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mhoek\Dropbox\WHO\GLAAS_2020_2021 DropBox\Data Management\"/>
    </mc:Choice>
  </mc:AlternateContent>
  <xr:revisionPtr revIDLastSave="0" documentId="13_ncr:1_{E1B80414-8A55-46F9-BD54-2719CC24B8A4}" xr6:coauthVersionLast="47" xr6:coauthVersionMax="47" xr10:uidLastSave="{00000000-0000-0000-0000-000000000000}"/>
  <bookViews>
    <workbookView xWindow="-93" yWindow="-93" windowWidth="25786" windowHeight="13866" xr2:uid="{00000000-000D-0000-FFFF-FFFF00000000}"/>
  </bookViews>
  <sheets>
    <sheet name="Section A Data" sheetId="114" r:id="rId1"/>
    <sheet name="Section A Response Code" sheetId="118" r:id="rId2"/>
    <sheet name="Section B Data" sheetId="115" r:id="rId3"/>
    <sheet name="Section B Response Code" sheetId="119" r:id="rId4"/>
    <sheet name="Section C Data" sheetId="116" r:id="rId5"/>
    <sheet name="Section C Response Code" sheetId="120" r:id="rId6"/>
    <sheet name="Section D Data" sheetId="117" r:id="rId7"/>
    <sheet name="Section D Response Code" sheetId="121" r:id="rId8"/>
    <sheet name="GLAAS Participants 2022" sheetId="47" r:id="rId9"/>
  </sheets>
  <definedNames>
    <definedName name="_xlnm._FilterDatabase" localSheetId="0" hidden="1">'Section A Data'!$A$5:$AIU$128</definedName>
    <definedName name="_xlnm._FilterDatabase" localSheetId="2" hidden="1">'Section B Data'!$A$7:$IR$7</definedName>
    <definedName name="_xlnm._FilterDatabase" localSheetId="4" hidden="1">'Section C Data'!$A$7:$DQ$7</definedName>
    <definedName name="_xlnm._FilterDatabase" localSheetId="6" hidden="1">'Section D Data'!$A$7:$QS$7</definedName>
    <definedName name="_ftn1" localSheetId="1">'Section A Response Code'!#REF!</definedName>
    <definedName name="_ftn10" localSheetId="1">'Section A Response Code'!#REF!</definedName>
    <definedName name="_ftn11" localSheetId="1">'Section A Response Code'!#REF!</definedName>
    <definedName name="_ftn12" localSheetId="1">'Section A Response Code'!#REF!</definedName>
    <definedName name="_ftn13" localSheetId="1">'Section A Response Code'!#REF!</definedName>
    <definedName name="_ftn14" localSheetId="1">'Section A Response Code'!#REF!</definedName>
    <definedName name="_ftn2" localSheetId="3">'Section B Response Code'!$A$298</definedName>
    <definedName name="_ftn3" localSheetId="1">'Section A Response Code'!#REF!</definedName>
    <definedName name="_ftn4" localSheetId="1">'Section A Response Code'!#REF!</definedName>
    <definedName name="_ftn5" localSheetId="1">'Section A Response Code'!#REF!</definedName>
    <definedName name="_ftn6" localSheetId="1">'Section A Response Code'!#REF!</definedName>
    <definedName name="_ftn7" localSheetId="1">'Section A Response Code'!#REF!</definedName>
    <definedName name="_ftn8" localSheetId="1">'Section A Response Code'!#REF!</definedName>
    <definedName name="_ftn9" localSheetId="1">'Section A Response Code'!#REF!</definedName>
    <definedName name="_ftnref1" localSheetId="1">'Section A Response Code'!$B$67</definedName>
    <definedName name="_ftnref10" localSheetId="1">'Section A Response Code'!$B$507</definedName>
    <definedName name="_ftnref11" localSheetId="1">'Section A Response Code'!$C$517</definedName>
    <definedName name="_ftnref12" localSheetId="1">'Section A Response Code'!$C$567</definedName>
    <definedName name="_ftnref13" localSheetId="1">'Section A Response Code'!$B$658</definedName>
    <definedName name="_ftnref14" localSheetId="1">'Section A Response Code'!$D$666</definedName>
    <definedName name="_ftnref2" localSheetId="1">'Section A Response Code'!$B$73</definedName>
    <definedName name="_ftnref3" localSheetId="1">'Section A Response Code'!$D$88</definedName>
    <definedName name="_ftnref4" localSheetId="1">'Section A Response Code'!$B$301</definedName>
    <definedName name="_ftnref5" localSheetId="1">'Section A Response Code'!$B$378</definedName>
    <definedName name="_ftnref6" localSheetId="1">'Section A Response Code'!$B$380</definedName>
    <definedName name="_ftnref7" localSheetId="1">'Section A Response Code'!$B$418</definedName>
    <definedName name="_ftnref8" localSheetId="1">'Section A Response Code'!$B$458</definedName>
    <definedName name="_ftnref9" localSheetId="1">'Section A Response Code'!$B$459</definedName>
    <definedName name="_Hlk75801071" localSheetId="1">'Section A Response Code'!#REF!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G2" i="114" l="1"/>
  <c r="ABF2" i="114"/>
  <c r="ABE2" i="114"/>
  <c r="ABD2" i="114"/>
  <c r="ABC2" i="114"/>
  <c r="ABB2" i="114"/>
  <c r="AAX2" i="114"/>
  <c r="AAW2" i="114"/>
  <c r="AAV2" i="114"/>
  <c r="AAU2" i="114"/>
  <c r="AAT2" i="114"/>
  <c r="AAS2" i="114"/>
  <c r="AAP2" i="114"/>
  <c r="AAO2" i="114"/>
  <c r="AAN2" i="114"/>
  <c r="AAM2" i="114"/>
  <c r="AAL2" i="114"/>
  <c r="AAK2" i="114"/>
  <c r="AAH2" i="114"/>
  <c r="AAG2" i="114"/>
  <c r="AAF2" i="114"/>
  <c r="AAE2" i="114"/>
  <c r="AAD2" i="114"/>
  <c r="AAC2" i="114"/>
  <c r="ZZ2" i="114"/>
  <c r="ZY2" i="114"/>
  <c r="ZX2" i="114"/>
  <c r="ZW2" i="114"/>
  <c r="ZV2" i="114"/>
  <c r="ZU2" i="114"/>
  <c r="ZS2" i="114"/>
  <c r="ZR2" i="114"/>
  <c r="ZQ2" i="114"/>
  <c r="ZP2" i="114"/>
  <c r="ZO2" i="114"/>
  <c r="ZN2" i="114"/>
  <c r="ZL2" i="114"/>
  <c r="ZK2" i="114"/>
  <c r="ZJ2" i="114"/>
  <c r="ZI2" i="114"/>
  <c r="ZH2" i="114"/>
  <c r="ZG2" i="114"/>
  <c r="ZE2" i="114"/>
  <c r="ZD2" i="114"/>
  <c r="ZC2" i="114"/>
  <c r="ZB2" i="114"/>
  <c r="ZA2" i="114"/>
  <c r="YZ2" i="114"/>
  <c r="YX2" i="114"/>
  <c r="YW2" i="114"/>
  <c r="YV2" i="114"/>
  <c r="YU2" i="114"/>
  <c r="YT2" i="114"/>
  <c r="YS2" i="114"/>
  <c r="YO2" i="114"/>
  <c r="YN2" i="114"/>
  <c r="YM2" i="114"/>
  <c r="YL2" i="114"/>
  <c r="YK2" i="114"/>
  <c r="YJ2" i="114"/>
  <c r="YG2" i="114"/>
  <c r="YF2" i="114"/>
  <c r="YE2" i="114"/>
  <c r="YD2" i="114"/>
  <c r="YC2" i="114"/>
  <c r="YB2" i="114"/>
</calcChain>
</file>

<file path=xl/sharedStrings.xml><?xml version="1.0" encoding="utf-8"?>
<sst xmlns="http://schemas.openxmlformats.org/spreadsheetml/2006/main" count="130252" uniqueCount="21771">
  <si>
    <t>UNICEF</t>
  </si>
  <si>
    <t>Ministry of Infrastructure and Energy</t>
  </si>
  <si>
    <t>Ministry of Finance and Economy</t>
  </si>
  <si>
    <t>Institute of Public Health</t>
  </si>
  <si>
    <t>Water Regulatory Authority</t>
  </si>
  <si>
    <t>Institute of Statistics</t>
  </si>
  <si>
    <t>Ministry of Education and Sport</t>
  </si>
  <si>
    <t>---</t>
  </si>
  <si>
    <t>Ministry of Education</t>
  </si>
  <si>
    <t>Ministry of Finance</t>
  </si>
  <si>
    <t>Ministry of Health</t>
  </si>
  <si>
    <t>Ministry of Justice</t>
  </si>
  <si>
    <t>BURUNDI</t>
  </si>
  <si>
    <t>Off</t>
  </si>
  <si>
    <t>BURKINA FASO</t>
  </si>
  <si>
    <t>Bangladesh</t>
  </si>
  <si>
    <t>Ministry of Health and Family Welfare</t>
  </si>
  <si>
    <t>Ministry of Primary and Mass Education</t>
  </si>
  <si>
    <t>Ministry of Water Resources</t>
  </si>
  <si>
    <t>Department of Public Health Engineering (DPHE)</t>
  </si>
  <si>
    <t>City Corporations/Municipalities</t>
  </si>
  <si>
    <t>Bosnia and Herzegovina</t>
  </si>
  <si>
    <t>Republic of Belarus</t>
  </si>
  <si>
    <t>Ministry of Environment</t>
  </si>
  <si>
    <t xml:space="preserve">Ministry of Education </t>
  </si>
  <si>
    <t>Bolivia</t>
  </si>
  <si>
    <t>Ministerio de Salud</t>
  </si>
  <si>
    <t>Ministerio de Medio Ambiente y Agua</t>
  </si>
  <si>
    <t>Ministerio de Educación</t>
  </si>
  <si>
    <t>Ministerio de Planificación del Desarrollo</t>
  </si>
  <si>
    <t>Botswana</t>
  </si>
  <si>
    <t>Ministry of Agriculture and Food Security</t>
  </si>
  <si>
    <t>République Centrafricaine</t>
  </si>
  <si>
    <t>Chile</t>
  </si>
  <si>
    <t>Superintendencia de Servicios Sanitarios</t>
  </si>
  <si>
    <t>COTE D'IVOIRE</t>
  </si>
  <si>
    <t>Ministère de la Santé et de l'Hygiène Publique</t>
  </si>
  <si>
    <t>Cameroun</t>
  </si>
  <si>
    <t>Cuba</t>
  </si>
  <si>
    <t>-</t>
  </si>
  <si>
    <t>Ministerio de Salud Pública</t>
  </si>
  <si>
    <t>Ethiopia</t>
  </si>
  <si>
    <t>Ministry of finance</t>
  </si>
  <si>
    <t>WHO</t>
  </si>
  <si>
    <t xml:space="preserve">Mineral Resource Department </t>
  </si>
  <si>
    <t xml:space="preserve">Water Authority of Fiji </t>
  </si>
  <si>
    <t>Ministère de la Santé</t>
  </si>
  <si>
    <t>Georgia</t>
  </si>
  <si>
    <t>Ministry of Environment Protection and Agriculture of Georgia</t>
  </si>
  <si>
    <t>Ministry of Finance of Georgia</t>
  </si>
  <si>
    <t>Ministère du Budget</t>
  </si>
  <si>
    <t>Guyana</t>
  </si>
  <si>
    <t>Georgetown Mayor and City Council</t>
  </si>
  <si>
    <t>Environmental Protection Agency</t>
  </si>
  <si>
    <t>Honduras</t>
  </si>
  <si>
    <t>Jamaica</t>
  </si>
  <si>
    <t>National Water Commission</t>
  </si>
  <si>
    <t>Office of Utilities Regulation</t>
  </si>
  <si>
    <t>Planning Institute of Jamaica</t>
  </si>
  <si>
    <t>Water Resources Authority</t>
  </si>
  <si>
    <t>National Environment Planning Agency</t>
  </si>
  <si>
    <t>Cambodia</t>
  </si>
  <si>
    <t>Ministry of Rural Development</t>
  </si>
  <si>
    <t>Ministry of Public Works and Transport</t>
  </si>
  <si>
    <t>Lao People's Democratic Republic</t>
  </si>
  <si>
    <t>Lebanon</t>
  </si>
  <si>
    <t>Council for Development and Reconstruction</t>
  </si>
  <si>
    <t>Liberia</t>
  </si>
  <si>
    <t xml:space="preserve">Ministry of Finance </t>
  </si>
  <si>
    <t>MADAGASCAR</t>
  </si>
  <si>
    <t>EPA</t>
  </si>
  <si>
    <t>NDMO</t>
  </si>
  <si>
    <t>Mongolia</t>
  </si>
  <si>
    <t>MOH</t>
  </si>
  <si>
    <t>Mauritanie</t>
  </si>
  <si>
    <t>Ministère de l'Hydraulique et de l'Assainissement</t>
  </si>
  <si>
    <t>Ministère de l'Education Nationale</t>
  </si>
  <si>
    <t>Office National des Services d'Eau en Milieu Rural (ONSER)</t>
  </si>
  <si>
    <t>Office national de l'assainissement (ONAS)</t>
  </si>
  <si>
    <t>MALAWI</t>
  </si>
  <si>
    <t>Namibia</t>
  </si>
  <si>
    <t>Ministry of Urban and Rural Development</t>
  </si>
  <si>
    <t>Ministry of Education, Arts and Culture</t>
  </si>
  <si>
    <t>Ministère des Finances</t>
  </si>
  <si>
    <t>Ministère du Plan</t>
  </si>
  <si>
    <t>SDGS OFFICE</t>
  </si>
  <si>
    <t>Ministerio de Desarrollo Social</t>
  </si>
  <si>
    <t>Ministerio de Ambiente</t>
  </si>
  <si>
    <t>Perú</t>
  </si>
  <si>
    <t>Papua New Guinea</t>
  </si>
  <si>
    <t>NDOH</t>
  </si>
  <si>
    <t>NCDC</t>
  </si>
  <si>
    <t>Water PNG</t>
  </si>
  <si>
    <t>Sudan</t>
  </si>
  <si>
    <t>Federal Ministry of Health</t>
  </si>
  <si>
    <t>Ministry of Social Welfare</t>
  </si>
  <si>
    <t>Ministry of Information</t>
  </si>
  <si>
    <t>MEN</t>
  </si>
  <si>
    <t>El Salvador</t>
  </si>
  <si>
    <t>Serbia</t>
  </si>
  <si>
    <t>Ministry of Environmental Protection</t>
  </si>
  <si>
    <t>Serbian Environmental Protection Agency</t>
  </si>
  <si>
    <t>Statistical Office of the Republic of Serbia</t>
  </si>
  <si>
    <t>SEYCHELLES</t>
  </si>
  <si>
    <t>Togo</t>
  </si>
  <si>
    <t>Ministère de l'environnement et des ressources forestières</t>
  </si>
  <si>
    <t>Ministère de l'économie et des Finances</t>
  </si>
  <si>
    <t>Thailand</t>
  </si>
  <si>
    <t>National Statistical Office</t>
  </si>
  <si>
    <t xml:space="preserve">Ministry of Energy and Water resources </t>
  </si>
  <si>
    <t>Ministry of Economy</t>
  </si>
  <si>
    <t>WASA</t>
  </si>
  <si>
    <t>EMA</t>
  </si>
  <si>
    <t>MRDLG</t>
  </si>
  <si>
    <t>MOE</t>
  </si>
  <si>
    <t>RIC</t>
  </si>
  <si>
    <t>Tunisie</t>
  </si>
  <si>
    <t>TANZANIA</t>
  </si>
  <si>
    <t>Uganda</t>
  </si>
  <si>
    <t>Ministry of Local Government</t>
  </si>
  <si>
    <t>Ministry of Education and Sports</t>
  </si>
  <si>
    <t>Ukraine</t>
  </si>
  <si>
    <t>Ministry of Regional Development</t>
  </si>
  <si>
    <t>Ministry of Social Policy</t>
  </si>
  <si>
    <t>State Statistics Service of Ukraine</t>
  </si>
  <si>
    <t>State Water Agency</t>
  </si>
  <si>
    <t>Public Health center of MoH</t>
  </si>
  <si>
    <t>National Commission, which brings into action state regulation in the areas of energy and utility services</t>
  </si>
  <si>
    <t>Ministry of Water Management</t>
  </si>
  <si>
    <t>South Africa</t>
  </si>
  <si>
    <t>National Treasury</t>
  </si>
  <si>
    <t>Statistics South Africa</t>
  </si>
  <si>
    <t>South African Local Government Association</t>
  </si>
  <si>
    <t>Zambia</t>
  </si>
  <si>
    <t>Zimbabwe National Water Authority</t>
  </si>
  <si>
    <t>Ministry of Finance and Economic Development</t>
  </si>
  <si>
    <t>Ministry of Health and Child Care</t>
  </si>
  <si>
    <t>Islamic Republic of Iran</t>
  </si>
  <si>
    <t>Mali</t>
  </si>
  <si>
    <t>N/A</t>
  </si>
  <si>
    <t>Paraguay</t>
  </si>
  <si>
    <t>A1_a_1</t>
  </si>
  <si>
    <t>A1_a_2</t>
  </si>
  <si>
    <t>A1_a_i_1</t>
  </si>
  <si>
    <t>A1_a_i_2</t>
  </si>
  <si>
    <t>A3_a_1</t>
  </si>
  <si>
    <t>A3_a_2</t>
  </si>
  <si>
    <t>A3_b_1</t>
  </si>
  <si>
    <t>A3_b_2</t>
  </si>
  <si>
    <t>A3_c_1</t>
  </si>
  <si>
    <t>A3_c_2</t>
  </si>
  <si>
    <t>A3_d_1</t>
  </si>
  <si>
    <t>A3_d_2</t>
  </si>
  <si>
    <t>A3_e_1</t>
  </si>
  <si>
    <t>A3_e_2</t>
  </si>
  <si>
    <t>A5_I_a</t>
  </si>
  <si>
    <t>A5_I_a_i</t>
  </si>
  <si>
    <t>A5_I_a_ii</t>
  </si>
  <si>
    <t>A5_I_a_iii</t>
  </si>
  <si>
    <t>A5_I_b</t>
  </si>
  <si>
    <t>A5_I_b_i</t>
  </si>
  <si>
    <t>A5_I_b_ii</t>
  </si>
  <si>
    <t>A5_I_b_iii</t>
  </si>
  <si>
    <t>A5_I_b_v</t>
  </si>
  <si>
    <t>A5_I_b_vi</t>
  </si>
  <si>
    <t>A7_I_a_i_1</t>
  </si>
  <si>
    <t>A7_I_a_i_2</t>
  </si>
  <si>
    <t>A7_I_a_i_3</t>
  </si>
  <si>
    <t>A7_I_a_i_4</t>
  </si>
  <si>
    <t>A7_I_c_i_1</t>
  </si>
  <si>
    <t>A7_I_c_i_2</t>
  </si>
  <si>
    <t>A7_I_c_i_3</t>
  </si>
  <si>
    <t>A7_I_c_ii_1</t>
  </si>
  <si>
    <t>A7_I_c_ii_2</t>
  </si>
  <si>
    <t>A7_I_c_ii_3</t>
  </si>
  <si>
    <t>A7_I_c_iii_1</t>
  </si>
  <si>
    <t>A7_I_c_iii_2</t>
  </si>
  <si>
    <t>A7_I_c_iii_3</t>
  </si>
  <si>
    <t>A7_I_c_iv_1</t>
  </si>
  <si>
    <t>A7_I_c_iv_2</t>
  </si>
  <si>
    <t>A7_I_c_iv_3</t>
  </si>
  <si>
    <t>A7_I_c_v_1</t>
  </si>
  <si>
    <t>A7_I_c_v_2</t>
  </si>
  <si>
    <t>A7_I_c_v_3</t>
  </si>
  <si>
    <t>A7_I_c_vi_1</t>
  </si>
  <si>
    <t>A7_I_c_vi_2</t>
  </si>
  <si>
    <t>A7_I_c_vi_3</t>
  </si>
  <si>
    <t>A7_I_d_i_1</t>
  </si>
  <si>
    <t>A7_I_d_i_2</t>
  </si>
  <si>
    <t>A7_I_d_i_3</t>
  </si>
  <si>
    <t>A7_I_d_i_4</t>
  </si>
  <si>
    <t>A7_II_a_i_1</t>
  </si>
  <si>
    <t>A7_II_a_i_2</t>
  </si>
  <si>
    <t>A7_II_a_i_3</t>
  </si>
  <si>
    <t>A7_II_a_i_4</t>
  </si>
  <si>
    <t>A7_II_b_i_1</t>
  </si>
  <si>
    <t>A7_II_b_i_2</t>
  </si>
  <si>
    <t>A7_II_c_i_1</t>
  </si>
  <si>
    <t>A7_II_c_i_2</t>
  </si>
  <si>
    <t>A7_II_c_i_3</t>
  </si>
  <si>
    <t>A7_II_c_i_4</t>
  </si>
  <si>
    <t>A7_II_c_i_5</t>
  </si>
  <si>
    <t>A7_II_c_ii_1</t>
  </si>
  <si>
    <t>A7_II_c_ii_2</t>
  </si>
  <si>
    <t>A7_II_c_ii_3</t>
  </si>
  <si>
    <t>A7_II_c_ii_4</t>
  </si>
  <si>
    <t>A7_II_c_ii_5</t>
  </si>
  <si>
    <t>A7_II_c_iii_1</t>
  </si>
  <si>
    <t>A7_II_c_iii_2</t>
  </si>
  <si>
    <t>A7_II_c_iii_3</t>
  </si>
  <si>
    <t>A7_II_c_iii_4</t>
  </si>
  <si>
    <t>A7_II_c_iii_5</t>
  </si>
  <si>
    <t>A7_II_c_iv_1</t>
  </si>
  <si>
    <t>A7_II_c_iv_2</t>
  </si>
  <si>
    <t>A7_II_c_iv_3</t>
  </si>
  <si>
    <t>A7_II_c_iv_4</t>
  </si>
  <si>
    <t>A7_II_c_iv_5</t>
  </si>
  <si>
    <t>A7_II_c_iv_6</t>
  </si>
  <si>
    <t>A7_II_c_v_1</t>
  </si>
  <si>
    <t>A7_II_c_v_2</t>
  </si>
  <si>
    <t>A7_II_c_v_3</t>
  </si>
  <si>
    <t>A7_II_c_v_4</t>
  </si>
  <si>
    <t>A7_II_c_v_5</t>
  </si>
  <si>
    <t>A7_II_c_v_6</t>
  </si>
  <si>
    <t>A7_II_c_vi_1</t>
  </si>
  <si>
    <t>A7_II_c_vi_2</t>
  </si>
  <si>
    <t>A7_II_c_vi_3</t>
  </si>
  <si>
    <t>A7_II_c_vi_4</t>
  </si>
  <si>
    <t>A7_II_c_vi_5</t>
  </si>
  <si>
    <t>A7_II_c_vi_6</t>
  </si>
  <si>
    <t>A7_II_d_i_1</t>
  </si>
  <si>
    <t>A7_II_d_i_2</t>
  </si>
  <si>
    <t>A7_II_d_i_3</t>
  </si>
  <si>
    <t>A7_II_d_i_4</t>
  </si>
  <si>
    <t>A7_III_a_i_1</t>
  </si>
  <si>
    <t>A7_III_a_i_2</t>
  </si>
  <si>
    <t>A7_III_a_i_3</t>
  </si>
  <si>
    <t>A7_III_a_i_4</t>
  </si>
  <si>
    <t>A7_III_c_i_1</t>
  </si>
  <si>
    <t>A7_III_c_i_2</t>
  </si>
  <si>
    <t>A7_III_c_i_3</t>
  </si>
  <si>
    <t>A7_III_c_i_4</t>
  </si>
  <si>
    <t>A7_III_c_i_5</t>
  </si>
  <si>
    <t>A7_III_c_ii_1</t>
  </si>
  <si>
    <t>A7_III_c_ii_2</t>
  </si>
  <si>
    <t>A7_III_c_ii_3</t>
  </si>
  <si>
    <t>A7_III_c_ii_4</t>
  </si>
  <si>
    <t>A7_III_c_ii_5</t>
  </si>
  <si>
    <t>A7_III_c_iii_1</t>
  </si>
  <si>
    <t>A7_III_c_iii_2</t>
  </si>
  <si>
    <t>A7_III_c_iii_3</t>
  </si>
  <si>
    <t>A7_IV_a_i_1</t>
  </si>
  <si>
    <t>A7_IV_a_i_2</t>
  </si>
  <si>
    <t>A7_IV_a_iv_1</t>
  </si>
  <si>
    <t>A7_IV_a_iv_2</t>
  </si>
  <si>
    <t>A7_IV_a_v_1</t>
  </si>
  <si>
    <t>A7_IV_a_v_2</t>
  </si>
  <si>
    <t>A7_IV_b_i_1</t>
  </si>
  <si>
    <t>A7_IV_b_i_2</t>
  </si>
  <si>
    <t>A7_IV_b_iv_1</t>
  </si>
  <si>
    <t>A7_IV_b_iv_2</t>
  </si>
  <si>
    <t>A7_IV_b_v_1</t>
  </si>
  <si>
    <t>A7_IV_b_v_2</t>
  </si>
  <si>
    <t>A11_a_1</t>
  </si>
  <si>
    <t>A11_a_2</t>
  </si>
  <si>
    <t>A11_a_3</t>
  </si>
  <si>
    <t>A11_a_4</t>
  </si>
  <si>
    <t>A11_b_1</t>
  </si>
  <si>
    <t>A11_b_2</t>
  </si>
  <si>
    <t>A11_b_3</t>
  </si>
  <si>
    <t>A11_b_4</t>
  </si>
  <si>
    <t>A11_c_1</t>
  </si>
  <si>
    <t>A11_c_2</t>
  </si>
  <si>
    <t>A11_c_3</t>
  </si>
  <si>
    <t>A11_c_4</t>
  </si>
  <si>
    <t>A11_d_1</t>
  </si>
  <si>
    <t>A11_d_2</t>
  </si>
  <si>
    <t>A11_d_3</t>
  </si>
  <si>
    <t>A11_d_4</t>
  </si>
  <si>
    <t>A11_e_1</t>
  </si>
  <si>
    <t>A11_e_2</t>
  </si>
  <si>
    <t>A11_e_3</t>
  </si>
  <si>
    <t>A11_e_4</t>
  </si>
  <si>
    <t>A11_f_1</t>
  </si>
  <si>
    <t>A11_f_2</t>
  </si>
  <si>
    <t>A11_f_3</t>
  </si>
  <si>
    <t>A11_f_4</t>
  </si>
  <si>
    <t>B4_b_i_1</t>
  </si>
  <si>
    <t>B4_b_i_2</t>
  </si>
  <si>
    <t>B4_b_ii_1</t>
  </si>
  <si>
    <t>B4_b_ii_2</t>
  </si>
  <si>
    <t>B4_b_iii_1</t>
  </si>
  <si>
    <t>B4_b_iii_2</t>
  </si>
  <si>
    <t>B4_b_iv_1</t>
  </si>
  <si>
    <t>B4_b_iv_2</t>
  </si>
  <si>
    <t>B4_b_v_1</t>
  </si>
  <si>
    <t>B4_b_v_2</t>
  </si>
  <si>
    <t>B4_b_vi_1</t>
  </si>
  <si>
    <t>B4_b_vi_2</t>
  </si>
  <si>
    <t>B5_a_1</t>
  </si>
  <si>
    <t>B5_a_2</t>
  </si>
  <si>
    <t>B5_a_3</t>
  </si>
  <si>
    <t>B5_a_4</t>
  </si>
  <si>
    <t>B5_b_1</t>
  </si>
  <si>
    <t>B5_b_2</t>
  </si>
  <si>
    <t>B5_b_3</t>
  </si>
  <si>
    <t>B5_b_4</t>
  </si>
  <si>
    <t>B5_c_1</t>
  </si>
  <si>
    <t>B5_c_2</t>
  </si>
  <si>
    <t>B5_c_3</t>
  </si>
  <si>
    <t>B5_c_4</t>
  </si>
  <si>
    <t>B5_d_1</t>
  </si>
  <si>
    <t>B5_d_2</t>
  </si>
  <si>
    <t>B5_d_3</t>
  </si>
  <si>
    <t>B5_d_4</t>
  </si>
  <si>
    <t>B5_e_1</t>
  </si>
  <si>
    <t>B5_e_2</t>
  </si>
  <si>
    <t>B5_e_3</t>
  </si>
  <si>
    <t>B5_e_4</t>
  </si>
  <si>
    <t>B5_f_1</t>
  </si>
  <si>
    <t>B5_f_2</t>
  </si>
  <si>
    <t>B5_f_3</t>
  </si>
  <si>
    <t>B5_f_4</t>
  </si>
  <si>
    <t>B7_a_1</t>
  </si>
  <si>
    <t>B7_a_2</t>
  </si>
  <si>
    <t>B7_b_1</t>
  </si>
  <si>
    <t>B7_b_2</t>
  </si>
  <si>
    <t>B7_c_1</t>
  </si>
  <si>
    <t>B7_c_2</t>
  </si>
  <si>
    <t>B7_d_1</t>
  </si>
  <si>
    <t>B7_d_2</t>
  </si>
  <si>
    <t>B7_e_1</t>
  </si>
  <si>
    <t>B7_e_2</t>
  </si>
  <si>
    <t>B7_f_1</t>
  </si>
  <si>
    <t>B7_f_2</t>
  </si>
  <si>
    <t>B8_a_1</t>
  </si>
  <si>
    <t>B8_a_2</t>
  </si>
  <si>
    <t>B8_b_1</t>
  </si>
  <si>
    <t>B8_b_2</t>
  </si>
  <si>
    <t>B8_c_1</t>
  </si>
  <si>
    <t>B8_c_2</t>
  </si>
  <si>
    <t>B8_d_1</t>
  </si>
  <si>
    <t>B8_d_2</t>
  </si>
  <si>
    <t>B8_e_i</t>
  </si>
  <si>
    <t>B9_a_1</t>
  </si>
  <si>
    <t>B9_a_2</t>
  </si>
  <si>
    <t>B9_b_1</t>
  </si>
  <si>
    <t>B9_b_2</t>
  </si>
  <si>
    <t>B9_c_1</t>
  </si>
  <si>
    <t>B9_c_2</t>
  </si>
  <si>
    <t>C2_a</t>
  </si>
  <si>
    <t>C3_a</t>
  </si>
  <si>
    <t>C3_b</t>
  </si>
  <si>
    <t>C3_c</t>
  </si>
  <si>
    <t>D1_a</t>
  </si>
  <si>
    <t>D1_b</t>
  </si>
  <si>
    <t>D1_c</t>
  </si>
  <si>
    <t>D1_d</t>
  </si>
  <si>
    <t>D1_e</t>
  </si>
  <si>
    <t>D1_f</t>
  </si>
  <si>
    <t>D1_g</t>
  </si>
  <si>
    <t>D1_h</t>
  </si>
  <si>
    <t>D2_a_i_1</t>
  </si>
  <si>
    <t>D2_a_i_2</t>
  </si>
  <si>
    <t>D2_a_i_3</t>
  </si>
  <si>
    <t>D2_a_i_4</t>
  </si>
  <si>
    <t>D2_a_i_5</t>
  </si>
  <si>
    <t>D2_a_i_6</t>
  </si>
  <si>
    <t>D2_a_i_7</t>
  </si>
  <si>
    <t>D2_a_i_8</t>
  </si>
  <si>
    <t>D2_a_i_9</t>
  </si>
  <si>
    <t>D2_a_ii_1</t>
  </si>
  <si>
    <t>D2_a_ii_2</t>
  </si>
  <si>
    <t>D2_a_ii_3</t>
  </si>
  <si>
    <t>D2_a_ii_4</t>
  </si>
  <si>
    <t>D2_a_ii_5</t>
  </si>
  <si>
    <t>D2_a_ii_6</t>
  </si>
  <si>
    <t>D2_a_ii_7</t>
  </si>
  <si>
    <t>D2_a_ii_8</t>
  </si>
  <si>
    <t>D2_a_ii_9</t>
  </si>
  <si>
    <t>D2_a_iii_1</t>
  </si>
  <si>
    <t>D2_a_iii_2</t>
  </si>
  <si>
    <t>D2_a_iii_3</t>
  </si>
  <si>
    <t>D2_a_iii_4</t>
  </si>
  <si>
    <t>D2_a_iii_5</t>
  </si>
  <si>
    <t>D2_a_iii_6</t>
  </si>
  <si>
    <t>D2_a_iii_7</t>
  </si>
  <si>
    <t>D2_a_iii_8</t>
  </si>
  <si>
    <t>D2_a_iii_9</t>
  </si>
  <si>
    <t>D2_a_iv_1</t>
  </si>
  <si>
    <t>D2_a_iv_2</t>
  </si>
  <si>
    <t>D2_a_iv_3</t>
  </si>
  <si>
    <t>D2_a_iv_4</t>
  </si>
  <si>
    <t>D2_a_iv_5</t>
  </si>
  <si>
    <t>D2_a_iv_6</t>
  </si>
  <si>
    <t>D2_a_iv_7</t>
  </si>
  <si>
    <t>D2_a_iv_8</t>
  </si>
  <si>
    <t>D2_a_iv_9</t>
  </si>
  <si>
    <t>D2_a_v_1</t>
  </si>
  <si>
    <t>D2_a_v_2</t>
  </si>
  <si>
    <t>D2_a_v_3</t>
  </si>
  <si>
    <t>D2_a_v_4</t>
  </si>
  <si>
    <t>D2_a_v_5</t>
  </si>
  <si>
    <t>D2_a_v_6</t>
  </si>
  <si>
    <t>D2_a_v_7</t>
  </si>
  <si>
    <t>D2_a_v_8</t>
  </si>
  <si>
    <t>D2_a_v_9</t>
  </si>
  <si>
    <t>D2_a_vi_1</t>
  </si>
  <si>
    <t>D2_a_vi_2</t>
  </si>
  <si>
    <t>D2_a_vi_3</t>
  </si>
  <si>
    <t>D2_a_vi_4</t>
  </si>
  <si>
    <t>D2_a_vi_5</t>
  </si>
  <si>
    <t>D2_a_vi_6</t>
  </si>
  <si>
    <t>D2_a_vi_7</t>
  </si>
  <si>
    <t>D2_a_vi_8</t>
  </si>
  <si>
    <t>D2_a_vi_9</t>
  </si>
  <si>
    <t>D2_a_vii_1</t>
  </si>
  <si>
    <t>D2_a_vii_2</t>
  </si>
  <si>
    <t>D2_a_vii_3</t>
  </si>
  <si>
    <t>D2_a_vii_4</t>
  </si>
  <si>
    <t>D2_a_vii_5</t>
  </si>
  <si>
    <t>D2_a_vii_6</t>
  </si>
  <si>
    <t>D2_a_vii_7</t>
  </si>
  <si>
    <t>D2_a_vii_8</t>
  </si>
  <si>
    <t>D2_a_vii_9</t>
  </si>
  <si>
    <t>D2_a_viii_1</t>
  </si>
  <si>
    <t>D2_a_viii_2</t>
  </si>
  <si>
    <t>D2_a_viii_3</t>
  </si>
  <si>
    <t>D2_a_viii_4</t>
  </si>
  <si>
    <t>D2_a_viii_5</t>
  </si>
  <si>
    <t>D2_a_viii_6</t>
  </si>
  <si>
    <t>D2_a_viii_7</t>
  </si>
  <si>
    <t>D2_a_viii_8</t>
  </si>
  <si>
    <t>D2_a_viii_9</t>
  </si>
  <si>
    <t>D2_a_ix_1</t>
  </si>
  <si>
    <t>D2_a_ix_2</t>
  </si>
  <si>
    <t>D2_a_ix_3</t>
  </si>
  <si>
    <t>D2_a_ix_4</t>
  </si>
  <si>
    <t>D2_a_ix_5</t>
  </si>
  <si>
    <t>D2_a_ix_6</t>
  </si>
  <si>
    <t>D2_a_ix_7</t>
  </si>
  <si>
    <t>D2_a_ix_8</t>
  </si>
  <si>
    <t>D2_a_ix_9</t>
  </si>
  <si>
    <t>D2_a_x_1</t>
  </si>
  <si>
    <t>D2_a_x_2</t>
  </si>
  <si>
    <t>D2_a_x_3</t>
  </si>
  <si>
    <t>D2_a_x_4</t>
  </si>
  <si>
    <t>D2_a_x_5</t>
  </si>
  <si>
    <t>D2_a_x_6</t>
  </si>
  <si>
    <t>D2_a_x_7</t>
  </si>
  <si>
    <t>D2_a_x_8</t>
  </si>
  <si>
    <t>D2_a_x_9</t>
  </si>
  <si>
    <t>D2_a_xi_1</t>
  </si>
  <si>
    <t>D2_a_xi_2</t>
  </si>
  <si>
    <t>D2_a_xi_3</t>
  </si>
  <si>
    <t>D2_a_xi_4</t>
  </si>
  <si>
    <t>D2_a_xi_5</t>
  </si>
  <si>
    <t>D2_a_xi_6</t>
  </si>
  <si>
    <t>D2_a_xi_7</t>
  </si>
  <si>
    <t>D2_a_xi_8</t>
  </si>
  <si>
    <t>D2_a_xi_9</t>
  </si>
  <si>
    <t>D2_a_xii_1</t>
  </si>
  <si>
    <t>D2_a_xii_2</t>
  </si>
  <si>
    <t>D2_a_xii_3</t>
  </si>
  <si>
    <t>D2_a_xii_4</t>
  </si>
  <si>
    <t>D2_a_xii_5</t>
  </si>
  <si>
    <t>D2_a_xii_6</t>
  </si>
  <si>
    <t>D2_a_xii_7</t>
  </si>
  <si>
    <t>D2_a_xii_8</t>
  </si>
  <si>
    <t>D2_a_xii_9</t>
  </si>
  <si>
    <t>D2_a_xiii_1</t>
  </si>
  <si>
    <t>D2_a_xiii_2</t>
  </si>
  <si>
    <t>D2_a_xiii_3</t>
  </si>
  <si>
    <t>D2_a_xiii_4</t>
  </si>
  <si>
    <t>D2_a_xiii_5</t>
  </si>
  <si>
    <t>D2_a_xiii_6</t>
  </si>
  <si>
    <t>D2_a_xiii_7</t>
  </si>
  <si>
    <t>D2_a_xiii_8</t>
  </si>
  <si>
    <t>D2_a_xiii_9</t>
  </si>
  <si>
    <t>D2_a_xiv_1</t>
  </si>
  <si>
    <t>D2_a_xiv_2</t>
  </si>
  <si>
    <t>D2_a_xiv_3</t>
  </si>
  <si>
    <t>D2_a_xiv_4</t>
  </si>
  <si>
    <t>D2_a_xiv_5</t>
  </si>
  <si>
    <t>D2_a_xiv_6</t>
  </si>
  <si>
    <t>D2_a_xiv_7</t>
  </si>
  <si>
    <t>D2_a_xiv_8</t>
  </si>
  <si>
    <t>D2_a_xiv_9</t>
  </si>
  <si>
    <t>D2_a_xv_1</t>
  </si>
  <si>
    <t>D2_a_xv_2</t>
  </si>
  <si>
    <t>D2_a_xv_3</t>
  </si>
  <si>
    <t>D2_a_xv_4</t>
  </si>
  <si>
    <t>D2_a_xv_5</t>
  </si>
  <si>
    <t>D2_a_xv_6</t>
  </si>
  <si>
    <t>D2_a_xv_7</t>
  </si>
  <si>
    <t>D2_a_xv_8</t>
  </si>
  <si>
    <t>D2_a_xv_9</t>
  </si>
  <si>
    <t>D2_b</t>
  </si>
  <si>
    <t>D2_c</t>
  </si>
  <si>
    <t>D2_d</t>
  </si>
  <si>
    <t>D3_a_1</t>
  </si>
  <si>
    <t>D3_a_2</t>
  </si>
  <si>
    <t>D3_b_1</t>
  </si>
  <si>
    <t>D3_b_2</t>
  </si>
  <si>
    <t>D3_c_1</t>
  </si>
  <si>
    <t>D3_c_2</t>
  </si>
  <si>
    <t>D3_d_1</t>
  </si>
  <si>
    <t>D3_d_2</t>
  </si>
  <si>
    <t>D3_f</t>
  </si>
  <si>
    <t>D4_a_1</t>
  </si>
  <si>
    <t>D4_a_2</t>
  </si>
  <si>
    <t>D4_b_1</t>
  </si>
  <si>
    <t>D4_b_2</t>
  </si>
  <si>
    <t>D4_c_1</t>
  </si>
  <si>
    <t>D4_c_2</t>
  </si>
  <si>
    <t>D4_d_1</t>
  </si>
  <si>
    <t>D4_d_2</t>
  </si>
  <si>
    <t>D4_f</t>
  </si>
  <si>
    <t>D5_a_1</t>
  </si>
  <si>
    <t>D5_a_2</t>
  </si>
  <si>
    <t>D5_a_3</t>
  </si>
  <si>
    <t>D5_b_1</t>
  </si>
  <si>
    <t>D5_b_2</t>
  </si>
  <si>
    <t>D5_b_3</t>
  </si>
  <si>
    <t>D5_c_1</t>
  </si>
  <si>
    <t>D5_c_2</t>
  </si>
  <si>
    <t>D5_c_3</t>
  </si>
  <si>
    <t>D5_d_1</t>
  </si>
  <si>
    <t>D5_d_2</t>
  </si>
  <si>
    <t>D5_d_3</t>
  </si>
  <si>
    <t>D5_e_1</t>
  </si>
  <si>
    <t>D5_e_2</t>
  </si>
  <si>
    <t>D5_e_3</t>
  </si>
  <si>
    <t>D5_f_1</t>
  </si>
  <si>
    <t>D5_f_2</t>
  </si>
  <si>
    <t>D5_f_3</t>
  </si>
  <si>
    <t>D5_g_1</t>
  </si>
  <si>
    <t>D5_g_2</t>
  </si>
  <si>
    <t>D5_g_3</t>
  </si>
  <si>
    <t>D5_h_1</t>
  </si>
  <si>
    <t>D5_h_2</t>
  </si>
  <si>
    <t>D5_h_3</t>
  </si>
  <si>
    <t>D6_a</t>
  </si>
  <si>
    <t>D6_b</t>
  </si>
  <si>
    <t>D6_c</t>
  </si>
  <si>
    <t>D6_d</t>
  </si>
  <si>
    <t>D6_e</t>
  </si>
  <si>
    <t>D6_f</t>
  </si>
  <si>
    <t>D7_a_1</t>
  </si>
  <si>
    <t>D7_a_2</t>
  </si>
  <si>
    <t>D7_b_1</t>
  </si>
  <si>
    <t>D7_b_2</t>
  </si>
  <si>
    <t>D7_c_1</t>
  </si>
  <si>
    <t>D7_c_2</t>
  </si>
  <si>
    <t>D7_d_1</t>
  </si>
  <si>
    <t>D7_d_2</t>
  </si>
  <si>
    <t>D8_a_1</t>
  </si>
  <si>
    <t>D8_a_2</t>
  </si>
  <si>
    <t>D8_b_1</t>
  </si>
  <si>
    <t>D8_b_2</t>
  </si>
  <si>
    <t>D8_c_1</t>
  </si>
  <si>
    <t>D8_c_2</t>
  </si>
  <si>
    <t>D8_d_1</t>
  </si>
  <si>
    <t>D8_d_2</t>
  </si>
  <si>
    <t>D10_a_1</t>
  </si>
  <si>
    <t>D10_a_2</t>
  </si>
  <si>
    <t>D10_a_3</t>
  </si>
  <si>
    <t>D10_b_1</t>
  </si>
  <si>
    <t>D10_b_2</t>
  </si>
  <si>
    <t>D10_b_3</t>
  </si>
  <si>
    <t>D10_c_1</t>
  </si>
  <si>
    <t>D10_c_2</t>
  </si>
  <si>
    <t>D10_c_3</t>
  </si>
  <si>
    <t>D10_d_1</t>
  </si>
  <si>
    <t>D10_d_2</t>
  </si>
  <si>
    <t>D10_d_3</t>
  </si>
  <si>
    <t>D10_e_1</t>
  </si>
  <si>
    <t>D10_e_2</t>
  </si>
  <si>
    <t>D10_e_3</t>
  </si>
  <si>
    <t>D10_f_1</t>
  </si>
  <si>
    <t>D10_f_2</t>
  </si>
  <si>
    <t>D10_f_3</t>
  </si>
  <si>
    <t>D10_g_1</t>
  </si>
  <si>
    <t>D10_g_2</t>
  </si>
  <si>
    <t>D10_g_3</t>
  </si>
  <si>
    <t>D10_h</t>
  </si>
  <si>
    <t>D10_i</t>
  </si>
  <si>
    <t>D11_i</t>
  </si>
  <si>
    <t>D11_ii</t>
  </si>
  <si>
    <t>D11_iii</t>
  </si>
  <si>
    <t>D11_iv</t>
  </si>
  <si>
    <t>D11_v</t>
  </si>
  <si>
    <t>D11_a_i_1</t>
  </si>
  <si>
    <t>D11_a_i_2</t>
  </si>
  <si>
    <t>D11_a_i_3</t>
  </si>
  <si>
    <t>D11_a_i_4</t>
  </si>
  <si>
    <t>D11_a_i_5</t>
  </si>
  <si>
    <t>D11_a_i_6</t>
  </si>
  <si>
    <t>D11_a_i_7</t>
  </si>
  <si>
    <t>D11_a_i_8</t>
  </si>
  <si>
    <t>D11_a_i_9</t>
  </si>
  <si>
    <t>D11_a_i_10</t>
  </si>
  <si>
    <t>D11_a_i_11</t>
  </si>
  <si>
    <t>D11_a_ii_1</t>
  </si>
  <si>
    <t>D11_a_ii_2</t>
  </si>
  <si>
    <t>D11_a_ii_3</t>
  </si>
  <si>
    <t>D11_a_ii_4</t>
  </si>
  <si>
    <t>D11_a_ii_5</t>
  </si>
  <si>
    <t>D11_a_ii_6</t>
  </si>
  <si>
    <t>D11_a_ii_7</t>
  </si>
  <si>
    <t>D11_a_ii_8</t>
  </si>
  <si>
    <t>D11_a_ii_9</t>
  </si>
  <si>
    <t>D11_a_ii_10</t>
  </si>
  <si>
    <t>D11_a_ii_11</t>
  </si>
  <si>
    <t>D11_a_ii_12</t>
  </si>
  <si>
    <t>D11_a_ii_13</t>
  </si>
  <si>
    <t>D11_a_ii_14</t>
  </si>
  <si>
    <t>D11_b_i_1</t>
  </si>
  <si>
    <t>D11_b_i_2</t>
  </si>
  <si>
    <t>D11_b_i_3</t>
  </si>
  <si>
    <t>D11_b_i_4</t>
  </si>
  <si>
    <t>D11_b_i_5</t>
  </si>
  <si>
    <t>D11_b_i_6</t>
  </si>
  <si>
    <t>D11_b_i_7</t>
  </si>
  <si>
    <t>D11_b_i_8</t>
  </si>
  <si>
    <t>D11_b_i_9</t>
  </si>
  <si>
    <t>D11_b_i_10</t>
  </si>
  <si>
    <t>D11_b_i_11</t>
  </si>
  <si>
    <t>D11_b_i_12</t>
  </si>
  <si>
    <t>D11_b_i_13</t>
  </si>
  <si>
    <t>D11_b_i_14</t>
  </si>
  <si>
    <t>D11_b_ii_1</t>
  </si>
  <si>
    <t>D11_b_ii_2</t>
  </si>
  <si>
    <t>D11_b_ii_3</t>
  </si>
  <si>
    <t>D11_b_ii_4</t>
  </si>
  <si>
    <t>D11_b_ii_5</t>
  </si>
  <si>
    <t>D11_b_ii_6</t>
  </si>
  <si>
    <t>D11_b_ii_7</t>
  </si>
  <si>
    <t>D11_b_ii_8</t>
  </si>
  <si>
    <t>D11_b_ii_9</t>
  </si>
  <si>
    <t>D11_b_ii_10</t>
  </si>
  <si>
    <t>D11_b_ii_11</t>
  </si>
  <si>
    <t>D11_b_ii_12</t>
  </si>
  <si>
    <t>D11_b_ii_13</t>
  </si>
  <si>
    <t>D11_b_ii_14</t>
  </si>
  <si>
    <t>D11_b_iii_1</t>
  </si>
  <si>
    <t>D11_b_iii_2</t>
  </si>
  <si>
    <t>D11_b_iii_3</t>
  </si>
  <si>
    <t>D11_b_iii_4</t>
  </si>
  <si>
    <t>D11_b_iii_5</t>
  </si>
  <si>
    <t>D11_b_iii_6</t>
  </si>
  <si>
    <t>D11_b_iii_7</t>
  </si>
  <si>
    <t>D11_b_iii_8</t>
  </si>
  <si>
    <t>D11_b_iii_9</t>
  </si>
  <si>
    <t>D11_b_iii_10</t>
  </si>
  <si>
    <t>D11_b_iii_11</t>
  </si>
  <si>
    <t>D11_b_iii_12</t>
  </si>
  <si>
    <t>D11_b_iii_13</t>
  </si>
  <si>
    <t>D11_b_iii_14</t>
  </si>
  <si>
    <t>D11_c_i_1</t>
  </si>
  <si>
    <t>D11_c_i_2</t>
  </si>
  <si>
    <t>D11_c_i_3</t>
  </si>
  <si>
    <t>D11_c_i_4</t>
  </si>
  <si>
    <t>D11_c_i_5</t>
  </si>
  <si>
    <t>D11_c_i_6</t>
  </si>
  <si>
    <t>D11_c_i_7</t>
  </si>
  <si>
    <t>D11_c_i_8</t>
  </si>
  <si>
    <t>D11_c_i_9</t>
  </si>
  <si>
    <t>D11_c_i_10</t>
  </si>
  <si>
    <t>D11_c_i_11</t>
  </si>
  <si>
    <t>D11_c_i_12</t>
  </si>
  <si>
    <t>D11_c_i_13</t>
  </si>
  <si>
    <t>D11_c_i_14</t>
  </si>
  <si>
    <t>D11_c_ii_1</t>
  </si>
  <si>
    <t>D11_c_ii_2</t>
  </si>
  <si>
    <t>D11_c_ii_3</t>
  </si>
  <si>
    <t>D11_c_ii_4</t>
  </si>
  <si>
    <t>D11_c_ii_5</t>
  </si>
  <si>
    <t>D11_c_ii_6</t>
  </si>
  <si>
    <t>D11_c_ii_7</t>
  </si>
  <si>
    <t>D11_c_ii_8</t>
  </si>
  <si>
    <t>D11_c_ii_9</t>
  </si>
  <si>
    <t>D11_c_ii_10</t>
  </si>
  <si>
    <t>D11_c_ii_11</t>
  </si>
  <si>
    <t>D11_c_ii_12</t>
  </si>
  <si>
    <t>D11_c_ii_13</t>
  </si>
  <si>
    <t>D11_c_ii_14</t>
  </si>
  <si>
    <t>D11_d_i_1</t>
  </si>
  <si>
    <t>D11_d_i_2</t>
  </si>
  <si>
    <t>D11_d_i_3</t>
  </si>
  <si>
    <t>D11_d_i_4</t>
  </si>
  <si>
    <t>D11_d_i_5</t>
  </si>
  <si>
    <t>D11_d_i_6</t>
  </si>
  <si>
    <t>D11_d_i_7</t>
  </si>
  <si>
    <t>D11_d_i_8</t>
  </si>
  <si>
    <t>D11_d_i_9</t>
  </si>
  <si>
    <t>D11_d_i_10</t>
  </si>
  <si>
    <t>D11_d_i_11</t>
  </si>
  <si>
    <t>D11_d_i_12</t>
  </si>
  <si>
    <t>D11_d_i_13</t>
  </si>
  <si>
    <t>D11_d_i_14</t>
  </si>
  <si>
    <t>D11_d_ii_1</t>
  </si>
  <si>
    <t>D11_d_ii_2</t>
  </si>
  <si>
    <t>D11_d_ii_3</t>
  </si>
  <si>
    <t>D11_d_ii_4</t>
  </si>
  <si>
    <t>D11_d_ii_5</t>
  </si>
  <si>
    <t>D11_d_ii_6</t>
  </si>
  <si>
    <t>D11_d_ii_7</t>
  </si>
  <si>
    <t>D11_d_ii_8</t>
  </si>
  <si>
    <t>D11_d_ii_9</t>
  </si>
  <si>
    <t>D11_d_ii_10</t>
  </si>
  <si>
    <t>D11_d_ii_11</t>
  </si>
  <si>
    <t>D11_d_ii_12</t>
  </si>
  <si>
    <t>D11_d_ii_13</t>
  </si>
  <si>
    <t>D11_d_ii_14</t>
  </si>
  <si>
    <t>D11_e_1</t>
  </si>
  <si>
    <t>D11_e_2</t>
  </si>
  <si>
    <t>D11_e_3</t>
  </si>
  <si>
    <t>D11_e_4</t>
  </si>
  <si>
    <t>D11_e_5</t>
  </si>
  <si>
    <t>D11_e_6</t>
  </si>
  <si>
    <t>D11_e_7</t>
  </si>
  <si>
    <t>D11_e_8</t>
  </si>
  <si>
    <t>D11_e_9</t>
  </si>
  <si>
    <t>D11_e_10</t>
  </si>
  <si>
    <t>D11_e_11</t>
  </si>
  <si>
    <t>D11_e_12</t>
  </si>
  <si>
    <t>D11_e_13</t>
  </si>
  <si>
    <t>D11_e_14</t>
  </si>
  <si>
    <t>D11_f</t>
  </si>
  <si>
    <t>ISO 3</t>
  </si>
  <si>
    <t>WHO regional office</t>
  </si>
  <si>
    <t>SDG region</t>
  </si>
  <si>
    <t>Financing plan - urban sanitation</t>
  </si>
  <si>
    <t>Financing plan - rural sanitation</t>
  </si>
  <si>
    <t>Financing plan - urban drinking-water supply</t>
  </si>
  <si>
    <t>Financing plan - rural drinking-water supply</t>
  </si>
  <si>
    <t>Financing plan - hygiene</t>
  </si>
  <si>
    <t>Financing plan - WASH in health care faciltiies</t>
  </si>
  <si>
    <t>Financing plan - WASH in schools</t>
  </si>
  <si>
    <t>Name or describe financial plan</t>
  </si>
  <si>
    <t>Name of Ministry 1</t>
  </si>
  <si>
    <t>Annual WASH budget 1</t>
  </si>
  <si>
    <t>Drinking-water budget 1</t>
  </si>
  <si>
    <t>Sanitation budget 1</t>
  </si>
  <si>
    <t>Hygiene budget 1</t>
  </si>
  <si>
    <t>WASH in HCF budget 1</t>
  </si>
  <si>
    <t>WASH in schools budget 1</t>
  </si>
  <si>
    <t>Name of Ministry 2</t>
  </si>
  <si>
    <t>Annual WASH budget 2</t>
  </si>
  <si>
    <t>Drinking-water budget 2</t>
  </si>
  <si>
    <t>Sanitation budget 2</t>
  </si>
  <si>
    <t>Hygiene budget 2</t>
  </si>
  <si>
    <t>WASH in HCF budget 2</t>
  </si>
  <si>
    <t>WASH in schools budget 2</t>
  </si>
  <si>
    <t>Name of Ministry 3</t>
  </si>
  <si>
    <t>Annual WASH budget 3</t>
  </si>
  <si>
    <t>Drinking-water budget 3</t>
  </si>
  <si>
    <t>Sanitation budget 3</t>
  </si>
  <si>
    <t>Hygiene budget 3</t>
  </si>
  <si>
    <t>WASH in HCF budget 3</t>
  </si>
  <si>
    <t>WASH in schools 3</t>
  </si>
  <si>
    <t>Name of Ministry 4</t>
  </si>
  <si>
    <t>Annual WASH budget 4</t>
  </si>
  <si>
    <t>Drinking-water budget 4</t>
  </si>
  <si>
    <t>Sanitation budget 4</t>
  </si>
  <si>
    <t>Hygiene budget 4</t>
  </si>
  <si>
    <t>WASH in HCF budget 4</t>
  </si>
  <si>
    <t>WASH in schools 4</t>
  </si>
  <si>
    <t>Name of Ministry 5</t>
  </si>
  <si>
    <t>Annual WASH budget 5</t>
  </si>
  <si>
    <t>Drinking-water budget 5</t>
  </si>
  <si>
    <t>Sanitation budget 5</t>
  </si>
  <si>
    <t>Hygiene budget 5</t>
  </si>
  <si>
    <t>WASH in HCF budget 5</t>
  </si>
  <si>
    <t>WASH in schools 5</t>
  </si>
  <si>
    <t>Name of Ministry 6</t>
  </si>
  <si>
    <t>Annual WASH budget 6</t>
  </si>
  <si>
    <t>Drinking-water budget 6</t>
  </si>
  <si>
    <t>Sanitation budget 6</t>
  </si>
  <si>
    <t>Hygiene budget 6</t>
  </si>
  <si>
    <t>WASH in HCF budget 6</t>
  </si>
  <si>
    <t>WASH in schools 6</t>
  </si>
  <si>
    <t>Name of Ministry 7</t>
  </si>
  <si>
    <t>Annual WASH budget 7</t>
  </si>
  <si>
    <t>Drinking-water budget 7</t>
  </si>
  <si>
    <t>Sanitation budget 7</t>
  </si>
  <si>
    <t>Hygiene budget 7</t>
  </si>
  <si>
    <t>WASH in HCF budget 7</t>
  </si>
  <si>
    <t>WASH in schools 7</t>
  </si>
  <si>
    <t>Name of Ministry 8</t>
  </si>
  <si>
    <t>Annual WASH budget 8</t>
  </si>
  <si>
    <t>Drinking-water budget 8</t>
  </si>
  <si>
    <t>Sanitation budget 8</t>
  </si>
  <si>
    <t>Hygiene budget 8</t>
  </si>
  <si>
    <t>WASH in HCF budget 8</t>
  </si>
  <si>
    <t>WASH in schools 8</t>
  </si>
  <si>
    <t>Name of Ministry 9</t>
  </si>
  <si>
    <t>Annual WASH budget 9</t>
  </si>
  <si>
    <t>Drinking-water budget 9</t>
  </si>
  <si>
    <t>Sanitation budget 9</t>
  </si>
  <si>
    <t>Hygiene budget 9</t>
  </si>
  <si>
    <t>WASH in HCF budget 9</t>
  </si>
  <si>
    <t>WASH in schools 9</t>
  </si>
  <si>
    <t>Name of Ministry 10</t>
  </si>
  <si>
    <t>Annual WASH budget 10</t>
  </si>
  <si>
    <t>Drinking-water budget 10</t>
  </si>
  <si>
    <t>Sanitation budget 10</t>
  </si>
  <si>
    <t>Hygiene budget 10</t>
  </si>
  <si>
    <t>WASH in HCF budget 10</t>
  </si>
  <si>
    <t>WASH in schools 10</t>
  </si>
  <si>
    <t>Name of Ministry 11</t>
  </si>
  <si>
    <t>Annual WASH budget 11</t>
  </si>
  <si>
    <t>Drinking-water budget 11</t>
  </si>
  <si>
    <t>Sanitation budget 11</t>
  </si>
  <si>
    <t>Hygiene budget 11</t>
  </si>
  <si>
    <t>WASH in HCF budget 11</t>
  </si>
  <si>
    <t>WASH in schools 11</t>
  </si>
  <si>
    <t>Name of Ministry 12</t>
  </si>
  <si>
    <t>Annual WASH budget 12</t>
  </si>
  <si>
    <t>Drinking-water budget 12</t>
  </si>
  <si>
    <t>Sanitation budget 12</t>
  </si>
  <si>
    <t>Hygiene budget 12</t>
  </si>
  <si>
    <t>WASH in HCF budget 12</t>
  </si>
  <si>
    <t>WASH in schools 12</t>
  </si>
  <si>
    <t>Name of Ministry 13</t>
  </si>
  <si>
    <t>Annual WASH budget 13</t>
  </si>
  <si>
    <t>Drinking-water budget 13</t>
  </si>
  <si>
    <t>Sanitation budget 13</t>
  </si>
  <si>
    <t>Hygiene budget 13</t>
  </si>
  <si>
    <t>WASH in HCF budget 13</t>
  </si>
  <si>
    <t>WASH in schools 13</t>
  </si>
  <si>
    <t>Name of Ministry 14</t>
  </si>
  <si>
    <t>Annual WASH budget 14</t>
  </si>
  <si>
    <t>Drinking-water budget 14</t>
  </si>
  <si>
    <t>Sanitation budget 14</t>
  </si>
  <si>
    <t>Hygiene budget 14</t>
  </si>
  <si>
    <t>WASH in HCF budget 14</t>
  </si>
  <si>
    <t>WASH in schools 14</t>
  </si>
  <si>
    <t>Budget time period</t>
  </si>
  <si>
    <t>Budget units</t>
  </si>
  <si>
    <t>Urban sanitation - O&amp;M costs covered by households</t>
  </si>
  <si>
    <t>Urban sanitation - Cost recovery in financial plan</t>
  </si>
  <si>
    <t>Rural sanitation - O&amp;M costs covered by households</t>
  </si>
  <si>
    <t>Rural sanitation - Cost recovery in financial plan</t>
  </si>
  <si>
    <t>Urban drinking-water - O&amp;M costs covered by households</t>
  </si>
  <si>
    <t>Urban drinking-water - Cost recovery in financial plan</t>
  </si>
  <si>
    <t>Rural drinking-water - O&amp;M costs covered by households</t>
  </si>
  <si>
    <t>Rural drinking-water - Cost recovery in financial plan</t>
  </si>
  <si>
    <t>Description of how gaps are covered or impacts of partial cost recovery</t>
  </si>
  <si>
    <t>Tariif review framework and frequency description</t>
  </si>
  <si>
    <t>Is affordability of WASH services defined in policies or plans?</t>
  </si>
  <si>
    <t>Examples of affordability schemes</t>
  </si>
  <si>
    <t>Absorption of external funds - urban sanitation</t>
  </si>
  <si>
    <t>Percent external funds absorbed - urban sanitation</t>
  </si>
  <si>
    <t>Absorption of external funds - rural sanitation</t>
  </si>
  <si>
    <t>Percent external funds absorbed - rural sanitation</t>
  </si>
  <si>
    <t>Absorption of external funds - urban drinking-water</t>
  </si>
  <si>
    <t>Percent external funds absorbed - urban drinking-water</t>
  </si>
  <si>
    <t>Absorption of external funds - rural drinking-water</t>
  </si>
  <si>
    <t>Percent external funds absorbed - rural drinking-water</t>
  </si>
  <si>
    <t>Absorption of domestic funds committed - urban sanitation</t>
  </si>
  <si>
    <t>Percent domestic funds committed absorbed - urban sanitation</t>
  </si>
  <si>
    <t>Absorption of domestic funds committed - rural sanitation</t>
  </si>
  <si>
    <t>Percent domestic funds committed absorbed - rural sanitation</t>
  </si>
  <si>
    <t>Absorption of domestic funds committed - urban drinking-water</t>
  </si>
  <si>
    <t>Percent domestic funds committed absorbed - urban drinking-water</t>
  </si>
  <si>
    <t>Absorption of domestic funds committed - rural drinking-water</t>
  </si>
  <si>
    <t>Percent domestic funds committed absorbed - rural drinking-water</t>
  </si>
  <si>
    <t>Percent of funds aligned with national plan - WASH</t>
  </si>
  <si>
    <t>Percent of funds aligned with national plan - water sector</t>
  </si>
  <si>
    <t>Describe available external funding data</t>
  </si>
  <si>
    <t>Annual need - urban sanitation</t>
  </si>
  <si>
    <t>Annual finance available - urban sanitation</t>
  </si>
  <si>
    <t>Estimated finance sufficiency - urban sanitation</t>
  </si>
  <si>
    <t>Annual need - rural sanitation</t>
  </si>
  <si>
    <t>Annual finance available - rural sanitation</t>
  </si>
  <si>
    <t>Estimated finance sufficiency - rural sanitation</t>
  </si>
  <si>
    <t>Annual need - urban drinking-water</t>
  </si>
  <si>
    <t>Annual finance available - urban drinking-water</t>
  </si>
  <si>
    <t>Estimated finance sufficiency - urban drinking-water</t>
  </si>
  <si>
    <t>Annual need - rural drinking-water</t>
  </si>
  <si>
    <t>Annual finance available - rural drinking-water</t>
  </si>
  <si>
    <t>Estimated finance sufficiency - rural drinking-water</t>
  </si>
  <si>
    <t>Annual need - hygiene</t>
  </si>
  <si>
    <t>Annual finance available - hygiene</t>
  </si>
  <si>
    <t>Estimated finance sufficiency - hygiene</t>
  </si>
  <si>
    <t>Annual need - WASH in HCF</t>
  </si>
  <si>
    <t>Annual finance available - WASH in HCF</t>
  </si>
  <si>
    <t>Estimated finance sufficiency - WASH in HCF</t>
  </si>
  <si>
    <t>Annual need - WASH in schools</t>
  </si>
  <si>
    <t>Annual finance available - WASH in schools</t>
  </si>
  <si>
    <t>Estimated finance sufficiency - WASH in schools</t>
  </si>
  <si>
    <t>Source or methods used to determine costed needs</t>
  </si>
  <si>
    <t>Specific areas of funding gaps</t>
  </si>
  <si>
    <t>Currency / units (D11)</t>
  </si>
  <si>
    <t>Financial year (D11)</t>
  </si>
  <si>
    <t>Contact person (D11)</t>
  </si>
  <si>
    <t>Contact email (D11)</t>
  </si>
  <si>
    <t>Tariffs - TOTAL</t>
  </si>
  <si>
    <t>Tariffs - Total drinking-water</t>
  </si>
  <si>
    <t>Tariffs - urban drinking-water</t>
  </si>
  <si>
    <t>Tariffs - rural drinking-water</t>
  </si>
  <si>
    <t>Tariffs - Total sanitation</t>
  </si>
  <si>
    <t>Tariffs - urban sanitation</t>
  </si>
  <si>
    <t>Tariffs - rural sanitation</t>
  </si>
  <si>
    <t>Tariffs - Total general</t>
  </si>
  <si>
    <t>Tariffs - urban general</t>
  </si>
  <si>
    <t>Tariffs - rural general</t>
  </si>
  <si>
    <t>Tariffs - source of data</t>
  </si>
  <si>
    <t>Household self-supply - TOTAL</t>
  </si>
  <si>
    <t>Household self-supply - Total drinking-water</t>
  </si>
  <si>
    <t>Household self-supply - urban drinking-water</t>
  </si>
  <si>
    <t>Household self-supply - rural drinking-water</t>
  </si>
  <si>
    <t>Household self-supply - Total sanitation</t>
  </si>
  <si>
    <t>Household self-supply - urban sanitation</t>
  </si>
  <si>
    <t>Household self-supply - rural sanitation</t>
  </si>
  <si>
    <t>Household self-supply - Total hygiene</t>
  </si>
  <si>
    <t>Household self-supply - urban hygiene</t>
  </si>
  <si>
    <t>Household self-supply - rural hygiene</t>
  </si>
  <si>
    <t>Household self-supply - Total general</t>
  </si>
  <si>
    <t>Household self-supply - urban general</t>
  </si>
  <si>
    <t>Household self-supply - rural general</t>
  </si>
  <si>
    <t>Household self-supply - source of data</t>
  </si>
  <si>
    <t>Central government - TOTAL</t>
  </si>
  <si>
    <t>Central government - Total drinking-water</t>
  </si>
  <si>
    <t>Central government - urban drinking-water</t>
  </si>
  <si>
    <t>Central government - rural drinking-water</t>
  </si>
  <si>
    <t>Central government - Total sanitation</t>
  </si>
  <si>
    <t>Central government - urban sanitation</t>
  </si>
  <si>
    <t>Central government - rural sanitation</t>
  </si>
  <si>
    <t>Central government - Total hygiene</t>
  </si>
  <si>
    <t>Central government - urban hygiene</t>
  </si>
  <si>
    <t>Central government - rural hygiene</t>
  </si>
  <si>
    <t>Central government - Total general</t>
  </si>
  <si>
    <t>Central government - urban general</t>
  </si>
  <si>
    <t>Central government - rural general</t>
  </si>
  <si>
    <t>Central government - source of data</t>
  </si>
  <si>
    <t>State government - TOTAL</t>
  </si>
  <si>
    <t>State government - Total drinking-water</t>
  </si>
  <si>
    <t>State government - urban drinking-water</t>
  </si>
  <si>
    <t>State government - rural drinking-water</t>
  </si>
  <si>
    <t>State government - Total sanitation</t>
  </si>
  <si>
    <t>State government - urban sanitation</t>
  </si>
  <si>
    <t>State government - rural sanitation</t>
  </si>
  <si>
    <t>State government - Total hygiene</t>
  </si>
  <si>
    <t>State government - urban hygiene</t>
  </si>
  <si>
    <t>State government - rural hygiene</t>
  </si>
  <si>
    <t>State government - Total general</t>
  </si>
  <si>
    <t>State government - urban general</t>
  </si>
  <si>
    <t>State government - rural general</t>
  </si>
  <si>
    <t>State government - source of data</t>
  </si>
  <si>
    <t>Local government - TOTAL</t>
  </si>
  <si>
    <t>Local government - Total drinking-water</t>
  </si>
  <si>
    <t>Local government - urban drinking-water</t>
  </si>
  <si>
    <t>Local government - rural drinking-water</t>
  </si>
  <si>
    <t>Local government - Total sanitation</t>
  </si>
  <si>
    <t>Local government - urban sanitation</t>
  </si>
  <si>
    <t>Local government - rural sanitation</t>
  </si>
  <si>
    <t>Local government - Total hygiene</t>
  </si>
  <si>
    <t>Local government - urban hygiene</t>
  </si>
  <si>
    <t>Local government - rural hygiene</t>
  </si>
  <si>
    <t>Local government - Total general</t>
  </si>
  <si>
    <t>Local government - urban general</t>
  </si>
  <si>
    <t>Local government - rural general</t>
  </si>
  <si>
    <t>Local government - source of data</t>
  </si>
  <si>
    <t>External grants (ODA) - TOTAL</t>
  </si>
  <si>
    <t>External grants (ODA) - Total drinking-water</t>
  </si>
  <si>
    <t>External grants (ODA) - urban drinking-water</t>
  </si>
  <si>
    <t>External grants (ODA) - rural drinking-water</t>
  </si>
  <si>
    <t>External grants (ODA) - Total sanitation</t>
  </si>
  <si>
    <t>External grants (ODA) - urban sanitation</t>
  </si>
  <si>
    <t>External grants (ODA) - rural sanitation</t>
  </si>
  <si>
    <t>External grants (ODA) - Total hygiene</t>
  </si>
  <si>
    <t>External grants (ODA) - urban hygiene</t>
  </si>
  <si>
    <t>External grants (ODA) - rural hygiene</t>
  </si>
  <si>
    <t>External grants (ODA) - Total general</t>
  </si>
  <si>
    <t>External grants (ODA) - urban general</t>
  </si>
  <si>
    <t>External grants (ODA) - rural general</t>
  </si>
  <si>
    <t>External grants (ODA) - source of data</t>
  </si>
  <si>
    <t>Voluntary transfers - TOTAL</t>
  </si>
  <si>
    <t>Voluntary transfers - Total drinking-water</t>
  </si>
  <si>
    <t>Voluntary transfers - urban drinking-water</t>
  </si>
  <si>
    <t>Voluntary transfers - rural drinking-water</t>
  </si>
  <si>
    <t>Voluntary transfers - Total sanitation</t>
  </si>
  <si>
    <t>Voluntary transfers - urban sanitation</t>
  </si>
  <si>
    <t>Voluntary transfers - rural sanitation</t>
  </si>
  <si>
    <t>Voluntary transfers - Total hygiene</t>
  </si>
  <si>
    <t>Voluntary transfers - urban hygiene</t>
  </si>
  <si>
    <t>Voluntary transfers - rural hygiene</t>
  </si>
  <si>
    <t>Voluntary transfers - Total general</t>
  </si>
  <si>
    <t>Voluntary transfers - urban general</t>
  </si>
  <si>
    <t>Voluntary transfers - rural general</t>
  </si>
  <si>
    <t>Voluntary transfers - source of data</t>
  </si>
  <si>
    <t>Repayable - internat'l transfer - TOTAL</t>
  </si>
  <si>
    <t>Repayable - internat'l transfer - Total drinking-water</t>
  </si>
  <si>
    <t>Repayable - internat'l transfer - urban drinking-water</t>
  </si>
  <si>
    <t>Repayable - internat'l transfer - rural drinking-water</t>
  </si>
  <si>
    <t>Repayable - internat'l transfer - Total sanitation</t>
  </si>
  <si>
    <t>Repayable - internat'l transfer - urban sanitation</t>
  </si>
  <si>
    <t>Repayable - internat'l transfer - rural sanitation</t>
  </si>
  <si>
    <t>Repayable - internat'l transfer - Total hygiene</t>
  </si>
  <si>
    <t>Repayable - internat'l transfer - urban hygiene</t>
  </si>
  <si>
    <t>Repayable - internat'l transfer - rural hygiene</t>
  </si>
  <si>
    <t>Repayable - internat'l transfer - Total general</t>
  </si>
  <si>
    <t>Repayable - internat'l transfer - urban general</t>
  </si>
  <si>
    <t>Repayable - internat'l transfer - rural general</t>
  </si>
  <si>
    <t>Repayable - internat'l transfer - source of data</t>
  </si>
  <si>
    <t>Repayable - other debt - TOTAL</t>
  </si>
  <si>
    <t>Repayable - other debt - Total drinking-water</t>
  </si>
  <si>
    <t>Repayable - other debt - urban drinking-water</t>
  </si>
  <si>
    <t>Repayable - other debt - rural drinking-water</t>
  </si>
  <si>
    <t>Repayable - other debt - Total sanitation</t>
  </si>
  <si>
    <t>Repayable - other debt - urban sanitation</t>
  </si>
  <si>
    <t>Repayable - other debt - rural sanitation</t>
  </si>
  <si>
    <t>Repayable - other debt - Total hygiene</t>
  </si>
  <si>
    <t>Repayable - other debt - urban hygiene</t>
  </si>
  <si>
    <t>Repayable - other debt - rural hygiene</t>
  </si>
  <si>
    <t>Repayable - other debt - Total general</t>
  </si>
  <si>
    <t>Repayable - other debt - urban general</t>
  </si>
  <si>
    <t>Repayable - other debt - rural general</t>
  </si>
  <si>
    <t>Repayable - other debt - source of data</t>
  </si>
  <si>
    <t>TOTAL EXPENSE - TOTAL</t>
  </si>
  <si>
    <t>TOTAL EXPENSE - Total drinking-water</t>
  </si>
  <si>
    <t>TOTAL EXPENSE - urban drinking-water</t>
  </si>
  <si>
    <t>TOTAL EXPENSE - rural drinking-water</t>
  </si>
  <si>
    <t>TOTAL EXPENSE - Total sanitation</t>
  </si>
  <si>
    <t>TOTAL EXPENSE - urban sanitation</t>
  </si>
  <si>
    <t>TOTAL EXPENSE - rural sanitation</t>
  </si>
  <si>
    <t>TOTAL EXPENSE - Total hygiene</t>
  </si>
  <si>
    <t>TOTAL EXPENSE - urban hygiene</t>
  </si>
  <si>
    <t>TOTAL EXPENSE - rural hygiene</t>
  </si>
  <si>
    <t>TOTAL EXPENSE - Total general</t>
  </si>
  <si>
    <t>TOTAL EXPENSE - urban general</t>
  </si>
  <si>
    <t>TOTAL EXPENSE - rural general</t>
  </si>
  <si>
    <t>TOTAL EXPENSE - source of data</t>
  </si>
  <si>
    <t>Details of financial information provided and data gaps</t>
  </si>
  <si>
    <t>Emr</t>
  </si>
  <si>
    <t>Central Asia and Southern Asia</t>
  </si>
  <si>
    <t>Low income</t>
  </si>
  <si>
    <t>NA</t>
  </si>
  <si>
    <t>Percentage of population with access to improved sanitation</t>
  </si>
  <si>
    <t>30 minutes</t>
  </si>
  <si>
    <t>JMP</t>
  </si>
  <si>
    <t>Unknown</t>
  </si>
  <si>
    <t>USD</t>
  </si>
  <si>
    <t>Other</t>
  </si>
  <si>
    <t>Afr</t>
  </si>
  <si>
    <t>Sub-Saharan Africa</t>
  </si>
  <si>
    <t>Lower middle income</t>
  </si>
  <si>
    <t>Latin America and the Caribbean</t>
  </si>
  <si>
    <t>no data available</t>
  </si>
  <si>
    <t>n/a</t>
  </si>
  <si>
    <t>ALB</t>
  </si>
  <si>
    <t>Albania</t>
  </si>
  <si>
    <t>Eur</t>
  </si>
  <si>
    <t>Northern America and Europe</t>
  </si>
  <si>
    <t>Upper middle income</t>
  </si>
  <si>
    <t>Ministry of Health and Social Protection</t>
  </si>
  <si>
    <t>2018 to 2020</t>
  </si>
  <si>
    <t>----</t>
  </si>
  <si>
    <t>Percentage of rural population with access to improved drinking-water supply.</t>
  </si>
  <si>
    <t>Piped water</t>
  </si>
  <si>
    <t>Ministry of Education, Youth  and Sport</t>
  </si>
  <si>
    <t>National Environment Agency</t>
  </si>
  <si>
    <t>No data available</t>
  </si>
  <si>
    <t>Every 3 months</t>
  </si>
  <si>
    <t>None</t>
  </si>
  <si>
    <t>ARG</t>
  </si>
  <si>
    <t>Argentina</t>
  </si>
  <si>
    <t>Amr</t>
  </si>
  <si>
    <t>High income</t>
  </si>
  <si>
    <t xml:space="preserve">
</t>
  </si>
  <si>
    <t>Instituto Nacional del Agua</t>
  </si>
  <si>
    <t>Prestadoras de servicios de agua y saneamiento</t>
  </si>
  <si>
    <t>En el país, los procedimientos dependen de lo establecido en cada regulación provincial.</t>
  </si>
  <si>
    <t>A modo de ejemplo, se presentan los links a los sistemas de tarifa social del área metropolitana y de la provincia de Santa Fe. http://www.eras.gov.ar/tarifa-sociales/ http://www.enress.gov.ar/servicios-para-usuarios/tarifa-social/</t>
  </si>
  <si>
    <t>El aporte realizado por los donantes para ASH no tiene significación en el total de gastos del sector.</t>
  </si>
  <si>
    <t>piped water</t>
  </si>
  <si>
    <t>AZE</t>
  </si>
  <si>
    <t>Azerbaijan</t>
  </si>
  <si>
    <t>Western Asia and Northern Africa</t>
  </si>
  <si>
    <t>/</t>
  </si>
  <si>
    <t>Local municipalities</t>
  </si>
  <si>
    <t>Percentage of rural population with access to improved sanitation</t>
  </si>
  <si>
    <t>http://azersu.az/tarifler</t>
  </si>
  <si>
    <t>AZN</t>
  </si>
  <si>
    <t>BDI</t>
  </si>
  <si>
    <t>Burundi</t>
  </si>
  <si>
    <t>buparme2000@yahoo.fr</t>
  </si>
  <si>
    <t>REGIDESO</t>
  </si>
  <si>
    <t>Politique Nationale d'Assainissement</t>
  </si>
  <si>
    <t>Politique Nationale de l'Eau</t>
  </si>
  <si>
    <t>1km</t>
  </si>
  <si>
    <t>6 heures</t>
  </si>
  <si>
    <t>Communes</t>
  </si>
  <si>
    <t>Ministère de la santé</t>
  </si>
  <si>
    <t>150m</t>
  </si>
  <si>
    <t>Non disponible</t>
  </si>
  <si>
    <t>Néant</t>
  </si>
  <si>
    <t>non disponible</t>
  </si>
  <si>
    <t>Not available</t>
  </si>
  <si>
    <t>not available</t>
  </si>
  <si>
    <t>BFA</t>
  </si>
  <si>
    <t>Burkina Faso</t>
  </si>
  <si>
    <t>Non applicable</t>
  </si>
  <si>
    <t>2016 à 2020</t>
  </si>
  <si>
    <t>ND</t>
  </si>
  <si>
    <t>Ministère de l'eau et de l'assainissement</t>
  </si>
  <si>
    <t>Office National de l’Eau et de l’Assainissement (ONEA)</t>
  </si>
  <si>
    <t>Cadre sectoriel de dialogue "Environnement, Eau et Assainissement"</t>
  </si>
  <si>
    <t>BGD</t>
  </si>
  <si>
    <t>Sear</t>
  </si>
  <si>
    <t>50 meter</t>
  </si>
  <si>
    <t>Floating Population</t>
  </si>
  <si>
    <t>Ministry of Disaster Management and Relief</t>
  </si>
  <si>
    <t>WASAs</t>
  </si>
  <si>
    <t>Upazila Parishad</t>
  </si>
  <si>
    <t>Union Parishad</t>
  </si>
  <si>
    <t>Data not available</t>
  </si>
  <si>
    <t>BMDA</t>
  </si>
  <si>
    <t>US$ millions</t>
  </si>
  <si>
    <t>BIH</t>
  </si>
  <si>
    <t>none</t>
  </si>
  <si>
    <t>BLR</t>
  </si>
  <si>
    <t>Belarus</t>
  </si>
  <si>
    <t>2019 to 2025</t>
  </si>
  <si>
    <t>24 hours</t>
  </si>
  <si>
    <t>constantly</t>
  </si>
  <si>
    <t>Ministry of Housing and Communal Services</t>
  </si>
  <si>
    <t>National Statistical Committee</t>
  </si>
  <si>
    <t>Ministry of Architecture and Construction</t>
  </si>
  <si>
    <t>No</t>
  </si>
  <si>
    <t>no data</t>
  </si>
  <si>
    <t>BLZ</t>
  </si>
  <si>
    <t>Belize</t>
  </si>
  <si>
    <t>Not applicable</t>
  </si>
  <si>
    <t>Belize Red Cross</t>
  </si>
  <si>
    <t>US$</t>
  </si>
  <si>
    <t>BOL</t>
  </si>
  <si>
    <t>Bolivia (Plurinational State of)</t>
  </si>
  <si>
    <t>oscaralejochino@hotmail.com</t>
  </si>
  <si>
    <t>2016 - 2020</t>
  </si>
  <si>
    <t>no disponible</t>
  </si>
  <si>
    <t>BRA</t>
  </si>
  <si>
    <t>Brazil</t>
  </si>
  <si>
    <t xml:space="preserve">No Brasil, não existe um regulador central para água e esgotos, mas existem autoridades reguladoras subnacionais (municipais, regionais e estaduais. Tal desenho é previsto pela Lei de Saneamento Básico no. 11445/2007. A Associação Brasileira de Agências Reguladoras (ABAR) é uma associação da sociedade civil que congrega diversas agências reguladoras brasileiras, que atuam sobre diferentes serviços (saneamento básico, energia elétrica, telefonia etc), nos diferentes níveis de governo. De acordo com a ABAR, a regulação do setor de saneamento é realizada por 50 agências reguladoras, sendo 23 municipais, 22 estaduais, 4 consorciadas e 1 distrital, atingindo os serviços de abastecimento de água e esgotamento sanitário de cerca de 3.000 municípios, conforme texto em ABAR (2018).  www.abar.org.br
A Pesquisa Básica de Informações Municipais (IBGE)/2017 informa que dos 5570 municípios brasileiros, 2600 possuem regulação em saneamento básico (água, esgotamento sanitário, resíduos sólidos e manejo de águas pluviais). https://www.ibge.gov.br/estatisticas-novoportal/sociais/saude/10586-pesquisa-de-informacoes-basicas-municipais.html?=&amp;t=o-que-e
</t>
  </si>
  <si>
    <t>Sim. As Políticas Tarifárias de quase todos os Estados e Municípios estabelecem tarifas sociais subsidiadas e isenções, em alguns casos, para famílias de baixa renda, porém geralmente não são vinculadas a percentual da renda média familiar.
As estruturas tarifárias também preveem o subsídio cruzado entre grupos de usuários (tarifas abaixo do custo para consumos/usos de pequenas quantidades e acima dos custos para consumos altos) e entre categorias de usuários (tarifas maiores para consumos/usos comerciais e industriais).
Nos casos de prestadores regionais (Estaduais) existe também a prática de subsídios tarifários entre localidades de maior renda e/ou menor custo e localidades de menor renda e/ou maior custo dos serviços.</t>
  </si>
  <si>
    <t>Brasil</t>
  </si>
  <si>
    <t>BRB</t>
  </si>
  <si>
    <t>Barbados</t>
  </si>
  <si>
    <t>Ministry of Health and Wellness</t>
  </si>
  <si>
    <t>Barbados Water Authority</t>
  </si>
  <si>
    <t>BTN</t>
  </si>
  <si>
    <t>Bhutan</t>
  </si>
  <si>
    <t>ylhaden@health.gov.bt</t>
  </si>
  <si>
    <t>National Environment Commission</t>
  </si>
  <si>
    <t>www.nec.gov.bt</t>
  </si>
  <si>
    <t>12th Five Year Plan (2018-2023)</t>
  </si>
  <si>
    <t>Local Government</t>
  </si>
  <si>
    <t>Not available.</t>
  </si>
  <si>
    <t>In house water connections</t>
  </si>
  <si>
    <t>Ministry of Works and Human Settlement</t>
  </si>
  <si>
    <t>Municipalities</t>
  </si>
  <si>
    <t>Ministry of Agriculture and Forests</t>
  </si>
  <si>
    <t>Council for Religious Affairs</t>
  </si>
  <si>
    <t>CSOs/NGOs</t>
  </si>
  <si>
    <t>Not Applicable</t>
  </si>
  <si>
    <t>Environmental Discharge Standard Set by NEC</t>
  </si>
  <si>
    <t>Bhutan water Act 2012 and Bhutan drinking water quality standards 2016 empowers National Environment Commission to take necessary actions against non-performers</t>
  </si>
  <si>
    <t>For transgender, senior citizens and small children, there are no specific sanitation facilities available.</t>
  </si>
  <si>
    <t>&gt;90%</t>
  </si>
  <si>
    <t>BWA</t>
  </si>
  <si>
    <t>Ministry of Land Management Water and Sanitation Services</t>
  </si>
  <si>
    <t>Department of Water and Sanitation</t>
  </si>
  <si>
    <t>Ministry of Basic Education</t>
  </si>
  <si>
    <t>National Development Plan</t>
  </si>
  <si>
    <t>% of population with access to safely managed drinking water</t>
  </si>
  <si>
    <t>Data is not available</t>
  </si>
  <si>
    <t>Ministry of Local Government and Rural Development</t>
  </si>
  <si>
    <t>GLAAS</t>
  </si>
  <si>
    <t>Water resources</t>
  </si>
  <si>
    <t>BWP</t>
  </si>
  <si>
    <t>CAF</t>
  </si>
  <si>
    <t>Central African Republic</t>
  </si>
  <si>
    <t>Ministère du Développement de l'Energie et des Ressources Hydrauliques</t>
  </si>
  <si>
    <t>Finances</t>
  </si>
  <si>
    <t>F CFA</t>
  </si>
  <si>
    <t>CFA</t>
  </si>
  <si>
    <t>CHL</t>
  </si>
  <si>
    <t>No Aplica</t>
  </si>
  <si>
    <t>Calidad del agua potable.
Continuidad del servicio de agua potable.
Presión del servicio de agua potable.
Exactitud en el cobro.
Respuesta a reclamos.</t>
  </si>
  <si>
    <t>CHN</t>
  </si>
  <si>
    <t>China</t>
  </si>
  <si>
    <t>Wpr</t>
  </si>
  <si>
    <t>Eastern Asia and South-Eastern Asia</t>
  </si>
  <si>
    <t>Same as above</t>
  </si>
  <si>
    <t>CIV</t>
  </si>
  <si>
    <t>Lettre de politique sectorielle de l'assainissement et du drainage de Côte d'Ivoire</t>
  </si>
  <si>
    <t>Taux de défécation à l'air libre</t>
  </si>
  <si>
    <t>MICS, 2016</t>
  </si>
  <si>
    <t>XOF</t>
  </si>
  <si>
    <t>CMR</t>
  </si>
  <si>
    <t>Cameroon</t>
  </si>
  <si>
    <t>Stratégie nationale d'assainissement liquide</t>
  </si>
  <si>
    <t>ONG</t>
  </si>
  <si>
    <t>Non</t>
  </si>
  <si>
    <t>COD</t>
  </si>
  <si>
    <t>Democratic Republic of the Congo</t>
  </si>
  <si>
    <t>MIN. SANTE</t>
  </si>
  <si>
    <t>2016 à 2025</t>
  </si>
  <si>
    <t>ODD</t>
  </si>
  <si>
    <t>500 metres</t>
  </si>
  <si>
    <t>non</t>
  </si>
  <si>
    <t>RAS</t>
  </si>
  <si>
    <t>COG</t>
  </si>
  <si>
    <t>Congo</t>
  </si>
  <si>
    <t>2018 à 2022</t>
  </si>
  <si>
    <t>MSP</t>
  </si>
  <si>
    <t>MEH</t>
  </si>
  <si>
    <t>UNDAF</t>
  </si>
  <si>
    <t>Taux d'accès à l'eau potable</t>
  </si>
  <si>
    <t>MDN</t>
  </si>
  <si>
    <t>MFB</t>
  </si>
  <si>
    <t>COL</t>
  </si>
  <si>
    <t>Colombia</t>
  </si>
  <si>
    <t/>
  </si>
  <si>
    <t>Ministerio de Vivienda, Ciudad y Territorio</t>
  </si>
  <si>
    <t>Ministerio de Salud y Protección Social</t>
  </si>
  <si>
    <t>Ministerio de Ambiente y Desarrollo Sostenible</t>
  </si>
  <si>
    <t>2018 a 2022</t>
  </si>
  <si>
    <t>Departamento Nacional de Planeación</t>
  </si>
  <si>
    <t>Instituto Nacional de Salud</t>
  </si>
  <si>
    <t>Municipios</t>
  </si>
  <si>
    <t>Ministerio de Agricultura y Desarrollo Rural</t>
  </si>
  <si>
    <t>COM</t>
  </si>
  <si>
    <t>Comoros</t>
  </si>
  <si>
    <t>2013 à 2030</t>
  </si>
  <si>
    <t>Ministère de la Santé, de la Solidarité, de la Protection Sociale et de la Promotion du Genre</t>
  </si>
  <si>
    <t>Pourcentage de la population ayant accès à l'eau potable</t>
  </si>
  <si>
    <t>CRI</t>
  </si>
  <si>
    <t>Costa Rica</t>
  </si>
  <si>
    <t>Caja Costarricense del Seguro Social</t>
  </si>
  <si>
    <t>No aplica</t>
  </si>
  <si>
    <t>Instituto Costarricense de Acueductos y Alcantarillados</t>
  </si>
  <si>
    <t>0,09</t>
  </si>
  <si>
    <t>CUB</t>
  </si>
  <si>
    <t>DOM</t>
  </si>
  <si>
    <t>Dominican Republic</t>
  </si>
  <si>
    <t>Ministerio de Educacion</t>
  </si>
  <si>
    <t>Ministerio de Medio Ambiente</t>
  </si>
  <si>
    <t>Ayuntamientos</t>
  </si>
  <si>
    <t>ECU</t>
  </si>
  <si>
    <t>Ecuador</t>
  </si>
  <si>
    <t>Montenegro</t>
  </si>
  <si>
    <t>Código Orgánico de Ambiente y Texto Unificado de la Legislación Secundaria Medio Ambiente/ 31 de marzo de 2003. https://www.google.com/search?client=firefox-b&amp;ei=BNeSW6P1H5KwzwLJ7r2YCA&amp;q=texto+unificado+de+legislaci%C3%B3n+ambiental+secundaria&amp;oq=Texto+Unificado+&amp;gs_l=psy-ab.1.0.0l9j0i203k1.2536.6400.0.8361.16.12.0.4.4.0.320.1209.0j7j0j1.8.0....0...1c.1.64.psy-ab..4.12.1237...0i131i67k1j0i131k1j35i39k1j0i67k1j0i10k1.0.LqDTn8eSchc</t>
  </si>
  <si>
    <t>Cobertura de los servicios de saneamiento. Nivel de conformidad de análisis de aguas residuales. Relación de cuentas de alcantarillado respecto a las de agua potable. Relación de conexiones de alcantarillado respecto a las conexiones de agua potable.</t>
  </si>
  <si>
    <t>Cobertura de los servicios de agua. Eficiencia del sistema de micromedición. Agua potable no contabilizada en la red. Nivel de conformidad de los análisis de agua potable. Morosidad. Continuidad del servicio.</t>
  </si>
  <si>
    <t>En Ecuador las competencias en agua potable y saneamiento las tienen los propios municipios, es decir son ellos los que presupuestan y no existe un presupuesto centralizado y por Ministerio.
Sin embargo para poder proporcionar información en este apartado, se incluye los siguientes datos de inversiones realizadas por los municipios y empresas municipales de agua y saneamiento (no higiene), proporcionados por el Ministerio de Finanzas:
Año 2014: 289,48 millones de dólares de EEUU
Año 2015: 258,30 millones de dólares de EEUU
Año 2016: 290,13 millones de dólares de EEUU</t>
  </si>
  <si>
    <t>(*) Corresponde a zonas urbanas y rurales.
Los datos de financiación disponible anual, corresponden a los valores promedios que el sector invirtió en los años 2014 - 2016, según el Ministerio de Finanzas del Ecuador. 
Las estimaciones  de necesidades anuales, están determinadas para un período de 10 años, para llegar a la universalidad de los servicios (ENAS 2016).</t>
  </si>
  <si>
    <t>Ampliación de servicios, tanto para estudios y diseños como para la inversión en servicios.</t>
  </si>
  <si>
    <t>ERI</t>
  </si>
  <si>
    <t>Eritrea</t>
  </si>
  <si>
    <t>Ministry of Land, Water and Environment</t>
  </si>
  <si>
    <t>Wastewater Discharge Permit, 2010. Eritrea Water Proclamation 162/2010.</t>
  </si>
  <si>
    <t>Roadmap to end open defecation in Eritrea by 2022.</t>
  </si>
  <si>
    <t>Healthcare Waste Management Policy</t>
  </si>
  <si>
    <t>12Hours a day</t>
  </si>
  <si>
    <t>30 Minutes</t>
  </si>
  <si>
    <t>No data</t>
  </si>
  <si>
    <t>Ministry of Public Works</t>
  </si>
  <si>
    <t>No information</t>
  </si>
  <si>
    <t>January to December</t>
  </si>
  <si>
    <t>ETH</t>
  </si>
  <si>
    <t>FJI</t>
  </si>
  <si>
    <t>Fiji</t>
  </si>
  <si>
    <t>Oceania</t>
  </si>
  <si>
    <t>Ministry of Health and Medical Services</t>
  </si>
  <si>
    <t>Department of Water and Sewerage</t>
  </si>
  <si>
    <t>Water Authority of Fiji</t>
  </si>
  <si>
    <t>Ministry of Infrastructure and Transport</t>
  </si>
  <si>
    <t>Nil</t>
  </si>
  <si>
    <t>GAB</t>
  </si>
  <si>
    <t>Gabon</t>
  </si>
  <si>
    <t>Ministère de l'éducation nationale</t>
  </si>
  <si>
    <t>Direction Générale de l'Eau</t>
  </si>
  <si>
    <t>pourcentage de la population urbaine ayant accès à des services d’approvisionnement en eau potable</t>
  </si>
  <si>
    <t>Ministère de l'Environnement</t>
  </si>
  <si>
    <t>Ministère de l'Economie</t>
  </si>
  <si>
    <t>Ministère de l'Education nationale</t>
  </si>
  <si>
    <t>Direction Générale des Etudes et Laboratoire</t>
  </si>
  <si>
    <t>Jeunes Filles mères, veuves, orphelins et grabataires</t>
  </si>
  <si>
    <t>* Pourcentage de conformité d'analyse des coliformes</t>
  </si>
  <si>
    <t>ARSEE: Agence de Régulation  du Secteur de l'Eau potable et de l’Énergie électrique (Ordonnance N° 019/PR/2010 portant création de l'ARSEE.  site web: www.arsee-gabon.com;</t>
  </si>
  <si>
    <t>XAF</t>
  </si>
  <si>
    <t>GEO</t>
  </si>
  <si>
    <t>i.javakhadze@mof.ge</t>
  </si>
  <si>
    <t>Decree # 58 of the Government of Georgia.  15 January 2014, Tbilisi, on Approval of the Technical Regulation on Drinking Water.</t>
  </si>
  <si>
    <t>Government of Georgia
Resolution # 425
December 31, 2013
Technical Rules "Protecting the  surface waters from contamination in Georgia"
Minister of Environment and Natural Resources Protection of Georgia
Order No. 37 May 28, 2013
"On the calculation of the rules of maximum permissible discharge  of pollutants in the   Surface Water Objects"</t>
  </si>
  <si>
    <t>Resolution #400 of Government of Georgia dated June 17, 2014 on “ Social-economic Development strategy of Georgia “Georgia 2020” and several measures related to it” http://www.georgia-ccm.ge/wp-content/uploads/GoG-Irdinance-400-Eng1.pdf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t>
  </si>
  <si>
    <t>SDG 6.2.1Proportion of population with basic handwashing facilities on premises</t>
  </si>
  <si>
    <t xml:space="preserve">improvement of sanitary and hygienic conditions in objects of higher hygienic epidemiological significance.
</t>
  </si>
  <si>
    <t>Public information dissemination procedures and deadlines, among them from governmental agencies and institutions (on the level of governmental, regional and local administration units) are established according to „General Administrative Code of Georgia”.
LAW OF GEORGIA ENVIRONMENTAL ASSESSMENT CODE,2017</t>
  </si>
  <si>
    <t>Complaints on water supply and sewerage services
It is calculated as total number of complaints about water and sewage services during the year, expressed as a percentage of the total number of water supply and sewage connections, response time 10 days</t>
  </si>
  <si>
    <t>Ministry of Environment protection and Agriculture of Georgia, http://www.moe.gov.ge/en/home
 Ministry of Regional Development and Infrastructure of Georgia,  http://www.mrdi.gov.ge/en
Local self-government or municipalities,http://www.mrdi.gov.ge/en
Georgian National Energy and Water Supply Regulatory Commission, http://gnerc.org/en/home</t>
  </si>
  <si>
    <t>Irine Javakhadze</t>
  </si>
  <si>
    <t>GHA</t>
  </si>
  <si>
    <t>Ghana</t>
  </si>
  <si>
    <t>Ministry of Sanitation and Water Resources</t>
  </si>
  <si>
    <t>Ghana Water Company Limited</t>
  </si>
  <si>
    <t>Ghana Health Service</t>
  </si>
  <si>
    <t>Environmental Protection Agency (EPA)</t>
  </si>
  <si>
    <t>Water Resources Commission</t>
  </si>
  <si>
    <t>Community Water and Sanitation Agency</t>
  </si>
  <si>
    <t>School Health Education Programme (SHEP) Policy</t>
  </si>
  <si>
    <t>Ghana Education Service</t>
  </si>
  <si>
    <t>not applicable</t>
  </si>
  <si>
    <t>WASH Golden Indicators, 2018</t>
  </si>
  <si>
    <t>20 liters per person per day</t>
  </si>
  <si>
    <t>500 meters</t>
  </si>
  <si>
    <t>National Development Planning Commission</t>
  </si>
  <si>
    <t>Every two years</t>
  </si>
  <si>
    <t>not monitored</t>
  </si>
  <si>
    <t>For urban drinking water, PURC is the independent regulator who sets or reviews tariffs and ensures consumer satisfaction. Tariff reviews are done every two years with inputs from service provider (GWCL) based on their assets, cost of operations, interest on loans taken and other costs. There are however quarterly tariff adjustments that are done based on an Automatic Adjustment Formula.  The aim of the AAF was to sustain the real value of the tariffs by adjusting it, based on variations in factors such as: Fuel Price (light crude oil, natural gas, etc),  Foreign Exchange, Inflation, Generation (Hydro – Thermal) Mix. 
Source: http://purc.com.gh/purc/node/177</t>
  </si>
  <si>
    <t>GIN</t>
  </si>
  <si>
    <t>Guinea</t>
  </si>
  <si>
    <t>Normes de l'OMS</t>
  </si>
  <si>
    <t xml:space="preserve">
</t>
  </si>
  <si>
    <t>Non défini</t>
  </si>
  <si>
    <t xml:space="preserve">
</t>
  </si>
  <si>
    <t>Non  disponible</t>
  </si>
  <si>
    <t>GMB</t>
  </si>
  <si>
    <t>Gambia</t>
  </si>
  <si>
    <t>The Gambia</t>
  </si>
  <si>
    <t>Department of Community Development</t>
  </si>
  <si>
    <t>Ministry of Basic and Secondary Education</t>
  </si>
  <si>
    <t>Ministry of Agriculture</t>
  </si>
  <si>
    <t>US Dollar</t>
  </si>
  <si>
    <t>NO</t>
  </si>
  <si>
    <t>GUY</t>
  </si>
  <si>
    <t>2018 to 2030</t>
  </si>
  <si>
    <t>Ministry of Public Health</t>
  </si>
  <si>
    <t>Environmental Health Unit</t>
  </si>
  <si>
    <t>Guyana Water Incorporated</t>
  </si>
  <si>
    <t>US Dollars</t>
  </si>
  <si>
    <t>HND</t>
  </si>
  <si>
    <t>Secretaría de Salud</t>
  </si>
  <si>
    <t>Cobertura urbana de agua potable</t>
  </si>
  <si>
    <t>Secretaría de Educación (SEDUC)</t>
  </si>
  <si>
    <t>Secretaría de Finanzas (SEFIN)</t>
  </si>
  <si>
    <t>N/D</t>
  </si>
  <si>
    <t>HTI</t>
  </si>
  <si>
    <t>Haiti</t>
  </si>
  <si>
    <t>Ministere de la Sante Publique et de la Population</t>
  </si>
  <si>
    <t>Politique de sante scolaire</t>
  </si>
  <si>
    <t>n/d</t>
  </si>
  <si>
    <t>HUN</t>
  </si>
  <si>
    <t>Hungary</t>
  </si>
  <si>
    <t>Ministry of Interior</t>
  </si>
  <si>
    <t>Hungarian Energy and Public Utility Regulatory Authority</t>
  </si>
  <si>
    <t>Ministry of Human Capacities</t>
  </si>
  <si>
    <t>2020-2030</t>
  </si>
  <si>
    <t>General Directorate of Water Management</t>
  </si>
  <si>
    <t>National Public Health Centre</t>
  </si>
  <si>
    <t>Ministry of Innovation and Technology</t>
  </si>
  <si>
    <t>IDN</t>
  </si>
  <si>
    <t>Indonesia</t>
  </si>
  <si>
    <t>The Ministry of Health</t>
  </si>
  <si>
    <t>24 hours/day</t>
  </si>
  <si>
    <t>annually</t>
  </si>
  <si>
    <t>IRN</t>
  </si>
  <si>
    <t>Iran (Islamic Republic of)</t>
  </si>
  <si>
    <t>Ministry of health</t>
  </si>
  <si>
    <t>N.A</t>
  </si>
  <si>
    <t>2017 to 2022</t>
  </si>
  <si>
    <t>Percentage of urban population with access to improved sanitation</t>
  </si>
  <si>
    <t>Ministry of Energy</t>
  </si>
  <si>
    <t>Unavailable</t>
  </si>
  <si>
    <t>JAM</t>
  </si>
  <si>
    <t>Ministry of Economic Growth and Job Creation</t>
  </si>
  <si>
    <t>patrine_cole@pioj.gov.jm</t>
  </si>
  <si>
    <t>Health Facilities Infection Control Policies and Procedures Manual</t>
  </si>
  <si>
    <t>JOR</t>
  </si>
  <si>
    <t>Jordan</t>
  </si>
  <si>
    <t>Ministry of Water and Irrigation</t>
  </si>
  <si>
    <t>Water Authority of Jordan</t>
  </si>
  <si>
    <t>www.moe.gov.jo</t>
  </si>
  <si>
    <t>Yarmouk Water Company</t>
  </si>
  <si>
    <t>JOD</t>
  </si>
  <si>
    <t>MWI</t>
  </si>
  <si>
    <t>KEN</t>
  </si>
  <si>
    <t>Kenya</t>
  </si>
  <si>
    <t>https://wasreb.go.ke/drinking-water-quality-guidelines/</t>
  </si>
  <si>
    <t>Kenya School Health Policy</t>
  </si>
  <si>
    <t>Ministry of Water and Sanitation</t>
  </si>
  <si>
    <t>improved sanitation facilities</t>
  </si>
  <si>
    <t>Monthly</t>
  </si>
  <si>
    <t>KGZ</t>
  </si>
  <si>
    <t>Kyrgyzstan</t>
  </si>
  <si>
    <t>Ministry of Finance of the Kyrgyz Republic</t>
  </si>
  <si>
    <t>Ministry of Education and Science of the Kyrgyz Republic</t>
  </si>
  <si>
    <t>KHM</t>
  </si>
  <si>
    <t>na</t>
  </si>
  <si>
    <t>Health Strategic Plan</t>
  </si>
  <si>
    <t>Improved water source</t>
  </si>
  <si>
    <t>Ministry of Education Youth and Sport</t>
  </si>
  <si>
    <t>by donor country</t>
  </si>
  <si>
    <t>LAO</t>
  </si>
  <si>
    <t>WASH in schools</t>
  </si>
  <si>
    <t>Drinking-water quality</t>
  </si>
  <si>
    <t>Ministry of Natural Resources and Environment</t>
  </si>
  <si>
    <t>Joint Sector Review</t>
  </si>
  <si>
    <t>chlorine residual</t>
  </si>
  <si>
    <t>1. Limited Human Resources
2. Financial Constraints</t>
  </si>
  <si>
    <t>LBN</t>
  </si>
  <si>
    <t>Lebanese Standard 161-2016</t>
  </si>
  <si>
    <t>Water Establishments (WEs)</t>
  </si>
  <si>
    <t>N.A.</t>
  </si>
  <si>
    <t>Council for Development and Reconstruction (CDR)</t>
  </si>
  <si>
    <t>Decree 8213/2012: SEA of policy, plan and program proposals in the public sector
Decree 8633/2012: Fundamentals of Environmental Impact Assessment (EIA)
Decree 8471/2012: Environmental compliance of establishments</t>
  </si>
  <si>
    <t>Quantity of Water – Seasonal Schedule</t>
  </si>
  <si>
    <t>Undefined</t>
  </si>
  <si>
    <t>Included in Communal WASH</t>
  </si>
  <si>
    <t>Human resources, Expansion and coverage of services, Facilities and equipment, Operations and maintenance</t>
  </si>
  <si>
    <t>LBR</t>
  </si>
  <si>
    <t>2018 to 2023</t>
  </si>
  <si>
    <t>Liberia Water &amp; Sewer Corp.</t>
  </si>
  <si>
    <t>Monrovia City Corporation</t>
  </si>
  <si>
    <t>Ministry of Internal Affairs</t>
  </si>
  <si>
    <t>Not Available</t>
  </si>
  <si>
    <t>Ministry of Water Supply</t>
  </si>
  <si>
    <t>National Sanitation Policy</t>
  </si>
  <si>
    <t>200 meters</t>
  </si>
  <si>
    <t>1.2 billion</t>
  </si>
  <si>
    <t>LSO</t>
  </si>
  <si>
    <t>Lesotho</t>
  </si>
  <si>
    <t>Ministry of Water</t>
  </si>
  <si>
    <t>WASCO</t>
  </si>
  <si>
    <t>www.lewa.org.ls/standards/lewa_urban_water_quality</t>
  </si>
  <si>
    <t>Water and Sanitation Policy 2007</t>
  </si>
  <si>
    <t xml:space="preserve"> </t>
  </si>
  <si>
    <t>Department of Environment</t>
  </si>
  <si>
    <t>LSL millions</t>
  </si>
  <si>
    <t>MAR</t>
  </si>
  <si>
    <t>Morocco</t>
  </si>
  <si>
    <t>Stratégie Nationale de l'Eau</t>
  </si>
  <si>
    <t>500m</t>
  </si>
  <si>
    <t>Facilités de paiement des branchements sociaux et facturation par tranches (5 tranches)</t>
  </si>
  <si>
    <t>Concessionnaires privés</t>
  </si>
  <si>
    <t>Il n'a pas été possible de répondre à cette : les opérateurs établissent des indicateurs de performances pour la gestion du service assainiseement qui peuvent être différents d'un opérateur à l'autre</t>
  </si>
  <si>
    <t>Conformité à la norme nationale sur la qualité des eaux à usage alimentaire (54 paramètres sont suivis conformément aux fréquences réglementaires)</t>
  </si>
  <si>
    <t>Les populations démunies peuvent accéder au branchement à domicile et avoir des facilités de paiement pour cela. Des facilités de paiement leur sont alors accordées avec échelonnement des frais de branchement sur plusieurs années</t>
  </si>
  <si>
    <t>MDG</t>
  </si>
  <si>
    <t>Madagascar</t>
  </si>
  <si>
    <t>Politique et Stratégie Nationale de l'Assainissement (PSNA)</t>
  </si>
  <si>
    <t>Lignes directrices</t>
  </si>
  <si>
    <t>MEAH</t>
  </si>
  <si>
    <t>Secteur Privé</t>
  </si>
  <si>
    <t>MID</t>
  </si>
  <si>
    <t>MDV</t>
  </si>
  <si>
    <t>Maldives</t>
  </si>
  <si>
    <t>Ministry of Tourism</t>
  </si>
  <si>
    <t>MVR</t>
  </si>
  <si>
    <t>MEX</t>
  </si>
  <si>
    <t>Mexico</t>
  </si>
  <si>
    <t>México</t>
  </si>
  <si>
    <t>No disponible</t>
  </si>
  <si>
    <t>MHL</t>
  </si>
  <si>
    <t>Marshall Islands</t>
  </si>
  <si>
    <t>Ministry of Health &amp; Human Services</t>
  </si>
  <si>
    <t>MWSC</t>
  </si>
  <si>
    <t>All</t>
  </si>
  <si>
    <t>MLI</t>
  </si>
  <si>
    <t>MALI</t>
  </si>
  <si>
    <t>Politique Nationale d'Assainissement (PNA)</t>
  </si>
  <si>
    <t>Plan stratégique de promotion des pratiques d'hygiène à grands impacts dans le cadre de la réduction des maladies diarrhéiques</t>
  </si>
  <si>
    <t>Évaluation ODD/SWA</t>
  </si>
  <si>
    <t>Branchement à domicile, Borne fontaine</t>
  </si>
  <si>
    <t>Branchement à domicile pour 10 personnes</t>
  </si>
  <si>
    <t>Branchement à domicile, bornes fontaines, forages équipés de Pompe à Motricité Humaine, puits modernes protégés</t>
  </si>
  <si>
    <t>Pourcentage de ménages équipés de dispositifs de lave-mains dotés de savon  destinés uniquement au lavage des mains</t>
  </si>
  <si>
    <t>Pourcentage de ménages désinfectant leur eau de boisson</t>
  </si>
  <si>
    <t>Pourcentage d'établissements de santé qui gèrent les déchets biomédicaux selon les normes et procédures en vigueur en République du Mali</t>
  </si>
  <si>
    <t>Ministère de l'Environnement,  de l'Assainissement et du Développement Durable (MEADD)</t>
  </si>
  <si>
    <t>Laboratoire National des Eaux</t>
  </si>
  <si>
    <t>Urbanisme et Domaines de l'Etat</t>
  </si>
  <si>
    <t>Ces mesures correctives sont prévues par la LOI 01-020/P-RM du 30 MAI 2001 RELATIVE AUX POLLUTIONS ET AUX NUISANCES</t>
  </si>
  <si>
    <t>* Non accréditation du Laboratoire National des Eaux ;
* Insuffisance de moyens financiers et logistiques dans le cadre de la surveillance du contrôle de la qualité de l'eau ;
* Insuffisance de formation continue sur l'utilisation des équipements d'analyse.</t>
  </si>
  <si>
    <t>Les curricula et les modules de formation ne sont pas souvent adaptés aux concepts WASH. S'y ajoute une insuffisance de spécialistes avérés au sein du staff professoral.</t>
  </si>
  <si>
    <t>* Politique Nationale d'Assainissement (PNA) ;
* Directives N°13-0002/C-CREE PORTANT FIXATION DES TARIFS DE L'EAU POTABLE APPLICABLES A COMPTER DU 1er FEV 2013 EN REPUBLIQUE DU MALI.</t>
  </si>
  <si>
    <t>Ministry of  Education</t>
  </si>
  <si>
    <t>MNE</t>
  </si>
  <si>
    <t>Ministry of Agriculture and Rural Development</t>
  </si>
  <si>
    <t>Revision and update of the “Projection of long-term supply of water in Montenegro” (2017-2040)</t>
  </si>
  <si>
    <t>70.000,00</t>
  </si>
  <si>
    <t>euro</t>
  </si>
  <si>
    <t>Tamara Gacevic</t>
  </si>
  <si>
    <t>MNG</t>
  </si>
  <si>
    <t>MNT</t>
  </si>
  <si>
    <t>MOZ</t>
  </si>
  <si>
    <t>Mozambique</t>
  </si>
  <si>
    <t>Na</t>
  </si>
  <si>
    <t>Mocambique</t>
  </si>
  <si>
    <t>Alcino Nhacume</t>
  </si>
  <si>
    <t>MRT</t>
  </si>
  <si>
    <t>Mauritania</t>
  </si>
  <si>
    <t>Ministère de l'Hydraulique et de l'Assainissement, Ministère de la Santé</t>
  </si>
  <si>
    <t>20 l/j/habitant</t>
  </si>
  <si>
    <t>&lt; 5%</t>
  </si>
  <si>
    <t>Autorité de régulation</t>
  </si>
  <si>
    <t>Procédures définies dans le code de l'eau  et les politiques portant sur les associations d'usagers de l'eau, les comités villageois d'hygiène, la stratégie nationale de santé communautaire...</t>
  </si>
  <si>
    <t>Taux dépensé/alloué, proportion du budget disponible à mi-parcours</t>
  </si>
  <si>
    <t>Normes OMS en l'absence normes nationales</t>
  </si>
  <si>
    <t>Min. Hydraul Assainiss</t>
  </si>
  <si>
    <t>Voir détails dans l'annexe</t>
  </si>
  <si>
    <t>Millions MRU</t>
  </si>
  <si>
    <t>Voir Annexe</t>
  </si>
  <si>
    <t>Inclus dans Assainissement</t>
  </si>
  <si>
    <t>Malawi</t>
  </si>
  <si>
    <t>Ministry of Health and Population</t>
  </si>
  <si>
    <t>National Water Policy</t>
  </si>
  <si>
    <t>Public Health Act</t>
  </si>
  <si>
    <t>Ministry of Education, Science and Technology</t>
  </si>
  <si>
    <t>Open Defecation Free Strategy</t>
  </si>
  <si>
    <t>PIped Water and Boreholes</t>
  </si>
  <si>
    <t>NAM</t>
  </si>
  <si>
    <t>Water Supply and Sanitation Policy 2008</t>
  </si>
  <si>
    <t>Local Authorities</t>
  </si>
  <si>
    <t>Ministry of Health and Social Services</t>
  </si>
  <si>
    <t>200m</t>
  </si>
  <si>
    <t>NER</t>
  </si>
  <si>
    <t>Niger</t>
  </si>
  <si>
    <t>Normes OMS</t>
  </si>
  <si>
    <t>PROSEHA 2016 à 2030</t>
  </si>
  <si>
    <t>500 mètres</t>
  </si>
  <si>
    <t>Municipalités</t>
  </si>
  <si>
    <t>la STBV de Niamey pas encore opérationnelle</t>
  </si>
  <si>
    <t>Pression minimale du service</t>
  </si>
  <si>
    <t>NGA</t>
  </si>
  <si>
    <t>Nigeria</t>
  </si>
  <si>
    <t>ugohe@yahoo.com</t>
  </si>
  <si>
    <t>Federal Ministry of Water Resources</t>
  </si>
  <si>
    <t>NIL</t>
  </si>
  <si>
    <t>FEDERAL MINISTRY OF HEALTH</t>
  </si>
  <si>
    <t>BOREHOLES (MOTORISED AND HAND PUMP),  TUBE WELLS, PROTECTED SPRINGS</t>
  </si>
  <si>
    <t>30L PER CAPITAL/DAY</t>
  </si>
  <si>
    <t>30 MINUTES TRAVEL TIMES</t>
  </si>
  <si>
    <t>Percentage of population  with handwashing facilities with soap and water</t>
  </si>
  <si>
    <t>CONSIDERATIONS FOR PROVISION OF BASIC SERVICES</t>
  </si>
  <si>
    <t>FEDERAL MINISTRY OF ENVIRONMENT</t>
  </si>
  <si>
    <t>MINISTRY  OF EDUCATION</t>
  </si>
  <si>
    <t>MINISTRY OF AGRICULTURE</t>
  </si>
  <si>
    <t>MINISTRY OF  WOMEN AFFAIRS</t>
  </si>
  <si>
    <t>MINISTRY OF POWER, WORKS AND HOUSING</t>
  </si>
  <si>
    <t>STATE MINISTRIES OF WATER RESOURCES OR EQUIVALENT</t>
  </si>
  <si>
    <t>AMOUNT BUDGETED , AMOUNT APPROVED, AMOUNT RELEASED, AMOUNT UTILISED</t>
  </si>
  <si>
    <t>ARE THE FACILITIES FUNCTIONAL OR NON FUNCTIONAL?</t>
  </si>
  <si>
    <t>% COMPLIANCE WITH PERMISIBLE LIMIT TO WATER QUALITY STANDARD</t>
  </si>
  <si>
    <t>hours of service, minimum pressures in piped water systems, seasonable variability in delivery)</t>
  </si>
  <si>
    <t>(%) of populations in different locations, and different economic groups, with access</t>
  </si>
  <si>
    <t>cost for levels of service such as boreholes, networked piped system, O&amp;M spent)</t>
  </si>
  <si>
    <t xml:space="preserve">LIAISE WITH DEFAULTERS FOR CORRECTIVE MEASURES
SANCTIONS AND WITHDRAWAL OF LICENSE AFTER WARNINGS
</t>
  </si>
  <si>
    <t>NGN</t>
  </si>
  <si>
    <t>Affordability of WASH services is defined in policies and plans as basic service for the vulnerable groups</t>
  </si>
  <si>
    <t xml:space="preserve">Sanitation Marketing, house holds contributions known as Adashe  to enable the vulnerables construct their WASH facilities 
</t>
  </si>
  <si>
    <t>NPL</t>
  </si>
  <si>
    <t>Nepal</t>
  </si>
  <si>
    <t>The Constitution of Nepal 2015 - Article 35 (4): 'Every citizen shall have the right to access to safe water and sanitation'. Article 30 (1): 'every person shall have the the right to live in a healthy and clean environment.</t>
  </si>
  <si>
    <t>Urban Water Supply and Sanitation Policy, 2009</t>
  </si>
  <si>
    <t>14th Periodic Plan 2016/17-2018/19</t>
  </si>
  <si>
    <t>4 hours</t>
  </si>
  <si>
    <t>100 m</t>
  </si>
  <si>
    <t>Ministry of Urban Development</t>
  </si>
  <si>
    <t>Annually</t>
  </si>
  <si>
    <t>Rural</t>
  </si>
  <si>
    <t>Not yet started</t>
  </si>
  <si>
    <t>AUD</t>
  </si>
  <si>
    <t>OMN</t>
  </si>
  <si>
    <t>Oman</t>
  </si>
  <si>
    <t>Ministry of Environment and Climate Change</t>
  </si>
  <si>
    <t>PAK</t>
  </si>
  <si>
    <t>Pakistan</t>
  </si>
  <si>
    <t>Ministry of Climate Change</t>
  </si>
  <si>
    <t>saimashafique76@hotmail.com</t>
  </si>
  <si>
    <t>Provincial Health Department</t>
  </si>
  <si>
    <t>120 liters per capita</t>
  </si>
  <si>
    <t>the water samples for drinking water are free from any bacterial contamination</t>
  </si>
  <si>
    <t>National Drinking Water Policy 2009 http://waterbeyondborders.net/wp-content/uploads/2018/07/Pakistan-National-Drinking-Water-Policy-2009.pdf</t>
  </si>
  <si>
    <t>45 liters per capita</t>
  </si>
  <si>
    <t>30 minutes round trip</t>
  </si>
  <si>
    <t>Ministry Health Service Regulation and Coordination</t>
  </si>
  <si>
    <t>Local Government Department</t>
  </si>
  <si>
    <t>Provincial Education Department</t>
  </si>
  <si>
    <t>Provincial Environmental Protection Department</t>
  </si>
  <si>
    <t>Access to sewerage drainage system; 
Poorest
Poor
Middle
Rich
Richest</t>
  </si>
  <si>
    <t>Punjab</t>
  </si>
  <si>
    <t>Sindh</t>
  </si>
  <si>
    <t>Khber Pakhtunkhwa</t>
  </si>
  <si>
    <t>Balochistan</t>
  </si>
  <si>
    <t>PKR</t>
  </si>
  <si>
    <t>2015 to 2016</t>
  </si>
  <si>
    <t>PAN</t>
  </si>
  <si>
    <t>Panama</t>
  </si>
  <si>
    <t>PER</t>
  </si>
  <si>
    <t>Peru</t>
  </si>
  <si>
    <t>Plan Nacional de Saneamiento</t>
  </si>
  <si>
    <t>El Ministerio de Salud cuenta con el sistema de vigilancia epidemiológica de registros y notificación de enfermedades diarreicas agudas en menores de 5 años.</t>
  </si>
  <si>
    <t>Operación y Mantenimiento en saneamiento y en agua potable
Ampliación de servicios de saneamiento en el ámbito rural
Recursos Humanos Capacitados</t>
  </si>
  <si>
    <t>Millones de soles</t>
  </si>
  <si>
    <t>PHL</t>
  </si>
  <si>
    <t>Philippines</t>
  </si>
  <si>
    <t>National Sustainable Sanitation Plan</t>
  </si>
  <si>
    <t>annual</t>
  </si>
  <si>
    <t>The Philippines</t>
  </si>
  <si>
    <t>PNG</t>
  </si>
  <si>
    <t>NDOE</t>
  </si>
  <si>
    <t>DNPM</t>
  </si>
  <si>
    <t>PGK</t>
  </si>
  <si>
    <t>National Planning Commission</t>
  </si>
  <si>
    <t>PRY</t>
  </si>
  <si>
    <t>0,4</t>
  </si>
  <si>
    <t>Fondos BID</t>
  </si>
  <si>
    <t>PSE</t>
  </si>
  <si>
    <t>Palestinian Water Authority</t>
  </si>
  <si>
    <t>Ministry of Education and Higher Education</t>
  </si>
  <si>
    <t>Percentage of population reached with hygiene promotion activities</t>
  </si>
  <si>
    <t>No Data</t>
  </si>
  <si>
    <t>SDN</t>
  </si>
  <si>
    <t>The Ministry of Education</t>
  </si>
  <si>
    <t>SEN</t>
  </si>
  <si>
    <t>Senegal</t>
  </si>
  <si>
    <t>SNH/MSAS</t>
  </si>
  <si>
    <t>Babacar Ndiaye</t>
  </si>
  <si>
    <t>SLB</t>
  </si>
  <si>
    <t>Solomon Islands</t>
  </si>
  <si>
    <t>Ministry of Health &amp; Medical Services</t>
  </si>
  <si>
    <t>RWASH Strategic Plan</t>
  </si>
  <si>
    <t>24/7</t>
  </si>
  <si>
    <t>unknown</t>
  </si>
  <si>
    <t>Solomon Water</t>
  </si>
  <si>
    <t>SLV</t>
  </si>
  <si>
    <t>Norma Técnica de ANDA</t>
  </si>
  <si>
    <t>Alcaldías Municipales</t>
  </si>
  <si>
    <t>SRB</t>
  </si>
  <si>
    <t>The Republic of Serbia</t>
  </si>
  <si>
    <t>dragana_jovanovic@batut.org.rs</t>
  </si>
  <si>
    <t>Regulation on the protection of population against communicable diseases with Programme on the protection of population from communicable diseases from 2016 to 2025( "Official Gazette of the Republic of Serbia", No. 22 of 4 March 2016.);http://www.pravno-informacioni-sistem.rs/SlGlasnikPortal/reg/viewAct/08724f04-64cf-4b7d-a200-a68bc1f90059</t>
  </si>
  <si>
    <t>Facilities that are safely  managed / wastewater collection and treatment services</t>
  </si>
  <si>
    <t>distributed through piped systems, boreholes, tube-well, protected spring, protected dug well</t>
  </si>
  <si>
    <t>By ensuring stable supply of drinking water of required quality according to national standards, while reducing the risk of water supply interruption in emergencies</t>
  </si>
  <si>
    <t>By ensuring stable supply of drinking water of required quality according to national standars</t>
  </si>
  <si>
    <t>Proportion of population with basic handwashing facilities on premises</t>
  </si>
  <si>
    <t>Survey on waste water treatment (National Statistical Office)</t>
  </si>
  <si>
    <t>Ministry of Construction, Transport and Infrastructure</t>
  </si>
  <si>
    <t>Ministry of Agriculture, Forestry and Water Management- Water Directorate</t>
  </si>
  <si>
    <t>Local self-government</t>
  </si>
  <si>
    <t>Ministry of education, science and technological development</t>
  </si>
  <si>
    <t>Ministry of contraction, transport and infrastructure</t>
  </si>
  <si>
    <t>RSD</t>
  </si>
  <si>
    <t>Dragana Jovanovic</t>
  </si>
  <si>
    <t>SSD</t>
  </si>
  <si>
    <t>South Sudan</t>
  </si>
  <si>
    <t>Ministry of Water Resources and Irrigation</t>
  </si>
  <si>
    <t>No specific targets</t>
  </si>
  <si>
    <t>Ministry of Land, Housing and Urban Development</t>
  </si>
  <si>
    <t>South Sudan Urban Water Corporation</t>
  </si>
  <si>
    <t>Ministry of General Education and Instruction</t>
  </si>
  <si>
    <t>Ministry of Environment and Forestry</t>
  </si>
  <si>
    <t>Yes</t>
  </si>
  <si>
    <t>STP</t>
  </si>
  <si>
    <t>Sao Tome and Principe</t>
  </si>
  <si>
    <t>National Sanitation and Hygiene Policy</t>
  </si>
  <si>
    <t>National Sanitation and Hygiene Strategy</t>
  </si>
  <si>
    <t>National Sanitation and Hygiene Strategy 2018</t>
  </si>
  <si>
    <t>Ministry of Education and Training</t>
  </si>
  <si>
    <t>SYC</t>
  </si>
  <si>
    <t>Seychelles</t>
  </si>
  <si>
    <t>NOT APPLICABLE</t>
  </si>
  <si>
    <t>Percentage of population with access to improved drinking-water supply.</t>
  </si>
  <si>
    <t>SYR</t>
  </si>
  <si>
    <t>Syrian Arab Republic</t>
  </si>
  <si>
    <t>Information not available</t>
  </si>
  <si>
    <t>The Presidency of the Council of Ministers</t>
  </si>
  <si>
    <t>not specified</t>
  </si>
  <si>
    <t>no information available</t>
  </si>
  <si>
    <t>TCD</t>
  </si>
  <si>
    <t>Chad</t>
  </si>
  <si>
    <t>1h</t>
  </si>
  <si>
    <t>2h</t>
  </si>
  <si>
    <t>PND 2017-2021; le Programme d'Appui a la Réinsertion des Réfugies et Communautés hôtes (PARCA) et le Programme de Développement Intégré des Zones d'Accueil (DIZA) initiés et financés conjointement par l'UE ,BM et le Gouvernement Tchadien</t>
  </si>
  <si>
    <t>TGO</t>
  </si>
  <si>
    <t>TOGO</t>
  </si>
  <si>
    <t>Guide opérationnel de l'assainissement autonome des excréta et eaux usées au Togo du 05 septembre 2016</t>
  </si>
  <si>
    <t>Arrêté N° 010/MER/MS/MERF du 30 mars 2015 fixant les normes ou standards de rejet des eaux usées dans le milieu naturel</t>
  </si>
  <si>
    <t>Ministère de l'eau et de l'hydraulique villageoise (MEHV)</t>
  </si>
  <si>
    <t>500 m</t>
  </si>
  <si>
    <t>Pourcentage de la population se lavant les mains avec du savon aux moments critiques</t>
  </si>
  <si>
    <t>Branchements sociaux subventionnés, accès de tous à l'eau potable en qualité et en quantité</t>
  </si>
  <si>
    <t>Ministère de l'eau et de l'hydraulique villageoise</t>
  </si>
  <si>
    <t>THA</t>
  </si>
  <si>
    <t>Data is not available.</t>
  </si>
  <si>
    <t>Less than 50%</t>
  </si>
  <si>
    <t>TJK</t>
  </si>
  <si>
    <t>Tajikistan</t>
  </si>
  <si>
    <t>Ministry of Energy and Water Resources</t>
  </si>
  <si>
    <t>State Unitary Enterprise  "KMK"</t>
  </si>
  <si>
    <t>National Water Strategy</t>
  </si>
  <si>
    <t>TLS</t>
  </si>
  <si>
    <t>Timor-Leste</t>
  </si>
  <si>
    <t>TTO</t>
  </si>
  <si>
    <t>Trinidad and Tobago</t>
  </si>
  <si>
    <t>2016-2030</t>
  </si>
  <si>
    <t>Regulated Industries Commission (RIC) DRAFT POLICY (2018) SEE ANNEX</t>
  </si>
  <si>
    <t>SWMCOL</t>
  </si>
  <si>
    <t>MOH-HE</t>
  </si>
  <si>
    <t>RHAs</t>
  </si>
  <si>
    <t>THA PH</t>
  </si>
  <si>
    <t>The most common forms of user participation are written consultation during the consultation process, letters to the prime minister, letters to the editor; responses during public consultation in open meetings. At Local administrative unit level, on request to the respective Municipal Corporations (MCs) with respect to sanitation and drinking water is for the emptying of Septic Tanks, supply of water via trucks in collaboration with WASA. The MCs provide the services.</t>
  </si>
  <si>
    <t>30% FROM DRAFT POLICY (no disaggregation to rural and urban)</t>
  </si>
  <si>
    <t>MOH-PHI</t>
  </si>
  <si>
    <t>RHA</t>
  </si>
  <si>
    <t>$TRINIDAD AND TOBAGO DOLLARS (6.8 TO 1 US$)</t>
  </si>
  <si>
    <t>SALARIES AND GOODS AND SERVICES, MINOR EQUIPMENT, ACTIVITIES COSTED. PS IDENTIFIES PRIORITY FOR FUNDING</t>
  </si>
  <si>
    <t>The gap in the operations and maintenance budget for sanitation and drink water supply is met by government subvention.</t>
  </si>
  <si>
    <t>Affordability is not defined.</t>
  </si>
  <si>
    <t>3 YEARS 2016-18</t>
  </si>
  <si>
    <t>NOT KNOWN</t>
  </si>
  <si>
    <t>TUN</t>
  </si>
  <si>
    <t>Tunisia</t>
  </si>
  <si>
    <t>2016 a 2020</t>
  </si>
  <si>
    <t>Direction de l'Hygiène du Milieu de la Protection de l'Environnement</t>
  </si>
  <si>
    <t>Ministère de l'Education</t>
  </si>
  <si>
    <t>Taux de branchement au réseau d'eau potable</t>
  </si>
  <si>
    <t>Ministere des affaires locales et de l'environnement</t>
  </si>
  <si>
    <t>Agence Nationale de Control Sanitaire et Environnemental des Produits (ANCSEP)</t>
  </si>
  <si>
    <t>TUV</t>
  </si>
  <si>
    <t>Tuvalu</t>
  </si>
  <si>
    <t>TZA</t>
  </si>
  <si>
    <t>United Republic of Tanzania</t>
  </si>
  <si>
    <t>Guidelines for the preparation of water safety plans - resilient to climate change for rural water supply services, 2015</t>
  </si>
  <si>
    <t>800m</t>
  </si>
  <si>
    <t>Ministry of Water (MoW)</t>
  </si>
  <si>
    <t>National Environment Management Council (NEMC)</t>
  </si>
  <si>
    <t>TZS</t>
  </si>
  <si>
    <t>UGA</t>
  </si>
  <si>
    <t>NATIONAL WATER POLICY</t>
  </si>
  <si>
    <t>Safely managed sanitation</t>
  </si>
  <si>
    <t>www.mwe.go.ug</t>
  </si>
  <si>
    <t>Ministry of Water and Environment</t>
  </si>
  <si>
    <t>Ivan Biiza</t>
  </si>
  <si>
    <t>ivanbiiza@gmail.com</t>
  </si>
  <si>
    <t>UKR</t>
  </si>
  <si>
    <t>The State Service of Ukraine for Food Safety and Consumer Protection</t>
  </si>
  <si>
    <t>Ministry of Ecology</t>
  </si>
  <si>
    <t>Olena Mykytiuk</t>
  </si>
  <si>
    <t>UZB</t>
  </si>
  <si>
    <t>Uzbekistan</t>
  </si>
  <si>
    <t>VGB</t>
  </si>
  <si>
    <t>British Virgin Islands</t>
  </si>
  <si>
    <t>VNM</t>
  </si>
  <si>
    <t>Viet Nam</t>
  </si>
  <si>
    <t>Utility Regulatory Authority</t>
  </si>
  <si>
    <t>National Water policy</t>
  </si>
  <si>
    <t>ZAF</t>
  </si>
  <si>
    <t>Strategic Framework for Water Services</t>
  </si>
  <si>
    <t>N/a</t>
  </si>
  <si>
    <t>25 L/person/day, at 10 L/min</t>
  </si>
  <si>
    <t>24 hours/day (service off max. 15 days in 365 days, max. 48 hours per event)</t>
  </si>
  <si>
    <t>&lt;200 m to community stand (therefore 400 m roundtrip implied)</t>
  </si>
  <si>
    <t>SANS 241</t>
  </si>
  <si>
    <t>GHS</t>
  </si>
  <si>
    <t>Water Service Authorities</t>
  </si>
  <si>
    <t>Private service providers</t>
  </si>
  <si>
    <t>Ratio spent/allocated</t>
  </si>
  <si>
    <t>Wastewater effluent quality, Green Drop Certification results</t>
  </si>
  <si>
    <t>Response time, Green Drop Certification results</t>
  </si>
  <si>
    <t>Service for different economic groups (including open defecation)</t>
  </si>
  <si>
    <t>Cost-reflective tariffs, service level cost, O&amp;M budget vs actual</t>
  </si>
  <si>
    <t>Service for different economic groups</t>
  </si>
  <si>
    <t>Financial constraints, lack of follow-up incentives.</t>
  </si>
  <si>
    <t>see below - Japan, Demark and Netherlands</t>
  </si>
  <si>
    <t>4.9% as per MTREF</t>
  </si>
  <si>
    <t>small - not incl.</t>
  </si>
  <si>
    <t>ZMB</t>
  </si>
  <si>
    <t>Water Resources Management Authority</t>
  </si>
  <si>
    <t>2017-2021</t>
  </si>
  <si>
    <t>Vision 2030</t>
  </si>
  <si>
    <t>16 hours</t>
  </si>
  <si>
    <t>Water Resources Management</t>
  </si>
  <si>
    <t>ZWE</t>
  </si>
  <si>
    <t>Zimbabwe</t>
  </si>
  <si>
    <t>Ministry of Primary and Secondary Education</t>
  </si>
  <si>
    <t>School Health Policy</t>
  </si>
  <si>
    <t>Draft National Sanitation and hygiene Policy</t>
  </si>
  <si>
    <t>less than 30 minutes</t>
  </si>
  <si>
    <t>District Development Fund</t>
  </si>
  <si>
    <t>ALL</t>
  </si>
  <si>
    <t>WHO_region</t>
  </si>
  <si>
    <t>SDG_region</t>
  </si>
  <si>
    <t>WBIG</t>
  </si>
  <si>
    <t>Pop2021</t>
  </si>
  <si>
    <t>GDP2021</t>
  </si>
  <si>
    <t>A1_a_ii_1</t>
  </si>
  <si>
    <t>A1_a_ii_2</t>
  </si>
  <si>
    <t>A2_a_1</t>
  </si>
  <si>
    <t>A2_a_2</t>
  </si>
  <si>
    <t>A2_a_i_1</t>
  </si>
  <si>
    <t>A2_a_i_2</t>
  </si>
  <si>
    <t>A2_a_ii_1</t>
  </si>
  <si>
    <t>A2_a_ii_2</t>
  </si>
  <si>
    <t>A2_a_iii_1</t>
  </si>
  <si>
    <t>A2_a_iii_2</t>
  </si>
  <si>
    <t>A2_b_1</t>
  </si>
  <si>
    <t>A2_b_2</t>
  </si>
  <si>
    <t>A2_b_i_1</t>
  </si>
  <si>
    <t>A2_b_i_2</t>
  </si>
  <si>
    <t>A2_b_ii_1</t>
  </si>
  <si>
    <t>A2_b_ii_2</t>
  </si>
  <si>
    <t>A2_b_iii_1</t>
  </si>
  <si>
    <t>A2_b_iii_2</t>
  </si>
  <si>
    <t>A2_c_i_1</t>
  </si>
  <si>
    <t>A2_c_i_2</t>
  </si>
  <si>
    <t>A2_c_i_3</t>
  </si>
  <si>
    <t>A2_c_ii_1</t>
  </si>
  <si>
    <t>A2_c_ii_2</t>
  </si>
  <si>
    <t>A2_c_ii_3</t>
  </si>
  <si>
    <t>A2_c_iii_1</t>
  </si>
  <si>
    <t>A2_c_iii_2</t>
  </si>
  <si>
    <t>A2_c_iii_3</t>
  </si>
  <si>
    <t>A2_c_iv_1</t>
  </si>
  <si>
    <t>A2_c_iv_2</t>
  </si>
  <si>
    <t>A2_c_iv_3</t>
  </si>
  <si>
    <t>A2_d_i_1</t>
  </si>
  <si>
    <t>A2_d_i_2</t>
  </si>
  <si>
    <t>A2_d_i_3</t>
  </si>
  <si>
    <t>A2_d_ii_1</t>
  </si>
  <si>
    <t>A2_d_ii_2</t>
  </si>
  <si>
    <t>A2_d_ii_3</t>
  </si>
  <si>
    <t>A2_d_iii_1</t>
  </si>
  <si>
    <t>A2_d_iii_2</t>
  </si>
  <si>
    <t>A2_d_iii_3</t>
  </si>
  <si>
    <t>A2_d_iv_1</t>
  </si>
  <si>
    <t>A2_d_iv_2</t>
  </si>
  <si>
    <t>A2_d_iv_3</t>
  </si>
  <si>
    <t>A2_e_i_1</t>
  </si>
  <si>
    <t>A2_e_i_2</t>
  </si>
  <si>
    <t>A2_e_i_3</t>
  </si>
  <si>
    <t>A2_e_ii_1</t>
  </si>
  <si>
    <t>A2_e_ii_2</t>
  </si>
  <si>
    <t>A2_e_ii_3</t>
  </si>
  <si>
    <t>A2_e_iii_1</t>
  </si>
  <si>
    <t>A2_e_iii_2</t>
  </si>
  <si>
    <t>A2_e_iii_3</t>
  </si>
  <si>
    <t>A2_f_i_1</t>
  </si>
  <si>
    <t>A2_f_i_2</t>
  </si>
  <si>
    <t>A2_f_i_3</t>
  </si>
  <si>
    <t>A2_f_ii_1</t>
  </si>
  <si>
    <t>A2_f_ii_2</t>
  </si>
  <si>
    <t>A2_f_ii_3</t>
  </si>
  <si>
    <t>A3_a_3</t>
  </si>
  <si>
    <t>A3_b_3</t>
  </si>
  <si>
    <t>A3_c_3</t>
  </si>
  <si>
    <t>A4_a_1</t>
  </si>
  <si>
    <t>A4_a_2</t>
  </si>
  <si>
    <t>A4_a_3</t>
  </si>
  <si>
    <t>A4_b_1</t>
  </si>
  <si>
    <t>A4_b_2</t>
  </si>
  <si>
    <t>A4_b_3</t>
  </si>
  <si>
    <t>A4_c_1</t>
  </si>
  <si>
    <t>A4_c_2</t>
  </si>
  <si>
    <t>A4_c_3</t>
  </si>
  <si>
    <t>A4_d_1</t>
  </si>
  <si>
    <t>A4_d_2</t>
  </si>
  <si>
    <t>A4_d_3</t>
  </si>
  <si>
    <t>A4_e_1</t>
  </si>
  <si>
    <t>A4_e_2</t>
  </si>
  <si>
    <t>A4_e_3</t>
  </si>
  <si>
    <t>A5_I_b_iv_1</t>
  </si>
  <si>
    <t>A5_I_b_iv_2</t>
  </si>
  <si>
    <t>A5_I_b_iv_3</t>
  </si>
  <si>
    <t>A5_I_b_iv_4</t>
  </si>
  <si>
    <t>A5_I_c</t>
  </si>
  <si>
    <t>A5_I_c_i</t>
  </si>
  <si>
    <t>A5_I_c_ii</t>
  </si>
  <si>
    <t>A5_I_c_iii</t>
  </si>
  <si>
    <t>A5_I_d</t>
  </si>
  <si>
    <t>A5_I_d_i</t>
  </si>
  <si>
    <t>A5_I_d_ii</t>
  </si>
  <si>
    <t>A5_I_d_iii</t>
  </si>
  <si>
    <t>A5_I_d_iv_1</t>
  </si>
  <si>
    <t>A5_I_d_iv_2</t>
  </si>
  <si>
    <t>A5_I_d_iv_3</t>
  </si>
  <si>
    <t>A5_I_d_iv_4</t>
  </si>
  <si>
    <t>A5_I_d_v</t>
  </si>
  <si>
    <t>A5_I_d_vi</t>
  </si>
  <si>
    <t>A5_I_e</t>
  </si>
  <si>
    <t>A5_I_e_i</t>
  </si>
  <si>
    <t>A5_I_e_ii</t>
  </si>
  <si>
    <t>A5_I_e_iii</t>
  </si>
  <si>
    <t>A5_I_f</t>
  </si>
  <si>
    <t>A5_I_f_i</t>
  </si>
  <si>
    <t>A5_I_f_ii</t>
  </si>
  <si>
    <t>A5_I_f_iii</t>
  </si>
  <si>
    <t>A5_I_f_iv_1</t>
  </si>
  <si>
    <t>A5_I_f_iv_2</t>
  </si>
  <si>
    <t>A5_I_f_iv_3</t>
  </si>
  <si>
    <t>A5_I_f_iv_4</t>
  </si>
  <si>
    <t>A5_I_f_v</t>
  </si>
  <si>
    <t>A5_I_f_vi</t>
  </si>
  <si>
    <t>A5_I_g</t>
  </si>
  <si>
    <t>A5_I_g_i</t>
  </si>
  <si>
    <t>A5_I_g_ii</t>
  </si>
  <si>
    <t>A5_I_g_iii</t>
  </si>
  <si>
    <t>A5_I_h</t>
  </si>
  <si>
    <t>A5_I_h_i</t>
  </si>
  <si>
    <t>A5_I_h_ii</t>
  </si>
  <si>
    <t>A5_I_h_iii</t>
  </si>
  <si>
    <t>A5_I_h_iv_1</t>
  </si>
  <si>
    <t>A5_I_h_iv_2</t>
  </si>
  <si>
    <t>A5_I_h_iv_3</t>
  </si>
  <si>
    <t>A5_I_h_iv_4</t>
  </si>
  <si>
    <t>A5_I_h_v</t>
  </si>
  <si>
    <t>A5_I_h_vi</t>
  </si>
  <si>
    <t>A5_I_i</t>
  </si>
  <si>
    <t>A5_I_i_i</t>
  </si>
  <si>
    <t>A5_I_i_ii</t>
  </si>
  <si>
    <t>A5_I_i_iii</t>
  </si>
  <si>
    <t>A5_I_j</t>
  </si>
  <si>
    <t>A5_I_j_i</t>
  </si>
  <si>
    <t>A5_I_j_ii</t>
  </si>
  <si>
    <t>A5_I_j_iii</t>
  </si>
  <si>
    <t>A5_I_j_iv_1</t>
  </si>
  <si>
    <t>A5_I_j_iv_2</t>
  </si>
  <si>
    <t>A5_I_j_iv_3</t>
  </si>
  <si>
    <t>A5_I_j_iv_4</t>
  </si>
  <si>
    <t>A5_I_j_v</t>
  </si>
  <si>
    <t>A5_I_j_vi</t>
  </si>
  <si>
    <t>A5_I_k</t>
  </si>
  <si>
    <t>A5_I_k_i</t>
  </si>
  <si>
    <t>A5_I_k_ii</t>
  </si>
  <si>
    <t>A5_I_k_iii</t>
  </si>
  <si>
    <t>A5_I_l</t>
  </si>
  <si>
    <t>A5_I_l_i</t>
  </si>
  <si>
    <t>A5_I_l_ii</t>
  </si>
  <si>
    <t>A5_I_l_iii</t>
  </si>
  <si>
    <t>A5_I_l_iv_1</t>
  </si>
  <si>
    <t>A5_I_l_iv_2</t>
  </si>
  <si>
    <t>A5_I_l_iv_3</t>
  </si>
  <si>
    <t>A5_I_l_iv_4</t>
  </si>
  <si>
    <t>A5_I_l_v</t>
  </si>
  <si>
    <t>A5_I_l_vi</t>
  </si>
  <si>
    <t>A5_II_a_1</t>
  </si>
  <si>
    <t>A5_II_a_4</t>
  </si>
  <si>
    <t>A5_II_a_5</t>
  </si>
  <si>
    <t>A5_II_a_6</t>
  </si>
  <si>
    <t>A5_II_a_7</t>
  </si>
  <si>
    <t>A5_II_a_8</t>
  </si>
  <si>
    <t>A5_II_a_9</t>
  </si>
  <si>
    <t>A5_II_b_1</t>
  </si>
  <si>
    <t>A5_II_b_4</t>
  </si>
  <si>
    <t>A5_II_b_5</t>
  </si>
  <si>
    <t>A5_II_b_6</t>
  </si>
  <si>
    <t>A5_II_b_7</t>
  </si>
  <si>
    <t>A5_II_b_8</t>
  </si>
  <si>
    <t>A5_II_b_9</t>
  </si>
  <si>
    <t>A5_II_c_1</t>
  </si>
  <si>
    <t>A5_II_c_4</t>
  </si>
  <si>
    <t>A5_II_c_5</t>
  </si>
  <si>
    <t>A5_II_c_6</t>
  </si>
  <si>
    <t>A5_II_c_7</t>
  </si>
  <si>
    <t>A5_II_c_8</t>
  </si>
  <si>
    <t>A5_II_c_9</t>
  </si>
  <si>
    <t>A5_II_d_1</t>
  </si>
  <si>
    <t>A5_II_d_4</t>
  </si>
  <si>
    <t>A5_II_d_5</t>
  </si>
  <si>
    <t>A5_II_d_6</t>
  </si>
  <si>
    <t>A5_II_d_7</t>
  </si>
  <si>
    <t>A5_II_d_8</t>
  </si>
  <si>
    <t>A5_II_d_9</t>
  </si>
  <si>
    <t>A5_II_e_1</t>
  </si>
  <si>
    <t>A5_II_e_2</t>
  </si>
  <si>
    <t>A5_II_e_3</t>
  </si>
  <si>
    <t>A5_II_e_6</t>
  </si>
  <si>
    <t>A5_II_e_7</t>
  </si>
  <si>
    <t>A5_II_e_8</t>
  </si>
  <si>
    <t>A5_II_e_9</t>
  </si>
  <si>
    <t>A5_II_f_1</t>
  </si>
  <si>
    <t>A5_II_f_2</t>
  </si>
  <si>
    <t>A5_II_f_3</t>
  </si>
  <si>
    <t>A5_II_f_6</t>
  </si>
  <si>
    <t>A5_II_f_7</t>
  </si>
  <si>
    <t>A5_II_f_8</t>
  </si>
  <si>
    <t>A5_II_f_9</t>
  </si>
  <si>
    <t>A5_II_g_1</t>
  </si>
  <si>
    <t>A5_II_g_2</t>
  </si>
  <si>
    <t>A5_II_g_3</t>
  </si>
  <si>
    <t>A5_II_g_6</t>
  </si>
  <si>
    <t>A5_II_g_7</t>
  </si>
  <si>
    <t>A5_II_g_8</t>
  </si>
  <si>
    <t>A5_II_g_9</t>
  </si>
  <si>
    <t>A5_II_h_1</t>
  </si>
  <si>
    <t>A5_II_h_2</t>
  </si>
  <si>
    <t>A5_II_h_3</t>
  </si>
  <si>
    <t>A5_II_h_6</t>
  </si>
  <si>
    <t>A5_II_h_7</t>
  </si>
  <si>
    <t>A5_II_h_8</t>
  </si>
  <si>
    <t>A5_II_h_9</t>
  </si>
  <si>
    <t>A5_II_i_1</t>
  </si>
  <si>
    <t>A5_II_i_2</t>
  </si>
  <si>
    <t>A5_II_i_3</t>
  </si>
  <si>
    <t>A5_II_i_4</t>
  </si>
  <si>
    <t>A5_II_i_5</t>
  </si>
  <si>
    <t>A5_II_i_6</t>
  </si>
  <si>
    <t>A5_II_i_7</t>
  </si>
  <si>
    <t>A5_II_i_8</t>
  </si>
  <si>
    <t>A5_II_i_9</t>
  </si>
  <si>
    <t>A5_II_j_1</t>
  </si>
  <si>
    <t>A5_II_j_2</t>
  </si>
  <si>
    <t>A5_II_j_3</t>
  </si>
  <si>
    <t>A5_II_j_4</t>
  </si>
  <si>
    <t>A5_II_j_5</t>
  </si>
  <si>
    <t>A5_II_j_6</t>
  </si>
  <si>
    <t>A5_II_j_7</t>
  </si>
  <si>
    <t>A5_II_j_8</t>
  </si>
  <si>
    <t>A5_II_j_9</t>
  </si>
  <si>
    <t>A5_II_k_1</t>
  </si>
  <si>
    <t>A5_II_k_2</t>
  </si>
  <si>
    <t>A5_II_k_3</t>
  </si>
  <si>
    <t>A5_II_k_4</t>
  </si>
  <si>
    <t>A5_II_k_5</t>
  </si>
  <si>
    <t>A5_II_k_6</t>
  </si>
  <si>
    <t>A5_II_k_7</t>
  </si>
  <si>
    <t>A5_II_k_8</t>
  </si>
  <si>
    <t>A5_II_k_9</t>
  </si>
  <si>
    <t>A5_II_l_1</t>
  </si>
  <si>
    <t>A5_II_l_2</t>
  </si>
  <si>
    <t>A5_II_l_3</t>
  </si>
  <si>
    <t>A5_II_l_4</t>
  </si>
  <si>
    <t>A5_II_l_5</t>
  </si>
  <si>
    <t>A5_II_l_6</t>
  </si>
  <si>
    <t>A5_II_l_7</t>
  </si>
  <si>
    <t>A5_II_l_8</t>
  </si>
  <si>
    <t>A5_II_l_9</t>
  </si>
  <si>
    <t>A5_II_m_1</t>
  </si>
  <si>
    <t>A5_II_m_2</t>
  </si>
  <si>
    <t>A5_II_m_3</t>
  </si>
  <si>
    <t>A5_II_m_4</t>
  </si>
  <si>
    <t>A5_II_m_5</t>
  </si>
  <si>
    <t>A5_II_m_6</t>
  </si>
  <si>
    <t>A5_II_m_7</t>
  </si>
  <si>
    <t>A5_II_m_8</t>
  </si>
  <si>
    <t>A5_II_m_9</t>
  </si>
  <si>
    <t>A5_II_n_1</t>
  </si>
  <si>
    <t>A5_II_n_2</t>
  </si>
  <si>
    <t>A5_II_n_3</t>
  </si>
  <si>
    <t>A5_II_n_4</t>
  </si>
  <si>
    <t>A5_II_n_5</t>
  </si>
  <si>
    <t>A5_II_n_6</t>
  </si>
  <si>
    <t>A5_II_n_7</t>
  </si>
  <si>
    <t>A5_II_n_8</t>
  </si>
  <si>
    <t>A5_II_n_9</t>
  </si>
  <si>
    <t>A5_II_o_1</t>
  </si>
  <si>
    <t>A5_II_o_2</t>
  </si>
  <si>
    <t>A5_II_o_3</t>
  </si>
  <si>
    <t>A5_II_o_4</t>
  </si>
  <si>
    <t>A5_II_o_5</t>
  </si>
  <si>
    <t>A5_II_o_6</t>
  </si>
  <si>
    <t>A5_II_o_7</t>
  </si>
  <si>
    <t>A5_II_o_8</t>
  </si>
  <si>
    <t>A5_II_o_9</t>
  </si>
  <si>
    <t>A5_II_p_1</t>
  </si>
  <si>
    <t>A5_II_p_2</t>
  </si>
  <si>
    <t>A5_II_p_3</t>
  </si>
  <si>
    <t>A5_II_p_4</t>
  </si>
  <si>
    <t>A5_II_p_5</t>
  </si>
  <si>
    <t>A5_II_p_6</t>
  </si>
  <si>
    <t>A5_II_p_7</t>
  </si>
  <si>
    <t>A5_II_p_8</t>
  </si>
  <si>
    <t>A5_II_p_9</t>
  </si>
  <si>
    <t>A5_II_q_1</t>
  </si>
  <si>
    <t>A5_II_q_2</t>
  </si>
  <si>
    <t>A5_II_q_3</t>
  </si>
  <si>
    <t>A5_II_q_4</t>
  </si>
  <si>
    <t>A5_II_q_5</t>
  </si>
  <si>
    <t>A5_II_q_6</t>
  </si>
  <si>
    <t>A5_II_q_7</t>
  </si>
  <si>
    <t>A5_II_q_8</t>
  </si>
  <si>
    <t>A5_II_q_9</t>
  </si>
  <si>
    <t>A5_II_r_1</t>
  </si>
  <si>
    <t>A5_II_r_2</t>
  </si>
  <si>
    <t>A5_II_r_3</t>
  </si>
  <si>
    <t>A5_II_r_4</t>
  </si>
  <si>
    <t>A5_II_r_5</t>
  </si>
  <si>
    <t>A5_II_r_6</t>
  </si>
  <si>
    <t>A5_II_r_7</t>
  </si>
  <si>
    <t>A5_II_r_8</t>
  </si>
  <si>
    <t>A5_II_r_9</t>
  </si>
  <si>
    <t>A5_II_s_1</t>
  </si>
  <si>
    <t>A5_II_s_2</t>
  </si>
  <si>
    <t>A5_II_s_3</t>
  </si>
  <si>
    <t>A5_II_s_4</t>
  </si>
  <si>
    <t>A5_II_s_5</t>
  </si>
  <si>
    <t>A5_II_s_6</t>
  </si>
  <si>
    <t>A5_II_s_7</t>
  </si>
  <si>
    <t>A5_II_s_8</t>
  </si>
  <si>
    <t>A5_II_s_9</t>
  </si>
  <si>
    <t>A5_II_t_1</t>
  </si>
  <si>
    <t>A5_II_t_2</t>
  </si>
  <si>
    <t>A5_II_t_3</t>
  </si>
  <si>
    <t>A5_II_t_4</t>
  </si>
  <si>
    <t>A5_II_t_5</t>
  </si>
  <si>
    <t>A5_II_t_6</t>
  </si>
  <si>
    <t>A5_II_t_7</t>
  </si>
  <si>
    <t>A5_II_t_8</t>
  </si>
  <si>
    <t>A5_II_t_9</t>
  </si>
  <si>
    <t>A6_a_1</t>
  </si>
  <si>
    <t>A6_a_2</t>
  </si>
  <si>
    <t>A6_a_i_1</t>
  </si>
  <si>
    <t>A6_a_i_2</t>
  </si>
  <si>
    <t>A6_a_ii_1</t>
  </si>
  <si>
    <t>A6_a_ii_2</t>
  </si>
  <si>
    <t>A6_a_iii_1</t>
  </si>
  <si>
    <t>A6_a_iii_2</t>
  </si>
  <si>
    <t>A6_a_iv_1</t>
  </si>
  <si>
    <t>A6_a_iv_2</t>
  </si>
  <si>
    <t>A6_a_v_1</t>
  </si>
  <si>
    <t>A6_a_v_2</t>
  </si>
  <si>
    <t>A6_a_vi_1</t>
  </si>
  <si>
    <t>A6_a_vi_2</t>
  </si>
  <si>
    <t>A6_a_vii_1</t>
  </si>
  <si>
    <t>A6_a_vii_2</t>
  </si>
  <si>
    <t>A6_a_viii_1</t>
  </si>
  <si>
    <t>A6_a_viii_2</t>
  </si>
  <si>
    <t>A6_a_ix_1</t>
  </si>
  <si>
    <t>A6_a_ix_2</t>
  </si>
  <si>
    <t>A6_a_ix_3</t>
  </si>
  <si>
    <t>A6_a_ix_4</t>
  </si>
  <si>
    <t>A6_a_x</t>
  </si>
  <si>
    <t>A6_b</t>
  </si>
  <si>
    <t>A6_c</t>
  </si>
  <si>
    <t>A7_I_a_1</t>
  </si>
  <si>
    <t>A7_I_a_2</t>
  </si>
  <si>
    <t>A7_I_a_3</t>
  </si>
  <si>
    <t>A7_I_a_i_5</t>
  </si>
  <si>
    <t>A7_I_a_i_6</t>
  </si>
  <si>
    <t>A7_I_a_ii_1</t>
  </si>
  <si>
    <t>A7_I_a_ii_2</t>
  </si>
  <si>
    <t>A7_I_a_ii_3</t>
  </si>
  <si>
    <t>A7_I_a_iii_1</t>
  </si>
  <si>
    <t>A7_I_a_iii_2</t>
  </si>
  <si>
    <t>A7_I_a_iii_3</t>
  </si>
  <si>
    <t>A7_I_b_1</t>
  </si>
  <si>
    <t>A7_I_b_2</t>
  </si>
  <si>
    <t>A7_I_b_3</t>
  </si>
  <si>
    <t>A7_I_b_i_1</t>
  </si>
  <si>
    <t>A7_I_b_i_2</t>
  </si>
  <si>
    <t>A7_I_b_i_3</t>
  </si>
  <si>
    <t>A7_I_b_ii_1</t>
  </si>
  <si>
    <t>A7_I_b_ii_2</t>
  </si>
  <si>
    <t>A7_I_b_ii_3</t>
  </si>
  <si>
    <t>A7_I_c_1</t>
  </si>
  <si>
    <t>A7_I_c_2</t>
  </si>
  <si>
    <t>A7_I_c_3</t>
  </si>
  <si>
    <t>A7_I_d_i_5</t>
  </si>
  <si>
    <t>A7_I_d_i_6</t>
  </si>
  <si>
    <t>A7_I_d_ii_1</t>
  </si>
  <si>
    <t>A7_I_d_ii_2</t>
  </si>
  <si>
    <t>A7_I_d_ii_3</t>
  </si>
  <si>
    <t>A7_I_d_ii_4</t>
  </si>
  <si>
    <t>A7_I_d_ii_5</t>
  </si>
  <si>
    <t>A7_I_d_iii_6</t>
  </si>
  <si>
    <t>A7_I_d_iii_1</t>
  </si>
  <si>
    <t>A7_I_d_iii_2</t>
  </si>
  <si>
    <t>A7_I_d_iii_3</t>
  </si>
  <si>
    <t>A7_II_a_1</t>
  </si>
  <si>
    <t>A7_II_a_2</t>
  </si>
  <si>
    <t>A7_II_a_3</t>
  </si>
  <si>
    <t>A7_II_a_i_5</t>
  </si>
  <si>
    <t>A7_II_a_i_6</t>
  </si>
  <si>
    <t>A7_II_a_ii_1</t>
  </si>
  <si>
    <t>A7_II_a_ii_2</t>
  </si>
  <si>
    <t>A7_II_a_ii_3</t>
  </si>
  <si>
    <t>A7_II_a_iii_1</t>
  </si>
  <si>
    <t>A7_II_a_iii_2</t>
  </si>
  <si>
    <t>A7_II_a_iii_3</t>
  </si>
  <si>
    <t>A7_II_b_1</t>
  </si>
  <si>
    <t>A7_II_b_2</t>
  </si>
  <si>
    <t>A7_II_b_3</t>
  </si>
  <si>
    <t>A7_II_b_i_3</t>
  </si>
  <si>
    <t>A7_II_c_1</t>
  </si>
  <si>
    <t>A7_II_c_2</t>
  </si>
  <si>
    <t>A7_II_c_3</t>
  </si>
  <si>
    <t>A7_II_c_i_6</t>
  </si>
  <si>
    <t>A7_II_c_ii_6</t>
  </si>
  <si>
    <t>A7_II_c_iii_6</t>
  </si>
  <si>
    <t>A7_II_d_i_5</t>
  </si>
  <si>
    <t>A7_II_d_i_6</t>
  </si>
  <si>
    <t>A7_II_d_ii_1</t>
  </si>
  <si>
    <t>A7_II_d_ii_2</t>
  </si>
  <si>
    <t>A7_II_d_ii_3</t>
  </si>
  <si>
    <t>A7_II_d_ii_4</t>
  </si>
  <si>
    <t>A7_II_d_ii_5</t>
  </si>
  <si>
    <t>A7_II_d_ii_6</t>
  </si>
  <si>
    <t>A7_II_d_iii_1</t>
  </si>
  <si>
    <t>A7_II_d_iii_2</t>
  </si>
  <si>
    <t>A7_II_d_iii_3</t>
  </si>
  <si>
    <t>A7_III_a_1</t>
  </si>
  <si>
    <t>A7_III_a_2</t>
  </si>
  <si>
    <t>A7_III_a_3</t>
  </si>
  <si>
    <t>A7_III_a_i_5</t>
  </si>
  <si>
    <t>A7_III_a_i_6</t>
  </si>
  <si>
    <t>A7_III_a_ii_1</t>
  </si>
  <si>
    <t>A7_III_a_ii_2</t>
  </si>
  <si>
    <t>A7_III_a_ii_3</t>
  </si>
  <si>
    <t>A7_III_a_iii_1</t>
  </si>
  <si>
    <t>A7_III_a_iii_2</t>
  </si>
  <si>
    <t>A7_III_a_iii_3</t>
  </si>
  <si>
    <t>A7_III_b_1</t>
  </si>
  <si>
    <t>A7_III_b_2</t>
  </si>
  <si>
    <t>A7_III_b_3</t>
  </si>
  <si>
    <t>A7_III_b_i_1</t>
  </si>
  <si>
    <t>A7_III_b_i_2</t>
  </si>
  <si>
    <t>A7_III_b_i_3</t>
  </si>
  <si>
    <t>A7_III_b_ii_1</t>
  </si>
  <si>
    <t>A7_III_b_ii_2</t>
  </si>
  <si>
    <t>A7_III_b_ii_3</t>
  </si>
  <si>
    <t>A7_III_c_i_6</t>
  </si>
  <si>
    <t>A7_III_c_ii_6</t>
  </si>
  <si>
    <t>A7_IV_a</t>
  </si>
  <si>
    <t>A7_IV_a_ii</t>
  </si>
  <si>
    <t>A7_IV_a_iii</t>
  </si>
  <si>
    <t>A7_IV_a_vi</t>
  </si>
  <si>
    <t>A7_IV_b</t>
  </si>
  <si>
    <t>A7_IV_b_ii</t>
  </si>
  <si>
    <t>A7_IV_b_iii</t>
  </si>
  <si>
    <t>A7_IV_b_vi</t>
  </si>
  <si>
    <t>A7_V_a_1</t>
  </si>
  <si>
    <t>A7_V_a_2</t>
  </si>
  <si>
    <t>A7_V_a_3</t>
  </si>
  <si>
    <t>A7_V_a_4</t>
  </si>
  <si>
    <t>A7_V_a_5</t>
  </si>
  <si>
    <t>A7_V_b_1</t>
  </si>
  <si>
    <t>A7_V_b_2</t>
  </si>
  <si>
    <t>A7_V_b_3</t>
  </si>
  <si>
    <t>A7_V_b_4</t>
  </si>
  <si>
    <t>A7_V_b_5</t>
  </si>
  <si>
    <t>A7_V_c_1</t>
  </si>
  <si>
    <t>A7_V_c_2</t>
  </si>
  <si>
    <t>A7_V_c_3</t>
  </si>
  <si>
    <t>A7_V_c_4</t>
  </si>
  <si>
    <t>A7_V_c_5</t>
  </si>
  <si>
    <t>A7_V_d_1</t>
  </si>
  <si>
    <t>A7_V_d_2</t>
  </si>
  <si>
    <t>A7_V_d_3</t>
  </si>
  <si>
    <t>A7_V_d_4</t>
  </si>
  <si>
    <t>A7_V_d_5</t>
  </si>
  <si>
    <t>A7_V_e_1</t>
  </si>
  <si>
    <t>A7_V_e_2</t>
  </si>
  <si>
    <t>A7_V_e_3</t>
  </si>
  <si>
    <t>A7_V_e_4</t>
  </si>
  <si>
    <t>A7_V_e_5</t>
  </si>
  <si>
    <t>A7_V_f_1</t>
  </si>
  <si>
    <t>A7_V_f_2</t>
  </si>
  <si>
    <t>A7_V_f_3</t>
  </si>
  <si>
    <t>A7_V_f_4</t>
  </si>
  <si>
    <t>A7_V_f_5</t>
  </si>
  <si>
    <t>A7_V_g_1</t>
  </si>
  <si>
    <t>A7_V_g_2</t>
  </si>
  <si>
    <t>A7_V_g_3</t>
  </si>
  <si>
    <t>A7_V_g_4</t>
  </si>
  <si>
    <t>A7_V_g_5</t>
  </si>
  <si>
    <t>A7_V_h_1</t>
  </si>
  <si>
    <t>A7_V_h_2</t>
  </si>
  <si>
    <t>A7_V_h_3</t>
  </si>
  <si>
    <t>A7_V_h_4</t>
  </si>
  <si>
    <t>A7_V_h_5</t>
  </si>
  <si>
    <t>A7_V_i_1</t>
  </si>
  <si>
    <t>A7_V_i_2</t>
  </si>
  <si>
    <t>A7_V_i_3</t>
  </si>
  <si>
    <t>A7_V_i_4</t>
  </si>
  <si>
    <t>A7_V_i_5</t>
  </si>
  <si>
    <t>A7_V_i_i_1</t>
  </si>
  <si>
    <t>A7_V_i_i_2</t>
  </si>
  <si>
    <t>A7_V_i_ii_1</t>
  </si>
  <si>
    <t>A7_V_i_ii_2</t>
  </si>
  <si>
    <t>A8_I_a_1</t>
  </si>
  <si>
    <t>A8_I_a_i_1</t>
  </si>
  <si>
    <t>A8_I_a_i_2</t>
  </si>
  <si>
    <t>A8_I_a_ii_1</t>
  </si>
  <si>
    <t>A8_I_a_ii_2</t>
  </si>
  <si>
    <t>A8_I_a_iii_1</t>
  </si>
  <si>
    <t>A8_I_a_iii_2</t>
  </si>
  <si>
    <t>A8_I_a_2</t>
  </si>
  <si>
    <t>A8_I_b_1</t>
  </si>
  <si>
    <t>A8_I_b_i_1</t>
  </si>
  <si>
    <t>A8_I_b_i_2</t>
  </si>
  <si>
    <t>A8_I_b_ii_1</t>
  </si>
  <si>
    <t>A8_I_b_ii_2</t>
  </si>
  <si>
    <t>A8_I_b_iii_1</t>
  </si>
  <si>
    <t>A8_I_b_iii_2</t>
  </si>
  <si>
    <t>A8_I_b_2</t>
  </si>
  <si>
    <t>A8_I_c_1</t>
  </si>
  <si>
    <t>A8_I_c_i_1</t>
  </si>
  <si>
    <t>A8_I_c_i_2</t>
  </si>
  <si>
    <t>A8_I_c_ii_1</t>
  </si>
  <si>
    <t>A8_I_c_ii_2</t>
  </si>
  <si>
    <t>A8_I_c_iii_1</t>
  </si>
  <si>
    <t>A8_I_c_iii_2</t>
  </si>
  <si>
    <t>A8_I_c_2</t>
  </si>
  <si>
    <t>A8_I_d_1</t>
  </si>
  <si>
    <t>A8_I_d_i_1</t>
  </si>
  <si>
    <t>A8_I_d_i_2</t>
  </si>
  <si>
    <t>A8_I_d_ii_1</t>
  </si>
  <si>
    <t>A8_I_d_ii_2</t>
  </si>
  <si>
    <t>A8_I_d_iii_1</t>
  </si>
  <si>
    <t>A8_I_d_iii_2</t>
  </si>
  <si>
    <t>A8_I_d_2</t>
  </si>
  <si>
    <t>A8_I_e_1</t>
  </si>
  <si>
    <t>A8_I_e_2</t>
  </si>
  <si>
    <t>A8_I_e_i_1</t>
  </si>
  <si>
    <t>A8_I_e_i_2</t>
  </si>
  <si>
    <t>A8_I_e_ii_1</t>
  </si>
  <si>
    <t>A8_I_e_ii_2</t>
  </si>
  <si>
    <t>A8_I_e_iii_1</t>
  </si>
  <si>
    <t>A8_I_e_iii_2</t>
  </si>
  <si>
    <t>A8_I_e_3</t>
  </si>
  <si>
    <t>A8_II_a_i_1</t>
  </si>
  <si>
    <t>A8_II_a_i_2</t>
  </si>
  <si>
    <t>A8_II_a_ii_1</t>
  </si>
  <si>
    <t>A8_II_a_ii_2</t>
  </si>
  <si>
    <t>A8_II_a_iii_1</t>
  </si>
  <si>
    <t>A8_II_a_iii_2</t>
  </si>
  <si>
    <t>A8_II_a</t>
  </si>
  <si>
    <t>A8_II_b_i_1</t>
  </si>
  <si>
    <t>A8_II_b_i_2</t>
  </si>
  <si>
    <t>A8_II_b_ii_1</t>
  </si>
  <si>
    <t>A8_II_b_ii_2</t>
  </si>
  <si>
    <t>A8_II_b_iii_1</t>
  </si>
  <si>
    <t>A8_II_b_iii_2</t>
  </si>
  <si>
    <t>A8_II_b</t>
  </si>
  <si>
    <t>A8_II_c_i_1</t>
  </si>
  <si>
    <t>A8_II_c_i_2</t>
  </si>
  <si>
    <t>A8_II_c_ii_1</t>
  </si>
  <si>
    <t>A8_II_c_ii_2</t>
  </si>
  <si>
    <t>A8_II_c_iii_1</t>
  </si>
  <si>
    <t>A8_II_c_iii_2</t>
  </si>
  <si>
    <t>A8_II_c</t>
  </si>
  <si>
    <t>A8_II_d_i_1</t>
  </si>
  <si>
    <t>A8_II_d_i_2</t>
  </si>
  <si>
    <t>A8_II_d_ii_1</t>
  </si>
  <si>
    <t>A8_II_d_ii_2</t>
  </si>
  <si>
    <t>A8_II_d_iii_1</t>
  </si>
  <si>
    <t>A8_II_d_iii_2</t>
  </si>
  <si>
    <t>A8_II_d</t>
  </si>
  <si>
    <t>A8_II_e_1</t>
  </si>
  <si>
    <t>A8_II_e_i_1</t>
  </si>
  <si>
    <t>A8_II_e_i_2</t>
  </si>
  <si>
    <t>A8_II_e_ii_1</t>
  </si>
  <si>
    <t>A8_II_e_ii_2</t>
  </si>
  <si>
    <t>A8_II_e_iii_1</t>
  </si>
  <si>
    <t>A8_II_e_iii_2</t>
  </si>
  <si>
    <t>A8_II_e_2</t>
  </si>
  <si>
    <t>A8_II_f_1</t>
  </si>
  <si>
    <t>A8_II_f_i_1</t>
  </si>
  <si>
    <t>A8_II_f_i_2</t>
  </si>
  <si>
    <t>A8_II_f_ii_1</t>
  </si>
  <si>
    <t>A8_II_f_ii_2</t>
  </si>
  <si>
    <t>A8_II_f_iii_1</t>
  </si>
  <si>
    <t>A8_II_f_iii_2</t>
  </si>
  <si>
    <t>A8_II_f_2</t>
  </si>
  <si>
    <t>A8_II_g_1</t>
  </si>
  <si>
    <t>A8_II_g_i_1</t>
  </si>
  <si>
    <t>A8_II_g_i_2</t>
  </si>
  <si>
    <t>A8_II_g_ii_1</t>
  </si>
  <si>
    <t>A8_II_g_ii_2</t>
  </si>
  <si>
    <t>A8_II_g_iii_1</t>
  </si>
  <si>
    <t>A8_II_g_iii_2</t>
  </si>
  <si>
    <t>A8_II_g_2</t>
  </si>
  <si>
    <t>A8_II_h_1</t>
  </si>
  <si>
    <t>A8_II_h_2</t>
  </si>
  <si>
    <t>A8_II_h_i_1</t>
  </si>
  <si>
    <t>A8_II_h_i_2</t>
  </si>
  <si>
    <t>A8_II_h_ii_1</t>
  </si>
  <si>
    <t>A8_II_h_ii_2</t>
  </si>
  <si>
    <t>A8_II_h_iii_1</t>
  </si>
  <si>
    <t>A8_II_h_iii_2</t>
  </si>
  <si>
    <t>A8_II_h_3</t>
  </si>
  <si>
    <t>A9_a_1</t>
  </si>
  <si>
    <t>A9_a_2</t>
  </si>
  <si>
    <t>A9_a_3</t>
  </si>
  <si>
    <t>A9_a_4</t>
  </si>
  <si>
    <t>A9_a_5</t>
  </si>
  <si>
    <t>A9_a_6</t>
  </si>
  <si>
    <t>A9_a_7</t>
  </si>
  <si>
    <t>A9_a_8</t>
  </si>
  <si>
    <t>A9_a_9</t>
  </si>
  <si>
    <t>A9_b_1</t>
  </si>
  <si>
    <t>A9_b_2</t>
  </si>
  <si>
    <t>A9_b_3</t>
  </si>
  <si>
    <t>A9_b_4</t>
  </si>
  <si>
    <t>A9_b_5</t>
  </si>
  <si>
    <t>A9_b_6</t>
  </si>
  <si>
    <t>A9_b_7</t>
  </si>
  <si>
    <t>A9_b_8</t>
  </si>
  <si>
    <t>A9_b_9</t>
  </si>
  <si>
    <t>A9_c_1</t>
  </si>
  <si>
    <t>A9_c_2</t>
  </si>
  <si>
    <t>A9_c_3</t>
  </si>
  <si>
    <t>A9_c_4</t>
  </si>
  <si>
    <t>A9_c_5</t>
  </si>
  <si>
    <t>A9_c_6</t>
  </si>
  <si>
    <t>A9_c_7</t>
  </si>
  <si>
    <t>A9_c_8</t>
  </si>
  <si>
    <t>A9_c_9</t>
  </si>
  <si>
    <t>A9_d_1</t>
  </si>
  <si>
    <t>A9_d_2</t>
  </si>
  <si>
    <t>A9_d_3</t>
  </si>
  <si>
    <t>A9_d_4</t>
  </si>
  <si>
    <t>A9_d_5</t>
  </si>
  <si>
    <t>A9_d_6</t>
  </si>
  <si>
    <t>A9_d_7</t>
  </si>
  <si>
    <t>A9_d_8</t>
  </si>
  <si>
    <t>A9_d_9</t>
  </si>
  <si>
    <t>A9_e_1</t>
  </si>
  <si>
    <t>A9_e_2</t>
  </si>
  <si>
    <t>A9_e_3</t>
  </si>
  <si>
    <t>A9_e_4</t>
  </si>
  <si>
    <t>A9_e_5</t>
  </si>
  <si>
    <t>A9_e_6</t>
  </si>
  <si>
    <t>A9_e_7</t>
  </si>
  <si>
    <t>A9_e_8</t>
  </si>
  <si>
    <t>A9_e_9</t>
  </si>
  <si>
    <t>A9_f_1</t>
  </si>
  <si>
    <t>A9_f_2</t>
  </si>
  <si>
    <t>A9_f_3</t>
  </si>
  <si>
    <t>A9_f_4</t>
  </si>
  <si>
    <t>A9_f_5</t>
  </si>
  <si>
    <t>A9_f_6</t>
  </si>
  <si>
    <t>A9_f_7</t>
  </si>
  <si>
    <t>A9_f_8</t>
  </si>
  <si>
    <t>A9_f_9</t>
  </si>
  <si>
    <t>A9_g_1</t>
  </si>
  <si>
    <t>A9_g_2</t>
  </si>
  <si>
    <t>A9_g_3</t>
  </si>
  <si>
    <t>A9_g_4</t>
  </si>
  <si>
    <t>A9_g_5</t>
  </si>
  <si>
    <t>A9_g_6</t>
  </si>
  <si>
    <t>A9_g_7</t>
  </si>
  <si>
    <t>A9_g_8</t>
  </si>
  <si>
    <t>A9_g_9</t>
  </si>
  <si>
    <t>A9_h_1</t>
  </si>
  <si>
    <t>A9_h_2</t>
  </si>
  <si>
    <t>A9_h_3</t>
  </si>
  <si>
    <t>A9_h_4</t>
  </si>
  <si>
    <t>A9_h_5</t>
  </si>
  <si>
    <t>A9_h_6</t>
  </si>
  <si>
    <t>A9_h_7</t>
  </si>
  <si>
    <t>A9_h_8</t>
  </si>
  <si>
    <t>A9_h_9</t>
  </si>
  <si>
    <t>A9_i_1</t>
  </si>
  <si>
    <t>A9_i_2</t>
  </si>
  <si>
    <t>A9_i_3</t>
  </si>
  <si>
    <t>A9_i_4</t>
  </si>
  <si>
    <t>A9_i_5</t>
  </si>
  <si>
    <t>A9_i_6</t>
  </si>
  <si>
    <t>A9_i_7</t>
  </si>
  <si>
    <t>A9_i_8</t>
  </si>
  <si>
    <t>A9_i_9</t>
  </si>
  <si>
    <t>A9_j_1</t>
  </si>
  <si>
    <t>A9_j_2</t>
  </si>
  <si>
    <t>A9_j_3</t>
  </si>
  <si>
    <t>A9_j_4</t>
  </si>
  <si>
    <t>A9_j_5</t>
  </si>
  <si>
    <t>A9_j_6</t>
  </si>
  <si>
    <t>A9_j_7</t>
  </si>
  <si>
    <t>A9_j_8</t>
  </si>
  <si>
    <t>A9_j_9</t>
  </si>
  <si>
    <t>A9_k_1</t>
  </si>
  <si>
    <t>A9_k_2</t>
  </si>
  <si>
    <t>A9_k_3</t>
  </si>
  <si>
    <t>A9_k_4</t>
  </si>
  <si>
    <t>A9_k_5</t>
  </si>
  <si>
    <t>A9_k_6</t>
  </si>
  <si>
    <t>A9_k_7</t>
  </si>
  <si>
    <t>A9_k_8</t>
  </si>
  <si>
    <t>A9_k_9</t>
  </si>
  <si>
    <t>A9_l_1</t>
  </si>
  <si>
    <t>A9_l_2</t>
  </si>
  <si>
    <t>A9_l_3</t>
  </si>
  <si>
    <t>A9_l_4</t>
  </si>
  <si>
    <t>A9_l_5</t>
  </si>
  <si>
    <t>A9_l_6</t>
  </si>
  <si>
    <t>A9_l_7</t>
  </si>
  <si>
    <t>A9_l_8</t>
  </si>
  <si>
    <t>A9_l_9</t>
  </si>
  <si>
    <t>A9_m_1</t>
  </si>
  <si>
    <t>A9_m_2</t>
  </si>
  <si>
    <t>A9_m_3</t>
  </si>
  <si>
    <t>A9_m_4</t>
  </si>
  <si>
    <t>A9_m_5</t>
  </si>
  <si>
    <t>A9_m_6</t>
  </si>
  <si>
    <t>A9_m_7</t>
  </si>
  <si>
    <t>A9_m_8</t>
  </si>
  <si>
    <t>A9_m_9</t>
  </si>
  <si>
    <t>A9_n_1</t>
  </si>
  <si>
    <t>A9_n_2</t>
  </si>
  <si>
    <t>A9_n_3</t>
  </si>
  <si>
    <t>A9_n_4</t>
  </si>
  <si>
    <t>A9_n_5</t>
  </si>
  <si>
    <t>A9_n_6</t>
  </si>
  <si>
    <t>A9_n_7</t>
  </si>
  <si>
    <t>A9_n_8</t>
  </si>
  <si>
    <t>A9_n_9</t>
  </si>
  <si>
    <t>A10_a</t>
  </si>
  <si>
    <t>A10_a_i</t>
  </si>
  <si>
    <t>A10_a_ii</t>
  </si>
  <si>
    <t>A10_a_iii_1</t>
  </si>
  <si>
    <t>A10_a_iii_2</t>
  </si>
  <si>
    <t>A10_a_iii_3</t>
  </si>
  <si>
    <t>A10_a_iii_4</t>
  </si>
  <si>
    <t>A10_a_iii_5</t>
  </si>
  <si>
    <t>A10_a_iii_6</t>
  </si>
  <si>
    <t>A10_a_iii_7</t>
  </si>
  <si>
    <t>A10_a_iii_8</t>
  </si>
  <si>
    <t>A10_a_iv</t>
  </si>
  <si>
    <t>A10_a_v</t>
  </si>
  <si>
    <t>A10_a_vi</t>
  </si>
  <si>
    <t>A10_a_vii</t>
  </si>
  <si>
    <t>A10_a_viii</t>
  </si>
  <si>
    <t>A11_f_i</t>
  </si>
  <si>
    <t>A11_f_ii</t>
  </si>
  <si>
    <t>A11_g_i_1</t>
  </si>
  <si>
    <t>A11_g_i_2</t>
  </si>
  <si>
    <t>A11_g_i_3</t>
  </si>
  <si>
    <t>A11_g_ii_1</t>
  </si>
  <si>
    <t>A11_g_ii_2</t>
  </si>
  <si>
    <t>A11_g_ii_3</t>
  </si>
  <si>
    <t>A11_g_iii_1</t>
  </si>
  <si>
    <t>A11_g_iii_2</t>
  </si>
  <si>
    <t>A11_g_iii_3</t>
  </si>
  <si>
    <t>A11_g_iv_1</t>
  </si>
  <si>
    <t>A11_g_iv_2</t>
  </si>
  <si>
    <t>A11_g_iv_3</t>
  </si>
  <si>
    <t>A11_g_v_1</t>
  </si>
  <si>
    <t>A11_g_v_2</t>
  </si>
  <si>
    <t>A11_g_v_3</t>
  </si>
  <si>
    <t>A11_h_i_1</t>
  </si>
  <si>
    <t>A11_h_i_2</t>
  </si>
  <si>
    <t>A11_h_i_3</t>
  </si>
  <si>
    <t>A11_h_ii_1</t>
  </si>
  <si>
    <t>A11_h_ii_2</t>
  </si>
  <si>
    <t>A11_h_ii_3</t>
  </si>
  <si>
    <t>A11_h_iii_1</t>
  </si>
  <si>
    <t>A11_h_iii_2</t>
  </si>
  <si>
    <t>A11_h_iii_3</t>
  </si>
  <si>
    <t>A11_h_iii_4</t>
  </si>
  <si>
    <t>A11_h_iii_5</t>
  </si>
  <si>
    <t>A11_h_iii_6</t>
  </si>
  <si>
    <t>B1_a</t>
  </si>
  <si>
    <t>B1_a_i</t>
  </si>
  <si>
    <t>B1_a_ii</t>
  </si>
  <si>
    <t>B1_a_iii</t>
  </si>
  <si>
    <t>B1_a_iv</t>
  </si>
  <si>
    <t>B1_a_v</t>
  </si>
  <si>
    <t>B1_a_vi</t>
  </si>
  <si>
    <t>B1_a_vii_1</t>
  </si>
  <si>
    <t>B1_a_vii_2</t>
  </si>
  <si>
    <t>B1_a_vii_3</t>
  </si>
  <si>
    <t>B1_a_vii_4</t>
  </si>
  <si>
    <t>B1_a_vii_5</t>
  </si>
  <si>
    <t>B1_a_vii_6</t>
  </si>
  <si>
    <t>B1_a_vii_7</t>
  </si>
  <si>
    <t>B1_a_vii_8</t>
  </si>
  <si>
    <t>B1_a_vii_9</t>
  </si>
  <si>
    <t>B1_a_vii_10</t>
  </si>
  <si>
    <t>B1_a_viii</t>
  </si>
  <si>
    <t>B1_a_ix</t>
  </si>
  <si>
    <t>B1_a_ix_1</t>
  </si>
  <si>
    <t>B1_a_x</t>
  </si>
  <si>
    <t>B1_a_xi</t>
  </si>
  <si>
    <t>B1_a_xii</t>
  </si>
  <si>
    <t>B1_b_i_1</t>
  </si>
  <si>
    <t>B1_b_i_2</t>
  </si>
  <si>
    <t>B1_b_ii_1</t>
  </si>
  <si>
    <t>B1_b_ii_2</t>
  </si>
  <si>
    <t>B1_b_iii_1</t>
  </si>
  <si>
    <t>B1_b_iii_2</t>
  </si>
  <si>
    <t>B1_b_iv_1</t>
  </si>
  <si>
    <t>B1_b_iv_2</t>
  </si>
  <si>
    <t>B1_b_v_1</t>
  </si>
  <si>
    <t>B1_b_v_2</t>
  </si>
  <si>
    <t>B1_b_vi_1</t>
  </si>
  <si>
    <t>B1_b_vi_2</t>
  </si>
  <si>
    <t>B1_b_vii_1</t>
  </si>
  <si>
    <t>B1_b_vii_2</t>
  </si>
  <si>
    <t>B1_b_viii_1</t>
  </si>
  <si>
    <t>B1_b_viii_2</t>
  </si>
  <si>
    <t>B1_b_ix_1</t>
  </si>
  <si>
    <t>B1_b_ix_2</t>
  </si>
  <si>
    <t>B2_a_1</t>
  </si>
  <si>
    <t>B2_a_2</t>
  </si>
  <si>
    <t>B2_b_1</t>
  </si>
  <si>
    <t>B2_b_2</t>
  </si>
  <si>
    <t>B2_c_1</t>
  </si>
  <si>
    <t>B2_c_2</t>
  </si>
  <si>
    <t>B2_d_1</t>
  </si>
  <si>
    <t>B2_d_2</t>
  </si>
  <si>
    <t>B2_e_1</t>
  </si>
  <si>
    <t>B2_e_2</t>
  </si>
  <si>
    <t>B2_f_1</t>
  </si>
  <si>
    <t>B2_f_2</t>
  </si>
  <si>
    <t>B2_g_1</t>
  </si>
  <si>
    <t>B2_g_2</t>
  </si>
  <si>
    <t>B2_h_1</t>
  </si>
  <si>
    <t>B2_h_2</t>
  </si>
  <si>
    <t>B2_i_1</t>
  </si>
  <si>
    <t>B2_i_2</t>
  </si>
  <si>
    <t>B2_j_1</t>
  </si>
  <si>
    <t>B2_j_2</t>
  </si>
  <si>
    <t>B2_k_1</t>
  </si>
  <si>
    <t>B2_k_2</t>
  </si>
  <si>
    <t>B2_l_1</t>
  </si>
  <si>
    <t>B2_l_2</t>
  </si>
  <si>
    <t>B2_m_1</t>
  </si>
  <si>
    <t>B2_m_2</t>
  </si>
  <si>
    <t>B2_n_1</t>
  </si>
  <si>
    <t>B2_n_2</t>
  </si>
  <si>
    <t>B2_o</t>
  </si>
  <si>
    <t>B3_I_a_1</t>
  </si>
  <si>
    <t>B3_I_a_2</t>
  </si>
  <si>
    <t>B3_I_a_3</t>
  </si>
  <si>
    <t>B3_I_a_4</t>
  </si>
  <si>
    <t>B3_I_b_1</t>
  </si>
  <si>
    <t>B3_I_b_2</t>
  </si>
  <si>
    <t>B3_I_b_3</t>
  </si>
  <si>
    <t>B3_I_b_4</t>
  </si>
  <si>
    <t>B3_I_c_1</t>
  </si>
  <si>
    <t>B3_I_c_2</t>
  </si>
  <si>
    <t>B3_I_c_3</t>
  </si>
  <si>
    <t>B3_I_c_4</t>
  </si>
  <si>
    <t>B3_I_d_1</t>
  </si>
  <si>
    <t>B3_I_d_2</t>
  </si>
  <si>
    <t>B3_I_d_3</t>
  </si>
  <si>
    <t>B3_I_d_4</t>
  </si>
  <si>
    <t>B3_I_e_1</t>
  </si>
  <si>
    <t>B3_I_e_2</t>
  </si>
  <si>
    <t>B3_I_e_3</t>
  </si>
  <si>
    <t>B3_I_e_4</t>
  </si>
  <si>
    <t>B3_I_e_5</t>
  </si>
  <si>
    <t>B3_I_f</t>
  </si>
  <si>
    <t>B3_I_g</t>
  </si>
  <si>
    <t>B3_II_a_1</t>
  </si>
  <si>
    <t>B3_II_a_2</t>
  </si>
  <si>
    <t>B3_II_a_3</t>
  </si>
  <si>
    <t>B3_II_b_1</t>
  </si>
  <si>
    <t>B3_II_b_2</t>
  </si>
  <si>
    <t>B3_II_b_3</t>
  </si>
  <si>
    <t>B3_II_c_1</t>
  </si>
  <si>
    <t>B3_II_c_2</t>
  </si>
  <si>
    <t>B3_II_c_3</t>
  </si>
  <si>
    <t>B3_II_d_1</t>
  </si>
  <si>
    <t>B3_II_d_2</t>
  </si>
  <si>
    <t>B3_II_d_3</t>
  </si>
  <si>
    <t>B3_II_e_1</t>
  </si>
  <si>
    <t>B3_II_e_2</t>
  </si>
  <si>
    <t>B3_II_e_3</t>
  </si>
  <si>
    <t>B3_II_e_4</t>
  </si>
  <si>
    <t>B3_II_f_1</t>
  </si>
  <si>
    <t>B3_II_f_2</t>
  </si>
  <si>
    <t>B3_II_f_3</t>
  </si>
  <si>
    <t>B3_II_f_4</t>
  </si>
  <si>
    <t>B3_II_g_1</t>
  </si>
  <si>
    <t>B3_II_g_2</t>
  </si>
  <si>
    <t>B3_II_g_3</t>
  </si>
  <si>
    <t>B3_II_g_4</t>
  </si>
  <si>
    <t>B3_II_h_1</t>
  </si>
  <si>
    <t>B3_II_h_2</t>
  </si>
  <si>
    <t>B3_II_h_3</t>
  </si>
  <si>
    <t>B3_II_h_4</t>
  </si>
  <si>
    <t>B3_II_h_5</t>
  </si>
  <si>
    <t>B3_II_i</t>
  </si>
  <si>
    <t>B3_II_j</t>
  </si>
  <si>
    <t>B4_a_i_1</t>
  </si>
  <si>
    <t>B4_a_i_2</t>
  </si>
  <si>
    <t>B4_a_ii_1</t>
  </si>
  <si>
    <t>B4_a_ii_2</t>
  </si>
  <si>
    <t>B4_a_iii_1</t>
  </si>
  <si>
    <t>B4_a_iii_2</t>
  </si>
  <si>
    <t>B4_a_iv_1</t>
  </si>
  <si>
    <t>B4_a_iv_2</t>
  </si>
  <si>
    <t>B4_a_v_1</t>
  </si>
  <si>
    <t>B4_a_v_2</t>
  </si>
  <si>
    <t>B4_a_vi_1</t>
  </si>
  <si>
    <t>B4_a_vi_2</t>
  </si>
  <si>
    <t>B4_c_i</t>
  </si>
  <si>
    <t>B4_c_ii</t>
  </si>
  <si>
    <t>B4_c_iii</t>
  </si>
  <si>
    <t>B4_d</t>
  </si>
  <si>
    <t>B5_g</t>
  </si>
  <si>
    <t>B6_a_1</t>
  </si>
  <si>
    <t>B6_a_2</t>
  </si>
  <si>
    <t>B6_b_1</t>
  </si>
  <si>
    <t>B6_b_2</t>
  </si>
  <si>
    <t>B6_c_1</t>
  </si>
  <si>
    <t>B6_c_2</t>
  </si>
  <si>
    <t>B6_d_1</t>
  </si>
  <si>
    <t>B6_d_2</t>
  </si>
  <si>
    <t>B6_e_1</t>
  </si>
  <si>
    <t>B6_e_2</t>
  </si>
  <si>
    <t>B6_e_i</t>
  </si>
  <si>
    <t>B7_g_1</t>
  </si>
  <si>
    <t>B7_g_2</t>
  </si>
  <si>
    <t>B7_h_1</t>
  </si>
  <si>
    <t>B7_h_2</t>
  </si>
  <si>
    <t>B7_h_i</t>
  </si>
  <si>
    <t>B8_a_3</t>
  </si>
  <si>
    <t>B8_a_4</t>
  </si>
  <si>
    <t>B8_b_3</t>
  </si>
  <si>
    <t>B8_b_4</t>
  </si>
  <si>
    <t>B8_c_3</t>
  </si>
  <si>
    <t>B8_c_4</t>
  </si>
  <si>
    <t>B8_d_3</t>
  </si>
  <si>
    <t>B8_d_4</t>
  </si>
  <si>
    <t>B8_e_ii</t>
  </si>
  <si>
    <t>B8_f_i</t>
  </si>
  <si>
    <t>B8_f_ii</t>
  </si>
  <si>
    <t>B8_g</t>
  </si>
  <si>
    <t>B9_a_3</t>
  </si>
  <si>
    <t>B9_b_3</t>
  </si>
  <si>
    <t>B9_b_4</t>
  </si>
  <si>
    <t>B9_c_3</t>
  </si>
  <si>
    <t>B9_c_4</t>
  </si>
  <si>
    <t>B9_d_i</t>
  </si>
  <si>
    <t>B9_d_ii</t>
  </si>
  <si>
    <t>B9_e_i</t>
  </si>
  <si>
    <t>B9_e_ii</t>
  </si>
  <si>
    <t>B9_f</t>
  </si>
  <si>
    <t>C1_a_1</t>
  </si>
  <si>
    <t>C1_a_2</t>
  </si>
  <si>
    <t>C1_a_3</t>
  </si>
  <si>
    <t>C1_a_i_1</t>
  </si>
  <si>
    <t>C1_a_i_2</t>
  </si>
  <si>
    <t>C1_a_i_3</t>
  </si>
  <si>
    <t>C1_a_ii_1</t>
  </si>
  <si>
    <t>C1_a_ii_2</t>
  </si>
  <si>
    <t>C1_a_ii_3</t>
  </si>
  <si>
    <t>C1_a_iii_1</t>
  </si>
  <si>
    <t>C1_a_iii_2</t>
  </si>
  <si>
    <t>C1_a_iii_3</t>
  </si>
  <si>
    <t>C2_a_i</t>
  </si>
  <si>
    <t>C2_a_ii</t>
  </si>
  <si>
    <t>C2_a_iii_1</t>
  </si>
  <si>
    <t>C2_a_iii_2</t>
  </si>
  <si>
    <t>C2_a_iii_3</t>
  </si>
  <si>
    <t>C2_a_iii_4</t>
  </si>
  <si>
    <t>C2_a_iii_5</t>
  </si>
  <si>
    <t>C2_a_iv</t>
  </si>
  <si>
    <t>C2_a_v</t>
  </si>
  <si>
    <t>C2_a_vi</t>
  </si>
  <si>
    <t>C3_d</t>
  </si>
  <si>
    <t>C4_a_i_1</t>
  </si>
  <si>
    <t>C4_a_i_2</t>
  </si>
  <si>
    <t>C4_a_i_3</t>
  </si>
  <si>
    <t>C4_a_ii_1</t>
  </si>
  <si>
    <t>C4_a_ii_2</t>
  </si>
  <si>
    <t>C4_a_ii_3</t>
  </si>
  <si>
    <t>C4_a_iii_1</t>
  </si>
  <si>
    <t>C4_a_iii_2</t>
  </si>
  <si>
    <t>C4_a_iii_3</t>
  </si>
  <si>
    <t>C4_a_iv_1</t>
  </si>
  <si>
    <t>C4_a_iv_2</t>
  </si>
  <si>
    <t>C4_a_iv_3</t>
  </si>
  <si>
    <t>C4_a_iv_4</t>
  </si>
  <si>
    <t>C4_b_i</t>
  </si>
  <si>
    <t>C4_b_ii</t>
  </si>
  <si>
    <t>C4_b_iii</t>
  </si>
  <si>
    <t>C4_b_iv</t>
  </si>
  <si>
    <t>C4_b_v</t>
  </si>
  <si>
    <t>C4_c</t>
  </si>
  <si>
    <t>C5_a_1</t>
  </si>
  <si>
    <t>C5_a_2</t>
  </si>
  <si>
    <t>C5_a_3</t>
  </si>
  <si>
    <t>C5_b_1</t>
  </si>
  <si>
    <t>C5_b_2</t>
  </si>
  <si>
    <t>C5_b_3</t>
  </si>
  <si>
    <t>C5_c_1</t>
  </si>
  <si>
    <t>C5_c_2</t>
  </si>
  <si>
    <t>C5_c_3</t>
  </si>
  <si>
    <t>C5_d_1</t>
  </si>
  <si>
    <t>C5_d_2</t>
  </si>
  <si>
    <t>C5_d_3</t>
  </si>
  <si>
    <t>C5_e_1</t>
  </si>
  <si>
    <t>C5_e_2</t>
  </si>
  <si>
    <t>C5_e_3</t>
  </si>
  <si>
    <t>C5_f_1</t>
  </si>
  <si>
    <t>C5_f_2</t>
  </si>
  <si>
    <t>C5_f_3</t>
  </si>
  <si>
    <t>C5_f_4</t>
  </si>
  <si>
    <t>C5_g</t>
  </si>
  <si>
    <t>C6_a_1</t>
  </si>
  <si>
    <t>C6_a_2</t>
  </si>
  <si>
    <t>C6_a_3</t>
  </si>
  <si>
    <t>C6_b_1</t>
  </si>
  <si>
    <t>C6_b_2</t>
  </si>
  <si>
    <t>C6_b_3</t>
  </si>
  <si>
    <t>C6_c_1</t>
  </si>
  <si>
    <t>C6_c_2</t>
  </si>
  <si>
    <t>C6_c_3</t>
  </si>
  <si>
    <t>C6_d_1</t>
  </si>
  <si>
    <t>C6_d_2</t>
  </si>
  <si>
    <t>C6_d_3</t>
  </si>
  <si>
    <t>C6_e_1</t>
  </si>
  <si>
    <t>C6_e_2</t>
  </si>
  <si>
    <t>C6_e_3</t>
  </si>
  <si>
    <t>C6_f_1</t>
  </si>
  <si>
    <t>C6_f_2</t>
  </si>
  <si>
    <t>C6_f_3</t>
  </si>
  <si>
    <t>C6_g_1</t>
  </si>
  <si>
    <t>C6_g_2</t>
  </si>
  <si>
    <t>C6_h_1</t>
  </si>
  <si>
    <t>C6_h_2</t>
  </si>
  <si>
    <t>C6_h_3</t>
  </si>
  <si>
    <t>C6_h_4</t>
  </si>
  <si>
    <t>C7_a</t>
  </si>
  <si>
    <t>C7_b</t>
  </si>
  <si>
    <t>C7_c</t>
  </si>
  <si>
    <t>C7_d</t>
  </si>
  <si>
    <t>C7_e</t>
  </si>
  <si>
    <t>C7_f</t>
  </si>
  <si>
    <t>C8_a_1</t>
  </si>
  <si>
    <t>C8_a_2</t>
  </si>
  <si>
    <t>C8_b_1</t>
  </si>
  <si>
    <t>C8_b_2</t>
  </si>
  <si>
    <t>C8_c_1</t>
  </si>
  <si>
    <t>C8_c_2</t>
  </si>
  <si>
    <t>C8_d_1</t>
  </si>
  <si>
    <t>C8_d_2</t>
  </si>
  <si>
    <t>C8_e_1</t>
  </si>
  <si>
    <t>C8_e_2</t>
  </si>
  <si>
    <t>C8_f_1</t>
  </si>
  <si>
    <t>C8_f_2</t>
  </si>
  <si>
    <t>C8_g_1</t>
  </si>
  <si>
    <t>C8_g_2</t>
  </si>
  <si>
    <t>C8_h_1</t>
  </si>
  <si>
    <t>C8_h_2</t>
  </si>
  <si>
    <t>C8_i_1</t>
  </si>
  <si>
    <t>C8_i_2</t>
  </si>
  <si>
    <t>D2_a_i_10</t>
  </si>
  <si>
    <t>D2_a_ii_10</t>
  </si>
  <si>
    <t>D2_a_iii_10</t>
  </si>
  <si>
    <t>D2_a_iv_10</t>
  </si>
  <si>
    <t>D2_a_v_10</t>
  </si>
  <si>
    <t>D2_a_vi_10</t>
  </si>
  <si>
    <t>D2_a_vii_10</t>
  </si>
  <si>
    <t>D2_a_viii_10</t>
  </si>
  <si>
    <t>D2_a_ix_10</t>
  </si>
  <si>
    <t>D2_a_x_10</t>
  </si>
  <si>
    <t>D2_a_xi_10</t>
  </si>
  <si>
    <t>D2_a_xii_10</t>
  </si>
  <si>
    <t>D2_a_xiii_10</t>
  </si>
  <si>
    <t>D2_a_xiv_10</t>
  </si>
  <si>
    <t>D2_e</t>
  </si>
  <si>
    <t>D2_f</t>
  </si>
  <si>
    <t>D3_e</t>
  </si>
  <si>
    <t>D4_a_3</t>
  </si>
  <si>
    <t>D4_a_4</t>
  </si>
  <si>
    <t>D4_b_3</t>
  </si>
  <si>
    <t>D4_b_4</t>
  </si>
  <si>
    <t>D4_c_3</t>
  </si>
  <si>
    <t>D4_c_4</t>
  </si>
  <si>
    <t>D4_d_3</t>
  </si>
  <si>
    <t>D4_d_4</t>
  </si>
  <si>
    <t>D4_e_1</t>
  </si>
  <si>
    <t>D4_e_2</t>
  </si>
  <si>
    <t>D4_e_3</t>
  </si>
  <si>
    <t>D4_e_4</t>
  </si>
  <si>
    <t>D4_e_5</t>
  </si>
  <si>
    <t>D4_g</t>
  </si>
  <si>
    <t>D5_e_4</t>
  </si>
  <si>
    <t>D5_f_4</t>
  </si>
  <si>
    <t>D5_g_4</t>
  </si>
  <si>
    <t>D5_h_4</t>
  </si>
  <si>
    <t>D5_h_5</t>
  </si>
  <si>
    <t>D5_i</t>
  </si>
  <si>
    <t>D5_j</t>
  </si>
  <si>
    <t>D6_g</t>
  </si>
  <si>
    <t>D7_e</t>
  </si>
  <si>
    <t>D8_e</t>
  </si>
  <si>
    <t>D9_a</t>
  </si>
  <si>
    <t>D9_b</t>
  </si>
  <si>
    <t>D9_c</t>
  </si>
  <si>
    <t>D9_c_i</t>
  </si>
  <si>
    <t>D9_c_ii</t>
  </si>
  <si>
    <t>D9_c_iii</t>
  </si>
  <si>
    <t>D9_c_iv</t>
  </si>
  <si>
    <t>D9_d_i</t>
  </si>
  <si>
    <t>D9_d_ii</t>
  </si>
  <si>
    <t>D9_e</t>
  </si>
  <si>
    <t>D11_g</t>
  </si>
  <si>
    <t>World Bank income group (2022-2023)</t>
  </si>
  <si>
    <t>2021 Population (millions)</t>
  </si>
  <si>
    <t>2021 GDP (US$ millions)</t>
  </si>
  <si>
    <t>Human right to water recognized in constitution or legislation</t>
  </si>
  <si>
    <t>Human right to sanitation recognized in constitution or legislation</t>
  </si>
  <si>
    <t>Human right to water recognized constitution or legislation year</t>
  </si>
  <si>
    <t>Human right to sanitation recognized constitution or legislation year</t>
  </si>
  <si>
    <t>Provide an excerpt of the text where the right is recognized in the constitution or law and the title of the law - water</t>
  </si>
  <si>
    <t>Provide an excerpt of the text where the right is recognized in the constitution or law and the title of the law - sanitation</t>
  </si>
  <si>
    <t>Are national drinking-water quality standards (i.e. parameters and limits/log reductions) or equivalent in place? - Urban</t>
  </si>
  <si>
    <t>Are national drinking-water quality standards (i.e. parameters and limits/log reductions) or equivalent in place? - Rural</t>
  </si>
  <si>
    <t>Minimum requirements for toilets</t>
  </si>
  <si>
    <t>Year</t>
  </si>
  <si>
    <t>Minimum requirements for containment and on-site treatment</t>
  </si>
  <si>
    <t>Minimum requirements for emptying and conveyance (e.g. through utility regulation covering sewer networks)</t>
  </si>
  <si>
    <t>Minimum requirements for emptying and conveyance (e.g. though licencing of faecal sludge management service providers)</t>
  </si>
  <si>
    <t>WASH in health care facilities</t>
  </si>
  <si>
    <t>Health care waste management</t>
  </si>
  <si>
    <t>Is the risk assessment/ risk management approach promoted or required?</t>
  </si>
  <si>
    <t>WHO Guidelines on Sanitation and Health3 (2018) used for national planning</t>
  </si>
  <si>
    <t>Climate change preparedness approaches for WASH used in national planning</t>
  </si>
  <si>
    <t>Approximate number of urban WSPs implemented</t>
  </si>
  <si>
    <t>Approximate total number of urban drinking-water supply systems in country</t>
  </si>
  <si>
    <t>Approximate number of rural WSPs implemented</t>
  </si>
  <si>
    <t>Approximate total number of rural drinking-water supply systems in country</t>
  </si>
  <si>
    <t>Number of local administrative units implementing SSPs</t>
  </si>
  <si>
    <t>Total number of local administrative units in country</t>
  </si>
  <si>
    <t>Water and Sanitation for Health Facility Improvement Tool (WASH FIT) or similar risk-based improvement tool for WASH in health care facilities</t>
  </si>
  <si>
    <t>Number of health care facilities implementing WASH FIT</t>
  </si>
  <si>
    <t>Total number of health care facilities in country</t>
  </si>
  <si>
    <t>Number of local administrative units implementing climate change preparedness approaches</t>
  </si>
  <si>
    <t>Urban sanitation policy status</t>
  </si>
  <si>
    <t>Urban sanitation plan/strategy status</t>
  </si>
  <si>
    <t>If an urban sanitation plan/strategy exists, provide the name of the plan/strategy</t>
  </si>
  <si>
    <t>Provide a link or attach a copy - urban sanitation</t>
  </si>
  <si>
    <t>Year approved/expected - urban sanitation</t>
  </si>
  <si>
    <t>Has the plan/strategy been costed - urban sanitation</t>
  </si>
  <si>
    <t>What is the total cost estimate of the urban sanitation plan/strategy</t>
  </si>
  <si>
    <t>Currency of the cost estimate - urban sanitation plan/strategy</t>
  </si>
  <si>
    <t>Time period for cost estimate - urban sanitation play/strategy</t>
  </si>
  <si>
    <t>Has the plan been supported with adequate funding to implement the plan - urban sanitation</t>
  </si>
  <si>
    <t>Are there sufficient human resources to implement the plan - urban sanitation</t>
  </si>
  <si>
    <t>Rural sanitation policy status</t>
  </si>
  <si>
    <t>Rural sanitation plan/strategy status</t>
  </si>
  <si>
    <t>Has the plan/strategy been costed - rural sanitation</t>
  </si>
  <si>
    <t>What is the total cost estimate - rural sanitation plan/strategy</t>
  </si>
  <si>
    <t>Currency of the cost estimate - rural sanitation strategy</t>
  </si>
  <si>
    <t>Time period for cost estimate - rural sanitation strategy</t>
  </si>
  <si>
    <t>Urban drinking-water policy status</t>
  </si>
  <si>
    <t>Provide the name of the urban drinking-water policy</t>
  </si>
  <si>
    <t>Urban drinking-water plan/strategy status</t>
  </si>
  <si>
    <t>Provide the name of the urban drinking-water plan/strategy</t>
  </si>
  <si>
    <t>Provide a link - urban drinking-water</t>
  </si>
  <si>
    <t>Has the plan/strategy been costed - urban drinking-water</t>
  </si>
  <si>
    <t>What is the total cost estimate - urban drinking-water plan/strategy</t>
  </si>
  <si>
    <t>Currency of the cost estimate - urban drinking-water strategy</t>
  </si>
  <si>
    <t>Time period for cost estimate - urban drinking-water strategy</t>
  </si>
  <si>
    <t>Has the plan been supported with adequate funding to implement the plan - urban drinking-water</t>
  </si>
  <si>
    <t>Are there sufficient human resources to implement the plan - urban drinking-water</t>
  </si>
  <si>
    <t>Rural drinking-water policy status</t>
  </si>
  <si>
    <t>Provide the name of the rural drinking-water policy</t>
  </si>
  <si>
    <t>Year approved/expected - rural drinking-water</t>
  </si>
  <si>
    <t>Rural drinking-water plan/strategy status</t>
  </si>
  <si>
    <t>Provide the name of the rural drinking-water plan/strategy</t>
  </si>
  <si>
    <t>Has the plan/strategy been costed - rural drinking-water</t>
  </si>
  <si>
    <t>What is the total cost estimate - rural drinking-water plan/strategy</t>
  </si>
  <si>
    <t>Currency of the cost estimate - rural drinking-water plan/strategy</t>
  </si>
  <si>
    <t>Time period for cost estimate - rural drinking-water plan/strategy</t>
  </si>
  <si>
    <t>Has the plan been supported with adequate funding to implement the plan - rural drinking-water</t>
  </si>
  <si>
    <t>Are there sufficient human resources to implement the plan - rural drinking-water</t>
  </si>
  <si>
    <t>WASH in schools policy status</t>
  </si>
  <si>
    <t>Provide the name of the WASH in schools policy</t>
  </si>
  <si>
    <t>Provide a link, WASH in schools</t>
  </si>
  <si>
    <t>Year approved/expected - WASH in schools</t>
  </si>
  <si>
    <t>WASH in schools plan/strategy status</t>
  </si>
  <si>
    <t>Provide the name of the WASH in schools plan/strategy</t>
  </si>
  <si>
    <t>Provide a link - WASH in schools plan/strategy</t>
  </si>
  <si>
    <t>Year approved/expected - WASH in schools plan/strategy</t>
  </si>
  <si>
    <t>Has the plan/strategy been costed - WASH in schools</t>
  </si>
  <si>
    <t>What is the total cost estimate - WASH in schools</t>
  </si>
  <si>
    <t>Currency of the cost estimate - WASH in schools</t>
  </si>
  <si>
    <t>Time period for cost estimate - WASH in schools</t>
  </si>
  <si>
    <t>Has the plan been supported with adequate funding to implement the plan - WASH in schools</t>
  </si>
  <si>
    <t>WASH in health care facilities policy status</t>
  </si>
  <si>
    <t>Provide the name of the WASH in health care facilities  policy</t>
  </si>
  <si>
    <t xml:space="preserve">Provide a link - WASH in health care facilities </t>
  </si>
  <si>
    <t xml:space="preserve">Year approved/expected - WASH in health care facilities </t>
  </si>
  <si>
    <t>WASH in health care facilities plan/strategy status</t>
  </si>
  <si>
    <t>Provide the name of the WASH in health care facilities plan/strategy</t>
  </si>
  <si>
    <t>Provide a link - WASH in health care facilities plan/strategy</t>
  </si>
  <si>
    <t>Year approved/expected - WASH in health care facilities plan/strategy</t>
  </si>
  <si>
    <t xml:space="preserve">Has the plan/strategy been costed - WASH in health care facilities </t>
  </si>
  <si>
    <t xml:space="preserve">What is the total cost estimate - WASH in health care facilities </t>
  </si>
  <si>
    <t xml:space="preserve">Currency of the cost estimate - WASH in health care facilities </t>
  </si>
  <si>
    <t xml:space="preserve">Time period for cost estimate - WASH in health care facilities </t>
  </si>
  <si>
    <t xml:space="preserve">Has the plan been supported with adequate funding to implement the plan - WASH in health care facilities </t>
  </si>
  <si>
    <t xml:space="preserve">Are there sufficient human resources to implement the plan - WASH in health care facilities </t>
  </si>
  <si>
    <t>Affordability measures for drinking-water</t>
  </si>
  <si>
    <t>Access to safely managed drinking-water supply</t>
  </si>
  <si>
    <t>Affordability measures for sanitation</t>
  </si>
  <si>
    <t>Urban sanitation policy/plan</t>
  </si>
  <si>
    <t>Rural sanitation policy/plan</t>
  </si>
  <si>
    <t>Faecal sludge management</t>
  </si>
  <si>
    <t>WASH in schools policy/plan</t>
  </si>
  <si>
    <t>WASH in health care facility policy/plan</t>
  </si>
  <si>
    <t>Affordability measures for hand hygiene</t>
  </si>
  <si>
    <t>Hand hygiene facilities</t>
  </si>
  <si>
    <t>Hand hygiene behaviour change activities</t>
  </si>
  <si>
    <t>Menstrual health and hygiene (e.g. menstrual hygiene management)</t>
  </si>
  <si>
    <t>Risks of climate variability and climate change to WASH services</t>
  </si>
  <si>
    <t>Climate resilience of WASH technologies and management systems</t>
  </si>
  <si>
    <t>WASH in public places</t>
  </si>
  <si>
    <t>Human resources for WASH</t>
  </si>
  <si>
    <t>Has the government developed a COVID-19 preparedness and response plan</t>
  </si>
  <si>
    <t>Please provide the name of the plan</t>
  </si>
  <si>
    <t>Drinking-water</t>
  </si>
  <si>
    <t>Sanitation</t>
  </si>
  <si>
    <t>Cost estimate</t>
  </si>
  <si>
    <t>Currency</t>
  </si>
  <si>
    <t>Time period of cost estimate</t>
  </si>
  <si>
    <t>If the plan addresses WASH, have the WASH components been supported by adequate funding to implement them</t>
  </si>
  <si>
    <t>Briefly describe how COVID-19 has affected national WASH plans and programming</t>
  </si>
  <si>
    <t>What efforts been made to strengthen hand hygiene in policies, plans and strategies as a result of COVID-19</t>
  </si>
  <si>
    <t>Does your country have coverage targets for national and/or urban and/or rural sanitation - National</t>
  </si>
  <si>
    <t>Does your country have coverage targets for national and/or urban and/or rural sanitation - Urban</t>
  </si>
  <si>
    <t>Does your country have coverage targets for national and/or urban and/or rural sanitation - Rural</t>
  </si>
  <si>
    <t>What aspects of service provision along the sanitation service chain are captured in the target - National</t>
  </si>
  <si>
    <t>What aspects of service provision along the sanitation service chain are captured in the target - Urban</t>
  </si>
  <si>
    <t>What aspects of service provision along the sanitation service chain are captured in the target - Rural</t>
  </si>
  <si>
    <t>Report the baseline and most recent coverage data for the sanitation targets - Baseline Value - National</t>
  </si>
  <si>
    <t>Report the baseline and most recent coverage data for the sanitation targets - Baseline Year - National</t>
  </si>
  <si>
    <t>Report the baseline and most recent coverage data for the sanitation targets - Baseline Value - Urban</t>
  </si>
  <si>
    <t>Report the baseline and most recent coverage data for the sanitation targets - Baseline Year - Urban</t>
  </si>
  <si>
    <t>Report the baseline and most recent coverage data for the sanitation targets - Baseline Value - Rural</t>
  </si>
  <si>
    <t>Report the baseline and most recent coverage data for the sanitation targets - Baseline Year - Rural</t>
  </si>
  <si>
    <t>Report the baseline and most recent coverage data for the sanitation targets - Latest Value - National</t>
  </si>
  <si>
    <t>Report the baseline and most recent coverage data for the sanitation targets - Latest Year - National</t>
  </si>
  <si>
    <t>Report the baseline and most recent coverage data for the sanitation targets - Latest Value - Urban</t>
  </si>
  <si>
    <t>Report the baseline and most recent coverage data for the sanitation targets - Latest Year - Urban</t>
  </si>
  <si>
    <t>Report the baseline and most recent coverage data for the sanitation targets - Latest Value - Rural</t>
  </si>
  <si>
    <t>Report the baseline and most recent coverage data for the sanitation targets - Latest Year - Rural</t>
  </si>
  <si>
    <t>Report the baseline and most recent coverage data for the sanitation targets - Source - National</t>
  </si>
  <si>
    <t>Report the baseline and most recent coverage data for the sanitation targets - Source - Urban</t>
  </si>
  <si>
    <t>Report the baseline and most recent coverage data for the sanitation targets - Source - Rural</t>
  </si>
  <si>
    <t>Does your country have coverage targets for drinking-water - National</t>
  </si>
  <si>
    <t>Does your country have coverage targets for drinking-water - Urban</t>
  </si>
  <si>
    <t>Does your country have coverage targets for drinking-water - Rural</t>
  </si>
  <si>
    <t>Does your country have coverage targets for drinking-water - Target Value - National</t>
  </si>
  <si>
    <t>Does your country have coverage targets for drinking-water - Target Year - National</t>
  </si>
  <si>
    <t>Does your country have coverage targets for drinking-water - Target Value - Urban</t>
  </si>
  <si>
    <t>Does your country have coverage targets for drinking-water - Target Year - Urban</t>
  </si>
  <si>
    <t>Does your country have coverage targets for drinking-water - Target Value - Rural</t>
  </si>
  <si>
    <t>Does your country have coverage targets for drinking-water - Target Year - Rural</t>
  </si>
  <si>
    <t>What types of drinking-water sources are captured in the target - National</t>
  </si>
  <si>
    <t>What types of drinking-water sources are captured in the target - Urban</t>
  </si>
  <si>
    <t>What types of drinking-water sources are captured in the target - Rural</t>
  </si>
  <si>
    <t>Use of improved drinking-water sources - National</t>
  </si>
  <si>
    <t>Use of improved drinking-water sources - Urban</t>
  </si>
  <si>
    <t>Use of improved drinking-water sources - Rural</t>
  </si>
  <si>
    <t>What aspects of service quality are captured in the target - National</t>
  </si>
  <si>
    <t>What aspects of service quality are captured in the target - Urban</t>
  </si>
  <si>
    <t>What aspects of service quality are captured in the target - Rural</t>
  </si>
  <si>
    <t>Minimum volume of water per day - National</t>
  </si>
  <si>
    <t>Specify value or details - National</t>
  </si>
  <si>
    <t>Minimum volume of water per day - Urban</t>
  </si>
  <si>
    <t>Specify value or details - Urban</t>
  </si>
  <si>
    <t>Minimum volume of water per day - Rural</t>
  </si>
  <si>
    <t>Specify value or details - Rural</t>
  </si>
  <si>
    <t>Minimum service hours per day / days per week - National</t>
  </si>
  <si>
    <t>Minimum service hours per day / days per week - Urban</t>
  </si>
  <si>
    <t>Minimum service hours per day / days per week - Rural</t>
  </si>
  <si>
    <t>Maximum roundtrip collection time, including queuing - National</t>
  </si>
  <si>
    <t>Maximum roundtrip collection time, including queuing - Urban</t>
  </si>
  <si>
    <t>Maximum roundtrip collection time, including queuing - Rural</t>
  </si>
  <si>
    <t>Maximum roundtrip distance - National</t>
  </si>
  <si>
    <t>Maximum roundtrip distance - Urban</t>
  </si>
  <si>
    <t>Maximum roundtrip distance - Rural</t>
  </si>
  <si>
    <t>Drinking-water must be accessible on premises - National</t>
  </si>
  <si>
    <t>Drinking-water must be accessible on premises - Urban</t>
  </si>
  <si>
    <t>Drinking-water must be accessible on premises - Rural</t>
  </si>
  <si>
    <t>Drinking-water must be free from faecal and chemical contamination - National</t>
  </si>
  <si>
    <t>Drinking-water must be free from faecal and chemical contamination - Urban</t>
  </si>
  <si>
    <t>Drinking-water must be free from faecal and chemical contamination - Rural</t>
  </si>
  <si>
    <t>Report the baseline and most recent coverage data for the drinking-water targets - Baseline Value - National</t>
  </si>
  <si>
    <t>Report the baseline and most recent coverage data for the drinking-water targets - Baseline Year - National</t>
  </si>
  <si>
    <t>Report the baseline and most recent coverage data for the drinking-water targets - Baseline Value - Urban</t>
  </si>
  <si>
    <t>Report the baseline and most recent coverage data for the drinking-water targets - Baseline Year - Urban</t>
  </si>
  <si>
    <t>Report the baseline and most recent coverage data for the drinking-water targets - Baseline Value - Rural</t>
  </si>
  <si>
    <t>Report the baseline and most recent coverage data for the drinking-water targets - Baseline Year - Rural</t>
  </si>
  <si>
    <t>Report the baseline and most recent coverage data for the drinking-water targets - Latest Value - National</t>
  </si>
  <si>
    <t>Report the baseline and most recent coverage data for the drinking-water targets - Latest Year - National</t>
  </si>
  <si>
    <t>Report the baseline and most recent coverage data for the drinking-water targets - Latest Value - Urban</t>
  </si>
  <si>
    <t>Report the baseline and most recent coverage data for the drinking-water targets - Latest Year - Urban</t>
  </si>
  <si>
    <t>Report the baseline and most recent coverage data for the drinking-water targets - Latest Value - Rural</t>
  </si>
  <si>
    <t>Report the baseline and most recent coverage data for the drinking-water targets - Latest Year - Rural</t>
  </si>
  <si>
    <t>Report the baseline and most recent coverage data for the drinking-water targets - Source - National</t>
  </si>
  <si>
    <t>Report the baseline and most recent coverage data for the drinking-water targets - Source - Urban</t>
  </si>
  <si>
    <t>Report the baseline and most recent coverage data for the drinking-water targets - Source - Rural</t>
  </si>
  <si>
    <t>Does your country have targets for national and/or urban and/or rural hand hygiene - National</t>
  </si>
  <si>
    <t>Does your country have targets for national and/or urban and/or rural hand hygiene - Urban</t>
  </si>
  <si>
    <t>Does your country have targets for national and/or urban and/or rural hand hygiene - Rural</t>
  </si>
  <si>
    <t>What types of hand hygiene facilities and requirements are captured in the target - National</t>
  </si>
  <si>
    <t>What types of hand hygiene facilities and requirements are captured in the target - Urban</t>
  </si>
  <si>
    <t>What types of hand hygiene facilities and requirements are captured in the target - Rural</t>
  </si>
  <si>
    <t>Handwashing facilities must be available on premises - National</t>
  </si>
  <si>
    <t>Handwashing facilities must be available on premises - Urban</t>
  </si>
  <si>
    <t>Handwashing facilities must be available on premises - Rural</t>
  </si>
  <si>
    <t>Soap and water must be available on premises - National</t>
  </si>
  <si>
    <t>Soap and water must be available on premises - Urban</t>
  </si>
  <si>
    <t>Soap and water must be available on premises - Rural</t>
  </si>
  <si>
    <t>Coverage data for the hand hygiene target - Baseline Value - National</t>
  </si>
  <si>
    <t>Coverage data for the hand hygiene target - Baseline Year - National</t>
  </si>
  <si>
    <t>Coverage data for the hand hygiene target - Baseline Value - Urban</t>
  </si>
  <si>
    <t>Coverage data for the hand hygiene target - Baseline Year - Urban</t>
  </si>
  <si>
    <t>Coverage data for the hand hygiene target - Baseline Value - Rural</t>
  </si>
  <si>
    <t>Coverage data for the hand hygiene target - Baseline Year - Rural</t>
  </si>
  <si>
    <t>Coverage data for the hand hygiene target - Latest Value - National</t>
  </si>
  <si>
    <t>Coverage data for the hand hygiene target - Latest Year - National</t>
  </si>
  <si>
    <t>Coverage data for the hand hygiene target - Latest Value - Urban</t>
  </si>
  <si>
    <t>Coverage data for the hand hygiene target - Latest Year - Urban</t>
  </si>
  <si>
    <t>Coverage data for the hand hygiene target - Latest Value -Rural</t>
  </si>
  <si>
    <t>Coverage data for the hand hygiene target - Latest Year - Rural</t>
  </si>
  <si>
    <t>Does your country have a target for WASH in schools</t>
  </si>
  <si>
    <t>Coverage data for the WASH in schools target - Baseline Value</t>
  </si>
  <si>
    <t>Coverage data for the WASH in schools target - Baseline Year</t>
  </si>
  <si>
    <t>Coverage data for the WASH in schools target - Latest Value</t>
  </si>
  <si>
    <t>Coverage data for the WASH in schools target - Latest Year</t>
  </si>
  <si>
    <t>Does your country have a target for WASH in health care facilities</t>
  </si>
  <si>
    <t>Does your country have a target for WASH in health care facilities - Target Value</t>
  </si>
  <si>
    <t>Does your country have a target for WASH in health care facilities - Target Year</t>
  </si>
  <si>
    <t>Coverage data for the WASH in health care facilities target - Baseline Value</t>
  </si>
  <si>
    <t>Coverage data for the WASH in health care facilities target - Baseline Year</t>
  </si>
  <si>
    <t>Coverage data for the WASH in health care facilities target - Latest Value</t>
  </si>
  <si>
    <t>Coverage data for the WASH in health care facilities target - Latest Year</t>
  </si>
  <si>
    <t>Affordability of drinking-water</t>
  </si>
  <si>
    <t>Affordability of sanitation</t>
  </si>
  <si>
    <t>Municipal wastewater and sewerage</t>
  </si>
  <si>
    <t>Menstrual hygiene management</t>
  </si>
  <si>
    <t>Open defecation target - Baseline Value</t>
  </si>
  <si>
    <t>Open defecation target - Baseline Year</t>
  </si>
  <si>
    <t>Open defecation target - Latest Value</t>
  </si>
  <si>
    <t>Open defecation target - Latest Year</t>
  </si>
  <si>
    <t>Remote or hard to reach areas - does not exist</t>
  </si>
  <si>
    <t>Slums or informal settlements - does not exist</t>
  </si>
  <si>
    <t>Internally displaced persons and/or refugee camps - does not exist</t>
  </si>
  <si>
    <t>Emergencies and disasters - does not exist</t>
  </si>
  <si>
    <t>Other setting or situation - description</t>
  </si>
  <si>
    <t>Other setting or situation - does not exist</t>
  </si>
  <si>
    <t>Ethnic/religious minorities - Does not exist</t>
  </si>
  <si>
    <t>Populations disproportionally affected by climate change - Does not exist</t>
  </si>
  <si>
    <t>Ministry A</t>
  </si>
  <si>
    <t>Urban drinking-water</t>
  </si>
  <si>
    <t>Rural drinking-water</t>
  </si>
  <si>
    <t>Urban sanitation</t>
  </si>
  <si>
    <t>Rural sanitation</t>
  </si>
  <si>
    <t>Hand hygiene</t>
  </si>
  <si>
    <t>Ministry B</t>
  </si>
  <si>
    <t>Ministry C</t>
  </si>
  <si>
    <t>Ministry D</t>
  </si>
  <si>
    <t>Ministry E</t>
  </si>
  <si>
    <t>Ministry F</t>
  </si>
  <si>
    <t>Ministry G</t>
  </si>
  <si>
    <t>Ministry H</t>
  </si>
  <si>
    <t>Ministry I</t>
  </si>
  <si>
    <t>Ministry J</t>
  </si>
  <si>
    <t>Ministry K</t>
  </si>
  <si>
    <t>Ministry L</t>
  </si>
  <si>
    <t>Ministry M</t>
  </si>
  <si>
    <t>Ministry N</t>
  </si>
  <si>
    <t>Does a government-led, national-level mechanism exist to coordinate the work of different ministries, institutions, and organizations with responsibilities for WASH</t>
  </si>
  <si>
    <t>What is the name of the coordination mechanism</t>
  </si>
  <si>
    <t>Which sub-sectors are covered in the coordination mechanism - Overall WASH</t>
  </si>
  <si>
    <t>Which sub-sectors are covered in the coordination mechanism - Sanitation</t>
  </si>
  <si>
    <t>Which sub-sectors are covered in the coordination mechanism - Drinking-water</t>
  </si>
  <si>
    <t>Which sub-sectors are covered in the coordination mechanism - Hand hygiene</t>
  </si>
  <si>
    <t>Which sub-sectors are covered in the coordination mechanism - WASH in schools</t>
  </si>
  <si>
    <t>Which sub-sectors are covered in the coordination mechanism - WASH in health care facilities</t>
  </si>
  <si>
    <t>Which sub-sectors are covered in the coordination mechanism - Other</t>
  </si>
  <si>
    <t>Which sub-sectors are covered in the coordination mechanism - Other description</t>
  </si>
  <si>
    <t>Does the mechanism include donors who contribute to WASH activities nationally</t>
  </si>
  <si>
    <t>Does the mechanism include nongovernmental stakeholders</t>
  </si>
  <si>
    <t>Does the coordination process include documentation of the process and activities</t>
  </si>
  <si>
    <t>How often does the coordination mechanism meet or convene</t>
  </si>
  <si>
    <t>Describe the coordination mechanism</t>
  </si>
  <si>
    <t>Urban sanitation - Does law or policy specifically mention women’s participation</t>
  </si>
  <si>
    <t>Urban sanitation - Extent to which users / communities participate</t>
  </si>
  <si>
    <t>Urban sanitation - Extent to which women participate</t>
  </si>
  <si>
    <t>Rural sanitation - Does law or policy specifically mention women’s participation</t>
  </si>
  <si>
    <t>Rural sanitation - Extent to which users / communities participate</t>
  </si>
  <si>
    <t>Rural sanitation - Extent to which women participate</t>
  </si>
  <si>
    <t>Urban drinking-water - Does law or policy specifically mention women’s participation</t>
  </si>
  <si>
    <t>Urban drinking-water - Extent to which users / communities participate</t>
  </si>
  <si>
    <t>Urban drinking-water - Extent to which women participate</t>
  </si>
  <si>
    <t>Rural drinking-water - Does law or policy specifically mention women’s participation</t>
  </si>
  <si>
    <t>Rural drinking-water - Extent to which users / communities participate</t>
  </si>
  <si>
    <t>Rural drinking-water - Extent to which women participate</t>
  </si>
  <si>
    <t>Hand hygiene - Does law or policy specifically mention women’s participation</t>
  </si>
  <si>
    <t>Hand hygiene - Extent to which users / communities participate</t>
  </si>
  <si>
    <t>Hand hygiene - Extent to which women participate</t>
  </si>
  <si>
    <t>Water resources planning and management - Does law or policy specifically mention women’s participation</t>
  </si>
  <si>
    <t>Water resources planning and management - Extent to which users / communities participate</t>
  </si>
  <si>
    <t>Water resources planning and management - Extent to which women participate</t>
  </si>
  <si>
    <t>Provide name of the law/and or policy</t>
  </si>
  <si>
    <t>Description of the most common forms of user participation</t>
  </si>
  <si>
    <t>Are there sufficient financial resources in place to support participation of users and communities - Urban</t>
  </si>
  <si>
    <t>Are there sufficient financial resources in place to support participation of users and communities - Rural</t>
  </si>
  <si>
    <t>Are there sufficient financial resources in place to support participation of users and communities - Water resources</t>
  </si>
  <si>
    <t>Are there sufficient human resources to support participation of users and communities - Urban</t>
  </si>
  <si>
    <t>Are there sufficient human resources to support participation of users and communities - Rural</t>
  </si>
  <si>
    <t>Are there sufficient human resources to support participation of users and communities - Water resources</t>
  </si>
  <si>
    <t>Are there agencies/ institutions responsible for monitoring the extent of and effectiveness of participatory procedures - Urban</t>
  </si>
  <si>
    <t>Are there agencies/ institutions responsible for monitoring the extent of and effectiveness of participatory procedures - Urban name</t>
  </si>
  <si>
    <t>Are there agencies/ institutions responsible for monitoring the extent of and effectiveness of participatory procedures - Rural</t>
  </si>
  <si>
    <t>Are there agencies/ institutions responsible for monitoring the extent of and effectiveness of participatory procedures - Rural name</t>
  </si>
  <si>
    <t>Are there agencies/ institutions responsible for monitoring the extent of and effectiveness of participatory procedures - Water resources</t>
  </si>
  <si>
    <t>Are there agencies/ institutions responsible for monitoring the extent of and effectiveness of participatory procedures - Water resources name</t>
  </si>
  <si>
    <t>Does the government conduct joint sector reviews</t>
  </si>
  <si>
    <t>What is the JSR called</t>
  </si>
  <si>
    <t>Which year did the most recent JSR take place</t>
  </si>
  <si>
    <t>Which government ministry/institution leads the JSR</t>
  </si>
  <si>
    <t>Is the Ministry of Health involved in JSRs</t>
  </si>
  <si>
    <t>Is the Ministry of Finance involved in JSRs</t>
  </si>
  <si>
    <t>How often are JSRs conducted</t>
  </si>
  <si>
    <t>Are the following themes / sectors covered in JSRs - Sanitation</t>
  </si>
  <si>
    <t>Are the following themes / sectors covered in JSRs - Drinking-water</t>
  </si>
  <si>
    <t>Are the following themes / sectors covered in JSRs - Hand hygiene</t>
  </si>
  <si>
    <t>Are the following themes / sectors covered in JSRs - WASH in health care facilities</t>
  </si>
  <si>
    <t>Are the following themes / sectors covered in JSRs - WASH in schools</t>
  </si>
  <si>
    <t>Are the following themes / sectors covered in JSRs - Gender</t>
  </si>
  <si>
    <t>Are the following themes / sectors covered in JSRs - Menstrual health and hygiene</t>
  </si>
  <si>
    <t>Are the following themes / sectors covered in JSRs - Vulnerable populations</t>
  </si>
  <si>
    <t>Are the following themes / sectors covered in JSRs - Other</t>
  </si>
  <si>
    <t>Are the following themes / sectors covered in JSRs - Other description</t>
  </si>
  <si>
    <t>Of the government agencies invited to
participate in the most recent JSR, what
percentage participated</t>
  </si>
  <si>
    <t>Were development partners (donors, multilateral agencies, NGOs) invited to participate in the most recent JSR</t>
  </si>
  <si>
    <t>Of the development partners invited to participate, what percentage participated</t>
  </si>
  <si>
    <t>Were priority actions from the previous JSR reviewed during the most recent JSR</t>
  </si>
  <si>
    <t>Are priority actions set by the review process</t>
  </si>
  <si>
    <t>Is progress towards national targets validated and reviewed during the review process</t>
  </si>
  <si>
    <t>Planning processes and/or sector reviews</t>
  </si>
  <si>
    <t>Allocating resources</t>
  </si>
  <si>
    <t>Developing of national standards or regulations</t>
  </si>
  <si>
    <t>Targeting surveillance activities</t>
  </si>
  <si>
    <t>Developing or revising of national standards or regulations</t>
  </si>
  <si>
    <t>Resource allocation</t>
  </si>
  <si>
    <t>Developing behaviour change improvement initiatives</t>
  </si>
  <si>
    <t>Responding to disease outbreaks</t>
  </si>
  <si>
    <t>Identifying public health priorities for reducing WASH-related diseases</t>
  </si>
  <si>
    <t>Please describe any barriers to using data for decision-making</t>
  </si>
  <si>
    <t>Specify how service provision to the situations/settings is being tracked and reported</t>
  </si>
  <si>
    <t>Reference and/or link to the relevant section of the WASH policies/plans</t>
  </si>
  <si>
    <t>Specify how service provision to the populations is being tracked and reported</t>
  </si>
  <si>
    <t>Please provide a reference and/or link to the relevant section of the WASH policies/plans that describe the measures above</t>
  </si>
  <si>
    <t>National percentage of urban wastewater that is treated</t>
  </si>
  <si>
    <t>National percentage of rural wastewater that is treated</t>
  </si>
  <si>
    <t>Average nonrevenue water for the three largest water suppliers</t>
  </si>
  <si>
    <t>Additional specific examples of performance indicators</t>
  </si>
  <si>
    <t>Is a regulatory authority responsible for setting tariffs - Drinking-water - Urban</t>
  </si>
  <si>
    <t>Is a regulatory authority responsible for setting tariffs - Drinking-water - Rural</t>
  </si>
  <si>
    <t>Is a regulatory authority responsible for setting tariffs - Sanitation/wastewater - Urban</t>
  </si>
  <si>
    <t>Is a regulatory authority responsible for setting tariffs - Sanitation/wastewater - Rural</t>
  </si>
  <si>
    <t>Is a regulatory authority responsible for overseeing drinking-water quality and/or treated effluent - Drinking-water - Urban</t>
  </si>
  <si>
    <t>Is a regulatory authority responsible for overseeing drinking-water quality and/or treated effluent - Drinking-water - Rural</t>
  </si>
  <si>
    <t>Is a regulatory authority responsible for overseeing drinking-water quality and/or treated effluent - Sanitation/wastewater - Urban</t>
  </si>
  <si>
    <t>Is a regulatory authority responsible for overseeing drinking-water quality and/or treated effluent - Sanitation/wastewater - Rural</t>
  </si>
  <si>
    <t>Is a regulatory authority responsible for overseeing service coverage - Drinking-water - Urban</t>
  </si>
  <si>
    <t>Is a regulatory authority responsible for overseeing service coverage - Drinking-water - Rural</t>
  </si>
  <si>
    <t>Is a regulatory authority responsible for overseeing service coverage - Sanitation/wastewater - Urban</t>
  </si>
  <si>
    <t>Is a regulatory authority responsible for overseeing service coverage - Sanitation/wastewater - Rural</t>
  </si>
  <si>
    <t>Was the regulatory authority established by law - Drinking-water - Urban</t>
  </si>
  <si>
    <t>Was the regulatory authority established by law - Drinking-water - Rural</t>
  </si>
  <si>
    <t>Was the regulatory authority established by law - Sanitation/wastewater - Urban</t>
  </si>
  <si>
    <t>Was the regulatory authority established by law - Sanitation/wastewater - Rural</t>
  </si>
  <si>
    <t>Is the regulatory authority independent of the service providers that are being regulated - Drinking-water - Urban</t>
  </si>
  <si>
    <t>Is the regulatory authority independent of the service providers that are being regulated - Drinking-water - Rural</t>
  </si>
  <si>
    <t>Is the regulatory authority independent of the service providers that are being regulated - Sanitation/wastewater - Urban</t>
  </si>
  <si>
    <t>Is the regulatory authority independent of the service providers that are being regulated - Sanitation/wastewater - Rural</t>
  </si>
  <si>
    <t>Does the regulatory authority have the authority to report findings without gaining clearance or permission from government institutions responsible for service provision - Drinking-water - Urban</t>
  </si>
  <si>
    <t>Does the regulatory authority have the authority to report findings without gaining clearance or permission from government institutions responsible for service provision - Drinking-water - Rural</t>
  </si>
  <si>
    <t>Does the regulatory authority have the authority to report findings without gaining clearance or permission from government institutions responsible for service provision - Sanitation/wastewater - Urban</t>
  </si>
  <si>
    <t>Does the regulatory authority have the authority to report findings without gaining clearance or permission from government institutions responsible for service provision - Sanitation/wastewater - Rural</t>
  </si>
  <si>
    <t>Please provide the name of the regulatory authority(ies), and date(s) of establishment for each</t>
  </si>
  <si>
    <t>please describe any enforcement actions taken</t>
  </si>
  <si>
    <t>Describe any corrective actions taken</t>
  </si>
  <si>
    <t>Urban drinking-water quality - Independent testing of water quality in accordance with national surveillance requirements</t>
  </si>
  <si>
    <t>Urban drinking-water quality - Auditing/independent assessment of recommended risk management approaches</t>
  </si>
  <si>
    <t>Urban drinking-water quality - Independent sanitary inspection to assess risk management</t>
  </si>
  <si>
    <t>Urban drinking-water quality - Collection and review of supplier/ facility monitoring records</t>
  </si>
  <si>
    <t>Rural drinking-water quality - Independent testing of water quality in accordance with national surveillance requirements</t>
  </si>
  <si>
    <t>Rural drinking-water quality - Auditing/independent assessment of recommended risk management approaches</t>
  </si>
  <si>
    <t>Rural drinking-water quality - Independent sanitary inspection to assess risk management</t>
  </si>
  <si>
    <t>Rural drinking-water quality - Collection and review of supplier/ facility monitoring records</t>
  </si>
  <si>
    <t>Drinking-water quality in health care facilities - Independent testing of water quality in accordance with national surveillance requirements</t>
  </si>
  <si>
    <t>Drinking-water quality in health care facilities - Auditing/independent assessment of recommended risk management approaches</t>
  </si>
  <si>
    <t>Drinking-water quality in health care facilities - Independent sanitary inspection to assess risk management</t>
  </si>
  <si>
    <t>Drinking-water quality in health care facilities - Collection and review of supplier/ facility monitoring records</t>
  </si>
  <si>
    <t>Drinking-water quality in schools - Independent testing of water quality in accordance with national surveillance requirements</t>
  </si>
  <si>
    <t>Drinking-water quality in schools - Auditing/independent assessment of recommended risk management approaches</t>
  </si>
  <si>
    <t>Drinking-water quality in schools - Independent sanitary inspection to assess risk management</t>
  </si>
  <si>
    <t>Drinking-water quality in schools - Collection and review of supplier/ facility monitoring records</t>
  </si>
  <si>
    <t>How does the frequency of independent drinking-water surveillance in practice compare to requirements  - Urbanset out in the surveillance mandate</t>
  </si>
  <si>
    <t>How does the frequency of independent drinking-water surveillance in practice compare to requirements set out in the surveillance mandate - Rural</t>
  </si>
  <si>
    <t>Are there sufficient human resources for drinking-water surveillance activities - Urban</t>
  </si>
  <si>
    <t>Are there sufficient human resources for drinking-water surveillance activities - Rural</t>
  </si>
  <si>
    <t>Please describe any other reasons for any insufficiencies in drinking-water quality surveillance</t>
  </si>
  <si>
    <t>On-site facilities - Independent assessment of recommended risk management approaches</t>
  </si>
  <si>
    <t>On-site facilities - Independent sanitary inspection at premises</t>
  </si>
  <si>
    <t>On-site facilities - Collection and review of service provider</t>
  </si>
  <si>
    <t>Faecal sludge collection, transport and treatment - Testing of effluent quality against national standards / testing quality of treated sludge</t>
  </si>
  <si>
    <t>Faecal sludge collection, transport and treatment - Independent assessment of recommended risk management approaches</t>
  </si>
  <si>
    <t>Faecal sludge collection, transport and treatment - Independent sanitary inspection at premises</t>
  </si>
  <si>
    <t>Faecal sludge collection, transport and treatment - Collection and review of service provider</t>
  </si>
  <si>
    <t>Sewered municipal wastewater effluent quality - Testing of effluent quality against national standards / testing quality of treated sludge</t>
  </si>
  <si>
    <t>Sewered municipal wastewater effluent quality - Independent assessment of recommended risk management approaches</t>
  </si>
  <si>
    <t>Sewered municipal wastewater effluent quality - Independent sanitary inspection at premises</t>
  </si>
  <si>
    <t>Sewered municipal wastewater effluent quality - Collection and review of service provider</t>
  </si>
  <si>
    <t>How does the frequency of independent wastewater and sludge treatment surveillance in practice compare to requirements set out in the surveillance mandate - Wastewater</t>
  </si>
  <si>
    <t>How does the frequency of independent wastewater and sludge treatment surveillance in practice compare to requirements set out in the surveillance mandate - Sludge</t>
  </si>
  <si>
    <t>Are there sufficient human resources for wastewater and sludge treatment surveillance activities - Wastewater</t>
  </si>
  <si>
    <t>Are there sufficient human resources for wastewater and sludge treatment surveillance activities - Sludge</t>
  </si>
  <si>
    <t>Please describe any other reasons for any insufficiencies in wastewater and sludge surveillance</t>
  </si>
  <si>
    <t>Does a national human resources plan/strategy exist to develop and manage human resources that addresses - Sanitation</t>
  </si>
  <si>
    <t>Does a national human resources plan/strategy exist to develop and manage human resources that addresses - Drinking-water</t>
  </si>
  <si>
    <t>Does a national human resources plan/strategy exist to develop and manage human resources that addresses - Hand hygiene</t>
  </si>
  <si>
    <t>Provide name of the plan/strategy - Sanitation</t>
  </si>
  <si>
    <t>Provide name of the plan/strategy - Drinking-water</t>
  </si>
  <si>
    <t>Provide name of the plan/strategy - Hand Hygiene</t>
  </si>
  <si>
    <t>Provide the year of the strategy - Sanitation</t>
  </si>
  <si>
    <t>Provide the year of the strategy - Drinking-water</t>
  </si>
  <si>
    <t>Provide the year of the strategy - Hand Hygiene</t>
  </si>
  <si>
    <t>Provide a link - Sanitation</t>
  </si>
  <si>
    <t>Provide a link - Drinking-water</t>
  </si>
  <si>
    <t>Provide a link - Hand Hygiene</t>
  </si>
  <si>
    <t>Have human resources needs for WASH been assessed in your country</t>
  </si>
  <si>
    <t>Provide a link or attach a copy of the latest assessment</t>
  </si>
  <si>
    <t>How often do assessments take place</t>
  </si>
  <si>
    <t>What sectors were covered in the most human resources assessment - Sanitation</t>
  </si>
  <si>
    <t>What sectors were covered in the most human resources assessment - Drinking-water</t>
  </si>
  <si>
    <t>What sectors were covered in the most human resources assessment - Hand Hygiene</t>
  </si>
  <si>
    <t>What sectors were covered in the most human resources assessment - WASH in health care facilities</t>
  </si>
  <si>
    <t>What sectors were covered in the most human resources assessment - WASH in schools</t>
  </si>
  <si>
    <t>Was gender considered in the latest assessment</t>
  </si>
  <si>
    <t>Have the assessments been used to inform national plans/strategies for WASH or for human resources</t>
  </si>
  <si>
    <t>Describe how human resources needs assessments for WASH are conducted</t>
  </si>
  <si>
    <t>Does an organizational chart exist that covers all WASH positions across national institutions</t>
  </si>
  <si>
    <t>Do government ministries/national institutions involved in WASH have organizational charts</t>
  </si>
  <si>
    <t>Are job descriptions available for WASH positions in government ministries/national institutions</t>
  </si>
  <si>
    <t>Of all WASH positions in government ministries/institutions, what is the percentage of women that hold those positions</t>
  </si>
  <si>
    <t>Community training centres - What is the approximate total number of WASH graduates/trainees per year</t>
  </si>
  <si>
    <t>Community training centres - Of the total WASH graduates/trainees per year, what is the approximate percentage that are women</t>
  </si>
  <si>
    <t>Technical and vocational training centres - What is the approximate total number of WASH graduates/trainees per year</t>
  </si>
  <si>
    <t>Technical and vocational training centres - Of the total WASH graduates/trainees per year, what is the approximate percentage that are women</t>
  </si>
  <si>
    <t>Universities - What is the approximate total number of WASH graduates/trainees per year</t>
  </si>
  <si>
    <t>Universities - Of the total WASH graduates/trainees per year, what is the approximate percentage that are women</t>
  </si>
  <si>
    <t>Other - What is the approximate total number of WASH graduates/trainees per year</t>
  </si>
  <si>
    <t>Other - Of the total WASH graduates/trainees per year, what is the approximate percentage that are women</t>
  </si>
  <si>
    <t>If there are any insufficiencies in WASH training institutions/programmes, please describe the insufficiencies and the reasons for these insufficiencies</t>
  </si>
  <si>
    <t>Please provide details such as the causes, impacts and barriers to addressing the constraints</t>
  </si>
  <si>
    <t>Overall, are there sufficient human resources - Sanitation</t>
  </si>
  <si>
    <t>Overall, are there sufficient human resources - Drinking-water</t>
  </si>
  <si>
    <t>Overall, are there sufficient human resources - Hand hygiene</t>
  </si>
  <si>
    <t>Health sector participation in WASH sector coordination</t>
  </si>
  <si>
    <t>Health sector contribution to WASH norms and standards</t>
  </si>
  <si>
    <t>WASH contribution to disease programmes where WASH is needed for primary prevention</t>
  </si>
  <si>
    <t>WASH promotion within community-level health promotion</t>
  </si>
  <si>
    <t>Planning WASH service provision and maintenance in health facilities</t>
  </si>
  <si>
    <t>% Capital 1</t>
  </si>
  <si>
    <t>% O&amp;M /recurrent 1</t>
  </si>
  <si>
    <t>% Other 1</t>
  </si>
  <si>
    <t>% Capital 2</t>
  </si>
  <si>
    <t>% O&amp;M /recurrent 2</t>
  </si>
  <si>
    <t>% Other 2</t>
  </si>
  <si>
    <t>% Capital 3</t>
  </si>
  <si>
    <t>% O&amp;M /recurrent 3</t>
  </si>
  <si>
    <t>% Other 3</t>
  </si>
  <si>
    <t>% Capital 4</t>
  </si>
  <si>
    <t>% O&amp;M /recurrent 4</t>
  </si>
  <si>
    <t>% Other 4</t>
  </si>
  <si>
    <t>% Capital 5</t>
  </si>
  <si>
    <t>% O&amp;M /recurrent 5</t>
  </si>
  <si>
    <t>% Other 5</t>
  </si>
  <si>
    <t>% Capital 6</t>
  </si>
  <si>
    <t>% O&amp;M /recurrent 6</t>
  </si>
  <si>
    <t>% Other 6</t>
  </si>
  <si>
    <t>% Capital 7</t>
  </si>
  <si>
    <t>% O&amp;M /recurrent 7</t>
  </si>
  <si>
    <t>% Other 7</t>
  </si>
  <si>
    <t>% Capital 8</t>
  </si>
  <si>
    <t>% O&amp;M /recurrent 8</t>
  </si>
  <si>
    <t>% Other 8</t>
  </si>
  <si>
    <t>% Capital 9</t>
  </si>
  <si>
    <t>% O&amp;M /recurrent 9</t>
  </si>
  <si>
    <t>% Other 9</t>
  </si>
  <si>
    <t>% Capital 10</t>
  </si>
  <si>
    <t>% O&amp;M /recurrent 10</t>
  </si>
  <si>
    <t>% Other 10</t>
  </si>
  <si>
    <t>% Capital 11</t>
  </si>
  <si>
    <t>% O&amp;M /recurrent 11</t>
  </si>
  <si>
    <t>% Other 11</t>
  </si>
  <si>
    <t>% Capital 12</t>
  </si>
  <si>
    <t>% O&amp;M /recurrent 12</t>
  </si>
  <si>
    <t>% Other 12</t>
  </si>
  <si>
    <t>% Capital 13</t>
  </si>
  <si>
    <t>% O&amp;M /recurrent 13</t>
  </si>
  <si>
    <t>% Other 13</t>
  </si>
  <si>
    <t>% Capital 14</t>
  </si>
  <si>
    <t>% O&amp;M /recurrent 14</t>
  </si>
  <si>
    <t>% Other 14</t>
  </si>
  <si>
    <t>Annual WASH budget TOTAL</t>
  </si>
  <si>
    <t>Drinking-water budget TOTAL</t>
  </si>
  <si>
    <t>Sanitation budget TOTAL</t>
  </si>
  <si>
    <t>Hygiene budget TOTAL</t>
  </si>
  <si>
    <t>WASH in HCF budget TOTAL</t>
  </si>
  <si>
    <t>WASH in schools TOTAL</t>
  </si>
  <si>
    <t>% Capital TOTAL</t>
  </si>
  <si>
    <t>% O&amp;M /recurrent TOTAL</t>
  </si>
  <si>
    <t>% Other TOTAL</t>
  </si>
  <si>
    <t>Budget currency</t>
  </si>
  <si>
    <t>Which ministries/institutions receive significant donor funding support</t>
  </si>
  <si>
    <t>Annual WASH budget indicating what sub-sectors are covered by which ministries</t>
  </si>
  <si>
    <t>Describe the measures above</t>
  </si>
  <si>
    <t>Name and/or link to any reference which describes these measures</t>
  </si>
  <si>
    <t>Explanation of the types of bottlenecks that delay or prohibit the use of committed funding</t>
  </si>
  <si>
    <t>External funds time period</t>
  </si>
  <si>
    <t>External funds currency/units</t>
  </si>
  <si>
    <t>Total donor expenditure / disbursement</t>
  </si>
  <si>
    <t>On-budget channeled through treasury</t>
  </si>
  <si>
    <t>On-budget not channeled through treasury</t>
  </si>
  <si>
    <t>Off-budget not channeled through treasury</t>
  </si>
  <si>
    <t>General budget support</t>
  </si>
  <si>
    <t>Do commercial / industrial users provide a significant portion of funding for the WASH sector</t>
  </si>
  <si>
    <t>Number of years, budget</t>
  </si>
  <si>
    <t>Cost estimate per year, per capita</t>
  </si>
  <si>
    <t>National percentage of urban wastewater that is treated (clean)</t>
  </si>
  <si>
    <t>National percentage of rural wastewater that is treated (clean)</t>
  </si>
  <si>
    <t>Average nonrevenue water for the three largest water suppliers (clean)</t>
  </si>
  <si>
    <t xml:space="preserve"> TOTAL EXPENSE -  TOTAL</t>
  </si>
  <si>
    <t>. The Constitution of the Republic of Albania does not specify human rights to water and sanitation, but in various articles the rights and equality before the law are guaranteed, as in articles 15, 18 (1, 2), 20, 23 (1,2), 55 (1), 56
Approved by Law no. 8417, dated 21.10.1998 of the National Assembly.
Approved by referendum on 22/11/1998
Promulgated by Decree no. 2260, dated 28.11.1998 of the President of the Republic
Amended by law no. 9675, dated 13.1.2007
Amended by law no. 9904, dated 21.4.2008
Amended by law no. 88/2012 (dated 18.09.2012)
Please refer to Note 1 (Annex)</t>
  </si>
  <si>
    <t xml:space="preserve">CMD no. 379 for approval of regulation on "Drinking water quality"; in full transposition of Council Directive 98/83/EC of 3 November 1998 on the quality of water intended for human consumption. </t>
  </si>
  <si>
    <t>http://extwprlegs1.fao.org/docs/pdf/alb163693.pdf</t>
  </si>
  <si>
    <t>DCM no.1304 for the approval of the model of the regulation "On water supply and sewerage in the area of water supply and sewerageütilities</t>
  </si>
  <si>
    <t>Decision no.1304, dated 11.12.2009
for the approval of the model of the regulation "On water supply and sewerage in the area of water supply and sewerage utilities"</t>
  </si>
  <si>
    <t>https://www.erru.al/doc/Kodi_i_Furnizimit_me_Uje_dhe_Kanalizimeve.pdf 
https://www.erru.al/doc/VKM_1304.pdf</t>
  </si>
  <si>
    <t>CDM no.83 for approval of "Technical rules of design and construction of water supply and sewerage systems"
https://qbz.gov.al/eli/vendim/2021/02/10/83</t>
  </si>
  <si>
    <t>Please refer to Note 2 (Annex)</t>
  </si>
  <si>
    <t>Standards of healthcare facilities
Please refer to Note 3 (Annex)</t>
  </si>
  <si>
    <t>DCM for aproval of regulation "For administration of healthcare wastes"
https://shendetesia.gov.al/wp-content/uploads/2018/02/798.pdf</t>
  </si>
  <si>
    <t xml:space="preserve">
Sectorial Strategy on Water Supply and Sewerage Services 2011-2017</t>
  </si>
  <si>
    <t xml:space="preserve">
http://www.erru.al/doc/NATIONAL_STRATEGY_OF_WS.pdf</t>
  </si>
  <si>
    <t xml:space="preserve">
DRAFT Sectorial Strategy on Water Supply and Sewerage Services 2020-2030 
and Action Plan for implementation of the draft strategy</t>
  </si>
  <si>
    <t xml:space="preserve">
konsultimipublik.gov.al/Konsultime/Detaje/252</t>
  </si>
  <si>
    <t xml:space="preserve">2020 to 2030 (Please refer to Note 4 (Annex)) </t>
  </si>
  <si>
    <t xml:space="preserve"> ALL</t>
  </si>
  <si>
    <t xml:space="preserve">
Please refer to Note 5 and Note 6 (Annex)</t>
  </si>
  <si>
    <t xml:space="preserve">
Albanian National Health Strategy 2021-2030
Please refer to Note 6 and 7 (Annex)</t>
  </si>
  <si>
    <t>http://konsultimipublik.gov.al/Konsultime/Detaje/434</t>
  </si>
  <si>
    <t xml:space="preserve">
Action Plan for implementation of Albanian National Health Strategy 2021-2030</t>
  </si>
  <si>
    <t xml:space="preserve">
http://konsultimipublik.gov.al/Konsultime/Detaje/434</t>
  </si>
  <si>
    <t>Please refer to Note 7 (Annex)</t>
  </si>
  <si>
    <t>(Thousand) ALL</t>
  </si>
  <si>
    <t>2021 to 2030</t>
  </si>
  <si>
    <t>Draft national strategy on sludge management  just iniciated</t>
  </si>
  <si>
    <t>Please refer to Note 3, Note 5 (1) (Annex)</t>
  </si>
  <si>
    <t>Please refer to Note 8, Note 5(5), Note 9 (Annex)</t>
  </si>
  <si>
    <t xml:space="preserve">Pease refer to Note 2 (Annex) </t>
  </si>
  <si>
    <t>Supplied by Water Utilities</t>
  </si>
  <si>
    <t>Action Plan for prevention, preparedness and response against COVID-19  
https://shendetesia.gov.al/plani-i-veprimit-per-parandalimin-pergatitjen-dhe-pergjigjen-kunder-covid-19/
https://shendetesia.gov.al/wp-content/uploads/2020/03/Covid_AL-spreads.pdf</t>
  </si>
  <si>
    <t>Please refer to Note 9 (Annex)</t>
  </si>
  <si>
    <t>The plan, etc, are comprehensive for all population</t>
  </si>
  <si>
    <t xml:space="preserve">
Please refer to Note 9 (Annex)</t>
  </si>
  <si>
    <t xml:space="preserve">Sewerage service population coverage          </t>
  </si>
  <si>
    <t>Sewerage service coverage for urban areas</t>
  </si>
  <si>
    <t xml:space="preserve">Sewerage service coverage for rural areas </t>
  </si>
  <si>
    <t>DRAFT Sectorial Strategy on Water Supply and Sewerage Services 2020-2030 
and Action Plan for implementation of the draft strategy
konsultimipublik.gov.al/Konsultime/Detaje/252</t>
  </si>
  <si>
    <t>This target covers the sewerage network up to the connection with the customer in national level</t>
  </si>
  <si>
    <t>This target covers the sewerage network up to the connection with the customer in urban level</t>
  </si>
  <si>
    <t>This target covers the sewerage network up to the connection with the customer in rural level</t>
  </si>
  <si>
    <t xml:space="preserve">
National Agency for Water, Sanitation and Waste Infrastructure</t>
  </si>
  <si>
    <t>Water supply population coverage in national level</t>
  </si>
  <si>
    <t>Water supply population coverage in urban level</t>
  </si>
  <si>
    <t xml:space="preserve">Water supply population coverage in rural level
</t>
  </si>
  <si>
    <t xml:space="preserve">
Groundwater and surface water</t>
  </si>
  <si>
    <t xml:space="preserve">
Continuity of water supply</t>
  </si>
  <si>
    <t>24 hours/2030</t>
  </si>
  <si>
    <t>centerlized water supply system</t>
  </si>
  <si>
    <t>drinking water quality requirement</t>
  </si>
  <si>
    <t>National Agency for Water, Sanitation and Waste Infrastructure
Please refer to Note 10 (Annex)</t>
  </si>
  <si>
    <t>National Agency for Water, Sanitation and Waste Infrastructure</t>
  </si>
  <si>
    <t xml:space="preserve">
Please refer to Note 11 (Annex)</t>
  </si>
  <si>
    <t>ALBANIAN NATIONAL HEALTH STRATEGY 2020-2030
http://konsultimipublik.gov.al/Konsultime/Detaje/434</t>
  </si>
  <si>
    <t xml:space="preserve">ALBANIAN NATIONAL HEALTH STRATEGY 2020-2030
http://konsultimipublik.gov.al/Konsultime/Detaje/434
</t>
  </si>
  <si>
    <t xml:space="preserve"> 
                                    --------</t>
  </si>
  <si>
    <t xml:space="preserve">
                                --------</t>
  </si>
  <si>
    <t xml:space="preserve">  
                               --------</t>
  </si>
  <si>
    <t>DECISION No. 621, dated 22.10.2021 ON THE APPROVAL OF THE NATIONAL EDUCATION STRATEGY 2021–2026 AND THE ACTION PLAN FOR ITS IMPLEMENTATION
https://arsimi.gov.al/wp-content/uploads/2021/11/Vendim-621_date-22.10.2021_Per-miratimin-e-SKA-2021-2026.pdf</t>
  </si>
  <si>
    <t>Please refer to Note 12 (Annex)</t>
  </si>
  <si>
    <t>ALBANIAN NATIONAL HEALTH STRATEGY 2021-2030
http://konsultimipublik.gov.al/Konsultime/Detaje/434</t>
  </si>
  <si>
    <t xml:space="preserve">
                                               ----------</t>
  </si>
  <si>
    <t xml:space="preserve">
All water utilities</t>
  </si>
  <si>
    <t>SPECIFIC OBJECTIVE 4.2 Tariff setting to enable cost recovery while protecting low-income consumers.
Measure: All licensed water utilities must apply a tariff structure that:
- Contains a fixed component differentiated according to customer categories (households, companies and industries, public institutions) oriented towards covering fixed operating costs.
- Contains a variable component which aims to cover the direct and total costs of the company.
- Takes into account the issues of tariff affordability.</t>
  </si>
  <si>
    <t xml:space="preserve">
24 hours</t>
  </si>
  <si>
    <t xml:space="preserve">
Continuity of water supply
</t>
  </si>
  <si>
    <t xml:space="preserve">
30%</t>
  </si>
  <si>
    <t xml:space="preserve">
Wastewater treatment coverage by Treatment Plants</t>
  </si>
  <si>
    <t xml:space="preserve">
Please refer to Note 13 (Annex)</t>
  </si>
  <si>
    <t>DCM no.798, dated 29.9.2010 On the approval of the regulation "On the management of hospital waste"
https://shendetesia.gov.al/wp-content/uploads/2018/02/798.pdf</t>
  </si>
  <si>
    <t>it is included under "Bussiness" (Note 6 (Annex))</t>
  </si>
  <si>
    <t>Strategic Objectives and Priority Measures for which the Draft-Sectorial Strategy on Water Supply and Sewerage Services 2020-2030 has set targets. Please refer to Note 14 (Annex)</t>
  </si>
  <si>
    <t xml:space="preserve">
The National Sectorial Strategy of water Supply and Sewerage is comprehensive for the entire population</t>
  </si>
  <si>
    <t xml:space="preserve">
Measures are taken and services are provided as needed
Please refer to Note 15 (Annex) </t>
  </si>
  <si>
    <t>Development of emergency plans and risk mitigation analysis for all WSS, in case of emergency situations, natural disasters, and situations which pose a risk to the sustainability of WSS
DRAFT Sectorial Strategy on Water Supply and Sewerage Services 2020-2030 and Action Plan for implementation of the draft strategy
konsultimipublik.gov.al/Konsultime/Detaje/252</t>
  </si>
  <si>
    <t xml:space="preserve">
 do not constitute a special category of consumers</t>
  </si>
  <si>
    <t xml:space="preserve">
do not constitute a special category of consumers
(the selection is the case of the nursing homes for the residential care of elderly or disabled people)</t>
  </si>
  <si>
    <t xml:space="preserve">
(the selection is the case of the nursing homes for the residential care of elderly or disabled people)</t>
  </si>
  <si>
    <t>National Agency of Water Supply and Sewerage Utilities and Waste Infrastructure</t>
  </si>
  <si>
    <t>Agency of Wter Resources Management</t>
  </si>
  <si>
    <t>State Health Inspectorate</t>
  </si>
  <si>
    <t>Based on the Order of the Prime Minister no. 157, dated 22.10.2018 "On taking measures to implement the broad sectoral / cross-sectoral approach, as well as the establishment and functioning of the integrated sectoral / cross-sectoral mechanism"</t>
  </si>
  <si>
    <t xml:space="preserve">
Ministry of Infrastructure and Energy</t>
  </si>
  <si>
    <t>Ad hoc</t>
  </si>
  <si>
    <t>Pursuant to the Prime Minister's Order no.157, dated 22.10.2018 "On taking measures to implement the broad sectoral / cross-sectoral approach, as well as the establishment and functioning of the integrated sectoral / cross-sectoral mechanism". The Ministry of Infrastructure and Energy is the leader of the Thematic Group for Water Reform and plays the role of Technical Secretariat for Water Reform in the Integrated Water Management Group. This Technical Secretariat provides all the technical support for the development of meetings and all processes related to the functioning of the thematic group Water Supply and Sewerage Reform. TG Water Supply and Sewerage Reform is led by the Deputy Minister of Infrastructure and Energy and its members are:
a. General Director of Infrastructure and Territory Policy and Development;
b. Director of Development Programs in the Field of Water Supply, Sewerage and Waste;
c. General Director of the National Agency for Water Supply and Sewerage and Waste Infrastructure
d. Director of Conception and Feasibility of Projects in the Field of Transport and Infrastructure;
e. Director of Programming, Standardization and Harmonization of the Regulatory Framework;
f. Responsible IPA Project Preparation and Feasibility Sector;
Other Stakeholders are also invited to the Thematic Group meetings, such as the Ministry of Health and Social Protection, the Water Regulatory Authority, the National Agency for Water Supply, Sewerage and Waste Infrastructure, the Water Resources Management Agency, SHUKALB (Water and Sewerage Association of Albania), donors / focal points for the water supply and sewerage field, etc. according to the decision of the head of GT.</t>
  </si>
  <si>
    <t>1) Law no. 146/2014 For public notice and consultation
https://dpttv.gov.al/wp-content/uploads/2017/10/Per-njoftimin-dhe-konsultimin-publik.pdf
 2) National Strategy on Integrated Water Resources Management 2018 – 2027, approved by DCM no. 73, dated 7.2.2018; https://www.erru.al/doc/Strategjia_Kombetare_e_Menaxhimit_te_Burimeve_Ujore.pdf
3) Law 111/2012 On Integrated Management of Water Resources https://www.erru.al/doc/Ligj_11.2012_Per_Menaxhimin_e_Integruar_te_Burimeve_Ujore.pdf
4) NRC decision No.539, date 30.12.2021 "The approval of the methodology and the procedure for the approval of the tariffs for water supply and sewerage services." 
Public hearing regulation is approved by NRC decision no. 71, dated 21.09.2018 "The approval of the regulation for the organization and development of the public hearing in the process of approving tariffs", as amended. https://www.erru.al/doc/Rregullore_per_seancen_degjimore_2020.pdf
https://www.erru.al/doc/Vendim_539_2021_per_metodologjine_e_llogaritjes_se_tarifave.pdf
5) - Law no.8672, dated 26.10.2000 for ratification of "The Aarhus Convention on public access to information, to participate in decision-making and to address the court for environmental issues" http://akm.gov.al/assets/ligj_8672_26_10_2000--konventa-e-aarhus-it(1).pdf 
6) Law No.9902, dated 17.4.2008 “On consumers protection”, Article 4 “Consumers rights” http://www.erru.al/doc/ligji_9902_per_mbrojten_e_konsumatoreve.pdf 
7) Law No. 139/2015 “On local self - government” 
https://www.erru.al/doc/Ligj_nr.139-2015_date_17.12.2015_Per_vetqeverisjen_vendore.pdf</t>
  </si>
  <si>
    <t>1. Law no. 146/2014 on Public Notice and Consultation;
Publication of the announcement in the electronic register; direct consultations and public meetings with stakeholders.
2) National Strategy on Integrated Water Resources Management 2018 – 2027;
Participation of interest groups in IMBU; Public Involvement and Open Debate;
3) Law 111/2012 On Integrated Management of Water Resources, as amended
Access to available information on water resources; the possibility to participate in the consultation process and comment on plans for river basin management.
4) National Regulatory Commission (NRC) decision No.539, date 30.12.2021 "The approval of the methodology and the procedure for the approval of the tariffs for water supply and sewerage services." https://www.erru.al/doc/Vendim_539_2021_per_metodologjine_e_llogaritjes_se_tarifave.pdf
Public hearing procedures required as part of the formal process of tariff regulation.  NRC decision no. 71, dated 21.09.2018 "On the approval of the regulation for the organization and development of the public hearing in the process of approving tariffs", as amended. https://www.erru.al/doc/Rregullore_per_seancen_degjimore_2020.pdf
5) Law no.8672, dated 26.10.2000 for ratification of The Aarhus Convention: 
 Access to information, public participation in decision-making, and access to justice in environmental matters in accordance with the provisions of this Convention.
6) Law No.9902, dated 17.4.2008 “On consumers protection”,
Interested  consumers are invited in the public hearings  to be included and given the opportunity to express their views and concerns.
7) Law No. 139/2015 “On local self - government”
Public participation in the decision-making process;  public notification and consultation from the  coordinator appointed by each unit of local self-government in accordance with the provisions of law applicable to public notification and consultation.</t>
  </si>
  <si>
    <t xml:space="preserve">Water Supply and Sewerage Utilities Performance Report 2020 </t>
  </si>
  <si>
    <t>As a reference for setting targets during the drafting of the National Strategy for Water Supply and Sewerage</t>
  </si>
  <si>
    <t xml:space="preserve">
Only water tariff policy</t>
  </si>
  <si>
    <t>To determine the policies of Investments and subsidies in water supply and sewerage sector</t>
  </si>
  <si>
    <t xml:space="preserve">Regulatory  Water Authority set targets to the water companies during performance report and tariffs analyses. </t>
  </si>
  <si>
    <t>ERRU in licensing condition requires technical director or directors of water companies according Licensing Regulation and DCM no.958 qualification documents. Also, for the indicator staff efficiency (staff/1000 connection) don’t permit employees more than their WSS systems need and we suggest them  to reduce this indicator in case they have high unjustified.</t>
  </si>
  <si>
    <t xml:space="preserve">Regulatory  Water Authority every year monitor all water companies, prepare performance report with data collect from them. During renovation of license and tariff application we monitor, also. </t>
  </si>
  <si>
    <t xml:space="preserve">
Financial support from ministry (government budged) and increasing water tariff.</t>
  </si>
  <si>
    <t>Used in the performance contract concluded between the National Water Supply and Sewerage Agency and the Waste Infrastructure and the Municipality, as the owner of the Water Utilities to determine the objectives of the following year, based on the performance indicators of the Water Utilities for the previous year.</t>
  </si>
  <si>
    <t>The national monitoring programe tracks and reports the progress on the quality and extend of service delivery of water supply and sanitation for the all population.</t>
  </si>
  <si>
    <t>Sectorial Strategy on Water Supply and Sewerage Services
http://www.erru.al/doc/NATIONAL_STRATEGY_OF_WS.pdf</t>
  </si>
  <si>
    <t>Please refer to the note (*) below</t>
  </si>
  <si>
    <t>(*)
The monitoring system tracks and reports the progress on the quality and extend of service delivery of water supply and sanitation for all people. (**)
However, there are some documents where the information on drinking water and sanitation for vulnerable groups can be found, but this information is insufficient to assess the progress for each of the above points, because they are treated indirectly:
- On page 18 of the National Action Plan for Integration of Roma and Egyptians in Albania, 2016-2020 (http://www.qbz.gov.al/botime/fletore_zyrtare/2015/12/241.pdf) is written:
… ... The Roma and Egyptians live in bad housing conditions that often lack sanitation, live in remote areas and without infrastructure nearby. 16 percent of Roma families are not supplied with running water in their homes and even outside, while 28% of Roma families live in dwellings that are not connected to the sewerage system. An earlier study provided disaggregated data for the Roma and Egyptian families, according to which 38.8% of dwellings inhabited by Roma are not supplied with drinking water, compared with 20.8% of Egyptian households. Similar percentages describe the access to drinking water supply and sanitation services...
-On page 21 of the Standard annual Report of Ombudsman, there are findings on the concerns of vulnerable groups in relation to access to water and sanitation: "A family extremely or absolutely poor has no possibility to pay for drinking water consumption, and in the worst case, its access to water supply is prohibited, due to non-payment."
https://www.parlament.al/wp-content/uploads/2016/03/Raporti-2015-avokati-i-popullit.pdf</t>
  </si>
  <si>
    <t>(**)
Sectorial Strategy on Water Supply and Sewerage Services
http://www.erru.al/doc/NATIONAL_STRATEGY_OF_WS.pdf</t>
  </si>
  <si>
    <t>Ratio spent/allocated ((*) Monitored by National Agency for Water, Sanitation and Waste Infrastructure in order to assess the performance of WS utilities)</t>
  </si>
  <si>
    <t xml:space="preserve">
Service coverage in national level</t>
  </si>
  <si>
    <t xml:space="preserve">
Please refer to Note 16 (Annex)</t>
  </si>
  <si>
    <t>National Agency for Water, Sanitation and Waste Infrastructure in order to assess the performance of WS utilities)</t>
  </si>
  <si>
    <t xml:space="preserve">
Continuity (hours) of service</t>
  </si>
  <si>
    <t xml:space="preserve">
Service coverage in national/urban/rural level</t>
  </si>
  <si>
    <t>13.75 % (2020)</t>
  </si>
  <si>
    <t>Non revenue water in 2021:
for Tirana Water Utility is 62 %;
for Durres Water Utility is 79 % and
for Vlora Water Utility is 77 %</t>
  </si>
  <si>
    <t>Water Regulatory Authority (WRA) performance indicators:
-  Water Coverage;
-  Sewerage Coverage;
-  Hours of Supply (hours/day);
-  Total Cost Coverage;
-  O&amp;M Cost Coverage;
-  Collection Efficiency;
-  Staff Efficiency (Staff/1000 connections);
-  Non-Revenue Water;
-  Metering Ratio</t>
  </si>
  <si>
    <t>“Water Regulatory Authority of Albania” is a public independent institution created with law 8102, dated on 28.03.1996 as amended, that regulates the water supply, sewerage and wastewater treatment services to ensure protection of the public interest and to create a transparent regulatory framework. http://www.erru.al/</t>
  </si>
  <si>
    <t>Law No 8102, of 28 March 1996 “On the regulatory framework of the water supply and wastewater disposal and treatment sector”.
As amended by:
- Law No 9352, of 03 March 2005 
• Law No 9584, of 17 July 2006 (as amended by Law No 9845, of 17 December 2007)
• Law No 9915, of 12 May 2008
Article 32/1
Administrative Contraventions 
1) The following violations, when not composing a criminal offence, are administrative contraventions and are subject of penalties by the Regulatory Authority as follows:
a) failure to pay financial obligations to the Regulatory Authority within deadlines provided for by the Regulatory Authority is sanctioned with a penalty of up to Albanian Lek l00,000; 
b) failure to apply the Regulatory Authority decisions on tariffs is sanctioned with a penalty of up to Albanian Lek 100,000;
c) failure to meet license conditions is sanctioned with a penalty of Albanian Lek 50,000; 
d) operation without license is sanctioned with a penalty of Albanian Lek 300,000. 
2) The penalty is an executive title and is paid in the State Budget.
3) Bailiff offices are charged with the execution of such executive titles. 
4) Examination of the administrative contraventions and execution of decisions is made compliant to the Civil Procedure Code provisions.</t>
  </si>
  <si>
    <t xml:space="preserve">Law No 8102, of 28 March 1996 “On the regulatory framework of the water supply and wastewater disposal and treatment sector”.
As amended by:
- Law No 9352, of 03 March 2005 
- Law No 9584, of 17 July 2006 (as amended by Law No 9845, of 17 December 2007)
- Law No 9915, of 12 May 2008
Article 32/1
Administrative Contraventions 
1) The following violations, when not composing a criminal offence, are administrative contraventions and are subject of penalties by the Regulatory Authority as follows:
a) failure to pay financial obligations to the Regulatory Authority within deadlines provided for by the Regulatory Authority is sanctioned with a penalty of up to Albanian Lek l00,000; 
b) failure to apply the Regulatory Authority decisions on tariffs is sanctioned with a penalty of up to Albanian Lek 100,000;
c) failure to meet license conditions is sanctioned with a penalty of Albanian Lek 50,000; 
d) operation without license is sanctioned with a penalty of Albanian Lek 300,000. 
2) The penalty is an executive title and is paid in the State Budget.
3) Bailiff offices are charged with the execution of such executive titles. 
4) Examination of the administrative contraventions and execution of decisions is made compliant to the Civil Procedure Code provisions.
</t>
  </si>
  <si>
    <t>Lack of health inspectors and the staff responsible for drinking water surveillance, difficult terrain in rural areas, difficulty to monitor the water supply in rural area due to high number of small private schemes, such as private wells, financial constraints, lack of vehicles
Because of lack of laboratories, the majority of WSS Utilities does not conduct internal monitoring as foreseen from Article 20 (1, b) of the DCM no. 379, dated 05.25.2016 on the approval of the regulation "On drinking water quality"</t>
  </si>
  <si>
    <t xml:space="preserve">
                                                                                                   ________</t>
  </si>
  <si>
    <t xml:space="preserve">
Please refer to Note 17 (Annex)</t>
  </si>
  <si>
    <t>konsultimipublik.gov.al/Konsultime/Detaje/252</t>
  </si>
  <si>
    <t>Water Supply and Sewerage Utilities are organized according to a model provided by the Ministry of Infrastructure and Energy. According to this model, the organization chart of the Utility is prepared, where the number of employees is determined, with the respective job positions, and is approved by the Supervisory Board of the Utility. After approval, it is executed by the Administrator of Water utility by determining the necessary number of employees for its operation. The organization chart is revised and approved whenever it becomes necessary as for example in tha case of restructuring of the Water Utility.</t>
  </si>
  <si>
    <t>The Water Supply and Sewerage Association of Albania (SHUKALB)</t>
  </si>
  <si>
    <t>The process of implementing the National Training and Certification Program Based on Testing for Water Supply and Sewerage Utilities (which includes the training needs assessment) has not made much progress, since its start in 2019. As part of the implementation, two decisions were made:
1) Establishment of the Board of Certification (composed of Ministry of Infrastructure and Energy - National Agency of Water Supply, Sanitation and Waste Infrastructure (NAWSW) - Water Regulatory Authority (WRA) - The Albanian Water Supply and Sewerage Association (SHUKALB),  Association of Municipalities, Faculty of Civil Engineering, Polytechnic University of Tirana, Faculty of Economics, Tirana University)
2) Screening of the workforce and identification of the target group fo certification, with information regarding their: level of education, work experience.
The institutions responsible for development and implementation of National Training and Certification Program Based on Testing for Water Supply and Sewerage Utilities are: - Ministry of Infrastructure and Energy - National Agency of Water Supply, Sanitation and Waste Infrastructure (NAWSW) - Water Regulatory Authority (WRA) - The Albanian Water Supply and Sewerage Association (SHUKALB), which is in partnership with the Association of Boards of Certification (ABC), USA, to support and implement the Program of Certification Based on Testing in Albania. - Certification Board, which consists of: MIE, WRA, NAWSW, Academic Institution (Faculty of Civil Engineering, Polytechnic University of Tirana, Faculty of Economics, Tirana University), SHUKALB, Association of Municipalities. The structures of these institutions will be revised as needed to respond to the requests.
This process due to the Covid-19 pandemic has not progressed. Meanwhile, the Water Supply and Sewerage sector has entered a new phase of reorganization which will bring a reactivation of this process.</t>
  </si>
  <si>
    <t>Changes of management staff of Water Utilities hinders employee development and professionalism, and policy support for further capacity development is needed to ensure and strengthen the existence of a professional workforce. In addition, the employment of staff without considering either the real needs or the necessary qualifications should no longer continue as a phenomenon. Monitoring and improving this performance indicator is crucial, as labor costs represent the main item of the operating and maintenance budget in Water Utilities, ranging from 22 to 81% of OPEX and an average of 34% nationally. Staff efficiency is also related to the quality of human resource management within Water Utilities and will be one of the priorities of the government in the framework of their reorganization.</t>
  </si>
  <si>
    <t xml:space="preserve">Water Supply and Sewerage Utilities are all with JSC (Joint Stock Company) Status. All these enterprises are subordinate to the Municipalities. More precisely, they are called "controlled units". They receive subsidy from budgetary program - 06370 - "Water Supply and Sewerage" of the Ministry of Infrastructure and Energy which for 2021 was in the amount of 380 mln ALL, while for 2022 the approved amount is 360 mln ALL </t>
  </si>
  <si>
    <t>Please refer to Note 19 (Annex)</t>
  </si>
  <si>
    <t>Fiscal Year 2021</t>
  </si>
  <si>
    <t>ALL (Albanian LEK)</t>
  </si>
  <si>
    <t>Thousands</t>
  </si>
  <si>
    <t xml:space="preserve">                         
                                                                                                          ........</t>
  </si>
  <si>
    <t xml:space="preserve">The Direct Cost of Operation and Maintenance are covered by tariffs. The uncovered part of the cost is covered by the funding planned under the voice "subsidy" of the state budget and the voice "investment" that also comes from the State Budget, but through Ministry of Infrastructure and Energy.
</t>
  </si>
  <si>
    <t xml:space="preserve">No tariff, or part of it, is subject to change more than once per annum.  Water Regulatory Authority Law no. 8102, Article 22, Paragraph 3, Tariff Setting Procedures, http://www.erru.al/doc/Ligji_8102_i_ndryshuar.pdf . 
Decision no.539,  https://www.erru.al/doc/Vendim_539_2021_per_metodologjine_e_llogaritjes_se_tarifave.pdf 
</t>
  </si>
  <si>
    <t xml:space="preserve">
There are no measures in power.</t>
  </si>
  <si>
    <t xml:space="preserve">
Not availabale</t>
  </si>
  <si>
    <t>Affordability is taken into consideration in WS Utilities tariffs application (Decision 539 date 30.12.2021, Article 23) :
1. Affordability is the basic criterion for protecting customers from unjustified high tariffs. The affordability criterion will meet the condition that the value of the monthly invoice for UK services be a family of 4 people with an average consumption of 100 liters / day / person not to exceed the level of 5% of the average monthly expenditure calculated according to INSTAT data for each district of country, which are detailed in 10 deciles of the strata of household economic units. For affordability, only 90% of household economic units are considered average, excluding 10% with the highest expenditures published by INSTAT, which belong to the categories of "rich families". Data from INSTAT are published for each region every year. If INSTAT does not have this information, the calculation will be made on the average monthly consumption expenditures of households by districs.
2.The rate of 5% that calculates the value of the invoice will apply to the average monthly expenditure per household and not to the average monthly income because INSTAT data based on surveys annual households are given for average monthly expenses. This criterion will apply to the average monthly household income when the latter data will be provided by INSTAT.
3. As a reference, the assessment of affordability will serve the monthly bill of family customers calculated with the consumption of a family of four people, with an average consumption rate of 100 liters / day per person, i.e 12 m3 of water per month per family. This value is compared with the value of 5% of the average monthly expenses of a family according to point 1 of this article.
4. Fulfilling the criterion of affordability does not mean its respect for the category of the strata of the population that the legislation defines as a category with Economic Assistance.</t>
  </si>
  <si>
    <t xml:space="preserve">Decision 539 date 30.12.2021, Article 23 as below:  https://www.erru.al/doc/Vendim_539_2021_per_metodologjine_e_llogaritjes_se_tarifave.pdf
1. Affordability is the basic criterion for protecting customers from unjustified high tariffs. The affordability criterion will meet the condition that the value of the monthly invoice for UK services be a family of 4 people with an average consumption of 100 liters / day / person not to exceed the level of 5% of the average monthly expenditure calculated according to INSTAT data for each district of country, which are detailed in 10 deciles of the strata of household economic units. For affordability, only 90% of household economic units are considered average, excluding 10% with the highest expenditures published by INSTAT, which belong to the categories of "rich families". Data from INSTAT are published for each region every year. If INSTAT does not have this information, the calculation will be made on the average monthly consumption expenditures of households by districs.
2.The rate of 5% that calculates the value of the invoice will apply to the average monthly expenditure per household and not to the average monthly income because INSTAT data based on surveys annual households are given for average monthly expenses. This criterion will apply to the average monthly household income when the latter data will be provided by INSTAT.
3. As a reference, the assessment of affordability will serve the monthly bill of family customers calculated with the consumption of a family of four people, with an average consumption rate of 100 liters / day per person, i.e 12 m3 of water per month per family. This value is compared with the value of 5% of the average monthly expenses of a family according to point 1 of this article.
4. Fulfilling the criterion of affordability does not mean its respect for the category of the strata of the population that the legislation defines as a category with Economic Assistance.
</t>
  </si>
  <si>
    <t xml:space="preserve">Percentage utilized of donor capital expenditures depends on the progress of each specific project. Consequently, delays in the 
implementation of activities come for various reasons and this leads to lower amounts of disbursement  funds from donors 
</t>
  </si>
  <si>
    <t>Percentage utilized of donor capital expenditures  from the state budget for capital expenditures is generally high and in this case is over 75%, this is because the procurement or project implementation procedures are relatively easier and need less time to be realized.</t>
  </si>
  <si>
    <t>In the action plan document of the draft National Strategy of the Water Supply and Sewerage Sector 2020-2030, these costs are foreseen for the specific objectives as follows:
"SPECIFIC OBJECTIVES 2.1:
Increasing the access to safe and quality water supply to the population "- 26,683,283,145 ALL is the total indicative cost, it is not divided separately for urban and rural areas  .
The total budget for 2020 was 8.805.859.000ALL ( financing from the state budget and foreign financing) for capital investments, and for the year 2021 was 7.062.856.000 ALL.
 "SPECIFIC OBJECTIVES 2.2:
Increasing the access of the population connected to the sewerage system "- 80 998 370 248 ALL the total indicative cost is not divided separately for urban and rural areas.
The total budget for 2020 was 1.449.301.000ALL ( financing from the state budget and foreign financing) for capital investments, and for the year 2021 was 2.378.724.000 ALL.
(NOTE: since the document is in process, the costed monetary need will be revised and belong to the new period of the strategy. 
To expand and improve access to water supply and sewerage services by estimating the economic costs of achieving this objective is projected to increase funding for the period until 2030 by 30% in total.)</t>
  </si>
  <si>
    <t>- Operations and Management (OPEX);
- Capital Expenditure (CAPEX);</t>
  </si>
  <si>
    <t>ALL (Thousands)</t>
  </si>
  <si>
    <t>Mr. Valion Cenalia</t>
  </si>
  <si>
    <t>Valion.Cenalia@inanca.gov.al</t>
  </si>
  <si>
    <t>https://www.financa.gov.al/buxheti-2021/</t>
  </si>
  <si>
    <t>Ministerio de Obras Públicas</t>
  </si>
  <si>
    <t xml:space="preserve">Si bien no existen normas específicas que reconozcan los mencionados derechos a nivel nacional, la Constitución Nacional establece en su Artículo 31° que Esta Constitución, las leyes de la Nación que en su consecuencia se dicten por el Congreso y los tratados con las potencias extranjeras son la ley suprema de la Nación; y las autoridades de cada provincia están obligadas a conformarse a ella []., lo cual se ratifica en el artículo 75, cuando se menciona, al detallar las atribuciones del Congreso que Legislar y promover medidas de acción positiva que garanticen la igualdad real de oportunidades y de trato, y el pleno goce y ejercicio de los derechos reconocidos por esta Constitución y por los tratados internacionales vigentes sobre derechos humanos, en particular respecto de los niños, las mujeres, los ancianos y las personas con discapacidad.  
Art. 75- inciso 22 (Constitución Nacional) Declaraciones, Convenciones, y Pactos complementarios de derechos y garantías 
22. Aprobar o desechar tratados concluidos con las demás naciones y con las organizaciones internacionales y los concordatos con la Santa Sede. Los tratados y concordatos tienen jerarquía superior a las leyes. La Declaración Americana de los Derechos y Deberes del Hombre; la Declaración Universal de Derechos Humanos; la Convención Americana sobre Derechos Humanos; el Pacto Internacional de Derechos Económicos, Sociales y Culturales; el Pacto Internacional de Derechos Civiles y Políticos y su Protocolo Facultativo; la Convención sobre la Prevención y la Sanción del Delito de Genocidio; la Convención Internacional sobre la Eliminación de todas las Formas de Discriminación Racial; la Convención sobre la Eliminación de todas las Formas de Discriminación contra la Mujer; la Convención contra la Tortura y otros Tratos o Penas Crueles, Inhumanos o Degradantes; la Convención sobre los Derechos del Niño; en las condiciones de su vigencia, tienen jerarquía constitucional, no derogan artículo alguno de la primera parte de esta Constitución y deben entenderse complementarios de los derechos y garantías por ella reconocidos. Sólo podrán ser denunciados, en su caso, por el Poder Ejecutivo nacional, previa aprobación de las dos terceras partes de la totalidad de los miembros de cada Cámara. Los demás tratados y convenciones sobre derechos humanos, luego de ser aprobados por el Congreso, requerirán del voto de las dos terceras partes de la totalidad de los miembros de cada Cámara para gozar de la jerarquía constitucional.  
La jurisprudencia y la doctrina entienden que el derecho humano al agua ha sido receptado por nuestro ordenamiento jurídico en aplicación de Tratados Internacionales con jerarquía constitucional pero que sin embargo no existe una ley nacional que de manera expresa incorpore el reconocimiento de tal derecho humano.
En el tema que nos ocupa, debemos remarcar la jerarquía constitucional del Pacto Internacional de Derechos Económicos, Sociales y Culturales (PIDESC) complementando en el plano regional por la Convención Americana sobre Derechos Humanos (CADH) y el Protocolo de San Salvador (PSS) que contienen referencias expresas al derecho humano al agua.
Sin perjuicio de lo antes expuesto, existen provincias en la República Argentina que han dictado leyes provinciales que reconocen de forma expresa el acceso al agua como derecho humano, un ejemplo es la Ley de la Provincia de Santa Fe N°13.740 que en su Artículo 8 textualmente dice: Derecho humano al agua. El Estado Provincial debe garantizar el derecho humano de acceso al agua potable, el cual implica contar con agua suficiente, físicamente accesible y de calidad apta para ingesta humana y usos domésticos, de conformidad con los criterios generales que surgen del Derecho Internacional de los derechos humanos. El agua es un bien que integra el patrimonio natural, sobre el cual existen derechos fundamentales de incidencia colectiva que deben ser respetados y garantizados."
</t>
  </si>
  <si>
    <t>Codigo Alimentario Argentino, Ley 18.284, reglamentada por el decreto 2126/1971. Actualizada el 17 de Agosto de 2021, sustituyendo el articulo 982, con el objetivo de revisar los criterios microbiológicos de acuerdo a las especificaciones de la OMS</t>
  </si>
  <si>
    <t>https://www.argentina.gob.ar/anmat/codigoalimentario
Actualizacion del articulo 982-criterios microbiologicos de agua potable: https://www.argentina.gob.ar/normativa/nacional/resoluci%C3%B3n-22-2021-353057/texto</t>
  </si>
  <si>
    <t>Los requisitos de suministro de agua potable depende de cada una de las provincias en tanto se trata de competencias que le son propias. Un caso particular es el de la Ciudad Autónoma de Buenos Aires y algunos partidos de la Provincia de Buenos Aires que se rigen por el Marco Regulatorio estipulado en la Ley 26.221 del Estado Nacional. Ley 26.221: "Prestación del servicio de provisión de agua potable y colección de desagües cloacales".</t>
  </si>
  <si>
    <t xml:space="preserve">http://mepriv.mecon.gov.ar/Normas/26221.htm
</t>
  </si>
  <si>
    <t xml:space="preserve">Existen por parte del Ministerio de Salud directrices sanitarias para baños secos donde se sugieren contenciones y tratamientos in situ, sin ser estos requisitos mínimos . Lo establecido por el Ministerio de Salud son pautas sanitarias de calidad para el uso adecuado. (https://www.argentina.gob.ar/sites/default/files/0000000974cnt-resolucion_msn_378-2017_directrices_banos_secos.pdf). </t>
  </si>
  <si>
    <t>Dado que la Constitución Nacional contempla el dominio originario de las provincias en relación a sus recursos naturales (Art. 124 C.N.), cada una establece sus propias normativas ambientales para la preservación de los recursos hídricos, que incluyen el control de vertidos provenientes de sistemas de recolección, transporte y tratamiento de líquidos cloacales. Los marcos normativos dictados por el poder ejecutivo nacional u organismos de cuenca, se restringen a jurisdicciones limitadas donde existen situaciones que requirieron un abordaje conjunto (Dec. 674/89 aplicable al área servida de AySA o normas de la Autoridad de Cuenca Matanza-Riachuelo), por ejemplo.</t>
  </si>
  <si>
    <t>Norma nacional para el manejo de lodos fecales: Resolución 410/2018 - Ministerio de Ambiente y Desarrollo Sustentable de la Nación - https://www.argentina.gob.ar/normativa/resoluci%C3%B3n-410-2018-312348/texto</t>
  </si>
  <si>
    <t>Los requisitos de tratamiento de aguas residuales depende de cada una de las provincias en tanto se trata de competencias que le son propias. Un caso particular es el de la Ciudad Autónoma de Buenos Aires y algunos partidos de la Provincia de Buenos Aires que se rigen por el Marco Regulatorio estipulado en la Ley 26.221 del Estado Nacional. Ley 26.221: "Prestación del servicio de provisión de agua potable y colección de desagües cloacales".</t>
  </si>
  <si>
    <t xml:space="preserve">Los requisitos para uso seguro de aguas residuales depende de cada una de las provincias en tanto se trata de competencias que le son propias. A modo de ejemplo se puede mencionar la regulación provincial de Chubut en lo que respecta reúso de efluentes tratados, avalada por el decreto provincial N.º 1540/2016 </t>
  </si>
  <si>
    <t>Si bien no existen leyes o reglamentaciones nacionales específicamente destinadas a los trabajadores de saneamiento, si existen leyes laborales y Convenios Colectivos de Trabajo que protegen los derechos de los mismos. En un aspecto amplio, la Ley de Contrato de Trabajo Nº 20.744 (1974) regula las leyes en el ámbito laboral entre empleadores y empleados, estipulando derechos y obligaciones de ambas partes. Previo a la sanción de dicha ley, en 1953 se sancionó la Ley Nº 14.250 la cual establece las normas para las Convenciones Colectivas de Trabajo en la Argentina, celebradas entre la parte empresarial y la parte gremial. En la Argentina, con su carácter de país federal, existen más de 27 Sindicatos de Trabajadores de Obras Sanitarias, generalmente en representación de cada provincia, los cuales se encuentran agrupados en la Federación Nacional de Trabajadores de Obras Sanitarias (FeNTOS). 
-Ley de contrato de trabajo 20.744/74. http://servicios.infoleg.gob.ar/infolegInternet/anexos/25000-29999/25552/norma.htm
- Ley de Convenciones Colectivas de Trabajo Nº 14.250/53. http://servicios.infoleg.gob.ar/infolegInternet/anexos/45000-49999/46379/norma.htm</t>
  </si>
  <si>
    <t xml:space="preserve">Si bien no existen leyes o reglamentaciones nacionales específicamente destinadas a los trabajadores de saneamiento, si existen leyes laborales y Convenios Colectivos de Trabajo que protegen los derechos de los mismos. En un aspecto amplio, la Ley de Contrato de Trabajo Nº 20.744 (1974) regula las leyes en el ámbito laboral entre empleadores y empleados, estipulando derechos y obligaciones de ambas partes. Previo a la sanción de dicha ley, en 1953 se sancionó la Ley Nº 14.250 la cual establece las normas para las Convenciones Colectivas de Trabajo en la Argentina, celebradas entre la parte empresarial y la parte gremial. En la Argentina, con su carácter de país federal, existen más de 27 Sindicatos de Trabajadores de Obras Sanitarias, generalmente en representación de cada provincia, los cuales se encuentran agrupados en la Federación Nacional de Trabajadores de Obras Sanitarias (FeNTOS).
-Ley de contrato de trabajo 20.744/74. http://servicios.infoleg.gob.ar/infolegInternet/anexos/25000-29999/25552/norma.htm
- Ley de Convenciones Colectivas de Trabajo Nº 14.250/53. http://servicios.infoleg.gob.ar/infolegInternet/anexos/45000-49999/46379/norma.htm </t>
  </si>
  <si>
    <t xml:space="preserve">Resol.MS 1963-E; Resol.MS 134; Resol.MS 1792 (2014). </t>
  </si>
  <si>
    <t>Los Planes de Seguridad del Agua se encuentran aplicados en distintas jurisdicciones del país a demanda de los organismos provinciales, municipales y de los distintos organismos prestadores. Desde el Gobierno Nacional se promueven estos PSA a través de cursos y capacitaciones. Por otro lado, una línea de trabajo de la Dirección Nacional de Agua Potable y Saneamiento incluye realizar PSA en las distintas empresas y organismos prestadores con obras de toma en el Río Paraná.</t>
  </si>
  <si>
    <t>Plan nacional de agua potable y saneamiento</t>
  </si>
  <si>
    <t>https://www.argentina.gob.ar/sites/default/files/interior_agua_plan_agua_saneamiento.pdf</t>
  </si>
  <si>
    <t>Plan Federal de Obra Pública (incluye Plan Federal de Agua Potable y Saneamiento)</t>
  </si>
  <si>
    <t>2021 a 2030</t>
  </si>
  <si>
    <t>Programa de Acceso a Agua, Saneamiento e Higiene en zonas rurales dispersas</t>
  </si>
  <si>
    <t>Programa para el abastecimiento de agua apta para consumo y mejoras sanitatias en establecimientos educativos</t>
  </si>
  <si>
    <t>https://boletinoficialsalta.gob.ar/Imprimir_doc.php?cXdlcnR5dGFibGE9QXwxMDAwODU0NDZxd2VydHk=</t>
  </si>
  <si>
    <t>A pesar de que no existe un Plan Nacional de WASH en centros de salud, en la mayoría de los establecimientos se cumplen con las normas WASH generales. Este cumplimiento se da a distintos niveles debido a la calidad e federal de la República Argentina, donde cada Provincia es responsable de su cumplimiento</t>
  </si>
  <si>
    <t>Diversos planes de WASH según el distrito y el establecimiento de salud</t>
  </si>
  <si>
    <t>Plan Operativo de preparación y respuesta al COVID-19
https://www.argentina.gob.ar/salud/coronavirus-COVID-19/plan-operativo</t>
  </si>
  <si>
    <t xml:space="preserve">Redacción de recomendaciones y difusión de materiales para población general y grupos específicos. </t>
  </si>
  <si>
    <t xml:space="preserve">Se dotaron de dispositivos para higiene de manos consistentes, fundamentalmente en alcohol en gel o sanitizantes. </t>
  </si>
  <si>
    <t xml:space="preserve">Se dotaron de dispositivos para higiene de manos consistentes fundamentalmente en alcohol en gel o sanitizantes. Además de esto generalmente se procede a la aplicación de éstos productos al ingreso de los locales comerciales o centros de transporte conjuntamente con el tomado de temperatura
</t>
  </si>
  <si>
    <t xml:space="preserve">Se procedió al análisis del agua potable para la posible detección del virus   </t>
  </si>
  <si>
    <t>Se procedió al análisis del agua residual para la posible detección del virus. En la ciudad de Buenos Aires y 26 distritos del conurbano el prestador implementó un programa de seguimiento de la presencia del virus en las aguas residuales. Esto se realizó también en otras ciudades del interior del país. (https://www.aysa.com.ar/usuarios/Novedades/2020/06/Metodologia_alerta_temprana_COVID19).</t>
  </si>
  <si>
    <t>Se incrementaron las recomendaciones y se reforzaron los controles en cuanto a las condiciones en que se brindan los servicios de agua potable, saneamiento e higiene en los distintos Establecimientos de salud</t>
  </si>
  <si>
    <t>Se realizaron anuncios/campañas de difusión con recomendaciones respecto a la correcta manera de disponer los residuos  provenientes de la atención de pacientes o casos sospechosos de covid 19 y se actualizaron las Normativas correspondientes.  Procedimiento para la gestión de residuos en establecimientos de atención de la salud durante la pandemia de COVID-19. Coordinación de Salud Ambiental. Ministerio de Salud de la Nación. Disponible en: https://bancos.salud.gob.ar/recurso/procedimiento-para-la-gestion-de-residuos-en-establecimientos-de-atencion-de-salud-durante</t>
  </si>
  <si>
    <t xml:space="preserve">El COVID-19 ha afectado en forma positiva a los planes y programas de higiene de manos pues se han incrementado las recomendaciones y se procedió al control de las condiciones de lo servicios de wash en los ES. Esto ha  permitiendo tomar conciencia de la importancia de la práctica del lavado de manos. Ver links adjuntos para todos los planes implementados
http://bancos.salud.gob.ar/recurso/recomendaciones-para-la-gestion-de-residuos-reciclables-en-contexto-de-covid-19 
https://bancos.salud.gob.ar/recurso/recomendaciones-para-la-gestion-de-residuos-domiciliarios-de-pacientes-en-cuarentena 
https://bancos.salud.gob.ar/recurso/procedimiento-para-la-gestion-de-residuos-en-establecimientos-de-atencion-de-salud-durante 
</t>
  </si>
  <si>
    <t>Se incrementaron las campañas de recomendaciones sobre manera correcta de proceder al lavado de manos y  se han actualización de las Normativas correspondientes.  Se puede mencionar normativas sobre tratamiento de residuos que tratan especialmente el tema de higiene de manos.</t>
  </si>
  <si>
    <t>Porcentaje de la población en viviendas particulares con disponibilidad de servicio de desagüe cloacal, o con desagüe a cámara séptica y pozo ciego o con baño seco.</t>
  </si>
  <si>
    <t xml:space="preserve">Porcentaje de la población en viviendas particulares en áreas urbanas con disponibilidad de servicio de desagüe cloacal.  </t>
  </si>
  <si>
    <t>Porcentaje de la población en viviendas particulares en áreas rurales con disponibilidad de servicio de desagüe cloacal, o con desagüe a cámara séptica y pozo ciego o con baño seco.</t>
  </si>
  <si>
    <t>Agenda 2030 - ODS Argentina
https://www.argentina.gob.ar/sites/default/files/cncps_-_agenda_2030_objetivos_de_desarrollo_sostenible_junio_2021_v7_2.pdf</t>
  </si>
  <si>
    <t xml:space="preserve">Servicio de desagüe cloacal, o con desagüe a cámara séptica y pozo ciego o con baño seco. </t>
  </si>
  <si>
    <t>Servicio de desagüe cloacal.</t>
  </si>
  <si>
    <t xml:space="preserve">Servicio de desagüe cloacal, o con desagüe a cámara séptica y pozo ciego o con baño seco.  </t>
  </si>
  <si>
    <t>Se contempla la correcta recolección y tratamiento ya sea in situ o en plantas depuradoras centralizadas.</t>
  </si>
  <si>
    <t>Se contempla la correcta recolección y tratamiento de agua de uso domestico centralizado en plantas depuradoras</t>
  </si>
  <si>
    <t>Para 2010 el Censo de INDEC (Instituto Nacional de Estadística y Censo). Para el dato de 2019, proyecciones de coberturas realizadas por la Dirección Nacional de Agua Potable y Saneamiento.
http://www.cofes.org.ar/descargas/info_sector/Censo_2010/CENSO_INDEC_2010_COBERTURA_Hogares_Agua_Potable_y_Des_Cloacales_x_red_x_Pcia.pdf</t>
  </si>
  <si>
    <t>Para 2010 el Censo de INDEC (Instituto Nacional de Estadística y Censo).
http://www.cofes.org.ar/descargas/info_sector/Censo_2010/CENSO_INDEC_2010_COBERTURA_Hogares_Agua_Potable_y_Des_Cloacales_x_red_x_Pcia.pdf</t>
  </si>
  <si>
    <t>Porcentaje de la población en viviendas particulares con disponibilidad de agua potable por red pública o agua segura proveniente de perforaciones con bomba automática o manual o de cosechas de agua de lluvia.</t>
  </si>
  <si>
    <t>Porcentaje de la población en viviendas particulares en áreas urbanas con disponibilidad de agua potable por red pública.</t>
  </si>
  <si>
    <t>Porcentaje de la población en viviendas particulares en áreas rurales con disponibilidad de agua potable por red pública o agua segura proveniente de perforaciones con bomba automática o manual o cosechas de agua de lluvia.</t>
  </si>
  <si>
    <t>Agua potable por red pública o agua segura proveniente de perforaciones con bomba automática o manual o de cosechas de agua de lluvia.</t>
  </si>
  <si>
    <t>Agua potable por red pública.</t>
  </si>
  <si>
    <t>Se contemplan aspectos de calidad del agua de acuerdo a la ley 18.284 (Código Alimentario Argentino) respecto a concentraciones y características que debe cumplir. Marcos regulatorios provinciales rigen también respecto a la continuidad del acceso al agua para consumo.</t>
  </si>
  <si>
    <t>De acuerdo con la ley 18.284. Codigo Alimentario Argentino que establece la calidad del agua para consumo. https://www.argentina.gob.ar/anmat/codigoalimentario</t>
  </si>
  <si>
    <t>Para 2010 el Censo de INDEC (Instituto Nacional de Estadística y Censo).
http://www.cofes.org.ar/descargas/info_sector/Censo_2010/CENSO_INDEC_2010_COBERTURA_Hogares_Agua_Potable_y_Des_Cloacales_x_red_x_Pcia.pdf</t>
  </si>
  <si>
    <t>La asequibilidad es un criterio dentro de los objetivos de cobertura de agua potable a nivel país, por lo que no se encuentra disociado como un objetivo particular dentro del plan de agua y saneamiento</t>
  </si>
  <si>
    <t>Plan en desarrollo</t>
  </si>
  <si>
    <t>La asequibilidad es un criterio dentro de los objetivos de cobertura de saneamiento a nivel país, por lo que no se encuentra disociado como un objetivo particular dentro del plan de agua y saneamiento</t>
  </si>
  <si>
    <t>La calidad es un criterio dentro de los objetivos de cobertura de agua potable a nivel país, por lo que no se encuentra disociado como un objetivo particular dentro del plan de agua y saneamiento</t>
  </si>
  <si>
    <t>De acuerdo a los Objetivos de Desarrollo Sustentable</t>
  </si>
  <si>
    <t>https://www.argentina.gob.ar/sites/default/files/cncps_-_agenda_2030_objetivos_de_desarrollo_sostenible_junio_2021_v7_2.pdf</t>
  </si>
  <si>
    <t>Instalación de baños portátiles/químicos, letrinas, provisión de agua con camiones cisterna y distribución de bidones de agua entre otras acciones. Con respecto a lavado de manos, acciones a distintos niveles a cargo de las provincias, municipalidades y distintas proveedores locales para enseñar y concientizar sobre lavado de manos</t>
  </si>
  <si>
    <t>Se aplican criterios inclusivos en la priorización de obras (Agua+Trabajo, Agua+Cloacas, Agua y Saneamientos Argentinos, ENOHSA, Plan Belgrano, Tarifa Social).
https://www.aysa.com.ar/Que-Hacemos/Plan-de-obras/A-T_C-T/A-T_C-T</t>
  </si>
  <si>
    <t>A nivel nacional  la DINESA que es un área dependiente del Ministerio de Salud de la Nación que actúa en casos de emergencias y catástrofes
https://www.argentina.gob.ar/salud/dinesa
Instalación de baños portatiles/quimicos, letrinas 
Instalación de plantas potabilizadoras moviles (ej las del batallón de ingenieros del ejército) Distribución de agua envasada 
Provisión de agua con camiones cisterna y distribución de bidones.
Acciones para enseñar y concientizar a la población expuesta a  emergencias y catastrofes sobre el lavado de manos.</t>
  </si>
  <si>
    <t>Se aplican criterios inclusivos en la priorización de obras (Agua+Trabajo, Agua+ Cloacas, Agua y Saneamientos Argentinos, ENOHSA, Plan Belgrano, Tarifa Social)
https://www.aysa.com.ar/Que-Hacemos/Plan-de-obras/A-T_C-T/A-T_C-T
https://www.argentina.gob.ar/planbelgrano
https://www.mininterior.gov.ar/medidas-sociales/tarifa-social-agua.php</t>
  </si>
  <si>
    <t>Se contempla en la asignación de tarifa social
https://www.mininterior.gov.ar/medidas-sociales/tarifa-social-agua.php</t>
  </si>
  <si>
    <t xml:space="preserve">Agua Segura en Comunidades Indígenas de la Provincia de Salta  a través de la construcción de sistemas de captación y almacenamiento de agua de lluvia https://www.boletinoficial.gob.ar/detalleAviso/tercera/2282554/20210804
Programa Nacional de Salud para pueblos indigenas
https://www.argentina.gob.ar/salud/comunitaria/programa-salud-pueblos-indigenas
Distintas acciones realizadas a nivel provincial, municipal y de ONGs, por ejemplo en el Gran Chaco. </t>
  </si>
  <si>
    <t>Agua y Saneamientos Argentinos (AySA)</t>
  </si>
  <si>
    <t>Ente Nacional de Obras Hídricas de Saneamiento (ENOHSA)</t>
  </si>
  <si>
    <t xml:space="preserve">Ministerio de Salud </t>
  </si>
  <si>
    <t>Entes Reguladores de Agua y Saneamiento</t>
  </si>
  <si>
    <t xml:space="preserve">Al ser un país federal, cada provincia tiene sus propios organismos provinciales y municipales (24 provincias) </t>
  </si>
  <si>
    <t>Ministerio de Desarrollo Territorial y Hábitat</t>
  </si>
  <si>
    <t>Consejo de Articulación Institucional del agua</t>
  </si>
  <si>
    <t xml:space="preserve">El Consejo de Articulación del Agua es responsabilidad del Ministerio de Obras Públicas de la Nación y tiene como objetivo agrupar a los diferentes organismos y dependencias que dependen del ministerio y que se encuentran vinculados a temas hídricos con el fin de coordinar las políticas y planes del sector, entre los que se destacan los relativos a aspectos WASH. El Consejo reúne, entre otros actores, al: Instituto Nacional del Agua, Dirección Nacional de Agua Potable y Saneamiento, Ente Nacional de Obras Hídricas de Saneamiento, Secretaría de Infraestructura y Política Hídrica, Dirección Nacional de Transparencia y Dirección Nacional de Programación y Coordinación de la Obra Pública. </t>
  </si>
  <si>
    <t>Las normas, políticas y procedimientos se definen independientemente en cada Provincia. Respecto a la Planificación y gestión de recursos hídricos, en su carácter de recursos naturales, estos se encuentran alcanzados por la Ley General del Ambiente (Ley Nacional 25.675, que en su artículo 2° determina que " La política ambiental nacional deberá cumplir los siguientes objetivos: [...] c) Fomentar la participación social en los procesos de toma de decisión; " y ratifica en su artículo décimo "El proceso de ordenamiento ambiental, [.....] promover la participación social, en las decisiones fundamentales del desarrollo sustentable. " Finalmente, la mencionada Ley, sienta las bases de la participación ciudadana en los artículos 19, 20 y 21.
En el caso de la capital federal y los distritos del Gran Bs As pertenecientes al área regulada por el ERAS, la Ley 26.221 establece la constitución de la Sindicatura de Usuarios que está conformada por representantes de las Asociaciones de Usuarios. Emite dictámenes o despachos fijando su opinión en los temas vinculados a la prestación del servicio los que deberán ser considerados por el Directorio. El Ente regulador contará también con un Defensor del Usuario, cuya misión será representar institucionalmente los intereses de los usuarios en las audiencias públicas, así como en cuestiones contenciosas o de procedimientos administrativos en las que el Ente Regulador sea parte y los derechos de los Usuarios pudieran estar afectados por la decisión.
En el caso del Ministerio de Salud Programas de participación comunitaria :
https://msal.gob.ar/index.php/programas-y-planes/521-programa-promocion-comunitaria
En el caso del Ministerio de Desarrollo Social
https://www.argentina.gob.ar/desarrollosocial/participacion
Aclaración: Si bien en las políticas nacionales y provinciales del sector no se especifica un cupo de participación definido para las mujeres, en la práctica esto no significa que ellas no participen de los procesos de toma de decisión en la política sectorial.</t>
  </si>
  <si>
    <t xml:space="preserve">Las normas, políticas y procedimientos se definen independientemente en cada Provincia. En el caso de la concesión de AySA (Agua y Saneamientos Argentinos), los usuarios participan a través de audiencias públicas, a través de la Comisión Asesora, la Sindicatura de Usuarios y del defensor del usuario (Art 42 y 54 Ley 26.221). Pueden realizar los reclamos ante el Ente Regulador respecto de la prestación el servicio y ante la Agencia de Planificación con respecto al avance de la infraestructura hacia la cobertura universal. 
En particular para los pueblos y poblaciones indígenas, el convenio 169 de la Organización Internacional del Trabajo ratificado en Argentina por la ley  Nº 24.071, establece la obligatoriedad de realizar consultas previas libres e informadas a dichas poblaciones con el objetivo de asegurar su incidencia en las decisiones acerca de los proyectos que los afectan
Módulo 7 - Salud y Participación comunitaria
https://bancos.salud.gob.ar/recurso/modulo-7-salud-y-participacion-comunitaria
https://msal.gob.ar/index.php/programas-y-planes/521-programa-promocion-comunitaria
http://iah.salud.gob.ar/doc/Documento175.pdf
https://www.argentina.gob.ar/salud/atencioncomunitaria/programasacciones
</t>
  </si>
  <si>
    <t xml:space="preserve">Ente regulador correspondiente de acuerdo a su jurisdicción. </t>
  </si>
  <si>
    <t>Consejo Federal de Saneamiento (Co.Fe.Sa)</t>
  </si>
  <si>
    <t xml:space="preserve">Desde el Ente Nacional de Obras Hídricas de Saneamiento se propuso la creación de una Ley Federal del Agua, mediante la que se fijarían parámetros para la toma de decisiones presupuestarias respecto de las obras de agua y saneamiento </t>
  </si>
  <si>
    <t>Utilizacion de datos de cobertura de servicios, datos de vulnerabilidad sanitaria para la priorizacion de obras</t>
  </si>
  <si>
    <t>Utilizacion de datos de cobertura de servicios, datos de vulnerabilidad sanitaria para la priorizacion de inversiones</t>
  </si>
  <si>
    <t>Actualización de las normas nacionales de calidad de agua potable en base a datos provistos por la OMS respecto de parámetros microbiológicos actualizados de agua potable</t>
  </si>
  <si>
    <t>Manual de normas y procedimientos de Vigilancia y Control de Enfermedades de Notificación Obligatoria Epidemiología. Información especializada para equipos de salud, planificadores y gestores de políticas de salud. https://www.argentina.gob.ar/salud/epidemiologia</t>
  </si>
  <si>
    <t xml:space="preserve">El caracter de federal de la Argentina hace que la recopilación de datos sea una tarea ardua ya que cada provincia es responsable de recoletar sus propios datos y  aplicar procesos de planificación y asignación de recursos de manera singular. Actualmente la Dirección Nacional de Agua Potable y Saneamiento está centralizando datos a nivel nacional con mayor énfasis en areas rurales dispersas y escuelas, lugares donde antes no se tenian datos actualizados. Además, existe una baja coordinación entre los ministerios que incluye procesos burocráticos muy extensos, situación que dificulta el proceso para recolectar datos desde, por ejemplo, el Ministerio de Salud o Ministerio de Educación de la Nación </t>
  </si>
  <si>
    <t xml:space="preserve">En el caso de zonas remotas o de difícil acceso, llamadas zonas rurales dispersas en Argentina, el relevamiento se realiza a través de un sistema informático (BINAS) y se complementa con presencia en el campo
En el caso de suburbios o asentamientos informales, el seguimiento se encuentra a cargo de la Secretaría de Integración Socio-urbana a través del RENABAP (Registro Nacional de Barrios Populares), que a su vez cruza datos de cobertura de agua potable y saneamiento con el INDEC (Instituto Nacional de Estadística y Censo), el cual realiza un seguimiento a través de la Encuesta Permanente de Hogares. Los resultados se obtienen de manera cuatrimestral.
En el caso de emergencias y catástrofes, actividades de la DINESA (Dirección Nacional de Emergencias Sanitarias) que participan activamente en todas las fases que componen el abordaje de situaciones de emergencias y desastres, como Punto Focal de Salud para el Sistema Nacional de Gestión Integral del Riesgo (SINAGIR),
</t>
  </si>
  <si>
    <t xml:space="preserve">https://www.argentina.gob.ar/desarrollosocial/renabap
https://www.indec.gob.ar/indec/web/Institucional-Indec-bases_EPH_tabulado_continua
https://www.argentina.gob.ar/salud/dinesa/actividades
</t>
  </si>
  <si>
    <t xml:space="preserve">En el caso de personas que viven en la pobreza, el seguimiento se encuentra a cargo de la Secretaría de Integración Socio-urbana a través del RENABAP (Registro Nacional de Barrios Populares), que a su vez cruza datos de cobertura de agua potable y saneamiento con el INDEC (Instituto Nacional de Estadística y Censo), el cual realiza un seguimiento a través de la Encuesta Permanente de Hogares. Los resultados se obtienen de manera cuatrimestral.
</t>
  </si>
  <si>
    <t xml:space="preserve">https://www.argentina.gob.ar/desarrollosocial/renabap
https://www.indec.gob.ar/indec/web/Institucional-Indec-bases_EPH_tabulado_continua
</t>
  </si>
  <si>
    <t>Presupuesto ejecutado/presupuesto asignado</t>
  </si>
  <si>
    <t>Ejecución de análisis de efluentes realizados /análisis comprometidos (%)
- % de cumplimiento respecto a normas de calidad (CAA/Normas provinciales)
Cabe mencionar que no existe a nivel nacional una norma uniforme para la calidad de efluentes tratados, sino que esto lo define cada Provincia en función del sistema Federal y el dominio originario de las mismas sobre los recursos naturales, incluyendo los hídricos.
A modo de ejemplo, a continuación se copia el link a los indicadores de calidad de efluentes tratados de AySA, el mayor prestatario de agua y saneamiento de la Argentina
https://www.aysa.com.ar/media-library/que_hacemos/calidad_agua/11_Normas_de_Calidad_de_Desagues_01.pdf</t>
  </si>
  <si>
    <t xml:space="preserve">Cantidad de propiedades inundadas con AR; Densidad de desbordes de aguas residuales en la vía pública; Densidad de taponamientos; Densidad de roturas en las redes de aguas residuales; Densidad de roturas en conexiones domiciliarias de aguas residuales;
- Cantidad de reclamos totales (No/1000ctas) . Respuesta en tiempo a los reclamos (%) </t>
  </si>
  <si>
    <t>Cobertura hogares (Ac/NBI)
% población residente servida con redes de AR.</t>
  </si>
  <si>
    <t>Índice de Sostenibilidad
Costos operativos; costos administrativos; facturación; morosidad.</t>
  </si>
  <si>
    <t>Densidad de roturas de redes (no/100Km)
-Capacidad de las plantas de tratamiento de aguas residuales utilizada; Calidad de los efluentes tratados; Capacidad de bombeo de AR utilizada; Porcentaje de redes de aguas residuales renovadas; Porcentaje de conexiones domiciliarias de aguas residuales renovadas;  Porcentaje de cañerías de las redes de aguas residuales limpiadas;</t>
  </si>
  <si>
    <t>% de cumplimiento respecto a normas de calidad (CAA/Normas provinciales)</t>
  </si>
  <si>
    <t>cantidad de reclamos totales (no/1000 cuentas) . Respuesta en tiempo a los reclamos (%) 
-Eficiencia en el uso del recurso; Pérdidas de agua potable en proporción al agua despachada;Tiempo de servicio de agua potable interrumpido; Porcentaje de conexiones de agua potable afectadas por cortes de servicio; Porcentaje de conexiones de agua potable con PMP entre 0 y 4 mca, entre 4 y 7, entre 7 y 10 y más de 10 mca;</t>
  </si>
  <si>
    <t>Cobertura de hogares AP/NBI
% población residente servida con AP.</t>
  </si>
  <si>
    <t>Indice de sostenibilidad.
Costos operativos; costos administrativos; facturación; morosidad.</t>
  </si>
  <si>
    <t xml:space="preserve">Porcentaje de Agua Potable no contabilizada. Tiempo de servicio de AP; cantidad de interrupciones de AP; 
- Densidad de roturas en red de AP; densidad de roturas en conexiones de AP; Porcentaje de cañerías ferrosas de agua potable desincrustadas; Porcentaje de cañerías de redes de AP renovadas/rehabilitadas; Porcentaje de conexiones domiciliarias de AP renovadas/rehabilitadas; Porcentaje de válvulas de la red de agua potable renovadas; Proporción de medidores domiciliarios de AP renovados; Proporción de la capacidad de potabilización de AP instalada utilizada;  Cobertura de micromedición.
</t>
  </si>
  <si>
    <t>26.7% de todas las aguas recolectadas (Plan Nacional de Tratamiento de Aguas Residuales)</t>
  </si>
  <si>
    <t>No se controla</t>
  </si>
  <si>
    <t>40% (estimado)</t>
  </si>
  <si>
    <t>Principales indicadores de todos los organismos reguladores del país, a través de su asociación (AFERAS) son: Población servida con conexión de agua potable; Producción diaria de AP por cuenta; Facturación residencial de AP por cuenta; Personal involucrado en simulaciones del Plan de Prevención y Emergencias de agua potable; Población servida con conexión domiciliaria de aguas residuales; Facturación residencial de AR por cuenta; Personal involucrado en simulaciones del Plan de Prevención y Emergencias de aguas residuales;   Proporción de AR tratadas; Disposición final adecuada de barros de tratamiento; reclamos de facturación por cuenta; densidad de reclamos totales; respuesta en tiempo a los reclamos; personal por cada millar de conexiones; horas de capacitación por empleado; índice de morosidad; Cobertura de costos operativos; endeudamiento sobre patrimonio neto; rentabilidad sobre patrimonio neto; ejecución de las inversiones presupuestadas; costo de administración y ventas por cuenta; costo promedio de los reclamos atendidos; costo promedio de una conexión domiciliaria residencial de AP; costo promedio de una conexión domiciliaria residencial de AR; costo unitario de agua potable comercializada; costo unitario de agua potable producida; costos totales por cuenta;  costo unitario de AP comercializada; costo unitario promedio de las aguas residuales captadas;
Para acceder a los informes anuales de Indicadores de Desempeño (benchmarking) de los servicios de AP y AR en el área metropolitana de Buenos Aires, véase: https://www.argentina.gob.ar/eras/institucional/informacion-tecnica/benchmarking</t>
  </si>
  <si>
    <t xml:space="preserve">Como la Argentina es un país federal, cada provincia tiene competencia para prestar y regular los servicios dentro de su territorio. En el Área Metropolitana de Buenos Aires, existen las siguientes autoridades: 
ERAS: Ente Regulador de Agua y Saneamiento :Se creó con el objeto de ejercer el control en materia de prestación del servicio público de provisión de agua potable y desagües cloacales en el Área Regulada, incluyendo la contaminación hídrica en lo que se refiere al control y fiscalización de la Concesionaria como agente contaminante. http://www.eras.gov.ar/
APLA: Agencia de Planificación: La Agencia de Planificación tiene a su cargo la coordinación integral de la planificación de las obras de expansión y mejoramiento de los servicios de agua potable y saneamiento a cargo de la empresa Agua y Saneamientos Argentinos Sociedad Anónima (AySA S.A.). http://www.apla.gob.ar/
Ambos fueron creados por ley 26.221 promulgada el 28/02/2007
Enlace correspondiente a la Ley 26.221 que establece la creación de ambas entidades y sus funciones: http://mepriv.mecon.gov.ar/Normas/26221.htm
Cabe mencionar que el ERAS también tiene a su cargo el sector de Servicios Desvinculados, constituido por aproximadamente 300 pequeños prestadores localizados en el área metropolitana y debe velar por la calidad del agua proporcionada por estos prestadores.
Cada Provincia cuenta con autoridades regulatorias propias. La mayoría de ellas, se encuentran nucleadas en la AFERAS (Asociación Federal de Entes Reguladores de Agua y Saneamiento) (http://www.aferas.org.ar/sitio/miembros.php) y fueron creadas mediante leyes provinciales.
</t>
  </si>
  <si>
    <t>En el marco del sistema Federal de la Argentina, los sistemas son diferentes en cada Provincia. Las autoridades regulatorias realizan las actividades mencionadas en la medida que los respectivos marcos regulatorios lo indiquen. 
En área de cobertura de AySA (Agua y Saneamientos Argentinos):
Aclaración ítem b. Las normas y la supervisión del proceso de construcción lo realiza APLA
Aclaración ítem e: controla el vaciado de camiones atmosféricos en plantas depuradoras.
Aclaración ítem f: los informes los publica el prestador (AySA) y el ERAS controla esa información
Aclaración ítem h: Detección de anomalíias en la calidad del agua. En tal caso se realiza un pedido de informe y el correcto seguimiento de la anomalía hasta su corrección o normalización</t>
  </si>
  <si>
    <t xml:space="preserve">El mandato de vigilancia no se encuentra definido en la mayoría de los marcos regulatorios y normas existentes de la misma forma que lo considera la OMS. Si se efectúan tareas de monitoreo y control, pero no de vigilancia.
</t>
  </si>
  <si>
    <t>La vigilancia, tal como es definida por la OMS, no se encuentra establecida en la mayoría de los marcos regulatorios ni normativas locales. Si, se realizan tareas de control y monitoreo de vertidos en función de lo que establecen los marcos regulatorios y las normativas ambientales provinciales. 
No existe una recopilación sistematizada a nivel nacional de los registros de los prestadores, aunque algunos entes reguladores pueden hacerlo en sus respectivas jurisdicciones y aplicar sanciones consecuentemente.
La frecuencia de monitoreo no está prescripta en los casos más importantes (radio servido de AySA) para el Ente Regulador, sino para para la prestataria, y el regulador debe controlar esta información pudiendo realizar inspecciones adicionales de verificación.
En la mayoría de los casos, las prestatarias del servicio realizan periódicamente análisis de calidad, de acuerdo a lo establecido por sus respectivos marcos regulatorios y los entes reguladores se encargan de supervisar la información generada, así como su proceso de generación. Los reguladores, generalmente, están facultados a realizar análisis de verificación y/o requerirlos a las autoridades ambientales correspondientes. La potestad de control y sanción en materia ambiental (que incluye los efectos y riesgos asociados a los sistemas de recolección, transporte, tratamiento y disposición de excretas) reside en los organismos ambientales con mayor jerarquía en cada Provincia. Se podria concluir que el principal motivo es que las funciones y responsabilidades no estan claramente definidas, junto con fondos insuficientes y personal limitado para realizar dichas tareas</t>
  </si>
  <si>
    <t>No se evalúa de manera centralizada ni frecuente. Cada prestador de servicios y provincia tiene sus propios criterios.</t>
  </si>
  <si>
    <t xml:space="preserve">Falta de financiación y de promoción de la educación en WASH. Curriculas no actualizadas con falta de un enfoque integral (economico/politico/social).  </t>
  </si>
  <si>
    <t>Las principales causas son la falta de financiación, lo cual se traduce en bajos salarios, condiciones laborales no atractivas, y falta de formación para satisfacer la demanda. Focalizando en la higiene de manos, el ministerio de salud, el principal responsable, no lo trata como un tema separado por lo cual se dificulta su analisis en detalle.</t>
  </si>
  <si>
    <t xml:space="preserve">El Presupuesto Nacional y los presupuestos provinciales establecen anualmente el presupuesto destinado a obras de agua potable y alcantarillado. El mismo se desglosa entre el Ministerio de Obras Públicas y otras empresas del estado como Agua y Saneamientos Argentinos (AySA) el Ente Nacional de Obras Hidricas de Saneamiento (ENOHSa), principales ejecutores del presupuesto
https://www.presupuestoabierto.gob.ar/sici/a-que-se-destina-el-gasto
En cuanto a planes financieros a mediano y largo plazo, se ha realizado recientemente dentro del Programa de Monitoreo y Evaluación llevado a cabo por la Dirección Nacional de Agua Potable y Saneamiento., un analisis de las brechas de inversión en Infraestructura para Agua Potable y Saneamiento. No existe sin embargo un plan financiero concreto acerca de como salvar dichas brechas
</t>
  </si>
  <si>
    <t>presupuesto para el año 2021</t>
  </si>
  <si>
    <t>ARS</t>
  </si>
  <si>
    <t>millones</t>
  </si>
  <si>
    <t>Debido al caracter federal de la Argentina, es imposible en tan corto tiempo obtener datos de cuanto invierte cada provincia en el sector WASH. El presupuesto antes descripto indica solo fondos nacionales, por lo que se estima que el presupuesto sería bastante mas elevado que el indicado si se incluyera cada provincia.</t>
  </si>
  <si>
    <t xml:space="preserve">Los déficits operativos y de las inversiones se cubren con aportes del Tesoro Nacional, provincial  y/o municipal según corresponda en forma de ayuda pública en subsidio de la recaudación por prestación de servicios. Sin embargo, la cobertura del deficit no es del 100% en muchas de las prestadoras, por ejemplo AySA, y como consecuencia no se han podido cancelar pasivos y se han retrasado ejecuciones y finalizaciones de obras. 
https://www.argentina.gob.ar/sites/default/files/informe_memoria_y_estados_contables_aysa.pdf
</t>
  </si>
  <si>
    <t xml:space="preserve">No existen datos a nivel nacional. Las mayores empresas prestadoras de agua y saneamiento de la Argentina realiza la revisión de tarifas anualmente, posterior aprobación de los entes reguladores correspondientes.
</t>
  </si>
  <si>
    <t xml:space="preserve">La mayoría de las provincias y en los prestadores principales aplican regímenes tarifarios con subsidios cruzados (los usuarios residenciales de algunas zonas de medios y altos ingresos y los no residenciales pagan tarifas mayores a los costos medios y los usuarios residenciales de bajos ingresos pagan tarifas menores a los costos medios). Adicionalmente está generalizada la aplicación sistemas de "Tarifa Social" para subsidiar a la población de bajos recursos que no puede pagar la tarifas que le corresponden por el régimen tarifario general. A modo de ejemplo, se puede consultar el régimen de "Tarifa Social" para la población más necesitada del Área Metropolitana de Buenos Aires (AMBA  - AySA), que coincide con el que tienen la mayoría de las provincias. 
Adicionalmente, en 2018 fue sancionada la Ley 27.453 de integración socio-urbana con el objetivo de mejorar la infraestructura de los barrios populares y permite que su población acceda a distintos servicios, entre los que se incluye el acceso a agua y saneamiento. </t>
  </si>
  <si>
    <t>A modo de ejemplo, se puede consultar el régimen de "Tarifa Social" para la población más necesitada del Área Metropolitana de Buenos Aires (AMBA  - AySA), que coincide con el que tienen la mayoría de las provincias. 
http://www.eras.gov.ar/tarifa-sociales/
Y también el de la empresa prestadora en la provincia de Santa Fe, 
http://www.enress.gov.ar/servicios-para-usuarios/tarifa-social/
Se puede acceder a la Ley 27.453 de integración socio-urbana a través del siguiente enlace: 
https://www.argentina.gob.ar/justicia/derechofacil/leysimple/integracion-socio-urbana-de-barrios-populares</t>
  </si>
  <si>
    <t>La mayoría de las provincias y en los prestadores principales aplican regímenes tarifarios con subsidios cruzados (los usuarios residenciales de algunas zonas de medios y altos ingresos y los no residenciales pagan tarifas mayores a los costos medios y los usuarios residenciales de bajos ingresos pagan tarifas menores a los costos medios). Adicionalmente está generalizada la aplicación sistemas de "Tarifa Social" para subsidiar a la población de bajos recursos que no puede pagar la tarifas que le corresponden por el régimen tarifario general. A modo de ejemplo, se puede consultar el régimen de "Tarifa Social" para la población más necesitada del Área Metropolitana de Buenos Aires (AMBA  - AySA), que coincide con el que tienen la mayoría de las provincias. http://www.eras.gov.ar/tarifa-sociales/
Y también el de la empresa prestadora en la provincia de Santa Fe, http://www.enress.gov.ar/servicios-para-usuarios/tarifa-social/</t>
  </si>
  <si>
    <t>A modo de ejemplo, se puede consultar el régimen de "Tarifa Social" para la población más necesitada del Área Metropolitana de Buenos Aires (AMBA  - AySA), que coincide con el que tienen la mayoría de las provincias. 
http://www.eras.gov.ar/tarifa-sociales/
Y también el de la empresa prestadora en la provincia de Santa Fe, 
http://www.enress.gov.ar/servicios-para-usuarios/tarifa-social/</t>
  </si>
  <si>
    <t>En numerosas prestaciones se definen.  Se aplican criterios distintos de acuerdo al tipo de beneficiario y de acuerdo a las empresas prestadoras de cada provincias. No se disponen de antecedentes sobre la revisión periódica de los criterios, aunque por la alta inflación de Argentina los valores de los descuentos se revisan y actualizan todos los años.
Como ejemplo ver los casos del AMBA y de la Provincia de Santa Fe: http://www.eras.gov.ar/tarifa-sociales/ yhttp://www.enress.gov.ar/servicios-para-usuarios/tarifa-social/</t>
  </si>
  <si>
    <t>No Aplica. Los donantes para ASH no tienen significación en el total de gastos del sector</t>
  </si>
  <si>
    <t xml:space="preserve">Un analisis de las brechas de inversión en Infraestructura para Agua Potable y Saneamiento llevado a cabo por la Dirección Nacional de Transparencia del Ministerio de Obras Públicas indica que, de proyectar el presupuesto actual al año 2030, la brecha de inversión de Agua Segura y Saneamiento es del orden de los USD 22.600 millones. Con el crédito vigente del Ministerio de Obras Públicas (Presupuesto 2021) para inversiones destinadas a incrementar la cobertura de Agua Segura y Saneamiento llevaría 14 años realizar las inversiones para alcanzar las metas de cobertura establecidas. Si el objetivo es alcanzarlo en 2030 el Presupuesto debe incrementarse 50% en términos de dólares, siempre respecto del presupuesto vigente en 2021.
</t>
  </si>
  <si>
    <t xml:space="preserve">Inversiones para ampliación de servicios (redes primarias y secundarias). Plantas de tratamiento de agua. Planta de tratamiento de aguas residuales. Operación y Mantenimiento. Gestion de barros. Higiene. </t>
  </si>
  <si>
    <t>miles de pesos argentinos (ARS)</t>
  </si>
  <si>
    <t>Christian Larrea</t>
  </si>
  <si>
    <t>christianj.larrea@gmail.com</t>
  </si>
  <si>
    <t>INICIATIVA TRACK-FIN ARGENTINA TERCERA ETAPA OPS/OMS</t>
  </si>
  <si>
    <t>No hay datos disponibles</t>
  </si>
  <si>
    <t xml:space="preserve">No hay datos exactos. Insignificante para el total </t>
  </si>
  <si>
    <t xml:space="preserve">INICIATIVA TRACK-FIN ARGENTINA - TERCERA ETAPA. En cuanto al financiamiento reembolsable, el informe de TRACK-FIN Argentina no pudo obtener información detallada. Igualmente se entiende que debido a la situación del mercado de crédito en Argentina en el último período analizado (2019-2020), el mismo no ha de ser significativo al total de las fuentes financieras. Para las fuentes externas de financiación tampoco se pudo obtener información a través del TRACK-FIN. Sin embargo, se estima que de haberse efectuado aportes, estos serian insignificantes en el total. 
</t>
  </si>
  <si>
    <t>El informe de TRACK-FIN ARGENTINA no otorga un desglose de las tarifas entre usuarios domésticos/residenciales y comerciales/industriales.</t>
  </si>
  <si>
    <t>lala.ceferova@azersu.az</t>
  </si>
  <si>
    <t>OJSC "AZERSU"</t>
  </si>
  <si>
    <t>Constitution of the Republic of AzerbaijanArticle 39. Right to live in a healthy environment
I. Everyone has the right to live in a healthy environment
.II. Everyone has the right to collect information about the true state of the environment andcompensation for damage caused to his health and property by an environmental offense.</t>
  </si>
  <si>
    <t>GOST 2.610-2006 INTERNATIONAL NORMATIVES AND STANDARDS</t>
  </si>
  <si>
    <t>http://ockc.ru/wp-content/standart/2-610-06.pdf</t>
  </si>
  <si>
    <t>Water Supply and Wastewater Law</t>
  </si>
  <si>
    <t>http://www.e-qanun.az/framework/74</t>
  </si>
  <si>
    <t>ZDTN 2.11-2 "External networks and sewerage facilities"http://www.arxkom.gov.az/regulatory/Normat/AzDTN/AzDTN%202.11-1.pdf</t>
  </si>
  <si>
    <t>Building regulationsOrder of the Minister of Health of the Republic of Azerbaijan No. 37 dated April 7, 2009 "On the approval of the rules for sanitary and epidemiological requirements in medical institutions"http://www.arxkom.gov.az/regulatory/Normat/AzDTN/AzDTN%202.11-2.pdf</t>
  </si>
  <si>
    <t>Hygienic requirements to wastewater and sewage sludge use for land irrigation and fertilzation</t>
  </si>
  <si>
    <t>Building Norms and Rules AZDTNhttp://www.arxkom.gov.az/regulatory/Normat/AzDTN/AzDTN%202.11-2.pdf</t>
  </si>
  <si>
    <t>SanPiN 4630-88Sanitary rules and norms for the protection of surface waters from pollution</t>
  </si>
  <si>
    <t>Sanitary rules and norms for the protection of surface waters from pollution 
http://e-qanun.az/framework/7916</t>
  </si>
  <si>
    <t>Labor Code of the Republic of Azerbaijan 618-ighttps://online.zakon.kz/Document/?doc_id=30420364</t>
  </si>
  <si>
    <t>SNiP 2.08.02-89 Public buildings and structures Order of the Minister of Health of the Republic of Azerbaijan No. 37 dated April 7, 2009 "On the approval of the rules for sanitary and epidemiological requirements in medical institutions"</t>
  </si>
  <si>
    <t>"Rules for the management of medical waste"Approved by the Decree of the Cabinet of Ministers</t>
  </si>
  <si>
    <t>Action plan to ensure the efficient use of water resources for 2020-2022Decree of the President of July 27, 2020https://www.google.com/url?sa=t&amp;rct=j&amp;q=&amp;esrc=s&amp;source=web&amp;cd=&amp;cad=rja&amp;uact=8&amp;ved=2ahUKEwjEvc_b4Pn0AhWsRPEDHRKlCsAQFnoECAMQAQ&amp;url=https%3A%2F%2Fru.president.az%2Farticles%2F40093&amp;usg=AOvVaw3&amp;usg=AOvVaw3 n</t>
  </si>
  <si>
    <t>State Program for the Social and Economic Development of the Regions of the Republic of Azerbaijan for 2019-202301/29/2019 .500https://economy.gov.az//uploads/fm/files/DP/Regionlarin%</t>
  </si>
  <si>
    <t>State Program for the Social and Economic Development of the Regions of the Republic of Azerbaijan for 2019-202301/29/2019 .500https://economy.gov.az//uploads/fm/files/DP/Regionlarin%20iqtisadi%20inkisafi.pdf</t>
  </si>
  <si>
    <t>Integrated Water Resources Management MASTER-Plan for Water Supply, Sewerage, Cleaning and Disposal of Storm and Waste Waters of the Absheron Peninsula 2013Reuse of wastewater.Drinking water protection.Educational work.</t>
  </si>
  <si>
    <t xml:space="preserve"> "Action Plan for 2020-2022 to ensure the efficient use of water resources" approved by the Decree of the President of the Republic of Azerbaijan dated July 27, 2020.</t>
  </si>
  <si>
    <t>https://static.president.az/upload/Files/2020/07/27/87tvs09clk_SARANCAM_SU_EHTIYATLARINDAN_S_M_R_LI_ISTIFAD_NIN_T_MIN_EDILM_SIN_DAIR_2020_2022_CI_ILL_R_N_RASMI_SANADLAR_XARICA_1_.pdf</t>
  </si>
  <si>
    <t>Action plan for the optimal use of water resources for 2020-2022 approved by decree of the President of the Republic of Azerbaijan on July 27, 2020</t>
  </si>
  <si>
    <t>212 mln</t>
  </si>
  <si>
    <t>2019 to 2023</t>
  </si>
  <si>
    <t>State Program for the Social and Economic Development of the Regions of the Republic of Azerbaijan for 2019-2023</t>
  </si>
  <si>
    <t>hhttps://economy.gov.az//uploads/fm/files/DP/Regionlarin%20iqtisadi%20inkisafi.pdf</t>
  </si>
  <si>
    <t>https://economy.gov.az//uploads/fm/files/DP/Regionlarin%20iqtisadi%20inkisafi.pdf</t>
  </si>
  <si>
    <t>together with water</t>
  </si>
  <si>
    <t>Action plan to ensure the efficient use of water resources for 2020-2022Decree of the President of July 27, 2020</t>
  </si>
  <si>
    <t>ttps://www.google.com/url?sa=t&amp;rct=j&amp;q=&amp;esrc=s&amp;source=web&amp;cd=&amp;cad=rja&amp;uact=8&amp;ved=2ahUKEwjEvc_b4Pn0AhWsRPEDHRKlCsAQFnoECAMQAQ&amp;url=https%3A%2F%2Fru.president.az%2Farticles%2F40093&amp;usg=AOvVaw3evzQ3oWThjFa85yTzt_-n</t>
  </si>
  <si>
    <t>https://www.google.com/url?sa=t&amp;rct=j&amp;q=&amp;esrc=s&amp;source=web&amp;cd=&amp;cad=rja&amp;uact=8&amp;ved=2ahUKEwjEvc_b4Pn0AhWsRPEDHRKlCsAQFnoECAMQAQ&amp;url=https%3A%2F%2Fru.president.az%2Farticles%2F40093&amp;usg=AOvVaw3evzQ3oWThjFa85yTzt_-n</t>
  </si>
  <si>
    <t>State strategy for the development of education in Azerbaijan</t>
  </si>
  <si>
    <t>https://azertag.az/ru/xeber/Gosudarstvennaya_strategiya_po_razvitiyu_obrazovaniya_v_Azerbaidzhanskoi_Respublike-109168</t>
  </si>
  <si>
    <t>2.02.2021 .2469</t>
  </si>
  <si>
    <t>https://azertag.az/ru/xeber/Rasporyazhenie_Prezidenta_Azerbaidzhanskoi_Respubliki_Ob_utverzhdenii__quotNacionalnyh_prioritetov_socialno_ekonomicheskogo_razvitiya_Azerbaidzhan_2030_quot-1703259</t>
  </si>
  <si>
    <t>02.02.2021</t>
  </si>
  <si>
    <t>5 mln</t>
  </si>
  <si>
    <t>Strategy for the development of the healthcare system of the Republic of Azerbaijan for 2019-2025</t>
  </si>
  <si>
    <t>https://www.google.com/url?esrc=s&amp;q=&amp;rct=j&amp;sa=U&amp;url=https://www.carecprogram.org/uploads/NFP_Session1.1_Health_Strategy_20211012_RU.pdf&amp;ved=2ahUKEwjP5paBpe32AhXE-ioKHf9nAK4QFnoECAIQAg&amp;usg=AOvVaw094ylRswKlk2ePzMZhgld_</t>
  </si>
  <si>
    <t>State Strategy for the Development of Education in the Republic of Azerbaijan</t>
  </si>
  <si>
    <t>8.3 mln</t>
  </si>
  <si>
    <t>1) Action plan for the prevention of diseases "New Coronovirus in the Republic of Azerbaijan"2) Vaccination strategy of the Ministry of Health of the Republic of Azerbaijan against COVID-19www.e-qanun.az/framework/45911https://nk.gov.az/media/files/aacabbd711bceaf011679298e9eb8a89.pdf</t>
  </si>
  <si>
    <t>Hand hygiene is mandatory in the country</t>
  </si>
  <si>
    <t>Disinfectant dispensers, individual devices for disinfecting the hands of medical personnel</t>
  </si>
  <si>
    <t>Disinfectant dispensers, educational posters and mass campaigning</t>
  </si>
  <si>
    <t>Enhanced work modes, personal hygiene rules, use of medical masks with disinfectants</t>
  </si>
  <si>
    <t>Strict observance of personal hygiene, use of medical masks disinfectants</t>
  </si>
  <si>
    <t>Strengthening control over ventilation systems, toilets, timely disinfection, use of the media for the purpose of education</t>
  </si>
  <si>
    <t>Separate maintenance of medical and household waste, their separate transportation</t>
  </si>
  <si>
    <t>Use of volunteers to help this population</t>
  </si>
  <si>
    <t>2020-2021</t>
  </si>
  <si>
    <t>Enhanced operating mode of AZERSU OJSC (WATER OPERATOR) to increase the volume of drinking water for the population.The increased workload of medical institutions, contributing to the increased load on the water and sewer system, and therefore the load on sanitary facilities and equipment has increased.</t>
  </si>
  <si>
    <t>For the population, educational work has been strengthened, the use of visual agitation, promotion of handwashing in the media, an increase in the number of trainings for health workers</t>
  </si>
  <si>
    <t>Population</t>
  </si>
  <si>
    <t>www.azersu.az</t>
  </si>
  <si>
    <t>Concept "National Priorities  of Social and Economic Development: AZERBAIJAN-2030"</t>
  </si>
  <si>
    <t>Concept "National Priorities of Social and Economic Development: AZERBAIJAN-2030"</t>
  </si>
  <si>
    <t>All over the country</t>
  </si>
  <si>
    <t>State Program for the Social and Economic Development of the Regions of the Republic of Azerbaijan for 2019-20232030https://economy.gov.az//uploads/fm/files/DP/Regionlarin%20iqtisadi%20inkisafi.pdf</t>
  </si>
  <si>
    <t>195 l</t>
  </si>
  <si>
    <t>180 l</t>
  </si>
  <si>
    <t>70 l</t>
  </si>
  <si>
    <t>18 h</t>
  </si>
  <si>
    <t>24h</t>
  </si>
  <si>
    <t>12 h</t>
  </si>
  <si>
    <t>about 50 meters 45.1 percent50-100m31.3 percent101-2007.9 percent201-5009.0 percent500 or more6.7 percent</t>
  </si>
  <si>
    <t>up to 50 meters 23.6 percent50-100m53.4 percent101-200m7.3 percent201-50013.9 percentover 5000.8 percent</t>
  </si>
  <si>
    <t>up to 50 meters 44.0 percent50-100 m33.1 percent101-200m8.5 percent201-500m7.4 percentover 500 m7.0 percent</t>
  </si>
  <si>
    <t>https://azersu.az/az/blog/2680
https://azersu.az/az/blog/2650
https://azersu.az/az/blog/55</t>
  </si>
  <si>
    <t>Azerbaijan Youth Development Strategy for 2015-2025https://azertag.az/ru/xeber/Rasporyazhenie_President_Azerbaidzhanskoi_RespublikiOb_utverzhdenii_Strategii_razvitiya_azerbaidzhanskoi_molodezhi_v_2015_2025_godah-829662</t>
  </si>
  <si>
    <t>Not available’</t>
  </si>
  <si>
    <t>Percentage of availability of handwashing facilities</t>
  </si>
  <si>
    <t>http://www.e-qanun.az/framework/24095</t>
  </si>
  <si>
    <t>In a survey way</t>
  </si>
  <si>
    <t>To create a safe environment for pubertal girlshttp://azersu.az/tarifler</t>
  </si>
  <si>
    <t>Rules for the management of medical waste"Approved by the Decree of the Cabinet of Ministers</t>
  </si>
  <si>
    <t>State Program for the Social and Economic Development of the Regions of the Republic of Azerbaijan for 2019-20232030
https://economy.gov.az//uploads/fm/files/DP/Regionlarin%20iqtisadi%20inkisafi.pdf</t>
  </si>
  <si>
    <t>JSC Azersu ASC provides the same services to all categories of the population (including internally displaced persons / or refugees whose services are paid for by the state), regardless of gender, health status and ethnic composition.
http://azersu.az/files/beyanname.doc(Refugees and internally displaced persons - 2.3 and 5.2.8http://e-qanun.gov.az/framework/15399</t>
  </si>
  <si>
    <t>Azersu ASC OJSC provides the same services to all categories of the population (including internally displaced persons / or refugees whose services are paid for by the state), regardless of gender, health status and ethnic composition.
http://azersu.az/files/beyanname.doc</t>
  </si>
  <si>
    <t>Poverty - employment policy and social protection of the population 2.1, Social protection 2.2.1http://e-qanun.gov.az/framework/15399http://senaye.gov.az/az/normative_programs/proqram10122015</t>
  </si>
  <si>
    <t>Gender policy - 3.5.http://e-qanun.gov.az/framework/15399http://senaye.gov.az/az/normative_programs/proqram10122015</t>
  </si>
  <si>
    <t>The most vulnerable groups of the population (families of martyrs, the disabled, the elderly, etc.) - 2.2.3http://e-qanun.gov.az/framework/15399http://senaye.gov.az/az/normative_programs/proqram10122015</t>
  </si>
  <si>
    <t>Help of volunteers in places of mass residence of the elderly, The most vulnerable groups of the population (families of martyrs, the disabled, the elderly, etc.) - 2.2.3http://e-qanun.gov.az/framework/15399http://senaye.gov.az/az/normative_programs/proqram10122015</t>
  </si>
  <si>
    <t>Rights of ethnic groupsAzersu ASC OJSC provides the same services to all categories of the population (including internally displaced persons / or refugees whose services are paid for by the state), regardless of gender, health status and ethnic composition.http://azersu.az/files/beyanname.dochttp://www.e-qanun.az/alpidata/framework/data/7/f_7762.htm-</t>
  </si>
  <si>
    <t>Ministry of Ecology and Natural Resources (MENR)</t>
  </si>
  <si>
    <t>OJSC Melioration and Water Management</t>
  </si>
  <si>
    <t>In accordance with Article 114 of the Constitution of the Republic of Azerbaijan, twice a year, each ministry responsible for WASH reports to the President of the Republic of Azerbaijan and the Melli Majlishttps://static2.president.az/media/W1siZiIsIjIwMTgvMDMvMDkvY3dodDN2dzF0X0tvbnN0dXRpc3lhX1JVUy5wZGYiXV0?sha=83f38924a4086483https://cabmin.gov.az/az/document/2149/</t>
  </si>
  <si>
    <t>Cabinet of the Minister of the Republic of Azerbaijan</t>
  </si>
  <si>
    <t>The national policy development process is based on consultations with relevant ministries, departments and organizations, including academia, non-governmental organizations (NGOs), parliamentary representatives and other national and international organizations. The development process is usually led by a high-ranking government representative, such as a minister or deputy minister of environmental protection, or the chairman of AzerSU. National Coordinating Councils or (working group) are established to lead and manage the WASH policy development process. The coordinating councils or (working group) meet at the national level at least annually. Key issues of the national water policy are discussed and decisions are made on activities within the framework of the NP. International and donor organizations such as the European Union (EU), the United Nations Development Program (UNDP), the Organization for Security and Cooperation in Europe (OSCE), the World Health Organization (WHO) and countries bilateral donors.</t>
  </si>
  <si>
    <t>Law of the Republic of Azerbaijan dated 22.11.1012 No. 816-IVQ “On Public Participation” EEC/UN Aarhus Convention on Access to Information, Public Participation in Decision-Making and Access to Justice in Environmental Matters. Aarhus Convention: Implementation Guide (New York and Geneva 2000)</t>
  </si>
  <si>
    <t>The national policy development process is based on consultations with relevant ministries, departments and organizations, including academia, non-governmental organizations (NGOs), parliamentary representatives and other national and international organizations. The development process is usually led by a high-ranking government representative, such as a minister or deputy minister of the environment or the chairman of AZERSU. National Coordinating Councils or (working group) are established to lead and manage the WASH policy development process. The coordinating councils or (working group) meet at the national level at least annually. Key issues of the national water policy are discussed and decisions are made on activities within the framework of the NP. International and donor organizations such as the European Union (EU), the United Nations Development Program (UNDP), the Organization for Security and Cooperation in Europe (OSCE), the World Health Organization (WHO) and countries bilateral donors.</t>
  </si>
  <si>
    <t>Meetings of the Milli Majlis</t>
  </si>
  <si>
    <t>AZERSU OJSC and the Ministry of Health</t>
  </si>
  <si>
    <t>Update of the law of the Republic of Azerbaijan on water supply and wastewater</t>
  </si>
  <si>
    <t>SDG-2030 National priorities for socio-economic development: Azerbaijan 2020-2030 No. 2469</t>
  </si>
  <si>
    <t>Forward planning for the coming years</t>
  </si>
  <si>
    <t>National priorities for socio-economic development: Azerbaijan 2020-2030 .2469 SDG-2030. Targets under the Water and Health Protocol</t>
  </si>
  <si>
    <t>Improvement and optimization of the management structure</t>
  </si>
  <si>
    <t>Joint development of rules and procedures for infection control in medical institutions (TABIB and the Ministry of Health of the Republic of Azerbaijan)</t>
  </si>
  <si>
    <t>Joint supervision of water quality by RCHiE and AZERSU OJSCJoint supervision of medical waste by RCHiE and TABIB</t>
  </si>
  <si>
    <t>On the lands of Karabakh liberated from occupation, the creation of social infrastructures, including drinking water supply and sanitation, is being carried out. AZN 2.2 billion allocated from the State Budget for these purposes in 2021, 99.4% spent</t>
  </si>
  <si>
    <t>Change, improvement of technology, optimization of production in accordance with the volume of wastewater produced</t>
  </si>
  <si>
    <t>Early detection of infectious diseases associated with water</t>
  </si>
  <si>
    <t>Change, improvement of technology, optimization of production</t>
  </si>
  <si>
    <t>Rules for the use of water No. 262 07/17/2014</t>
  </si>
  <si>
    <t>Development of strategic guidance on hand hygiene</t>
  </si>
  <si>
    <t>Development of guidelines in line with WHO recommendations for emergency response</t>
  </si>
  <si>
    <t>Autonomous decisions are made</t>
  </si>
  <si>
    <t>Strengthening sanitary and epidemiological supervision, improving the sanitary and technical condition of medical institutions at the country level and in medical institutions</t>
  </si>
  <si>
    <t>In the process of WASH outlook in the country. To be determined after future monitoring of the state of WASH in medical facilities</t>
  </si>
  <si>
    <t>Limited monitoring in the country's medical institutions located in remote regions hinders decision-making in need of 100% improvement in WASH</t>
  </si>
  <si>
    <t>In the process of implementing a household survey conducted by the State Statistics Committee.www.stat.gov.az/source/budget_households/</t>
  </si>
  <si>
    <t>National priorities for socio-economic development: Azerbaijan 2020-2030 .2469
https://azertag.az/ru/xeber/Rasporyazhenie_Presidenta_Azerbaidzhanskoi_Respubliki_Ob_utverzhdenii__quotNacionalnyh_prioritetov_socialno_ekonomicheskogo_razvitiya_Azerbaidzhan_2030_quot-1703259</t>
  </si>
  <si>
    <t>In the process of conducting a household survey conducted by the State Statistics Committee.www.stat.gov.az/source/budget_households/</t>
  </si>
  <si>
    <t>National priorities for socio-economic development: Azerbaijan 2020-2030
 .2469https://azertag.az/ru/xeber/Rasporyazhenie_Presidenta_Azerbaidzhanskoi_Respubliki_Ob_utverzhdenii__quotNacionalnyh_prioritetov_socialno_ekonomicheskogo_razvitiya_Azerbaidzhan_2030_quot-1703259</t>
  </si>
  <si>
    <t>After laboratory conditions are discharged into the sewer system</t>
  </si>
  <si>
    <t>Unacceptably</t>
  </si>
  <si>
    <t>E-coli during re-examination does not exceed 5%</t>
  </si>
  <si>
    <t>30,2 mln/m3</t>
  </si>
  <si>
    <t>In accordance with the Decree of the President of the Republic of Azerbaijan dated June 11, 2004 “On the improvement of water supply management in the Republic of Azerbaijan”, the Absheron Regional Water Joint Stock Company was transformed into the Joint Stock Company “Azersu”.All shares of Azersu OJSC belong to the state. The main functions of Azersu OJSC are the management of institutions under its subordination in order to organize the maintenance of water supply and sewerage systems on the territory of the Republic, coordinate their activities and control over their work, as well as develop and prepare proposals for the implementation and implementation of policies in this area .https://www.google.com/url?sa=t&amp;rct=j&amp;q=&amp;esrc=s&amp;source=web&amp;cd=&amp;cad=rja&amp;uact=8&amp;ved=2ahUKEwjGtOf3s4b1AhWYSvEDHbOXD8YQFnoECAUQAQ&amp;url=https%3A%2F%2Fwww.azerbaijans.com%2Fcontent_542_en.html&amp;usg-AOvSg= cGjezY4qtivZ</t>
  </si>
  <si>
    <t>Performance indicator: volumes of drinking water, volume of water sold, total collection of payments. Loss of drinking water volume</t>
  </si>
  <si>
    <t>Compensation and payment for damages in case of violation of standards and illegal introduction into the system</t>
  </si>
  <si>
    <t>On approval of the "Rules for the organization of quarantine, prevention and other necessary measures in case of the threat of the emergence or spread of infectious, parasitic and mass non-infectious diseases".</t>
  </si>
  <si>
    <t>https://www.google.com/url?sa=t&amp;rct=j&amp;q=&amp;esrc=s&amp;source=web&amp;cd=&amp;cad=rja&amp;uact=8&amp;ved=2ahUKEwjAjeirvoP1AhU5Q_EDHRaSAFoQFnoECAcQAQ&amp;url=http%3A%2F%2Fbase.spinform.ru%2Fshow_doc.fwx%3Frgn%3D124910&amp;usg=AOvVaw0_fT9ECfxAo94qnS4xz_IY</t>
  </si>
  <si>
    <t>http://www.mlspp.gov.az/Senedler-2017/Hsabat-%C6%8F%C6%8FSMN-2016.pdf http://www.azersu.az/files/2017.pdf</t>
  </si>
  <si>
    <t>The State Employment Service under the Ministry of Labor and Social Protection of the Population of the Republic of Azerbaijan deals with the issues of providing potential human resources in the country</t>
  </si>
  <si>
    <t>In Azerbaijan, since 2013, the Water Operating Company AZERSU OJSC has been implementing a Master Plan, which includes the development of water supply and sewerage services in the Absheron Peninsula. Completion is planned for 2035In the border settlements of the Republic of Azerbaijan, projects are being implemented to create water supply systems. In settlements built for refugees and internally displaced persons, measures are being taken to lay a main water pipeline besides acceptedState Program for the Social and Economic Development of the Regions of the Republic of Azerbaijan for 2019-20232030 u d projects in the field of water supply and sewerage are being implemented under this program
https://economy.gov.az//uploads/fm/files/DP/Regionlarin%20iqtisadi%20inkisafi.pdf</t>
  </si>
  <si>
    <t>3881,5</t>
  </si>
  <si>
    <t>540,6</t>
  </si>
  <si>
    <t>188,6</t>
  </si>
  <si>
    <t>220,3</t>
  </si>
  <si>
    <t xml:space="preserve">8,3 </t>
  </si>
  <si>
    <t>8,3</t>
  </si>
  <si>
    <t>OSJ AZERSU</t>
  </si>
  <si>
    <t>601,5</t>
  </si>
  <si>
    <t>TABIB</t>
  </si>
  <si>
    <t>348,4</t>
  </si>
  <si>
    <t>4839,7</t>
  </si>
  <si>
    <t xml:space="preserve">AZN </t>
  </si>
  <si>
    <t>Million</t>
  </si>
  <si>
    <t>Additional subsidies were allocated from the SES budget to cover the deficit</t>
  </si>
  <si>
    <t>Tariffs for water supply and sewerage services on the proposal of AZERSU OJSC are regulated by the TARIFF COUNCIL of the Azerbaijan Republic. Tariffs were last regulated on 02/01/2021, earlier on May 16, 2016</t>
  </si>
  <si>
    <t>In the border settlements of the Azerbaijan Republic, projects are being implemented to create water supply systems. In settlements built for refugees and internally displaced persons, a main water pipeline is being laid  besides acceptedState 
Program for the Social and Economic Development of the Regions of the Republic of Azerbaijan for 2019-20232030 within the framework of this program, projects in the field of water supply and sewerage are being implemented
https://economy.gov.az//uploads/fm/files/DP/Regionlarin%20iqtisadi%20inkisafi.pdf</t>
  </si>
  <si>
    <t>https://azersu.az/az/blog/2680
https://azersu.az/az/blog/2650
https://azersu.az/az/blog/55
http://azersu.az/files/2017.pdf</t>
  </si>
  <si>
    <t>The provision of services by the Operational Water Company of AZERSU OJSC is carried out regardless of ethnic origin, health status, religious beliefs and gender</t>
  </si>
  <si>
    <t>http://azersu.az/az/blog/2680</t>
  </si>
  <si>
    <t>Million AZN</t>
  </si>
  <si>
    <t>401,7</t>
  </si>
  <si>
    <t>266,2=55+211,2</t>
  </si>
  <si>
    <t>135,5</t>
  </si>
  <si>
    <t>Jafarova Lala</t>
  </si>
  <si>
    <t>199,8</t>
  </si>
  <si>
    <t>266,2</t>
  </si>
  <si>
    <t>https://azersu.az/az/static/45/files</t>
  </si>
  <si>
    <t>BHR</t>
  </si>
  <si>
    <t>Bahrain</t>
  </si>
  <si>
    <t>Although there is no explicit wording related to the human right to WASH components, they are embedded indirectly in the constitution and the kindling commitment to its population.
The constitution of the kingdom of Bahrain, Chapter 2 (Basic constitutes  of society), Article 8.a "Every citizen is entitled to health care. The state cares for public health and the state ensures mean of prevention and treatment by establishing variety of hospitals and healthcare institutions."
https://www.bahrain.bh/wps/wcm/connect/d749d20a-7545-4900-b64c-5443e6c20cd6/CA9SS7XP.pdf?MOD=AJPERES
Law No(.34),2018 of Public Health, Bahrain has based on Decree-Law No. 2 of 1971 regarding the monitoring and
 is organized in chapter 2 (water control) article 3-9. and the Ministerial Decree No.(74),2020 Concerning the health requirements that must be met in non-bottled drinking water and methods of water sampling, Bahrain.
attachment-Folder(MOH)-PHD LAW+ Decree No.(74),2020.
In addition, Bahrain is one of the signatories of the UN in June 2010 declaring the right to drinking water and sanitation as a human right (On 28 July 2010, through Resolution 64/292, the United Nations General Assembly explicitly recognized the human right to water and sanitation and acknowledged that clean drinking water and sanitation are essential to the realization of all human rights, see attachment:Folder (WRC)- human right to water and sanitation UN Resolution.</t>
  </si>
  <si>
    <t>Although there is no explicit wording related to the human right to WASH components, they are embedded indirectly in the constitution and the kindling commitment to its population. 
The constitution of the kingdom of Bahrain, Chapter 2 (Basic constitutes  of society), Article 8.a "Every citizen is entitled to health care. The state cares for public health and the state ensures mean of prevention and treatment by establishing variety of hospitals and healthcare institutions."
https://www.bahrain.bh/wps/wcm/connect/d749d20a-7545-4900-b64c-5443e6c20cd6/CA9SS7XP.pdf?MOD=AJPERES
Law No(.34),2018 of Public Health, Bahrain has based on Decree-Law No. 2 of 1971 regarding the monitoring and
 is organized in chapter 2 (water control) article 3-9. and the Ministerial Decree No.(74),2020 Concerning the health requirements that must be met in non-bottled drinking water and methods of water sampling, Bahrain.
attachment-Folder(MOH)-PHD LAW+ Decree No.(75),2020.
In addition, Bahrain is one of the signatories of the UN in June 2010 declaring the right to drinking water and sanitation as a human right (On 28 July 2010, through Resolution 64/292, the United Nations General Assembly explicitly recognized the human right to water and sanitation and acknowledged that clean drinking water and sanitation are essential to the realization of all human rights, see attachment:Folder (WRC)- human right to water and sanitation UN Resolution.</t>
  </si>
  <si>
    <t>Gulf Cooperation Council Standard for unbottled drinking water (GSO149/2014/Amnd1-2016) and WHO 2011 guidelines for drinking water - attachment-Folder(MOH)-GSO149-2014</t>
  </si>
  <si>
    <t>Gulf Cooperation Council Standard for unbottled drinking water (GSO149/2014/Amnd1-2016) and WHO 2011 guidelines for drinking water 
attachment-Folder(MOH)-GSO149-2014</t>
  </si>
  <si>
    <t>Attachment:Folder (EWA)- sub:GCC purchased standard</t>
  </si>
  <si>
    <t>Electricity and Water Strategy Map 2018-2020.
Government is the main supplier for drinking water to all population in Bahrain. this is made through the Ministry of Electricity and Water Affairs (MEWA) and the Electricity and Water Authority (EWA). MEWA/EWA are commitment by law and objectives to supply continuous water to the population at a subsidized rate with highest quality of service. EWA has a clear strategy for achieving these commitments.</t>
  </si>
  <si>
    <t>https://www.ewa.bh/en/AboutUs/missionvision</t>
  </si>
  <si>
    <t>Consolidated Guide to Building Permits Requirements
https://www.benayat.bh/building-permits/assets/Building_Permit_Code_ENG_v1.2_ar.pdf</t>
  </si>
  <si>
    <t>Consolidated Guide to Building Permits Requirements
https://www.benayat.bh/building-permits/assets/Building_Permit_Code_ENG_v1.2_ar.pdf; Condition No. 9 , Page 258 - this condition is applicable more than 25 years ago, however, the date is refer to the standard attached.  
attachment-Folder(SEA)- A2-cii</t>
  </si>
  <si>
    <t>There are Standard Manuals for Planning the Network and Initiating the Design Phase of the Sewer Network in Kingdom of Bahrain, in addition, there are standard for the preparation of sewer network program to cover the sanitary service for all over the kingdom areas.  The program is essential to schedule the Design and Implementation processes of the network projects based on the allocated yearly budget. Moreover, Design manual is available, that elaborate the steps for designing the network.  
attachment-Folder(SEA)- A2-ciii</t>
  </si>
  <si>
    <t>No data provided</t>
  </si>
  <si>
    <t>note: on site sanitation and technologies is to be approved by the Supreme Council of the Environment to adhere to the environmental requirement</t>
  </si>
  <si>
    <t>They need to be in line with Law 33 Bahraini Standard for waste water table(2) standard of Treated Sewage Effluent for restricted use only and Table (3) Standard for dry Sludge Class A
attachment-Folder(SEA)-LAW 33+standards- Table 2</t>
  </si>
  <si>
    <t>They need to be in line with Law 33 Bahraini Standard for waste water table(2) standard of Treated Sewage Effluent for restricted use only and Table (3) Standard for dry Sludge Class A. 
attachment-Folder(SEA)- A2-d-ii-iv</t>
  </si>
  <si>
    <t>According to Law 33 Bahraini Standard for waste water table(2) standard of Treated Sewage Effluent for restricted use only and Table (3) Standard for dry Sludge Class A. 
attachment-Folder(SEA)- A2-d-ii-iv</t>
  </si>
  <si>
    <t xml:space="preserve">Occupational Health and Safety Vol.1(management system) -Vol.2(manual)
attach :Folder (SEA) - OHS management -OHS - Manual
 </t>
  </si>
  <si>
    <t xml:space="preserve">Occupational Health and Safety Vol.1(management system) -Vol.2(manual)
attach : folder (SEA) - OHS management -OHS - Manual
 </t>
  </si>
  <si>
    <t xml:space="preserve">Occupational Health and Safety Vol.1(management system) -Vol.2(manual)
attach - Folder (SEA)- OHS management + OHS - Manual
 </t>
  </si>
  <si>
    <t>INSTRUCTION FOR TOILET WASH AND HAND WASH AFTRE TOILET USE.
Hand Hygiene Policy (including guidelines),
attachment-Folder(PHC)-Hand Hygiene Policy + (7) Guidelines-for cleaning, Disinfection, sterilization
attachment-Folder(SHC)-DOMESTIC MANUAL2020+Cleaning of Toilet DPP.
"Water supply and sanitation in health care facilities are already included in the national standards for all premises. that is why we are providing the hygiene here only".</t>
  </si>
  <si>
    <t>Supreme Council for Environment President's order no. (3) for the year 2020 in respect to hazardous health care waste management.  
https://www.lloc.gov.bh/PDF/RSCE0320.pdf
Management of Infectious Waste (Including guidelines),
Attachment : Folder (PHC)-(2)Management of Infectious Waste</t>
  </si>
  <si>
    <t>The National Water Strategy for the Kingdom of Bahrain has an initiative for formulating a WSP. However, the Electricity of  Water Authority (EWA) has a "Contingency and Disaster Plan",  updated in 2019 (includes disaster scenarios and action plans in such cases like seawater pollution, network contamination, etc). the plan is not published.</t>
  </si>
  <si>
    <t xml:space="preserve">The National Water Strategy for the Kingdom of Bahrain has an initiative for formulating a WSP. However, the Electricity of  Water Authority (EWA) has a "Contingency and Disaster Plan",  updated in 2019 (includes disaster scenarios and action plans in such cases like seawater pollution, network contamination, etc). the plan is not published. </t>
  </si>
  <si>
    <t>The National Water Strategy for the Kingdom of Bahrain has an initiative for formulating a SSP. currently, sanitation safety plan is planned in the national water strategy (approved Feb 1st 2021) but not made yet.</t>
  </si>
  <si>
    <t>Bahrain has formulated its guidelines related to wastewater treatment and reuse and are based on the WHO and California guidelines. It is used in the reuse of treated wastewater and also for groundwater artificial recharge.</t>
  </si>
  <si>
    <t>The recently developed "National Water Strategy of the Kingdom of Bahrain 2030 and beyond" embeds Climate Change impacts on WASH and adaptation plans are addressing it. The Third National Communication of the Kingdom of Bahrain under the United Nations
Framework Convention on Climate Change (attached 3NC_UNFCCC, refer to water and sanitation chapter)
Attachment: Folder (WRC)- SCE Third National Communication</t>
  </si>
  <si>
    <t xml:space="preserve">National Water Strategy and Implementation Plan for the Kingdom of Bahrain (Approved by the Prime Ministerial Cabinet Feb 1st 2021): strategic objectives
P1: meet international/Gulf Cooperation Council Utilities Standards; P2: maintain wastewater components at international standards   </t>
  </si>
  <si>
    <t>not published</t>
  </si>
  <si>
    <t>National Master Plan for Sanitary Engineering 2010 to 2030</t>
  </si>
  <si>
    <t>Attachment : Folder (SEA) -A5I-b (National Master Plan for Sanitary Engineering services)</t>
  </si>
  <si>
    <t>financial data not provided</t>
  </si>
  <si>
    <t>BHD</t>
  </si>
  <si>
    <t>2010 to 2030</t>
  </si>
  <si>
    <t xml:space="preserve">National Master Plan for Sanitary Engineering </t>
  </si>
  <si>
    <t>The Ministry of Electricity and Water Affairs/Electricity and Water Authority has a municipal water supply strategy for the Kingdom of Bahrain, that is being continuously updated. Its title is "EWA Strategy 2018-2022". The strategy map is provided in the link below.
In addition, the National Water Strategy and Implementation Plan for the Kingdom of Bahrain (Approved by the Prime Ministerial Cabinet Feb 1st 2021): strategic objectives: P1: meet international/Gulf Cooperation Council Utilities Standards.</t>
  </si>
  <si>
    <t xml:space="preserve">https://www.ewa.bh/en/AboutUs/missionvision </t>
  </si>
  <si>
    <t>2018  2021</t>
  </si>
  <si>
    <t>EWA Strategy Map 2018-2022
National Water Strategy for the Kingdom of Bahrain 2021</t>
  </si>
  <si>
    <t>2022 to 2023</t>
  </si>
  <si>
    <t xml:space="preserve"> https://www.ewa.bh/en/AboutUs/missionvision</t>
  </si>
  <si>
    <t>Law No(34), 2018 of Public Health, Bahrain article 64 and its executive regulation - chapter 10</t>
  </si>
  <si>
    <t>Attachment :Folder(MOH)-PHD LAW</t>
  </si>
  <si>
    <t>A dedicated team in the public health directorate in the ministry of health is performing all the duties related to the implementation of the policies in the schools (monitoring, inspection, samples taking, hygiene and sanitation awareness &amp; education) 
attachment :Folder(MOH)- subfolder(school)</t>
  </si>
  <si>
    <t xml:space="preserve">attachment: Folder(MOH)- Plan
</t>
  </si>
  <si>
    <t>on going</t>
  </si>
  <si>
    <t>2021 to 2022</t>
  </si>
  <si>
    <t xml:space="preserve">Law No (34) for the year 2018 of Public Health, kingdom of Bahrain:  chapter 22, articles 77 and 79  </t>
  </si>
  <si>
    <t>attachment :Folder(MOH)-PHD LAW</t>
  </si>
  <si>
    <t xml:space="preserve">A dedicated team in the ministry of health is performing all the duties related to the implementation of the policies in the health care centers (monitoring, inspection, samples taking, hygiene and sanitation awareness &amp; education)   </t>
  </si>
  <si>
    <t>attachment:Folder(MOH)- Plan</t>
  </si>
  <si>
    <t>Refer to hand hygiene Departmental Policy and Procedure (DPP) - attached.</t>
  </si>
  <si>
    <t>Refer to hand hygiene Departmental Policy and Procedure (DPP) - attached.
Hand hygiene audits for Q4 2021 - level 4  especially during COVID-19 - attached.</t>
  </si>
  <si>
    <t>Especially in school health education.</t>
  </si>
  <si>
    <t>The National water strategy takes into account Climate Change.</t>
  </si>
  <si>
    <t>The government is committed to WASH and National water strategy is based on a long term vision and strategic objectives.</t>
  </si>
  <si>
    <t xml:space="preserve">By law and monitored </t>
  </si>
  <si>
    <t>Adequate human resources are available and capacity building programs are in place.</t>
  </si>
  <si>
    <t>The below link provides all the protocols and plans for addressing COVID-19 response plans:(https://healthalert.gov.bh/en/category/covid-19-protocols).
Also, refer to
(https://www.bahrain.bh/new/ar/humanrights-covid_ar.html).
Refer to hand hygiene in COVID-19 Departmental Policy  and Procedure (DPP) - attached.
Combat COVID-19 plan (attached).</t>
  </si>
  <si>
    <t>The website https://healthalert.gov.bh/en/ is the official website for combating COVID19 and include all protocols and behavior changes indicated below:
Awareness and posters - Refer to hand hygiene audit- SMC - Q4 2021 in Level 6, Hematology, Peripheral hospital. 
Attachment : Folder (SHC)-HH- SMC Q4 2021- HEMATOLOGY</t>
  </si>
  <si>
    <t>The website https://healthalert.gov.bh/en/ is the official website for combating COVID19.
Refer to hand hygiene audit- SMC - Q4 2021 in Level 6, Hematology, Peripheral hospital.
Attachment : Folder (SHC)-HH- SMC Q4 2021-LEVEL 6</t>
  </si>
  <si>
    <t>The website https://healthalert.gov.bh/en/ is the official website for combating COVID19.
Ministerial Decree No.(5), 2022 to approved guidelines for COVID-19 alert level traffic light system 
https://healthalert.gov.bh/uploads/2zyh11qb_osd.pdf
attachment- Folder(MOH)-Dcree No. (5),2022</t>
  </si>
  <si>
    <t>All drinking water supply is disinfected and monitored for quality. Provision of excellent, reliable, cost effective and quality supply of water to different sectors of consumers remains the same during Covid-19.
Pathogenic risks are addressed before covid19 outbreak through disinfection of both drinking water supply and wastewater treatment.</t>
  </si>
  <si>
    <t>All reused treated wastewater is tertiary treated (chlorination and ozonation), all sanitation workers are required to wear PPE, in addition to conducting surveillance to produced tertiary treated wastewater before its reuse (at main stations, substations and reservoirs).
Pathogenic risks are addressed before covid19 outbreak through disinfection of both drinking water supply and wastewater treatment.</t>
  </si>
  <si>
    <t>the website https://healthalert.gov.bh/en/ is the official website for combating COVID19
Complete program is implemented using the WHO guidelines.</t>
  </si>
  <si>
    <t>National medical task force issuing guidelines and regulations.</t>
  </si>
  <si>
    <t>Care and awareness is provided to all vulnerable population (immuno-compromised and old people were given priority in vaccination, care and monitoring).</t>
  </si>
  <si>
    <t>No data provided form finance</t>
  </si>
  <si>
    <t>2020 to 2022</t>
  </si>
  <si>
    <t>before COVID19, a strong program for WASH existed. during the pandemic, more focus and precautions were made.</t>
  </si>
  <si>
    <t>More awareness campaign and standards/guidance issuance on hand hygiene and sanitation were made, resulting more awareness have been made during the pandemic.
Refer to the attachment - Annual infection control competency training for all healthcare workers
Attachment : Folder (SHC)- Annual infection control competency training for all healthcare workers</t>
  </si>
  <si>
    <t>100% (SDG6.2a)</t>
  </si>
  <si>
    <t xml:space="preserve">This measure is to estimate the coverage of the Sewer network ( piped safe from the plots to the wastewater treatment plants) all over the kingdom. </t>
  </si>
  <si>
    <t>National Master Plan for Sanitary Engineering Services, 2010-2030; National Water Strategy 2030 and beyond; SDG target the government of Bahrain is committed to. https://www.sdgs.gov.bh/Goal/?ID=SAg/9rL2rwS19IITVAf7nw==</t>
  </si>
  <si>
    <t xml:space="preserve">Corporate Strategy </t>
  </si>
  <si>
    <t xml:space="preserve">The sewer Network, consist of House Connection, gravity pipes, pump or lift station as needed up to the Wastewater Plants. </t>
  </si>
  <si>
    <t xml:space="preserve">From the Conveyance up to Disposal / end use </t>
  </si>
  <si>
    <t xml:space="preserve">https://www.sdgs.gov.bh/Goal/?ID=SAg/9rL2rwS19IITVAf7nw==
</t>
  </si>
  <si>
    <t>https://www.sdgs.gov.bh/Goal/?ID=SAg/9rL2rwS19IITVAf7nw==</t>
  </si>
  <si>
    <t xml:space="preserve">Proportion of population using safely managed drinking water services 
Proportion of population using safely managed drinking water services </t>
  </si>
  <si>
    <t xml:space="preserve">https://www.sdgs.gov.bh/Goal/?ID=SAg/9rL2rwS19IITVAf7nw== </t>
  </si>
  <si>
    <t xml:space="preserve">Desalinated Water from Sea Water and brakish Water </t>
  </si>
  <si>
    <t>water supply is provided 24/7/365 continuously with no interruption</t>
  </si>
  <si>
    <t>not restricted/continuous flow</t>
  </si>
  <si>
    <t xml:space="preserve">24 hours / 7 days a week </t>
  </si>
  <si>
    <t>not applicable/all households are connected to the distribution network</t>
  </si>
  <si>
    <t xml:space="preserve">disinfected desalinated water is supplied </t>
  </si>
  <si>
    <t>SDG 6.2 indicators
Proportion of population with basic handwashing facilities on premises</t>
  </si>
  <si>
    <t>The Electricity and water authority specifications are indicated for internal connections including the hand hygiene facilities.
Consolidated Guide to Building Permits Requirements (refer to page 310-311)
https://www.benayat.bh/building-permits/assets/Building_Permit_Code_ENG_v1.2_ar.pdf.</t>
  </si>
  <si>
    <t>Proportion of schools with basic handwashing facilities on premises</t>
  </si>
  <si>
    <t>Refer to (attachment for observation- form 1) hand hygiene tool
Refer to Departmental Policy and procedure of hand hygiene and water and enterprises sanitation - attachment: Folder(MOH)-DPP Water</t>
  </si>
  <si>
    <t>Proportion of health care facilities with basic handwashing facilities on premises</t>
  </si>
  <si>
    <t>Refer to  hand hygiene tool
Attachment : folder (SHC) -Observation- form 1
Refer to Departmental Policy and procedure of hand hygiene and water and enterprises sanitation - attachment -Folder(MOH)- DPP WESG + Folder (PHC)- Hand Hygiene Policy</t>
  </si>
  <si>
    <t>Drinking water is highly subsidized for all households in Bahrain. Currently 100% target is met and to be maintained.</t>
  </si>
  <si>
    <t>The Kingdom of Bahrain is committed to the SDG targets and has its affordability policies for drinking water and sanitation.
https://www.sdgs.gov.bh/Goal/?ID=SAg/9rL2rwS19IITVAf7nw==</t>
  </si>
  <si>
    <t>Sanitation is provided for free to all households in Bahrain.</t>
  </si>
  <si>
    <t>Complete monitoring and assurance of supplied drinking water quality exist (Policy #74) about safety requirements for unbottled drinking water and testing method standard).</t>
  </si>
  <si>
    <t>Attachment : Folder (EWA)</t>
  </si>
  <si>
    <t>Wastewater sludge is being managed in Bahrain through drying and landfilling. Some piloting is made by using the sludge as a fertilizer at local scale (Salman Town Sewage Treatment Plant). A proper system is in place in all wastewater treatment plants to manage sludge.</t>
  </si>
  <si>
    <t>SDG 6.2</t>
  </si>
  <si>
    <t>This achievement has to be maintained in the future (SDG 2030)</t>
  </si>
  <si>
    <t>Waste management audits in all primary health care centers</t>
  </si>
  <si>
    <t>Attachment: folder (PHC) - Waste Audits 2018- 2021+ Waste management Audits 2021</t>
  </si>
  <si>
    <t xml:space="preserve">WASH in public places is 100%. all public places (schools, public gardens, public swimming pools, health clubs, barber shops, .... ) are inspected and monitored on continuous basis by personal visits in Bahrain by Public health directorate. This percentage is to be maintained  </t>
  </si>
  <si>
    <t>http://intranet.health.gov.bh/Public Health Directorate/Water and Enterprises Sanitation.doc</t>
  </si>
  <si>
    <t xml:space="preserve">there is no open defecation in Bahrain </t>
  </si>
  <si>
    <t>For drinking water supply, there is a contingency plan for emergencies and disasters under varieties of threats (e.g., radioactive, oil, chemical pollution of seawater which is the feed-water for desalination) and operation &amp; rationalization measures.
For sanitation: An emergency plan is under development.
For hygiene: COVID-19 is a good example for measures.</t>
  </si>
  <si>
    <t>all population (gender, ethnic, age, income, disabilities, expats, etc...) in Bahrain is entitled for these services</t>
  </si>
  <si>
    <t>Supreme Council for Environment</t>
  </si>
  <si>
    <t>Ministry of Works, Municipalities and Urban Planning</t>
  </si>
  <si>
    <t>Ministry of Electricity and Water Affairs</t>
  </si>
  <si>
    <t>The Water Resources Council (WRC) is the coordinating mechanism of all water-related issues in the Kingdom of Bahrain, including WASH. The permanent consultative committee to the WRC has a Ministry of Health (MOH) representative (under-secretary of MOH)</t>
  </si>
  <si>
    <t>Ministry of Electricity and Water Affairs is the leading authority</t>
  </si>
  <si>
    <t>The Water Resources Council (WRC) is headed by the deputy prime minister and membership of all water-related ministries (Ministry of Electricity and Water; Ministry of Works, Supreme Council for Environment, Ministry of Finance, Ministry of Housing, Ministry of oil).
The WRC sets the water policies and strategies and coordinate between the various water agencies in Bahrain. all WASH issues are presented, discussed, solved at the council. The Ministry of Health is represented in the permanent consultative committee to the WRC. 
Attachment : folder (WRC)-Establishing New WRC 2019 (3 attachment)</t>
  </si>
  <si>
    <t>Bahrain has Municipal Councils that their rights and responsibilities and (TORs) is regulated by law. They represent the users/community in all WASH related matters. In addition, Bahrain has an elected parliament that participate in the water resources planning and management issues.
https://www.bahrain.bh/wps/wcm/connect/d749d20a-7545-4900-b64c-5443e6c20cd6/CA9SS7XP.pdf?MOD=AJPERES</t>
  </si>
  <si>
    <t>Bahrain has 4 administrative zones the capital and 3 Governorates. The Municipal Councils (1 appointed (capital) and 3 elected) represent the users/community in all WASH related matters. In addition, Bahrain has an elected parliament that participate in the water resources planning and management issues.</t>
  </si>
  <si>
    <t>The National Assembly, Municipal and representatives Councils</t>
  </si>
  <si>
    <t xml:space="preserve">The National Assembly </t>
  </si>
  <si>
    <t>Water Resources Council (WRC), headed by the deputy prime minister and with membership of all water related ministries/authorities including water supply, sanitation, health, finance, transportation, environment, is the umbrella for all the water sectors. All related WASH matters are discussed under this council. The WRC meets every 3 months. The WRC is supported by a permanent advisory committee headed by the minister of electricity and water and membership of ministry of works, environment, health, and others. The 3 WASH components are represented in the advisory committee.
The Kingdom of Bahrain has approved the "national water strategy and implementation plan 2030 and beyond" in February 2021, which include water safety (both for drinking and sanitation) and to achieve highest benchmarking in water supply and sanitation.</t>
  </si>
  <si>
    <t>Ministry of Electricity and Water Affairs (MEWA) is the leading ministry for water in Bahrain under the WRC.</t>
  </si>
  <si>
    <t>Note: Bahrain has very high standard in WASH with no major issues. Furthermore, the COVID-19 pandemic has reinforced these standards and increased community awareness.</t>
  </si>
  <si>
    <t>The national water strategy and implementation plan 2030 and Beyond has addressed all these issues, legislations has been enacted and policies has been formulated, capacity building programs developed, institutional arrangement are made, monitoring has been enhanced and financing has been mobilized.</t>
  </si>
  <si>
    <t>Bahrain is committed to the SDGs related targets, which has been met already.</t>
  </si>
  <si>
    <t>Data on carryover (amounts of wastewater partially treated discharged to the sea due to shortage in capacity) are used in expanding the wastewater treatment plants. In addition to lower the carryover through reducing infiltration, closed circulate Television (CCTV) survey always conducted for the exiting network, and depend on the results of the CCTV, the condition of the pipes and exiting network segment are defined, alternatively, decision regarding replacing the pipe or rehabilitated is taken.</t>
  </si>
  <si>
    <t xml:space="preserve">Based on the program prepared in advance for a minimum two years, the budget is allocated for the project within the Ministry, and for the type of project according its readiness to implementation and priority.  </t>
  </si>
  <si>
    <t>Studies and Reports are prepared by the technical teams and presented to the management, the main outcome of the studies is discussed on the expert level, and in case of new or/and modification for a standard or regulation is required, the matter is presented for study of the technical and legal advisors is required. This process is followed in order to avoid any conflict of overlapping in the responsibilities and to guarantee the best interest of projects and programs that the Ministry is aiming within its mission and vision.</t>
  </si>
  <si>
    <t xml:space="preserve">The existing network is monitored and CCTV is conducted in order to observe the condition of the pipes, then study is conducted to best identify the most suitable rehabilitation method, based on the level of service and location. All this contribute in the overall rehabilitation program for the existing network.  </t>
  </si>
  <si>
    <t>Data used to set the plan for the new water production plants to meet the growth in population and the new cities, also there are always plans to build new transmission lines, stations and towers.</t>
  </si>
  <si>
    <t>Data gathered on consumption from various regions in Bahrain are used in planning for expanding desalination plants (the main source of water supply) and budgets are allocated for that.</t>
  </si>
  <si>
    <t>Bahrain uses GSO 149 standard which are based on the WHO guidelines. Continuous amendment and measures are made based on any emerging data. For example the Bromate regulations has been updated based on data gathered and literature.</t>
  </si>
  <si>
    <t>Tracing elements detection and provide solutions.</t>
  </si>
  <si>
    <t>All data will be reviewed, analyzed and accordingly action plan will be created to over come all gaps in hand hygiene adherence.</t>
  </si>
  <si>
    <t>All resources distributed equally, to ensure continuity of adherence to hand hygiene among all workers.</t>
  </si>
  <si>
    <t>By periodic campaign, training, and following all workers competency.</t>
  </si>
  <si>
    <t xml:space="preserve">COVID19 (moving from red to orange to green levels) is a good example on how data has been used in decision.
Law No(.34),2018 of Public Health, Bahrain chapter 11 articles 38-50 </t>
  </si>
  <si>
    <t>Health statistics data are continuously studied and actions are taken based on emerging health issues related to WASH. Law (No.34), 2018 of Public Health, Bahrain chapter 11 articles 38-50 l - attachment: Folder (MOH) - PHD Law.
A good example is the biological monitoring of the treated wastewater and the decision to increase and repeat the disinfection to protect the users and crops.</t>
  </si>
  <si>
    <t>Health statistics data are continuously studied and actions are taken based on emerging health issues related to WASH. Law (No.34), 2018 of Public Health, Bahrain chapter 11 articles 38-50 I - attachment: Folder (MOH) - PHD Law.</t>
  </si>
  <si>
    <t>attached.</t>
  </si>
  <si>
    <t xml:space="preserve">All those groups are not dealt with as separate from the society at large. They are part of it and services are provided to all without any discrimination.
Constitution of the Kingdom Bahrain:
https://www.bahrain.bh/wps/wcm/connect/d749d20a-7545-4900-b64c-5443e6c20cd6/CA9SS7XP.pdf?MOD=AJPERES
</t>
  </si>
  <si>
    <t>Law (No.34), 2018 of Public Health, Bahrain.
Ministerial Decree (No.74), 2020 Concerning the health requirements that must be met in non-bottled drinking water and methods of water sampling, Bahrain.
Attachments: Folder (MOH) - PHD Law + Decree (No.74), 2020</t>
  </si>
  <si>
    <t xml:space="preserve">Each year the expenditure of the allocated budget for Sanitary Sector projects are monitored and tracked, it is expected that the percentage to reach to 80- 90% by the end of each year. </t>
  </si>
  <si>
    <t>Total Adherence for the quality standard specify in Law 33.
Attachment : Folder (SEA) - Law 33</t>
  </si>
  <si>
    <t>This service is provided by the government for those who are not connected yet by the sewage collection network. The municipality does a periodic emptying for septic tanks. Unfortunately, upon checking with the authority responsible about this they indicated that there is no KPIs for this component to report.</t>
  </si>
  <si>
    <t xml:space="preserve">Not Applicable. Bahrain is considered as one geographic location </t>
  </si>
  <si>
    <t>In the design Stage, thoroughly study is conducted for the suitable approach to provide the areas with sanitary services, there are several options that is taking into consideration the exiting operation system, type of pumps and maintenance routine, initial approval for the design is granted from the operators in order to make sure that what is proposed is in line with the best practice and most favorite and adopted operation procedure. Also, a unit rate is refer to for the cost estimation unit rate (BD/ hectare) of constructing the sewer network, this rate provide us with indication whether the actual or / estimated cost is within the efficient rates or not.</t>
  </si>
  <si>
    <t>For the Sanitation Treatment Plants (STP), maintenance program is developed to assure the availability of the equipment for the operation. KPI had been developed as follow: 
1. Successful Operation of (100%) of received flow to the STPs. 
2. Successful Operation minimum of (95%) of the overall assets. 
3. Successful Operation on minimum of (95%) of overall weighing of the critical Assets.
4. Successful Operation of (100%) of the Critical Asset List. 
5. Achieving (100%) of the Planned Preventative maintenance PPM. 
6. Achieving the Time limitation for Breakdown Maintenance. 
Where each STP will have different KPIs depending on the plant specific conditions.</t>
  </si>
  <si>
    <t>Service cost recovery (amount of subsidies)</t>
  </si>
  <si>
    <t>Water Quality Compliance Index</t>
  </si>
  <si>
    <t>Water Supply unavailability</t>
  </si>
  <si>
    <t>Proportion of population using safely managed drinking water services (SDG6.1.1)</t>
  </si>
  <si>
    <t xml:space="preserve">Availability of Tanks and Pumps </t>
  </si>
  <si>
    <t>%100 - All sewage transported by piped system is treated by the Treatment Plants, in addition the sewage collected from the septic tank are being discharged in the treatment plants and also, treated.</t>
  </si>
  <si>
    <t>A major Project on Non-Revenue Water Analysis is planned by the Electricity and Water Authority (under development).</t>
  </si>
  <si>
    <t>Infrastructure leakage index (ILL) for water supply</t>
  </si>
  <si>
    <t>The government (Electricity and Water Authority) is the service provider who is responsible for setting tariffs and monitoring the drinking water quality. Also, there are other regulatory authorities who is responsible for monitoring the drinking water quality as well, such as the Ministry of Health and the Supreme Council of Environment.</t>
  </si>
  <si>
    <t>New water storage tanks, or maintained tank cannot be put in service if Electricity and Water Authority do not receive a permission from the Ministry of health and receiving the bacterial analysis report.</t>
  </si>
  <si>
    <t>Recommendations are continuously made to improve the system performance and protect health and environment.</t>
  </si>
  <si>
    <t>Shortage in manpower constrains the full surveillance.</t>
  </si>
  <si>
    <t>EWA Strategy Map 2018-2022</t>
  </si>
  <si>
    <t xml:space="preserve">Hand Hygiene Policy </t>
  </si>
  <si>
    <t>Attachment : folder(PHC)- Hand Hygiene Policy</t>
  </si>
  <si>
    <t>Human resources needs assessment for WASH is made on individual basis by some of the agencies related to WASH. For example Electricity and Water Authority has a human resources development program within its strategy. Before its formulation, needs assessment was done.</t>
  </si>
  <si>
    <t>The number of graduates in "hand hygiene and facilities/technologies and behavior" is not enough to address and perform  the responsibilities required.</t>
  </si>
  <si>
    <t>The main constrain and challenge for the Sanitary Sector in the Kingdom of Bahrain is the continuation of funding sources.
There is no difference between the urban and rural areas in the Kingdom of Bahrain and they are treated the same.</t>
  </si>
  <si>
    <t>Budget is allocated by the Government to all services providers. Ministries in yearly basis, the standard budget cycle consist of two years, and each Ministry implements the projects according to the program. The Budget name is projects and Recurrent Budgets.</t>
  </si>
  <si>
    <t xml:space="preserve">Ministry of Health </t>
  </si>
  <si>
    <t>Allocated budget is national and there are no external donors.</t>
  </si>
  <si>
    <t>Budget is allocated as a whole to a ministry and then internally is allocated to directorates and sections, not programs.
Note: We tried to contact Ministry of financial to nominee a focal point to fill out financing data, but no response. Then we tried the other approach by getting information from financing departments in each party (note that those employees are ministry of finance employees) , yet no one cooperated and they stated that those information should be given by the ministry of finance.</t>
  </si>
  <si>
    <t xml:space="preserve">There is no Tariffs for Operation and Maintenance of Sanitation. The Full amount is paid by the Government. This impacts sanitation projects due to the reliance on government allocations for its projects.
In general the Water Supply and Sanitation gap is covered by the government funds. </t>
  </si>
  <si>
    <t>The revision of the tariff structure for water supply and sanitation has to be approved by the parliament. in the past 5 decades the water supply tariff was modified twice.</t>
  </si>
  <si>
    <t>There is a emergency plan implemented in Sanitation,  the teams take the necessary action to prevent the adverse impact of the situation. Funds is allocated if necessary through the system, and in line to the level of authority.</t>
  </si>
  <si>
    <t>For a country as the Kingdom of Bahrain, services are provided for all categories of the society, through well prepared programs to cover all areas (towns and villages) and all categories.</t>
  </si>
  <si>
    <t>Sanitation services are offered for free for the public, while drinking water is highly subsidized up to 97%.</t>
  </si>
  <si>
    <t>There is no gap between rural and urban or between groups in Bahrain. Affordability is provided to all.</t>
  </si>
  <si>
    <t>Not applicable for Bahrain. Bahrain does not receive or depend on external donors in WASH.</t>
  </si>
  <si>
    <t>Not Applicable (Bahrain does not receive outside funds from donors)</t>
  </si>
  <si>
    <t>Estimated based on annual allocated budget and the budget utilization.</t>
  </si>
  <si>
    <t xml:space="preserve">Kingdom of Bahrain </t>
  </si>
  <si>
    <t>Financial flow is mainly provided by the Ministry of Finance which allocates a yearly budget for each ministry and governmental entity. The budget is given as a whole not to a specific program. Yet this is generally considered while allocating the yearly budget. Ministries can apply for a specific project through the cabinet and will get the financial approval after the cabinet's approval.</t>
  </si>
  <si>
    <t>No they do not provide significant portion of the funding for sanitary projects.</t>
  </si>
  <si>
    <t>numerizaman@yahoo.com</t>
  </si>
  <si>
    <t xml:space="preserve">THE CONSTITUTION OF THE PEOPLE’S REPUBLIC OF BANGLADESH 1972
Provision of basic necessities 15 (a) the provision of the basic necessities of life, including food, clothing, shelter, education and medical care; (this recognizes the water, sanitation and health care) 18A. The State shall endeavour to protect and improve the environment and to preserve and safeguard the natural resources, bio-diversity, wetlands, forests and wild life for the present and future citizens.
Bangladesh Water Act, 2013:
Clause-3(2) Subject to the provision of this Act, right to potable water, and to water for hygiene and sanitation shall be treated as the highest priority right
</t>
  </si>
  <si>
    <t xml:space="preserve">THE CONSTITUTION OF THE PEOPLE’S REPUBLIC OF BANGLADESH 1972
Provision of basic necessities 15 (a) the provision of the basic necessities of life, including food, clothing, shelter, education and medical care; (this recognizes the water, sanitation and health care) 18A. The State shall endeavour to protect and improve the environment and to preserve and safeguard the natural resources, bio-diversity, wetlands, forests and wild life for the present and future citizens.
Bangladesh Water Act, 2013:
Clause-3(2) Subject to the provision of this Act, right to potable water, and to water for hygiene and sanitation shall be treated as the highest priority right
National Sanitation Strategy 2005: Sanitation is a human right. The international acceptance that health and access to water are human rights clearly implies that access to sanitation should also be considered as a human right. The national government is therefore obliged to progressively ensure access to basic sanitation equitably and without discrimination
</t>
  </si>
  <si>
    <t>Bangladesh Environmental Conservation Rules 1997
Drinking Water Quality Parameters Bangladesh Standards and WHO Guidelines</t>
  </si>
  <si>
    <t>www.doe.gov.bd
www.old.dphe.gov.bd</t>
  </si>
  <si>
    <t>Pro-poor Strategy for Water Supply and Sanitation 2020, 
Sector Development Plan for Water Supply and Sanitation 2011-2025</t>
  </si>
  <si>
    <t>Pro-poor Strategy for Water Supply and Sanitation 2020,
Sector Development Plan for Water Supply and Sanitation 2011-2025</t>
  </si>
  <si>
    <t>www.psb.gov.bd</t>
  </si>
  <si>
    <t>National Strategy for Water Supply and Sanitation 2021, 
National Strategy for Sanitation 2005.
National Building Code 2020
www.psb.gov.bd
www.mohpw.gov.bd</t>
  </si>
  <si>
    <t>National Strategy for Water Supply and Sanitation 2021, 
National Strategy for Sanitation 2005.
National Building Code 2020
Institutional Regulatory Framework for Fecal Sludge Management 2017 (for Mega City, City Corporations, Pourashavas and Rural Areas) and National Action Plans for IRF-FSM 
www.psb.gov.bd
www.mohpw.gov.bd</t>
  </si>
  <si>
    <t xml:space="preserve">National Strategy for Water Supply and Sanitation 2021, 
National Strategy for Sanitation 2005.
National Building Code 2020
Institutional Regulatory Framework for Fecal Sludge Management 2017 (for Mega City, City Corporations, Pourashavas and Rural Areas) and National Action Plans for IRF-FSM 
www.psb.gov.bd
www.mohpw.gov.bd
</t>
  </si>
  <si>
    <t xml:space="preserve">National Strategy for Water Supply and Sanitation 2021
Institutional Regulatory Framework for Fecal Sludge Management 2017 (for Mega City, City Corporations, Pourashavas and Rural Areas) and National Action Plans for IRF-FSM 
www.psb.gov.bd
</t>
  </si>
  <si>
    <t xml:space="preserve">National Strategy for Water Supply and Sanitation 2021
www.psb.gov.bd
</t>
  </si>
  <si>
    <t xml:space="preserve">National Strategy for Water Supply and Sanitation 2021
Institutional Regulatory Framework for Fecal Sludge Management 2017 (for Mega City, City Corporations, Pourashavas and Rural Areas) and National Action Plans for IRF-FSM 
www.psb.gov.bd
</t>
  </si>
  <si>
    <t>National Strategy for Water Supply and Sanitation 2021 
Institutional Regulatory Framework for Fecal Sludge Management 2017 (for Mega City, City Corporations, Pourashavas and Rural Areas) and National Action Plans for IRF-FSM 
www.psb.gov.bd</t>
  </si>
  <si>
    <t>National Strategy for Water Supply and Sanitation 20201
City Corporations/Paurashava Act 2009
www.psb.gov.bd
www.lgd.gov.bd</t>
  </si>
  <si>
    <t>National WASH Standards and Its implementation Guidelines for Health Care Facilities 2021
Link: not yet available</t>
  </si>
  <si>
    <t>Medical Waste Management Guideline 2015
e.mail: hsmdghs.org.bd</t>
  </si>
  <si>
    <t>Water Safety Framework, 2011
Global Status Report on Water Safety Plans, WHO 2017
www.psb.gov.bd
https://www.who.int/publications/i/item/WHO-FWC-WSH-17.03</t>
  </si>
  <si>
    <t>Consider during the development of national policy, strategy and guidelines but not mandatory to use in national planning.</t>
  </si>
  <si>
    <t>Cope with disaster, adapt to climate change and safeguard environment</t>
  </si>
  <si>
    <t>National Policy for Safe Water Supply and Sanitation 1998</t>
  </si>
  <si>
    <t xml:space="preserve">*Sector Development Plan for WSS sector 2011-2025
* National Strategy for Water Supply and Sanitation 2021 
* National Sanitation Strategy 2005
* Pro-poor Strategy for WSS 2020
* Water and Sewerage Authority Act 1996
*Institutional and Regulatory Framework for FSM (Mega City, City Corporations and Pourashava) 2017
</t>
  </si>
  <si>
    <t>www.psb.gov.bd
www.dwasa.portal.gov.bd</t>
  </si>
  <si>
    <t>1996, 2005, 2011, 2017, 2020, 2021</t>
  </si>
  <si>
    <t xml:space="preserve">335,891 million (Urban sanitation only)
</t>
  </si>
  <si>
    <t>BD. Taka</t>
  </si>
  <si>
    <t>2011 to 2025</t>
  </si>
  <si>
    <t xml:space="preserve">National Policy for Safe Water Supply and Sanitation 1998
</t>
  </si>
  <si>
    <t>* Sector Development Plan for WSS Sector 2011-2025
* National Strategy for Water Supply and Sanitation 2021 
* National Sanitation Strategy 2005
* Pro-poor Strategy for WSS 2020
*Institutional and Regulatory Framework for FSM (Rural Areas) 2017</t>
  </si>
  <si>
    <t>2005, 2011, 2017, 2020, 2021</t>
  </si>
  <si>
    <t xml:space="preserve">91,590 million (Rural sanitation only) 
</t>
  </si>
  <si>
    <t>National Policy for Safe Water Supply and Sanitation 1998
Water Supply and Sewerage Authority Act 1996</t>
  </si>
  <si>
    <t>1996, 1998</t>
  </si>
  <si>
    <t>* Sector Development Plan 2011-2025
* National Strategy for Water Supply and Sanitation 2021 
* National Sanitation Strategy 2005
* Pro-poor Strategy for WSS 2020</t>
  </si>
  <si>
    <t>2005, 2011, 2020, 2021</t>
  </si>
  <si>
    <t xml:space="preserve">714,945 million (Urban drinking-water only)
</t>
  </si>
  <si>
    <t>* Sector Development Plan for WSS Sector 2011-2025
* National Strategy for Water Supply and Sanitation 2021 
* National Sanitation Strategy 2005
* Pro-poor Strategy for WSS 2020</t>
  </si>
  <si>
    <t xml:space="preserve">142, 622 million (Rural drinking-water only)
</t>
  </si>
  <si>
    <t>Election Manifesto 2018 (Work Plan)</t>
  </si>
  <si>
    <t>www.dpe.gov.bd</t>
  </si>
  <si>
    <t>33,375 crore (cost for WASH in schools only)</t>
  </si>
  <si>
    <t>National Strategy for WASH in Health Care Facilities and Framework of Action Plan 2019-2023</t>
  </si>
  <si>
    <t>www.dghs.gov.bd</t>
  </si>
  <si>
    <t>Institutional and Regulatory Framework  for Fecal Sludge Management 2017 and
National Action Plan for Implementation of Institutional and Regulatory Framework for FSM 2022-2030</t>
  </si>
  <si>
    <t>Institutional and Regulatory Framework  for Fecal Sludge Management 2017 and
National Action Plan for Implementation of Institutional and Regulatory Framework for FSM 2021-20230</t>
  </si>
  <si>
    <t>National Hygiene Promotion Strategy for Water Supply and Sanitation 2012
www.psb.gov.bd</t>
  </si>
  <si>
    <t>National Hygiene Promotion Strategy for Water Supply and Sanitation 2012
National Menstrual Hygiene Management (MHM) Strategy 2021
www.psb.gov.bd</t>
  </si>
  <si>
    <t>* National Preparedness and Response Plan for COVID 19, Bangladesh 2020
* National Guideline for Health Care Provider
On Infection Prevention and Control
of COVID-19 pandemic in Healthcare Setting
* National Strategy for Response to COVD 19 Outbreak Through Water, Sanitation and Hygiene Interventions (2020 to 2023)
www.dghs.gov.bd
www.psb.gov.bd</t>
  </si>
  <si>
    <t>Hand hygiene means cleaning your hands by using either soap-water or antiseptic hand rub (i.e. alcohol-based hand sanitizer including foam or gel)3
Based on WHO-defined 5 critical moments, hand hygiene is required to reduce risk of pathogen transmission-
1) Immediately before touching a patient
2) Before cleaning/aseptic procedure (e.g. placing an indwelling device, opening venous access line, performing wound care)
3) After contact with body fluids or (secretions, excretions, and wounds) or contaminated surface
4) After touching a patient
5) After touching patient’s surrounding environment(items or surfaces known or likely to be contaminated)
Methods of hand hygiene:
Materials used for hand hygiene
a) Soap and water
b) Alcohol-based hand sanitizer
Hand washing with soap- water for 20-60 seconds. The steps of hand washing is given below-
Wet your hands with clean, running water, turn off the tap, and apply soap. • Lather your hands by rubbing palm to palm and palm to dorsum with interlaced finger for both hands 
• Rotational rubbing of left thumb clasped in right palm and vice versa 
• Rotational rubbing, backward and forward with clasped fingers of right hand in left palm and vice versa 
• Rinse your hands well under clean, running water 
• Dry your hands using a clean towel or air dry them</t>
  </si>
  <si>
    <t>A well ventilated separate triage room:
* Sitting arrangement (preferably at least 1 meter distance)
* Dedicated wash room with hand wash facilities and
* Hand hygiene supplies (Soap-water or hand sanitizer).</t>
  </si>
  <si>
    <t>Constructed hand hygiene stations with running water in public places (market places, offices, hospitals , bus /rail/launch stations) and provided with washing materials (soap) and pictorial poster on hand washing steps/procedure.</t>
  </si>
  <si>
    <t>Constructed new drinking water points and rehabilitated older water points/ water supply systems to keep operational all time.</t>
  </si>
  <si>
    <t>Rehabilitated latrines or other sanitation systems to keep operational all time</t>
  </si>
  <si>
    <t>Rehabilitated hand hygiene facilities and toilets to keep operational all time.</t>
  </si>
  <si>
    <t>Emphasis has been given in all COVID 19 related preparedness and response plans/guidelines/strategy and initiated medical waste management system in many health care facilities.</t>
  </si>
  <si>
    <t>The issue vulnerability has been addressed in all WASH facilities  for COVID 19.</t>
  </si>
  <si>
    <t>890 million (only WASH components)</t>
  </si>
  <si>
    <t>USD ($)</t>
  </si>
  <si>
    <t>2020 to 2023</t>
  </si>
  <si>
    <t xml:space="preserve">The issues mentioned below has affected the implementation of national WASH plans and programming in the fields :
* COVID 19 pandemic created panic among the population and the people could not move freely;
* Offices/educational institutions were closed and limited opportunity for monitoring through virtual
* Lock-down restricts population movement and all types of transportation closed, limited markets opened for essential goods
* Non/limited availability of labours and supplies for construction.
* However, the COVID 19 situation has promoted hand hygiene practice and other personal hygiene behavior .
</t>
  </si>
  <si>
    <t>All previous WASH plans/policy/strategies has addressed hand hygiene. Recently many guidelines, plan and strategy have been developed as early preparedness and response COVID 19. In all those documents hand hygiene issue has been addressed very strongly and sufficient resources have been allocated in the plan (Immediate, Mid-term and Long term). The documents have been referred in A 6.a</t>
  </si>
  <si>
    <t xml:space="preserve">Proportion of population using Safely managed sanitation services </t>
  </si>
  <si>
    <t xml:space="preserve">Proportion of population using  Safely managed sanitation services </t>
  </si>
  <si>
    <t>www.plancomm.gov.bd</t>
  </si>
  <si>
    <t>Include flush/pour flush to piped sewer system, septic tanks or pit latrines, ventilated improved pit latrines, composting toilets or pit latrines with slabs.</t>
  </si>
  <si>
    <t>All components and processes comprising a sanitation system, from toilet
capture and containment through emptying, transport, treatment (in situ or off-site) and final disposal or end use</t>
  </si>
  <si>
    <t>36
b) 74.8</t>
  </si>
  <si>
    <t>* JMP 2017
* JMP 2020</t>
  </si>
  <si>
    <t>Proportion of population using safely managed drinking water services</t>
  </si>
  <si>
    <t>Improved drinking water sources are those that have the potential to deliver safe water by nature of their design and construction, and include: piped water, boreholes or tubewells, protected dug wells, protected springs, rainwater, and packaged or delivered water.</t>
  </si>
  <si>
    <t>Drinking-water is considered safely managed when people use an
improved source of drinking-water that is accessible on premises, available when needed, and free from contamination..</t>
  </si>
  <si>
    <t xml:space="preserve">E.coli level-0, Arsenic&lt;=.05 mg/l, Chloride-150-600 mg/l, Manganese-0.1mg/l, PH-6.5 to 8.5, Turbidity-10NTU, Iron-.3 to 1.0 mg/l Hardness-200 to 500 mg/l, </t>
  </si>
  <si>
    <t>A  hand washing facility with soap and water</t>
  </si>
  <si>
    <t>Hand washing facilities may be fixed or mobile including a sink with tap water, buckets with taps, tippy-taps, and jugs or basins designated for hand washing. Soap includes bar soap, liquid soap, powder detergent, and soapy water. Soap does not include ash, soil, sand, or other hand washing agents.</t>
  </si>
  <si>
    <t>* JMP 2017
*JMP 2020</t>
  </si>
  <si>
    <t>Primary &amp; Secondary
a) drinking water-100%
b) sanitation 100% 
c) Hand washing facility-100%</t>
  </si>
  <si>
    <t xml:space="preserve">Proportion of schools with access to basic drinking water, single-sexbasic sanitation facilities and basic hand washing facilities (as per the WASH indicator definitions) </t>
  </si>
  <si>
    <t>Primary
a) 82% schools
b) 48% schools
c) N/A
Secondary
a) 96.61 %
b) 95.55% 
c) 19.68%</t>
  </si>
  <si>
    <t>Primary
a) 78%
b)48%
c)49%
Secondary
a) 93%
b) 58%
c) 49%</t>
  </si>
  <si>
    <t>Primary - APSC 2015
Secondary -BANBEIS-BES 2017
JMP 2020</t>
  </si>
  <si>
    <t>Mortality rate attributed to unsafe water, unsafe sanitation and lack of hygiene (exposer to unsafe water, sanitation and hygiene for All (WASH) services</t>
  </si>
  <si>
    <t>Basic water-64%
Improved Sanitation-94%
Hygiene facilities at point of care -77%
Waste Management (Treatment)- 11%</t>
  </si>
  <si>
    <t xml:space="preserve">DGHS, HSD
WHO (2016), 
BBS
(SVRS/HMSS), SID, Meta Data
JMP 2020
http://www.plancomm.gov.bd
</t>
  </si>
  <si>
    <t>*Through WASH related Standing Committee at Union/Pourashava level.
*Through Ward level Coordination Committee (WLCC) and Town Level Coordination Committee (TLCC) at the Pourashava level 
*Master Plan of Haor Area (Vol.1, 2 &amp; 3) 2012
Sector Development Plan  for Water Supply and Sanitation Sector (FY 2011-25)
National Policy for Safe Drinking Water Supply &amp; Sanitation 1998
National Sanitation Strategy 2005
National Strategy for Water Supply and Sanitation 2021
Pro poor strategy for WSS 2020
National Strategy for Water and Sanitation Hard to Reach Areas of Bangladesh 2012
Pourashava Act 2009 and Union Parishad and Upazila Act 2009.
www.psb.gov.bd
www.lgd.gov.bd
www.dbhwd.portal.gov.bd</t>
  </si>
  <si>
    <t xml:space="preserve">Through WASH related Standing Committee at Union/Pourashava level.
Through Ward level Coordination Committee (WLCC) and Town Level Coordination Committee (TLCC) at the Pourashava level 
Sector Development Plan  for Water Supply and Sanitation Sector (FY 2011-25)
National Policy for Safe Drinking Water Supply &amp; Sanitation 1998
National Sanitation Strategy 2005
National Strategy for Water Supply and Sanitation 2021
Pro poor strategy for WSS 2020
Pourashava Act 2009 and Union Parishad and Upazila Act 2009.
www.psb.gov.bd
www.lgd.gov.bd
</t>
  </si>
  <si>
    <t xml:space="preserve">Through WASH related Standing Committee at Union/Pourashava level.
Through Ward level Coordination Committee (WLCC) and Town Level Coordination Committee (TLCC) at the Pourashava level 
Inter-sector coordination group in close  cooperation with the Government of Bangladesh.
Sector Development Plan  for Water Supply and Sanitation Sector (FY 2011-25)
National Policy for Safe Drinking Water Supply &amp; Sanitation 1998
National Sanitation Strategy 2005
National Strategy for Water Supply and Sanitation 2021
Pro poor strategy for WSS 2020
Pourashava Act 2009 and Union Parishad and Upazila Act 2009.
www.psb.gov.bd
www.lgd.gov.bd
</t>
  </si>
  <si>
    <t xml:space="preserve">Through WASH related Standing Committee at Union/Pourashava level.
Through Ward level Coordination Committee (WLCC) and Town Level Coordination Committee (TLCC) at the Pourashava level 
WASH Sector Coordination Committee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2021
Pro poor strategy for WSS 2020
Pourashava Act 2009 and Union Parishad and Upazila Act 2009.
www.psb.gov.bd
www.moef.gov.bd
www.lgd.gov.bd
</t>
  </si>
  <si>
    <t>Char and other Settlement</t>
  </si>
  <si>
    <t>Through WASH related Standing Committee at Union/Pourashava level.
Through Ward level Coordination Committee (WLCC) and Town Level Coordination Committee (TLCC) at the Pourashava level 
Sector Development Plan  for Water Supply and Sanitation Sector (FY 2011-25)
National Policy for Safe Drinking Water Supply &amp; Sanitation 1998
National Sanitation Strategy 2005
Bangladesh Climate Change Strategy and Action Plan 2009
Char Development and Settlement Project (CDSP)
National Strategy for Water Supply and Sanitation 2021
Pro poor strategy for WSS 2020
Pourashava Act 2009 and Union Parishas and Upazila Act 2009.
www.psb.gov.bd
www.moef.gov.bd
www.lgd.gov.bd
www.cdsp.gov.bd</t>
  </si>
  <si>
    <t xml:space="preserve">Through WASH related Standing Committee at Union/Pourashava level.
Through Ward level Coordination Committee (WLCC) and Town Level Coordination Committee (TLCC) at the Pourashava level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2021
Pro poor strategy for WSS 2020
www.psb.gov.bd
www.moef.gov.bd
</t>
  </si>
  <si>
    <t>Through WASH related Standing Committee at Union/Pourashava level.
Through Ward level Coordination Committee (WLCC) and Town Level Coordination Committee (TLCC) at the Pourashava level support to include 30% women, vulnerable group disabled person in the committee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2021
Pro poor strategy for WSS 2020
www.psb.gov.bd
www.moef.gov.bd</t>
  </si>
  <si>
    <t>Through WASH related Standing Committee at Union/Pourashava level.
Through Ward level Coordination Committee (WLCC) and Town Level Coordination Committee (TLCC) at the Pourashava level support to include 30% women, vulnerable group disabled person in the committee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2021
Pro poor strategy for WSS 2020
Bangladesh Water Act 2013
www.psb.gov.bd
www.moef.gov.bd
www.old.warpo.gov.bd</t>
  </si>
  <si>
    <t>Through WASH related Standing Committee at Union/Pourashava level.
Through Ward level Coordination Committee (WLCC) and Town Level Coordination Committee (TLCC) at the Pourashava level support to include 30% women, vulnerable group disabled person in the committee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2020
Pro poor strategy for WSS 2020
www.psb.gov.bd
www.moef.gov.bd</t>
  </si>
  <si>
    <t>Through Upazila/Union/Ward WATSAN Committee
Through Ward level Coordination Committee (WLCC) and Town Level Coordination Committee (TLCC) at the Pourashava level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2020
Pro poor strategy for WSS 2020
www.psb.gov.bd
www.moef.gov.bd</t>
  </si>
  <si>
    <t>Through Upazila/Union/Ward WATSAN Committee
Through Ward level Coordination Committee (WLCC) and Town Level Coordination Committee (TLCC) at the Pourashava level 
Sector Development Plan  for Water Supply and Sanitation Sector (FY 2011-25)
National Policy for Safe Drinking Water Supply &amp; Sanitation 1998
National Sanitation Strategy 2005
Bangladesh Climate Change Strategy and Action Plan 2009
National Strategy for Water Supply and Sanitation 2021
Pro poor strategy for WSS 2020
www.psb.gov.bd
www.dphe.gov.bd
www.moef.gov.bd</t>
  </si>
  <si>
    <t>Through Upazila/Union/Ward WATSAN Committee
Through Ward level Coordination Committee (WLCC) and Town Level Coordination Committee (TLCC) at the Pourashava level 
Bangladesh Climate Change Strategy and Action Plan 2009
www.moef.gov.bd</t>
  </si>
  <si>
    <t>Floating population</t>
  </si>
  <si>
    <t>Sector Development Plan  for Water Supply and Sanitation Sector (FY 2011-25)</t>
  </si>
  <si>
    <t>Ministry of Local Government, Rural Development &amp; Cooperatives (M/O LGRD&amp;Co)</t>
  </si>
  <si>
    <t>Ministry of Secondary and Higher Education</t>
  </si>
  <si>
    <t>Ministry of Chattgram Hill Tracks Affairs</t>
  </si>
  <si>
    <t>Water and Sewerage Authority (WASA)</t>
  </si>
  <si>
    <t>Local Government Engineering Department (LGED)</t>
  </si>
  <si>
    <t>National Forum for Water Supply and Sanitation (NFWSS)</t>
  </si>
  <si>
    <t>Local Government Division, Ministry of Local Government, Rural Development and Cooperatives</t>
  </si>
  <si>
    <t>Fecal Sludge Management (FSM)</t>
  </si>
  <si>
    <t>Every 6 months</t>
  </si>
  <si>
    <t>National Forum for Water Supply and Sanitation is the highest body for decision making regarding approval of Sector Policy/Strategy, Guideline etc. and other sector issues. The Forum also play a vital role for coordinating water supply, sanitation and hygiene (WASH) related emerging issue with WASH stakeholders.  Secretary of the Local Government Division (LGD) of the M/O LGRD &amp; Co. is the Chairperson of the National Forum for Water Supply and Sanitation and all WASH stakeholders including relevant ministries, government departments/agencies (WASH, health, education, environment), local government Institutions, Academia, Research Institutions, INGOs/LNGOS, donors are the members of the NFWSS. The forum members sit twice in a year. They discuss, review and take decision  on WASH related emerging issues, policy, strategy, plan, progress on WASH sector  and other issues for the improvement of WASH situation of the country. The LGD circulates the notice for a meeting of the NFWSS with a request to attend all members well ahead of the meeting date. In addition there are two supporting committees namely Technical Supporting Committee headed by the Chief Engineer of DPHE and the Policy Supporting Committee headed by the Joint Secretary, WASH wing of the LGD, M/O LGRD &amp; Co. to take care of the WASH related issues and if necessary they may raise the issues to the NFWSS meeting. The last meeting of the NFWSS (19the meeting) was held on 13 November 2019 in the  Conference room of the LGD and the Secretary of the LGD presided the meeting. The agenda of the meeting was:
1. Confirmation of the 18th meeting minutes;
2. Progress sharing of the decisions of the 18th meeting;
3. Approval of Revised National Strategy for Water Supply &amp; Sanitation 2019
4. Approval of Revised Pro-Poor Strategy for Water Supply and Sanitation Sector in Bangladesh;
5. Approval of National Action Plan for Implementation of Institutional &amp; Regulatory Framework for Fecal Sludge Management (IRF-FSM for Pourashava &amp; Rural) 
6. Approval of re-constitution of SDP Thematic Groups
7. Miscellaneous.</t>
  </si>
  <si>
    <t>* Sector Development Plan for Water Supply and Sanitation 2011-2025
* National Policy for Safe Drinking Water Supply and Sanitation 2011
* National Strategy for Water Supply and Sanitation 2021
* National Sanitation Strategy 2005
* Water Act 2013
* Union Parishad Act 2009
www.dphe.gov.bd
www.psb.gov.bd
www.old.warpo.gov.bd
www.lgd,gov,bd</t>
  </si>
  <si>
    <t>Community Consultation, Focus group discussion, Local Government Coordination Committee 
Through WATSAN/WLCC/TLCC committees consultations or discussions organized. The community representatives or user's representatives participate in discussions/consultations to share their opinions or comments. The government representatives reply to any of the queries of th user's representatives or Community members. Each and every meetings are recorded/documented with minutes. 
Empowerment through participation at Local Government (Open budget sessions twice in every year at union parishad)</t>
  </si>
  <si>
    <t>DG Monitoring (LGD), DPHE, WASA, LGED, City Corporation and Municipality</t>
  </si>
  <si>
    <t>DG Monitoring (LGD), DPHE, Upazila/Union Parishad</t>
  </si>
  <si>
    <t>Bangladesh Water Development Board (BWDB), Water Resources Planning Organization (WARPO), Bangladesh Haor and Wetland  Development Department</t>
  </si>
  <si>
    <t>Local Government Division, Ministry of Local Government, Rural Development and Cooperatives.</t>
  </si>
  <si>
    <t>Fecal Sludge  and Waste Management</t>
  </si>
  <si>
    <t>The National Forum recommended the revised National Strategy for Water Supply and Sanitation 2019 (Annexure 1) for approval of the government with updating and incorporating input and suggestions from National Forum and Working Committee through organizing a stakeholder's consultation workshop by December 2019.
* The National Forum recommended the revised Pro-Poor Strategy for Water Supply and Sanitation Sectot in Bangladesh (Annexure 2) for approval of the Government</t>
  </si>
  <si>
    <t>The National Forum recommended the Draft National Action Plan for Implementation of Institutional &amp; Regulatory Framework for Fecal Sludge Management (IRF-FSM) for Pourashava &amp; Rural Areas (Annexure 3) for approval of the Government</t>
  </si>
  <si>
    <t>The National Forum approved the re-constitution of the Thematic Groups (Annexure 4) and asked Policy Support Branch (PSB) to take necessary actions for activating the groups.</t>
  </si>
  <si>
    <t>The National Forum confirmed the minutes of the previous meeting (18th meeting).
The Forum members expressed their satisfaction with the progress of the decisions of 18th meeting.
*The National Forum considered that the report to of Human Rights Watch on Arsenic titled "Nepotism &amp; Neglect" is totally unacceptable. The Forum also noted that the findings of Human Right Watch were baseless and fabricated.</t>
  </si>
  <si>
    <t>Implementation Plan review and revise</t>
  </si>
  <si>
    <t>Allocation of financial resources revise according to revised plan</t>
  </si>
  <si>
    <t>Consider new technology</t>
  </si>
  <si>
    <t>Feasibility and acceptability of new technology/options</t>
  </si>
  <si>
    <t>Strategy/Implementation plan review and revise</t>
  </si>
  <si>
    <t>Allocation of types of water facilities changed according to the new requirement.</t>
  </si>
  <si>
    <t>Revision of the existing strategy and implementation plan (e.g. Hand washing facility at public places)</t>
  </si>
  <si>
    <t>Allocation of financial resources is revised</t>
  </si>
  <si>
    <t>Social Behavior Change Communication (SBCC) increased in implementation plan</t>
  </si>
  <si>
    <t>Address the outbreaks immediately</t>
  </si>
  <si>
    <t>Adjust the workplan</t>
  </si>
  <si>
    <t>Review the workplan and revise and according to the needs</t>
  </si>
  <si>
    <t>* Reliability on data source
* Availability of validated data
* Priority to the decision maker
* Availability of financial resources
* Availability of skilled human resources</t>
  </si>
  <si>
    <t>Char or Other settlement</t>
  </si>
  <si>
    <t>Most of the present development activities are project based. All projects have its own progress/status monitoring system and report to its agencies. The agency maintains its own data base and report at the national level through its higher authority/ministry.</t>
  </si>
  <si>
    <t>Master Plan of Haor Area (Vol.1, 2 &amp; 3) 2012
Sector Development Plan  for Water Supply and Sanitation Sector (FY 2011-25)
National Policy for Safe Drinking Water Supply &amp; Sanitation 1998
National Sanitation Strategy 2005
National Strategy for Water Supply and Sanitation 2021
Pro poor strategy for WSS 2020
National Strategy for Water and Sanitation Hard to Reach Areas of Bangladesh 2012
Bangladesh Climate Change Strategy and Action Plan 2009
Pourashava Act 2009 and Union Parishad and Upazila Act 2009.
www.psb.gov.bd
www.lgd.gov.bd
www.dbhwd.portal.gov.bd
www.moef.gov.bd</t>
  </si>
  <si>
    <t xml:space="preserve">Most of the present development activities are project/program based. In most cases the  project document addresses all groups of population its plan of actions.  All projects have its own progress/status monitoring system to reflect the progress of the project objectives and report to its agencies. The agency maintains its own data base and report at the national level through its higher authority/ministry. But in most cases data are not segregated based on the above population groups. </t>
  </si>
  <si>
    <t>Sector Development Plan  for Water Supply and Sanitation Sector (FY 2011-25)
National Policy for Safe Drinking Water Supply &amp; Sanitation 1998
National Sanitation Strategy 2005
National Strategy for Water Supply and Sanitation 2021
Pro poor strategy for WSS 2020
Bangladesh Climate Change Strategy and Action Plan 2009
Pourashava Act 2009 and Union Parishad and Upazila Act 2009.
www.psb.gov.bd
www.lgd.gov.bd
www.moef.gov.bd</t>
  </si>
  <si>
    <t>% of Expenditure vs Allocations</t>
  </si>
  <si>
    <t>Presence of BOD, COD, DO, pathogens etc. level.</t>
  </si>
  <si>
    <t>Frequency of emptying septic tank</t>
  </si>
  <si>
    <t>% of population coverage in different settings, different economic group with access</t>
  </si>
  <si>
    <t>% cost recovery (service charge vs O &amp; M cost)</t>
  </si>
  <si>
    <t>working or not working</t>
  </si>
  <si>
    <t>Compliance of water quality for presence of arsenic, iron, chloride, E. coli etc. level in drinking water</t>
  </si>
  <si>
    <t>* Litre per capita per day
* Number of hours service provided per day</t>
  </si>
  <si>
    <t>Proportion of unserved and underserved 
population/areas identified</t>
  </si>
  <si>
    <t>Number of working hours per day</t>
  </si>
  <si>
    <t>Not monitored</t>
  </si>
  <si>
    <t>Dhaka Water Supply and Sewerage Authority                   20%
Chattagram Water Supply and Sewerage Authority          20%   
Khulna Water Supply and Sewerage Authority                   25%             
Rajshahi Water Supply and Sewerage Authority               33%</t>
  </si>
  <si>
    <t>* DWASA introduces Dhaka Metering Area (DMA) in some part of the WASA administrative areas to reduce the NRW to a single digit (5%).
*Dhaka WASA is selling drinking water through ATM booth in Dhaka City areas which is very encouraging and excellent service delivery mechanism. The system is welcomed by the city dewelers.</t>
  </si>
  <si>
    <t>Water quality testing facility in rural areas are not available including human resources.</t>
  </si>
  <si>
    <t>Low frequency of surveillance due to insufficient skilled human resources</t>
  </si>
  <si>
    <t xml:space="preserve">At organizational level human resources need assessment is done usually. Based on needs assessment  organogram is revised. </t>
  </si>
  <si>
    <t>A committee is formed at organizational level to look at the human resources need to meet current demand. They collect data, take interviews, consult various sections of the organization, collect comments of various experts and elites. After then, they prepare a draft revised organogram. They collect comments and suggestions through meetings and workshops. Finally, the committee prepare a final proposed draft organogram (revised) to the respective authority for process and approval. It may take one year or more to get the final approval from the government.
Example: Recently DPHE proposed a new organogram.</t>
  </si>
  <si>
    <t>At district level no training institutions are available for technical and vocational training on WASH including community. No infrastructures and financial allocations for this specific job.</t>
  </si>
  <si>
    <t>Finance for training programs</t>
  </si>
  <si>
    <t xml:space="preserve">* In urban areas concerned municipal authority recruited the manpower for O&amp; M of the system as per local government (municipality) ordinance, 2009. Pourashavas usually recruited manpower during the development phase of the facilities. 
* Low priority given to O&amp;M by policy makers. A focus on capital construction and expansion by governments and external support agencies neglects the maintenance of existing systems. Poor user understanding of how to correctly operate systems can result misuse and damage of the facilities.
* Inappropriate design and technology choice creates unnecessary operation and maintenance difficulties and increases costs. Initial design must consider long term O&amp;M. Poor design is often compounded by inadequate supervision of construction by
unskilled staff. Shortage in HR for urban water supply designing and implementation.
* O&amp;M responsibilities are rarely delegated to individuals and this can result in a lack of sense of responsibility for the proper use and upkeep of facilities. A lack of training and understanding of maintenance procedures leads to the poor performance of O&amp;M staff (operators, mechanics, caretakers, etc.).
* As, recruitment process is a lengthy process. 
* Insufficient and inefficient use of funds for O&amp;M restricts the availability of spare parts, tools and the recruitment and training of competent staff. A lack of accountability in many maintenance departments leads to inefficient use of maintenance funds. 
</t>
  </si>
  <si>
    <t>* Sector Development Plan 2011-2025, www.psb.gov.bd
* Eighth Five Year Plan 2020-2025, www.planncomm.gov.bd
* Mid Term Budgetary Framework (MTBF), 2020-2021-2022 (3 years), www.mof.gov.bd
*Annual Development Plan (ADP), 2021-2022 (1 year), www.planncomm.gov.bd</t>
  </si>
  <si>
    <t>Ministry of LGRD &amp; Co, Secretariat, City Corporations, Municipalities, Zila  Parishad, Upazila Parishad and  Union   Parishad</t>
  </si>
  <si>
    <t>Ministry of Health &amp; Family Welfare, DGHS, DFP, LGD</t>
  </si>
  <si>
    <t>Misnistry of Primary and Mass Education-DPE</t>
  </si>
  <si>
    <t>Ministry of Secondary and Higher Education-DSHE</t>
  </si>
  <si>
    <t>Ministry of Disaster Management &amp; Relief, DDM</t>
  </si>
  <si>
    <t>Ministry of Water Resources-BEDP-CDSP IV</t>
  </si>
  <si>
    <t>Ministry of Chattgram Hill Tracks</t>
  </si>
  <si>
    <t>Local Government Engineering Department  (LGED)</t>
  </si>
  <si>
    <t>All NGOs and Others</t>
  </si>
  <si>
    <t>FY 2019-20 (July 2019-June 2020)</t>
  </si>
  <si>
    <t xml:space="preserve">USD </t>
  </si>
  <si>
    <t>Millions</t>
  </si>
  <si>
    <t>All WASAs are under the Ministry of Local Government Rural Development &amp; Co-operatives</t>
  </si>
  <si>
    <t xml:space="preserve">* Drinking-Water Supply  and Sanitation, the facilities maintained partially by the beneficiaries/user’s group and by the individual;
* In Urban water supply except WASAs administration,  O &amp; M costs are covered most of the towns from tariffs (use charges) &amp; water tax which is included in Holding taxes; 
* In Dhaka WASA,  O &amp; M costs are covered from water and  sewerage tariffs; 
* In Other 3 WASAs, O &amp; M costs are covered from water tariffs
* In Urban Sanitation, O &amp; M costs are maintained by the beneficiaries/user’s group and by the individual 
* Expenses for Solid Waste &amp; Liquid Waste managed by each municipality from Holding taxes and Govt. grants. 
* Action Plans (Some) for Implementation of Institutional Framework (FSM) have been approved and yet to implement, municipalities or water utilities have the right to set their own tariffs controlled by the government.
Impact on services:
Health hazard;, 
Poor quality of service; and 
Excess users' pocket expenditures </t>
  </si>
  <si>
    <t xml:space="preserve">No existence. At National level legal or regulatory framework concerning tariff review/revision is absent.  WASAs are doing it after getting approval from the Board meeting and concurrence from the Local Government Division of the Ministry of LGRD &amp; Co
Dhaka WASA: 
Chattogram WASA
Khulna WASA 
Rajshahi WASA
</t>
  </si>
  <si>
    <t>Char and other Settlement.</t>
  </si>
  <si>
    <t>WATER SUPPLY &amp; SANITATION
* In line with the strategy of WSS as well as considering the need of hard-to-reach areas and vulnerable populations,  nine strategic (1 to 9) directions have taken into consideration to address local challenges.
* In all of the extreme hard-to-reach areas of Bangladesh, people require cost effective, sustainable  and user friendly water and sanitation facilities, since, in the extreme regions, people are extremely poor and at the same time vulnerable to seasonal and unanticipated natural hazards. Furthermore, advancement and upgrading of effective technologies and participatory hygiene methods through research and development of appropriate and affordable technologies and management systems
need to be addressed in all categories (extreme, very and moderate) of six Coastal, Char , Wetlands ( Haor and Beels), Hills, Barind hard-to-reach areas and people in urban slums.
* The water supply and sanitation sector of Bangladesh faces emerging challenges like rapid urbanization, increasing water pollution due to industrialization and climate change. The strategy under this Strategic Theme - 2: Addresses the perennial and emerging challenges in WASH sector ( Strategy-12 : Cope with disaster, adapt climate change and safeguard environment- strategic directions- 1 to 15)
Pro poor Strategy 2021
HYGIENE:
* Strategies for hard-to-reach areas have special features related to the socio-economic (i.e. poverty levels, educational
status, socio-cultural structure, age and sex, etc.), outreach (towards hard-to-reach areas and population), geophysical
(i.e. flood-plain, hilly, drought-prone, char, coastal areas) and hydro-geological (i.e. arsenic, salinity and
low water table etc.) conditions. Hygiene promotion strategies for these specified areas shall include special considerations.
* Emergency preparedness programme must include hygiene component. Flood shelters and other public/private institutions should have adequate water, sanitation facilities and hygiene kits. Hygiene promotion activities with key messages must be undertaken during emergencies. Flood and cyclones are seasonal; so hygiene materials must be prepositioned in flood/disaster-prone areas before disaster
* As the char areas are, in most cases, out of reach of mainstream promotional channels, national hygiene promotion
campaigns might not reach the char inhabitants. In this areas community based organizations (CBOs) and NGOs to
take major role in hygiene promotion</t>
  </si>
  <si>
    <t xml:space="preserve">WATER SUPPLY &amp; SANITATION
* National Strategy for WSS 2021, Strategy-7, page-14 and strategic theme-2 (Strategy-12, page-19 to 20), page-17
* National Strategy for WSS Hard-to-Reach Areas of Bangladesh 2012, Strategy-6.2 ( strategies 6.2.1 to 6.2.6), page-9 to 17
* Pro poor Strategy for Water Supply and Sanitation Sector in Bangladesh 2020 (Art. 3.2, 4(a) &amp; 4(b), page-3 to 5
www.psb.gov.bd
HYGIENE:
National Hygiene Promotion Strategy for WSS, 2012 
Hygiene Promotion Strategies 4 &amp; 5, p-11 to 14
www.psb.gov.bd
</t>
  </si>
  <si>
    <t xml:space="preserve">WATER SUPPLY and SANITATION
In the context of Bangladesh, understanding the WSS needs of the vulnerable groups, and accordingly designing and implementing the appropriate policies, strategies and plans, is of paramount importance given that, of the over 40  percent of the country’s population that lives below the poverty line, the majority are members of the vulnerable groups and lack access to water and sanitation services. 
The vulnerable groups include the following categories of people (according to NSAPR-II)39:  
.owomen; children;  persons with disability/differently able people;  elderly people; indigenous communities;  disadvantaged and extremely poor persons; and floating population.
HYGIENE:
* Hygiene would consider primarily for survival and good health and the integral part of safe water and sanitation
prorgamme;
* Gender sensitive approach to address the specific needs of women, girls and children are essential;
* Disable friendly approach to address differently able men, women and children are considered
</t>
  </si>
  <si>
    <t>Sector  Development Plan (FY 2011-2025) Chapter-3: Water Supply and Sanitation Sector Thematic Areas, Article 3.8: Vulnerable Groups, Page 74 to 80
www.psb.gov.bd
Pro poor strategies 2021.
HYGIENE:
National Hygiene Promotion Strategy for WSS, 2012 
Guiding Principles, Article-2.2.2, page-6
www.psb.gov.bd</t>
  </si>
  <si>
    <t>Yes;
National Cost Sharing Strategy for Water Supply and Sanitation in Bangladesh 2012.
In Section 4: Implementation Strategies-Art.4.2 &amp; 4.3 Economic Pricing of WSS Services and Considerations for Pricing and Cost Sharing of WSS Services clearly pointed out that equitable cost sharing modalities to be developed for all.
Presently affordable levels are mentioned in project level and followed based on the progress of project work</t>
  </si>
  <si>
    <t>FY 2019-20 (July 19-June 20)</t>
  </si>
  <si>
    <t>Million USD, 1 USD = BDT. 85.00</t>
  </si>
  <si>
    <t>307 million USD</t>
  </si>
  <si>
    <t>176.862 million USD</t>
  </si>
  <si>
    <t>79 million USD</t>
  </si>
  <si>
    <t>68.712 million USD</t>
  </si>
  <si>
    <t>801 million USD</t>
  </si>
  <si>
    <t>649.296 million USD</t>
  </si>
  <si>
    <t>122 million USD</t>
  </si>
  <si>
    <t>198.330** million USD</t>
  </si>
  <si>
    <t>*</t>
  </si>
  <si>
    <t>160.371 million USD</t>
  </si>
  <si>
    <t>79.391 million USD</t>
  </si>
  <si>
    <t>6.822 million USD</t>
  </si>
  <si>
    <t xml:space="preserve">
Source: Sectror Development Plan for Water Supply and Sanitation 2011-25
www.psb.gov.bd
Note:
* No segregated budget indication is available in SDP 2011-25 for hand Hygiene, WASH in Health care facilities and WASH in School.
** More budget in rural water supply (162.10%). Needs to increase budget in hand hygiene and others activities in urban and rural areas.</t>
  </si>
  <si>
    <t>Funding gaps found in all sub-sector except rural water supply. Investment in rural water supply is more than 100% (162.10%).
Funding gaps can be seen in human resources, capacity development, expansion of services except rural water supply, O &amp; M. Needs assessment for hygiene, WASH in health care facilities and WASH in schools were not identified in SDP 2011-25.  Specific examples of financial gaps:
Urban water supply- 18.97%, Urban Sanitation - 42.45%, Rural sanitation - 13.26% etc.</t>
  </si>
  <si>
    <t>US$ in Millions</t>
  </si>
  <si>
    <t>2019-20</t>
  </si>
  <si>
    <t>Mr. Numeri Zaman</t>
  </si>
  <si>
    <t xml:space="preserve"> Annual Development Program (2019-20) of the Bangladesh Government and other sources (annual reports development partners, NGOs/INGOs and UN agencies).).
Data on repayable of financing is not readily available.</t>
  </si>
  <si>
    <t xml:space="preserve">Yes; Segregated data is not available.
TrackFin methodology should be introduced and activated at country level. In this regard WHO can support the the country for continuous monitoring on financing on WASH sector. </t>
  </si>
  <si>
    <t>BARBADOS</t>
  </si>
  <si>
    <t>allison.jordan@bwa.gov.bb</t>
  </si>
  <si>
    <t>CAP 274A The Barbados Water Authority Act 
Section 6(1):
The Authority shall unless prevented by drought, other extraordinary events or unavoidable accident provide to the public a supply of potable water for domestic purposes and a potable or otherwise satisfactory supply of water for agricultural, industrial and commercial purposes and for such other purposes as are prescribed.</t>
  </si>
  <si>
    <t>Barbados Water Authority (Sewerage) Regulations
Regulation 3
Subject to the Act and these regulations the owner or occupier of any domestic premises or the owner of any private sanitary sewer within the defined district is entitled to have his sanitary sewer connected to a public sewer and to discharge sewage from a building sewer on the premises or from the private sanitary sewer.</t>
  </si>
  <si>
    <t>Report on the Potable Water Quality Monitoring and Regulation in Barbados</t>
  </si>
  <si>
    <t>Fair Trading Regulations and 
Standards of Service</t>
  </si>
  <si>
    <t>Health Services Building Regulations
Barbados National Standards Institution Part 10</t>
  </si>
  <si>
    <t>Health Services Building Regulations</t>
  </si>
  <si>
    <t>Health Services (Disposal of Offensive Matter) Regulations</t>
  </si>
  <si>
    <t>National Water Reuse Policy</t>
  </si>
  <si>
    <t>Safety and Health at Work Act CAP 356
http://www.ilo.org/dyn/youthpol/fr/equest.fileutils.dochandle?p_uploaded_file_id=584</t>
  </si>
  <si>
    <t>Safety and Health at Work Act CAP 356</t>
  </si>
  <si>
    <t>Barbados National Standards Institution (BNSI) SP1 Part 10 Drainage and Sanitary Facilities https://commerce.gov.bb/wp-content/uploads/2020/08/BNSI-Standards-Catalogue-2020-.pdf</t>
  </si>
  <si>
    <t>Barbados National Standards Institution (BNSI) SP1 Part 10 Drainage and Sanitary Facilities
https://commerce.gov.bb/wp-content/uploads/2020/08/BNSI-Standards-Catalogue-2020-.pdf</t>
  </si>
  <si>
    <t xml:space="preserve">Zoning Policy based on the following legislation:
1.  The Planning and Development Act  2019 
2. Health Services (Building) Regulations 1969
https://www.barbadosparliament.com/uploads/bill_resolution/3d71ddfae8d0355b3faf75086001a0d6.pdf </t>
  </si>
  <si>
    <t>Same as above
https://www.barbadosparliament.com/uploads/bill_resolution/3d71ddfae8d0355b3faf75086001a0d6.pdf</t>
  </si>
  <si>
    <t xml:space="preserve">
National Water Reuse Policy 2018</t>
  </si>
  <si>
    <t>Barbados has consistently utilised WHO guidelines on sanitation and health in the planning and implementation of sanitation systems.</t>
  </si>
  <si>
    <t>Strategies to address: improved water storage capacity (reservoirs);  rain water harvesting;
strengthened flood mitigation measures; and
renewable energy technology utilised in the water supply system (reduction of the carbon footprint)</t>
  </si>
  <si>
    <t xml:space="preserve"> 
The Health Services (Building) Regulations </t>
  </si>
  <si>
    <t>Environmental Health Services Programme Budget</t>
  </si>
  <si>
    <t xml:space="preserve">Environmental Health Services Programme Budget </t>
  </si>
  <si>
    <t>Barbados Water Authority Act CAP 274A</t>
  </si>
  <si>
    <t>http://barbadosparliament-laws.com/en/showdoc/cs/274A</t>
  </si>
  <si>
    <t>Barbados Water Authority Strategic Plan</t>
  </si>
  <si>
    <t xml:space="preserve">Barbados Water Authority Act </t>
  </si>
  <si>
    <t>Barbados Water Authority  Strategic Plan</t>
  </si>
  <si>
    <t>Health Services (Building) Regulations 
Barbados Water Authority Act</t>
  </si>
  <si>
    <t xml:space="preserve">Health Services (Buildng) Regulations
Barbados Water Authority  Act </t>
  </si>
  <si>
    <t xml:space="preserve">Barbados National Respiratory Disease (COVID-19) Preparedness and Response Framework  Version 1.4 March 2020 </t>
  </si>
  <si>
    <t xml:space="preserve">National initiative to promote hand hygiene;  All businesses, workplaces implemented hand hygiene facilities  </t>
  </si>
  <si>
    <t xml:space="preserve">Hand hygiene facilities implemented </t>
  </si>
  <si>
    <t>Hand hygiene facilities implemented</t>
  </si>
  <si>
    <t xml:space="preserve">Measures recommended to protect and preserve the delivery of essential services </t>
  </si>
  <si>
    <t>Measures recommended to protect and preserve the delivery of essential servces</t>
  </si>
  <si>
    <t>Vulnerable populations including the elderly and people with disabilities targetted for assistance; bottle water, hand sanitizers</t>
  </si>
  <si>
    <t>The COVID-19 pandemic has influenced the inputs for national WASH specfically  health promotion strategies; strengthen hand hygiene and general sanitation,  public communcation strategies; stronger collaboration between private and public sector agencies;  and acquisition of technologies for testing.</t>
  </si>
  <si>
    <t>Due to the pandemic, government policy waived payment for households that were disconnected for non-payment of water bills; households were reconnected and disconnection fees were waived.</t>
  </si>
  <si>
    <t>An occupied building shall be provided with conveniences and other sanitary facilities</t>
  </si>
  <si>
    <t>Health Services (Building) Regulations 1969.</t>
  </si>
  <si>
    <t>Pit latrines, Water Closets to sewer, Water Closets  to septic tank, Water Closets to suck well.</t>
  </si>
  <si>
    <t xml:space="preserve">Piped drinking water connections to homes, and or stand pipes. </t>
  </si>
  <si>
    <t>Protected deep wells, desalinated water, protected springs</t>
  </si>
  <si>
    <t xml:space="preserve">not less than 8 cu m /month </t>
  </si>
  <si>
    <t>continuous flow 24 hrs/day  except in emergencies</t>
  </si>
  <si>
    <t>WHO Guidelines for Drinking Water - zero coliforms</t>
  </si>
  <si>
    <t>100 percent of hand washing and hand hygiene dispensers available at institutions, public and private places.</t>
  </si>
  <si>
    <t>https://mail.google.com/mail/u/0/#inbox/FMfcgzGpFgpcPSRZnhWxrLwKCLblpJnK?projector=1&amp;messagePartId=0.1</t>
  </si>
  <si>
    <t>Running water, lavatory basins, hand hygiene dispensers</t>
  </si>
  <si>
    <t>less than 8 cubic metres $2.48</t>
  </si>
  <si>
    <t xml:space="preserve">The price of water supplied is based on an increasing block tariff as follows:
 Less than 8 cubic metres/month...... $2.48
9 - 20 cubic metres  .......$3.10  
21 - 40 cubic metres ...... $4.66
Over 40 cubic metres ...... $7.78 
</t>
  </si>
  <si>
    <t>The details of the increasing block tariff is printed on each customer bill.</t>
  </si>
  <si>
    <t>WHO Guidelines</t>
  </si>
  <si>
    <t>The WHO guidelines are the quality standards adopted</t>
  </si>
  <si>
    <t>Class B Sludge</t>
  </si>
  <si>
    <t>Refer to the policy made by Prime Minister to eliminate the pit toilet and every household should have drinking water</t>
  </si>
  <si>
    <t>Environmental Protection Department</t>
  </si>
  <si>
    <t>Planning and Development Department</t>
  </si>
  <si>
    <t>Ask Alex about the Town Hall Meetings</t>
  </si>
  <si>
    <t xml:space="preserve">Generally, considerable data are collected, but much of it are not converted to information for planning, allocating resources or reorganising operations.  To some extent, data may be selectively utilised for project planning.
</t>
  </si>
  <si>
    <t>complaints about brown water</t>
  </si>
  <si>
    <t xml:space="preserve">Currently, data are collected within each agency, however, there is no coordination of data, no collection into a central repositary for use by all agencies with responsibility for WASH.  </t>
  </si>
  <si>
    <t xml:space="preserve">Vulnerable groups include people living in poverty, people with disabilities and the elderly. The situation among them is monitored, primarily by Environmental Health Officers who make field visits and would report findings for interventions to be made by the respective agencies. </t>
  </si>
  <si>
    <t>Fair Trading Commission Barbados  
Established January 2, 2001 found at https://ftc.gov.bb
Environmental Protection Department  found at https://epd.gov.bb</t>
  </si>
  <si>
    <t>Surveillance activities are constrained by inadequate human resources.</t>
  </si>
  <si>
    <t>Note that financial plans are made for the entire island and are not segregated into rural or urban.</t>
  </si>
  <si>
    <t>Ministry of the Environment</t>
  </si>
  <si>
    <t>and National Beautification</t>
  </si>
  <si>
    <t>2022/2023 (The FY runs from April 1 to March 31)</t>
  </si>
  <si>
    <t>BBD</t>
  </si>
  <si>
    <t>Barbados Water Authority (BWA) is the provider for both drinking water and sanitation. The EPD and  the Ministry of Health and Wellness monitor and regulate the WASH sector.</t>
  </si>
  <si>
    <t>Approximately 90% of Operation &amp; Maintenance are covered by tariffs. This results in delays in purchasing inventory items , which contributes to delays in repairs to leaking services or basic infrastructure such as repairs to windows or doors at pumping stations and reservoirs.
It means therefore, that significant capital expenditure may be needed in future years for repairs and replacements.</t>
  </si>
  <si>
    <t>The Barbados Water Authority is regulated by the Fair Trading Commission (FTC), whose Standards of Service were implemented in January 2018. The tariff review process begins with an application being made by the Barbados Water Authority stating reasons why the tariff should be changed.  The Fair Trading Commission would convene a hearing with the Barbados Water Authority to review the application. No review has been undertaken by the Fair Trading Commission since the standards were implemented in 2018. However the Barbados Water Authority commercial tariff was increased via government legislation in 2019.</t>
  </si>
  <si>
    <t xml:space="preserve">Drinking water is readily supplied and is available to houses and other buildings throughout the entire island except in areas designated as zone 1. A zone 1 area is so designated because it poses a substantial risk of contamination of the underground aquifer.
The Barbados Water Authority is currently undertaking several projects to sewer several informal settlements located in zone 1 areas. The Government determined that persons were already living in these areas for several years and it would be more feasible to sewer the areas than to relocate persons. </t>
  </si>
  <si>
    <t>Sewering of the followng locales: Bailey's Alley, Belleview Gap and Belle Tenantry.</t>
  </si>
  <si>
    <t xml:space="preserve">The Government makes transfers to the poor (may include women and girls, the elderly, , or people living with disabilities) through the social welfare agency (The Welfare Department) to meet the costs of drinking water and other needs of poor households as they may arise. Aditionally, pit latrines are provided by the Environmental Sanitation Unit of the Ministry of Health and Wellness and assistance is also given to households to drain (empty) non-functioning absorption wells. </t>
  </si>
  <si>
    <t xml:space="preserve">The absorption rate is not known. There is an agreement with the Green Climate Fund for BBD 55, 210, 020 plus co-financing of BBD 34,848,000 to be provided by the Barbados Water Authority for the Water Sector Resilience Nexus for Sustainability in Barbados. The Caribbean Community Climate Change Center (CCCCC) is the primary executing agency. </t>
  </si>
  <si>
    <t xml:space="preserve">BBD </t>
  </si>
  <si>
    <t>Allison Jordan</t>
  </si>
  <si>
    <t>Not Stated</t>
  </si>
  <si>
    <t>1. Barbados Water Authority Financial Statements Projected 2023-2025
2. Barbados Water Authority Management Accounts Year Ended MArch 2022
3. Barbados Water Authority Project Status Report March 2022</t>
  </si>
  <si>
    <t>Ministry of Natural Resources and Environmental Protection</t>
  </si>
  <si>
    <t xml:space="preserve">Constitution of the Republic of Belarus (1994):   Article 2, Part One: The human being, his or her rights, freedoms and guarantees of their realization shall be the supreme value and purpose of society and the State (Article 2, Part One of the Constitution of the Republic of Belarus).  Ensuring the rights and freedoms of the citizens of the Republic of Belarus shall be the supreme goal of the State;    Part one and three of Article 45: Citizens of the Republic of Belarus shall be guaranteed the right to the protection of health, including free treatment in state health care institutions. The right of citizens of the Republic of Belarus to the protection of health is also ensured by the development of physical culture and sport, measures to improve the environment, the possibility of using health institutions, and the improvement of occupational safety;  Article 46: Everyone shall have the right to a favorable environment and to compensation for harm caused by violation of this right. The state shall exercise control over the rational use of natural resources in order to protect and improve living conditions, as well as to protect and restore the environment.   Law of the Republic of Belarus of 24.06.1999 № 271-З "On Drinking Water Supply" (Article 5): "The main principles of the drinking water supply are: priority provision of drinking water to consumers, social facilities, technological processes of food industry and health care organizations; .....     Article 18: Consumers, subscribers have the right to:  provision of drinking water in accordance with this Law and other legislative acts in the field of drinking water supply, as well as with the terms of the contract for the provision of water supply services;  to receive complete and reliable information in the field of drinking water supply;  (https://pravo.by/document/?guid=3961&amp;p0=H19900271)  </t>
  </si>
  <si>
    <t>Law of the Republic of Belarus of 07.01.2012 № 340-З (ed. of 30.06.2016) "On the sanitary and epidemiological welfare of the population   Article 27:   Citizens of the Republic of Belarus in the field of sanitary and epidemiological welfare of the population have the right to:  a favorable living environment;  prevention of harm to their lives and health;  Compensation for harm caused to their lives and health, as well as losses caused to their property as a result of violations by organizations and individuals, including individual entrepreneurs, of the legislation in the field of sanitary and epidemiological welfare of the population;  Obtaining complete, reliable and timely information about the sanitary and epidemiological situation, the state of the human environment, sanitary and anti-epidemic measures taken, the quality, safety and harmlessness of products, the potential danger to life and health of the population of works performed and services provided, specific sanitary and epidemiological requirements, sanitary rules and regulations, hygienic standards;     (http://pravo.by/document/?guid=3961&amp;p0=H11200340);</t>
  </si>
  <si>
    <t>Hygienic standard "Indicators of safe drinking water", approved by the Decree of the Council of Ministers of the Republic of Belarus from 25.01.2021 № 37</t>
  </si>
  <si>
    <t>https://pravo.by/document/?guid=12551&amp;p0=C22100037&amp;p1=1</t>
  </si>
  <si>
    <t>Law of the Republic of Belarus of 24.06.1999 № 271-З "On Drinking Water Supply". See appendix to the questionnaire (additional requirements)</t>
  </si>
  <si>
    <t>links and names of all relevant documents on the list attached)</t>
  </si>
  <si>
    <t>Construction standards SN 3.01.03-2020 "Planning and development of settlements". https://normy.by/mand.php?6966. Additional documents are given in the appendix to the report with relevant links.</t>
  </si>
  <si>
    <t>Construction standards SN 4.01.02-2019 "Sewage. Outdoor networks and structures". https://normy.by/mand.php?6621 Additional documents are given in the appendix to the report with relevant links.</t>
  </si>
  <si>
    <t>Decree of the Council of Ministers of the Republic of Belarus of 30.09.2016 № 788 "On Approval of the Rules of Use of Centralized Systems of Water Supply, Sanitation (Sewerage) in Human Settlements". (https://pravo.by/document/?guid=3961&amp;p0=C21600788).</t>
  </si>
  <si>
    <t>EkoNIP 17.06.06-001-2020 "Environmental protection and environmental management. Hydrosphere. Requirements for Ensuring Environmental Safety during Operation, Decommissioning and Liquidation of Filtration Fields" (http://www.ecoinv.by/images/pdf/%D0%AD%D0%BA%D0%BE%D0%9D%D0%B8%D0%9F_17.06.06-001-2020.pdf)</t>
  </si>
  <si>
    <t>Environmental Norms and Rules EkoNiP 17.06.06-001-2020 "Environmental Protection and Nature Management. Hydrosphere. Requirements for Ensuring Environmental Safety during Operation, Decommissioning and Liquidation of Filtration Fields" (http://www.ecoinv.by/images/pdf/%D0%AD%D0%BA%D0%BE%D0%9D%D0%B8%D0%9F_17.06.06-001-2020.pdf)</t>
  </si>
  <si>
    <t>Law of the Republic of Belarus of 23.06.2008 N 356-З "On labor protection" (https://www.mintrud.gov.by/system/extensions/spaw/uploads/files/Zakon-RB-Ob-oxrane-truda.pdf)  Decree of the Ministry of Health of the Republic of Belarus July 29, 2019 N 74 "On conducting compulsory and unscheduled medical examinations of workers" (as amended by Decree of the Ministry of Health of 20.09.2021 N 104) (https://pravo.by/upload/docs/op/W21934675_1570654800.pdf) Specific sanitary and epidemiological requirements for working conditions of workers, approved by the Decree of the Council of Ministers of February 1, 2020 N 66 (https://pravo.by/upload/docs/op/C22000066_1580850000.pdf)</t>
  </si>
  <si>
    <t>Special sanitary and epidemiological requirements for the maintenance and operation of health care organizations, approved by Decree of the Council of Ministers of the Republic of Belarus from 03.03.2020 № 130 ((https://pravo.by/upload/docs/op/C22000066_1580850000.pdf)"</t>
  </si>
  <si>
    <t>Sanitary norms and rules "Sanitary and epidemiological requirements for the management of medical waste", approved by Decree of the Ministry of Health of the Republic of Belarus from 07.02.2018 № 14 (http://minzdrav.gov.by/ru/dlya-spetsialistov/normativno-pravovaya-baza/tekhnicheskie-normativnye-pravovye-akty/teksty-tekhnicheskikh-normativnykh-aktov/organizatsii-zdravookhraneniya.php)</t>
  </si>
  <si>
    <t xml:space="preserve">"A set of measures to implement the obligations assumed by   Republic of Belarus under the Protocol on Water and Health to the 1992 Convention on the Protection and Use of Transboundary Watercourses and International Lakes, until 2030", 2021, http://rspch.by/Docs/complex%20measures_17-03-2021_rus.pdf  </t>
  </si>
  <si>
    <t>National strategy for water resources management in the context of climate change for the period up to 2030", approved by Decree of the Council of Ministers of 22.02.2022 № 91 ( Annex 2 contains a plan of measures, deadlines and responsible agencies) (https://pravo.by/novosti/novosti-pravo-by/2022/february/68868/)/.</t>
  </si>
  <si>
    <t>Directive of the President of the Republic of Belarus of 04.03.2019 N 7 "On improvement and development of housing and communal services of the country" (https://pravo.by/document/?guid=3961&amp;p0=P01900007)   Decree of the President of the Republic of Belarus of 29.07.2021 № 292 "On Approval of the Program of Socio-Economic Development of the Republic of Belarus for 2021 - 2025" (https://pravo.by/document/?guid=12551&amp;p0=P32100292&amp;p1=1)   Decree of the Council of Ministers of the Republic of Belarus of 29.12.2017 № 1037 "On the Concept of improvement and development of housing and communal services until 2025" (https://pravo.by/upload/docs/op/C21701037_1515186000.pdf) Strategy in the field of environmental protection of the Republic of Belarus for the period up to 2035 // Approved by Order of the Ministry of Natural Resources and Environmental Protection of the Republic of Belarus on 24.12.2021 № 370-OD (https://minpriroda.gov.by/uploads/files/2021/strategija-oxr.okr.sredy-do-2035g..pdf) The Strategy defines target indicators of environmental protection, including water resources, up to 2035.</t>
  </si>
  <si>
    <t>https://pravo.by/document/?guid=3961&amp;p0=P01900007 https://pravo.by/document/?guid=12551&amp;p0=P32100292&amp;p1=1 https://pravo.by/upload/docs/op/C21701037_1515186000.pdf https://minpriroda.gov.by/uploads/files/2021/strategija-oxr.okr.sredy-do-2035g..pdf</t>
  </si>
  <si>
    <t>2017, 2019, 2021</t>
  </si>
  <si>
    <t>State program "Comfortable housing and a favorable environment" for 2021 - 2025</t>
  </si>
  <si>
    <t>https://pravo.by/document/?guid=12551&amp;p0=C22100050&amp;p1=1</t>
  </si>
  <si>
    <t>1458.28 (urban+rural)</t>
  </si>
  <si>
    <t>million rubles</t>
  </si>
  <si>
    <t>2021 to 2025</t>
  </si>
  <si>
    <t>State program "People's Health and Demographic Security" for 2021 - 2025</t>
  </si>
  <si>
    <t>https://pravo.by/document/?guid=12551&amp;p0=C22100028&amp;p1=1</t>
  </si>
  <si>
    <t>Preventive information project "School - Territory of Health" (Subprogram 2 "Prevention and Control of Non-Communicable Diseases" of the State Program "Public Health and Demographic Security" for 2021-2025)</t>
  </si>
  <si>
    <t>https://www.rcheph.by/prevention/shkola-territoriya-zdorovya/</t>
  </si>
  <si>
    <t xml:space="preserve">The plan does not provide a separate item for calculating </t>
  </si>
  <si>
    <t>Subprogram 6 "Ensuring the functioning of the health system of the Republic of Belarus" of the state program "Health of the Nation and Demographic Security" for 2021 - 2025</t>
  </si>
  <si>
    <t>"availability of hygiene facilities in all public places" - current legislation on the sanitary and epidemiological welfare of the population - sinks (washbasins) with cold and hot water supply (include: Hand hygiene fixtures9 must be available in the premises, Soap10 and water must be available in the premises) http://minzdrav.gov.by/ru/dlya-spetsialistov/normativno-pravovaya-baza/tekhnicheskie-normativnye-pravovye-akty/teksty-tekhnicheskikh-normativnykh-aktov/</t>
  </si>
  <si>
    <t>Changes in hand hygiene behavior - extensive hand hygiene prevention activities</t>
  </si>
  <si>
    <t>national legislation in the field of social policy, guarantees for employees</t>
  </si>
  <si>
    <t>measures for staffing are included in the relevant educational programs</t>
  </si>
  <si>
    <t>Sanitary norms and rules "Requirements for the organization and conduct of sanitary and anti-epidemic measures aimed at preventing the entry, emergence and spread of influenza and COVID-19 infection  https://etalonline.by/document/?regnum=W21326822p</t>
  </si>
  <si>
    <t>Ensuring conditions for hand hygiene of employees and visitors (customers and others) using hand disinfectants or hand antiseptics, including by means of installed dispensers - in accordance with the instructions for use (subclause 41.1)</t>
  </si>
  <si>
    <t xml:space="preserve">Compliance of patients and health care workers with personal hygiene, including hand hygiene (washing with soap and water or using hand sanitizer) (Subclause 25.1.7) </t>
  </si>
  <si>
    <t>Compliance of patients and health care workers with personal hygiene, including hand hygiene (washing with soap and water or using hand sanitizer) (Subclause 25.1.7)</t>
  </si>
  <si>
    <t>Ensuring conditions for personal hygiene, including hand hygiene (washing with soap and water or using hand sanitizer)  using hand disinfectants or hand antiseptics, including by means of installed dispensers - in accordance with the instructions for use</t>
  </si>
  <si>
    <t>The COVID-19 pandemic has not affected WASH plans and programs in the country.</t>
  </si>
  <si>
    <t>Issues of hand hygiene during the COVID-19 pandemic were reflected in the sanitary norms and rules "Requirements for the organization and implementation of sanitary and anti-epidemic measures aimed at preventing the entry, emergence and spread of influenza and COVID-19 infection". The bodies of the Ministry of Health carry out control activities to ensure compliance with the requirements of these sanitary norms and rules in various facilities, including schools and health care organizations. An information campaign on hand hygiene is conducted among the population, including a campaign targeting different target groups</t>
  </si>
  <si>
    <t>Percentage of the population of the republic living in cities, urban settlements and rural areas, who have access to centralized systems of sewage</t>
  </si>
  <si>
    <t>Subprogram 5 "Clean Water" - The State Program "Comfortable Housing and Enabling Environment" for 2021 - 2025", approved by the Decision of the Council of Ministers of the Republic of Belarus No. 50 of 28.01.2021 (https://pravo.by/upload/docs/op/C22100050_1612299600.pdf) - Set of measures to implement the obligations undertaken by the Republic of Belarus under the Protocol on Water and Health to the 1992 Convention on the Protection and Use of Transboundary Watercourses and International Lakes (http://rspch.by/Docs/complex%20measures_17-03-2021_rus.pdf). The Package of Measures includes targets for drainage and wastewater treatment. Relevant additions in the annex</t>
  </si>
  <si>
    <t>Centralized sewage systems (sewage) (sewerage networks and facilities, sewage  Pumping stations, wastewater treatment facilities Wastewater treatment facilities, serviced (operated) by a Maintenance (operation) of specialized organizations)</t>
  </si>
  <si>
    <t>Departmental reporting "Information on the operation of water supply and sanitation systems" for 2021. Not available in the public domain</t>
  </si>
  <si>
    <t>provision of the population with centralized water supply systems</t>
  </si>
  <si>
    <t>Subprogram 5 "Clean Water" - The State Program "Comfortable Housing and Enabling Environment" for 2021 - 2025", approved by the Decision of the Council of Ministers of the Republic of Belarus No. 50 of 28.01.2021 (https://pravo.by/upload/docs/op/C22100050_1612299600.pdf) - Set of measures to implement the obligations undertaken by the Republic of Belarus under the Protocol on Water and Health to the 1992 Convention on the Protection and Use of Transboundary Watercourses and International Lakes (http://rspch.by/Docs/complex%20measures_17-03-2021_rus.pdf). The Package of Measures includes targets for water removal and wastewater treatment. - Resolution of the Council of Ministers of the Republic of Belarus of 29.12.2017 № 1037 "On the Concept of improvement and development of housing and communal services until 2025" (https://pravo.by/document/?guid=3871&amp;p0=C21701037)</t>
  </si>
  <si>
    <t>centralized drinking water supply systems</t>
  </si>
  <si>
    <t>24 hours per day 7 days per</t>
  </si>
  <si>
    <t>provision of the population with centralized water supply systems on premices</t>
  </si>
  <si>
    <t>To meet the goals and objectives of this subprogramme, measures to build about 800 water deferrization stations, reconnect more than 100 settlements to existing centralized water supply systems with drinking water, build about 300 water wells and other measures aimed at providing consumers with drinking water, including the transfer of Minsk to water supply from groundwater sources, are envisaged.</t>
  </si>
  <si>
    <t>Departmental reporting "Information on the operation of the water supply and sanitation systems" for 2021. Not available in the public domain</t>
  </si>
  <si>
    <t>Availability of sufficient hygiene products in all public places</t>
  </si>
  <si>
    <t>current legislation in the field of sanitary and epidemiological well-being of the population, http://minzdrav.gov.by/ru/dlya-spetsialistov/normativno-pravovaya-baza/tekhnicheskie-normativnye-pravovye-akty/teksty-tekhnicheskikh-normativnykh-aktov/</t>
  </si>
  <si>
    <t>Sinks (basins) with cold and hot water supply</t>
  </si>
  <si>
    <t>no data available, the currently available statistical forms do not suggest taking this aspect into account</t>
  </si>
  <si>
    <t xml:space="preserve">Availability of hygiene products in all schools </t>
  </si>
  <si>
    <t>Information prevention project "School - the territory of health" (subprogram 2 "Prevention and control of non-infectious diseases" of the state program "Health of the people and demographic security" for 2021 - 2025), http://minzdrav.gov.by/ru/dlya-spetsialistov/normativno-pravovaya-baza/tekhnicheskie-normativnye-pravovye-akty/teksty-tekhnicheskikh-normativnykh-aktov/obshcheobrazovatelnye-i-internatnye-uchrezhdeniya.php</t>
  </si>
  <si>
    <t>Availability of hygiene products in all health care facilities</t>
  </si>
  <si>
    <t>Current legislation in the field of sanitary and epidemiological welfare of the population: Special sanitary and epidemiological requirements for the maintenance and operation of health care organizations, other organizations and individual entrepreneurs who carry out medical and pharmaceutical activities, https://etalonline.by/document/?regnum=c22000130 State program "People's Health and Demographic Security" for 2021 - 2025 (http://minzdrav.gov.by/upload/dadvfiles/letter/22100028_1611349200.pdf)</t>
  </si>
  <si>
    <t>The percentage of the population of the republic, having access to safe and quality drinking water</t>
  </si>
  <si>
    <t>Decision of the Council of Ministers of the Republic of Belarus of 28.01.2021 № 50 "On the State Program "Comfortable housing and a favorable environment" for 2021 - 2025 - The Set of Measures to Implement the Obligations undertaken by the Republic of Belarus under the Protocol on Water and Health to the 1992 Convention on the Protection and Use of Transboundary Watercourses and International Lakes (http://rspch.by/Docs/complex%20measures_17-03-2021_rus.pdf). The Package of Measures includes water supply targets The Package of Measures includes water supply targets. - Resolution of the Council of Ministers of the Republic of Belarus of 29.12.2017 № 1037 "On the Concept of improvement and development of housing and communal services until 2025" (https://pravo.by/document/?guid=3871&amp;p0=C21701037). The concept defines target indicators for water supply.</t>
  </si>
  <si>
    <t>30% reduction</t>
  </si>
  <si>
    <t>Reducing the volume of insufficiently treated wastewater discharged into surface water bodies</t>
  </si>
  <si>
    <t>Decision of the Council of Ministers of the Republic of Belarus of 28.01.2021 № 50 "On the State Program "Comfortable housing and a favorable environment" for 2021 - 2025 The Set of Measures to Implement the Obligations undertaken by the Republic of Belarus under the Protocol on Water and Health to the 1992 Convention on the Protection and Use of Transboundary Watercourses and International Lakes (http://rspch.by/Docs/complex%20measures_17-03-2021_rus.pdf). The Package of Measures includes water supply targets The Package of Measures includes water supply targets. - Resolution of the Council of Ministers of the Republic of Belarus of 29.12.2017 № 1037 "On the Concept of improvement and development of housing and communal services until 2025" (https://pravo.by/document/?guid=3871&amp;p0=C21701037). The concept defines target indicators for water supply. - The National Strategy of water resources management in the context of climate change for the period up to 2030, approved by the Decree of the Council of Ministers of February 22, 2022 № 91 (https://pravo.by/novosti/novosti-pravo-by/2022/february/68868/)/.</t>
  </si>
  <si>
    <t>Law of the Republic of Belarus of 24.06.1999 No. 271-Z "On Drinking Water Supply" (Article 22)  (https://pravo.by/document/?guid=3961&amp;p0=H19900271);  Law of the Republic of Belarus of 05.05.1998 No. 141-Z "On Protection of Population and Territories from Natural and Man-Caused Emergencies</t>
  </si>
  <si>
    <t xml:space="preserve">for certain groups of the population are provided for privileges to pay for public utilities (including water supply and water supply and drainage (sewerage)  Law of the Republic of Belarus of 14.06.2007 No. 239-З "On State Social Benefits, Rights and Guarantees for Certain Categories of People (Статья 16) (https://pravo.by/document/?guid=3961&amp;p0=H10700239)  - State program "Social Protection" for 2021 - 2025, approved by the Council of Ministers of the Republic of Belarus on December 21, 2020 N 748 (subprogram 1 "Social services and social support", subprogram 2 "Accessible environment for disabled and physically handicapped persons" (https://mintrud.gov.by/system/extensions/spaw/uploads/flash_files/GP-sotszaschita-2021-2025.pdf)  </t>
  </si>
  <si>
    <t>for people living with disabilities There are benefits for paying for utilities services (including water supply and water supply and Sewerage  Law of the Republic of Belarus of 14.06.2007 No. 239-З "On State Social Benefits, Rights and Guarantees for Certain Categories of People (Статья 16) (https://pravo.by/document/?guid=3961&amp;p0=H10700239)  - State program "Social Protection" for 2021 - 2025, approved by the Council of Ministers of the Republic of Belarus on December 21, 2020 N 748 (subprogram 1 "Social services and social support", subprogram 2 "Accessible environment for disabled and physically handicapped persons" (https://mintrud.gov.by/system/extensions/spaw/uploads/flash_files/GP-sotszaschita-2021-2025.pdf)</t>
  </si>
  <si>
    <t>for certain elderly people  The following are the benefits of paying for public utilities  public utilities (including services for water supply and  water supply and Sewerage  Law of the Republic of Belarus of 14.06.2007 No. 239-З "On State Social Benefits, Rights and Guarantees for Certain Categories of People (Статья 16) (https://pravo.by/document/?guid=3961&amp;p0=H10700239)  - State program "Social Protection" for 2021 - 2025, approved by the Council of Ministers of the Republic of Belarus on December 21, 2020 N 748 (subprogram 1 "Social services and social support", subprogram 2 "Accessible environment for disabled and physically handicapped persons" (https://mintrud.gov.by/system/extensions/spaw/uploads/flash_files/GP-sotszaschita-2021-2025.pdf)</t>
  </si>
  <si>
    <t>Local executive and administrative bodies</t>
  </si>
  <si>
    <t>Coordination is carried out within the framework of legislative acts of the Republic of Belarus (Law "On local government and self-government", Law "On drinking water supply",  Water Code, the Code on Subsoil, including within the framework of the Provisions on the Ministries regulated in specified areas) Protocol on Water and Health</t>
  </si>
  <si>
    <t>Ministry of Housing and Communal Services Ministry of Health Ministry of Natural Resources and Environmental Protection</t>
  </si>
  <si>
    <t>protection and rational use of water resources</t>
  </si>
  <si>
    <t>There is no a single mechanism in the country. There are interagency coordination mechanisms implemented within the framework of legislative acts of the Republic of Belarus (the Law "On Local Government and Self-Government", the Law "On Drinking Water Supply", the Water Code, the Code on Subsoil, etc.), including the Provisions on Ministries regulated in these areas (http://www.pravo.by/), as well as international agreements - Council for Implementation of the Protocol on Water and Health (approved by Decision of the Ministry of Health of the Republic of Belarus № 52 dated May 27, 2010, revised 2018).  Within the framework of interaction between the Ministry of Health and the Ministry of Environment, the Interdepartmental Working Group is constantly operating to promptly discuss problematic issues and develop coordinated solutions for the implementation of joint activities.</t>
  </si>
  <si>
    <t>The Law of the Republic of Belarus of 04.01.2010 № 108-З "On local governance and self-governance in the Republic of Belarus  Article 4 and 19 of the Law of the Republic of Belarus of 24.06.1999 № 271-Z "On Drinking Water Supply".  On approval of the National Action Plan on Gender Equality in the Republic of Belarus for 2017-2020 Decision of the Council of Ministers of the Republic of Belarus 17.02.2017 No. 149  In the field of f "Planning and management of water resources" the Ministry of Natural Resources in terms of informing the population, public organizations and other stakeholders maintains a register of environmental information of the state fund of data on the state of the environment and impacts on it (https://minpriroda.gov.by/uploads/files/2022/Svodnyj-reestr-ekologicheskoj-informatsii-s-Gan.pdf), together with the Ministry of Health maintains the State Water Cadastre (http://www.cricuwr.by/gvkinfo/), forms a number of information resources in terms of water use and protection (http://178.172.161.32:8081/), provides and distributes environmental information  Legislation on dissemination of environmental information and public participation in decision making in the field of environmental protection:  - Decree of the President of the Republic of Belarus from 14.12.1999 № 726 "On approval of the Convention on access to information, public participation in decision-making and access to justice in environmental matters";   - Law of the Republic of Belarus dated 26.11.1992 No. 1982-XІІ "On environmental protection";   - Law of the Republic of Belarus of 18.07.2016 № 399-З "On state environmental expertise, strategic environmental assessment and environmental impact assessment";   - Water Code of the Republic of Belarus of April 30, 2014;   - Law of the Republic of Belarus of 18.07.2016 № 399-З "On state environmental expertise, strategic environmental assessment and environmental impact assessment";   - Decision of the Council of Ministers of 19.01.2017 No. 47 "On some issues of state environmental expertise, environmental impact assessment and strategic environmental assessment";   - Decision of the Council of Ministers of the Republic of Belarus No. 458 of 14.06.2016 "On approval of the Regulation on the procedure of organizing and holding public discussions of the projects of environmentally significant decisions, environmental reports on strategic environmental assessment, reports on environmental impact assessment, accounting of the taken environmentally significant decisions";   - the Decision of the Council of Ministers of the Republic of Belarus dated May 24, 2008, No. 734 "On approval of the Regulation on procedure of keeping state fund of data on environment conditions and impacts on it, composition of general purpose environmental information subject to obligatory dissemination, owners of this information, obliged to disseminate it and frequency of its dissemination";   - the Decision of the Council of Ministers of the Republic of Belarus of 20.04.1993, No. 247 "On Creation of the National System of Environment Monitoring in the Republic of Belarus (NSE-MS)   - Decision of the Council of Ministers of the Republic of Belarus of 02.03.2015 № 152 "On some measures to implement the Water Code of the Republic of Belarus" (Regulation on the procedure for maintaining the state water cadastre and use of its data).  The Water Code enshrined the procedure for establishing basin councils, in which the participation of public organizations is envisaged, and the basic requirements for the development of river basin management plans (RBMPs).  Basin councils are inter-agency and inter-territorial consultative body, whose decisions are of recommendatory nature. The Basin Council is authorized to hold consultations on the protection and rational use of water resources of the river basin and to prepare recommendations on the development of management decisions regarding the river basin. In 2016-2018 three Basin Councils were established in the Republic of Belarus (Dnieper, West Bug and Pripyat), which included representatives of local executive and administrative authorities, whose territories are located within the respective basins, representatives of the Ministry of Nature, Ministry of Housing, Ministry of Transport, Ministry of Agriculture and Food, as well as representatives of water users, scientific organizations and public associations.  In the period 2015-2019, management plans for the Dnieper, Western Bug and Pripyat river basins in the territory of the republic were developed and approved.  Economic activities that may have a negative impact on the environment must undergo an environmental impact assessment (EIA) and/or a state environmental expertise (SEE). The EIA is carried out by the project initiator at the pre-project stage as part of the feasibility study of the project, and the EIA report is publicly discussed and included in the project documentation for the SEE.  Public advisory (expert) councils on entrepreneurship development were created under a number of ministries (Ministry of Natural Resources, Ministry of Energy, etc.) for public discussions of draft regulations in the field of entrepreneurial activity and interaction with the business community.  In the Ministry of Natural Resources and Environment the Public Advisory (Expert) Council for Entrepreneurship Development was created in 2016 and is an advisory and expert body that participates in public discussions of draft regulations that may have a significant impact on the business environment, as well as problematic issues arising for legal entities and individuals in the course of entrepreneurial activities.  There is a network of Internet resources in the system of the Ministry of Natural Resources, including environmental information, including the website of the Ministry of Natural Resources - http://www.minpriroda.gov.by/ru/, sites of the territorial bodies of the Ministry of Natural Resources (regional and Minsk city committees of the PR³EP, city inspections of the PR³EP), sites of organizations subordinate to the Ministry of Natural Resources.  In terms of informing the Ministry of Natural Resources of the public and the business community:   - information on the work of the public coordinating environmental council, including annual work plans, agendas and minutes of meetings are posted on the website of the Ministry of Natural Resources - http://minpriroda.gov.by/ru/new_url_128162718-ru/ ;   - information on the work of the public advisory expert council for the development of entrepreneurship is posted on the website of the Ministry of Natural Resources - https://minpriroda.gov.by/ru/sov1/;  - information on the activities of public environmentalists is posted on the website of the Ministry of Nature - http://minpriroda.gov.by/ru/ecology-ru/, as well as on the websites of regional and Minsk city committees of natural resources and environmental protection;   - information on the activities of the Ministry of Natural Resources to achieve the environmental SDGs is posted on the website of the Ministry of Natural Resources - http://minpriroda.gov.by/ru/tseli/.  On a regular basis, MENR carries out a number of publications and maintains a number of information resources to inform about the state of the environment in general, and water resources, in particular:   - A quarterly information bulletin "Information on exceedances of standards for emissions and discharges of pollutants into the environment." The publication is carried out annually by the Ministry of Natural Resources. The publication is prepared by the Main Information and Analytical Center of NSMEP based on the results of the state analytical control in the field of environment and is posted on the official website - http://www.nsmos.by/content/778.html with a frequency of once a quarter.   - Annual scientific review "National system of environment monitoring of the Republic of Belarus: results of observations". Publication is made annually by the Ministry of Natural Resources and Environment. The publication is prepared by the Main Information and Analytical Center of NSMOS and posted annually on the official website - http://www.nsmos.by/content/781.html.   - State Water Cadastre. Publication is made annually by the Ministry of Natural Resources and Environment. The publication is prepared by the Republican Unitary Enterprise "CNIIWR" and posted annually in free access on the official website - www.cricuwr.by/gvkinfo/.  The form of providing information in the annual publication "State Water Cadastre of the Republic of Belarus" is determined in accordance with P-OS 17.06-02-2017 "Environmental Protection and Nature Management. Hydrosphere. Procedure of drawing up and design of sections of the state water cadastre".  Initial and summarized GWC data are stored in the GWC information database (http://178.172.161.32:8081/#services), which contains the following sections: "Indicators of Sustainable Development Goals (SDGs)", "Register of water bodies of the Republic of Belarus", "Water use", "Catalogue of water protection areas of water bodies", "Infrastructure".</t>
  </si>
  <si>
    <t>According to Article 4 of Law of the Republic of Belarus of 24 June 1999 № 271-З "About drinking water supply", the subjects of relations in the field of the drinking water supply are legal entities and physical persons.   In accordance with the norms of Law of the Republic of Belarus of January 4, 2010 № 108-З "On local governance and self-government", local executive and administrative bodies in the relevant territory organize water supply and water removal for citizens. At the same time, citizens take part in the state and public affairs of the district, participate in the discussion of draft decisions and plans, including in the field of drinking water supply and sanitation.  The National Statistical Committee of the Republic of Belarus periodically conducts sample surveys of households on living standards, during which they assess access to drinking water supply and sanitation services.  Information on compliance of drinking water supplied with drinking water safety standards, termination or limitation of drinking water supply that does not meet drinking water safety standards, as well as the recommended actions in such situation, ways to save drinking water, the order of payment for the provided water services, on changes in the organization of water accounting, on the perspective construction of centralized drinking water supply systems is brought by local executive and administrative bodies, water supply organizations and other organizations.  In case if drinking water does not meet safety standards for drinking water, local executive and regulatory authorities, water supply and sanitation organizations should immediately inform legal entities and individuals, including individual entrepreneurs, indicating the timelines for eliminating the identified non-compliance, as well as on decisions to stop or limit drinking water supply, on recommended actions in such situation, precautionary measures, ways of additional preparation.</t>
  </si>
  <si>
    <t>At the national level - the Ministry of Housing and Communal Services, at the regional level - local authorities</t>
  </si>
  <si>
    <t>The sector surveys listed in B1 are conducted annually, except for the population census (once every 10 years) and the Multiple Indicator Cluster Survey to assess the situation of children and women (conducted in 2005 and 2012, 2019).  Based on the review of the sector, in 2001, for the first time, a state program for water supply and sanitation "Clean Water" was developed (approved by the Council of Ministers of the Republic of Belarus on 17 January 2002, № 52). The goal of the program is to provide the population with qualitative drinking water, development of water supply and sanitation systems, improvement of reliability of their operation and creation of favorable and safe living conditions. The program set targets for increasing the population's access to centralized water supply systems, improved water disposal systems, provision of water purification systems, defined measures to achieve these goals and sources of funding. The State program is coordinated by the Ministry of Housing and Communal Services. Subsequently, based on the results of this program and sectoral reviews in 2006, 2011 and 2016, the second (2006-2010) and third (2011-2015) State Programs on water supply and sanitation "Clean Water" were developed. Subprogram 5 "Clean Water" of the state program "Comfortable Housing and Enabling Environment" for 2016-2020, 2021-2025</t>
  </si>
  <si>
    <t>The Ministry of Housing and Communal Services, together with the Ministry of Health and the Ministry of Natural Resources and Environmental Protection and other stakeholders</t>
  </si>
  <si>
    <t>implementation and synergy of tasks with the SDGs</t>
  </si>
  <si>
    <t>Proposals to update a number of normative, regulatory and methodological acts were prepared</t>
  </si>
  <si>
    <t>National strategy for water resources management in the context of climate change for the period up to 2030, approved by the Decree of the Council of Ministers of February 22, 2022, № 91 (https://pravo.by/novosti/novosti-pravo-by/2022/february/68868/)/ The strategy includes an action plan to implement the objectives of the Strategy, including measures for the development of water supply and sanitation.</t>
  </si>
  <si>
    <t>Set of measures to implement the obligations undertaken by the Republic of Belarus under the Protocol on Water and Health to the Convention on the Protection and Use of Transboundary Watercourses and International Lakes, 1992, until 2030 (http://rspch.by/Docs/complex%20measures_17-03-2021_rus.pdf).   National Strategy for water resources management in the context of climate change for the period up to 2030, approved by the Decree of the Council of Ministers of February 22, 2022 № 91 (https://pravo.by/novosti/novosti-pravo-by/2022/february/68868/)/ The Strategy includes the Action Plan to implement the objectives of the Strategy, including measures for the development of water supply and sanitation.</t>
  </si>
  <si>
    <t>By Decree of the Council of Ministers of the Republic of Belarus of 28.01.2021 № 50 approved the State program "Comfortable housing and a favourable environment" for 2021-2025, which includes seven targets in the field of water supply and sanitation (1. Provision of consumers with drinking water quality, 2. Share of Minsk consumers provided with drinking water from groundwater sources, 3. Availability of centralized water supply systems for the population, 4. Availability of centralized sewage systems (sewerage) for the population, 5. Construction, reconstruction of wastewater treatment facilities, 6. Rate of replacement of water supply networks with excessive service life, 7. Rate of replacement of wastewater (sewage) networks with excessive service life)  Set of measures to implement the obligations undertaken by the Republic of Belarus under the Protocol on Water and Health to the 1992 Convention on the Protection and Use of Transboundary Watercourses and International Lakes until 2030 (http://rspch.by/Docs/complex%20measures_17-03-2021_rus.pdf) - 42 targets have been approved.  National strategy for water resources management in the context of climate change for the period up to 2030, approved by the Decree of the Council of Ministers of February 22, 2022 № 91 (https://pravo.by/novosti/novosti-pravo-by/2022/february/68868/)/ The strategy includes an action plan to implement the objectives of the Strategy, including measures for the development of water supply and sanitation.</t>
  </si>
  <si>
    <t>Proposals were prepared to update a number of regulatory, legal and methodological acts, including the list of monitored indicators</t>
  </si>
  <si>
    <t>To meet the targets in the field of water supply and sanitation, the State Program defines Sources of financing in the form of: republican and local budgets, loans, own resources of at the expense of the housing and communal services organizations</t>
  </si>
  <si>
    <t>The data help improve the quality of wastewater treatment discharged into water bodies and the population's access to the networks sewerage</t>
  </si>
  <si>
    <t>Uniform sewage disposal from all consumers</t>
  </si>
  <si>
    <t xml:space="preserve">The Ministry of Natural Resources and Environment uses the data of the State Statistical Reporting 1- Water (Ministry of Natural Resources and Environment) "Report on Water Use", approved by the Resolution of the National Statistical Committee of the Republic of Belarus from 11.11.2016 № 169 "On Approval of the State Statistical Reporting Form 1- Water (Ministry of Natural Resources and Environment) "Report on Water Use" and the instructions for its completion". The report is filled in annually by about 3,200 water users who extract (withdraw) water from the environment and/or discharge wastewater into the environment).  </t>
  </si>
  <si>
    <t>Use of virological monitoring data for targeted interventions</t>
  </si>
  <si>
    <t xml:space="preserve">Provided 95.8% of consumers using the service  of water supply consumers with quality drinking water (about 200 thousand people) and access of the population to the networks </t>
  </si>
  <si>
    <t>Equal distribution resources between consumers</t>
  </si>
  <si>
    <t>The data are used in the development of sanitary and epidemiological requirements, hygienic standards, building codes and regulations. Amendments have been made to the current Law of the Republic of Belarus  "On Drinking Water Supply".</t>
  </si>
  <si>
    <t>The data are used when planning sanitary and epidemiological measures</t>
  </si>
  <si>
    <t>Information on monitoring compliance with requirements for handwashing facilities, hygiene facilities are used to make local decisions in relation to specific organizations</t>
  </si>
  <si>
    <t>nformation on observations of behavioral profiles of the population allows the development of targeted approaches to correct behavioral risks, the development of information strategies</t>
  </si>
  <si>
    <t>The data are used in the development of the State program "Health of the People and Demographic Security of the Republic of Belarus".</t>
  </si>
  <si>
    <t>Tracking progress in the field of sanitation and drinking water supply in emergency situations is carried out in accordance with the Law of the Republic of Belarus "On Drinking Water Supply" and the Law of the Republic of Belarus "On Protection of Population and Territories from Emergency Situations.  Progress in the field of hand hygiene in emergency situations is monitored in accordance with the current legislation in the field of sanitary and epidemiological well-being of the population, including in the context of overcoming the effects of the COVID19 pandemic.</t>
  </si>
  <si>
    <t>Law of the Republic of Belarus of 05.05.1998 № 141-З "On protection of population and territories from emergency situations of natural and man-made character" (https://etalonline.by/document/?regnum=h19800141)</t>
  </si>
  <si>
    <t>The National Statistical Committee of the Republic of Belarus periodically conducts sample surveys of households on the standard of living in the course of which the population's access to drinking water supply and sanitation services is assessed.  The Ministry of Housing and Communal Services assesses the coverage of the population with access to centralized water supply and sanitation (sewerage).</t>
  </si>
  <si>
    <t>www.belstat.gov.by</t>
  </si>
  <si>
    <t>Quality of treated effluent and faecal sludge (e.g., quality compared to national regulations/permits and/or suitability for disposal/reuse)</t>
  </si>
  <si>
    <t xml:space="preserve"> time response for complaints</t>
  </si>
  <si>
    <t>Proportion of the population using centralized sewage systems (in 2021, 78.8% of the population living in the republic will be provided with centralized sewage systems)</t>
  </si>
  <si>
    <t>costs of operation (maintenance) of wastewater disposal systems</t>
  </si>
  <si>
    <t>replacement of worn-out sewage networks</t>
  </si>
  <si>
    <t>By the end of 2021:   98.8% of water samples of centralized drinking water supply systems met microbiological indicators (including E.Coli);  80.3% of water samples of centralized drinking water supply systems met physical and chemical indicators (non-compliance was mainly due to high iron content)</t>
  </si>
  <si>
    <t>service hours</t>
  </si>
  <si>
    <t>Provision of the population with centralized water supply systems  Water supply systems - for 2021 the indicator was  91.0%, the annual plan being 90.8%</t>
  </si>
  <si>
    <t>maintenance and operating costs</t>
  </si>
  <si>
    <t>Replacement of water supply networks with above-standard service life - for 2021 the indicator was 3.3% of the total length of the network with of the total length of the above-standard service life (the annual target was 3% of the total length of the above-standard terms of service (the annual plan is 3%)</t>
  </si>
  <si>
    <t>100 (excluding surface wastewater - rain and melt water)</t>
  </si>
  <si>
    <t>The data are unreliable</t>
  </si>
  <si>
    <t xml:space="preserve">Local executive and administrative bodies  Ministry of Housing and Communal Services (http://www.mjkx.gov.by/),  Ministry of Health of the Republic of Belarus (sanitary and epidemiological service) http://minzdrav.gov.by/ru/ministerstvo/struktura/sanitarnaya-sluzhba/index.php   Ministry of Natural Resources and Environmental Protection of the Republic of Belarus (Minprirody) is a republican body of state administration in the field of nature use and environmental protection, which implements the environmental policy of the state. Website - https://minpriroda.gov.by/ru/new_url_1439334141-ru/  In accordance with the Law of the Republic of Belarus "On the Council of Ministers of the Republic of Belarus", Minprirody is subordinate to the Council of Ministers of the Republic of Belarus. The system of environmental protection has been functioning in the Republic of Belarus since 1960, when the State Committee for Nature Protection of the Council of Ministers of BSSR was established.    </t>
  </si>
  <si>
    <t>Regional sets of measures to provide the population with quality drinking water until 2025 (annually updated)</t>
  </si>
  <si>
    <t>Approval at the local level of the conditions of reception of wastewater in the centralized system of sewage (sanitation) of the settlement, providing the standard permissible concentrations of pollutants in wastewater</t>
  </si>
  <si>
    <t>Low frequency of controls, financial constraints</t>
  </si>
  <si>
    <t>omprehensive plans/strategies for human resources, including for WASH (more details in the attachment to the report) There are no specific human resource plans/strategies for WASH.</t>
  </si>
  <si>
    <t>Comprehensive plans/strategies for human resources, including for WASH (more details in the attachment to the report) There are no specific human resource plans/strategies for WASH.</t>
  </si>
  <si>
    <t>attachment to the report</t>
  </si>
  <si>
    <t>Needs assessment is carried out as needed, by analogy with other sectors, the need is determined at least once a year in the formation of the state order for training to the Ministry of Education. Stakeholders: Ministry of Education, Ministry of Housing and Communal Services, Ministry of Health, Ministry of Natural Resources and Environmental Protection of the Republic of Belarus, water management organizations</t>
  </si>
  <si>
    <t xml:space="preserve">The Decree of the Council of Ministers of the Republic of Belarus of 28.12.2017 № 1016 "On some issues of forecasting the needs of the economy in personnel" determines the mechanism of interaction between the national authorities in the development of the forecast balance of labor resources and the needs of the economy in personnel for the near future (5 years).  Since 2018, the results of forecasting the economy's need for personnel by professional qualification groups are the basis for the education system in the formation of admission plans for institutions of higher, secondary special and vocational education. Order for training (for workers - for 5 years, for specialists - for 10 years) is formed by the state bodies (National Academy of Sciences of Belarus, ministries, state committees, concerns, regional executive committees and Minsk City Executive Committee) in accordance with the staffing needs of their subordinate organizations. The order for training is specified once a year during formation of the state order for training to the Ministry of Education.  Ministries concerned: Ministry of Education, Ministry of Health, Ministry of Housing and Communal Services, Ministry of Natural Resources and Environmental Protection of the Republic of Belarus.  </t>
  </si>
  <si>
    <t>Advanced training (post-graduate) and retraining</t>
  </si>
  <si>
    <t>Additional training on standardization of work, quality assurance of services, risk management in systems, assessments and planning of measures, assessment of their effectiveness, benchmarking is required.  The main problem is reluctance of young specialists to work in rural areas and territories exposed to radioactive contamination as a result of the Chernobyl accident, their preference to work in other sectors (higher paid).  In accordance with the Code on Education to eliminate gaps in the provision of human resources in certain settlements and enterprises the mechanism of targeted training of specialists, workers, clerks - training of specialists with higher and secondary special education, workers with secondary special education, workers with vocational education, clerks with vocational education at the expense of the national and (or) local budgets for organizations located in other settlements.</t>
  </si>
  <si>
    <t>Training programs are not fully relevant, adaptation of programs in terms of learning modern approaches is required, including: More training is needed on standardization of work, quality assurance of services, risk management in systems, evaluation and planning of activities, assessment of their effectiveness, benchmarking.</t>
  </si>
  <si>
    <t>The main problem is the reluctance of young specialists to work in rural areas and territories affected by radioactive contamination as a result of the Chernobyl accident, and their preference to work in other sectors (better paid).</t>
  </si>
  <si>
    <t>In accordance with the Law of the Republic of Belarus of December 31, 2021 № 142-З "On the Republican Budget for 2022". (https://pravo.by/document/?guid=12551&amp;p0=H12100142&amp;p1=1), the amount of funds from the national and local budgets is determined annually to finance the activities.  Funding of most activities at the expense of budgetary funds in the WASH sector is carried out within the framework of the State program "Comfortable Housing and Enabling Environment" for 2021-2025.   With regard to the WASH sector, the Ministry of Natural Resources and Environmental Protection annually finances scientific research in the field of wastewater disposal and treatment as part of the implementation of the State Program "Environmental Protection and Sustainable Use of Natural Resources" for 2021-2025, approved by Decree of the Council of Ministers of 19.02.2021 № 99 (https://pravo.by/document/?guid=3871&amp;p0=C22100099).  Financing of activities on hand hygiene is carried out at the expense of funds allocated for the construction, reconstruction and maintenance of institutions/organizations/buildings (funds of economic entities, local executive and administrative bodies) a separate item of expenditure on WASH is not allocated.  Financing of activities to raise awareness of citizens on hygiene rules is carried out within the framework of activities of institutions exercising state sanitary supervision of the Ministry of Health, as well as educational institutions (training of schoolchildren, preschoolers, etc.).  Financing of WASH activities in medical institutions is carried out at the expense of funds allocated for construction, reconstruction and maintenance of health institutions (republican budget, funds of local executive and administrative bodies, Ministry of Health), a separate item of expenditure on WASH is not allocated.  Financing of WASH activities in schools is carried out at the expense of funds allocated for construction, reconstruction and maintenance of functioning of educational institutions (the national budget, funds of local executive and administrative bodies, the Ministry of Education) with a separate item the expenses for WASH are not allocated. Acceptance of schools for operation before the beginning of the school year is carried out only if the schools meet the requirements for provision of access to WASH services, corresponding to the regulatory requirements.</t>
  </si>
  <si>
    <t xml:space="preserve">Ministry of Housing and Communal Services </t>
  </si>
  <si>
    <t>BYN</t>
  </si>
  <si>
    <t>millions</t>
  </si>
  <si>
    <t>data are not presented at the national level by WASH</t>
  </si>
  <si>
    <t>There are no disaggregated data for individual ministries and departments.  The State program "Comfortable Housing and Enabling Environment" for 2021-2025 includes a sub-program "Clean Water", which provides funding from the national budget (3.9%) - determined in accordance with the investment program for the next fiscal year, the local budget (31%) - determined by the local executive and regulatory authorities annually, credit funds (16.7%), the funds of enterprises (10.8%), the population (0.4%), other (providing external loans) - 37.1%.</t>
  </si>
  <si>
    <t>Compensation of part of the cost of housing and communal services rendered to the population (including water supply and sewerage services) is made from rents, tariffs on communal services for legal entities (cross-subsidies), subsidies from the budget to compensate part of the costs of providing housing and communal services to the population and other income" (item 16 of the Resolution of the Council of Ministers of the Republic of Belarus of 18.01.2006 № 54 "On approval of the Regulation on the formation and application of planned and estimated prices for housing and communal services")</t>
  </si>
  <si>
    <t>In practice, tariffs are not revised during the year. According to the Decree of the President of the Republic of Belarus of 05.12.2013 № 550 increase of tariffs for housing and communal services for the population is carried out annually in the total annual amount equivalent to five US dollars at the average annual value of the exchange rate of the Belarusian ruble to the US dollar in accordance with the parameters of the forecast of socio-economic development of the Republic of Belarus for the next fiscal year</t>
  </si>
  <si>
    <t>For certain groups of people, including people with disabilities (persons with disabilities) there are preferential rates for public utilities (including water and wastewater services).</t>
  </si>
  <si>
    <t>Article 16 of the Law of the Republic of Belarus of 14.06.2007 N 239-З "On state social benefits, rights and guarantees for certain categories of citizens;  Resolution of the Council of Ministers of the Republic of Belarus of 12.06.2014 N 571 "On Approval of the Regulation on the Procedure of Calculation and Payment for Housing and Communal Services and Payment for the Use of Residential Premises of the State Housing Fund, Amendments and Additions to the Resolution of the Council of Ministers of the Republic of Belarus and the Annulment of the Resolution of the Council of Ministers and their Structural Elements" (as amended by the Resolution of 21.05.2021 N 283)</t>
  </si>
  <si>
    <t>Article 16 of the Law of the Republic of Belarus of 14.06.2007 N 239-З "On state social benefits, rights and guarantees for certain categories of citizens;  Decision of the Council of Ministers of the Republic of Belarus of 12.06.2014 N 571 "On Approval of the Regulation on the Procedure of Calculation and Payment for Housing and Communal Services and Payment for the Use of Residential Premises of the State Housing Fund, the Introduction of Amendments and Additions to the Decisions of the Council of Ministers of the Republic of Belarus and the Annulment of the Decisions of the Council of Ministers and their Structures" (with amendments and additions of 2021)</t>
  </si>
  <si>
    <t>Presidential Decree of 29.08.2016 № 322 "On providing non-cash housing subsidies" established state support in the form of non-cash housing subsidies to citizens, foreign nationals and stateless persons to partially pay for housing and communal services</t>
  </si>
  <si>
    <t>Water tariffs are formed on the basis of Presidential Decree № 72 "On some issues of regulation of prices (tariffs) in Belarus" from February 25, 2011 and Presidential Decree № 107 "On payment for housing and communal services provided to population" from March 23, 2016. In turn, executive committees (regional and Minsk city) in execution of these documents based on their own costs set tariffs for their subordinate territory and agree them with the Ministry of Economy. For one person, who is registered or lives under a contract of tenancy in an apartment (house), the water consumption rate is set at 140 liters per day (about 4.2 m3 per month) (Decree of the Council of Ministers of the Republic of June 12, 2014 N 571 paragraph 36.1). When water consumption is within this volume, there are preferential tariffs, the state covers (subsidizes) part of the costs of the population. Non-cash housing subsidies are provided according to the declarative and revealing principle by the decision of the local executive and administrative body in case when the monthly amount of payment for housing and communal services exceeds 20 percent of average monthly total income of a citizen (family) living in a city, town settlement and 15 percent of average monthly total income of a citizen (family) living in a rural settlement</t>
  </si>
  <si>
    <t>not possible to complete this point</t>
  </si>
  <si>
    <t>Reports on the implementation of the subprogram "Clean Water" of the state program "Comfortable Housing and Enabling Environment" for 2021-2025</t>
  </si>
  <si>
    <t>Construction and replacement of water supply and wastewater disposal networks, construction and reconstruction of wastewater treatment facilities</t>
  </si>
  <si>
    <t>BELIZE</t>
  </si>
  <si>
    <t xml:space="preserve">1) Belize Constitution (Revised Version Sept. 1990): "Preamble (b) WHEREAS the people of Belize - ' respect the principles of social justice and therefore believe that the operation of the economic system must result in the material resources of the community being so distributed as to sub serve the common good, that there should be adequate means of livelihood for all, that labor should not be exploited or forced ... and that a just system should be ensured to provide for education and health on the basis of equality; 
2) Belize: Public Health Act, Chapter 40. Revised Edition December 2000 
     7. Power to inspect water and sewerage works
         Water Supply
          52. – 58.
         Public Health
Sanitation and Prevention of Nuisance
- Regulations for Sanitation
General Prevention and Mitigation of  - - -Infectious and Epidemic Diseases 
83-(1) The Director of Health Services may from time to time make regulations to be observed whenever part of the country of Belize appears to be threatened with or is affected by any infectious disease. 
</t>
  </si>
  <si>
    <t xml:space="preserve">3) Belize Health Sector Strategic Plan 2014-2024 
Major Strategy: 
To develop an integrated health Services delivery network that is based on primary health care so as to achieve a greater outcome and impact on the health of the population, while at the same time being more efficient and sustainable.
Environmental Determinants
Water and Sanitation
Safe drinking water and basic sanitation are essential to the protection of human health. Water quality is a strong environmental determinant of health as safe drinking water is a basis for the prevention and control of waterborne diseases. The World Health Organization defines an improved drinking-water source as one that, by nature of its construction or through active intervention, is protected from outside contamination, in particular from contamination with fecal matter.
Most of the population of Belize (97.7 %) uses an improved source of drinking water. Both the urban (99.5 %) and rural (96.2 %) areas display high access to improved sources of drinking water. 
The main improved source of drinking water in Belize is bottled water (47.8 %) followed by water piped into dwelling (17.9 %), with 29.4 % use of water from a public water source piped into dwelling (SIB, 2010). Other main sources of household water supply are protected dug well (4.1%); private catchments, not piped (2.8%); river, creek, stream or pond (2.1) and a neighborhood source (2.0%) (SIB, 2010).
In terms of sanitation, 64.6% of the population uses flush toilet while 3% of households countrywide have no toilet facilities. Most households in the Toledo District use pit latrines (SIB, 2010). One in ten households (9.7 %) in the Toledo District has no sanitary facility, instead using outdoor areas such as a field to dispose of excreta (MICS, 2011). 
</t>
  </si>
  <si>
    <t>WHO Standards. Belize does not have a National drinking-water quality standards as such</t>
  </si>
  <si>
    <t>Public Health Act Chapter 40 Revised 2000</t>
  </si>
  <si>
    <t xml:space="preserve">Public Health Act Chapter 40 Revised 2000; Water Industry Act Chapter 222 Revised 2003
</t>
  </si>
  <si>
    <t>Water Industry Act Chapter 222 Revised Edition May 2003</t>
  </si>
  <si>
    <t>Effluent Limitation Regulation revised August 2009</t>
  </si>
  <si>
    <t>Public Health Act Chapter 40 Revised 2000; Belize Health Sector Strategic Plan 2014-2024</t>
  </si>
  <si>
    <t>Village Councils Act, Chapter 88 of the Laws of Belize, Revised Edition 2003</t>
  </si>
  <si>
    <t>The WHO Guidelines on Sanitation used to help control the spread of infectious diseases and preparedness and response to the COVID-19 from March 2020</t>
  </si>
  <si>
    <t>Used in drafting and implementation of the National Action Plan (NAP) for adaptation to climate change, and implementing regulations in Public Health to stem or control the spread of infectious diseases and COVID-10 response.</t>
  </si>
  <si>
    <t>1) Codes and practice for Belize Water Services, September 13, 2004, revised 2009 &amp; 2015, 5 years after start of Water Operator's partnership (WOP) with Contra Costa Water District (California)
2) Belize Health Sector Strategic Plan 2014-2024.</t>
  </si>
  <si>
    <t>http://bws.com.bz
https://www.health.gov.bz</t>
  </si>
  <si>
    <t>2004, 2015</t>
  </si>
  <si>
    <t>1) BWS Annual Report 2020-21; Codes and Practices for Belize Water Service
2) Belize Health Sector Strategic Plan 2014-2024.</t>
  </si>
  <si>
    <t>http://www.bws.com.bz
https://www.health.gov.bz</t>
  </si>
  <si>
    <t>Costed, but not available</t>
  </si>
  <si>
    <t xml:space="preserve">1) Water and Sanitation policy and regulation under the Belize Health Sector Strategic Plan 2014-2024
</t>
  </si>
  <si>
    <t>www.bws.com.bz
www.health.gov.bz</t>
  </si>
  <si>
    <t>Review of the Rural Sanitation Plan under the Belize Health Sector Strategic Plan 2014-2024.</t>
  </si>
  <si>
    <t>https://www.health.gov.bz</t>
  </si>
  <si>
    <t xml:space="preserve">1) Water Industry Act Chapter 222 Revised Edition May 2003
</t>
  </si>
  <si>
    <t>www.bws.com.bz</t>
  </si>
  <si>
    <t>1) Codes of Practices for Belize Water Services, September 2004. (Reviewed and approved annually or deemed necessary by the PUC; last Codes of Practice for BWS approved by PUC on September 13th, 2004).</t>
  </si>
  <si>
    <t>The Village Councils Act, Chapter 88, Revised Edition 2003 makes provision for Rural Drinking Water Policy and Regulations</t>
  </si>
  <si>
    <t>http://www.belizelaw.org/web/lawadmin/
https://www.ruraltransformation.gov.bz/</t>
  </si>
  <si>
    <t>Rural Transformation Strategy and Plan to confirm with the mandates in the Rural Transformation Laws  of Belize</t>
  </si>
  <si>
    <t>https://www.ruraltransformation.gov.bz/
#5163 University Blvd.
Belmopan City, Belize
 501-822-2679
 info@labour.gov.bz</t>
  </si>
  <si>
    <t xml:space="preserve">1) Belize: Public Health Act, Chapter 40. Revised Edition December 2000 
2)  Education Act Chapter 36, Revised Edition 2003
Provision for: Health requirements for attendance (Section 27)
                         Public Health (Section 29)
27  Health requirements for attendance.
29 Public health.
</t>
  </si>
  <si>
    <t>http://www.belizelaw.org/web/lawadmin/</t>
  </si>
  <si>
    <t>1) Water and Sanitation policy and regulation under the Belize Health Sector Strategic Plan 2014-2024
2) Inclusive education provides safe water, safe sanitation and basic handwashing, for all(UNICEF - Belize)</t>
  </si>
  <si>
    <t>http://www.belizelaw.org/web/lawadmin/
https://www.unicef.org/belize/stories/inclusive-education-provides-safe-water-safe-sanitation-and-basic-handwashing-all</t>
  </si>
  <si>
    <t>Cost varies from year to year, and total costs or contribution to meet costs not available. UNICEF is the main contributor</t>
  </si>
  <si>
    <t>1) Belize Health Sector Strategic Plan 2014-2024</t>
  </si>
  <si>
    <t>Total cost for 2021 not available</t>
  </si>
  <si>
    <t>1) PAHO/WHO Belize Response to COVID-19 (January - August 2020)
2) Covid-19 Preparedness and Response. January 2022</t>
  </si>
  <si>
    <t>PAHO/WHO Belize Response to COVID-19 (January - August 2020)
2) Covid-19 Preparedness and Response. January 2022</t>
  </si>
  <si>
    <t>Working closely with partners, the Community volunteers and Health Educators provide education sessions to various sectors</t>
  </si>
  <si>
    <t xml:space="preserve">Working closely with partners such as the Belize Red Cross, UNICEF, the Community volunteers and Health Educators provide education sessions &amp; demonstrations to migrants, children, women. </t>
  </si>
  <si>
    <t>1) PAHO/WHO Belize Response to COVID-19 (January - August 2020): The COVID-19 pandemic and its impacts in the country of Belize heightened the importance of having safe water for drinking, improved sanitation, and the practice of good hygiene. 
Non-pharmacological preventive interventions such as hand hygiene, physical distancing, respiratory etiquette and the use of masks were also promoted. Additionally, statutory instruments defining physical distancing and use of masks were enacted. As a result, the country reported no new cases for 53 days.
PAHO provided technical support for the development and implementation of a Risk Communication and Community Engagement (RCCE) Strategy and Implementation Plan with the Ministry of Health and Wellness (MoHW) to ensure coherent and cohesive messaging to the various target audiences.
2) Covid-19 Preparedness and Response. January 2022: In response to the global Covid-19 pandemic, the Government of Belize, with financing from the World Bank, is implementing a Belize COVID-19 Emergency Response Project (BCERP).  The Project aims to prevent and respond to the threat posed by COVID-19 and strengthen the national system for emergency response to the COVID-19 pandemic.  The Project is being implemented by the Ministry of Health &amp; Wellness.
As part of the stakeholder outreach initiative under the project, the following two (2) documents have been drafted to encapsulate how the project will manage its impact on people, livelihoods and the nation:
• Stakeholder Engagement Plan (SEP)
• Environmental and Social Commitment Plan (ESCP)
The Ministry of Health &amp; Wellness solicited feedback on the draft documents as part of the stakeholder outreach activity. All feedback/ questions and or queries are emailed directly to the Licensing &amp; Accreditation Unit at eemmanuel@health.gov.bz.
In summary, the COVID-19 pandemic has helped in stimulating the importance of good hygiene, sanitation and preventative measures to reduce the spread of the virus in all communities across the country. These measures continue in effect to date as thethreat of another upsurge in infections is possible with the new COVID-19 OMICRON sub-lineage AB.2 variant in March 2022.</t>
  </si>
  <si>
    <t xml:space="preserve">1) Procurement of resources (financial, vaccines (loans, grants &amp; donations), medical supply and human resources)
2) Ongoing countrywide vaccination campaigns
3) Ongoing public awareness campaigns via all forms of media coverage
4) Ongoing health education through schools, community volunteers
</t>
  </si>
  <si>
    <t>Safely manged sanitation</t>
  </si>
  <si>
    <t>Safely manage sanitation</t>
  </si>
  <si>
    <t>National targets for Sustainable Development        Goals</t>
  </si>
  <si>
    <t>National targets for Sustainable Development Goals</t>
  </si>
  <si>
    <t xml:space="preserve">National targets for Sustainable Development Goals    </t>
  </si>
  <si>
    <t>Improved and safely managed sanitation facilities</t>
  </si>
  <si>
    <t xml:space="preserve">1)  https://data.unicef.org/topic/water-and-sanitation/covid-19/
2) Belize Voluntary National Review for Sustainable Development Goals  (published 2017)
3) Joint Monitoring Programme for Water Supply, Sanitation and Hygiene: Estimates on the used of Water, Sanitation and hygiene in Belize 2020
</t>
  </si>
  <si>
    <t xml:space="preserve">1) https://data.unicef.org/topic/water-and-sanitation/covid-19/
2)  Belize Voluntary National Review for Sustainable Development Goals  (published 2017)
3) Joint Monitoring Programme for Water Supply, Sanitation and Hygiene: Estimates on the used of Water, Sanitation and hygiene in Belize 2020
</t>
  </si>
  <si>
    <t xml:space="preserve">1) https://data.unicef.org/topic/water-and-sanitation/covid-19/
2) Belize Voluntary National Review for Sustainable Development Goals  (published 2017)
3) Joint Monitoring Programme for Water Supply, Sanitation and Hygiene: Estimates on the used of Water, Sanitation and hygiene in Belize 2020
</t>
  </si>
  <si>
    <t>Improved drinking-water
Drinking water from an improved 
source a</t>
  </si>
  <si>
    <t>Improved drinking-water</t>
  </si>
  <si>
    <t>1) https://data.unicef.org/topic/water-and-sanitation/covid-19/ 
2) Belize Voluntary National Review for Sustainable Development Goals  (published 2017)
2) Joint Monitoring Programme for Water Supply, Sanitation and Hygiene: Estimates on the used of Water, Sanitation and hygiene</t>
  </si>
  <si>
    <t>1)  https://data.unicef.org/topic/water-and-sanitation/covid-19/ 
2) Belize Voluntary National Review for Sustainable Development Goals  (published 2017)
2) Joint Monitoring Programme for Water Supply, Sanitation and Hygiene: Estimates on the used of Water, Sanitation and hygiene</t>
  </si>
  <si>
    <t>1) https://data.unicef.org/topic/water-and-sanitation/covid-19/  
Belize Voluntary National Review for Sustainable Development Goals  (published 2017)
2) Joint Monitoring Programme for Water Supply, Sanitation and Hygiene: Estimates on the used of Water, Sanitation and hygiene</t>
  </si>
  <si>
    <t>Drinking-water from an improved source</t>
  </si>
  <si>
    <t>Treated, distributed and piped to household 
Reverse Osmosis (RO) for island community (Caye) supply - two communities.</t>
  </si>
  <si>
    <t xml:space="preserve">Treated, distributed and piped to household </t>
  </si>
  <si>
    <t>In some rural communities, Rudimentary Water Systems (RWS) pump run on a 24-hour basis.</t>
  </si>
  <si>
    <t>n some rural communities, Rudimentary Water Systems (RWS) pump run on a 24-hour basis.</t>
  </si>
  <si>
    <t>Percentage of Belize's population with hand washing facilities</t>
  </si>
  <si>
    <t>1)    https://data.unicef.org/topic/water-and-sanitation/covid-19/
2) Belize COVID-19 Emergency Response Project (BCERP). Government of Belize
2) Belize Voluntary National Review for Sustainable Development Goals  (published 2017)
2) Joint Monitoring Programme for Water Supply, Sanitation and Hygiene: Estimates on the used of Water, Sanitation and hygiene</t>
  </si>
  <si>
    <t>1)   https://data.unicef.org/topic/water-and-sanitation/covid-19/
2) Belize COVID-19 Emergency Response Project (BCERP). Government of Belize, January 2022
2) Belize Voluntary National Review for Sustainable Development Goals  (published 2017)
2) Joint Monitoring Programme for Water Supply, Sanitation and Hygiene: Estimates on the used of Water, Sanitation and hygiene</t>
  </si>
  <si>
    <t>Fixed and mobile hand washing facilities, and included potable piped water, liquid soap, power detergent, soap bars, and instant hand sanitizers</t>
  </si>
  <si>
    <t xml:space="preserve">1) Joint Monitoring Programme for Water Supply, Sanitation and Hygiene: Estimates on the used of Water, Sanitation and hygiene in Belize 2020. Note: Latest values will show an increased for hygiene values since onset of Covid-19 pandemic (February 2020)
</t>
  </si>
  <si>
    <t xml:space="preserve">1) Joint Monitoring Programme for Water Supply, Sanitation and Hygiene: Estimates on the used of Water, Sanitation and hygiene in Belize 2020 Note: Latest values will show an increased for hygiene values since onset of Covid-19 pandemic (February 2020)
</t>
  </si>
  <si>
    <t xml:space="preserve">1) Joint Monitoring Programme for Water Supply, Sanitation and Hygiene: Estimates on the used of Water, Sanitation and hygiene in Belize 2020. See  Notes in Annex. Latest values will show an increased for hygiene values since onset of Covid-19 pandemic (February 2020)
</t>
  </si>
  <si>
    <t>Basic Hygiene Service</t>
  </si>
  <si>
    <t xml:space="preserve">1) Joint Monitoring Programme for Water Supply, Sanitation and Hygiene: 
</t>
  </si>
  <si>
    <t>1) https://data.unicef.org/topic/water-and-sanitation/covid-19/</t>
  </si>
  <si>
    <t>Safely managed sanitation services
Safely manage drinking-water services
Basic hygiene services;  PAHO/WHO Belize Response to COVID-19 (January-August 2020)</t>
  </si>
  <si>
    <t>All public places, Offices, work places, health centers and achools. Enforced after Covid-19 Pandemic declared.</t>
  </si>
  <si>
    <t>Safely managed sanitation services
Safely manage drinking-water services
Basic hygiene services;  PAHO/WHO Belize Response to COVID-19;  (January-August 2020)
Belize COVID-19 Emergency Response Project (BCERP) January 2022</t>
  </si>
  <si>
    <t>Mennonite Communities</t>
  </si>
  <si>
    <t>1) Ministry of Health and Wellness (HECOPAB)</t>
  </si>
  <si>
    <t>2) Ministry of Health and Wellness (Public Health)</t>
  </si>
  <si>
    <t>3) Ministry of Education (WASH in Schools)</t>
  </si>
  <si>
    <t>4) Ministry of Rural Transformation, Community Development, Labour, and Local Government (Rural Water)</t>
  </si>
  <si>
    <t>5) Ministry of Sustainable Development, Climate Change and Disaster Risk Management (Department of the Environment)</t>
  </si>
  <si>
    <t>6) Ministry of Economic Development, Investment, Trade and Commerce</t>
  </si>
  <si>
    <t>7) Ministry of Human Development, Families, &amp; Indenous People's Affairs</t>
  </si>
  <si>
    <t>8) Belize Red Cross</t>
  </si>
  <si>
    <t>9) Social Investment Fund (SIF)</t>
  </si>
  <si>
    <t>10) UNICEF</t>
  </si>
  <si>
    <t>11) UNDP</t>
  </si>
  <si>
    <t>12) Ministry of Economic Development, Investment, Trade &amp; Commerce</t>
  </si>
  <si>
    <t>13)</t>
  </si>
  <si>
    <t>14)</t>
  </si>
  <si>
    <t xml:space="preserve">WASH Multi-Sector Body </t>
  </si>
  <si>
    <t>Ministry of Health and Wellness, Health Education and Community Participation Bureau (HECOPAB)</t>
  </si>
  <si>
    <t>Public and Private Places, Households, etc.</t>
  </si>
  <si>
    <t>On the occasion of World Hand washing Day, October 15, 2021, the Ministry of Health &amp; Wellness and the WASH multi-sectoral body emphasized the importance of hand hygiene as it remains the first line of defense in preventing disease outbreaks.
Agencies involved with WASH include the Ministry of Health and Wellness (Chair), Public Health (MOHW), UNICEF, the Belize Red Cross, the Ministry of Education, Culture, Science, and Technology, Rotary Club of Belize, and the Belize Social Investment Fund.</t>
  </si>
  <si>
    <t xml:space="preserve">1) Belize: Public Health Act, Chapter 40. Revised Edition December 2000  
2) Village Council Act Revised edition 2000
3) Belize Health Sector Strategic Plan 2014-2024. (Year 2014)
4) Water Industry Act, Chapter 185, 2003  </t>
  </si>
  <si>
    <t xml:space="preserve">In its water services expansion services, the Belize Water Services Limited (BWS) and SIF invite the participation of community leaders in their planning meetings. Some of these leaders and females, community councils also include women. Womens groups are also active in any drinking-water, sanitation and hygiene-related projects in their communities.
The Rural Water Department in the Ministry of Rural Transformation, Community Development, Labor, and Local Government is the lead Government Department that coordinate the Rudimentary Water System Network for over 130 villages. The villages are grouped by districts and a Rural Development Coordinator (RDC) is assigned to a group of villages and is responsible to provide administrative and technical support to his or her group of Village Water Boards that manage the RWS , in accordance to the Village Water Board Act, and the Village Council Act. The participation of the community and women are highly considered in decision-making. Women are also members of several of the Village Water Boards. The Social Investment Fund (SIF) is the Statutory body responsible for the infrastructures for Rudimentary Water Systems and installation of piped water to the public building in the villages such as schools and health centers, while the Public Health (MOHW) is responsible for testing for water quality and water treatment for the RWS in Belize. </t>
  </si>
  <si>
    <t>* Health Education and Community Participation Bureau (Ministry of Health &amp; Wellness), 
* Ministry of Human Development, Families, &amp; Indigenous Peoples' Affairs
* Belize Red Cross
* UNICEF
* United Nations Development Programme
* Ministry of Education, Culture, Science and Technology
* Caribbean Community Climate Change Centre
* National Climate Change Office (MSDCCDRM)
* Town and City Councils
* Solid Waste Management Authority (Ministry of Natural Resources, Petroleum and Mining).</t>
  </si>
  <si>
    <t>* Rural Transformation Unit, Ministry of Rural Transformation, Community Development, Labor, and Local  Government (MRTCDLLG)
* National Association of Village Councils (NAVCO)
* Village Water Boards
* NGOs (Yaaxche, Sarteneja Alliance for Environment and Development), 
* Health Education and Community Participation Bureau &amp; Public Health (Ministry of Health &amp; Wellness)
* WASH Multi Sector Body
* UNICEF 
* UNDP</t>
  </si>
  <si>
    <t>* Belize Water Services Limited (BWS)
* Department of the Environment (Ministry of Sustainable Development, Climate Change, and Disaster Risk Management - MSDCCDRM)
* Hydrology Unit (Ministry of Natural Resources, Petroleum and Mining)
* Public Utilities Commission (PUC)</t>
  </si>
  <si>
    <t>WASH Multi-sector Body
Agencies involved with WASH include UNICEF, the Belize Red Cross, the Ministry of Education, Culture, Science, and Technology, Rotary Club of Belize, Health Education and Community Participation Bureau  &amp; Public Health (Ministry of Health &amp; Wellness), and the Belize Social Investment Fund.
The Ministry of Health &amp; Wellness and the WASH Multi-sectoral Body emphasize the importance of hand hygiene as it remains the first line of defense in preventing disease outbreaks.</t>
  </si>
  <si>
    <t xml:space="preserve">Health Education and Community Participation Bureau (HECOPAB) in the Ministry of Health and Wellness </t>
  </si>
  <si>
    <t>Preparedness and response to the COVID-19 pandemic in Belize</t>
  </si>
  <si>
    <t>Statutory Instruments (SI) were drafted and adopted to enforce and regulate the new measures in Covid-19 pandemic response, and specifically for curfews, social distancing, improved sanitation, hygiene and availability of clean drinking water in remote areas.</t>
  </si>
  <si>
    <t>The contribution of water supply, sanitation and hygiene (WASH) to the COVID-19 response has been central, primarily
by promoting good hygiene, and particularly, by ensuring frequent and
proper hand washing (World Health Organization, 2020b; World Health
Organization and United Nations Children's Fund, 2020a; Elsevier, July 2021: 'COVID-19 water, sanitation, and hygiene response ...'). With the onset of the Covid-19 pandemic  from February through April 2021 in Belize, the Government of Belize and Partner in the Health Sector conducted  a JSR as part of the response to the pandemic, and outline policy changes to facilitate a national response. Strengthening the  WASH Sector and actions was strategy a strategy to prevent infection and the spread of the pandemic.</t>
  </si>
  <si>
    <t xml:space="preserve">A National Covid-19 Task Force was established to coordinate actions in all communities and public establishments countrywide. WASH practices were also upgraded in the private sector as per directive from the Task Force. </t>
  </si>
  <si>
    <t>The targets for the response to pandemic was 100 % coverage of WASH facilities and practice. This was achieved, and the recommendation is that access to improved drinking water, sanitation and hygiene remains at this level even after the other restrictions are discontinued.  This should help Belize achieve Goal #6 and Goal #3 of the SDGs, if it can be maintained until 2030.</t>
  </si>
  <si>
    <t>Human resource for the pandemic response continue to be strengthened , and is adequate!</t>
  </si>
  <si>
    <t xml:space="preserve">Institutional arrangement has been adequate in the Health Sector, May need further strengthening in the water provision sector, especially in the Rural Sector. </t>
  </si>
  <si>
    <t>Monitoring of the status and progress being made has been effective during the main period of the Covid-19 response. The monitoring should be continued in the WASH, especially for the purpose of evaluation of the status of achievement of the SDGs in Belize. The Sustainable Development Unit in the Ministry of Sustainable Development, Climate Change, and Disaster Risk Management is the Focal Point unit for the SDGs in Belize.</t>
  </si>
  <si>
    <t>Finance in the form of public finance, donations and  grants/loans was procured for rolling out the actions and measures for Covid-19 pandemic response, including the WASH Sector across the entire country.</t>
  </si>
  <si>
    <t xml:space="preserve">There was assistance provided particularly to schools as they prepared for reopening. This included food hampers for chidlren in need, hygiene kits to schools and community members, hand washing stations for schools, as well as supplies such as sanitisers, PPEs, face masks. </t>
  </si>
  <si>
    <t xml:space="preserve">For the COVID-19 Preparedeness, data on available resources (HR, medical supplies for hospitals) helped in decision making involving the sectors that required financial assistance.
</t>
  </si>
  <si>
    <t>Data from the Multiple Indicator Cluster Survey 2015-2016</t>
  </si>
  <si>
    <t xml:space="preserve">Data from the Multiple Indicator Cluster Survey 2015-2016- Water &amp; Sanitation Data e.g. Households without soap or cleaning products; </t>
  </si>
  <si>
    <t>Daily COVID-19 report and the surveillance assisted health sector and Gov. leaders in making decisions concerning closure of schools, curfews, testing, and travel, as well as for the Statutory Instruments.</t>
  </si>
  <si>
    <t xml:space="preserve">No major barriers. </t>
  </si>
  <si>
    <t>COVID-19 pandemic preparedness and response 2020-2022</t>
  </si>
  <si>
    <t>WASH services provision and progress are monitored, recorded and reported by WASH Multi-sector Body member agencies such as Belize Water Services Limited, Rural Water Unit in the Ministry of Rural Transformation, Rural Development, Labor and Local Government, Health Education and Community Participation Bureau  &amp; Public Health (Ministry of Health &amp; Wellness), UNICEF, Belize Red Cross, SIF, and others. Activities and results are reported in their annual reports.
Progress and status on the ongoing COVID-19 pandemic (March 2022) are reported daily via radio and television, and Social Media. Public education and sensitization on sanitation, hygiene, and measures to control the spread of the virus are broadcast daily via social media, posters, radio and television.</t>
  </si>
  <si>
    <t>1) http://www.bws.com.bz
2) https://www.health.gov.bz
3) https://www.ruraltransformation.gov.bz/
4) https://data.unicef.org/topic/water-and-sanitation/covid-19/
5) https://www.paho.org/en/belize
6) Epidemiological Unit (MoHW) at stat@health.gov.bz  or 501-822-2325</t>
  </si>
  <si>
    <t>WASH services provision and progress attained are monitored, recorded and reported by WASH Multi-sector Body member agencies such as Belize Water Services Limited, Rural Water Unit in the Ministry of Rural Transformation, Rural Development, Labor and Local Government, Health Education and Community Participation Bureau  &amp; Public Health (Ministry of Health &amp; Wellness), UNICEF, Belize Red Cross, SIF, and others. Activities and results are reported in their annual reports.
Response and status of COVID-19 pandemic are evaluated and reported daily via radio, television and social media, and weekly in the news papers.
Preventative measures and restrictions are broadcast via radio and television, and social media.</t>
  </si>
  <si>
    <t>1) Belize COVID-19 Emergency Response Project (BCERP); https://health.gov.bz
2) https://www.ruraltransformation.gov.bz/
3) https://data.unicef.org/topic/water-and-sanitation/covid-19/
4) https://www.paho.org/en/belize
5) Epidemiological Unit (MoHW) at stat@health.gov.bz  or 501-822-2325</t>
  </si>
  <si>
    <t>0 colonies per 100ml
0.5 mg/l  Free Chlorine</t>
  </si>
  <si>
    <t>BWS monitors standard minimum pressure in water distribution system</t>
  </si>
  <si>
    <t>BELIZE WATER SERVICES obliged by Service License to provide equitable service coverage in service area</t>
  </si>
  <si>
    <t xml:space="preserve">BELIZE WATER SERVICES operates under cost efficiency standards (BELIZE WATER SERVICES LIMITED Tariff Review and Business Plan 2020-2025, October 1, 2019), and Codes of Practice for Belize Water Services (https://www.bws.com.bz)
</t>
  </si>
  <si>
    <t xml:space="preserve">BWS Codes of Practice for Belize Water Services
Key Performance Indicators (KPI'S) in BWS Annual Reports FY 2019-2020; FY 2020-21.  http://www.bws.com.bz </t>
  </si>
  <si>
    <t>In 2013, only 11% of the population had access to sewerage services, which include both wastewater collection and treatment (BELIZE WATER SERVICES Annual Report 2012-13).  In 2021 BELIZE WATER SERVICES was providing this service to     % of the urban population.
The UNESCO/WHO 2020 Joint Monitoring Programme survey estimated 88% National,   84% Rural and  94% Urban population in Belize had Basic Sanitation services or facilities.</t>
  </si>
  <si>
    <t xml:space="preserve">Non revenue water (NRW), Belize Water Services Limited
Fiscal Year 2018-2019:  23.74 %
Fiscal Year 2019-2020:  23.34%
Fiscal Year 2020-2021:  25.43%
(Source: htpp://bws.com.bz/annual report/
</t>
  </si>
  <si>
    <t xml:space="preserve">WHO/PAHO/GOB TrackFIN Initiative Belize 2020-21
                    GDP 2020* (Belize Dollars)                  3,528,000,000.00 
                    POPULATION 2020                                426,000 
                    PUBLIC EXPENDITURE 2020**             1,362,106,037 
                    EXCHANGE RATE (31 Dec. 2020) BZD 2.02 = USD 1.00
KEY INDICATORS                                                                                                            Belize Dollars (BZD)            USD
1. Total WASH sector expenditure at the national level                                     $ 83,917,474                       $ 41,543,304
2. Total WASH expenditure per capita at the national level                              $ 196.9894                          $ 97.5195 
3. Total WASH expenditure in the country as a percentage of GDP                         2.38%                                  2.38%
4. Expenditure on sanitation as a percentage of total WASH expenditure            15.4%                                   15.4%
5. WASH expenditure in the urban sector as a percentage of total WASH            53.6%                                   53.6%
     expenditure
6. Public expenditure on WASH as a percentage of total public expenditure 
(Public expenditure includes funding from national, regional and local 
authorities, bilateral and multilateral donors for all domestic public 
transfers, and international public transfers and public loans)                                 6.2%                                     6.2%
7. User expenditure as a percentage of total WASH expenditure 
(the sum of FT1 Tariffs, and FT2 User self-expenditure)                                            59.2%                                  59.2%
8. Domestic public transfers as a percentage of total WASH expenditure             34.2%                                  34.2%
9. International public transfers as a percentage of total WASH expenditure       1.2%                                      1.2%
10. Total maintenance and operating costs as a percentage of total WASH 
       expenditure                                                                                                                  48.4%                                  48.4%
*Fiscal year runs from 1 April to 31 March
** Draft Budget 2020/2021
</t>
  </si>
  <si>
    <t xml:space="preserve">1) The drinking-water and sanitation regulatory authority for urban water and sanitation service areas is the Public Utilities Commission (PUC), a statutory agency established under the Water Industry Act, Chapter 222, Revised Edition 2003. See Notes in Annex.  The Water Industry Act gives the Minister of Natural Resources and the Environment responsibility for promoting a national policy for water, and the PUC the right to grant licenses for providing water and sewerage services. The Water Industry Act also sets out the function and duties of the Public Utilities Commission, the responsibilities of the licensees, and regulations for water pollution control (including specification of controlled areas and award of permits for discharge). 
2) The Public Utilities Commission Act, Chapter 223, Revised Edition 2000
3) The Belize Water Services Ltd. License 2001  (25-year Water and Sanitation Service license for urban water service areas)
4) The Regulator for rural drinking-water and sanitation services is not directly legislated, but regulations and implementation of provision for potable water services and basic sanitation services are contained in:
      i. Belize: Public Health Act, Chapter 40. Revised Edition December 2000
     ii. The Belize Health Sector Strategic Plan 2014-2024. (April 2014)
     iii.  The Village Councils Act, Chapter 88, Revised Edition 2003 
     iv. Environmental Protection Act Chapter 328 of the Substantive laws of Belize. Revised Edition 2000
      v. Effluent Limitation Regulation revised August 2009
      vi. Water Board Act 2003.
 The Village Councils Act, Chapter 88, Revised Edition 2003 — This Act governs the Village Councils and sets out the legal procedures for establishing a village, the procedures for electing members to the Village Council, the powers and duties of the Village Council, and regulations for the village water boards. Furthermore, Part VII:01 of this Act establishes how the village water boards should be composed, the responsibilities and powers of the village water boards, the rates to be charged for water supplied, and the accounting procedures for the village water boards.
</t>
  </si>
  <si>
    <t>The Public Utilities Commission (PUC) regulates tariffs for services provided by Belize Water Services the only Corporate Drinking-water and Sanitation service provider for licensed urban service areas. Public Utilities Commission issue regulations on rates and procedures for reviews, appeals, accounts, and reports. In the water sector, BWS is the only utility with a license from the Public Utilities Commission, and is the only utility regulated by the Public Utilities Commission. The Public Utilities Commission does not conduct field monitoring on water and sanitation services.  Also, under the Act, Public Utilities Commission does not have a mandate to regulate the status, quality  and tariffs of drinking-water, sanitation and hygiene services for rural areas across Belize.</t>
  </si>
  <si>
    <t xml:space="preserve"> The Village Councils Act, Chapter 88, Revised Edition 2003 — This Act governs the Village Councils and sets out the legal procedures for establishing a village, the procedures for electing members to the Village Council, the powers and duties of the Village Council, and regulations for the village water boards. Furthermore, Part VII:01 of this Act establishes how the village water boards should be composed, the responsibilities and powers of the village water boards, the rates to be charged for water supplied, and the accounting procedures for the village water boards.
The Public Health Bureau (MoHW) is responsible to enforce (implement) the provisions in the Law for safe  drinking-water and basic sanitation services for rural communities. Most rural communities are regulated, except in instances of a few, small and newly established settlements located in inaccessible areas of the country. Regulations for this purpose are provided in the following Acts:
 i. Belize: Public Health Act, Chapter 40. Revised Edition December 2000
ii. The Belize Health Sector Strategic Plan 2014-2024. (April 2014)
iii.  The Village Councils Act, Chapter 88, Revised Edition 2003 
iv. Village Water Boards Act
Corrective actions taken as warranted:
     - Notification of infraction
     - Warning letters
    -  Legal action to halt activity or works, Legal Stop Order, (suspension of license in the case of infringement for illegal effluent discharge -         or unsafe practices)
    - Closure</t>
  </si>
  <si>
    <t>Lack of human capacity, resources and technical skills to carry our Independent surveillance to monitor WASH services and WASH service providers. Water quality monitoring is conducted by some private entities and the data collected is for their own individual interest or to meet a seasonal or annual compliance under an Environment Compliance Plan for a project or a new development activity. Very little or no independent surveillance is carry out in other areas of the Drinking -water, Sanitation and Hygiene sector.</t>
  </si>
  <si>
    <t>Independent surveillance for wastewater effluence and sludge is conducted partially by the Department of the Environment (Ministry of Sustainable Development, Climate Change, and Disaster Risk Management (MSDCCDRM), apart from the basic monitoring carried out by Belize Water Services (the Corporate Drinking-water and Sanitation service provider). Otherwise, there are no other independent surveillance entity or agency conducting such surveillance to check on the quality of this service that is extremely important to reduce health hazard to neighboring households and the public at large. The reasons for this disparity include the lack of human capacity, resources and technical skills to carry our Independent surveillance to monitor WASH services and WASH service providers.  Also, the political will is weak to fully implement the provisions under the law and long term strategic plan (Horizon 2030) in this respect.</t>
  </si>
  <si>
    <t xml:space="preserve">1. WASH Multisectoral Body (Ministry of Health and Wellness &amp; UNICEF);
2. Health Education and Community Participation Bureau's yearly Action Plan 
3. COVID-19 Response Plan </t>
  </si>
  <si>
    <t>1) Belize COVID-19 Emergency Response Project (BCERP, Jan 2022); https://health.gov.bz
2) https://www.ruraltransformation.gov.bz/
3) https://data.unicef.org/topic/water-and-sanitation/covid-19/
4) https://www.paho.org/en/belize
5) Epidemiological Unit (MoHW) at stat@health.gov.bz  or 501-822-2325</t>
  </si>
  <si>
    <t>WASH managed under Health Education and Community Participation Bureau has conducted community needs assessment so far.</t>
  </si>
  <si>
    <t xml:space="preserve">The Community Health Workers under the Community Health Worker Program for Health Education and Community Participation Bureau are trained in WASH yearly </t>
  </si>
  <si>
    <t>WASH Belize     (2020-22)
Following the declaration of the COVID-19 pandemic in March 2020 in Belize, the Government of Belize (Ministry of Health &amp; Wellness) , WHO/PAHO - Belize and other agencies in the Health Sector implemented a Preparedness and Response Plan for the rest of 2020.  It was realized that the WASH Sector would be a major factor in the response address the spread of the virus. Consequently, the WASH sector saw upgrades, particularly in sanitation and hygiene. Funding was procure for the implementing institutions (e.g., Ministry of Health &amp; Wellness, other health services providers etc.). Human capacity was improved through rapid training and new programmes. However, as the pandemic threat phases out in early 2022, it is imperative that the status co is maintained and on-going training is conducted for new personnel. Additional funding will be necessary in the WASH sector for sustainability of positive actions that help promote a safe and healthy society.</t>
  </si>
  <si>
    <t>a. If needed to work in rural remote areas and salary alone does not incentivize, then staff are less motivated to perform duties</t>
  </si>
  <si>
    <t>COVID-19 Response</t>
  </si>
  <si>
    <t xml:space="preserve">The Government of Belize does not specifically have a medium to long term financing plan for national strategies for WASH per se, that address available finance or allocations for future actions. Funds for WASH-related activities are indirectly allocated in various budget line items in key ministries/departments and agencies (Statutory /Semi-autonomous Agencies such as the Social Investment Fund, Belize Water Services, Public Utilities Commission, etc.) working in drinking-water and sanitation services and support. However, through the WHO/PAHO TrackFIN 2021 Initiative for Belize, financing and sources of financing for the WASH sector were compiled and analyzed and the results were reported. See TrackFIN Belize 2021 Report.
https://www.health.gov.bz  (Belize Health Sector Strategic Plan 2014-2024)
http://www.bws.com.bz
http://www.belizelaw.org/web/lawadmin/     The Village Councils Act, Chapter 88, Revised Edition 2003
https://www.health.gov.bz (Belize COVID-19 Emergency Response Project (BCERP) January 2022)
https://www.unicef.org/belize/stories/inclusive-education-provides-safe-water-safe-sanitation-and-basic-handwashing-all
</t>
  </si>
  <si>
    <t>Ministry of Health and Wellness (MoHW, HECOPAB  - UNICEF)</t>
  </si>
  <si>
    <t>Ministry of Health and Wellness (MoHW, Public Health))</t>
  </si>
  <si>
    <t>Ministry of Education, Culture, Science and Technology ( WASH in Schools)</t>
  </si>
  <si>
    <t>Ministry of Human Development, Families &amp; Indigenous People's Affairs</t>
  </si>
  <si>
    <t>Ministry of Rural Transformation, Community Development, Labor, and Local Government (Rudimentary Water Systems &amp; Rural Water)</t>
  </si>
  <si>
    <t>Ministry of Sustainable Development, Climate Change, and Disaster Risk Management (Sustainable Development Goals)</t>
  </si>
  <si>
    <t>Belize Social Investment Fund (SIF)</t>
  </si>
  <si>
    <t>Public Utilities Commission (PUC)</t>
  </si>
  <si>
    <t>GOVERNMENT OF BELIZE (Sub-Total)</t>
  </si>
  <si>
    <t>Pan American Development Foundation</t>
  </si>
  <si>
    <t>UNICEF-Belize</t>
  </si>
  <si>
    <t>IUNDPF UNOSSC</t>
  </si>
  <si>
    <t>EU-PAHO Belize</t>
  </si>
  <si>
    <t>2020 to 2021</t>
  </si>
  <si>
    <t>BZD</t>
  </si>
  <si>
    <t>thousands</t>
  </si>
  <si>
    <t xml:space="preserve">Ministry of Health and Wellness </t>
  </si>
  <si>
    <t>WASH TrackFin 2020-21 Belize.  WAPT Account Table: Service Providers and WASH Financing Type (S x FT)
See Annex for WASH Account Table (S x FT). Millions of Dollars (BZD)
Government                                                  31.96
Network Corporate Provider                      45.43
Non-network Corporate Providers              5.74
NGOs &amp; CBOs                                                     .78
Other WASH Providers                                     .02                  
                                                                         ----------
                                                                         83.92</t>
  </si>
  <si>
    <t xml:space="preserve">Public Utilities Commission (PUC) has the mandate for tariff reviews/revisions for Drinking-water and Sanitation Services provided by the main Corporate Service Provider (Belize Water Services Limited, BWS) for three urban centers: Belize City, Belmopan and San Pedro, Ambergris Caye.
BWS also provides Drinking Water Services to Corozal Town, Orange Walk Town, San Ignacio/Santa Elena Town, Dangriga Town, Punta Gorda Town, and 44 satellite communities.
Belize Water Service Limited (BWS) tariff and miscellaneous fees are reviewed and approved by the Public Utilities Commission (PUC) through a tariff review process. The Public Utilities Commission regulatory process includes a five-year review period referred to as a Full Tariff Period (FTP). The first Full Tariff Period under the current Public Utilities Commission license was for the period ending March 31, 2010. This initial period is referred to as the “First Full Tariff Period” period. The Second Full Tariff Period includes the period between April 1, 2010 and March 31, 2015. The existing or Third Full Tariff Period includes the period between April 1, 2015 and March 31, 2020. The Belize Water Service Limited business plan herein addresses the Fourth Full Tariff Period which is projected to span from April 1, 2020 through March 31, 2025 (FFBP).
Belize Water Services Limited operates on a fiscal year (FY) basis starting each year April 1 and ending March 31. The business plan includes a financial model and projections based on planned future financial results. The financial analysis relies on recent Financial Statements and Independent Auditor’s reports, the fiscal year 2019/20  and 2020/21 budgets, and other recent information to form the starting point, and then forecasts key financial and operational elements to develop the full five-year forecast from fiscal year  2020/21 through fiscal year 2024/25.
The Company operates in licensed service areas, serving all the municipalities of the country as well as some 44 communities. Belize Water Services publishes an annual report at the end of each fiscal year (April to March), in which it reports on its maintenance and operations, expansion projects, and an audit of the company's financial performance. The regulatory framework for tariff review/revision mandates that a tariff review be conducted on a five-year review period. The proposal for changes in the tariff structure is submitted to the Public Utilities Commission for review and consideration. The public is requested to submit comments/opinions and recommendations, after which the Public Utilities Commission announces its decision for the request. 
Source: Belize Water Services Tariff Review and Business Plan 2020-2025
               October 1, 2019   https://www.bws.bz/
</t>
  </si>
  <si>
    <t>1) Remote or hard to reach areas: 
     A. Urban, non-serviced areas (South-side Belize City)
Most people in urban areas have potable water piped directly into their homes. However, some sections of Southside Belize City have limited or no access to basic drinking-water service.  Households in these non-service areas obtained water from public stand pipes at a distance away from their residence, or the municipal authorities deliver water to these households with bowser, while some households access water through BWS non tariff service program for the poor, or some households access their drinking-water as a fraction of the NRW that BWS cannot account for.
https://www.bws.bz/
     B. Remote rural inaccessible settlements
In some rural areas of Belize people do not have water piped into their homes and are dependent on vats, wells, rivers, streams or other sources of water.
2) Emergencies and Disasters: Tropical cyclones/hurricanes and floods
     Affected areas (Urban and Rural)
During an emergency (floods and droughts), the National Emergency Organization (NEMO), the Belize Red Cross (Member of WASH), and other NGOs provide potable water to affected rural and urban communities, until the service returns to normal during the recovery period.
bzercshq@btl.net     501-207-3319
htpp://www.nemo.org.bz</t>
  </si>
  <si>
    <t xml:space="preserve">1) Belize Water Services Limited Maintenance and Operations, Non revenue water (NRW) status, expansion project and financial audit is contained in the company's annual reports. the company has also published and utilize its Tariff Review and Business Plan 2020-2025
(Oct 2019).
https://www.bws.bz/
2) Rural Water and Sanitation Unit, Ministry of Rural Transformation, Rural Development, Labor and Local Government.
Most people in urban areas have potable water piped into their homes. In some rural areas however, people do not have water piped into their homes and are dependent on vats, wells, rivers, streams or other sources of water.
The importance of potable drinking water cannot be overemphasized as it hinges on personal hygiene, nutrition, and public health. This precious resource that is so important to sustaining life.
As a means of fulfilling government’s mandate, Rural Development through the Rural Water Supply and Sanitation Unit (RWSSU) is tasked with the responsibility to ensure that rural communities have access to good drinking water and continues to drill for new water sources for the villages.
         https://www.ruraltransformation.gov.bz/the-ministry/rural-transformation/rural-water-supply-and-sanitation-unit/ 
</t>
  </si>
  <si>
    <t>* BWS provides drinking-water services to selected poor house-holds at a minimum rates which is subsidized by the Government of Belize.
* Some Village Water Boards also provide piped drinking-water services that is metered to poor households in rural areas at the minimum rates of BZD 7.00 per month.  Several of the Rudimentary Water Systems (RWS) are not metered, so clients simply pay the monthly minimum rate. The challenge with this is that people waste and abuse the service.</t>
  </si>
  <si>
    <t xml:space="preserve">
https://www.bws.bz/  BWS_AR_2019
                                         BWS_AR_2020
                                         BWS_AR_2021
https://www.ruraltransformation.gov.bz/the-ministry/rural-transformation/rural-water-supply-and-sanitation-unit/ </t>
  </si>
  <si>
    <t>With the advent of the COVID-19 pandemic (starting February - March 2020), basic to safe sanitation and hygiene  facilities were put in place in all public and most private places frequented by people, as a country-wide strategy to reduce the spread of the virus and reduce infection rates. PHAO-Belize and the MOHW (GoB) implemented a strategy to address the first upsurge of COVID-19 in the region and Belize. After the period of this preparedness and response was over bu August 2020, WHO/PAHO Belize and other partners collaborated closely to upgrade Belize's response to the pandemic. All areas and communities across the country were targeted. Later in early 2022 the Government of Belize implemented 'the Belize COVID-19 Emergency Response Project (BCERP)'.
All private and commercial enterprises, including BWS and the Belize Electricity Company implemented  their COVID-19 response plan. During the first National COVID-19 response period in 2020, BWS contributed BZD 1 million to GOB COVID-19 response effort.   In a joint assessment with the Ministry of Human Development, it was noted that 35% of BWS delinquent customer base appeared in a government poverty relief program. Consequently BWS has overlooked this loss in revenue for 2020-21 fiscal year, and consider this as additional contribution to the pandemic response effort.</t>
  </si>
  <si>
    <t xml:space="preserve"> PAHO/WHO Belize Response to COVID-19 (January-August 2020)
Through collaboration the UN Model of Care Checklist for UN Duty Stations was developed, and the UN COVID-19 Outbreak Contingency Plan was revised. Collaboration with the International Organization for Migration (IOM) involved a review of Terms of Reference (TOR) and Concept Note for a Needs Assessment of Migrant Health within the context of COVID. In collaboration with the EU, PAHO reprogrammed 500,000 Euros from the EU grant “Health Sector Support Programme Belize” (being implemented jointly by PAHO and the MoH) to support the Ministry’s and country’s response to COVID-19. Jointly with UNHCR, UNFPA and ILO, PAHO is currently implementing the USD 300,000 UN Multi-Partner Trust Fund (MPTF) for Belize.</t>
  </si>
  <si>
    <t xml:space="preserve">  TrackFIN WASH Account Table (S x FT)       International Public Transfer (BZD Millions, 2020-2021)      Domestic Public Transfer
S.1. Water Supply                                                          0.41                                                                                                 9.06
S.2. Sanitation                                                                0.04                                                                                                 4.48
S.3. Support Services                                                     0.25                                                                                                 6.81
S.4. Water Resource Management
S.5. Hygiene                                                                    0.16                                                                                                 2.90
S. nec. Other WASH Services                                       0.13                                                                                                 5.46            
                                                                                        ---------                                                                                             --------
              All Services    (S)                                               0.99                                                                                                 28.71
              Share of Financing Type  (FT)                        1.17 %                                                                                             34.22 %
The bilateral &amp; multi-lateral transfers were used for purposes other than WASH. Some of the money was used for infrastructure, equipment and medical stores.  The BZD 0.99 million formed only 1.17 % of the share of all Financing Unit (FT) or International Public Transfer according to the TrackFIN WAPT WASH Accounts Table (S x FT) for Belize.  See Annex.</t>
  </si>
  <si>
    <t xml:space="preserve">TrackFin 2020-21 WASH WAPT Accounts Table, WASH Services and Financing Type (SxFT)
 TrackFIN - Belize 2020-2021 WASH Account Table (S x FT)            Domestic Public Transfer
  S.1. Water Supply                                                                                                  9.06
  S.2. Sanitation                                                                                                        4.48
S.3. Support Services                                                                                              6.81
S.4. Water Resource Management                                                                        ---
S.5. Hygiene                                                                                                              2.90
S. nec. Other WASH Services                                                                                 5.46            
                                                                                                                                   ---------                                                                                         
              All Services    (S)                                                                                         28.71
              Share of Financing Type  (FT)                                                                  34.22 %
No, domestic commitments were not underutilized. Additional finance had to be sourced from International public transfer and other grants sources to finance the COVID-19 pandemic response.
</t>
  </si>
  <si>
    <t>2020/21</t>
  </si>
  <si>
    <t>BZD Millions</t>
  </si>
  <si>
    <t>0.99 (International domestic transfer + Local NGOs)</t>
  </si>
  <si>
    <t>28.72 (Domestic Public Transfer among line Ministries for personnel salary, projects, maintenance &amp; evaluation, procurement of supplies)</t>
  </si>
  <si>
    <t>The Health Education and Community Participation Bureau &amp; Public Health (HECOPAB,Ministry of Health and Wellness, MoHW) budgetary allocation is an annual lump sum for health education related programs and services, and is not directly to finance WASH. The Rural Development Unit in the Ministry of Rural Transformation, Rural Development, Labor and Local Government, along with HECOPAB (MoHW) receives finance from UNICEF, the Social Investment Fund (SIF), and other donors to fund WASH-related activities and campaigns. As a result, financing continue to be mainly project-based, except now in response to the global Covid-19 pandemic, the Government of Belize, with financing from the World Bank, is implementing the Belize COVID-19 Emergency Response Project (BCERP).  SIF receives its finance for community projects from grants and loans from international banks such as the Caribbean Development Bank (CDB) and other international financial institutions through the Government of Belize.</t>
  </si>
  <si>
    <t xml:space="preserve">A Financial Gap Analysis was done for the TrackFIN 2020-21 initiative in Belize. See the WHO/PAHO TrackFIN 2020-21 Belize Report.
The Financial Gap was evaluated at BZD 4, 396,810 million or about 5.2% of the total WASH costs for Financial year 2020-21, which is in the range as that for other Central American country WASH Financial Gaps. It was recommended that the financial gap can be bridged through 'Payable Financing' consisting of Concessionary Repayable Financing  (BZD 2,127,710) and Commercial Loans (BZD 2,269,100).
In Belize the funding gaps includes funding for expansion of services (Belize Water Services - drinking water and Sanitation), human resources, and infrastructure and supplies.
</t>
  </si>
  <si>
    <t>John Bodden / Kathleen Cho / Ramon Frutos</t>
  </si>
  <si>
    <t>jbodden@health.gov.bz, kcho@health.gov.bz, rfrutos01@yahoo.com</t>
  </si>
  <si>
    <t xml:space="preserve">Belize TrackFIN 2021 Initiative
Used data sources:                      
Donors: EU-PAHO, USAID, Gov. of China Taiwan, Gov. of Japan, UK, IUNDPF UNOSSC, UNRCO Salvador
NGOs and CBOs: Belize Red Cross, Pan American Development Foundation
Corporate Providers: Belize Water Services Limited, Corozal Village Water Board, Orange Walk Water Boards, Belize District Village Water Boards, Cayo District Village Water Boards, Stann Creek District Village Water Boards, Toledo District Village Water Boards
Banks and Financial institutions:  Caribbean Development Bank (CDB), Central American Bank for Economic Integration SICA, (CABEI), Inter-American Development Bank (IDB)
Government Belize:  City Council, Belize Social Investment Fund (BSIF), Belmopan City Council, Benque Viejo Town Council, Corozal Town Council, Dangriga Town Council, Government of Belize, Orange Walk Town Council, Public Utilities Commission (PUC), Punta Gorda Town Council, San Ignacio/Santa Elena Town Council, San Pedro Ambergris Caye Town Council
Users: Users in Rural Communities:
Miscellaneous Other Users of WASH Services:
Source:WHO/PAHO TrackFIN 2021/WAPT Belize Survey Results
                 See attachment with a list of the Source of WASH Financing and the Financial Gap for Belize 2021, based on the results from the WASH WAPT application                                                                                          
</t>
  </si>
  <si>
    <t xml:space="preserve">Commercial/industrial users of WASH services and their contribution to funding for WASH services are mainly piped Water services (/sewerage services in the Belize City and Belmopan City) are captured under Non-domestic tariffs for services provided in the Wash Services and Financing Types (S x FT) Table attached.
BZD Millions
WASH Services (S)                                                  Financing Type (FT)     Non-domestic tariffs for Services provided
S-1               Water supply services                       FT.1.2                             8.99    
S-2               Sanitation services                                                                     1.94
S-3               Support Services                                                                         ---                      
S-4               Water resources management                                                0.62
S-5               Hygiene Services                                                                         1.25
S.nec           Other WASH Services                                                                 0.03
All S                                                                                                                    12.83
                                                                                                                                                Source: WHO/PAHO TrackFIN 2021/WAPT Belize Survey Results
Share of FT %                                                                                                    15.29                                                              Source: </t>
  </si>
  <si>
    <t xml:space="preserve">23.3
</t>
  </si>
  <si>
    <t xml:space="preserve">1. The Water Act of Bhutan 2011, Chapter 7 Section 38, Page 20. www.nec.gov.bt
1. The Royal Decree of 1992
2. The National Environment Protection Act 2007 www.nec.gov.bt 
3. Bhutan Water Policy 2008, Section 5.2, Page 20  www.nec.gov.bt 
4. Constitution of Bhutan, 2008, Article 5 Environment  www.nationalcouncil.bt
5. The Local Government Act of Bhutan, 2009 www.mohca.gov.bt
6. The Waste Prevention and Management Act, 2009  www.nec.gov.bt
7. The Water Act of Bhutan 2011, Chapter 7 Section 38, Page 20. www.nec.gov.bt 
8. The National Health Policy 2011 www.health.gov.bt
9. The Water Regulation of Bhutan, 2014 www.nec.gov.bt 
10. Bhutan Education blue print 2014-2024
11. The guideline for differently abled-friendly construction 2017 
12. National Sanitation and Hygiene Policy 2017 (final draft endorsed by the Ministry of Health and Ministry of Works and Human Settlements)  
13. GNH philosophy – water and sanitation is the sub indicator under housing in the domain of living standards. www.gnhcentrebhutan.org
14. Bhutan Vision 2020-it recognizes the importance of sanitation for health improvement of population.
</t>
  </si>
  <si>
    <t>1. The Royal Decree of 1992
2. National Sanitation and Hygiene Policy , 2020</t>
  </si>
  <si>
    <t>Bhutan Drinking Water Quality Standards 2016</t>
  </si>
  <si>
    <t xml:space="preserve">The Water Regulation of Bhutan 2014 </t>
  </si>
  <si>
    <t>National Public Toilet Guidelines ''Leave no one behind'', MoWHS, June, 2021
Building Regulation, 2018.  www.mowhs.gov.bt
Sanitation and Hygiene guidelines, 2014</t>
  </si>
  <si>
    <t>Septic System Manual
 www.mowhs.gov.bt
Sanitation and Hygiene guidelines 2014</t>
  </si>
  <si>
    <t>Septic System Manual
 www.mowhs.gov.bt
Faecal Sludge managment guidelines 2019
DIY one pager on safe disposal and safe pit emptying</t>
  </si>
  <si>
    <t>Handbook on Toilet Options for Rural Households in Bhutan, 2011
Environmental Standards, 2010 (www.nec.gov.bt)</t>
  </si>
  <si>
    <t>Faecal Sludge managment guidelines 2019
DIY one pager on safe disposal and safe pit emptying</t>
  </si>
  <si>
    <t>The Waste water quality Standards 2018 (addresses industrial wastewater and sewage treatment plant effluent) for municipalities in Bhutan. www.nec.gov.bt</t>
  </si>
  <si>
    <t>National Public Toilet Guidelines, 2021
Faecal Sludge managment guidelines 2019
DIY one pager on safe disposal and safe pit emptying</t>
  </si>
  <si>
    <t>National Sanitation and Hygiene Policy, 2020
Faecal Sludge managment guidelines 2019
DIY one pager on safe disposal and safe pit emptying</t>
  </si>
  <si>
    <t>National Sanitation and Hygiene Policy, 2020</t>
  </si>
  <si>
    <t>Draft National Standards for WASH in Healthcare facilities, 2020</t>
  </si>
  <si>
    <t>National Guideline on Infection Control and Medical Waste Management, HCD,DMS,MoH, Fourth edition: 2018</t>
  </si>
  <si>
    <t xml:space="preserve"> Water Regulation of Bhutan, 2014.
www.nec.gov.bt</t>
  </si>
  <si>
    <t>Water Regulation of Bhutan, 2014.
www.nec.gov.bt</t>
  </si>
  <si>
    <t xml:space="preserve">National Sanitation and Hygiene Policy, 2021
Community Development for Health (inclusive Workshop Facilitators' Guide, 2020.
RSAHP Strategy, 2015-2023
</t>
  </si>
  <si>
    <t>Used for reference on national planning policies, guidelines, standards, strategies.</t>
  </si>
  <si>
    <t xml:space="preserve">Health National Adaptation Plan (HNAP), 2023-2027
National Adaptation Plan (NAP) for Bhutan, 2023- 2027
Nationally  Determined Contribution (NDC) implementation in Bhutan.
www.nec.gov.bt
</t>
  </si>
  <si>
    <t>www.mowhs.gov.bt</t>
  </si>
  <si>
    <t>12th Five Year Plan, 
Annual Plan</t>
  </si>
  <si>
    <t>www.mowhs.gov.bt, 
www.gnhc.gov.bt</t>
  </si>
  <si>
    <t>12th Five Year Plan, 
Annual Plan
Rural Sanitation and Hygiene Strategy 2015-2023
Post ODF and Last Mile Strategy, 2020</t>
  </si>
  <si>
    <t>www.moh.gov.bt
www.gnhc.gov.bt</t>
  </si>
  <si>
    <t>BTN millions</t>
  </si>
  <si>
    <t>Bhutan Water Policy</t>
  </si>
  <si>
    <t>Water Flagship Program</t>
  </si>
  <si>
    <t>Nu. 3.5 billion (approved outlay)</t>
  </si>
  <si>
    <t>Nu. 1.5 billion (approved outlay)</t>
  </si>
  <si>
    <t xml:space="preserve">There is no separate national policy for WASH in Schools, however, it is included in the National Sanitation and Hygiene Policy, 2020 and 
Manual of WASH in Schools, 2014 </t>
  </si>
  <si>
    <t>www.mowhs.gov.bt
www.gnhc.gov.bt</t>
  </si>
  <si>
    <t>12th Five Year Plan,
Annual Plan</t>
  </si>
  <si>
    <t>www.moe.gov.bt
www.gnhc.gov.bt</t>
  </si>
  <si>
    <t>2017-22</t>
  </si>
  <si>
    <t xml:space="preserve">12th Five Year Plan, 
Annual Plan
National Sanitation and Hygiene Policy, 2020 
</t>
  </si>
  <si>
    <t>www.moh.gov.bt
www.mowhs.gov.bt
www.gnhc.gov.bt</t>
  </si>
  <si>
    <t>National Strategy for Water, Sanitation and Hygiene in Healthcare facilities: A Framework for Action (2021-2030)</t>
  </si>
  <si>
    <t>attached copy</t>
  </si>
  <si>
    <t>Ngultrum 460mn</t>
  </si>
  <si>
    <t>2022 to 2030</t>
  </si>
  <si>
    <t xml:space="preserve">School re-opening Guidelines, 2020, Ministry of Education
SOPs for COVID-19 response , Ministry of Health
</t>
  </si>
  <si>
    <t>Dissemination of Posters and soaps, Hand hygiene advocacy through Mass/Social media and Public awareness</t>
  </si>
  <si>
    <t>Distribution of bucket with faucet for handwashing as an interim measures and Installation of inclusive hand washing and safe drinking water stations and Distribution of posters and videos targeting health staff</t>
  </si>
  <si>
    <t>Installation of Hand washing and safe drinking water stations in strategic public places.</t>
  </si>
  <si>
    <t>Water Flagship program</t>
  </si>
  <si>
    <t>Installation of toilets for farms and frontliners</t>
  </si>
  <si>
    <t>WASH FIT introduced in 17 districts.</t>
  </si>
  <si>
    <t>Distribution of three color coded waste bins, sanitizers and WASH FIT introduced in 17 districts</t>
  </si>
  <si>
    <t>Public Hand washing stations made accessible to children and People with disabilities
Inclusive advocacy materials (hand washing materials in braille, sign language videos and hand washing messages for caregivers of children with intellectual disabilities.</t>
  </si>
  <si>
    <t>2020-21</t>
  </si>
  <si>
    <t>All the WASH activities required the involvement of the health officials, Local government officials and the communities, as such the national WASH plans and programming has been affected due to restrictions by the government.  All the workshops, trainings, seminars had to be kept on hold/deferred to avoid hampering normal service delivery and covid related activities and  to avoid mass gatherings for safety reasons. In addition, health workers engaged in COVID-19 response who were primarily responsible for the implementation of WASH at community level. Due to border closure and restricted movements, timely procurement and supplies of WASH services were affected.</t>
  </si>
  <si>
    <t xml:space="preserve">Enhanced hand hygiene components in draft National Sanitation and Hygiene Road Map,
Integration of expanded hand hygiene indicators in WASH FIT,
Development of SOPs and strategies for COVID-19 response,
Strengthened the coordination among the WASH stakeholders,
Re-allocation of fund for COVID-19 response
</t>
  </si>
  <si>
    <t>Percentage of Urban and rural population with access to improved sanitation coverage</t>
  </si>
  <si>
    <t xml:space="preserve">Percentage of urban population with access to improved sanitation. 
- Percentage of urban population using safely managed sanitation </t>
  </si>
  <si>
    <t xml:space="preserve">Percentage of Rural population with access to improved sanitation coverage
- Percentage of rural population with access to safely managed sanitation </t>
  </si>
  <si>
    <t>Improved sanitation (Pour Flush toilets) with safely managed sanitation facilities, safely disposed of in-situ ot transported and treated off-site</t>
  </si>
  <si>
    <t xml:space="preserve">the improvements that can minimize the health care acquired risks through </t>
  </si>
  <si>
    <t>Program data,
DHIS2, MoH</t>
  </si>
  <si>
    <t>Program data</t>
  </si>
  <si>
    <t>Program data
DHIS2, MoH</t>
  </si>
  <si>
    <t>Access to 24/7 drinking water</t>
  </si>
  <si>
    <t>Water flagship program</t>
  </si>
  <si>
    <t>Surface water and ground water.</t>
  </si>
  <si>
    <t>Rivers, streams, boreholes</t>
  </si>
  <si>
    <t>Spring, Stream and Rain Water</t>
  </si>
  <si>
    <t>No. of households with access to 24 hours of safe drinking water</t>
  </si>
  <si>
    <t>Turbidity, pH, residual chlorine, E.coli</t>
  </si>
  <si>
    <t>E.coli</t>
  </si>
  <si>
    <t>180 LPCD</t>
  </si>
  <si>
    <t>95 LPCD</t>
  </si>
  <si>
    <t>24 Hours per day</t>
  </si>
  <si>
    <t>24 hours per day</t>
  </si>
  <si>
    <t>5 minutes</t>
  </si>
  <si>
    <t>20 meters horizontal distance and 25 meters vertical distance from taps to house</t>
  </si>
  <si>
    <t>Individual tapstand in the premises or inside the house</t>
  </si>
  <si>
    <t>as per BDWQS, 2016</t>
  </si>
  <si>
    <t xml:space="preserve">Percentage of population access to functional handwashing facilities with soap and water in urban and rural </t>
  </si>
  <si>
    <t xml:space="preserve">Promote 100 per cent access to handwashing with soap practices by all 
 </t>
  </si>
  <si>
    <t>12 FYP</t>
  </si>
  <si>
    <t>Rural Sanitation and Hygiene Programme Stragtegy 2015-2023</t>
  </si>
  <si>
    <t xml:space="preserve">Taps with running water
Tapstands with running water
Bowl/ container
</t>
  </si>
  <si>
    <t>Taps with running water</t>
  </si>
  <si>
    <t xml:space="preserve">Tapstands with running water
Bowl/ container
</t>
  </si>
  <si>
    <t>DHIS2
www.moh.gov.bt</t>
  </si>
  <si>
    <t xml:space="preserve">DHIS2 , MoH
</t>
  </si>
  <si>
    <t>Percentage of  schools with access to functional toilet facilities, Percentage of  schools with access to functional drinking water supply and number of water filters distributed, Percentage of schools with access to hygiene and access to hand washing facilities (with soap and water)</t>
  </si>
  <si>
    <t>12 Five Year Plan
Annual Plan</t>
  </si>
  <si>
    <t>There is no aggregated data</t>
  </si>
  <si>
    <t>Percentage of Healthcare facilities equipped with quality WASH services, which are equitably accessible to all, including children, women and persons with disabilities.</t>
  </si>
  <si>
    <t>attached</t>
  </si>
  <si>
    <t>0 FCU</t>
  </si>
  <si>
    <t>Pecentage of rural households with access to safely managed sanitation coverage</t>
  </si>
  <si>
    <t>12th FYP, www.gnhc.gov.bt</t>
  </si>
  <si>
    <t>Pecentage of municipal with access to safely managed sanitation coverage</t>
  </si>
  <si>
    <t>National Sanitation and Hygiene Policy 2020, www.mowhs.gov.bt/ www.gnhc.gov.bt
Water flagship programme</t>
  </si>
  <si>
    <t>National Sanitation and Hygiene Policy 2020, www.mowhs.gov.bt/ www.gnhc.gov.bt</t>
  </si>
  <si>
    <t>SOP for WAS H in Emergencies</t>
  </si>
  <si>
    <t xml:space="preserve">
The National Sanitation and Hygiene policy 2020 highlights the need for affordable sanitation technologies and aims to achieve universal sanitation for all. The policy also states that it is the responsibility of the whole community to provide voluntary unskilled workers to the rural poor. The implementation framework of the proposed policy also has a policy action on developing a pro-poor support strategy. 
The RWSS Sector Policy promotes basic service levels for all, highlights the need to ensure affordability to reduce disparities in access and coverage, and affordable technical design and affordable prices for O&amp;M in terms of materials availability at local areas. The Water Policy also highlights the need to ensure affordability. 
Bhutan Water Policy 2008 ensures Drinking Water for All 
</t>
  </si>
  <si>
    <t xml:space="preserve">The National sanitation and hygiene policy highlights the need for engaging women in WASH planning and management of WASH programmes to ensure their needs are reflected. It also emphasises on ensuring safe and adequate menstrual hygiene management including for women and girls with disabilities  
The RWSS Sector Policy talks about encouraging women to participate in all aspects of RWSS programme,  and in community management organisation
Bhutan Water Policy 2008 ensures Drinking Water for All 
</t>
  </si>
  <si>
    <t xml:space="preserve">In addition to the need for ensuring accessibility of WASH technologies, the national sanitation and hygiene policy highlights the need for engaging DPOs and PLWDs in WASH planning and management of WASH programmes to ensure their needs are reflected. It also emphasises on ensuring safe and adequate menstrual hygiene management including for women and girls with disabilities  </t>
  </si>
  <si>
    <t xml:space="preserve">National Sanitation and Hygiene Policy highlights the needs </t>
  </si>
  <si>
    <t xml:space="preserve">B-WASH cluster meeting (Bhutan Water, Sanitation and Hygiene Cluster meeting)
Mid- Year and Annual Work Plan (AWP) review meeting 
</t>
  </si>
  <si>
    <t xml:space="preserve">Ministry of Health and Ministry of Works and Human Settlement </t>
  </si>
  <si>
    <t>CSOs and Private Sectors</t>
  </si>
  <si>
    <t xml:space="preserve">Harmonize the WASH approach in the country amongst the core WASH stakeholder 
- Fostering the coordination and collaboration amongst the WASH stakeholders
- Provide platform for inclusive and participatory collaboration and coordination among the stakeholders to address WASH issues and challenges in achieving the national target 
- Provide a common forum to exchange of knowledge, information and expertise
- Guide and facilitate optimal utilization of available WASH resources
</t>
  </si>
  <si>
    <t xml:space="preserve">1. The Water Act of Bhutan 2011- Chapter 2, Article 7. 
2. National Environment Protection Act 2007- Citizens’ right of participation in environmental decisions 
3. RWSS Sector Policy 2002, 
4. Water Regulation of Bhutan 2014,
5. National Integrated Water Resource Management Plan 2016, 
6. Local Government Act 2014, 
1. The Water Act of Bhutan 2011- Chapter 2, Article 7. 
2. National Environment Protection Act 2007- Citizens’ right of participation in environmental decisions 
3. RWSS Sector Policy 2002, 
4. Water Regulation of Bhutan 2014,
5. National Integrated Water Resource Management Plan 2016, 
6. Local Government Act 2014, 
7. Waste Prevention &amp; Management Regulation 2012, National Sanitation &amp; Hygiene Policy </t>
  </si>
  <si>
    <t xml:space="preserve">The most common form of user participation is during community meetings (both in rural and urban areas), complaint mechanisms (in urban areas), through water users’ associations and river basin committees (rural areas) and through elected tshogpas (people’s representatives – in urban areas)
Local Government Act 2014 promotes popular participation in local development planning and decision making by the communities (grass root level) setting priorities for their own development. Households and communities participate in Water user association/WSP team for protection and management of drinking water supply.
</t>
  </si>
  <si>
    <t xml:space="preserve">12th Five Year Plan,
Annual Review
Mid Term Review
B-WASH Cluster,
</t>
  </si>
  <si>
    <t>12th Five Year Plan www.gnhc.gov.bt,
B-WASH Cluster - Ministry of Works and Human Settlement and Ministry of Health</t>
  </si>
  <si>
    <t>WASH in Monastic Institutions</t>
  </si>
  <si>
    <t>Endorsed National Sanitation and Hygiene Policy, 2020 and National Public Toilet Guidelines, 2021 , National Water, Sanitation and Hygiene for WASH in Healthcare facilities (2020-2030), Rural Sanitation and Hygiene Programme Strategy (2015-2023), Post ODF and Last Mile Strategy (2020)  including dissemination.</t>
  </si>
  <si>
    <t xml:space="preserve">Annual Work Plan, Annual Performance Agreement, </t>
  </si>
  <si>
    <t xml:space="preserve">Annual Work Plan and Annual Performance Agreement, Targets. </t>
  </si>
  <si>
    <t>Capacity building for implementers</t>
  </si>
  <si>
    <t xml:space="preserve">Rural Water supply programme integrated within MoWHS from MoH, Engagement of four agencies (MoWHS, MoH, MoAF- Water Shed Management Division) for implementation of Water Flagship program. </t>
  </si>
  <si>
    <t>Development of monitoring and evaluation framework on water supply systems (Water Flagship program), Incorporation of Safely Managed Sanitation indicators in upcoming National Health Survey, 2022.</t>
  </si>
  <si>
    <t>Allocation of adequate budget for Water Flagship program.</t>
  </si>
  <si>
    <t>Planning - Progress evaluation, Annual and Mid-year reviews</t>
  </si>
  <si>
    <t>Allocating the resources based on the identification of priority areas.</t>
  </si>
  <si>
    <t xml:space="preserve">Initiations on Development of ODF protocol, SOP for WASH in Emergencies </t>
  </si>
  <si>
    <t>Royal Centre for Disease Control, MoH carries out regular surveillance on WASH related diseases</t>
  </si>
  <si>
    <t>Assessment of Child Faeces management, Menstrual Health and Hygiene for women and girls with disabilities and RED DOT campaign, Mass Media/Social Advocacy and Development of Posters including disseminations and installation of hand washing with safe drinking water stations in public places and institutions.</t>
  </si>
  <si>
    <t>Royal Centre for Disease Control, MoH carries out surveillance on WASH related diseases during outbreaks and coordinate necessary intervention.</t>
  </si>
  <si>
    <t>Prioritization access to improved WASH facilities at National and Districts.</t>
  </si>
  <si>
    <t xml:space="preserve">Intervention of WASH FIT and installation of hand washing and safe drinking stations in healthcare facilities </t>
  </si>
  <si>
    <t xml:space="preserve">WASH data being collected by various organization that leads to data inconsistency
-  Lack of quality assurance during surveys.
- Inadequate data
 </t>
  </si>
  <si>
    <t>District-wise progress updates annually.
- Line listing of households without improved sanitation and hygiene coverage,
- District level Multi-Stakeholders' Review meetings
- Regional Review and Reflection meetings,
- Joint monitoring and evaluation.</t>
  </si>
  <si>
    <t xml:space="preserve">NSHP 2020 
- Post ODF and last mile strategy
- SOP for WASH in emergencies,
- National Public Toilet Guidelines, 2021
- Program reports,
- Annual Work Plan </t>
  </si>
  <si>
    <t>Resource Allocation Formula (RAF) by GNHC</t>
  </si>
  <si>
    <t>Online requisition system in place</t>
  </si>
  <si>
    <t xml:space="preserve">Access to improved sanitation coverage by all </t>
  </si>
  <si>
    <t xml:space="preserve">Accessibility, usage of improved sanitation for rural households,
For Urban, it is integrated in Water and Sanitation Information System (WaSIS)
</t>
  </si>
  <si>
    <t>Expenditure recorded against budget allocated for each activity</t>
  </si>
  <si>
    <t>Royal Centre for Disease control( RCDC)</t>
  </si>
  <si>
    <t xml:space="preserve">Hours of service 
</t>
  </si>
  <si>
    <t>100% coverage</t>
  </si>
  <si>
    <t>Applicable to 4 major towns only</t>
  </si>
  <si>
    <t>M&amp;E developed</t>
  </si>
  <si>
    <t xml:space="preserve">59% of Urban towns connected to sewerage systems </t>
  </si>
  <si>
    <t>On-site containment (93% of Rural Household)</t>
  </si>
  <si>
    <t xml:space="preserve">Not monitored. Study proposed </t>
  </si>
  <si>
    <t>Environmental Standards (www.nec.gov.bt)</t>
  </si>
  <si>
    <t>Tariff - Ministry of Finance
Water quality - RCDC</t>
  </si>
  <si>
    <t>Waste Management and Prevention Act, 2009 and Waste Prevention and Management Regulation, 2016 empowers National Environment Commission to take necessary actions against non-compliance.
Faecal Sludge Management, 2020 states safe management of faecal waste in rural areas.</t>
  </si>
  <si>
    <t>-Inadequate capacity, human resources and financial.
-</t>
  </si>
  <si>
    <t>Formation of Bhutan Water Commission under process.</t>
  </si>
  <si>
    <t>Assessment is under process</t>
  </si>
  <si>
    <t xml:space="preserve">Annual plan and budget
Annual expenditure reports
The financial plan was based on achieving  the country’s  five year plan targets (12th Five Year Plan, 2018-2023)
National targets included are:
- Urban sanitation
- Rural Sanitation
- Urban drinking water supply - Water flagship program
- Rural drinking water supply - Water flagship program
-Hygiene
-WASH in Health care facilities (including Health Care Waste Management)
- WASH in Schools
- WASH in Monastic Institutions
</t>
  </si>
  <si>
    <t>Ministry of Works and Human settlement</t>
  </si>
  <si>
    <t>Dratshang Lhentshog (Monastic institutions)</t>
  </si>
  <si>
    <t>National Environment Commisiion</t>
  </si>
  <si>
    <t>Tourism council of Bhutan</t>
  </si>
  <si>
    <t>Financial year 2018-2021</t>
  </si>
  <si>
    <t>Ministry of Health
Ministry of Education
Ministry of Works and Human Settlements
ASH in Monastic Institutions</t>
  </si>
  <si>
    <t>Ngulturms in millions (MoWHS, MoH, MoE, TCB, CSOs, Dratshang Lhentshog)</t>
  </si>
  <si>
    <t xml:space="preserve">Urban/rural drinking water - Government subsidy
-Rural water supply system is constructed, operated and maintained by community engagement (volunteer contribution for minor repairs and caretaker compensation instituted in most communities). However, major construction and maintenance is provided by local government.
- Only two urban towns out of 22 are able to fully cover the O&amp;M cost. Expenditure gaps for the remaining towns are subsidized by the government. 
</t>
  </si>
  <si>
    <t xml:space="preserve">The regulation is made with prior approval from Ministry of Finance. 
The available frameworks are
1. Local Government Act 2014.
2. Public Finance Act 2007.
Revisions of tariffs are done based on the above two Acts as and when required. For example, The last revision for Thimphu Municipality water tariff was done in 2014. 
-No set frequency for revision of tariffs. It is based on changing situation
</t>
  </si>
  <si>
    <t>Pro-poor support mechanism aims at identifying the poor population to provide support (basic sanitary materials)
Last mile strategy -Leave no one behind - 
SOP for WASH in Emergencies</t>
  </si>
  <si>
    <t>Transgender, Senior citizens and small children</t>
  </si>
  <si>
    <t xml:space="preserve">It was being explicitly mentioned in the 11th Five Year Plan document and is being implemented to reduce inequalities by supporting the vulnerable groups.
</t>
  </si>
  <si>
    <t xml:space="preserve">The WASH services are reflected in the 12th FYP (2018-2023)
-  The criteria used to define the vulnerable groups are :
Poor people
Single parent with no job
Single mother
Households with more children
Senior Citizens
Youth in conflict with law
Child monks and nuns
People living with chronic diseases
</t>
  </si>
  <si>
    <t xml:space="preserve">Rural Economic Advancement Programme ( Targeted Poverty Intervention, 2013-2018)
- Targeted Household Poverty Intervention (2018-2023)
Example: Livelihood enhancement through income generating activities including WASH provisions
</t>
  </si>
  <si>
    <t>FY 2020-2021</t>
  </si>
  <si>
    <t>millions BTN</t>
  </si>
  <si>
    <t>RGoB</t>
  </si>
  <si>
    <t xml:space="preserve">SNV </t>
  </si>
  <si>
    <t>RGoB &amp; UNICEF</t>
  </si>
  <si>
    <t xml:space="preserve">The source used to determine costed  monetary needs is based on available Government resource and Development partner’s commitment. 
-The method used to determine the cost monetary needs was based on the previous financing trends and Resource Allocation Formula. For majority WASH projects, Detailed Project Report (DPR) is used for costing.
</t>
  </si>
  <si>
    <t xml:space="preserve">Operation &amp; Maintenance
- Expansion of services
- Quality Assurance
- Monitoring &amp; Evaluation
- Capacity Building
</t>
  </si>
  <si>
    <t>BTN in million</t>
  </si>
  <si>
    <t>FY 2021-2022</t>
  </si>
  <si>
    <t>Yeshay Lhaden</t>
  </si>
  <si>
    <t>14.37514.375</t>
  </si>
  <si>
    <t xml:space="preserve">System Generated Expenditure reports from Ministry of Finance - Electronic Public Expenditure Management  (ePEMS)system(ePEMS).
- Multi Year Rolling Budget (MYRB)
- SNV Final Acquittal 2021
</t>
  </si>
  <si>
    <t>Constitución Política del Estado.
Artículo 373 I. El agua constituye un derecho fundamentalísimo para la vida, en el marco de la soberanía del pueblo. El Estado promoverá el uso y acceso al agua sobre la base de principios de solidaridad, complementariedad, reciprocidad, equidad, diversidad y sustentabilidad. II. Los recursos hídricos en todos sus estados, superficiales y subterráneos, constituyen recursos finitos, vulnerables, estratégicos y cumplen una función social, cultural y ambiental. Estos recursos no podrán ser objeto de apropiaciones privadas y tanto ellos como sus servicios no serán concesionados.
Artículo 374 I. El Estado protegerá y garantizará el uso prioritario del agua para la vida. Es deber del Estado gestionar, regular, proteger y planificar el uso adecuado y sustentable de los recursos hídricos, con participación social, garantizando el acceso al agua a todos sus habitantes. La ley establecerá las condiciones y limitaciones de todos los usos. II. El Estado reconocerá, respetará y protegerá los usos y costumbres de las comunidades, de sus 86 autoridades locales y de las organizaciones indígena originaria campesinas sobre el derecho, el manejo y la gestión sustentable del agua. III. Las aguas fósiles, glaciales, humedales, subterráneas, minerales, medicinales y otras son prioritarias para el Estado, que deberá garantizar su conservación, protección, preservación, restauración, uso sustentable y gestión integral; son inalienables, inembargables e imprescriptibles.</t>
  </si>
  <si>
    <t>Constitución Política del Estado
Artículo 20.
Toda persona tiene derecho al acceso universal y equitativo a los servicios básicos de agua potable, alcantarillado, electricidad, gas domiciliario, postal y telecomunicaciones.
II. Es responsabilidad del Estado, en todos sus niveles de gobierno, la provisión de los servicios básicos a través de entidades públicas, mixtas, cooperativas o comunitarias. En los casos de electricidad, gas domiciliario y telecomunicaciones se podrá prestar el servicio mediante contratos con la empresa privada. La provisión de servicios debe responder a los criterios de universalidad, responsabilidad, accesibilidad, continuidad, calidad, eficiencia, eficacia, tarifas equitativas y cobertura necesaria; con participación y control social. 
III. El acceso al agua y alcantarillado constituyen derechos humanos, no son objeto de concesión ni privatización y están sujetos a régimen de licencias y registros, conforme a ley.</t>
  </si>
  <si>
    <t xml:space="preserve">Norma boliviana NB 512 Calidad de agua para consumo humano. (Agua potable Requisitos)
Reglamento Nacional para el control de la calidad del Agua para Consumo Humano, Resolución Ministerial 126 </t>
  </si>
  <si>
    <t>https://www.bivica.org/files/normativa-calidad-agua.pdf</t>
  </si>
  <si>
    <t xml:space="preserve">Reglamento Nacional de Prestación de Servicio de Agua Potable y Alcantarillado para Centros Urbanos </t>
  </si>
  <si>
    <t>http://www.aaps.gob.bo/images/MarcoLegal/ResolucionesMinisteriales/RM-510-92.pdf</t>
  </si>
  <si>
    <t>Norma de caracterización de hospitales de primer y segundo nivel</t>
  </si>
  <si>
    <t xml:space="preserve">Norma Bolivia Residuos Sólidos Generados en Establecimientos de Salud, Resolución Ministerial 1144 de 13 noviembre de 2019.
Reglamento para la Gestión de Residuos Sólidos Generados en Establecimiento de Salud, Resolución Ministerial 1144 de 13 de noviembre de 2009.
</t>
  </si>
  <si>
    <t>Planes de contingencia para EPSAS reguladas (2019-2020), http://www.aaps.gob.bo/images/MarcoLegal/ResolucionesAdministrativas/Guia_PdC_EPSA_Categ_AyB.pdf</t>
  </si>
  <si>
    <t>Política de seguridad del agua (2015).
Política Nacional para la calidad del Agua con resolución ministerial 272 (2015), Planes de contingencia para EPSAS reguladas (2019-2020)</t>
  </si>
  <si>
    <t>Política de seguridad del agua (2015), resolución ministerial.
Planes de contingencia para EPSAS reguladas (2019-2020), http://www.aaps.gob.bo/images/MarcoLegal/ResolucionesAdministrativas/Guia_PdC_EPSA_Categ_AyB.pdf</t>
  </si>
  <si>
    <t>Programa conjunto OMS/UNICEF de monitoreo del abastecimietno de agua, el saneamiento y la higiene (2018)</t>
  </si>
  <si>
    <t xml:space="preserve">Política Nacional de Uso Eficiente del Agua Potable y Adaptación al Cambio Climático. Resolución Ministerial Nº 336/2015. https://www.bivica.org/file/view/id/5276
</t>
  </si>
  <si>
    <t xml:space="preserve">Agenda patriotica 2020 -2025
</t>
  </si>
  <si>
    <t xml:space="preserve">www.planificacion.gob.bo/uploades/marco-legal/786_aprueba_Plan_de_Desarrollo_Economico-2026-2020.pdf
</t>
  </si>
  <si>
    <t>Plan de Desarrollo Económico Social 2016 -2020 (PDES).
Planes sectoriales de desarrollo (2016 -2020)
Plan sectorial de desarrollo de saneamiento basico (2016 -2020).</t>
  </si>
  <si>
    <t>Se adjunta documento</t>
  </si>
  <si>
    <t>666.5 (PDES solo referidos al item de construcciòn del urbana)</t>
  </si>
  <si>
    <t>millones de USD</t>
  </si>
  <si>
    <t>www.planificacion.gob.bo/uploades/marco-legal/786_aprueba_Plan_de_Desarrollo_Economico-2026-2020.pdf</t>
  </si>
  <si>
    <t>Plan de Desarrollo Económico Social 2016 -2020 PDES.
Planes sectoriales de desarrollo (2016 -2020)
Plan sectorial de desarrollo de saneamiento básico (2016 -2020).
Estrategia Nacional de Agua y Saneamiento para El Área Rural y Pequeñas Localidades- Resolución Biministerial # 001 de 8 de noviembre de 2018.</t>
  </si>
  <si>
    <t>Se adjunta documentos.</t>
  </si>
  <si>
    <t>410.2 (PDES)</t>
  </si>
  <si>
    <t>Política Nacional de Uso eficiente del agua Potable y Adaptación al Cambio Climático para Vivir Bien.</t>
  </si>
  <si>
    <t>http://www.aaps.gob.bo/images/transparencia/comunicacion/Cartilla.Pol%C3%ADtica%20Uso%20eficiente%20Agua-julio.2018.pdf</t>
  </si>
  <si>
    <t>Plan de Desarrollo Económico Social 2016 -2020 PDES.
Planes sectoriales de desarrollo (2016 -2020)
Plan sectorial de desarrollo de saneamiento basico (2016 -2020).</t>
  </si>
  <si>
    <t>666.5 (PDES)</t>
  </si>
  <si>
    <t xml:space="preserve">Modelo Educativo Sociocomunitario Productivo.
</t>
  </si>
  <si>
    <t>https://www.minedu.gob.bo/files/publicaciones/veaye/dgea/uf10_epja_2015-2.pdf</t>
  </si>
  <si>
    <t>Planes y Programas Inicial.
Programa Primaria.
Educación Secundaria Comunitaria Productiva
Estrategia Nacional de Educación Sanitaria Ambiental en el marco Programas Más Inversión para el Agua (MiAgua) (2018)
Estrategia post inversión MIAGUA IV (Fortalecimiento institucional)</t>
  </si>
  <si>
    <t xml:space="preserve">https://www.minedu.gob.bo/files/publicaciones/ver/dgep/2021/Planes_y_Programas_Inicial_2021.pdf
https://www.minedu.gob.bo/files/publicaciones/ver/dgep/2019/ProgPrimaria.pdf
https://www.minedu.gob.bo/files/publicaciones/ver/dgep/2019/PROGRAMAS_DE_ESTUDIO_OFICIAL_APROBADO.pdf
</t>
  </si>
  <si>
    <t>Estándares nacionales sobre agua y saneamiento e higiene en establecimientos de salud.</t>
  </si>
  <si>
    <t>Política tarifaría nacional
Política del Derecho al Agua</t>
  </si>
  <si>
    <t>Política nacional de la calidad del agua para consumo humano</t>
  </si>
  <si>
    <t>Política para la implementación del derecho humano al agua y saneamiento en Bolivia</t>
  </si>
  <si>
    <t>Política nacional de la calidad de agua para..</t>
  </si>
  <si>
    <t>Constitución Política del Estado</t>
  </si>
  <si>
    <t>Curriícula Secundaria</t>
  </si>
  <si>
    <t>Política de gestión de riesgos, Reglamento de Gestión de Riesgos (2015) www.lexivox.org/norms/BO-DS-N2342.html</t>
  </si>
  <si>
    <t>Plan Interno del Servicio Nacional para la sostenibilidad de los servicios básicos y agua</t>
  </si>
  <si>
    <t xml:space="preserve">Manual de Seguimiento y Fiscalización para EPSA (Entidad Prestadora de Servicios de Agua Potable y Alcantarillado Sanitario) Titulares de Licencia y Autorizaciones Transitorias con RAR 145/2021.
</t>
  </si>
  <si>
    <t>Plan de contingencia 2020, se adjunta documento.</t>
  </si>
  <si>
    <t xml:space="preserve">Capacitación y concientización por parte del Ministerio de Medio ambiente, así como la capacitación a personal de salud a cargo del Ministerio de Salud.
</t>
  </si>
  <si>
    <t>Los Gobiernos Municipales estuvieron a cargo de la instalación, en el marco del Plan de emergencias</t>
  </si>
  <si>
    <t>Subvención del 50% del costo de servicio de agua potable por tres meses</t>
  </si>
  <si>
    <t>Estaciones de triage, centros asignados para la atención en el marco del Plan de emergencias</t>
  </si>
  <si>
    <t>Recondución en la inversión, paralización de proyectos de forma considerable y, coordinación para la ejecución y seguimiento se redujo.
Retraso en la ejecución de los proyectos, por la imposibilidad de trabajar con las poblaciones.</t>
  </si>
  <si>
    <t>Proceso de capacitación, en el 2020 se realizó la visita a medios de comunicación y socializar la importancia de lavado de manos, se difundieron cuñas radiales.</t>
  </si>
  <si>
    <t xml:space="preserve">Proporción de la población que tiene acceso a saneamiento.
</t>
  </si>
  <si>
    <t>Plan de Desarrollo Económico Social 2016-2020
http://www.planificacion.gob.bo/pdes/pdes2016-2020.pdf</t>
  </si>
  <si>
    <t>Conexión a red de alcantarillado
Baño ecológico</t>
  </si>
  <si>
    <t>Conexión a la rede de alcantarillado.
Baño ecológico
Cámara séptica.
Letrina con descarga de absorción
Letrina de pozo ciego con tapa</t>
  </si>
  <si>
    <t>Ninguno para el cálculo del indicador.</t>
  </si>
  <si>
    <t>Cálculo de la cobertura de acceso a fuentes mejoradas de agua y la cobertura de saneamiento, correspondiente a la gestión 2020 por departamento y área (urbano - rural) - 23 de junio de 2021 (Se adjunta )</t>
  </si>
  <si>
    <t>Cálculo de la cobertura de acceso a fuentes mejoradas de agua y la cobertura de saneamiento, correspondiente a la gestión 2020 por departamento y área (urbano - rural) - 23 de junio de 2021 (Se adjunta)</t>
  </si>
  <si>
    <t>Proporción de la población que cuenta con acceso a fuentes mejoradas de agua.</t>
  </si>
  <si>
    <t>Plan de Desarrollo Económico Social  2016 - 2020</t>
  </si>
  <si>
    <t>Conexión de red domiciliaria 
Pileta publica
Pozo entubado con bomba
Cosecha de agua de lluvia
Pozo excavado protegido con bomba</t>
  </si>
  <si>
    <t>Conexión de red domiciliaria 
Pileta publica
Pozo entubado con bomba
Cosecha de agua de lluvia</t>
  </si>
  <si>
    <t xml:space="preserve">Previo a la ejecución de los proyectos, se verifica la calidad del agua y su disponibilidad. </t>
  </si>
  <si>
    <t>Previo a la ejecución de los proyectos, se verifica la calidad del agua y su disponibilidad.</t>
  </si>
  <si>
    <t>Por piso ecológico y por cantidad de población:
NB 689 Instalaciones de agua - Diseño para sistemas de Agua Potable (Valores de dotación)</t>
  </si>
  <si>
    <t>Por piso ecológico y por cantidad de población:
NB 689 Instalaciones de agua - Diseño para sistemas de Agua Potable.</t>
  </si>
  <si>
    <t>NB 512 Calidad del Agua, Parámetros máximos aceptables biológicos y químicos.</t>
  </si>
  <si>
    <t>Informe Cálculo de la cobertura de acceso de fuentes mejoradas de agua y la cobertura de saneamiento, correspondiente a la gestión 2020 por departamento y área (urbano rural), 23 de junio de 2021</t>
  </si>
  <si>
    <t>Se crea y ejecuta el programa MIAGUA IV y V</t>
  </si>
  <si>
    <t>Se crea el programa para el área periurbano KFW y ciudades, 
además se cuenta con programas específicos para diferentes áreas de intervención en agua y saneamiento a nivel nacional, y respecto a saneamiento se ejecuta el programa Rió Rocha - Cochabamba.</t>
  </si>
  <si>
    <t>Plan Sectorial de Saneamiento Básico 2016 -2020 (Se adjunta archivo digital)</t>
  </si>
  <si>
    <t>No se especifica en los planes, sin embargo durante la ejecución de los proyectos este grupo  implícitamente se toma en cuenta.</t>
  </si>
  <si>
    <t>No se especifica en los planes, sin embargo durante la ejecución de los proyectos este grupo  implícitamente se toman en cuenta.</t>
  </si>
  <si>
    <t>De acuerdo al Plan Sectorial de Saneamiento Básico 2016 -2020, la atención es prioritaria a su demanda.</t>
  </si>
  <si>
    <t xml:space="preserve"> De acuerdo al Plan Sectorial de Saneamiento Básico 2016 -2020, la atención es de acuerdo a requerimiento.</t>
  </si>
  <si>
    <t xml:space="preserve"> De acuerdo al Plan Sectorial de Saneamiento Básico 2016 -2020, la atención es de acuerdo a requerimiento según lo suscitado en el evento.</t>
  </si>
  <si>
    <t>Ministerio de Economia y Finanzas</t>
  </si>
  <si>
    <t>Comite Interinstitucional de Metas para el Plan de Desarrollo Economico y Social (CIMPDES)</t>
  </si>
  <si>
    <t>Ministerio de Planificación y Desarrollo.</t>
  </si>
  <si>
    <t>Con el liderazgo del Ministerio de Planificación y Desarrollo se convoca al comité compuesto por el Ministerio de Medio Ambiente y Agua, UDAPE, Instituto Nacional de Estadística - INE y Autoridad de Fiscalización De Agua Potable y Saneamiento Básico - AAPS con el objetivo de evaluar y planificar el avance de la metas establecidas en el Plan de Desarrollo Económico Social - PDES.</t>
  </si>
  <si>
    <t>Política  para la implementación del Derecho Humano al Agua y Saneamiento en Bolivia (Se adjunta documento)</t>
  </si>
  <si>
    <t xml:space="preserve">La comunidad expresa su necesidad del servicio y transmite al Gobierno Municipal.
El usuario también participa de los proyectos de desarrollo comunitario para la pre-inversión e inversión de los proyectos y algunas veces su contraparte es mano de obra.
Ley 341 Ley de participación y Control Social Articulo 3, punto 2.( file:///G:/20211104%20normativa%20glass/Ley_341Control%20Social.pdf)
</t>
  </si>
  <si>
    <t>Autoridad de Fiscalización Social de Agua Potable y Saneamiento Básico AAPS</t>
  </si>
  <si>
    <t>Servicio Nacional para la Sostenibilidad de los Servicios Básicos y -Agua SENASBA</t>
  </si>
  <si>
    <t>Informe Nacional Voluntario de Bolivia 2021 de los Objetivos de Desarrollo Sostenible (Agua y Saneamiento) de 30 de abril de 2021 ( Se adjunta documento preliminar Ministerio de Medio Ambiente y Agua )
Informe Nacional Voluntario de Bolivia 2021( https://www.udape.gob.bo/portales_html/ODS/28230Bolivia_VNR.pdf)</t>
  </si>
  <si>
    <t xml:space="preserve"> UDAPE Unidad descentralizada del Ministerio de Planificación y Desarrollo.</t>
  </si>
  <si>
    <t>Para el seguimiento se implementa el enfoque brechas: 1. Brecha Urbano Rural,  enfocarse en dar prioridad al área rural 2. Brecha Agua vs saneamiento, se prioriza saneamiento tanto en area rural y urbana.</t>
  </si>
  <si>
    <t>Cambio de enfoque y priorizar el área rural para agua y en particular en saneamiento.</t>
  </si>
  <si>
    <t>Mejorar los niveles de cobertura de agua y saneamiento en área rural (reducción de brechas).
Ampliar la capacidad de almacenamiento de agua y proyectos resilientes.
Incrementar el porcentaje de tratamiento de aguas residuales.</t>
  </si>
  <si>
    <t>Incremento en el presupuesto para agua y saneamiento, tratamiento de aguas residuales.</t>
  </si>
  <si>
    <t>Para la elaboración del Plan de Desarrollo Económico Social 2016 - 2020 la población no servida (datos de los registros de cobertura)</t>
  </si>
  <si>
    <t>Los datos de cobertura permiten la asignación de recursos a las poblaciones mas necesitadas.</t>
  </si>
  <si>
    <t>Para la elaboración del PDES 2016 - 2020 la población no servida (datos de los registros de cobertura)</t>
  </si>
  <si>
    <t>En realidad es que se utiliza los datos sin embargo no son ni para minoría ni para la mayoría para la decisión de  datos.</t>
  </si>
  <si>
    <t>Se utiliza datos del ESNIS, utilizan datos de cobertura del Ministerio de Medio Ambiente y Agua.</t>
  </si>
  <si>
    <t>No se cuenta información o datos específicos de gobiernos subnacionales.
Falta de recurso humano y su respectivo financiamiento
Esto conlleva que la información no este actualizada, por tanto, las acciones de nivel central  no serán necesariamente oportunas.
El relacionamiento entre el Ministerio de Medio Ambiente y Agua y el Ministerio de Salud la relación no es fluida para el intercambio de información.</t>
  </si>
  <si>
    <t>Se cuantifica la población afectada para la dotación oportuna de los servicios de agua y dotación de la misma.</t>
  </si>
  <si>
    <t>Programa Nacional de Gestión de Riesgos Viceministerio de Defensa Civil
http://defensacivil.gob.bo/web/uploads/pdfs/PNGRD2017.pdf</t>
  </si>
  <si>
    <t>Se tienen identificados los pueblos indígenas y se releva los datos de coberturas y estos son reportados al Ministerio de Planificación y Desarrollo (UDAPE, INE) y al Ministerio de Autonomías y ocasionalmente al Ministerio de Justicia.</t>
  </si>
  <si>
    <t>Informe de coberturas 2020 Ministerio de Medio Ambiente y agua - MMAyA, (Se adjunta documento)</t>
  </si>
  <si>
    <t xml:space="preserve">Solo área urbana y peri urbana 1.  Eficiencia de Tratamiento de las Plantas de Aguas Residuales(PTAR), con el seguimiento a  
los parámetros de control: Demanda Bioquímica de Oxigeno (DBO),  Demanda Química de Oxigeno (DQO),Sólidos Suspendidos </t>
  </si>
  <si>
    <t xml:space="preserve">Solo en área urbana y periurbana: 
1. Número total de conexiones de alcantarillado sanitario activas.
2. Habitantes por conexión de alcantarillado sanitario.
3. Población servida. </t>
  </si>
  <si>
    <t>Solo en área urbana y periurbana: 
1. Índice de operación eficiente.
2.Eficiencia de recaudación.</t>
  </si>
  <si>
    <t>Solo en área urbana y periurbana: 
1. Condiciones básicas de operación y mantenimiento de la PTAR.</t>
  </si>
  <si>
    <t>Solo en área urbana y periurbana:
1. Conformidad de los análisis de agua potable realizados.</t>
  </si>
  <si>
    <t>Solo en área urbana y periurbana: 
1. Dotación.
2. Continuidad por racionamiento.
3. Presión del servicio de agua potable.</t>
  </si>
  <si>
    <t xml:space="preserve">Solo en área urbana y periurbana: 
1. Cobertura del servicio de agua potable.. </t>
  </si>
  <si>
    <t>Solo en área urbana y periurbana:
1. Índice de operación eficiente. 
2. Eficiencia de recaudación.</t>
  </si>
  <si>
    <t xml:space="preserve">Solo en área urbana y periurbana: y como variables: 1. Número de fallas en tubería de red de agua potable.
2. Número de fallas en conexiones de agua potable. </t>
  </si>
  <si>
    <t>26.4 (al 2017).</t>
  </si>
  <si>
    <t xml:space="preserve">Como referencia, entre otros indicadores se utilizan los siguientes: 
- Rendimiento actual de la fuente. 
- Uso eficiente del recurso.
- Cobertura de muestras de agua potable. 
- Continuidad por corte.
-  Cobertura de micro medición.
- Incidencia extracción de agua cruda subterránea. 
- Índice de agua no contabilizada en producción. 
- Índice de agua no contabilizada en la red.
</t>
  </si>
  <si>
    <t>La Autoridad de Fiscalización y Control Social de Agua Potable y Saneamiento Básico  AAPS fue creada por el artículo 3 del Decreto Supremo Nº 0071 de 9 de abril de 2009.
Enlace del DS Nº 0071:
http://www.aaps.gob.bo/images/MarcoLegal/DecretoSupremo/DS071.pdf
Enlace del sitio web AAPS:
http://www.aaps.gob.bo/</t>
  </si>
  <si>
    <t>Las medidas adoptadas para hacer cumplir la normativa se encuentran en el marco de un régimen de sanciones y mutas de acuerdo con lo dispuesto en el Manual de Seguimiento y Fiscalización para EPSA (Entidad Prestadora de Servicios de Agua Potable y Alcantarillado Sanitario) Titulares de Licencia y Autorizaciones Transitorias con RAR 145/2021.
Enlace: 
http://www.aaps.gob.bo/images/MarcoLegal/ResolucionesAdministrativas/MANUAL%20AJUSTADO%20DE%20SEGUIMIENTO%20Y%20FISCALIZACION.pdf</t>
  </si>
  <si>
    <t>Las medidas correctivas para mejorar el rendimiento son la emisión de manuales y guías para mejorar el rendimiento.
Enlace web de Resoluciones Administrativas Regulatorias las cuales se aprueban guías y manuales:
http://www.aaps.gob.bo/index.php?option=com_content&amp;view=article&amp;id=51&amp;Itemid=264</t>
  </si>
  <si>
    <t>Limitaciones económicas, en los laboratorios que cuenta el SEDES a nivel Nacional no cuentan con el material necesario (insuficiente capacidad analítica y resolutiva de los laboratorios de calidad de agua de lo SEDES)</t>
  </si>
  <si>
    <t>Siendo este un vació legal respecto a las competencias del Ministerio de Salud, ya que solo compete la vigilancia de la calidad de agua para consumo.</t>
  </si>
  <si>
    <t>Plan estratégico institucional 2016-2020</t>
  </si>
  <si>
    <t>https://www.mmaya.gob.bo/wp-content/uploads/2019/06/PLAN_ESTRATEGICO_INSTITUCIONAL_2016__2020_20-04-2017.pdf</t>
  </si>
  <si>
    <t>No se cuenta con la información debido a la transición de autoridades y por la pandemia.</t>
  </si>
  <si>
    <t>Las clases son particularmente teóricas y no así practicas.</t>
  </si>
  <si>
    <t>a) No existe los recursos económicos asignados (item) tanto a nivel central como subnacional.
b) No se cuenta con la alianza estratégica entre el Sector con las entidades educativas competentes (universidades, institutos superiores o a nivel técnico).
c) El presupuesto con el que cuenta el sector no permite las contrataciones de personal cualificado en área rural, por  el nivel salarial.
d)Rotación de personal influye negativamente en la consecución de los objetivos</t>
  </si>
  <si>
    <t xml:space="preserve">Presupuesto general del estado, Plan de desarrollo económico social (PDES 2020), www.vpc.planificaciòn.gob.bo/pdes/
 </t>
  </si>
  <si>
    <t>Min. Medio Ambiente y Agua</t>
  </si>
  <si>
    <t>presupuesto 2020</t>
  </si>
  <si>
    <t>BOB</t>
  </si>
  <si>
    <t>Esta estaría subvencionada y no existe un plan de recuperación para la inversión.</t>
  </si>
  <si>
    <t>Asignación de recursos.</t>
  </si>
  <si>
    <t xml:space="preserve">Ley 1267 Ley de Presupuesto General del Estado Gestión 2020
repositorio.economiayfinanzas.gob.bo/documentos/JURIDICAS/LEYES/LEY_1267_PRESUPUESTO_2020.pdf
</t>
  </si>
  <si>
    <t>Programas como MIAGUA, PERIURBANO, CIUDADES, entre otros, tienen como objetivos de intervención a las poblaciones vulnerables mencionadas anteriormente, por tanto si existe recursos para su atención.</t>
  </si>
  <si>
    <t>Se adjunta programas.</t>
  </si>
  <si>
    <t>De acuerdo a la Política al Derecho humano y saneamiento el costo del servicio de agua no más del 3% de los ingresos del hogar.
En saneamiento no se cuenta con un porcentaje determinado.</t>
  </si>
  <si>
    <t>Política al Derecho humano al agua y saneamiento, esta indica que todas las personas tienen derecho a disponer de agua y saneamiento suficiente, salubre, aceptable, accesible y asequible.</t>
  </si>
  <si>
    <t>No, se limita a las condiciones establecidas del convenio firmado entre partes</t>
  </si>
  <si>
    <t>El porcentaje del presupuesto ejecutado en Agua y Saneamiento Básico fue de 67,03% (respecto al vigente) como promedio de los últimos 3 años (2018-2020).
El no poder emplazar las plantas de tratamiento de aguas residuales retrasa la inversión en saneamiento en el área urbana.
Falta de estrategia de intervención en el área rural.</t>
  </si>
  <si>
    <t>En los últimos 3 años (2018-2020) en promedio, se ejecutaron 94.5 millones BOB, financiados con donación externa, lo que representa el 5.91% del presupuesto en Agua y Saneamiento Básico.</t>
  </si>
  <si>
    <t xml:space="preserve">En 2020, los principales organismos donantes para el sector de agua y saneamiento básico son:
  - Agencia Internacional de Fomento (Bs41,0 millones)
  - Basket Funding (Bs29,1 millones)
  - Instituto Alemán de Crédito para la Reconstrucción (Bs15,0 millones).
 </t>
  </si>
  <si>
    <t xml:space="preserve">Plan Sectorial de Agua y Saneamiento 2016-2020 no se cuenta con la información desglosada en el D10, sin embargo lo asignado  en agua y saneamiento  en la gestión 2020 alcanzó el 55% de lo requerido.
</t>
  </si>
  <si>
    <t>Fuentes de financiamiento.</t>
  </si>
  <si>
    <t>millones de bolivianos (BOB)</t>
  </si>
  <si>
    <t>Oscar Alejo</t>
  </si>
  <si>
    <t xml:space="preserve">VIPFE - Viceministerio de Inversión Pública y Financiamiento Externo.
Las categorías solicitadas en la encuesta GLAAS son diferentes a las utilizadas por el VIPFE.
La categoría "Nivel local" incluye también las inversiones ejecutadas por las Entidades Prestadoras de Servicios de Agua y Saneamiento, universidades entre otros.
</t>
  </si>
  <si>
    <t xml:space="preserve">At the entity level:
Federation of BiH:
Water Law (Official Gazette of FBiH, 70/06), Water supply: Art. 3, 44, 45, 46, 47 &amp; 131 (7) (priority water use)
Republic of Srpska:
Water Law (Official Gazette of RS, No. 50/06, 92/09,121/12, 74/17), Article 49., 50. and 58. which refer on equality in use and general use of water and access to sanitation 
</t>
  </si>
  <si>
    <t xml:space="preserve">At the entity level:
Federation of BiH:
Water Law (Official Gazette of FBiH, 70/06), Waters protection: Art. 54 
Republic of Srpska:
Water Law (Official Gazette of RS, No. 50/06, 92/09,121/12, 74/17), Article 49., 50. and 58. which refer on equality in use and general use of water and access to sanitation 
</t>
  </si>
  <si>
    <t xml:space="preserve">At the state level: 
Bosnia and Herzegovina:
Rulebook on drinking water health quality (Official Gazette of BiH, No. 40/10, 30/12, 62/17)
At the entity level:
Federation of BiH:
Rulebook on drinking water health quality (Official Gazette of BiH, No. 40/10, 30/12, 62/17)
Republic of Srpska:
Rulebook on drinking water health quality for human use (Official Gazette of RS, No. 88/17) 
Brcko District of BiH:
Rulebook on drinking water health quality (Official Gazette of BiH, No. 40/10, 30/12, 62/17)
</t>
  </si>
  <si>
    <t xml:space="preserve">
At the state level: 
Bosnia and Herzegovina:
Rulebook on drinking water health quality (Official Gazette of BiH, No. 40/10, 30/12, 62/17)
At the entity level:
Federation of BiH:
Rulebook on drinking water health quality (Official Gazette of BiH, No. 40/10, 30/12, 62/17)
Republic of Srpska:
Rulebook on drinking water health quality for human use (Official Gazette of RS, No. 88/17) 
Brcko District of BiH:
Rulebook on drinking water health quality (Official Gazette of BiH, No. 40/10, 30/12, 62/17)
</t>
  </si>
  <si>
    <t xml:space="preserve">At the state level:
Bosnia and Herzegovina:
2010 
At the entity level:
Federation of BiH:
2010
Republic of Srpska:
2017
Brcko District of BiH:
2010
</t>
  </si>
  <si>
    <t xml:space="preserve">At the state level:
Bosnia and Herzegovina:
https://fsa.gov.ba/bs/propisi-o-hrani/propisi-o-hrani-na-snazi/
At the entity level:
Federation of BiH:
https://fsa.gov.ba/bs/propisi-o-hrani/propisi-o-hrani-na-snazi/
Republic of Srpska:
https://rzsm.org/images/stories/RZSM/Propisi/MZSZ/Vazeci/03-88-17%20Prav%20o%20zdrav%20isp%20vode%20za%20ljudsku%20potrosnju.pdf
Brcko District of BiH:
https://fsa.gov.ba/bs/propisi-o-hrani/propisi-o-hrani-na-snazi/
</t>
  </si>
  <si>
    <t xml:space="preserve">At the entity level:
Federation of BiH:
- 10 Laws at Cantonal level on communal activities (inc. water supply/sanitation services). 
Republic of Srpska:
Law on communal activities ("Official Gazette of the Republic of Srpska" No. 124/11 and 100/17)
Brcko District of BiH:
- Law of water protection (Official Gazette of Brcko District of BiH, No. 25/04, 01/05, 19/07)
- Law of Utilities activities - consolidated text (Official Gazette of Brcko District of BiH, No. 25/20)
</t>
  </si>
  <si>
    <t xml:space="preserve">
At the entity level:
Federation of BiH:
Water Law of the Federation BiH 
10 Water Laws at Cantonal Levels:
- Water Law of Unsko-sanski Canton Official Gazette of the USC, No. 4/11)
-Water Law of Posavski Canton (Official Gazette of the P, No. 2/00) 
- Water Law of Tuzla Canton (Official Gazette of Tuzla Canton, No. 3/06)
- Water Law of Zenica-Doboj Canton (Official Gazette of ZDK, No. 17/07)
- Wates Law of Bosansko-podrinjski Canton (Official Gazette of Bosansko-podrinjskog Canton, No. 6/10)
- Water Law of Srednjobosanski Canton (Official Gazette of SB Canton, 11/09)
- Water Law of HN Canton (Official Gazette of HN Canton, No.  6/13)
- Water Law of Zapadnohercegovacki Canton (Official Gazette of ZH Canton 2015)
- Water Law of Canton Sarajevo (Official Gazette of KS, No. 16/10)
- Water Law of Canton 10 (Official Gazette of Canton 10, No. 8/15)
The Laws on communal Utilities in 10 Cantons:
- Laws on communal Utilities of USC (Official Gazette USC, No. 4/11, 11/11, 6/12, 13/12)
- Laws on communal Utilities of Canton Posavski (Official Gazette of Canton Posavski, No. 1/98, 6/01 , 4/13)
- Laws on communal Utilities of Tuzlanski Canton (Official Gazette of TC, No. 11/05, 07/07, 8/12)
- Laws on communal Utilities of Zenicko-dobojski Canton (Official Gazette of ZDC, No. 17/08)
- Laws on communal Utilities of Bosansko-podrinjski Canton (Official Gazette of BP Canton Gorade 9/13)
- Laws on communal Utilities of Srednjobosanski Canton (Official Gazette of SBC, No. 12/13)
- Laws on communal Utilities of Hercegovackoneretvanski Canton (Official Gazette of HNC, 4/04)
- Laws on communal Utilities of Zapadnohercegovacki Canton (Official Gazette of ZHC, No. 14/00, 7/03, 8/12, 9/13)
- Laws on communal Utilities of Canton Sarajevo (Official Gazette of Canton Sarajevo, No. 31/04, 21/05)
- Laws on communal Utilities of Canton 10 (Official Gazette of HBC, No.  2/06, 4/06)
Republic of Srpska:
Law on communal activities ("Official Gazette of the Republic of Srpska" No. 124/11 and 100/17
Brcko District of BiH:
- Law of water protection (Official Gazette of Brcko District of BiH, No. 25/04, 01/05, 19/07)
- Law of Utilities activities - consolidated text (Official Gazette of Brcko District of BiH, No. 25/20)
</t>
  </si>
  <si>
    <t xml:space="preserve">At the entity level:
Federation of BiH:
different time framework 
Republic of Srpska:
2006, 2011,2017 
Brcko District of BiH:
2004, 2005, 2007, 2020
</t>
  </si>
  <si>
    <t xml:space="preserve">At the entity level:
Federation of BiH:
2006 -2015  Laws on Water
1998-2015  Laws on communal activities
Republic of Srpska:
2011, 2017 
Brcko District of BiH:
2004, 2005, 2007, 2020
</t>
  </si>
  <si>
    <t xml:space="preserve">https://vikis.info/assets/files/qwMWm4SeyV-zakon-o-komunalnoj-djelatnosti-rs-124-11pdf.pdf
https://e-vijecenarodars.net/wp-content/uploads/2017/10/Zakon-izmj-i-dop-Zakona-komunalnim-djelatnostima-latinica.pdf
https://skupstinabd.ba/ba/zakon.html?lang=ba&amp;id=/Zakon%20o%20zas--titi%20voda
https://skupstinabd.ba/ba/zakon.html?lang=ba&amp;id=/Zakon%20o%20komunalnim%20djelatnostima
</t>
  </si>
  <si>
    <t xml:space="preserve">Federation of BiH:
Water Law of the Federation BiH 
10 Water Laws at Cantonal Levels https://fmpvs.gov.ba/vode-zakoni/  
LAWS ON COMMUNAL ACTIVITIES:
https://vladausk.ba/v4//files/media/pdf/59c4b31d8b06f5.13759934_Zakon%20o%20komunalnim%20djelatnostima%20(Sl.%20glasnik%20USK%20br.%204_11).pdff 
https://skupstinazp.ba/new/wp-content/uploads/2014/04/38.Zakon-o-komunalnom-gospodarstvu.pdf 
http://www.vladatk.kim.ba/vlada/Dokumenti/Zakoni/2008/zakon_o_komunalnim_djelatnostima.pdf 
https://www.zdk.ba/propisi/download/24-zakoni/49-zakon-o-komunalnim-djelatnostima-17-08 
http://mu.bpkg.gov.ba/preuzmanja/71/zakoni-i-propisi 
https://www.sbk-ksb.gov.ba/images/Propisi_Min.Obnove/Zakon_o_komunalnim_djelatnostima_SBK_SN_13_2013.pdf
http://upfbihpravnapomoc.ba/udocs/Zakon20o20komunalnim20djelatnostima20HNK.pdf 
https://www.paragraf.ba/propisi/zupanije-zapadnohercegovacke/zakon-o-komunalnom-gospodarstvu.html 
https://www.paragraf.ba/propisi/kantona-sarajevo/zakon-o-komunalnim-djelatnostima.html 
http://www.vladahbz.com/sadrzaj/dokumenti/ministarstvo-graditeljstva-obnove-prostornog-uredenja-i-zastite-okolisa/zakon_o_komunalnim_djelatnostima.pdf
https://skupstinabd.ba/ba/zakon.html?lang=ba&amp;id=/Zakon%20o%20zas--titi%20voda
https://skupstinabd.ba/ba/zakon.html?lang=ba&amp;id=/Zakon%20o%20komunalnim%20djelatnostima
</t>
  </si>
  <si>
    <t xml:space="preserve">At the entity level:
Federation of BiH: Note: There is regulation just for people with disability:
Regulation on spatial standards, urban planning and technical requirements and norms for the prevention of architectural/urbanist obstacles for persons with reduced physical capacities
(Official Gazette of the FBiH, No. 48/09, 99/14) - Art. 18, link: http://www.fbihvlada.gov.ba/bosanski/zakoni/2009/uredbe/22.htm 
Republic of Srpska: 
Rulebook on the Conditions for the Beginning of the Work of the Health Institution ("Official Gazette of RS", No.53/17) 
https://www.vladars.net/sr-SP-Cyrl/Vlada/Ministarstva/MZSZ/dokumenti/Documents/Pravilnik%20o%20uslovima%20za%20pocetak%20rada%20zdravstvenih%20ustanova-.pdf 
Rulebook on Sanitary and Hygienic Conditions for Public Areas and Business Facilities ("Official Gazette of the RS" No.98/18)
https://www.vladars.net/sr-SP-Cyrl/Vlada/Ministarstva/MZSZ/dokumenti/Pages/Javno_zdravstvo.aspx 
</t>
  </si>
  <si>
    <t xml:space="preserve">Federation of BiH:
2009
2014
Republic of Srpska: 2017 
</t>
  </si>
  <si>
    <t xml:space="preserve">At the entity level:
Federation of BiH: 
Through regulatory plans of Cities and Municipalities 
Republic of Srpska:
- Water Law of Republic of Srpska; 
- Rulebook on treatment and waste water disposal in the cities and towns where there is no public sewage system (Official Gazette of RS, 68/01), 
- Regulations on the terms of release wastewater into the public sewerage system 
- Rulebook on conditions for discharging wastewater into surface waters (Official Gazette of RS, No. 44/01). 
Documents and regulations are available at www.voders.org 
</t>
  </si>
  <si>
    <t xml:space="preserve">Federation of BiH: 
Different time framework
Republic of Srpska:
2001
2001
</t>
  </si>
  <si>
    <t xml:space="preserve">At the entity level:
Federation of BiH: 
- Cities /Municipalities Decisions on waste, water discharge based on Federal Water Law, Art. 54 (3) 
- Decree on the Conditions of Wastewater Discharge into the Environment and Public Sewerage Systems (Official Gazette FBiH,26/20, 96/20), link: https://fmpvs.gov.ba/vode-uredbe/ 
Republic of Srpska:
Cities /Municipalities Decisions on waste water discharge based on Water Law of the Republic of Srpka, Article 68
Brcko District of BiH:
Activities based on: Law of Utilities activities, (Article 49 and 51)
</t>
  </si>
  <si>
    <t>2006, 2020</t>
  </si>
  <si>
    <t xml:space="preserve">At the entity level:
Federation of BiH: 
- Rulebook on animal waste and other non-hazardous materials of natural origin that can be used for agricultural purposes (Official Gazette FBiH 8/08), link: https://www.fmoit.gov.ba/bs/zakoni/zakoni-na-razini-fbih 
- Rulebook on determining the permitted quantities of harmful and dangerous substances in the soil and methods of their testing (Official Gazette FBiH 72/09), link: https://fmpvs.gov.ba/pravilnici-poljoprivredno-zemljiste/ 
Republic of Srpska: 
-- Rulebook on the Conditions for the Discharge of Wastewater into Surface Water ("Official Gazette of the RS", No. 44/01)
- Rulebook on Treatment and Drainage of Wastewater for Areas of Cities and Settlements where there is no Public Sewage ("Official Gazette of the Republic of Srpska", No. 68/01)
- Rulebook on the Conditions for the Discharge of Wastewaters into Public Sewage Systems ("Official Gazette of the Republic of Srpska" No. 44/01)
Notes:
1. No licensing system introduced
2.  EU faecal sludge directive is partially transposed through rulebooks
</t>
  </si>
  <si>
    <t xml:space="preserve">Federation of BiH: 
2008, 2009
Republic of Srpska: 
2001, 2001, 2001
</t>
  </si>
  <si>
    <t xml:space="preserve">At the entity level: 
Federation of BiH:
Regulatory plans of Cities and Municipalities and Cities /Municipalities Decisions on waste water discharge (ref. to the septic tanks, or small biological treatment units in the water spring protection zones), based on Federal Water Law, Art. 54 (3),
link:  https://fmpvs.gov.ba/vode-zakoni/
Republic of Srpska:
Rulebook on treatment and waste water disposal in the cities and towns where there is no public sewage system (Official Gazette of RS, 68/01), available at www.voders.org 
</t>
  </si>
  <si>
    <t xml:space="preserve">At the entity level:
Federation of BiH:
Decree on the Conditions of Wastewater Discharge into the Environment and Public Sewerage Systems (Official Gazette FBiH, No. 26/20, 96/20), link: https://fmpvs.gov.ba/vode-uredbe/ , based on Federal Water Law, Art. 55(1)  
Republic of Srpska:
- Water Law of Republic of Srpska (Official Gazette of RS 50/06, 92/09,121/12, 74/17) 
- Rulebook on treatment and waste water disposal in the cities and towns where there is no public sewage system (Official Gazette of RS, 68/01)
- Regulations on the terms of release wastewater into the public sewerage system 
- Rulebook on conditions for discharging wastewater into surface waters (Official Gazette of RS, No. 44/01). 
Documents and regulations are available at www.voders.org
</t>
  </si>
  <si>
    <t xml:space="preserve">Federation of BiH:
2020
Republic of Srpska:
2006
2001
2001
2001
</t>
  </si>
  <si>
    <t xml:space="preserve">Low on Protection at Work of the Republic of Srpska (Official Gazette of the RS, No.  1/08, 13/10) </t>
  </si>
  <si>
    <t xml:space="preserve">At the entity level:
Federation of BiH: 
There are only provisions of the Law on protection at work (Official Gazette of FBiH, no.  79/20), through which the detail procedures of protection at work are elaborated for each working place.  
 Decree on the Conditions of Wastewater Discharge into the Environment and Public Sewerage Systems (Official Gazette FBiH 26/20, 96/20), Art. 13 (1), link: https://fmpvs.gov.ba/vode-uredbe/ (the rulebook refers to the conditions for discharge of technological wastewater that are subject of the pre-treatment)
Republic of Srpska:
- Rulebook on conditions for discharging wastewater into surface waters (Official Gazette of RS, No. 44/01), Art.18., Link: http://www.voders.org/images/PDF/pravilnici/Pravilnik_ispustanje-povrs-vode_44_01.pdf 
</t>
  </si>
  <si>
    <t xml:space="preserve">Federation of BiH: 
2020
Republic of Srpska:
2001
</t>
  </si>
  <si>
    <t xml:space="preserve">
At the entity level:
Policies that partly include WASH in health care facilities are:
Federation of BiH:
- The Law on Health Care of FBiH ("Official Gazette of FBiH, No.46/10, 75/13)
- The Law on Protection against Infectious Diseases FBiH ("Official Gazette of FBiH", No. 29/05, 22/07) 
- The Rulebook on Drinking water health quality (Official Gazette of BiH, No. 40/10,  30/12, 62/17) 
Republic of Srpska:
- Rulebook on the Conditions for the Beginning of the Work of the Health Institution ("Official Gazette of RS", No.53/17) 
Brcko District of BiH:
- The Law on Health Care of Brcko District  consolidate text ("Official Gazette of Brcko District of BiH, No.52/18)
- The Law on Protection against Infectious Diseases ("Official Gazette of Brcko District of BiH ", No. 41/20) 
- The Rulebook on Drinking water health quality (Official Gazette of BiH, No. 40/10, 30/12, 62/17) 
</t>
  </si>
  <si>
    <t xml:space="preserve">Federation of BiH:
2010/2013
2005/2007
2010/2012/2017
Republic of Srpska:
2017
Brcko District of BiH:
2018
2020
2010, 2012, 2017
</t>
  </si>
  <si>
    <t xml:space="preserve">At the entity level:
Federation of BiH:
- The Law on Waste Management ("Official Gazette of the Federation of BiH", No. 33/03, 72/09 and 92/17)
- The Rulebook on Medical Waste Management ("Official Gazette of the Federation of BiH", No. 77/08)
  Republic of Srpska:
- Law on Waste Management ("Official Gazette of RS", No. 111/13, 106/15, 2/18)
- Rulebook on Medical Waste Management ("Official Gazette of RS", No 90/06)
- Rulebook on Standards for Certification of Health Care Institutions ("Official Gazette of RS", No 40/12)
Brcko District of BiH:
The Law on Waste Management ("Official Gazette of the Brcko District of BiH", No. 22/18
</t>
  </si>
  <si>
    <t xml:space="preserve">Federation of BiH: 
2003/2009/2017
2008
Republic of Srpska:
2013/2015/2018 
2006 
2012 
Brcko District of BiH:
2018
</t>
  </si>
  <si>
    <t xml:space="preserve">Baseline Analysis of the situation in Bosnia and Herzegovina for implementation of the Water and Health Protocol to the UN Convention on the Protection and Use of Transboundary Watercourses and International Lakes (6.2 a- Establish a legal basis for the development and implementation of Water Safety Plans/WSPs in FBiH, RS and BD BiH) </t>
  </si>
  <si>
    <t xml:space="preserve">It has been used in preparation of Baseline Analysis of the situation in Bosnia and Herzegovina for implementation of the Water and Health Protocol to the UN Convention on the Protection and Use of Transboundary Watercourses and International Lake (for defining of the targets)
Action Plan for Children of Bosnia and Herzegovina 2015-2018 includes objectives relating to the provision of health safety of drinking water and sanitation for children. http://www.mhrr.gov.ba/ljudska_prava/djeca_bih/Akcioni%20plan%20za%20djecu%202011%202014.pdf
</t>
  </si>
  <si>
    <t xml:space="preserve">Climate Change Adaption and Low Emission Development Strategy for period 2020-2030 
</t>
  </si>
  <si>
    <t xml:space="preserve">At the state level: 
Bosnia and Herzegovina: 
Environmental Approximation Strategy of Bosnia and Herzegovina (EAS BiH)
</t>
  </si>
  <si>
    <t>http://www.mvteo.gov.ba/Content/Read/vodni-resursi-zastita-okoline-strateski-dokumenti?lang=en</t>
  </si>
  <si>
    <t xml:space="preserve">At the state level:
Bosnia and Herzegovina: 
Environmental Approximation Strategy of Bosnia and Herzegovina (EAS BiH) 
At the entity level:
Federation of BiH:
- Water Management Strategy of Federation BiH (2010-2022), 
- Water Management Plan for the Water Area of Sava River in the Federation BiH   (2016  2021),  
- Water Management Plan for the Water Area of Adriatic Sea in the Federation BiH (2016  2021)
Republic of Srpska:
The Strategy of Integrated Water Management of Republic of Srpska 2015-2024, Official Gazette Republic of Srpska, No. 17/16.
- Sava River Basin Management Plan of Republic of Srpska (2018-2021) Official Gazette Republic of Srpska, 14/18.
- Trebinjica River Basin Management Plan of Republic of Srpska (2018-2021) Official Gazette Republic of Srpska, 14/18. 
Brcko District of BiH: 
-Water Management Plan for the Water Area of Sava River Basin in the Brcko District of BiH 2014-2016 (Official Gazette of Brcko District of BiH, No. 35/17) 
</t>
  </si>
  <si>
    <t xml:space="preserve">At the state level:
Bosnia and Herzegovina: 
http://www.mvteo.gov.ba/Content/Read/vodni-resursi-zastita-okoline-strateski-dokumenti?lang=en 
Federation BiH:
- WM Strategy: https://fmpvs.gov.ba/en/water-strategy/ 
- RBM Plan of Sava river: https://www.voda.ba/ 
- RBM Plan of Adriatic Sea: https://avpjm.jadran.ba/ 
Republic of Srpska:
-Strategy RS: http://www-vladars.net and www.voders.org 
-SRB Plan: www.voders.org 
-Trebinjica Plan: www.voders.org 
Brcko District of BiH:
-WM Plan: http://www.vlada.bdcentral.net/ 
http://www.bdcentral.net 
</t>
  </si>
  <si>
    <t xml:space="preserve">2017(BiH)  2011; 2018 (FBiH)  2016; 2018 (RS)  2017 (BD)  </t>
  </si>
  <si>
    <t xml:space="preserve">3.672 billion (in accordance with the EAS implementation plan) 
</t>
  </si>
  <si>
    <t xml:space="preserve">EUR </t>
  </si>
  <si>
    <t>2017 to 2033</t>
  </si>
  <si>
    <t xml:space="preserve">At the state level:
Bosnia and Herzegovina: 
Environmental Approximation Strategy of Bosnia and Herzegovina (EAS BiH)
</t>
  </si>
  <si>
    <t xml:space="preserve">At the entity level:
Federation of BiH:
- Water Management Strategy of Federation BiH (2010-2022), 
- Water Management Plan for the Water Area of Sava River in the Federation BiH (2016  2021),  
- Water Management Plan for the Water Area of Adriatic Sea in the Federation BiH (2016  2021) 
Republic of Srpska:
- The Strategy of Integrated Water Management of Republic of Srpska 2015-2024, Official Gazette Republic of Srpska, No. 17/16
- Sava River Basin Management Plan of Republic of Srpska (2018-2021) Official Gazette Republic of Srpska, 14/18
- Trebinjica River Basin Management Plan of Republic of Srpska (2018-2021) Official Gazette Republic of Srpska, 14/18
Brcko District of BiH:
Water Management Plan for the Water Area of Sava River Basin in the Brcko District of BiH 2014-2016 (Official Gazette of Brcko District of BiH, No. 35/17)
</t>
  </si>
  <si>
    <t xml:space="preserve">Federation of BiH:
www.fmpvs.gov.ba 
www.voda.ba 
www.jadran.ba
Republic of Srpska:
www.voders.org 
</t>
  </si>
  <si>
    <t xml:space="preserve">2011, 2018 (FBiH)  2016, 2018 (RS)  2017 (BD of BiH) </t>
  </si>
  <si>
    <t xml:space="preserve">At the state level: 
Bosnia and Herzegovina:
- Environmental Approximation Strategy of Bosnia and Herzegovina (EAS BiH)
</t>
  </si>
  <si>
    <t xml:space="preserve">At the entity level:  
Federation of BiH:
- Water Management Strategy of Federation BiH (2010-2022), 
- Water Management Plan for the Water Area of Sava River in the FBiH (2016  2021),  
- Water Management Plan for the Water Area of Adriatic Sea in the FBiH (2016  2021)
Republic of Srpska:
- The Strategy of Integrated Water Management of Republic of Srpska
2015-2024, Official Gazette RS, No. 17/16
- Sava River Basin Management Plan of Republic of Srpska (2018-2021) Official Gazette RS, 14/18
- Trebinjica River Basin Management Plan of Republic of Srpska (2018-2021) Official Gazette RS, 14/18 
Brcko District of BiH: 
-Water Management Plan for the Water Area of Sava River Basin in the Brcko District of BiH 2014-2016 (Official Gazette of Brcko District of BiH, No. 35/17) 
</t>
  </si>
  <si>
    <t xml:space="preserve">At the entity level:
Federation of BiH:
- WM Strategy: https://fmpvs.gov.ba/en/water-strategy/ 
-  RBM Plan of Sava River: https://www.voda.ba/ 
- RBM Plan of Adriatic Sea: https://avpjm.jadran.ba/ 
Republic of Srpska:
-Strategy RS: http://www-vladars.net and www.voders.org 
-SRB Plan: www.voders.org 
-Trebinjica Plan: www.voders.org 
Brcko District of BiH:
-VM Plan: http://www.vlada.bdcentral.net/ 
     http://www.bdcentral.net
</t>
  </si>
  <si>
    <t xml:space="preserve">2011; 2018 (FBiH)  2016; 2018 (RS)   2017 (BD of BiH)  </t>
  </si>
  <si>
    <t xml:space="preserve">1.144 billion </t>
  </si>
  <si>
    <t xml:space="preserve"> EUR</t>
  </si>
  <si>
    <t xml:space="preserve">At the entity level:
  Federation of BiH:
- Water Management Strategy of Federation BiH (2010-2022)
- Water Management Plan for the Water Area of Sava River in the Federation BiH (2016  2021)  
- Water Management Plan for the Water Area of Adriatic Sea in the Federation BiH (2016  2021)
Republic of Srpska:
- The Strategy of Integrated Water Management of Republic of Srpska
2015-2024, Official Gazette Republic of Srpska, No. 17/16
- Sava River Basin Management Plan of Republic of Srpska (2018-2021) Official Gazette Republic of Srpska, 14/18
- Trebinjica River Basin Management Plan of Republic of Srpska (2018-2021) Official Gazette Republic of Srpska, 14/18
BD:
Water Management Plan for the Water Area of Sava River Basin in the Brcko District of BiH 2014-2016 (Official Gazette of Brcko District of BiH, No. 35/17)  
</t>
  </si>
  <si>
    <t xml:space="preserve">Federation of BiH:
www.fmpvs.gov.ba
www.voda.ba 
www.jadran.ba
Republic of Srpska:
www.voders.org   
</t>
  </si>
  <si>
    <t xml:space="preserve">2011, 2018 (FBiH) 2016; 2018 (RS) 2017 (BD of BiH) </t>
  </si>
  <si>
    <t>Baseline Analysis of the situation in Bosnia and Herzegovina for implementation of the Water and Health Protocol to the UN Convention on the Protection and Use of Transboundary Watercourses and International Lakes (6.2. b Conducting WASH research in health and school institutions in the whole country as a priority in the context of the SDGs and the PWH in order to improve the sanitary and hygiene situation and preventing the onset of diseases and intrahospital infections - according to WHO methodology)</t>
  </si>
  <si>
    <t xml:space="preserve">https://unece.org/environment-policy/water/protocol-on-water-and-health/targets-set-parties  </t>
  </si>
  <si>
    <t xml:space="preserve">https://unece.org/environment-policy/water/protocol-on-water-and-health/targets-set-parties </t>
  </si>
  <si>
    <t>Environmental Approximation Strategy of Bosnia and Herzegovina (EAS) until 2033, available at: http://www.mvteo.gov.ba/Content/Read/vodni-resursi-zastita-okoline-strateski-dokumenti?lang=en</t>
  </si>
  <si>
    <t xml:space="preserve">
Environmental Approximation Strategy of Bosnia and Herzegovina (EAS) until 2033, available at http://www.mvteo.gov.ba/Content/Read/vodni-resursi-zastita-okoline-strateski-dokumenti?lang=en
In accordance with the provisions of the Rulebook on the health safety of drinking water Official Gazette of Bosnia and Herzegovina, No. 40/10, 30/12, 62/17, the Food Safety Agency of Bosnia and Herzegovina collects data in this case, reports on the results of food analyses submitted by laboratories in Bosnia and Herzegovina and according to these data for In 2018, a total of 14,788 samples of drinking water were analysed, of which 3,108 or 21.02% were non-compliant. in 2019, 14,591 samples were analysed, of which 2324 or 15.93% were non-compliant samples. in 2020, a total of 13,748 samples were analysed out of that number 1940, i.e. 14.11% are non-compliant. Also, in addition to other obligations defined by the rulebook Agency cooperates with the Ministry of Health and Social Welfare protection of the Republic Srpska, by the Federal Ministry of Health and the Department of Public Health of the Brcko District draws up appropriate annual monitoring plans for all waters for drinking, because there is no coherence between different levels competent authorities on the state level there is not plan (monitoring).
</t>
  </si>
  <si>
    <t>Environmental Approximation Strategy of Bosnia and Herzegovina (EAS) until 2033, available at http://www.mvteo.gov.ba/Content/Read/vodni-resursi-zastita-okoline-strateski-dokumenti?lang=en</t>
  </si>
  <si>
    <t xml:space="preserve">At the state level:
Bosnia and Herzegovina:
Environmental Approximation Strategy of Bosnia and Herzegovina (EAS BiH) 
At the entity level:
Federation of BiH:
- Water Management Strategy of Federation BiH (2010-2022), 
- Water Management Plan for the Water Area of Sava River in the Federation BiH (2016  2021),  
- Water Management Plan for the Water Area of Adriatic Sea in the Federation BiH (2016  2021)
Republic of Srpska:
The Strategy of Integrated Water Management of Republic of Srpska 2015-2024, Official Gazette RS, No. 17/16
- Sava River Basin Management Plan of Republic of Srpska (2018-2021) Official Gazette Republic of Srpska, 14/18
- Trebinjica River Basin Management Plan of Republic of Srpska (2018-2021) Official Gazette Republic of Srpska, 14/18
Brcko District of BiH: 
-Water Management Plan for the Water Area of Sava River Basin in the Brcko District of BiH 2014-2016 (Official Gazette of Brcko District of BiH, No. 35/17) 
</t>
  </si>
  <si>
    <t xml:space="preserve">There are just general provisions for workers in BiH according to Laws on protection at work (for both entities and BD) through which the detail procedures of protection at work are elaborated for each working place.  </t>
  </si>
  <si>
    <t xml:space="preserve">At the state level:
Bosnia and Herzegovina:
Environmental Approximation Strategy of Bosnia and Herzegovina (EAS BiH) 
At the entity level:
Federation of BiH:
- Water Management Strategy of Federation BiH (2010-2022), 
- Water Management Plan for the Water Area of Sava River in the Federation BiH (2016  2021),  
- Water Management Plan for the Water Area of Adriatic Sea in the Federation BiH (2016  2021)
Republic of Srpska:
The Strategy of Integrated Water Management of Republic of Srpska 2015-2024, Official Gazette Republic of Srpska, No. 17/16.
- Sava River Basin Management Plan of Republic of Srpska (2018-2021) Official Gazette Republic of Srpska, 14/18.
- Trebinjica River Basin Management Plan of Republic of Srpska (2018-2021) Official Gazette Republic of Srpska, 14/18. 
Brcko District of BiH: 
-Water Management Plan for the Water Area of Sava River Basin in the Brcko District of BiH 2014-2016 (Official Gazette of Brcko District of BiH, No. 35/17) 
</t>
  </si>
  <si>
    <t xml:space="preserve">At the entity level:
Federation of BiH:
Crisis preparedness and response plan for new coronavirus (COVID-19) of Federation of Bosnia and Herzegovina
https://covid19.fmoh.gov.ba 
Republic of Srpska:
There is a pandemic plan (not specific for COVID 19)
Brcko District of BiH:
The Government of Brcko District doesn't have a specific COVID-19 preparedness and response plan. However, it regularly updates the orders of the local Crisis Headquarter. These orders are available on the following link: http://www.vlada.bdcentral.net/ 
</t>
  </si>
  <si>
    <t xml:space="preserve">At the entity level:
Federation of BiH:
Promotion of hand hygiene and respiratory hygiene as basic
preventive measures to protect against Covid 19. 
Republic of Srpska:
When and how do you wash your hands?  https://www.phi.rs.ba/index.php?view=clanak&amp;id=761 
Brcko District of BiH:
All of those who interact with other persons, must use protective gloves. Everyone else, must regularly use the disinfectant. (http://www.vlada.bdcentral.net/content/DownloadAttachment/?id=81727180-e033-46d5-bcea-661c4689de8e&amp;langTag=bs) 
</t>
  </si>
  <si>
    <t xml:space="preserve">At the entity level:
Federation of BiH:
Hand hygiene (before and after caring for the patient and his environment): wash your hands with soap and water (if your hands are visibly dirty) or alcohol - based hand cleaners (if hands are not visible dirty). 
Republic of Srpska:
Infection prevention and control guideline, Public Health Institute Republic of Srpska, UNICEF BiH 
Brcko District of BiH:
All of those who interact with other persons, must use protective gloves. Everyone else, must regularly use the disinfectant. (http://www.vlada.bdcentral.net/content/DownloadAttachment/?id=81727180-e033-46d5-bcea-661c4689de8e&amp;langTag=bs) 
</t>
  </si>
  <si>
    <t xml:space="preserve">At the entity level:
Federation of BiH:
Promotion of hand hygiene and respiratory hygiene as basic
preventive measures to protect against Covid 19. 
Republic of Srpska:
Infection prevention and control guideline, Public Health Institute Republic of Srpska, UNICEF BiH 
Brcko District of BiH:
All of those who interacts with other persons, must use protective gloves. Everyone else, must regularly use the disinfectant. (http://www.vlada.bdcentral.net/content/DownloadAttachment/?id=81727180-e033-46d5-bcea-661c4689de8e&amp;langTag=bs) 
</t>
  </si>
  <si>
    <t xml:space="preserve">At the entity level:
Federation of BiH:
Ensuring the quality of drinking water for the entire population 
Republic of Srpska:
Recommendations for water supply systems in public buildings that have been closed for some time due to a pandemic/https://www.phi.rs.ba/index.php?view=kategorija&amp;id=42
Infection prevention and control guideline, Public Health Institute Republic of Srpska, UNICEF BiH 
</t>
  </si>
  <si>
    <t xml:space="preserve">At the entity level:
Federation of BiH:
Sanitary means of transport, medical devices and equipment, sanitary facilities, laundry, food utensils and medical waste should be managed in accordance with routine safety procedures 
Republic of Srpska:
Infection prevention and control guideline, Public Health Institute Republic of Srpska, UNICEF BiH 
</t>
  </si>
  <si>
    <t xml:space="preserve">At the entity level:
Federation of BiH:
Ensure that cleaning and disinfection procedures are followed correctly and consistent, thorough cleaning of surrounding surfaces with water and detergent and the application of common disinfection measures for the hospital level (such as sodium hypochlorite) and the application of adequate procedures. 
Republic of Srpska:
as part of other recommendations
https://www.phi.rs.ba/index.php?view=kategorija&amp;id=43
Infection prevention and control guideline, Public Health Institute Republic of Srpska, UNICEF BiH 
</t>
  </si>
  <si>
    <t xml:space="preserve">At the entity level:
Federation of BiH:
Waste disposal and decontamination procedures: ensure that all are used materials disposed of appropriately. During disinfection and decontamination working surfaces and after possible spillage of biological material should be followed validated procedures, usually with chlorine-based solutions.   
Republic of Srpska:
as part of other recommendations
https://www.phi.rs.ba/index.php?view=kategorija&amp;id=43
Infection prevention and control guideline, Public Health Institute Republic of Srpska, UNICEF BiH 
</t>
  </si>
  <si>
    <t xml:space="preserve">At the entity level:
Federation of BiH:
Promotion of hand hygiene and respiratory hygiene as basic
preventive measures to protect against Covid 19. 
Republic of Srpska:
Infection prevention and control guideline, Public Health Institute Republic of Srpska, UNICEF BiH 
</t>
  </si>
  <si>
    <t>There is no National Policy for WASH in Bosnia and Herzegovina, but COVID-19 preparedness and response plan addressed all relevant topics (Hand hygiene, drinking water, sanitation, WASH in health care facilities, WASH for vulnerable populations, Health care waste management etc.)</t>
  </si>
  <si>
    <t>Crisis preparedness and response plan for new coronavirus (COVID-19) of Bosnia and Herzegovina has influenced development of crisis preparedness and response plans for new coronavirus (COVID-19), which include making educational materials for the general population, vulnerable groups, health care institutions, educational institutions, and other public institutions.</t>
  </si>
  <si>
    <t xml:space="preserve">Wastewater Treatment Coverage-88% population </t>
  </si>
  <si>
    <t xml:space="preserve"> % of urban population with access to improved sanitation (in settlements &gt;2.000,00 habitants), connected to the municipal wastewater/sewerage systems, 
from 38% (2017) to 88% (2033)
</t>
  </si>
  <si>
    <t>% of population connected to the sewerage systems, from 33% (2010) to 60% (2023)</t>
  </si>
  <si>
    <t xml:space="preserve">Environmental Approximation Strategy of Bosnia and Herzegovina (EAS), available at:
http://www.mvteo.gov.ba/Content/Read/vodni-resursi-zastita-okoline-strateski-dokumenti?lang=en  
</t>
  </si>
  <si>
    <t xml:space="preserve">Environmental Approximation Strategy of Bosnia and Herzegovina (EAS BiH) 
http://www.mvteo.gov.ba/Content/Read/vodni-resursi-zastita-okoline-strateski-dokumenti?lang=en
</t>
  </si>
  <si>
    <t xml:space="preserve">Sanitation target cover facilities where people use improved sanitation facilities that are not shared with other households. </t>
  </si>
  <si>
    <t xml:space="preserve">Sanitation target covers services where the excreta produced should either be treated and disposed of in-situ, stored temporarily and then emptied and transported to treatment off-site, or transported through a sewerage network with wastewater and then treated off-site. </t>
  </si>
  <si>
    <t xml:space="preserve">Environmental Approximation Strategy of Bosnia and Herzegovina (EAS), available at: 
http://www.mvteo.gov.ba/Content/Read/vodni-resursi-zastita-okoline-strateski-dokumenti?lang=en 
</t>
  </si>
  <si>
    <t xml:space="preserve">Environmental Approximation Strategy of Bosnia and Herzegovina (EAS), available at: 
http://www.mvteo.gov.ba/Content/Read/vodni-resursi-zastita-okoline-strateski-dokumenti?lang=en
http://www.mvteo.gov.ba/Content/Read/vodni-resursi-zastita-okoline-strateski-dokumenti?lang=en
</t>
  </si>
  <si>
    <t xml:space="preserve">96%
Improve the availability of safe/controlled drinking water. 
</t>
  </si>
  <si>
    <t xml:space="preserve">96% of all
population and provision of water to full compliance standards to that segment 
</t>
  </si>
  <si>
    <t xml:space="preserve">For urban water supply only.
Increase the number of residents connected to public water supply systems 
</t>
  </si>
  <si>
    <t xml:space="preserve">Increase the number of residents connected to public water supply systems 
</t>
  </si>
  <si>
    <t xml:space="preserve">In accordance with Protocol water and Health target 6.2, national targets are: 
-In accordance with the established competencies of the institutions in Bosnia and Herzegovina, prepare a baseline analysis of water supply systems in rural areas with a focus on the drinking water quality
-In accordance with established competencies of institutions in Bosnia and Herzegovina create registers of small water supply facilities in order to improve the monitoring and control of drinking water and improve the health of the population 
</t>
  </si>
  <si>
    <t xml:space="preserve">- Environmental Approximation Strategy of Bosnia and Herzegovina (EAS), available at:  
http://www.mvteo.gov.ba/Content/Read/vodni-resursi-zastita-okoline-strateski-dokumenti?lang=en 
Baseline Analysis of the situation in Bosnia and Herzegovina for implementation of the Water and Health Protocol to the UN Convention on the Protection and Use of Transboundary Watercourses and International Lakes 
</t>
  </si>
  <si>
    <t xml:space="preserve">Environmental Approximation Strategy of Bosnia and Herzegovina (EAS)
Baseline Analysis of the situation in Bosnia and Herzegovina for implementation of the Water and Health Protocol to the UN Convention on the Protection and Use of Transboundary Watercourses and International Lakes 
</t>
  </si>
  <si>
    <t xml:space="preserve">Baseline Analysis of the situation in Bosnia and Herzegovina for implementation of the Water and Health Protocol to the UN Convention on the Protection and Use of Transboundary Watercourses and International Lakes </t>
  </si>
  <si>
    <t xml:space="preserve">All types of underground and surface water and springs, inc. the potable water purification facilities where required. 
</t>
  </si>
  <si>
    <t xml:space="preserve">Area of the territory, number of inhabitants or proportion to be served by common drinking water supply systems or where the supply of drinking water needs to be improved by other means. </t>
  </si>
  <si>
    <t>Area of the territory, number of inhabitants or proportion to be served by common drinking water supply systems or where the supply of drinking water needs to be improved by other means.</t>
  </si>
  <si>
    <t xml:space="preserve">Federation of BiH:
Annex 1, 2, 3 of Rulebook (No. 40/10, 30/12, 62/17) 
The Rulebook on Drinking Water Health Quality of Bosnia and Herzegovina (Official Gazette of BiH, No. 40/10, 30/12, 62/17) 
</t>
  </si>
  <si>
    <t xml:space="preserve">Federation of BiH:
The Rulebook on Drinking Water Health Quality of Bosnia and Herzegovina (Official Gazette of BiH, No. 40/10, 30/12, 62/17)
Republic of Srpska:
Rulebook on Drinking Water Health Quality for Human Use of the Republic of Srpska (Official Gazette of the RS, No. 88/17)
</t>
  </si>
  <si>
    <t xml:space="preserve">Federation of BiH:
The Rulebook on Drinking Water Health Quality of Bosnia and Herzegovina (Official Gazette of Bosnia and Herzegovina BiH, No. 40/10, 30/12, 62/17
Republic of Srpska:
Rulebook on Drinking Water Health Quality for Human Use of the Republic of Srpska (Official Gazette of the RS, No. 88/17)
</t>
  </si>
  <si>
    <t xml:space="preserve">Environmental Approximation Strategy of Bosnia and Herzegovina (EAS) (available at )
http://www.mvteo.gov.ba/Content/Read/vodni-resursi-zastita-okoline-strateski-dokumenti?lang=en 
</t>
  </si>
  <si>
    <t>Conducting WASH research in health and school institutions in the whole country as a priority in the context of the SDGs and the PWH in order to improve the sanitary and hygiene situation and preventing the onset of diseases and intrahospital infections - according to WHO methodology</t>
  </si>
  <si>
    <t xml:space="preserve">At the entity level:
Federation of BiH:
1. Law on Health Care of Federation of BiH ("Official Gazette of FBiH", No.46/10, 75/13)
2. Law on Protection against Infectious Diseases FBiH ("Official Gazette of FBiH", No. 22/07, 29/05) 
3. The Rulebook on Drinking Water Health Quality of Bosnia and Herzegovina (Official Gazette of BiH, No. 40/10, 30/12, 62/17)
4. Action Plan for Children of Bosnia and Herzegovina 2015- 2018
5. Educational standards for pre-school education and norms related to space, equipment, and didactic FUNDS preschool education - cantonal level 
Republic of Srpska:
1. Protocol on Water and Health as a Priority in the Context of the Sustainable Development Goals (SDG)
2. Politics of health promotions population of the Republic Srpska until 2020 year (Official Gazette of the RS, No. 92/12)
3. The Law on Protection against Infectious Diseases of the Republic of Srpska ("Official Gazette RS", No.90 / 17) 
https://unece.org/environment-policy/water/protocol-on-water-and-health/targets-set-parties
</t>
  </si>
  <si>
    <t xml:space="preserve">Protocol on Water and Health as a priority in in the context of the Sustainable Development Goals (SDG) </t>
  </si>
  <si>
    <t xml:space="preserve">At the entity level:
Federation of BiH:
1. The Law on Protection against Infectious Diseases of the Federation of BiH ("Official Gazette of FBiH", No. 22/07, 29/05)
2. Law on Health Care of the Federation of BiH ("Official Gazette of the Federation of BiH, No.46/10, 75/13)
3. The Rulebook on Drinking Water Health Quality of Bosia and Herzegovina (Official Gazette of BiH', No. 40/10, 30/12, 62/17) 
Republic of Srpska:
1. Protocol on Water and Health as a Priority in 
    the Context of the Sustainable Development
    Goals (SDG)
2. Politics of Health Promotions Population of 
    the Republic of Srpska until 2020 year 
    (Official Gazette of the RS, No. 92/12)
3. The Law on Protection against   Infectious
     Diseases of the Republic of Srpska ("Official
     Gazette RS", No.90/17
https://unece.org/environment-policy/water/protocol-on-water-and-health/targets-set-parties 
</t>
  </si>
  <si>
    <t xml:space="preserve">Implementing
Water Safety
Plans
(WSPs)
plans in line
with guidelines
WHO, as
obligations  
</t>
  </si>
  <si>
    <t xml:space="preserve">In October 2021 activities have been initiated by the Food Safety Agency of Bosnia and Herzegovina and the EU-funded Twinning Project to support the food safety sector in BiH. A working group has been formed to amend the current Rulebook on Drinking Water Health Quality of Bosnia and Herzegovina (Official Gazette of BiH, No. 40/10, 30/12, 62/17) to upgrade the national legal requirements in line with Directive 98/83/EC and Directive (EU) 2020/2184 on the quality of water intended for human consumption and associated legislation for drinking water. The time scheduled for the completion of these activities is 2023. </t>
  </si>
  <si>
    <t xml:space="preserve">At the state level: 
Bosnia and Herzegovina:
http://www.mvteo.gov.ba/Content/Read/vodni-resursi-zastita-okoline-strateski-dokumenti?lang=en
https://unece.org/environment-policy/water/protocol-on-water-and-health/targets-set-parties
</t>
  </si>
  <si>
    <t xml:space="preserve">Build
appropriate
devices for
waste treatment
water 
88%
</t>
  </si>
  <si>
    <t xml:space="preserve">Estimation for urban wastewater:
The goals that need to be achieved are the coverage of the population with the service of 88% by 2033 for all population, except populated in areas with less than 2.000 inhabitants that do not have the obligation to harmonize, in accordance with all standards in this segment (which is already not likely to happen.
</t>
  </si>
  <si>
    <t xml:space="preserve">At the state level: 
Bosnia and Herzegovina:
Environmental Approximation Strategy of Bosnia and Herzegovina EAS  BiH, May 2017, link: 
http://www.mvteo.gov.ba/Content/Read/vodni-resursi-zastita-okoline-strateski-dokumenti?lang=en 
</t>
  </si>
  <si>
    <t xml:space="preserve">There is no National Policy for Wash in Bosnia and Herzegovina. Measures and activities related to the improvement and expansion of services in these situations are implemented within other policies, plans and laws. </t>
  </si>
  <si>
    <t xml:space="preserve">At the entity level:
Federation of BiH:
- Strategy for advancement of rights and status of persons with disabilities in the Federation of Bosnia and Herzegovina (2016-2021), Link: 
https://www.fmoh.gov.ba/index.php/zakoni-i-strategije/strategije-i-politike 
- Regulation on spatial standards, urban planning and technical requirements and norms for the prevention of architectural/urbanist obstacles for persons with reduced physical capacities (Official Gazette of the FBiH, No. 48/09, 99/14) - Art. 18, 
Link: http://www.fbihvlada.gov.ba/bosanski/zakoni/2009/uredbe/22.htm 
Republic of Srpska:
-Rulebook on Standards for Certification of Health Care Institutions ("Official Gazette of RS", No. 40/12)
Link:
https://www.askva.org/novosti/pojedinacna/clanak/pravilnik-o-standardima-za-sertifikaciju-zdravstvenih-ustanova.html 
-Rulebook on the Conditions for the Beginning of the Work of the Health Institution ("Official Gazette of RS", No.53/17, 97/18, 99/19, 79/21)
Link:
https://rzsm.org/tehprop/152-mzsz
-Rulebook on Sanitary and Hygienic Conditions for Public Areas and Business Facilities ("Official Gazette of the RS" No.98/18)
Link:
https://www.vladars.net/sr-SP-Cyrl/Vlada/Ministarstva/MZSZ/dokumenti/Pages/Javno_zdravstvo.aspx
</t>
  </si>
  <si>
    <t>In the legislation and the national plans and policies there are no specific measures for these categories.</t>
  </si>
  <si>
    <t>Ministry of Foreign Trade and Economic Relations of Bosnia and Herzegovina</t>
  </si>
  <si>
    <t>Ministry of Civil Affairs of Bosna and Herzegovina</t>
  </si>
  <si>
    <t>Food Safety Agency of Bosnia and Herzegovina</t>
  </si>
  <si>
    <t>Federal Ministry of Agriculture, Water Management and Forestry of the Federation of Bosnia and Herzegovina</t>
  </si>
  <si>
    <t>Federal Ministry of Environment &amp; Tourism and Federal Environmental Fund of the Federation of Bosnia and Herzegovina</t>
  </si>
  <si>
    <t>Ministry of Health of the Federation of Bosnia and Herzegovina</t>
  </si>
  <si>
    <t>Ministry of Agriculture, Forestry and Water Management of the Republic of Srpska</t>
  </si>
  <si>
    <t xml:space="preserve">Ministry of Spatial Planning, Civil Engineering and Ecology of Republic of Srpska </t>
  </si>
  <si>
    <t>Ministry of Health and Social Welfare of the Republic of Srpska</t>
  </si>
  <si>
    <t>Agencies for Watershed of Sava River Basin &amp; of the Adriatic Sea in the Federation of Bosnia and Herzegovina</t>
  </si>
  <si>
    <t xml:space="preserve">Public Institution "Vode Srpske" in the Republic of Srpska </t>
  </si>
  <si>
    <t>Public Health Institute of the Federation of Bosnia and Herzegovina</t>
  </si>
  <si>
    <t>Public Health Institute of the Republic of Srpska</t>
  </si>
  <si>
    <t>Department of Health and Other Services, Government of Brcko District of Bosnia and Herzegovina</t>
  </si>
  <si>
    <t xml:space="preserve">The Decision on the system of coordination of the European integration process in BiH (Official Gazette of BiH, No. 72/16, 35/18) establishes the institutional and operational system and the method for achieving the coordination of the institutions in process of EU integration. Link: https://www.dei.gov.ba/en/accession-process 
Working Group for monitoring the implementation of obligations of BiH under the Protocol on Water and Health
There are the expert groups, permanent or ad hoc working bodies, depending on the form of international cooperation and the other obligations, as to ensure the necessary level of involvement of the competent institutions and the implementation of coordinated, harmonised and sustainable solutions in the entire Bosnia and Herzegovina. For example: Working Groups for developing of the Environmental Strategy and Action Plan of Bosnia and Herzegovina (ESAP 2030+), permanent expert groups within the ICPDR and Sava Commission, working groups for implementation of the projects related to water, sanitation etc. 
</t>
  </si>
  <si>
    <t xml:space="preserve">MOFTER BiH - Ministry of Foreign Trade and Economic Relations of Bosnia and Herzegovina </t>
  </si>
  <si>
    <t>Ministry of Foreign Trade and Economic Relations of Bosnia and Herzegovina (MOFTER BiH) to organise regular quarterly coordination meetings of relevant institutions in the water sector of BIH (Entity ministries, Brcko District of Bosnia and Herzegovina, water agencies, hydro meteorological institutes). If required, other institutions, the international organisations (Delegation of the EU to BiH, UN, World Bank, etc.). These meetings address important issues in the water sector in BiH and give conclusions for taking the further steps.</t>
  </si>
  <si>
    <t xml:space="preserve">At the state level:
Bosnia and Herzegovina: 
These issues, which include provisions of the Aarhus Convention (In September 2008, Bosnia and Herzegovina ratified the Convention on Access to Information, Public Participation in Decision- making and Access to Justice in Environmental Matters (Official Gazette of BiH, No. 8/08) and the Law on Free Access to Information in BiH, are defined by the Entities and Brcko District of BiH legislation.
At the entity level:
Federation of BiH:
Water Law of the Federation of BiH, Article 130, "Advertising, pronouncing and consulting of stakeholders and the public" defines the procedures before issuing water acts, informs stakeholders and the public in the river basin area. Also, to ensure water management and equitable access to water to all natural and legal persons, the Water Law of FBiH (Articles 107 through 139) prescribe the conditions for the use of water and the exercise of rights to water by issuing of water law acts. Article 38 of the Water Law regulates the issue of public consultation when developing a Water Management Plan in the water areas: public notification of the beginning of the Plan development, deadlines for submission of proposals by legal and natural persons on matters related to the Plan, deadline for the presentation of periodic reports on the progress of the Plan development, obligations and deadline for publication of the draft Plan, the deadline for submission of comments on the draft Plan, the obligation and the deadline for a report which contains accepted or rejected comments with the explanation.
Since water and sanitation services are responsibilities of the local level governments, the most relevant part of legislation for participation of service users are entity and cantonal laws on local self- governance which define public hearing, public meetings, debates, and local community (village level) councils as the main participation mechanisms.
Based on the valid laws, local governments have sufficient autonomy to prescribe additional participation mechanisms by local acts and this happens in the form of decisions or protocols on public hearings and other forms of consultative or participative processes.
For rural water and sanitation services, the local community (village) councils are the most effective mechanism for bottom-up influence on the local governments and local communal companies policies for service provision.
According to the survey conducted within the project Right to safe and affordable drinking water for all (2016-2018) funded by EU, 18% of rural water supply systems were constructed upon initiative of rural local communities and 66% of systems upon initiative of informal citizen groups in rural areas. 
link: http://mdpinicijative.ba/wp-content/uploads/2018/04/voda-za-sv-studija.pdf
Republic of Srpska:
In the Republic of Srpska, Law on Waters regulates, among the other things, obligations and responsibilities of the relevant institutions related to public participation in the preparation of strategic/planning documents. Consultations with the public in the process of the adoption of the River Basin Management Plan is defined primarily based on the EU WFD, Law on Water Republic of Srpska (article 29.) and the Regulation on the method of public participation in water management (Official Gazette Republic of Srpska 35/07). In addition, Law on Waters, Article 130, "Advertising, pronouncing and consulting of stakeholders and the public" defines the procedures before issuing water acts, informs stakeholders and the public in the river basin area. 
</t>
  </si>
  <si>
    <t xml:space="preserve">Public participation procedures 
Both entities Water laws are regulating obligations and responsibilities in relation to the public participation and free access to information. Already in the General Principles chapter of the Water Laws it is stated that water resources shall be used and managed in a manner that ensures public participation in the preparation of water management plans. This is completely in line with the Water Framework Directive requirements where the active involvement of all concerned and interested parties in the preparation review and updating of river basin management plans is an essential step in the planning process.
Furthermore, specific Articles of the Water Laws are prescribing public participation:
Article 38 FBiH Water Law / Article 29 RS Water Law: Public Consultation specifies the way in which the Agencies for Waters shall inform the Consultative Council for Waters and local community about the beginning of water management plan preparation as well as about the public consultation process
Article 124 FBiH Water Law / Article 130 RS Water Law: Informing of the concerned parties and public defines procedures during the issuance of prior water consent.
Article 126 FBiH Water Law / Article 133 RS Water Law: Delivering of decision and informing specifies the way the competent authority shall, before issuing the water act, inform the concerned parties and the public within the river basin. 
Other relevant legal framework for public participation and access to information in B&amp;H is created by entity environmental laws (Law on Environment Protection, (Official Gazette of Federation BiH, No. 33/03 15/21) and Law on Environment Protection of Republic of Srpska, (Official Gazette of Republic of Srpska, No. 53/02, 71/12, 79/15), other special laws on certain environmental issues, and Laws on free access to information.  
</t>
  </si>
  <si>
    <t xml:space="preserve">3rd Environmental Performance Review of Bosnia and Herzegovina
https://unece.org/environment-policy/publications/3rd-environmental-performance-review-bosnia-and-herzegovina 
- World Water Day in Bosnia and Herzegovina - annual conference, 
- BiH Congress on Water, every 3 years, 
</t>
  </si>
  <si>
    <t xml:space="preserve">November 2018 
2021 
</t>
  </si>
  <si>
    <t xml:space="preserve">Bosnia and Herzegovina:
Ministry of Foreign Trade and Economic Relations of Bosnia and Herzegovina (MoFTER of BiH)
</t>
  </si>
  <si>
    <t xml:space="preserve">Wastewater, flood protection, environment, water quality, climate change, etc. </t>
  </si>
  <si>
    <t xml:space="preserve">The barriers are in slow adoption of required regulation/laws and lack of funds for financing capital infrastructure. 
</t>
  </si>
  <si>
    <t>Service provision to the situations/settings is not being tracked and reported (bills are proof).</t>
  </si>
  <si>
    <t xml:space="preserve">Not available </t>
  </si>
  <si>
    <t xml:space="preserve">% of population connected to sewage systems and wastewater treatment plants </t>
  </si>
  <si>
    <t>Working/non-working infrastructure</t>
  </si>
  <si>
    <t>% compliance for microbiological and physico-chemical indicators</t>
  </si>
  <si>
    <t xml:space="preserve">% of population connected to public water supply systems </t>
  </si>
  <si>
    <t>Approx. 10%</t>
  </si>
  <si>
    <t xml:space="preserve">Not monitored </t>
  </si>
  <si>
    <t xml:space="preserve">Approx. 50% </t>
  </si>
  <si>
    <t xml:space="preserve">Source: 
- https://bhas.gov.ba/data/Publikacije/Saopstenja/2020/ENV_02_2019_Y1_0_BS.pdf 
- https://bhas.gov.ba/data/Publikacije/Saopstenja/2020/ENV_04_2019_Y1_0_BS.pdf 
- https://fmpvs.gov.ba/vode-uredbe/
</t>
  </si>
  <si>
    <t xml:space="preserve">B&amp;H:
Legal and financial constraints, lack of human and technical resources 
</t>
  </si>
  <si>
    <t>Financial constraints, insufficient inspection control</t>
  </si>
  <si>
    <t xml:space="preserve">There are no legal provisions governing the obligations of civil servants training specifically in the field of environment. However, the Law on Civil Service in Bosnia and Herzegovina, Article 49, defines the issue of vocational education and training. Also, the training of employees, which is partially supported by international academic and professional institutions, opens a possibility of training and development for different areas of environment protection (JICA, SIDA, various programs of other countries, bilateral and multilateral TAIEX seminars, MTEC trainings, RESPA seminars, UNDP seminars, WBIF seminars, IPA Twinning seminars, etc. A significant part of the training of officers was conducted by way of EU IPA projects). 
There is no legal obligation on licencing Water Utilities and staff training, while the management of utilities are performed through IAWD/DW support (leakages, asset management and financing infrastructure), UNDP-MEG project support etc. 
Insufficiencies in the implementation of the WASH programmes and professional training / development of staff for WASH are the lack of financial resources, the complex administrative structure of Bosnia and Herzegovina as well as the lack of qualified staff. 
</t>
  </si>
  <si>
    <t xml:space="preserve">The Issue of Overemployment in PUCs, especially in the bigger (towns') public utility companies in charge of water/sanitation services, due to no regulation imposed for such a limitation and/or workers skills.  Strong political influence of decision makers is present in this issue. 
</t>
  </si>
  <si>
    <t xml:space="preserve">The 2. Cycle of RBM Plans and DSIP / APIDS for DWD &amp; UWWD are in development and/or adoption phase.
At the state level:
Environmental Approximation Strategy of Bosnia and Herzegovina (the general assessment rural/urban)
http://www.mvteo.gov.ba/Content/Read/vodni-resursi-zastita-okoline-strateski-dokumenti?lang=en 
At the entity level:
Federation of BiH:
Water Management Strategy of Federation of Bosnia and Herzegovina 2010-2022 (Entity Strategy)
 https://fmpvs.gov.ba/en/water-strategy/ see Anex 
Republic of Srpska:
The Strategy of Integrated Water Management of Republic of Srpska 2015-2024 (Official Gazette RS, No. 17/16)
http://www-vladars.net  and www.voders.org
</t>
  </si>
  <si>
    <t>Ministry of Foreign Trade and Economic Relations of Bosnia and Herzegovina (MoFTER of BiH)</t>
  </si>
  <si>
    <t xml:space="preserve">Ministry of Civil Affairs of Bosna and Herzegovina </t>
  </si>
  <si>
    <t>The Food Safety Agency of Bosnia and Herzegovina</t>
  </si>
  <si>
    <t>Federal Ministry of Environment and Tourism and Federal Environmental Fund of Federation of Bosnia and Herzegovina (FFZO)</t>
  </si>
  <si>
    <t xml:space="preserve">Approx. 3,6 mil.   </t>
  </si>
  <si>
    <t>Federal Ministry of Health of Federation of Bosnia and Herzegovina</t>
  </si>
  <si>
    <t>Federal Ministry of Agriculture, Water Management and Forestry of Federation of Bosnia and Herzegovina</t>
  </si>
  <si>
    <t>Ministry of Spatial Planning, Civil Engineering and Ecology of the Republic of Srpska</t>
  </si>
  <si>
    <t xml:space="preserve">Agencies for watershed of Sava River Basin &amp; of the Adriatic Sea in of Federation of Bosnia and Herzegovina </t>
  </si>
  <si>
    <t>Public Institution Vode Srpske of the Republic of Srpska</t>
  </si>
  <si>
    <t xml:space="preserve">Public Health Institute of Federation of Bosnia and Herzegovina </t>
  </si>
  <si>
    <t>Department of Health and Other Services of Brcko District of Bosnia and Herzegovina</t>
  </si>
  <si>
    <t xml:space="preserve">23, 06 mil.  </t>
  </si>
  <si>
    <t xml:space="preserve">Annual Budget 2020 </t>
  </si>
  <si>
    <t xml:space="preserve">Millions </t>
  </si>
  <si>
    <t xml:space="preserve">Entities/BD/Cantonal Water Ministries and Municipalities/Cities - for infrastructure Water and Sanitation projects. </t>
  </si>
  <si>
    <t xml:space="preserve">23,06 mil. 
NOTE: These are investment costs
</t>
  </si>
  <si>
    <t xml:space="preserve">The GAP is usually not fully covered through tariffs and in some cases subsidised by the local budgets, therefore the Wat-San infrastructure is not maintained, causing the bankrupt of PUCs. 
Bosnia and Herzegovina doesnt have a unique system of service prices, they are regulated at the level of local governments and utility companies that provide services. 
There are different tariffs for legal entities and individuals. Water tariffs are supervised at the local level. The water sector in BiH is regulated through a public self-regulated model, since neither a national regulation agency nor an official national benchmarking system has been implemented. Tariffs are revised upon request of utilities. The new tariff proposal must then be approved by municipal authorities in RS, and by municipalities and cantonal authorities in FBiH, as well as the Government of Brcko District of BiH.   
</t>
  </si>
  <si>
    <t xml:space="preserve">There are different (2-3 times higher) water tariffs imposed to legal entities compared to the citizens.
Water tariffs are regulated at the local level through a public self-regulated model (by Municipal/Town Council or the Mayor)., since neither a national or entity regulation agency or an official benchmarking system has been established. 
Tariffs are revised by that model at random, upon a request of public water utilities. 
</t>
  </si>
  <si>
    <t xml:space="preserve">Collective centers for the accommodation of internally displaced persons still exist in the Federation of BiH and the Republic of Srpska, although governments at all levels are announcing their closure by the end of 2022. </t>
  </si>
  <si>
    <t xml:space="preserve">It is not always written in the financial plan, but there are subventions for the poor population and Roma population in accordance with the law on social affairs.
There are social policies to help socially vulnerable segments of the population.
UNDP MEG project is trying to introduce subvention measures only for recorded vulnerable groups  at present many municipalities keeping tariffs at low level justifying that as support to low income families, but in practice that is unfair method to subsidize all instead of only those in need.
</t>
  </si>
  <si>
    <t xml:space="preserve">http://www.ombudsmen.gov.ba/documents/obmudsmen_doc2013020406384261cro.pdf 
https://www.ba.undp.org/content/bosnia_and_herzegovina/en/home/library/nhdr/NHDR2020_SocialInclusion.html 
https://www.ba.undp.org/content/bosnia_and_herzegovina/en/home/development-impact/MEG.html
</t>
  </si>
  <si>
    <t xml:space="preserve">It has been planned in the formalised Federal Methodology of Determination of the Lowest Water Tariff (2021), as the 4% of the median household income. 
</t>
  </si>
  <si>
    <t xml:space="preserve">26.8 million </t>
  </si>
  <si>
    <t xml:space="preserve">17 million </t>
  </si>
  <si>
    <t xml:space="preserve">2 million </t>
  </si>
  <si>
    <t xml:space="preserve">4 million </t>
  </si>
  <si>
    <t xml:space="preserve">http://dmd.donormapping.ba/dmd/faces/dmdPublicStart?_adf.ctrl-state=in2ura811_9&amp;_afrLoop=7246506292745996 
Key donors were EBRD, EIB, EC-IPA; Bilateral donors: Governments of Germany, Sweden, Czech Republic, Switzerland, Croatia etc. 
</t>
  </si>
  <si>
    <t xml:space="preserve">B&amp;H:
Environmental Approximation Strategy of Bosnia and Herzegovina (EAS BiH), May 2017
http://www.mvteo.gov.ba/Content/Read/vodni-resursi-zastita-okoline-strateski-dokumenti?lang=en 
</t>
  </si>
  <si>
    <t xml:space="preserve">Capital investments, expansion of services, operations, and maintenance.
</t>
  </si>
  <si>
    <t xml:space="preserve">No data available </t>
  </si>
  <si>
    <t xml:space="preserve">In the Constitution of Botswana, Section 7 (1) read with Section 16 and 24 implies the Human Rights to Water and Sanitation
http://www.elaws.gov.bw/default.php?UID=602
Refer to Civil Case # Mosetlhanyane and Others Vs the Attorney General of Botswana,Civil Appeal 
https://www.escr-net.org/caselaw/2011/mosetlhanyane-and-others-v-attorney-general-botswana-civil-appeal-no-caclb-074-10
</t>
  </si>
  <si>
    <t>In the Constitution of Botswana, Section 7 (1) read with Section 16 and 24 implies the Human Rights to Water and Sanitation
http://www.elaws.gov.bw/default.php?UID=602</t>
  </si>
  <si>
    <t xml:space="preserve">BOS 32: 2015 3rd ed. Drinking water - Specification </t>
  </si>
  <si>
    <t>BOS 32: 2015 3rd ed. Drinking water - Specification</t>
  </si>
  <si>
    <t>Copy attached</t>
  </si>
  <si>
    <t xml:space="preserve">Copy attached
</t>
  </si>
  <si>
    <t>Water Utilities Corporation Customer Service Charter of 2021</t>
  </si>
  <si>
    <t>Water Utilities Corporation Customer Service Charter of 2021
Public Health  Act Section 96 sub section1 (c), Regulations are under the development by MoH</t>
  </si>
  <si>
    <t>Development Control Code ,2013
Building Control Act 2005</t>
  </si>
  <si>
    <t xml:space="preserve">Develpment Control Code, 2013
BOS 93: 2012 Waste Water -Physical ,Microbiological and Chemical Requirement-Specification  </t>
  </si>
  <si>
    <t>Trade Effluent Agreement of 2019 between service provider and industries for conveyance.
Water Utilities Corportaion Sewer connection Guidelines(Standard Operation Procedures)</t>
  </si>
  <si>
    <t>Licencing through Department of Waste management and Pollution Control
Waste Management Act 1998</t>
  </si>
  <si>
    <t>Development Control Code ,2013</t>
  </si>
  <si>
    <t xml:space="preserve">There is no standard specifically for faecal sludge management, guidance is borrowed from the following:
Development Control Code,2013
Waste Management Act, 1998
</t>
  </si>
  <si>
    <t xml:space="preserve">BOS 93: 2012 Waste Water -Physical ,Microbiological and Chemical Requirement-Specification  </t>
  </si>
  <si>
    <t xml:space="preserve">Irrigation Standard BOS 463:2011
BOS 93: 2012 Waste Water -Physical ,Microbiological and Chemical Requirement-Specification  
</t>
  </si>
  <si>
    <t>We do not have regulations /laws specfically for sanitation workers, however Botswana is guided by the following:
Employment Act ,Factories Act:1973, Public Health Act 2014, Waste Management Act 1998</t>
  </si>
  <si>
    <t>We do not have regulations /laws specfically for sanitation workers, however Botswana is guided by the following:
Employment Act ,Factories Act:1973, Public Health Act 2014, Waste Management Act 1998Water Works act??</t>
  </si>
  <si>
    <t>1.National Health Quality Standards, 
2.Infection prevention and control policy 2017
3. Environmental Health Standards,
4.National Health Policy 2011,
5. Emergency Powers Act 2020-Covid 19 Protocols</t>
  </si>
  <si>
    <t>1.Botswana Clinical Waste Code of Practice,
2. Waste Management Act 
3. Public Health Act</t>
  </si>
  <si>
    <t xml:space="preserve">Note:
There is no National Water Safety Planning,however the national drinking water supplier(Water Utilities Corporation) has got internal risk assessment approaches. </t>
  </si>
  <si>
    <t xml:space="preserve">Botswana Climate Change Strategy 2018- Through National Disaster Management Office (Disaster Management Plans which are costed and guide the National Development Plan)
Setting up of multisectoral Disaster management committees that monitors drought/disaster development and impact
</t>
  </si>
  <si>
    <t>Draft Botswana National Water Policy of 2016</t>
  </si>
  <si>
    <t>draft policy attached</t>
  </si>
  <si>
    <t>Botswana National Master Plan For Wastewater and Sanitation of 2003
National Development Plan 11</t>
  </si>
  <si>
    <t>copy attached</t>
  </si>
  <si>
    <t>2.010 Billion</t>
  </si>
  <si>
    <t>2017 to 2023</t>
  </si>
  <si>
    <t xml:space="preserve">Draft Botswana National Water Policy of 2016
</t>
  </si>
  <si>
    <t xml:space="preserve">Botswana National Master Plan For Wastewater and Sanitation of 2003
</t>
  </si>
  <si>
    <t>13, 844 Billion</t>
  </si>
  <si>
    <t>2001 to 2030</t>
  </si>
  <si>
    <t>National Development Plan 11</t>
  </si>
  <si>
    <t xml:space="preserve">10.258 Billion </t>
  </si>
  <si>
    <t>10.258 Billion(Both urban and rural)</t>
  </si>
  <si>
    <t>Botswana National School Health Policy and Procedures Manual 1999</t>
  </si>
  <si>
    <t>Ministry of Health Strategy 2017-2023</t>
  </si>
  <si>
    <t>National Health Policy -2011</t>
  </si>
  <si>
    <t>Water Billing Tarrif Guide</t>
  </si>
  <si>
    <t>Covid-19 Protocols/Government gazzette extraordinary
Social Protection programmes</t>
  </si>
  <si>
    <t xml:space="preserve">Covid-19 Protocols/Governmnet gazzette extaordinary
Health care standards for clinics and hospitals
Integrated Health service plan
</t>
  </si>
  <si>
    <t>Covid-19 Protocols/Government gazzette extraordinary</t>
  </si>
  <si>
    <t>Botswana National Climate Change Strategy 2018</t>
  </si>
  <si>
    <t>Intergrated Water Resources Management (IWRM) and Water Use Efficiency Plan of 2013
Botswana National Climate Change Strategy 2018</t>
  </si>
  <si>
    <t>Employment act, factory act</t>
  </si>
  <si>
    <t xml:space="preserve">National water conservation and Demand management strategy
</t>
  </si>
  <si>
    <t xml:space="preserve">Covid-19 Protocols/government gazzette extraordinary
Health care standards for clinics and hospitals
Integrated Health service plan
</t>
  </si>
  <si>
    <t>Intergrated Water Resources Management (IWRM) and Water Use Efficiency Plan of 2013</t>
  </si>
  <si>
    <t>Emergency Powers Act 2020</t>
  </si>
  <si>
    <t xml:space="preserve">numerous sections in the act compels everyone (travellers, public gatherings, work place etc )to wash their hands  with clean water and soap or hand sanitiser </t>
  </si>
  <si>
    <t>The Act compels the general public (customers and employees at work places) to wash their hands with clean water and soap or use hand sanitizer;</t>
  </si>
  <si>
    <t>The Act compels the general public (in public transport, shopping malls e.t.c) to wash their hands with clean water and soap or use hand sanitizer;</t>
  </si>
  <si>
    <t>The potable  water service provider( Water Utilities Corporation)  was instructed to ensure continuous water supply to the public during the pandemic</t>
  </si>
  <si>
    <t>sanitation services was listed as one of the essential service providers hence were allowed to operate during movement restrictions</t>
  </si>
  <si>
    <t>washing of  hands with clean water and soap or use hand sanitizer; frequent cleaning and disinfecting of surfaces and sanitation facilities, and fumigation of offices and other facilities where necessary</t>
  </si>
  <si>
    <t>The waste management sector was allowed to operate during restriction of movement.</t>
  </si>
  <si>
    <t>government intervension was all encompassing for low income,unemployed and vulnerable populations. Provision of hampers that included toiletries.</t>
  </si>
  <si>
    <t>Due to the pandemic (as an emergency) each government ministry had to divert funds towards COVID 19 management and response. At the moment the total expenditure towards COVID 19 management is not available. Therefore , the cost for COVID 19 management and preparedness towards WASH is also not available.
Even though there are no estimates, it was evident that WASH components during the pandemic were supported e.g wash basins at health faciities, schools and public places.
Movement restrictions due to COVID-19 has delayed major national WASH projects (North South Carrier pipeline, World Bank funded projects -National Sanitation Management Strategy , Catchment Management Strategy etc) 
Affected human resources (isolations, depressions, loss of life)</t>
  </si>
  <si>
    <t>Botswana National School Health Policy and Procedures Manual that is under review have a component of COVID 19.
New Guidelines MoHW were developed as a result of COVID</t>
  </si>
  <si>
    <t>% population with access to improved sanition</t>
  </si>
  <si>
    <t>National Development Plan 11 (2017 - 2023)</t>
  </si>
  <si>
    <t>Revival of onsite sanitation programme(improved toilet systems well ventilated and lined to protect ground water), Implementation of best available technologies and best practices (in sanitation management)</t>
  </si>
  <si>
    <t>Note:Targets set in our planning are national 
Botswana planning does not segregate rural and urban.</t>
  </si>
  <si>
    <t xml:space="preserve">Note:Targets set in our planning are national 
Botswana planning does not segregate rural and urban. </t>
  </si>
  <si>
    <t xml:space="preserve">
1.Wastewater Reuse(from treatment facilities)
2.Compliance of wastewater treatment faciities to BOS 93:2012
3.Water Utilities Corporation Provides faecal sludge emtying services for both urban and rural areas.</t>
  </si>
  <si>
    <t xml:space="preserve">Botswana Joint Monitoring Programme Report 2021
</t>
  </si>
  <si>
    <t xml:space="preserve">Targets set in our planning are national 
Botswana planning does not segregate rural and urban. </t>
  </si>
  <si>
    <t>National Development Plan 11 performance framework.</t>
  </si>
  <si>
    <t>Conveyance pipelines and Boreholes are captured.</t>
  </si>
  <si>
    <t>Targets set in our planning are national 
Botswana planning does not segregate rural and urban.</t>
  </si>
  <si>
    <t xml:space="preserve">Volume of safe drinking water accessed by the population
</t>
  </si>
  <si>
    <t xml:space="preserve"> 218 500 cubic meters/day</t>
  </si>
  <si>
    <t>24hrs/day</t>
  </si>
  <si>
    <t>Drinking Water Specification BOS 32: 2015</t>
  </si>
  <si>
    <t>WHO/UNICEF Joint Monitoring Programme Report 2021</t>
  </si>
  <si>
    <t xml:space="preserve">   </t>
  </si>
  <si>
    <t>5 cubic</t>
  </si>
  <si>
    <t>0 to 5 cubic is Value Added Tax Free and the rate is affordable , which is P3.50 per cubic meter. Above 5 cubic meter is P17.80 per cubic meter</t>
  </si>
  <si>
    <t>1.National Water Policy, 2016
2. Water Utilities corporation tariffs</t>
  </si>
  <si>
    <t>1.Subsidised vacuum tanker service charges (P400/load from P800)
2.Sanitation service levy tied to drinking water bill</t>
  </si>
  <si>
    <t>Water Utilities Corporation tariffs</t>
  </si>
  <si>
    <t>100 % compliance to drinking water quality standard</t>
  </si>
  <si>
    <t>BOS 32 :2015 Drinking Water Specification</t>
  </si>
  <si>
    <t xml:space="preserve">NDP11 projects targetting drinking water
Hand Hygene -Emergency Powers Act 2020
Revised Remote Area Development Programme 2009
 </t>
  </si>
  <si>
    <t xml:space="preserve">UNHCR guideliness, </t>
  </si>
  <si>
    <t>National Disaster Management Policy 1996
Disaster Management Plan (Yearly)
Botswana National Disaster Risk Management Plan of 2009</t>
  </si>
  <si>
    <t xml:space="preserve">Social protection programmes:People living in poverty are tracked, registered and monitored by the Department of Social Protection and Department of Community Development  at the ministry of Local Government and Rural Development. They are issued with toiletries, provided with sanitation facilities and also their water bills are paid for by the department. 
Revised National Policy on Destitute Persons of 2010
</t>
  </si>
  <si>
    <t xml:space="preserve">Social protection programmes:People living with disabilities are tracked, registered and monitored by the Department of Social Protection and Department of Community Development  at the ministry of Local Government and Rural Development. They are issued with toiletries, provided with sanitation facilities and also their water bills are paid for by the department. 
</t>
  </si>
  <si>
    <t xml:space="preserve">
National Social Strategic Framework.
Old Age Pension :every month the old(65 and above) are given old age pension for their day to day livelihoods, but pension not specific to  WASH.
Botswana Healthy and Active Ageing  Program Strategy August 2021</t>
  </si>
  <si>
    <t>National Policy on Disaster Management 1996
Botswana National Disaster Risk Management Plan of 2009
Populations affected by climate change are assisted by the government. As the country is semi-arid and prone to droughts the government conducts a drought assessment annualy and drought mitigation programmes are subsequently reviewed. In instances of floods the National Disaster Management office facilitates provision of shelter water and sanitation (through bowsing, water tanks/reseviour, portable toilets etc).</t>
  </si>
  <si>
    <t>Ministry of Land Management, Water and Sanitation Services</t>
  </si>
  <si>
    <t>Ministry of Tertiary Education</t>
  </si>
  <si>
    <t>Ministry of Environment, Natural Resources Conservation and Tourism</t>
  </si>
  <si>
    <t>Ministry of Infrastructure and Housing and Development</t>
  </si>
  <si>
    <t xml:space="preserve">Ministry of Finance and Economic Development(Botswana Unified Revenue Service) </t>
  </si>
  <si>
    <t>Ministry of Defence and  Security (Prisons ,Botswana Defence Force)</t>
  </si>
  <si>
    <t>Environmental Assessment  Act (CAP 65;07), Water Policy of 2016, Public Health Act, Intergrated Waste Management Policy of 2020</t>
  </si>
  <si>
    <t>The most common form of participation is kgotla meetings (community meetings). Other  forms include mandotory customer satisfaction forms that collects information on customer experiences and opinions. The information provided from these platforms will be used by government for planning and decison making. Further to that the service provider is bound to give feedback on issues raised.</t>
  </si>
  <si>
    <t xml:space="preserve">Data from wastewater  treatment plant inspections informs decision makers on the need for refurbishment or upgrading of treament plants.Data collected during health surveillance, data from situation analysis used to develop sanitation management strategy </t>
  </si>
  <si>
    <t>Data is used to prioritise project financing in National Development Plans
Data collected during health surveillance cotributes to decision making.</t>
  </si>
  <si>
    <t>Data collected during waste water monitoring used to facilitate national development standards</t>
  </si>
  <si>
    <t>Data collected during waste water monitoring used to facilitate national development standards.
Weekly notifiable desease surveillance</t>
  </si>
  <si>
    <t>Water quality data informs decision makers to come up with new water treatment technologies for improvement of water quality. for example construction of desalination plants in the western part of the country.</t>
  </si>
  <si>
    <t>Data has been used to prioritise financing in national development project. Data collection during health surveillance.</t>
  </si>
  <si>
    <t>Data collected during water quality monitoring is used to facilitate development of standards.</t>
  </si>
  <si>
    <t>Data collected during water quality monitoring is used to facilitate development of standards. Weekly notifiable disease survellance</t>
  </si>
  <si>
    <t>Covid 19 pandemic triggered provision of infrastructure and development of protocols for hand hygiene at schools, public places and gatherings</t>
  </si>
  <si>
    <t>Allocation of the largest share of the budget to Ministry of Health and Wellness. Private sector involvement in funding efforts targeted at promoting hand hygiene.</t>
  </si>
  <si>
    <t>Development of Covid 19 protocols, capacity building, information sharing</t>
  </si>
  <si>
    <t>Water quality surveillance reports may inform decisions to prevent diarrohea outbreaks.</t>
  </si>
  <si>
    <t>Capacity building
Education and awareness to communities.</t>
  </si>
  <si>
    <t>Capacity building for health care workers
Audits in health care facilities that inform decisions on rehabilitation/improvements or cyclic maintenance</t>
  </si>
  <si>
    <t xml:space="preserve">Data gaps and incomplete data due to incosistencies in data collection are the biggest barrier to using data for decision making. These inconsistencies are usually due to insufficient funds to finance data collection and  procurement of data collection equipment. 
There is also limited outreach officers. 
Another barrier is malfunctioning of data management systems due to poor maintanance of data collection instruments.
The Lack of standardised data management systems (working in silos) means data is not readily available or accessable by other departments/institutions within the WASH sector.
</t>
  </si>
  <si>
    <t xml:space="preserve">Remote and hard to reach areas tracked and monitored by the Department of Social Protection and Department of Community Development  at the ministry of Local Government and Rural Development.
Internaly displaced persons and/or refugee camps are monitored and tracked through the Disaster management office whilst the refugee camps are managed and tracked through the ministry of Defence and Security. All the above offices report on a quaterly basis to senior accounting officers at the Local Government, Office of the President and the ministry of Defence and Security.
 </t>
  </si>
  <si>
    <t xml:space="preserve">Disaster Management Plan (Yearly)
Revised Revised National Policy on Destitute Persons of 2002
Section 5.2.4.1 of the Botswana National Disaster Risk Management Plan of 2009
Revised Remote Area Development Programme 2009
  </t>
  </si>
  <si>
    <t xml:space="preserve">People living with disabilities, people living in poverty tracked and monitored by the Department of Social Protection and Department of Community Development  at the ministry of Local Government and Rural Development. </t>
  </si>
  <si>
    <t>social welfare policies
Revised National  Policy on Destitute Persons of 2002
Revised Remote Area Development Programme 2009
Botswana Healthy and Active Ageing Program Strategy 2021</t>
  </si>
  <si>
    <t>Note: Data not disagrigated 
Expediture against physical progress is tracked. 
Track through expenditure on the implemented measure</t>
  </si>
  <si>
    <t>Volume of treated effluent that is being reused. 
Percentage compliance to national standards. (BOS 93:2012)</t>
  </si>
  <si>
    <t>Number of days for service delivery (3 days max for septic tank emptying)
Water Utilities Corporation Service Charter</t>
  </si>
  <si>
    <t xml:space="preserve">No of days for service delivery
Turn aroud times
urban less than 3 days
rural less than 5 days
Water Utilities Corporation Service Charter service charter </t>
  </si>
  <si>
    <t>Infrastructure audit report</t>
  </si>
  <si>
    <t>Note: Data not disagrigated expediture against progress.</t>
  </si>
  <si>
    <t xml:space="preserve">Compliance to BOS 32:2015,Drinking water specification </t>
  </si>
  <si>
    <t>WUC service charter number of days</t>
  </si>
  <si>
    <t>Infrastructure audit reports</t>
  </si>
  <si>
    <t xml:space="preserve">Sustainable Development Goal 6.2.1  ; Proportion of population using safely managed sanitation services and 6.3.1 proportion of domestic and industrial waste water flows safely treated domesticated to volume of treated watewater utilised in ML/yr and percentage compliance to the  BOS 93:2012  Wastewater-Physical, Microbiological and chemical Requirements-Specification.
</t>
  </si>
  <si>
    <t>Note: Regulation is being done by the Minister of Land Management Water and Sanitation Services.</t>
  </si>
  <si>
    <t xml:space="preserve">1.  Human Resources available but not adequate looking at rendered services and the spacity of the country , territtorial challenges (terrain, access and distance).
2. Financial Constraints- planned activities not fully executed due to budgetary constraints.
3. Transport constraints(inaccessible facilities)
4. Inadequate number of  laboratory service in Botswana, and also financial constraints. </t>
  </si>
  <si>
    <t xml:space="preserve">
1.Inadequate monitoring mechanism-poor coordination. 
2. No existing sludge management standards and policies</t>
  </si>
  <si>
    <t xml:space="preserve">
DPSM workload assessment </t>
  </si>
  <si>
    <t xml:space="preserve">The institutions that offer WASH related programmes: 
Univeristy of Botswana, Institute of Health Sciences, Botswana International University of Science and Technology, Vocational Technical Colleges
Insufficiencies:
The training programmes that the institutions offer are not specific to WASH..eg. water engineering diploma lacks the component of Hygiene, Civil Engineering Degree lacks component of Hygiene. 
Reasons for insufficiencies:
The policies are not geared towards deliberate implemetation of WASH 
There is no market appetite for WASH specific programmes.
</t>
  </si>
  <si>
    <t>1. Salaries are not competitive compared to the regional market.
2. Low absorption of graduates due to limited opportunities.</t>
  </si>
  <si>
    <t xml:space="preserve">The institutions that offer WASH programmes are Univeristy of Botswana, Institutions of Health Sciences, Botswana International University of Science and Technology, Vocational Technical Colleges
Insufficiencies:
The training programmes that the institutions offer are not specific to WASH..eg. water engineering diploma lacks the component of Hygiene, Civil Engineering Degree lacks component of Hygiene. 
Impacts -inefficiencies in provision of WASH services due to lack of skilled human resources.
Barrier- offering WASH specific courses will limit the graduates , thus not easily absorbed by the Botswana market. 
Skills and knowledge of staff:
Causes:lack of work orientation and socialisation , coaching and mentoring . ineffiencies in provision of WASH services.
Barrierrs :limmitted  job auditting analysis. (competency assessments) no Plans and funds. 
Training- The government has a programme for continuous professional development but it is not being implemented due to some financial constraints
Skilled workers:
Cause: not enough incentive, livelihood lack of amenities,inifficiency in provision of WASH services, stagnancy  in development of rural areas.
Barrier: policy review ,  budgetary constraints. 
WASH services are mostly social services are offered by government institutions. Government set up </t>
  </si>
  <si>
    <t xml:space="preserve">The  National Development Plan 11 caters for provision of funds for development programmes and policies(projects from Botswana National Sanitation Master Plan 2003 and Botswana National Water Master Plan 2006)
National Annual Budget Plan( operation and maintenance of WASH facilities).
The government budget does not specifically target WASH, for example infrastructure development in primary schools comes as package (but WASH facilities are included in the budget) 
</t>
  </si>
  <si>
    <t>4. 9 Billion</t>
  </si>
  <si>
    <t>3 .9 Billion</t>
  </si>
  <si>
    <t>1. 05 Billion</t>
  </si>
  <si>
    <t>0.00628 Billion</t>
  </si>
  <si>
    <t>0.001 125 121</t>
  </si>
  <si>
    <t>0.005 153 230</t>
  </si>
  <si>
    <t xml:space="preserve">Ministry of Environment and Natural Resources Conservation and Tourism </t>
  </si>
  <si>
    <t>0.00625 Billion</t>
  </si>
  <si>
    <t>0.006 250</t>
  </si>
  <si>
    <t>Botswana Unified Revenue Service</t>
  </si>
  <si>
    <t>0.004 85 Billion</t>
  </si>
  <si>
    <t>April 2021 to March 2022</t>
  </si>
  <si>
    <t>Billions</t>
  </si>
  <si>
    <t>Proposal on review of tariffs from service provider (Water Utilities Corporation) is made to the Ministry of Land Mangement Water and Sanitation Services then approved by cabinet. Review frequency is not set. But on average it is every 3 to 4 years.</t>
  </si>
  <si>
    <t xml:space="preserve">The Departments of Social and Community Developmet regularly assesses remoteness and ease of access to water and sanitation by people/communities that are far from water works areas and accordingly distribute resources  in the form of water (boreholes, small dams), toilets and monetary aid for proper sanitation.
Internaly displaced persons are responded to by the Ministry of Governance through the Disaster management office. This is also done in partnership with the ministries including that of Land Management Water and Sanitation Services through bowsing, water tanks/reservoir, portable toilets etc.
The refugee camps are managed by the ministry of Defence and Security. The ministry distributes resources such that the refugees will recieve potable water, good sanitation at households, schools and institutions within the refugee camp.
</t>
  </si>
  <si>
    <t xml:space="preserve">National Policy on Disaster Management 1996
Revised National Policy on Destitute Persons of 2002
Botswana National Disaster Risk Management Plan of 2009
Revised Remote Area Development Program 2009
</t>
  </si>
  <si>
    <t xml:space="preserve">There are no specific measures for sanitation targetting women and girls.The budget targets nation at large.
Local government through the Departments of Social Protection and Community Development  have social protection programmes targeting orphans, the poor, elderly and disabled in the form of water (boreholes, small dams), toilets and monetary aid for proper sanitation.
Populations affected by climate change are assisted by the government. As the country is semi-arid and prone to droughts the government conducts a drought assessment annualy and drought mitigation programmes are subsequently reviewed accordinly. In instances of floods the National Disaster Management office facilitates provision of shelter water and sanitation (through bowsing, water tanks/reseviour, portable toilets etc).
Botswana Laws/Policies do not recognise the existence of ethnic/religious minorities.
Government position is that there are no indigenous populations in Botswana ,they are classified as remotely located populations./populations in hard to reach areas.
</t>
  </si>
  <si>
    <t>National Policy on Disaster Management 1996
Revised National Policy on Destitute Persons of 2002
Botswana National Disaster Risk Management Plan of 2009
Revised Remote Area Development Program 2009</t>
  </si>
  <si>
    <t>There were no donor funding specific to WASH in this reporting period.</t>
  </si>
  <si>
    <t>Data not readily available.</t>
  </si>
  <si>
    <t>Data not readily available</t>
  </si>
  <si>
    <t xml:space="preserve">PROCEDIMENTOS DE CONTROLE E DE VIGIL NCIA DA QUALIDADE DA ÁGUA PARA CONSUMO HUMANO E SEU PADRÃO DE POTABILIDADE
Anexo XX da Portaria de consolidação nº 5 de 03 de outubro de 2017 atualizado em  2021 ( portaria MS nº 888 de 04/05/21) </t>
  </si>
  <si>
    <t xml:space="preserve">https://bvsms.saude.gov.br/bvs/saudelegis/gm/2017/prc0005_03_10_2017_comp.html </t>
  </si>
  <si>
    <t>Anexo XX da Portaria de consolidação nº 5 de 03 de outubro de 2017</t>
  </si>
  <si>
    <t>https://bvsms.saude.gov.br/bvs/saudelegis/gm/2017/prc0005_03_10_2017_comp.html</t>
  </si>
  <si>
    <t>ASSOCIAÇÃO BRASILEIRA DE NORMAS TÉCNICAS (ABNT)- NBR16727-1/2019  vasos sanitários</t>
  </si>
  <si>
    <t>ASSOCIAÇÃO BRASILEIRA DE NORMAS TÉCNICAS (ABNT). NBR 13.969/1997. Tanques sépticos - Unidades de tratamento complementar e disposição final dos efluentes líquidos - Projeto, construção e operação</t>
  </si>
  <si>
    <t xml:space="preserve">ASSOCIAÇÃO BRASILEIRA DE NORMAS TÉCNICAS (ABNT), NBR 12209/1992 sobre Projetos de Estações de Tratamento de Esgoto Sanitários, 
Conselho Nacional do Meio Ambient - CONAMA -Resolução nº 377/2006 sobre procedimentos simplificados de licenciamento ambiental as unidades de transporte e de tratamento de esgoto sanitário, separada ou conjuntamente, de pequeno e médio porte.
http://conama.mma.gov.br/?option=com_sisconama&amp;task=arquivo.download&amp;id=498
CONAMA -resolução CONAMA nº 430/2011 dispõe sobre condições, parâmetros, padrões e diretrizes para o lançamento de efluentes em corpos de água.
http://conama.mma.gov.br/?option=com_sisconama&amp;task=arquivo.download&amp;id=627
</t>
  </si>
  <si>
    <t>Conselho Nacional de Meio Ambiente (CONAMA) -resolução CONAMA nº 430/2011 dispõe sobre condições, parâmetros, padrões e diretrizes para o lançamento de efluentes em corpos de água. 
http://conama.mma.gov.br/?option=com_sisconama&amp;task=arquivo.download&amp;id=627</t>
  </si>
  <si>
    <t>Conselho Nacional de Recursos Hídricos (CNRH) - RESOLUÇÃO nº 121, de 16 de dezembro de 2010
Estabelece diretrizes e critérios para a prática de reuso direto não potável de água na modalidade agrícola e florestal, definida na Resolução CNRH nº 54, de 28 de novembro de 2005.
https://cnrh.mdr.gov.br/reuso-de-agua-recursos-hidricos/1414-resolucao-n-121-de-16-de-dezembro-de-2010/file</t>
  </si>
  <si>
    <t>Ministério do Trabalho e Previdência ( MTP) NR-09 - AVALIAÇÃO E CONTROLE DAS EXPOSIÇÕES OCUPACIONAIS A AGENTES FÍSICOS, QUÍMICOS E BIOLÓGICOS
https://www.gov.br/trabalho-e-previdencia/pt-br/composicao/orgaos-especificos/secretaria-de-trabalho/inspecao/seguranca-e-saude-no-trabalho/normas-regulamentadoras/nr-09-atualizada-2021-com-anexos-vibra-e-calor.pdf</t>
  </si>
  <si>
    <t>Ministério do Trabalho e Previdência /NR 32 - SEGURANÇA E SAÚDE NO TRABALHO EM SERVIÇOS DE SAÚDE e atualizações 
https://www.gov.br/trabalho-e-previdencia/pt-br/composicao/orgaos-especificos/secretaria-de-trabalho/inspecao/seguranca-e-saude-no-trabalho/normas-regulamentadoras/nr-32.pdf</t>
  </si>
  <si>
    <t>Ministério da Saúde (MS)/ Agencia Nacional de Vigilância Sanitária (ANVISA )- RESOLUÇÃO-RDC Nº 50, DE 21/02/2002 - Regulamento Técnico para planejamento, programação, elaboração e avaliação de projetos físicos de estabelecimentos assistenciais de saúde.
https://bvsms.saude.gov.br/bvs/saudelegis/anvisa/2002/res0050_21_02_2002.html
MS/ANVISA - RESOLUÇÃO RDC Nº 509, DE 27/05/ 2021 - Dispõe sobre o gerenciamento de tecnologias em saúde em estabelecimentos de saúde.
https://www.in.gov.br/en/web/dou/-/resolucao-rdc-n-509-de-27-de-maio-de-2021-323002855</t>
  </si>
  <si>
    <t>Ministério da Saúde(MS) /Agencia Nacional de Vigilância Sanitária (ANVISA) -RESOLUÇÃO - RDC Nº 222, DE 28/03/2018 - dispõe sobre os requisitos de Boas Práticas de Gerenciamento dos Resíduos de Serviços de Saúde.
https://bvsms.saude.gov.br/bvs/saudelegis/anvisa/2018/rdc0222_28_03_2018.pdf</t>
  </si>
  <si>
    <t xml:space="preserve">Anexo XX da Portaria de consolidação nº 5 de 03 de outubro de 2017 do Ministério da Saúde https://bvsms.saude.gov.br/bvs/saudelegis/gm/2017/prc0005_03_10_2017_comp.html
PORTARIA FUNASA N° 190 DE 27 DE FEVEREIRO DE 2014 -institui as ações de Apoio ao Controle da Qualidade da Água para Consumo Humano (ACQA) desenvolvidas pela Funasa, determina, como uma de suas diretrizes e competências, o apoio técnico à implantação e à implementação dos Planos de Segurança da Água (PSA) 
</t>
  </si>
  <si>
    <t>Anexo XX da Portaria de consolidação nº 5 de 03 de outubro de 2017 do Ministério da Saúde https://bvsms.saude.gov.br/bvs/saudelegis/gm/2017/prc0005_03_10_2017_comp.html
Portaria nº 190 de 27 de fevereiro 2014, que institui as ações de Apoio ao Controle da Qualidade da Água para Consumo Humano (ACQA) desenvolvidas pela Funasa, determina, como uma de suas diretrizes e competências, o apoio técnico à implantação e à implementação dos Planos de Segurança da Água (PSA)</t>
  </si>
  <si>
    <t xml:space="preserve">As diretrizes não são consideradas integralmente mas a politica atual considera: 
 * universalização do atendimento
* tecnologias sustentáveis e localmente adaptadas
* afastamento adequado dos excretas 
* segurança dos trabalhadores </t>
  </si>
  <si>
    <t>A lei 14026/2021 que atualiza o marco legal do saneamento estabelece (art. 23) que a entidade reguladora deverá editar normas para I - medidas de segurança, de contingência e de emergência, inclusive quanto a racionamento;
A Lei n° 12.187/2009 instituiu a Política Nacional sobre Mudanças do Clima (PNMC) e em 2015 foi elaborado o Plano Nacional de Adaptação à Mudança do Clima. De um conjunto de onze estratégias setoriais, três das quais  cidades e desenvolvimento urbano, recursos hídricos e saúde  articulam-se mais diretamente com o Plano Nacional de Saneamento Básico (PLANSAB), especialmente no que diz respeito à qualidade da água, à reabilitação de áreas urbanas e urbanização de assentamentos precários e à implantação de infraestrutura urbana de saneamento básico.. A 1ª revisão do PLANSAB, realizada em 2019 recomenda para a próxima revisão,  incorporar no caderno principal do PLANSAB a discussão das políticas específicas de cada componente do saneamento e suas matrizes tecnológicas à luz dos compromissos assumidos pelo Brasil no contexto do Acordo de Paris sobre mudanças climáticas  principalmente no que diz respeito à limpeza urbana e manejo dos resíduos sólidos urbanos e ao esgotamento sanitário.
http://www.planalto.gov.br/ccivil_03/_ato2007-2010/2009/lei/l12187.htm</t>
  </si>
  <si>
    <t>Lei 11.4450/2007- Estabelece diretrizes nacionais para o saneamento básico e para a política federal de saneamento básico
LEI Nº 14.026, DE 15 DE JULHO DE 2020  atualiza o marco legal do saneamento básico, o PLANSAB e delega à Agência Nacional de Águas (ANA) o papel de agência reguladora nacional de saneamento básico, definindo normas e diretrizes de melhores práticas para os provedores de serviços e órgãos reguladores subnacionais</t>
  </si>
  <si>
    <t>https://www2.camara.leg.br/legin/fed/lei/2020/lei-14026-15-julho-2020-790419-publicacaooriginal-161096-pl.html
https://www.planalto.gov.br/ccivil_03/_ato2007-2010/2007/lei/l11445.htm</t>
  </si>
  <si>
    <t>Plano Nacional de Saneamento Básico (PLANSAB) que consiste no planejamento integrado do saneamento básico considerando seus quatro componentes: abastecimento de água potável, esgotamento sanitário, coleta de lixo e manejo de resíduos sólidos e drenagem e manejo das águas pluviais urbanas, e possui o horizonte de 20 anos (2014 a 2033).  Última revisão 2019  aguardando aprovação.</t>
  </si>
  <si>
    <t>Decreto n° 8.141/2013- http://www.planalto.gov.br/ccivil_03/_ato2011-2014/2013/decreto/D8141.htm
https://antigo.mdr.gov.br/images/stories/ArquivosSDRU/ArquivosPDF/Versao_Conselhos_Resolu%C3%A7%C3%A3o_Alta_-_Capa_Atualizada.pdf</t>
  </si>
  <si>
    <t>166,449 Billhões</t>
  </si>
  <si>
    <t>BRL</t>
  </si>
  <si>
    <t>2014 a 2033</t>
  </si>
  <si>
    <t xml:space="preserve">https://www.planalto.gov.br/ccivil_03/_ato2007-2010/2007/lei/l11445.htm
https://www2.camara.leg.br/legin/fed/lei/2020/lei-14026-15-julho-2020-790419-publicacaooriginal-161096-pl.html
</t>
  </si>
  <si>
    <t>Programa Saneamento Brasil Rural (PSBR) coordenado pelo M/SAUDE/ FUNASA para os camponeses, sejam eles agricultores familiares, trabalhadores rurais assentados ou acampados, assalariados e temporários que residam ou não no campo. Também as comunidades tradicionais, como as ribeirinhas, quilombolas e as que habitam em Unidades de Conservação, em áreas florestais ou aquáticas, como ribeirinhos, pescadores artesanais e marisqueiras e, ainda, as populações atingidas por barragens, entre outras.</t>
  </si>
  <si>
    <t xml:space="preserve">http://www.funasa.gov.br/documents/20182/38564/MNL_PNSR_2019.pdf/08d94216-fb09-468e-ac98-afb4ed0483eb
http://www.funasa.gov.br/documents/20182/61353/PortMS3174_2019/183503d5-1ae9-47f8-bfee-fae6fc38e8c7
</t>
  </si>
  <si>
    <t xml:space="preserve">95.46 bilhões </t>
  </si>
  <si>
    <t>2019 a 2038</t>
  </si>
  <si>
    <t>Lei 11.4450/2007- Estabelece diretrizes nacionais para o saneamento básico e para a política federal de saneamento básico
LEI Nº 14.026, DE 15 DE JULHO DE 2020  atualiza o marco legal do saneamento básico, o Plano Nacional de Saneamento Básico (PLANSAB) e delega à Agência Nacional de Águas (ANA) o papel de agência reguladora nacional de saneamento básico, definindo normas e diretrizes de melhores práticas ara os provedores de serviços e órgãos reguladores subnacionais</t>
  </si>
  <si>
    <t>114,839 bilhões</t>
  </si>
  <si>
    <t>Lei 11.4450/2007- Estabelece diretrizes nacionais para o saneamento básico e para a política federal de saneamento básico
LEI Nº 14.026, DE 15 DE JULHO DE 2020  atualiza o marco legal do saneamento básico, o Plano Nacional de Saneamento Básico (PLANSAB) e delega à Agência Nacional de Águas (ANA) o papel de agência reguladora nacional de saneamento básico, definindo normas e diretrizes de melhores práticas para os provedores de serviços e órgãos reguladores subnacionais</t>
  </si>
  <si>
    <t>Programa Saneamento Brasil Rural (PSBR) coordenado pelo Ministério da Saúde/ Fundação Nacional de Saúde (FUNASA) para os camponeses, sejam eles agricultores familiares, trabalhadores rurais assentados ou acampados, assalariados e temporários que residam ou não no campo. Também as comunidades tradicionais, como as ribeirinhas, quilombolas e as que habitam em Unidades de Conservação, em áreas florestais ou aquáticas, como ribeirinhos, pescadores artesanais e marisqueiras e, ainda, as populações atingidas por barragens, entre outras.</t>
  </si>
  <si>
    <t>http://www.funasa.gov.br/documents/20182/38564/MNL_PNSR_2019.pdf/08d94216-fb09-468e-ac98-afb4ed0483eb</t>
  </si>
  <si>
    <t xml:space="preserve">111,13 bilhões
</t>
  </si>
  <si>
    <t>real</t>
  </si>
  <si>
    <t xml:space="preserve">Política Nacional de Atenção Básica, estabelecendo a revisão de diretrizes para a organização da Atenção Básica, no âmbito do Sistema Único de Saúde (SUS) ( artigo) </t>
  </si>
  <si>
    <t>https://bvsms.saude.gov.br/bvs/saudelegis/gm/2017/prt2436_22_09_2017.html</t>
  </si>
  <si>
    <t xml:space="preserve">Embora não haja uma politica nacional caracterizada, há ações desenvolvidas nos três níveis de governo. </t>
  </si>
  <si>
    <t>lei nº 14.214/21 de 06/10/2021 que institui o Programa de Proteção e Promoção da Saúde Menstrual que tem como 
https://www2.camara.leg.br/legin/fed/lei/2021/lei-14214-6-outubro-2021-791824-norma-pl.html</t>
  </si>
  <si>
    <t>Revisão do Plano Nacional de Saneamento Básico (PLANSAB)ttps://antigo.mdr.gov.br/images/stories/ArquivosSDRU/ArquivosPDF/Versao_Conselhos_Resolu%C3%A7%C3%A3o_Alta_-_Capa_Atualizada.pdf</t>
  </si>
  <si>
    <t>Fundação Nacional de Saúde (FUNASA) Projeto Sustentar 
http://www.funasa.gov.br/documents/20182/21862/sustentar_publicacao/915644d2-fb28-409c-a7ca-c3cff0e59e98</t>
  </si>
  <si>
    <t>Plano de Contingência Nacional para Infecção Humana pelo novo Coronavírus (COVID-19)https://portalarquivos2.saude.gov.br/images/pdf/2020/fevereiro/13/plano-contingencia-coronavirus-COVID19.pdf</t>
  </si>
  <si>
    <t>Orientações populações foram direcionadas à informações a população  para a desinfecção com álcool gel . as ações são de responsabilidade dos nível local.</t>
  </si>
  <si>
    <t>Agencia Nacional de Vigilância Sanitária ( ANVISA) NOTA TÉCNICA GVIMS/GGTES/ANVISA Nº 07/2020
Orientações para prevenção e vigilância epidemiológica
das infecções por SARS-CoV-2
(COVID-19) dentro dos serviços de saúde.
https://www.gov.br/anvisa/pt-br/centraisdeconteudo/publicacoes/servicosdesaude/notas-tecnicas/nota-tecnica-gvims-ggtes-anvisa-no-07-2020</t>
  </si>
  <si>
    <t xml:space="preserve">para a população/usuário não </t>
  </si>
  <si>
    <t xml:space="preserve">Deve ser dado o tratamento já definido já previsto na norma nacional para tratamento de resíduos (os resíduos provenientes da assistência a pacientes suspeitos ou confirmados de infecção pelo novo coronavírus (COVID-19) devem ser enquadrados na categoria A1  resíduos infectantes). RDC/ ANVISA 222 de 28 de 28 de maço de 2018. </t>
  </si>
  <si>
    <t>Orientações para controle de infecções da convid-19, rastreamento de casos e contatos, divulgação de informações sobre a doença e de materiais de educação em saúde para o trabalhador da saúde, inclusive da saúde indígena.
Orientações para controle de infecções da convid-19, rastreamento de casos e contatos, divulgação de informações sobre a doença e de materiais de educação em saúde para o trabalhador da saúde, inclusive da saúde indígena.</t>
  </si>
  <si>
    <t xml:space="preserve">Ministério da SAUDE - Não houve alterações nas normativas vigentes de vigilância de qualidade da água para consumo humano em função da Covid-19, uma vez que estas já preveem a segurança suficiente para o abastecimento de água potável para a população. Também não houve alterações nas normativas de saúde vigente sobre os resíduos sólidos em saúde em função da Covid19, uma vez que já preveem medidas para o tratamento adequado de resíduos infectantes. Em função da competência de estados e municípios definidas na lei de saneamento básico nacional, lei numero 11.445/2007, coube aos governos subnacionais e seus prestadores de serviço adotarem medidas de WASH. Algumas das medidas promovidas ao nível subnacional foram: a
suspensão de cortes de água por incapacidade de pagamento para as famílias de baixa renda ou mais vulneráveis, suspensão das manutenções quem implicassem interrupção dos serviços por mais de 6 horas para evitar a interrupção no fornecimento de água, suspensão do atendimento direto em agências e postos para evitar transmissão e contágio por aglomeração, suspensão das fiscalizações de ligação clandestinas para evitar o desabastecimento especialmente das famílias mais vulneráveis, suspensão de cobrança de débitos, suspensão de reajustes nas contas de água, distribuição de caixas dágua para promover as medidas de controle da infecção, utilização de água de reuso para desinfecção de espaços púbicos junto com secretarias de saúde, desinfecção com aplicação de hipoclorito de sódio no entorno de hospitais, lares de idosos, rodoviárias, praças públicas e outros espaços públicos.
</t>
  </si>
  <si>
    <t>Não existe no país uma politica ou estrategia nacional para higiene das mãos. Entretanto houve o incentivo a higienização das mãos com água e sabão e na sua ausência com solução alcoólica, orientadas pelo Ministério da Saúde, que foram adotadas nas orientações do Ministério da Educação para as redes de ensino subnacionais ( de estados e municípios): 
 Saúde indígena: medidas incluídas no  Plano de Contingência Nacional para Infecção Humana pelo novo Coronavírus (COVID-19) em Povos Indígenas
https://drive.google.com/drive/folders/1NypkAgVkBQU5ztQ4yWVgh1bgxdiBlBhh
Agencia Nacional de Vigilância Sanitária (ANVISA )
NOTA TÉCNICA GVIMS/GGTES/ANVISA Nº 04/2020 ´- orientações para serviços de saúde, incluindo higienização das mãos para os profissionais de saúde https://www.gov.br/anvisa/pt-br/centraisdeconteudo/publicacoes/servicosdesaude/notas-tecnicas/nota-tecnica-gvims_ggtes_anvisa-04_2020-25-02-para-o-site.pdf
Ministério da Educação -(MEC)
Houve intensa divulgação de recomendações e orientações para a lavagem de mãos com água e sabão e com preparação alcoólica. O Ministério da Educação elaborou orientações para o retorno das aulas, com medidas incentivando o distanciamento social, o uso de máscaras e EPI para estudantes sintomáticos e profissionais de educação da limpeza e alimentação, orientações para lavagem das mãos e higienização com preparação alcoólica, ventilação e outras medidas com base nos documentos de orientação emanados pela OMS
https://www.gov.br/mec/pt-br/assuntos/GuiaderetornodasAtividadesPresenciaisnaEducaoBsica.pdf. 
Também foram emanadas orientações para a preparação de alimentos, com foco nas medidas de controle de infecção durante a manipulação de alimentos na pandemia, qualidade e desinfecção da água com cloro e lavagem de mãos. https://www.fnde.gov.br/index.php/programas/pnae/pnae-area-gestores/pnae-manuais-cartilhas/item/13829-recomenda%C3%A7%C3%B5es-para-a-execu%C3%A7%C3%A3o-do-programa-nacional-de-alimenta%C3%A7%C3%A3o-escolar-no-retorno-presencial-%C3%A0s-aulas-durante-a-pandemia-da-covid-19-educa%C3%A7%C3%A3o-alimentar-e-nutricional-e-seguran%C3%A7a-dos-alimentos 
Os sistemas de ensino subnacionais, tanto ao nível de governos estaduais quanto municipais, também adotaram suas próprias recomendações de protocolos sanitários, que incluíram lavagem de mãos com água e sabão e, na sua ausência, com solução alcoólica.
Ministério do Trabalho e Ministério da Saúde
PORTARIA CONJUNTA Nº 20, DE 18 DE JUNHO DE 2020 Estabelece as medidas a serem observadas visando à prevenção, controle e mitigação dos riscos de transmissão da COVID-19 nos ambientes de trabalho (orientações gerais). ( M.Trabalho e MSaúde) https://www.gov.br/trabalho-e-previdencia/pt-br/composicao/orgaos-especificos/secretaria-de-trabalho/inspecao/covid-19-1/covid_19_-_sit_-_orientacoes_gerais.pdf</t>
  </si>
  <si>
    <t xml:space="preserve">% de domicílios com rede coletora de esgoto ou fossa séptica
</t>
  </si>
  <si>
    <t xml:space="preserve">% de domicílios urbanos servidos por
rede coletora ou fossa séptica para os
excretas ou esgotos sanitários
</t>
  </si>
  <si>
    <t>% de domicílios rurais atendidos por rede coletora ou fossa séptica para excretas ou esgotos sanitários</t>
  </si>
  <si>
    <t>Plano Nacional de Saneamento Básico, mais saúde com qualidade de vida e cidadania - DOCUMENTO EM REVISÃO SUBMETIDO À APRECIAÇÃO DOS CONSELHOS
NACIONAIS DE SAÚDE, RECURSOS HÍDRICOS E MEIO AMBIENTE https://antigo.mdr.gov.br/images/stories/ArquivosSDRU/ArquivosPDF/Versao_Conselhos_Resolu%C3%A7%C3%A3o_Alta_-_Capa_Atualizada.pdf</t>
  </si>
  <si>
    <t xml:space="preserve">Programa Nacional de Saneamento Rural </t>
  </si>
  <si>
    <t xml:space="preserve">
Coleta de esgotos por rede,  seguida de tratamento, e uso de fossa séptica</t>
  </si>
  <si>
    <t xml:space="preserve">Coleta de esgotos por rede,  seguida de tratamento, e uso de fossa séptica
</t>
  </si>
  <si>
    <t xml:space="preserve">Domicílios rurais atendidos rede coletora ou  fossa séptica 
http://www.funasa.gov.br/documents/20182/38564/MNL_PNSR_2019.pdf/08d94216-fb09-468e-ac98-afb4ed0483eb
</t>
  </si>
  <si>
    <t>https://antigo.mdr.gov.br/images/stories/ArquivosSDRU/ArquivosPDF/Versao_Conselhos_Resolu%C3%A7%C3%A3o_Alta_-_Capa_Atualizada.pdf
https://www.gov.br/ana/pt-br/centrais-de-conteudos/publicacoes/ods6/ods6.pdf</t>
  </si>
  <si>
    <t xml:space="preserve">https://antigo.mdr.gov.br/images/stories/ArquivosSDRU/ArquivosPDF/Versao_Conselhos_Resolu%C3%A7%C3%A3o_Alta_-_Capa_Atualizada.pdf
</t>
  </si>
  <si>
    <t xml:space="preserve">% de domicílios abastecidos por rede de distribuição ou por poço ou nascente, com canalização interna (intradomiciliar)
</t>
  </si>
  <si>
    <t xml:space="preserve">% de domicílios urbanos abastecidos
com água por rede de distribuição ou
por poço ou nascente
</t>
  </si>
  <si>
    <t xml:space="preserve">% de domicílios rurais abastecidos
pr rede de distribuição de água, com
canalização interna no domicílio ou na
propriedade, ou por poço ou nascente,
com canalização interna </t>
  </si>
  <si>
    <t xml:space="preserve">Programa Nacional de Saneamento Rural 
http://www.funasa.gov.br/documents/20182/38564/MNL_PNSR_2019.pdf/08d94216-fb09-468e-ac98-afb4ed0483eb
</t>
  </si>
  <si>
    <t xml:space="preserve">Rede de distribuição, poço ou nascente com canalização
</t>
  </si>
  <si>
    <t>Rede de distribuição, poço ou nascente com canalização</t>
  </si>
  <si>
    <t>No cálculo do indicador para o Brasil, foram consideradas apenas as fontes com
canalização interna aos domicílios, consideradas como seguras.</t>
  </si>
  <si>
    <t>Relatório Anual de Avaliação do Plano Nacional de Saneamento Básico (PLANSAB)
https://www.gov.br/mdr/pt-br/assuntos/saneamento/plansab/RELATRIODEAVALIAOANUALDOPLANSAB20192.pdf
https://www.gov.br/ana/pt-br/centrais-de-conteudos/publicacoes/ods6/ods6.pdf</t>
  </si>
  <si>
    <t>Relatório Anual de Avaliação do Plano Nacional de Saneamento Básico (PLANSAB)
https://www.gov.br/mdr/pt-br/assuntos/saneamento/plansab/RELATRIODEAVALIAOANUALDOPLANSAB20192.pdf</t>
  </si>
  <si>
    <t>Programa Nacional de Saneamento Rural 
http://www.funasa.gov.br/documents/20182/38564/MNL_PNSR_2019.pdf/08d94216-fb09-468e-ac98-afb4ed0483eb</t>
  </si>
  <si>
    <t xml:space="preserve">previsão de instalações hidrossanitárias - pia com torneira </t>
  </si>
  <si>
    <t xml:space="preserve">% de domicílios urbanos e rurais com renda até três salários-mínimos mensais que possuem unidades hidrossanitárias de uso exclusivo
</t>
  </si>
  <si>
    <t>https://antigo.mdr.gov.br/images/stories/ArquivosSDRU/ArquivosPDF/Versao_Conselhos_Resolu%C3%A7%C3%A3o_Alta_-_Capa_Atualizada.pdf</t>
  </si>
  <si>
    <t>% de municípios que registrou percentual de amostras com ausência de Escherichia coli na água distribuída superior a 99%</t>
  </si>
  <si>
    <t>% de tratamento de esgoto coletado</t>
  </si>
  <si>
    <t xml:space="preserve">% de domicílios urbanos e rurais
servidos por rede coletora ou fossa
séptica para os excretas ou esgotos
sanitários </t>
  </si>
  <si>
    <t>O Programa Nacional de Saneamento Rural foi desenhado tendo em vista a necessidade de atendimento de água e esgotamento sanitário para as populações localizadas em áreas remotas ou de difícil acesso, como as populações ribeirinhas. A Fundação Nacional de Saúde (FUNASA) tem utilizado a tecnologia Salta Z para comunidades remotas. O tratamento é utilizado para desinfecção de águas superficiais e subterrâneas. 
http://www.funasa.gov.br/documents/20182/38937/Manual+da+SALTA-z+WEB.pdf/ae8139d4-20a6-46d0-acb6-10b9cea2b7b2</t>
  </si>
  <si>
    <t xml:space="preserve">O Plano Nacional de Saneamento Básico (PLANSAB) foi desenhado prevendo como meta atendimento de 100% da população com renda de ate 3 salários mínimos com instalações hidrossanitárias de uso exclusivo. </t>
  </si>
  <si>
    <t>Programa emergencial  para atendimento das populações venezuelanas - Operação Acolhida - cuja finalidade é atender aos migrantes e refugiados desabrigados. Nos posto de recepção e apoio ão oferecidos serviços de informações, local para banho, instalações sanitárias, guarda-volumes, local de distribuição de doações e alimentos e refeitório.
https://www.gov.br/casacivil/pt-br/acolhida/sobre-a-operacao-acolhida-2</t>
  </si>
  <si>
    <t>O Plano Nacional de Saneamento Básico, em seu componente de drenagem e manejo das águas pluviais urbanas, prevê metas para redução de domicílio sujeitos a riscos de inundações e municípios sujeitos a inundações, enxurradas e alagamentos. Nas estratégias para coordenação e planejamento do setor água e saneamento são contempladas diretrizes para a promoção da interlocução do Plano Nacional de Saneamento Básico (PLANSAB) ao nível municipal e estadual  especialmente para situações de emergências e desastres.
https://antigo.mdr.gov.br/images/stories/ArquivosSDRU/ArquivosPDF/Versao_Conselhos_Resolu%C3%A7%C3%A3o_Alta_-_Capa_Atualizada.pdf</t>
  </si>
  <si>
    <t xml:space="preserve"> Populações do campo, florestas e das águas </t>
  </si>
  <si>
    <t>Populações contempladas no Programa Saneamento Brasil Rural http://www.funasa.gov.br/documents/20182/38564/MNL_PNSR_2019.pdf/08d94216-fb09-468e-ac98-afb4ed0483eb</t>
  </si>
  <si>
    <t>Medidas previstas no Plano Nacional de Saneamento Básico, 2019. 
Bloco D  Estratégias relativas ao investimento e cobrança dos serviços de saneamento básico 
https://www.gov.br/mdr/pt-br/assuntos/saneamento/plansab</t>
  </si>
  <si>
    <t xml:space="preserve">O Programa Nacional de Saneamento Rural contempla diretrizes e estratégias estruturais (de infraestrutura) e estruturantes (de gestão e participação)  em abastecimento de água e esgotamento sanitário para mulheres. 
http://www.funasa.gov.br/documents/20182/38564/MNL_PNSR_2019.pdf/08d94216-fb09-468e-ac98-afb4ed0483eb
</t>
  </si>
  <si>
    <t>Política Nacional de Atenção à Saúde dos Povos Indígenas (PNASPI) apresenta diretrizes em relação à água e esgotamento sanitário para populações indígenas e estabelece a participação da população indígena em todas as etapas do planejamento, implantação e funcionamento dos 34  Distritos Sanitários Especiais Indígenas (DSEI)
https://bvsms.saude.gov.br/bvs/publicacoes/politica_saude_indigena.pdf
Diretrizes para monitoramento da qualidade da água em áreas indígenas 
https://bvsms.saude.gov.br/bvs/publicacoes/diretrizes_monitoramento_qualidade_agua_aldeias_indigenas.pdf</t>
  </si>
  <si>
    <t xml:space="preserve">
</t>
  </si>
  <si>
    <t>camponeses e camponesas, povos e comunidades tradicionais, como os quilombolas, indivíduos residentes em comunidades costeiras e ribeirinhas, que vivem da pesca artesanal e do extrativismo, indivíduos residentes em Unidades de Conservação</t>
  </si>
  <si>
    <t>Populações contempladas no Programa Nacional de Saneamento Rural http://www.funasa.gov.br/documents/20182/38564/MNL_PNSR_2019.pdf/08d94216-fb09-468e-ac98-afb4ed0483eb</t>
  </si>
  <si>
    <t xml:space="preserve">Ministério de Desenvolvimento Regional - financiamento de ações em municípios com população acima de 50 mil habitantes
</t>
  </si>
  <si>
    <t>Agência Nacional de Águas e Saneamento Básico (ANA), autarquia vinculada ao Ministério do Desenvolvimento Regional (MDR)</t>
  </si>
  <si>
    <t xml:space="preserve">Ministério da Saúde / Secretaria de Vigilãncia em Saúde
</t>
  </si>
  <si>
    <t xml:space="preserve">Ministério da  Saúde /Secretaria Especial de Saúde e Atenção Indígena  - populações indígenas em áreas urbanas e em terras indígenas  </t>
  </si>
  <si>
    <t>Ministério da Saúde /Fundação Nacional de Saúde - municípios com até 50 mil habitantes e áreas rurais de todos os municípios brasileiros</t>
  </si>
  <si>
    <t xml:space="preserve">Ministério da Saúde/ Secretaria de Atenção Primária à Saúde SAPS
</t>
  </si>
  <si>
    <t xml:space="preserve"> Ministério da Educação</t>
  </si>
  <si>
    <t xml:space="preserve">MEconomia/Instituto Brasileiro de Geografia e Estatistifica ( IBGE) - coleta de dados nacionais sobre água, saneamento </t>
  </si>
  <si>
    <t xml:space="preserve">Comitê Interministerial de Saneamento Básico (CISB)
</t>
  </si>
  <si>
    <t>Ministerio de Desenvolvimento Regional ( MDR)</t>
  </si>
  <si>
    <t>Turismo, Meio Ambienta, Economia</t>
  </si>
  <si>
    <t>RESOLUÇÃO Nº 1, DE 4 DE SETEMBRO DE 2020
Art. 2º O Comitê Interministerial de Saneamento Básico tem por finalidade assegurar a implementação da política federal de saneamento básico, de que trata a Lei n. 11.445, de 5 de janeiro de 2007, e articular a atuação dos órgãos e das entidades da administração pública federal quanto à alocação de recursos financeiros em ações de saneamento básico.
https://www.in.gov.br/en/web/dou/-/resolucao-n-1-de-4-de-setembro-de-2020-276155196</t>
  </si>
  <si>
    <t>Lei nº 11445/2007 (lei de saneamento básico ) e Lei nº 9433/1997 (politica nacional de recursos hídricos)</t>
  </si>
  <si>
    <t>Conselhos Municipais de saneamento ou de políticas urbanas;
Comissões consultivas e executivas para elaboração/revisão de Planos Municipais de Saneamento Básico. A lei 11445 exige a existência de conselho participativo ao nível municipal para tratar da política de saneamento básico do município. As políticas de saúde e recursos hídricos também contemplam conselhos e instancias participativas nos governos subnacionais. No âmbito federal, o decreto 9759, de 11 de abril de 2019 definiu, novas regras para os colegiados da administração pública federal, também extinguindo conselhos participativos.
Consultas públicas e audiências públicas sobre regulação e revisões de tarifas
O controle social da política de saneamento básico garante aos usuários acesso à informações, representações técnicas e participação nos processos de formulação de políticas, de planejamento e de avaliação relacionados com os serviços públicos de saneamento básico, por meio de  órgãos colegiados de caráter consultivo, nacional, estaduais, distrital e municipais, em especial o Conselho Nacional de Recursos Hídricos.</t>
  </si>
  <si>
    <t>Apenas alguns dos 5570 municípios possuem organismos institucionais de participação comunitária ativos e efetivos</t>
  </si>
  <si>
    <t xml:space="preserve">ANA - Agência Nacional de Águas e Saneamento
Comitês e Agências de bacias Hidrográficas (regionais)
</t>
  </si>
  <si>
    <t xml:space="preserve">1a Revisão do Plano Nacional de Saneamento Básico. </t>
  </si>
  <si>
    <t>Ministério do Desenvolvimento Regional (MDR)</t>
  </si>
  <si>
    <t>Revisão de metas do Plano Nacional de Saneamento Básico (PLANSAB -2014), levando-se em conta a evolução da implementação do Plano, conforme relatórios anuais 2014, 2015, 2016.</t>
  </si>
  <si>
    <t>Ajuste de indicadores indicadores e inclusão de novos indicadores, por exemplo, para o componente de drenagem e manejo das águas pluviais urbanas e manejo dos resíduos sólidos urbanos</t>
  </si>
  <si>
    <t xml:space="preserve">Atualização monetária da necessidade de investimentos descontando-se os valores já investidos entre 2014 e 2018.  </t>
  </si>
  <si>
    <t>O planejamento das ações de governo leva em conta os dados do Sistema Nacional de Informações sobre Saneamento, bem como as pesquisas estatísticas oficiais como Censo Demográfico, Pesquisa Nacional de Amostras por Domicílio contínua, Pesquisa Nacional de Saneamento Básico, Pesquisa de Informações Básicas Municipais, dentre outras. O ´Plano Nacional de Saneamento Básico e o Programa Nacional de Saneamento Rural também foram elaborado com dados destas bases de dados, dentre outras.
O planejamento das ações de governo leva em conta os dados do Sistema Nacional de Informações em Saneamento Básico, bem como as pesquisas estatísticas oficiais como Censo Demográfico, Pesquisa Nacional de Amostras por Domicílio contínua, Pesquisa Nacional de Saneamento Básico, Pesquisa de Informações Básicas Municipais, dentre outras. O ´Plano Nacional de Saneamento Básico e o Programa Nacional de Saneamento Rural também foram elaborado com dados destas bases de dados, dentre outras.</t>
  </si>
  <si>
    <t>A destinação de recursos do Orçamento Geral da União para programas de saneamento leva em conta dados do Sistema Nacional de Informações sobre Saneamento, Censo Demográfico, Pesquisa Nacional sobre Saneamento Básico.</t>
  </si>
  <si>
    <t>O planejamento das ações de governo leva em conta os dados do Sistema Nacional de Informações sobre Saneamento, bem como as pesquisas estatísticas oficiais como Censo Demográfico, Pesquisa Nacional de Amostras por Domicílio contínua, Pesquisa Nacional de Saneamento Básico, Pesquisa de Informações Básicas Municipais, dentre outras. O ´Plano Nacional de Saneamento Básico e o Programa Nacional de Saneamento Rural também foram elaborado com dados destas bases de dados, dentre outras.</t>
  </si>
  <si>
    <t>A identificação de existência de rede e tratamento de esgoto  pode subsidiar intensificação de ações de vigilância e controle da qualidade da água para consumo humano</t>
  </si>
  <si>
    <t>O Sistema de Informação de Vigilância da Qualidade da Água para Consumo Humano (SISAGUA) é utilizado para registro dos dados cadastrais das formas de abastecimento de água e dos dados relativos ao monitoramento da qualidade da água realizado pelos prestadores de serviço e também pelo setor de saúde. Os dados do Qualidade da Água para Consumo Humano SISÁGUA são utilizado para o planejamento das ações e programas de água. http://dados.gov.br/dataset?q=sisagua</t>
  </si>
  <si>
    <t>A destinação de recursos do Orçamento Geral da União para programas de abastecimento de água leva em conta dados do Sistema Nacional de Informações sobre Saneamento, Censo Demográfico, Pesquisa Nacional sobre Saneamento Básico.</t>
  </si>
  <si>
    <t>Os dados do Sistema de Informação de Vigilância da Qualidade da Água para Consumo Humano (SISAGUA) e do SISTEMA NACIONAL DE INFORMAÇÕES SOBRE SANEAMENTO (SNIS) são utilizados para o monitoramento e revisão dos revisão dos parâmetros nacionais sobre qualidade da água para consumo humano.  https://portalarquivos2.saude.gov.br/images/pdf/2018/marco/29/PRC-5-Portaria-de-Consolida----o-n---5--de-28-de-setembro-de-2017.pdf</t>
  </si>
  <si>
    <t>A identificação de existência de tratamento inadequado pode subsidiar intensificação de ações de vigilância e controle da qualidade da água, definição de pontos de coleta de amostras e adequação das formas de abastecimento. Indução para aumento do percentual da população com informações cadastradas no Sistema de Informação de Vigilância da Qualidade da Água para Consumo Humano (SISAGUA).</t>
  </si>
  <si>
    <t>Em casos de surtos de doenças relacionadas ao abastecimento de água, os dados de qualidade da água do Sistema de Informação de Vigilância da Qualidade da Água para Consumo Humano  (SISÁGUA) subsidiam a ação do setor de saúde na investigação e combate dos agravos através da instalação de salas de situação.</t>
  </si>
  <si>
    <t>Os dados do Sistema de Informação de Vigilância da Qualidade da Água para Consumo Humano  (SISÁGUA) são utilizados para elaborar boletins para as gestões  locais (municípios), para embasar a tomada de decisão das políticas em saúde pública que serão priorizadas.</t>
  </si>
  <si>
    <t>Detecção de regiões com maior incidência de problemas relacionados à qualidade da água, para priorização dos estabelecimentos de saúde nas melhorias das formas de abastecimento.</t>
  </si>
  <si>
    <t>A disponibilidade de dados sobre água, saneamento e higiene nem sempre levam a formulação de planos, estratégias e definição de prioridades para os diferentes espaços e populações.  Este é o caso por exemplo dos dados da situação de atendimento de água e esgotamento sanitário nas escolas, fornecida pelo Censo Escolar realizado pelo Ministério da Educação anualmente. Apesar da existência dos dados, nem o Plano Nacional de Saneamento Básico(PLANSAB), nem o Plano Nacional de Educação contemplam a situação de água saneamento e higiene nas escolas, inexistindo um diagnóstico nacional sobre o déficit de atendimento, metas, prioridades e recursos financeiros necessários para garantir o atendimento adequado de água, saneamento e higiene nestas instituições, no horizonte do período planejado pelo PLANSAB (2014-2033). Para o caso da higiene das mãos, esta área ainda não está consolidada como um campo de políticas públicas no país. Neste caso, a existência de dados, quando ocorre, não concorre  para a melhor formulação e desenvolvimento de uma política especifica para o tema. No caso das unidades de saúde, não existe no país uma mecanismo de coleta de dados sobre a situação de água e esgotamento sanitário.</t>
  </si>
  <si>
    <t xml:space="preserve">Populações do campo, florestas e das águas </t>
  </si>
  <si>
    <t xml:space="preserve">Para o caso de áreas remotas ou de difícil acesso, o monitoramento do progresso ocorrerá a partir da implantação da sistemática de monitoramento do Programa Nacional de Saneamento Rural, cujo foco de atendimento são também estas populações. 
Para o caso de campo de refugiados, desde 2016  o governo lida com esta população e em 2018 criou programa emergencial  para atendimento das populações venezuelanas - Operação Acolhida - cuja finalidade é atender aos migrantes e refugiados desabrigados. Nos posto de recepção e apoio ão oferecidos serviços de informações, local para banho, instalações sanitárias, guarda-volumes, local de distribuição de doações e alimentos e refeitório. NO entanto esta população não constituí população alvo do Plano Nacional de Saneamento Básico (PLANSAB). 
https://www.gov.br/casacivil/pt-br/acolhida/sobre-a-operacao-acolhida-2
</t>
  </si>
  <si>
    <t>Programa Nacional de Saneamento Rural
http://www.funasa.gov.br/documents/20182/38564/MNL_PNSR_2019.pdf/08d94216-fb09-468e-ac98-afb4ed0483eb
Plano Nacional de Saneamento Básico
https://antigo.mdr.gov.br/images/stories/ArquivosSDRU/ArquivosPDF/Versao_Conselhos_Resolu%C3%A7%C3%A3o_Alta_-_Capa_Atualizada.pdf</t>
  </si>
  <si>
    <t>a) O Plano Nacional de Saneamento Básico 2014-2033 definiu indicador e meta de atendimento para domicílios urbanos e rurais com renda até três salários mínimos mensais que possuem unidades hidrossanitárias de uso exclusivo, adotando como referência "a informação do Censo 2010 sobre a existência de banheiro, compreendido como o cômodo que dispõe de chuveiro (ou banheira) e vaso sanitário (ou privada) e que seja de uso exclusivo dos moradores, inclusive os
localizados no terreno ou na propriedade. O indicador de esgotamento sanitário E5  - Número de domicílios urbanos e rurais com renda até três salários mínimos mensais que possuem unidades hidrossanitárias de uso exclusivo / Total de domicílios com renda até 3 salários mínimos mensais - é monitorado e analisado sistematicamente nos relatórios anuais de monitoramento do Plano Nacional de Saneamento Básico (PLANSAB). A 1a Revisao do PLANSAB, de 2019, indicou que  houve redução do déficit de 10.4%, em 2010, para 2.4% em 2017, enquanto o percentual de atendimento aumentou, neste mesmo período, de 89.7% para 97.6%. 
b e d) A recente revisão do Plano Nacional de Saneamento Básico, de 2019, a primeira realizada desde a sua aprovação em 2014, apontou para a necessidade de análises de progresso do plano considerando recortes por gênero, raça, renda, faixa etária, dentre outros. Espera-se que as revisões anuais correntes bem como as próximas revisões do PLANSAB desenvolvam mecanismos para o monitoramento dos avanços para as populações mencionadas acima nos itens a, b, c e d. As análises de progresso, atualmente, são realizadas usando os dados estatísticos oficiais disponibilizados pelas pesquisas do IBGE - agencia oficial de estatísticas: Pesquisa Nacional de Amostra por Domicílios continua, Censo Demográfico, Pesquisa Nacional de Saneamento Básico, Pesquisa de Informações Básicas Municipais. Além disto também são utilizados os dados do Sistema Nacional de Informações sobre Saneamento Básico.  
e) A Política Nacional de Atenção à Saúde dos Povos Indígenas (PNASPI), vigente desde 2002 (Portaria 254 - Ministério da Saúde, de 31/01/2002), apresenta  diretrizes em relação à água e esgotamento sanitário para populações indígenas e estabelece a participação da população indígena em todas as etapas do planejamento, implantação e funcionamento dos Distritos Sanitários Especiais Indígenas (DSEI).  O processo de revisão da PNASPI teve início com a publicação da Portaria nº 22, de 16 de fevereiro de 2017, a qual institui o grupo de trabalho no âmbito da SESAI, com representação do Conselho Nacional de Política Indigenista, Ministério da Saúde, Funai, CONASS e CONASEMS, entre outros. 
g) Atlas Águas (2021): segurança hídrica do abastecimento urbano O Atlas Águas foi elaborado pela ANA, com informações dos prestadores de serviço de abastecimento de água e parceiros institucionais e incorpora conceitos e ferramentas do Plano Nacional de Segurança Hídrica (PNSH), avançando no conceito de segurança hídrica para a dimensão específica do abastecimento de água nas cidades brasileiras.</t>
  </si>
  <si>
    <t>Plano Nacional de Saneamento Básico, mais saúde com qualidade de vida e cidadania. DOCUMENTO EM REVISÃO SUBMETIDO À APRECIAÇÃO DOS CONSELHOS NACIONAIS DE SAÚDE, RECURSOS HÍDRICOS E MEIO AMBIENTE 
https://antigo.mdr.gov.br/images/stories/ArquivosSDRU/ArquivosPDF/Versao_Conselhos_Resolu%C3%A7%C3%A3o_Alta_-_Capa_Atualizada.pdf
Relatório de Avaliação Anual - 2019
https://www.gov.br/mdr/pt-br/assuntos/saneamento/plansab/RELATRIODEAVALIAOANUALDOPLANSAB20192.pdf
https://metadados.snirh.gov.br/files/d77a2d01-0578-4c71-a57e-87f5c565aacf/ANA_ATLAS_Aguas_AbastecimentoUrbano2021.pdf</t>
  </si>
  <si>
    <t xml:space="preserve">Norma sobre Tratamento e disposição de efluentes domésticos Resolução do Conselho Nacional de Meio Ambiente- CONAMA 430/2011.  </t>
  </si>
  <si>
    <t xml:space="preserve">100% dos domicílios atendidos até 2033 com serviço adequado. (Lei 11445/2007) </t>
  </si>
  <si>
    <t>Os dados produzidos pelo Sistema de Informação de Vigilância da Qualidade da Água para Consumo Humano (SISAGUA) são indicador es do Plano Nacional de Saneamento Básico (PLANSAB) e do Brazil Public Sector Borrowing Requirement (PSBR)</t>
  </si>
  <si>
    <t>99% dos domicílios com atendimento adequado de abastecimento de água até 2033 (Lei 11445/2007)</t>
  </si>
  <si>
    <t xml:space="preserve">IN049  índice de perdas na distribuição
SABESP- 33.76%
COPASA -39.86%
SANEPAR -34,25%
</t>
  </si>
  <si>
    <t>O Brasil ainda não conta com indicadores standards nacionais estabelecidos para abastecimento de água e esgotamento sanitário. Com a recente publicação da lei 14,026 de 15 de julho de 2020, que atribuiu à Agência Nacional de Águas e Saneamento Básico (ANA) competência para editar normas de referência sobre o serviço de saneamento, deu-se início ao processo de elaboração e definição de normas e standards nacionais para abastecimento de água e esgotamento sanitário.  
Os indicadores do Sistema Nacional de Informações sobre Saneamento Básico ( SNIS)  são utilizados como referência nacional por prestadores de serviço e reguladores, municípios e estados, bem como para a formulação e monitoramento de programas, políticas e ações do governo federal e qualidade da prestação dos serviços de abastecimento de água e esgotamento sanitário (além da drenagem e manejo das águas pluviais urbanas e dos resíduos sólidos urbanos).  Os indicadores, entretanto, não são  standards nacionais, mas refletem o desempenho de cada um dos prestadores e são usados como benchmarking entre os diferentes prestadores. 
O Sistema Nacional de Informações sobre Saneamento Básico dispõe de um total de 84 indicadores de abastecimento de água e esgotamento sanitário, sendo 32 econômico-financeiros, 33 de água, 17 de esgoto e 13 de qualidade. 
Glossário de Indicadores do Sistema Nacional de Informações sobre Saneamento
http://www.snis.gov.br/diagnosticos
Agência Nacional do Águas (Brasil).ODS 6 no Brasil: visão da ANA sobre os indicadores / 2019
https://www.gov.br/ana/pt-br/centrais-de-conteudos/publicacoes/ods6/ods6.pdf
Sistema de Informação sobre Vigilância da Qualidade da àgua para consumo Humano ( SISAGUA)
https://dados.gov.br/dataset/sisagua-cobertura-de-abastecimento2</t>
  </si>
  <si>
    <t>O quadro de regulação dos serviços de água e esgotamento sanitário no Brasil ainda está em desenvolvimento. Não há um regulador nacional dos serviços de abastecimento de água e esgotamento sanitário, porém a recente lei numero 14,026 de 2020, atribuiu a nova Agencia Nacional de Águas e Saneamento (anteriormente Agencia Nacional de Águas, responsável então unicamente pela politica de recursos hídricos) a competência para elaborar e definir padrões nacionais para instituir normas de referência para a regulação dos serviços públicos de saneamento básico, dentre outras.
De acordo com a lei 11445 de 2007, a regulação dos serviços de saneamento básico também pode ser delegada. Existem no Brasil 63 entidades reguladoras da prestação dos serviços de saneamento básico abastecimento de águas esgotamento sanitário, que atuam em 3842, de um total de 5570 municípios. Do conjunto de 63, 30 são de abrangência municipal, 23 estaduais, 9 consorciadas e 1 distrital.  
De forma geral, as reguladoras estaduais e intermunicipais tem maior independência regulatória, com mecanismos de governança, processos decisórios e fiscalizatórios normatizados, mandatos e quadros técnicos próprios e independentes, com regular publicidade e suas ações e relatórios para os usuários. O mesmo não ocorre com as agências reguladoras municipais, que ainda não tem estes mecanismos devidamente instituídos ou sofrem grande dependência do poder publico local. 
A ABAR - Associação Brasileira das Agências de Regulação - associação civil, sem fins lucrativos e apartidária, congrega a grande maioria das agencias de regulação existentes no Brasil e busca promover a mútua colaboração entre as associadas e os poderes públicos, na busca do aprimoramento e busca do aprimoramento da regulação e da capacidade técnica, contribuindo para o avanço e consolidação da atividade regulatória
Link para as agencias regulatórias associadas da ABAR: 
https://abar.org.br/agencias-associadas-a-abar/
A regulação da qualidade da água para consumo humano é realizada pelas Vigilâncias da qualidade da água, centralizada no Ministério da Saúde e descentralizada nas secretarias estaduais e municipais de saúde, respectivamente em 27 estados e 1 distrito federal, e 5570 municípios.
A recente lei numero 14,026 de 2020, atribuiu a nova Agencia Nacional de Águas e Saneamento (anteriormente Agencia Nacional de Águas, responsável então unicamente pela politica de recursos hídricos) a competência para elaborar e definir padrões nacionais para instituir normas de referência para a regulação dos serviços públicos de saneamento básico, sobre: 
Padrões de qualidade e eficiência na prestação, na manutenção e na operação dos sistemas de saneamento básico;
Regulação tarifária dos serviços públicos de saneamento básico;
Padronização dos instrumentos negociais de prestação de serviços públicos de saneamento básico firmados entre o titular do serviço público e o delegatário;
Metas de universalização dos serviços públicos de saneamento básico;
Critérios para a contabilidade regulatória;
Redução progressiva e controle da perda de água;
Metodologia de cálculo de indenizações devidas em razão dos investimentos realizados e ainda não amortizados ou depreciados;
Governança das entidades reguladoras;
Reúso dos efluentes sanitários tratados, em conformidade com as normas ambientais e de saúde pública;
Parâmetros para determinação de caducidade na prestação dos serviços públicos de saneamento básico;
Normas e metas de substituição do sistema unitário pelo sistema separador absoluto de tratamento de efluentes;
Sistema de avaliação do cumprimento de metas de ampliação e universalização da cobertura dos serviços públicos de saneamento básico;
Conteúdo mínimo para a prestação universalizada e para a sustentabilidade econômico-financeira dos serviços públicos de saneamento básico.
https://www.gov.br/ana/pt-br/assuntos/saneamento-basico/a-ana-e-o-saneamento</t>
  </si>
  <si>
    <t xml:space="preserve">
 </t>
  </si>
  <si>
    <t>Diante da escassez de recursos materiais e humanos, muitas vezes as atividades de vigilância em saúde ambiental não são priorizadas pelas gestões locais. Há ainda limitações financeiras, que impactam tanto a aquisição, manutenção e renovação de equipamentos e insumos. Ademais, com a entrada em vigência da  Lei de Responsabilidade Fiscal, os gastos com de mão-de-obra por estados e municípios deve ser de no máximo 50% do total da receita local total, o que limita a quantidade e o grau de especialização dos recursos humanos locais, impactando nas ações de vigilância.</t>
  </si>
  <si>
    <t xml:space="preserve">Associações ( ABES - Associação Brasileira de Engenharia Sanitária e Ambiental, AESBE - Associação Brasileira das Empresas Estaduais de Saneamento,  ASSEMAE - Associação Nacional dos Serviços Municipais de Saneamento, CNM - Confederação Nacional de Municípios) - associações da sociedade civil do setor saneamento básico
Escola Nacional de Saúde Pública - ENSP/FIOCRUZ </t>
  </si>
  <si>
    <t xml:space="preserve">Faltam instituições e programas que capacitem profissionais para a regulação econômica dos serviços de água e esgoto, bem como em programas de higiene das mãos, higiene menstrual e mudança de comportamento. O número de instituições de educação/formação é insuficiente para atender a demanda do mercado público e privado.
 As dimensões territoriais continentais do país implicam desequilíbrios regionais quanto à localização de instituições de formação de mão-de-obra qualificada. Há concentração de instituições de excelência nas regiões mais desenvolvidas, com impacto de imigração de mão-de-obra para estas regiões, sem reposição de mão-de-obra nas áreas menos desenvolvidas. Além disto, mesmo nas áreas mais desenvolvidas o número de instituições de educação/formação é insuficiente para atender a demanda do mercado público e privado.
Não há formação de mão de obra com abordagem intersetorial ou multidsciplinar. A mão de obra especializada no setor é composta em sua maioria por engenheiros, homens. Há desequilibrio de gênero. 
</t>
  </si>
  <si>
    <t xml:space="preserve">Capacitação insuficiente da  comunidade escolar (alunos, professores e gestores) sobre a importância de WASH </t>
  </si>
  <si>
    <t xml:space="preserve">Profissionais do setor apontam falta de mão de obra capacitada como principal desafio do saneamento básico. Hoje as maiores barreiras dizem respeito a formação continuada dos profissionais já empregados. Há lacunas na área de gestão em saneamento básico e regulação dos serviços (indisponibilidade de mão de obra em quantidade suficiente e com formação de qualidade). Também há lacunas de formação sobre as questões de direitos humanos á água e saneamento, mudança de comportamento para a promoção de higiene, higiene menstrual, esquemas de financiamento para populações mais vulneráveis e de baixa renda. 
No Plano Nacional de Saneamento Básico (PLANSAB) há uma lacuna sobre o déficit de mão de obra e capacidades humanas necessárias ao alcance das metas previstas no próprio plano. Os planos municipais de saneamento básico elaborados sofrem da mesma lacuna.   
</t>
  </si>
  <si>
    <t>Plano Nacional de Saneamento Básico Mais saúde com qualidade de vida e cidadania Documento em revisão submetido à apreciação dos Conselhos Nacionais de Saúde, Recursos Hídricos e Meio Ambiente
https://antigo.mdr.gov.br/images/stories/ArquivosSDRU/ArquivosPDF/Versao_Conselhos_Resolu%C3%A7%C3%A3o_Alta_-_Capa_Atualizada.pdf
Programa Brasil de Saneamento Rural (Programa Nacional de Saneamento Rural)
http://www.funasa.gov.br/documents/20182/38564/MNL_PNSR_2019.pdf</t>
  </si>
  <si>
    <t>MDR/SNS</t>
  </si>
  <si>
    <t>MDR/ANA</t>
  </si>
  <si>
    <t>MDR/DNOCS</t>
  </si>
  <si>
    <t xml:space="preserve">MDR/CODEVASF </t>
  </si>
  <si>
    <t>MDR/SUDECO/SUDENE</t>
  </si>
  <si>
    <t>MS /SVS/SESAI/SAS</t>
  </si>
  <si>
    <t>MS/FUNASA</t>
  </si>
  <si>
    <t>MEconomia/IBGE</t>
  </si>
  <si>
    <t>MEconomia/CEF/BNDES</t>
  </si>
  <si>
    <t>MEducação</t>
  </si>
  <si>
    <t>Casa Civil</t>
  </si>
  <si>
    <t>MDefesa/Calha Norte</t>
  </si>
  <si>
    <t xml:space="preserve">1.465.484.464 </t>
  </si>
  <si>
    <t xml:space="preserve">2.631.845.144 </t>
  </si>
  <si>
    <t>bilhões 
bilhões</t>
  </si>
  <si>
    <t>não se aplica</t>
  </si>
  <si>
    <t xml:space="preserve">Os recursos de agentes federais compreendem tanto os recursos públicos oriundos do Orçamento Geral da União  OGU, quanto os recursos de outras origens, como por exemplo, de empréstimos de fundos gerenciados pelos agentes financeiros e de fomento do Governo.  Do total geral para saneamento básico, consideramo apenas os valores desembolsados para água e saneamento  Federal.https://www.gov.br/mdr/pt-br/assuntos/saneamento/plansab/RELATRIODEAVALIAOANUALDOPLANSAB20192.pdf
</t>
  </si>
  <si>
    <t xml:space="preserve">Para o caso das empresas públicas estaduais de prestação dos serviços de água e esgoto, os custos são recuperados por aportes dos orçamentos públicos municipais. De acordo com o Diagnóstico de Água e Esgoto 2020, do Sistema Nacional de Informações sobre Saneamento Básico, ano de referência 2019, do total de 28 prestadores de serviço estaduais ou regionais, 10 encontravam-se em situação de déficit. Do total de 1603 prestadores locais ou municipais, 953 estavam encontravam-se em situação de déficit. Os maiores impactos estão relacionados à incapacidade de endividamento para implantação de novas infraestruturas ou reposição da infraestrutura existente, baixa capacidade de investimento em mão de obra, tanto para contratação de funcionários quanto fortalecimento das capacidades técnicas e melhoria nas remunerações, ausência ou atraso nas rotinas de manutenção.   
</t>
  </si>
  <si>
    <t xml:space="preserve">De acordo com a Lei 11445 de 2007 a regulação e a fiscalização dos serviços prestados é competência do titular dos serviços, a municipalidade, que pode realizá-los de forma direta ou mediante delegação a entidades reguladoras públicas de outros entes federativos, cabendo aos reguladores a definição de normas econômicas e financeiras relativas às tarifas.  
Existem entidades reguladoras instituídas por alguns municípios e pelos governos estaduais, sendo que estas exercem a regulação por delegação dos municípios. 
De modo geral as tarifas são reajustadas anualmente por índices de inflação e revisadas periodicamente a cada quatro anos. 
As três maiores utilidades públicas correspondem à Companhia de Saneamento Básico do Estado de São Paulo  SABESP, Companhia de Saneamento do Estado do Paraná  SANEPAR e Companhia de Saneamento de Minas Gerais - COPASA. 
</t>
  </si>
  <si>
    <t xml:space="preserve">
há recursos específicos  no âmbito do MSAUDE para o desenvolvimento das ações de água e saneamento em área rural  ( FUNASA)  e comunidades indígenas (SESAI) 
</t>
  </si>
  <si>
    <t xml:space="preserve">O PSBR ( antigo PNSR)  não e um programa financeiro, mas estima os recursos financeiros necessários. 
http://www.funasa.gov.br/documents/20182/38564/MNL_PNSR_2019.pdf
</t>
  </si>
  <si>
    <t xml:space="preserve">camponeses e camponesas, povos e comunidades tradicionais, como os quilombolas, indivíduos residentes em comunidades costeiras e ribeirinhas, que vivem da pesca artesanal e do extrativismo, indivíduos residentes em Unidades de Conservação
</t>
  </si>
  <si>
    <t xml:space="preserve">a) Para pessoas em situação de pobreza (baixa renda)
Medidas previstas na lei 11445, de 2007: 
Subsidios tarifários e não tarifários para garantir a universalização dos serviços para famílias de baixa renda, para usuários sem capacidade de pagamento. 
Conexão à rede pública de forma gratuita, cabendo a cada titular do serviços a sua regulamentação, observando as características locais.
Planos programa e estratégias devem priorizar a ampliação dos serviços onde residem para famílias de baixa renda
Provisão de banheiros e unidade hidrossanitárias para famílias de baixa renda
Medidas previstas no Plano Nacional de Saneamento Básico, 2019. 
Bloco D  Estratégias relativas ao investimento e cobrança dos serviços de saneamento básico.
Estratégia 12 - Assegurar recursos federais compatíveis com os princípios, diretrizes e estratégias, programas e metas estabelecidos no Plansab, orientando sua destinação e aplicação com maior eficiência, eficácia e efetividade nos re resultados e com apropriação social dos benefícios.
Diretriz 7 Implementar instrumentos, em articulação com financiamento da política habitacional, para assegurar a implantação de instalações hidrossanitárias internas para a população de baixa renda e a conexão às redes de esgotos e de abastecimento de água.
Diretriz 11  Garantir a execução do saldo da carteira de investimentos federais em saneamento básico e aperfeiçoar critérios de elegibilidade e priorização para o acesso a recursos federais, especialmente os onerosos, estabelecendo metas de desempenho operacional, privilegiando o atendimento a populações de baixa renda e observando aspectos sanitário, ambiental e epidemiológico 
Diretriz 14 Criar mecanismos para destinação de recursos públicos federais para investimentos em ações de saneamento básico implementadas por meio de gestão comunitária, em cooperação com o titular, para beneficiar população de baixa renda localizada onde não há cobertura dos serviços por modelos de gestão convencionais
h). Camponeses e camponesas, povos e comunidades tradicionais, como os quilombolas, indivíduos residentes em comunidades costeiras e ribeirinhas, que vivem da pesca artesanal e do extrativismo, indivíduos residentes em Unidades de Conservação
Medidas previstas no Programa Nacional de Saneamento Rural
BLOCO B INVESTIMENTOS PÚBLICOS PARA O SANEAMENTO RURAL
DIRETRIZ B1 ALOCAR RECURSOS FEDERAIS DE MODO A PROMOVER METAS ESTABELECIDAS NO PNSR, ORIENTANDO SUA DESTINAÇÃO E APLICAÇÃO SEGUNDO CRITÉRIOS QUE VISEM À UNIVERSALIZAÇÃO DOS SERVIÇOS DE SANEAMENTO. 
ESTRATÉGIAS: 
B1.1 - Incorporar as diretrizes, objetivos e metas do PNSR no Plano Plurianual (PPA) 2020-2023 (curto prazo) e subsequentes (médio e longo prazos), de forma a garantir recursos nas leis orçamentárias anuais (LOA) e nas leis que as modifiquem. 
B1.2 - Avaliar a constituição de Fundo para a universalização dos serviços de saneamento em áreas rurais, com recursos oriundos do Orçamento Geral da União (OGU), a ser destinado à execução das medidas estruturais e estruturantes do saneamento rural. 
B1.3 - Fomentar a criação de Fundos regionais, estaduais e municipais. 
DIRETRIZ B2 AMPLIAR O VOLUME DE INVESTIMENTOS FEDERAIS COM RECURSOS ONEROSOS E NÃO ONEROSOS, PRIORIZANDO, NESTE ÚLTIMO CASO, OS BENEFICIÁRIOS COM MENOR CAPACIDADE DE ENDIVIDAMENTO. ESTRATÉGIAS: 
B2.1 - Fomentar a implementação de política de subsídios, captando também recursos de outras políticas públicas, para o financiamento do acesso aos serviços de saneamento básico em áreas rurais. 
B2.2 - Estimular a criação de mecanismos para destinação de recursos públicos federais, para investimentos em ações de saneamento básico, implementadas por meio de gestão comunitária, em cooperação com o titular, para atender a população rural. 
B2.3 - Desenvolver estratégias de gestão, quando da elaboração da previsão orçamentária e na execução financeira, para a ampliação do volume de investimentos federais, com recursos não onerosos para ações de saneamento rural. É composto pelo Orçamento Fiscal, o Orçamento de Investimento das Empresas Estatais Federais e o Orçamento da Seguridade Social. Recursos onerosos se referem ao pagamento de encargos financeiros e, não onerosos, ao não pagamento destes encargos. 
DIRETRIZ B3 APOIAR ENTES FEDERADOS COM MAIOR DIFICULDADE DE ACESSO ÀS LINHAS DE INVESTIMENTO FEDERAIS, PARA DESENVOLVER PROGRAMAS, PROJETOS E AÇÕES EM SANEAMENTO RURAL. 
ESTRATÉGIAS:
B3.1 - Desenvolver avaliações do perfil municipal, para aplicação dos recursos não onerosos, visando favorecer efetivamente tomadores com baixa capacidade de captação de recursos onerosos. 
B3.2 - Apoiar técnica e financeiramente a elaboração de programas, projetos e ações em saneamento rural, para municípios e estados com maior fragilidade administrativa e econômico-financeira. 
B3.3 - Aperfeiçoar os mecanismos e critérios de seleção de programas, projetos e ações em saneamento rural, com foco no aprimoramento da capacidade, do tomador, de aplicar criteriosamente o recurso público. 
B3.4 - Priorizar, na aplicação de recursos não onerosos da União, programas, projetos e ações em saneamento rural, que visem ao atendimento de beneficiários públicos que não tenham capacidade de pagamento compatível com a autossustentação econômico-financeira dos serviços. 
DIRETRIZ B4 AMPLIAR OS INVESTIMENTOS FEDERAIS EM MEDIDAS ESTRUTURANTES EM SANEAMENTO RURAL, PARA QUE ESTADOS E MUNICÍPIOS TENHAM CONDIÇÕES DE ACESSAR RECURSOS NÃO ONEROSOS E ONEROSOS, CONFORME DISPONIBILIDADE ORÇAMENTÁRIA. 
ESTRATÉGIAS: 
B4.1 - Prever o aumento progressivo dos recursos para medidas estruturantes em saneamento rural, ao longo dos anos, para a estruturação dos serviços, com vistas a garantir a eficácia, eficiência e efetividade do investimento em medidas estruturais e a autossustentabilidade econômico-financeira dos serviços. 
B4.2 - Financiar a elaboração de projetos de sistemas de saneamento, contribuindo para a ampliação de demandas e sua qualificação pelos agentes públicos. 
DIRETRIZ B5 DEFINIR CRITÉRIOS PARA QUALIFICAÇÃO DOS PROJETOS ORIUNDOS DE EMENDAS PARLAMENTARES. 
ESTRATÉGIAS: 
B5.1 - Articular com órgãos do Governo Federal e com o Congresso Nacional, por ocasião da discussão do PPA e da LOA, e com a área financeira do Governo Federal, na execução orçamentária, o direcionamento das Emendas Parlamentares às diretrizes do PNSR, desenvolvendo-se mecanismos institucionais, para que essas Emendas sejam apresentadas e implementadas em consonância com o PNSR. 
DIRETRIZ 
B6 QUALIFICAR OS INVESTIMENTOS PÚBLICOS, COM MAIOR EFICIÊNCIA, EFICÁCIA E EFETIVIDADE, ESTABELECENDO METAS E OBRIGAÇÕES PARA OS OPERADORES DE SERVIÇOS DE SANEAMENTO RURAL. 
ESTRATÉGIAS: 
B6.1 - Estabelecer e monitorar metas para fins de concessão de benefícios ou incentivos orçamentários, fiscais ou creditícios pela União, a operadores dos serviços públicos de saneamento rural, com vistas a qualificar o investimento público. 
B6.2 - Atuar na capacitação dos operadores de serviços de saneamento rural, para ampliar sua capacidade de aplicação criteriosa dos recursos financeiros. 
B6.3 - Acompanhar a aplicação das verbas destinadas nos orçamentos públicos, de forma a garantir o cumprimento das metas estabelecidas no PNSR e a autossustentabilidade econômico financeira dos serviços.
</t>
  </si>
  <si>
    <t>Lei 11445 de 2007 
http://www.planalto.gov.br/ccivil_03/_Ato2007-2010/2007/Lei/L11445.htm 
Plano Nacional de Saneamento Básico, 2019.
Versão Conselhos Resolução Alta - Capa Atualizada (mdr.gov.br)
Programa Nacional de Saneamento Rural
http://www.funasa.gov.br/documents/20182/38564/MNL_PNSR_2019.pdf</t>
  </si>
  <si>
    <t>Plano Nacional de Saneamento Básico Mais saúde com qualidade de vida e cidadania Documento em revisão submetido à apreciação dos Conselhos Nacionais de Saúde, Recursos Hídricos e Meio Ambiente
https://antigo.mdr.gov.br/images/stories/ArquivosSDRU/ArquivosPDF/Versao_Conselhos_Resolu%C3%A7%C3%A3o_Alta_-_Capa_Atualizada.pdf
Programa Brasil de Saneamento Rural (Programa Nacional de Saneamento Rural)
http://www.funasa.gov.br/documents/20182/38564/MNL_PNSR_2019.pdf</t>
  </si>
  <si>
    <t>Os Fundos externos para WASH tem sido pouco expressivos nos últimos 20 anos.</t>
  </si>
  <si>
    <t xml:space="preserve">Governo Federal </t>
  </si>
  <si>
    <t xml:space="preserve">Doações ou empréstimos feitos diretamente a governos subnacionais para execução de projetos de cooperação para implantação e melhoria de redes de agua e esgoto e soluções coletivas alternativas </t>
  </si>
  <si>
    <t>13,047 bilhões BRL</t>
  </si>
  <si>
    <t>1,285 bilhões BRL</t>
  </si>
  <si>
    <t>8,867 bilhões BRL</t>
  </si>
  <si>
    <t>0,609 bilhões BRL</t>
  </si>
  <si>
    <t xml:space="preserve">Plano Nacional de Saneamento Básico  valor total da necessidade de investimentos definidas para o período de 2019 a 2033 estabelecidas na primeira revisão do Plano, dividido pelo número de anos correspondentes ao horizonte de tempo do período 2019- 2033 (15 anos ), tabela 7.1 do plano.  ( incluir tabela) 
Programa Nacional de Saneamento Rural ou Programa Brasil Rural - valor total da necessidade de investimentos definidas para o período de 2019 a 2038, dividido pelo número de anos correspondentes ao horizonte de tempo do período  (19 anos -2019-2038), tabela 7.13 do plano. ( incluitrtabela)
</t>
  </si>
  <si>
    <t xml:space="preserve">Há lacunas de financiamento para as ações de gestão do serviços de água e esgotos, capacitação da mão de obra já empregada, contratação de pessoal novo e sustentabilidade para os mecanismos de participação dos usuários.
Há lacunas de financiamento também para as ações de mudança de comportamento para lavagem das mãos, WASH nas escolas e unidades de saúde. 
</t>
  </si>
  <si>
    <t>milhoes de BRL</t>
  </si>
  <si>
    <t>66.043,23</t>
  </si>
  <si>
    <t xml:space="preserve">41.393,97 </t>
  </si>
  <si>
    <t xml:space="preserve">21.984,13 </t>
  </si>
  <si>
    <t>2.665,13</t>
  </si>
  <si>
    <t>SNIS</t>
  </si>
  <si>
    <t>1.432,31</t>
  </si>
  <si>
    <t>85,82</t>
  </si>
  <si>
    <t>125,92</t>
  </si>
  <si>
    <t>3.499,25</t>
  </si>
  <si>
    <t>71.186,55</t>
  </si>
  <si>
    <t xml:space="preserve">25º Diagnóstico dos Serviços de Água e Esgotos do Sistema Nacional de Informações sobre Saneamento Básico 2020, ano de referência 2019
SNIS - Diagnósticos
Série Histórica do Sistema Nacional de Informações sobre Saneamento Básico 
SNIS - Série Histórica (mdr.gov.br)
</t>
  </si>
  <si>
    <t>NULL</t>
  </si>
  <si>
    <t>Ministry of Health and Social Development</t>
  </si>
  <si>
    <t xml:space="preserve">British Virgin Islands Guidelines for Design,  Construction and Operation of Septic Tank and Absorption Systems 
</t>
  </si>
  <si>
    <t>Sewage is billed at 3% of the overall water bill</t>
  </si>
  <si>
    <t>The Government created a task force task with ensuring people wash their hands, sanitized, and social distancing.</t>
  </si>
  <si>
    <t>Protocals implemented to mandate frequent washing of hands and the errection of wash and sanitizing stations throughout business establishments, schools etc.</t>
  </si>
  <si>
    <t>During Covid-19 most businesses had a handwash station outside their businesses to ensure visitors washed their hands before entering.</t>
  </si>
  <si>
    <t>A task force was created to ensure people follow the protocols</t>
  </si>
  <si>
    <t>Hand hygiene is being taught in school to students by the teachers and by Environmental Health Division to all food handlers.</t>
  </si>
  <si>
    <t>Hand hygiene is being taught in care facilities to residents by the providers and by Environmental Health Division to all food handlers.</t>
  </si>
  <si>
    <t>Ministry of Communications and Works</t>
  </si>
  <si>
    <t>Ministry of Health &amp; Social Development</t>
  </si>
  <si>
    <t>Ministry of Education, Culture, Youth Affairs and Sports</t>
  </si>
  <si>
    <t>data not available.</t>
  </si>
  <si>
    <t xml:space="preserve">  </t>
  </si>
  <si>
    <t>2021-2022 period</t>
  </si>
  <si>
    <t>Lionel Michael</t>
  </si>
  <si>
    <t>lmichael@gov.vg</t>
  </si>
  <si>
    <t>data is taken by employees salary and the amount of time spent on the areas of concerned.</t>
  </si>
  <si>
    <t>issouf.pare@eau.gov.bf</t>
  </si>
  <si>
    <t>Loi constitutionnelle N° 072-2015/CNT portant révision de la constitution (article 18); "L’éducation, l’eau  potable  et  l’assainissement,  l’instruction,  la  formation,  la sécurité sociale, le logement, l’énergie, le sport, les loisirs, la santé, la protection de la maternité et de l’enfance, ’assistance aux personnes âgées, aux personnes vivant avec un handicap et aux cas sociaux, la création artistique et scientifique, constituent des droits sociaux et culturels reconnus par la présente Constitution qui vise à les promouvoir."
Avant cette loi constitutionnelle, l’article 2 de la loi N° 002-2001/AN portant loi d’orientation relative à la gestion de l’eau reconnait l’eau comme un droit.</t>
  </si>
  <si>
    <t xml:space="preserve">Loi constitutionnelle N° 072-2015/CNT portant révision de la constitution (article 18); "L’éducation, l’eau  potable  et  l’assainissement,  l’instruction,  la  formation,  la sécurité sociale, le logement, l’énergie, le sport, les loisirs, la santé, la protection de la maternité et de l’enfance, ’assistance aux personnes âgées, aux personnes vivant avec un handicap et aux cas sociaux, la création artistique et scientifique, constituent des droits sociaux et culturels reconnus par la présente Constitution qui vise à les promouvoir."
</t>
  </si>
  <si>
    <t xml:space="preserve">Arrête conjoint N° 00019/MAHRH/MS portant définition des normes de potabilité de l’eau du 05 avril 2005 ;
Arrête conjoint N°2006,-246/MS/MATD/MCPEA portant définitions des normes applicables aux eaux conditionnées et autres eaux préemballées du 09 octobre 2006 ; </t>
  </si>
  <si>
    <t xml:space="preserve">Arrête conjoint N° 00019/MAHRH/MS portant définition des normes de potabilité de l’eau du 05 avril 2005 ;
Arrête conjoint N°2006,-246/MS/MATD/MCPEA portant définitions des normes applicables aux eaux conditionnées et autres eaux préemballées du 09 octobre 2006 ; 
</t>
  </si>
  <si>
    <t>Document joint</t>
  </si>
  <si>
    <t>Décret n°2014-616/ PRES/PM/MEAHA du 24 juillet 2014. JO N°42 de 2014 en cours de révision</t>
  </si>
  <si>
    <t>Document cadre de gestion du service public de l'eau potable en milieu rural au Burkina Faso validé en 2018 mais pas encore adopté en conseil des ministres</t>
  </si>
  <si>
    <t>DECRET N° 2019- 0320 /PRES/PM/MEA/MINEFID/MATDC/MEEVCC/MS portant définition des normes, critères et indicateurs d'accès à l'assainissement
https://www.google.com/url?sa=t&amp;rct=j&amp;q=&amp;esrc=s&amp;source=web&amp;cd=&amp;ved=2ahUKEwiltMyd9_r3AhWPT8AKHZOaBEkQFnoECAoQAQ&amp;url=https%3A%2F%2Fwww.mea.gov.bf%2Ffileadmin%2Fuser_upload%2Fstockage%2Fdocuments%2FDcret-2019-0320_Norme-critre_dassainissement.pdf&amp;usg=AOvVaw1zR-EfoiBkACbDTj5ea1aL</t>
  </si>
  <si>
    <t>DECRET N° 2019- 0320 /PRES/PM/MEA/MINEFID/MATDC/MEEVCC/MS portant définition des normes, critères et indicateurs d'accès à l'assainissement
https://www.google.com/url?sa=t&amp;rct=j&amp;q=&amp;esrc=s&amp;source=web&amp;cd=&amp;ved=2ahUKEwiltMyd9_r3AhWPT8AKHZOaBEkQFnoECAoQAQ&amp;url=https%3A%2F%2Fwww.mea.gov.bf%2Ffileadmin%2Fuser_upload%2Fstockage%2Fdocuments%2FDcret-2019-0320_Norme-critre_dassainissement.pdf&amp;usg=AOvVaw1zR-EfoiBkACbDTj5ea1aL</t>
  </si>
  <si>
    <t>Décret n°2015/12/05 portant normes et conditions de déversement des eaux usées</t>
  </si>
  <si>
    <t>Loi N°022-2005/AN du 24 mai 2005, portant code de l'hygiène publique ;
Décret n°98-323 du 28 juillet 1998 portant réglementation de la collecte, du stockage, du transport, du traitement et l'élimination des déchets urbains</t>
  </si>
  <si>
    <t>Décret n°98-323 du 28 juillet 1998 portant réglementation de la collecte, du stockage, du transport, du traitement et l'élimination des déchets urbains</t>
  </si>
  <si>
    <t>Décret n°98-323 du 28 juillet 1998 portant réglementation de la collecte, du stockage, du transport, du traitement et l'élimination des déchets urbains;
Décret n°2015-1187/PRES-TRANS/PM/MERH/MHU/MIDT/MCT portant conditions et procédure de réalisation et de validation de l'évaluation environnementale stratégique; de l'étude et de la notice d'impact environnemental et social</t>
  </si>
  <si>
    <t>Stratégie nationale d'hygiène hospitalière (2016-2020) adopté en 2015; 
Programme Nationale d'Approvisionnement en Eau Potable (PN-AEP);
Programme National d'Assainissement des Eaux Usées et Excréta (PN-AEUE)</t>
  </si>
  <si>
    <t>Loi N°022-2005/AN du 24 mai 2005, portant code de l'hygiène publique ;
Décret n°2008-009/PRES/PM/MS/MECV portant organisation de la gestion des déchets bio-médicaux du 10 janvier 2008</t>
  </si>
  <si>
    <t>Plan de gestion de la sécuritaire sanitaire de l'eau; 
Plan de management des risques stratégique de l'ONEA du 30 juin 2020;
Arrête conjoint N° 00019/MAHRH/MS portant définition des normes de potabilité de l’eau du 05 avril 2005 ;</t>
  </si>
  <si>
    <t>Plan de gestion de la sécuritaire sanitaire de l'eau; 
Arrête conjoint N° 00019/MAHRH/MS portant définition des normes de potabilité de l’eau du 05 avril 2005 ;</t>
  </si>
  <si>
    <t>Programme National d'Assainissement des Eaux Usées et Excréta (PN-AEUE)</t>
  </si>
  <si>
    <t>Ces directives sont prise en compte dans l'élaboration et la mise en œuvre des documents stratégiques et opérationnels. Par exemple le document de Programme National d'Assainissement des Eaux Usées et Excréta (PN-AEUE) 2016 à 2030 et son plan d'actions 2021 à 2025 ainsi que la Stratégie Nationale de l'Eau 2021-2025 (SNE)</t>
  </si>
  <si>
    <t>La Stratégie Nationale de l'Eau 2021-2025 (SNE) dans son élaboration a intégré les approches sur le changement climatique à travers un point sur la vulnérabilité du sous-secteur de l'eau aux changements climatiques</t>
  </si>
  <si>
    <t xml:space="preserve">Politique sectorielle "environnement, eau et assainissement" 2018 à 2027
</t>
  </si>
  <si>
    <t>Programme National d'Assainissement des Eaux Usées et Excréta (PN-AEUE) 2016 à 2030 et son plan d'actions 2021 à 2025</t>
  </si>
  <si>
    <t>517 265 653 000(urbain+rural)</t>
  </si>
  <si>
    <t>2021 à 2025</t>
  </si>
  <si>
    <t>Politique sectorielle "environnement, eau et assainissement" 2018 à 2027</t>
  </si>
  <si>
    <t>517 265 653 000 (urbain+rural)</t>
  </si>
  <si>
    <t>Programme National d'Approvisionnement en Eau Potable (PN-AEP) 2016 à 2030 et plan d'action 2021 à 2025</t>
  </si>
  <si>
    <t>152 907 000 000</t>
  </si>
  <si>
    <t>Programme National d'Approvisionnement en Eau Potable (PN-AEP) 2016 à 2030 et plan d'actions 2021 à 2025</t>
  </si>
  <si>
    <t>310 212 000 000</t>
  </si>
  <si>
    <t>Politique sectorielle de l'éducation et de la formation 2017 à 2030</t>
  </si>
  <si>
    <t>Plan stratégique de développement de l'éducation de base et de l'enseignement secondaire, 2021 à 2025</t>
  </si>
  <si>
    <t>878 920 000</t>
  </si>
  <si>
    <t>Politique sectorielle "santé", 2018 à 2027</t>
  </si>
  <si>
    <t>Plan National de Développement Sanitaire (PNDS) 2021-2025</t>
  </si>
  <si>
    <t>Il est difficile d'isoler un coût pour les activités WASH au regard de son caractère transversal dans le plan</t>
  </si>
  <si>
    <t>Plan de riposte COVID 19 révisé d'avril 2020; Plan d'action de lutte contre la COVID 19 de juillet 2020 du Ministère de l'Eau et de l'Assainissement (MEA)</t>
  </si>
  <si>
    <t>L'objectif 2.7 du plan de riposte a prévu le renforcement des Mesures de prévention et de contrôle de l'infection dans les structures sanitaires et dans la communauté</t>
  </si>
  <si>
    <t>Installation de dispositif de lave mains dans les établissements de santé; Production et Dotation des structures de santé de gels hydroalcooliques et de savons</t>
  </si>
  <si>
    <t>Installation de dispositif de lave mains dans les lieux publics; Dotation des lieux de santé de gels; Mobilisation de volontaires pour appliquer les produits de désinfections sur les mains des usagers des lieux publics</t>
  </si>
  <si>
    <t>La gratuité de la tranche sociale (0 à 8 m3) en milieu urbain; Assurer la continuité du service public d'eau à travers la transformation du Pompe à Motricité Humaine en Poste d'Eau Autonome et réhabilitation des différents Adductions d'Eau Potable Simplifiées/Poste d'Eau Autonome, etc.</t>
  </si>
  <si>
    <t>Améliorer l'hygiène autour des points d'eau et amélioration de la pratique de lavage de mains; Action de communication pour lutter en matière de WASH pour lutter contre la pandémie</t>
  </si>
  <si>
    <t>Mise à disposition du dispositif de lavage des mains, du savons, du gel hydroalcoolique. Mise en disposition d'équipements de protection individuelle et collective</t>
  </si>
  <si>
    <t>Le plan prévoit la gestion sécurisée des déchets bio-médicaux (Intrants, collecte, transport sécurisé, incinérations) dans toutes les formations sanitaires</t>
  </si>
  <si>
    <t>La gratuité de la tranche sociale (0 à 8 m3) et gratuité de l'eau dans les bornes fontaines en milieu urbain; dotations des populations déplacés internes  et pensionnaires des maisons d'arrêt et de correction en kit de lave mains, en matériel de protection individuelle, Appui conseil, communication, approvisionnement régulier en eau potable</t>
  </si>
  <si>
    <t>84 032 794 120</t>
  </si>
  <si>
    <t>Avril 2020 à nos jours</t>
  </si>
  <si>
    <t>La COVID 19 a entraîné une baisse des dotations budgétaires de l’État allouées au secteurs WASH notamment en matière d'investissement; les mesures de restriction édictées  à la faveur de la covid 19 ont entraîné un arrêt momentané de la mise en œuvre des activités (Travaux sur le terrains, intermédiations sociales, cadres de concertations et dialogue, etc;)</t>
  </si>
  <si>
    <t>Le nouveau plan d'action du programme national d'assainissement des eaux usées et excréta (2021-2025) a  pris en compte la diffusion des messages sur le lavage des mains au moment critique.</t>
  </si>
  <si>
    <t>Taux d'accès à l'assainissement (%)</t>
  </si>
  <si>
    <t>Programme National d'Assainissement des Eaux Usées et Excréta (2016-2030)</t>
  </si>
  <si>
    <t xml:space="preserve">Programme National d'Assainissement des Eaux Usées et Excréta (2016-2030) </t>
  </si>
  <si>
    <t>Accès géré en toute sécurité; Accès élémentaire; accès limité</t>
  </si>
  <si>
    <t>Transport et traitement</t>
  </si>
  <si>
    <t>Rapport bilan annuel 2021 du Programme National d'Assainissement des Eaux Usées et Excréta</t>
  </si>
  <si>
    <t>Taux d'accès à l'eau potable (%)</t>
  </si>
  <si>
    <t>Programme National d'Approvisionnement en Eau Potable (PN-AEP, 2016 à 2030)</t>
  </si>
  <si>
    <t>L'eau issue des ouvrages homologués (Puits modernes, Pompe à Motricité Humaine, bornes fontaines, branchement particuliers, L'eau préemballée</t>
  </si>
  <si>
    <t>L'eau issue des ouvrages homologués (Puits modernes, Pompe à Motricité Humaine,, bornes fontaines, branchement particuliers, L'eau préemballée</t>
  </si>
  <si>
    <t>Qualité physico-chimique et la qualité bactériologique et les métaux lourds; le débit de l'eau; la continuité du service</t>
  </si>
  <si>
    <t>25 litres par personnes</t>
  </si>
  <si>
    <t>18 heures par jour</t>
  </si>
  <si>
    <t>1000 mètres</t>
  </si>
  <si>
    <t>10 personnes par Branchement privé</t>
  </si>
  <si>
    <t>0 UFC/100ml</t>
  </si>
  <si>
    <t xml:space="preserve">0 UFC/100ml; </t>
  </si>
  <si>
    <t>Inventaire national des ouvrages (INO)</t>
  </si>
  <si>
    <t>Taux d'équipement des écoles en point d'eau potable fonctionnel (%); Taux d'équipement des écoles en latrines fonctionnelles (%)</t>
  </si>
  <si>
    <t>Plans d'actions 2021-2025 du programme national d'approvisionnement en eau potable et du programme national d'assainissement des eaux usées et excréta</t>
  </si>
  <si>
    <t>Indicateur AEP: 62.3%
indicateur AEUE: 63.7%</t>
  </si>
  <si>
    <t>Indicateur AEP: 66.3%
indicateur AEUE: 81.1%</t>
  </si>
  <si>
    <t>Annuaire statistique 2020/2021 de l'enseignement primaire</t>
  </si>
  <si>
    <t>Taux d'équipement des centres de santé en point d'eau potable (%); taux d'équipement des centres de santé en latrines (%)</t>
  </si>
  <si>
    <t>indicateur AEP: 86.3%
indicateur AEUE: 86.7%</t>
  </si>
  <si>
    <t>indicateur AEP: 76.5%
indicateur AEUE: 88.7%</t>
  </si>
  <si>
    <t>Rapports bilans PN-AEP et PN-AEUE</t>
  </si>
  <si>
    <t>188 FCFA/m3</t>
  </si>
  <si>
    <t>L'objectif de la cible c'est harmoniser le tarif de l'eau en milieu urbain et rural</t>
  </si>
  <si>
    <t>Programme national d'approvisionnement en eau potable</t>
  </si>
  <si>
    <t>&gt;=99%</t>
  </si>
  <si>
    <t>Taux de conformité global de l'eau potable (conformité aux normes nationales) en milieu urbain</t>
  </si>
  <si>
    <t>Objectif Direction Générale ONEA 2021</t>
  </si>
  <si>
    <t>274 000 m3</t>
  </si>
  <si>
    <t>Quantité de boues traitées et valorisées en m3</t>
  </si>
  <si>
    <t>Stratégie national de l'eau (SNE)</t>
  </si>
  <si>
    <t>340 km</t>
  </si>
  <si>
    <t>Longueur du réseau d'égouts</t>
  </si>
  <si>
    <t xml:space="preserve">Programme national d'approvisionnement en eau potable </t>
  </si>
  <si>
    <t>Taux d'équipement en ouvrage d'assainissement des lieux publics (%)</t>
  </si>
  <si>
    <t>Programme national d'assainissement des eaux usées et excréta</t>
  </si>
  <si>
    <t xml:space="preserve">Pourcentage des populations pratiquant la défécation à l'air libre
</t>
  </si>
  <si>
    <t>La politique sectorielle "environnement , eau et assainissement prévoir dans ses principes directeur le développement harmonieux de toutes les régions du pays.( page 29)</t>
  </si>
  <si>
    <t>Le programme national d'approvisionnement en eau potable  et le programme national d'assainissement des eaux usées et excréta prévoient un accès universel aux services d'eau et d'assainissement conformément à l'approche AFDH et LNOB</t>
  </si>
  <si>
    <t xml:space="preserve">La mise en place d'un cluster WASH qui coordonne les actions du secteur WASH (évaluation des besoins, planification , mis en œuvre et suivi des interventions)
lien: humanitarianresponse.info/fr/cooperations/burkina-faso/water-sanitation-hygiene
</t>
  </si>
  <si>
    <t>La mise en place d'un cluster WASH qui coordonne les actions du secteur WASH (évaluation des besoins, planification , mis en œuvre et suivi des interventions)
lien: humanitarianresponse.info/fr/cooperations/burkina-faso/water-sanitation-hygiene
plan national multirisques de preparation et de reponse aux catastrophes
https://www.google.com/url?sa=t&amp;rct=j&amp;q=&amp;esrc=s&amp;source=web&amp;cd=&amp;cad=rja&amp;uact=8&amp;ved=2ahUKEwivgOKom4f4AhXV0oUKHeCsBPEQFnoECBMQAQ&amp;url=http%3A%2F%2Fwww.conasur.gov.bf%2Findex.php%3Foption%3Dcom_content%26view%3Darticle%26id%3D59%26Itemid%3D2&amp;usg=AOvVaw2tBTaLowlzHsyA8mWWIAnm</t>
  </si>
  <si>
    <t>La loi d'orientation relative à la gestion de l'eau dispose en son article 2 que chacun doit disposer de l'eau correspondant à ses besoins
Les lignes directrices pour l'identification et la prise en compte des personnes pauvres et vulnérables les planifications annuelles;</t>
  </si>
  <si>
    <t>La loi d'orientation relative à la gestion de l'eau dispose en son article 2 que chacun doit disposer de l'eau correspondant à ses besoins
Plan d'actions pour la promotion du genre , de l'AFDH et principe LNOB dans le sous-secteur eau et assainissement</t>
  </si>
  <si>
    <t>Les Personnes Déplacées Internes (PDIs)</t>
  </si>
  <si>
    <t>Élaboration du programme d’urgence pour le sahel ; 
Élaboration du plan de résilience de l’axe Ouaga-Kaya-Dori (OKD) pour faciliter l’accompagnement des PDIs dans les sites d’accueil ainsi que leur retour dans leur localité d’origine ;
Réalisation des latrines d'urgence et semi-mobile dans les ménages hôtes et sur les sites d’accueil des PDI;
Réalisation de pompe a motricité humaine (PMH), de poste d’eau autonome(PEA) et des adduction d’eau potable simplifiée (AEPS) ;
La distribution de kit d’hygiène et dignité</t>
  </si>
  <si>
    <t>Ministère de l'Environnement, de l'Energie, de l'Eau et de l'Assainissement (MEEEA)</t>
  </si>
  <si>
    <t>Ministère de la Santé et de l'Hygiène Publique (MSHP)</t>
  </si>
  <si>
    <t>Ministère de l’Éducation Nationale et de la Promotion de Langues Nationales (MENA-PLN)</t>
  </si>
  <si>
    <t>Collectivités territoriales (communes, conseils régionaux)</t>
  </si>
  <si>
    <t>Cadre Sectoriel de dialogue "Environnement, Eau et Assainissement"( CSD-EEA)</t>
  </si>
  <si>
    <t>Le CSD-EEA constitue un  cadre dans lequel les parties prenantes examinent les matrices de performance sectorielle, mesure les progrès accomplis au regard des critères et des indicateurs, détectent les dérapages et définissent de commun accord les mesures correctives pour atteindre les objectifs stratégiques et aux besoin affiné les objectifs et les cibles</t>
  </si>
  <si>
    <t>La politique sectorielle "environnement, eau et assainissement prévoir dans ses principes directeur la participation de bénéficiaires et l'équité genre;
Plan d'actions pour la promotion du genre, de l'AFDH et principe LNOB dans le sous-secteur eau et assainissement</t>
  </si>
  <si>
    <t>Pour l’AEP en milieu rural : Dans le cadre de la mise en œuvre de la réforme, il est constitué dans chaque village ou secteur une Association des Usagers de l’Eau (AUE) qui joue différents rôles dans la planification, la réalisation et la gestion des ouvrages hydrauliques selon le type d’ouvrage. Les membres fondateurs de l’AUE sont des représentants de chaque quartier ou secteur du village. Par ailleurs dans le bureau de l’AUE, le poste d’hygiéniste est réservé aux femmes. 
Au niveau de la gestion des ressources en eau, les bénéficiaires sont parties prenantes des comités locaux de l’eau  (CLE), les comités de bassin et les conseils d’administration des agences de l’eau.</t>
  </si>
  <si>
    <t>Office National de l'Eau et de l'Assainissement</t>
  </si>
  <si>
    <t>Direction générale des Études et des Statistiques Sectorielles/MEEEA</t>
  </si>
  <si>
    <t>Direction générale des Études et des Statistiques Sectorielles/MEEEA;
Secrétariat Permanent pour la gestion intégrée  des ressources en eau</t>
  </si>
  <si>
    <t>Gouvernance du secteur WASH; Assainissement des eaux pluviales</t>
  </si>
  <si>
    <t>La mise en place des groupes thématiques représentant chaque sous-secteur. Ces groupes ont amélioré la planification au niveau de chaque sous-secteur</t>
  </si>
  <si>
    <t>L'orientation des investissement et des actions a partir du taux d'accès</t>
  </si>
  <si>
    <t>Répartition des ressources entre acteurs de mise en œuvre</t>
  </si>
  <si>
    <t>Révision des normes et critères d'accès</t>
  </si>
  <si>
    <t>Cibler les activités à suivre de prêt</t>
  </si>
  <si>
    <t>L'orientation des investissements et des actions a partir du taux d'accès</t>
  </si>
  <si>
    <t>Orientation des investissements et des actions en matière d'hygiène</t>
  </si>
  <si>
    <t>Les données sont utilisées dans le plaidoyers et les actions de sensibilisations</t>
  </si>
  <si>
    <t>L'amélioration des stratégies prévention et de prise en charge des maladies liées à l'eau et l'hygiène</t>
  </si>
  <si>
    <t>Un recensement des des établissements de santé nécessitant en priorité une amélioration des services WASH est effectué chaque deux ans</t>
  </si>
  <si>
    <t xml:space="preserve">Instabilité institutionnelle (Changement des orientations politiques);
</t>
  </si>
  <si>
    <t>Les données collectés dans ces situations avec la participation des points focaux WASH sont consignées dans les rapports bilans des programmes</t>
  </si>
  <si>
    <t>Rapport bilan du PN-AEP et du PN-AEUE</t>
  </si>
  <si>
    <t>Les personnes déplacées internes (PDIs)</t>
  </si>
  <si>
    <t>Un rapport annuel est élaboré sur la mise en œuvre de la budgétisation sensible au genre. de même les rapports bilans ds programmes capitalisent la situations de mise en œuvre des actions en faveurs des personnes vivants avec un handicape.
Le nombre de latrines destinées aux personnes à mobilité réduites fait l'objet de suivi et pris en compte dans le rapport bilan PN-AEUE;
Le suivi et le rapportage sur les données concernant l'accès des personnes à mobilité réduite aux ouvrages d'eau potable et l'assainissement ont commencé en 2021 par la collecte et la prise en compte dans les rapports bilans. Ces efforts se poursuivent pour la prise en compte de la question de l'accès des personnes à mobilité réduites aux ouvrages d'eau potable dans la planification, l'exécution et le suivi des interventions.</t>
  </si>
  <si>
    <t xml:space="preserve">Rapport bilan du PN-AEP  et du PN-AEUE;
Rapports bilans sur la budgétisation sensible au genre
</t>
  </si>
  <si>
    <t xml:space="preserve">Taux d'exécution financier; Part budgétaire de chaque programme par rapport au budget global; </t>
  </si>
  <si>
    <t>Taux de la qualité des eaux usées traitées</t>
  </si>
  <si>
    <t>Délai de traitement des plaintes</t>
  </si>
  <si>
    <t>Taux d'accès à l'assainissement par milieu de résidence (urbain vs rural)</t>
  </si>
  <si>
    <t>Taux de la conformité physico-chimique; Taux de la conformité bactériologique; taux de conformité globale de l'eau. ces indicateurs sont suivis en milieu urbain. En milieu rural seule la situation de référence est établie</t>
  </si>
  <si>
    <t>Taux d'accès à l'eau potable par milieu de résidence (urbain vs rural)</t>
  </si>
  <si>
    <t>Rendement global des installations en milieu urbain;
Rendement de la distribution de l'eau potable en milieu urbain</t>
  </si>
  <si>
    <t>Taux de fonctionnalité des systèmes (AEPS/PEA)</t>
  </si>
  <si>
    <t>Non suivi</t>
  </si>
  <si>
    <t>35 743 590 m3</t>
  </si>
  <si>
    <t>Capacité de stockage en eau de surface;
taux de fonctionnalité des barrages;
Proportion des retenues d'eau de surface avec protection des berges;
Nombre de communes ayant un taux d'accès à l'eau potable inférieur à 65% année N;
Nombre de personnes additionnelles desservies en milieu péri-urbain (annuellement);
Taux d'exécution du budget d'investissement du MEA;
Pourcentage du budget AEPA et GIRE du MEA exécuté localement (DREA, AE et communes).</t>
  </si>
  <si>
    <t>Le terme réglementation dans le questionnaire (B5) prête à confusion dans le contexte francophone qui distingue la réglementation de la régulation. S’agit-il de l'autorité de régulation, qui doit être indépendant vis-à-vis du gouvernement ? Dans le cadre de l’exercice du Burkina nous avons considéré l’autorité de réglementation.
Les agences de l'eau (www.mea.gov.bf, www.eauburkina.org)
Direction Générale des Ressources en Eau; 2016 (www.mea.gov.bf, www.eauburkina.org)
Les Directions Régionales de l'eau et de l'assainissement qui comprennent les services polices de l'eau; 2016 (ww.mea.gov.bf, www.eauburkina.org)
Laboratoire d'Analyse de la Qualité de l'Environnement; crée en 2004</t>
  </si>
  <si>
    <t>Au sens strict du mot, il n'y a pas, pour le moment, une autorité de régulation dans le secteur WASH. Dans le cadre du Plan du PN-AEP il est prévu la mise en place d'une autorité de régulation. cependant, dans le cadre du suivi du respect de la réglementation, des actions de contrôle sont faites à travers:
le contrôle de la qualité de l'eau et des cahiers de charges des sociétés de production d'eau préemballée;
Fermeture des ouvrages  et des sociétés d'eau préemballée ;
Sensibilisation et recommandation aux prestataires pour corriger les manquements;
Amendes.</t>
  </si>
  <si>
    <t>Au sens strict du mot, il n'y a pas, pour le moment, une autorité de régulation dans le secteur WASH.  Cependant, en matière d'assainissement, des contrôles sont effectués à travers:
La mise en œuvre du plan de gestion environnementale et sociale;
La mise en œuvre des mesures de protections individuelles et collective ( le port des EPI, les panneaux de signalisations, pictogramme de sécurité, etc)</t>
  </si>
  <si>
    <t>Non définition des rôle des acteurs pour la surveillance de la qualité de l'eau en milieu rural; problème de prise en charge des coûts liées aux activités à la surveillance de la qualité de l'eau. manque de ressource humaine qualifiée pour la surveillance de la qualité de l'eau en milieu rural; Faible équipement du laboratoire chargé de la surveillance de la qualité de l'eau</t>
  </si>
  <si>
    <t>Contraintes financières (manque d'équipements , de réactifs, etc);
Manque d’expertises locales pour la maintenance des équipements de contrôle et de surveillance;
Faible mise en œuvre du programme de surveillance  et de suivi des évaluations;
pannes fréquentes des équipements (les pompes);
Insuffisance réglementaire sur les boues de vidange</t>
  </si>
  <si>
    <t>Plan de développement des ressources humaines dans le sous secteur "eau et assainissement"</t>
  </si>
  <si>
    <t>document joint</t>
  </si>
  <si>
    <t>pas de rapports disponibles</t>
  </si>
  <si>
    <t>Une évaluation de routine basé sur les besoins des structures chargé du WASH et en prenant en compte :
* départ à la retraite,
* des sorties temporaires (disponibilité, détachement, stage etc),
* la vacance des postes
Des évaluations ponctuelles et approfondie dont la dernière a servi à l’élaboration du plan de développement des ressources humaines</t>
  </si>
  <si>
    <t>Toutes les profils ne sont pas disponibles ou sont formés en nombre insuffisant. Par exemple, les services manquent de certains profils comme les hydrologues et les hydrogéologues</t>
  </si>
  <si>
    <t>Absence de plan de carrière</t>
  </si>
  <si>
    <t>La volonté politique;
L'instabilité institutionnelle;
La faiblesse du financement du secteur WASH;</t>
  </si>
  <si>
    <t>Plan d'action du Programme National d'Approvisionnement en Eau Potable (PN-AEP) et  du Programme National d'Assainissement des Eaux usées et Excreta (PN-AEUE);
Budget programme par objectif (BPO) triennal glissant 2021-2023 du ministère en charge de l'eau, du ministère de la santé; du ministère en charge de l'éducation et du ministère en charge de l'environnement;
Lien Web: WWW.eauburkina.org ;
Plan d'investissement et de développement de l'ONEA (document interne)</t>
  </si>
  <si>
    <t>Ministère de l'Environnement, de  l'Energie, de l'Eau et de L'Assainissement (MEEEA)</t>
  </si>
  <si>
    <t xml:space="preserve">36101,12  </t>
  </si>
  <si>
    <t>127438,2</t>
  </si>
  <si>
    <t>8662,92</t>
  </si>
  <si>
    <t>Ministère de la santé et de l'hygiène Publique (MSHP)</t>
  </si>
  <si>
    <t>Ministère de l'Education Nationale , de l'Alphabétisation et de la Promotion des Langues Nationales (MENAPLN)</t>
  </si>
  <si>
    <t>Collectivités territoriales (communes, conseils régionaux</t>
  </si>
  <si>
    <t xml:space="preserve">117 848,56       </t>
  </si>
  <si>
    <t xml:space="preserve">60 983,81      </t>
  </si>
  <si>
    <t>Ministère de l'Environnement, de  l’Énergie, de l'Eau et de L’Assainissement (MEEEA); Ministère de l’Éducation Nationale , de l'Alphabétisation et de la Promotion des Langues Nationales (MENAPLN); Ministère de la santé et de l'hygiène Publique (MSHP)</t>
  </si>
  <si>
    <t>Budget total WASH: 117 848,56  millions de FCFA;
Ministère de l'Environnement, de  l’Énergie, de l'Eau et de L’Assainissement (MEEEA): 36 101,12  millions de FCFA;
Ministère de la santé et de l'hygiène Publique (MSHP): 39 879,4291 millions de FCFA;
Ministère de l’Éducation Nationale , de l'Alphabétisation et de la Promotion des Langues Nationales (MENAPLN): 175,784 millions de FCFA;
Office National de l’Eau et de l’Assainissement (ONEA): 41 692,222 millions de FCFA;</t>
  </si>
  <si>
    <t xml:space="preserve">L’Office National de l’Eau et de l’Assainissement (ONEA) est la société d’Etat responsable du service d’eau potable et d’assainissement en milieu urbain. De ce fait, elle assure le recouvrement des coûts auprès de ces clients. Mais ces recouvrement ne couvrant pas l’entièreté des coût d’exploitation et de maintenance l’ONEA reçoit des subventions de l’Etat dans le cadre du contrat plan signé avec l’Etat.
En milieu rural, dans le cadre de la Reforme du système de gestion des infrastructures d’AEP en milieu rural et semi-urbain, des Associations des usagers de l’eau sont mis en place pour la gestion des PMH et perçoivent des cotisations pour prendre en charge les pannes. Pour les réseaux d’adductions d’eau potable simplifiés, les communes contractualisent avec des fermiers pour la gestion de leur PMH, ces derniers assurent le recouvrement des coûts.  L'écart est comblé à travers les transferts des fonds de l’Etat aux collectivités territoriales pour la réhabilitation et la réalisation des nouveaux ouvrages. Egalement, à travers l'organisation des Sanithons et la contribution des leaders pour la réalisation des ouvrages d'assainissement au profit des communautés. Les directions régionales de l'eau et de l'assainissement également programment et réalisent annuellement des réhabilitations des PMH et des AEPS.
</t>
  </si>
  <si>
    <t>La constitution du Burkina Faso garantie le droit d’accès à l’eau potable et à l’assainissement. La loi d’orientation relative à la gestion de l’eau consacre également ce droit. Partant de ces lois, un document de politique de l’eau a été élaboré pour le milieu urbain et un document cadre de gestion du service public de l’eau a été élaboré pour le milieu rural à partir desquels une stratégie de réduction du tarif de l’eau a été élaboré et vise à harmoniser le tarif de l’eau entre le milieu rural et le milieu urbain. Cependant la révision du tarif dépend de l’opérateur en milieu urbain en fonction des contextes et celle du milieu rural dépend des communes qui fixent les tarifs de l’eau dans leur localité sur la base de la stratégie de réduction du tarif de l’eau</t>
  </si>
  <si>
    <t xml:space="preserve">Le cluster WASH fait le plaidoyer pour la mobilisation des ressources afin de répondre aux urgences humanitaires et assure la coordination et le suivi des interventions des acteurs humanitaires. Aussi le Conseil National de Secours d'Urgence et de Réhabilitation (CONASUR) assure la coordination et donne les orientation dans le domaine de la prévention des catastrophes, de la gestion de secours d'urgence et de réhabilitation 
</t>
  </si>
  <si>
    <t>site web du CONASUR
http://www.conasur.gov.bf
lien du cluster WASH: humanitarianresponse.info/fr/cooperations/burkina-faso/water-sanitation-hygiene</t>
  </si>
  <si>
    <t xml:space="preserve">La mise en place d'une tranche sociale pour l'eau potable en milieu urbain;
La subvention de la construction des ouvrages d'assainissement pour les personnes vulnérables ( pauvres, handicapés,PDI, etc);
Le cash flow ( transfert courant) pour les PDIs;
Réalisation d’aménagements pour faciliter l'accès aux ouvrages des personnes à mobilité réduite et aux personnes âgés ainsi que pour les jeunes filles et femmes pour la gestion des menstrues, etc.
</t>
  </si>
  <si>
    <t xml:space="preserve">Référentiel technique et financier des ouvrages homologués d'assainissement des eaux usées et excréta;
la grille tarifaire de l'eau en milieu urbain
plan d'urgence pour le sahel;
Plan de résilience axe Ouaga-Kaya-Dori (OKD)
</t>
  </si>
  <si>
    <t>La fixation des tarifs se fait la sur la base une étude tarifaire qui prend en compte le niveau de revenu des ménages. Cependant il n'existe pas de mécanisme de surveillance sur le respect de ces critères d'accessibilité</t>
  </si>
  <si>
    <t xml:space="preserve">Pour l'assainissement en milieu urbain il est prévu une subvention de 100% pour les ménages vulnérables identifié par les communes ou par les services de l'action sociale. De plus, il existe une subvention complémentaire constituée d'ensemble dalle, une porte , deux tôles et un clostra pour tous les ménages urbains voulant construire une latrines VIP;
Pour l'assainissement en milieu rural il est prévu une subvention de 100% pour les ménages vulnérables;
Pour l'eau potable en milieu urbain il est institué une tranche social sur le tarif de l'eau potable;
Pour l'eau potable en milieu rural à partir de lignes directrices, chaque commune identifie les populations pauvres et vulnérables et met en place un mécanisme permettant de leur assurer un accès gratuit à l'eau potable (par exemple délivrance de carte de personnes pauvres ou vulnérable)
 </t>
  </si>
  <si>
    <t>Retard dans l'obtention des avis de non objection (ANO) qui entrave la mise en œuvre des travaux dans les délai requis;
lenteur dans les procédures de passation des marchés;</t>
  </si>
  <si>
    <t>Lenteur dans les procédures de passation des marchés;
Faible capacité technique et financière des prestataires (défaillance)
L'insécurité dans certaines localité du pays
La crise sanitaire liée à la pandémie de la covid 19</t>
  </si>
  <si>
    <t>millions de FCFA</t>
  </si>
  <si>
    <t>98 636,57</t>
  </si>
  <si>
    <t>La désagrégation entre financement passant ou non par le trésor public n'a pas été possible. Les lignes suivantes donnent la répartition des financements reçus hors budget de l’État et sur budget de l’État. 
Dépense/décaissement sur budget de l’Etat :  76 292,26 millions de FCFA. Ce montant représente le financement extérieur des projets de développement et de l'ONEA (société d’État) ;
Dépense/décaissement hors budget de l’Etat : 22 344,31 millions de FCFA. Ce montant représente les appuis directs au structure de mise en œuvre des actions WASH au Burkina Faso.</t>
  </si>
  <si>
    <t>9 714 200 000 FCFA</t>
  </si>
  <si>
    <t>1 926 390 000 FCFA</t>
  </si>
  <si>
    <t>20 637 400 000 FCFA</t>
  </si>
  <si>
    <t>4 971 530 000 FCFA</t>
  </si>
  <si>
    <t>40 000 000 000 FCFA</t>
  </si>
  <si>
    <t>16 337 019 829 FCFA</t>
  </si>
  <si>
    <t xml:space="preserve">104 000 000 000 FCFA 
</t>
  </si>
  <si>
    <t>26 714 500 000 FCFA</t>
  </si>
  <si>
    <t>Les sources utilisées pour l'estimation des besoins sont les plan d'action 2021-2025 des programmes AEP et AEUE . Les besoins annuels ont été estimés en faisant la moyenne des besoins de la phase 2021-2025.
les sources utilisées pour renseigner la colonne "Montant des fonds annuels disponibles auprès de toutes les sources" sont les montant effectivement exécutés en 2021 mentionnés dans les rapports bilans</t>
  </si>
  <si>
    <t>Exploitation et maintenance des ouvrages AEUE et valorisation des boues de vidanges
expansion des services d'AEP</t>
  </si>
  <si>
    <t>En millions de CFA</t>
  </si>
  <si>
    <t>PARE Issouf</t>
  </si>
  <si>
    <t>Rapport Trackfin</t>
  </si>
  <si>
    <t xml:space="preserve">3 065,451            </t>
  </si>
  <si>
    <t xml:space="preserve">3 128,336      </t>
  </si>
  <si>
    <t xml:space="preserve">6 930,479      </t>
  </si>
  <si>
    <t xml:space="preserve">1 694,678      </t>
  </si>
  <si>
    <t xml:space="preserve">7 072,651      </t>
  </si>
  <si>
    <t xml:space="preserve">1741,46 </t>
  </si>
  <si>
    <t>Il n'a pas été de decomposer les montants selon les deux sous composantes. les montants ci-dessous répresentent le total des fonds remboursables</t>
  </si>
  <si>
    <t>Les données sont issues de la dernière évaluation TRACKFIN au Burkina Faso. cette opération a porté sur la période 2016-2019. Elle a couvert les sous-secteurs de l’eau potable, de l’assainissement, de la Gestion Intégrée des Ressources en Eau (GIRE) et de l’hygiène. 
Les informations des trois dernières colonnes du tableau de la question D11 ci-dessus dénommé "Générales, non allouées" correspondent aux données relatives à la rubrique "service d'appui institutionnel au secteur WASH" et à la "Gestion intégré des ressources en eau"
Comme toute étude, l'évaluation TRACKFIN 2016-2019 a connu des limites:
Les données issues des rapports des Comités régionaux de pilotage ne sont pas très fournies sur les montants des activités autres que les réalisations d’ouvrages. Ces activités sont mentionnées mais les montants qui s’y rattachent ne sont pas connus pour l’essentiel des cas. 
Les données relatives à la contribution des ONG ont été difficiles à collecter à travers des fiches de collecte directement adressées à eux cependant les niveaux de désagrégations n’ont pas été conformément renseigné pour la plupart des ONG. De plus compte tenu de de la période sous revue relativement longue, plusieurs d’entre elles n’avaient plus toutes les informations relatives aux projets  et  actions  déjà  clôturés  et  dont  souvent  les  personnels  des  projets  n'étaient  plus présents. 
Les données fiscales (impôts et taxes) contenues dans ce rapport sont incomplètes et se limitent essentiellement à celles de l’Office nationale de l’eau et de l’assainissement. Les données fiscales des exploitants d’AEPS et des entreprises de travaux ou de prestations intellectuelles n’ont pas pu être collectées dans le cadre de la présente étude pour plusieurs raisons : 
Pour les exploitants d’AEPS, il existe très peu de rapports de gestion disponibles auprès des Directions régionales.  Les estimations ont  été  faites  seulement  sur  la  base  des  quelques rapports disponibles.
Pour  les  entreprises  de  travaux  ou de  prestations  intellectuelles,  il  n’a  pas  été  possible d’identifier  celles  qui  exercent  uniquement  dans  le  secteur  et  dont  la  fiscalité  peut  être exclusivement attribuée aux opérations dans le secteur. De plus, les entreprises se montrent généralement réticentes à partager les données sur les obligations fiscales par crainte que ces informations ne soient exploitées pour un contrôle fiscal. 
Relativement  aux  données  des  PTFs,  seuls  deux  d’entre  eux  ont  renseigné  le  questionnaire élaboré  pour  les  besoins  de  la  présente  étude.  Les  données  issues  de  cette  source  de financement sont certainement sous-estimées</t>
  </si>
  <si>
    <t xml:space="preserve">il n'existe pas jusqu'à présent une évaluation de la contributions du secteur commercial/industriel au financement du WASH. </t>
  </si>
  <si>
    <t>Ministère des Finances, du Budget et de la Planification Economique</t>
  </si>
  <si>
    <t>Loi N°1/02 du 26 Mars 2012 Portant Code de l'Eau du Burundi
Article 2, Al.3°: La femme participe dans la prise de décisions à tous les niveaux et doit être impliquée dans les activités de protection et de mise en valeur des ressources en eau et dans la gestion des 
infrastructures hydrauliques et d'assainissement.
Article 2, Al.4°: La population est au centre de toutes les actions à entreprendre dans la gestion et l'utilisation des ressources en eau.</t>
  </si>
  <si>
    <t>Loi N°1/11 du 30 Mai 2018 portant Code d'Hygiène et Assainissement au Burundi
Article 22, Al.2: Chaque Commune s'organise pour mettre à la disposition de la population des latrines publiques avec dispositifs de lavage dans toutes les agglomérations, les centres de négoces et sur tous les arrêts Bus des axes routiers à grandes circulation. 
Une distance de 500 mètres devra séparer les toilettes dans les agglomérations et les centres de négoces.</t>
  </si>
  <si>
    <t>Décret N°100/159 du 5 Novembre 2018 portant Statuts de l’Autorité de Régulation des Secteurs de l'Eau Potable et de l'Energie</t>
  </si>
  <si>
    <t>Décret N°100/159 du 5 Novembre 2018 portant Statuts de l'Autorité de Régulation des Secteurs de l'Eau Potable et de l'Energie</t>
  </si>
  <si>
    <t>http://ministere-energie-mines.gov.bi</t>
  </si>
  <si>
    <t>Loi N°1/013 du 30 Mai 2018 portant Code d’Hygiène et Assainissement</t>
  </si>
  <si>
    <t>Loi  N° 1/013 du 30 Mai 2018 portant Code d’Hygiène et Assainissement</t>
  </si>
  <si>
    <t>Système de traitement par lagunage</t>
  </si>
  <si>
    <t>Ordonnance ministérielle conjointe  N°770/468 du 25 Mars 2014 portant fixation des Normes de rejet des Eaux usées domestiques et industrielles au Burundi</t>
  </si>
  <si>
    <t>Loi N°1/11 du 24 Novembre 2020 portant revision du Code du travail</t>
  </si>
  <si>
    <t>Ordonnance Ministérielle N° 630/21367 du 18/11/2019 portant création, organisation et fonctionnement du comité d'Hygiène dans toutes les formations Sanitaires</t>
  </si>
  <si>
    <t>Directives Nationales de gestion des déchets médicaux au Burundi du 15/02/2016</t>
  </si>
  <si>
    <t>Règlement Sanitaire International (RSI) dans son Plan d'Action National de Sécurité Sanitaire(PANSS)</t>
  </si>
  <si>
    <t>Stratégie Nationale de mise en Œuvre de l'approche :"Assainissement Total Pilote par le Communauté: ATPC révisée en 2022</t>
  </si>
  <si>
    <t xml:space="preserve">Politique Nationale d'Assainissement  
 </t>
  </si>
  <si>
    <t>http://presidence.gov.bi/wp-content/uploads/2017/04/pna_plan_national_assainissement_v_18_06_2013.pdf</t>
  </si>
  <si>
    <t xml:space="preserve"> Stratégie Opérationnelle d'assainissement, Horizon 2025</t>
  </si>
  <si>
    <t>90,39</t>
  </si>
  <si>
    <t>Millions USD</t>
  </si>
  <si>
    <t>2013-2025</t>
  </si>
  <si>
    <t xml:space="preserve"> Politique Nationale d'Assainissement, Horizon 2025</t>
  </si>
  <si>
    <t xml:space="preserve"> Strategie Operationnelle d'assainissement</t>
  </si>
  <si>
    <t>2013-2020</t>
  </si>
  <si>
    <t>https://www.pseau.org/outils/ouvrages/bu_meeatu_politique_nationale_de_l_eau_2009.pdf</t>
  </si>
  <si>
    <t>155,74</t>
  </si>
  <si>
    <t>Millions de USD</t>
  </si>
  <si>
    <t>2011-2020</t>
  </si>
  <si>
    <t>Stratégie Nationale de l'eau</t>
  </si>
  <si>
    <t>291,27</t>
  </si>
  <si>
    <t>Normes et Standards des constructions et équipements scolaires</t>
  </si>
  <si>
    <t>Strategie Operationnelle d'Assainissement</t>
  </si>
  <si>
    <t>132 040</t>
  </si>
  <si>
    <t>2011-2025</t>
  </si>
  <si>
    <t>Directives Nationales pour la prise en charge de l'infection à COVID-19, Avril 2020</t>
  </si>
  <si>
    <t>Campagnes de Sensibilisation sur l'hygiène des mains</t>
  </si>
  <si>
    <t>Installation des dispositifs de lavage des mains</t>
  </si>
  <si>
    <t>Reduction tarifaire sur les bornes fontaines publiques</t>
  </si>
  <si>
    <t>Construction des latrines publiques sur les postes d' entrée transfrontaliers</t>
  </si>
  <si>
    <t>Fourniture du matériel de gestion des déchets médicaux ( Poubelles, Equipements de Protection Individuelle "EPI", etc.)</t>
  </si>
  <si>
    <t>Reduction du coût du savon  et  de l' eau sur les bornes fontaines publiques</t>
  </si>
  <si>
    <t>50 % du Coût total du Plan COVID</t>
  </si>
  <si>
    <t>BIF</t>
  </si>
  <si>
    <t>Continue</t>
  </si>
  <si>
    <t>1. Le Budget qui était initialement alloué aux différents programmes WASH nationaux a été revu en baisse pour faire face à la pandémie de la COVID-19.
2. Le chronogramme des activités WASH a été modifié.
3. Certains financements du secteur WASH ont été gelés.</t>
  </si>
  <si>
    <t xml:space="preserve">Disponibilité des points de lavage des mains au savon/chlore/aquataps dans les lieux publics;
</t>
  </si>
  <si>
    <t>Pourcentage de ménages qui utilisent une latrine améliorée</t>
  </si>
  <si>
    <t xml:space="preserve">Stratégie sectorielle du Ministère de l'Hydraulique, de l' Energie et des Mines alignées au PND Burundi 2018-2027 </t>
  </si>
  <si>
    <t>Sensibilisation à l' auto-construction des latrines/toilettes aux niveaux des ménages</t>
  </si>
  <si>
    <t>Transport
Traitement
Élimination/utilisation finale</t>
  </si>
  <si>
    <t>Enquête Nationale d' Hygiène et Assainissement de Base "ENHAB" 2014</t>
  </si>
  <si>
    <t>Pourcentage de ménages qui ont accès à un point d' eau potable</t>
  </si>
  <si>
    <t xml:space="preserve">Branchements privés
Bornes fontaines
Sources aménagées
Puits protégés
Forages
</t>
  </si>
  <si>
    <t>Branchements privés
Bornes fontaines
Sources aménagées
Puits protégés
Forages</t>
  </si>
  <si>
    <t>Production
Traitement
Distribution</t>
  </si>
  <si>
    <t>144 435 m3 d'eau produite</t>
  </si>
  <si>
    <t>24h/24 - 7j/7</t>
  </si>
  <si>
    <t>30 min</t>
  </si>
  <si>
    <t>0.5 km</t>
  </si>
  <si>
    <t>Enquête Démographique et Santé ''EDS III"</t>
  </si>
  <si>
    <t>Pourcentage de ménages disposant des dispositifs de lavage des mains</t>
  </si>
  <si>
    <t>Stratégie Nationale de mise en oeuvre de l' approche : " Assainissement Total Piloté par la Communauté" ATPC, révisée en 2022</t>
  </si>
  <si>
    <t>Dispositifs de lavage des mains</t>
  </si>
  <si>
    <t>Enquête Nationale de l' Hygiène et de l' Assainissement de Base "ENHAB 2014"</t>
  </si>
  <si>
    <t>Pourcentage de Formations Sanitaires disposant des Services WASH</t>
  </si>
  <si>
    <t>Normes Sanitaires pour la mise en Œuvre du Plan National de Développement Sanitaire 2019-2023
www.mspls.bi</t>
  </si>
  <si>
    <t>Pourcentage de défécation à l'air libre. La cible a été trouvé en faisant une enquête nationale et a été définie comme "Défécation à l'air libre"</t>
  </si>
  <si>
    <t>Le Guide des Indicateurs du suivi du sous-secteur Eau Potable, Hygiène et Assainissement de Base</t>
  </si>
  <si>
    <t>Stratégie Pro-Pauvres Eau et Assainissement</t>
  </si>
  <si>
    <t xml:space="preserve">Stratégie Pro-Pauvres Eau et Assainissement </t>
  </si>
  <si>
    <t>Ministère de l' Environnement, de l' Agriculture et de l' Elèvage</t>
  </si>
  <si>
    <t>Ministère de l' Hydraulique, de l' Energie et des Mines</t>
  </si>
  <si>
    <t>Ministère de la Santé Publique et de la Lutte contre le Sida</t>
  </si>
  <si>
    <t>Ministère de l' Education Nationale et de la Recherche Scientifique</t>
  </si>
  <si>
    <t>Ministère de l' Intérieur, du Développement Communautaire et de la Sécurté Publique</t>
  </si>
  <si>
    <t>Ministère des Infrastructures, de l' Equipement et des Logements Sociaux</t>
  </si>
  <si>
    <t>Ministère des Affaires Etrangères et de la Coopération au Développement</t>
  </si>
  <si>
    <t>Ministère des Affaires de la Communauté Est Africaine, de la Jeunesse, des Sports et de la Culture</t>
  </si>
  <si>
    <t>Groupe Sectoriel Eau, Assainissement et Environnement</t>
  </si>
  <si>
    <t>Primature</t>
  </si>
  <si>
    <t>Les Représentants des Ministères concernés par le secteur WASH se réunissaient tous les 3 mois pour évaluer le pas franchi en la matière et définir les prochaines étapes
Partage des informations sur l' évolution du secteur WASH à toutes les parties prenantes.</t>
  </si>
  <si>
    <t xml:space="preserve"> Dans la Politique Nationale de l'Eau, il est stipulé que la femme doit être impliquée dans les phases de planification, exécution et suivi-évaluation des Programmes/Projets WASH. </t>
  </si>
  <si>
    <t>Lors de la Planification des projets/programmes, les représentants des  Communautés à la base se réunissaient pour évaluer les besoins en matière WASH en vue de les intégrer dans les Plans 
Communaux de Développement Communautaires " PCDC"</t>
  </si>
  <si>
    <t>Direction Générale de l' Eau Potable et de l' Assainissement de Base " DGEPA"</t>
  </si>
  <si>
    <t>Direction Générale de l' Environnement, des Ressources en Eau et de l' Assainissement " DGEREA"</t>
  </si>
  <si>
    <t>Revue Annuelle Conjointe (RAC)</t>
  </si>
  <si>
    <t>Élaboration des textes et Lois en rapport avec l' Eau Potable, Hygiène et Assainissement</t>
  </si>
  <si>
    <t>Élaboration et validation des stratégies sectorielles</t>
  </si>
  <si>
    <t>Suivi renforcé</t>
  </si>
  <si>
    <t>Création du Guichet Eau</t>
  </si>
  <si>
    <t>Planification, orientation des interventions et  mobilisation des financements.</t>
  </si>
  <si>
    <t>Plaidoirie de financements
Planification des ressources humaines et matériels
-Acquisition du matériel</t>
  </si>
  <si>
    <t>Prevention des maladies</t>
  </si>
  <si>
    <t>Planification de la prévention et riposte</t>
  </si>
  <si>
    <t>Plaidoirie pour la mobilisation des financements</t>
  </si>
  <si>
    <t>Aucun Obstacle</t>
  </si>
  <si>
    <t>- Evaluation de l' impact de la mise en oeuvre des programmes/projets
- Rapportage et partage des informations à toutes les parties prenantes</t>
  </si>
  <si>
    <t>Plateforme Nationale de Gestion des risques et Catastrophes</t>
  </si>
  <si>
    <t xml:space="preserve">Existence des critères de vulnérabilité/pauvrété au niveau des Communes </t>
  </si>
  <si>
    <t xml:space="preserve">1) Couverture en Eau Potable;
2) Taux d’Utilisation en Eau Potable (milieu rural).
</t>
  </si>
  <si>
    <t>1) Rendement Total des Installations d’Eau Potable (milieu urbain);
2) Point d'Eau Fonctionnels (milieu rural); 
3) Recouvrement de la  Facturation d’Eau Potable sur Trois ans (milieu urbain);
4) Recouvrement des Coûts de Fonctionnelle (milieu rural).</t>
  </si>
  <si>
    <t>Non Suivi</t>
  </si>
  <si>
    <t>Indicateur de pollution
Indicateur sur la production et la consommation d'eau
Indicateur sur le recouvrement 
Indicateur sur les pertes techniques et commerciales</t>
  </si>
  <si>
    <t xml:space="preserve">Autorité de Régulation des secteurs de l'Eau Potable  et de l'Energie "AREEN "
</t>
  </si>
  <si>
    <t xml:space="preserve">Note d' instruction aux préstataires de service les incitants à  honnorer leurs engagements
</t>
  </si>
  <si>
    <t>Note d' instruction aux préstataires de service les incitants à  honnorer leurs engagements</t>
  </si>
  <si>
    <t>Aucune</t>
  </si>
  <si>
    <t xml:space="preserve">Les Instituts de formation WASH sont insuffisants
Les laboratoires insuffisants dans le domaine du WASH
</t>
  </si>
  <si>
    <t>Appui budgétaire insuffisant</t>
  </si>
  <si>
    <t xml:space="preserve">Plan d'Action Prioritaires "PAP"
http://finances.gov.bi  
  </t>
  </si>
  <si>
    <t>Ministère de l™Intérieur, du Développement communautaire et de la Sécurité publique</t>
  </si>
  <si>
    <t xml:space="preserve">24 327 869 384 </t>
  </si>
  <si>
    <t>Ministère de la Santé Publique et de Lutte contre le Sida</t>
  </si>
  <si>
    <t xml:space="preserve">100 024 743 </t>
  </si>
  <si>
    <t xml:space="preserve">91 512 372 </t>
  </si>
  <si>
    <t>80 000 000</t>
  </si>
  <si>
    <t>Ministère de l'Education Nationale et de la Recherche Scientifique</t>
  </si>
  <si>
    <t>Ministère des Infrasrtuctures , de l' Equipement et des Logements Sociaux</t>
  </si>
  <si>
    <t>400 000 000</t>
  </si>
  <si>
    <t xml:space="preserve">26 406 786 780 </t>
  </si>
  <si>
    <t xml:space="preserve">1 757 404 130 </t>
  </si>
  <si>
    <t xml:space="preserve">241 513 266 </t>
  </si>
  <si>
    <t>2021-2022</t>
  </si>
  <si>
    <t>Francs Burundais</t>
  </si>
  <si>
    <t>Ministère de l'Hydraulique, de l’Énergie et des Mines</t>
  </si>
  <si>
    <t xml:space="preserve">        -</t>
  </si>
  <si>
    <t>Subventions du Gouvernement</t>
  </si>
  <si>
    <t xml:space="preserve">L’Autorité / organe de Réglementation fixe les tarifs à appliquer et procède à leur révision en cas de besoin
</t>
  </si>
  <si>
    <t>Accès gratuit aux services d'eau potable,  d'hygiène et d' assainissement de base</t>
  </si>
  <si>
    <t>Programme WASH en situation d'urgence</t>
  </si>
  <si>
    <t>Accès gratuit aux services d'eau potable,  d'hygiène et d'assainissement de base</t>
  </si>
  <si>
    <t>Stratégie Pro-pauvre Eau et Assainissement au Burundi</t>
  </si>
  <si>
    <t>La fixation des coûts des services WASH en milieu rural sont tenus compte des groupes vulnérables. Cela est clarifié dans le document de Stratégie Pro-Pauvre eau et assainissement</t>
  </si>
  <si>
    <t>Réduction des coûts des services WASH selon les couches sociales</t>
  </si>
  <si>
    <t>Non disponibles</t>
  </si>
  <si>
    <t xml:space="preserve">Les cadres représentants les Institutions participants à l’enquête ont fait une estimation  </t>
  </si>
  <si>
    <t>Assainissement ; Ressources humaines, expansion des services, exploitation,maintenance, acquisition du matériel, renforcement des capacités
Eau Potable ; Ressources humaines, expansion des services, exploitation,maintenance, acquisition du matériel, renforcement des capacités
Hygiène ; Ressources humaines, expansion des services, acquisition du matériel, renforcement des capacités</t>
  </si>
  <si>
    <t>Milliards de BIF</t>
  </si>
  <si>
    <t>Le Point Focal/GLAAS</t>
  </si>
  <si>
    <t xml:space="preserve">Les redevances en milieu sont collectées par chaque  commune par une association en matière de l'eau potable </t>
  </si>
  <si>
    <t>Les dépenses à la charge des ménages ne sont pas connuées  car chaque Commune à sa manière selon l'accessibilité du service d'eau potable en milieu rural et d'assainissement de base en milieu urbain</t>
  </si>
  <si>
    <t>Exercices budgétaires 2018/2019; 2019/2020 et 2020/2021</t>
  </si>
  <si>
    <t>Les budgets utilisés proviennent du niveau central</t>
  </si>
  <si>
    <t>Données non dsponible</t>
  </si>
  <si>
    <t>Données non disponibles</t>
  </si>
  <si>
    <t>Les données sur tous les dépenses ne sont pas disponibles</t>
  </si>
  <si>
    <t>La source d'information financière utilisée pour remplir le Tableau D11 est le rapport final d'une réunion de coordination des intervenants dans le secteur WASH du 13 Avril 2021</t>
  </si>
  <si>
    <t>Les usagers paient les redevances du sous secteur Eau potable à une Institution chargé de l'alimentation et commercialisation de l'eau potable (REGIDESO).</t>
  </si>
  <si>
    <t>Department of Hospital Service, Ministry of Health</t>
  </si>
  <si>
    <t>Department of Water Resource Management and Conservation, Ministry of Water Resource and Meteorology</t>
  </si>
  <si>
    <t>Article 11. Every person has the right to use water resources for his/her vital human need including drinking, washing, bathing and other domestic purposes including watering for animal husbandry, fishing and the irrigation of
domestic gardens and orchards, in a manner that will not affect other legal right of others. amount not exceeding that necessary to</t>
  </si>
  <si>
    <t>Drinking Water Quality Standards (DWQS) or Drinking Water Quality Guidelines (DWQG)</t>
  </si>
  <si>
    <t>Rural Drinking Water Quality Guideline</t>
  </si>
  <si>
    <t>attached in google drive folder</t>
  </si>
  <si>
    <t>Rural Drinking Water Quality Guideline (attached in google drive folder)</t>
  </si>
  <si>
    <t>(attached in google drive folder)</t>
  </si>
  <si>
    <t>1. Guideline of community led total sanitation</t>
  </si>
  <si>
    <t>2. National Guideline on FSM (Faecal Sludge Management)</t>
  </si>
  <si>
    <t>Twin Pits latrine Technology (National Guideline on FSM (Faecal Sludge Management)</t>
  </si>
  <si>
    <t>* FSM (Faecal Sludge Management) guideline
* Sub degree 235 on drainage and waste water treatment plant</t>
  </si>
  <si>
    <t xml:space="preserve">Sub degree 235 on drainage and waste water treatment </t>
  </si>
  <si>
    <t xml:space="preserve">National Guideline on WASH in Health care facilities </t>
  </si>
  <si>
    <t>Health care waste management Guideline</t>
  </si>
  <si>
    <t xml:space="preserve">WSP Guideline </t>
  </si>
  <si>
    <t>Rural Water Safety Plan Guideline (Draft)</t>
  </si>
  <si>
    <t>National Strategy for Rural, Water Supply, Sanitation, and Hygiene 2011-2025</t>
  </si>
  <si>
    <t>NAP I (2014-2018) and NAPII (2019-2023 MTR)</t>
  </si>
  <si>
    <t>CLTS (2017)</t>
  </si>
  <si>
    <t>Policy on Waste water management (draft)</t>
  </si>
  <si>
    <t xml:space="preserve">National Strategic Plan for Waste Water (draft) </t>
  </si>
  <si>
    <t>National Strategy for Rural, Water Supply, Sanitation, and Hygiene 2014-2025</t>
  </si>
  <si>
    <t>First and Second National Action Plans (NAP I and NAP II) on Rural Water Supply Sanitation and Hygiene (MTR for Second NAP in progress)</t>
  </si>
  <si>
    <t>Attached documents</t>
  </si>
  <si>
    <t>2014 and 2019</t>
  </si>
  <si>
    <t xml:space="preserve"> 21,057,000 (NAP I) and  280,664,940 (NAP II)</t>
  </si>
  <si>
    <t>2014-2018 (NAP I) and 2019-2023 (NAP II)</t>
  </si>
  <si>
    <t xml:space="preserve">National Policy on Water and Sanitation (2003)-no update yet </t>
  </si>
  <si>
    <t xml:space="preserve">National Policy on Water and Sanitation </t>
  </si>
  <si>
    <t>National Strategic Development Plan (2019-2023)</t>
  </si>
  <si>
    <t>National Strategic Development Plan - attached in google drive foldr</t>
  </si>
  <si>
    <t xml:space="preserve">National Strategic Plan for Rural, Water Supply, Sanitation, and Hygiene 2014-2025 </t>
  </si>
  <si>
    <t>National Strategic Plan for Rural, Water Supply, Sanitation, and Hygiene 2014-2025 - attached</t>
  </si>
  <si>
    <t>Attached Documents</t>
  </si>
  <si>
    <t>21,057,000 (NAP I) and  280,664,940</t>
  </si>
  <si>
    <t xml:space="preserve">National School Health Policy </t>
  </si>
  <si>
    <t>National Strategic Plan on School Health (draft)</t>
  </si>
  <si>
    <t>Rural Drinking Water Quality Guideline and DWQG</t>
  </si>
  <si>
    <t>National ODF verification Guideline (2017)</t>
  </si>
  <si>
    <t>Guideline of FSM and Policy on Waste water management (draft)
-Law on waste water system (Draft)</t>
  </si>
  <si>
    <t>Policy on Waste water management (draft)
-Law on waste water system (Draft)</t>
  </si>
  <si>
    <t>Second National Action Plan on Rural Water Supply Sanitation and Hygiene</t>
  </si>
  <si>
    <t>Guideline on menstrual hygiene management (draft)</t>
  </si>
  <si>
    <t xml:space="preserve">Sanitation in Challenging of Environment (SCE) guideline </t>
  </si>
  <si>
    <t>Sanitation in Challenging of Environment (SCE) guideline</t>
  </si>
  <si>
    <t>MRD-PDRD</t>
  </si>
  <si>
    <t xml:space="preserve">* Strategic to live in new normal path in the context of Covid-19
* SOP IPC
</t>
  </si>
  <si>
    <t xml:space="preserve">disinfection in every Point of Entry </t>
  </si>
  <si>
    <t>All latrines had to equip with disinfection (achohol or soap)</t>
  </si>
  <si>
    <t>health care facilities must follow to IPC</t>
  </si>
  <si>
    <t>Separated and safety manage (3 days storage before disposal) the waste from conid-19 patient</t>
  </si>
  <si>
    <t>ID poor I , ID poor II and factory workers which supported by UNICEF</t>
  </si>
  <si>
    <t>All activities has been struggled, especially the implementation of national action plan.</t>
  </si>
  <si>
    <t>Second National Action Plan (NAP II) - By 2030, achieve access to adequate
and equitable sanitation and hygiene for all
and end open defecation, paying special
attention to the needs of women and girls
and those in vulnerable situations</t>
  </si>
  <si>
    <t>Basic water supply, sanitation and
hygiene services</t>
  </si>
  <si>
    <t>National Action Plan Rural Water Supply, Sanitation and Hygiene, 2019-2023 - 
Attached in google drive folder - NAPII RWSSH 2019-2023_final-MRD.pdf</t>
  </si>
  <si>
    <t>PAP II (Figure 5 in National Action Plan Rural Water Supply, Sanitation and Hygiene, 2019-2023 - 
Attached in google drive folder - NAPII RWSSH 2019-2023_final-MRD.pdf)</t>
  </si>
  <si>
    <t>Improved sanitation facilities</t>
  </si>
  <si>
    <t>Report of
Cambodia Socio-Economic Survey
2019/20 (CSES 2019-20) - attached in google drive folder</t>
  </si>
  <si>
    <t>Cambodia national rural water &amp; sanitation report (2021 Q4) (WASH MRD-MIS 2021) - attached in google drive folder</t>
  </si>
  <si>
    <t>By 2030, achieve universal and equitable access to safe and affordable
drinking water for all</t>
  </si>
  <si>
    <t>By 2030, achieve universal and
equitable access to safe and affordable
drinking water for all</t>
  </si>
  <si>
    <t>NAP National Action Plan Rural Water Supply, Sanitation and Hygiene, 2019-2023 - 
Attached in google drive folder - NAPII RWSSH 2019-2023_final-MRD.pdf</t>
  </si>
  <si>
    <t>Ensure the parameter in urban Drinking Water Quality comply with DWQG</t>
  </si>
  <si>
    <t>Ensure the parameter in Rural Drinking Water Quality Guideline
-Encourage to treated water before usage (boiled, filter, Chlorine...)</t>
  </si>
  <si>
    <t>Meet the Rural Drinking Water Quality Guideline</t>
  </si>
  <si>
    <t>Meet urban Drinking Water Quality comply with DWQG</t>
  </si>
  <si>
    <t xml:space="preserve"> collection must be less than 30 minutes</t>
  </si>
  <si>
    <t>Maximum roundtrip collection must be less than 30 minutes</t>
  </si>
  <si>
    <t xml:space="preserve">see DWQG </t>
  </si>
  <si>
    <t xml:space="preserve">see DWQG  </t>
  </si>
  <si>
    <t xml:space="preserve">Data from department of data management and planning </t>
  </si>
  <si>
    <t>CSES,2019-2020, WASH MRD-MIS.</t>
  </si>
  <si>
    <t>Achieve access to adequate and equitable sanitation and hygiene for all and end open defecation, paying special attention to the needs of women and girls and those in vulnerable situations</t>
  </si>
  <si>
    <t>NAPII</t>
  </si>
  <si>
    <t>Availability of a hand-washing facility on the premises with soap and water</t>
  </si>
  <si>
    <t>KAP survey and CSES 2019-2020</t>
  </si>
  <si>
    <t>All schools in Cambodia can access Water, sanitation and hygiene (WASH) by the year 2025</t>
  </si>
  <si>
    <t>National School Health Policy</t>
  </si>
  <si>
    <t xml:space="preserve">1.Sanitation facilities, 69.1%
2.Drinking-water supply, 48.26%
</t>
  </si>
  <si>
    <t>1.Basic Sanitation facilities, 87.9%
2. basic driking water, 90%</t>
  </si>
  <si>
    <t xml:space="preserve">CAMBODIA NATIONAL RURAL
WATER &amp; SANITATION
REPORT 2021 Q4 - attached in google drive folder
</t>
  </si>
  <si>
    <t>Percentage of health centers have basic sanitation.</t>
  </si>
  <si>
    <t>Health Strategic Plan 2016-2020 - attached in google drive document</t>
  </si>
  <si>
    <t>Inclusive WASH Guideline</t>
  </si>
  <si>
    <t>Just only in sub-urban area</t>
  </si>
  <si>
    <t xml:space="preserve">Emergency response on covid-19 </t>
  </si>
  <si>
    <t>Emergency response on flooding</t>
  </si>
  <si>
    <t xml:space="preserve">* Subsidy guideline and Inclusive WASH guideline
* provided soap and tank with tap 
</t>
  </si>
  <si>
    <t>* Subsidy guideline and Inclusive WASH guideline</t>
  </si>
  <si>
    <t>* Subsidy guideline and Inclusive WASH guideline-</t>
  </si>
  <si>
    <t xml:space="preserve">Department of Rural Health Care, Ministry of Rural Development </t>
  </si>
  <si>
    <t>Department of Rural Water Supply, Ministry of Rural Development</t>
  </si>
  <si>
    <t>Department of water pollution control, Ministry of Environment</t>
  </si>
  <si>
    <t xml:space="preserve">Department of data management and Planning, Ministry of Industry, Science, Technology and Innovation </t>
  </si>
  <si>
    <t>Department of Research and Waste water treatment, Ministry of Public Work and Transport</t>
  </si>
  <si>
    <t>Department of School Health, Ministry of Education, Youth and Sport</t>
  </si>
  <si>
    <t>Technical Working Group on Rural Water Supply, Sanitation and Hygiene (TWG-RWSSH)</t>
  </si>
  <si>
    <t>Ministry of Rural Development (MRD)</t>
  </si>
  <si>
    <t>Before consolidation the report, the sub-groups (RUSH, Water Supply and WASH-Nutrition) will report to WATSAN and then WATSAN will report to TWG.</t>
  </si>
  <si>
    <t>WASH-MRD NAPII and PAP II, Minimum Requirement Guideline on WASH in school</t>
  </si>
  <si>
    <t>Firms</t>
  </si>
  <si>
    <t>Technical Working Group: Water and Sanitation: Rural Sanitation and Hygiene; Water, Sanitation and Hygiene-Nutrition; Rural Water Supply sub-group, and Water, Sanitation and Hygiene in Schools</t>
  </si>
  <si>
    <t>WASH-Nutrition</t>
  </si>
  <si>
    <t>update on Second National Action Plan on Rural Water Supply Sanitation and Hygiene</t>
  </si>
  <si>
    <t>midterm review and evaluation on Second National Action Plan on Rural Water Supply Sanitation and Hygiene</t>
  </si>
  <si>
    <t>CSES,2019-2020, and WASH MRD-MIS. provided the national and rural statistic  for sanitation coverage and target coverage</t>
  </si>
  <si>
    <t>WASH MRD-MIS - provided the national and rural statistic  for sanitation coverage and target coverage</t>
  </si>
  <si>
    <t>CSES,2019-2020, and WASH MRD-MIS. - provided the national and rural statistic  for sanitation coverage and target coverage</t>
  </si>
  <si>
    <t>CSES,2019-2020, and WASH MRD-MIS. - these data complemented each other. CSES provide data in every two year in national level and MIS provided data in every year for rural</t>
  </si>
  <si>
    <t>CSES,2019-2020, - Due to lack of hand hygiene data from MRD, CSES provided the available data on hand hygiene.</t>
  </si>
  <si>
    <t>Early Warning System, HIS</t>
  </si>
  <si>
    <t>* Some of data in CSES,2019-2020, and WASH MRD-MIS were not consistency. CSES had only country data and MRD had WASH in provincial coverage.
* Data in CSES (every 2 years) and MRD-MIS (quarterly)
* Sometime EMIS and MoEYS (every year)</t>
  </si>
  <si>
    <t xml:space="preserve">a. Increasing the promotion of triggering of the people who living in remote or hard to reach areas. The focus includes hardware (well, pond, communities pipe water...) and software (capacity building to sub national level and awareness raising to communities).
b. Increasing the awareness and promotion of triggering of the people who living in slum and informal settlements
c. on site awareness raising and provided more hardware of sanitation and hygiene to the point of entry (PoE)
d. provided emergency kits for target groups 
</t>
  </si>
  <si>
    <t xml:space="preserve">Emergency Response Group </t>
  </si>
  <si>
    <t>* Lack of budget 
* Lack of human resource
* Lack of knowledge/capacity
* Lack of guidance/mechanism in place  
* Lack of law</t>
  </si>
  <si>
    <t>Ministry of Rural Deveopment (MRD) Budget Strategy Plan (2022-2024)</t>
  </si>
  <si>
    <t>MRD Budget Strategy Plan (2022-2024)</t>
  </si>
  <si>
    <t xml:space="preserve">No report available </t>
  </si>
  <si>
    <t>* Conducting based on the project related to WASH topics.</t>
  </si>
  <si>
    <t>NGOs (CSW, WaterAid, WASHSDO and AFD)</t>
  </si>
  <si>
    <t xml:space="preserve">* Low salary base 
* Lacking of skill trainer
* Less priority 
* Not enough laboratory and equipments for practicing related to WASH
</t>
  </si>
  <si>
    <t xml:space="preserve">* MRD Budget Strategic Plan (2022-2024) (attached)
* PIP (Project Investment Plan)  of MRD and MISTI (2022) (attached)
</t>
  </si>
  <si>
    <t>Department of Rural Health Care, Ministry of Rural Water Supply</t>
  </si>
  <si>
    <t>KHR</t>
  </si>
  <si>
    <t xml:space="preserve">please see detail in survey annex for WASH budget in line ministries above
</t>
  </si>
  <si>
    <t xml:space="preserve">* Urban drinking water supply: is mostly built and operated by private individual with full cost recovery. 
* Urban sanitation: very few waste water treatment plants is built in the country with external support and there is no clear strategy for cost recovery. </t>
  </si>
  <si>
    <t>No legal or regulatory framework for rural WASH</t>
  </si>
  <si>
    <t>There is no written strategic guidance related to financing for vulnerable group. It is mainly applied by individual donor funded project based on its own international standard guidance and policy.</t>
  </si>
  <si>
    <t>Yes, in Second National Action Plan on Rural Water Supply Sanitation and Hygiene</t>
  </si>
  <si>
    <t>up to 2023</t>
  </si>
  <si>
    <t xml:space="preserve">* Improve Institutional Capacity for Rural Water Supply, Sanitation and Hygiene Delivery
* Expansion of services
* O&amp;M
* Human resources
</t>
  </si>
  <si>
    <t>Government Budget is in KHR</t>
  </si>
  <si>
    <t xml:space="preserve">See annex for rural water and sanitation only  </t>
  </si>
  <si>
    <t>See survey innex</t>
  </si>
  <si>
    <t xml:space="preserve">semveing@yahoo.fr </t>
  </si>
  <si>
    <t>Loi N°64/LF /23 du 13 novembre 1964 portant protection de la santé
article 2: les travaux d'assainissement tel que l'adduction d'eau, drainage, assèchement, création d'égouts peuvent faire l'objet d'une déclaration d’utilité publique entraînant les effets applicables en matière d'expropriation pour cause d'utilité publique
Loi N° 98-005 du 14 avril 1998 portant régime de l'eau au Cameroun
article 2 (1): l'eau est un bien du patrimoine commun de la nation dont l’État assure la protection et la gestion et facilite l’accès à tous
Loi N°98/004 du 04 avril 1998 d'orientation de l’éducation au Cameroun
article 5 (9): la promotion de l'hygiène et de l’éducation à la santé</t>
  </si>
  <si>
    <t xml:space="preserve">Loi N°64/LF du 13 novembre 1964 portant protection de la santé
Loi N° 96/12 du 05 aout 1996 portant loi cadre relative à l'environnement
article 2 (1)et ( 2): l'environnement constitue en république du Cameroun un patrimoine commun de la nation. Il est une partie intégrante du patrimoine universel alinéa (2) sa protection et la gestion rationnelle des ressources qu'il offre à la vie humaine sont d’intérêt général. Celles-ci vise en particulier la géosphère, l'hydrosphère, l'atmosphère, leur contenu matériel et immatériel ainsi que les aspects sociaux et culturels qu'ils comprennent </t>
  </si>
  <si>
    <t xml:space="preserve">Norme camerounaise NC 207:2003-02: l'eau potable destinée à la consommation humaine
</t>
  </si>
  <si>
    <t>Norme camerounaise NC 207:200-02: l'eau potable destinée à la consommation humaine</t>
  </si>
  <si>
    <t>Joindre la photocopie de la norme</t>
  </si>
  <si>
    <t>Loi N°98-005 du 14 avril 1998 portant régime de l'eau, Décret N° 2013/093 du 03 avril 2013 portant organigramme du MINSANTE, article 74
Décret N°  2001-162-PM du  08-05-2001 article 12</t>
  </si>
  <si>
    <t>Loi N°98-005 du 14 avril 1998 portant régime de l'eau, décret N° 2013/093 du 03 avril 2013 portant organigramme du MINSANTE, article 74
décret N°  2001-162-PM du  08-05-2001
article 12</t>
  </si>
  <si>
    <t xml:space="preserve">joindre des  photocopies </t>
  </si>
  <si>
    <t>NC 30500 sur les systèmes d'assainissement autonome
NC 31800 sur les unités de traitement des boues de vidange
Décret N°2008/0737-PM du 23 avril 2008 fixant les règles de sécurité, d'hygiène et d'assainissement en matière de construction, chapitre 4
NC 24521 sur les activités relatives aux services de l'eau potable et des eaux usées. 
Lignes directrices pour la gestion sur site des services d'eau usées domestique de base</t>
  </si>
  <si>
    <t>NC 31800</t>
  </si>
  <si>
    <t>NC 30500 sur les systèmes d'assainissement autonome
NC 31800 sur les unités de traitement des boues de vidange
Décret N°2008/0737-PM du 23 avril 2008 fixant les règles de sécurité, d'hygiène et d'assainissement en matière de construction, chapitre 4
NC 24521 sur les activités relatives aux services de l'eau potable et des eaux usées. 
Lignes directrices pour la gestion sur site des services d'eau usées domestique de base
Arrêté N° 00   3/  du .... fixant les conditions d'ouverture, de renouvellement des société privées d'hygiène</t>
  </si>
  <si>
    <t>NC 30500 sur les systèmes d'assainissement autonome
NC 24521 sur les activités relatives aux services de l'eau potable et des eaux usées</t>
  </si>
  <si>
    <t>NC 30500 sur les systèmes d'assainissement autonome</t>
  </si>
  <si>
    <t>Loi 64 portant protection de la santé</t>
  </si>
  <si>
    <t>Décret fixant les conditions d'ouverture, de renouvellement des sociétés privées d'hygiène
NC 30500</t>
  </si>
  <si>
    <t>Voir décret portant corps des génies sanitaires</t>
  </si>
  <si>
    <t>ARRETE N° 003/ MINEPDED DU 15 OCTOBRE 2012 FIXANT LES CONDITIONS SPÉCIFIQUES
DE GESTION DES DÉCHETS MÉDICAUX ET
PHARMACEUTIQUES</t>
  </si>
  <si>
    <t>Lignes directrices de l`OMS utilisees dans l`elaboration des documents nationaux  de plannification strategique.</t>
  </si>
  <si>
    <t>284 milliards pour le milieu urbain et rural</t>
  </si>
  <si>
    <t>2010 à 2020</t>
  </si>
  <si>
    <t>La N° 64/LF /23 du 13 novembre 1964 portant protection de la santé
Stratégie nationale d'assainissement liquide
Politique nationale d'assainissement liquide en cours d'élaboration</t>
  </si>
  <si>
    <t>Stratégie sectorielle de la santé 2016-2027
Stratégie nationale de l'assainissement en milieu rural financée par la BAD 
Stratégie nationale de l'Assainissement total piloté par la communauté
vision 2035
plans communaux de developpement
plan régionaux de developpment</t>
  </si>
  <si>
    <t>https://reliefweb.int/report/cameroon/strat-gie-nationale-de-l-assainissement-total-pilot-par-la-communaut-atpc-pour-le</t>
  </si>
  <si>
    <t>2017 à 2022</t>
  </si>
  <si>
    <t>Lettre de politique sectorielle de l'hydraulique urbaine</t>
  </si>
  <si>
    <t>Plan Directeur de l'Hydraulique Urbaine et Périurbaine du Cameroun</t>
  </si>
  <si>
    <t>Projet d'approvisionnement en eau potable et d'assainissement en milieu rural (PAEPAR)</t>
  </si>
  <si>
    <t>Stratégie sectorielle eau et énergie</t>
  </si>
  <si>
    <t>voir MINEE</t>
  </si>
  <si>
    <t>La N° 64/LF /23 du 13 novembre 1964 portant protection de la santé
politique spécifique au WASH dans les établissements scolaires</t>
  </si>
  <si>
    <t>Stratégie Nationale de Promotion de l'Approvisionnement en Eau Potable, l’hygiène et l'assainissement en Milieu scolaire au Cameroun</t>
  </si>
  <si>
    <t>https://reliefweb.int/report/cameroon/strat-gie-nationale-de-promotion-de-l-approvisionnement-en-eau-potable-l-hygi-ne-et</t>
  </si>
  <si>
    <t>Stratégie gouvernementale de riposte face à la pandémie de coronavirus en mars 2020
Plan de préparation et de riposte au covid-19 au Cameroun (2020)</t>
  </si>
  <si>
    <t>Les financement liés au WASH ont été revus à la hausse</t>
  </si>
  <si>
    <t>Les planifications ont été réajustées avec un accent sur les mesures barrières et principalement l'hygiène des mains, la multiplication des postes de lavage des mains et la disponibilité des kits WASH pour l'hygiène des mains que ce soit en milieu urbain qu'en milieu rural.
Des notes et des circulaires ont été signés pour rappeler aux populations de respecter les mesures barrières.</t>
  </si>
  <si>
    <t>Taux d’accès aux infrastructures d'assainissement de base (%)</t>
  </si>
  <si>
    <t>Stratégie Nationale de Développement 2030 (SND 0)</t>
  </si>
  <si>
    <t>Stratégie Nationale de Développement 2030 (SND 30)</t>
  </si>
  <si>
    <t>Forage, source protégée, eau courante, puits amélioré,  l'eau conditionnée ou livrée</t>
  </si>
  <si>
    <t>Stratégie Nationale de Développement 2030</t>
  </si>
  <si>
    <t>Bornes fontaines et forages des points d'eau</t>
  </si>
  <si>
    <t xml:space="preserve">Bornes fontaines et forages des points d'eau </t>
  </si>
  <si>
    <t>Stratégie nationale d'assainissement liquide 2011-2020
Transport et distribution de l'eau potable par camions citernes</t>
  </si>
  <si>
    <t>Transport et distribution de l'eau potable par camion citerne</t>
  </si>
  <si>
    <t>Situation en zone conflictuelle</t>
  </si>
  <si>
    <t>Fonctionnement des installation d'AEP même en période de conflit</t>
  </si>
  <si>
    <t>Draft de la politique nationale de l'eau</t>
  </si>
  <si>
    <t>Construction de toilettes genrées par ONU-FEMME en collaboration avec WSCC</t>
  </si>
  <si>
    <t>Loi N°2010 /002 du 13 avril 2010 portant protection et promotion  des  personnes handicapées</t>
  </si>
  <si>
    <t xml:space="preserve">Loi  portant protection des personnes agées </t>
  </si>
  <si>
    <t>Ministère de l'eau et de l'énergie</t>
  </si>
  <si>
    <t>Ministère de l’éducation de base</t>
  </si>
  <si>
    <t>Ministère de la décentralisation et du développement local</t>
  </si>
  <si>
    <t>Ministère des enseignements secondaires</t>
  </si>
  <si>
    <t>Ministère des enseignements supérieurs</t>
  </si>
  <si>
    <t>Ministère de l’environnement et du développement durable</t>
  </si>
  <si>
    <t>Ministère des Affaires sociales</t>
  </si>
  <si>
    <t>Ministère de la promotion de la femme et de la famille</t>
  </si>
  <si>
    <t>Ministère de l’économie de la planification et de l’aménagement du territoire</t>
  </si>
  <si>
    <t>Ministre de mines de l'industrie et du développement technologique</t>
  </si>
  <si>
    <t>Ministère de l'agriculture et du developpent rural</t>
  </si>
  <si>
    <t>Ministère du travail et de la sécurité sociale</t>
  </si>
  <si>
    <t>Ministère de la défense</t>
  </si>
  <si>
    <t>Comité national de coordination et de suivi de l’initiative WASH (Arrêté N° 200 CAM/PM du 28 novembre 2011)</t>
  </si>
  <si>
    <t>Ministère de l'eau et de l’énergie</t>
  </si>
  <si>
    <t>Depuis 2016 il n' y a pas eu de rencontre  dudit Comité</t>
  </si>
  <si>
    <t>Concertation, restitution publique aux bénéficiaires</t>
  </si>
  <si>
    <t>Adhésion des populations, choix du site</t>
  </si>
  <si>
    <t>CAMWATER</t>
  </si>
  <si>
    <t>Programme National de Développement Participatif (PNDP)</t>
  </si>
  <si>
    <t>CAMWATER, PNDP</t>
  </si>
  <si>
    <t>Revue sectorielle annuelle de planification WASH (MINEE MINEPAT MINSANTE UNICEF MINEDUB)</t>
  </si>
  <si>
    <t>Ministère du Plan et de l`Aménagement du Territoire  (MINEPAT)</t>
  </si>
  <si>
    <t xml:space="preserve">Validation de la politique nationale hygiène et salubrité </t>
  </si>
  <si>
    <t xml:space="preserve">Prise en compte des techniciens du génie sanitaire dans le processus de recrutement par les administrations concernées </t>
  </si>
  <si>
    <t>Sur la base des enquêtes menées en 2009 et des rapports sur la STEP de laquintinie pour la construction des CHR, on a constaté que les station d'épuration n'étaient pas prévue d’où la décision ministérielle de doter ces CHR en station d'épuration  et qu'il allait aussi doter les hôpitaux de même catégorie ou de catégorie supérieure de stations d'épuration
Il y a egalement les données issues de l'ATPC qui permettent de planifier d’autres déclenchement dans les autres villages 
Après les missions de supervision dans sur le terrain, le rapport élaboré permet de prendre des décisions pour la construction de nouveaux ouvrage dans les écoles comme les toilettes ou les forages ou les points d’eau</t>
  </si>
  <si>
    <t>L’Assainissement Total Piloté par la Communauté ne couvre que 4 Régions
Il n’y a pas les ressources pour la maintenance des Stations d'épuration disponibles par exemple à l'hôpital général de Yaoundé</t>
  </si>
  <si>
    <t xml:space="preserve">Le non partage des données disponibles entre les administrations
Absence d'une instance de coordination
</t>
  </si>
  <si>
    <t xml:space="preserve">Le gouvernement et les partenaires font des suivi post activités par les enquêtes et les évaluations pour les camps de déplacés, les sectorielles dont le Ministère de l'Administration Territoriale  (Direction de la Protection Civile)  assure le lead et les partenaires également par des enquêtes et des évaluations.
Ceci est identique pour les situations d'urgences et les catastrophes.
</t>
  </si>
  <si>
    <t>Existence d'un plan de suivi dans la stratégie nationale d'assainissement liquide</t>
  </si>
  <si>
    <t>Populations des zones en conflit</t>
  </si>
  <si>
    <t>Cela se fait à travers les enquêtes et les évaluations à mi parcours, à la fin ou quelques mois voire années après la mise en œuvre de l'activité</t>
  </si>
  <si>
    <t>Taux de conformité bactériologique 
Taux de conformité physicochimique (Cl)</t>
  </si>
  <si>
    <t>Délais inférieur à 24h
Pression minimale de 1.5 bars</t>
  </si>
  <si>
    <t xml:space="preserve">
Environ 40 à 50% des eaux produites pour une capacité installée de 850 820 m3/j</t>
  </si>
  <si>
    <t xml:space="preserve">MINSANTE, MINMIDT, MINEE, MINEPDED , MINTOUL
décret N°2013/093 du 02 avril 2013 portant organisation du Ministère de la Santé Publique
décret N° 2012/501 du 07 novembre 2012 portant organisation du Ministère de l'Eau et de l’Énergie
décret  n° 2012/432 du 01 octobre 2012 portant organisation du Ministère des Mines, de l'Industrie et du Développement Technologique
décret N° 2012/431 du 1er octobre 2012 portant organisation du Ministère de l'Environnement , de la Protection de la Nature et du Développement Durable
</t>
  </si>
  <si>
    <t>Rappel à l'ordre des prestataires</t>
  </si>
  <si>
    <t>Rappel à l'ordre et sanction des prestataires</t>
  </si>
  <si>
    <t>La formation des cadres  concernés avait été suspendue en 1990 et a été réactivée en 2007
insuffisance des moyens pour le redéploiement de cadres formés qui sont en chômage
absence ou insuffisance des moyens financiers dans la  ligne budgétaire dédiée dans la planification des activités annuelle des administrations concernées</t>
  </si>
  <si>
    <t>La formation des cadres du génie sanitaire  concernés avait été suspendue en 1990 et a été réactivée en 2007 
insuffisance des moyens pour le redéploiement de cadres formés qui sont en chômage
absence ou insuffisance des moyens financiers dans la  ligne budgétaire dédiée  dans la planification des activités annuelle des administrations concernées</t>
  </si>
  <si>
    <t xml:space="preserve">Stratégie nationale de gestion des déchets
Décret portant statut particuliers des fonctionnaires des corps de santé publique </t>
  </si>
  <si>
    <t>Programme de formation et de renforcement des capacités à la CAMWATER</t>
  </si>
  <si>
    <t>S'agissant du secteur de la santé, on constate qu'il y a un manque de personnel de génie sanitaire dans les établissements de santé et dans les districts de santé. Lors du début de la Covid 19, on était obligé de recruter les gens en communauté et les former sur le tas pour aller désinfecter les lieux publics, les domiciles, etc. C'est une doléance qui est faite aux autorités afin qu'elles recrutent le personnel du génie sanitaire pour les redéployer dans les établissement de santé. Bref que soit mis sur pied un programme de formation et de recrutement de ce personnel</t>
  </si>
  <si>
    <t xml:space="preserve">La plupart des instituts ne dispose pas de filière spécifique WASH, les formations offertes couvrent partiellement le WASH (environement, génie rural........), on note également un manque de personnel qualifié en WASH. </t>
  </si>
  <si>
    <t>Les questions d'hygiène et assainissement ne sont pas prises en considération par les communautés
Absence de synergie d'intervention entre les différents acteurs
Méconnaissance des textes par les acteurs et faible vulgarisation</t>
  </si>
  <si>
    <t xml:space="preserve">Les activités WASH inscrites dans la loi des finances 2022
Plan directeur de l'hydraulique urbaine et péri urbaine du Cameroun
Les activités WASH inscrites dans les  Cadres de Dépense à Moyen Terme de certaines administrations 
</t>
  </si>
  <si>
    <t>Ministère de l`Enérgie et de l`Eau (MINEE)</t>
  </si>
  <si>
    <t>Ministère de la Santé Publique MINSANTE</t>
  </si>
  <si>
    <t>Ministère de l`Education de Base MINEDUB</t>
  </si>
  <si>
    <t>Ministère de la Décentralisation et du Développement Local MINDEVEL</t>
  </si>
  <si>
    <t>Ministère des Enseignements Secondaires MINESEC</t>
  </si>
  <si>
    <t>Ministère du Tourisme et des Loisirs MINTOUL</t>
  </si>
  <si>
    <t>Ministère des Mines du Développement Industriel et Technologique MINMIDT</t>
  </si>
  <si>
    <t>Ministère de l`Enseignement Supérieur MINESUP</t>
  </si>
  <si>
    <t>Ministère de l`Environnement de la Protection de la Nature et du Développement Durable MINEPDED</t>
  </si>
  <si>
    <t>Ministère de l`Agriculture et du Développement Rural MINADER</t>
  </si>
  <si>
    <t>Ministère de la Défense MINDEF</t>
  </si>
  <si>
    <t>Ministère des Affaires Sociales MINAS</t>
  </si>
  <si>
    <t>Ministère de Protection de la Femme et de la Famille MINPROFF</t>
  </si>
  <si>
    <t>Ministère du Travail et de la Sécurité Sociale MINTSS</t>
  </si>
  <si>
    <t>Ministère de l`Education de Base MINEDUB,  Ministère de la Santé Publique MINSANTE,  Ministère de l`Enérgie et de l`Eau (MINEE)</t>
  </si>
  <si>
    <t>Les écarts sont comblés par  les subventions de l’État du Cameroun</t>
  </si>
  <si>
    <t xml:space="preserve">Le prix de l'eau est fixé dans le Momento commercial annexé au règlement de service affermé. Ce tarif est pratiqué par la CAMWATER </t>
  </si>
  <si>
    <t>Personnes vivant dans les ones de conflits</t>
  </si>
  <si>
    <t>Approvisionnement en eau des population par camion citerne de la part de la camwater
Continuité des services au niveau de la production et distribution de l'eau potable
Sécurité autour des site de production et de distribution
mais difficulté de recouvrement des coûts
La vidange des fosses peut se faire dans le pire des cas manuellement mais en zone urbaine la vidange peut être mécanique et effectuée  par des prestataires privés</t>
  </si>
  <si>
    <t>Etat de distribution d'eau potable par camion citerne
Régions              Littoral        Centre      Nord      Sud-ouest        Nord-ouest          Est            Ouest          Extrême-nord 
Volume (m3)     12 222        15563       3616      6862                  6390                     5228         4007           1620</t>
  </si>
  <si>
    <t>Personnes vivant en zone de conflit</t>
  </si>
  <si>
    <t>La réduction de la corvée d'eau pour les femmes et les enfants fait parti des objectifs sociaux lors de la réalisation des projets d'AEP par la CAMWATER.</t>
  </si>
  <si>
    <t>L'approche du marketing de l'assainissement (SANMARK)
tarif réduit et prix de l'eau prenant en compte le volume d'eau consommé</t>
  </si>
  <si>
    <t>Les fonds sont très insuffisants et en plus les prestataires ont parfois des difficultés à être payés, ce qui les amène parfois à ne pas finir les travaux à temps tel que prévu dans l'appel d'offre</t>
  </si>
  <si>
    <t>2018 à 2022 pour l'eau potable</t>
  </si>
  <si>
    <t>Fonds de la coopération Cameroun-UNICEF</t>
  </si>
  <si>
    <t>600,000,000 XOF</t>
  </si>
  <si>
    <t>17,710,000 USD</t>
  </si>
  <si>
    <t>1,000,000 USD</t>
  </si>
  <si>
    <t>Pour ce qui est de l'assainissement urbain, il est lancé une étude de faisabilité de construction des stations des boues de vidange dans (3) trois capitales régionales. L'unité est évalué à 200 millions de francs CFA
Pour ce qui est de l'assainissement en milieu rural, la stratégie nationale de l'ATPC (Assainissement Total Piloté par la Communauté)  avait fait une évaluation des coûts des activités à mener qui s'élève 17 millions de dollars.</t>
  </si>
  <si>
    <t>FCFA</t>
  </si>
  <si>
    <t>Seraphin MVEING</t>
  </si>
  <si>
    <t>CPV</t>
  </si>
  <si>
    <t xml:space="preserve">Cabo Verde </t>
  </si>
  <si>
    <t>Anexo 6 - Decreto_Lei_n_8_2004 - Normas de Qualidade de Água.
Anexo 1 - Código de Água e Saneamento
Anexo 45 -  Manual_licenciamentoANAS (2)</t>
  </si>
  <si>
    <t>Anexo 6 - Decreto_Lei_n_8_2004 - Normas de Qualidade de Água
Anexo 1 - Código de Água e Saneamento
Anexo 45 -  Manual_licenciamentoANAS (2)</t>
  </si>
  <si>
    <t xml:space="preserve">Anexos 1, 6, 45 </t>
  </si>
  <si>
    <t>Regime Juridico dos Serviços de Abastecimentos de Água e Saneamento. 
Anexo 45 -  Manual_licenciamentoANAS (2)</t>
  </si>
  <si>
    <t xml:space="preserve">Regime Juridico d.os Serviços de Abastecimentos de Água e Saneamento.
Anexo 45 -  Manual_licenciamentoANAS (2) </t>
  </si>
  <si>
    <t xml:space="preserve">Anexo 2 , 45 </t>
  </si>
  <si>
    <t xml:space="preserve">Anexo 2, 45 </t>
  </si>
  <si>
    <t>Anexo 2 - Regime Juridico dos Serviços de Abastecimentos de Água e Saneamento. 
Anexo 45 -  Manual_licenciamentoANAS (2)</t>
  </si>
  <si>
    <t xml:space="preserve">Anexo 2 - Regime Juridico dos Serviços de Abastecimentos de Água e Saneamento. 
Anexo 45 -  Manual_licenciamentoANAS (2) - ano 2016 </t>
  </si>
  <si>
    <t xml:space="preserve">Anexo 2 - Regime Juridico dos Serviços de Abastecimentos de Água e Saneamento. 
Anexo 45 -  Manual_licenciamentoANAS (2)- ano 2016 </t>
  </si>
  <si>
    <t xml:space="preserve">Anexo 2 - Regime Juridico dos Serviços de Abastecimentos de Água e Saneamento. 
Anexo 45 -  Manual_licenciamentoANAS (2)  ano 2016 </t>
  </si>
  <si>
    <t xml:space="preserve">Anexo 2 - Regime Juridico dos Serviços de Abastecimentos de Água e Saneamento. 
Anexo 6 -  Normas de Qualidade da Água
Anexo 45 -  Manual_licenciamentoANAS (2) - ano 2016  </t>
  </si>
  <si>
    <t xml:space="preserve">Anexo 2 - Regime Juridico dos Serviços de Abastecimentos de Água e Saneamento.
Anexo 8 - Código_laboral_Cabo-Verdiana
Estatuto dos Municipios de 1995
Anexo 1 - Código de Água e Saneamento.pdf1
</t>
  </si>
  <si>
    <t>Anexo 2 - Regime Juridico dos Serviços de Abastecimentos de Água e Saneamento.
 Anexo 1 - Código de Água e Saneamento.pdf1</t>
  </si>
  <si>
    <t>Anexo 2 - Regime Juridico dos Serviços de Abastecimentos de Água e Saneamento. 
Anexo 1 - Código de Água e Saneamento.pdf</t>
  </si>
  <si>
    <t>Anexo 9- Plano Nacional de Desenvolvimento Sanitário 2017-2021 -VOL I Definitivo 1</t>
  </si>
  <si>
    <t>Anexo - Decreto-Lei 56/2015 - Lei Geral de Residios 
Portaria 03/2020, 10 de Janeiro 
Anexo 9- Plano Nacional de Desenvolvimento Sanitário 2017-2021 -VOL I Definitivo 1
Anexo ??? Plano Intersetorial para Saúde (PANA II)</t>
  </si>
  <si>
    <t xml:space="preserve">Anexo 6 - Decreto_Lei_n_8_2004 - Normas de Qualidade de Água
Anexo 45 - Estrategia Social e de-Genero-para-Setor-Agua-Saneamento
Anexo 1 - Código de Água e Saneamento
Anexo 12 - Plano Nacional de Promoção da Saúde
Anexo - Plano Nacional de Segurança Sanitaria 
</t>
  </si>
  <si>
    <t xml:space="preserve">Anexo 6 - Decreto_Lei_n_8_2004 - Normas de Qualidade de Água
Anexo 12 - Plano Nacional de Promoção da Saúde
Anexo 7 - Estratégias de Comunicação para Mudança de Comportamento em WASH, ano 2014  </t>
  </si>
  <si>
    <t xml:space="preserve">Anexo 6 - Decreto_Lei_n_8_2004 - Normas de Qualidade de Água
Anexo 12 - Plano Nacional de Promoção da Saúde
Anexo 45 - Estrategia-Social-e-de-Genero-para-Setor-Agua-Saneamento
</t>
  </si>
  <si>
    <t>Anexo 6 - Decreto_Lei_n_8_2004 - Normas de Qualidade de Água
Anexo 46- Diretrizes da OMS para ´Água e Saneamento
Anexo 12 - Plano Nacional de Promoção da Saúde</t>
  </si>
  <si>
    <t>Anexo 12 - Plano Nacional de Promoção da Saúde
Anexo 10 - bo_01-12-2021_118- Contribuição Nacionalmente Determinada. Ano 2021 
Anexo 46 - Plano Nacional de Adaptação ás Mudanças Climáticas NAP_Cabo Verde_PT</t>
  </si>
  <si>
    <t xml:space="preserve">Plano Estratégico Nacional de Agua e Saneamiento - PLENAS
Anexo 1 - Código de Água e Saneamento.pdf1
Plano Estratégico Nacional de Gestão de Resíduos - PENGERS 
MELHORAR A ÁGUA E O SANEAMENTO EM CABO VERDE
</t>
  </si>
  <si>
    <t xml:space="preserve">Anexos 1, 4,  5  e 18 </t>
  </si>
  <si>
    <t xml:space="preserve">2015 e 2016 </t>
  </si>
  <si>
    <t xml:space="preserve">Plano Estratégico Nacional de Agua y Saneamiento - PLENAS 
Plano Estratégico Nacional de Gestão de Resíduos - PENGERS 
MELHORAR A ÁGUA E O SANEAMENTO EM CABO VERDE
</t>
  </si>
  <si>
    <t xml:space="preserve">Anexos  4, 5, 18 </t>
  </si>
  <si>
    <t xml:space="preserve">2015,  2016 e 2018 </t>
  </si>
  <si>
    <t xml:space="preserve">Não estimado </t>
  </si>
  <si>
    <t xml:space="preserve">ECV </t>
  </si>
  <si>
    <t xml:space="preserve">Não foi estimado </t>
  </si>
  <si>
    <t xml:space="preserve">Código da Água e Saneamento - CAS 
Estrategia Social de Genero para Setor Agua Saneamento - ESGAS
Plano Estratégico Nacional de Agua y Saneamiento - PLENAS 
Plano Estratégico Nacional de Gestão de Resíduos - PENGERS
MELHORAR A ÁGUA E O SANEAMENTO EM CABO VERDE
</t>
  </si>
  <si>
    <t>Anexos 1, 4, 5 e 18</t>
  </si>
  <si>
    <t xml:space="preserve">2015 e 2016, 2020 </t>
  </si>
  <si>
    <t xml:space="preserve">Anexo 1 - Código de Água e Saneamento.pdf1
Plano Estratégico Nacional de Agua y Saneamiento - PLENAS 
Plano Estratégico Nacional de Gestão de Resíduos - PENGERS
MELHORAR A ÁGUA E O SANEAMENTO EM CABO VERDE
</t>
  </si>
  <si>
    <t xml:space="preserve">Anexos 1, 4, 5, 18 </t>
  </si>
  <si>
    <t xml:space="preserve">2015, 2015 e 2016 </t>
  </si>
  <si>
    <t>Anexo 1 - Código de Água e Saneamento.pdf1
Estrategia Social de Genero para Setor Agua Saneamento - ESGAS 
Plano Estratégico Nacional de Agua y Saneamiento - PLENAS 
Plano Estratégico Nacional de Gestão de Resíduos - PENGERS
MELHORAR A ÁGUA E O SANEAMENTO EM CABO VERDE</t>
  </si>
  <si>
    <t>Anexos 1, 4, 5, 18, 45</t>
  </si>
  <si>
    <t>15, 2015 e 2016</t>
  </si>
  <si>
    <t>Plano Estratégico Nacional de Agua y Saneamiento - PLENAS Estrategia Social de Genero para Setor Agua Saneamento - ESGAS 
Plano Estratégico Nacional de Gestão de Resíduos - PENGERS
MELHORAR A ÁGUA E O SANEAMENTO EM CABO VERDE</t>
  </si>
  <si>
    <t xml:space="preserve">Anexos 4,5,  13, 18, </t>
  </si>
  <si>
    <t>Não foi estimado</t>
  </si>
  <si>
    <t xml:space="preserve">Plano Estratégico Nacional de Agua y Saneamiento - PLENAS 
Estrategia Social de Genero para Setor Agua Saneamento - ESGAS 
Código da Água e Saneamento - CAS 
DR_5_2017_Qualidade agua consumo humano_bo_07-11-2017_63
 Regime Juridico dos serviços de abastecimento público de água e de saneamento_bo_27-08-2018_57
MELHORAR A ÁGUA E O SANEAMENTO EM CABO VERDE
</t>
  </si>
  <si>
    <t xml:space="preserve">Anexos 1,  2  4, 18, 39, 45 </t>
  </si>
  <si>
    <t xml:space="preserve">2013,  2015,  2017,2020, 2018 </t>
  </si>
  <si>
    <t>DR_5_2017_Qualidade agua consumo humano_bo_07-11-2017_63
 Regime Juridico dos serviços de abastecimento público de água e de saneamento_bo_27-08-2018_57</t>
  </si>
  <si>
    <t xml:space="preserve">Anexos 1,  2  4, 18, 39 </t>
  </si>
  <si>
    <t xml:space="preserve">2013,  2015,  2017, 2020, 2018 </t>
  </si>
  <si>
    <t xml:space="preserve">Não foi calculado </t>
  </si>
  <si>
    <t xml:space="preserve">Anexo 1 - Código de Água e Saneamento.pdf1
Anexo 2 - Regime Juridico dos serviços de abastecimento público de água e de saneamento_bo_27-08-2018_57
Anexo 45 - ESGAS - Estrategia Social de Genero para Setor Agua Saneamento 
Anexo7 - bo_28-05-2015_33 - Programa Nacional da Segurança Alimentar e Nutricional.
Anexo 32 - ESTRATEGIA Comunicacao para a Mudanca de Comportamento em WASH
Anexo 37 - plano atualizado  final de comunicação de risco -COVID 19
Anexo ???? - PROMOSSAN </t>
  </si>
  <si>
    <t>Anexos 1, 2,  7 , 32, 37</t>
  </si>
  <si>
    <t xml:space="preserve"> 2015,  2014, 2020  </t>
  </si>
  <si>
    <t>Anexo7 - bo_28-05-2015_33 - Programa Nacional da Segurança Alimentar e Nutricional.
Anexo 32 - ESTRATEGIA-Comunicacao-para-a-Mudanca-de-Comportamento-em-WASH
Anexo 45 - Estrategia-Social-e-de-Genero-para-Setor-Agua-Saneamento
Anexo 10 - bo_01-12-2021_118- Contribuição Nacionalmente Determinada</t>
  </si>
  <si>
    <t xml:space="preserve">Anexo7 , 10,  32, 45 </t>
  </si>
  <si>
    <t xml:space="preserve">2015 e 2014 </t>
  </si>
  <si>
    <t>ECV</t>
  </si>
  <si>
    <t xml:space="preserve">Anexo 1 - Código de Água e Saneamento.pdf1
Anexo 2 - Regime Juridico dos serviços de abastecimento público de água e de saneamento_bo_27-08-2018_57
Anexo 9- Plano Nacional de Desenvolvimento Sanitário 2017-2021 -VOL I Definitivo 1
Anexo 12 - Plano Nacional de Promoção da Saúde
Anexo7 - bo_28-05-2015_33 - Programa Nacional da Segurança Alimentar e Nutricional
Anexo 37 - plano de comunicação de risco e Envolvimento Comunitário - COVID 19
Anexo ??? - Plano Intersectorial Saude e Ambiente (PANA II)
Anexo ???? - 3ª Comunicação Nacional sobre o Clima </t>
  </si>
  <si>
    <t>Anexos 1, 2, 9,  12,  7 , 37</t>
  </si>
  <si>
    <t xml:space="preserve">2015, 2017,  2018, 2021  </t>
  </si>
  <si>
    <t>Anexo 9- Plano Nacional de Desenvolvimento Sanitário 2017-2021 -VOL I Definitivo 1
Anexo 12 - Plano Nacional de Promoção da Saúde
Anexo7 - bo_28-05-2015_33 - Programa Nacional da Segurança Alimentar e Nutricional
Anexo 37 - plano atualizado  final de comunicação de risco -COVID 19</t>
  </si>
  <si>
    <t xml:space="preserve">Anexos 7, 9, 12,  7, 37 </t>
  </si>
  <si>
    <t>2015, 2017, 2018, 2021</t>
  </si>
  <si>
    <t>Código da Água e Saneamento  - CAS 
Plano Estratégico Nacional de Agua y Saneamiento - PLENAS 
Estrategia de Comunicação para Mudança de Comportamento em WASH. 
Anexo 44 - tarifa social água BO n_40 I série de 20 de Junho de 2018
Tarifa Social de Água e Saneamento 
Diploma Tarifa Social</t>
  </si>
  <si>
    <t xml:space="preserve">Código da Água e Saneamento - CAS 
Plano Estratégico Nacional de Agua y Saneamiento  - PLENAS </t>
  </si>
  <si>
    <t xml:space="preserve">Código da Água e Saneamento - CAS 
Plano Estratégico Nacional de Agua y Saneamiento - PLENAS </t>
  </si>
  <si>
    <t>Código da Água e Saneamento - CAS 
Decreto-lei 2017 - Qualidade de Água 
PLENAS
PCQA 
Anexo 33 - DR_5_2017_Qualidade agua consumo humano_bo_07-11-2017_63
Norma de Qualidade da Água 
 Diploma qualidade</t>
  </si>
  <si>
    <t>Código da Água e Saneamento - CAS 
Plano Estratégico Nacional de Agua y Saneamiento - PLENAS 
Anexo 44 - tarifa social água BO n_40 I série de 20 de Junho de 2018</t>
  </si>
  <si>
    <t>Promosan; Plano IEC para mudança comportamento</t>
  </si>
  <si>
    <t>COVID 19 - plano atualizado  final de comunicação de risco (1) (1)-compactado (1)
Estratégia IEC para mudança de comportamento; PROMOSSAN 
Anexo 43 - Relatório - Dia Mundial de Lavagem das Mãos - OMS</t>
  </si>
  <si>
    <t>COVID 19 - plano   final de comunicação de risco
PROMOSSAN 
Anexo 43 - Relatório - Dia Mundial de Lavagem das Mãos - OMS</t>
  </si>
  <si>
    <t xml:space="preserve">Relatorio de Atividades do Dia Mundial de Lavagem e Higienização das Mãos, 
COVID 19 - plano atualizado  final de comunicação de risco
PROMOSSAN </t>
  </si>
  <si>
    <t xml:space="preserve">Contribuição Nacionalmente Determinada </t>
  </si>
  <si>
    <t xml:space="preserve">Anexo 2 - Regime Juridico dos Serviços de Abastecimentos de Água e Saneamento. </t>
  </si>
  <si>
    <t>Anexo 2 - Regime Juridico dos Serviços de Abastecimentos de Água e Saneamento. 
Código laboral.</t>
  </si>
  <si>
    <t>PLENAS Plano Estratégico Nacional de Agua y Saneamiento</t>
  </si>
  <si>
    <t xml:space="preserve">Anexo 37- Plano de Comunicação de Risco e Envoivimento Comunitário para Prevençao e Resposta à Epidemia da COVID 19
Anexo 38 - Plano de Contigência Nacional para á COVID 19
Anexo 43 - Relatório - Dia Mundial de Lavagem das Mãos - OMS
</t>
  </si>
  <si>
    <t>Anexo 37 Plano de Comunicação de Risco e Envoivimento Comunitário para Prevençao e Resposta à Epidemia da COVID 19  Anexo 43 - Relatório - Dia Mundial de Lavagem das Mãos - OMS
Anexo 38 - Plano de Contigência para á COVID 19
Anexo 38 - Plano de Contigência para á COVID 19</t>
  </si>
  <si>
    <t xml:space="preserve">Anexo 37 Plano de Comunicação de Risco e Envoivimento Comunitário para Prevençao e Resposta à Epidemia da COVID 19
Anexo 38 - Plano de Contigência para á COVID 19                                    Anexo 43 - Relatório - Dia Mundial de Lavagem das Mãos - OMS
</t>
  </si>
  <si>
    <t>Anexo 37 Plano de Comunicação de Risco e Envoivimento Comunitário para Prevençao e Resposta à Epidemia da COVID 19                       
 Anexo 43 - Relatório - Dia Mundial de Lavagem das Mãos - OMS
Anexo 38 - Plano de Contigência para á COVID 19
Anexo 38 - Plano de Contigência para á COVID 19</t>
  </si>
  <si>
    <t>Anexo 37 Plano de Comunicação de Risco e Envoivimento Comunitário para Prevençao e Resposta à Epidemia da COVID 19
Anexo 38 - Plano de Contigência para á COVID 19
Anexo 38 - Plano de Contigência para á COVID 19</t>
  </si>
  <si>
    <t xml:space="preserve">PAnexo 37 Plano de Comunicação de Risco e Envoivimento Comunitário para Prevençao e Resposta à Epidemia da COVID 19 Anexo 43 - Relatório - Dia Mundial de Lavagem das Mãos - OMS
Anexo 38 - Plano de Contigência para á COVID 19
</t>
  </si>
  <si>
    <t xml:space="preserve">Anexo 37 Plano de Comunicação de Risco e Envoivimento Comunitário para Prevençao e Resposta à Epidemia da COVID 19
Anexo 38 - Plano de Contigência para á COVID 19
</t>
  </si>
  <si>
    <t xml:space="preserve">Não foi estabelecido </t>
  </si>
  <si>
    <t xml:space="preserve">Amentou a demanda em relação á água, saneamento e higiene.
Surgimento de situações imprevisiveis e com algum descontrolo.
Os Planos e programações feitas a nivel nacional foram alteradas 
</t>
  </si>
  <si>
    <t>Elaboração de Leis, Planos,  Regulamentos e novas estratégias.
Mobilização de meios mateiriais, humanos e financeiros 
Disponibilização de meios para o efeito.</t>
  </si>
  <si>
    <t xml:space="preserve">Massificação da rede de saneamento; facilidade nos acessos aos serviços. </t>
  </si>
  <si>
    <t>Anexo 4 - PLENAS  Plano Estratégico Nacional de Agua y Saneamiento</t>
  </si>
  <si>
    <t>Sistemas de tratamento de águas resicuais (casas de banhos, fossas seticas, coletores de esgotos, redes, ETARS)</t>
  </si>
  <si>
    <t>ACesso as casas de banho; acesso áa rede de esgotos. Tipos de casas de banhos. Níveis de acessos aos serviços de água e saneamento.</t>
  </si>
  <si>
    <t xml:space="preserve">Plano Estratégico Nacional de Agua y Saneamiento - PLENAS, 2030
IMC - Inquérito multi-objectivo contínuo - 2019 </t>
  </si>
  <si>
    <t xml:space="preserve">Plano Estratégico Nacional de Agua y Saneamiento - PLENAS 
IMC - Inquérito multi-objectivo contínuo - 2019 </t>
  </si>
  <si>
    <t xml:space="preserve">Plano Estratégico Nacional de Agua y Saneamiento- PLENAS 
IMC - Inquérito multi-objectivo contínuo - 2019 
</t>
  </si>
  <si>
    <t xml:space="preserve">Maior investimentos; Melhorias nos acessos. Aumentar as fontes de produção. </t>
  </si>
  <si>
    <t>PLENAS - Plano Estratégico Nacional de Agua y Saneamiento</t>
  </si>
  <si>
    <t xml:space="preserve">Subterrâneas, Dessalinização da água do mar. Aproveitamento de água superficial. Aproveitamento de água residual tratada </t>
  </si>
  <si>
    <t xml:space="preserve">Subterrâneas, Dessalinização da água do mar. Aproveitamento de água superficial. </t>
  </si>
  <si>
    <t>40 l/P/D</t>
  </si>
  <si>
    <t>40L/P/D</t>
  </si>
  <si>
    <t>Acesso a 40 l/P/D</t>
  </si>
  <si>
    <t>Acesso 40 L/P/D</t>
  </si>
  <si>
    <t xml:space="preserve">10 mn </t>
  </si>
  <si>
    <t>250 m</t>
  </si>
  <si>
    <t xml:space="preserve">OMS </t>
  </si>
  <si>
    <t>85,5</t>
  </si>
  <si>
    <t xml:space="preserve">91,6
</t>
  </si>
  <si>
    <t>72,8</t>
  </si>
  <si>
    <t>IMC - Inquérito multi-objectivo contínuo - 2019
PLENAS - Plano Estratégico Nacional de Agua y Saneamiento</t>
  </si>
  <si>
    <t xml:space="preserve">.
</t>
  </si>
  <si>
    <t xml:space="preserve">&lt;5% </t>
  </si>
  <si>
    <t xml:space="preserve">Custo menos de 5% do rendimento das familias </t>
  </si>
  <si>
    <t xml:space="preserve">Anexo 4 - PLENAS - Plano Estratégico Nacional de Agua y Saneamiento
Anexo 24 - Codigo de Beneficios Fiscais 
znexo 44 - Tarifa Social de água </t>
  </si>
  <si>
    <t xml:space="preserve">Acessível a todos </t>
  </si>
  <si>
    <t xml:space="preserve">Anexo 2 -  Regime Juridico dos serviços de Abastecimenros de Água e de Saneamento </t>
  </si>
  <si>
    <t xml:space="preserve">Qualidade da água potavel atender aos requisitos impostos pela OMS </t>
  </si>
  <si>
    <t xml:space="preserve">DEcreo-Legislativo nº 05/2017, BO nº 63 - PCQA 
Anexo 2 -  Regime Juridico dos serviços de Abastecimenros de Água e de Saneamento
Anexo 33 - DR_5_2017_Qualidade agua consumo humano_bo_07-11-2017_63 </t>
  </si>
  <si>
    <t xml:space="preserve">Cumprir padroes recomendados por forma a ser utilizado na economia </t>
  </si>
  <si>
    <t>Não existe</t>
  </si>
  <si>
    <t xml:space="preserve">Gerido de forma a cumprir as normas internacionalemente recomendadas </t>
  </si>
  <si>
    <t xml:space="preserve">Anexo 5 - Plano Nacional de Gestão de Residuos Hospitalar.  </t>
  </si>
  <si>
    <t xml:space="preserve">Cumpra as normas e padrões internacionalmente aceitaveis </t>
  </si>
  <si>
    <t xml:space="preserve">Criação de condições para elimanar a defecação a Céu aberto </t>
  </si>
  <si>
    <t>Anexo 4 - PLENAS - Plano Estratégico Nacional de Agua y Saneamiento</t>
  </si>
  <si>
    <t>Anexo 4 - PLENAS - Plano Estratégico Nacional de Agua y Saneamiento
Anexo ??? - ESGAS - Estrategia Social de Genero para Setor Agua Saneamento 
Anexo 2 -  Regime Juridico dos serviços de Abastecimenros de Água e de aneamento                                                                                                       COVID 19 - plano atualizado  final de comunicação de risco (1) (1)-compactado (1)
Anexo 24 - Código de Benefícios Fiscais Lei nº 26 de 2013
Anexo 23  Lei nº 21-06-2003 - IVA
Anexo 25Lei n 04 -X-2021 - Aprova o Orçamento do Estado para o Ano de 2022</t>
  </si>
  <si>
    <t xml:space="preserve">Anexo 20 - Politica Nacioal de Habitação pnh-versao-final-20-dez-2019
</t>
  </si>
  <si>
    <t>Anexo 20 - Politica Nacioal de Habitação pnh-versao-final-20-dez-2019</t>
  </si>
  <si>
    <t>Anexo 4 - PLENAS - Plano Estratégico Nacional de Agua y Saneamiento
Anexo ??? - ESGAS  - Estrategia Social de Genero para Setor Agua Saneamento 
Anexo 2 -  Regime Juridico dos serviços de Abastecimenros de Água e de Saneamento 
Anexo 24 - Código de Benefícios Fiscais Lei nº 26 de 2013
Anexo 23  Lei nº 21-06-2003 - IVACOVID 19 - plano atualizado  final de comunicação de risco (1) (1)-compactado (1)
Anexo 25Lei n 04 -X-2021 - Aprova o Orçamento do Estado para o Ano de 2022</t>
  </si>
  <si>
    <t>Anexo 4 - PLENAS - Plano Estratégico Nacional de Agua y Saneamiento
anexo 13 - Estrategia-Social-e-de-Genero-para-Setor-Agua-Saneamento
Anexo 2 -  Regime Juridico dos serviços de Abastecimenros de Água e de Saneamento 
Anexo 24 - Código de Benefícios Fiscais Lei nº 26 de 2013
Anexo 41 - Plano Nacional de Igualdade e Equidade de Género
Anexo 23  Lei nº 21-06-2003 - IVACOVID 19 - plano atualizado  final de comunicação de risco (1) (1)-compactado (1)
Anexo 25-Lei n 04 -X-2021 - Aprova o Orçamento do Estado para o Ano de 2022</t>
  </si>
  <si>
    <t>Anexo 4 - PLENAS - Plano Estratégico Nacional de Agua y Saneamiento
anexo 13 - Estrategia-Social-e-de-Genero-para-Setor-Agua-Saneamento
Anexo 2 -  Regime Juridico dos serviços de Abastecimenros de Água e de Saneamento 
Anexo 41 - Plano Nacional de Igualdade e Equidade de Género
Anexo 24 - Código de Benefícios Fiscais Lei nº 26 de 2013
Anexo 23  Lei nº 21-06-2003 - IVACOVID 19 - plano atualizado  final de comunicação de risco (1) (1)-compactado (1)
Anexo 25Lei nº 04 -X-2021 - Aprova o Orçamento do Estado para o Ano de 2022</t>
  </si>
  <si>
    <t>Anexo 4 - PLENAS - Plano Estratégico Nacional de Agua y Saneamiento
anexo 13 - Estrategia Social  e de-Genero-para-Setor-Agua-Saneamento
Anexo 2 -  Regime Juridico dos serviços de Abastecimenros de Água e de Saneamento 
Anexo 41 - Plano Nacional de Igualdade e Equidade de Género
Anexo 24 - Código de Benefícios Fiscais Lei nº 26 de 2013
Anexo 23  Lei nº 21-06-2003 - IVACOVID 19 - plano atualizado  final de comunicação de risco (1) (1)-compactado (1)
Anexo 25Lei n 04 -X-2021 - Aprova o Orçamento do Estado para o Ano de 2022</t>
  </si>
  <si>
    <t>Anexo 4 - PLENAS - Plano Estratégico Nacional de Agua y Saneamiento
anexo 13 - Estrategia-Social-e-de-Genero-para-Setor-Agua-Saneamento
Anexo 2 -  Regime Juridico dos serviços de Abastecimenros de Água e de Saneamento 
Anexo 41 - Plano Nacional de Igualdade e Equidade de Género
Anexo 24 - Código de Benefícios Fiscais Lei nº 26 de 2013
Anexo 23  Lei nº 21-06-2003 - IVACOVID 19 - plano atualizado  final de comunicação de risco (1) (1)-compactado (1)
Anexo 25Lei n 04 -X-2021 - Aprova o Orçamento do Estado para o Ano de 2022</t>
  </si>
  <si>
    <t xml:space="preserve">Anexo 4 - PLENAS  Plano Estratégico Nacional de Agua y Saneamiento
Anexo 10 - Conribuição Nacionalmente Determinada 
anexo 13 - Estrategia Social e 
de-Genero-para-Setor-Agua-Saneamento
Anexo 2 -  Regime Juridico dos serviços de Abastecimenros de Água e de Saneamento 
Anexo 24 - Código de Benefícios Fiscais Lei nº 26 de 2013
Anexo 23  Lei nº 21-06-2003 - IVACOVID 19 - plano atualizado  final de comunicação de risco (1) (1)-compactado (1)
Anexo 25Lei n 04 -X-2021 - Aprova o Orçamento do Estado para o Ano de 2022.
Anexo ???? - PESMAS </t>
  </si>
  <si>
    <t xml:space="preserve">Ministério de Ambiente e Agricultura </t>
  </si>
  <si>
    <t xml:space="preserve">Agencia Nacional de Água e Saneamento </t>
  </si>
  <si>
    <t>Ministerio de Saúde</t>
  </si>
  <si>
    <t xml:space="preserve">Instituto Nacional de Saúde Pública </t>
  </si>
  <si>
    <t xml:space="preserve">Agência Reguladora Multisetorial da Economia </t>
  </si>
  <si>
    <t xml:space="preserve">Direção Nacional de Ambiente </t>
  </si>
  <si>
    <t xml:space="preserve">Ministerio de Educação/Direção Nacional de Educação </t>
  </si>
  <si>
    <t xml:space="preserve">Ministéro de Comercio Industria e Energia </t>
  </si>
  <si>
    <t xml:space="preserve">Conselho Nacional de Água e Saneamento </t>
  </si>
  <si>
    <t xml:space="preserve"> INE </t>
  </si>
  <si>
    <t xml:space="preserve"> IGAE </t>
  </si>
  <si>
    <t xml:space="preserve">PN </t>
  </si>
  <si>
    <t xml:space="preserve">Ministerio de Agricultura e Ambiente </t>
  </si>
  <si>
    <t xml:space="preserve">Orgão de  consulta ligado a WASH. Reuni-se Semestralmente. Presidido pelo Ministerio de Agricultura e Ambiente </t>
  </si>
  <si>
    <t xml:space="preserve">Anexo 4 - PLENAS - Plano Estratégico Nacional de Agua y Saneamiento
Anexo 1 - CAS - Código da Água e Saneamento 
anexo 13 - Estrategia-Social-e-de-Genero-para-Setor-Agua-Saneamento
Anexo 2 -  Regime Juridico dos serviços de Abastecimenros de Água e de Saneamento 
Anexo 23  Lei nº 21-06-2003 - IVA
COVID 19 - plano atualizado  final de comunicação de risco (1) (1)-compactado (1)
</t>
  </si>
  <si>
    <t>Anexo 4 - PLENAS - Plano Estratégico Nacional de Agua y Saneamiento
Anexo 1 - CAS - Código da Água e Saneamento 
anexo 13 - Estrategia-Social-e-de-Genero-para-Setor-Agua-Saneamento
Anexo 2 -  Regime Juridico dos serviços de Abastecimenros de Água e de Saneamento 
Anexo 23  Lei nº 21-06-2003 - IVA
COVID 19 - plano atualizado  final de comunicação de risco (1) (1)-compactado (1)</t>
  </si>
  <si>
    <t xml:space="preserve">Agência Nacional de Água e Saneamento
Agência de Regulação Multissectorial da Economia 
Direção Nacional do Ambiente </t>
  </si>
  <si>
    <t>Conselho de Ministro
Conselho de Ministerio de Ambiente e Agricultura
Conselho Nacional de Água e Saneamento</t>
  </si>
  <si>
    <t xml:space="preserve">Ministerio da Presidencia do Conselho de Ministros
Ministerio de Ambiente e Agricultura 
Conselho Nacional de Água e Saneamento </t>
  </si>
  <si>
    <t xml:space="preserve">Todos os outros Setores dos Ministerios </t>
  </si>
  <si>
    <t>Definição de novas
Melhorias das existentes 
Monitoramento dos níveis de aplicação e de implementação</t>
  </si>
  <si>
    <t xml:space="preserve">Analise das metas definidas. 
Verifação dos niveis alcançados 
Planificação de novas metas </t>
  </si>
  <si>
    <t xml:space="preserve">Avaliação dos Recursos Humanos. 
Planeamento de novas exigências 
Definição de mais aquisições </t>
  </si>
  <si>
    <t xml:space="preserve">Avaliação dos niveis alcançados 
Reforços, em caso de necessidade
Definição de novas metdologias </t>
  </si>
  <si>
    <t xml:space="preserve">Avaliação dos niveis alcançados em termo financeiros 
Reforços, em caso de necessidade de mais fianciamentos 
Definição de novas metdologias de financiamentos </t>
  </si>
  <si>
    <t xml:space="preserve">Servem para avaliar, definir, vereficar,  planificar as decisões. </t>
  </si>
  <si>
    <t>Servem para avaliar, definir, vereficar,  planificar as decisões.</t>
  </si>
  <si>
    <t xml:space="preserve">Alguns não tem tratamentos adequados. 
Outros não são sistematizados. 
Outros de deficeis leituras e analises 
Alguns indisponiveis em tempo oportuno 
Dados não credenciados e oficializados </t>
  </si>
  <si>
    <t xml:space="preserve">Relatorios periodicos; 
Organizações com responsabilidades afins.
Denuncias por parte de utentes lesados 
Denuncias atraves dos orgão de comunicação de massa 
Denuncia por parte de entidades lesadas.
Sistema de Seguimento e Avaliação do Ministerio de Agricultura e Ambiente  </t>
  </si>
  <si>
    <t xml:space="preserve">Anexos 02, 07, 11, 12, 13, 18, 19 , 20, 41  </t>
  </si>
  <si>
    <t xml:space="preserve">Anexos 02, 07, 11, 12, 13, 18, 19, 20 , 41 </t>
  </si>
  <si>
    <t xml:space="preserve">Despesas do governo feito com efiencia e rigor e controlado rigorosamente. </t>
  </si>
  <si>
    <t xml:space="preserve">Cumprimento das Normas Nacionais no tratamento de efluentes e esgotos sanitários </t>
  </si>
  <si>
    <t xml:space="preserve">Registo de verificação de queixas e niveis de respostas dadas </t>
  </si>
  <si>
    <t xml:space="preserve">Justiça na cobertura e nos acessos.  </t>
  </si>
  <si>
    <t xml:space="preserve">Custo compativel com serviços prestados e quantidade e qualidade dos equipemtnos </t>
  </si>
  <si>
    <t xml:space="preserve">Regularidade, cumprimento de normas,leis e planos estabelecidos </t>
  </si>
  <si>
    <t>Despesas do governo feito com efiencia e rigor e controlado rigorosamente.</t>
  </si>
  <si>
    <t>Cumprimento das normas internacionais (OMS)</t>
  </si>
  <si>
    <t xml:space="preserve">Cumprimento de leis e regulamentos </t>
  </si>
  <si>
    <t xml:space="preserve">Justiça nos acessos. Facilidade aos desfavorecidos. </t>
  </si>
  <si>
    <t>Eficiencia no CAPEX e no OPEX, eficiencia e sustenatbilidade na gestão.</t>
  </si>
  <si>
    <t xml:space="preserve">Efienciencia e sustenabiilidade tanto no CAPEX como no OPEX. </t>
  </si>
  <si>
    <t xml:space="preserve">Não Quantificada </t>
  </si>
  <si>
    <t>% de agregados familiares com ligação do alojamento à rede pública de distribuição de água de forma  inclusiva e segura.                        
% de agregados familiares com acesso ao sistema de evacuação de águas residuais ligado as instalações sanitárias
% da população  coberta do sistema de recolha.      
% da população com sistema de tratamento dos residuos.</t>
  </si>
  <si>
    <t xml:space="preserve">Anexo 15 - Estatuto de Agência Nacional de Água e Saneamento
Anexo 16 - Estatuto de Entidade Reguladora Independente da Saúde 
Anexo 17 - Estatuto de Agência de Regulação Multissectorial da Economia 
Direção Nacional do Ambiente - https://maa.gov.cv/index.php/maa/organograma
</t>
  </si>
  <si>
    <t>Ver aneos 15, 16 e 17 e Consultar o LINK - https://maa.gov.cv/index.php/maa/organograma</t>
  </si>
  <si>
    <t xml:space="preserve">Irregularidade na distribuição 
Fontes produtoras e canais de distribuição com algumas limitações 
Capacidade de momitamento 
Capacidade para trabalho com exiencia requerida </t>
  </si>
  <si>
    <t xml:space="preserve">Irregularidade no sistemas de gestão  
Insuficiencia técnica e em recursos 
Capacidade de momitamento 
Capacidade para trabalho com exiencia requerida </t>
  </si>
  <si>
    <t xml:space="preserve">Anexos 2, 4, 07, 13, 11, 12, 18, 28 </t>
  </si>
  <si>
    <t>Anexos 2, 4, 07, 13, 11, 12, 18, 28</t>
  </si>
  <si>
    <t xml:space="preserve">Anexo 2, Anexo 18 </t>
  </si>
  <si>
    <t xml:space="preserve">Capacidade de respostas. 
Niveis e qualidade tendo em consideração as demandas. 
Níveis de pretações dos serviços. Relatorio e e planos de atividades das operadoras. 
Necessidades em Recursos Humanos para deerminados desafios (projetos, atividades...) </t>
  </si>
  <si>
    <t>Não houve falta de  instituições/programas de treinamento em WASH, mas é necessário ser mais adequados á realidade do país e ao mercado de trabalho.</t>
  </si>
  <si>
    <t xml:space="preserve">Nas áreas rurais as limitações são maiores em todos os aspectos, técnicos, financeiros, humanos, institucionais em todos os setores. </t>
  </si>
  <si>
    <t xml:space="preserve"> link seguinte:  info.fasa@fasa.gov.cv- Fundo de Apoio ao Setor de Água e Saneamento (FASA) 
Anexo 18 - Melhorar o Setor de Água e Saneamento em Cabo Verde 
Agência Nacional de Água e Saneamento - Direção Administrativa e Financeira e Dirección General de Planificación, Presupuesto y Gestión/Ministerio de Agricultura e Ambiente  </t>
  </si>
  <si>
    <t xml:space="preserve">Ministerio de Ambiente e Agricultura </t>
  </si>
  <si>
    <t>Agência Nacional de Água e Saneamento</t>
  </si>
  <si>
    <t xml:space="preserve">Ministerio de Saúde </t>
  </si>
  <si>
    <t>Ministerio de Educação</t>
  </si>
  <si>
    <t xml:space="preserve">Ministério de Industria Comercio e Energia </t>
  </si>
  <si>
    <t xml:space="preserve">Ministerio de Coesão Territorial </t>
  </si>
  <si>
    <t xml:space="preserve">Ministerio das Infraestruturas </t>
  </si>
  <si>
    <t xml:space="preserve">Ministerio de Turismo </t>
  </si>
  <si>
    <t xml:space="preserve">Não existem dados desagregados </t>
  </si>
  <si>
    <t xml:space="preserve">Ministerio de Agricultura e Ambiente 
Agência Nacional de Água e Saneamento </t>
  </si>
  <si>
    <t>Apoios em projetos 
Subsidiação 
Financiamentos internacioais 
Anexos: Anexo 23  Lei nº 21-06-2003 - IVA); 
Anexo 24 - Código de Benefícios Fiscais
 Lei nº 26 de 2013 - Orçamento do estado
Anexo 25-Lei n 04 -X-2021 - Aprova o Orçamento do Estado para o Ano de 2022
Anexo 27 - tarifa social electricidade BO n_40 I Série de 20 de Junho de 2018</t>
  </si>
  <si>
    <t>Consultar Anexo 17 - bo_20-09-2018_60_1_-cria_o_da_arme_e_estatuto</t>
  </si>
  <si>
    <t xml:space="preserve">Criação de leis e regulamentos
Medidas de incentivos, de justiças e proteção
Financiamento e apoios aos menos desfavorecidos
Apoios em projetos 
Subsidiação 
Financiamentos internacioais 
</t>
  </si>
  <si>
    <t>Anexos: Anexo 23  Lei nº 21-06-2003 - IVA); 
Anexo 24 - Código de Benefícios Fiscais
 Lei nº 26 de 2013Orçamento do estado
Anexo 25-Lei n 04 -X-2021 - Aprova o Orçamento do Estado para o Ano de 2022
Anexo 27 - tarifa social electricidade BO n_40 I Série de 20 de Junho de 2018
Anexo 45 - Estrategia-Social-e-de-Genero-para-Setor-Agua-Saneamento</t>
  </si>
  <si>
    <t xml:space="preserve">Medidas de incentivos, de justiças e proteção
Financiamento e apoios aos menos desfavorecidos
Apoios em projetos 
Subsidiação 
Financiamentos internacioais </t>
  </si>
  <si>
    <t>Anexos: Anexo 23  Lei nº 21-06-2003 - IVA); Anexo 24 - Código de Benefícios Fiscais Lei nº 26 de 2013Orçamento do estado
Anexo 25Lei n 04 -X-2021 - Aprova o Orçamento do Estado para o Ano de 2022
Anexo 27 - tarifa social electricidade BO n_40 I Série de 20 de Junho de 2018
Anexo 45 - Estrategia-Social-e-de-Genero-para-Setor-Agua-Saneamento</t>
  </si>
  <si>
    <t xml:space="preserve">Medidas de incentivos, de justiças e proteção e nos acessos 
Financiamento e apoios aos menos desfavorecidos
Apoios com materiais, maão de obra. 
Promoção de campanhas de ligações á rede. 
Aumento das fontes de produção de água </t>
  </si>
  <si>
    <t xml:space="preserve">Burrocracias 
Dificuldades nos acessos aos materiais aprovados no quadro do projeto 
Difucldades de mão de obra qualificada 
Capacidade técnica e institucional para execução de determinadas atividades 
Rigidez dos doadores </t>
  </si>
  <si>
    <t xml:space="preserve">Depende de Negociações entre as partes </t>
  </si>
  <si>
    <t>Depende de acordo entre as partes, embora com prioridade ao "Doador"</t>
  </si>
  <si>
    <t>Maior que 80%</t>
  </si>
  <si>
    <t xml:space="preserve">Sim, Algumas vezes. </t>
  </si>
  <si>
    <t xml:space="preserve">Raras vezes. </t>
  </si>
  <si>
    <t xml:space="preserve">Sim, maioria das vezes. </t>
  </si>
  <si>
    <t xml:space="preserve">Os fundos dos doadores são sempre alinhados com os planos nacionais de WASH. </t>
  </si>
  <si>
    <t xml:space="preserve">Os metodos utilizados são as que levam maioria das vezes as contrapartids nacionais, planos de investimentos e de despesas de médio e longos prazos. Os  calculos de valores necessários são feitos maioria das vezes em função das metas a atingir. </t>
  </si>
  <si>
    <t xml:space="preserve">As áreas especificas ou de lcunas de financiamento são várias, desde indisponibilidade de contrapartida nacioal, suborçamentação, imprevistos em termos alfandegários, naturais, mudança de preços de produtos e de mão de obra. </t>
  </si>
  <si>
    <t>Escudo Cabo Verdianp (ECV)</t>
  </si>
  <si>
    <t xml:space="preserve">anas@anas.gov.cv </t>
  </si>
  <si>
    <t>388 506 736</t>
  </si>
  <si>
    <t>3 883 954 816</t>
  </si>
  <si>
    <t>111 255 377</t>
  </si>
  <si>
    <t>anexos e)</t>
  </si>
  <si>
    <t>435 190 333</t>
  </si>
  <si>
    <t>315 736 812</t>
  </si>
  <si>
    <t>118 626 588</t>
  </si>
  <si>
    <t>826 933</t>
  </si>
  <si>
    <t>50 408 141</t>
  </si>
  <si>
    <t>9 645 091</t>
  </si>
  <si>
    <t>40 763 050</t>
  </si>
  <si>
    <t>3 215 219</t>
  </si>
  <si>
    <t>3 624 327 598</t>
  </si>
  <si>
    <t>3 515 857 503</t>
  </si>
  <si>
    <t>130 337 439</t>
  </si>
  <si>
    <t>484 771 541</t>
  </si>
  <si>
    <t>434 965 891</t>
  </si>
  <si>
    <t>224 442 290</t>
  </si>
  <si>
    <t>12 021 706 111</t>
  </si>
  <si>
    <t>43 870 203</t>
  </si>
  <si>
    <t xml:space="preserve">anexo e) - Dados do Ministério de Finanças </t>
  </si>
  <si>
    <t>Sim, os usuários da indústria/comércio têm  financiados uma parte infirma do setor de WASH. Para mais informações consulte o anexo e)</t>
  </si>
  <si>
    <t xml:space="preserve">
Arl.3: La République Centrafricaine adhère aux principes de la gestion intégrée des ressources en eau que sont :
La précaution et la prévention : les mesures préliminaires doivent tendre à éviter ou à réduire les risques de nuisance, et de gaspillage des ressources en eau ; 
La participation: la prise des décisions doit impliquer les décideurs et un maximum d’acteurs: 
La planification et la coopération : les autorités publiques. Les institutions internationales. Les organisations non gouvernementales et les particuliers concourent à protéger les ressources en eau à tous les niveaux: 
Le pollueur payeur: les activités des personnes physiques ou morales susceptibles d’entraîner directement ou indirectement des conséquences dommageables aux milieux aquatiques sont soumises à des taxes et/ou des redevances 
Le préleveur payeur: tous les usagers de l’eau sont soumis à des taxes et/ou à des redevances. (Loi Portant Code de l'Eau et Statuts des Agences de Régularisation du secteur en République Centrafricaine).</t>
  </si>
  <si>
    <t xml:space="preserve">- Loi n°03.04 du 13 Janvier 2003, portant Code d’Hygiène en République Centrafricaine ;
- Loi n° 07.018 du 28 Décembre 2007, portant Code de l’Environnement en République Centrafricaine Loi n° 07.018 du 28 Décembre 2007, portant Code de l’Environnement en République Centrafricaine </t>
  </si>
  <si>
    <t xml:space="preserve"> ARRETE N° 017/ MEH/DIRCAB/DGH portant adoption du document normes et directives en matière de construction, de maintenance et de gestion des ouvrages d'eau potable et d'assainissement en milieu rural et semi-urbain en République centrafricaine</t>
  </si>
  <si>
    <t>Noremes  et directives en matière de construction,de gestion et de maintenance  des ouvrages d'eau potable et d'assainissement en mileiu rural et semi urbain en République centrafricaine</t>
  </si>
  <si>
    <t>Article 7 de l'Arrêté n°054/21.MDERH.DIRCAB.DGRH. du 21 décembre 2021 Modifiant et completant l'arrêté n°007/20.MDERH.DIRCAB.DGRH</t>
  </si>
  <si>
    <t xml:space="preserve">Politique nationale de l'eau </t>
  </si>
  <si>
    <t>Document ci-joint</t>
  </si>
  <si>
    <t>Juillet 2021</t>
  </si>
  <si>
    <t>Politique nationale de l'eau cf.p14iii</t>
  </si>
  <si>
    <t>Politique nationale de l'eau</t>
  </si>
  <si>
    <t>Décret No. 20.082 portant création, organisation et fonctionnement du comité chargé de la gestion de la maladie à Coronavirus (COVID-19) en République Centrafricaine du 18 mars 2020
21 Mars 2020 Décret No. 20. 083 complétant les dispositions du Décret No. 20.082 du 19 mars 2020 portant création, organisation et fonctionnement du comité chargé de la gestion de la maladie à coronavirus (COVID-19) du 21 mars 2020</t>
  </si>
  <si>
    <t>Lavage des mains avec du savon ou tout autres détergents ainsi que l'utilisation des gels désinfectants</t>
  </si>
  <si>
    <t>Des robinets avec eau distribués dans les établissements de soins de santé  avec des savons, gels désinfectants, etc.</t>
  </si>
  <si>
    <t>Des robinets avec eau distribués dans les lieux publics  avec des savons, gels désinfectants, etc.</t>
  </si>
  <si>
    <t>Distribution de l'eau dans des véhicules citernes dans les zones en carence en eau potable, réalisation des forages en milieu urbain et rural</t>
  </si>
  <si>
    <t>Construction des latrines publiques. La distribution des kits de lave mains dans les lieux publics et au niveau des ménages .</t>
  </si>
  <si>
    <t xml:space="preserve">Des hygiénistes sont en charge des WASH dans les formations sanitaires </t>
  </si>
  <si>
    <t>Des agents d'assainissement sont responsables de la gestion des déchets bio médicaux dans les établissement sanitaires</t>
  </si>
  <si>
    <t>Distribution des savons, des kits de lave mains, réalisation des ouvrages hydrauliques et d'assainissement</t>
  </si>
  <si>
    <t>La COVID 19 a permis la vulgarisation  d'utilisation de l'eau potable et de l'hygiène des mains avant et après le repas, après les toilettes et  il convient d'ajouter la sensibilisation  de masse sur l'observation des mesures barrières.</t>
  </si>
  <si>
    <t>Mesures barrières obligatoires(Gels hydro alcoolisés, cache nez, blouses, distanciation sociale...)
Contrôle de la circulation routière par les forces de sécurité intérieure  en vue de réprimer le non respect des mesures barrières par les conducteurs;  
Installations des dispositifs lave main dans les lieux publics et privés.</t>
  </si>
  <si>
    <t>Le taux de couverture en eau potable</t>
  </si>
  <si>
    <t>Politique Nationale de l'eau ( Alignée aux ODD)</t>
  </si>
  <si>
    <t>Forages et bornes fontaines, sources et puits aménagés</t>
  </si>
  <si>
    <t>Forages et bornes fontaines, Branchements particuliers</t>
  </si>
  <si>
    <t xml:space="preserve">20 à 25L/J/Pers </t>
  </si>
  <si>
    <t>20 à 25L/J/Pers (Bornes fontaines) et 55L/j/Pers (Branchement particulier)</t>
  </si>
  <si>
    <t>20 à 25L/J/Pers</t>
  </si>
  <si>
    <t>8h à10H/J</t>
  </si>
  <si>
    <t>10h à 12h/J</t>
  </si>
  <si>
    <t>8H/J</t>
  </si>
  <si>
    <t xml:space="preserve">1h </t>
  </si>
  <si>
    <t>1 KM</t>
  </si>
  <si>
    <t>A domicile</t>
  </si>
  <si>
    <t>A domicile à travers les branchements et les points d'eau particulier</t>
  </si>
  <si>
    <t>Points d'eau particulier</t>
  </si>
  <si>
    <t>OUi</t>
  </si>
  <si>
    <t>37,2%</t>
  </si>
  <si>
    <t>Réalisation des forages manuels dans les zones difficles d'accès</t>
  </si>
  <si>
    <t>Développement des forages dans les zones périphériques des villes n'ayant pas les reseaux d'eau potable</t>
  </si>
  <si>
    <t xml:space="preserve">Stratégie WASH  </t>
  </si>
  <si>
    <t>Distribution d'eau potable par les camions citernes</t>
  </si>
  <si>
    <t xml:space="preserve">1) Développement de l'approche Assainissement Total Piloté par la Communauté; 
2) Réalisation des forages et des branchements sociaux
3) Sensibilisation des populations ou communicaion lors de la journée mondiale de lavage des mains
</t>
  </si>
  <si>
    <t>Dotation de certaines écoles en kits d'hygiène mentruelle</t>
  </si>
  <si>
    <t>Contsruction des rampes d'accès et siège spécial pour les handicapés</t>
  </si>
  <si>
    <t>Contsruction des rampes d'accès</t>
  </si>
  <si>
    <t xml:space="preserve">Ministère de l'économie, Plan et de la Coopération </t>
  </si>
  <si>
    <t>Ministère en charge de la santé et de la population</t>
  </si>
  <si>
    <t>La municipalité (MAIRIE)</t>
  </si>
  <si>
    <t>PLATEFORME DE CONCERTATION ET DE COORDINATION DES ACTEURS, COORDINATION CLUSTER WASH</t>
  </si>
  <si>
    <t>Ministère du Développement de l’Énergie et des Ressources Hydrauliques</t>
  </si>
  <si>
    <t>La Plateforme est coprésidée par le Ministre en charge de l'eau et le Ministre de la santé. Le mécanisme de Coordination (Cluster National WASH) est dirigé par la direction  des ressources hydrauliques. Il regroupe tous les acteurs du secteur (ONG, la société civile et bailleurs) dans le but d'échanger sur toutes les activités liées à la WASH sur le plan  national et les coordonner pour éviter des doublons. Il y a aussi les sous clusters dans les villes des provinces. Dans les provinces, c'est le bailleur UNICEF qui assure le lead pour des raisons techniques et codirigé par la direction régionale de l’hydraulique.</t>
  </si>
  <si>
    <t>Les données sont généralement demandées pour réorienter les projets/programmes mis en œuvre.</t>
  </si>
  <si>
    <t>Les données sont généralement demandées pour réajustter le financement les projets/programmes mis en œuvre.</t>
  </si>
  <si>
    <t>Les données sont généralement demandées pour le suivi-évaluation des projets/programmes mis en œuvre.</t>
  </si>
  <si>
    <t>Les données sont généralement demandées pour revaloriser le financement des projets/programmes mis en œuvre.</t>
  </si>
  <si>
    <t>Idem pour l'eau</t>
  </si>
  <si>
    <t xml:space="preserve">Données non mise à jour ou en retard dans le traitement des données
Faible complétude 
Multiplicité d'acteurs de transmission des données 
Non définition de circuit de transmission de données
Absence de réunion de validation des données avant la transmission </t>
  </si>
  <si>
    <t>Agence de régulation du secteur de l'eau et de l'assainissement (ARSEA)</t>
  </si>
  <si>
    <t>Fréquence de surveillance presque inexistante, contrainte financière, insuffisance de personnel qualifié.</t>
  </si>
  <si>
    <t>Faible capacités du domaine et insuffisance et/ou manque de personnel qualifié</t>
  </si>
  <si>
    <t>Ministère de Développement de l’Énergie et des Ressources Hydrauliques</t>
  </si>
  <si>
    <t>762 502</t>
  </si>
  <si>
    <t>Ministère de l’Économie du Plan et de la Coopération</t>
  </si>
  <si>
    <t>1 576 400</t>
  </si>
  <si>
    <t>2 338 902</t>
  </si>
  <si>
    <t>2021 à 2022</t>
  </si>
  <si>
    <t>million</t>
  </si>
  <si>
    <t>Ministère de l’Economie du Plan et de la Coopération</t>
  </si>
  <si>
    <t xml:space="preserve"> EURO</t>
  </si>
  <si>
    <t xml:space="preserve">93 850 162 </t>
  </si>
  <si>
    <t>Voir doc stratégie</t>
  </si>
  <si>
    <t>La Diection de l'exécution du budget et RCPCA</t>
  </si>
  <si>
    <t>MHUR</t>
  </si>
  <si>
    <t>MSPSN</t>
  </si>
  <si>
    <t>18/4/1999
Article1: toutes les ressources en eau situées dans les limite  du territoire sont un bien collectif . 
Code de L’Eau : Loi N° 016/PR/99 / PSNA  (07/2017)  / PND (2017-2021) / Feuille de route Ass. (2017-2030) / SNRP
Code de l’Assainissement : 30 Avril 2003
Schémas directeur de l’eau et Assainissent Avril 2003
Code de l’hygiène : ordonnance n° 014/PR/2011 du 28 février 2011
Stratégie Nationale de la croissance et de la Réduction de la Pauvreté (SNRP 2008 – 2011)</t>
  </si>
  <si>
    <t>30/4/2003
Code de L’Eau : Loi N° 016/PR/99 / PSNA  (07/2017)  / PND (2017-2021) / Feuille de route Ass. (2017-2030) / SNRP
Code de l’Assainissement : 30 Avril 2003
Schémas directeur de l’eau et Assainissent Avril 2003
Code de l’hygiène : ordonnance n° 014/PR/2011 du 28 février 2011
Stratégie Nationale de la croissance et de la Réduction de la Pauvreté (SNRP 2008 – 2011)</t>
  </si>
  <si>
    <t xml:space="preserve">Décret No 615 2010 portant définition nationale de l'eau potable. La loi 006/PR/2013  portant création de laboratoire national de l'eau.
décret No 616 portant procédure de contrôle et de suivi de la qualité des eaux destinées à la
 consommation humaine.
</t>
  </si>
  <si>
    <t xml:space="preserve">Décret No 616 portant procédure de contrôle et de suivi de la qualité des eaux destinées à la
 consommation humaine.
decret  No 615 2010 portant définition nationale de l'eau potable. La loi 006/PR/2013  portant création de laboratoire national de l'eau.
</t>
  </si>
  <si>
    <t>confère annexe</t>
  </si>
  <si>
    <t>La norme pour eau potable au Tchad</t>
  </si>
  <si>
    <t>La norme pour eau potable au Tchad
IL S'agit du même décret en milieu urbain et rural</t>
  </si>
  <si>
    <t>loi 14/PR/98.
Decret 904/PR/2009.
la loi et le décret cités ci haut ne sont pas appliqués sur le terrai
Lois 14/PR/98 ; Décret 904/PR/2009 existe mais pas de décret d'applicatio</t>
  </si>
  <si>
    <t>loi 14/PR/98.
Decret 904/PR/2009
la loi et le décret cités ci haut ne sont pas appliqués sur le terrain.</t>
  </si>
  <si>
    <t>loi 14/PR/98.
Decret 904/PR/2009
la loi et le décret cités ci haut ne sont pas appliqués sur le terrain.</t>
  </si>
  <si>
    <t>loi 14/PR/98.
Decret 904/PR/2009.
la loi et le décret cités ci haut ne sont pas appliqués sur le terrain.</t>
  </si>
  <si>
    <t>Code d'hygiene</t>
  </si>
  <si>
    <t>Code d'hygiene, Guide de gestion des déchets médicaux</t>
  </si>
  <si>
    <t>La stratégie adoptée est d'assurer l'évacuation des déchets et des eaux usées (SDEA)</t>
  </si>
  <si>
    <t>Politique et stratégie National d'assainissement (PSNA).</t>
  </si>
  <si>
    <t>Confère annexe</t>
  </si>
  <si>
    <t>83 000 000 000</t>
  </si>
  <si>
    <t>2014 à 2023</t>
  </si>
  <si>
    <t xml:space="preserve">83 000 000 000 </t>
  </si>
  <si>
    <t>2017 à 2023</t>
  </si>
  <si>
    <t>Plan d'Investissement Régional Eau et Assainissement (PIR)</t>
  </si>
  <si>
    <t xml:space="preserve">Plan d'Investissement Régional Eau et Assainissement (PIR)
Schéma Directeur de l'Eau et de l'Assainissement (SDEA)
Plan National de Développement </t>
  </si>
  <si>
    <t>2015, 2003, 2017</t>
  </si>
  <si>
    <t>968 294 000 000</t>
  </si>
  <si>
    <t>2015 à 2030</t>
  </si>
  <si>
    <t>311 396 000 000</t>
  </si>
  <si>
    <t>Stratégie Nationale de l'eau, de l'assainissement et de l'hygiène en milieu scolaire</t>
  </si>
  <si>
    <t>https://extwprlegs1.fao.org</t>
  </si>
  <si>
    <t xml:space="preserve">Plan national de contingence </t>
  </si>
  <si>
    <t xml:space="preserve">le lavage des mains </t>
  </si>
  <si>
    <t>Mise des dispositifs des lavages des mains</t>
  </si>
  <si>
    <t>Mise en place des dispositifs de lavage des mains</t>
  </si>
  <si>
    <t>Gratuite de l'eau potable pendant la période de la Pandemie</t>
  </si>
  <si>
    <t>Prévention, contrôle des infections WASH</t>
  </si>
  <si>
    <t>1 102 550 000</t>
  </si>
  <si>
    <t xml:space="preserve">Le retard de mise en œuvre des programmes nationaux (toutes les clusters, les ateliers et formations) </t>
  </si>
  <si>
    <t>L’intégration de l’hygiène de main dans tous les programmes Wash au niveau communautaire, en milieu scolaire et dans les formations sanitaires.</t>
  </si>
  <si>
    <t>L’accès aux toilettes et latrines améliorées.</t>
  </si>
  <si>
    <t>Accès à l'eau Potable</t>
  </si>
  <si>
    <t>Eaux souterraines</t>
  </si>
  <si>
    <t xml:space="preserve"> accès à l'eau potable (AEP), unité de production hydraulique (UPH),  Pompes a Motricité Humaines (PMH)</t>
  </si>
  <si>
    <t>accès à l'eau potable (AEP), nité de production hydraulique (UPH)</t>
  </si>
  <si>
    <t>Pompes a Motricité Humaines (PMH)</t>
  </si>
  <si>
    <t>65l/ jr/pers</t>
  </si>
  <si>
    <t>75l/ jr/pers</t>
  </si>
  <si>
    <t xml:space="preserve"> 20l/jr/pers</t>
  </si>
  <si>
    <t>15h</t>
  </si>
  <si>
    <t>8h</t>
  </si>
  <si>
    <t>6h</t>
  </si>
  <si>
    <t>2 h</t>
  </si>
  <si>
    <t>15km</t>
  </si>
  <si>
    <t>50 m</t>
  </si>
  <si>
    <t>SOCIÉTÉ TCHADIENNE DES EAUX (STE)</t>
  </si>
  <si>
    <t>LNE
Laboratoire National des Eaux</t>
  </si>
  <si>
    <t>PIR</t>
  </si>
  <si>
    <t>n'existe pas</t>
  </si>
  <si>
    <t>Dispositif de lavage des mains (DLM) fabriqué localement (seaux équipés de robinet; tipy tap), les sakanes et bassines.</t>
  </si>
  <si>
    <t>Dispositif de lavage des mains (DLM) fabriqué localement, les sakanes et bassines.</t>
  </si>
  <si>
    <t>NON DISPONIBLE</t>
  </si>
  <si>
    <t>Zéro DAL et accès à l'eau potable aux latrines améliorées</t>
  </si>
  <si>
    <t>Feuille de route FDAL</t>
  </si>
  <si>
    <t>1 210 363 000 000</t>
  </si>
  <si>
    <t>Le financement disponible pour l'accès équitable à l'eau potable dans le Plan d'Investissement Regional Eau et Assainissement (PIR)</t>
  </si>
  <si>
    <t>Plan d'Investissement Régional Eau et Assainissement (PIR) (en annexe)</t>
  </si>
  <si>
    <t>366 142 000 000</t>
  </si>
  <si>
    <t>Le financement disponible pour l'accès équitable aux infrastructures d'assainissement dans le Plan d'Investissement Regional Eau et Assainissement (PIR)</t>
  </si>
  <si>
    <t>Eau exempte de toute contamination et respectant les normes de potabilité</t>
  </si>
  <si>
    <t>NON Disponible</t>
  </si>
  <si>
    <t>SANS OBJET</t>
  </si>
  <si>
    <t>ZERO FDAL</t>
  </si>
  <si>
    <t>Stratégie Nationale de l'eau, de l'assainissement et de l'hygiène en milieu scolaire (voir annexe)</t>
  </si>
  <si>
    <t>Principe d’universalité et d'équité</t>
  </si>
  <si>
    <t>Les inondations</t>
  </si>
  <si>
    <t xml:space="preserve">Principe d’universalité et d'équité
 </t>
  </si>
  <si>
    <t>Les personnes déplacées des conflits</t>
  </si>
  <si>
    <t>Ministère de l'Hydraulique Urbaine et Rurale)</t>
  </si>
  <si>
    <t>Ministère de l’Économie et de la Planification au Développement et de la Coopération Internationale)</t>
  </si>
  <si>
    <t>Ministère de l’Éducation Nationale et de la Promotion Civique)</t>
  </si>
  <si>
    <t xml:space="preserve">Ministère de la Santé Publique de la Solidarité Nationale </t>
  </si>
  <si>
    <t>Ministère de l'Aménagement du Territoire de l' Urbanisme de l'Habitat.</t>
  </si>
  <si>
    <t>MAIRIE</t>
  </si>
  <si>
    <t>Ministère de l'Environnement de Développement Durable et de la Pêche</t>
  </si>
  <si>
    <t>LOI 14 ; Politique et Stratégie Nationale de l'Assainissement (PSNA) , Plan d'Investissement Régional Eau et Assainissement (PIR) 2015-2030, code de l'eau, texte sur l’hygiène</t>
  </si>
  <si>
    <t>Arrêté 028/MEE/DG/02 du 25 Juin 2002, portant définition du cadre modèle de convention particulière de transfert de pouvoir de Délégation de Service Public de l'eau potable de l'Etat a une collectivité territoriale Décentralisée et Arrêté 029/MEE/DG/2002 du 25 Juin 2002, portant définition du cadre modèle du contrat particulier  de DSPE, a une association d'usagers ou un fermier.</t>
  </si>
  <si>
    <t>Direction de Suivi et Exploitation des Ouvrages Hydrauliques / MHUR
 Direction de l'Assainissement/MHUR
Mairie</t>
  </si>
  <si>
    <t xml:space="preserve">Direction de Suivi et Exploitation des Ouvrages Hydrauliques / MHUR
 Direction de l'Assainissement/MHUR
</t>
  </si>
  <si>
    <t xml:space="preserve">Ministère de l'Hydraulique  Urbaine et Rurale
Ministère de l'Environnement de Développement Durable et de Pêche </t>
  </si>
  <si>
    <t>Les données sont utilisées dans certains projets tels que le Projet G5 Sahel, le Projet SAN de 11ème FED, etc.</t>
  </si>
  <si>
    <t>Le Gouvernement et ses partenaires techniques et financiers.</t>
  </si>
  <si>
    <t>Code d'hygiène</t>
  </si>
  <si>
    <t>La maintenance, l'entretien, le contrôle, etc.</t>
  </si>
  <si>
    <t>Code  de l'eau, n°615/PR/PM/ME/2010
du 2 août 2010</t>
  </si>
  <si>
    <t>La maintenance, l'entretien, le contrôle de qualité, etc.</t>
  </si>
  <si>
    <t>Plan de contingence sur le COVID 19</t>
  </si>
  <si>
    <t>plan de contingence de maladie ; de catastrophe</t>
  </si>
  <si>
    <t>Centre d'information Géographique (CDIG) MHUR enregistre le SITEAU et SIRE, les données fournies par le Ministère en charge de l'Eau et de l'Assainissement, les entreprises ; les ONGS qui réalisent les ouvrages Hydrauliques sur le terrain</t>
  </si>
  <si>
    <t>les inondations</t>
  </si>
  <si>
    <t>Tchad: Aperçu des besoins Humanitaires (2018)</t>
  </si>
  <si>
    <t>Plan National de Développement (PND) 2017 à 2021</t>
  </si>
  <si>
    <t>Les couches vulnérables</t>
  </si>
  <si>
    <t>A titre d'illustration, la Mairie a mis en place huit unités de production et de distribution d'eau potable dans le quartier périphériques pauvres : EST et Nord de la capitale, ces réseaux AEP comportent chacun un forage, un château d'eau et entre 7 et 15 points de distribution d'eau (bornes fontaines ,ou kiosque) cela a permis d'assurer un service minimum d'alimentation en eau qui concerne jusqu’à 80.000 personnes  (Projet PEAN).
Dans le domaine de l'assainissement, un grand projet des drainages des eaux pluviales dans les quartiers périphériques de la capitale et qui couvrent 03 grands arrondissement de la ville de N'Djaména (Projet PEAN). Le même projet fournit plus de 900 latrines améliorées suivi des sensibilisations à l'hygiène.
Enfin le Projet 2 TB de réseau de distribution d'eau de la STE a N'djamena cofinancé par l'UE, les Pays-Bas et l'AFD en cours de démarrage.</t>
  </si>
  <si>
    <t>Le Laboratoire National des Eaux du MHUR et le CECOOQDA du Ministère de l’Élevage et de Production Animale</t>
  </si>
  <si>
    <t>La suspension du prestataire, la fermeture de l'entreprise ou de la société, etc.</t>
  </si>
  <si>
    <t xml:space="preserve">Aucun </t>
  </si>
  <si>
    <t>Difficulté d'ordre financières; moyen logistique et humain</t>
  </si>
  <si>
    <t>Difficultés d'accès matériels de TP, insuffisance des infrastructures de formations, insuffisance des moyens modernes de formation, etc.</t>
  </si>
  <si>
    <t>Les agents se trouvant dans le milieu urbain ont plus de facilité d'accès aux technologies d'apprentissage que les agents du milieu rural.</t>
  </si>
  <si>
    <t>Plan d'Investissement Régional Eau et Assainissement (PIR) 2015 à 2030
Plan National de Développement (PND) 2017-2021
PLAN DE CONTINGENCE COVID 19</t>
  </si>
  <si>
    <t>MHUR( en milliards)</t>
  </si>
  <si>
    <t>MEPCI</t>
  </si>
  <si>
    <t>MENPC</t>
  </si>
  <si>
    <t>MSPN</t>
  </si>
  <si>
    <t>2 347 064 102 millions</t>
  </si>
  <si>
    <t>100 000 000 millions</t>
  </si>
  <si>
    <t>Le MHUR, MENPC, MSPSN</t>
  </si>
  <si>
    <t>Le retard dans l’entretien et la maintenance, réduction des effectifs, etc.
Conformément aux dispositions du code de l'eau, le Fonds National  de l'Eau (FNE) est créé.
Aussi, la Direction de Suivi de l'Exploitation des Ouvrages Hydrauliques( DSEOH) s'occupe de l'entretien et de la maintenance.</t>
  </si>
  <si>
    <t>Deux fois  par an en milieu rural (cf nouveau système d'entretien et de maintenance: SEM)
En milieu Urbain de manière continue la Société Tchadienne des Eaux(STE) assure la maintenance grâce a un système d'alerte (Numéro vert), le système d'affermage d'exploitation permet a un exploitant privé d'assurer la maintenance;
Dans certaines zones urbaines ou péri-urbaines, la mairie assure la supervision de la gestion et l'entretien des ouvrages.</t>
  </si>
  <si>
    <t>Installations des points d'eau, construction des latrines améliorées, installation des dispositifs de lavage de mains, etc.</t>
  </si>
  <si>
    <t>Installations des points d'eau, construction des latrines améliorées, installation des dispositifs de lavage de mains, construction des rampes devant les latrines, etc.</t>
  </si>
  <si>
    <t>Accessibilité est définie dans les politiques et plans , cependant , le niveau de contribution est supérieur a 2%(cf arrêté 024 / MHUR / 2011)</t>
  </si>
  <si>
    <t>Arrêté 024 / MHUR / 2011</t>
  </si>
  <si>
    <t>Le décaissement lié au budget.
Le retard des avis motivés dans le DAO.</t>
  </si>
  <si>
    <t>Tchad</t>
  </si>
  <si>
    <t xml:space="preserve">Les investissements d’accès à l’eau potable ont été logiquement orientés par le Ministère de l'hydraulique Urbaine et Rurale (MHUR) vers les zones rurales, où réside la majorité de la population. On recensait 320 056 361 d’euros (soit environ  223, 365 milliards de francs CFA) de projets engagés en fin 2020 presque totalement en provenance des bailleurs de fonds internationaux 
En conséquence cela a entraîné un taux d’accès en milieu rural qui a atteint aujourd’hui de 61.68 % en milieu urbain. Pour l’assainissement des eaux usées et des excrétas, aucun projet significatif n’a été réalisé récemment.
En milieu urbain, la Société Tchadienne des Eaux (STE) a été récemment créée par l’Etat en séparant les activités eau et électricité de la Société Tchadienne de l’Eau et de l’Electricité (STEE), qui ne remplissait plus son rôle. Le MHUR est ainsi devenu la nouvelle tutelle de la STE.
Les montants désagrégés ne sont pas disponibles.
Des difficultés pour obtenir les redevances au niveau des ménages
- Hydraulique rurale la redevance est variable en fonction du village (300 à 500 F CFA/mois et par ménage)
- Hydraulique urbaine (Château d’eau) la redevance est fonction de la consommation d’eau du ménage (5 à 6 personnes) soit une consommation mensuelle variant entre 25 et 30 m3 par ménage (tranche sociale 200 F CFA/m3)
- En matière de gestion des petits centres, en l’absence de collectivités locales décentralisées, l’Etat a mis en place des Cellules de Conseil et d’Appui à la Gestion (CCAG). Les opérateurs de ces  cellules, financées par le tarif de l’eau, sont des ONG ou bureaux d’études locaux, sélectionnés sur appel d’offres, qui conseillent les Associations d’Usagers de l’Eau (AUE).pour exploiter et affermer les petits systèmes, en cherchant à atteindre l’équilibre financier par le tarif.
- Par ailleurs, dans la périphérie de N’Djamena, l’affermage de systèmes d’alimentation en eau potable autonomes, sous la tutelle de la Mairie, sur financement de l’AFD, a pour objectif de pallier les insuffisances actuelles de la STE. Ces équipements connaissent un réel succès en matière de taux d’accès, mais il reste difficile d’en assurer la pérennité financière et technique à moyen terme. L'affermage a demarré depuis l'année dernière dans le grand et le petit centre , c'est une nouvelle approche au Tchad.
</t>
  </si>
  <si>
    <t>Ils ne fournissent pas.</t>
  </si>
  <si>
    <t>vsalgado@siss.gob.cl</t>
  </si>
  <si>
    <t>Norma Chilena 409 Agua Potable- Parte 1: Requisitos
Norma Chilena 409 Agua Potable- Parte 2 : Muestreo
Decreto Supremo 735 Reglamento de los Servicios de Agua Destinados al Consumo Humano (1969)</t>
  </si>
  <si>
    <t>se adjunta copia</t>
  </si>
  <si>
    <t>Se adjunta copia</t>
  </si>
  <si>
    <t>Ley General de Servicios Sanitarios DFL N°382 de 1989</t>
  </si>
  <si>
    <t>Ley 20998 Regula los Servicios Sanitarios Rurales</t>
  </si>
  <si>
    <t>NCh 407 Artefactos sanitarios de loza vítrea -
Requisitos y métodos de ensayo</t>
  </si>
  <si>
    <t>Decreto 236. Reglamento General de Alcantarillados Particulares</t>
  </si>
  <si>
    <t xml:space="preserve">NCh 1105 Ingeniería Sanitaria- Alcantarillado de aguas residuales- Diseño y cálculo de redes.(2019)
NCh 3371 Instalaciones domiciliarias de alcantarillado de aguas servidas - Diseño, cálculo y requisitos.(2017)
</t>
  </si>
  <si>
    <t>Reglamento N°236 General de Alcantarillados Particulares. Fosas Sépticas, Cámaras filtrantes, Cámaras de contacto, Cámaras absorbentes y Letrinas domiciliarias. Año 1926 actualizada DTO 833/1995</t>
  </si>
  <si>
    <t>Decreto Supremo N°4 Reglamento para el Manejo de Lodos Generados en Plantas de Tratamiento de Aguas Servidas</t>
  </si>
  <si>
    <t>Decreto Supremo N°90 Norma de Emisión Para la Regulación de Contaminantes Asociados a las Descargas de Residuos Líquidos a Aguas Marinas y Continentales Superficiales  
D.S. N°46 Establece Norma de Emisión de Residuos Líquidos a Aguas Subterráneas (2002)</t>
  </si>
  <si>
    <t xml:space="preserve">Decreto MINSAL N°594 Aprueba Reglamento sobre Condiciones Sanitarias y Ambientales Básicas en los lugares de trabajo </t>
  </si>
  <si>
    <t>Decreto 735 REGLAMENTO DE LOS SERVICIOS DE AGUA DESTINADOS AL CONSUMO HUMANO MINISTERIO DE SALUD PÚBLICA (modificado 2017)</t>
  </si>
  <si>
    <t>DECRETO 6 APRUEBA REGLAMENTO SOBRE MANEJO DE RESIDUOS DE ESTABLECIMIENTOS DE ATENCIÓN DE SALUD (REAS)</t>
  </si>
  <si>
    <t>Plan Estratégico Nacional para la Reducción del Riesgo de Desastres en el Sector Sanitario 2020-2030
https://www.siss.gob.cl/586/articles-9353_Plan_Estrategico.pdf</t>
  </si>
  <si>
    <t xml:space="preserve">En el caso de las zonas urbanas concesionadas, las políticas para el saneamiento, están expresadas en varios cuerpos legales (Ley General de Servicios Sanitarios DFL N°382/89, Ley de Tarifas DFL N°70 de 1988, Ley de Subsidios  N°18.778/89 y Ley N°18.902 que crea la Superintendencia (órgano regulador).  Además, existen instrumentos que resguardan la obligatoriedad de servicios por parte de las concesionarias, la obligatoriedad de conexión por parte de la viviendas, control de la calidad de los servicios y un esquema tarifario de recuperación de costos con subsidios para las familias de menores ingresos. </t>
  </si>
  <si>
    <t>Se adjunta copia de las leyes mencionadas.</t>
  </si>
  <si>
    <t xml:space="preserve">El D.S. N°90  del 2001 en  su artículo 5.3 indica que las fuentes emisoras existentes (entre ellas las plantas de tratamiento de aguas servidas) deberán cumplir con los límites máximos permitidos, a contar del quinto año de la entrada en vigencia del presente decreto, plazo que ya se cumplió. </t>
  </si>
  <si>
    <t>93.838 miles de  millones</t>
  </si>
  <si>
    <t>CLP</t>
  </si>
  <si>
    <t>2020 a 2020</t>
  </si>
  <si>
    <t>Ley N° 20.998 Regula los Servicios Sanitarios Rurales</t>
  </si>
  <si>
    <t>Se adjunta</t>
  </si>
  <si>
    <t xml:space="preserve">En el caso de las zonas urbanas concesionadas, las políticas para el saneamiento, están expresadas en varios cuerpos legales (Ley General de Servicios Sanitarios DFL N°382/89, Ley de Tarifas DFL N°70, Ley de Subsidios  N°18.778/89 y Ley N°18.902 que crea la Superintendencia (órgano regulador).  Además, existen instrumentos que resguardan la obligatoriedad de servicios por parte de las concesionarias, la obligatoriedad de conexión por parte de la viviendas, control de la calidad de los servicios y un esquema tarifario de recuperación de costos con subsidios para las familias de menores ingresos. </t>
  </si>
  <si>
    <t xml:space="preserve">Se adjuntan copias de leyes mencionadas
</t>
  </si>
  <si>
    <t xml:space="preserve">Planes de Inversiones de empresas concesionarias sanitarias para horizonte de 15 años que se actualiza cada 5 años y además se ajusta anualmente </t>
  </si>
  <si>
    <t>http://www.siss.gob.cl/586/w3-propertyvalue-6399.html</t>
  </si>
  <si>
    <t>Revisión anual</t>
  </si>
  <si>
    <t>222.225 mil millones de pesos</t>
  </si>
  <si>
    <t>Ley N° 20.998 Regula los Servicios Sanitarios Rurales
Decreto Ministerio de Obras Públicas Nº 50/2020 REGLAMENTO DE LA LEY Nº 20.998, QUE REGULA LOS SERVICIOS SANITARIOS RURALES</t>
  </si>
  <si>
    <t>https://www.bcn.cl/leychile/navegar?idNorma=1100197; https://www.bcn.cl/leychile/navegar?idNorma=1150724</t>
  </si>
  <si>
    <t>2017, 2020</t>
  </si>
  <si>
    <t>Programa de Agua Potable Rural, Subdireccion de Servicios Sanitarios Rurales, DOH - MOP</t>
  </si>
  <si>
    <t>http://www.doh.cl/APR/AcercadeAPR/Paginas/ObjetivosProgramaAPR.aspx</t>
  </si>
  <si>
    <t>7,312,344 miles  de pesos</t>
  </si>
  <si>
    <t>2021 a 2021</t>
  </si>
  <si>
    <t>Incluido en normativa nacional, vigente y en desarrollo</t>
  </si>
  <si>
    <t xml:space="preserve">https://www.gob.cl/plansequia/ </t>
  </si>
  <si>
    <t>Ley de Tarifas DFL N°70 de 1988
Ley N° 20.008 de Servicios Sanitarios Rurales</t>
  </si>
  <si>
    <t>Plan de acción Coronavirus-COVID 19 (https://www.minsal.cl/nuevo-coronavirus-2019-ncov/material-de-descarga/)</t>
  </si>
  <si>
    <t>Exige un aumento de frecuencia de lavado de manos, especialmente cuando se ingresa a alguna instalación o vicienda</t>
  </si>
  <si>
    <t xml:space="preserve">Han debido destinarse recursos humanos, que cumplen funciones habituales de vigilancia sanitaria de aguas, a controlar medidas del programa Covid, como cordones sanitarios y aislamiento de casos positivos y contactos estrechos. </t>
  </si>
  <si>
    <t>Se realizó campaña sanitaria comunicacional sobre las medidas generales de prevención, que incluía como elemento central el lavado de manos.</t>
  </si>
  <si>
    <t>Cobertura de tratamiento de aguas servidas sobre población conectada al alcantarillado, en territorios urbanos y concesionados</t>
  </si>
  <si>
    <t>Incluye sólo areas rurales concentradas y semicontradas</t>
  </si>
  <si>
    <t>DFL 382/89, DS 1199</t>
  </si>
  <si>
    <t>www.doh.mop.gob.cl</t>
  </si>
  <si>
    <t>Recolección de aguas servidas y tratamiento de aguas servidas</t>
  </si>
  <si>
    <t>??</t>
  </si>
  <si>
    <t xml:space="preserve">Informe de Gestión del Sector Sanitario 2020 
https://www.siss.gob.cl/586/articles-19431_recurso_1.pdf
</t>
  </si>
  <si>
    <t>Dirección de Obras Hidráulicas del Ministerio de Obras Públicas</t>
  </si>
  <si>
    <t>No se tiene objetivo. El valor de cobertura considera inmuebles residenciales
con cobertura, aquellos atendidos
por las empresas sanitarias dentro
de su territorio operacional a los que
se aplican tarifas reguladas para
la determinación de su cuenta de
servicio.</t>
  </si>
  <si>
    <t>Considera población concentrada, semi concentrada y dispersa.</t>
  </si>
  <si>
    <t>https://www.siss.gob.cl/586/articles-19431_recurso_1.pdf</t>
  </si>
  <si>
    <t>Fuentes superficiales, subterráneas y de mar.</t>
  </si>
  <si>
    <t>Calidad de agua potable y continuidad en el suministro de agua.</t>
  </si>
  <si>
    <t>Calidad de agua potable y cantidad mínima en el suministro de agua.</t>
  </si>
  <si>
    <t>144 l/hab/dia</t>
  </si>
  <si>
    <t>24hrs</t>
  </si>
  <si>
    <t>Parámetros descritos en la Norma Chilena NCh 409</t>
  </si>
  <si>
    <t>DS 735 Minsal</t>
  </si>
  <si>
    <t xml:space="preserve">El objetivo se define en relación a la fiscalización que realizan los niveles regionales para comprobar la calidad de agua apta para consumo humano en provisiones rurales.
</t>
  </si>
  <si>
    <t>Programa regional de vigilancia sanitaria de agua para consumo  humano. Se adjunta copia de documento (PRVSAP_Region_Metropolitana.pdf)</t>
  </si>
  <si>
    <t>Ley N° 20.998 Regula los  Servicios Sanitarios Rurales (se adjunta), programas municipales, programas agropecuarios de INDAP del Ministerio de Agricultura</t>
  </si>
  <si>
    <t>Programas municipales y de Gobernaciones Regionales
Programas asociados a prevención de Covid 
Información entregada por Minsal</t>
  </si>
  <si>
    <t>https://www.minsal.cl/portal/url/item/b0eb173beba77dace04001011e017488.pdf</t>
  </si>
  <si>
    <t>Ley N° 20.998 Regula los  Servicios Sanitarios Rurales (se adjunta),y Ley 18.778 /1989 que Establece Subsidio al Pago de Consumo de Agua Potable y Servicio de Alcantarillado de Aguas Servidas. Modificado año 1917 (se adjuntan documentos)</t>
  </si>
  <si>
    <t>Población incluida en plan general de poblaciones rurales</t>
  </si>
  <si>
    <t>Ministerio de Salud. Nivel Central y niveles regionales.</t>
  </si>
  <si>
    <t>Dirección de Obras Públicas-Subdirección de Servicios Sanitarios Rurales</t>
  </si>
  <si>
    <t>Existe una coordinación de acuerdo a necesidades específicas.</t>
  </si>
  <si>
    <t>Variable, depende del tema</t>
  </si>
  <si>
    <t>Ley 20.500/2011 sobre Asociaciones y Participación Ciudadana en la Gestión Pública (se adjunta copia)</t>
  </si>
  <si>
    <t>A través de los mecanismos de participación ciudadana establecidos por la Normativa de Participación: Sistemas de Acceso a la Información Relevante- Cuenta Pública Participativa- Consultas Ciudadanas- Mesas de Trabajo- Consejo de la Sociedad Civil (COSOC).
En ámbito rural la Ley 20.998 se elaboró en conjunto con los actores que participan de los servicios sanitarios rurales.</t>
  </si>
  <si>
    <t>Ministerio Secretaría General de Gobierno</t>
  </si>
  <si>
    <t>Subdirección de Servicios Sanitarios Rurales</t>
  </si>
  <si>
    <t>Planificación de fiscalizaciones</t>
  </si>
  <si>
    <t>Asignación de recursos para fiscalizaciones</t>
  </si>
  <si>
    <t>En la actualización de normas</t>
  </si>
  <si>
    <t>Elaboración de planes de control de plantas de saneamiento rurales</t>
  </si>
  <si>
    <t>Elaboración de planes de control de plantas de agua potable</t>
  </si>
  <si>
    <t xml:space="preserve">En la parte Saneamiento y Agua Potable urbana, los datos que se pueden usar para la toma de decisiones provienen de la información entregada por las empresas sanitarias. Los obstáculos son la gran cantidad de información y algunos datos son entregados fuera de plazos,  sin contar con las validaciones respectivas lo cual se ve agravado por los pocos recursos humanos y sistemas para comprobar y procesar toda la información.  
En las decisiones sobre Salud no se consideran obstáculos para el uso de los datos. Los obstáculos guardan relación con los recursos, tanto humanos como financieros, para generar datos. 
En las decisiones sobre sistemas rurales no se consideran obstáculos para el uso de los datos. Los obstáculos guardan relación con los recursos, tanto humanos como financieros, para generar datos.   </t>
  </si>
  <si>
    <t>En la parte urbana, en caso de emergencias las empresas sanitarias, la Superintendencia de Servicios Sanitarias, la Oficina Nacional de Emergencia del Ministerio del Interior y Seguridad Pública (ONEMI) y municipalidades han trabajado en un protocolo sobre aspectos que la empresa sanitaria debe tener en conocimiento frente a cortes masivos de agua potable, los cuales son los siguientes:
1. Puntos de suministro alternativo de agua potable
2. Puntos de ubicación de clientes críticos
3. Camiones aljibe para suministro alternativo de agua potable
4. Puntos de recarga de camiones aljibe
5. Fuentes alternativas (propiedad de terceros)
6. Personal local responsable ante situaciones de emergencia y desastres
7. Autoridades locales
8. Constitución del comité de emergencias
9. Directorio de proveedores estratégicos
10. Zonas prioritarias de reposición de otros servicios
 Durante las emergencias la Superintendencia realiza fiscalizaciones en terreno de los puntos 1, 2, 3 y 10
En el caso de Suburbios o Asentamientos Informales existe apoyo de ONG (Ejemplo: Techo) para seguimiento en avances ante situaciones de vulnerabilidad en WASH</t>
  </si>
  <si>
    <t>https://www.techo.org/chile/techo-al-dia/informate/catastro-campamentos-2020-2021-mas-de-81-mil-familias-viven-en-campamentos-en-chile/</t>
  </si>
  <si>
    <t>A través del Ministerio de Desarrollo Social y Familia, quien canaliza selección y, administración e información de subsidios a hogares vulnerables (http://www.registrosocial.gob.cl/)</t>
  </si>
  <si>
    <t xml:space="preserve">https://www.chileatiende.gob.cl/fichas/51314-subsidio-al-pago-de-consumo-de-agua-potable-y-servicio-de-alcantarillado
</t>
  </si>
  <si>
    <t xml:space="preserve">Calidad del tratamiento de aguas servidas. Cumplimiento de la norma de calidad
Reclamos por impactos al medio ambiente
</t>
  </si>
  <si>
    <t xml:space="preserve">Exactitud en el cobro.
Respuesta a reclamos.
Continuidad del servicio de recolección de
aguas servidas (alcantarillado).
</t>
  </si>
  <si>
    <t>Costo por consumo de 20m3 que incluye servicio de agua potable, recolección y tratamiento de aguas servidas (Informe de gestión 2020)</t>
  </si>
  <si>
    <t xml:space="preserve">Calidad de agua potable de parámetros físicos, químicos y biológicos de acuerdo a la NCh 409 parte 1 y 2.
</t>
  </si>
  <si>
    <t>Costo por consumo de 20m3 que incluye servicio de agua potable, recolección y tratamiento de aguas servidas (Informe de Gestión 2020)</t>
  </si>
  <si>
    <t>Estado de uso en Reporte NBI</t>
  </si>
  <si>
    <t>En zonas concesionadas urbanas 97.31%</t>
  </si>
  <si>
    <t>NO SE CONTROLA</t>
  </si>
  <si>
    <t xml:space="preserve">Superintendencia de Servicios Sanitarias creada el 8 de enero de 1989 por la Ley 18.902 para zonas urbanas y  la Ley 20.998 para saneamiento rural, de fecha 14 de febrero de 2017 que otorga faculta fiscalizadora a la Superintendencia de Servicios Sanitarios, que actualmente está en entrada en vigencia atendiendo reclamos y denuncias. Se adjuntan copias de los documentos señalados.
</t>
  </si>
  <si>
    <t>En el caso urbano, la Superintendencia fiscaliza de forma programada las captaciones de agua potable y Plantas de Tratamiento de Agua Potable (PTAP) en base a un análisis de riesgos que mide el impacto en la población y mediático en las captaciones.
Además, la Superintendencia fiscaliza el cumplimiento normativo y los planes de inversiones comprometidos por las sanitarias. Asimismo, existen campañas de monitoreo anuales contratadas por la Superintendencia para verificar el cumplimiento de la calidad de agua potable en la red, así como también auditorías realizadas a las PTAP.  Por otro lado, en caso de incumplimiento por parte de las empresas, la Superintendencia inicia procesos de sanción que de comprobarse el incumplimiento normativo o de instrucciones terminan en multa para la empresa.
Ley 20.998 de Servicios Sanitarios Rurales  entró en vigencia en noviembre 2020 y por tanto esta en proceso de implementación, por lo cual no se cuenta con los datos.</t>
  </si>
  <si>
    <t>En el caso urbano, la Superintendencia fiscaliza de forma programada Plantas de Tratamiento de Aguas Servidas (PTAS)  de acuerdo a un mapa de riesgos.  Asimismo, controla el cumplimiento normativo de los efluentes tratados y de los planes de inversiones. En adición, existen campañas de monitoreo (muestreo) anuales contratadas por la Superintendencia para verificar el cumplimiento de la calidad de los efluentes tratados de las PTAS. Esta Superintendencia también contrata auditorías realizadas a las PTAS así como también a los caudalímetros de dichas plantas. 
Ley 20.998 de Servicios Sanitarios Rurales  entró en vigencia en noviembre 2020 y por tanto esta en proceso de implementación, por lo cual no se cuenta con los datos.</t>
  </si>
  <si>
    <t>En el sector urbano hay limitación presupuestaria y frecuencia de vigilancia limitada.
Ley 20.998 de Servicios Sanitarios Rurales  entró en vigencia en noviembre 2020 y por tanto esta en proceso de implementación, por lo cual no se cuenta con los datos.</t>
  </si>
  <si>
    <t>El Regulador del sector urbano está impulsando la exigencia de conocimientos técnicos mínimos, a través de capacitación con el organismo Chile Valora  (http://www.siss.gob.cl/586/w3-propertyvalue-6379.html).</t>
  </si>
  <si>
    <t>Ley 20.998 de Servicios Sanitarios Rurales entró en vigencia en noviembre 2020 y por tanto esta en proceso de implementación, por lo cual no se cuenta con los datos (se adjunta copia de ley señalada)
En el caso de zonas urbanas, las empresas sanitarias privadas tienen planes financieros anuales y quinquenales fiscalizados por la Superintendencia de Servicios Sanitarios (http://www.siss.gob.cl/586/w3-article-4832.html).</t>
  </si>
  <si>
    <t>miles de millones</t>
  </si>
  <si>
    <t>En los sectores rural y urbano, existen subsidios estatales. En el sector urbano aplica Ley 18.788/1989.</t>
  </si>
  <si>
    <t xml:space="preserve">La fijación de las tarifas de los servicios sanitarios urbanos se realiza conforme al procedimiento definido en el Decreto con Fuerza de Ley N° 70, del año 1988, del Ministerio de Obras Públicas – Ley de Tarifas - y la metodología de cálculo de tarifas fijada a nivel reglamentario en el Decreto Supremo N° 453, del año 1989, del Ministerio de Economía, Fomento y Turismo.
De conformidad con los artículos 12 y 12 A de la Ley de Tarifas, las tarifas son recalculadas cada cinco años salvo que excepcionalmente ocurra lo siguiente:
a) Prórroga de las tarifas por otro quinquenio cuando así lo acuerden por escrito la Superintendencia y el prestador fundado en la no existencia de cambios relevantes en los supuestos hechos para su cálculo;
b) Adición de tarifas por nuevas prestaciones o nuevos componentes de una prestación, no considerados en las tarifas vigentes, siempre que la Superintendencia y el prestador acuerden iniciar el respectivo procedimiento. 
c) Modificación de las tarifas vigentes cuando la Superintendencia y el prestador acuerden modificarlas antes del término de su quinquenio dado que existen razones fundadas de cambios importantes en los supuestos hechos para su cálculo.
Con respecto a las tarifas en sistemas de saneamiento rurales (SSR), durante el año 2020 se elaboró el requerimiento de información regulatoria, denominado “Plan de Cuentas”, que la Subdirección de Servicios Rurales, deberá solicitar anualmente a las licenciatarias de SSR, con el objeto de que las licenciatarias puedan contar al inicio de su proceso de cálculo. 
Este Plan de Cuentas recoge las directrices regulatorias y propone una estructura de ordenamiento de las cuentas de ingresos y gastos de la información financiera de las licenciatarias, de tal forma, que la Superintendencia de Servicios Sanitarios pueda caracterizar los costos, gastos y consumos de los sistemas de agua potable y saneamiento y, determinar los cargos tarifarios conforme a la Ley; reconociendo sólo los costos y gastos declarados anualmente, que sean indispensables a la realidad y particularidad de los servicios sanitarios rurales. Dicho plan fue presentado y entregado a organizaciones representantes de los servicios y áreas técnicas de apoyo, quienes realizaron observaciones, permitiendo su perfeccionamiento. 
El proceso de fijación de tarifas de la totalidad de las licenciatarias deberá realizarse en un periodo de 5 años, a partir del año 2023.
</t>
  </si>
  <si>
    <t xml:space="preserve">En caso de emergencias y catástrofes en zonas urbanas, se provee reparto alternativo de agua potable, de acuerdo a lo descrito en el punto f de la sección B3I. Asimismo, en el caso de saneamiento se instalan baños químicos.
</t>
  </si>
  <si>
    <t xml:space="preserve">En el caso urbano, de acuerdo a la Ley N° 18.778, que establece subsidio al pago de consumo de agua potable y servicio de alcantarillado de aguas servidas, que favorece a usuarios residenciales de escasos recursos. Este subsidio es entregado por los municipios y durante el 2020 benefició a más de 692.244 familias, que representan un 12,1% de los clientes urbanos del país.
Asimismo, durante el 2020, debido al impacto económico de la pandemia, se dictó la Ley N° 21.249, la cual prohibió que durante el año 2020 se cortara el suministro por falta de pago, garantizando la continuidad de este servicio a la población y favoreciendo a casi 50.000 clientes.
En el sector rural, se coordina financiamiento con Municipalidades.
</t>
  </si>
  <si>
    <t>Aplica Ley 18.778/1989 que se adjunta.</t>
  </si>
  <si>
    <t>En el sector rural existen Subsidio al Agua Potable (Ministerio de Desarrollo Social).
En el sector urbano, de acuerdo a la Ley N° 18.778/1989 (Mod. 2017), que establece subsidio al pago de consumo de agua potable y servicio de alcantarillado de aguas servidas que favorece a usuarios residenciales de escasos recursos, en la zonas urbanas concesionadas. Este subsidio es entregado por los municipios y durante el 2020 benefició a más de 692.244 familias, que representan un 12,1% de los clientes urbanos del país y ascendió a 67.314.501 de pesos.
Asimismo, durante el 2020, debido al impacto económico de la pandemia, se dictó la Ley N° 21.249, la cual prohibió que durante el año 2020 se cortara el suministro  de agua potable por falta de pago, garantizando la continuidad de este servicio a la población y favoreciendo a casi 50.000 clientes.
Redactar lo de los subsiduos rurales</t>
  </si>
  <si>
    <t xml:space="preserve">En zonas urbanas concesionadas: El modelo tarifario cubre el financiamiento de las exigencias normadas que aplican para agua potable  y saneamiento.
En zonas rurales, la nueva Ley 20.998 de Servicios Sanitarios Rurales promueve aumentos de cobertura y calidad de servicio.
</t>
  </si>
  <si>
    <t>CHILE</t>
  </si>
  <si>
    <t>pesos chilenos (CLP)</t>
  </si>
  <si>
    <t>Vanida Salgado- Superintendencia de Servicios Sanitarios</t>
  </si>
  <si>
    <t>nforme de Gestión del Sector Sanitario año 2020  (https://www.siss.gob.cl/586/articles-19431_recurso_1.pdf)</t>
  </si>
  <si>
    <t xml:space="preserve">Para el sector urbano, las tarifas incluye los consumos de agua potable, el servicio de alcantarillado y tratamiento de aguas servidas, los cargos fijos, y los cobros por otras
prestaciones reguladas y no reguladas. contempla  la información se obtiene del Informe de Gestión del Sector Sanitario año 2020. No se cuenta con una diferenciación por lo tanto se incluyó en agua potable  (https://www.siss.gob.cl/586/articles-19431_recurso_1.pdf) (página 120)
</t>
  </si>
  <si>
    <t>Water Law of the People's Republic of China, Article 21: the development and utilization of water resources shall first satisfy the domestic water needs of urban and rural residents. Article 54 People's governments at all levels shall take active measures to improve drinking water conditions for urban and rural residents.</t>
  </si>
  <si>
    <t>Law of the People's Republic of China on the Prevention and Treatment of Infectious Diseases, Article 14: Local people's governments at various levels shall, in a planned way, build and transform public health facilities, improve the sanitary conditions of drinking water, and conduct harmless treatment of sewage, sewage and excrement.</t>
  </si>
  <si>
    <t>Standards for drinking water quality GB5749-2022</t>
  </si>
  <si>
    <t>http://www.jsgg.com.cn/Files/PictureDocument/20220402144209846274581231.pdf</t>
  </si>
  <si>
    <t>Urban water supply service (GB/T 32063 -- 2015)</t>
  </si>
  <si>
    <t>Technical Specifications for Rural Water Supply Engineering (SL 310-2019)</t>
  </si>
  <si>
    <t>https://wenku.baidu.com/view/2b4fd9fe33126edb6f1aff00bed5b9f3f80f7242.html</t>
  </si>
  <si>
    <t>Standard for design of urban public toilets CJJ14</t>
  </si>
  <si>
    <t>Technical code for sanitary landfill of domestic waste CJJ17</t>
  </si>
  <si>
    <t>Domestic waste incineration pollution control standard GB18485-2001; Technical evaluation index of municipal solid waste compost treatment plant CJ/T3059-1996</t>
  </si>
  <si>
    <t>Waste incineration, gasification and pyrolysis of special equipment for urban environmental sanitation CJ/T20-1999;</t>
  </si>
  <si>
    <t xml:space="preserve">Urban sewage treatment plant sludge disposal of landscape mud cj248-2007. Agricultural sludge disposal in urban sewage treatment plant CJ/T309-2009 </t>
  </si>
  <si>
    <t>Integrated sewage discharge standard GB8978-1996</t>
  </si>
  <si>
    <t>Water quality of urban sewage recycling landscape environment GBT18921-2002;Sewage treatment, regeneration and utilization of municipal miscellaneous water quality GB/T18920-2002. Wastewater treatment, recycling and utilization of industrial water quality GB/T18921-2002. Sewage treatment reclaimed irrigation water quality GB/T19923. Sewage treatment and recycling of green land irrigation water quality GB/T25499. Sewage discharge into the sewer water quality standard CJ3082-1999. Quality standard for reclaimed water SL368-2006.</t>
  </si>
  <si>
    <t>Occupational Disease Prevention and Treatment Law, Labor Protection Law</t>
  </si>
  <si>
    <t>Technical regulations for operation, maintenance and safety of drainage and pumping stations in towns and cities</t>
  </si>
  <si>
    <t>Technical specification for operation, maintenance and safety of urban sewage treatment plant</t>
  </si>
  <si>
    <t>Discharge Standard of Water Pollutants in Medical Institutions (GB 18466-2005)</t>
  </si>
  <si>
    <t>Article 21 of water Law of the People's Republic of China: The development and utilization of water resources shall first satisfy the domestic water needs of urban and rural residents, and give consideration to the needs of agriculture, industry, ecological environment and shipping. In the development and utilization of water resources in arid and semi-arid areas, full consideration should be given to the water needs of ecological environment.</t>
  </si>
  <si>
    <t>Hygienic evaluation criteria for drinking water safety projects in rural areas;
2008 (https://baike.baidu.com/item/%E5%86%9C%E6%9D%91%E9%A5%AE%E6%B0%B4%E5%AE%89%E5%85%A8%E5%B7%A5%E7%A8%8B%E5%8D%AB%E7%94%9F%E5%AD%A6%E8%AF%84%E4%BB%B7%E6%8A%80%E6%9C%AF%E7%BB%86%E5%88%99/9111888?fr=aladdin)</t>
  </si>
  <si>
    <t>It is reflected in the fourteen five water security planning</t>
  </si>
  <si>
    <t>Climate adaptation national planning; water source protection, drought resistance regulations</t>
  </si>
  <si>
    <t>Water Pollution Control Action Plan</t>
  </si>
  <si>
    <t>http://www.xinhuanet.com//politics/2015-04/16/c_1114990453.htm</t>
  </si>
  <si>
    <t>Water Security Plan in the 14th Five-Year Plan</t>
  </si>
  <si>
    <t>http://www.gov.cn/xinwen/2022-01/12/content_5667722.htm</t>
  </si>
  <si>
    <t>The 14th Five-Year Plan;  Implementation plan of rural Construction Action</t>
  </si>
  <si>
    <t xml:space="preserve">http://www.gov.cn/xinwen/202201/12/content_5667722.htm;
https://new.qq.com/rain/a/20220529A028LE00
</t>
  </si>
  <si>
    <t>A three-year action plan for rural environmental improvement during the 14th Five-Year Plan period</t>
  </si>
  <si>
    <t>CNY</t>
  </si>
  <si>
    <t>2021-2025</t>
  </si>
  <si>
    <t>1. Municipal Water Supply Ordinance (1994)2. Government Regulation on Supervision and Examination of Price and Cost, 2017;3. Measures for The Management of Urban Water Supply Price, 2021</t>
  </si>
  <si>
    <t>https://wenku.baidu.com/view/ae1c850cccc789eb172ded630b1c59eef8c79a13.html</t>
  </si>
  <si>
    <t>National Plan for Urban Infrastructure Construction in the 14th Five-Year Plan</t>
  </si>
  <si>
    <t>http://www.planning.org.cn/news/view?id=11643</t>
  </si>
  <si>
    <t>1. Guiding Opinions on Ensuring Rural Water Supply ((2021) No. 244), Ministry of Water Resources, etc.
2. Ministry of Water Resources, et al. "Notice on Supporting The Consolidation and Expansion of Rural Water Supply Poverty Alleviation Achievements" ((2022) No. 110)
3. Guidelines on Promoting the Development of Public-Private Partnership (PPP) Model for Water Conservancy Infrastructure (no. 239, 2022), Ministry of Water Resources
4. The Ministry of Finance of the Ministry of Water Resources of The People's Republic of China guidance on The Arrangement and Use of Central Financial Subsidies for Rural Drinking Water Project Maintenance Funds (Water Finance [2019] No. 157)
5. Notice on Promoting The Financing and Construction of Rural Water Supply Guarantee Project ((2021) No. 351), Ministry of Water Resources, etc.</t>
  </si>
  <si>
    <t>1.http://www.gov.cn/gongbao/content/2021/content_5651737.htm
2. http://www.mwr.gov.cn/xw/mtzs/qtmt/202204/t20220426_1571073.html
3. http://www.jcec.cn/cont.php?cid=23658
4. https://www.ahhn.gov.cn/public/2000001561/2018189881.html
5.http://slt.nx.gov.cn/xxgk_281/fdzdgknr/wjk/slbwj/202112/t20211213_3218986.html</t>
  </si>
  <si>
    <t>2019, 2021, 2022</t>
  </si>
  <si>
    <t>National "14th Five-Year plan" rural Water Supply Security plan; Provincial "14th Five-year Plan" rural water supply security plan</t>
  </si>
  <si>
    <t>http://www.mwr.gov.cn/xw/sjzs/202109/t20210922_1544799.html;</t>
  </si>
  <si>
    <t>180-200 billion</t>
  </si>
  <si>
    <t>1. Notice of National Development and Reform Commission and Ministry of Education on Vigorously Promoting Toilet Renovation in Primary and Secondary Schools in The Implementation of Education Modernization Projects ([2019] No. 1674)
2.Circular of the National Health Commission on Issuing guidelines for The Construction of Nutrition and Health Schools
3.Opinions on Comprehensively Strengthening and Improving School Hygiene and Health Education in the New Era</t>
  </si>
  <si>
    <t>Notice of action Plan on Toilet Revolution in Primary and Secondary Schools ([2019] No. 8)</t>
  </si>
  <si>
    <t xml:space="preserve">http://www.moe.gov.cn/fbh/live/2021/53939/mtbd/202112/t20211230_591452.html </t>
  </si>
  <si>
    <t>1. National Health Commission: COVID-19 Prevention and Control Protocols (Edition 9)
2. Notice of the Ministry of Water Resources on Ensuring the Operation of Rural Water Supply Projects and Orderly Promoting Project Construction during epidemic Prevention and Control;</t>
  </si>
  <si>
    <t>Technical Requirements for Health Protection in Temporary Special Places for Medical Observation and Treatment during COVID-19</t>
  </si>
  <si>
    <t>Guidelines for The Prevention and Control of COVID-19 in Key Places, Key Units and Key Populations (August 2021 edition)</t>
  </si>
  <si>
    <t>National Office on Aging: Notice on providing care services for the elderly in the midst of regular epidemic prevention and control</t>
  </si>
  <si>
    <t>The production of tap water companies shall be completely closed, and the production personnel shall work with nucleic acid test certificates. As the epidemic control measures restrict the movement of people in some areas, the construction of rural water supply projects has a certain impact. The quality testing of drinking water has been strengthened. Strengthen the quality of wastewater testing and treatment of water quality standards.</t>
  </si>
  <si>
    <t>On May 20, 2020, the NHC issued the Notice on Further Strengthening the Prevention and Control of Infectious Diseases in Schools.
Masks, physical distancing, hand hygiene practices and improved ventilation of indoor Spaces are required to reduce coV-19 transmission;
Public health and social measures for individual cases or clusters of cases;Wash hands frequently, and make specific requirements on the way and time of washing hands;Stock up on hand disinfectants, masks, hand sanitizers and other materials.
Public sanitation rooms should be equipped with enough hand sanitizer to ensure the normal operation of water supply facilities such as faucets;</t>
  </si>
  <si>
    <t>85% (Coverage of sanitary toilets in rural areas)</t>
  </si>
  <si>
    <t xml:space="preserve">Drinking water sanitation qualified rate 100%; 100% coverage of sanitary latrines. </t>
  </si>
  <si>
    <t>National Action Plan for Clean and Tidy Urban and Rural Environment (2015-2020)</t>
  </si>
  <si>
    <t>Tap water coverage is 100%</t>
  </si>
  <si>
    <t>Tap water coverage is 88%</t>
  </si>
  <si>
    <t>National Plan for Ensuring The Safety of Urban Drinking Water (2006-2020)</t>
  </si>
  <si>
    <t>National "14th Five-year" Rural Water Supply Guarantee Plan; provincial "14th Five-year" rural water supply Guarantee plan; http://www.mwr.gov.cn/xw/sjzs/202109/t20210922_1544799.html</t>
  </si>
  <si>
    <t>In areas with annual average precipitation &gt;800mm and annual per capita water resources &gt;1000m3, the water quantity is not less than 60L/ (person ·d); Where the annual average precipitation is less than 800mm or the annual per capita water resource is less than 1000 m3, the water quantity shall not be less than 40L/ (person ·d).</t>
  </si>
  <si>
    <t>24hour/365 days</t>
  </si>
  <si>
    <t>Full-time water supply requires more than 14 hours of water supply per day</t>
  </si>
  <si>
    <t>For water users without water supply, the round-trip time of manual water collection shall not exceed 10 minutes as the standard.</t>
  </si>
  <si>
    <t>For those without water supply, the horizontal distance of water collection shall not exceed 400m and the vertical distance shall not exceed 40m.</t>
  </si>
  <si>
    <t>tap water coverage: 95%</t>
  </si>
  <si>
    <t>tap water coverage: 83%</t>
  </si>
  <si>
    <t>Technical Requirements for Hygienic Toilet Construction in Rural Schools;
Technical Guide for Harmless Hygienic Toilet in Rural Schools in China
Notification of the Action Plan on "Toilet Revolution" in Primary and Secondary Schools (2019) No. 8)</t>
  </si>
  <si>
    <t>Local water administrative departments shall, in collaboration with relevant departments, dynamically monitor drinking water conditions in areas with weak water supply, poverty-stricken areas, people who are out of poverty and those who are prone to repeated water supply, strengthen mapping and drainage, and identify problems and hidden risks existing in rural water supply.Ministry of Water Resources, etc. "Notice on Supporting The Consolidation and Expansion of Rural Water Supply Poverty Alleviation Achievements" (2022) No. 110)</t>
  </si>
  <si>
    <t>Description: refers to place like Inner Mongolia, Qinghai to solve the herdsmen seasonal grazing and water, through drilling Wells and other construction of centralized water supply points.</t>
  </si>
  <si>
    <t>Establish county-level rural emergency plans for water supply, and when necessary, launch emergency water sources, digging Wells for water, water emergency dispatching, purification treatment, water pulling and water delivery, time-sharing and zoning water supply, etc.</t>
  </si>
  <si>
    <t>Local water administrative departments shall, in conjunction with relevant departments, dynamically monitor drinking water conditions in areas with weak water supply, poverty-stricken areas, poverty-stricken populations and populations prone to repeated water supply, and identify problems and hidden risks in rural water supply.Ministry of Water Resources, etc. "Notice on Supporting The Consolidation and Expansion of Rural Water Supply Poverty Alleviation Achievements" (2022) No. 110)</t>
  </si>
  <si>
    <t>Ensure that women in urban and rural areas have access to safe drinking water. Guide women to actively participate in water conservation. Strengthen water conservancy infrastructure, implement rural water supply assurance projects, improve the capacity for optimal allocation of water resources, and make it easier for women to collect and use water.
The Chinese women's development compendium (2021-2030) "and" Chinese children development compendium (2021-2030) "https://www.women.org.cn/art/2021/9/27/art_22_167207.html</t>
  </si>
  <si>
    <t>Improve the social welfare system and preferential policies for persons with disabilities. Implement preferential policies on water, electricity, gas, and heating for low-income households with disabilities and preferential policies on telecommunications service charges.
Circular of The State Council on the 14th Five-year Plan for The Protection and Development of Persons with Disabilities (Guofa (2021) No. 10)http://www.gov.cn/zhengce/content/2021-07/21/content_5626391.htm</t>
  </si>
  <si>
    <t>Pay special attention to the family situation of the elderly, the disabled and other special groups. 
National Rural Development Administration, etc. Notice on Flood Prevention and Practical Prevention of Returning to Poverty and Becoming Poor http://nrra.gov.cn/art/2021/7/29/art_46_191076.html</t>
  </si>
  <si>
    <t>Dynamic monitoring of drinking water conditions in areas with weak water supply, poverty-stricken areas, people who have been lifted out of poverty and those who are prone to repeated water supply will be strengthened to identify problems and hidden risks in rural water supply.
Ministry of Water Resources, etc. "Notice on Supporting The Consolidation and Expansion of Rural Water Supply Poverty Alleviation Achievements" (2022) No. 110)</t>
  </si>
  <si>
    <t>Implement a comprehensive policy of assistance and support to ensure the basic living conditions of those who have been severely affected by disasters. Implement targeted measures to help and assist those who have been included in the monitoring because of disasters. Speed up the repair and reconstruction of damaged houses, roads and water conservancy projects to ensure the safety of people's housing and drinking water.
National Rural Development Administration, etc. Notice on Flood Prevention and Practical Prevention of Returning to Poverty and Becoming Poor http://nrra.gov.cn/art/2021/7/29/art_46_191076.html</t>
  </si>
  <si>
    <t>National Development and Reform Commission</t>
  </si>
  <si>
    <t xml:space="preserve">Ministry of Ecology and Environment </t>
  </si>
  <si>
    <t>Ministry of housing and urban/rural construction and development</t>
  </si>
  <si>
    <t xml:space="preserve">National Health Commission </t>
  </si>
  <si>
    <t>Ministry of Emergency Management</t>
  </si>
  <si>
    <t>Ministry of Agriculture and Rural Affairs</t>
  </si>
  <si>
    <t>National Patriotic Health Campaign Committee</t>
  </si>
  <si>
    <t>State Council, National Health Commission</t>
  </si>
  <si>
    <t>General Office of the CPC Central Committee and General Office of the State Council issued the Rural Construction Implementation Plan on May 22, 2022</t>
  </si>
  <si>
    <t>In the official website of the Ministry of Water Resources to set up a column of rural drinking water red and black list, typical prominent problems feedback E-mail gsc@mwr.gov.cn;Rural drinking water supervision and reporting hotline 12314, provincial level cities and counties set up reporting platforms. Water Works 24-hour duty hotline</t>
  </si>
  <si>
    <t>1. Take rural water supply security as an important task of comprehensively promoting rural revitalization and include it in the performance assessment of local leaders.
2. Assessment of rural water supply in the strictest water resource management system.
3. The price of urban water supply shall be examined jointly by departments.</t>
  </si>
  <si>
    <t>1. Leading Group for Rural Affairs of the CPC Central Committee is responsible for the assessment of rural revitalization, including rural water supply
2. The Ministry of Water Resources is responsible for the strictest water resource management assessment</t>
  </si>
  <si>
    <t>Legislation on rural water supply has been promoted at the central and local levels, and legislation on rural Water Supply regulations is being promoted at the national level. Jiangxi, Shandong, Yunnan, Chongqing, Fujian and other provinces have issued laws and regulations related to rural water supply.</t>
  </si>
  <si>
    <t>Further improve policies related to rural water supply investment and financing, project operation management and protection. Ministry of Water Resources, Development and Reform Commission, Ministry of Finance and other 9 ministries and commissions issued the Guiding Opinions on Ensuring Rural Water Supply ((2021) No. 244)</t>
  </si>
  <si>
    <t>Promote the smooth implementation of the national "14th Five-Year plan" rural water supply guarantee plan and local planning</t>
  </si>
  <si>
    <t>By clarifying the primary responsibilities of local governments, increasing input, and strictly implementing project construction and project management, we ensured that the annual targets were successfully met</t>
  </si>
  <si>
    <t>Carry out large-scale projects to carry out professional management, equipped with professional teams, carry out rural water supply pipe water management mechanism in village projects, strengthen the training of water pipe personnel, improve the professional quality and management ability of water pipe personnel.</t>
  </si>
  <si>
    <t>Further promote the local responsibilities and systems for rural water supply</t>
  </si>
  <si>
    <t>1. Strengthen the construction of rural water supply infrastructure in poverty-stricken areas and effectively improve the guarantee level of rural water supply in poverty-stricken areas.2. Local water administrative departments shall, together with relevant departments, conduct dynamic monitoring of drinking water conditions in areas with weak water supply, poverty-stricken areas, poverty-stricken populations and populations prone to repeated water supply, and identify problems and potential risks in rural water supply.3. Establish a list of problems through supervision channels such as 12314 supervision and Reporting service platform of the Ministry of Water Resources.4. Carry out annual supervision and inspection in accordance with the Administrative Measures for Supervision and Inspection of Rural Water Supply Projects (Trial).</t>
  </si>
  <si>
    <t>Further increased government input at all levels. The central government set up a linking fund for rural revitalization, and local governments increased government input.</t>
  </si>
  <si>
    <t>In response to the requirements of rural revitalization for ensuring water quality in rural areas, Gansu, Chongqing, Jiangxi and other places have issued multi-sectoral action plans to improve water quality in rural areas.</t>
  </si>
  <si>
    <t>Monitor the current situation of rural water supply dynamically and solve problems in time. The 12314 complaint and reporting hotline was set up to handle complaints and reports from water users in a timely manner.</t>
  </si>
  <si>
    <t>Through the analysis of the data of rural water supply in China, technology, policy and capital will be given to areas that are out of poverty, old revolutionary base areas, ethnic minority areas and border areas</t>
  </si>
  <si>
    <t>Through analyzing the monitoring data of drinking water in urban and rural areas and other supervision data in recent years, the national standards or regulations are formulated or revised with emphasis on the weak links in drinking water quality in urban and rural areas and water supply work. For example, the published Standards for Drinking Water (GB 5749-2022), the formulated Rural Water Supply Engineering Project Specifications and Rural Water Supply Engineering Technical Transformation Regulations (to be released).</t>
  </si>
  <si>
    <t>he national urban and rural drinking water monitoring data in recent years provide data support for the formulation of the national urban and rural drinking water monitoring work plan for the next year. The monitoring data of drinking water quality in past years provide data support for the NHC to formulate the work plan of monitoring drinking water quality in urban and rural areas of China and determine the targets of monitoring activities in the next year.</t>
  </si>
  <si>
    <t>At present, data collection mainly adopts manual filling and real-time collection. Real-time data collection is difficult, which brings some difficulties to water quality management.</t>
  </si>
  <si>
    <t>In order to improve the supervision level of rural drinking water, the Ministry of Water Resources has set up a rural drinking water supervision telephone, and requires provinces, cities and counties to set up rural drinking water supervision telephone. We encourage the general public, especially water conservancy workers, to report major risks, potential accidents and illegal activities related to water safety production, and to verify and investigate the clues of reported production safety problems.</t>
  </si>
  <si>
    <t>1. Local water administrative departments shall, together with relevant departments, conduct dynamic monitoring of drinking water conditions in areas with weak water supply, poverty-stricken areas, poverty-stricken populations and populations prone to repeated water supply, and identify problems and hidden risks existing in rural water supply.
2. The Ministry of Water Resources set up a 12314 complaint hotline to promptly detect and deal with drinking water problems reported by various localities.</t>
  </si>
  <si>
    <t>In 2021, a total of 57.08 billion yuan of rural water supply funds will be allocated, exceeding the planned annual investment target</t>
  </si>
  <si>
    <t>According to the results of water quality monitoring, the rate of water quality meeting the standards has been steadily improved (the requirements of the drinking water hygiene standard GB5749)</t>
  </si>
  <si>
    <t>Large-scale water supply project (water supply scale of 1000 tons/day) implements full-time water supply. The water supply and water quality of projects below the scale shall meet the requirements of evaluation standards. Water service hours are 24 hours a day.</t>
  </si>
  <si>
    <t>Urban tap water coverage to reach to 100%.</t>
  </si>
  <si>
    <t>The average return on assets was -0.95%.</t>
  </si>
  <si>
    <t>Leakage rate of public water supply network shall not be less than 10%</t>
  </si>
  <si>
    <t>National Health Commission, http://www.nhc.gov.cn/
Ministry of Water Resources: http://nssd.mwr.gov.cn/ncys/
National Development and Reform Commission (Price Bureau), https://www.ndrc.gov.cn/</t>
  </si>
  <si>
    <t>To be responsible for the local government, water administrative department and water supply unit to carry out process transformation and repair of the project in time according to relevant policy documents and standards</t>
  </si>
  <si>
    <t>Rural water quality testing personnel are less, small projects are limited by the cost of low detection frequency</t>
  </si>
  <si>
    <t>1. National Plan for Rural Water Supply During the 14th Five-year Plan period2. The Effective Linkage Plan of Consolidating and Expanding The Achievements of Poverty Alleviation through Water Conservancy and Rural Revitalization of Water Conservancy During the 14th Five-year Plan period</t>
  </si>
  <si>
    <t>1.http://www.mwr.gov.cn/xw/sjzs/202109/t20210922_1544799.html
2. http://www.gov.cn/xinwen/2022-01/20/content_5669499.htm</t>
  </si>
  <si>
    <t>China Agricultural Water Saving and Rural Water Supply Technical Association, provincial rural Water Supply Association</t>
  </si>
  <si>
    <t>The area is broad, the single village project is scattered and large, the training task is heavy, and the fund needs are big.</t>
  </si>
  <si>
    <t>Rural decentralized project water fee revenue plus financial subsidies can only meet the simple operation, can not attract or retain professional talent team, can only be managed by local villagers.</t>
  </si>
  <si>
    <t>1. The Ministry of Water Resources and the Ministry of Finance of the People's Republic of China issued the Guidance on The Arrangement and Use of Maintenance Funds subsidized by the Central Government for Rural Drinking Water Projects.
2. The Effective Linkage Plan of Consolidating and Expanding The Achievements of Poverty Alleviation through Water Conservancy and Rural Revitalization of Water Conservancy During the 14th Five-year Plan period
3. Notice on Promoting The Financing and Construction of Rural Water Supply Guarantee Project by The Ministry of Water Resources, etc.
4. Guidance on Promoting the Development of Public-Private Partnership (PPP) Model for Water Conservancy Infrastructure by the Ministry of Water Resources
5. The Central Agricultural Office and other eight ministries and commissions jointly issued the Guiding Opinions on Promoting the Rural "Toilet Revolution" Special Action ([2018] No. 2).</t>
  </si>
  <si>
    <t>Ministry of Water Resources, Ministry of Finance</t>
  </si>
  <si>
    <t>CNY 5.9 billion</t>
  </si>
  <si>
    <t xml:space="preserve">billion </t>
  </si>
  <si>
    <t>The price mainly reflects the operating cost, and the insufficient part of the construction cost is subsidized by the government.
The project operating expenses that have not reached the complete cost recovery shall be subsidized by the county finance to solve the cost gap.</t>
  </si>
  <si>
    <t>Preferential policies will be given to poor areas.</t>
  </si>
  <si>
    <t>State and local government financial funds focus on supporting the construction of safe drinking water projects in poor areas, ethnic minority areas, border areas and remote rural areas, and reducing the burden of poor households and people with disabilities during the construction and operation of these projects. 
For rural water supply, the state has formulated preferential policies such as electricity price, land and taxation.</t>
  </si>
  <si>
    <t>Rural centralized water supply projects to establish a comprehensive water fee collection mechanism, the implementation of water prices should meet the benign operation of the project. If the water fee exceeds the affordability of rural residents and is insufficient to ensure the sound operation of water supply projects, the local people's government shall give certain financial subsidy funds.</t>
  </si>
  <si>
    <t>Take Pengyang County in Ningxia Autonomous Region as an example. The county has a total population of 266,500, of which 226,700 are rural water supply residents. The whole county has realized the integration of urban and rural water supply. Urban and rural water supply project cost about 2.87 yuan/m3, included in the full cost of the depreciation after water price is 5.05 yuan/m3. In order to promote the reform of urban and rural water supply water supply service equalization, considering water user economic status and bear ability, through the water price hearing, government executive meeting to study, decided to adopt the way of the district and county financial subsidies for water price subsidies, The end water price in urban and rural areas of the county will be implemented in a unified standard of 2.6 yuan /m3.</t>
  </si>
  <si>
    <t>The central government will provide appropriate subsidies to the central and western regions. Meanwhile, local governments will be encouraged to issue bonds and loans and attract nongovernmental funds.</t>
  </si>
  <si>
    <t>There is a shortage of funds for operations and maintenance, and a shortage of funds for training grass-roots technical personnel.</t>
  </si>
  <si>
    <t>CNY (billion)</t>
  </si>
  <si>
    <t>Ministerio de Educación Nacional</t>
  </si>
  <si>
    <t>Departamento Administrativo Nacional de Estadística (DANE)</t>
  </si>
  <si>
    <t>Instituto Nacional de Salud (INS)</t>
  </si>
  <si>
    <t xml:space="preserve">Sentencia T-740 de 2011: "El agua se 
considera como un derecho 
fundamental y, se define, de acuerdo 
con lo establecido por el Comité de 
Derechos Económicos, Sociales y 
Culturales, como el derecho de todos 
de disponer de agua suficiente, 
salubre, aceptable, accesible y 
asequible para el uso personal o 
doméstico. El agua se erige como una 
necesidad básica, al ser un elemento 
indisoluble para la existencia del ser 
humano. El agua en el ordenamiento 
jurídico colombiano tiene una doble 
connotación pues se erige como un 
derecho fundamental y como un 
servicio público. En tal sentido, todas 
las personas deben poder acceder al 
servicio de acueducto en condiciones 
de cantidad y calidad suficiente
</t>
  </si>
  <si>
    <t>Sentencia T-707 de 2012: "el deber de 
proporcionar acceso físico a un sistema 
de saneamiento básico adecuado, 
seguro, higiénico y digno, constituye una 
obligación de derechos fundamentales 
de aplicación inmediata en cuanto que 
de él depende la dignidad humana de 
quienes lo requieren.
[]
Por estas razones, cuando una persona 
demuestre que se encuentra desprovista 
de acceso físico a sistemas básicos de 
colección, transporte, tratamiento, y 
disposición o reutilización de las excretas 
humanas y otras asociadas, en 
condiciones de calidad, intimidad, 
seguridad e higiene, se desconoce su 
derecho a la dignidad y, por lo tanto, es 
procedente la acción de tutela</t>
  </si>
  <si>
    <t>Resolución 2115 "Por medio de la cual se señalan características, instrumentos básicos y frecuencias del sistema de control y vigilancia para la calidad del agua para consumo humano"</t>
  </si>
  <si>
    <t xml:space="preserve">Resolución 2115 "Por medio de la cual se señalan características, instrumentos básicos y frecuencias del sistema de control y vigilancia para la calidad del agua para consumo humano"
</t>
  </si>
  <si>
    <t xml:space="preserve">https://www.minsalud.gov.co/sites/rid/Lists/BibliotecaDigital/RIDE/DE/DIJ/Resoluci%C3%B3n_2115_de_2007.pdf
</t>
  </si>
  <si>
    <t>https://www.minsalud.gov.co/sites/rid/Lists/BibliotecaDigital/RIDE/DE/DIJ/Resoluci%C3%B3n_2115_de_2007.pdf</t>
  </si>
  <si>
    <t xml:space="preserve">Resolución 330 "Por la cual se adopta el Reglamento Técnico para el Sector Agua Potable y Saneamiento Básico  RAS y se derogan las resoluciones 1096 de 2000, 0424 de 2001, 0668 de 2003, 1459 de 2005 y 2320 de 2009"
</t>
  </si>
  <si>
    <t>Resolución 330 "Por la cual se adopta el Reglamento Técnico para el Sector Agua Potable y Saneamiento Básico  RAS y se derogan las resoluciones 1096 de 2000, 0424 de 2001, 0668 de 2003, 1459 de 2005 y 2320 de 2009"</t>
  </si>
  <si>
    <t>https://minvivienda.gov.co/sites/default/files/normativa/0330%20-%202017.pdf</t>
  </si>
  <si>
    <t>NTC 1500 "Código de Fontanería para Colombia"</t>
  </si>
  <si>
    <t>Resolución 330 "Por la cual se adopta el Reglamento Técnico para el Sector de Agua Potable y Saneamiento Básico  RAS y se derogan las resoluciones 1096 de 2000, 0424 de 2001, 0668 de 2003, 1459 de 2005, 1447 de 2005 y 2320 de 2009
https://minvivienda.gov.co/sites/default/files/normativa/0330%20-%202017.pdf</t>
  </si>
  <si>
    <t>Resolución 631</t>
  </si>
  <si>
    <t xml:space="preserve"> Decreto 1287</t>
  </si>
  <si>
    <t>Resolución 844 "Por la cual se establecen los requisitos técnicos para los proyectos de agua y saneamiento básico de zonas rurales que se adelanten bajo los esquemas diferenciales definidos en el capítulo 1, del Título 7, parte 3, del libro 2 del Decreto 1077 de 2015"
https://minvivienda.gov.co/sites/default/files/normativa/0844%20-%202018.pdf</t>
  </si>
  <si>
    <t>Resolución 330 Por la cual se adopta el Reglamento Técnico para el Sector de Agua Potable y Saneamiento Básico  RAS y se derogan las resoluciones 1096 de 2000, 0424 de 2001, 0668 de 2003, 1459 de 2005, 1447 de 2005 y 2320 de 2009
https://minvivienda.gov.co/sites/default/files/normativa/0330%20-%202017.pdf</t>
  </si>
  <si>
    <t xml:space="preserve">Decreto 1072 "Por medio del cual se expide el Decreto Único Reglamentario del Sector Trabajo"
https://www.mintrabajo.gov.co/documents/20147/0/DUR+Sector+Trabajo+Actualizado+a+15+de+abril++de+2016.pdf/a32b1dcf-7a4e-8a37-ac16-c121928719c8
</t>
  </si>
  <si>
    <t>Resolución 0312 "Por la cual se definen los Estándares Mínimos del Sistema de Gestión de la Seguridad y Salud ern el Trabajo SG-SST"
https://www.mintrabajo.gov.co/documents/20147/59995826/Resolucion+0312-2019-+Estandares+minimos+del+Sistema+de+la+Seguridad+y+Salud.pdf</t>
  </si>
  <si>
    <t xml:space="preserve">Decreto 1072 Por medio del cual se expide el Decreto Único Reglamentario del Sector Trabajo"
https://www.mintrabajo.gov.co/documents/20147/0/DUR+Sector+Trabajo+Actualizado+a+15+de+abril++de+2016.pdf/a32b1dcf-7a4e-8a37-ac16-c121928719c8
</t>
  </si>
  <si>
    <t xml:space="preserve"> Resolución 3100  "Por la cual se definen los procedimientos y condiciones de inscripción de los prestadores de servicios de salud y de habilitación de los servicios de salud y se adopta el Manual de Inscripción de Prestadores y Habilitación de Servicios de Salud"
https://www.minsalud.gov.co/Normatividad_Nuevo/Resoluci%C3%B3n%20No.%203100%20de%202019.pdf</t>
  </si>
  <si>
    <t>Resolución 3100 "Por la cual se definen los procedimientos y condiciones de inscripción de los prestadoresde servicios de salud y de  abilitación de los servicios de salud y se adopta el Manual de
Inscripción de Prestadores y Habilitación de Servicios de Salud"
https://www.minsalud.gov.co/Normatividad_Nuevo/Resoluci%C3%B3n%20No.%203100%20de%202019.pdf</t>
  </si>
  <si>
    <t>Resolución 4716 de 2010 Por medio de la cual se reglamenta el parágrafo del artículo 15 del Decreto 1575 de 207
https://www.minsalud.gov.co/sites/rid/Lists/BibliotecaDigital/RIDE/DE/DIJ/Resoluci%C3%B3n%204716%20de%202010.pdf
* Resolución 549 de 2017.
* Resolución 154 de 2014</t>
  </si>
  <si>
    <t>Decreto 2157 del 20 de diciembre de 2017 "Por medio del cual se adoptan directrices generales para la elaboración del plan de gestión del riesgo de desastres de las entidades públicas y privadas en el marco del artículo 42 de la Ley 1523 de 2012"
https://dapre.presidencia.gov.co/normativa/normativa/DECRETO%202157%20DEL%2020%20DE%20DICIEMBRE%20DE%202017.pdf
* Resolución 1514 del 31 de agosto de 2012 "Por la cual adoptan los Términos de Referencia para la elaboración del Plan de Gestión del Riesgo para el Manejo de Vertimientos"
https://www.icbf.gov.co/cargues/avance/docs/resolucion_minambienteds_1514_2012.htm
* Resolución 154 de 2014</t>
  </si>
  <si>
    <t>Las directrices se han considerado en la formulación y adopción de instrumentos normativos y metodológicos en la gestión  de riesgo sectorial.</t>
  </si>
  <si>
    <t>A partir de la Política Nacional de Cambio Climático y la Ley 1931 de 2018 por la cual se estabkecen directrices para la gestión del cambio climático, el Ministerio de Vivienda, Ciudad y Territorio prioriza las acciones de mitigación de Gases de Efecto Invernadero y adaptación al Cambio Climático en el sector de agua y saneamiento básico, adoptando el Plan Integral de Gestión del Cambio Climático Sectorial (PIGCCS) Resolución 431 del 31 de agosto de 2020 "Por la cual se adopta el Plan Integral de Gestión de Cambio Climático Sectorial (PIGCCS). del Sector Vivienda, Ciudad y Territorio". Dicha norma tiene como objetivo: Promover y orientar acciones que permitan reducir las emisiones de Gases Efecto Invernadero (GEI) del sector residuos a través de la gestión de los residuos sólidos municipales y las aguas residuales domésticas, así como promover y orientar mecanismos e instrumentos necesarios para reducir la vulnerabilidad del sector a los riesgos asociados al cambio climático y la gestión del recurso hídrico.
https://acmineria.com.co/acm/wp-content/uploads/2020/09/Resolucion-N0000431-de-2020.pdf
* Ley 1523 del 24 de abril de 2012 "Por la cual se adopta la política navcional de gestión del riesgo de desastres y se establece el Sistema Nacional de Gestión de Riesgo de Desastres y se dictan otras disposiciones"
https://www.alcaldiabogota.gov.co/sisjur/normas/Norma1.jsp?i=47141</t>
  </si>
  <si>
    <t xml:space="preserve">Economía circular en la Gestión de los servicios de agua potable y manejo de aguas residuales - CONPES 4004 de 2020
</t>
  </si>
  <si>
    <t xml:space="preserve">https://colaboracion.dnp.gov.co/CDT/Conpes/Econ%C3%B3micos/ 4004.pdf </t>
  </si>
  <si>
    <t>Estrategia Agua al barrio</t>
  </si>
  <si>
    <t>https://www.minvivienda.gov.co/viceministerio-de-agua-y-saneamiento-basico/agua- al-barrio /</t>
  </si>
  <si>
    <t>CONPES 3810 Política para el suministro de agua potable  y Saneamiento Básico en zona rural.</t>
  </si>
  <si>
    <t>https://colaboracion.dnp.gov.co/CDT/Conpes/Econ%C3%B3micos/3810.pdf</t>
  </si>
  <si>
    <t>Estrategia Agua al Campo</t>
  </si>
  <si>
    <t>https://www.minvivienda.gov.co/viceministerio-de-agua-y-saneamiento-basico/agua-al-campo</t>
  </si>
  <si>
    <t>COP</t>
  </si>
  <si>
    <t>2018 a 2031</t>
  </si>
  <si>
    <t>Economía circular en la Gestión de los servicios de agua potable y manejo de aguas residuales - CONPES 4004 de 2020</t>
  </si>
  <si>
    <t>https://www.minvivienda.gov.co/viceministerio-de-agua-y-saneamiento-basico/agua-al-barrio</t>
  </si>
  <si>
    <t>CONPES 3810 "Política para el Suministro de Agua Potable y Saneamiento Básico en la zona rural"</t>
  </si>
  <si>
    <t xml:space="preserve">Estrategia Agua al Campo
</t>
  </si>
  <si>
    <t>Resolución 3100 del 25 noviembre de 2019 "Por la cual se definen los procedimientos y condiciones de inscripción de los prestadores de servicios de salud y de habilitación de los servicios de salud y se adopta el Manual de Inscripción de Prestadores y Habilitación de Servicios de Salud".</t>
  </si>
  <si>
    <t>https://www.minsalud.gov.co/Normatividad_Nuevo/Resoluci%C3%B3n%20No.%203100%20de%202019.pdf</t>
  </si>
  <si>
    <t>Marcos tarifarios</t>
  </si>
  <si>
    <t>Plan Decenal De Salud Pública 2012 a 2021</t>
  </si>
  <si>
    <t>Programa de conexiones intradomiciliarias.</t>
  </si>
  <si>
    <t>Resolución 2115 de 2007</t>
  </si>
  <si>
    <t>Decreto 1287 de 2014</t>
  </si>
  <si>
    <t>Política de seguridad en el paciente</t>
  </si>
  <si>
    <t xml:space="preserve">Plan de Gestión Integral de Residuos Hospitalarios </t>
  </si>
  <si>
    <t>Plan de Reducción del Riesgo</t>
  </si>
  <si>
    <t>Reglamento Técnico del Sector de Agua Potable y Saneamiento Básico.</t>
  </si>
  <si>
    <t>Ley 162 de 2012</t>
  </si>
  <si>
    <t>Marcos tarifarios, Plan uso eficiente y reducción de pérdidas.</t>
  </si>
  <si>
    <t>Programa Nacional de aprendizaje en competencias laborales para agua potable y saneamiento básico conel SENA</t>
  </si>
  <si>
    <t xml:space="preserve">Resolución 779 de 19 de mayo de 2020 "Por la cual se formaliza la estrategia de respuesta sanitaria adoptada para enfrentar la pandemia por SARS CoV2 (COVID-19) en Colombia y se crea un comité asesor para orientar las decisiones de política en relación con la pandemia".
https://www.minsalud.gov.co/sites/rid/paginas/freesearchresults.aspx?k=resolucion%20779%20de%202020&amp;scope=Todos
*Subsidio rural
https://www.minvivienda.gov.co/sites/default/ 
</t>
  </si>
  <si>
    <t xml:space="preserve">Resolución 666 de 24 abril de 2020 "Por medio de la cual se adopta el protocolo general de bioseguridad para mitigar, controlar y realizar el adecuado manejo de la pandemia del corona virus"
Se integran en los diferentes espacios rectores como Normatividad, documentos técnicos, noticias, infografias y Piezas gráficas.
https://covid19.minsalud.gov.co/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
</t>
  </si>
  <si>
    <t xml:space="preserve">Resolución 666 de 24 abril de 2020 "Por medio de la cual se adopta el protocolo general de bioseguridad para mitigar, controlar y realizar el adecuado manejo de la pandemia del corona virus Covid-19"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
https://covid19.minsalud.gov.co/ </t>
  </si>
  <si>
    <t>Resolución 666 de 24 abril de 2020  "Por medio de la cual se adopta el protocolo general de bioseguridad para mitigar, controlar y realizar el adecuado manejo de la pandemia del corona virus Covid-19"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
https://covid19.minsalud.gov.co/</t>
  </si>
  <si>
    <t>Resolución 680 de 2020 "Protocolo de bioseguridad para el manejo y control del riesgo de coronavirus Covid-19 en el Sector de Agua Potable y Saneamiento Básico".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t>
  </si>
  <si>
    <t xml:space="preserve">Resolución 680 de 2020 "Protocolo de bioseguridad para el manejo y control del riesgo de coronavirus Covid-19 en el Sector de Agua Potable y Saneamiento Básico".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
</t>
  </si>
  <si>
    <t>Resolución 3100 del 25 noviembre de 2019 "Por la cual se definen los procedimientos y condiciones de inscripción de los prestadores de servicios de salud y de habilitación de los servicios de salud y se adopta el Manual de Inscripción de Prestadores y Habilitación de Servicios de Salud".
https://www.minsalud.gov.co/Normatividad_Nuevo/Resoluci%C3%B3n%20No.%203100%20de%202019.pdf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t>
  </si>
  <si>
    <t xml:space="preserve">Orientaciones para el manejo y gestión de residuos en el marco del Plan Nacional de Vacunación contra el COVID-19.
Todo lo que debe saber sobre residuos en tiempo de SARS-COV-2
https://www.minsalud.gov.co/sites/rid/Lists/BibliotecaDigital/RIDE/V 
</t>
  </si>
  <si>
    <t>Resolución 779 de 19 de mayo de 2020 "Por la cual se formaliza la estrategia de respuesta sanitaria adoptada para enfrentar la pandemia por SARS CoV2 (COVID-19) en Colombia y se crea un comité asesor para orientar las decisiones de política en relación con la pandemia".
https://www.minsalud.gov.co/sites/rid/paginas/freesearchresults.aspx?k=resolucion%20779%20de%202020&amp;scope=Todos
* Disponer de los insumos para realizar la higiene de manos con agua limpia, jabón y toallas de un solo uso (toallas desechables).
* Disponer suministros de alcohol glicerinado mínimo al 60% máximo 95%.
* Disponer de alcohol glicerinado en lugares de acceso fácil y frecuente por parte de las personas usuarias y trabajadoras de cada sector.
* Disponer en áreas comunes y zonas de trabajo de puntos para el lavado frecuente de manos según las recomendaciones del Ministerio de Salud y Protección Social.
* Todos los trabajadores tanto en trabajo remoto. centros de operación o en actividades externas, deben realizar el protocolo de lavado de manos con una periodicidad mínima de 3 horas en donde el contacto con el jabón debe durar mínimo 20 - 30 segundos.
 Después de entrar en contacto con superficies que hayan podido ser contaminadas por otra persona (manijas, pasamanos, cerraduras, transporte), después de ir al baño, manipular dinero y antes y despues de comer.
* Los responsables de los sistemas de seguridad y salud en el trabajo deberán establecer mecanismos de seguimiento y monitoreo y autocontrol de esta actividad en todos los sitios de trabajo.
* Intensificar las acciones de información, educación y comunicación para el desarrollo de todas las actividades que eviten el contagio.</t>
  </si>
  <si>
    <t xml:space="preserve">Para subsidio Rural: 22.009 millones </t>
  </si>
  <si>
    <t>2020 a 2021</t>
  </si>
  <si>
    <t>A partir de un análisis financiero de cinco empresas grandes del sector, el estudio encontró que entre el 70% y el 80% del impacto sobre el flujo de caja de las empresas se debió a la caída de la demanda y del recaudo, cuya recuperación será gradual y parcial. Por el contrario, otras medidas temporales tomadas por el Gobierno Nacional, como la suspensión de los incrementos tarifarios y el pago diferido del valor de las facturas, tuvieron un menor impacto sobre el flujo de caja (entre el 20% y el 30%). El costo total de las medidas sobre las operaciones de los prestadores se proyectó hasta un período de 36 meses. Ante la imposibilidad de tomar una muestra representativa de las 2.500 empresas prestadoras de servicios en el país, y con el objetivo de tener una aproximación de los impactos financieros, se tomaron como modelo operadores de tres tamaños y diversa complejidad de operaciones, escogidas por el Ministerio de Vivienda, Ciudad y Territorio. Al momento de redactar la nota se estaba evaluando la posibilidad de otorgar nuevos recursos para el plan de respuesta, en términos de líneas de créditos del tipo FINDETER (Financiera de Desarrollo Territorial), adicionales a las existentes. El estudio también permite concluir que el aplazamiento de inversiones se utilizó como un mecanismo de liberación de recursos para financiar el déficit en los flujos de caja, como resultado de las medidas implementadas por el gobierno. Esto teniendo en cuenta el tamaño del componente de inversión en la estructura de la tarifaria en las empresas grandes y medianas del país. Se destaca que estudio de Colombia sobre el impacto financiero de las medidas de emergencia en los prestadores de servicios, tuvo su réplica en varios países de la región a iniciativa del grupo regional del Banco Mundial.</t>
  </si>
  <si>
    <t xml:space="preserve">Una de las principales prioridades del Ejecutivo en el inicio de la pandemia fue asegurar el acceso al agua potable y al saneamiento para toda la población. Por ello, la respuesta del MVCT/VMAPSB priorizó el suministro a través de servicios de acueducto y alcantarillado convencional, por ejemplo, mediante la reconexión de hogares a los sistemas de agua por tubería. Cuando esta alternativa no era factible, se optó por esquemas diferenciales para la prestación de los servicios de acueducto, alcantarillado y aseo. Estos esquemas diferenciales, por lo tanto, fueron previstos para zonas en las cuales las condiciones particulares no permitían garantizar, mediante soluciones convencionales, los estándares de eficiencia, cobertura y calidad establecidos por la ley: zonas rurales, zonas de difícil acceso, áreas de difícil gestión y prestación. En aquellos casos que tampoco se pudieron abastecer mediante esquemas de prestación diferenciales, se habilitó el suministro de agua con medios alternativos de aprovisionamiento (bidones, carrotanques, etc.). 
También hubo comunidades rurales que carecían de los servicios y a quienes los medios alternativos tampoco llegaron. 
Entre el primer paquete de medidas se encontraba:
1. La suspensión del corte de los servicios durante toda la emergencia, mediante la Resolución CRA 911/2020. Con esta medida, se daba cobertura aproximadamente a 800 mil familias. Pocos días después,
2. Se estableció la reconexión del servicio de agua, gratuitamente para los usuarios y por una única vez, a un total de 303.123 suscriptores que lo tenían desconectado por falta de pago (Decreto 441/2020). La reconexión no implicaba la gratuidad del servicio ni la condonación de la deuda por el consumo.
3. Otras medidas de regulación de excepción que adoptó la Comisión de Regulación de Agua Potable y Saneamiento Básico (CRA). Para adaptar la regulación del sector a la respuesta a la pandemia, la CRA adoptó las siguientes resoluciones:
  Resoluciones CRA: 915 de 2020, 918 de 2020 y 922 de 2020 Por las cuales se establecen medidas regulatorias transitorias para el pago diferido de las facturas de los servicios públicos domiciliarios de acueducto y alcantarillado y del servicio público de aseo, en el marco de la emergencia declarada por el Gobierno Nacional a causa del COVID-19. 
 Resolución CRA 936 de 2020, con esta resolución se modificaron los artículos 2, 5 y 12 de la Resolución CRA 911 de 2020 y se adicionaron los artículos 2 A y 2 B a la misma resolución, con el objeto de establecer los criterios del Plan de Aplicación Gradual de los incrementos tarifarios suspendidos en el marco de la emergencia. 
 Resolución CRA 919 de 2020, se tomaron varias medidas transitorias entre las que se encuentran la ampliación del plazo del reporte del primer Plan de Gestión y Resultados PGR por parte de las personas prestadoras de los servicios públicos domiciliarios de acueducto y alcantarillado; la flexibilización del proceso de información de tarifas a los usuarios de los servicios; y el establecimiento de una medida transitoria para desviaciones significativas del consumo. Estas medidas buscaban reducir las cargas administrativas de las personas prestadoras en los primeros meses de la emergencia. 
 Resolución CRA 923 de 2020 Se adoptan medidas regulatorias para modificar la fecha de entrada de las inversiones ambientales adicionales en el servicio público domiciliario de acueducto. 
 Publicar a participación ciudadana el proyecto de resolución Por la cual se establecen las condiciones para la modificación del Plan de Obras e Inversiones Regulado -POIR en aplicación de la Resolución CRA 688 de 2014 y del Plan de inversiones para expansión, reposición y rehabilitación en aplicación de la Resolución CRA 825 de 2017 por causas atribuibles al COVID-19.
4. El Decreto 441/2020 también promovió medidas adicionales de aprovisionamiento en asentamientos informales o comunidades dispersas (p.ej., a través de carrotanques, agua potable tratada envasada, etc.). Estas medidas se concretaron poco después con la publicación de guías operativas, como por ejemplo la Guía para el suministro de agua potable mediante soluciones alternativas para comunidades indígenas, negras y campesinas. Se pretendía beneficiar cerca de 250 mil personas que actualmente no se encuentran conectadas a los sistemas de agua, aunque la información recogida durante este proceso de diálogo fue insuficiente para conocer el impacto que esta medida tuvo en la práctica. En las zonas servidas por los acueductos comunitarios, la adopción de este decreto fue coherente con su misión de garantizar el derecho humano al agua y al saneamiento. En contexto de la pandemia, por lo tanto, estos acueductos no adoptaron medidas extraordinarias para promover una mayor cobertura de los servicios, pues ya se tenía por costumbre intentar abastecer a la totalidad de la población  siempre que ello fuera posible técnicamente y sin perjuicio del cumplimiento del pago por parte de la población servida. Por lo tanto, la prestación de los servicios no sufrió grandes cambios ni en el enfoque ni en el alcance. Sin embargo, la crisis provocada por la pandemia ha evidenciado las carencias existentes en algunos sistemas rurales, la falta de acompañamiento que sufren los acueductos rurales por parte de la administración pública (municipios y gobiernos), y las dificultades económicas que atraviesan las familias. Todo ello ha dificultado la prestación y ha empeorado la situación financiera de muchos prestadores.
5. Reducir los gastos de los colombianos más vulnerables.
6. Otra prioridad de la respuesta fue garantizar la asequibilidad de los servicios, es decir, que no se le privara a nadie del acceso a los servicios por motivos económicos. En este sentido, se implementaron en el país un conjunto de medidas enfocadas a facilitar el pago de los servicios de agua y saneamiento, especialmente por parte de los colectivos más vulnerables. Con una tasa de informalidad laboral del 48.1% a nivel nacional a diciembre del 2020, es preciso recordar que las medidas de confinamiento impuestas afectaron de manera muy significativa a una parte importante de la población, que vio como su capacidad de generar ingresos caía drásticamente. 
7. A las pocas semanas del inicio de la pandemia, el gobierno congeló las tarifas y suspendió cualquier aumento tarifario durante la emergencia (Resolución CRA 911/2020), beneficiando aproximadamente a 2 millones de hogares. A finales de marzo del 2020, mediante otro decreto, se avalaba el pago diferido de los servicios de acueducto, alcantarillado y aseo por parte de los estratos 1 y 2. Esta iniciativa se complementaba semanas más tarde por nuevas medidas publicadas en los Decretos 580/2020 y 819/2020, en los que se daban los detalles prácticos de implementación y se ampliaba los plazos:
i) Las familias de los estratos 1 y 2 tenían la posibilidad de diferir hasta en 36 meses las facturas, con una tasa de interés del 0% (1.322.443 suscriptores beneficiados);
ii) Los hogares de los estratos 3 y 4, junto con los industriales y comercios que por la emergencia no pudieran pagar oportunamente sus recibos de servicios públicos, podían diferir el pago hasta en 24 meses (693.137 suscriptores residenciales beneficiados); 
iii) Los hogares de los estratos 5 y 6, podían optar a condiciones similares con previo acuerdo con el prestador. 
8. En paralelo, se aumentó el tope de subsidios a favor de los suscriptores residenciales de los estratos 1, 2 y 3 y, por primera vez en la historia de Colombia, se habilitaron subsidios directos para el pago del servicio a los acueductos rurales y comunitarios (Ley 2071/2020), garantizando la operación y generando un alivio en el costo mensual para las familias. La vigencia de esta medida fue recientemente ampliada, hasta el 30 de junio de 2021. Los subsidios, en total, beneficiaron a cerca de 100 mil hogares. A pesar del impacto positivo que estas medidas tuvieron sobre una parte importante de la población, su implementación por parte de las empresas prestadoras y de los acueductos comunitarios puso en riesgo su sostenibilidad financiera. 
Muchas empresas y acueductos no disponían de capacidad financiera para asumir unos costes operativos extraordinarios (p.ej., asumiendo la reconexión de usuarios) y, al mismo tiempo, una disminución en la recaudación por parte de los suscriptores (p.ej., congelando las tarifas durante la emergencia). Por ello, y con aras de mejorar el nivel de tesorería de los operadores, el Gobierno habilitó una batería de medidas adicionales: 
i) Se permitió a las entidades territoriales poder asumir total o parcialmente los costos de los servicios (beneficiando a más de 7 millones de personas);
ii) Se establecieron mecanismos para facilitar aportes voluntarios de los usuarios con mayor capacidad de pago; y
iii) Se estructuraron sistemas de transferencia directa a prestadores rurales (2 millones de potenciales beneficiarios). Sin embargo, en la práctica, muchas de estas medidas no alcanzaron a la mayoría de las comunidades rurales, o fueron de muy difícil implementación. Además, algunas de éstas no eran apropiadas para el contexto rural. Por ejemplo, el pago diferido de las tarifas es solo viable si se dispone de un nivel de tesorería y flujo de caja adecuado, condiciones que pocas veces se dan en la mayoría de los prestadores de modalidad no comercial. Las diferentes modalidades en la prestación de los servicios rurales y por acueductos comunitarios dificultaron también el apoyo directo del Gobierno, limitando el acceso real a los subsidios.
A pesar de ello, el modelo de prestación no lucrativo de los acueductos facilitó ciertas prácticas que flexibilizaron el pago de la tarifa por parte del usuario, promoviendo una compensación por el servicio recibido. Por ejemplo, el pago en especies, los trabajos comunitarios, las cuotas familiares, o la capacidad de renegociar el monto a pagar fueron algunas de las alternativas que en la práctica posibilitaron que el usuario asumiera el costo del servicio, ocasionando sin embargo un impacto negativo en las finanzas del prestador.
</t>
  </si>
  <si>
    <t>Personas con acceso a soluciones adecuadas 
de agua potable</t>
  </si>
  <si>
    <t>Personas con acceso a soluciones adecuadas de agua potable en zona urbana</t>
  </si>
  <si>
    <t>Personas con acceso a soluciones adecuadas de agua potable en zona rural.</t>
  </si>
  <si>
    <t>https://colaboracion.dnp.gov.co/CDT/Prensa/BasesPND2018-2022n.pdf</t>
  </si>
  <si>
    <t>Convencional centralizado y soluciones alternativas.</t>
  </si>
  <si>
    <t>Convencional centralizado y soluciones alternativas provisionales.</t>
  </si>
  <si>
    <t>Convencional centralizado para centros poblados y soluciones alternativas para zona rural dispersa.</t>
  </si>
  <si>
    <t>Personas con acceso a soluciones adecuadas de agua potable.</t>
  </si>
  <si>
    <t xml:space="preserve"> Personas con acceso a soluciones adecuadas de agua potable.</t>
  </si>
  <si>
    <t>CONPES 3918 de 2018 "Estrategia para la implementación de los Objetivos de Desarrollo Sostenible (ODS) en Colombia"</t>
  </si>
  <si>
    <t>Suministro de agua potable</t>
  </si>
  <si>
    <t>18 horas/día</t>
  </si>
  <si>
    <t>Índice de Riesgo de Calidad de Agua (IRCA) menor o igual al 5%</t>
  </si>
  <si>
    <t>Personas con acceso a soluciones adecuadas de agua potable</t>
  </si>
  <si>
    <t>Porcentaje de aguas residuales urbanas tratadas.</t>
  </si>
  <si>
    <t>Estrategia Agua al Barrio.
https://www.minvivienda.gov.co/viceministerio-de-agua-y-saneamiento-basico/agua-al-barrio
*Los muinicipios PDET (Programa de Desarrollo con Enfoque Territorial) se caraterizan por ser zonas de dificil acceso, por lo que el Plan Nacional Sectorial de Agua Potable y Saneamiento Básico prioriza estas regiones en la anteción de la población.
* Esquemas diferenciales urbanos y rurales de prestación de los servicios de acueducto y alcantarillado.</t>
  </si>
  <si>
    <t>Estrategia Agua al Barrio.
https://www.minvivienda.gov.co/viceministerio-de-agua-y-saneamiento-basico/agua-al-barrio</t>
  </si>
  <si>
    <t>En el marco de la estrategia nacional de gestión del reisgo hay medidas y estrategias que permiten articular acciones con la Unidad Nacional de Gestión de Riesgo de Desastres.</t>
  </si>
  <si>
    <t>Plan Nacional de Desarrollo 2018 a 2022
*Plan Nacional de Abastecimiento de Agua Potable y Saneamiento Rural.
*Los muinicipios PDET (Programa de Desarrollo con Enfoque Territorial) se caraterizan por ser zonas donde existe una alta concetración de pobreza , por lo que el Plan Nacional Sectorial de Agua Potable y Saneamiento Básico prioriza estas regiones en la anteción de la población.
https://minvivienda.gov.co/sites/default/files/normativa/resolucion-0076-2021.pdf</t>
  </si>
  <si>
    <t>Sistema General de Participaciones.
*Dentro de los Planes de Acción para la Transformación Regional se identifican iniciativas que promueven la atención de los diferentes grupos étnicos que habitan en territorios PDET (Programa de Desarrollo con Enfoque Territorial)
https://www.renovacionterritorio.gov.co/especiales/PATR/</t>
  </si>
  <si>
    <t>Dentro de los Planes de Acción para la Transformación Regional se identifican iniciativas que promueven la atención de los diferentes grupos étnicos que habitan en territorios PDET (Programa de Desarrollo con Enfoque Territorial)
https://www.renovacionterritorio.gov.co/especiales/PATR/</t>
  </si>
  <si>
    <t>Superintendencia de Servicios Públicos Domiciliarios</t>
  </si>
  <si>
    <t>Comisión de Regulación de Agua Potable y Saneamiento Básico</t>
  </si>
  <si>
    <t>Agencia de Renovación del Territorio (ART)</t>
  </si>
  <si>
    <t xml:space="preserve">Consejo Nacional del Agua, Mesa de agua de la CONASA. (Comisión Técnica Nacional lntersectorial para la Salud Ambiental)
</t>
  </si>
  <si>
    <t xml:space="preserve">Ministerio de Ambiente y Desarrollo Sostenible, Ministerio de Vivienda, Ciudad y Territorio y Ministerio de Salud y Protección Social </t>
  </si>
  <si>
    <t>La Comisión Técnica Nacional lntersectorial para la Salud Ambiental (CONASA), tiene como objeto coordinar y orientar el diseño, formulación, seguimiento y verificación de la implementación de la Política Integral de Salud Ambiental (PISA) y el Consejo Nacional del Agua (CNA), tiene por objeto la coordinación y articulación de las políticas, planes y programas de las entidades del Estado con la Política Nacional para la Gestión Integral del Recurso Hídrico.</t>
  </si>
  <si>
    <t xml:space="preserve">Ley 1757 de 2015
c. Licenciamiento Ambiental (LA).  Audiencia Pública con las Comunidades. Algunos proyectos de saneamiento requieren de LA, como son:  Rellenos sanitarios y Plantas de Aguas Residuales con poblacion atendida mayor a 200 mil habitantes.
d. Consulta Previa. Comunidades Indigenas, afrodescendientes y Romm.
e. Planes de Ordenamiento territorial - POT. Participacion de la Comunidad a través de los Concejos Municpales. </t>
  </si>
  <si>
    <t xml:space="preserve">Los mecanismos se encuentran contemplados a través de la Gobernanza del Agua, de la siguiente forma: 
a. Planes Estratégicos de Macrocuenca - PEM. Consejor Ambientales Regionales de Macrocuencas - CARMAC.
b. Planes de Ordenación y Manejo de Cuencas Hidrogáficas - POMCA. Consejos de Cuenca.
c. Licenciamiento Ambiental (LA).  Audiencia Pública con las Comunidades. Algunos proyectos de saneamiento requieren de LA, como son:  Rellenos sanitarios y Plantas de Aguas Residuales con poblacion atendida mayor a 200 mil habitantes.
d. Consulta Previa. Comunidades Indigenas, afrodescendientes y Romm.
e. Planes de Ordenamiento territorial - POT. Participacion de la Comunidad a través de los Concejos Municpales.
* Mesa de Gestión comunitaria.
* Asistencias Técnicas
* Actividades de fortalecimiento comunitario. </t>
  </si>
  <si>
    <t>Autoridades  Ambientales, Corporaciones Autónomas Regionales</t>
  </si>
  <si>
    <t>Mesa técnica de agua y saneamiento de la Comisión Técnica Nacional intersticial de Salud ambiental y Consejo Nacional del Agua</t>
  </si>
  <si>
    <t>Ministerios de: Salud y Protección Social; Vivienda, Ciudad y Territorio; Ambiente y Desarrollo Sostenible (Mesa técnica de calidad de agua de la Comisión Técnica Nacional intersticial de Salud ambiental).</t>
  </si>
  <si>
    <t>Decreto 1898 de 2016, "Por el cual se adiciona el Título 7, Capítulo 1, a la Parte 3, del Libro 2 del Decreto 1077 de 2015, que reglamenta parcialmente el artículo 18 de la Ley 1753 de 2015, en lo referente a esquemas diferenciales para la prestación de los servicios de acueducto, alcantarillado y aseo en zonas rurales"</t>
  </si>
  <si>
    <t>CONPES 3810 de 2014 "Política para el suministro de Agua Potable y Saneamiento Básico en la zona Rural"</t>
  </si>
  <si>
    <t xml:space="preserve">Plan Nacional de Salud Pública 2012-2021
</t>
  </si>
  <si>
    <t xml:space="preserve">Programas de fortalecimiento en competencias laborales dirigidas al sector de agua potable y saneamiento básico de manera articulada con el Servicio Nacional de Aprendizaje SENA </t>
  </si>
  <si>
    <t>Programa Nacional de Agua Potable PNAP 2019</t>
  </si>
  <si>
    <t>Formulación de planes de desarrollo en todos los niveles de gobierno. *En las hojas de ruta para cada una de las subregiones PDET (Programa de Desarrollo con Enfoque Territorial), se toma la información del Departamento Administrativo Nacional de Estadísticas.</t>
  </si>
  <si>
    <t>Distribución de recursos del Sistema General de Participaciones</t>
  </si>
  <si>
    <t>La exigencia de memorias justificativas (Decretos), exposición de motivos (Leyes) obliga a usar información de WASH</t>
  </si>
  <si>
    <t>Monitoreo realizado por la Superintendencia de Servicios Públicos Domiciliarios</t>
  </si>
  <si>
    <t>Los datos de calidad del agua, se recopilan mediante sistemas de información de l nivel nacional, dirigir asistencias técnicas al sector de agua.
* Formulación de planes de desarrollo en todos los niveles.</t>
  </si>
  <si>
    <t>Monitoreos realizados por la Superintendencia de Servicios Públicos Domiciliarios (SSPD).</t>
  </si>
  <si>
    <t>Sistema de Vigilancia en Salud Pública (SIVIGILA)</t>
  </si>
  <si>
    <t>Una de las principales dificulttades es la actualización de la información y la calidad de la misma. Los reportes realizados por los municipios puede presentar inconsistencias y estas contribuyen a determinar dignósticos erróneos de la realidad de los territorios en el país. La información base (catastro) está en proceso de actualización y en la precisión en todo el territorio nacional en desarrollo de la política de catastro multipropósito.</t>
  </si>
  <si>
    <t>Conflicto armando (municipios priorizados en los Planes de Desarrollo con enfoque territorial</t>
  </si>
  <si>
    <t>Se realizan seguimiento de acceso a acueducto y alcantarillado para los municipios que han sido v´íctimas del conflicto armado en Colombia ( conocidos como municipios PDET - Programa de Desarrollo con Enfoque Territorial) y que por lo tanto presentan rezagos considerables respecto al resto del país. Existe un seguimiento de la cobertura a: acueducto y alcantarillado definido como indicadores del actual Plan Nacional de Desarrollo.
Por otro lado, el Programa al Barrio es una estrategia del gobierno nacional que, por medio del Ministerio de Vivienda, Ciudad y Territorio, busca brindar soluciones de agua potable y saneamiento básico a la población ubicada en asentamientos  humano informales urbanos que actualmente no cuentan con agua las 24 horas del día. El programa se ejecuta por medio de la implementación  de esquemas diferemnciales  temporales que atienden las dificultades de prestación y a las necesidades particulares de cada barrio. De esta manera,  se avanza progresivamente en el cumplimiento de la meta trazada en los Objetivos de Desarrollo Sostenible, que persigue que, en el 2030, el 100% de las personas en nuestro país tengan acceso al agua potable, sin importar el territorio en el que se encuentren.</t>
  </si>
  <si>
    <t>Municipios PDET: 
a. https://sinergiapp.dnp.gov.co/#IndicadorProgEntl/33/1504/5876
b. https://sinergiapp.dnp.gov.co/#IndicadorProgEntl/33/1504/5877</t>
  </si>
  <si>
    <t>Población afectada por la violencia.</t>
  </si>
  <si>
    <t>Guajira Azul es un programa del Ministerio de Vivienda, Ciudad y Territorio para aumentar la cobertura y calidad del agua potable y saneamiento en el departamento de La Guajira, el cual tiene alta presencia de comunidades indígenas. Este programa tiene como objetivo aumentar la continuidad del agua en zonas urbanas de 9 horas al día a 16 horas, y aumentar la cobertura del 4% al 70% en zonas rurales. Guajira Azul es agua limpia, siempre y para todos.</t>
  </si>
  <si>
    <t>Guajira Azul:
https://minvivienda.gov.co/viceministerio-de-agua-y-saneamiento-basico/guajira-azul</t>
  </si>
  <si>
    <t>Cobertura de los sistemas de tratamiento municipales, representadp em volumen de agua residual.
* Eficiencia y prioridad del gasto (análisis EPICO)</t>
  </si>
  <si>
    <t>DBO (T/Año) y SST (T/
Año)</t>
  </si>
  <si>
    <t>Personas con acceso a soluciones adecuadas para el manejo de agua residual en zona rural y</t>
  </si>
  <si>
    <t>Eficiencia y prioridad del gasto (análisis EPICO)</t>
  </si>
  <si>
    <t>A través del Indice de Riesgo de la Calidad del Agua (IRCA) establecido en el Dec.1575 y Resolución 2115 de 2007.  Se registra en el Sistema de Información para Vigilancia de la Calidad del Agua Potable (SIVICAP).</t>
  </si>
  <si>
    <t xml:space="preserve">Continuidad (Res. 2115 de 2007) Horas/día
Presión mínima (Res. 330 de 2017)
Suspensiones del servicio (Ley 142 de 1994 Art. 136, 137, 139) </t>
  </si>
  <si>
    <t>Personas con acceso a soluuciones adecuadas de agua potable en zonna urbana y rural.</t>
  </si>
  <si>
    <t>Res. CRA 688 de 2014
Res. CRA 825 de 2017
Res. CRA 834 de 2018
Res. CRA 844 de 2018</t>
  </si>
  <si>
    <t>En términos de las metas propuestas en el Plan Nacional de Desarrollo  se expresa el indicador en "Porcentaje de aguas residuales urbanas tratadas", según metodología del Ministerio de Vivienda, Ciudad y Territorio y Departamento Nacional de Planeación. Para el año 2020 se determinó un porcentaje de aguas residuales tratada del 52,02% .</t>
  </si>
  <si>
    <t>"No se controla"</t>
  </si>
  <si>
    <t>Índice de pérdidas por usuario facturado. También se encuentran indicadores en las siguientes normas:
* Decreto 1207 DE 2018
* Res. CRA 907 de 2019
* Res CRA 906 de 2020
* Res CRA 688 de 2014
* Resolución 883 de 2018</t>
  </si>
  <si>
    <t>La Comisión de Regulación de Agua Potable y Saneamiento Básico ( CRA): Creada mediante el artículo 69 de la Ley 142 de 1994, adscrita al Ministerio de Vivienda, Ciudad y Territorio.  https://www.cra.gov.co
Tiene la función de regular (entre uno de los aspectos que regula está: las tarifas) los monopolios en la prestación de los servicios públicos de acueducto, alcantarillado y aseo. 
*La Superintendencia de Servicios Públicos Domiciliarios. (SSPD):  Creada mediante la Ley 142 de 1994, adscrita al Departamento Nacional de Planeación. https://www.superservicios.gov.co 
 Tiene la función de vigilar, inspeccionar y controlar el cumplimiento por parte de las entidades y empresas prestadoras de los servicios públicos de acueducto, alcantarillado y aseo de las disposiciones que regulan la debida prestación de los servicios públicos domiciliarios y la protección de los usuarios.
*El Ministerio de Vivienda, Ciudad y Territorio (MVCT): Creado mediante el artículo 14 de la Ley 1444 de 2011.  https://minvivienda.gov.co
Entre unas de las funciones a través de la Dirección de Política y Regulación del Viceministerio de Agua y Saneamiento Básico, se encuentra la de proponer y participar en la definición y aplicación de variables y criterios para la distribución de los recursos del Sistema General de Participaciones (SGP) para agua potable y saneamiento básico; la de apoyar la estrategia de monitoreo, seguimiento y control de los recursos del Sistema General de Participaciones (SGP) para agua potable y saneamiento básico; y de elaborar máximo cada cinco años un plan de expansión de la cobertura de los servicios públicos, tal como lo solicita el artículo 67 de la Ley 142 de 1994.</t>
  </si>
  <si>
    <t>La Superintendencia de Servicios Públicos Domiciliarios, dentro de la acción de control realiza: 
* Plan de gestión 
* Investigaciones administrativas</t>
  </si>
  <si>
    <t>Insuficiencia en recursos humanos. 
Cobertura a Áreas de difícil acceso.
Capacidades de análisis para determinar las características especiales con incidencia en salud pública por parte de los laboratorios departamentales de salud pública y laboratorios privados.</t>
  </si>
  <si>
    <t>Gran cantidad de personas prestadoras del servicio público</t>
  </si>
  <si>
    <t>Alta dispersión de la industria, baja capacidad administrativa, financiera y técnica.</t>
  </si>
  <si>
    <t>Plan Nacional de Desarrollo y Plan Director de Agua Potable y Saneamiento Basico.</t>
  </si>
  <si>
    <t>Departamento nacional de Planeación</t>
  </si>
  <si>
    <t>Departamento Administrativo Nacional de Estadística</t>
  </si>
  <si>
    <t>Agencia de Renovación del Territorio</t>
  </si>
  <si>
    <t>Departamentos</t>
  </si>
  <si>
    <t>Autoridades Ambientales y Corporaciones Autónomas Regionales</t>
  </si>
  <si>
    <t>2019 a 2021</t>
  </si>
  <si>
    <t>Millones</t>
  </si>
  <si>
    <t>De manera general, en Colombia se estableció un rubro del presupuesto nacional llamado Sistema General de Participaciones para Agua Potable y Saneamiento Básico, el cual es de $2,4 billones COP, los cuales son girados a los 1.103 municipios, para que con ellos se pague el subsidio que puede ser hasta el 70% de la tarifa para estrato 1, el 40% para el estrato 2 y el 15% para el estrato 3. De estos, cerca de 1 billón de pesos, se giran por los municipios a las empresas para cubrir la tarifa. El resto de recursos son cubiertos por el usuario para  lograr el equilibrio en la recuperación de costos. 
Se tiene previsto la recuperación de costos de prestación mediante el recuardo de las tarifas, subsidios cruzados y aportes bajo condición de instancias gubernamentales.</t>
  </si>
  <si>
    <t>Artículos 99 y 126 de la Ley 142 de 1994. Marco terifario:  Resoluciones CRA 688 de 2014 y 825 de 2017.</t>
  </si>
  <si>
    <t>Municipios afectados conflicto armando</t>
  </si>
  <si>
    <t xml:space="preserve">Se cuenta con los Decretos 1898 de 2016 y 1272 de 2017 que establecen esquemas diferenciales de prestación de los servicios públicos, donde es posible subsidiar a la población con características técnicas, económicas y sociales diferentes al resto de la prestación, a través de esquemas alternativos que permitan el acceso al agua potable.
Además, se cuenta con la Ley 1506 de 2012 que permite financiar un subsidio excepcional en caso de un desastre declarado por el Gobierno Nacional.
En el marco de los barrios pertenecientes al Programa de Desarrollo con Enfoque Territorial hay fuentes de financiación como OCAD PAZ (Órgano Colegiado de Administración y Decisión) y Obras por Impuestos que son de destinación especifica para los municipios mas afectados por el conflicto que en su gran mayoria están en zonas de dificil acceso.
</t>
  </si>
  <si>
    <t>https://colaboracion.dnp.gov.co/CDT/Prensa/OCAD%20PAZ%20Infografia.pdf
https://obrasporimpuestos.renovacionterritorio.gov.co/ObrasImpuesto</t>
  </si>
  <si>
    <t>La distribución de los Recursos del Sistema General de Participaciones para agua potable tiene un criterio de pobreza que establece el Departamento Nacional de Planeación, asignando más recursos a aquellos municipios con el índice más alto de pobreza. Este criterio tiene un 20% dentro del total de la distribución . Asi mismo, se asignan recursos para población indígena, de conformidad con la Ley 715 de 2001.</t>
  </si>
  <si>
    <t>Esquema de subsidios cruzados y aportes bajo condición.</t>
  </si>
  <si>
    <t>Subsidios del presupuesto municipal 70% estrato 1, 45% estrato 2 y 15% estrato 3</t>
  </si>
  <si>
    <t>Comores</t>
  </si>
  <si>
    <t xml:space="preserve">Décret n° 21-007/PR du 30 janvier 2021 portant promulgation de la loi numéro 20-036/AU du 28 décembre 2020 portant code de l'eau et de l'assainissement en Union Loi numéro 20-036/AU du 28 décembre 2020 portant code de l'eau et de l'assainissement en Union des Comores
Article 41 : l’État et les collectivités territoriales reconnaissent et garantissent à toute personne le droit à l'eau et à l'assainissement en tant que droit fondamental de la personne humaine et nécessaire à la satisfaction de ses besoins et aux exigences élémentaires de sa vie et de sa dignité des Comores
</t>
  </si>
  <si>
    <t>Décret n° 21-007/PR du 30 janvier 2021 portant promulgation de la loi numéro 20-036/AU du 28 décembre 2020 portant code de l'eau et de l'assainissement en Union Loi numéro 20-036/AU du 28 décembre 2020 portant code de l'eau et de l'assainissement en Union des Comores</t>
  </si>
  <si>
    <t>https://drive.google.com/file/d/16mNKTh1IjB1Qwgsy6aRa-z-H0NMb5siX/view?usp=sharing</t>
  </si>
  <si>
    <t>Directives pour les normes et standards dans les constructions scolaires 
https://drive.google.com/file/d/1WXwg4w7geuxfG2gSXvSmfaY0I1eBRyl5/view?usp=sharing</t>
  </si>
  <si>
    <t>Normes et directives relatives à la prévention et contrôle des infections (PCI) en Union des Comores
https://drive.google.com/file/d/1acAciBnhEaXm-WCUjgONoKUikDmje0dH/view?usp=sharing</t>
  </si>
  <si>
    <t>Décret N°11-141/PR du 14 juillet 2011; Portant promulgation de la loi N°011-001/AU du 26 mars 2011, portant Code de la Santé Publique 
https://drive.google.com/file/d/1b5c8CTB0HBOiwD1eYMLyytRw0_kxxCdi/view?usp=sharing</t>
  </si>
  <si>
    <t>Décret N° 94-100 /PR  Portant promulgation de la loi N° 94-018 du 22 juin 1994 relative au Cadre de L’Environnement.
https://drive.google.com/file/d/1kKcmWBvHHvtexoumyPfxeQt5YRDSWNeX/view?usp=sharing</t>
  </si>
  <si>
    <t>Normes et directives relatives à la Prévention et Contrôle des Infections (PCI) en Union des Comores/2020
https://drive.google.com/file/d/1acAciBnhEaXm-WCUjgONoKUikDmje0dH/view?usp=sharing</t>
  </si>
  <si>
    <t>Approche intégrée dans le Projet ER2C Assurer un Approvisionnement en eau Résilient aux changements Climatiques en Union des Comores de 2019-2027
https://docs.google.com/document/d/1AAv3UCe5jwJtOohmI4qM7Umc4LYSKnbj/edit?usp=sharing&amp;ouid=100558972794818357846&amp;rtpof=true&amp;sd=true</t>
  </si>
  <si>
    <t xml:space="preserve">Stratégie et Programme National d'Approvisionnement en Eau Potable et Assainissement (SPN-AEPA)
</t>
  </si>
  <si>
    <t xml:space="preserve"> https://drive.google.com/file/d/1AS4SSEEXZxsFVE-xQIEK-vGG79EzdEqK/view?usp=sharing</t>
  </si>
  <si>
    <t>Stratégie et Programme National d'Approvisionnement en Eau Potable et Assainissement (SPN-AEPA)</t>
  </si>
  <si>
    <t>https://drive.google.com/file/d/1AS4SSEEXZxsFVE-xQIEK-vGG79EzdEqK/view?usp=sharing</t>
  </si>
  <si>
    <t>62,60 Milliards (global milieux urbain et rural)</t>
  </si>
  <si>
    <t>KMF</t>
  </si>
  <si>
    <t>73,70 Milliards (Global milieux urbain et rural)</t>
  </si>
  <si>
    <t>Projet de prévention d'atténuation des impacts de la Covid 19 sur l'éducation aux Comores (2Pi2C)</t>
  </si>
  <si>
    <t>https://drive.google.com/file/d/13t8xiID5VmExS3FcXIue8Oqiv2sxIQ9J/view?usp=sharing</t>
  </si>
  <si>
    <t xml:space="preserve">141,890100 Millions </t>
  </si>
  <si>
    <t>2022 à 2023</t>
  </si>
  <si>
    <t>PLAN D’ACTION MULTISECTORIEL POUR LA PREPARATION ET LA REPONSE AU COVID -19</t>
  </si>
  <si>
    <t>https://docs.google.com/document/d/1JFOOLP6JDRCecOFHLyxEDu7txjwUiFYf/edit?usp=sharing&amp;ouid=100558972794818357846&amp;rtpof=true&amp;sd=true</t>
  </si>
  <si>
    <t>3,257882690 Milliards</t>
  </si>
  <si>
    <t>2020 à 2021</t>
  </si>
  <si>
    <t>Plan national de préparation et de riposte à
l’épidémie d’infection à coronavirus 2019
https://docs.google.com/document/d/1JFOOLP6JDRCecOFHLyxEDu7txjwUiFYf/edit?usp=sharing&amp;ouid=100558972794818357846&amp;rtpof=true&amp;sd=true</t>
  </si>
  <si>
    <t>Le plan a mis en place des ateliers de sensibilisation et de formation sur l'élaboration, la reproduction et la diffusion de directives sur  les bonnes pratiques d'hygiène</t>
  </si>
  <si>
    <t>INSTALLATION DE DISPOTIFS DE LAVAGE DE MAINS AVEC DE L'EAU ET DU SAVON</t>
  </si>
  <si>
    <t>Les actions passent : 
* par la mobilisation de moyens financiers et logistiques pour faciliter la production, le stockage, la distribution et l'accès à l'eau potable pour toutes les couches de la population notamment pour les plus démunies,
* par l'allocation de fonds pour assurer le traitement de l'eau et le contrôle de la qualité bactériologique de l'eau,
* par l'approvisionnement en eau potable par camions et en eau minérale embouteillée etc</t>
  </si>
  <si>
    <t>Mise en place de mesure d'assainissement et de désinfection régulières dans les espaces publiques à forte fréquentation</t>
  </si>
  <si>
    <t>A ce niveau les actions passent par entre autre par un approvisionnement régulier en eau aux hôpitaux et aux centres de communautaires</t>
  </si>
  <si>
    <t>Le plan a mis en place des programmes d'équipements d'hygiène et de protection pour le personnel chargé du traitement des déchets dans les hôpitaux</t>
  </si>
  <si>
    <t xml:space="preserve">Cette couverture passe par la distribution pour les ménages modestes, de kits d'hygiène et des solutions de chlore pour les besoins domestiques notamment l'hygiène des mains et l'hygiène tout court </t>
  </si>
  <si>
    <t>Les impacts de la Covid 19 se sont ressentis sur les plans et programmes WASH par essentiellement une augmentation des coûts financiers et logistiques notamment sur la production et le traitement de l'eau ainsi que sur le traitement des déchets</t>
  </si>
  <si>
    <t>Les mesures qui ont été prises pour renforcer l'hygiène des mains sont entre autres de généraliser l'installation des dispositifs de lavage des mains sur tout l'étendue du territoire national même dans les zones les plus réculées</t>
  </si>
  <si>
    <t>Taux de couverture nationale en assainissement améliorée des eaux usées (%)</t>
  </si>
  <si>
    <t>Stratégie et Programme National d'Approvisionnement en Eau Potable et Assainissement (SPN-AEPA)
https://drive.google.com/file/d/1AS4SSEEXZxsFVE-xQIEK-vGG79EzdEqK/view?usp=sharing</t>
  </si>
  <si>
    <t>Toilettes à chasse manuelle, Station de dépotage, latrines à siphon, latrines VIP à double fosses</t>
  </si>
  <si>
    <t>Toilette à chasse manuelle</t>
  </si>
  <si>
    <t>Station VIP, toilette à siphon</t>
  </si>
  <si>
    <t>Les prestations de services envisagés doivent par exemple répondre aux critères du Joint Monitoring Program (JMP) OMS/UNICEF notamment en  terme de latrines et du matériel utilisé</t>
  </si>
  <si>
    <t>Les prestations de services envisagés doivent par exemple répondre aux critères du Joint Monitoring Program (JMP) OMS/UNICEF notamment en  terme de latrines et du matériel</t>
  </si>
  <si>
    <t>Eaux de surface, eaux conditionnées, eaux souterraines, Eaux issues de la collecte des eaux pluviales</t>
  </si>
  <si>
    <t>Eaux de surface, eaux souterraines, Eaux issues de la collecte des eaux pluviales</t>
  </si>
  <si>
    <t>Eaux de surface, eaux souterraines, Eaux issues de la collecte des eaux pluviales, eaux de puits creusés</t>
  </si>
  <si>
    <t>Ici ce sont les quantités  disponibles et la qualité hygiénique de l'eau  pour toute la population nationale qui est prise en compte</t>
  </si>
  <si>
    <t>Ici ce sont les quantités  disponibles et la qualité hygiénique de l'eau  pour la population urbaine qui est prise en compte</t>
  </si>
  <si>
    <t>Ici ce sont les quantités  disponibles et la qualité hygiénique de l'eau  pour la population des zones rurales qui est prise en compte</t>
  </si>
  <si>
    <t>Eaux de robinet, Eaux conditionnées livrées</t>
  </si>
  <si>
    <t xml:space="preserve"> Eaux conditionnées livrées</t>
  </si>
  <si>
    <t>Aucune déclaration de malade n'est signalée après consommation</t>
  </si>
  <si>
    <t>Pourcentage de la population disposant sur place d'un dispositif de lavage des mains y compris de l'eau et du savon</t>
  </si>
  <si>
    <t xml:space="preserve">* Équipements pour le lavage des mains sur place avec de l'eau et du savon
* Opérer un changement de comportement des populations pour des pratiques d’hygiène adéquates </t>
  </si>
  <si>
    <t>Rapports mensuels et trimestriels</t>
  </si>
  <si>
    <t>Pourcentage de Formations Sanitaires dispensées</t>
  </si>
  <si>
    <t>Normes et Directives relatives à la Prévention et Contrôle des Infections (PCI) en Union des Comores
https://drive.google.com/file/d/1acAciBnhEaXm-WCUjgONoKUikDmje0dH/view?usp=sharing</t>
  </si>
  <si>
    <t>Rapports et SCORCARD (outil d'évaluation)</t>
  </si>
  <si>
    <t xml:space="preserve">Pourcentage de réhabilitation des citernes en impluvium au niveaux communautaire et familial </t>
  </si>
  <si>
    <t>Pourcentage de latrines communautaires installées dans  les établissements publics (Ecoles, hôpitaux, marchés publics etc.)</t>
  </si>
  <si>
    <t xml:space="preserve">Pourcentage de familles ayant accès à des  techniques simples de potabilisation de l’eau dans les zones n’ayant pas accès à des sources sûres d’approvisionnement en eau potable </t>
  </si>
  <si>
    <t>Pourcentage de réseaux collectifs d’égout de faible diamètre pour connecter 203300 habitants. Avec en aval des Stations de traitement des Eaux Usées</t>
  </si>
  <si>
    <t>Pourcentage de Formation Sanitaire (FOSA) possédant un dispositif fonctionnel d'élimination finale des déchets</t>
  </si>
  <si>
    <t>Code eau https://drive.google.com/file/d/16mNKTh1IjB1Qwgsy6aRa-z-H0NMb5siX/view?usp=sharing
Normes et Directives relatives à la Prévention et Contrôle des Infections (PCI) en Union des Comores  
https://drive.google.com/file/d/1acAciBnhEaXm-WCUjgONoKUikDmje0dH/view?usp=sharing</t>
  </si>
  <si>
    <t>Taux de construction de 4426 éléments de blocs de latrines publiques pour 1033 établissements dont 360 écoles, 58 centres de santé, et 307 marchés et poissonneries et 308 mosquées du vendredi (%).</t>
  </si>
  <si>
    <t>Dispositifs de stockage et de distribution d’eau potable par camions et eaux minérales embouteillées livrées
Distribution de kits d'hygiène pour les familles les plus démunies
Mise à disposition pour les ménages des solutions de chloration pour leurs besoins domestiques, notamment, pour le lavage des mains
https://docs.google.com/document/d/1JFOOLP6JDRCecOFHLyxEDu7txjwUiFYf/edit? usp=sharing&amp;ouid=100558972794818357846&amp;rtpof=true&amp;sd=true</t>
  </si>
  <si>
    <t>* Mettre en place des mesures d'assainissement et de désinfection des principales espaces publiques à forte fréquentation
* Financement des moyens logistiques pour augmenter la production, le traitement et l'analyse bactériologique de l'eau; mise à disposition de bornes fontaines pour l'accès simplifié à l'eau potable
* organiser des ateliers d'élaboration de directives sur les bonnes pratiques d'hygiène puis reproduire et diffuser ces directives
https://docs.google.com/document/d/1JFOOLP6JDRCecOFHLyxEDu7txjwUiFYf/edit?usp=sharing&amp;ouid=100558972794818357846&amp;rtpof=true&amp;sd=true</t>
  </si>
  <si>
    <t>Mise en place de dispositifs de stockage et de distribution d’eau potable par camions et eaux minérales embouteillées livrées
distribution de kits d'hygiène pour les familles les plus démunies
Financement des moyens logistiques pour augmenter la production, le traitement et l'analyse bactériologique de l'eau
mise à disposition de bornes fontaines pour l'accès simplifié à l'eau potable
distribution de solution de chlore pour usage domestique
https://docs.google.com/document/d/1JFOOLP6JDRCecOFHLyxEDu7txjwUiFYf/edit?usp=sharing&amp;ouid=100558972794818357846&amp;rtpof=true&amp;sd=true</t>
  </si>
  <si>
    <t>Dans le projet ER2C "Assurer un approvisionnement en eau potable résilient aux changements climatiques, il est prévu d’améliorer l'accès à l'eau potable dans plusieurs zones vulnérables et d’intégrer les risques climatiques dans les législations nationales en cours d’élaboration
https://docs.google.com/document/d/1AAv3UCe5jwJtOohmI4qM7Umc4LYSKnbj/edit?usp=sharing&amp;ouid=100558972794818357846&amp;rtpof=true&amp;sd=true</t>
  </si>
  <si>
    <t xml:space="preserve"> Ministère de l'Energie, de l'Eau et des hydrocarbures</t>
  </si>
  <si>
    <t>Ministère de l’Agriculture, de la Pêche, de l’Environnement, du Tourisme et de l’Artisanat, Porte-parole du Gouvernement</t>
  </si>
  <si>
    <t>Ministère de l’Education Nationale, de l’Enseignement, de la Recherche Scientifique, de la Formation et de l’Insertion Professionnelle</t>
  </si>
  <si>
    <t>Ministère des Finances, du Budget et du Secteur Bancaire</t>
  </si>
  <si>
    <t>Ministère de l’Intérieur, de l’Information, de la Décentralisation et de l’Administration Territoriale, Chargé des Relations avec les Institutions</t>
  </si>
  <si>
    <t>Société Nationale d'Exploitation et de Distribution des Eaux</t>
  </si>
  <si>
    <t>Le niveau de participation des usagers et des communautés est décrit dans la loi N° 20-036/AU portant code de l'eau dont le lien est présenté ci-après
https://drive.google.com/file/d/16mNKTh1IjB1Qwgsy6aRa-z-H0NMb5siX/view?usp=sharing</t>
  </si>
  <si>
    <t>Les formes les plus courantes de participation des usagers sont décrites par exemple dans les articles 29, 41, 42,43, 44 et 45 du code de l'eau dont certains sont présentés ci-dessous : 
Article 42 : l’État veille à ce que les populations concernées par une mesure de gestion de l'eau ou par des aménagements hydrauliques reçoivent une information appropriée et participent de manière effective au processus de décision au niveau national, régional et local en vue d'assurer une plus grande transparence du processus décisionnel, l'adoption de meilleures décisions publiques et leur mise en place efficace
Article 44 : L’État et les autres acteurs s'engagent à accorder une attention particulière aux préoccupations, intérêts et et contributions des femmes, des jeunes et des autres groupes vulnérables de la population dans la planification et la gestion des ressources en eau et de l'assainissement, notamment en matière : 
* de prise de décision dans le domaine de l'eau et de l'assainissement,
* d'information et de participation avec notamment, la détermination des quotas dans les institutions et organes de gestion intégrée des ressources en eau,
d'accès à l'eau potable et aux service d'assainissement,
* de renforcement des capacités des acteurs,
d'opérations d'investissement dans le secteur de l'eau.</t>
  </si>
  <si>
    <t>Revue annuelle du comité sectoriel de l'eau et de l'assainissement</t>
  </si>
  <si>
    <t>L'institution responsable est le commissariat général au plan</t>
  </si>
  <si>
    <t>Les données sur l'eau potable ont été utilisées pour programmer la demande de législation des textes d'application de la loi N° 20-036/AU portant code de l'eau et de l'assainissement en Union des Comores</t>
  </si>
  <si>
    <t>Les obstacles à l'utilisation des données WASH peuvent être dus soit à leur absence soit à la non continuité suite aux changements d'autorités décisionnaires</t>
  </si>
  <si>
    <t>Le projet ER2C "Assurer un approvisionnement en eau potable résilient aux changements climatiques en Union des Comores fait un suivi er pour constater les progrès réalisés dans le domaine de l'accès à l'eau potable. Le rapport annuel 2020, par exemple, rend compte des progrès réalisés dans la période allant du 01 octobre 2019, date de son lancement au 31 décembre 2020.</t>
  </si>
  <si>
    <t>Lien pour accéder au projet ER2C "Assurer un approvisionnement en eau potable résilient aux changements climatiques en Union des Comores 
https://docs.google.com/document/d/1AAv3UCe5jwJtOohmI4qM7Umc4LYSKnbj/edit?usp=sharing&amp;ouid=100558972794818357846&amp;rtpof=true&amp;sd=true</t>
  </si>
  <si>
    <t>Les autorités de réglementation est la Direction Générale de l’Energie, des Mines et de l'Eau du Ministère de l’Énergie, de l'Eau et des Hydrocarbures</t>
  </si>
  <si>
    <t>La Direction Générale de l’Énergie,  des mines et de l'Eau n'est pas dotée des moyens nécessaires en terme de finances, de matériels et de personnel pour mener à bien les missions qui lui sont assignées</t>
  </si>
  <si>
    <t>Il n'existe aucune exigence de surveillance du traitement des eaux usées et des boues au niveau national</t>
  </si>
  <si>
    <t xml:space="preserve">Politique et plan de développement des ressources humaines pour la santé </t>
  </si>
  <si>
    <t>L'absence d'un plan national pour le développement des ressources humaines constitue la principale causes qui empêche de s'attaquer aux problèmes rencontrés</t>
  </si>
  <si>
    <t>Ministère de l’Énergie, de l’Eau et des Hydrocarbures</t>
  </si>
  <si>
    <t xml:space="preserve">Ministère des Finances, du Budget et du Secteur Bancaire. </t>
  </si>
  <si>
    <t>Ministère de l’Aménagement du Territoire, de l’Urbanisme, Chargé des Affaires Foncières et des transports terrestres</t>
  </si>
  <si>
    <t>Société Nationale D'exploitation et de Distribution  de l'eau</t>
  </si>
  <si>
    <t>Janvier à décembre 2021</t>
  </si>
  <si>
    <t>Milliards</t>
  </si>
  <si>
    <t>Ce sont le Ministère de l’Énergie, de l’Eau et des Hydrocarbures et la Société Nationale d'Exploitation et de Distribution d'Eau qui reçoivent un soutien financier important de la part des bailleurs de fonds</t>
  </si>
  <si>
    <t>Les écarts sont comblés par les subventions de l’État, les partenaires financiers et techniques ainsi que les collectivités territoriales et/ou la diaspora</t>
  </si>
  <si>
    <t>La loi N° 20-036/AU du 28 décembre 2020 fixe le cadre juridique des redevances et leurs applications à l’échelle nationale.</t>
  </si>
  <si>
    <t>* Des camions-citernes sont mobilisés pour distribuer de l'eau dans les villages et quartiers
* Dispositifs de lavage des mains (bidons, eau, eau de javel, savon gel hydroalcoolique) sont distribues et mis en place pour favoriser l'accès à l'hygiène des mains.</t>
  </si>
  <si>
    <t xml:space="preserve">PLAN D’ACTION MULTISECTORIEL POUR LA PREPARATION ET LA REPONSE AU COVID -19
https://docs.google.com/document/d/1JFOOLP6JDRCecOFHLyxEDu7txjwUiFYf/edit?usp=sharing&amp;ouid=100558972794818357846&amp;rtpof=true&amp;sd=true
</t>
  </si>
  <si>
    <t>Mise en place de bornes fontaines qui donnent gratuitement l'accès à l'eau potable</t>
  </si>
  <si>
    <t>Fonds promus non mobilisés</t>
  </si>
  <si>
    <t>janvier à décembre 2022</t>
  </si>
  <si>
    <t>Milliards de KMF</t>
  </si>
  <si>
    <t>Les besoins monétaires chiffrés mentionnés ci-dessus proviennent du ministère des Finances, du Budget et du Secteur Bancaire, du  ministère de l’Énergie, de l’Eau et des Hydrocarbures et des rapports des projets impliques dans la mise en place des plans et stratégies nationaux.</t>
  </si>
  <si>
    <t>Comme domaines particuliers où il existe un déficit de financement, on peut citer l'assainissement, le WASH dans les établissements scolaires et le WASH dans les établissements de santé.</t>
  </si>
  <si>
    <t>ALI Hassani Mohamed</t>
  </si>
  <si>
    <t>hassani.ali80@yahoo.com</t>
  </si>
  <si>
    <t>4,00</t>
  </si>
  <si>
    <t>14,29</t>
  </si>
  <si>
    <t>18,29</t>
  </si>
  <si>
    <t>Le tableau D11 a été rempli en utilisant les sources d'informations financières provenant du ministère des Finances, du Budget et du Secteur Bancaire, du  ministère de l’Énergie, de l’Eau et des Hydrocarbures et des rapports des projets impliques dans la mise en place des plans et stratégies nationaux.</t>
  </si>
  <si>
    <t>marcelngama9@gmail.com</t>
  </si>
  <si>
    <t>La loi n° 13-2003 du 10 avril 2003 portant code de l'eau, articles  n°9 à 13 et 18 à 31(www.faolex.fao.org/pdf/con88147.pdf</t>
  </si>
  <si>
    <t>La constitution congolaise du 25 octobre 2015, Articles n°41, 42, 43, 44( lien: www.cour-constitutionnelle.cg).</t>
  </si>
  <si>
    <t xml:space="preserve">- Décret n°2018-253 du 17 juillet 2017 fixant les modalités de délégation de gestion du service public de l'eau 
- Document de stratégie sur l’accès à l'eau potable, à l'hygiène et à l'assainissement de base en milieu rural et périurbain. </t>
  </si>
  <si>
    <t>- - Décret n°2018-253 du 17 juillet 2017 fixant les modalités de délégation de gestion du service public de l'eau 
- Document de stratégie sur l’accès à l'eau potable, à l'hygiène et à l'assainissement de base en milieu rural et périurbain. Novembre 2009</t>
  </si>
  <si>
    <t xml:space="preserve">- Loi n°003/91 DU 23 avril 1991 sur la protection de l'environnement; 
- Décret n°2017-258 du 17 juillet 2017 fixant les conditions de réalisation et d'exploitation des ouvrages collectifs d'évacuation et d'épuration des eaux usées </t>
  </si>
  <si>
    <t xml:space="preserve">Loi n°003/91 DU 23 avril 1991 sur la protection de l'environnement; 
- Décret n°2017-258 du 17 juillet 2017 fixant les conditions de réalisation et d'exploitation des ouvrages collectifs d'évacuation et d'épuration des eaux usées </t>
  </si>
  <si>
    <t xml:space="preserve">- Loi n°003/91 DU 23 avril 1991 sur la protection de l'environnement; - - Décret n°2017-258 du 17 juillet 2017 fixant les conditions de réalisation et d'exploitation des ouvrages collectifs d'évacuation et d'épuration des eaux usées </t>
  </si>
  <si>
    <t xml:space="preserve">- Décret n°2017-258 du 17 juillet 2017 fixant les conditions de réalisation et d'exploitation des ouvrages collectifs d'évacuation et d'épuration des eaux usées </t>
  </si>
  <si>
    <t>Code du travail : Loi n°45-75 du 15 mars 1975
Loi n°1996-06 du 06 mars 1996 portant modification des articles 2, 4, 32, 33, 37, 39, 41, 42, 47, 55, 73, 91, 92, 131, 132, 141, 143 de la loi n°45-75 du 15 mars 1975</t>
  </si>
  <si>
    <t xml:space="preserve">Code du travail : Loi n°45-75 du 15 mars 1975 (https://www.google.com/url?sa=t&amp;rct=j&amp;q=&amp;esrc=s&amp;source=web&amp;cd=&amp;cad=rja&amp;uact=8&amp;ved=2ahUKEwi25bK3p874AhWWh1wKHZBuAFkQFnoECAMQAQ&amp;url=https%3A%2F%2Fwww.cesbc.org%2Fcongo%2FLois%2FLoi%252045-75%2520du%2520mars%25201975.pdf&amp;usg=AOvVaw1j5jlwA4CiALnnBnexlfG-)
Loi n°1996-06 du 06 mars 1996 portant modification des articles 2, 4, 32, 33, 37, 39, 41, 42, 47, 55, 73, 91, 92, 131, 132, 141, 143 de la loi n°45-75  </t>
  </si>
  <si>
    <t xml:space="preserve">Code du travail : Loi n°45-75 du 15 mars 1975 (https://www.google.com/url?sa=t&amp;rct=j&amp;q=&amp;esrc=s&amp;source=web&amp;cd=&amp;cad=rja&amp;uact=8&amp;ved=2ahUKEwi25bK3p874AhWWh1wKHZBuAFkQFnoECAMQAQ&amp;url=https%3A%2F%2Fwww.cesbc.org%2Fcongo%2FLois%2FLoi%252045-75%2520du%2520mars%25201975.pdf&amp;usg=AOvVaw1j5jlwA4CiALnnBnexlfG-)
- Loi n°1996-06 du 06 mars 1996 portant modification des articles 2, 4, 32, 33, 37, 39, 41, 42, 47, 55, 73, 91, 92, 131, 132, 141, 143 de la loi n°45-75 </t>
  </si>
  <si>
    <t>Décret n° 2018-270 du 02 juillet 2018 portant attribution et organisation de la Direction générale des soins et services de santé en son article 13 relatif à  la Direction de l'hygiène et de la promotion de la santé (lien : https//www.sgg.cg/JO/2018/congo-jo-2018-29.pdf.)
- Décret n°2019-227 du 13 aout 2019 portant création, attribution et fonctionnement du programme national de lutte contre les infections nosocomiales (lien : https//www.sgg.cg/JO/2019/congo-jo-2019-35.pdf)</t>
  </si>
  <si>
    <t>Politique nationale de gestion des déchets biomédicaux (https://www.google.com/url?sa=t&amp;rct=j&amp;q=&amp;esrc=s&amp;source=web&amp;cd=&amp;cad=rja&amp;uact=8&amp;ved=2ahUKEwiKloXmqM74AhVWOMAKHY_7CowQFnoECBQQAQ&amp;url=https%3A%2F%2Fwww.fbp-msp.org%2Fpages%2Fpublications%2Fb9f9228d-ec36-43f2-b407-57415209b380&amp;usg=AOvVaw0OjrnKUXkiKSh8lVFrsk7b)</t>
  </si>
  <si>
    <t>- Politique Nationale de Promotion de la Santé 2011,  pages n°33 à 34 https://www.google.com/url?sa=t&amp;rct=j&amp;q=&amp;esrc=s&amp;source=web&amp;cd=&amp;cad=rja&amp;uact=8&amp;ved=2ahUKEwieh8fqrM74AhWBQUEAHSjXC_4QFnoECAMQAQ&amp;url=https%3A%2F%2Fwww.ilo.org%2Fdyn%2Fnatlex%2Fdocs%2FELECTRONIC%2F111786%2F139477%2FF303090470%2FCOG-111786.pdf&amp;usg=AOvVaw2ZsOKlGt5n2ginQht77gi-)
- Plan national de la sécurité sanitaire  (https://www.google.com/url?sa=t&amp;rct=j&amp;q=&amp;esrc=s&amp;source=web&amp;cd=&amp;cad=rja&amp;uact=8&amp;ved=2ahUKEwiKt_zArc74AhXUilwKHQAVBgYQFnoECBIQAQ&amp;url=http%3A%2F%2Fsante.gouv.cg%2Fplan-national-de-developpement-sanitaire-2018-2022-pnds-2018-2022%2F&amp;usg=AOvVaw0Bfvd6NjPyaY07A_flJnTc)
- Document de stratégie sur l'accès à l'eau potable en milieu urbain et péri -urbain. 2009
- décret n°2017-256 du 17/07/2017 définissant les périmètres de protection des ressources en eau et des installations concourant à l'alimentation en eau propre (https://www.google.com/url?sa=t&amp;rct=j&amp;q=&amp;esrc=s&amp;source=web&amp;cd=&amp;cad=rja&amp;uact=8&amp;ved=2ahUKEwia7aySsc74AhVRS0EAHaxbC7UQFnoECAMQAQ&amp;url=https%3A%2F%2Fleap.unep.org%2Fcountries%2Fcg%2Fnational-legislation%2Fdecret-ndeg-2017-256-du-17-juillet-2017-definissant-les&amp;usg=AOvVaw3My-2jiwi_SroxEiKrzQc1)</t>
  </si>
  <si>
    <t xml:space="preserve">Politique Nationale de Promotion de la Santé 2011,  pages n°33 à 34 (https://www.google.com/url?sa=t&amp;rct=j&amp;q=&amp;esrc=s&amp;source=web&amp;cd=&amp;cad=rja&amp;uact=8&amp;ved=2ahUKEwieh8fqrM74AhWBQUEAHSjXC_4QFnoECAMQAQ&amp;url=https%3A%2F%2Fwww.ilo.org%2Fdyn%2Fnatlex%2Fdocs%2FELECTRONIC%2F111786%2F139477%2FF303090470%2FCOG-111786.pdf&amp;usg=AOvVaw2ZsOKlGt5n2ginQht77gi-)
- Plan national de la sécurité sanitaire  (https://www.google.com/url?sa=t&amp;rct=j&amp;q=&amp;esrc=s&amp;source=web&amp;cd=&amp;cad=rja&amp;uact=8&amp;ved=2ahUKEwiKt_zArc74AhXUilwKHQAVBgYQFnoECBIQAQ&amp;url=http%3A%2F%2Fsante.gouv.cg%2Fplan-national-de-developpement-sanitaire-2018-2022-pnds-2018-2022%2F&amp;usg=AOvVaw0Bfvd6NjPyaY07A_flJnTc)
- Document de stratégie sur l'accès à l'eau potable en milieu urbain et péri -urbain. 2009
* décret n°2017-256 du 17/07/2017 définissant les périmètres de protection des ressources en eau et des installations concourant à l'alimentation en eau propre (https://www.google.com/url?sa=t&amp;rct=j&amp;q=&amp;esrc=s&amp;source=web&amp;cd=&amp;cad=rja&amp;uact=8&amp;ved=2ahUKEwia7aySsc74AhVRS0EAHaxbC7UQFnoECAMQAQ&amp;url=https%3A%2F%2Fleap.unep.org%2Fcountries%2Fcg%2Fnational-legislation%2Fdecret-ndeg-2017-256-du-17-juillet-2017-definissant-les&amp;usg=AOvVaw3My-2jiwi_SroxEiKrzQc1) </t>
  </si>
  <si>
    <t>Politique Nationale de Promotion de la Santé 2011,  pages n°33 à 34 (https://www.google.com/url?sa=t&amp;rct=j&amp;q=&amp;esrc=s&amp;source=web&amp;cd=&amp;cad=rja&amp;uact=8&amp;ved=2ahUKEwieh8fqrM74AhWBQUEAHSjXC_4QFnoECAMQAQ&amp;url=https%3A%2F%2Fwww.ilo.org%2Fdyn%2Fnatlex%2Fdocs%2FELECTRONIC%2F111786%2F139477%2FF303090470%2FCOG-111786.pdf&amp;usg=AOvVaw2ZsOKlGt5n2ginQht77gi-)
- Plan national de la sécurité sanitaire  2018-2022 (https://www.google.com/url?sa=t&amp;rct=j&amp;q=&amp;esrc=s&amp;source=web&amp;cd=&amp;cad=rja&amp;uact=8&amp;ved=2ahUKEwiKt_zArc74AhXUilwKHQAVBgYQFnoECBIQAQ&amp;url=http%3A%2F%2Fsante.gouv.cg%2Fplan-national-de-developpement-sanitaire-2018-2022-pnds-2018-2022%2F&amp;usg=AOvVaw0Bfvd6NjPyaY07A_flJnTc)
Document de stratégie sur l'accès à l'eau potable en milieu urbain et péri -urbain. 2009
* décret n°2017-256 du 17/07/2017 définissant les périmètres de protection des ressources en eau et des installations concourant à l'alimentation en eau propre (https://www.google.com/url?sa=t&amp;rct=j&amp;q=&amp;esrc=s&amp;source=web&amp;cd=&amp;cad=rja&amp;uact=8&amp;ved=2ahUKEwia7aySsc74AhVRS0EAHaxbC7UQFnoECAMQAQ&amp;url=https%3A%2F%2Fleap.unep.org%2Fcountries%2Fcg%2Fnational-legislation%2Fdecret-ndeg-2017-256-du-17-juillet-2017-definissant-les&amp;usg=AOvVaw3My-2jiwi_SroxEiKrzQc1)</t>
  </si>
  <si>
    <t>- Politique nationale de l'eau et de l'assainissement (PNEA) 2022-2030
- Lettre de politique sectorielle eau et assainissement 2010</t>
  </si>
  <si>
    <t>Document d'étude institutionnelle de la Stratégie d'assainissement du Congo (2012-2025) 
Stratégie nationale pour la promotion de l'hygiène. 2010</t>
  </si>
  <si>
    <t>112,346 milliards</t>
  </si>
  <si>
    <t>2012 à 2025</t>
  </si>
  <si>
    <t xml:space="preserve">Politique nationale de l'eau et de l'assainissement (PNEA) 2022-2030
Lettre de politique sectorielle eau et assainissement 2010
</t>
  </si>
  <si>
    <t>Document d'étude institutionnelle de la Stratégie  d'assainissement du Congo (2012-2025)
Document de stratégie sur l'accès à l'eau potable, à l'hygiène et à l'assainissement de base en milieu rural et périurbain. Novembre 2009</t>
  </si>
  <si>
    <t xml:space="preserve">Politique Nationale de l'Eau et de l'Assainissement (PNEA) 2022-2030
Lettre de politique sectorielle eau et assainissement 2010
</t>
  </si>
  <si>
    <t>Plan national de développement (PND) 2018 - 2022
Plan national de développement (PND) 2022-2026
Document de stratégie sur l'accès à l'eau potable, à l'hygiène et à l'assainissement de base en milieu rural et périurbain. Novembre 2009</t>
  </si>
  <si>
    <t>https://www.google.com/url?sa=t&amp;rct=j&amp;q=&amp;esrc=s&amp;source=web&amp;cd=&amp;cad=rja&amp;uact=8&amp;ved=2ahUKEwiRqdLlpuD4AhVAh_0HHQ1PAZIQFnoECAQQAQ&amp;url=http%3A%2F%2Fwww.assemblee-nationale.cg%2Fwp-content%2Fuploads%2F2022%2F05%2FAnnexe-1-CADRAGE-MACROECONOMIQUE_PND.pdf&amp;usg=AOvVaw0aiqmc2_LynSh4Endwt1M9</t>
  </si>
  <si>
    <t xml:space="preserve">1) 263,270 milliards
2) 40 milliards </t>
  </si>
  <si>
    <t>1) 2018 à 2022
2) 2022 à 2026</t>
  </si>
  <si>
    <t>Politique Nationale de l'Eau et de l'Assainissement (PNEA) 2022-2030
Lettre de politique sectorielle eau et assainissement 2010</t>
  </si>
  <si>
    <t xml:space="preserve">Copie envoyée par mail </t>
  </si>
  <si>
    <t>Plan national de développement (PND) 2018- 2022
Plan national de développement (PND) 2022- 2026
Document de stratégie sur l'accès à l'eau potable, à l'hygiène et à l'assainissement de base en milieu rural et périurbain. Novembre 2009</t>
  </si>
  <si>
    <t>263,270 milliards
40 milliards</t>
  </si>
  <si>
    <t>2018 à 2022
2022 à 2026</t>
  </si>
  <si>
    <t>Plan National de Préparation et de Riposte à la Covid-19
(https://www.google.com/url?sa=t&amp;rct=j&amp;q=&amp;esrc=s&amp;source=web&amp;cd=&amp;cad=rja&amp;uact=8&amp;ved=2ahUKEwiSm7yYqeD4AhVei_0HHXo0BHMQFnoECAMQAQ&amp;url=http%3A%2F%2Fwww.droit-afrique.com%2Fuploads%2FCongo-Decret-2020-105-plan-riposte-coronavirus.pdf&amp;usg=AOvVaw0Ifl2tpS45W-FrTmjzVNhq)</t>
  </si>
  <si>
    <t xml:space="preserve">Mise à disposition des outils et supports de communication relatifs à l'hygiène des mains </t>
  </si>
  <si>
    <t>Mise à disposition des dispositifs de lavage de mains dans les formations sanitaires</t>
  </si>
  <si>
    <t xml:space="preserve">Mise à disposition des dispositifs de lavage de mains dans les lieux publics </t>
  </si>
  <si>
    <t>2 193 368 500</t>
  </si>
  <si>
    <t xml:space="preserve">La Covid-19 a permis d'améliorer la desserte en eau et de renforcer les mesures d'hygiène et d'assainissement dans les établissements de santé, les établissements scolaires et les milieux publics </t>
  </si>
  <si>
    <t>Les mesures suivantes sont prises pour relancer l'hygiène des mains : 1- la promotion de l'utilisation des dispositifs de lavages des mains dans les établissements de santé, les établissements scolaires, les administrations publiques, les établissements privés, les boutiques et les supermarchés ; 2- la confection et la distribution des outils et supports de communication dans les établissements de santé, les établissements scolaires, les administrations publiques, les établissements privés, les boutiques et les supermarchés ; 3- l'organisation des réunions communautaires</t>
  </si>
  <si>
    <t>Pourcentage d'utilisation des sanitaires améliorées</t>
  </si>
  <si>
    <t>PND 2018 - 2022</t>
  </si>
  <si>
    <t>Elles comprennent la chasse d’eau manuelle ou mécanique reliée à un réseau d’égouts, les fosses septiques ou les latrines à fosse, les latrines à fosse améliorées et/ou ventilées, les toilettes à compostage ou les latrines à fosse avec dalle.</t>
  </si>
  <si>
    <t>90.000 m3/h</t>
  </si>
  <si>
    <t xml:space="preserve">Capacité de production horaire </t>
  </si>
  <si>
    <t>Taux de couverture (%)</t>
  </si>
  <si>
    <t>L’eau courante, les forages ou puits tubulaires, les puits creusés protégés, les sources protégées, l’eau de pluie et l’eau conditionnée ou livrée.</t>
  </si>
  <si>
    <t>Les forages ou puits tubulaires, les puits creusés protégés, les sources protégées, l’eau de pluie et l’eau conditionnée ou livrée.</t>
  </si>
  <si>
    <t>90.000m3/h</t>
  </si>
  <si>
    <t>Rapport et diagnostic des exploitations des ouvrages hydrauliques</t>
  </si>
  <si>
    <t xml:space="preserve">Présence du robinet sur place </t>
  </si>
  <si>
    <t>Présence de robinet su place</t>
  </si>
  <si>
    <t xml:space="preserve">Zéro coliforme, taux de chlore résiduel </t>
  </si>
  <si>
    <t xml:space="preserve">zéro coliforme, taux de chlore résiduel </t>
  </si>
  <si>
    <t>44650 m3/h</t>
  </si>
  <si>
    <t>PND 2018-2022</t>
  </si>
  <si>
    <t>Taux d’établissements scolaires disposant d'un dispositif de lavage de mains (%)</t>
  </si>
  <si>
    <t>Taux d'établissements scolaires disposant d'un dispositif de lavage de mains (%)</t>
  </si>
  <si>
    <t>Stratégie sectorielle de l’éducation au Congo 2015-2025</t>
  </si>
  <si>
    <t>Stratégie sectorielle de l’Éducation au Congo 2015-2025</t>
  </si>
  <si>
    <t xml:space="preserve">Un sceau d'eau avec robinet, un socle avec porte savon, essuie tout, gel désinfectant  ce dispositif était dans les administrations, les sociétés privées, les ménages, les lieux publics </t>
  </si>
  <si>
    <t>Stratégie sectorielle de l'éducation au Congo 2015-2025</t>
  </si>
  <si>
    <t>973 milliards</t>
  </si>
  <si>
    <t xml:space="preserve">Investissement en infrastructures à court et moyen terme </t>
  </si>
  <si>
    <t>Rapport et diagnostic du secteur eau et assainissement 2022</t>
  </si>
  <si>
    <t>0.5% PIB</t>
  </si>
  <si>
    <t xml:space="preserve">Cibles à atteindre en fonction des budgets </t>
  </si>
  <si>
    <t>PND 2022-2026</t>
  </si>
  <si>
    <t xml:space="preserve">Pourcentage de la population qui défèque à l'air libre </t>
  </si>
  <si>
    <t>La politique nationale de l'eau et assainissement (PNEA)  2022-2030 reste un cadre de référence qui décrit  l'ensemble des mesures à mettre en œuvre;
Mise en œuvre de l'Assainissement total piloté par la communauté (ATPC). Cf guide village assaini 2018</t>
  </si>
  <si>
    <t xml:space="preserve">
La mise en œuvre du Projet PEPS en lien avec la PNEA
La mise en œuvre du Plan National de riposte contre la Covid-19 </t>
  </si>
  <si>
    <t xml:space="preserve">Document d'étude institutionnelle de la stratégie d'assainissement du Congo
La mise en œuvre du Plan National de riposte contre la Covid-19
UNDAF 2018-2022
</t>
  </si>
  <si>
    <t xml:space="preserve">La mise en œuvre du Plan National de riposte contre la Covid-19
UNDAF 2018-2022 </t>
  </si>
  <si>
    <t xml:space="preserve">UNDAF 2018-2022 (WASH)
Projet PEPS </t>
  </si>
  <si>
    <t xml:space="preserve">Installation du dispositif de lavage des mains </t>
  </si>
  <si>
    <t>Installation du dispositif de lavage des mains</t>
  </si>
  <si>
    <t xml:space="preserve">Personnes déplacées, internes et refugiés et les orphelins, les veuves, malnutris </t>
  </si>
  <si>
    <t xml:space="preserve">
Projet lisungi
Projet Kobikisa </t>
  </si>
  <si>
    <t xml:space="preserve">Ministère en charge de l'Hydraulique </t>
  </si>
  <si>
    <t xml:space="preserve">Ministère en charge de la Santé </t>
  </si>
  <si>
    <t xml:space="preserve">Ministère en charge de l'Enseignement </t>
  </si>
  <si>
    <t xml:space="preserve">Ministère en charge de l'équipement </t>
  </si>
  <si>
    <t xml:space="preserve">Ministère en charge de l'aménagement du territoire </t>
  </si>
  <si>
    <t xml:space="preserve">Ministère en charge de la Construction et l'Urbanisme </t>
  </si>
  <si>
    <t xml:space="preserve">Ministère en charge de la décentralisation </t>
  </si>
  <si>
    <t xml:space="preserve">Ministère en charge des finances e du budget </t>
  </si>
  <si>
    <t xml:space="preserve">Ministère en charge de Plan </t>
  </si>
  <si>
    <t xml:space="preserve">Ministère en charge de la défense nationale </t>
  </si>
  <si>
    <t xml:space="preserve">Ministère en charge de l'industrie </t>
  </si>
  <si>
    <t xml:space="preserve">Ministère en charge de l'agriculture </t>
  </si>
  <si>
    <t xml:space="preserve">Ministère en charge de l'environnement </t>
  </si>
  <si>
    <t>Comité de pilotage du partenariat national de l'eau, dialogue national sur l'eau l'assainissement et l'hygiène, le Commission internationale du bassin du congo oubangui sangha</t>
  </si>
  <si>
    <t>Le Ministère en charge de l'hydraulique</t>
  </si>
  <si>
    <t>Sur invitation du ministère en charge de l'hydraulique, le comité se réunit avec un ordre de jour précis.
Exemples: (i) suivi de la mise en œuvre du projet assainissement de Brazzaville et de Pointe -Noire;  (ii) projet de construction d'une station de traitement de boues à Brazzaville;  (iii) réunion du comité de pilotage du Partenariat National de l'eau du Congo.</t>
  </si>
  <si>
    <t xml:space="preserve">Revue sectorielle conjointe avec les Partenaires Techniques et Financiers </t>
  </si>
  <si>
    <t xml:space="preserve">Ministère de l'Energie et de l'Hydraulique / Unicef </t>
  </si>
  <si>
    <t xml:space="preserve">changements climatiques </t>
  </si>
  <si>
    <t>Élaboration des textes réglementaires 
Élaboration des documents de politique</t>
  </si>
  <si>
    <t>Tenue du dialogue de haut niveau sur l'eau et l'assainissement</t>
  </si>
  <si>
    <t>Plan Triennal 2022-2024</t>
  </si>
  <si>
    <t>Appui du Gouvernement à travers les decrets mettant en place un comité interministériel de suivi des reformes du secteur de l'eau et assainissement</t>
  </si>
  <si>
    <t>Volonté d'étendre l'approche ATPC pour les couches vulnérables (populations autochtones)</t>
  </si>
  <si>
    <t>La politique nationale de l'eau et assainissement en attente de promulgation</t>
  </si>
  <si>
    <t>Loi 013/2003 portant code de l'eau
La politique nationale de l'eau et assainissement en attente de promulgation</t>
  </si>
  <si>
    <t>Loi 013/2003 portant code de l'eau</t>
  </si>
  <si>
    <t>Plans de communication dans le cadre de la riposte contre  les épidémies (Maladie à virus ébola, pandémie de la covid-19</t>
  </si>
  <si>
    <t>Plan national de riposte contre la pandémie Covid-19</t>
  </si>
  <si>
    <t>Plans nationaux de lutte contre les épidémies</t>
  </si>
  <si>
    <t xml:space="preserve">L'accès difficile aux sources des données
La non fiabilité et la caducité de certaines données
</t>
  </si>
  <si>
    <t>Mise en oeuvre des actions pérennes dans les bidonvilles ou les implantations informelles (quartiers périphériques) dans le cadre de l'accès à l'eau potable et de l’amélioration de l'assainissement autonome (cas de projet d'extension et de renforcement du service de l'eau potable en zones périphériques à Brazzaville PEPS)</t>
  </si>
  <si>
    <t>La politique nationale de l'eau et assainissement (PNEA) reste un cadre de référence qui décrit  l'ensemble des mesures à mettre en oeuvre;
Mise en oeuvre de l'Assainissement total piloté par la communauté (ATPC) Cf guide village assaini 2018</t>
  </si>
  <si>
    <t xml:space="preserve">Dans le secteur de l'eau, en milieu urbain la prestattion est garantie par la continuité des services à travers "La Congolaise des eaux (LCDE)".  En milieu rural l'Agence nationale de l'hydraulique rurale (ANHYR) mène des activités dans certaines localités du pays notamment INGA-IMVOUBA, KOMONO, ZANAGA, BOKO-SONGHO, BETOU, ENYELLE.
Dans le cadre de l'assainissement, l'ATPC est mise en oeuvre dans deux départements Lékoumou et Plateaux.
Avec la survenue de la pandémie de Covid-19, le Gouvernement de concert avec les PTF a procédé à la promotion de l'hygiène des mains à travers la distribution des dispositifs de lavage des mains 
Projet Lisungui
Projet Mobikissi  </t>
  </si>
  <si>
    <t>Projet INGA-IMVOUBA avec la Croix rouge française sur financement de l'AFD
Projet OSCAL 1 dans la Bouénza avec la Croix rouge française sur financement de l'Union européenne
Projet DURQUAP à Brazzaville et Pointe Noire (construction des VRD)
Plan national de riposte contre la pandémie de la covid-19
Plan national de riposte contre la pandémie de la covid-19 (volet prévention et contrôle des infections)
Plan national de riposote contre la maldie à virus ébola
Plans de communication contre les épidémies</t>
  </si>
  <si>
    <t>Taux d'utilisation des toilettes améliorées
Taux d'évacuation hygiéniques des excréments d'enfants</t>
  </si>
  <si>
    <t>Rapport et diagnostic du secteur eau et assainissement</t>
  </si>
  <si>
    <t>Taux des coliformes
Taux de chlore résiduel
Taux de nitrates</t>
  </si>
  <si>
    <t>Continuité des services
délais moyens de réparation</t>
  </si>
  <si>
    <t>Taux de recouvrement des factures
Taux des abonnés actifs et inactifs
Charges liées à l'exploitation et la maintenance par m3
Coût de traitement de l'eau (eaux de surface/souterraine)</t>
  </si>
  <si>
    <t xml:space="preserve">Taux  des infrastructures en fonctionnement /hors 
service </t>
  </si>
  <si>
    <t>Taux de déperdition de l'eau dans le réseau</t>
  </si>
  <si>
    <t>Utilisation des sources d'eau de boisson améliorées
Traitement de l'eau</t>
  </si>
  <si>
    <t>Organe de régulation du secteur de l'eau (ORSE) : Décret n°2008-66 du 03 avril 2008
Direction générale de l'hydraulique (DGH) :Décret n°2003-155 du 04 aout 2003
Agence nationale de l'hydraulique rurale (ANHYR) : Décret n°2010-807 du 31 décembre 2010</t>
  </si>
  <si>
    <t>Arrêt des travaux /activités
Interpellation des prestataires des services
Obligation à se conformer aux textes réglementaires
Paiement des pénalités</t>
  </si>
  <si>
    <t>Contraintes financières
Personnel en nombre insuffisant
Moyens logistiques limités</t>
  </si>
  <si>
    <t>Capacité logistique de suivi limitée (instruments de mesure, moyens de mobilité, etc.)
Contraintes financières
Insuffisance de personnels qualifiés
Insuffisance des capacités de réception dans les stations de traitement de boues 
Non fonctionnalité des STEP existantes</t>
  </si>
  <si>
    <t>Bien que les instituts de formation spécifiques n'existent pas, des modules de cours liés aux aspects WASH sont dispensés à la Faculté des sciences et technique (FST), à l’École Nationale Supérieure Polytechnique (ENSP), à l’École Nationale Supérieure d'Agronomie et de Foresterie (ENSAF) et à la Faculté des lettres, des arts et des sciences humaines (parcours Géographie) Faculté des sciences de la SANTE, L'IRSEN et les écoles paramédicales.</t>
  </si>
  <si>
    <t>Le départ des agents à la retraite a des impacts négatifs sur la fournitures des services WASH.</t>
  </si>
  <si>
    <t>Plan National de Développement (PND 2018-2022)
Plan sectoriel de Promotion de l'Hygiène 2016 (Budget prévu 708 386 000 FCFA)
Plan de mise en œuvre de la stratégie sectorielle de l'éducation 2015-2025
Politique Nationale de l'Eau et de l'Assainissement (PNEA, encours de publication)
Plan National de riposte contre la pandémie de la covid-19
CF : Le PPAP 2018-2022, page 106
  * Source INS
  * Coordination UNICEF</t>
  </si>
  <si>
    <t>200 000 000</t>
  </si>
  <si>
    <t>Admistrat. territoire</t>
  </si>
  <si>
    <t>Equip. Entret. Routier</t>
  </si>
  <si>
    <t xml:space="preserve">3990000000 3 990 000 000 </t>
  </si>
  <si>
    <t>M amenag Térrit</t>
  </si>
  <si>
    <t>MConstruct Urbanisme</t>
  </si>
  <si>
    <t>MD</t>
  </si>
  <si>
    <t>MEPSIR</t>
  </si>
  <si>
    <t>MInd</t>
  </si>
  <si>
    <t>MAgr</t>
  </si>
  <si>
    <t>MEnv</t>
  </si>
  <si>
    <t>MMin</t>
  </si>
  <si>
    <t xml:space="preserve">CFA </t>
  </si>
  <si>
    <t>Le Ministère en charge de l'aménagement du territoire et des grands travaux (19%)</t>
  </si>
  <si>
    <t xml:space="preserve">Oui, le gap est comblé par les subventions de l’État 
</t>
  </si>
  <si>
    <t xml:space="preserve">Données non disponibles </t>
  </si>
  <si>
    <t xml:space="preserve">En matière d'assainissement :  
* Promotion de l'ATPC
En matière de l'eau : 
* Construction des forages
* Disponibilisation des véhicules citernes
* Installation des potablocs 
En matière d'hygiène : 
* Installation des dispositifs de lavage de mains (DLM)
</t>
  </si>
  <si>
    <t xml:space="preserve">Plan sectoriel de promotion de l'hygiène 2016
Plan de préparation et de riposte à la Covid-19
</t>
  </si>
  <si>
    <t xml:space="preserve">Projet lisungi
Projet Kobikisa </t>
  </si>
  <si>
    <t>L'accès des populations vulnérables à l'eau potable, assainissement et hygiène est mis en œuvre  par les Projets DURQUAP avec la Banque mondiale, Eau Pour Tous financé par le gouvernement, OSCAL1 dans la Bouenza, OSCAL2 dans le Pool par la croix-rouge Française</t>
  </si>
  <si>
    <t>Les dispositifs d'accessibilité financière retenus sont les suivants:
 Frais de raccordement à l'eau sont réduits et subventionnés
* Mise en œuvre du projet Projet d'Extension Périphérique et de renforcement du Service d'Eau Potable ''PEPS'' 
* Bonne volonté du comité multisectoriel WASH mis en place par le MEH et les Partenaires.
* Poursuite du projet Assainissement Total Piloté par la Communauté (ATPC)</t>
  </si>
  <si>
    <t xml:space="preserve">Les processus de décaissement des fonds mis à disposition par les bailleurs sont contraignants.
Insuffisance des capacités techniques et des ressources humaines qualifiées.
Retard observé dans la mise à disposition des fonds de contre partie.
 </t>
  </si>
  <si>
    <t>Contraintes liées aux procédures de la chaine de la dépense.
Retard observé dans la mise à disposition des fonds alloués.</t>
  </si>
  <si>
    <t xml:space="preserve">CFA, millions </t>
  </si>
  <si>
    <t xml:space="preserve">59 352 032 900
</t>
  </si>
  <si>
    <t>44 641 032 900</t>
  </si>
  <si>
    <t>14 711 000 000</t>
  </si>
  <si>
    <t>Les données recueillies se présentent comme suite:
Année 2021: UNICEF : 200.000.000;  BADEA 1.500.000.000 ; AFD 4.607.000.000 ; Banque mondiale 8.404.000.000</t>
  </si>
  <si>
    <t xml:space="preserve">Ressources Humaines
Expansion des services 
Exploitation et maintenance
</t>
  </si>
  <si>
    <t>Republique du Congo</t>
  </si>
  <si>
    <t xml:space="preserve">CFA, Millions </t>
  </si>
  <si>
    <t xml:space="preserve">NGAMA Marcel </t>
  </si>
  <si>
    <t>59 352 032 900</t>
  </si>
  <si>
    <t>Budget d'investissement Etat 2021
Loi des finances 2021
Loi des finances rectificatives 2021</t>
  </si>
  <si>
    <t>Municipalidades</t>
  </si>
  <si>
    <t>Constitución. ARTÍCULO 50.- El Estado procurará el mayor bienestar a todos los habitantes del país, organizando y estimulando la producción y el más adecuado reparto de la riqueza.
    El 5 de junio de 2020, mediante la Ley N°9849, la Asamblea Legislativa de la República de Costa Rica adicionó al artículo 50 de la Constitución Política, el siguiente párrafo:*******
  Toda persona tiene el derecho humano, básico e irrenunciable de acceso al agua potable, como bien esencial para la vida. El agua es un bien de la nación, indispensable para proteger tal derecho humano. Su uso, protección, sostenibilidad, conservación y explotación se regirá por lo que establezca la ley que se creará para estos efectos y tendrá prioridad el abastecimiento de agua potable para consumo de las personas y las poblaciones
    La jurisprudencia de la Sala también es reiterada en reconocer el denominado derecho fundamental al agua, por el cual debe concederse a todas las personas la posibilidad de acceder en condiciones de igualdad a los servicios de agua potable, toda vez que la misma resulta esencial para la vida y la salud humana (véase sentencias 2007-17475 del 30 de noviembre de 2007, y 2008-11390, del 22 de julio de 2008).
     Con fundamento en este reconocimiento del acceso al agua como un Derecho Humano, deriva la obligación del Estado de brindar los servicios públicos básicos, lo cual implica que no puede privarse ilegítimamente de ellos a las personas; para ello, los prestadores deben lograr progresivamente y de conformidad con la legislación interna, la plena efectividad de este derecho que se reconoce constitucionalmente.
    No obstante, es importante tomar en consideración que, el carácter de derecho fundamental de acceso al agua no implica un acceso irrestricto a los servicios de agua, ya que la Administración puede denegar el servicio si técnicamente no es factible suministrarlo.</t>
  </si>
  <si>
    <t xml:space="preserve">Decreto 38924-S. Reglamento para la calidad del Agua Potable  </t>
  </si>
  <si>
    <t>Decreto 38924-S. Reglamento para la calidad del Agua Potable</t>
  </si>
  <si>
    <t>http://www.pgrweb.go.cr/scij/Busqueda/Normativa/Normas/nrm_texto_completo.aspx?param1=NRTC&amp;nValor1=1&amp;nValor2=80047&amp;nValor3=0&amp;strTipM=TC     Anexo 2</t>
  </si>
  <si>
    <t>http://www.pgrweb.go.cr/scij/Busqueda/Normativa/Normas/nrm_texto_completo.aspx?param1=NRTC&amp;nValor1=1&amp;nValor2=80047&amp;nValor3=0&amp;strTipM=TC</t>
  </si>
  <si>
    <t>Reglamento Técnico ARESEP: Prestación de los Servicios de Acueducto, Alcantarillado e Hidrante(AR-PSAyA-2015).  No es mandatorio  a municipalidades.   Anexo 3.</t>
  </si>
  <si>
    <t>Reglamento Técnico ARESEP: Prestación de los Servicios de Acueducto, Alcantarillado e Hidrantes (AR-PSAyA-2015).   No es mandatorio a municipalidades.</t>
  </si>
  <si>
    <t>Anexo 3</t>
  </si>
  <si>
    <t>Código de instalaciones hidráulicas y sanitarias en edificaciones.   Anexo 4.
    Ley General de Salud, ARTICULO 285.-  / http://www.pgrweb.go.cr/scij/Busqueda/Normativa/Normas/nrm_texto_completo.aspx?nValor1=1&amp;nValor2=6581</t>
  </si>
  <si>
    <t>Nº 42075-S-MINAE   Reglamento para la Disposición al Subsuelo de Aguas Residuales Ordinarias Tratadas  Anexo 5.
  Código de Instalaciones Hidráulicas y Sanitarias en Edificaciones (Edición 2017)</t>
  </si>
  <si>
    <t>Normas Técnicas de Diseño y Construcción del AyA. Acuerdo No. 2017-281.  Anexo 6
  Reglamento Técnico ARESEP: Prestación de los Servicios de Acueducto, Alcantarillado e Hidrantes.  (AR-PSAyA-2015).</t>
  </si>
  <si>
    <t>Reglamento manejo y disposición final lodos y biosolidos.  Nº 39316-S Anexo 7</t>
  </si>
  <si>
    <t>Código de Instalaciones Hidráulicas y Sanitarias en Edificaciones (Edición 2017)
   Reglamento para la Disposición al Subsuelo de Aguas Residuales Ordinarias Tratadas Nº 42075-S-MINAE</t>
  </si>
  <si>
    <t xml:space="preserve">Nº 39316-S. Reglamento para el Manejo y Disposición Final de Lodos y Biosólidos </t>
  </si>
  <si>
    <t>N° 39887-S-MINAE. Reglamento de Aprobación de Sistemas de Tratamiento de Aguas Residuales   http://www.pgrweb.go.cr/scij/Busqueda/Normativa/Normas/nrm_texto_completo.aspx?param1=NRTC&amp;nValor1=1&amp;nValor2=82487&amp;nValor3=0&amp;strTipM=TC
   Nº 33601-2007 Reglamento de Vertido y Reuso de Aguas Residuales.</t>
  </si>
  <si>
    <t>Nº 33601 Reglamento de Vertido y Reuso de Aguas Residuales.  Anexo 8</t>
  </si>
  <si>
    <t>No. 11429 Reglamento General de Seguridad e Higiene de Trabajo.  Anexo 9.
   Convención Colectiva AyA-ASTRAA 2019-2022</t>
  </si>
  <si>
    <t>Reglamento General de Seguridad e Higiene de Trabajo. Ver anexos.</t>
  </si>
  <si>
    <t>Reglamento General de Seguridad e Higiene de Trabajo. Ver anexos.
   Convención Colectiva AyA-ASTRAA 2019-2022</t>
  </si>
  <si>
    <t xml:space="preserve">Nº 37083-S Reglamento para la Calidad del Agua para Consumo Humano en Establecimientos de Salud.  http://www.pgrweb.go.cr/scij/Busqueda/Normativa/Normas/nrm_texto_completo.aspx?param1=NRTC&amp;nValor1=1&amp;nValor2=72438&amp;nValor3=90054&amp;strTipM=TC
   Norma de Habilitación de Establecimientos de Salud establece la obligatoriedad de contar con suministro constante de agua para consumo humano, se establece en las mismas normas planes de gestión para residuos sólidos. 
     N°37552-S Manual de Bioseguridad para establecimientos de salud y afines </t>
  </si>
  <si>
    <t>Nº 30965-S Reglamento sobre la gestión de los desechos infecto-contagiosos que se generan en establecimientos que prestan atención a la salud y afines. 
http://www.pgrweb.go.cr/scij/Busqueda/Normativa/Normas/nrm_texto_completo.aspx?param1=NRTC&amp;nValor1=1&amp;nValor2=49953&amp;nValor3=74160&amp;strTipM=TC</t>
  </si>
  <si>
    <t>Directriz N° 032-S,
Presidencia de la República / Gaceta N° 235, del 18 de Dic. 2018 / Implementación de los planes de seguridad del agua y la participación del Ministerio de Salud.  http://www.pgrweb.go.cr/scij/Busqueda/Normativa/Normas/nrm_texto_completo.aspx?param1=NRTC&amp;nValor1=1&amp;nValor2=87850&amp;nValor3=114555&amp;strTipM=TC
   Reglamento para la calidad del agua potable Nº 38924-S</t>
  </si>
  <si>
    <t>Directriz N° 032-S,
Presidencia de la República / Gaceta N° 235, del 18 de Dic. 2018 /  Implementación de los planes de seguridad del agua y la participación del Ministerio de Salud. http://www.pgrweb.go.cr/scij/Busqueda/Normativa/Normas/nrm_texto_completo.aspx?param1=NRTC&amp;nValor1=1&amp;nValor2=87850&amp;nValor3=114555&amp;strTipM=TC
   Reglamento para la calidad del agua potable Nº 38924-S</t>
  </si>
  <si>
    <t>Para ello, se cuenta con dos políticas para las inversiones en obra pública, las que deben respetar lo indicado en:
  Plan nacional de gestión del riesgo 2016-2020. (https://documentos.mideplan.go.cr/share/s/P_9G3PIpSl-4f4oogAD2WQ)
  Plan nacional de desarrollo y de inversión pública del Bicentenario 2019-2022.</t>
  </si>
  <si>
    <t>Política nacional de saneamiento en aguas residuales 2016.  Anexo 10
  ARESEP= Política Regulatoria sobre Acceso al Agua Potable y Saneamiento en Aguas Residuales 2020. Anexo 11.</t>
  </si>
  <si>
    <t>http://www.pgrweb.go.cr/scij/Busqueda/Normativa/Normas/nrm_texto_completo.aspx?param1=NRTC&amp;nValor1=1&amp;nValor2=83758&amp;nValor3=107784&amp;strTipM=TC
Anexos 10 y 11</t>
  </si>
  <si>
    <t>Plan nacional de inversiones en saneamiento 2016-2045.  Anexo 12
   Plan estratégico - pag 72 de la Política Nacional.  Anexo 10</t>
  </si>
  <si>
    <t>http://www.pgrweb.go.cr/scij/Busqueda/Normativa/Normas/nrm_texto_completo.aspx?param1=NRTC&amp;nValor1=1&amp;nValor2=83758&amp;nValor3=107784&amp;strTipM=TC</t>
  </si>
  <si>
    <t>2017 a 2045</t>
  </si>
  <si>
    <t>1- Política Nacional de Saneamiento en Aguas Residuales 2016-2045
2- Política de Organización y Fortalecimiento de la Gestión Comunitaria de los Servicios de Agua Potable y Saneamiento
3- ARESEP = Política Regulatoria sobre Acceso al Agua Potable y Saneamiento en Aguas Residuales 2020.</t>
  </si>
  <si>
    <t>1- https://dspaceaya.igniteonline.la/handle/aya/190 (Ver adjunto)
2- https://www.aya.go.cr/ASADAS/documentacionAsadas/Pol%C3%ADtica%20de%20ASADAS.pdf
3- Anexo 11</t>
  </si>
  <si>
    <t>Plan nacional de inversiones en saneamiento 2016-2045. Anexo 12.
Plan estratégico - pag 72 de la Política Nacional. Anexo 10</t>
  </si>
  <si>
    <t>https://www.aya.go.cr/ASADAS/Documents/PLAN%20NACIONAL%20DE%20INVERSIONES%20EN%20SANEAMIENTO%202016-2045.pdf</t>
  </si>
  <si>
    <t>N° 41043-S-MINAE. Política Nacional de Agua Potable de Costa Rica 2017-2030  Anexo 13</t>
  </si>
  <si>
    <t>http://www.pgrweb.go.cr/scij/Busqueda/Normativa/Normas/nrm_texto_completo.aspx?param1=NRTC&amp;nValor1=1&amp;nValor2=86428&amp;nValor3=112160&amp;strTipM=TC   
 https://www.aya.go.cr/transparenciainst/acceso_informacion/marconormativo/pol%C3%ADtica%20nacional%20de%20agua%20potable.pdf</t>
  </si>
  <si>
    <t>Plan de Inversiones 2021-2025. Proyecciones.  
Solo proyectos del AyA. Anexo 14
Se excluye situación de otros operadores (cerca del 45 % de la población atendida)</t>
  </si>
  <si>
    <t xml:space="preserve">En el siguiente enlace pueden obtener las versiones mas actualizadas del plan 2021  2025 https://www.aya.go.cr/transparenciaInst/rendicion_cuentas/PlanesInstitucionales/Forms/AllItems.aspx?RootFolder=%2FtransparenciaInst%2Frendicion%5Fcuentas%2FPlanesInstitucionales%2FPlanes%20de%20Inversiones&amp;FolderCTID=0x012000706B39E0E8E9914E921E93B9900D75ED&amp;View=%7B76EB4BA5-435D-4EED-AB9D-510EE436ABA8%7D </t>
  </si>
  <si>
    <t>2019 a 2025</t>
  </si>
  <si>
    <t>1- 41043-S-MINAE. Política Nacional de Agua Potable de Costa Rica 2017-2030, 
2- Política de Organización y Fortalecimiento de la Gestión Comunitaria de los Servicios de Agua Potable y Saneamiento
3- ARESEP = Política Regulatoria sobre Acceso al Agua Potable y Saneamiento en Aguas Residuales 2020.</t>
  </si>
  <si>
    <t>1-https://dspaceaya.igniteonline.la/handle/aya/285
2-https://www.aya.go.cr/ASADAS/documentacionAsadas/Pol%C3%ADtica%20de%20ASADAS.pdf
3- Anexo 11</t>
  </si>
  <si>
    <t>Mejoramiento de la Calidad del Agua 2017  2021 en el Marco de la Gestión Comunitaria de los Servicios de Agua Potable. Operadores Delegados por  Instituto Costarricense de Acueductos y Alcantarillados : Asociaciones administradoras de los Sistemas de Acueductos y Alcantarillados</t>
  </si>
  <si>
    <t>Anexo 15</t>
  </si>
  <si>
    <t>Los temas de gestión de recurso hídrico e higiene están subsumidos en los programas de estudio y las políticas aprobadas por el Consejo Superior de Educación.</t>
  </si>
  <si>
    <t>https://www.mep.go.cr/sites/default/files/documentos/transf-curricular-v-academico-vf.pdf
http://cse.go.cr/sites/default/files/acuerdos/politica_y_plan_de_accion_eds_version_final_002.pdf
https://www.mep.go.cr/sites/default/files/programadeestudio/programas/ciencias1y2ciclo2018.pdf</t>
  </si>
  <si>
    <t>OPORTUNIDADES DE ASOCIACIÓN:
Programa Vigilantes del Agua, de Instituto Nacional Acueductos y Alcantarillados.
Política Nacional de Saneamiento y Aguas Residuales (eje 5 participación ciudadana)</t>
  </si>
  <si>
    <t xml:space="preserve">vigilantesdelagua.com 
http://www.da.go.cr/saneamiento-de-aguas-residuales/  </t>
  </si>
  <si>
    <t>Plan nacional de gestión del riesgo y Plan Nacional de Desarrollo y de Inversión Pública del Bicentenario.</t>
  </si>
  <si>
    <t xml:space="preserve">Tarifa de protección del Recurso Hídrico correspondiente a la metodología tarifaria publicada en el alcance 21 de la Gaceta Nº 235 del 18 de diciembre del 2018. </t>
  </si>
  <si>
    <t>Código de Trabajo
  Reglamento General de Seguridad e Higiene del Trabajo.
   Convención Colectiva AyA-SITRAA  2019-2022</t>
  </si>
  <si>
    <t>En el oficio PRE-2016-00498 emitido por el Instituto Costarricense de Acueductos y Alcantarillados, el cual establece que en acuerdo de Junta Directiva de AYA N° 2014-206, en seguimiento al informe de la Contraloría General del República DFOE-AE-IF-08-202: 
Informar a todos los operadores del país, que el rango óptimo de calificación del indicador del IANC (índice de Agua No Contabilizada), debe ser menor o igual a 33%.
  Reglamento Técnico:
Prestación de los Servicios de Acueducto, Alcantarillado Sanitario e Hidrantes (AR-PSAyA-2015)</t>
  </si>
  <si>
    <t>Plan General de Emergencia de los Decretos N°42227-MPS y N°42296MPS http://www.pgrweb.go.cr/scij/Busqueda/Normativa/Normas/nrm_texto_completo.aspx?param1=NRTC&amp;nValor1=1&amp;nValor2=92734&amp;nValor3=122848&amp;strTipM=TC
  Directriz-No.-082-MP-S-Protocolos-especi´ficos-para-sectores
https://covid19.go.cr/wp-content/uploads/2020/05/Directriz-No.-082-MP-S-Protocolos-especi%CC%81ficos-para-sectores.pdf
    Plan de Contingencia solicitado por la CGR
  Directriz INDER-PE-002-2020</t>
  </si>
  <si>
    <t>Se dio un abordaje desde la creación de nueva infraestructura en espacios públicos y privados para un acceso al lavado de manos, se reforzaron los protocolos de lavados de manos además de colocarse en lineamientos la obligatoriedad del mismo en toda actividad comercial, pública o de acceso a establecimientos tambien se reforzó con higene en centros de trabajo y hogares https://www.ministeriodesalud.go.cr/index.php/centro-de-prensa/noticias/741-noticias-2020/1532-lineamientos-nacionales-para-la-vigilancia-de-la-infeccion-por-coronavirus-2019-ncov
  INDER Se hicieron panfletos, se pusieron lavamanos, se aumentaron la distribución de insumos de limpieza y aseo personal. Directriz GG-491-2020, Directriz GG-002-2021, Directriz GG-002-2021</t>
  </si>
  <si>
    <t>Las normas de habilitación en Costa Rica obligan a los establecimientos de salud a tener instalaciones para el lavado de manos sin embargo mediante lineamientos nacionales se fortalecieron con la creación de lavatorios en entradas de centros de salud y obligatoriedad de lavado de manos antes del ingreso para personal y pacientes https://www.ministeriodesalud.go.cr/index.php/centro-de-prensa/noticias/741-noticias-2020/1532-lineamientos-nacionales-para-la-vigilancia-de-la-infeccion-por-coronavirus-2019-ncov</t>
  </si>
  <si>
    <t>Los lineamientos nacionales establecen la obligatoriedad para el comercio, centros de transporte, restaurantes y espacios públicos de tener instalaciones para el lavado de manos, las manos se deben de lavar antes de utilizar cualquier servicio o ingresar a un establecimiento. https://www.ministeriodesalud.go.cr/index.php/centro-de-prensa/noticias/741-noticias-2020/1532-lineamientos-nacionales-para-la-vigilancia-de-la-infeccion-por-coronavirus-2019-ncov
  En todas las oficinas centrales y territoriales del INDER se colocaron lavamos para mantener la higiene</t>
  </si>
  <si>
    <t>Se realizó una reforma al Reglamento de Calidad del Agua Potable con el fin de favorecer el cumplimiento de la norma, mejorar el acceso y aumentar el nivel de cloro residual hasta 1.0 ppm con el fin de promover la entrega de agua segura. Referencia: Reforma Reglamento para la calidad del Agua Potable
N° 42332-S, Reforma Directriz de Suministro de agua potable ante la alerta sanitaria del covid-19
N° 093-S</t>
  </si>
  <si>
    <t>Dentro de los lineamientos nacionales para la atención de la COVID-19 se incluyeron apartados de fortalecimiento al lavado de manos y también al manejo adecuado de residuos bioinfecciosos. https://www.ministeriodesalud.go.cr/index.php/centro-de-prensa/noticias/741-noticias-2020/1532-lineamientos-nacionales-para-la-vigilancia-de-la-infeccion-por-coronavirus-2019-ncov</t>
  </si>
  <si>
    <t>Dentro de los lineamientos nacionales se incluyeron apartados para girar instrucciones sobre el adecuado manejo de residuos bioinfecciosos siempre bajo el marco del decreto Nº 30965-S https://www.ministeriodesalud.go.cr/index.php/centro-de-prensa/noticias/741-noticias-2020/1532-lineamientos-nacionales-para-la-vigilancia-de-la-infeccion-por-coronavirus-2019-ncov</t>
  </si>
  <si>
    <t>Se crearon lineamientos específicos para poblaciones indígenas, en centros penitenciarios, adultos mayores, centros de cuido y larga estancia, poblaciones en riesgo, sin hogar y migrantes que incluyen asegurar lavado de manos y acceso a higiene   https://www.ministeriodesalud.go.cr/index.php/centro-de-prensa/noticias/741-noticias-2020/1532-lineamientos-nacionales-para-la-vigilancia-de-la-infeccion-por-coronavirus-2019-ncov</t>
  </si>
  <si>
    <t>Con respecto a la vigilancia y el control se han visto afectadas debido a la pandemia.  Todas las acciones realizadas en los niveles locales y regionales enfocadas en seguimiento, control, verificación e inspecciones de los sistemas WASH se han detenido para enfocar el personal a la prevención y contención de la propagación de la COVID-19. Sin embargo de manera positiva se ha fortalecido mucho las inspecciones y la promoción de la higiene del lavado de manos de la mano con los lineamientos nacionales y los protocolos sectoriales asociados a la prevención de la COVID-19
  En el caso de los establecimiento de salud, antes de la pandemia se realizaban esfuerzos  y acciones en agua, saneamiento e higiene de forma desvinculada. Durante la pandemia se siguieron lineamientos del Ministerio de Salud y se evidenció la necesidad de integrar los componentes y diseñar intervenciones integrales en WASH y la necesidad de diseñar planes nacionales WASH donde se integren los componentes en una sola estrategia.
Respecto del financiamiento, es evidente la priorización para la aplicación de recursos de fondos existentes y fondos nuevos de contingencia para implementar medidas de higiene y protección pero no se aplicaron dentro de un marco WASH integrado adecuadamente.</t>
  </si>
  <si>
    <t xml:space="preserve">   Se han creado protocolos sectoriales y lineamientos nacionales que liderados por el Ministerio de Salud y apoyados por el ministerio de la Presidencia, con sustento sobre la base legal sólida de la Ley General de Salud ha permitido promover el lavado de manos en medios de comunicación así como en redes sociales y también ha promovido y obligado la colocación de estaciones de lavado de manos en todo servicio de atención al público, con rótulos y gráficos explicando el correcto lavado de manos y su importancia.
  En el caso de los establecimientos de salud, se ha reforzado las medidas de obligatoriedad del lavado de manos tanto que en cada establecimiento se cuenta con estaciones en sitios de ingreso y al interior de los centros de salud, esto sucede sin la oficialización  previas de políticas, planes o estrategias específicas para WASH, se implementaron medias bajo un marco de emergencia sin intergrarse adecuadamente a un marco de acción específico para WASH. </t>
  </si>
  <si>
    <t>Manejo seguro de las aguas residuales generadas en el país. 
  SIN AMBARGO NO EXISTE UN ANÁLISIS PARTICULAR PARA EL SECTOR MUNICIPAL</t>
  </si>
  <si>
    <t>Manejo seguro de las aguas residuales generadas en el país.</t>
  </si>
  <si>
    <t>Plan Nacional de Inversiones en Saneamiento
2016-2045  Anexo 12
  Política Nacional de Saneamiento en Aguas Residuales.  Anexo 10.</t>
  </si>
  <si>
    <t>Plan Nacional de Inversiones en Saneamiento 2016-2045</t>
  </si>
  <si>
    <t>Plan Nacional de Inversiones en Saneamiento  2016-2045</t>
  </si>
  <si>
    <t>Sistemas para el tratamiento individual y Sistemas de alcantarillado sanitario y plantas para el tratamiento de aguas residuales convencionales.  
  En el plan se citan únicamente las Municipalidades de Alajuela y Cartago.</t>
  </si>
  <si>
    <t xml:space="preserve">Sistemas para el tratamiento individual y Sistemas de alcantarillado sanitario y plantas para el tratamiento de aguas residuales convencionales.  </t>
  </si>
  <si>
    <t>El transporte y tratamiento de lodos fecales se encuentra fuera del servicio y objetivo planteado en la política y plan de inversión mencionado.</t>
  </si>
  <si>
    <t xml:space="preserve">Indicador ODS 6.2.1 Porcentaje de población que vive en viviendas con servicio sanitario conectado a alcantarillado o tanque séptico
Fuente: INEC, Encuesta Nacional de Hogares 2010-2020.
https://www.inec.cr/objetivos-de-desarrollo-sostenible </t>
  </si>
  <si>
    <t xml:space="preserve">Porcentaje de cobertura de población con agua de calidad potable.   </t>
  </si>
  <si>
    <t xml:space="preserve">41043-S-MINAE. Política Nacional de Agua Potable de Costa Rica 2017-2030   Capítulo I.  Marco Normativo
1.1 Compromisos internacionales  </t>
  </si>
  <si>
    <t>Fuentes superficiales (tomas), pozos y fuentes sub-superficiales.</t>
  </si>
  <si>
    <t>Entre otros: gestión ambiental, cultura del agua (ciclo hidrosocial - gobernabilidad), mejoras de infraestructura</t>
  </si>
  <si>
    <t>El agua cumple con lo establecido en el Reglamento para la calidad del agua potable Nº 38924-S</t>
  </si>
  <si>
    <t>Indicador ODS 6.1.1 Porcentaje de población que se abastece de agua intradomiciliar  procedente de un acueducto1/
Fuente: INEC, Encuesta Nacional de Hogares 2010-2020.
https://www.inec.cr/objetivos-de-desarrollo-sostenible 
  Informe de Agua para Consumo Humano y Saneamiento en Costa Rica al 2020 del Laboratorio Nacional de Aguas del AyA</t>
  </si>
  <si>
    <t>Indicador ODS 6.1.1  Porcentaje de población que se abastece de agua intradomiciliar  procedente de un acueducto1/
Fuente: INEC, Encuesta Nacional de Hogares 2010-2020.
https://www.inec.cr/objetivos-de-desarrollo-sostenible 
  Informe de Agua para Consumo Humano y Saneamiento en Costa Rica al 2020 del Laboratorio Nacional de Aguas del AyA</t>
  </si>
  <si>
    <t>Indicador ODS 6.2.1.b. Porcentaje de población en hogares con instalaciones para lavados de manos con agua y jabón
Fuente: Instituto Nacional de Estadística y Censos, Encuesta de Mujeres, Niñez y Adolescencia, 2018
https://www.inec.cr/objetivos-de-desarrollo-sostenible</t>
  </si>
  <si>
    <t>Porcentaje de cobertura de agua por cañería intradomiciliar</t>
  </si>
  <si>
    <t xml:space="preserve">N° 41043-S-MINAE. Política Nacional de Agua Potable de Costa Rica 2017-2030 </t>
  </si>
  <si>
    <t>Lograr el manejo seguro del total de las aguas residuales generadas en el país, manejo seguro definido como: garantizar que las aguas residuales no afecten al medio ambiente, mediante sistemas de tratamiento individuales o colectivos.</t>
  </si>
  <si>
    <t>Política Nacional de Saneamiento en Aguas Residuales.</t>
  </si>
  <si>
    <t xml:space="preserve">Porcentaje de cobertura de población con agua de
calidad potable </t>
  </si>
  <si>
    <t>Lograr el manejo seguro del total de las aguas residuales generadas en el país, manejo seguro definido como: garantizar que las aguas residuales no afecten al medio ambiente, mediante sistemas de tratamiento individuales o colectivos</t>
  </si>
  <si>
    <t>Eliminar al 100% la defecación al aire libre para el 2030
No se cuenta con datos precisos, sino que por la Encuesta Nacional de Hogares (ENAHO), registra a la población que no tiene servicios sanitarios.</t>
  </si>
  <si>
    <t>Política de Saneamiento</t>
  </si>
  <si>
    <t>0,25</t>
  </si>
  <si>
    <t>https://www.ministeriodesalud.go.cr/index.php/centro-de-informacion/material-comunicacion/protocolos-ms/lavado-de-manos-y-estornudo
  Plan Nacional de Desarrollo 2019-2022. Resumen social. Anexos 16.a y 16.b
  Plan Estratégico Institucional (AyA).  Anexo 17</t>
  </si>
  <si>
    <t>La ARESEP emitió un Reglamento (AR-PSAYA-2015) en el que dispone que se debe dotar de agua a los terrenos en precario, para ello, por no contar con título de propiedad las personas que allí habitan, el suministro se hace de manera colectiva a través de una fuente pública.
  Los prestadores como el AyA cuentan con sus propios reglamentos que desarrollan y complementan lo señalado por -la ARESEP.</t>
  </si>
  <si>
    <t>Política Nacional de Gestión del Riesgo 2016-2030
https://www.cne.go.cr/rectoria/politicangr/PNGR%202016%0-2030.pdf
  El Plan Nacional de Gestión del Riesgo estableció metas referentes a la planificación con respecto a estos temas.</t>
  </si>
  <si>
    <t xml:space="preserve"> Población rural y vulnerable, población emigrante en tránsito</t>
  </si>
  <si>
    <t>Saneamiento básico rural. Condiciones de pobreza, familias se les dota de condiciones sanitarias, para evitar defecación al aire libre o en letrinas en malas condiciones. FODESAF - MS Aprox. 150/año 
  Acciones de cada operador
Generar inversión en sistemas públicos de abastecimiento de agua potable, que permita el acceso intradomiciliar al agua potable, en poblaciones en condiciones de vulnerabilidad.
  Las políticas de Saneamiento y Agua Potable mencionan la importancia de velar por los servicios de las poblaciones en situaciones vulnerables, sin embargo, no menciona las medidas a implementar en la parte práctica.
 POR LA POBLACIÓN MIGRANTE =
El país cuenta con el Plan integral para la atención de los flujos migratorios mixtos 2018-2022 fundamentado en la Política Migratoria y en la legislación nacional e internacional respectiva.
  https://www.migracion.go.cr/Documentos%20compartidos/Centro%20de%20Estad%C3%ADsticas%20y%20Documentos/Documentos%20Varios/Plan%20Integral%20para%20la%20Atenci%C3%B3n%20de%20Flujos%20Migratorios%20Mixtos%202018%20-%202022.pdf</t>
  </si>
  <si>
    <t>La ARESEP emitió un Reglamento (AR-PSAYA-2015) en el que dispone que se debe dotar de agua a los terrenos en precario, para ello, por no contar con título de propiedad las personas que allí habitan, el suministro se hace de manera colectiva a través de una fuente pública.
  En el caso del servicio de alcantarillado, se estipuló que no se puede realizar la corta del servicio por facturación no cancelada.
  Los prestadores como el AyA cuentan con sus propios reglamentos que desarrollan y complementan lo señalado por -la ARESEP.
   Saneamiento básico rural. Condiciones de pobreza, familias se les dota de condiciones sanitarias, para evitar defecación al aire libre o en letrinas en malas condiciones. FODESAF - MS Aprox. 150/año Se prioriza poblaciones de mujeres jefas de hogar, personas que viven con discapacidad e indígenas</t>
  </si>
  <si>
    <t>SANEBAR, Ministerio de Salud
  Se realizan inversiones en infraestructura para ampliar cobertura de abastecimiento de agua potable en territorios indígenas, que viven en situación de pobreza. Se brinda asistencia técnica y capacitación a 43 organizaciones comunales  ubicadas en territorios indígenas.
  La Política de ASADAS (AyA-PNUD) sí profundiza más en el tema.
  Las políticas de generales de Saneamiento y Agua Potable mencionan la importancia de velar por los servicios de las poblaciones en situaciones de pobreza, sin embargo, no menciona las medidas a implementar en la parte práctica.</t>
  </si>
  <si>
    <t>Los usuarios ubicados en territorios con afectación por problemas de calidad, cantidad o acceso de agua potable, son atendidos inmediatamente por el operador, para garantizar la continuidad del servicio, cantidad y calidad del agua.</t>
  </si>
  <si>
    <t>Ministerio de Ambiente y Energía</t>
  </si>
  <si>
    <t>Instituto Nacional de Estadística y Censos</t>
  </si>
  <si>
    <t>Autoridad Reguladora de Los Servicios Públicos</t>
  </si>
  <si>
    <t>Asociaciones Administradores de Acueductos Rurales</t>
  </si>
  <si>
    <t>Municipalidades Operadoras de Agua y Saneamiento</t>
  </si>
  <si>
    <t xml:space="preserve">Empresa de Servicios Públicos de Heredia </t>
  </si>
  <si>
    <t>Ministerio de Planificación Nacional y Política Económica</t>
  </si>
  <si>
    <t>Instituto de Fortalecimiento y Asesoría Municipal</t>
  </si>
  <si>
    <t>Sala Constitucional del Poder Judicial</t>
  </si>
  <si>
    <t>Ministerio de Trabajo (FODESAF)</t>
  </si>
  <si>
    <t>Política de Organización y Fortalecimiento de la Gestión Comunitaria de los Servicios de Agua Potable y Saneamiento. La participación se menciona en las Política Nacional de Agua Potable de Costa Rica 2017-2030 y en  Política Nacional de Saneamiento de Aguas Residuales. 2016.
Ley de la Autoridad Reguladora, N°7593 y su reglamento. Esto no aplica a Municipalidades.  Decreto Ejecutivo N°41058 - MINAE Constitución del Mecanismo Nacional de Gobernanza del Agua.  Reglamento de ASADAS</t>
  </si>
  <si>
    <t xml:space="preserve"> Audiencias públicas efectuadas por parte de la ARESEP al emitir normativa, metodologías, o tarifas.  Quejas, denuncias y consultas ante la ARESEP o los prestadores de los servicios públicos. Esto no aplica a Municipalidades.
   Para la Planificación y la Gestión de los Recursos Hídricos, el Mecanismo Nacional de Gobernanza del Agua, establece los principios para la participación y la organización a través de los Foros Nacionales, Foros Regionales y el Grupo de Gobernanza que funge como coordinador.  
   Organización comunal, representada en organizaciones constituidas al margen de la Ley 218 y la Ley 2726, reconocidas como ASADAS e inscritas en el registro público, con personería jurídica propia, participación en asambleas, participación en Juntas Directivas, conformación organizaciones asociativas de segundo y tercer nivel, a través de uniones, federaciones y ligas de ASADAS.  Además apertura de procesos institucionales, para el diseño participativo y representativo de planes, políticas  y reglamentos para las ASADAS.</t>
  </si>
  <si>
    <t>En nuestro país, el legislador constitucional recogió el principio de participación ciudadana en el artículo 9 de la Constitución Política al disponer que el Gobierno de la República es popular, representativo, participativo, alternativo y responsable. Asimismo, tanto a nivel constitucional como legal, se han establecido una serie de mecanismos que buscan que el principio antes mencionado pueda ser aplicado en forma efectiva, y no quede únicamente en el papel, tales como el referéndum para la aprobación o derogación de leyes y reformas parciales a la Constitución, o la iniciativa popular en la formación de leyes.
En este sentido, la Sala Constitucional de la Corte Suprema de Justicia es la garante de controlar el alcance y la eficacia de los derechos fundamentales de las personas consagrados en la Constitución Política, lo cual efectivamente incluye los procedimientos de participación.
  Autoridad Reguladora de los Servicios Públicos (ARESEP)
   Defensoría de los Habitantes de la República.</t>
  </si>
  <si>
    <t>En nuestro país, el legislador constitucional recogió el principio de participación ciudadana en el artículo 9 de la Constitución Política al disponer que el Gobierno de la República es popular, representativo, participativo, alternativo y responsable. Asimismo, tanto a nivel constitucional como legal, se han establecido una serie de mecanismos que buscan que el principio antes mencionado pueda ser aplicado en forma efectiva, y no quede únicamente en el papel, tales como el referéndum para la aprobación o derogación de leyes y reformas parciales a la Constitución, o la iniciativa popular en la formación de leyes.
   En este sentido, la Sala Constitucional de la Corte Suprema de Justicia es la garante de controlar el alcance y la eficacia de los derechos fundamentales de las personas consagrados en la Constitución Política, lo cual efectivamente incluye los procedimientos de participación.
   Autoridad Reguladora de los Servicios Públicos (ARESEP)
   Defensoría de los Habitantes de la República.</t>
  </si>
  <si>
    <t>En nuestro país, el legislador constitucional recogió el principio de participación ciudadana en el artículo 9 de la Constitución Política al disponer que el Gobierno de la República es popular, representativo, participativo, alternativo y responsable. Asimismo, tanto a nivel constitucional como legal, se han establecido una serie de mecanismos que buscan que el principio antes mencionado pueda ser aplicado en forma efectiva, y no quede únicamente en el papel, tales como el referéndum para la aprobación o derogación de leyes y reformas parciales a la Constitución, o la iniciativa popular en la formación de leyes.
  En este sentido, la Sala Constitucional de la Corte Suprema de Justicia es la garante de controlar el alcance y la eficacia de los derechos fundamentales de las personas consagrados en la Constitución Política, lo cual efectivamente incluye los procedimientos de participación.
     Dirección de Agua del Ministerio de Ambiente y Energía. 
   Autoridad Reguladora de los Servicios Públicos (ARESEP)
   Defensoría de los Habitantes de la República.</t>
  </si>
  <si>
    <t>Informes del Plan Nacional de Desarrollo e Inversión Pública 2019-2022.  Datos publicados en la página Web del Ministerio de Planificación Nacional y Política Económica (MIDEPLAN).
  Ante la prevalencia de sectores y diferentes instituciones a cargo, el manejo de los datos compete a las practicas propias de cada parte.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 (las municipalidades están fuera de esta entidad).
  Elaboración de la Política Nacional y Plan Nacional de Inversiones de Saneamiento de Aguas Residuales.
  AyA, plan de Inversiones priorizado por Comité de Proyectos de la Gerencia General. Revisa periódicamente los requerimientos de cada sector, fuentes de financiamiento, ciclo de vida de cada proyecto.
  Evaluación del Plan Estratégico Institucional 2020.
  Informe técnico del Comité Técnico Interinstitucional para las Estadísticas del Agua 2020.  Anuario Estadístico AyA 2012-2020.</t>
  </si>
  <si>
    <t>Se toman de referencia algunos registros o estadísticas de parámetros en el área de saneamiento para establecer regulaciones.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t>
  </si>
  <si>
    <t>Ante la prevalencia de sectores y diferentes instituciones a cargo, el manejo de los datos compete a las practicas propias de cada parte.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t>
  </si>
  <si>
    <t>En los ejercicios anuales para la solicitud y aprobación del presupuesto.
En los ejercicios anuales para la solicitud y aprobación del presupuesto.
   Informes del Plan Nacional de Desarrollo e Inversión Pública 2019-2022.  Datos publicados en la página Web del Ministerio de Planificación Nacional y Política Económica (MIDEPLAN).
  Ante la prevalencia de sectores y diferentes instituciones a cargo, el manejo de los datos compete a las practicas propias de cada parte.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 (las municipalidades están fuera de esta entidad).
  Elaboración de la Política Nacional y Plan Nacional de Inversiones de Saneamiento de Aguas Residuales.
  AyA, plan de Inversiones priorizado por Comité de Proyectos de la Gerencia General. Revisa periódicamente los requerimientos de cada sector, fuentes de financiamiento, ciclo de vida de cada proyecto.
  Evaluación del Plan Estratégico Institucional 2020.
  Informe técnico del Comité Técnico Interinstitucional para las Estadísticas del Agua 2020.  Anuario Estadístico AyA 2012-2020.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t>
  </si>
  <si>
    <t>Para actualizar la normativa vigente sobre diseño y construcción de elementos que componen los sistemas de agua potable.
  Ante la prevalencia de sectores y diferentes instituciones a cargo, el manejo de los datos compete a las practicas propias de cada parte.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t>
  </si>
  <si>
    <t>Procedimientos establecidos para la vigilancia de cuencas y eventos de emergencia por calidad y cantidad del agua. Protocolos de la Gestión Operativos.
   Ante la prevalencia de sectores y diferentes instituciones a cargo, el manejo de los datos compete a las practicas propias de cada parte.
   La ARESEP utiliza la información obtenida de forma directa mediante encuestas, fiscalizaciones o inspecciones además de la brindada por parte de los entes prestadores de servicios públicos, Ministerios, entes de cooperación e incluso sector privado para establecer planificación con impacto regulatorio, asignación de recursos a labores de fiscalización u operativas que impactan la regulación, también para la elaboración de normativa técnica, establecimiento de tarifas o realización de fiscalización del cumplimiento de la normativa de calidad.</t>
  </si>
  <si>
    <t xml:space="preserve">Se realizan monitoreos diarios de enfermedades relacionadas al WASH, Hay un proceso de vigilancia epidemiológica establecido, con monitoreo constante, a partir del cual se toman las decisiones y estrategias de prevención y aplicación y actualización de protocolos  y lineamientos existentes de higiene de manos u otros medidas. La información base se comunica mediante plataformas o medios de comunicación institucionales para alertar a las unidades y determinar si se aplican acciones en centros de salud o a nivel comunitario. </t>
  </si>
  <si>
    <t>La asignación de recursos se da en base a los protocolos y estrategias existentes y resultados del monitoreo epidemiológico. Se utilizan fondos institucionales para aplicación de medidas o colaboración con empresas privada.</t>
  </si>
  <si>
    <t>Las iniciativas de mejora responden a las condiciones epidemiológicas monitoredas.
  Parte de las prácticas cotidianas en los centros educativos es la promoción del lavado correcto de las manos</t>
  </si>
  <si>
    <t xml:space="preserve">La respuesta esta asociada al monitoreo y control epidemiológicos y alertas que se comuniquen, se activan protocolos y se inician gestiones para asignación de recursos, incluye evaluación de la efectividad de las medidas.
  Se hizo un abordaje de un brote en enero 2020 por resultados clínicos de diarreas en la zona de la Guácima, confirmados por el MINSA por medio de INCIENSA y por medio de los estudios del agua entre AyA, el lab de Aguas de la UCR y el INISA de la UCR, se determinó que era una criptosporidiasis dada por contaminación de una de las fuentes, por descargas de aguas residuales a un canal abierto. Al final se hizo una sesión con la Municipalidad, el Área Rectora y el ente operador de la zona para la toma de decisiones
El Protocolo de Vigilancia de las enfermedades transmitidas por alimentos y agua para la detección e intervención de brotes del MS El enlace es: file (ministeriodesalud.go.cr) </t>
  </si>
  <si>
    <t xml:space="preserve">Las prioridades de salud pública esta asociada al monitoreo y control epidemiológicos y alertas que se comuniquen.
  Detección correcta de arsénico y plaguicidas en agua suministrada a diferentes poblaciones; y otros elementos químicos concentrados en regiones específicas..    </t>
  </si>
  <si>
    <t xml:space="preserve">Se registra información y se evidencian necesidades en unidades, se priorizan intervenciones y mejoras en temas WASH. </t>
  </si>
  <si>
    <t xml:space="preserve">Las asimetrías de información entre los prestadores de servicios público y el ente regulador dificultan de manera importante el uso de los datos, ya que obligan a procesos de validación complejos, lentos y burocráticos a fin de asegurar la calidad de los datos para su correcto uso y aplicación.
   Adicionalmente, la poca cantidad de personal dificulta la capacidad de análisis de grandes volúmenes de información generados por los entes prestadores de servicios públicos para el ente regulador, lo cual también dificulta el uso de los datos.
   Municipalidades = Poca o nula coordinación interinstitucional
   Dispersión de la información, múltiples bases de datos, poca uniformidad de la información, en algunos casos desactualizada.  
   Información dispersa, existen diversas fuentes de información referente a saneamiento que se genera o administra en distintas Instituciones las cuales no se encuentran del todo coordinadas o agrupadas en una sola de base de datos nacional.
   Los datos que se generan, en su mayoría, no están almacenados en bases de datos accesibles para todos, y para la toma de decisiones. Mucha de la información es manual, y se almacena por aparte. Faltan sistemas (herramientas informáticas) que integren toda la información.
   Falta de sistemas de información sobre gestión operativa de los sistemas de abastecimiento de agua potable y de saneamiento de aguas residuales que permitan, a partir de bases de datos estandarizadas, llevar un control estricto sobre los requerimientos de inversión y mejoras de gestión operativa que permitan optimizar la asignación de recursos financieros. Paralela y simultáneamente, deben generarse procedimientos y estándares para la generación e incorporación de datos desde sus fuentes de origen.
  Existe información epidemiológica de alta calidad y con un nivel de análisis y tratamiento  elevado sin embargo, no se integra esta información con análisis de aspectos ambientales y no existe un enfoque sostenible que  una diversos esfuerzos institucionales en la  atención de necesidades en temas WASH. </t>
  </si>
  <si>
    <t>El seguimiento de la configuración de los hábitos de higiene lo ejecuta el docente con sus estudiantes.
   La ARESEP efectúa informes de seguimiento a la calidad de los servicios públicos de acueducto y alcantarillado de los dos principales prestadores, y además hace inspecciones y fiscalizaciones específicas en el caso de las ASADAS, lo cual incluye zonas de rurales o de dificil acceso que forman parte de las zonas de cobertura de dichos prestadores.  No cubre a las municipalidades.
   Se hace un levantamiento de daños (por causas naturales o vandalismo) y análisis de necesidades, y se inicia con un programa de atención inmediata.
  En  el caso de zonas remotas o de difícil acceso corresponde a territorios indígenas. Para divulgar resultados a esta población el AyA cuenta con la unidad de Equidad de Género e Interculturalidad, que apoya a la Subgerencia de Sistemas Comunales y a la Subgerencia de Sistemas Periféricos en la comunicación con los usuarios de ese sector.
  En el caso de los entornos sujetos a emergencias y catástrofes, corresponde principalmente a los territorios atendidos por la Subgerencia de Sistemas Delegados (entes operadores de sistemas comunales), para los cuales se han creado unidades ejecutoras específicas para atender los eventos hidrometeorológicos que han impactado fuertemente (casos de Tormenta Tropical Nate del 2016 y del Huracán Otto del 2017). El equipo técnico dedicado a liderar las labores de reconstrucción de los sistemas afectados mantuvo comunicación con los responsables de los territorios y los entes operadores de sistemas comunales, para coordinar las actividades.
   POR LA POBLACIÓN MIGRANTE =
El país cuenta con el Plan integral para la atención de los flujos migratorios mixtos 2018-2022 fundamentado en la Política Migratoria y en la legislación nacional e internacional respectiva.
  https://www.migracion.go.cr/Documentos%20compartidos/Centro%20de%20Estad%C3%ADsticas%20y%20Documentos/Documentos%20Varios/Plan%20Integral%20para%20la%20Atenci%C3%B3n%20de%20Flujos%20Migratorios%20Mixtos%202018%20-%202022.pdf</t>
  </si>
  <si>
    <t xml:space="preserve">https://www.aya.go.cr/transparenciaInst/rendicion_cuentas/SitePages/Planes-Cumplimientos.aspx
</t>
  </si>
  <si>
    <t>El seguimiento de la configuración de los hábitos de higiene lo ejecuta el docente con todos las poblaciones de estudiantes que asisten al centro educativo.
   Municipalidades = Se realizan informes generales entre varias instituciones de manera general
   Se recurre al uso de las redes sociales, página web, rendición de cuentas, comunicados de prensa y reuniones con líderes comunales.
    Se brindan informes sobre acciones realizadas  y cumplimientos de planes previstos para las comunidades indígenas.</t>
  </si>
  <si>
    <t>https://www.aya.go.cr/SitePages/Principal.aspx
https://www.presidencia.go.cr/</t>
  </si>
  <si>
    <t>AyA, lo siguiente = 
Porcentaje ejecución presupuestaria.
  Razón de trabajo (gasto operativo/ingreso operativo)
  Regla fiscal (gasto efectivo/gasto posible a ejecutar)
   Inversión efectiva del período / Inversión programada</t>
  </si>
  <si>
    <t>Contenido de contaminantes de las aguas residuales descargadas por actividad económica. Fuente: Ministerio de Salud, SIRROAR
http://www.da.go.cr/estadisticas-e-indicadores-del-agua/
  Porcentaje de cumplimiento de los parámetros de calidad con respecto a los valores máximos establecidos en la normativa nacional.
    ODS.3 Proporción de agua residual por origen y tipo de tratamiento. Calidad con respecto a la norma</t>
  </si>
  <si>
    <t>Cantidad de obstrucciones por longitud de tubería, cantidad de desbordes, cantidad de roturas por longitud de tubería.
  Percepción del usuario.
  Indicadores reportados y regulados por ARESEP (Benchmarking), Aderasa, Aquarating, OCDE y otros.</t>
  </si>
  <si>
    <t>Indicador ODS 6.2.1 Proporción de la población que utiliza servicios de saneamiento gestionados de manera segura Fuente: INEC, ENAHO
https://www.inec.cr/objetivos-de-desarrollo-sostenible 
  Porcentaje de abonados con saneamiento con respecto a los que solo cuentan con alcantarillado sin tratamiento.
  Porcentaje de abonados con alcantarillado sanitario con respecto a los abonados con acueducto en total</t>
  </si>
  <si>
    <t>Costo del servicio de alcantarillado sanitario para fines tarifarios.</t>
  </si>
  <si>
    <t>Funcionamiento de las plantas de tratamiento con base en el cumplimiento de la calidad del vertido. 
  Número de obstrucciones por km de red (densidad), tiempo de instalación de un nuevo servicio, tiempo de atención de eventos relacionados con derrames.</t>
  </si>
  <si>
    <t>Razón de trabajo (gasto operativo/ingreso operativo)
Regla fiscal (gasto efectivo/gasto posible a ejecutar)
Inversión efectiva del período / Inversión programada</t>
  </si>
  <si>
    <t>Indicador ODS 6.3.2 Proporción de masas de agua de buena calidad.
  Porcentaje de cumplimiento de los parámetros de calidad con respecto a los valores máximos establecidos en la normativa nacional. 39 parámetros de medición obligatoria establecidos en el Decreto 38924-S se verifican como mínimo.
Fuente: Minae, Dirección de Aguas, Sistema de monitoreo de cuerpos de agua superficiales
https://www.inec.cr/objetivos-de-desarrollo-sostenible
   Incidencias, Cloro Residual, Coliformes. Además IRC Agua Potable por LNA  El Reglamento para la calidad del agua potable Nº 38924-S establece un porcentaje de ausencia de coliformes fecales (% de negatividad) en muestras de agua para consumo.</t>
  </si>
  <si>
    <t>Tiempo de respuesta a las quejas, porcentaje de medición y estado de los medidores, cantidad de racionamientos, cantidad de suspensiones del servicio, presión mínima del servicio.
  cloro residual,
tiempo de respuesta, desabastecimientos en verano, 
tiempo de reparación de fugas en redes de agua potable.</t>
  </si>
  <si>
    <t>Indicador ODS 6.1.1 Proporción de la población que dispone de servicios de suministro de agua potable gestionados de manera segura.
Fuente: INEC,ENAHO
https://www.inec.cr/objetivos-de-desarrollo-sostenible
  Cobertura del servicio con medición.
Cantidad de usuarios por prestador de servicio público</t>
  </si>
  <si>
    <t>Costo del servicio de acueducto para fines tarifarios.</t>
  </si>
  <si>
    <t>Estado de las tuberías y material de las tuberías.
   Funcionamiento de las plantas potabilizadoras.
   Gestión de pérdidas a través del Agua no contabilizada.
   Categorización y evaluación del servicio brindado por ASADAS.
Estado de la infraestructura: captaciones, plantas potabilizadoras, estaciones de bombeo, tanques de almacenamiento.
Disponibilidad de Plantas Potabilizadoras, disponibilidad de estaciones de bombeo.</t>
  </si>
  <si>
    <t>No se controla, se estima:
Volumen de agua residual tratada por tipo de tratamiento   
miles de metros cúbicos por día, al 2018   
Tratamiento de aguas residuales urbanas  115,97 del cual
Tratamiento primario 37,93 
Tratamiento secundario 78,04 
Aguas residuales tratadas en otras plantas de tratamiento  480,60 del cual:     
Tratamiento secundario   480,60 
Tratamiento independiente de aguas residuales  550,52 
Fuente: SIRROAR y ENAHO   
http://www.da.go.cr/estadisticas-e-indicadores-del-agua/
  Solo se tienen datos para calcular por prestador, no a nivel nacional debido a que no se cuenta con el dato de las Municipalidades, ni se maneja la información distribuida entre urbano y rural.</t>
  </si>
  <si>
    <t>No se controla, se estima:
  Solo se tienen datos para calcular por prestador, no a nivel nacional debido a que no se cuenta con el dato de las Municipalidades, ni se maneja la información distribuida entre urbano y rural.</t>
  </si>
  <si>
    <t>Agua no facturada, datos AyA, 2020: 
Gran área metropolitana (GAM) = 57,0 % 
Otras ciudades (Periféricos) = 62,84 %</t>
  </si>
  <si>
    <t xml:space="preserve">- Cantidad de obstrucciones por longitud de tubería: se relaciona con el mantenimiento operativo de la red.
- Cantidad de roturas por longitud de tubería: se relaciona con el estado, antigüedad y mantenimiento de la infraestructura.
- Porcentaje Nacional de aguas residuales tratadas (sistema centralizado, descentralizad o in situ): = 82 %.
- Productividad= Costos directos de producción/m3 en agua superficial y subterránea.
CCSS =
  De los hospitales de la CCSS se tiene que, aproximadamente que el  48,28 % cuentan con alcantarillado sanitario para el tratamiento de las aguas residuales, 41,38 % cuentan con una planta de tratamiento de lodos activados para el tratamiento de sus aguas residuales, un 6,90 % cuenta con canal de oxidación para el tratamiento de las aguas residuales, y un 3,45% trata las aguas residuales mediante el tanque séptico.
  De las Áreas de Salud de la CCSS se tiene que, aproximadamente el 25,51 % tratan el agua residual que generan a través del uso de alcantarillado sanitario, 19,39% por medio de una planta de tratamiento de lodos activados, un 53,06% tratan el agua residual mediante tanque séptico y un 2,04 % con otro tipo de disposición.
  De las sedes de EBAIS  y Puestos de Visita Periódica de la CCSS se tiene que, aproximadamente 3,38% tratan sus aguas residuales mediante el uso de alcantarillado sanitario, 0,34% cuentan con una planta de tratamiento de aguas residuales de lodos activados, 96,11% cuentan con tanque séptico, y un 0,17% tratan sus aguas residuales cuentan con pozo negro.
  En cuanto al suministro de agua mediante autoabastecimiento, de todos los pozos registrados bajo el nombre de la Institución, 40% están en uso, 45% están fuera de funcionamiento y 15% no se cuenta con información suficiente sobre su ubicación y estado.
  Todos los establecimientos de la CCSS ( 1500 edificaciones aproximadamente) cuentan con acceso de agua apta de consumo humano.
IFAM =
Para el caso de las municipalidades
 Las mediciones de la productividad se realiza directamente desde las fuentes.
 El cálculo del agua no contabilizada es estimado.
 El cálculo del agua desperdiciada es la comparación de la cantidad producida en la fuente con la cantidad consumida por la unidades habitacionales conectadas al sistema. 
  No existe una base de datos que permita recopilar ni almacenar datos ni información generada por los operadores de acueductos para poder ser consultada por las partes vinculadas ni partes interesadas. </t>
  </si>
  <si>
    <t>Ministerio de Salud (MINSA): https://www.ministeriodesalud.go.cr/
Ministerio de Ambiente y Energía (MINAE): https://minae.go.cr/
  Autoridad Reguladora de Los Servicios Públicos (ARESEP): https://aresep.go.cr/  (Controla al AyA, la ESPH y las ASADAS, NO así a las municipalidades).
MUNICIPALIDADES =
"A nivel Municipal, la autoridad encargada de la aprobación tarifaria es el Concejo Municipal. Esto conforme lo dicta el Código Municipal en sus artículos "Artículo N° 13, inciso b): (...)Acordar los presupuestos y aprobar las contribuciones, tasas y precios que cobre por los servicios municipales.(...)
  Artículo N° 74:  Por los servicios que preste, la municipalidad cobrará tasas y precios que se fijarán tomando en consideración su costo más un diez por ciento (10%) de utilidad para desarrollarlos. Una vez fijados, entrarán en vigencia treinta días después de su publicación en La Gaceta.
  Por su parte, la Contraloría General de la República ejerce un rol de fiscalización, al momento de revisar lo denominado como Índice de Gestión de los Servicios Municipales", y mediante el indicador N° 2.1.1.4, denominado "Frecuencia en la actualización de la tasa por el servicio de agua potable", el cual consulta "¿Se mantiene actualizada la tasa del servicio? Digite la fecha de publicación y N.° de La Gaceta / La tasa del servicio debe ser publicada en La Gaceta y entrar en vigencia en el periodo evaluado, considerando que una vez publicada existe un plazo de treinta días para su entrada en vigencia." Se encarga de medir el avance de la actualización tarifaria.
IFAM =  Para el caso de la municipalidades
 Por ser los gobiernos locales autónomos por derecho establecido en la Constitución Política son autoregulados.
 La calidad del agua está normada por la Ley de Aguas y ejerce la regulación en este apartado el Ministerio de Salud y las municipalidades se apoyan en el Laboratorio Nacional de Aguas que depende del Instituto Costarricense de Acueductos y Alcantarillados.</t>
  </si>
  <si>
    <t>ARESEP: Por medio de tarifas, procesos sancionatorios o solicitudes por oficio.
MINSA: Por medio de órdenes sanitarias.
  Municipalidades = Se establecen plazos, ordenes sanitarias y decretos, entre otras.
IFAM =
Para el caso de las municipalidades se apoyan en los parámetros del Laboratorio Nacional de Aguas del AyA y lo que determine el Ministerio de Salud al respecto.
 No se cuenta con una base de datos que recopile o sirva de reservorio de datos que puedan ser consultados.</t>
  </si>
  <si>
    <t>ARESEP: Por medio de tarifas, procesos sancionatorios o solicitudes por oficio.
MINSA: Por medio de órdenes sanitarias.
   Municipalidades = Órdenes sanitarias establecidas por el Ministerio de Salud
IFAM =
Para el caso de las municipalidades se apoyan en los parámetros del Laboratorio Nacional de Aguas del AyA y lo que determine el Ministerio de Salud al respecto.
 No se cuenta con una base de datos que recopile o sirva de reservorio de datos que puedan ser consultados.</t>
  </si>
  <si>
    <t xml:space="preserve">Limitaciones económicas, sistemas de abastecimiento en el país descentralizados y heterogéneos en cuanto a tamaño del sistema (población abastecida y caudales de  diferentes fuentes disponibles), falta de capacitación a los operadores de acueductos.   
   En el país se realiza una vigilancia independiente (por lo general una al año) de los sistemas operados por las municipalidades y la Empresa de Servicios Públicos de Heredia (ESPH) por parte del Laboratorio Nacional de Aguas (LNA-AyA), que abastecen a aproximadamente 15% de la población nacional. El LNA también realiza la vigilancia de los acueductos comunales (ASADAS); sin embargo, no se considera independiente al estar adscrito el laboratorio al proveedor de servicios (AyA) que a su vez, es responsable de velar porque los acueductos comunales cumplan con la normativa de calidad.   Lo mismo ocurre con las inspecciones sanitarias (en sistemas de abastecimiento) llevadas a cabo por el LNA.
   Municipalidades = Se desconoce las razones
   Ministerio de Salud = Baja independencia, limitaciones de personal, limitaciones económicas, limitaciones de infraestructura. </t>
  </si>
  <si>
    <t>Cada operador tiene su procedimiento. Limitaciones económicas, debido a una tarifa insuficiente. Políticas de reducción y restricción de gastos del Estado que afecta inversiones, personal, equipamiento, entre otros..
   Ministerio de Salud = Baja independencia, limitaciones de personal, limitaciones económicas, limitaciones de infraestructura.  El procedimiento que se sigue es pago previo del operador y contrato del Ministerio con laboratorio.
  La DA - MINAE solamente realiza vigilancia sobre los entes generadores de aguas residuales que realizan su disposición final de las aguas residuales tratadas en cuerpos de agua de dominio público. Los muestreos de los efluentes se hacen a través de la contratación de un laboratorio externo (LAA - UNA) y se realizan de forma aleatoria según disponibilidad de los recursos. Cuando se encuentra incumplimiento de los límites de vertidos a cuerpos receptores, se informa al Ministerio de Salud para lo que corresponda.  La DA - MINAE dispone de aproximadamente de 40 millones de colones anuales para este propósito.  
  El LNA del AyA, no tiene programa regular al respecto.</t>
  </si>
  <si>
    <t>El AyA, realiza a lo interno evaluación de necesidades al asumir un nuevo proyecto, en forma específica a una zona o sector.  No por necesidades nacionales.</t>
  </si>
  <si>
    <t>Capacitaciones por parte de instituciones (entes operadores) a sus empleados y trabajadores de acueductos comunales.  Escuela de potabilización y fontanería.</t>
  </si>
  <si>
    <t>No se dispone de información suficiente para esta valoración, sin embargo, se sabe que existen universidades y centros de formación como el Instituto Nacional de Aprendizaje (INA) que enseñan sobre tratamiento de aguas, tanto para potabilización como para tratamiento de aguas residuales, además de diseño de redes de tubería y otros aspectos relacionados con el recurso hídrico y los servicios públicos de acueducto y alcantarillado.
  No se cuenta con programas de formación especializada en aspectos de infraestructura hidráulica y sanitaria en nuestras universidades.  Esa formación especializada, se hace fuera del país.  Se cuenta con formación profesional en gestión y salud ambiental, así como en procesos para la potabilización y tratamiento de aguas residuales.
  Existen carencias porque dentro de las instituciones, la formación WASH se aprende por experiencia in situ y no en centros de estudio específicos.   Se les actualiza en AyA conforme la necesidad institucional en los temas que en el país se brindan pero no es una constante.</t>
  </si>
  <si>
    <t>Otras instituciones, otros operadores fuera del AyA, tienen limitaciones para la creación de plazas para atender los temas de agua, saneamiento e higiene.</t>
  </si>
  <si>
    <t>No se dispone de información suficiente sobre este tema.
   Municipalidades = Algunas veces a falta de actualizaciones tarifarias o aportes externos al brindador de servicios.
Los impactos y limitaciones son diferentes en las zonas urbanas y rurales.  Algunas barreras surgen por falta de preparación de los habitantes en zonas rurales.  
  Por género, se resalta importancia en zonas urbanas; contando con más disposición para trabajos en agua, saneamiento e higiene en zonas rurales.
CCSS =
Baja asignación de recursos para desarrollo de capacidades
Resistencia al cambio respecto del manejo adecuado con la severidad requerida de los temas WASH (cambios de comportamiento)
Poca disponibilidad de recurso humano para profundizar temas WASH en centros de salud
A nivel rural, la cobertura del servicio de mantenimiento institucional para la operación de sistemas WASH no es suficiente para abordar las complejidades operacionales que surgen.</t>
  </si>
  <si>
    <t>MEP = La higiene de manos se aborda desde un enfoque  educativo incorporado en las labores cotidianas del docente. 
  Del AyA = proyecciones Financieras (Anexo 18)) e Informe Ejecución de Inversiones (Anexo 19).
  Para el Ministerio de Salud existen plan financiero para la aplicación de 6 programas: 3 programas que realizan Vigilancia del Agua Potable, 1 programa que realiza Vigilancia en Aguas Residuales y un Programa de Saneamiento Básico Rural (SANEBAR). 
   En Costa Rica el universo WASH esta compuesto por varias instituciones entre ellas el Ministerio de Salud, Instituto Costarricense de Acueductos y Alcantarillados, Ministerio de Ambiente y Energía con su Dirección de Aguas así como algunas Municipalidades que brindan el servicio de agua potable y saneamiento, también esta incluida la Autoridad Reguladora de los Servicios Públicos que cumple un rol de regulador y vigilante de la calidad de los servicios. Todas estas instituciones entre otras involucradas en el universo WASH tienen su presupuesto para la aplicación de distintos programas, que se realiza de manera independiente. 
CCSS =
Banco de iniciativas de proyectos  ( en desarrollo) y Portafolio de proyectos CCSS 2021-2030 https://www.ccss.sa.cr/portafolio_proyectos/#p=27</t>
  </si>
  <si>
    <t>Autoridad reguladora de los Servicios Públicos</t>
  </si>
  <si>
    <t>Empresa de Servicios Públicos de Heredia</t>
  </si>
  <si>
    <t>287697,89</t>
  </si>
  <si>
    <t>232189,25</t>
  </si>
  <si>
    <t>55508,64</t>
  </si>
  <si>
    <t>colones</t>
  </si>
  <si>
    <t>No procede
  En el caso de AyA recibe donaciones, pero no alcanzan el 25%.</t>
  </si>
  <si>
    <t xml:space="preserve">Los datos que se presentan son los aportados por las instituciones participando.  No necesariamente fue posible ubicar toda la información dado la dispersión en el sector, agua, saneamiento e higiene.
MINAE =
*De los años 2010 a 2020 se dejó de invertir un total de ¢981 816 456,63 de fondos del Canon Ambiental por Vertidos que debieron ser dedicados a proyectos de alcantarillado sanitario y tratamiento de aguas residuales urbanas, entre las principales razones de la no ejecución se encuentran: recortes de presupuesto, establecimiento de límites presupuestarios inferiores a los ingresos proyectados y Directrices del Ministerio de Hacienda. 
*Para los años 2022 y 2023, no se han presentado proyectos para solicitar fondos del Canon Ambiental por Vertidos cuando los fondos se sacan a concurso. </t>
  </si>
  <si>
    <t>Municipios (Gobiernos Locales) de conformidad con los artículos 13 y 74 del Código Municipal, tienen la competencia de establecer las contribuciones, tasas y precios que cobren por los servicios municipales, incluidos los de abastecimiento de agua potable y de saneamiento.   Punto f. Ley 7593 y su Reglamento.
AyA =
Los acueductos comunales, ASADAS (mayoritariamente población rural) son muy desiguales, algunos sobrepasan los costos de operación y mantenimiento; mientras que, otros no logran cubrirlos.
  Las tarifas aprobadas por la Autoridad Reguladora de los Servicios Públicos (ARESEP), en adición al costo estimado, incluyen un rubro llamado Rédito para el desarrollo, el cual esta destinado a cubrir los proyectos de inversión cuyo fin  es el mejoramiento del servicio, por lo que, en caso de no cubrirse la totalidad del costo, se ve afectado directamente la mejora del servicio. Ejemplos de lo anterior son, proyectos de ampliación de acueductos, que tienen la finalidad de cubrir en mejor forma la demanda creciente, o proyectos de mejoras en la cobertura de alcantarillado sanitario.
   La metodología tarifaría en Costa Rica incorpora el principio de servicio al costo, lo que significa que las tarifas deberían de cubrir los costos, Operativos, Administrativos y Depreciación. Lo anterior con el fin de garantizar el equilibrio financiero de los operadores
   Así mismo, en caso de que la brecha entre el costo y el ingreso sea muy elevada,  Acueductos y Alcantarillados (o cualquier otro operador) puede solicitar un ajuste tarifario de forma extraordinaria, con la finalidad de estabilizar las finanzas de la Institución.</t>
  </si>
  <si>
    <t>Ley 7593 y su reglamento.
   A nivel MUNICIPAL:
Código Municipal, disponible en el link: http://www.pgrweb.go.cr/scij/Busqueda/Normativa/Normas/nrm_texto_completo.aspx?nValor1=1&amp;nValor2=40197
Artículo 83- Por los servicios que preste, la municipalidad cobrará tasas y precios que se fijarán tomando en consideración su costo más un diez por ciento (10%) de utilidad para desarrollarlos. Una vez fijados, entrarán en vigencia treinta días después de su publicación en La Gaceta.  (...)
    Además, se cobrarán tasas por los servicios y el mantenimiento de parques, zonas verdes y sus respectivos servicios. El cálculo anual deberá considerar el costo efectivo invertido más el costo de la seguridad que desarrolle la municipalidad en dicha área y que permita el disfrute efectivo. Dicho monto se incrementará en un diez por ciento (10%) de utilidad para su desarrollo; tal suma se cobrará proporcionalmente entre los contribuyentes del distrito, según el valor de la propiedad.
La municipalidad calculará cada tasa en forma anual (...)
AyA =
De forma ordinaria, se realizan solicitudes de ajustes anuales, los cuales pueden o no ser aprobados por ARESEP, estas solicitudes se fundamentan con la presentación de estados financieros del Operador solicitante, así como estimaciones de demanda y otras formulas. ARESEP comprueba los datos aportados y determina el aumento o disminución de la tarifa. Así mismo es posible solicitar revisiones extraordinarias. 
   Lo anterior según lo faculta la Ley 7593
http://www.pgrweb.go.cr/scij/Busqueda/Normativa/Normas/nrm_texto_completo.aspx?param1=NRTC&amp;nValor1=1&amp;nValor2=26314&amp;nValor3=27845&amp;strTipM=TC
   La metodología para el calculo de las tarifas la estipula ARESEP, la mas reciente se encuentra publicada en el Diario la Gaceta de 18 marzo de 2019, Alcance número 59, página 103 (Resolución RE-0044-JD-2019)
https://www.imprentanacional.go.cr/gaceta/?date=18/03/2019</t>
  </si>
  <si>
    <t>población rural y vulnerable, población emigrante en tránsito</t>
  </si>
  <si>
    <t>AyA =
Se crea el Protocolo para atención primaria de emergencias y desastres naturales en sistemas comunales (ASADAS) y el Manual .de Procedimientos de Gestión del Riesgo para la Atención de Emergencias y Desastres en el AyA. (Anexos 20 y 21)
  El Principio de tarifas solidarias es el principal medio por el cual el Instituto Costarricense de Acueductos y Alcantarillados distribuye sus tarifas de forma equitativa, haciendo que en todo el área de cobertura institucional se mantenga un mismo precio por metro cúbico, a pesar de que en los lugares remotos estas tienden a tener costos mayores. Este costo mayor lo asume normalmente el Gran Área Metropolitana, donde el consumo es mayor y el costo de producción es menor (economías de escala).
MINSA =
El programa SANEBAR esta enfocado en población rural y en condición de pobreza, este brinda un servicio sanitario completo junto lavatorio para el lavado de manos en la vivienda o localización escogida. 
  El Plan Operativo Institucional de Vigilancia de la Calidad del Agua Potable esta enfocado en acueductos rurales y zonas remotas. 
  Existe un presupuesto institucional para emergencias que puede ser utilizado en estrategias WASH de Agua Potable y Saneamiento.
 POR LA POBLACIÓN MIGRANTE =
El país cuenta con el Plan integral para la atención de los flujos migratorios mixtos 2018-2022 fundamentado en la Política Migratoria y en la legislación nacional e internacional respectiva.
  https://www.migracion.go.cr/Documentos%20compartidos/Centro%20de%20Estad%C3%ADsticas%20y%20Documentos/Documentos%20Varios/Plan%20Integral%20para%20la%20Atenci%C3%B3n%20de%20Flujos%20Migratorios%20Mixtos%202018%20-%202022.pdf</t>
  </si>
  <si>
    <t>AyA = Mauricio León Granados, Director Tarifas  Tel. 2242-5113. Correo electrónico: maleon@aya.go.cr
  La metodología para el calculo de las tarifas la estipula ARESEP, la mas reciente se encuentra publicada en el Diario la Gaceta de 18 marzo de 2019, Alcance número 59, página 103 (Resolución RE-0044-JD-2019)   https://www.imprentanacional.go.cr/gaceta/?date=18/03/2019</t>
  </si>
  <si>
    <t>MINSA =
El programa SANEBAR esta enfocado en población rural y en condición de pobreza, este brinda un servicio sanitario completo junto lavatorio para el lavado de manos en la vivienda o localización escogida. 
AyA =
Existe un Plan Nacional de Desarrollo, en el cual se aborda la equidad a través de una estrategia con la finalidad de luchar contra la pobreza. Este plan funciona como referencia para la planificación de cada institución pública.
  Es importante indicar que en los planes de desarrollo, no existe diferenciación entre grupos étnicos, género, discapacidad, condición socio económica, con lo que se busca que la cobertura de los servicios de agua potable sea lo mas equitativa posible.
  Existen programas de suministro de agua potable a comunidades rurales, con altos indices de rezago, con la intención de disminuir brechas en abastecimiento de agua potable. Lo anterior es parte de los objetivos institucionales de reducción de la brecha en abastecimiento de agua con calidad potable.
  También intervienen otras Instituciones como el IMAS e INDER, aportando recursos y atender los casos de pobreza. 
  En las estructuras tarifarías de las empresas de agua y saneamiento, se consideran tarifas subsidiados en las cuales se aplican tarifas menores por el consumo bajo para satisfacer las necesidades básicas. El pliego tarifario está por rangos de consumo.</t>
  </si>
  <si>
    <t>AyA =
Mauricio León Granados, Director Tarifas AyA. Tel. 2242-5113. Correo electrónico: maleon@aya.go.cr
Fondo Desarrollo Social y Asignaciones Familiares (FODESAF) para la construcción de infraestructura rural en agua.
Estructura tarifaria diferenciada para la categoría domiciliar y bloques de menor consumo.
 Mediante el Decreto 39757 publicado en el Alcance Digital 111 del 30 de julio de 2016, se emitió la Política Tarifaria para los operadores de sistemas de agua potable y saneamiento (recolección y tratamiento de aguas residuales), en la cual se estableció la tarifa a un costo medio, con el fin de simplificar y haya una mejor comprensión por parte de los usuarios, y a la vez  busca es que se focalice el subsidio de los más pobres, el cual debe ser financiado por los usuarios que tienen la capacidad de pago, lo cual será definido por el IMAS, que es la instancia del Estado responsable de las políticas y programas sociales, como lo indica el artículo 10 que se transcribe seguidamente: Artículo 10.- Se dispondrá de un sistema nacional de subsidios cruzados focalizados al suministro de agua potable y servicios conexos, así como al servicio de saneamiento, para garantizar el acceso a estos servicios, a los usuarios en condición de pobreza y pobreza extrema, el cual será financiado a través de la estructura tarifaria de los operadores, con el aporte de los usuarios que no sean clasificados en condición de pobreza y pobreza extrema, por las instancias del Estado responsables de las políticas y programas sociales, para la mitigación de la pobreza. 
https://www.aya.go.cr/transparenciaInst/acceso_informacion/InformacionBasica/Plan%20Estrat%C3%A9gico%202016-2020%20Actualizado%20Dic%202017.pdf
https://www.aya.go.cr/transparenciaInst/rendicion_cuentas/DocsPlanificacion/Plan%20de%20Inversi%C3%B3n%20AyA%202016-2021.pdf
https://www.aya.go.cr/transparenciaInst/rendicion_cuentas/DocsPlanificacion/PLAN%20OPERATIVO%20INSTITUCIONAL%202017.pdf</t>
  </si>
  <si>
    <t>Mediante Decreto Ejecutivo N°39757-MINAE del  25 de abril de 2016 Política y Tarifaria para los operadores de sistemas de 
agua potable y saneamiento denominada y sus reformas: Universalización de los servicios públicos de agua potable y  saneamiento (recolección y tratamiento de aguas residuales), y sus modificaciones, se establece: 
"Hasta un máximo de consumo de quince metros cúbicos por abonado el subsidio será de cien por ciento (100%) para la población en condiciones de pobreza extrema y de cincuenta por ciento (50%) para la población en condiciones de pobreza básica. El exceso del consumo por encima del nivel máximo subsidiado, deberá ser pagado por el abonado beneficiado con el subsidio, de acuerdo a las tarifas plenas vigentes.
  El Poder Ejecutivo revisará periódicamente el nivel máximo de consumo utilizando para ello los últimos datos de la Organización Mundial de la Salud (OMS-OPS) y los criterios técnicos del sector, de manera que se cubran las necesidades básicas y se minimicen los riesgos de salud asociados a los servicios de agua potable y saneamiento."</t>
  </si>
  <si>
    <t>Fondos FODESAF para la construcción de infraestructura rural en agua.
 Las ASADAS están exentas de pago de algunos impuestos. (Decreto ejecutivo Nº 36064-H, permite dar cumplimiento a lo dispuesto en la Ley 8776 de octubre de 2009).  Pero, el proceso para acreditar la exoneración lo cumplen solo las ASADAS grandes.
 Estructura tarifaria diferenciada para la categoría domiciliar y bloques de menor consumo.
 Mediante el Decreto 39757 publicado en el Alcance Digital 111 del 30 de julio de 2016, se emitió la Política Tarifaría para los operadores de sistemas de agua potable y saneamiento (recolección y tratamiento de aguas residuales), en la cual se estableció la tarifa a un costo medio, con el fin de simplificar y haya una mejor comprensión por parte de los usuarios, y a la vez  busca es que se focalice el subsidio de los más pobres, el cual debe ser financiado por los usuarios que tienen la capacidad de pago, lo cual será definido por el IMAS, que es la instancia del Estado responsable de las políticas y programas sociales, como lo indica el artículo 10 que se transcribe seguidamente: Artículo 10.- Se dispondrá de un sistema nacional de subsidios cruzados focalizados al suministro de agua potable y servicios conexos, así como al servicio de saneamiento, para garantizar el acceso a estos servicios, a los usuarios en condición de pobreza y pobreza extrema, el cual será financiado a través de la estructura tarifaria de los operadores, con el aporte de los usuarios que no sean clasificados en condición de pobreza y pobreza extrema, por las instancias del Estado responsables de las políticas y programas sociales, para la mitigación de la pobreza. 
Así mismo, a partir de la aprobación de la Ley de Fortalecimiento de las Finanzas Públicas (ley 9635) se da inicio al cobro de impuesto a valor agregado, quedando exento el consumo inferior a 31 metros cúbicos, beneficiando a todos los abonados que tengan rangos de consumo menores a este tope.</t>
  </si>
  <si>
    <t>Información AyA</t>
  </si>
  <si>
    <t>Información AyA =
Media anual del Plan de Inversiones, producto de los ajustes en los diseños de los proyectos, adquisición de terrenos y procesos de contratación.
CCSS= La tramitología y burocracia puede intervenir en la eficiencia de la ejecución de los recursos.</t>
  </si>
  <si>
    <t>Información recopilada por Track Fin, al 16 de noviembre de 2021, de su tabla "metada report".. Se adjunta como Anexo 22</t>
  </si>
  <si>
    <t xml:space="preserve">CCSS = Estimaciones de costos, solicitudes de financiamiento y programación del portafolio.
WASH en las escuelas sin información.
  Desde el IFAM una área importante a la cual se destinan recursos para financiamiento para el desarrollo de proyectos de inversión local son los 29 acueductos administrados por municipalidades.  Ya que el IFAM NO es el rector del Régimen Municipal su rol por ley es asesor y de fomento, su labor recomendativa y asesora, y los servicios sustantivos de: financiamiento, asistencia técnica y de capacitación se brindan a petición de parte, siendos estos de libre adherencia, el cual el IFAM puede brindar para la atención en los ámbitos del WASH que las Corporaciones Municipales demanden. </t>
  </si>
  <si>
    <t>Información AyA =
Ampliación de cobertura y servicios.
Operación y mantenimiento.
CCSS =
Recurso humano.
Actualización de la infraestructura existente para garantizar la seguridad en WASH.
Innovación, desarrollo, investigación en WASH.
Apertura de nuevos establecimientos de salud y servicios relacionados.</t>
  </si>
  <si>
    <t>Colones</t>
  </si>
  <si>
    <t>Ing, Yessenia Calderon Solano</t>
  </si>
  <si>
    <t>ycalderon@insuma.co.cr</t>
  </si>
  <si>
    <t>Se anotan datos de tablas del proceso Track Fin, se adjunta, como Anexo 23 copia de tabla "S x FT" preparadas a partir de la información nacional recopilada (en el entendido que aún se deben explorar otros datos, así como eliminar brechas de información y márgenes de error), al 16 de noviembre.
El inciso "a", lo constituye la información FT1 y FT9
El inciso "b", lo constituye la información FT3 y FT8
El inciso "c", lo constituye la información FT4 y FT5
El inciso "d", lo constituye la información FT6.1 y FT6.2
El inciso "e", les la sumatoria vertical de cada una de las columnas.</t>
  </si>
  <si>
    <t>Gobierno, industriales y comerciales, en agrupación de tarifas en Track Fin, marcan un 31 % del financiamiento en agua potable.
En lo que corresponde a saneamiento esto es 46,7 %
FT.1.1 y FT.1.2 = FT.1</t>
  </si>
  <si>
    <t xml:space="preserve">Côte d'Ivoire	</t>
  </si>
  <si>
    <t>Ministère en charge de la Santé</t>
  </si>
  <si>
    <t>Ministère de l'Hydraulique, de l'Assainissement et de la Salubrité</t>
  </si>
  <si>
    <t>LOI N° 2016-886 DU 08 NOVEMBRE 2016
PORTANT CONSTITUTION DE LA REPUBLIQUE DE COTE D'IVOIRE
Articles 27, 40, 101, 125
LOI n°98-755 du 23 de´cembre 1998 Portant Code de l’Eau
Titre I, Chapitre IV, article 9.</t>
  </si>
  <si>
    <t>LOI N° 2016-886 DU 08 NOVEMBRE 2016
PORTANT CONSTITUTION DE LA REPUBLIQUE DE COTE D'IVOIRE
Articles 27, 40, 101, 125</t>
  </si>
  <si>
    <t>Arrêté interministériel n°0168/MSHP/MINEF du 3 août 2020 fixant les normes de potabilité de l’eau destinée à la consommation humaine à l’exclusion de l’eau minérale naturelle et de l’eau de source</t>
  </si>
  <si>
    <t>Contrat d’affermage du service de distribution publique urbaine d’eau potable en Côte d’Ivoire</t>
  </si>
  <si>
    <t>Décret n°2008-44 du 21 févrioer 2008</t>
  </si>
  <si>
    <t>http://onepci.net/wp-content/uploads/2017/05/decret_portant_approbation_du_contrat_affermage.pdf</t>
  </si>
  <si>
    <t>Plan type de toilettes</t>
  </si>
  <si>
    <t>Plan type de fosses septiques</t>
  </si>
  <si>
    <t xml:space="preserve">Arrêté n° 0009/MCLAU/CAB du 03 mars 2015 instituant l’agrément pour l’enlèvement, le transport et le dépotage des boues de vidange organique et biodégradables issues des installations d’assainissement non collectif </t>
  </si>
  <si>
    <t>Arrêté n° 0009/MCLAU/CAB du 03 mars 2015 instituant l’agrément pour l’enlèvement, le transport et le dépotage des boues de vidange organique et biodégradables issues des installations d’assainissement non collectif</t>
  </si>
  <si>
    <t>ARRETE N°01164/MINEF/CIAPOL/SDIIC du 04 Novembre 2008
Portant Réglementation des Rejets et Émissions des  Installations
Classées pour la Protection de Environnement.</t>
  </si>
  <si>
    <t xml:space="preserve">Arrêté n° 0009/MCLAU/CAB du 03 mars 2015 instituant l'agrément pour l'enlèvement, le transport et le dépotage des boues de vidange organique et biodégradables issues des installations d'assainissement non collectif </t>
  </si>
  <si>
    <t>Normes Nationales pour l'Eau, l'Hygiène et l'Assainissement dans les établissements de soins (juillet 2021)</t>
  </si>
  <si>
    <t>Plan National de Gestion des Déchets Sanitaires 2021-2025
Plan d'urgence de Gestion des Déchets Sanitaires produits par les Centres d'Isolement de Depistage et de Traitement des cas COVID 19 ainsi que la vaccination contre la COVID 19</t>
  </si>
  <si>
    <t>Arrêté interministériel n°0168/MSHP/MINEF du 3 août 2020 fixant les normes de potabilité de l'eau destinée à la consommation humaine à l'exclusion de l'eau minérale naturelle et de l'eau de source</t>
  </si>
  <si>
    <t>En cours d'élaboration du Plan National de Santé-Environnement avec l'appui l'OMS</t>
  </si>
  <si>
    <t>Stratégie nationale de l’assainissement et du drainage en Côte d'Ivoire</t>
  </si>
  <si>
    <t>112 millions</t>
  </si>
  <si>
    <t>2021 à 2023</t>
  </si>
  <si>
    <t>2 Millards</t>
  </si>
  <si>
    <t>2022 à 2024</t>
  </si>
  <si>
    <t>2 millards</t>
  </si>
  <si>
    <t>Stratégie Nationale WASH dans les établissements de soins et le plan d'opérationnalisation</t>
  </si>
  <si>
    <t>Stratégie Nationale de promotion de l'Hygiène et son plan d'opérationalisation</t>
  </si>
  <si>
    <t xml:space="preserve">Stratégie Nationale de promotion de l'Hygiène et son plan </t>
  </si>
  <si>
    <t>Décret n°98-38 du 28 janvier 1998 relatif aux mesures d'hygiène en milieu du travail</t>
  </si>
  <si>
    <t>Plan de préparation contre les infections respiratoires aigues à Coronavirus -COVID 19 Côte d'Ivoire
Plan de riposte contre les Infections Respiratoires aïgues à Coronavirus COVID 19 Côte d'Ivoire 2022-2023</t>
  </si>
  <si>
    <t>Campagne de sensibilisation des populations / Plan de Risposte du secteur de Eau et Asssainissement à la COVID</t>
  </si>
  <si>
    <t>Equipement en Dispositifs de Lavage des Mains et kit d'hygiène</t>
  </si>
  <si>
    <t xml:space="preserve">L’équipement  des marchés et des gares routières en dispositifs de lavage de mains, </t>
  </si>
  <si>
    <t xml:space="preserve">L'acquisition de quinze (15) camions citernes de distribution d'eau potable ;
La fourniture et pose de bornes fontaines ;
La fourniture et pose de branchements sociaux ;
La fourniture et pose de canalisation en PVC 
</t>
  </si>
  <si>
    <t xml:space="preserve">La mise à disposition de kits d'assainissement </t>
  </si>
  <si>
    <t>Le renforcement de capacités des agents de santé en matiçre de PIC/WASH
La mise à disposition de Kit d'hygiène</t>
  </si>
  <si>
    <t xml:space="preserve"> Plan d'urgence de gestion des déchets saniaire COVID 19</t>
  </si>
  <si>
    <t>5 millards</t>
  </si>
  <si>
    <t>2020 à 2022</t>
  </si>
  <si>
    <t>Avec la survenue de la COVID 19, les activités WASH ont été considérablement boostées avec le respect des mesures barrières dont le lavage, la gestion des déchets sanitaires, ....</t>
  </si>
  <si>
    <t>L'installation des points de lavage des mains dans les établissements de soins, dans les grandes surfaces et le renforcement de l'accessibilité et la distribution de l'eau potable</t>
  </si>
  <si>
    <t>Accès à un assainissement amélioré au niveau national</t>
  </si>
  <si>
    <t>Accès à un assainissement amélioré au niveau urbain</t>
  </si>
  <si>
    <t>Accès à un assainissement amélioré au niveau rural</t>
  </si>
  <si>
    <t>Lettre de politique sectorielle de l'assainissement et du drainage du 24.02.2016</t>
  </si>
  <si>
    <t>Toute la filière</t>
  </si>
  <si>
    <t>15 millions d’habitants</t>
  </si>
  <si>
    <t>Nombre de peronnes devant avoir l’accès à l’eau potable</t>
  </si>
  <si>
    <t>MICS 2012/  2016</t>
  </si>
  <si>
    <t>La gestion écologiquement rationnelle des déchets médicaux autour des 10 pôles sanitaires d'excellence en perspective en Côte d'Ivoire</t>
  </si>
  <si>
    <t>Programme PS-GOUV dans les villes de l'intérieur et les villages difficile d'accès.</t>
  </si>
  <si>
    <t xml:space="preserve">Péréquation de la redevance assainissement </t>
  </si>
  <si>
    <t>Toilettes pour jeunes filles</t>
  </si>
  <si>
    <t>Toilettes pour personnes handicapées</t>
  </si>
  <si>
    <t>Arrêté interministériel n°245/MSUA/MEN/MINEDD/MIE/MSHP/MPMBPE/MPMEF portant création, fonctionnement, composition et organisation du groupe sectoriel eau hugiène assainissement</t>
  </si>
  <si>
    <t>Once a year</t>
  </si>
  <si>
    <t>Réunion trimestrielle du secrétariat technique pour préparer la réunion annuelle du Groupe sectoriel.</t>
  </si>
  <si>
    <t>décret n° 2014-462 du 06 août 2014 portant attributions,
organisation et fonctionnement de la Commission d’Accès à l’Information d’intérêt public et aux
Documents Publics (CAIDP)</t>
  </si>
  <si>
    <t>REVUE ANNUELLE CONJOINTE DU SECTEUR EAU, HYGIENE ET ASSAINISSEMENT</t>
  </si>
  <si>
    <t>Planification du Plan de Travail Biannuelle 2021-2022</t>
  </si>
  <si>
    <t>Le faible taux d'accès à l'assainissement est un critère d'implémentation de projets pour améliorer la situation</t>
  </si>
  <si>
    <t>Le récurrence de certaines pathologies liées à l'assainissement permet d'accroitre les efforts financiers pour éridiquer le phénomène</t>
  </si>
  <si>
    <t>Le constat d'infrastructures d'assainissement non conformes aux normes incitent à la reglementation et à la norme</t>
  </si>
  <si>
    <t xml:space="preserve">L'ampleur des occupations des emprises des ouvrages et des actes d'incivisme motivent à l'accroissement des activités de surveillance </t>
  </si>
  <si>
    <t>élaboration de documents en vue de promouvoir le lavage des mains et susciter le changement de comportement</t>
  </si>
  <si>
    <t>élaboration de plan de riposte face aux épidemies</t>
  </si>
  <si>
    <t>utilisation insuffisante des données en matière WASH par manque d'appropriation 
insuffisance de financement</t>
  </si>
  <si>
    <t>ONAD/Etat</t>
  </si>
  <si>
    <t>ONAD/Bailleurs</t>
  </si>
  <si>
    <t>MINHAS/Bailleurs</t>
  </si>
  <si>
    <t>X0F</t>
  </si>
  <si>
    <t>milliards</t>
  </si>
  <si>
    <t>Ministère de l'Hydraulique, de l'Assainissement, de la Salubrité à travers les projets co-financés et gérés par les unités de gestion de projet qui lui sont rattachés (plus de 70%)</t>
  </si>
  <si>
    <t>L'écart est comblé par une subvention de l'Etat pour couvrir les charges d'exploitation.</t>
  </si>
  <si>
    <t>Le convention de délégation de service public d'assainissement et de drainage prévoit une révision du tarif chaque 5 ans et au cas où il y a une évolution substancielle du patrimoine d'assainissement et de drainage.</t>
  </si>
  <si>
    <t>Les niveaux d'accessibilité ne sont pas surveillés mais certaines initiatives comme les branchements sociaux au réseau d'égout sont engagées pour tenir compte des groupes vulnérables.</t>
  </si>
  <si>
    <t>(BID, BM, BOAD, BAD, AFD)
300 milliards</t>
  </si>
  <si>
    <t>100 milliards XOF</t>
  </si>
  <si>
    <t>35 milliards XOF</t>
  </si>
  <si>
    <t>1 milliards XOF</t>
  </si>
  <si>
    <t>200 millions XOF</t>
  </si>
  <si>
    <t>La sources des besoins sont les rapports des schémas directeurs d'assainissement et de drainage et d'études techniques et environnementales réalisés</t>
  </si>
  <si>
    <t>Développement des infrastructures de premier établissement.</t>
  </si>
  <si>
    <t>2 000 000 000</t>
  </si>
  <si>
    <t>30 000 000 000</t>
  </si>
  <si>
    <t>1 000 000 000</t>
  </si>
  <si>
    <t>20 000 000 000</t>
  </si>
  <si>
    <t>300 000 000 000</t>
  </si>
  <si>
    <t>15 000 000 000</t>
  </si>
  <si>
    <t>HRV</t>
  </si>
  <si>
    <t>Croatia</t>
  </si>
  <si>
    <t>CROATIA</t>
  </si>
  <si>
    <t>Croatian Institute of Public Health</t>
  </si>
  <si>
    <t>Constitution of the Republic of Croatia 
(article 70)
"Everyone shall have the right to a 
healthy life. The State shall ensure 
conditions for a healthy environment. 
Everyone shall, within the scope of their 
powers and activities, accord particular 
attention to the protection of human 
health, nature and the human 
environment."
Explanation:
The right to water is not prescribed by the Constitution as an independent human right, but is consumed as part of the right to a healthy life.
The existing constitutional framework, according to which waters are of interest to the Republic of Croatia and enjoy its special protection, has created a nearly three-decade-old legislative tradition, according to which special laws protect water as a public good, water structures for public water supply and  sanitation, and the provision of water services as a public service and activity of general interest. Therefore, the existing constitutional provisions provide a solid legal framework within which the access of residents to water for human consumption is optimally protected.</t>
  </si>
  <si>
    <t>Constitution of the Republic of Croatia 
(article 70)
"Everyone shall have the right to a healthy 
life. The State shall ensure conditions for a 
healthy environment. Everyone shall, 
within the scope of their powers and 
activities, accord particular attention to the 
protection of human health, nature and
 the human environment."
Explanation:
The right to sanitation is not prescribed by the Constitution as an independent human right, but is consumed as part of the right to a healthy life.
The existing constitutional framework, according to which waters are of interest to the Republic of Croatia and enjoy its special protection, has created a nearly three-decade-old legislative tradition, according to which special laws protect water as a public good, water structures for public water supply and sanitation, and the provision of water services as a public service and activity of general interest. Therefore, the existing constitutional provisions provide a solid legal framework within which the access of residents to water for human consumption is optimally protected.</t>
  </si>
  <si>
    <t>Ordinance on Conformity Parameters, Methods of
 Analysis, Monitoring and Water Safety Plans for 
Human Consumption and the Manner of Keeping
 the Register of Legal Entities Performing the 
Activities of Public Water</t>
  </si>
  <si>
    <t>Ordinance on Conformity Parameters,
 Methods of Analysis, Monitoring and Water 
Safety Plans for Human Consumption and
 the Manner of Keeping the Register of Legal 
Entities Performing the Activities of Public 
Water</t>
  </si>
  <si>
    <t>https://narodne-
novine.nn.hr/clanci/sluzbeni/2017_12_125_284
8.html</t>
  </si>
  <si>
    <t>https://narodne-
novine.nn.hr/clanci/sluzbeni/2017_12_125_
2848.html</t>
  </si>
  <si>
    <t>Water Services Act, Water for Human 
Consumption Act, Acts amending the Water for 
Human Consumption Act</t>
  </si>
  <si>
    <t>Water Services Act, Water for Human 
Consumption Act, Acts amending the Water 
for Human Consumption Act</t>
  </si>
  <si>
    <t>https://narodne-
novine.nn.hr/clanci/sluzbeni/2019_07_66_1286.ht
ml,
https://narodne-novine.nn.hr/search.aspx?
upit=Zakon%20o%20vodi%20za%20ljudsku%
20potro%C5%A1nju&amp;sortiraj=0&amp;kategorija=1&amp;rpp=1
0&amp;qtype=3&amp;pretraga=da&amp;naslovi=da</t>
  </si>
  <si>
    <t>https://narodne-
novine.nn.hr/clanci/sluzbeni/2019_07_66_12
86.html,
https://narodne-novine.nn.hr/search.aspx?
upit=Zakon%20o%20vodi%20za%20ljuds
ku%20potro%C5%A1nju&amp;sortiraj=0&amp;kategorij
a=1&amp;rpp=10&amp;qtype=3&amp;pretraga=da&amp;naslovi=d
a</t>
  </si>
  <si>
    <t>Act on Protecting the Population from Infecti-
ous Diseases, Act on Preschool Education</t>
  </si>
  <si>
    <t>Building Act (NN 153/2013)</t>
  </si>
  <si>
    <t>Water Services Act (NN 66/2019)</t>
  </si>
  <si>
    <t>Ordinance on Limiting Values of Wastewater Emissions;
https://narodne-novine.nn.hr/clanci/sluzbeni/2020_03_26_622.html</t>
  </si>
  <si>
    <t>Safety at Work Act, https://www.zakon.hr/z/167/Zakon-o-za%C5%A1titi-
na-radu; Chemicals Act, https://narodne-
novine.nn.hr/clanci/sluzbeni/2013_02_18_294.html</t>
  </si>
  <si>
    <t>Ordinance on Minimum Conditions Regarding Premises, Workers and
 Medical-Technical Equipment for Healthcare Facilities; https://narodne-
novine.nn.hr/clanci/sluzbeni/2011_06_61_1374.html, Pravilnik o 
bolnickim infekcijama</t>
  </si>
  <si>
    <t>Ordinance on Medical Waste Management; https://narodne-
novine.nn.hr/clanci/sluzbeni/2015_05_50_989.html</t>
  </si>
  <si>
    <t>Act on Water for Human 
Consumption, Acts amending the 
Act on Water for Human 
Consumption</t>
  </si>
  <si>
    <t>Health Impact Assessment
 specified in 'Strategy for 
Adaptation to Climate Change in 
the Republic of Croatia for the 
Period up to 2040 Going On 
2070' and ' National Health 
Development Plan for the period 
from 2021 to 2027'</t>
  </si>
  <si>
    <t xml:space="preserve">Strategy for Adaptation to Climate 
Change in the Republic of Croatia 
for the Period up to 2040 Going 
On 2070 (NN46/20)
https://narodne-
novine.nn.hr/clanci/sluzbeni/2020
_04_46_921.html
</t>
  </si>
  <si>
    <t>Waters Act,
Water Services Act</t>
  </si>
  <si>
    <t>https://zakon.hr/z/124/Zakon-o-vodama
https://narodne-novine.nn.hr/clanci/sluzbeni/2019_07_66_1286.html</t>
  </si>
  <si>
    <t>2019, 2021</t>
  </si>
  <si>
    <t>Multi-year program for the construction of communal water buildings for the period up 
to 2030</t>
  </si>
  <si>
    <t>https://mingor.gov.hr/UserDocsImages/Uprava_vodnoga_gospodarstva_i_zast_mora/Planski_dokumenti_upravljanja_vodama/Visegodisnji%20program%20gradnje%20komunalnih%20vodnih%20gradjevina%20za%20razdoblje%20do%202030%20godine.pdf</t>
  </si>
  <si>
    <t>3.3 billion (for both urban and rural sanitation)</t>
  </si>
  <si>
    <t>EUR</t>
  </si>
  <si>
    <t>Waters Act
Water Services Act</t>
  </si>
  <si>
    <t xml:space="preserve">https://zakon.hr/z/124/Zakon-o-vodama
https://narodne-novine.nn.hr/clanci/sluzbeni/2019_07_66_1286.html
</t>
  </si>
  <si>
    <t>3.3 billion (for both urban and rural sanitation)</t>
  </si>
  <si>
    <t>Water for Human Consumption Act
Waters Act
Water Services Act</t>
  </si>
  <si>
    <t>https://narodne-novine.nn.hr/clanci/sluzbeni/2013_05_56_1138.html
https://zakon.hr/z/124/Zakon-o-vodama
https://narodne-novine.nn.hr/clanci/sluzbeni/2019_07_66_1286.html</t>
  </si>
  <si>
    <t>2013, 2019, 2021</t>
  </si>
  <si>
    <t>3.3 billion (for both urban and rural drinking water)</t>
  </si>
  <si>
    <t>Multi-year program for the construction od communal water buildings for the period 
up to 2030</t>
  </si>
  <si>
    <t>3.3 billion (for both urban and rural drinking water)</t>
  </si>
  <si>
    <t>Act on Preschool Education, 
Pedagocical State Standard on Preschool Education, Pedagocical 
State Standard on School Education,  
Waters Act, Law on Education and Training in Primary and 
Secondary Schools</t>
  </si>
  <si>
    <t xml:space="preserve">https://zakon.hr/z/492/Zakon-o-pred%C5%A1kolskom-odgoju-i
-obrazovanju, https://zakon.hr/z/124/Zakon-o-vodama, 
https://narodne-
novine.nn.hr/clanci/sluzbeni/2008_06_63_2128.html, 
https://narodne-
novine.nn.hr/clanci/sluzbeni/2012_11_126_2705.html, 
https://narodne-
novine.nn.hr/clanci/sluzbeni/2008_06_63_2128.html, 
</t>
  </si>
  <si>
    <t>Act on Protecting the Population from Infectious Diseases
Healthcare Act</t>
  </si>
  <si>
    <t>https://zakon.hr/z/1067/Zakon-o-za%C5%A1titi-pu%C4%8Danstva
-od-zaraznih-bolesti, https://zakon.hr/z/190/Zakon-o-zdravstvenoj-
za%C5%A1titi</t>
  </si>
  <si>
    <t>2020, 2021</t>
  </si>
  <si>
    <t xml:space="preserve">Croatian national standards for cleaning in clinical and hospital health care 
institutions,
Croatian national standards for laundry maintenance in clinical and hospital health
 care institutions </t>
  </si>
  <si>
    <t xml:space="preserve">https://zdravstvo.gov.hr/pristup-informacijama/zakoni-i-ostali-
propisi/zakoni/standardi-ciscenja/3433, 
https://zdravlje.gov.hr/pristup-informacijama/zakoni-i-ostali-
propisi/zakoni/nacionalni-standardi-pranja-i-odrzavanja-rublja/3432
</t>
  </si>
  <si>
    <t>Multiple National Crisis Management Team and Croatian
 Institute of Public Health recommendations for various sectors;
https://www.hzjz.hr/sluzba-epidemiologija-zarazne-
bolesti/koronavirus-najnovije-preporuke/</t>
  </si>
  <si>
    <t>Measures and recommendations for enhanced hygiene for
 various activities and sectors have been adopted</t>
  </si>
  <si>
    <t>Measures and recommendations for enhanced hygiene ih 
healthcare have been adopted</t>
  </si>
  <si>
    <t>Drinkig-water and COVID recommendations</t>
  </si>
  <si>
    <t>Measures and recommendations for cleaning and sanitation for 
various activities and sectors have been adopted</t>
  </si>
  <si>
    <t>Measures and recommendations for enhanced hygiene and
 sanitation ih healthcare have been adopted</t>
  </si>
  <si>
    <t>Recommendations for management of Sars-CoV-2 
contaminated materials</t>
  </si>
  <si>
    <t>Measures and recommendations for enhanced hygiene and
 sanitation for various activities and sectors related to vulnerable 
groups have been adopted</t>
  </si>
  <si>
    <t xml:space="preserve">During the COVID epidemic, all activities and planning related to hygiene were raised to a higher level. In practical 
terms, this has been done by issuing specific recommendations and rules for action in all key sectors on the national and
 local level. </t>
  </si>
  <si>
    <t>In order to better implement hygienic measures, in certain situations it was necessary to amend existing legislation in 
order to create conditions for the implementation and control of new measures.</t>
  </si>
  <si>
    <t>Target connection is related to connection and the treatment expressed in PE (population equivalent)
Coverage targets are not distinguished between urban and rural ones.</t>
  </si>
  <si>
    <t>Connections to public sewage systems and occasionally connections to septic tanks</t>
  </si>
  <si>
    <t>Public wastewater infrastructure including wastewater collection and treatment/disposal</t>
  </si>
  <si>
    <t>Connection of the population to public water supply systems with with adequate water quality
Coverage targets are not distinguished between urban and rural ones</t>
  </si>
  <si>
    <t>Groundwater and surface water bodies</t>
  </si>
  <si>
    <t>Better microbiological water status</t>
  </si>
  <si>
    <t>127,5 l/day/person</t>
  </si>
  <si>
    <t>Ensuring hand hygiene conditions in all 
key and vulnerable sectors. Coverage targets are not distinguished between urban and rural ones.</t>
  </si>
  <si>
    <t>Conditions are provided through legal
 frameworks for individual sectors (health, 
education, industry, food, public services 
etc.)</t>
  </si>
  <si>
    <t>Conditions for sanitary facilities are 
prescribed in sector-specific regulations</t>
  </si>
  <si>
    <t>Ensuring that all requirements for hand hygiene are 
met</t>
  </si>
  <si>
    <t xml:space="preserve">Act on Preschool Education, 
Pedagocical State Standard on Preschool 
Education, Pedagocical State Standard on School 
Education, Law on Education and Training in 
Primary and Secondary Schools; 
https://zakon.hr/z/492/Zakon-o-
pred%C5%A1kolskom-odgoju-i-obrazovanju,
 https://narodne-
novine.nn.hr/clanci/sluzbeni/2008_06_63_2128.html
, https://narodne-
novine.nn.hr/clanci/sluzbeni/2012_11_126_2705.ht
ml, https://narodne-
novine.nn.hr/clanci/sluzbeni/2008_06_63_2128.html
, </t>
  </si>
  <si>
    <t>Ensuring that all requirements for hand hygiene at a 
highest level are met</t>
  </si>
  <si>
    <t>Act on Protecting the Population from Infectious 
Diseases, Ordinance on Minimum Conditions 
Regarding Premises, Workers and Medical
-Technical Equipment for Healthcare Facilities, 
Ordinance on conditions and manner of 
implementing measures for prevention and control 
of hospital infections; 
https://zakon.hr/z/1067/Zakon-o-za%C5%A1titi-
pu%C4%8Danstva-od-zaraznih-bolesti,
 https://narodne-
novine.nn.hr/clanci/sluzbeni/2011_06_61_1374.html
, https://narodne-
novine.nn.hr/clanci/sluzbeni/2012_07_85_1949.html</t>
  </si>
  <si>
    <t>Act on Assisted Areas (https://narodne-
novine.nn.hr/clanci/sluzbeni/2018_12_118_2342.html)
Islands Act (https://narodne-
novine.nn.hr/clanci/sluzbeni/2018_12_116_2287.html)
Act on Mountainous Areas (https://narodne-
novine.nn.hr/clanci/sluzbeni/2018_12_118_2341.html)
(All other policies already stated.)</t>
  </si>
  <si>
    <t>Foreigners Act https://zakon.hr/z/142/Zakon-o-strancima
Civil Defense System Act https://narodne-
novine.nn.hr/clanci/sluzbeni/2015_07_82_1567.html</t>
  </si>
  <si>
    <t>Civil Defense System Act https://narodne-
novine.nn.hr/clanci/sluzbeni/2015_07_82_1567.html</t>
  </si>
  <si>
    <t>Waters Act https://www.zakon.hr/z/124/Zakon-o-vodama
Water Services Act https://www.zakon.hr/z/2105/Zakon-o-
vodnim-uslugama</t>
  </si>
  <si>
    <t>The Constitution of the Republic of Croatia,
https://www.sabor.hr/en/constitution-republic-croatia
-consolidate</t>
  </si>
  <si>
    <t>NATIONAL EQUALITY OPPORTUNITY PLAN FOR
PERSONS WITH DISABILITIES FOR THE PERIOD FROM
 2021 TO 2027; 
https://mrosp.gov.hr/UserDocsImages/dokumenti/Glavno%20taj
ni%C5%A1tvo/Godi%C5%A1nji%20planovi%20i%20strate%
C5%A1ka%20izvje%C5%A1%C4%87a/Nacionalni%20plan%20
izjedna%C4%8Davanja%20mogu%C4%87nosti%20za%20os
obe%20s%20invaliditetom%20za%20razdoblje%20od%202021
%20do%202027.%20godine.pdf, The Constitution of the 
Republic of Croatia,
https://www.sabor.hr/en/constitution-republic-croatia-
consolidate</t>
  </si>
  <si>
    <t>The Constitution of the Republic of Croatia,
https://www.sabor.hr/en/constitution-republic-croatia
-consolidate
The Constitution of the Republic of Croatia stipulates that all citizens are equal, no matter of the age.</t>
  </si>
  <si>
    <t>The Constitution of the Republic of Croatia,
https://www.sabor.hr/en/constitution-republic-croatia-consolidate
The Constitutional Act on the Rights of National Minorities,
https://www.sabor.hr/en/constitutional-act-rights-national-minorit</t>
  </si>
  <si>
    <t>Strategy for Adaptation to Climate Change in the 
Republic of Croatia for the Period up to 2040 Going On 2070,
https://narodne-novine.nn.hr/clanci/sluzbeni/2020_04_46_921.ht</t>
  </si>
  <si>
    <t>Ministry of Economy and Suistainable Development</t>
  </si>
  <si>
    <t>Croaitan Waters</t>
  </si>
  <si>
    <t xml:space="preserve">Ministry of Science </t>
  </si>
  <si>
    <t>Local government and County Public Health Institutes</t>
  </si>
  <si>
    <t>Law on Ratification of the Convention on Access to Information, Public Participation in Decision-Making and Access to Justice in Environmental Matters</t>
  </si>
  <si>
    <t>All Acts and amendment to Acts are available for comments and suggestions on the government site e-savjetovanja. After the end of the consultation period for each document all the questions, comments and suggestions must be answered and all the answers must be published before continuing with the procedure.</t>
  </si>
  <si>
    <t>The Ombudswomen of the Republic of 
Croatia
NGOs</t>
  </si>
  <si>
    <t>Croatian Water Conference</t>
  </si>
  <si>
    <t>Ministry of Economy and Sustainable Development</t>
  </si>
  <si>
    <t>Water management, water protection, protection against the harmful effects of water, irrigation</t>
  </si>
  <si>
    <t>The conference discusses proposals for improving legislation and discusses current issues</t>
  </si>
  <si>
    <t>changes in regulations are presented</t>
  </si>
  <si>
    <t>can indicate deficiencies in legislation, encourage discussion, point out necessary 
changes</t>
  </si>
  <si>
    <t>Human capacity issues were not considered</t>
  </si>
  <si>
    <t>can indicate deficiencies in legislation, encourage discussion, point out necessary 
changes including feasibility and afordability issue</t>
  </si>
  <si>
    <t>According to the annual data, the need for changes in activities is 
revised</t>
  </si>
  <si>
    <t xml:space="preserve">Resource allocation is usually conducted on the local (County) level 
according to set indicators </t>
  </si>
  <si>
    <t>Revision of regulations is conducted if needed (in case of significant 
changes of situation compared to previous period)</t>
  </si>
  <si>
    <t>Activities are adjusted according to the goal or the change that is being 
implemented</t>
  </si>
  <si>
    <t>In water utility reform, in selecting the most efficient technology</t>
  </si>
  <si>
    <t>Identifying 'weak points' in vulnerable sectors and performing corrective 
measures</t>
  </si>
  <si>
    <t>Public health measures and education implemented where needed the most</t>
  </si>
  <si>
    <t xml:space="preserve">Recommendation of higher hygiene standard pratices in case of outbrakes, 
corrective measures </t>
  </si>
  <si>
    <t>Defining diagnoses and diseases od interest, implementation of 
measures for protection</t>
  </si>
  <si>
    <t>According to legislation, it is aim to have the highest hygiene sandards 
implemented in all healthcare facilities</t>
  </si>
  <si>
    <t>Continuity and the quality of data</t>
  </si>
  <si>
    <t>Report on the Safety of Water for Human Consumption in the Republic of Croatia (the latest report was released in 2021
 by the Croatian Institute of Public Health), please see the links below.</t>
  </si>
  <si>
    <t xml:space="preserve">Summary here: https://www.hzjz.hr/sluzba-zdravstvena-ekologija/zdravstvena-ispravnost-vode-u-hrvatskoj/
More detail: https://www.hzjz.hr/sluzba-zdravstvena-ekologija/izvjestaj-o-zdravstvenoj-ispravnosti-vode-za-ljudsku-
potrosnju-u-republici-hrvatskoj-za-2020-godinu/
</t>
  </si>
  <si>
    <t>The Ombudsman Report (released once a year, the latest report was released in 2021)</t>
  </si>
  <si>
    <t>https://www.ombudsman.hr/hr/izvjesca-puckog-pravobranitelja/</t>
  </si>
  <si>
    <t>Ratio of participation of Government transfers in project implementation</t>
  </si>
  <si>
    <t>Ratio of collected and treated wastewater expressed in PE (population equivalent)</t>
  </si>
  <si>
    <t>These indicators are monitored partially through benchmarking</t>
  </si>
  <si>
    <t>These indicators are monitored partially</t>
  </si>
  <si>
    <t xml:space="preserve">These indicators are monitored through benchmarking and monitoring of public water service providers through the Water Services Council.
</t>
  </si>
  <si>
    <t>These indicators are monitored through benchmarking</t>
  </si>
  <si>
    <t>Physical, chemical and 
microbiological parameters set and 
defined (e.g. compliance for E.coli 
99,86% for public system and 70,7% 
for small community water supply 
system, chlorine residual 99,97% for 
public system and 99,8% for small 
community water supply system</t>
  </si>
  <si>
    <t>The length and number of malfunctions 
of the water supply network, the 
humber of delivery hours, the number 
of non-delivery hours</t>
  </si>
  <si>
    <t>The number of objects and the number 
of persons connected to the water 
supply and drainage systems, the 
number of persons per water supply 
zone</t>
  </si>
  <si>
    <t>These indicators are monitored through benchmarking throug Water Services Council</t>
  </si>
  <si>
    <t>44 % (includes purification of a lower degree than required)</t>
  </si>
  <si>
    <t>Include urban and rural wastewater that is treated</t>
  </si>
  <si>
    <t>48.46% 
(three largest water suppliers are: Vodoopskrba i odvodnja d.o.o., Zagreb; Vodovod i kanalizacija d.o.o. Split and KD Vodovod i kanalizacija d.o.o., Rijeka)</t>
  </si>
  <si>
    <t>Leakages in public water supply systems are average 50 %. Multi-year program for construction of 
communal water buildings for the period up to 2030 and National recovery and resilience plan 2021-2026 
provide investments in reconstructions of public water supply in order to reduce losses on accesible level an 
average 25 %.</t>
  </si>
  <si>
    <t xml:space="preserve">Croatian Institute of Public Health - formed in 1893, https://www.hzjz.hr
Croatian Waters - formed in 1996, https://www.voda.hr
The Ministry of Health - formed in 1990, https://zdravlje.gov.hr
The Ministry of Economy and Sustainable Development - formed in 1993, https://mingor.gov.hr
Water Services Council - formed in 2010, https://mingor.gov.hr/o-ministarstvu-1065/djelokrug/uprava-vodnoga-gospodarstva-i-zastite-mora-2033/vijece-za-vodne-usluge/izvjesca-o-radu-vijeca-za-vodne-usluge/2068
</t>
  </si>
  <si>
    <t>The Water for Human Consumption Act, Paragraph 8, Articles 45, 46, 46a, 46b
https://www.zakon.hr/z/584/Zakon-o-vodi-za-ljudsku-potro%C5%A1nju</t>
  </si>
  <si>
    <t>Water Law Permits prescribe the necessary conditions and Water Law Inspection controls theis implementation. 
Corrective action are taken through River Basin Management Plan.</t>
  </si>
  <si>
    <t>https://www.hzjz.hr/sluzba-zdravstvena-ekologija/izvjestaj-o-zdravstvenoj-ispravnosti-vode-za-ljudsku-potrosnju-u-republici-hrvatskoj-za-2020-godinu/, under the heading "Mjere za poboljanje kvalitete vode za ljudsku potronju" ("Measures for improving the quality of water for human consumption")</t>
  </si>
  <si>
    <t>Surveillance is carried out through inspection and water watchment, but is not regulated in terms of frequency.</t>
  </si>
  <si>
    <t xml:space="preserve">Overall, the constrains are low to moderate and the issues, as well as the impacts and solutions amongst various sectors 
may differ. </t>
  </si>
  <si>
    <t>Decision on approval of the financial plan of Croatian Waters  for 2022 and projections of the plan for 2023 and 2024.
https://narodne-novine.nn.hr/clanci/sluzbeni/2021_12_140_2362.html
State Budget of the Republic of Croatia for 2022 and projections for 2023 and 2024. https://mfin.gov.hr/proracun-86/drzavni-proracun-2022-godina/3235
The plan has been established, but has not been specified separately in relation to WASH in schools and WASH in helath care facilities</t>
  </si>
  <si>
    <t xml:space="preserve">Croatian Waters </t>
  </si>
  <si>
    <t>Ministry of Science</t>
  </si>
  <si>
    <t xml:space="preserve">Local government </t>
  </si>
  <si>
    <t>Ministry of Economy and Suistanable Development and Croatian Waters.</t>
  </si>
  <si>
    <t>The funds in the amount of 369.91 million EUR relate to the funds of Ministry of Economy and Suistanable Development and the European Structural Funds and the Mechanism for Recovery and Resilience, which are planned to be invested in the development of the public water supply and sewerage system in 2022 within the implementation of the Multi-Annual Water and Urban Wastewater Treatment Construction for the period until 2030. Mentioned Multi-Annual Programme, it is planned to invest in total 5.92 billion EUR in the construction of public water supply and sewerage systems in the ten-year period (2022-2030).</t>
  </si>
  <si>
    <t>The gap is covered through the local government budget.</t>
  </si>
  <si>
    <t xml:space="preserve">Croatian water services sector is in transition period. 
The tariffs are set in two steps procedure: 
Step 1 (local level regulation) 
Water utility sets the tariff + mayors approval = it becomes effective
Step 2 (national level regulation) - ex post with repealling powers.
National regulator (Council for Water Services) has powers: 
 to suspend illegal tariffs 
 to set an interim tariff
Tariffs between the water utilities (bulk water sale between water utilities or wastewater treatment services for another water utility) are set:
- by the service provider
- with approval of National regulator
Prior to approval or non-approval national regulator requires the services beneficiarys position on the draft of the tariff decision. 
</t>
  </si>
  <si>
    <t xml:space="preserve">Through National Recovery and Resilience Plan, it will be invested 40.7 milion EUR (of the total amount of 3.6 bilion EUR)  in quality and safe water supply in remote or hard reach areas (reforms submeasure Nr. C1.3.R1-I1 Public water supply development program).
Also, through this plan, it will be invested in the development of public sewerage systems (reforms submeasure Nr. C1.3.R1-I2).
</t>
  </si>
  <si>
    <t xml:space="preserve">National Recovery and Resilience plan 2021 to 2026
https://planoporavka.gov.hr/UserDocsImages/dokumenti/Plan%20oporavka%20i%20otpornosti%2C%20srpanj%202021..p
df?vel=13435491
</t>
  </si>
  <si>
    <t>Water Service Law stipulates that socially vulnerable residents pay up to 60 % of the water services price while the rest is 
subsidized throug the local government unit.</t>
  </si>
  <si>
    <t xml:space="preserve">Water Service Law (NN 60/2019)
https://narodne-novine.nn.hr/clanci/sluzbeni/2019_07_66_1286.html
</t>
  </si>
  <si>
    <t xml:space="preserve">Water Service Law stipulates that socially vulnerable residents pay up to 60 % of the water services price while the 
rest is subsidized throug the local government unit.
</t>
  </si>
  <si>
    <t>In the Republic of Croatia, funds from the European Structural Funds through the Operational Program Competitiveness and Cohesion 2014 to 2020 and the Multiannual Financial Program 2021-2027 finance infrastructure projects for the development of public water supply and sewerage systems (not for operational and maintenance).These projects are financed on average by EU funds in the amount of approximately 70%</t>
  </si>
  <si>
    <t>Multi-annual Water and Urban Wastewater Treatment Construction for the period until 2030.</t>
  </si>
  <si>
    <t>Funding gaps are deficit of human resources and insufficiently operations and maintenance.</t>
  </si>
  <si>
    <t>55.66 milion</t>
  </si>
  <si>
    <t>369.91 milion + 86.22 milion</t>
  </si>
  <si>
    <t>2.65 milion</t>
  </si>
  <si>
    <t>514.44 milion</t>
  </si>
  <si>
    <t xml:space="preserve">Funds in the amount of 369.91 million EUR are provided by the State Budget under the Ministry of Economy and Sustainable Development, and include funds from the European Structural Funds (Operational Program Competitiveness and Cohesion 2014-2020; Multiannual Financial Framework 2021-2027) and the Recovery Mechanism and Resilience (National Recovery and Resilience Plan 2021-2026), for the development of public water supply and sewerage systems. 
Funds in the amount of 86.22 milion EUR are provided by Croatian Waters vode from water charges and through borrowing from commercial banks for the development of public water supply and sewerage systems. 
Within the Swiss-Croatian cooperation program, the Swiss grant finances for the project of improving the water supply and sewerage infrastructure in the City of Delnice and the municipalities of Fuine and Brod Moravice in 2022 is 2.65 million EUR.
</t>
  </si>
  <si>
    <t xml:space="preserve">Funds in the amount of 55.66 million EUR are provided by public water service providers from the price of water services and local self-government units from their budgets for the development of public water supply and sewerage systems. </t>
  </si>
  <si>
    <t>Constitución de la República de Cuba. Artículo 76. Todas personas tienen derecho al agua. 
El Estado crea las condiciones para garantizar el acceso al agua potable y su saneamiento.
LEY NO. 124/2017 DE LAS AGUAS TERRESTRES
Artículo 3.1.- La gestión integrada y sostenible de las aguas terrestres se rige por los principios siguientes:
b)  el reconocimiento al acceso al agua potable y al saneamiento es un derecho de todas las personas.</t>
  </si>
  <si>
    <t>Norma Cubana NC 827: 2017. AGUA POTABLE. REQUISITOS SANITARIOS.</t>
  </si>
  <si>
    <t>http://www.cgdc.cu/sites/default/files/nc_827.pdf</t>
  </si>
  <si>
    <t>DECRETO NO. 337 "REGLAMENTO DE LA LEY NO. 124 DE LAS AGUAS TERRESTRES"
DECRETO LEY NO.54/1982 "DISPOSICIONES SANITARIAS BÁSICAS"
SUBPROGRAMA DE VIGILANCIA Y CONTROL DE LA CALIDAD SANITARIA DEL AGUA, 2002</t>
  </si>
  <si>
    <t xml:space="preserve">https://www.gacetaoficial.gob.cu/es/decreto-337-de-2017-de-consejo-de-ministros.
http://files.sld.cu/sche/files/2010/03/dl_54_disp_san_basicas.pdf
http://www.sld.cu/galerias/pdf/sitios/rehabilitacion-bal/subprograma_control_sanitario_del_agua.pdf
</t>
  </si>
  <si>
    <t xml:space="preserve">https://www.gacetaoficial.gob.cu/es/decreto-337-de-2017-de-consejo-de-ministros
http://files.sld.cu/sche/files/2010/03/dl_54_disp_san_basicas.pdf
http://www.sld.cu/galerias/pdf/sitios/rehabilitacion-bal/subprograma_control_sanitario_del_agua.pdf
</t>
  </si>
  <si>
    <t>NORMA CUBANA NC 598: 2009 EDIFICACIONES-VIVIENDAS SOCIALES URBANAS-SERVICIOS SANITARIOS-REQUISITOS.
https://www.google.com/url?sa=t&amp;rct=j&amp;q=&amp;esrc=s&amp;source=web&amp;cd=&amp;cad=rja&amp;uact=8&amp;ved=2ahUKEwjp557U7vzzAhU8TTABHRuCB04QFnoECAMQAQ&amp;url=http%3A%2F%2Frepositorio.cict.umcc.cu%2Fvfm-admin%2Fvfm-downloader.php%3Fq%3DUmVwb3NpdG9yaW8vSW5nZW5pZXIlQzMlQURhJTIwQ2l2aWwvTm9ybWFzJTIwY29tcGxldGFzJTIwcGFyYSUyMHNpdGlvJTIwV2ViJTIwZW4lMjBhZG1pbmlzdHJhZG9yJTIwJTI4UG93ZXJlZGdlJTI5L05DJTIwMjAwOS9OQyUyMDU5OC5wZGY%3D%26h%3Dfcf7387c4bfd6199a8e86f0f65f0daf7&amp;usg=AOvVaw1R13lnkZ2TMRsExQOXobgT
NORMA CUBANA NC 337: 2004 MUEBLES SANITARIOS PARA DIFERENTES TIPOS DE EDIFICACIONES.</t>
  </si>
  <si>
    <t>NORMA CUBANA NC 27: 2012 VERTIMIENTO DE AGUAS RESIDUALES A LAS AGUAS TERRESTRES Y AL ALCANTARILLADO.
NORMA CUBANA NC 521: 2007 VERTIMIENTO DE AGUA RESIDUALES A LA ZONA COSTERA Y AGUAS MARINAS.</t>
  </si>
  <si>
    <t>LEY 116, CODIGO DEL TRABAJO DE 2013, ACTUALIZADO 20 DE FEBRERO 2020.
DEDRETO 326 /2014. REGLAMENTO DEL CODIGO DEL TRABAJO 
NORMA CUBANA NC 1039: 2014 EQUIPOS DE PROTECCIÓN PERSONAL DE LOS TRABAJADORES.</t>
  </si>
  <si>
    <t xml:space="preserve">ACTUALIZACIÓN DEL PROGRAMA DE PREVENCIÓN Y CONTROL DE LA INFECCIÓN INTRAHOSPITALARIA. AÑO 1996
NORMA CUBANA NC 107: 2001 SANEAMIENTO BÁSICO EN ENTIDADES LABORALES. AÑO 2001
</t>
  </si>
  <si>
    <t>NORMA CUBANA 530: 2009 DESECHOS SÓLIDOS. MANEJO DE LOS DESECHOS SÓLIDOS EN INSTITUTCIONES DE SALUD. REQUISITOS SANITARIOS Y AMBIENTALES.
RESOLUCIÓN NO.136/ 2009 REGLAMENTO DE MANEJO INTEGRAL DE DESECHOS PELIGROSOS.</t>
  </si>
  <si>
    <t>Política Nacional del Agua (2012)
Ley No. 124 (2017)
Decreto No. 337 (2017)
http://www.hidro.gob.cu/es/resoluciones/documentos-rectores-del-inrh</t>
  </si>
  <si>
    <t xml:space="preserve">Financiamiento previsto para nuevas tecnologías.
En las inversiones y mantenimiento de sistemas de tratamiento de residuales concebidas en el Programa de Inversión, Reparación y Mantenimiento del Ministerio de Salud Pública para dar cumplimiento a los objetivos de Programa de Erradicación de focos Contaminantes de las Aguas Terrestres que afectan las Fuentes de Abasto y el Programa de Descontaminación de Bahías. </t>
  </si>
  <si>
    <t xml:space="preserve">Financiamiento previsto para nuevas tecnologías.
Plan de Estado para el Enfrentamiento al Cambio Climático (2017)
https://siteal.iiep.unesco.org/pT/node/3430
Programa "Enfrentamiento al Cambio Climático y Reducción del Riesgo de Desastres" del Macroprograma "Recursos Naturales y Medio Ambiente. 
</t>
  </si>
  <si>
    <t>Política Nacional del Agua.</t>
  </si>
  <si>
    <t>http://www.hidro.gob.cu/es/resoluciones/documentos-rectores-del-inrh</t>
  </si>
  <si>
    <t>Programa de Abasto y Saneamiento- subprograma: Saneamiento
(Actualización del Plan Hidráulico Nacional)</t>
  </si>
  <si>
    <t>Documento no disponible públicamente.</t>
  </si>
  <si>
    <t xml:space="preserve">Cifra no pública
</t>
  </si>
  <si>
    <t>No disponible públicamente</t>
  </si>
  <si>
    <t>Cifra no pública</t>
  </si>
  <si>
    <t>Política Nacional del Agua</t>
  </si>
  <si>
    <t>Programa de Abasto y Saneamiento- subprograma: Abasto de Agua Potable
(Actualización del Plan Hidráulico Nacional)</t>
  </si>
  <si>
    <t>Programa de Abasto y Saneamiento- subprograma: Abasto de Agua Potable
(Actualizació del Plan Hidráulico Nacional)</t>
  </si>
  <si>
    <t>El Decreto Ley No.54/1982. Disposiciones sanitarias básicas dicta medidas y disposiciones sanitarias de higiene tanto generales como especificas con el objetivo de preservar la salud en las escuelas e instituciones infantiles.</t>
  </si>
  <si>
    <t>legislación.sld.cu/index.php?P=fullrecord&amp;id=89</t>
  </si>
  <si>
    <t>El Decreto Ley No.54/1982. Disposiciones sanitarias básicas dicta los lineamientos necesarios para la organización y funcionamiento del servicio higiénico sanitario del país.</t>
  </si>
  <si>
    <t>Estrategia Ambiental Nacional del Sector Salud 2016-2020.
Programa de erradicación de focos contaminantes de  las aguas terrestres que afectan las fuentes abasto, vinculadas al sector salud.
Programa de descontaminación de Bahías.</t>
  </si>
  <si>
    <t>Plan de distribución racionada de productos apropiados de higiene menstrual.</t>
  </si>
  <si>
    <t>Macroprograma de Recursos Naturales y Medio Ambiente 
Programa: Tarea Vida</t>
  </si>
  <si>
    <t>https://temas.sld.cu/coronavirus/covid-19/minsap-estrategia-e-indicaciones/</t>
  </si>
  <si>
    <t xml:space="preserve">Se elaboró un procedimiento de cumplimiento obligatorio. para el lavado de manos aplicable en todas las instalaciones del Sistema Nacional de Salud, así como el uso frecuente de sustancias desinfectantes. 
Se incentivo y se creó capacidades para el cumplimiento del procedimiento de lavado de manos en todos los Organismos Centrales del Estado y en establecimientos particulares.
 Campañas de Promoción, divulgación  y educación  sobre el lavado de manos para la población en general con Pancartas plegables, programas televisivos, pegatinas, charlas educativas entre otros
Se facilitó la adquisición de sustancias para el lavado y desinfección de las manos
</t>
  </si>
  <si>
    <t xml:space="preserve">Se elaboró un procedimiento de cumplimiento obligatorio para el lavado de manos aplicable en  todas las instalaciones del Sistema Nacional de Salud, así como el uso frecuente de sustancias. desinfectantes. Se crearon capacidades para su cumplimiento  (suministro de agua potable,  se ubicaron en las entradas de todos los establecimientos de salud y locales de trabajo sustancias desinfectantes para su uso frecuente.
Se elaboro un procedimiento de cumplimiento obligatorio. para el lavado de manos aplicable en  todas las instalaciones del Sistema Nacional de Salud, así como el uso frecuente de sustancias desinfectantes. 
Se incentivo y se creó capacidades para el cumplimiento del procedimiento de lavado de manos en todos los Organismos Centrales del Estado y en establecimientos particulares.
 Campañas de Promoción, divulgación  y educación  sobre el lavado de manos para la población en general con Pancartas plegables, programas televisivos, pegatinas, charlas educativas entre otros
</t>
  </si>
  <si>
    <t xml:space="preserve">Se crearon capacidades para su cumplimiento  (suministro de agua potable,  sustancias destersivas y desinfectantes  para el uso obligatorio de trabajadores, clientes  y  población
Se elaboró un procedimiento de cumplimiento obligatorio para el lavado de manos aplicable en  todas las instalaciones del Sistema Nacional de Salud, así como el uso frecuente de sustancias desinfectantes. Se crearon capacidades para su cumplimiento  (suministro de agua potable,  se ubicaron en las entradas de todos los establecimientos de salud y locales de trabajo sustancias desinfectantes para su uso frecuente 
Se crearon capacidades para su cumplimiento  (suministro de agua potable,  sustancias destersiva y desinfectantes  para el uso obligatorio de trabajadores, clientes  y  población. 
</t>
  </si>
  <si>
    <t xml:space="preserve">Se  garantizó el suministro de agua potable de manera estable a la población, en la eliminación de salideros , mejora de las redes hidráulicas de los establecimientos. </t>
  </si>
  <si>
    <t>Se exigió y controló el cumplimiento de las acciones de saneamiento legisladas.</t>
  </si>
  <si>
    <t>Se elaboró un procedimiento de cumplimiento obligatorio para el lavado de manos aplicable en  todas las instalaciones del Sistema Nacional de Salud, así como el uso frecuente de sustancias desinfectantes. Se crearon capacidades para su cumplimiento  (suministro de agua potable,  se ubicaron en las entradas de todos los establecimientos de salud y locales de trabajo sustancias desinfectantes para su uso frecuente. Se exigió y controlo el cumplimiento de las acciones de saneamiento legisladas.</t>
  </si>
  <si>
    <t>Se elaboró un procedimiento de carácter obligatorio para el manejo de desechos sólidos con especial énfasis en los biológicos  peligrosos en los establecimientos de salud, con las particularidades de cada uno.</t>
  </si>
  <si>
    <t>Se aseguró  el suministros de agua potable, sustancias destersivas y desinfectantes, acciones de saneamiento para mantener un cuadro higiénico adecuado en poblaciones vulnerables (Ejemplo. instituciones psicopedagógicas, niños sin amparo filial, hogares maternos, hogares de ancianos, casas de abuelos entre otros</t>
  </si>
  <si>
    <t>No disponible públicamente.</t>
  </si>
  <si>
    <t>Debido a la demanda excesiva desde el punto de vista económico y de personal durante el  Covid 19, añadiéndose la limitación de importación  de materias primas y otros y la restricción de movimientos se vieron comprometidos en cierto grado la atención a otros planes y programas nacionales de WASH</t>
  </si>
  <si>
    <t>Incremento de la producción y comercialización de sustancias desinfectantes y  detersivas, programas de divulgación sobre la importancia de la higiene de las manos, rehabilitación de las redes hidráulicas interiores de los establecimientos. Garantizar el suministro estable de agua potable.</t>
  </si>
  <si>
    <t xml:space="preserve">Se mide la cobertura de saneamiento gestionada sin riesgos. </t>
  </si>
  <si>
    <t>Objetivos de trabajo Instituto Nacional de Recursos Hidraúlicos
https://www.hidro.gob.cu/es/resoluciones/documentos-rectores-del-inrh</t>
  </si>
  <si>
    <t xml:space="preserve">Sistemas de alcantarillado con tratamiento. 
Fosas sépticas
Letrinas sanitarias
 </t>
  </si>
  <si>
    <t>Sistemas de alcantarillado con tratamiento. 
Fosas sépticas
Letrinas sanitarias</t>
  </si>
  <si>
    <t>Oficina Nacional de Estadísticas e Información 
http://www.onei.gob.cu/sites/default/files/medio_ambiente.pdf
http://www.onei.gob.cu/sites/default/files/02_medio_ambiente_0.pdf</t>
  </si>
  <si>
    <t xml:space="preserve">El objetivo mide la cobertura de agua potable gestionada sin riesgos. </t>
  </si>
  <si>
    <t>El objetivo mide la cobertura de agua potable gestionada sin riesgos.</t>
  </si>
  <si>
    <t>Objetivos de trabajo Instituto Nacional de Recursos Hidraúlicos</t>
  </si>
  <si>
    <t xml:space="preserve">Sistemas de acueducto
Pozos entubados protegidos
Manantiales protegidos
Agua distribuida por pipas </t>
  </si>
  <si>
    <t>Calidad del Agua
Tiempo medio de servicio</t>
  </si>
  <si>
    <t xml:space="preserve">100 L p/d </t>
  </si>
  <si>
    <t>100 L p/d</t>
  </si>
  <si>
    <t xml:space="preserve">Diario. día alternos por más de 8 horas. En carros cisternas con intervalo máximo de 3 días.
</t>
  </si>
  <si>
    <t>Diario. día alternos por más de 8 horas. En carros cisternas con intervalo máximo de 3 días.</t>
  </si>
  <si>
    <t>30 minutos</t>
  </si>
  <si>
    <t xml:space="preserve">30 minutos </t>
  </si>
  <si>
    <t>300 metros</t>
  </si>
  <si>
    <t xml:space="preserve">300 metros </t>
  </si>
  <si>
    <t>Puntos de fácil acceso</t>
  </si>
  <si>
    <t xml:space="preserve">En todos los casos. </t>
  </si>
  <si>
    <t>Oficina Nacional de Estadísticas e Información  
http://www.onei.gob.cu/sites/default/files/medio_ambiente.pdf
http://www.onei.gob.cu/sites/default/files/02_medio_ambiente_0.pdf</t>
  </si>
  <si>
    <t xml:space="preserve">Encuesta de indicadores múltiples por conglomerados. Informe de resultados de la encuesta. Diciembre, 2020
https://mics.unicef.org/surveys
</t>
  </si>
  <si>
    <t>https://washdata./reports?text=&amp;page=3</t>
  </si>
  <si>
    <t>Cobertura de agua potable y gestión de residuos.</t>
  </si>
  <si>
    <t>Estrategia Ambiental Nacional del Sector Salud 2016-2020.</t>
  </si>
  <si>
    <t>No disponible.</t>
  </si>
  <si>
    <t>Se tuvo en cuenta en la aplicación de las nuevas tarifas.</t>
  </si>
  <si>
    <t>Potabilidad Bacteriológica del Agua</t>
  </si>
  <si>
    <t>Programa Integral de Desarrollo Hidráulico</t>
  </si>
  <si>
    <t>Proporción de agua residual urbana tratada de forma segura</t>
  </si>
  <si>
    <t>Programa de atención a comunidades y barrios vulnerables .
Plan Turquino. Programa de desarrollo fundado por el Consejo de Estado de Cuba el 2 de junio de 1987 con el propósito de lograr un desarrollo integral y sostenible de las zonas montañosas y de difícil acceso del país, conjugando armónicamente los requerimientos productivos con el desarrollo social, la conservación de la naturaleza, y el fortalecimiento de la defensa del país, e integrando en sus acciones a los organismos e instituciones involucrados en ese proceso.</t>
  </si>
  <si>
    <t>Programa de atención a comunidades y barrios vulnerables .</t>
  </si>
  <si>
    <t xml:space="preserve">a Tarea Vida es un Plan de Estado para el enfrentamiento al cambio climático sustentado sobre una base científica multidisciplinaria. Contempla cinco acciones estratégicas y 11 tareas dirigidas a contrarrestar las afectaciones en las zonas vulnerables que fueron aprobadas el 25 de abril de 2017 por el Consejo de Ministros y constituyen una prioridad para la política ambientalista del país. El Ministerio de Ciencia Tecnología y Medio Ambiente es el encargado de implementar y controlar las tareas del Plan de Estado.
</t>
  </si>
  <si>
    <t>La Tarea Vida es un Plan de Estado para el enfrentamiento al cambio climático sustentado sobre una base científica multidisciplinaria. Contempla cinco acciones estratégicas y 11 tareas dirigidas a contrarrestar las afectaciones en las zonas vulnerables que fueron aprobadas el 25 de abril de 2017 por el Consejo de Ministros y constituyen una prioridad para la política ambientalista del país. El Ministerio de Ciencia Tecnología y Medio Ambiente es el encargado de implementar y controlar las tareas del Plan de Estado.
Programa de atención a comunidades y barrios vulnerables .
Plan Turquino. Programa de desarrollo fundado por el Consejo de Estado de Cuba el 2 de junio de 1987 con el propósito de lograr un desarrollo integral y sostenible de las zonas montañosas y de difícil acceso del país, conjugando armónicamente los requerimientos productivos con el desarrollo social, la conservación de la naturaleza, y el fortalecimiento de la defensa del país, e integrando en sus acciones a los organismos e instituciones involucrados en ese proceso.</t>
  </si>
  <si>
    <t>La Tarea Vida es un Plan de Estado para el enfrentamiento al cambio climático sustentado sobre una base científica multidisciplinaria. Contempla cinco acciones estratégicas y 11 tareas dirigidas a contrarrestar las afectaciones en las zonas vulnerables que fueron aprobadas el 25 de abril de 2017 por el Consejo de Ministros y constituyen una prioridad para la política ambientalista del país. El Ministerio de Ciencia Tecnología y Medio Ambiente es el encargado de implementar y controlar las tareas del Plan de Estado.</t>
  </si>
  <si>
    <t>Instituto Nacional de Recursos Hidráulicos</t>
  </si>
  <si>
    <t>Ministerio de Ciencia, Tecnología y Medio Ambiente de Cuba.</t>
  </si>
  <si>
    <t>Instituto Nacional de Ordenamiento Territorial y Urbanismo</t>
  </si>
  <si>
    <t>Ministerio de Educación Superior</t>
  </si>
  <si>
    <t>Organismo Superior de Dirección Empresarial: Agua y Saneamiento</t>
  </si>
  <si>
    <t xml:space="preserve">Macroprograma de Infraestructura
Programa: Desarrollo de la Infraestructura Hidráulica y Sanitaria
Macroprograma Recursos naturales y medio ambiente
Programa Implementación de la Estrategia Ambiental Nacional
</t>
  </si>
  <si>
    <t>Comité Ejecutivo del Consejo de Ministro</t>
  </si>
  <si>
    <t xml:space="preserve">Las partes que integran el programa se reúnen con una frecuencia de dos años y en ella evalúan la ejecución de proyectos encaminados al desarrollo de la infraestructura hidráulica y sanitaria para la prestación de servicios sin riesgos de agua potable y saneamiento. </t>
  </si>
  <si>
    <t>Ley No. 124, Decreto No. 337, Política Nacional del Agua.</t>
  </si>
  <si>
    <t>Proceso de rendición de cuentas de los delegados de los órganos locales del Poder Popular. 
Rendición de cuentas de los organismos ante la Asamblea Nacional del Poder Popular.</t>
  </si>
  <si>
    <t>Instituto Nacional de Recursos Hidráulicos, órganos locales del Poder Popular.</t>
  </si>
  <si>
    <t xml:space="preserve">Comité Ejecutivo del Consejo de Ministros
</t>
  </si>
  <si>
    <t>Se integraron los Objetivos de Desarrollo Sostenible al Plan Nacional de Desarrollo Económico y Social 2030 y los Objetivos de trabajo en un sistema único de planificación</t>
  </si>
  <si>
    <t>Aprobación del Plan Integral de Desarrollo Hidráulico</t>
  </si>
  <si>
    <t>Planes de inversión y mantenimiento.</t>
  </si>
  <si>
    <t>Reglamento de servicio de Agua y Saneamiento</t>
  </si>
  <si>
    <t>Programa de erradicación de focos contaminantes de las aguas terrestres que afectan fuentes de abasto.</t>
  </si>
  <si>
    <t>Subprograma de vigilancia y control de la calidad sanitaria del agua. 
Programa de monitoreo de la red de la calidad de las aguas. (REDCAL)</t>
  </si>
  <si>
    <t>Plan de preparación y enfrentamiento a la Covid-19</t>
  </si>
  <si>
    <t>Programas de salud</t>
  </si>
  <si>
    <t>Análisis de la Situación de Salud desarrollado en la Atención Primaria de Salud por el Médico y la Enfermera de la Familia.</t>
  </si>
  <si>
    <t>Planes de Inversión y de mantenimiento del MINSAP.</t>
  </si>
  <si>
    <t>No existen obstáculos que dificulten el uso de los datos.</t>
  </si>
  <si>
    <t>Tarea Vida: https://www.citma.gob.cu/tarea-vida-4/
Programa de atención a comunidades y barrios vulnerables 
Plan Turquino: https://www.gacetaoficial.gob.cu/es/plan-turquino-0</t>
  </si>
  <si>
    <t>a Tarea Vida es un Plan de Estado para el enfrentamiento al cambio climático sustentado sobre una base científica multidisciplinaria. Contempla cinco acciones estratégicas y 11 tareas dirigidas a contrarrestar las afectaciones en las zonas vulnerables que fueron aprobadas el 25 de abril de 2017 por el Consejo de Ministros y constituyen una prioridad para la política ambientalista del país. El Ministerio de Ciencia Tecnología y Medio Ambiente es el encargado de implementar y controlar las tareas del Plan de Estado.
Programa de atención a comunidades y barrios vulnerables .
Plan Turquino. Programa de desarrollo fundado por el Consejo de Estado de Cuba el 2 de junio de 1987 con el propósito de lograr un desarrollo integral y sostenible de las zonas montañosas y de difícil acceso del país, conjugando armónicamente los requerimientos productivos con el desarrollo social, la conservación de la naturaleza, y el fortalecimiento de la defensa del país, e integrando en sus acciones a los organismos e instituciones involucrados en ese proceso.
Informe Nacional Voluntario Cuba 2021 sobre la Agenda 2030</t>
  </si>
  <si>
    <t>Tarea Vida: https://www.citma.gob.cu/tarea-vida-4/
Programa de atención a comunidades y barrios vulnerables 
Plan Turquino: https://www.gacetaoficial.gob.cu/es/plan-turquino-0
Informe Nacional Voluntario Cuba 2021 sobre la Agenda 2030: https://drive.google.com/file/d/1e8_2nshvKzqYD15anwmS8xDgvXV_wFl6/view</t>
  </si>
  <si>
    <t>Proporción de agua residuales tratadas de forma segura
Caracterización de residuales líquidos a nivel de las instituciones de salud
Por ciento de unidades de salud que reducen en 1% la carga contaminante</t>
  </si>
  <si>
    <t>Ciclo de limpieza de fosas
Ciclo de desobstrucciones
Proporción de fosas sépticas reiterativas</t>
  </si>
  <si>
    <t xml:space="preserve">Proporción de la población que utiliza los servicios de saneamiento gestionados sin riesgos
</t>
  </si>
  <si>
    <t>Obras certificadas</t>
  </si>
  <si>
    <t>Potabilidad bacteriológica del agua
Eficacia de la cloración</t>
  </si>
  <si>
    <t>Población con servicio diario de acueducto</t>
  </si>
  <si>
    <t>Proporción de la población que utiliza los servicios de agua potable gestionados sin riesgos</t>
  </si>
  <si>
    <t>Proporción de población servida por empresas públicas de agua y saneamiento
Cobertura hidrométrica</t>
  </si>
  <si>
    <t>Instituto Nacional de Recursos Hidráulicos- 1962- https://www.hidro.gob.cu/es
Ministerio de Ciencia Tecnología y Medioambiente- 1994- https://www.citma.gob.cu/
Ministerio de Salud Pública-  1961 -https://salud.msp.gob.cu/</t>
  </si>
  <si>
    <t>Obligación de hacer
Aplicar el Decreto No. 199 Contravenciones de las regulaciones para la protección y el uso racional de los recursos hidráulico.
Aplicar el Decreto No. 272 De las contravenciones en materia de ordenamiento territorial y urbanismo.
Aplicar el Decreto No. 211 Contravenciones de las regulaciones para los servicios de acueducto y alcantarillado.</t>
  </si>
  <si>
    <t>Limitaciones económicas para la adquisición de recursos e insumos</t>
  </si>
  <si>
    <t>No se encuentra disponible</t>
  </si>
  <si>
    <t>A través de la demanda de fuerza de trabajo calificada y el programa de continuidad de estudios para las enseñanzas media, media superior y superior, así como en la posgraduada, lideradas por los ministerios de Educación, de Educación Superior y de Trabajo y Seguridad Social</t>
  </si>
  <si>
    <t>Necesidad de incrementar las ofertas de cursos de superación para trabajadores que no poseen formación especializada.</t>
  </si>
  <si>
    <t>En ocasiones la demanda de los organismos no se satisface con la cantidad de graduados por especialidades específicas, por lo cual se trabaja en la creación de cursos internos, cortos, en las escuelas de capacitación propias. Se desarrollan planes de capacitación que propicien mejorar las competencias para el desempeño de las funciones.</t>
  </si>
  <si>
    <t xml:space="preserve">Programa Hidráulico Nacional hasta 2030.
Programa de Desarrollo Económico Social hasta 2030 (Macroprograma Infraestructura Hidráulica y Sanitaria)
Plan Anual de Inversiones y Mantenimiento a la Infraestructura Hidráulica. 2021
Higiene de las manos. Los montos financieros están incluidos dentro del programa de abasto de agua.
Planes de Inversión y de Mantenimiento del Ministerio de Salud Pública (Este plan tiene respaldo en moneda nacional, sin embargo está seriamente afectado por la no disponibilidad de la divisa).
Plan de Inversión del Ministerio de Educación y del Ministerio de Educación Superior
</t>
  </si>
  <si>
    <t>Instituto Nacional de Recursos Hidraúlicos</t>
  </si>
  <si>
    <t>CUP</t>
  </si>
  <si>
    <t xml:space="preserve">Millones </t>
  </si>
  <si>
    <t>La brecha que no se recupera mediante tarifas o las contribuciones de los hogares, se respalda a través del presupuesto del estado quien subsidia este servicio que representa el 58 por ciento. se sustenta en la ley 137 del Presupuesto del Estado emitida en el 2021.
enlace: https://www.contraloria.gob.cu/ley del presupuesto del estado para el año 2021</t>
  </si>
  <si>
    <t xml:space="preserve">Acuerdo 8991 del Consejo de Ministros
Gaceta Oficial No. 4 Extraordinaria del 15 de enero del 2021.
</t>
  </si>
  <si>
    <t xml:space="preserve">Programa de solución a barrios vulnerables en el país.
Acciones para la eliminación del abasto de agua en pipa permanente.
Rehabilitación de acueductos traspasados por terceros al INRH.
Solución a Fuentes de Abasto de agua deprimidas.
Solución a planteamientos de la economía y la población.
Acciones para mitigar los efectos de la sequía y emergencias ante eventos meteorológicos (Tarea vida)
Programa Plan Turquino
</t>
  </si>
  <si>
    <t>Plan de Inversiones y mantenimiento a la infraestructura año 2021. Instituto Nacional de Recursos Hidraúlicos</t>
  </si>
  <si>
    <t>Explicado en el punto anterior donde se incluye las acciones en estos programas.</t>
  </si>
  <si>
    <t xml:space="preserve">Plan de Inversiones y mantenimiento a la infraestructura año 2021. Instituto Nacional de Recursos Hidraúlicos
</t>
  </si>
  <si>
    <t>No existen planes, no obstante la asequibilidad de los servicios WASH no supera el 2% de la renta familiar.</t>
  </si>
  <si>
    <t>El bloqueo económico comercial.</t>
  </si>
  <si>
    <t>El bloqueo económico, comercial.</t>
  </si>
  <si>
    <t>Anual</t>
  </si>
  <si>
    <t>Plan de Inversiones y mantenimiento a la infraestructura año 2021. INRH
Plan de Inversiones  y de Mantenimiento. Ministerio de Salud Pública
Programa de inversiones. Ministerio de Educación
Programa de inversiones. Ministerio de Educación Superior</t>
  </si>
  <si>
    <t>Déficit de financiamiento para adquirir equipos tecnológicos y no tecnológicos, insumos de obras, piezas y accesorios, materia prima de PEAD de forma general.</t>
  </si>
  <si>
    <t>millones de pesos cubanos</t>
  </si>
  <si>
    <t>37,84.3</t>
  </si>
  <si>
    <t>Plan de Inversiones y mantenimiento a la infraestructura año 2021. Instituto Nacional de Recursos Hidraúlicos
Financiamiento gubernamentales acordados con los Fondos y donativos en condiciones favorables que respaldan los planes anuales.</t>
  </si>
  <si>
    <t>No proporciona una parte significativa del financiamiento.</t>
  </si>
  <si>
    <t>ARTICLE 48 DE LA CONSTITUTION DE LA RDC: " LE DROIT A UN LOGEMENT DECENT, LE DROIT D'ACCÈS A L'EAU POTABLE ET A L'ENERGIE ELECTRIQUE SONT GARANTIS. LA LOI FIXE LES MODALITÉS D'APPLICATION DE CES DROITS"</t>
  </si>
  <si>
    <t xml:space="preserve">ARTICLE 53 DE LA CONSTITUTION DE LA RDC "TOUTE PERSONNE A DROIT A UN ENVIRONNEMENT SAIN ET PROPICE A SON EPANOUISSEMENT INTEGRAL. ELLE A LE DEVOIR DE LE DEFENDRE. L'ETAT VEILLE A LA PROTECTION DE L'ENVIRONNEMENT ET A LA SANTE DES POPULATIONS"
</t>
  </si>
  <si>
    <t>NORMES D'ASSAINISSEMENT DE BASE EN MILIEU URBAIN ET PERI URBAIN"</t>
  </si>
  <si>
    <t xml:space="preserve">PROGRAMME NATIONAL EAU HYGIÈNE ET ASSAINISSEMENT , 2019
</t>
  </si>
  <si>
    <t>PROGRAMME NATIONAL EAU HYGIÈNE ET ASSAINISSEMENT 2019</t>
  </si>
  <si>
    <t>PLAN STRATÉGIQUE NATIONAL D'ASSAINISSEMENT, 2018</t>
  </si>
  <si>
    <t>L'APPROCHE CHANGEMENT CLIMATIQUE EST PRISE EN COMPTE DANS LA STRATÉGIE DE PRÉVENTION ET DE CONTRÔLE DES INFECTIONS AINSI QUE DANS LE PLAN STRATÉGIQUE NATIONAL WASH DANS LES COMMUNAUTÉS ET DANS LES FORMATIONS SANITAIRES.</t>
  </si>
  <si>
    <t>POLITIQUE NATIONALE D'ASSAINISSEMENT</t>
  </si>
  <si>
    <t>STRATÉGIE NATIONALE D'ASSAINISSEMENT</t>
  </si>
  <si>
    <t xml:space="preserve">POLITIQUE NATIONALE D'ASSAINISSEMENT </t>
  </si>
  <si>
    <t>PROGRAMME NATIONAL EAU HYGIENE ASSAINISSEMENT (PNAEHA)</t>
  </si>
  <si>
    <t>7 697 735 420</t>
  </si>
  <si>
    <t>2020 à 2030</t>
  </si>
  <si>
    <t>APPROCHE VILLAGE ASSAINI</t>
  </si>
  <si>
    <t>129 836 000</t>
  </si>
  <si>
    <t>2008 à 2020</t>
  </si>
  <si>
    <t xml:space="preserve">APPROCHE ECOLE ASSAINIE </t>
  </si>
  <si>
    <t>APPROCHE CENTRE DE SANTÉ ASSAINI</t>
  </si>
  <si>
    <t>POLITIQUE NATIONALE DES SERVICES PUBLICS DE L'EAU.</t>
  </si>
  <si>
    <t>STRATEGIE NATIONALE D'ASSAINISSEMENT</t>
  </si>
  <si>
    <t>FEUILLE DE ROUTE POUR LA FIN DE LA DEFECATION A L'AIR LIBRE</t>
  </si>
  <si>
    <t>PLAN DE PRÉPARATION ET DE RIPOSTE CONTRE LA PANDEMIE DE COVID-19 EN RDC</t>
  </si>
  <si>
    <t>APPROCHE CENTRE DE SANTÉ ET ÉCOLE ASSAINIS</t>
  </si>
  <si>
    <t>PLANS STRATEGIQUE NATIONAL EAU HYGIENE ET ASSAINISSEMENT DANS LES FORMATIONS DE SANTÉ ET DANS LA COMMUNAUTÉ</t>
  </si>
  <si>
    <t>PLAN DE PREPARATION ET DE RIPOSTE CONTRE
L'EPIDEMIE AU COVID-19
EN REPUBLIQUE DEMOCRATIQUE DU CONGO</t>
  </si>
  <si>
    <t xml:space="preserve">FICHE TECHNIQUE ANNEXE POUR L'HYGIENE DES MAINS, LISTE DES INTRANTS POUR L'HYGIENE DES MAINS </t>
  </si>
  <si>
    <t>CONSTRUCTION ET AMÉNAGEMENT DES INFRASTUCTURES WASH</t>
  </si>
  <si>
    <t xml:space="preserve">REDYNAMISATION ET MISE EN PLACE DES COMITÉS D'HYGIENE ET DE SALUBRITÉ </t>
  </si>
  <si>
    <t>9 113 PRESTATAIRES SUR 39 926 PREVUS ONT ETE FORMÉS DANS LE WASH 11 PROVINCES.</t>
  </si>
  <si>
    <t>DOTATION DES BRÛLEURS , DISPOSITIFS DE LAVAGE DES MAINS ET FOSSES A PLACENTA.</t>
  </si>
  <si>
    <t>6 378 500</t>
  </si>
  <si>
    <t>AVEC LA BRUTALITÉ ET LA VITESSE DE DE PROPAGATION DE LA MALADIE, LA PLUPART DES PARTENAIRES TECHNIQUES ET FINANCIERS  DU SECTEUR WASH ONT CONSACRE LEUR BUDGET WASH AUX INTERVENTIONS DE PRÉVENTION ET CONTRÔLE DES INFECTIONS. C'EST AINSI QUE LES APPROCHES VILLAGE ET  ÉCOLE ASSAINI SE RETROUVENT SANS FINANCEMENT DEPUIS 2020.BIEN PLUS, TOUS LES SECTEURS WASH ACCUSENT UNE BAISSE SUBSTANTIELLE DE LEUR FINANCEMENT, BIEN QUE LA BAISSE DES FINANCEMENTS SOIT DIFFICILE A QUANTIFIER .</t>
  </si>
  <si>
    <t>LA MISE EN PLACE DES POINTS DE LAVAGE DES MAINS DEVANT LES ÉDIFICES ET ÉTABLISSEMENTS PUBLICS , HYGIÈNE DES MAINS OBLIGATOIRE A L'EAU ET AU SAVON DANS LES ÉTABLISSEMENTS BANCAIRES, GRANDES SURFACES COMMERCIALES. DES MESURES INCITATIVES SUR LA PRODUCTION ET LA DISPONIBILITÉ DES GELS HYDRO ALCCOLIQUES. A CELA S'AJOUTE:
LA FORMATION PCI WASH DU PERSONNEL, LE TRIAGE ET ISOLEMENT DANS LES FORMATIONS SANITAIRES PRIORITAIRES, ENTERREMENTS DIGNES ET SECURISES.</t>
  </si>
  <si>
    <t xml:space="preserve">NON DISPONIBLE </t>
  </si>
  <si>
    <t>Nombre des ménages sans latrines et qui doivent avoir des latrines pour la
PRESENCE DES LATRINES DANS LES MENAGES</t>
  </si>
  <si>
    <t>FEUILLE  DE ROUTE DE LA FIN DE LA DEFECATION A L'AIR LIBRE EN RDC</t>
  </si>
  <si>
    <t>CONSTRUCTION DES INSTALLATIONS HYGIENIQUES, DESTUCTION DES SITES DE DÉFECATION A L'AIR LIBRE, SENSIBILISATION , ÉDUCATION ET FORMATION COMMUNAUTAIRE ET DES PRESTATAIRES.</t>
  </si>
  <si>
    <t>FEUILLE DE ROUTE POUR LA FIN DE LA DEFECATION A L'AIR LIBRE.</t>
  </si>
  <si>
    <t xml:space="preserve">Pourcentage de la population avec ACCÈS A L'EAU POTABLE </t>
  </si>
  <si>
    <t>ENQUETE MICS 2018</t>
  </si>
  <si>
    <t xml:space="preserve">USINES DE CAPTAGE, BORNES FONTAINES ET FORAGES </t>
  </si>
  <si>
    <t xml:space="preserve">USINES DE TRAITEMENT D'EAU, FORAGES </t>
  </si>
  <si>
    <t>BORNES FONTAINES, SOURCES AMENAGEES,FORAGES, PUITS AMÉLIORÉS</t>
  </si>
  <si>
    <t>QUALITE, QUANTITE, ACCESSIBILITE GEOGRAPHIQUE, ET CONTINUITÉ DES SERVICES.</t>
  </si>
  <si>
    <t>20 LITRES PAR PERSONNES PAR JOUR</t>
  </si>
  <si>
    <t>20 HEURES PAR JOUR</t>
  </si>
  <si>
    <t>10 LITRES PAR PERSONNE PAR JOUR</t>
  </si>
  <si>
    <t xml:space="preserve">3 HEURES PAR JOUR </t>
  </si>
  <si>
    <t>4 HEURES PAR JOUR</t>
  </si>
  <si>
    <t>2 HEURES PAR JOUR</t>
  </si>
  <si>
    <t xml:space="preserve">35 MINUTES </t>
  </si>
  <si>
    <t xml:space="preserve">15 MINUTES </t>
  </si>
  <si>
    <t>1 HEURE PAR JOUR</t>
  </si>
  <si>
    <t>600 METRES</t>
  </si>
  <si>
    <t>200 METRES</t>
  </si>
  <si>
    <t xml:space="preserve">1 KILOMÈTRE </t>
  </si>
  <si>
    <t>NOMBRE D'ABONNÉS AU RESEAU</t>
  </si>
  <si>
    <t>FECALE: GERMES FECAUX, GERMES TOTAUX, TURBIDITE
CHIMIQUE: PH, TURBIDITE, DURETE ET ALCALINITÉ</t>
  </si>
  <si>
    <t>ECALE: GERMES FECAUX, GERMES TOTAUX, TURBIDITE
CHIMIQUE: PH, TURBIDITE, DURETE ET ALCALINITÉ</t>
  </si>
  <si>
    <t>POURCENTAGE DES MENAGES QUI ONT ACCÈS AUX DISPOSITIFS DE LAVAGE DES MAINS</t>
  </si>
  <si>
    <t>FEUILLE DE ROUTE POUR LA FIN DE LA DEFECATION A L'AIR LIBRE, PROGRAMME NATIONAL D'EAU HYGIENE ET ASSAINISSEMENT</t>
  </si>
  <si>
    <t xml:space="preserve">FEUILLE DE ROUTE POUR LA FIN DE LA DEFECATION A L'AIR LIBRE, PROGRAMME NATIONAL D'EAU HYGIENE ET </t>
  </si>
  <si>
    <t>DISPOSITIFS DE LAVAGE DES MAINS</t>
  </si>
  <si>
    <t>ENQUÊTE MICS 2018</t>
  </si>
  <si>
    <t>Le pourcentage de budget du GOUVERNEMENT ALLOUE À L'ACCÈS A L'EAU POTABLE</t>
  </si>
  <si>
    <t xml:space="preserve">Le pourcentage de budget du GOUVERNEMENT ALLOUE À L'ACCÈS A L'ASSAINISSEMENT </t>
  </si>
  <si>
    <t xml:space="preserve">ÉRADIQUER LA DEFECATION A L'AIR LIBRE </t>
  </si>
  <si>
    <t>EUILLE DE ROUTE POUR LA FIN DE LA DEFECATION A L'AIR LIBRE</t>
  </si>
  <si>
    <t>POUR L'ASSAINISSEMENT: FORMATION DES FORMATEURS ET SENSIBILISATION, ASSAINISSEMENT TOTAL PILOTE PAR LA COMMUNAUTÉ,
POUR L'EAU: CONSTRUIRE ET RÉHABILITER LES POINTS D'EAU
SOURCES: FEUILLE DE ROUTE DE LA FIN DE LA DEFECATION A L'AIR LIBRE, PROGRAMME NATIONAL POUR L'EAU HYGIÈNE ET ASSAINISSEMENT, POLITIQUE NATIONALE DES SERVICES PUBLICS DE L'EAU.</t>
  </si>
  <si>
    <t>1. MINISTERE DU PLAN</t>
  </si>
  <si>
    <t>2. MINISTERE DE L'ENVIRRONEMENT</t>
  </si>
  <si>
    <t xml:space="preserve">3.  MINISTERE DE LA SANTE </t>
  </si>
  <si>
    <t>4.  MINISTERE DU DEVELOPPEMENT RURAL</t>
  </si>
  <si>
    <t>5.  MINISTÈRE DES RESSOURCES HYDRAULIQUES ET ELECTRICITÉ</t>
  </si>
  <si>
    <t>6. MINISTÈRE DE L'ENSEIGNEMENT SUPÉRIEUR ET UNIVERSITAIRE</t>
  </si>
  <si>
    <t xml:space="preserve">7. MINISTÈRE DE L'ENSEIGNEMENT SUEPERIEUR ET UNIVERSITAIRE </t>
  </si>
  <si>
    <t xml:space="preserve">8. MINISTÈRE DE LA RECHERCHE SCIENTIFIQUE </t>
  </si>
  <si>
    <t>9. MINISTÈRE DE L'INTERIEUR</t>
  </si>
  <si>
    <t>10. MINISTÈRE DU BUDGET</t>
  </si>
  <si>
    <t xml:space="preserve">11. MINISTÈRE DES FINANCES </t>
  </si>
  <si>
    <t xml:space="preserve">COMITE NATIONAL D'ACTION DE L'EAU, DE L' HYGIENE ET DE L'ASSAINISSEMENT </t>
  </si>
  <si>
    <t>MINISTÈRE DU PLAN</t>
  </si>
  <si>
    <t>MISE EN PLACE D'UN COMITÉ DE PILOTAGE RÉUNISSANT TOUS LES MINISTÈRES SECTORIELS , SERVICES ET PARTENAIRES TECHNIQUES ET FINANCIERS DU SECTEUR WASH AINSI QUE LA SOCIÉTÉ CIVILE.</t>
  </si>
  <si>
    <t>LOI RELATIVE A L'EAU, PROGRAMME NATIONAL D'EAU, HYGIENE ET ASSAINISSEMENT, PLAN NATIONAL STRATÉGIQUE DE DÉVELOPPEMENT, POLITIQUE NATIONALE DES SERVICES PUBLICS DE L'EAU.</t>
  </si>
  <si>
    <t>PROCÈS VERBAUX DES REUNIONS, MÉCANISMES DE GESTION DES PLAINTES, CONSULTATIONS PUBLIQUES ET FOCUS GROUPES.</t>
  </si>
  <si>
    <t>Atelier d'évaluation du Programme National Eau, Hygiène et Assainissement</t>
  </si>
  <si>
    <t>Ministère  Plan/Comité National d'Actions de l'Eau , de l'Hygiène et de l'Assainissement (CNAEHA)</t>
  </si>
  <si>
    <t xml:space="preserve">Construction et réhabilitation des ourages d'approvisionnement en eau potable dans les zones à faible couverture, peuplées, endémiques,  etc </t>
  </si>
  <si>
    <t xml:space="preserve">Financement des projets d'urgences d'approvisionnement d'eau potable pour lutter contre le Covid </t>
  </si>
  <si>
    <t xml:space="preserve">Dotation des équipement de protection individuelle </t>
  </si>
  <si>
    <t xml:space="preserve">Dotation des kits de lavage des mains </t>
  </si>
  <si>
    <t>Sensibilisation des communautés sur le changement des comportements en tenant compte des parametres sociaux culturels.</t>
  </si>
  <si>
    <t>Mise en quarentaines des malades, fourniture de l'eau potable, en cas d'une pendemie.</t>
  </si>
  <si>
    <t>Elaboration  mise en place de la strategie de mise en oeuvre de la Protection Contre Ies infection.</t>
  </si>
  <si>
    <t>le recensement de ces établissements est fait suite aux rapports trimestriels et aussi des rapports des missions de terrain de la Direction Generale d'organisation et de Gestion des Soins de Santé.</t>
  </si>
  <si>
    <t xml:space="preserve">Manque de culture statistiques, 
Ingérence politique, manque de volonté des décideurs, </t>
  </si>
  <si>
    <t xml:space="preserve">Lors de missions de service d'accompagnement ;
Lors de mission de suivi et contrôles des activités;
lors des revues des activités ;
lors de monitoring. 
Lors de la réalisations des activités de routines.
</t>
  </si>
  <si>
    <t>LA CONSTITUTION DE LA RDC et LA LOI SUR L'EAU.</t>
  </si>
  <si>
    <t>PAR DES MISSIONS DE SUPERVISION ET DE SUIVI AUPRES DES COMMUNAUTES POUR VERIFIER LE NIVEAU DEXECUTION, DE LAPPROPRIATION  ET LE PLAN DE MAINTENANCE DES ACQUIS DU PROGRAMME( PROJET) SANCTIONNEE D'UN RAPPORT.</t>
  </si>
  <si>
    <t>PLAN NATIONAL POUR LE DEVELOPPEMENT DU SECTEUR DE SANTE  2019- 2024 ET LE PLAN NATIONAL STRATEGIQUE DU DEVELOPPEMENT 2019 -2023</t>
  </si>
  <si>
    <t xml:space="preserve">Taux de décaissement,  </t>
  </si>
  <si>
    <t>Taux de décaissement</t>
  </si>
  <si>
    <t>Taux de bactéries (E. coli),  % de chlore résiduel</t>
  </si>
  <si>
    <t>Pression au robinet, Fréquence d'approvisionnement</t>
  </si>
  <si>
    <t>Taux de desserte</t>
  </si>
  <si>
    <t>Taux des fuites,  taux de pertes, taux des panes</t>
  </si>
  <si>
    <t>gestion des actifs, fréquence d'entretien, qualité du réseau</t>
  </si>
  <si>
    <t>non suivi</t>
  </si>
  <si>
    <t>LE MINISTERE DE LÉCONOMIE , MINISTERE DE LA SANTE PUBLIQUE,MINISTERE DE L'ENERGIE , MINISTERE DE L'ENVIRONNEMENT, MINISTERE DES RESSOURCES HYDRAULIQUES ET ELECTICITE,  MINISTERE DE DEVELOPPEMENT RURAL 
Cfr L' ORDONNANCE N°22/003 DU 07/01/2022 FIXANT  LES ATTRIBUTIONS DES MINISTERES.</t>
  </si>
  <si>
    <t>Contrainte financière, faiblesse du cadre réglementaire au niveau national (absence des normes, d'autres obsolètes, ...)
Pas de motivation politique</t>
  </si>
  <si>
    <t xml:space="preserve">Inexistance de plan  de surveillance de traitement des eaux usées  </t>
  </si>
  <si>
    <t>DEPUIS NOVEMBRE 2017, AU COURS DE LATELIER WASH BAT</t>
  </si>
  <si>
    <t>Les évaluations des besoins en ressources humaines sont faites à l'aide du logiciel Wash Bat où les experts ont été initié à utiliser depuis novembre 2017. Pour l'année 2022, le CNAEHA prévoit d'organiser une autre évaluation.
Les parties prenantes concernées: 
- Pour les services étatiques: Ministère de la Santé Publique, Hygiène et Prévention; Ministère de l'Environnement et Développement Durable; Ministère du Développement Rural; Ministère de Ressources Hydrauliques et Electricité; Ministère de l'Enseignement Primaire, Secondaire et Technique; Ministère du Plan; Ministère de Pêche et Élevage, etc. Voir Ministères membres du  Comité de Pilotage du CNAEHA (Decret du CNAEHA).
- Pour les Organisations de la Société Civile: Caritas National;  ADIR; UNIKIN; GIC-CONGO; 
- Pour les PTFs: UNICEF; GIZ/RESE; OXFAM/GB; Consortium Wash; ACF; BAD; USAID; etc.
- Pour le secteur privé: ASUREP; ECODEV; GETRACO; Mercy corps etc.</t>
  </si>
  <si>
    <t>Des Instituts Supérieurs Techniques à la santé</t>
  </si>
  <si>
    <t>Avec la situation de notre Pays:
- Ces structures sont plus présentes  dans des grandes villes qu'en milieu rural; d'où l'insuffisance des formateurs wash qualifiés;
- Désintéressement de la population par rapport au domaine suite à la rareté dopportunité d'emploi une fois la formation terminée;
- Faible accompagnement / manque d'appui du Gouvernement pour ces structures.</t>
  </si>
  <si>
    <t xml:space="preserve">* Situation du COVID-19;
* Instabilité sécuritaire dans certaines provinces du pays;
* crise financière mondiale, faible financement du gouvernement au secteur;
* insuffisance de renforcement de capacité du personnel.
Ces situations sont un peu modérée dans les milieux urbains et encore plus grave dans les milieux ruraux . </t>
  </si>
  <si>
    <t>LE PNEHA 2020-2030 (PROGRAMME NATIONAL EAU HYGIENE ET ASSAINISSEMENT)</t>
  </si>
  <si>
    <t>MIN. PLAN</t>
  </si>
  <si>
    <t>MIN. ENVIRONNEMENT</t>
  </si>
  <si>
    <t>MIN. RESSOURCES HYDRAULIQUES ET ENERGIES</t>
  </si>
  <si>
    <t>MIN. DEVELOPPEMENT RURAL</t>
  </si>
  <si>
    <t>MIN. INFRASTRUCTURE</t>
  </si>
  <si>
    <t>MIN. ENSEIGNEMENT PRIM. ET SECOND.</t>
  </si>
  <si>
    <t>ONHR</t>
  </si>
  <si>
    <t>2019 à 2020</t>
  </si>
  <si>
    <t>CDF</t>
  </si>
  <si>
    <t>MILLIARDS</t>
  </si>
  <si>
    <t xml:space="preserve">MIN. RESSOURCES HYDRAULIQUES ET ENERGIE </t>
  </si>
  <si>
    <t>2019 : CDF 119 061 007 008
2020 : CDF 232 285 659 585</t>
  </si>
  <si>
    <t xml:space="preserve">NON, L'ECART N'EST PAS COMBLE
- REPERCUSSIONS : 
* AMORTISSEMENT DES MATERIELS ;
* BAISSE DES PRESTATIONS DES AGENTS DE TERRAIN ;
* DESTRUCTION DES OUVRVAGES  ;
* FAIBLE FREQUENCE D'EVACUATION DES DECHETS ;
* POLLUTION DU SOL, DE L'AIR ET DES EAUX ;
* PROLIFERATION DES VECTEURS DES MALADIES ;
* Etc...
</t>
  </si>
  <si>
    <t>OUI, POUR L'EAU. FREQUENCE : 5 ANS.
NON, POUR L'ASSAINISSEMENT</t>
  </si>
  <si>
    <t>Pour D4.c. : 
- Eau : APPROVISIONNEMENT EN EAU A TRAVERS LES CAMIONS CITERNES ET LES BLADERS, ET EN CHLORE
- Assainissement : CONSTRUCTION DE LATRINES D'URGENCE
- Hygiène : SENSIBILISATION AUX BONNES PRATIQUES D'HYGIENE, APPROVISIONNEMENT EN KIT DE LAVAGE DES MAINS</t>
  </si>
  <si>
    <t>*LE PMUAIC-19 (PLAN MULTISECTORIEL D'URGENCE D'ATTENUATION DES IMPACTS DE LA COVID -19)
* LE PLAN DE REPONSE HUMANITAIRE</t>
  </si>
  <si>
    <t>RIEN A SIGNALER</t>
  </si>
  <si>
    <t>OUI, LA POLITIQUE EXISTE (Politique Nationale du Service Public de l'Eau -PNSPE) ET ELLE PREVOIT QUE LE COÛT DE l'ACCES AU SERVICE NE PEUT PAS DEPASSER 5% DU REVENU MEDIAN DES MENAGES.</t>
  </si>
  <si>
    <t>* PROCEDURE DE DECAISSEMENT ;
* FAIBLES CONNAISSANCES DANS L'ELABORATION DES PROJETS BANCABLES ;
* PANDEMIE COVID-19</t>
  </si>
  <si>
    <t>* MAUVAISES PROCEDURES DE DECAISSEMENT ;
* MAUVAISES PRIORISATION.</t>
  </si>
  <si>
    <t>2012 à 2020</t>
  </si>
  <si>
    <t>MILLIARDS CDF</t>
  </si>
  <si>
    <t>2019 :    74 691 253 752
2020 :  163 018 697. 568</t>
  </si>
  <si>
    <t>NON RENSEIGNE</t>
  </si>
  <si>
    <t>CONSTITUCIÓN
SECCIÓN II
DE LOS DERECHOS ECONÓMICOS Y SOCIALES
Artículo 61.- Derecho a la salud. Toda persona tiene derecho a la salud integral. En consecuencia:
1) El Estado debe velar por la protección de la salud de todas las personas, el acceso al agua potable, el mejoramiento de la alimentación, de los servicios sanitarios, las condiciones higiénicas, el saneamiento ambiental, así como procurar los medios para la prevención y tratamiento de todas las enfermedades, asegurando el acceso a medicamentos de calidad y dando asistencia médica y hospitalaria gratuita a quienes la requieran;</t>
  </si>
  <si>
    <t>NORDOM 1 y Dec. 42 05 que establece el Reglamento de Aguas para Consumo Humano.</t>
  </si>
  <si>
    <t>1 https://indocalnormas.gob.do/catalogo/ver/nordom-1-agua-potable-requisitos-1ra-rev-2021
2 https://repositorio.msp.gob.do/bitstream/handle/123456789/1187/DecNo.42-05.pdf?sequence=1&amp;isAllowed=y</t>
  </si>
  <si>
    <t>R-008 Reglamento para diseño y construcción de instalaciones sanitarias. 2010.
https://www.mopc.gob.do/media/1951/r-008.pdf</t>
  </si>
  <si>
    <t>Norma ambiental sobre control de descargas a aguas superficiales, alcantarillado sanitario y áreas costeras.
http://ambiente.gob.do/files/Norma-Ambiental-sobre-Control-de-Descargas-a-Aguas-Superficiales-alcantarillado-sanitario-y-aguas-costeras.pdf</t>
  </si>
  <si>
    <t xml:space="preserve">R-008 Reglamento para diseño y construcción de instalaciones sanitarias.
https://www.mopc.gob.do/media/1951/r-008.pdf
</t>
  </si>
  <si>
    <t>Norma Ambiental sobre control de descarga aguas superficiales, alcantarillado sanitario y aguas costeras. 2012 
http://ambiente.gob.do/files/Norma-Ambiental-sobre-Control-de-Descargas-a-Aguas-Superficiales-alcantarillado-sanitario-y-aguas-costeras.pdf
Norma Ambiental de calidad de agua subterránea y descargas al sub suelo. 2004 https://ambiente.gob.do/transparencia/download/58/normas/604/norma-ambiental-sobre-calidad-de-aguas-subterraneas-y-descargas-al-subsuelo.pdf
Reglamento Técnico para el Diseño de Obras Hidrosanitarias. 2018
https://inapa.gob.do/phocadownload/Proyectos/Reglamentos_y_requerimientos_de_proyectos/ReglamentoTecnicoParaDisenoDeObrasEIstalacionesHidroSanitarias.pdf</t>
  </si>
  <si>
    <t>Ley 42-01, Reglamento 126-09, Normas para la Gestión Integral de Desechos Infecciosos.
https://1drv.ms/b/s!As9euKhKmB9Nx0BI5qtrONiW7uMI?e=3qUicP</t>
  </si>
  <si>
    <t xml:space="preserve">Decreto 42 05 Establece el reglamento de agua para consumo humano. ARTICULO 9. Año 2005
https://repositorio.msp.gob.do/bitstream/handle/123456789/1187/DecNo.42-05.pdf?sequence=1&amp;isAllowed=y
</t>
  </si>
  <si>
    <t>Decreto 42 05 Establece el reglamento de agua para consumo humano. ARTICULO 9. Año 2005
https://repositorio.msp.gob.do/bitstream/handle/123456789/1187/DecNo.42-05.pdf?</t>
  </si>
  <si>
    <t>En la actualización de la Norma de calidad para agua de consumo humano NORDOM 1 Revisión 2021.
https://indocalnormas.gob.do/catalogo/ver/nordom-1-agua-potable-requisitos-1ra-rev-2021</t>
  </si>
  <si>
    <t>Existe una Politica Nacional de Cambio Climático, enfoque pendiente de implementación.
https://cambioclimatico.gob.do/phocadownload/Documentos/cop25/Plan%20Nacional%20de%20Adaptaci%C3%B3n%20para%20el%20Cambio%20Clim%C3%A1tico%20en%20la%20Rep%C3%BAblica%20Dominicana%202015%20-%202030%20(PNACC%20-%20RD).pdf</t>
  </si>
  <si>
    <t xml:space="preserve">No existe una política nacional. </t>
  </si>
  <si>
    <t>Existe el Plan Nacional Plurianual del Sector Público (PNPSP) 2021-2024, el cual a su vez se desprende de La Estrategia Nacional de Desarrollo 2030 (END), y en el se plantean varios objetivos para el saneamiento. 
También el gobierno presentó una propuesta denominada: Compromiso nacional para un pacto por el agua 2021-2036, donde se contemplan diversas obras para el saneamiento. 
En 2016 se elaboró la Estrategia Nacional de Saneamiento pero no se ha implementado.</t>
  </si>
  <si>
    <t>https://mepyd.gob.do/wp-content/uploads/drive/DIGEDES/PLAN%20PLURIANUAL%20SECTOR%20PU%CC%81BLICO%202017-2020/PNPSP-Plan%20Nacional%20Plurianual%20del%20Sector%20Pu%CC%81blico.pdf
https://www.transparenciafiscal.gob.do/documents/20127/53001/Ley+1-12+Estrategia+Nacional+de+Desarrollo+2030.pdf/42eb236e-54a9-1cd8-3626-450e3db33ab8
https://mepyd.gob.do/wp-content/uploads/drive/DCS/Adjuntos/PACTO%20AGUA%20%20-%20Compromiso%20Nacional%20del%20Agua%20-%20Final%2017-6-21.pdf
https://www.inapa.gob.do/index.php/proyectos/category/56-estrategia-nacional-de-saneamiento?download=81:estrategia-saneamiento-nacional</t>
  </si>
  <si>
    <t>3,027.4 millones</t>
  </si>
  <si>
    <t>2021 a 2036</t>
  </si>
  <si>
    <t>Estrategia Nacional de Desarrollo al 2030, ley 01-12
Plan Nacional Pluri-anual del sector Publico 2021-2024
PACTO NACIONAL DEL AGUA 2021-2036 (propuesta)</t>
  </si>
  <si>
    <t>https://mepyd.gob.do/wp-content/uploads/drive/DIGEDES/PLAN%20PLURIANUAL%20SECTOR%20PU%CC%81BLICO%202017-2020/PNPSP-Plan%20Nacional%20Plurianual%20del%20Sector%20Pu%CC%81blico.pdf
https://www.transparenciafiscal.gob.do/documents/20127/53001/Ley+1-12+Estrategia+Nacional+de+Desarrollo+2030.pdf/42eb236e-54a9-1cd8-3626-450e3db33ab8
https://mepyd.gob.do/wp-content/uploads/drive/DCS/Adjuntos/PACTO%20AGUA%20%20-%20Compromiso%20Nacional%20del%20Agua%20-%20Final%2017-6-21.pdf</t>
  </si>
  <si>
    <t>3,128 millones</t>
  </si>
  <si>
    <t xml:space="preserve">No existe politica nacional para el sector.  </t>
  </si>
  <si>
    <t>Plan Nacional Pluri-anual del sector Publico 2021-2024
Estrategia nacional de Desarrollo al 2030, ley 01-12
PACTO NACIONAL DEL AGUA 2021-2036 (propuesta)
Estrategia Nacional de Saneamiento</t>
  </si>
  <si>
    <t>https://mepyd.gob.do/wp-content/uploads/drive/DIGEDES/PLAN PLURIANUAL SECTOR PU%CC%81BLICO 2017-2020/PNPSP-Plan Nacional Plurianual del Sector Pu%CC%81blico.pdf
https://www.transparenciafiscal.gob.do/documents/20127/53001/Ley+1-12+Estrategia+Nacional+de+Desarrollo+2030.pdf/42eb236e-54a9-1cd8-3626-450e3db33ab8
https://mepyd.gob.do/publicaciones/plan-nacional-plurianual-del-sector-publico-2021-2024
https://www.inapa.gob.do/index.php/proyectos/category/56-estrategia-nacional-de-saneamiento?download=80:brochure-estrategia-nacional-saneamiento</t>
  </si>
  <si>
    <t>49 millones</t>
  </si>
  <si>
    <t>Plan Nacional Plurianual del Sector Públic</t>
  </si>
  <si>
    <t>Plan Nacional Plurianual del Sector Público</t>
  </si>
  <si>
    <t>Plan Nacional Plurianual del Sector Público y Estrategia Nacional de Saneamiento</t>
  </si>
  <si>
    <t>El Plan Pluri-anual del Sector Publico 2021-2024 y Pacto por El Agua 2021-2036</t>
  </si>
  <si>
    <t>Se elaboraron tres planes:
1) La Evaluación de Necesidades de Recuperación por los Impactos de la COVID-19 (CRNA)
https://www.do.undp.org/content/dam/dominican_republic/docs/recuperacion-socioeconomica/pnud_do_CRNA.pdf
2) República Dominicana. Plan Estratégico de Respuesta al Covid-19 
https://dominicanrepublic.un.org/es/download/49275/51881
3) Plan de contingencia ante enfermedad por coronavirus (COVID-19)
https://repositorio.msp.gob.do/handle/123456789/1720</t>
  </si>
  <si>
    <t xml:space="preserve">El CRNA registra que se amplió el servicio de agua potable con camiones cisternas para cubrir la elevación de la demanda debido a la iniciativa de promoción de lavado de manos. </t>
  </si>
  <si>
    <t>Capacitaciones, mejoras en instalaciones para lavado de manos, suministro de jabon y gel en las distintas areas de los centros.</t>
  </si>
  <si>
    <t>Se instalaron lavamanos moviles en distintos lugares para el acceso de lavado de manos de los usuarios.</t>
  </si>
  <si>
    <t>Incremento de la producción de agua potable.
Reducción del corte de suministro de agua por falta de pago.
Aseguramiento de la calidad y continuidad del agua en centros de salud y educativos.</t>
  </si>
  <si>
    <t>Se ha trabajado las guia de promocion de salud, manejo de los desechos domiciliarios.</t>
  </si>
  <si>
    <t>Implementacion de WASH FIT  en 42 centros de salud. Pendiente Link Ana García MSP</t>
  </si>
  <si>
    <t>Elaboracion de guia de manejo intradomiciliarios de pacientes pechosos de covid.</t>
  </si>
  <si>
    <t>Abordaje en centros penitenciarios y estancias infantiles en temas ASH</t>
  </si>
  <si>
    <t>millones USD</t>
  </si>
  <si>
    <t>2021 a 2024</t>
  </si>
  <si>
    <t>Pérdidas sectoriales por US$ 13,3 millones.
Disminución del monto facturado (5%) y recaudado (13.5%) para los servicios de APS, afectando su sostenibilidad financiera. 
Disminución de las operaciones de monitoreo de la calidad del agua. 
Reducción de las intervenciones de mantenimiento de infraestructuras (30%).
Baja recepcion de reportes e informacion con respecto a los distintos temas de la vigilancia
Bajo cumplimiento de inspecciones sanitarias.
Retraso en los planes de inversiones.
Los programas dirigido a agua y saneamiento se han visto afectados en virtud de que la demanda por el servicio incremento de forma importante durante el primer año de pandemia, específicamente durante la  cuarentena, provocando un incremento en los costos operativos para proveer el suministro con medidas alternas (camiones cisternas). Ademas hubo rezago en la ejecución de actividades por la disminución de recursos.</t>
  </si>
  <si>
    <t>Disminución del número de cortes de servicios (83%).
Incremento ligero del volumen de agua potable producido (2%).
Dotar agua en camiones a las localidades sin acceso o acceso precario.
Se ha realizado refuerzo en insumos y buenas practicas para el lavado de manos
Se ha extendido el tiempo de servicio de agua potable, según la disponibilidad
Incorporar en los planes de salud y riesgo laboral el abordaje del covid-19 como las medidas de prevención y proveer al personal de equipos de bio-seguridad (mascarillas).</t>
  </si>
  <si>
    <t>Porcentaje de la población con acceso a servicios sanitarios mejorados.</t>
  </si>
  <si>
    <t>END 2030, Objetivo 2.5.2, Indicador 2.34
https://mepyd.gob.do/mepyd/wp-content/uploads/archivos/end/marco-legal/ley-estrategia-nacional-de-desarrollo.pdf</t>
  </si>
  <si>
    <t>servicios de saneamiento mejorado se refiere a instalaciones que higiénicamente separan los excrementos humanos del contacto humano, animal y de insectos. Se asume que instalaciones, tales como: inodoros conectados a alcantarillado o fosa séptica y letrinas, son adecuados, siempre que no sean públicos.</t>
  </si>
  <si>
    <t>Incluye una disposición adecuada de excretas, a través de una red de alcantarillado sanitario o en letrinas individuales mejoradas</t>
  </si>
  <si>
    <t>Estrategia Nacional de Desarrollo 2030 Objetivo 2.5.2, Indicador 2.34
https://mepyd.gob.do/mepyd/wp-content/uploads/archivos/end/marco-legal/ley-estrategia-nacional-de-desarrollo.pdf
Encuesta Nacional de Hogares de Propósitos Múltiples ENHOGAR 2018 Informe General.
https://web.one.gob.do/publicaciones/2019/encuesta-nacional-de-hogares-de-propositos-multiples-enhogar-2018-informe-general/
Octavo Informe Anual END 2030
https://mepyd.gob.do/wp-content/uploads/drive/DIGEDES/Informes%20de%20Avances%20END/Octavo-informe-END-2019.pdf</t>
  </si>
  <si>
    <t>Acceso a fuentes de agua mejorada</t>
  </si>
  <si>
    <t>END 2030. 2.35
https://www.transparenciafiscal.gob.do/documents/20127/53001/Ley+1-12+Estrategia+Nacional+de+Desarrollo+2030.pdf/42eb236e-54a9-1cd8-3626-450e3db33ab8
Indicadores y Metas de la END. https://mepyd.gob.do/mepyd/wp-content/uploads/archivos/end/propuesta-indicadores-metas-cuantitativas.pdf
Plan Plurianual del Sector Publico 2021-2024  (pág. 295)
https://mepyd.gob.do/wp-content/uploads/drive/DIGEDES/PLAN%20PLURIANUAL%20SECTOR%20PU%CC%81BLICO%202017-2020/PNPSP-Plan%20Nacional%20Plurianual%20del%20Sector%20Pu%CC%81blico.pdf</t>
  </si>
  <si>
    <t>Acceso a fuentes de agua mejorada. Porcentaje de la población con acceso razonable a una cantidad adecuada de agua de una fuente mejorada, como una conexión en el hogar, conexión pública,  pozo protegido o recolección de agua de lluvia.</t>
  </si>
  <si>
    <t>Fácil acceso a agua potable (libre de contaminantes) a través de acueductos, pozos protegidos y manantiales protegidos</t>
  </si>
  <si>
    <t>Aumentar promedio de horas por día de los hogares que reciben el servicio 3 días o menos</t>
  </si>
  <si>
    <t>Cobertura del servicio de agua al 100% de la población, incluido instituciones</t>
  </si>
  <si>
    <t>Aumentar Índice
de potabilidad de
Agua a nivel nacional,
de 63% a 82%</t>
  </si>
  <si>
    <t>Estrategia Nacional de Desarrollo 2030, indicador 2.35
https://mepyd.gob.do/mepyd/wp-content/uploads/archivos/end/marco-legal/ley-estrategia-nacional-de-desarrollo.pdf
Encuesta Nacional de Hogares de Propósitos Múltiples ENHOGAR 2018 Informe General.
https://web.one.gob.do/publicaciones/2019/encuesta-nacional-de-hogares-de-propositos-multiples-enhogar-2018-informe-general/
Plan Nacional Plurianual 2021-2024
https://mepyd.gob.do/wp-content/uploads/drive/DIGEDES/PLAN%20PLURIANUAL%20SECTOR%20PU%CC%81BLICO%202017-2020/PNPSP-Plan%20Nacional%20Plurianual%20del%20Sector%20Pu%CC%81blico.pdf</t>
  </si>
  <si>
    <t>Porcentaje de planteles educativos (en el sector público) con acceso a agua potable e instalaciones de saneamiento</t>
  </si>
  <si>
    <t>Plan Estratégico MINERD</t>
  </si>
  <si>
    <t xml:space="preserve">Garantizar el acceso universal a servicios de agua potable, provistos con calidad y eficiencia 
</t>
  </si>
  <si>
    <t xml:space="preserve">Estrategia nacional de desarrollo, 
https://mepyd.gob.do/wp-content/uploads/drive/DIGEDES/PLAN%20PLURIANUAL%20SECTOR%20PU%CC%81BLICO%202017-2020/PNPSP-Plan%20Nacional%20Plurianual%20del%20Sector%20Pu%CC%81blico.pdf
Pacto por el Agua
</t>
  </si>
  <si>
    <t xml:space="preserve">Garantizar el acceso universal a servicios de saneamiento, provistos con calidad y eficiencia 
</t>
  </si>
  <si>
    <t>Estrategia Nacional de desarrollo,
https://mepyd.gob.do/wp-content/uploads/drive/DIGEDES/PLAN%20PLURIANUAL%20SECTOR%20PU%CC%81BLICO%202017-2020/PNPSP-Plan%20Nacional%20Plurianual%20del%20Sector%20Pu%CC%81blico.pdf</t>
  </si>
  <si>
    <t>Índice de Potabilidad de Agua a nivel nacional</t>
  </si>
  <si>
    <t>PNPSP 2021-2024
https://mepyd.gob.do/wp-content/uploads/drive/DIGEDES/PLAN%20PLURIANUAL%20SECTOR%20PU%CC%81BLICO%202017-2020/PNPSP-Plan%20Nacional%20Plurianual%20del%20Sector%20Pu%CC%81blico.pdf</t>
  </si>
  <si>
    <t>Porcentaje de agua residual captada en las redes de alcantarillado con respecto a la generada</t>
  </si>
  <si>
    <t xml:space="preserve">Porcentaje de la población con acceso a servicios sanitarios mejorados </t>
  </si>
  <si>
    <t>Estrategia Nacional de Desarrollo 2030, indicador 2.34
https://mepyd.gob.do/mepyd/wp-content/uploads/archivos/end/marco-legal/ley-estrategia-nacional-de-desarrollo.pdf
ENHOGAR 2018
file:///C:/Users/YASURY%20BORROME/Desktop/OPS-OMS%20mm/Bibliograf%C3%ADa/Exclusivo%20RD/ENHOGAR2018.pdf</t>
  </si>
  <si>
    <t>Cobertura de servicio de agua potable a nivel nacional implica las personas en pobreza, ver PNPSP 2021-2024 (Pág. 295-296).  En las metas planteadas hay resultados de inversión dirigida a zonas a personas pobres y vulnerables.
END 2030. Objetivos:
2.5.1. 
2.5.2. 
https://www.transparenciafiscal.gob.do/documents/20127/53001/Ley+1-12+Estrategia+Nacional+de+Desarrollo+2030.pdf/42eb236e-54a9-1cd8-3626-450e3db33ab8
2.</t>
  </si>
  <si>
    <t>El INAPA desarrolló un proyecto piloto de APS en zonas rurales y en el mismo se trabajó como eje transversal la participación de la mujer activamente en todas las actividades del proyecto, tanto en las de capacitación como en las de toma de decisiones.
http://www.aecid.org.do/index.php/component/zoo/item/la-cooperacion-espanola-y-el-sector-agua-y-saneamiento-en-republica-dominicana</t>
  </si>
  <si>
    <t>Ministerio de Salud Publica</t>
  </si>
  <si>
    <t>Instituto Nacional de Aguas Potables y Alcantarillado</t>
  </si>
  <si>
    <t>Corporación de Acueductos  y Alcantarillado de Santo Domingo</t>
  </si>
  <si>
    <t>Corporación de Acueductos  y Alcantarillado de Santiago</t>
  </si>
  <si>
    <t>Corporación de Acueductos  y Alcantarillado la Vega</t>
  </si>
  <si>
    <t>Corporación de Acueductos  y Alcantarillado Boca Chica</t>
  </si>
  <si>
    <t>Corporación de Acueductos  y Alcantarillado la Romana</t>
  </si>
  <si>
    <t>Corporación de Acueductos  y Alcantarillado de Moca</t>
  </si>
  <si>
    <t>Corporación de Acueductos  y Alcantarillado de Puerto Plata</t>
  </si>
  <si>
    <t>Corporación de Acueductos  y Alcantarillado de Monseñor Nouel</t>
  </si>
  <si>
    <t>Ministerio de Economía, Planificación y Desarrollo</t>
  </si>
  <si>
    <t xml:space="preserve">Gabinete del Agua, Establecido por el gobierno.
Grupo Sectorial de Agua, Saneamiento e Higiene (GASH), Es un grupo técnico del Sector a nivel Nacional
</t>
  </si>
  <si>
    <t>Ministerio de Economía, Planificación y Desarrollo
Ministerio de Salud</t>
  </si>
  <si>
    <t>El Gabinete del Sector Agua tiene el propósito de liderar las soluciones a la problemática del agua en República Dominicana, se integra como miembros a todos los actores que participan en la dinámica de la producción y servicios de agua potable y saneamiento. Se trabaja  en  la Reforma del Sector a través de la concertación Social. Como un primer resultado se elaboro y presento al Consejo Económico y Social la Propuesta del pacto del agua, con soluciones en el corto, mediano y largo plazo a través de una política de Estado, consensuada con la sociedad.  Este gabinete es la voz de alto nivel para gestionar recursos y ejecutar las inversiones en el sector. https://presidencia.gob.do/decretos/498-20
El GASH se encarga de coordinar los procedimientos que permitan fortalecer las acciones de agua, saneamiento e higiene, en base a lo establecido en los lineamientos y normativas del país, herramientas que garanticen la confianza en la autoridad sanitaria a través del manejo eficaz de la información ante eventos adversos a la salud y el desarrollo de propuestas de planes específicos para la preparación, respuesta y control, de acuerdo a los escenarios previstos en el mapa de riesgos de la República Dominicana.
https://iris.paho.org/bitstream/handle/10665.2/31152/Guia%20practica%20para%20la%20coordinacion%20de%20emergencias%20de%20salud%20publica%20y%20desastres.pdf?sequence=1&amp;isAllowed=y</t>
  </si>
  <si>
    <t>El decreto No. 39-03, del 16 de enero del año 2003, crea las Comisiones de Auditoría Social, como un mecanismo de la comunidad para la defensa del gasto social que realiza el gobierno, a través de la construcción de obras públicas La Ley 176-07, del Distrito Nacional y los Municipios, establece mecanismos de participación local como el referendo, el plebiscito, los cabildos abiertos, presupuesto participativo, entre otros a Ley 200-04, General de Libre Acceso a la Información Pública fue igualmente una de las primeras conquistas en el ámbito de la participación de los ciudadanos, al permitirles tener acceso a todas las informaciones de carácter público la Ley 64-00 que crea la Secretaría de Estado de Medio Ambiente y Recursos Naturales, en su artículo 6, señala que debe ser garantizada la participación de las comunidades y habitantes de la nación “en la conservación, gestión y uso sostenible de los recursos naturales y el medio ambiente”. La Constitución de 2010, el artículo 22, sobre los derehos de ciudadania, otorga el derecho a los ciudadanos de participar en referendos y las iniciativas populares legislativas y municipales, formular peticiones a los poderes públicos y denunciar faltas cometidas por los funcionarios públicos; encontramos ademas, mecanismos de participación directa, en los artículos 49, 77.4, 91, 92, 114, 116, 203, 208, 209, 210, 245 y 272, los cuales permiten una intervención directa del pueblo para el ejercicio de su soberanía. Ley 498-06 sobre Planificación e Inversión Pública son creados los Consejos de Desarrollo como una instancia de participación de los agentes económicos y sociales para la articulación y canalización de las demandas de la población ante el gobierno central y el gobierno municipal. El artículo 3 de esta legislación prescribe que “durante los procesos de elaboración de planes, deben existir procedimientos específicos que garanticen la participación de la ciudadanía en el marco de la legislación vigente La Ley No. 6 que crea el Instituto Nacional de Recursos Hidráulicos (INDRHI), del 8 de septiembre de 1965, establece en su artículo 5.e, la intervención de los usuarios en la organización y conservación de los sistemas nacionales de riego</t>
  </si>
  <si>
    <t>Referendo, plebiscitos e iniciativa normativa municipal, espacios de consultas, reclamos, quejas y sugerencias (portal dominicana.gob), 
defensor del pueblo https://www.oas.org/juridico/spanish/mesicic2_repdom_sc_anexo_12_sp.pdf, rendición de cuentas, ejercicio de sufragio, asambleas electorales, referendos, recursos de amparos, cabildo abierto, Consejos de Desarrollo Provinciales, 
Juntas de Regantes (INDRHI), 
Asociaciones Comunitarias de Acueductos Rurales (ASOCAR-INAPA) https://www.aduanas.gob.do/media/2207/122-05_para_regulacion_y_fomento_asoc_sin_fines.pdf</t>
  </si>
  <si>
    <t xml:space="preserve"> Pacto del Agua 2021 / Estrategia Nacional de Saneamiento (ENSA) 2015</t>
  </si>
  <si>
    <t>Ministerio de Economía Planificación y Desarrollo (MEPyD) / Consejo Directivo para la Reforma y Modernización del Sector Agua Potable y Saneamiento (CODIREyMAPS)</t>
  </si>
  <si>
    <t>Se incluyeron en la planificación sectorial, recomendaciones y prioridades del Pacto por el Agua. Indicadores y metas de la ENSA orientados por la END y los ODS</t>
  </si>
  <si>
    <t>En los Planes Estratégicos institucionales, se tomaron en cuenta orientaciones de la ENS</t>
  </si>
  <si>
    <t>El Pacto por el Agua orienta a la coordinación Inter-institucional</t>
  </si>
  <si>
    <t>Seguimiento al cumplimiento de los ODS y estrategia nacional de desarrollo</t>
  </si>
  <si>
    <t>La revisión conjunta produjo una propuesta consensuada llamada Pacto del agua trae consigo temas de legislación, elaboración de políticas sectoriales, esquema de medicion de desempeño sectorial y financiero.</t>
  </si>
  <si>
    <t xml:space="preserve">Los datos de la ENSA lo utiliza MEPyD, sin embargo no se emplea en la mayoria de desición porque el documento no se oficializó. </t>
  </si>
  <si>
    <t>De la ENSA surgió la Hoja de Ruta sectorial, y el Pacto por el Agua tiene indicadores que MEPYD, da seguimiento a través de los Planes Operativos Anuales (POA) y Planes Estartatégicos Institucionales (PEI) de diversas instituciones.</t>
  </si>
  <si>
    <t>Los datos disponibles han sido utilizados para la formulación de propuestas de inversión en el Pacto por el Agua y como linea base para definir el alcance de la intervención.</t>
  </si>
  <si>
    <t>El Pacto por el Agua tiene indicadores que MEPYD, da seguimiento a través de los Planes Operativos Anuales (POA) y Planes Estartatégicos Institucionales (PEI) de diversas instituciones.</t>
  </si>
  <si>
    <t>El documento de la Estrategia Nacional de Saneamiento (ENSA) no se oficializó y no existe un mecanismo institucional que promueva su uso e implementación.</t>
  </si>
  <si>
    <t xml:space="preserve">Calidad con respecto a la norma de MIMARENA para el vertido de aguas residuales </t>
  </si>
  <si>
    <t>Porcentaje de viviendas con inodoros conectados al sistema de alcantarillados</t>
  </si>
  <si>
    <t>Porcentaje de agua residual tratada con respecto a la captada.</t>
  </si>
  <si>
    <t>Promedio de horas por día que los hogares reciben el servicio de agua potable</t>
  </si>
  <si>
    <t>Porcentaje de la población con acceso a agua</t>
  </si>
  <si>
    <t xml:space="preserve">Porcentaje del monto (RD$) recaudado por concepto de aguas potables y alcantarillados 
con respecto a lo facturado </t>
  </si>
  <si>
    <t>7.07% del agua residual generada. 
41.06% del agua residual captada.</t>
  </si>
  <si>
    <t xml:space="preserve">INAPA 81.58%
CAASD 70%
CORAASAN 70%
</t>
  </si>
  <si>
    <t xml:space="preserve">Cobertura, Recursos Humanos y económicos.
</t>
  </si>
  <si>
    <t>Baja frecuencia o ninguna vigilancia, recursos humanos en edad vulnerable, recursos humanos de alto riesgo en la gestión operativa por carencia de seguridad.</t>
  </si>
  <si>
    <t>Alta rotación del personal técnico calificado.</t>
  </si>
  <si>
    <t>Los impactos señalados son mayores para las áreas rurales por la ubicación geográfica y limitaciones económicas.</t>
  </si>
  <si>
    <t xml:space="preserve">Compromiso Nacional para un Pacto por el Agua 2021-2036
https://mepyd.gob.do/wp-content/uploads/drive/DCS/Adjuntos/PACTO%20AGUA%20%20-%20Compromiso%20Nacional%20del%20Agua%20-%20Final%2017-6-21.pdf
Plan Estratégico de Respuesta a COVID-19 - República Dominicana
https://dominicanrepublic.un.org/sites/default/files/2020-09/Plan%20estrat%C3%A9gico%20respuesta%20y%20recuperaci%C3%B3n%20COVID-19_SNU%20Rep%C3%BAblica%20Dominicana.pdf
Plan de contingencia ante enfermedad por coronavirus MSP 
https://repositorio.msp.gob.do/bitstream/handle/123456789/1720/PlancontingenciaCOVID-19.pdf?sequence=1&amp;isAllowed=y
</t>
  </si>
  <si>
    <t>INAPA</t>
  </si>
  <si>
    <t>CAASD</t>
  </si>
  <si>
    <t>CORAASAN</t>
  </si>
  <si>
    <t>COAAROM</t>
  </si>
  <si>
    <t>CORAAPLATA</t>
  </si>
  <si>
    <t>CORAABO</t>
  </si>
  <si>
    <t>CORAAVEGA</t>
  </si>
  <si>
    <t>CORAAMON</t>
  </si>
  <si>
    <t>CORAAMOCA</t>
  </si>
  <si>
    <t>2021*</t>
  </si>
  <si>
    <t>DOP</t>
  </si>
  <si>
    <t>Los montos colocados en este apartado corresponden al presupuesto ejecutado hasta la fecha (Enero - Octubre 2021) expresado en millones de pesos dominicanos, que llevados a dolares estadounidenses con la tasa de cambio promedio de este año (57.1) resulta en 204.38 millones de USD.
NOTA: Anexo se adjunta, para referencia, una tabla conteniendo las transferencias del Gobierno Central a los operadores en el período de los años 2014 al 2018, datos obtenidos de un estudio realizado por el Banco Mundial y publicado en enero 2021. https://1drv.ms/b/s!As9euKhKmB9NzHQp9Xa_Tcn1lgLA?e=fgi38O</t>
  </si>
  <si>
    <t>Se cubre con subsidio del gobierno. Por ejemplo el costo de la factura eléctrica es cubierto por el Estado.
Se planifica en el plan financiero y los presupuestos, pero no se asignan los fondos necesarios para cubrir los costos operativos de los sistemas de acueductos y alcantarillados sanitarios.
El déficit debido a la falta de asignación no se cubre, no se incluye el porcentaje de recuperación prevista de los costos operacionales.
Ej. La institución no puede programar mantenimientos preventivos para así evitar la quema de equipos por mantenimiento mecánicos o los daños en las bombas instaladas en los acueductos.
Los gastos que impide reducir la brecha son los costos de la energía eléctrica.</t>
  </si>
  <si>
    <t>No se revisan.</t>
  </si>
  <si>
    <t>Se atienden zonas remotas de difícil acceso, especialmente rurales y asentamientos informales o urbano marginales a través de Programas de Inversión orientados al cierre de brechas de cobertura con Organismos internacionales.
para las emergencias:
Sistema Nacional de emergencias de la República Dominicana
Plan de Infraestructura de INAPA
Grupo de Agua Saneamiento e Higiene (liderado sector salud) GASH.</t>
  </si>
  <si>
    <t>http://www.aecid.org.do/index.php/component/zoo/item/la-cooperacion-espanola-y-el-sector-agua-y-saneamiento-en-republica-dominicana
https://repositorio.msp.gob.do/bitstream/handle/123456789/1241/Coordinaciongash.pdf?sequence=1&amp;isAllowed=y
https://iris.paho.org/handle/10665.2/31152
https://www.paho.org/dor/dmdocuments/Guia_gestion_Agua.pdf
http://inapa.gob.do/index.php/proyectos?download=107:plan-de-emergencia-de-inapa-sep-12-2019</t>
  </si>
  <si>
    <t>Dentro de los programas de abastecimiento en zonas rurales, unos de los criterios de priorización es la pobreza, y se incorpora como eje transversal el enfoque de género para el desarrollo.</t>
  </si>
  <si>
    <t xml:space="preserve">http://www.aecid.org.do/index.php/component/zoo/item/la-cooperacion-espanola-y-el-sector-agua-y-saneamiento-en-republica-dominicana
Programa de Inversiones de Agua Potable y Saneamiento de INAPA, Préstamo No. 2430/OC-DR y Convenio GRT/WS-12442-DR
</t>
  </si>
  <si>
    <t xml:space="preserve"> Las razones de la no ejecución del porcentaje no utilizado podrían encontrarse en la falta de disponibilidad de los recursos de contrapartida por parte del país y en la lentitud de los procesos burocráticos, los que provocan el vencimiento de los plazos establecidos para completar los requisitos de liberación de los desembolsos.
</t>
  </si>
  <si>
    <t>República Dominicana</t>
  </si>
  <si>
    <t>Millones de DOP</t>
  </si>
  <si>
    <t>La información fué suministrada por el Ministerio de Economía Planificación y Desarrollo (MEPyD)
Ante la falta de una partida detallada sobre agua potable, saneamiento e higiene, como se solicita en la encuesta, se procedió a tomar las partidas que intervienen en el sector agua potable y alcantarillado del gasto público ejecutado publicada en la pagina web de la Dirección General de Presupuesto del país. 
La carencia de información más relevante es el hecho de que no existen cuentas separadas entre el ámbito urbano y el rural, y tampoco están desagregadas para agua y seaneamiento.</t>
  </si>
  <si>
    <t xml:space="preserve">Ministerio de Educación </t>
  </si>
  <si>
    <t>Constitución del Ecuador, 2008: Artículos 66 y 276 reconocen y garantizan a las personas y colectividades el derecho al acceso equitativo, permanente y de calidad al agua, aire y suelo y a una vida digna que asegure la
salud, alimentación y nutrición, agua potable, vivienda, saneamiento ambiental, educación, trabajo,
empleo, descanso y ocio, cultura física, vestido, seguridad social y otros servicios sociales
necesarios;</t>
  </si>
  <si>
    <t>Constitución del Ecuador.,2008: Artículos 66 y 276 reconocen y garantizan a las personas y colectividades el derecho al
acceso equitativo, permanente y de calidad al agua, aire y suelo y a una vida digna que asegure la
salud, alimentación y nutrición, agua potable, vivienda, saneamiento ambiental, educación, trabajo,
empleo, descanso y ocio, cultura física, vestido, seguridad social y otros servicios sociales
necesarios;</t>
  </si>
  <si>
    <t>NORMA INEN 1108</t>
  </si>
  <si>
    <t>https://nextcloud.ambiente.gob.ec/index.php/s/HkpMFjcqegKdaj3</t>
  </si>
  <si>
    <t>LEY ORGANICA DE RECURSOS HIDRICOS USOS Y APROVECHAMIENTO DEL AGUA</t>
  </si>
  <si>
    <t xml:space="preserve">https://nextcloud.ambiente.gob.ec/index.php/s/zRSnXXzg497BaDo                                                                                              https://nextcloud.ambiente.gob.ec/index.php/s/7MAQNJAyNDcsfS6
</t>
  </si>
  <si>
    <t xml:space="preserve">https://nextcloud.ambiente.gob.ec/index.php/s/zRSnXXzg497BaDo
https://nextcloud.ambiente.gob.ec/index.php/s/zRSnXXzg497BaDo                                                                                   https://nextcloud.ambiente.gob.ec/index.php/s/7MAQNJAyNDcsfS6
</t>
  </si>
  <si>
    <t>NORMAS PARA ESTUDIO Y DISEÑO DE SISTEMAS DE AGUA POTABLE Y DISPOSICIÓN DE AGUAS RESIDUALES PARA POBLACIONES MAYORES A 1000 HABITANTES Y MENORES A 1000 HABITANTES</t>
  </si>
  <si>
    <t xml:space="preserve">REGLAMENTO GESTION DESECHOS GENERADOS EN ESTABLECIMIENTOS DE SALUD    https://nextcloud.ambiente.gob.ec/index.php/s/jKexLoCDjBtkybs
</t>
  </si>
  <si>
    <t>ESTAS DIRECTRICES FORMAN PARTE DE LOS ODS, AGUA LIMPIA, SANEAMIENTO,  CALIDAD DEL AGUA, LOS ODS  DEFINEN LOS PRINCIPIOS QUE DEBEN SEGUIR LOS GOBIERNOS AUTÓNOMOS DESCENTRALIZADOS PARA MEJORAR SU GESTIÓN</t>
  </si>
  <si>
    <t>Regulaciones Agencia de Regulacion y Control de Agua el proceso de formulación y revisión de las políticas nacionales en agua y saneamiento está ligado al proceso de regulación; es decir que, en la medida que se planifica y ejecuta la agenda regulator</t>
  </si>
  <si>
    <t xml:space="preserve">https://nextcloud.ambiente.gob.ec/index.php/s/i3bsjtcFF9RStwk                              https://nextcloud.ambiente.gob.ec/index.php/s/jMWzHTfMGWB7iCd     https://nextcloud.ambiente.gob.ec/index.php/s/6fypb9XMeQHkGkH
    https://nextcloud.ambiente.gob.ec/index.php/s/xd6tor6bN7xH4Bd                 https://nextcloud.ambiente.gob.ec/index.php/s/K6eqgLXQ8HD6YRz                  https://nextcloud.ambiente.gob.ec/index.php/s/NLZ2GsdEWnFg2FR   https://nextcloud.ambiente.gob.ec/index.php/s/NLZ2GsdEWnFg2FR          https://nextcloud.ambiente.gob.ec/index.php/s/AsYAdWFwp2XBwab     https://nextcloud.ambiente.gob.ec/index.php/s/JJWbzz5wWTJAQYP          https://nextcloud.ambiente.gob.ec/index.php/s/gP3G93eTcA2pEEA         
</t>
  </si>
  <si>
    <t xml:space="preserve">Estrategia Nacional de Agua Potable y Saneamiento </t>
  </si>
  <si>
    <t xml:space="preserve">https://nextcloud.ambiente.gob.ec/index.php/s/kAqRnk4QN9ae4XF
</t>
  </si>
  <si>
    <t>7303 MILLONES</t>
  </si>
  <si>
    <t>DOLARES</t>
  </si>
  <si>
    <t>2016 a 2026</t>
  </si>
  <si>
    <t xml:space="preserve">https://nextcloud.ambiente.gob.ec/index.php/s/kAqRnk4QN9ae4XF
</t>
  </si>
  <si>
    <t>https://nextcloud.ambiente.gob.ec/index.php/s/kAqRnk4QN9ae4XF</t>
  </si>
  <si>
    <t>7303 millones</t>
  </si>
  <si>
    <t>Estrategia Nacional de Agua Potable y Saneamiento</t>
  </si>
  <si>
    <t>DÓLARES</t>
  </si>
  <si>
    <t>Anexo al Plan Nacional de Respuesta ante Emergencias, 
Desastres y Catástrofes en el Sistema Educativo sobre 
WASH en Instituciones Educativas</t>
  </si>
  <si>
    <t>https://educacionec-my.sharepoint.com/:b:/g/personal/mirian_yumbillo_educacion_gob_ec/EXolnUBGjuxOgJ8O</t>
  </si>
  <si>
    <t>Estándares mínimos de agua, saneamiento e higiene para Instituciones Educativas en Ecuador</t>
  </si>
  <si>
    <t>https://educacionec-my.sharepoint.com/:b:/g/personal/mirian_yumbillo_educacion_gob_ec/EbBx5MIHxepAoKiEzAdxXlcBoLFoPcfxdRE5_cuPocsfYQ?e=cripRa</t>
  </si>
  <si>
    <t>1.286.208</t>
  </si>
  <si>
    <t>Dólar</t>
  </si>
  <si>
    <t>Evaluación Socio económica Post Disaster Needs Assessment Covid - 19                                                            https://nextcloud.ambiente.gob.ec/index.php/s/nCN6qtmkX7H5oj7</t>
  </si>
  <si>
    <t>Campañas de sensibilización a la comunidad en general sobre lavado de manos y desinfección de superficies; informes pueden ser descargados del siguiente enlace:
https://almacenamiento.msp.gob.ec/index.php/s/ZbyEAgLyR5zLqsn
Según la base de datos de registro de títulos de la SENESCYT, se ha identificado 137 registros de títulos de las IES en carreras relacionadas al agua en el año 2020; mientras que los datos reportados por la SENESCYT, se han identificado un total de 1230 estudiantes matriculados en carreras relacionadas al agua de las IES en el año 2019.</t>
  </si>
  <si>
    <t>Objetivo estratégico 2: Intensificar las campañas de concienciación para lavado de manos con agua y jabón y el uso eficiente del agua en el hogar, mediante la construcción y rehabilitación de infraestructura básica para el lavado de manos en lugares públicos y en instituciones clave, y distribución de productos básicos para la higiene familiar.</t>
  </si>
  <si>
    <t>Se plantea como objetivo estratégico 3: Garantizar la continuidad y la seguridad de los servicios de agua y saneamiento, , mediante el fortalecimiento de los servicios de agua a través de la operacionalización de planes de contingencia asegurando la continuidad y calidad de los servicios.</t>
  </si>
  <si>
    <t>Campañas de sensibilización a la comunidad en general sobre lavado de manos y desinfección de superficies; informes pueden ser descargados del siguiente enlace:
https://almacenamiento.msp.gob.ec/index.php/s/ZbyEAgLyR5zLqsn</t>
  </si>
  <si>
    <t>Se plantea el Objetivo estratégico 1: Preservar la salud y bienestar de todas las personas, mediante el establecimiento de medidas técnicas y financieras que aseguren el suministro básico de agua y saneamiento a toda la población, priorizando los grupos más 
Se plantea como objetivo estratégico 3: Garantizar la continuidad y la seguridad de los servicios de agua y saneamiento, , mediante el fortalecimiento de los servicios de agua a través de la operacionalización de planes de contingencia asegurando la continuidad y calidad de los servicios.</t>
  </si>
  <si>
    <t>4,22 millones</t>
  </si>
  <si>
    <t>dólares</t>
  </si>
  <si>
    <t>la mayor parte fue ejecutada en el 2020</t>
  </si>
  <si>
    <t xml:space="preserve">A partir de la declaratoria de emergencia sanitaria, alrededor del 70% del aparato productivo y comercial del país paralizó sus actividades, lo que afectó directamente el mercado laboral y profundizó las desigualdades estructurales y la segmentación laboral.
Las pérdidas por la gestión de sistemas de alcantarillado y de instalaciones de tratamiento de aguas residuales asciende a USD 15 MILLONES (54,28% del total de pérdidas), a pesar de representar un volumen de actividad económica muy inferior al de la captación de agua. Esto se debe a que este subsector, con o sin emergencia, tiene unos gastos de operación y mantenimiento superiores a los ingresos recuperados a través de las tarifas.
</t>
  </si>
  <si>
    <t>En la Evaluación Socio económica PDNA Covid – 19, se considera oportuno retomar, los acuerdos y compromisos alcanzados durante la realización del taller WASH BAT: Análisis de Cuellos de Botella en el Sector Agua, Saneamiento e Higiene, en Puembo, los días 27-29 de noviembre 2019, donde se analizaron los cuellos de botella que están dificultando un mayor avance en el sector.</t>
  </si>
  <si>
    <t>El objetivo es lograr la cobertura total de estos servicios en todo el territorio nacional en los próximos años, y dar así cumplimiento tanto a las metas del Plan del Buen Vivir (PNBV 2013-2017) como de la Estrategia Nacional para la Igualdad y Erradicación de la Pobreza (ENIEP).</t>
  </si>
  <si>
    <t>https://nextcloud.ambiente.gob.ec/index.php/s/moq7YwdoJkMLqJe</t>
  </si>
  <si>
    <t>El detalle de las propuestas de actuación en el sector gira en torno de dos objetivos estratégicos:
1. UNIVERSALIZACIÓN: Incrementar en forma constante y permanente las coberturas de
agua potable y saneamiento, hasta llegar a 100% de la población del país en 2024.
2. CALIDAD Y SOSTENIBILIDAD: Garantizar servicios de agua y saneamiento de excelente
calidad y plenamente sostenibles ambiental y económicamente.</t>
  </si>
  <si>
    <t>El detalle de las propuestas de actuación en el sector gira en torno de dos objetivos estratégicos:
1. UNIVERSALIZACIÓN: Incrementar en forma constante y permanente las coberturas de agua potable y saneamiento, hasta llegar a 100% de la población del país en 2024.
2. CALIDAD Y SOSTENIBILIDAD: Garantizar servicios de agua y saneamiento de excelente
calidad y plenamente sostenibles ambiental y económicamente.</t>
  </si>
  <si>
    <t>El detalle de las propuestas de actuación en el sector gira en torno de dos objetivos estratégicos:
1. UNIVERSALIZACIÓN: Incrementar en forma constante y permanente las coberturas de agua potable y saneamiento, hasta llegar a 100% de la población del país en 2024.
2. CALIDAD Y SOSTENIBILIDAD: Garantizar servicios de agua y saneamiento de excelente calidad y plenamente sostenibles ambiental y económicamente.</t>
  </si>
  <si>
    <t>50.7 *</t>
  </si>
  <si>
    <t xml:space="preserve">*En 2020, 112 (50,7 %) municipios cuentan con alcantarillado diferenciado, es decir, tienen alcantarillado sanitario y pluvial,
mientras que 7 (3,2 %) no poseen alcantarillado.
FUENTE INEC: https://www.ecuadorencifras.gob.ec/documentos/web-inec/Encuestas_Ambientales/Municipios_2020/Agua_potable_alcantarillado_2020/PRESENTACION_APA_2020_VF.pdf
</t>
  </si>
  <si>
    <t xml:space="preserve">Acceso al servicio </t>
  </si>
  <si>
    <t>Superficial 
Subterranea 
Agua lluvia</t>
  </si>
  <si>
    <t xml:space="preserve">Superficial 
Subterranea 
</t>
  </si>
  <si>
    <t>Coberturas universales de los servicios de agua
y saneamiento en las zonas urbanas y rurales del país, así como el tratamiento de la totalidad de
las aguas residuales de las diez principales áreas urbanas</t>
  </si>
  <si>
    <t xml:space="preserve">NO SE CUENTA CON LA INFORMACIÓN ACTUALIZADA  </t>
  </si>
  <si>
    <t>NO DISPONIBLE</t>
  </si>
  <si>
    <t>El Objetivo 1 busca garantizar una vida digna con iguales oportunidades para todas las personas, para lo cual, el Estado asegurará el derecho a la salud, la educación y al 
cuidado integral durante el ciclo de vida; con respecto a los servicios básicos, menciona que garantizará el acceso, uso y aprovechamiento del agua. Entre sus metas está incrementar el porcentaje de la población con acceso a agua segura a 2021, en donde 
estaría incluida/implícita la población educativa</t>
  </si>
  <si>
    <t>El Plan Nacional de Desarrollo 2017 – 2021 “Toda una Vida” (2017)</t>
  </si>
  <si>
    <t>Objetivo 5. Proteger a las familias, garantizar sus derechos y servicios, erradicar la pobreza y promover la inclusión social            Objetivo 6. Garantizar el derecho a la salud integral, gratuita y de calidad</t>
  </si>
  <si>
    <t xml:space="preserve">https://nextcloud.ambiente.gob.ec/index.php/s/mn2yPERFj7AoYBx Plan de Creación de Oportunidades 2021-2025                     </t>
  </si>
  <si>
    <t xml:space="preserve">https://nextcloud.ambiente.gob.ec/index.php/s/mn2yPERFj7AoYBx Plan de Creación de Oportunidades 2021-2025       </t>
  </si>
  <si>
    <t xml:space="preserve">Phttps://nextcloud.ambiente.gob.ec/index.php/s/mn2yPERFj7AoYBx Plan de Creación de Oportunidades 2021-2025       </t>
  </si>
  <si>
    <t xml:space="preserve">INFORMACIÓN NO DISPONIBLE ACTUALIZADA </t>
  </si>
  <si>
    <t>El actual gobierno está impulsando la iniciativa  Agua Mas Agua, en la cual se está considerando a población vulnerable a pobreza (por consumo).</t>
  </si>
  <si>
    <t>El Estado garantiza, a través de diversas instancias, que las instituciones educativas son saludables y seguras, garantizando la universalización y calidad de todos los servicios básicos.  Ley Orgánica de Educación Intercultural - LOEI (2011).</t>
  </si>
  <si>
    <t>NO SE CUENTA  CON INFORMACIÓN ACTUALIZADA SOBRE LAS POBLACIONES AFECTADAS</t>
  </si>
  <si>
    <t>Migrantes</t>
  </si>
  <si>
    <t>El Estado garantiza, a través de diversas instancias, que las instituciones educativas son saludables y seguras, garantizando la universalización y calidad de todos los servicios básicos.  Ley Orgánica de Educación Intercultural - LOEI (2011).
NO SE CUENTA  CON INFORMACIÓN ACTUALIZADA SOBRE LAS POBLACIONES AFECTADAS</t>
  </si>
  <si>
    <t>MINISTERIO DE AMBIENTE, AGUA Y TRANSICIÓN ECOLÓGICA</t>
  </si>
  <si>
    <t>MINISTERIO DE SALUD</t>
  </si>
  <si>
    <t>MUNICIPIOS</t>
  </si>
  <si>
    <t>PRESTADORES COMUNITARIOS DE  SERVICIOS</t>
  </si>
  <si>
    <t>EMPRESAS PÚBLICAS MUNICIPALES Y EMPRESAS PRIVADAS</t>
  </si>
  <si>
    <t xml:space="preserve">AGENCIA DE REGULACIÓN Y CONTROL ARCA
AGENCIA NACIONAL DE REGULACIÓN, </t>
  </si>
  <si>
    <t>MINISTERIO DE EDUCACIÓN</t>
  </si>
  <si>
    <t>Comité Interinstitucional Agua Segura y Saneamiento para Todos; Decreto Ejecutivo No. 199, del 25 de octubre de 2017</t>
  </si>
  <si>
    <t>SECRETARIA NACIONAL DE PLANIFICACIÓN Y DESARROLLO (PRESIDE)</t>
  </si>
  <si>
    <t>Mediante el Comité Interinstitucional Agua Segura y Saneamiento para Todos, como una instancia de coordinación y articulación de las políticas, lineamientos, procedimientos y acciones que permitan la elaboración e implementación del Programa Agua y Saneamiento para todos, con sujeción a los lineamientos del Consejo Nacional de Planificación, a fin de garantizar de manera integral el recurso hídrico desde la conservación, uso, eficiencia y tratamiento final, hasta el acceso, la calidad y la cantidad de este recurso.</t>
  </si>
  <si>
    <t xml:space="preserve">LEY ORGÁNICA DE RECURSOS HÍDRICOS, USOS Y APROVECHAMIENTO DEL AGUA Y SU REGLAMENTO ; REGULACIONES EMITIDAS POR ARCA </t>
  </si>
  <si>
    <t>La Agencia de Regulación y Control -ARCA realiza anualmente la evaluación de la gestión a los prestadores de servicio público, sobre ésta base realizan recomendaciones para mejorar la gestión, de igual manera en el Art. 34.- Deberes y atribuciones de las juntas administradoras de agua potable.- Constituyen deberes y atribuciones de las juntas administradoras de agua potable, remitir a la Autoridad Única del Agua la información anual relativa a su gestión, esta información la recaba la Agencia de Regulación y Control  ARCA.</t>
  </si>
  <si>
    <t>En el Ecuador, no se han realizado revisiones sectoriales conjuntas en la temática de WASH</t>
  </si>
  <si>
    <t xml:space="preserve">Actualmente el Gobierno está impulsando el Proyecto para la Prevención y Reducción de la desnutrición crónica infantil DCI, en donde se requiere priorizar las localidades a intervenir.
</t>
  </si>
  <si>
    <t>Implementación del Protocolo para el Autocuidado e Higiene, para la sensibilización de la población.</t>
  </si>
  <si>
    <t>En algunos casos no se dispone de información actualizada, pues debido a la pandemia producida por el COVID 19 se postergó el censo 2020, y unicamente se cuenta con información del CENSO 2010.</t>
  </si>
  <si>
    <t xml:space="preserve">La Autoridad Única del Agua, desarrolló el Registro Público del Agua (RPA), en cumplimiento al artículo 18, literal j) “Mantener y actualizar el registro público del agua”. El RPA es una herramienta informática para recopilar, almacenar, procesar y suministrar datos e información para la toma de decisiones, control análisis por parte de las instituciones públicas y privadas relacionadas a la gestión del recurso hídrico, el RPA se encuentra operativo, consiste en una estructura informática de datos mediante la cual se organiza la información relativa a los usos y aprovechamientos del agua así como otra información referente a la gestión de los recursos hídricos, conforme el artículo 24.
Los módulos desarrollados son los siguientes: módulo de calidad del agua, módulo de legislación de juntas, módulo de gestión ambiental, módulo de prestadores de servicios, módulo de registros de información, módulo de administración del agua, módulo de viabilidades técnicas, módulo de riego y drenaje, módulo de gestión hidrometeorológicas, y Visor Geográfico.
Asimismo, existe un sistema de gestión de la información administrado por el el organismo Regulador ARCA en conjunto con la Asociación de Municipalidades del Ecuador AME y el Instituto Nacional de Estadísticas y Censo INEC.
</t>
  </si>
  <si>
    <t>LEY ORGÁNICA DE RECURSOS HÍDRICOS, USOS Y APROVECHAMIENTO DEL AGUA
chrome-extension://efaidnbmnnnibpcajpcglclefindmkaj/viewer.html?pdfurl=https%3A%2F%2Fwww.etapa.net.ec%2FPortals%2F0%2FTRANSPARENCIA%2FLiteral-a2%2FLEY-ORGANICA-DE-RECURSOS-HIDRICOS_-USOS-Y-APROVECHAMIENTO-DEL-AGUA.pdf&amp;clen=229577&amp;chunk=true</t>
  </si>
  <si>
    <t>20%; hay pocas ciudades con tratamiento de aguas residuales, pero algunas de ellas no tienen un buen funcionamiento del tratamiento a aguas residuales.</t>
  </si>
  <si>
    <t xml:space="preserve">Plantas de tratamientos de aguas residuales instaladas / plantas de tratamiento en funcionamiento. (así se podrá analizar cuales son las plantas que están funcionando, y las que no , además saber las razonas por las que no funcionan)
Plantas de tratamiento de aguas residuales programadas a instalarse / plantas de tratamiento de aguas residuales Instaladas. (así se podrá hacer un balance de cuantas plantas de tratamiento tenemos instaladas en el país y cuantas nos hacen falta) 
</t>
  </si>
  <si>
    <t xml:space="preserve">Agencia de Regulación y Control del Agua ARCA. 30 de abril de 2014. www.empresaagua.gob.ec/.../DECRETO-EJECUTIVO-310-DE-CREACIÓN-DE-LA-...
Agencia de Regulación, Control y Vigilancia Sanitaria ARCSA. 13 de septiembre de 2012. https://www.controlsanitario.gob.ec/wp-content/.../11/Decreto-Ejecutivo-1290-1.pdf
</t>
  </si>
  <si>
    <t>Dentro de las Regulaciones que emite la Agencia de Regulación y Control ARCA, se establecen los procesos de control para hacer cumplir la norma, se establecen  reuniones de seguimiento, se establecen plazos para cumplir recomendaciones.
Además se realizan controles en territorio.</t>
  </si>
  <si>
    <t xml:space="preserve">Falta de políticas; Falta de empoderamiento de las autoridades (GADs); Falta de personal Técnico y tecnología para una vigilancia continua, por restricciones financieras. </t>
  </si>
  <si>
    <t>La evaluación de las necesidades se levanta a través de un diagnóstico de WASH, información que permite identificar los recursos humanos.</t>
  </si>
  <si>
    <t>Ecuador no cuenta con entidades educativas especificas para la formación en operación y mantenimiento de infraestructura hidrosanitaria.
Respecto a diseño de sistemas de agua potable y saneamiento, las universidades y escuelas politécnicas forman a ingenieros civiles en general, ya que no existe la especialidad de Sanitaria. 
Según la base de datos de registro de títulos de la SENESCYT, se ha identificado 137 registros de títulos de las IES en carreras relacionadas al agua en el año 2020; mientras que los datos reportados por la SENESCYT, se han identificado un total de 1230 estudiantes matriculados en carreras relacionadas al agua de las IES en el año 2019.</t>
  </si>
  <si>
    <t xml:space="preserve">Ecuador no cuenta con entidades educativas para la formación en operación y mantenimiento de infraestructura hidrosanitaria.
en Ecuador, las competencias de prestación de los servicios de agua potable y saneamiento corresponden a los municipios (221 municipios), quienes financian sus obras con recursos provenientes de autogestión, transferencias fiscales (fórmula polinómica establecida en Ley), crédito de instituciones financieras (ejemplo Banco de Desarrollo del Ecuador B.P.), y otros recursos; la planificación de las obras, las realizan a través de los planes de ordenamiento y desarrollo territorial (PDOT); es decir que no existe una planificación única nacional, tampoco un plan de financiación único nacional.
</t>
  </si>
  <si>
    <t>En Ecuador, las competencias de prestación de los servicios de agua potable y saneamiento corresponden a los municipios (221 municipios), quienes financian sus obras con recursos provenientes de autogestión, transferencias fiscales, crédito de instituciones financieras (ejemplo Banco de Desarrollo del Ecuador B.P.), y otros recursos; la planificación de las obras, las realizan a través de los planes de ordenamiento y desarrollo territorial (PDOT); es decir que no existe una planificación única nacional, tampoco un plan de financiación único nacional.
Asignación de recursos presupuestarios para el ejercicio fiscal 2022.</t>
  </si>
  <si>
    <t>En Ecuador a la fecha, las tarifas no cubren el total de los costos de un buen servicio; en la zona urbana el municipio cubre  con otros recursos los costos que no son cubiertos por la tarifa, y en la zona rural en vista de que la tarifa no considera todos los costos, esto ha repercutido en malos servicios. Recién a finales de 2017 la Agencia de Regulación y Control fijó los parámetros tarifarios, cuyos resultados se pueden ver en el link.
https://nextcloud.ambiente.gob.ec/index.php/s/5czsXTGHTgbwcK9</t>
  </si>
  <si>
    <t xml:space="preserve">La Agencia de Regulación y Control ARCA, emitió la Normativa Técnica para el establecimiento de créditos técnicos y actuariales para la determinación de costos sostenibles en la prestación de los servicios de agua potable y saneamiento, y para la fijación de tarifas por los prestadores públicos de estos servicios. Denominada DIR-ARCA-RG-006-2017, la misma que se encuentra en el siguiente link. 
https://nextcloud.ambiente.gob.ec/index.php/s/xd6tor6bN7xH4Bd                 
</t>
  </si>
  <si>
    <t>Plan de asignación de recursos con base a la necesidad identificada.</t>
  </si>
  <si>
    <t>Asignación de recursos presupuestarios para el ejercicio fiscal 202</t>
  </si>
  <si>
    <t>USD 493 millones (*)</t>
  </si>
  <si>
    <t>USD 228 (*)</t>
  </si>
  <si>
    <t>USD 240 millones (*)</t>
  </si>
  <si>
    <t>USD 160 (*)</t>
  </si>
  <si>
    <t>EGY</t>
  </si>
  <si>
    <t>Egypt</t>
  </si>
  <si>
    <t>The Egyptian Constitution, Article No. 79: 
Every citizen has the right to adequate and healthy food, and clean water.
https://www.sis.gov.eg/Newvr/consttt%202014.pdf</t>
  </si>
  <si>
    <t>Law 27 of 1978:
Title of the Law: Regulating public water resources for drinking and human use.
http://www.laweg.net/Default.aspx?action=ViewActivePages&amp;Type=6&amp;ItemID=67805</t>
  </si>
  <si>
    <t>Decision of the Minister of Health and Population No. (458/2007) - The maximum limits of standards and specifications that must be available in safe water for drinking and home use.
https://drive.google.com/drive/folders/1PnGdSrJTREhYpZDeQSaycllzraV1k4Oe?usp=sharing</t>
  </si>
  <si>
    <t>Republican Decree No. (136) of 2004 regarding the establishment of the Drinking Water and Sanitation Regulatory Authority and Consumer Protection, and the Egyptian Code of practise for design principles, implementation of lifting pump stations and distribution systems, Cod No. 101,parts 1-3, 2016.
The Egyptian code for operation and maintenance of water distribution networks, part No.103/2, 2009</t>
  </si>
  <si>
    <t>Republican Decree No. (136) of 2004 regarding the establishment of the Drinking Water and Sanitation Regulatory Authority and Consumer Protection</t>
  </si>
  <si>
    <t>http://www.ewra.gov.eg/</t>
  </si>
  <si>
    <t>Egyptian Code for sanitary installations in buildings, Code No. 301
https://drive.google.com/drive/folders/1PnGdSrJTREhYpZDeQSaycllzraV1k4Oe?usp=sharing</t>
  </si>
  <si>
    <t>Egyptian Code for water and wastewater treatment principles, Code No. 101
https://drive.google.com/drive/folders/1PnGdSrJTREhYpZDeQSaycllzraV1k4Oe?usp=sharing</t>
  </si>
  <si>
    <t>Egyptian code for sewage sludge waste handling and recycling
https://drive.google.com/drive/folders/1PnGdSrJTREhYpZDeQSaycllzraV1k4Oe?usp=sharing</t>
  </si>
  <si>
    <t>Egyptian code for wastewater treatment plants Code no. 101
https://drive.google.com/drive/folders/1PnGdSrJTREhYpZDeQSaycllzraV1k4Oe?usp=sharing</t>
  </si>
  <si>
    <t>Egyptian code for irrigation code no. 501
https://drive.google.com/drive/folders/1PnGdSrJTREhYpZDeQSaycllzraV1k4Oe?usp=sharing</t>
  </si>
  <si>
    <t>https://drive.google.com/drive/folders/1PnGdSrJTREhYpZDeQSaycllzraV1k4Oe?usp=sharing</t>
  </si>
  <si>
    <t>Egyptian labor law no 12
https://www.manpower.gov.eg/PDF/WorkLow/law2003.pdf</t>
  </si>
  <si>
    <t xml:space="preserve">National guide to infection control 2016, chapters 21 - 25 (attached).
Infection control guide during COVID 2020 (attached).
</t>
  </si>
  <si>
    <t>National guide to infection control 2016, chapters 22 &amp; 23 (attached).</t>
  </si>
  <si>
    <t>Work instructions inside the business plans of the Holding Company for Water and Wastewater and its subsidiaries (attached).</t>
  </si>
  <si>
    <t>The guidelines used in building the national plans regarding the health and minimum and maximum quality guidelines.
in addition, it is used for building water and sanitation safety plans, for risk assessment and management.</t>
  </si>
  <si>
    <t>National adaptation strategy of climate change 2011 (attached).
Water resources development and management strategy until 2050:
T1- The necessity of coordinating with all concerned parties affected by climate change and forming a strong entity capable of unifying and implementing a national strategy to confront the dangers of climate change.
T2- The national strategy for adaptation to climate change and the reduction of disasters resulting from it includes operational frameworks for programs and projects to adapt to climate changes in several sectors as the water resources, irrigation, agriculture and health sectors.
https://www.eeaa.gov.eg/</t>
  </si>
  <si>
    <t xml:space="preserve">Development Policies – Water and Wastewater Sector in Egypt - Ministry of Housing
</t>
  </si>
  <si>
    <t>http://mhuc.gov.eg/internal/index/%D8%A7%D9%84%D8%A5%D8%B3%D8%AA%D9%8A%D8%B1%D8%A7%D8%AA%D9%8A%D8%AC%D9%8A%D9%80%D9%80%D8%A9</t>
  </si>
  <si>
    <t>The strategy of the Ministry of Housing, Utilities and Urban Communities</t>
  </si>
  <si>
    <t>Precautionary measures to be implemented in schools</t>
  </si>
  <si>
    <t>https://moe.gov.eg/media/gjnj5rgb/book_n37.pdf</t>
  </si>
  <si>
    <t xml:space="preserve">School health guide
</t>
  </si>
  <si>
    <t>https://www.mohp.gov.eg/Publications.aspx?cat_id=1028</t>
  </si>
  <si>
    <t>Guide to Accreditation Standards for Primary Health Care Facilities
Guide to Accreditation Standards for Hospitals 2021</t>
  </si>
  <si>
    <t>https://www.gahar.gov.eg/upload/%D8%AF%D9%84%D9%8A%D9%84-%D9%85%D8%B9%D8%A7%D9%8A%D9%8A%D8%B1-%D8%A7%D8%B9%D8%AA%D9%85%D8%A7%D8%AF-%D9%85%D9%86%D8%B4%D8%A2%D8%AA-%D8%A7%D9%84%D8%B1%D8%B9%D8%A7%D9%8A%D8%A9-%D8%A7%D9%84%D8%B5%D8%AD%D9%8A%D8%A9-%D8%A7%D9%84%D8%A3%D9%88%D9%84%D9%8A%D8%A9-%D8%A5%D8%B5%D8%AF%D8%A7%D8%B12021.pdf
https://www.gahar.gov.eg/upload/gahar-handbook-for-hospital-standards-2021--arabic-version-.pdf</t>
  </si>
  <si>
    <t>2021  2021</t>
  </si>
  <si>
    <t>Strategic plan for environmental health activities 2016-2020</t>
  </si>
  <si>
    <t>Attached</t>
  </si>
  <si>
    <t xml:space="preserve">https://idsc.gov.eg/DocumentLibrary/View/4816
</t>
  </si>
  <si>
    <t>Tips for dealing with the current circumstances (COVID-19)
https://www.care.gov.eg/EgyptCare/StaticContent/About.aspx</t>
  </si>
  <si>
    <t>Guideliness for infection control measures during COVID- 19 pandemic (attached).</t>
  </si>
  <si>
    <t>Guidelines for the sea and land trips in nature reserves during the Covid-19 pandemic.
https://www.eeaa.gov.eg/Portals/0/Documents/guides/%D8%AF%D9%84%D9%8A%D9%84%20%D8%A7%D9%84%D8%B1%D8%AD%D9%84%D8%A7%D8%AA%20%D8%A7%D9%84%D8%A8%D8%AD%D8%B1%D9%8A%D8%A9%20%D8%A7%D9%84%D8%B3%D9%8A%D8%A7%D8%AD%D9%8A%D8%A9%20%D8%A8%D9%86%D8%B7%D8%A7%D9%82%20%D8%A7%D9%84%D9%85%D8%AD%D9%85%D9%8A%D8%A7%D8%AA%20%D8%AE%D9%84%D8%A7%D9%84%20%D9%83%D9%88%D8%B1%D9%88%D9%86%D8%A7.pdf</t>
  </si>
  <si>
    <t>No additional measures has been involved</t>
  </si>
  <si>
    <t>Periodic collection of samples of sewage from all places of entry points and means of transport (airplanes/ships) and safe disposal of waste.</t>
  </si>
  <si>
    <t xml:space="preserve">https://idsc.gov.eg/DocumentLibrary/View/4816
</t>
  </si>
  <si>
    <t>1- Guidelines for the disposal of personal protective waste in various sectors.
2- The executive regulations of the Waste Management Regulatory Law promulgated by Law No. 202 of 2020 (attached).
https://www.eeaa.gov.eg/Portals/0/Documents/guides/%D8%A7%D9%84%D8%AF%D9%84%D9%8A%D9%84%20%D8%A7%D9%84%D8%A7%D8%B1%D8%B4%D8%A7%D8%AF%D9%8A%20%D9%84%D9%84%D8%AA%D8%AE%D9%84%D8%B5%20%D9%85%D9%86%20%D9%85%D9%87%D9%85%D8%A7%D8%AA%20%D8%A7%D9%84%D9%88%D9%82%D8%A7%D9%8A%D8%A9%20%D8%A7%D9%84%D8%B4%D8%AE%D8%B5%D9%8A%D8%A9%20%D8%A7%D9%84%D8%A7%D9%94%D8%B5%D8%AF%D8%A7%D8%B1%202.pdf</t>
  </si>
  <si>
    <t>Since the emergence of “COVID-19” and its spread among all countries, it seemed that its economic and social repercussions would be significant and influential at the global and national levels, as the outbreak of the epidemic imposed a package of precautionary measures and measures represented in “isolation.” Quarantine / social distancing / travel  Ban/ complete closure of all state institutions: “schools, universities, companies, factories, entertainment venues and tourism companies” negatively affected the economies of all countries of the world, and entered the global system into a state of stagnation, which resulted in an impact on the economic and social system, It affected Egypt, as it affected all countries of the world, as it is certain that any crisis that the world goes through as a society leaves its effects on everyone despite the disparity of these effects from one country to another, according to their economic and political conditions.</t>
  </si>
  <si>
    <t>Awareness has been raised among citizens of the importance of washing hands with soap or rubbing hands with a liquid containing alcohol as an effective measure to prevent COVID-19 and all infectious diseases.</t>
  </si>
  <si>
    <t>Sewage coverage rate (%)</t>
  </si>
  <si>
    <t>The strategy of the Ministry of Housing, Utilities and Urban Communities
http://mhuc.gov.eg/internal/index/%D8%A7%D9%84%D8%A5%D8%B3%D8%AA%D9%8A%D8%B1%D8%A7%D8%AA%D9%8A%D8%AC%D9%8A%D9%80%D9%80%D8%A9</t>
  </si>
  <si>
    <t>Provision of water service coverage in terms of quantity and quality</t>
  </si>
  <si>
    <t>Directing investments to improving water quality in some areas that depend on underground wells</t>
  </si>
  <si>
    <t>All Population</t>
  </si>
  <si>
    <t xml:space="preserve">help to track the progress of WASH and measure actual results against expected results. </t>
  </si>
  <si>
    <t xml:space="preserve">Monitoring and Evaluation </t>
  </si>
  <si>
    <t>https://apps.who.int/iris/bitstream/handle/10665/119757/dsa452.pdf?sequence=1&amp;isAllowed=y
https://www.mohp.gov.eg/UserFiles/LibraryFiles/339699.pdf</t>
  </si>
  <si>
    <t xml:space="preserve">https://apps.who.int/iris/bitstream/handle/10665/119757/dsa452.pdf?sequence=1&amp;isAllowed=y
</t>
  </si>
  <si>
    <t>Routine hand washing
Hygienic hand washing</t>
  </si>
  <si>
    <t>Preventing the spread of infectious diseases</t>
  </si>
  <si>
    <t>Precautionary measures to be implemented in schools and educational facilities
https://moe.gov.eg/media/gjnj5rgb/book_n37.pdf</t>
  </si>
  <si>
    <t>Control and prevention of the spread of infectious diseases</t>
  </si>
  <si>
    <t>Guide to Accreditation Standards for Primary Health Care Facilities
Guide to Accreditation Standards for Hospitals
https://www.gahar.gov.eg/upload/%D8%AF%D9%84%D9%8A%D9%84-%D9%85%D8%B9%D8%A7%D9%8A%D9%8A%D8%B1-%D8%A7%D8%B9%D8%AA%D9%85%D8%A7%D8%AF-%D9%85%D9%86%D8%B4%D8%A2%D8%AA-%D8%A7%D9%84%D8%B1%D8%B9%D8%A7%D9%8A%D8%A9-%D8%A7%D9%84%D8%B5%D8%AD%D9%8A%D8%A9-%D8%A7%D9%84%D8%A3%D9%88%D9%84%D9%8A%D8%A9-%D8%A5%D8%B5%D8%AF%D8%A7%D8%B12021.pdf 
https://www.gahar.gov.eg/upload/gahar-handbook-for-hospital-standards-2021--arabic-version-.pdf</t>
  </si>
  <si>
    <t>Percentage of provided drinking water meeting standards to protect the public  health.
It is defined by calculating the proportion of applicabble samples from the total samples</t>
  </si>
  <si>
    <t>http://www.ewra.gov.eg/DocumentsLibrary/Library/2/water%20law.pdf</t>
  </si>
  <si>
    <t xml:space="preserve">Improve the HCW management in healthcare facilities according to the international and national standards to achieve our targets to enhance the segregation procedures, collection, treatment , transport and disposal for HCW. </t>
  </si>
  <si>
    <t>The executive regulations of the Waste Management Regulatory Law promulgated by Law No. 202 of 2020 (attached).</t>
  </si>
  <si>
    <t>https://www.hayakarima.com/
An initiative launched by President Abdel Fattah El-Sisi on January 2, 2019 to improve the standard of life for the most needy community groups at the state level during 2019, and also contribute to raising the level of daily services provided to the most needy citizens, especially in villages. The initiative aims to provide a decent life for the most needy groups at the level of the Republic during the year 2019, and also includes a section for health care, the provision of medical services and surgeries, and the dispensing of prosthetic devices, as well as the development of the most needy villages according to the poverty map, and the provision of job opportunities in small and medium enterprises in villages and regions. The most needy, and preparing orphaned girls for marriage.</t>
  </si>
  <si>
    <t>Holding Company for Water and Wastewater (HCWW)</t>
  </si>
  <si>
    <t>Ministry of Health and Population (MoHP)</t>
  </si>
  <si>
    <t>Ministry of Environment (MOE)</t>
  </si>
  <si>
    <t>Higher Water Committee</t>
  </si>
  <si>
    <t>The Higher Committee for Water involve representatives from the Ministry of Health and Population, the Ministry of Water Resources and Irrigation, the Ministry of Environment, the Ministry of Defense, the Holding Company for Drinking Water and Sanitation, and the National Authority for Drinking Water and Sanitation. Drinking Water and Sanitation Regulatory Authority, Consumer Protection and national experts to study and express their opinion on new drinking water and wastewater projects as well as any new technology or new materials used in water treatment</t>
  </si>
  <si>
    <t>The Holding Company for water and wastewater proceeding several platforms to communicate customers and community in general to ensure their participation. These procedures are set in the holding company policy
https://www.facebook.com/kolno2tabtfre2</t>
  </si>
  <si>
    <t>1- Committee of civil society community which is started by decrees from the CEO of each subsidiaries.
2- Surveys and questionnaires for the communities done by the public awareness team in each subsidiary.
3- Mobile Application in the holding company and its subsidiaries that collect the surveys and complaints.
https://www.facebook.com/kolno2tabtfre2</t>
  </si>
  <si>
    <t>The public awareness Department in the Holding company for water wastewater and its subsidiaries. and NGOs</t>
  </si>
  <si>
    <t>The public awareness Department in the Holding company for water wastewater and its subsidiaries. and funding agencies and world bank</t>
  </si>
  <si>
    <t>Ministry of water resources and irrigation.</t>
  </si>
  <si>
    <t>Cairo water week</t>
  </si>
  <si>
    <t>https://www.cairowaterweek.eg/cww2021-final-report/</t>
  </si>
  <si>
    <t>Increasing Percentage of service coverage for unserved areas</t>
  </si>
  <si>
    <t>Giving priority to unserved areas with a larger population</t>
  </si>
  <si>
    <t>Put standards for tertiary treatment plants</t>
  </si>
  <si>
    <t>Increasing control over Plants that drain on water bodies</t>
  </si>
  <si>
    <t>Putting areas that suffer from water cuts or lack of water on a continuous basis on the aimed areas</t>
  </si>
  <si>
    <t>Putting priority on areas that suffer from lack of water on a continuous basis</t>
  </si>
  <si>
    <t>After the appearance of some organic compounds in some water samples, the standards for organic compounds in drinking water have been updated</t>
  </si>
  <si>
    <t>Continuous follow-up of the results of the samples, and when reporting the presence of any sample that does not conform to bacteriology, the water company is quickly contacted to take the appropriate corrective action, then the sample is re-drawn to ensure the conformity of the sample and the suitability of the action taken.
 for example: In the event that samples containing total coliform bacteria appear, the alert is promptly done to wash and disinfect the water networks, and after disinfection, the samples are re-drawn to ensure the efficiency of the disinfection process.</t>
  </si>
  <si>
    <t>Develop a plan increase monitoring for places where infectious diseases spread</t>
  </si>
  <si>
    <t>Putting priority on areas that suffer from infectious diseases</t>
  </si>
  <si>
    <t>Develop behavior of hand hygiene</t>
  </si>
  <si>
    <t>Develope Rapid response teams  at the central level of the Ministry of Health and at the peripheral level in all governorates</t>
  </si>
  <si>
    <t>Based on the data of water and sanitation services, the presidential initiative "Decent Life" has set the priority for providing sanitation services to unserved places to prevent any contamination of drinking water sources and to ensure attention to hygiene.
Since the places that are fed by ground drinking water and not served by sewage, priority is given with regard to sewage to prevent groundwater from being polluted. For example, sewage services were started to be connected to the governorates in which the villages most in need of sewage services</t>
  </si>
  <si>
    <t>Water and sanitation assessment is one of the tools of infection control measures in every health care facility, which leads to the priority of improving WASH. To reduce exposure and transmission of disease.</t>
  </si>
  <si>
    <t>An initiative launched by President Abdel Fattah El-Sisi on January 2, 2019 to improve the standard of life for the most needy community groups at the state level during 2019, and also contribute to raising the level of daily services provided to the most needy citizens, especially in villages. The initiative aims to provide a decent life for the most needy groups at the level of the Republic during the year 2019, and also includes a section for health care, the provision of medical services and surgeries, and the dispensing of prosthetic devices, as well as the development of the most needy villages according to the poverty map, and the provision of job opportunities in small and medium enterprises in villages and regions. The most needy, and preparing orphaned girls for marriage. The key performance indicators were tracked on periodic basis as mentioned in business plan of each activity.</t>
  </si>
  <si>
    <t>https://www.hayakarima.com/</t>
  </si>
  <si>
    <t>An initiative launched by President Abdel Fattah El-Sisi on January 2, 2019 to improve the standard of life for the most needy community groups at the state level during 2019, and also contribute to raising the level of daily services provided to the most needy citizens, especially in villages.The initiative aims to provide a decent life for the most needy groups at the level of the Republic during the year 2019, and also includes a section for health care, the provision of medical services and surgeries, and the dispensing of prosthetic devices, as well as the development of the most needy villages according to the poverty map, and the provision of job opportunities in small and medium enterprises in villages and regions. The most needy, and preparing orphaned girls for marriage. The key performance indicators were tracked on periodic basis as mentioned in business plan of each activity.</t>
  </si>
  <si>
    <t>it is being developed.</t>
  </si>
  <si>
    <t>Percentage of compliance 
Total number of samples
The main indicators are set to achieve the compliance 100% to all the samples collected per month.
Treated effluents and fecal sludge quality should be complied in all times in all secondary treatment wastewater plants.</t>
  </si>
  <si>
    <t>Number of wastewater overflow complaints should be resolved in less than one hour.</t>
  </si>
  <si>
    <t>Percent of population covered with the service.</t>
  </si>
  <si>
    <t>Cost of treatment of cubic meter of sewage to comply with the national standards.</t>
  </si>
  <si>
    <t>Different asset management indicators</t>
  </si>
  <si>
    <t>Percentage of compliance 
Total number of samples
Drinking water quality should be complied in all times in all water treatment plants to the national standards.</t>
  </si>
  <si>
    <t>Number of population served.
Quantity of drinking water produced per day.
Number of complains per area per month.
All the population should have access to safe and adequate drinking water.</t>
  </si>
  <si>
    <t>The percentage of served population.
The number of service hours.
All the population should have access to safe and adequate drinking water.</t>
  </si>
  <si>
    <t>Cost of a cubic meter of drinking water to the community</t>
  </si>
  <si>
    <t>Different asset management indicator</t>
  </si>
  <si>
    <t xml:space="preserve">Number of drinking water networks breaking.
Number of drinking water quality and quantity customer complaints.
percentage of water treatment plants efficiency compared to the national standards. </t>
  </si>
  <si>
    <t>Egyptian Water and Wastewater Regulatory Agency (EWRA)
Established by Presidential decree No. 136 for 2004
http://www.ewra.gov.eg/Pages/default.aspx</t>
  </si>
  <si>
    <t>• The Environmental survey of the plant intakes should be reviewed to ensure their
compliance with Article 6 of Law No. 27 for the year 1978 regarding the regulation
of public water resources necessary for drinking and human use due to the high
concentrations of absorbed Biochemical Oxygen Demand (BOD), Chemical Oxygen
Demand (COD), organic nitrogen, Oils and greases also lack of Dissolved Oxygen in
the intake (DO).
• Upgrading filtration and precipitation stage taking into consideration the Egyptian
Code of Operation and Maintenance ministerial decree no. (331) for the year (2007)
due to the high concentrations of aluminum residuals in the plant outlets, intakes and
networks in (SHARKIA) governorate also the high turbidity in the plant outlets,
intakes and networks in (Kafr el sheikh and Luxor).
• Reviewing the washing and disinfection of networks due to the presence of bacterial
total count, parasites and bacterial indicators.
• Reviewing the final chlorine dose and the contact time in the plant networks feeder
owing to the rise in the total bacterial count in some samples and the presence of
coliform group and fecal streptococci.
• Ensuring the implementation of washing and disinfection plans in a timely manner
according to the system stipulated in the network operation manual</t>
  </si>
  <si>
    <t>HR sector in the Holding company for water and wastewater (HCWW) and its subsidiaries develop business and employment plan.</t>
  </si>
  <si>
    <t>https://www.facebook.com/kolno2tabtfre2</t>
  </si>
  <si>
    <t xml:space="preserve">The HR sector in the Holding company for water and wastewater has performed a workshop in cooperation with GIZ with the title Gender to discuss including the role of women and how to increase its participation in several positions. Regular HR need assessment is done annually by HR specialist in the Holding Company in cooperation with experts from each sector in the Holding Company and its subsidiaries. </t>
  </si>
  <si>
    <t>no insufficiencies</t>
  </si>
  <si>
    <t>An initiative launched by President Abdel Fattah El-Sisi on January 2, 2019 to improve the standard of life for the most needy community groups at the state level during 2019, and also contribute to raising the level of daily services provided to the most needy citizens, especially in villages.The initiative aims to provide a decent life for the most needy groups at the level of the Republic during the year 2019, and also includes a section for health care, the provision of medical services and surgeries, and the dispensing of prosthetic devices, as well as the development of the most needy villages according to the poverty map, and the provision of job opportunities in small and medium enterprises in villages and regions. The most needy, and preparing orphaned girls for marriage.</t>
  </si>
  <si>
    <t xml:space="preserve">https://www.hayakarima.com/
contact@hayakarima.com
</t>
  </si>
  <si>
    <t>No available information</t>
  </si>
  <si>
    <t>No available data</t>
  </si>
  <si>
    <t>INICIATIVA  DE LEY  GENERAL DE RECURSOS HIDRICOS
Articulo 1. El Derecho Humano al agua y al saneamiento básico es el derecho de todas las personas a disponer de agua limpia, suficiente, salubre, segura, aceptable, accesible y un costo accesible, y a un costo asequible,  en cantidad, calidad, continuidad y cobertura.</t>
  </si>
  <si>
    <t>El tema de saneamiento en la iniciativa de ley esta poco  desarrollada en los diferentes articulado, debe desarrollarse esta temática con detalle en el reglamento de la ley.</t>
  </si>
  <si>
    <t>Reglamento Técnico Salvadoreño. AGUA. AGUA DE CONSUMO HUMANO. REQUISITOS DE CALIDAD E
INOCUIDAD</t>
  </si>
  <si>
    <t>https://www.google.com/search?q=diario+oficial+reglamento+tecnico+salvadore%C3%B1o+de+calidad+del+agua&amp;client=firefox-b-d&amp;sxsrf=AOaemvJ34R3xzSpPyLvCLaHko1Pfms7Iaw%3A1635350412606&amp;ei=jHd5Ya20JLaLwbkP_ty1wAM&amp;ved=0ahUKEwitqrSD--rzAhW2RTABHX5uDTgQ4dUDCA0&amp;uact=5&amp;oq=diario+oficial+reglamento+tecnico+salvadore%C3%B1o+de+calidad+del+agua&amp;gs_lcp=Cgdnd3Mtd2l6EAM6BwgAEEcQsAM6BwgAELADEEM6CggAEIAEEIcCEBQ6CwgAEIAEELEDEIMBOgUIABCABDoFCAAQywE6CAgAEIAEEMkDOgYIABAWEB46CAghEBYQHRAeOgUIIRCgAToHCCEQChCgAUoECEEYAFDEyAJYjOUDYOXmA2gBcAJ4AIAB6wKIAYFIkgEJMS4yOS4xNC41mAEAoAEByAEKwAEB&amp;sclient=gws-wiz</t>
  </si>
  <si>
    <t>Normas Técnicas para abastecimiento de agua potable y alcantarillado de aguas negras ANDA</t>
  </si>
  <si>
    <t>Guía Técnica Sanitaria para la Instalación y Funcionamiento de Sistemas de Tratamiento  Individuales de Aguas Negras y Grises (MINSAL)</t>
  </si>
  <si>
    <t>Norma para regular calidad de aguas residuales de tipo especial descargadas al alcantarillado sanitario. (ANDA)</t>
  </si>
  <si>
    <t>Agua.Aguas Residuales. Parámetros de Calidad de Aguas Residuales para Descarga y Manejo de Lodos Residuales</t>
  </si>
  <si>
    <t>Norma salvadoreña obligatoria Norma salvadoreña obligatoria (NSO) 13.49.01:09. Agua, Aguas residuales descargadas a un cuerpo receptor</t>
  </si>
  <si>
    <t>Instructivo para la prestación de servicios dermatológicos (ANDA)
Instructivos EPP y EPC (ANDA)2015</t>
  </si>
  <si>
    <t>REGLAMENTO TECNICO SALVADOREÑO PARA EL MANEJO DE LOS DESECHOS BIOINFECCIOSOS</t>
  </si>
  <si>
    <t>REGLAMENTO TECNICO SALVADOREÑO . AGUA. AGUA DE CONSUMO HUMANO, REQUISITOS DE CALIDAD E INOCUIDAD.
RTS13.02.01:14</t>
  </si>
  <si>
    <t>POLITICA NACIONAL DE MEDIO AMBIENTE</t>
  </si>
  <si>
    <t>https://cidoc.marn.gob.sv/documentos/politica-nacional-del-medio-ambiente-2012/</t>
  </si>
  <si>
    <t>Plan Nacional de Agua Potable y Saneamiento El Salvador
(PLANAPS)</t>
  </si>
  <si>
    <t>http://www.aecid.sv/plan-nacional-de-agua-potable-de-el-salvador/</t>
  </si>
  <si>
    <t>13,922,593,540
13,922,593,540</t>
  </si>
  <si>
    <t>2019 a 2039</t>
  </si>
  <si>
    <t>Plan Nacional de Preparación y Respuesta ante el COVID-19, El Salvador. 2020</t>
  </si>
  <si>
    <t>Medidas de prevención en los establecimientos de salud</t>
  </si>
  <si>
    <t>Se instalaron lavamanos portátiles con agua y jabón</t>
  </si>
  <si>
    <t>Se instalaron en lugares de alta concentración de personas por parte de Alcaldías y ONGs</t>
  </si>
  <si>
    <t>Concentraciones de desinfección</t>
  </si>
  <si>
    <t>Disposición adecuado de desechos bioinfecciosos y manejo de cadáveres</t>
  </si>
  <si>
    <t>Medidas sanitarias, Hipoclorito de Sodio, Alcohol, Distanciamiento, Griparios</t>
  </si>
  <si>
    <t>Separación y desalojo de equipo bioinfecciosos de equipos de protección personal.</t>
  </si>
  <si>
    <t>Cuarentena domiciliar y medidas en el hogar, clases virtuales, uso obligatorio de mascarillas</t>
  </si>
  <si>
    <t>Interrupción de los programas regulares WASH para responder a la emergencia COVD -19, tanto la parte operativa como financiera.</t>
  </si>
  <si>
    <t>Campañas de difusión del lavado correcto de manos  a través de los medios de comunicación.</t>
  </si>
  <si>
    <t>VIVIENDAS CON ACCESO A ALCANTARILLADO SANITARIO</t>
  </si>
  <si>
    <t>PLAN ESTRATÉGICO INSTITUCIONAL ( 2019-2024 (ANDA)</t>
  </si>
  <si>
    <t>RED NACIONAL DE ALCANTARILLADO SANITARIO</t>
  </si>
  <si>
    <t>EL ASPECTO ES MEJORAR EL TRANSPORTE, NO SE TOMAN ASPECTOS DE TRATAMIENTO</t>
  </si>
  <si>
    <t xml:space="preserve">Boletín Estadístico 2020 (ANDA) 
Boletín Estadístico 2017(ANDA) </t>
  </si>
  <si>
    <t xml:space="preserve">Boletín Estadístico 2020 (ANDA) </t>
  </si>
  <si>
    <t>INCREMENTAR LAS CONEXIONES DE ACOMETIDAD DE AGUA POTABLE</t>
  </si>
  <si>
    <t>PLAN ESTRATÉGICO INSTITUCIONAL 2019-2024 (ANDA)</t>
  </si>
  <si>
    <t>FUESTES SUPERFICIALES Y SUBTERRANEAS, RED DE DISTRIBUCION DE ANDA Y EQUIPOS DE ANDA</t>
  </si>
  <si>
    <t>SOLAMENTE SE CONSIDERA ES LA DISTRIBUCION, LA COBERTURA A LA POBLACION</t>
  </si>
  <si>
    <t xml:space="preserve">BOLETÍN ESTADÍSTICO 2020 (ANDA)
Boletín Estadístico 2017(ANDA) </t>
  </si>
  <si>
    <t xml:space="preserve">En este entorno especifico no se tiene planes o políticas WASH </t>
  </si>
  <si>
    <t>Plan de Contingencia ante Emergencias de ANDA,
Plan nacional de Protección Civil y Plan de la Comisión Técnica de Salud. Se plantean las medidas de intervención en el componente de salud ambiental</t>
  </si>
  <si>
    <t xml:space="preserve"> PROYECTOS DE INTERES SOCIAL Y PROYECTOS DE  COMUNIDADES DE ESCASOS RECURSOS ECONÓMICOS</t>
  </si>
  <si>
    <t>Disminución de costos por instalación de los servicios según el Acuerdo Ejecutivo en el Ramo de Economía 1279 Art. 11 literal 4 (pag. 87), tarifas de ANDA
Política de Declaratoria de Interés Social  para los servicios de Acueducto y Alcantarillado. (ANDA)</t>
  </si>
  <si>
    <t>Disminución de costos por instalación de los servicios según el Acuerdo Ejecutivo en el Ramo de Economía 1279 Art. 11 literal 4 (pag. 87), tarifas de ANDA.
Política de Declaratoria de Interés Social  para los servicios de Acueducto y Alcantarillado. (ANDA)</t>
  </si>
  <si>
    <t>No existen acciones especificas en políticas y planes nacionales en relación a WASH</t>
  </si>
  <si>
    <t>COMUNIDADES DE ESCASOS RECURSOS ECONOMICOS</t>
  </si>
  <si>
    <t>Administración Nacional de Acueductos y Alcantarillados</t>
  </si>
  <si>
    <t>Ministerio de Medio Ambiente y Recursos Naturales</t>
  </si>
  <si>
    <t>Fondo de Inversión Social para El Desarrollo Local</t>
  </si>
  <si>
    <t>Gabinete de Bienestar Social</t>
  </si>
  <si>
    <t>Comisionada Presidencial para Operaciones y Gabinete de Gobierno</t>
  </si>
  <si>
    <t>Se convocan las sesiones del Gabinete de forma periódica al menos una vez al mes.
Se convoca instituciones no pertenecientes al Gabinete, cuando se considere pertinente y con la autorización del presidente de la República.
Se da seguimiento a los avances en los acuerdos y planificación definida por el Gabinete</t>
  </si>
  <si>
    <t>Politica para la declaratoria de interés social para los servicios de Acueducto y Alcantarillado, beneficio a la población en la disminución del pago se servicios.</t>
  </si>
  <si>
    <t>Asambleas generales informativas y de participación de  las comunidades
Contamos con la Ley de Acceso a la Información Pública, la cual da los lineamientos par la rendición de cuentas des sector gobierno.</t>
  </si>
  <si>
    <t>Planificar Estrategias Nacionales</t>
  </si>
  <si>
    <t>Apoyo al Gobierno de El Salvador</t>
  </si>
  <si>
    <t>Datos utilizados para el cumplimiento de los programas de la Dirección de Sanidad Ambiental de El Ministerio de Salud</t>
  </si>
  <si>
    <t>Implementación de Laboratorios de Calidad del agua para consumo humano</t>
  </si>
  <si>
    <t>Datos usados  según criterios de vigilancia epidemiológica</t>
  </si>
  <si>
    <t>Datos usados según criterios de vigilancia sanitaria</t>
  </si>
  <si>
    <t xml:space="preserve">Los datos estadísticos son proporcionados por el mayor distribuidor de agua potable y saneamiento en el país, los datos de las zonas rurales abastecidos por otros entes como municipalidades y juntas de agua no se incorporan en los procesos de planificación.
Inexistentes sistemas que reúna o integre información de WASH a nivel nacional.
El obstáculo principal es la sistematizacion de la información
Debilidad en la divulgación y especialización de la información a nivel sectorial, intersectorial e interinstitucional.
</t>
  </si>
  <si>
    <t>Instalación de servicios a Comunidades de escasos recursos económicos.
PROGRAMA DE CONSTRUCCION DE POLITICA PUBLICA QUE GARANTICE LA SOSTENIBILIDA DEL SUB SECTOR DE AGUA POTABLE Y SANEAMIENTO.</t>
  </si>
  <si>
    <t xml:space="preserve">Las cuatro regiones operativas de la ANDA cuentan con un área específica para atender a comunidades con abastecimiento de agua potable y alcantarillado sanitario operado por ANDA, brindando acompañamiento personalizado a este tipo de solicitudes, siendo en todo momento prioridad los grupos más vulnerables (sobre todo aquellos de escasos recursos) y considerando los aspectos técnicos para que cuenten con un servicio eficiente. En la mayoría de los casos se notifican por asambleas generales en las comunidades a intervenciones, o directamente con el usuario.
Para el caso de sistemas no administrados por ANDA, conocidos como Juntas Rurales de Agua y Saneamiento, la ANDA cuenta con la Gerencia de Atención a Sistemas Rurales, dependencia que brinda acompañamiento técnico y administrativo a los operadores que así lo solicitan. Existe un fuerte componente de capacitación en temas operativos de sistemas de agua y organización comunitaria, donde existen temas transversales en todo contenido orientado a la equidad de género, nuevas masculinidades, hábitos higiénicos, derecho humano al agua, conservación de fuentes de agua, etc. La notificación de los servicios brindados se hace a través de correspondencia escrita.
El Ministerio de Salud tiene territorialidad lo posibilita el desplazamiento del personal sanitario en los diferentes entornos, para la realización y seguimiento de las intervenciones.
</t>
  </si>
  <si>
    <t>Política para declaratoria de interés social para los servicios de acueducto y alcantarillado(ANDA)
Programa de Inversión Pública 2020 (ANDA)
Memoria de Labores 2020(ANDA).
Sistema de Vigilancia Epidemiológica del Ministerio de Salud, vigilancia epidemiológica en desastres (VIGEPES desastres),  Sistemas de Producción de Servicios de Salud (SEPS), página web del Ministerio de Salud</t>
  </si>
  <si>
    <t>Instalación de servicios a comunidades de escasos recursos económicos.
PROGRAMA DE CONSTRUCCION DE POLITICA PUBLICA QUE GARANTICE LA SOSTENIBILIDA DEL SUB SECTOR DE AGUA POTABLE Y SANEAMIENTO.</t>
  </si>
  <si>
    <t xml:space="preserve">Las cuatro regiones operativas de la ANDA cuentan con un área específica para atender a comunidades con abastecimiento de agua potable y alcantarillado sanitario operado por ANDA, brindando acompañamiento personalizado a este tipo de solicitudes, siendo en todo momento prioridad los grupos más vulnerables (sobre todo aquellos de escasos recursos) y considerando los aspectos técnicos para que cuenten con un servicio eficiente. En la mayoría de los casos se notifican por asambleas generales en las comunidades a intervenciones, o directamente con el usuario.
Para el caso de sistemas no administrados por ANDA, conocidos como Juntas Rurales de Agua y Saneamiento, la ANDA cuenta con la Gerencia de Atención a Sistemas Rurales, dependencia que brinda acompañamiento técnico y administrativo a los operadores que así lo solicitan. Existe un fuerte componente de capacitación en temas operativos de sistemas de agua y organización comunitaria, donde existen temas transversales en todo contenido orientado a la equidad de género, nuevas masculinidades, hábitos higiénicos, derecho humano al agua, conservación de fuentes de agua, etc. La notificación de los servicios brindados se hace a través de correspondencia escrita. 
El Ministerio de Salud hace trabajo dentro de la población sin distinción a grupos vulnerables y el seguimiento es generalizados sin distinciones de genero, credo y personas adultas
</t>
  </si>
  <si>
    <t xml:space="preserve">Política para declaratoria de interés social para los servicios de acueducto y alcantarillado(ANDA)
Memoria de Labores 2020 (ANDA).
</t>
  </si>
  <si>
    <t>% de cumplimiento de E coli y % de cumplimiento de Cloro residual en red de distribución</t>
  </si>
  <si>
    <t>Se estima un promedio de 64.2% de ANDA, mayor proveedor de agua, (Agua no contabilizada, indicador que se mide)</t>
  </si>
  <si>
    <t>La Ley de la administración nacional de acueductos y acantarillados, en artículo 3, literal P, se estable que "someter a la aprobación del poder ejecutivo en el ramo de economía, tarifas razonables por el uso de las facilidades de la institución o por los servicios de agua potable, alcantarillado u otros artículos o servicios vendidos, prestados o suministrador por ella y cobrar de acuerdo a las mismas, las que se aplicarán en el porcentaje y en la forma que la junta de gobierno determine.
Dichas tarifas deberán de ser determinadas , a la vez con un criterio de empresa autofinanciable, con un criterio de servicios público social; y deberán ser suficientes para cubrir y proveer con un margen de seguridad...."
La autoridad reguladora solo aplica para la aprobación de las tarifas.
 En lo rural nos referimos a los servicios abastecidos por ANDA y sistemas descentralizados que ANDA controla.</t>
  </si>
  <si>
    <t>Falta de recursos Humanos y financieros para realizar la vigilancia, por lo tanto se tiene una vigilancia con baja frecuencia.</t>
  </si>
  <si>
    <t>Falta de recurso humano, falta de recurso financiero</t>
  </si>
  <si>
    <t>Diagnostico de necesidades de personal en salud ambiental (documento regional no se tiene enlace)</t>
  </si>
  <si>
    <t>Cada nivel regional en el área de salud ambiental, elabora su diagnostico en función de la complejidad, capacidad instalada y el tamaño de área geográfica de influencia.</t>
  </si>
  <si>
    <t>Las instituciones cuentan con su programa de capacitación de acuerdo a su competencia (ANDA)</t>
  </si>
  <si>
    <t>La formación académica no es especializada.
Falta de centros de formación en sistemas de tuberías
Se carece de formación en sistemas de tratamiento de aguas residuales.
Deficiencia en la enseñanza de alcantarillado sanitario urbano y manejo de aguas residuales rurales.</t>
  </si>
  <si>
    <t>Una de las barreras que se enfrentan sobre todo en el área de Saneamiento, es que la gente no quiere trabajar en este sector por estar expuestos a las enfermedades que provocan el contacto con aguas residuales, mismas que pueden llevar a sus hogares y contagiar a su grupo familiar.
Reducido numero de recursos humanos formados en salud ambiental  y las oportunidades son limitadas y con baja remuneración económica. ademas los recursos en salud ambiental en el Ministerio de Salud tiene sobrecarga laboras ademas de WASH, se les carga el resto de componentes de la salud ambiental; alimentos, Zoonosis, vectores, acohol y tababco, sustancias químicas entre otras.</t>
  </si>
  <si>
    <t>ANDA no cuenta con un Plan de financiación de mediano a largo plazo para el WASH, sino que los gastos se encuentran inmersos en las Dependencias respectivas cuando  se  formula anualmente el presupuesto institucional. Para el caso del agua potable y saneamiento se está trabajando  en la transición de la formulación de presupuesto por programas con enfoque de resultados en los cuales de manera particular se espera incluir planes específicos relacionados con el WASH.
No obstante a lo anterior ANDA cuenta con un Plan Estratégico Institucional del 2019 al 2024.
Se marco la columna de plan financiero en desarrollo ya que el MINSAL cuenta con capacidad instalada de recursos humanos contratados en UCSF que hacen vigilancia de la calidad del agua y también realizan inspecciones sanitarias del componente saneamiento para el cumplimiento de normativa. Adema, cuenta con un laboratorio nacional de salud publica donde se realizan los diferentes análisis del agua. La compra de insumos de agua se realizan con presupuestos derivados de fondos de actividades especiales (DPD; equipo productores de hipoclorito de sodio, frascos para la distribución de hipoclorito, comparadores de cloro, depósitos plásticos para el manejo del hipoclorito entre otros)</t>
  </si>
  <si>
    <t>Administracion Nacional de Acueductos y Alcantarillados</t>
  </si>
  <si>
    <t>Ministerio del Medio Ambiente</t>
  </si>
  <si>
    <t>Fondo de Inversion social Para El Desarrollo Local</t>
  </si>
  <si>
    <t>Dólares</t>
  </si>
  <si>
    <t>ANDA recibe donaciones, sin embargo no llegan al 25% del presupuesto anual.</t>
  </si>
  <si>
    <t xml:space="preserve">ANDA, cuenta con un presupuesto aprobado de  $272,493,970.00 para el ejercicio 2020 que incluye agua potable y saneamiento sin tener a la fecha la información desglosada por cada sector.
El presupuesto modificado al 31 de diciembre de 2020 ascendió a $234,750,634.51 
</t>
  </si>
  <si>
    <t>Con relación a la Estrategia de Recuperación de Costos ,  ANDA absorbe el subsidio otorgado a los usuarios, ya que a la fecha no está siendo reconocido por el Estado. 
No obstante a lo anterior,  en el marco del Decreto legislativo 292 de fecha 10 de abril 2019, se está trabajando en la realización de acciones técnicas y legales que conlleven a hacer efectiva  la retribución del subsidio de parte del Estado.
Actualmente la ANDA está operando en condiciones deficitarias, financiando con préstamos temporales los déficit de caja y además, ha dejado de pagar la deuda externa la cual es soberana y esta siendo absorbida por el Ministerio de Hacienda.
Ministerio de Salud (NO ESTA CONTEMPLADO EN EL PRESUPUESTO)</t>
  </si>
  <si>
    <t xml:space="preserve">Administración Nacional de Acueductos y Alcantarillados, cuenta con un marco regulatorio aprobado por la Asamblea Legislativa que es la Ley de la Administración Nacional de Acueductos y Alcantarillados  (ANDA),  para la autorización del pliego tarifario.
Dicha Ley  faculta a la Institución a someterse a la aprobación del ejercicio del Ramo de Economía, Tarifas razonables por los servicios de agua potable, alcantarillado y otros servicios, prestados por la Administración.
La última actualización del pliego tarifario se realizó según el  Acuerdo Ejecutivo No.1279 del 10 de septiembre de 2015, publicado en el DO No. 165, Tomo 408, el 10 de septiembre del año 2015.
</t>
  </si>
  <si>
    <t>1. Para el caso de los Suburbios o asentamientos informales, se otorga una tarifa especial para los servicios de acueductos que se les brinda a los servicios colectivos o cantareras y mesones.
2. Para el caso de Emergencias y catástrofes se suministra agua potable en pipas y agua embotellada a las zonas afectadas, mientras se regulan los servicios de agua potable.
 Para el caso de la pandemia COVID -19, ANDA implementó el cobro justo a zonas desabastecidas cobrando el monto de $0.01, otorgándoles el plazo de un año para cancelar los servicios, así como también dejando sin efecto la suspensión del servicio por falta de pago.   
 El Ministerio de Salud  los recursos de inversiones se realizan en El Salvador sin distinción de equidad.</t>
  </si>
  <si>
    <t>COMUNIDADES DE ESCASOS  RECURSOS ECONOMICOS</t>
  </si>
  <si>
    <t>Administración Nacional de Acueductos y Alcantarillados, no realiza separación en el presupuesto de los diversos grupos a los que va dirigido el servicio.
Ministerio de Salud,  no realiza separación en el presupuesto de los diversos grupos a los que va dirigido el servicio.</t>
  </si>
  <si>
    <t xml:space="preserve">Administración Nacional de Acueductos y Alcantarillados,  tiene aprobado un pliego tarifario tomando en cuenta el nivel de consumo de los hogares y el uso del servicio, es decir si es residencial o comercial
</t>
  </si>
  <si>
    <t>Las tarifas que cobra la Administración Nacional de Acueductos y Alcantarillados,  cobra beneficia a la mayoría de los usuarios, las cuales se consideran reducidas en comparación al costo del metro cubico real. 
El objetivo de la Institución es que se amplié la cobertura del servicio a nivel nacional, tanto para zonas rurales como urbanas.</t>
  </si>
  <si>
    <t>Durante el ejercicio 2020 ANDA no recibió ninguna transferencia de capital del sector externo en concepto de Donaciones.</t>
  </si>
  <si>
    <t>Ampliación de servicio
Operaciones y mantenimiento .</t>
  </si>
  <si>
    <t>Licda. Ileana Marcela Silva de Rivera</t>
  </si>
  <si>
    <t>ileana.silva@anda.gob.sv</t>
  </si>
  <si>
    <t>Se han utilizado datos del presupuesto aprobados de ANDA del ejercicio 2020.
Dicha información puede corroborarse por medio del Sistema SAFI  del Ministerio de Hacienda, así como también en el portal de transparencia  en la siguiente dirección:: https://www.transparencia.gob.sv/institutions/anda/documents/presupuesto-actual</t>
  </si>
  <si>
    <t>Los servicios de acueducto y alcantarillado se financian mayormente con recursos propios de la institución provenientes de las tarifas del servicio</t>
  </si>
  <si>
    <t>Transitional civil and penal codes of Eritrea in 1991 generally recognizes water as human rights. Moreover, Constitutional Law, 1997 recognizes that every person has the right to basic services,
Article 5 and Article 20 of the proclamation number 162/2010 of Eritrean Water Proclamation specifically recognizes water use right and the right to water respectively. Article 5:   Water Use Right, 
Sub Article 5.1: Any person shall have the right to use water resources in compliance with the provisions of this proclamation compliance
Sub Article 5.2:  the use of water for domestic purposes shall have priority over any other water use rights
Article 20: the right to water
Sub Article 20.1: Notwithstanding to the provisions of article 18, the state should exert all efforts to ensure every citizen exercise the right of access to basic supply of clean and safe water
Sub Article 20.2: Schemes should be developed to subsidize the costs associated with the basic water services for the disadvantaged segments of the the society.</t>
  </si>
  <si>
    <t xml:space="preserve">Article 5(6) of the PROCLAMATION No. 179/2017, THE ERITREAN ENVIRONMENTAL POTECTION, MANAGEMENT AND REHABILITATION FRAMEWORK, recognizes that every  person  in  Eritrea  has  the  right  to  a  clean,  healthy  and  scenic environment  and the corresponding duty to protect the environment against pollution and degradation as well  as  to  contribute  individually  and/or  collectively  to  the  maintenance  and enhancement of the environment.
</t>
  </si>
  <si>
    <t xml:space="preserve">Eritrea Rural and Semi-urban Water Supply Guideline
Community Based WASH Management, Revised in 2017 . </t>
  </si>
  <si>
    <t xml:space="preserve">Eritrea Rural and Semi-urban Water Supply Guideline
 Minimum requirements for design adn construction of rural water supply systems
Community Based WASH Management, Revised in 2017 . </t>
  </si>
  <si>
    <t>Eritrean Water Policy, 2008</t>
  </si>
  <si>
    <t xml:space="preserve">Though climate change and related impacts has not been appropriately streamlined in the water resources planning and decision-making,  so many strategic actions as to community based soil and water conservation has been taken and are ongoing at the vulnerable water resources catchments to cope fragile and highly variable climatic conditions and climate change impacts. The beneficiaries population made to be aware of the their catchments status and strategic actions to be implemented at water source catchments at least to augment water source and ensure appropriate safety physical structure and practices for water source and water supply system in place to maintain safety and sustainability under climate change and man-made scenarios. 
However, a few researches on climate resilient water supply and water resources management have been undertaken/published in 2020/21, which will substantially influence water sector policy, regulations and strategic actions directions and national development goals towards achieving climate resilient water system.
National water resources development and management master plan is designed with due consideration of climate change and potential impacts.    </t>
  </si>
  <si>
    <t>Eritrea Water, Sanitation and Hygiene Bottleneck Analysis</t>
  </si>
  <si>
    <t xml:space="preserve">https://washinhcf.org/wp-content/uploads/2021/07/2019-GoE-UNICEF_ERITREA-Water-Sanitation-and-Hygiene-Bottleneck-Analysis-1.pdf </t>
  </si>
  <si>
    <t>2.37 million</t>
  </si>
  <si>
    <t>2019 to 2022</t>
  </si>
  <si>
    <t>Rural Sanitation Policy and Strategy Directions for Eritrea</t>
  </si>
  <si>
    <t>Road-map to End Open Defecation in Eritrea by 2022</t>
  </si>
  <si>
    <t>14.375 million</t>
  </si>
  <si>
    <t>2018 to 2022</t>
  </si>
  <si>
    <t>Eritrean Water Policy</t>
  </si>
  <si>
    <t>Eritrea One WASH Strategy and Investment Plan</t>
  </si>
  <si>
    <t>2019 to 2030</t>
  </si>
  <si>
    <t>One WASH Strategy and Investment Plan</t>
  </si>
  <si>
    <t>Eritrea One WASH Strategy and Investment Plan 2019 to 2030</t>
  </si>
  <si>
    <t>Eritrean Water Policy, 2008
IWRM action plan, 2009
National WASH Management Guideline, 2004</t>
  </si>
  <si>
    <t>Road map to End Open Defecation in Eritrea by 2022.
Eritrea One WASH Strategy and Investment Plan 2019 to 2030.</t>
  </si>
  <si>
    <t>National Healthcare Waste Management Policy.
Eritrea One WASH Strategy and Investment Plan 2019 to 2030</t>
  </si>
  <si>
    <t>Eritrea One WASH Strategy and Investment Plan 2019 to 2030
Eritrean Water Policy,2008 National Water Resources development and management master plan, 2021</t>
  </si>
  <si>
    <t>Eritrea One WASH Strategy and Investment Plan 2019 to 2030
National Water Resources development and management master plan, 2021</t>
  </si>
  <si>
    <t>Eritrean Water Policy,2008 National Water Resources development and management master plan, 2021</t>
  </si>
  <si>
    <t>Healthcare Waste Management Policy for Eritrea.</t>
  </si>
  <si>
    <t>Road map to End Open Defecation in Eritrea by 2022.
Eritrean Water Policy,2008 National Water Resources development and management master plan, 2021</t>
  </si>
  <si>
    <t>Percentage open defecation free</t>
  </si>
  <si>
    <t>Road map to End Open Defecation in Eritrea</t>
  </si>
  <si>
    <t>The road map emphasizes in ending open defecation only. It did not specify targets on service ladder of sanitation facilities.</t>
  </si>
  <si>
    <t>Ministry of Health 2021 report.</t>
  </si>
  <si>
    <t>Percentage with safely managed and basic water supply (leave no one behind)</t>
  </si>
  <si>
    <t>Percentage with basic water supply (leave no one behind)</t>
  </si>
  <si>
    <t>Safely managed and basic water sources</t>
  </si>
  <si>
    <t>Safely managed water source</t>
  </si>
  <si>
    <t>a minimum supply volume of 20-50 litres per day per capita, which is accessible 8-24 hours/day at less than 30 minutes and less than 500m round distance at public taps and house to house connections or premise with zero count faecal bacteria and no contamination</t>
  </si>
  <si>
    <t>a minimum supply volume of 50 litres per day per capita, which is accessible 24 hours/day at premise with zero count faecal bacteria and no contamination</t>
  </si>
  <si>
    <t>a minimum supply volume of 20 litres per day per capita, which is accessible 8 hours/day at less than 30 minutes and less than 500m round distance at public taps a with zero count faecal bacteria and no contamination</t>
  </si>
  <si>
    <t>at least 20 to 50 litre/day/capita</t>
  </si>
  <si>
    <t>At least 50 liters/Person/ day</t>
  </si>
  <si>
    <t>At least 20 liters/Person/ day</t>
  </si>
  <si>
    <t>8-24 hours/day</t>
  </si>
  <si>
    <t>at least 8 Hours a day</t>
  </si>
  <si>
    <t xml:space="preserve">30 Minutes </t>
  </si>
  <si>
    <t xml:space="preserve">less than 30 Minutes </t>
  </si>
  <si>
    <t>less than 500m</t>
  </si>
  <si>
    <t xml:space="preserve">500 Meters </t>
  </si>
  <si>
    <t>less than 500 meters</t>
  </si>
  <si>
    <t>public taps at 250m distance from users
house to house connection to yard connections</t>
  </si>
  <si>
    <t>house to house connection to yard connections</t>
  </si>
  <si>
    <t>public taps at 250 meters distance</t>
  </si>
  <si>
    <t>zero count faecal bacteria and no contamination (water quality should be WHO drinking water quality standards</t>
  </si>
  <si>
    <t>One WASH Strategy and Investment Plan, 2019
United Nations Office for the Coordination of Humanitarian Affairs, 'Basic Services Response Priorities for 2019', 2018, Eritrea</t>
  </si>
  <si>
    <t xml:space="preserve">One WASH Strategy and Investment Plan, 2019
EPHS (Eritrean Population and Health Survey) report, 2010
</t>
  </si>
  <si>
    <t>Percentage of persons with sustainable and equitable access to sufficient, safe and affordable drinking water and access to adequate and equitable sanitation and hygiene facilities. By 2030, all people living in Eritrea will have sustainable and equitable access to sufficient, safe and affordable drinking water.
By 2030, all people living in Eritrea will have access to adequate and equitable sanitation and hygiene facilities  with a special focus on the needs of women and girls and those in vulnerable situations  and open defecation will be eliminated.</t>
  </si>
  <si>
    <t>Ministry of Health, Nationwide Assessment on Availability of Water, Sanitation and Hygiene Facilities in Health Care Facilities, 2012, Eritrea.</t>
  </si>
  <si>
    <t>100 percent</t>
  </si>
  <si>
    <t>Percentage of people living in Eritrea with sustainable and equitable access to sufficient, safe and affordable drinking water. By 2030, all people living in Eritrea will have sustainable and equitable access to sufficient, safe and affordable drinking water.</t>
  </si>
  <si>
    <t>Percentage of people living in Eritrea with access to adequate and equitable sanitation and hygiene facilities  with a special focus on the needs of women and girls and those in vulnerable situations  and open defecation will be eliminated.By 2030, all people living in Eritrea will have access to adequate and equitable sanitation and hygiene facilities  with a special focus on the needs of women and girls and those in vulnerable situations  and open defecation will be eliminated.</t>
  </si>
  <si>
    <t>Percentage of girls and women in Eritrea use gender responsive and inclusive MHH/WASH facilities and services.</t>
  </si>
  <si>
    <t>Menstrual Health and Hygiene Strategic Plan for The State of Eritrea</t>
  </si>
  <si>
    <t xml:space="preserve">Percentage of persons with sustainable and equitable access to sufficient, safe and affordable drinking water and access to adequate and equitable sanitation and hygiene facilities. 
By 2030, all people living in Eritrea will have access to adequate and equitable sanitation and hygiene facilities  with a special focus on the needs of women and girls and those in vulnerable situations  and open defecation will be eliminated. By 2030, all people living in Eritrea will have sustainable and equitable access to sufficient, safe and affordable drinking water.
</t>
  </si>
  <si>
    <t>Percentage of Open defection free; To achieve a 100 percent Open Defection Free target by 2022.</t>
  </si>
  <si>
    <t xml:space="preserve">The purpose of the Rural Sanitation Policy is to guide and facilitate individuals, households, institutions, communities and their leaders in the rural areas, as well as governmental staff at all levels and development partners, to achieve universally safe and sustainable sanitation and hygiene practices. This will improve the health and living conditions of the rural communities in Eritrea. 
The policy focuses on five sanitation key areas: Water handling &amp; use, latrine coverage &amp; use, hand washing, food hygiene and cleanliness of the home environment. 
Eritrean Water Policy, 2008
Section 5. Water Resources Allocation and Water Use, Subsection 5.1.5 Water Resources, Social and Gender Equity
</t>
  </si>
  <si>
    <t>The basic elements of Rural Sanitation Policy and Eritrea Water Policy are also meant to apply to emergency and post-emergency situations. 
Section 5. Water Resources Allocation and Water Use, Subsection 5.1.5 Water Resources, Social and Gender Equity</t>
  </si>
  <si>
    <t xml:space="preserve">The basic elements of Rural Sanitation Policy and Eritrea Water Policy are also meant to apply to emergency and post-emergency situations. 
</t>
  </si>
  <si>
    <t>Poor people are at a terrible disadvantage when the costs are high for commodities such as water, soap and latrine construction. Affordability is a key for successful implementation of the sanitation policy. The policy and the derived strategy address also specifically the disadvantaged and vulnerable groups in Eritrea.
Eritrean Water Policy, 2008
Section 5. Water Resources Allocation and Water Use, Subsection 5.1.5 Water Resources, Social and Gender Equity</t>
  </si>
  <si>
    <t>Men and women relate in different ways to sanitation and therefore, the policy should take this into account. Thus, the strategy emphasizes hygiene and sanitation promotion for women but also for men.  Where women control their personal and their familys hygiene and sanitation practices, men control their own practices and, in addition, tend to decide about family investments. The policy also deals with the outreach from schools, health and religious centres, and the related educational and professional roles for women and men.
Eritrean Water Policy, 2008
Section 5. Water Resources Allocation and Water Use, Subsection 5.1.5 Water Resources, Social and Gender Equity</t>
  </si>
  <si>
    <t>The Rural Sanitation Policy and Strategic Direction for Eritrea in its fourth policy theme states that the most vulnerable groups in rural society shall be identified and given highly-focused support to help them create a basic level of sanitation which otherwise they can not obtain. These vulnerable groups include poor female and child-headed households, poor elderly and other disadvantaged groups. 
Strategies
Transparent identification of most vulnerable groups by the WASH committees together with the village administration is the first step in the strategy.  The government should strengthen WASH committees in identifying those vulnerable groups and ensure follow-up. Tools for transparency should be tried out such as public postings.
Quantity of safe water: WASH committees need to find ways to exempt or reduce water payments for these vulnerable people without compromising sustainable cost recovery for water in their villages. The target is one jerry can of safe water (20 litres) per person per day for good hygiene and health.   
External support for household latrines may include provision of only minimum equipment and materials which vulnerable people are not able to provide by themselves.  Subsidies for superstructures will be discouraged. The youth association and other groups may help in constructing improved sanitation facilities for the most vulnerable groups.     
Eritrean Water Policy, 2008
Section 5. Water Resources Allocation and Water Use, Subsection 5.1.5 Water Resources, Social and Gender Equity</t>
  </si>
  <si>
    <t>The most vulnerable groups in rural society shall be identified and given highly-focused support to help them create a basic level of sanitation which otherwise they can not obtain. 
Feasible support mechanisms at village level shall be achieved with the assistance of the WASH committee and local leaders at village, kebabi, and sub-zoba/zoba level
Eritrean Water Policy, 2008
Section 5. Water Resources Allocation and Water Use, Subsection 5.1.5 Water Resources, Social and Gender Equity</t>
  </si>
  <si>
    <t>Ministry of Finance and National Development</t>
  </si>
  <si>
    <t>Ministry of Defense</t>
  </si>
  <si>
    <t>Ministry of Labour and Social Welfare</t>
  </si>
  <si>
    <t>Ministry of Marine Resources</t>
  </si>
  <si>
    <t xml:space="preserve">National Union of Eritrean Women </t>
  </si>
  <si>
    <t>National Union Eritrean Youth and Students</t>
  </si>
  <si>
    <t>Inter-ministerial Working Committee (IMWC)</t>
  </si>
  <si>
    <t>Ministry of Land, Water and Environment (Water Resources Department)</t>
  </si>
  <si>
    <t>The inter-ministerial Working Committee (IMWC) is comprised of senior-level personnel from Ministry of Land, Water and Environment, Ministry of Health and Ministry of Education. and is established to coordinate and oversee the process of achieving Eritreas WASH goals as part of the UNs 2030 Agenda for Sustainable Development. The IMWCs core mandate is to oversee implementation of the OneWASH Strategy. The IMWC is responsible for inter-sectoral coordination and strategic leadership during the preparation of this One WASH Strategy and Investment Plan (OWSIP) and will provide technical oversight and governance during implementation and related capacity building activities.
Under the IMWC, the OneWASH Coordination Unit will be supported by UNICEF to coordinate implementation of the strategy. It will consist of between 12 and 15 members, nominated by their respective departments and ministries.</t>
  </si>
  <si>
    <t>Rural Sanitation Policy and Strategy Direction for Eritrea. The policy principles and key strategies: Sanitation in rural Eritrea is the responsibility of the household and the community, Community-based approaches, ownership, participation and locally specific solutions and Gender-specific programming .
Eritrean Water Policy, 2008: Section 5: Water Resources Allocation and Water Use, subsection 5.1: Planning for allocation and use, 5.1.1 Integrated Management approach and 5.1.4 Stakeholders' participation</t>
  </si>
  <si>
    <t xml:space="preserve">Users participate in resources mobilization, planning, construction, financing and monitoring. Government institutions contribute in Coordination and Harmonization, Knowledge management and Learning, Training and Capacity building, advocacy and mass communication, resources mobilization, facilitation of planning, promotion of technologies, collecting appropriate data, analysis and follow-up. 
Communities in rural and semi urban settlements are involved from planning to implementation stage of the WASH projects and community ownership and management model, community based WASH management model in water service delivery in rural and semi urban areas (operation, maintenance and upgrading of WASH services and its delivery)
User communities usually involved in soil and water conservation programs in water source catchments for urban and rural water supply 
Communities have to cover at least 10% of the rural and semi-urban drinking water supply project cost either in kind or cash (approaches to instill belongingness or ownership feeling)
community representatives are involved in consultation and validation workshops during policy and regulation development
communities are informed on new approaches, updates on policy, regulations, plans, status through public awareness (though they are quite limited compared to what is expected)  
</t>
  </si>
  <si>
    <t>End term review of the Health Sector Strategic Development Plan 2017 to 2021
National Conference on Climate Resilient Water Supply and Water Resources Management</t>
  </si>
  <si>
    <t>Ministry of Health
Ministry of Land, Water and Environment, Department of Water Resources</t>
  </si>
  <si>
    <t>climate resilient water resources assessment and monitoring, water resources development, water resources management and enabling environment</t>
  </si>
  <si>
    <t xml:space="preserve">The National Health Policy 2010 was revised and updated after carrying out the mid term review of the health sector development plan in December 2019. Thus, a new national health policy was developed in 2020. </t>
  </si>
  <si>
    <t xml:space="preserve">Health sector strategic development plan three 2022-2026 is developed. </t>
  </si>
  <si>
    <t xml:space="preserve">One WASH Strategy and Investment Plan (2019-2030)
National Conference on Climate Resilient Water Supply and Water Resources Management
National Water Resources Management action plans/National WASH and Water Safety Plan
National Water Resources Development and Management Master plan 
</t>
  </si>
  <si>
    <t>Prioritizing capital budget for addressing key gaps in National WASH database and information system, National WASH system: including developing WASH communication and M&amp;E system, adequate human resources for WASH system, Institutional arrangement/setup and enhancing WASH stakeholders awareness for effective participation and contribution</t>
  </si>
  <si>
    <t xml:space="preserve">National community based WASH management
Guideline on minimum regulatory and technical requirements to be complied in development  rural and semi urban WASH services and community based management
Minimum technical requirements (standards) for rural water supply system development
</t>
  </si>
  <si>
    <t>National WASH inventory (expected to be held on 2022)
Exemplary village in community based management survey (2018)
Urban water supply and WASH management status survey (2022)
National drinking water quality surveillance (2021-2022)</t>
  </si>
  <si>
    <t xml:space="preserve">The data available is not adequate and it is outdated. Research on WASH is not prioritized. 
Of the key barriers that hinder effective utilization of WASH data are:
Lack of standard WASH database and information system,
limited data analysis tools and facilities,
limited human resources in WASH (both quality and quantity), and
lack of effective WASH communication system/monitoring and evaluation system that limits regular updating of the data.
</t>
  </si>
  <si>
    <t xml:space="preserve">Service provision to the situation/settings are tracked and reported through 
existing regional administration structures, which involves village, administration district, subzones, region Department of Agriculture and Land, Water Division. Water division reports to region. However, the Division has to communicate with the relevant sector governing body - Department of Water Resources. Reports are submitted/presented at quarterly basis however, special reports could be provided upon need arises or request, and
irregular or limited regular supervision and monitoring survey, undertaken by Department of Water Resources with collaboration of Region Water Division
</t>
  </si>
  <si>
    <t>Rural Sanitation Policy and Strategic Direction for Eritrea, 2017
Eritrean Water Policy, 2008
Section 7: Institutional Framework and Mandates
subsection 7.1: Institutional Mandates (Regulatory, Implementing, supporting giving, public and private, traditional and international cooperation institutions)
subsection 7.4: Monitoring and Evaluation</t>
  </si>
  <si>
    <t xml:space="preserve">Each village in Eritrea with its population number is registered for sanitation particularly, Community Led Total Sanitation (CLTS) activities. To justify the availability and proper usage of latrines, the country has a tracking tool or a reporting tool. Each village is obliged to report at least annually. Moreover, Service provision to the situation/settings are tracked and reported through 
existing regional administration structures, which involves village, administration district, subzones, region Department of Agriculture and Land, Water Division. Water division reports to region. However, the Division has to communicate with the relevant sector governing body - Department of Water Resources. Reports are submitted/presented at quarterly basis however, special reports could be provided upon need arises or request, and
irregular or limited regular supervision and monitoring survey, undertaken by Department of Water Resources with collaboration of Region Water Division
</t>
  </si>
  <si>
    <t>absorption capacity - ratio of budget spent to allocated</t>
  </si>
  <si>
    <t>zero faecal bacteria count
residual chlorine of 0.2 to 0.5mg/l in treated surface water
turbidity less than 5NTU
physiochemical quality compliance to WHO drinking quality standards</t>
  </si>
  <si>
    <t>service hours 
minimum amount of water supplied in a day</t>
  </si>
  <si>
    <t>WASH coverage rates at national level and sub national level in rural and urban areas</t>
  </si>
  <si>
    <t xml:space="preserve">water tariff acceptability by users and their willingness to pay
bill collection rate
yearly expenses in O&amp;M (preventative and failure maintenance)
saving and budget for service upgrade and extension
</t>
  </si>
  <si>
    <t xml:space="preserve">functionality 
frequency of service interruptions due to breakage and delayed repair/maintenance
</t>
  </si>
  <si>
    <t>Asmara Water Supply 40 to 60%
Assab Water Supply 57.6%
Massawa Water Supply 65%</t>
  </si>
  <si>
    <t xml:space="preserve">The Department of Water Resources in the Ministry of Land, Water and Environment (regulation of drinking water and wastewater in urban and rural areas), 1994
The Department of Public Health-Environmental Health Division in the Ministry of Health (regulation of sanitation in urban and rural areas), 1994
</t>
  </si>
  <si>
    <t xml:space="preserve">Correction of unreasonably raised water tariff
Correction/remedial of observed noncompliance issues in quality of supplied water (high turbidity and bacteria level) 
Correction/remedial of substandard water supply system and services
Remedial measures for chemical quality noncompliance due to high or elevated nitrate level from poor waste management in groundwater source catchment boundary
</t>
  </si>
  <si>
    <t xml:space="preserve">Inadequate skilled human resources
Budget and facility limitation
</t>
  </si>
  <si>
    <t>National Water Resources Department Development and Management Plan</t>
  </si>
  <si>
    <t>Regular yearly WASH training programs for new WASH projects at national level</t>
  </si>
  <si>
    <t>The existing colleges are graduating students that have the general overview or knowledge of sciences. The curriculum of the colleges do not mainstream specific WASH courses that are mentioned in the above. Moreover, the following are some of the reasons
Insufficient funds.
Inadequate staff training. 
Lack of training facilities/equipment.
Insufficient practical guidance materials/tools.
lack of WASH/Water Technology Training Institute at national/subnational levels.
inadequate skilled human resources (WASH trainers).
Facility limitation.</t>
  </si>
  <si>
    <t>Lack of WASH/Water Technology Training Institute at national/subnational level</t>
  </si>
  <si>
    <t xml:space="preserve">lack of WASH/Water Technology Training Institute at national/subnational levels
inadequate skilled human resources (WASH trainers)
budget and facility limitation
</t>
  </si>
  <si>
    <t>Research and information  generation and dissemination system</t>
  </si>
  <si>
    <t xml:space="preserve">Eritrea One WASH Strategy and Investment Plan
Eritrea Water, Sanitation and Hygiene: Bottleneck Analysis Report
</t>
  </si>
  <si>
    <t>National Union of Eritrean Women</t>
  </si>
  <si>
    <t>The gap in water resources is covered through
Rural: additional contribution from users, temporarily increasing tariff for specified period and subsidies or support from regulator/government
Urban: subsidies or support from regulator/government
Financial gaps cause delayed maintenance that lead to longer time service interruptions and look for water supply from unsafe and costly sources/vendors</t>
  </si>
  <si>
    <t>Tariff in water resources is not updated or reviewed at a regular interval, it is rather reviewed when the need arises only. Reviews has been done twice and utmost three times in the past 30 years.</t>
  </si>
  <si>
    <t xml:space="preserve">inadequate institutional and human resources capacity in sector and implementing bodies
limited involvement of private sector in implementation process
ineffective financial system
centralized procurement system
limited availability of transport and logistics
</t>
  </si>
  <si>
    <t>inadequate institutional and human resources capacity in sector and implementing bodies
limited involvement of private sector in implementation process
ineffective financial system
centralized procurement system
limited availability of transport and logistics</t>
  </si>
  <si>
    <t>EST</t>
  </si>
  <si>
    <t>Estonia</t>
  </si>
  <si>
    <t>Ministry of Social Affairs</t>
  </si>
  <si>
    <t>Health Board</t>
  </si>
  <si>
    <t>Environment Agency</t>
  </si>
  <si>
    <t>Sanitation and wastewater</t>
  </si>
  <si>
    <t xml:space="preserve">According to paragraph 28 of the The Constitution of the Republic of Estonia, everyone has the right to the protection of health. </t>
  </si>
  <si>
    <t>According to paragraph 28 of the The Constitution of the Republic of Estonia, everyone has the right to the protection of health.</t>
  </si>
  <si>
    <t>Regulation 61 (24 September 2019) of the Minister of Social Affairs: "Quality and control requirements for drinking water and methods for testing"</t>
  </si>
  <si>
    <t>https://www.riigiteataja.ee/akt/126092019002</t>
  </si>
  <si>
    <t>Water Act</t>
  </si>
  <si>
    <t xml:space="preserve">https://www.riigiteataja.ee/en/eli/506102021002/consolide
§ 88.  Right of local authority to limit use for purposes other than domestic needs of water which is used for production of drinking water 
  If there is insufficient supply of drinking water to satisfy the needs of drinking and preparing food, a local authority has the right to limit the use for any other purpose of water that is used for production of drinking water until the water resources have recovered to the required level. </t>
  </si>
  <si>
    <t xml:space="preserve">Public Water Supply and Sewerage Act https://www.riigiteataja.ee/en/eli/507012022001/consolide 
Water Act 
https://www.riigiteataja.ee/en/eli/506102021002/consolide
Regulation Regulation 31.07.2019 nr 31  Requirements for planning, construction and use of sewerage facility and specified extent of clearance
Public Water Supply and Sewerage Act https://www.riigiteataja.ee/en/eli/507012022001/consolide </t>
  </si>
  <si>
    <t>Public Water Supply and Sewerage Act https://www.riigiteataja.ee/en/eli/507012022001/consolide 
Water Act 
Regulation 31.07.2019 nr 31 Requirements for planning, construction and use of sewerage facility and specified extent of clearance
https://www.riigiteataja.ee/akt/106082019008</t>
  </si>
  <si>
    <t>Public Water Supply and Sewerage Act https://www.riigiteataja.ee/en/eli/507012022001/consolide
Water Act
https://www.riigiteataja.ee/en/eli/506102021002/consolide</t>
  </si>
  <si>
    <t>Water Act (§128,129,130) https://www.riigiteataja.ee/en/eli/506102021002/consolide
Regulation 08.11.2019 nr 61
https://www.riigiteataja.ee/akt/122092021002
Regulation 31.07.2019 nr 31 Requirements for planning, construction and use of sewerage facility and specified extent of clearance
https://www.riigiteataja.ee/akt/106082019008</t>
  </si>
  <si>
    <t>Water Act
Regulation 08.11.2019 nr 61  https://www.riigiteataja.ee/akt/122092021002
Regulation 31.07.2019 nr 31 Requirements for planning, construction and use of sewerage facility and specified extent of clearance
https://www.riigiteataja.ee/akt/106082019008</t>
  </si>
  <si>
    <t xml:space="preserve">Water Act 
Regulation 08.11.2019 nr 61 
https://www.riigiteataja.ee/akt/122092021002
</t>
  </si>
  <si>
    <t>Regulation 31.07.2019 nr 29 (under Water Act § 172) https://www.riigiteataja.ee/akt/106082019007
Regulation Regulation 19.07.2017 nr 24 (under Waste Act) https://www.riigiteataja.ee/akt/118122020007</t>
  </si>
  <si>
    <t>Occupational Health and Safety Act
Regulation 05.05.2000 nr 144 Bioloogilistest ohuteguritest mõjutatud töökeskkonna töötervishoiu ja tööohutuse nõuded1
https://www.riigiteataja.ee/akt/114082021010?dbNotReadOnly=true&amp;RIIGITEATAJA_AADRESS=https%3A%2F%2Fwww.riigiteataja.ee&amp;RIIGITEATAJA_AADRESS_HALDUS=https%3A%2F%2Fwww.riigiteataja.ee</t>
  </si>
  <si>
    <t>Occupational Health and Safety Act
Bioloogilistest ohuteguritest mõjutatud töökeskkonna töötervishoiu ja tööohutuse nõuded1
https://www.riigiteataja.ee/akt/114082021010?dbNotReadOnly=true&amp;RIIGITEATAJA_AADRESS=https%3A%2F%2Fwww.riigiteataja.ee&amp;RIIGITEATAJA_AADRESS_HALDUS=https%3A%2F%2Fwww.riigiteataja.ee</t>
  </si>
  <si>
    <t>Acts under the Health Services Organisation Act:
Haigla liikide nõuded
https://www.riigiteataja.ee/akt/793970?leiaKehtiv 
Nõuded haiglavälise eriarstiabi osutamiseks vajalikele ruumidele, sisseseadele ja aparatuurile
https://www.riigiteataja.ee/akt/101062016008
Nõuded perearsti tegevuskoha ruumidele, sisseseadele ja aparatuurile
https://www.riigiteataja.ee/akt/116032018004
Acts under Health Insurance Act:
Haiglate majutuse standardtingimused 
https://www.riigiteataja.ee/akt/120012011022</t>
  </si>
  <si>
    <t>Waste Act</t>
  </si>
  <si>
    <t>Regulation 61 (24 September 2019) of the Minister of Social Affairs: "Quality and control requirements for drinking water and methods for testing". Link: https://www.riigiteataja.ee/akt/126092019002</t>
  </si>
  <si>
    <t>"Quality and control requirements for drinking water and methods for testing". Link: https://www.riigiteataja.ee/akt/126092019002</t>
  </si>
  <si>
    <t>Public Water Supply and Sewerage Act
https://www.riigiteataja.ee/akt/130122021020</t>
  </si>
  <si>
    <t>According to the Building Code and its regulation nr 85 (02.07.2015) of Minister for Economic Affairs and Infrastructure:
- A dwelling shall be equipped with a toilet or, in the absence thereof, the possibility of using the toilet in the same building or in an area designated for servicing the building shall be ensured.
- At least the possibility of obtaining cold water must be ensured in the dwelling or, in the absence thereof, the possibility of obtaining cold water must be ensured in the same building or in the area designated for servicing the building.
Building Code -  https://www.riigiteataja.ee/en/eli/507012022002/consolide https://www.riigiteataja.ee/en/eli/507012022002/consolide</t>
  </si>
  <si>
    <t xml:space="preserve">In sanitation - separate sewage systems are in place 
Access to drinking water - limiting use of drinking water for other purposes according to Water Act </t>
  </si>
  <si>
    <t xml:space="preserve">Environmental Protection and Use Programme for 2020-2023
</t>
  </si>
  <si>
    <t>Public Water Supply and Sewerage Development Plans (local level)
Water Management Plans</t>
  </si>
  <si>
    <t xml:space="preserve">https://envir.ee/keskkonnakasutus/vesi/veemajanduskavad
</t>
  </si>
  <si>
    <t>All local municipalities have their own plans since 1999. Each municipality has to update the plan every 4 years.</t>
  </si>
  <si>
    <t>297 000 000</t>
  </si>
  <si>
    <t xml:space="preserve">National Health Plan 2020-2030
</t>
  </si>
  <si>
    <t xml:space="preserve">https://www.sm.ee/sites/default/files/content-editors/Tervishoid/rta_05.05.pdf </t>
  </si>
  <si>
    <t>Health supportive environment programme
Public Water Supply and Sewerage Plans (costed % provided)</t>
  </si>
  <si>
    <t>https://www.sm.ee/sites/default/files/lisa_6_tervist_toetava_keskkonna_programm_.pdf</t>
  </si>
  <si>
    <t xml:space="preserve">National Health Plan 2020–2030, 
</t>
  </si>
  <si>
    <t>https://www.sm.ee/sites/default/files/content-editors/Tervishoid/rta_05.05.pdf</t>
  </si>
  <si>
    <t xml:space="preserve">National Health Plan 2020-2030 </t>
  </si>
  <si>
    <t>https://www.sm.ee/et/rahvastiku-tervise-arengukava-2020-2030</t>
  </si>
  <si>
    <t xml:space="preserve">Health supportive environment programme 
</t>
  </si>
  <si>
    <t>560 354</t>
  </si>
  <si>
    <t>2022 to 2025</t>
  </si>
  <si>
    <t xml:space="preserve">Health supportive environment programme
</t>
  </si>
  <si>
    <t xml:space="preserve">The overall plan is implemented by the Governement Decrees 
Guidelines are issued by the Health Board 
www.kriis.ee </t>
  </si>
  <si>
    <t>Guidelines and information are published on the Health Board webpage: https://www.terviseamet.ee/en/information-about-coronavirus-disease-covid-19#RECOMMENDATIONS</t>
  </si>
  <si>
    <t>Guidelines and information are published on the Health Board webpage https://www.terviseamet.ee/en/information-about-coronavirus-disease-covid-19#RECOMMENDATIONS</t>
  </si>
  <si>
    <t xml:space="preserve">Guidelines and information are published on the Health Board webpage. Specific guidance has been developed for the drinking water facilities (Joogivee käitlejate valmisolek koroonaviiruse pandeemiaks ja meetmed olukorra ohjeldamiseks) https://www.terviseamet.ee/et/COVID-19-trukised </t>
  </si>
  <si>
    <t>Guidelines and information are published on the Health Board webpage
https://www.terviseamet.ee/et/COVID-19-trukised</t>
  </si>
  <si>
    <t xml:space="preserve">Many additional guideline documents have been developed. Increased focus on infection prevention and control in all types of facilities. The sortiment of biocides has increased considerably. </t>
  </si>
  <si>
    <t xml:space="preserve">Our country is in a good position in regards to hand wash regime, but still this was even more propagated through guidelines and wide availability of disinfection possibilities in public places. </t>
  </si>
  <si>
    <t xml:space="preserve">100% of wastewater must be collected and treated in accordance with Water Act 
For access to public sewage systems there are no coverage targets </t>
  </si>
  <si>
    <t>Environmental strategic plan 2030 (under development) https://envir.ee/kevad; Water Act 
Environmental strategic plan 2030 (under development) https://envir.ee/kevad; Water Act 
Environmental strategic plan 2030 (under development) https://envir.ee/kevad</t>
  </si>
  <si>
    <t xml:space="preserve">
Environmental strategic plan 2030 (under development) https://envir.ee/kevad; Water Act </t>
  </si>
  <si>
    <t>83% public sewage coverage</t>
  </si>
  <si>
    <t>https://keskkonnaagentuur.ee/analuusid-ja-indikaatorid/indikaatorid/vesi#hisveevrk-ja-kana</t>
  </si>
  <si>
    <t>The percentage of consumers supplied with drinking water of high-quality public water supply is stable</t>
  </si>
  <si>
    <t>Health supportive environment programme 2021-2024 https://www.sm.ee/sites/default/files/lisa_6_tervist_toetava_keskkonna_programm_.pdf</t>
  </si>
  <si>
    <t>Public water supply</t>
  </si>
  <si>
    <t>from 10 m3/day</t>
  </si>
  <si>
    <t>not specifically mentioned in the target, but this is elementary - DW must comply with national standards that don't allow any contamination.</t>
  </si>
  <si>
    <t>Health Board, https://www.sm.ee/sites/default/files/lisa_6_tervist_toetava_keskkonna_programm_.pdf</t>
  </si>
  <si>
    <t>During last 15 years we have organized campaigns "Hands Clean" in kindergartens. Our aim is already from childhood to educate people to have a good hygiene including hand washing</t>
  </si>
  <si>
    <t xml:space="preserve">Hand washing facilities are available 100% in public premises </t>
  </si>
  <si>
    <t>100% of schools are provided with drinking water and sanitation at least last 30 years.</t>
  </si>
  <si>
    <t>100% of health care facilities are provided with drinking water and sanitation at least last 30 years.</t>
  </si>
  <si>
    <t>Water Act - cost should not be more than 4 % of household net income</t>
  </si>
  <si>
    <t>Please see under A7II (drinking water coverage target). It combines both coverage and quality.</t>
  </si>
  <si>
    <t>Emergency Act
https://www.riigiteataja.ee/en/eli/501122021001/consolide
Public Water Supply and Sewerage Act https://www.riigiteataja.ee/en/eli/507012022001/consolide 
§7 (11) A water undertaking who provides services in a local government with at least 10,000 residents and who provides services through the public water supply and sewerage system to which at least 10,000 residents are connected shall be a provider of the vital services specified in clause 36 (4) 3) of the Emergency Act.
Local Government Organisation Act https://www.riigiteataja.ee/en/eli/530082021001/consolide 
§6 (1) The functions of a local authority include the organisation, in the rural municipality or city, of the provision of social services, the grant of social benefits and other social assistance, welfare services for the elderly, cultural, sports and youth work, housing and utilities, the supply of water and sewerage, the provision of public services and amenities, waste management, spatial planning, public transportation within the rural municipality or city, and the construction and maintenance of rural municipality roads or city streets unless such functions are assigned by law to other persons.</t>
  </si>
  <si>
    <t xml:space="preserve">Water Act 
The expenses of a member of a household on the public water supply and sewerage system service shall not exceed four percent of their annual average net income in the local county according to the data of Statistics Estonia.
</t>
  </si>
  <si>
    <t>Puudega inimeste erivajadustest tulenevad nõuded ehitisele
https://www.riigiteataja.ee/akt/131052018055</t>
  </si>
  <si>
    <t>Täiskasvanute hoolekandeasutuse tervisekaitsenõuded
https://www.riigiteataja.ee/akt/128032014029</t>
  </si>
  <si>
    <t>Environmental Board</t>
  </si>
  <si>
    <t>Ministry of Education and Research</t>
  </si>
  <si>
    <t>Environmental Agency</t>
  </si>
  <si>
    <t xml:space="preserve">Ministry of Economy and Communication </t>
  </si>
  <si>
    <t>There is no specific mechanism, coordination between ministries, boards and other stakeholders always works on an ongoing basis, according to the nature of the topic or depending of area of responsibility.</t>
  </si>
  <si>
    <t>All legislative acts and procedures are visible to public and there is a certain procedure according to which general public and stakeholders are involved in the policy development. Drinking water quality complaints are dealt by the national Health Board according to the water act as a national supervisor on drinking water quality. Public Water Supply and Sewerage Plans are open for public discussion and consultation.</t>
  </si>
  <si>
    <t>If sanitation then Ministry of Environment and if drinking water then Ministry of Social Affairs</t>
  </si>
  <si>
    <t xml:space="preserve">Ministry of Environment </t>
  </si>
  <si>
    <t>Yearly review of water management implementation plans and public consultation
Yearly review of drinking water quality</t>
  </si>
  <si>
    <t xml:space="preserve">Environmental Board
Health Board </t>
  </si>
  <si>
    <t>Drinking water data is used in water development plans and other strategies and action plans (Public Health Policy)</t>
  </si>
  <si>
    <t>Drinking water data is used in resources allocation process.</t>
  </si>
  <si>
    <t>National regulations are based on EU Drinking Water Directive.</t>
  </si>
  <si>
    <t>Drinking water targets are one of the main priorities in different strategies.</t>
  </si>
  <si>
    <t>Hand hygiene is covered by different regulations for healthcare facilities, kindergartens, schools, social facilities, food premises and other public and private buildings.</t>
  </si>
  <si>
    <t>During building planning and construction process all needed hand hygiene facilities and measures are concidered.</t>
  </si>
  <si>
    <t>Hand wash campaigns in kindergartens.</t>
  </si>
  <si>
    <t xml:space="preserve">National regulations are based on Communicable Diseases Prevention and Control Act </t>
  </si>
  <si>
    <t xml:space="preserve">Previously mentioned programmes and strategies includes several water related targets, that are constantly being monitored. For example: The number of outbreaks of illnesses due to the contamination of water and the number of the sick in the case of the outbreak of an illness: 0
</t>
  </si>
  <si>
    <t>All Health Care facilities are supplied with WASH.</t>
  </si>
  <si>
    <t>Emergency Act  https://www.riigiteataja.ee/en/eli/501122021001/consolide
§6 (3)  2) Crisis management committee of local authority submits to the regional crisis management committee annual summaries of the activities of the crisis management committee of the local authority and the schedule of work for next year;
§36 (4) Local authorities who organise services provided by a provider of a vital service and on whose territory lives over 10,000 residents organise in their administrative territory the continuity of the following vital services:
Obligations of authorities organising continuity of vital services are determined in §37.</t>
  </si>
  <si>
    <t>effluent quality standards</t>
  </si>
  <si>
    <t>frequency of empting the septic tanks</t>
  </si>
  <si>
    <t>% of population connected to public sewage systems</t>
  </si>
  <si>
    <t>cost of the public water service</t>
  </si>
  <si>
    <t>infrastructure indicators like age etc.</t>
  </si>
  <si>
    <t>EU funds and local government funds</t>
  </si>
  <si>
    <t>1.The percentage of the population provided with water from central water supply network.
2.Increasing percentage of population supplied with drinking water conforming to requirements.</t>
  </si>
  <si>
    <t>1.The percentage of the population provided with water from central water supply network.</t>
  </si>
  <si>
    <t xml:space="preserve">Environmental Board https://keskkonnaamet.ee/en  
Environment Agency https://keskkonnaagentuur.ee/en  
Competition Authority https://www.konkurentsiamet.ee/en </t>
  </si>
  <si>
    <t xml:space="preserve">According to the Water Act, Health Board is responsible for: 
1)  organise the assessment of health risk and development of a programme of measures in cooperation with experts if the limit values of substances and microorganisms is exceeded in drinking water;
 2)  carry out additional investigations to determine these substances and microorganisms in drinking water, the concentration of which is not regulated by legislation if there are grounds for believing that the presence or excessive concentration of those substances and microorganisms presents a potential risk for human health. </t>
  </si>
  <si>
    <t>OSKA Survey: "Future view for the needs of labor and skills  Water and waste management and the environment"</t>
  </si>
  <si>
    <t xml:space="preserve">OSKA Survey: "Future view for the needs of labor and skills  Water and waste management and the environment"
</t>
  </si>
  <si>
    <t>National Health Plan
Environmental Health Programme</t>
  </si>
  <si>
    <t xml:space="preserve">https://oska.kutsekoda.ee/wp-content/uploads/2017/10/OSKA_VJK_web.pdf  </t>
  </si>
  <si>
    <t xml:space="preserve">https://www.sm.ee/sites/default/files/content-editors/Tervishoid/rta_05.05.pdf 
https://www.sm.ee/sites/default/files/lisa_6_tervist_toetava_keskkonna_programm_.pdf </t>
  </si>
  <si>
    <t xml:space="preserve">https://oska.kutsekoda.ee/wp-content/uploads/2019/11/OSKA_Vee-ja-j%C3%A4%C3%A4tmemajandus-ning-keskkond_uuringuaruanne_31.10.19_.pdf
https://oska.kutsekoda.ee/uuring/vee-ja-jaatmemajandus-ning-keskkond/ </t>
  </si>
  <si>
    <t xml:space="preserve">In our country the WASH requirements are covered, but partly HR needs are not met in regards to water treatment operator.
Estonia has evaluated the needs of capacity building for both large and small-scale water operators with the 2019 study „Future view for the needs of labor and skills (the Oska study):Water and waste management and the environment“. OSKA study in the field of water and waste management and environment study was seeking how to better respond to the need for labor and skills in key occupations in the sector in the 5-10 year perspective and how the supply of training opportunities should be modified for this purpose. Within the framework of the project, potential future developments in the field were analyzed,  the labor needs of the main professions studied in this perspective were assessed, and how should the content of training be changed so that the skills of workers match the needs of the labor market. According to the study, 45% of water management workers are over 55 years old. As there are very few young people working in water companies, the sector is experiencing a severe problem of growth. The problem is most acute with water treatment operators, half of whom are over 50 years old. 69% of theemployees of water companies are male.
We already aknowledged this problem earlier. In 2017, Estonian Water Works Association (EVEL) in cooperation with the Järvamaa Vocational Education Center(JKHK) launched the JKHK two-year workplace-based study program “Water Operator”. The curriculum concerns the training of both drinking water and sewage treatment plant operators. In the same year, 24 students from the first flight started their studies. In the autumn of 2018 the second flight was followed. After 2 years of study, the curriculum is completed by a professional examination and a certificate of professional qualification “Water Management Operator, Level 5”. Hopefully, this course will continue to be successful and popular in the coming years with the help of EVEL. </t>
  </si>
  <si>
    <t>The programs are sufficient, but partly HR needs are not met in regards to water treatment operator.</t>
  </si>
  <si>
    <t>Due to not attractive salary level people are not motivated to work in water treatment plants, especially in rural area.</t>
  </si>
  <si>
    <t xml:space="preserve">Public Water Supply and Sewerage Developments Plans include investment plans but are not fulfilled 100% </t>
  </si>
  <si>
    <t xml:space="preserve">According to the Public Water Supply and Sewerage Act (Water Law), prices for water services shall be established such that a water company can cover justified operating costs.
 Cost items that can`t be included in the prices for water service:
Costs for doubtful debts;
Sponsorship, gifts and donations;
Fees paid to the mediators of water service;
Costs related to non-core activity;
Penalties and fines for delay imposed to the water company by legislation;
Financial costs;
Water company`s income tax cost (e.g. cost for income tax paid on dividends);
Other costs proved to be unjustified during the economic analysis of the activity of the water company.
 Cost that has proved to be unjustified during the economic analysis of the activity of the water company (mainly shows inefficiency of the water company), should be covered from the profit.
</t>
  </si>
  <si>
    <t xml:space="preserve">Price monitoring in Estonia. There is no fixed regulatory period set in law.
-According to the Water Act, approved prices are set for indefinite period of time and are in force until new prices are approved by regulator.
-According to the Water Act prices for water services shall be newly approved, if water undertaking finds that the allowed revenue what was the base for calculating approved prices, does not provide the cost based price anymore (significant changes in sales volume, costs and/or investments that cause price change more than 5%).
-Approval takes place upon water company`s application. Water company`s right to submit application to set new prices for water services are not restricted.
That`s why some water company`s prices have been remained the same even for 7-8 years.
Here are some examples of approved water prices in the biggest cities of Estonia. Prices were last time approved by ECA for:
Tallinn water utility  - from 2019
Tartu water utility – from 2014
Pärnu water utility – from 2015
</t>
  </si>
  <si>
    <t>According to the Building Code §11  (1) Construction works must comply with the requirements for their use throughout their entire useful life, and must remain safe throughout their entire existence. Same § (2) Where relevant, the requirements for construction works encompass among others:  8) special needs of disabled people;
§ 11 (4) The Minister in charge of the policy sector may make regulations to specify the requirements for construction works.
Puudega inimeste erivajadustest tulenevad nõuded ehitisele https://www.riigiteataja.ee/akt/131052018055</t>
  </si>
  <si>
    <t xml:space="preserve">The Water Act stipulates that the expenses of a member of a household on the public water supply and sewerage system service shall not exceed four percent of their annual average net income in the local county according to the data of Statistics Estonia. Social support is granted to people in need of assistance by the local government. </t>
  </si>
  <si>
    <t>83 000 000</t>
  </si>
  <si>
    <t xml:space="preserve">Ethiopia </t>
  </si>
  <si>
    <t xml:space="preserve">Ethiopian constitution/ 1995, 
     Article 41 (4):Economic, Social and cultural rights: - the state has obligation to allocate every increasing resources to provide to the public health, education and other social services 
       Article 90 (1):Social objective: - To the extent the country's resources permit, policies shall aim to provide all Ethiopians access to public health and education, clean water, housing, food and social security </t>
  </si>
  <si>
    <t xml:space="preserve">Ethiopian constitution/ 1995, 
      Article 44 (1): Environmental Rights
- All persons have the right to a clean and healthy environment.
      Article 92 (1): Environmental Objectives - Government shall endeavour to ensure that Ethiopians live in a clean and healthy environment 
</t>
  </si>
  <si>
    <t>Ethiopian Standard Agency, Compulsory National Standards, Drinking water specification, First edition</t>
  </si>
  <si>
    <t>Daily Per capita water consumption: 40 L/C/Day for level -V town, 50 L/C/day for Level -IV town, 60L/C/Day for Level-III town, 80L/C/day for level-II Town and 100L/C/Day for level-I Town</t>
  </si>
  <si>
    <t xml:space="preserve">Daily Per capita water consumption = 25 Liter/C/Day with in 30 minutes round trip travel including queueing </t>
  </si>
  <si>
    <t>OWNP - Phase-I I (2018-2020)</t>
  </si>
  <si>
    <t>OWNP Phase-I I (2018-2020)</t>
  </si>
  <si>
    <t>On-site Household Latrine Technology Option Planning, Design, and Construction Manual</t>
  </si>
  <si>
    <t xml:space="preserve">1. Wash in healthcare facilities
2. National Infection Prevention and Control Policy
</t>
  </si>
  <si>
    <t>1. Health-care Waste Management Manual for Ethiopia
2. National Infection Prevention and Control Policy</t>
  </si>
  <si>
    <t xml:space="preserve">Federal Democratic Republic of Ethiopia, Ministry of Water, Irrigation and Energy, 1. CR-WSP National Strategic framework, 2015 (2015), 2. CR-WSP implementation guidelines for urban utility managed piped drinking water supplies, 2015. 
One WASH National Program Phase-II (2018-2020)
National Water Sector Policy and Strategy (Draft), 20177
Development Commission, 10 years plan (EFY 2013-2022), February 2013 Amharic Version
</t>
  </si>
  <si>
    <t>Federal Democratic Republic of Ethiopia, Ministry of Water, Irrigation and Energy, CR-WSP implementation guidelines for Rural Community managed piped drinking water supplies, July 2015
Development Commission, 10 years plan (EFY 2013-2022), February 2013 Amharic Version</t>
  </si>
  <si>
    <t xml:space="preserve">used as a reference material in the preparation of national hygiene and environmental health guideline </t>
  </si>
  <si>
    <t xml:space="preserve">used as a reference material in the preparation of national climate change and health adaptation guideline </t>
  </si>
  <si>
    <t xml:space="preserve">Integrated urban sanitation and hygiene guideline </t>
  </si>
  <si>
    <t xml:space="preserve">will be send by a folder </t>
  </si>
  <si>
    <t xml:space="preserve">Integrated urban sanitation and hygiene guideline strategic action plan </t>
  </si>
  <si>
    <t>Copy of the document is included in the folder</t>
  </si>
  <si>
    <t>ETB</t>
  </si>
  <si>
    <t>FMOH, Hygiene and Environmental Health Strategy (2016-2020)</t>
  </si>
  <si>
    <t xml:space="preserve">Copy of the strategy is in the folder </t>
  </si>
  <si>
    <t>FMoH, Final Draft Hygiene and Environmental Health Strategy -II (2021-2025)</t>
  </si>
  <si>
    <t>Copy of the strategy is in the folder</t>
  </si>
  <si>
    <t>Federal Democratic Republic of Ethiopia National Water Policy and Strategy, March 2020, Addis Ababa (Draft)</t>
  </si>
  <si>
    <t>Federal Democratic Republic of Ethiopia One WASH National Program - Phase-II (2018-2020)</t>
  </si>
  <si>
    <t>Federal Democratic Republic of Ethiopia, One WASH National Program - Phase-II (2018-2020)</t>
  </si>
  <si>
    <t xml:space="preserve">National Guideline of WASH  in HCF </t>
  </si>
  <si>
    <t xml:space="preserve">will be sent by a folder </t>
  </si>
  <si>
    <t xml:space="preserve">Federal Democratic Republic of Ethiopia, One WASH National Program - Phase-II (2018-2020)
National Guideline of WASH  in HCF </t>
  </si>
  <si>
    <t>2018 and 2021</t>
  </si>
  <si>
    <t>Water Development Commission, 10 years plan (EFY 2013-2022), February 2013 Amharic Version</t>
  </si>
  <si>
    <t xml:space="preserve">National Market based sanitation </t>
  </si>
  <si>
    <t>Integrated Urban Sanitation and Hygiene strategy, Nov. 2015, Addis Ababa and FDRE, National ODF Campaign 2024, Nov. 2019</t>
  </si>
  <si>
    <t>Federal Democratic Republic of Ethiopia, Ministry of Water, Irrigation and Electricity, Urban WasteWater management Strategy, May 2017</t>
  </si>
  <si>
    <t>Federal Democratic Republic of Ethiopia, Ministry of Health, Hand Hygiene for All, National Road Map, Oct. 2021, Addis Ababa, Ethiopia</t>
  </si>
  <si>
    <t>Ministry of Health, National Health  Adaptation Plan to Climate Change (2017-2020), August 2017 Addis Ababa, Ethiopia</t>
  </si>
  <si>
    <t>Federal Democratic Republic of Ethiopia, OWNP-II (2018-2020)</t>
  </si>
  <si>
    <t>Federal Democratic Republic of Ethiopia, National Occupational Safety and Health Policy and Strategy, July 2014, Addis Ababa</t>
  </si>
  <si>
    <t>Federal Democratic Republic of Ethiopia, OWNP Phase -II (2018-2020) and Water Development Commission, 10 years plan (EFY 2013-2022), February 2013 Amharic Version</t>
  </si>
  <si>
    <t>NATIONAL COMPREHENSIVE COVID19 MANAGEMENT HANDBOOK</t>
  </si>
  <si>
    <t xml:space="preserve">Hand Washing Steps with soap and water
rubbing hands with alcohol based sanitizer </t>
  </si>
  <si>
    <t xml:space="preserve">requirements of hand hygiene facilities in health care facilities </t>
  </si>
  <si>
    <t xml:space="preserve">Hand hygiene facilities in public places </t>
  </si>
  <si>
    <t xml:space="preserve">water quality </t>
  </si>
  <si>
    <t xml:space="preserve">requirements of sanitation facilities </t>
  </si>
  <si>
    <t xml:space="preserve">requirements of Wash in health care facilities </t>
  </si>
  <si>
    <t>requirements of health care waste management</t>
  </si>
  <si>
    <t>requirements of WASH for vulnerable populations</t>
  </si>
  <si>
    <t xml:space="preserve">COVID-19 has affected national WASH plan economically as well as the progress of WASH activities 
1.budget allocated for WASH activities were taken to COVID-19 prevention activities 
2. for more than one year the progress of WASH activities had stopped due to the lock down for COVID-19 prevention 
The only positive impact of COVID-19 was Hand washing practice has been improved among communities of the country  </t>
  </si>
  <si>
    <t xml:space="preserve">Advocacies done to improve hand hygiene practice 
- influential peoples including the prim minister of the country had demonstrated hand washing procedures through electronic medias 
-Hand hygiene procedures included in WASH in health care facilities 
-Hand washing procedures included in National IPC strategy 
-Hand hygiene booklet prepared </t>
  </si>
  <si>
    <t>Proportion of households having basic sanitation facilities</t>
  </si>
  <si>
    <t xml:space="preserve">Number of towns with integrated urban waste water management system </t>
  </si>
  <si>
    <t>Proportion of rural households having basic sanitation facilities</t>
  </si>
  <si>
    <t>Health Sector Transformation Plan II (2021-2025)</t>
  </si>
  <si>
    <t xml:space="preserve">Water Development Commission, 10 years plan (EFY 2013-2022), February 2013 Amharic Version (page 2o and 24) </t>
  </si>
  <si>
    <t xml:space="preserve">1. Basic sanitation facilities (piped sewer system, septic tanks or pit latrines, ventilated improved pit latrines, compost toilets and pit latrines with washable slabs) 
2. Open defecation-free (ODF)
3. Hand washing facilities (soap and Water)
</t>
  </si>
  <si>
    <t>• By the end of 2025 (Eth.C. 2017), 36 towns will have integrated wastewater management system
By the end of 2025 (Eth.C. 2017), 35%  rural villages use latrines</t>
  </si>
  <si>
    <t xml:space="preserve">
• Increase proportion of households with access to basic sanitation facilities from 20% to 60% by the end of June 2025
• Increase Proportion of kebeles declared ODF status from 40% to 80% by the end of June 2025
• Increase proportion of households having basic hand washing facilities at premises with soap and water from 8% to 58% by the end of June 2025 </t>
  </si>
  <si>
    <t xml:space="preserve">1.Basic sanitation services 
2.Hygiene services </t>
  </si>
  <si>
    <t xml:space="preserve">• To ensure that 100% of urban households in any given town or city have access to improved latrines or toilets by 2020
• To install 200 decentralized waste water treatment systems capable of treating liquid and faecal matter by 2020
</t>
  </si>
  <si>
    <t xml:space="preserve">• Increase proportion of households with access to basic sanitation facilities from 20% to 60% by the end of June 2025
• Increase proportion of households having basic hand washing facilities at premises with soap and water from 8% to 58% by the end of June 2025
</t>
  </si>
  <si>
    <t xml:space="preserve">MoH, Health Sector Transformation Plan II (2021-2025)
</t>
  </si>
  <si>
    <t xml:space="preserve">Health Sector Transformation Plan II (2021-2025)
</t>
  </si>
  <si>
    <t>Percentage of access to improved water supply as per the national standard (target is to increase access)</t>
  </si>
  <si>
    <t>Percentage of access to improved water supply as per the national standard for towns (target is to increase access)</t>
  </si>
  <si>
    <t>Percentage of access to improved water supply as per the national standard (target is to increase (25 L/C/day within 1K.M. round trip)</t>
  </si>
  <si>
    <t xml:space="preserve">Pipe in to the yard/Household connection, public tap, borehole, protected well, protected spring </t>
  </si>
  <si>
    <t xml:space="preserve">Pipe in to the yard/Household connection, public tap, borehole,  protected spring </t>
  </si>
  <si>
    <t xml:space="preserve">Pipe in to the yard/Household connection, public tap, borehole, protected well, protected spring , rainwater roof harvesting </t>
  </si>
  <si>
    <t>Free from faecal contamination (coliforms) and chemicals as per the national compulsory water quality standards</t>
  </si>
  <si>
    <t>Free from faecal contamination and chemicals as per the national compulsory water quality standards</t>
  </si>
  <si>
    <t>Level 1Town = 100l/c/day
Level 2 town = 80l/c/d
Level 3 town = 60l/c/day
Level 4 town = 50l/c/day
Level 5 Town = 40l/c/day</t>
  </si>
  <si>
    <t>25 l/c/day</t>
  </si>
  <si>
    <t>16 hour/24 hour</t>
  </si>
  <si>
    <t xml:space="preserve">Not applicable </t>
  </si>
  <si>
    <t xml:space="preserve">not specified </t>
  </si>
  <si>
    <t xml:space="preserve">30 minutes </t>
  </si>
  <si>
    <t>1 Killo meter</t>
  </si>
  <si>
    <t xml:space="preserve">80.3% of urban households will access to water in premises /pipe connection 
</t>
  </si>
  <si>
    <t>77.59% of the rural households  will have access of which 50% the households, means that (38.795% of the rural households will have water supply connection in the premises)</t>
  </si>
  <si>
    <t>Zero coliform and as per the national water quality standard</t>
  </si>
  <si>
    <t>No available</t>
  </si>
  <si>
    <t>Proportion/percentage of households having basic hand washing facilities at premises with soap and water</t>
  </si>
  <si>
    <t>MoH, Health Sector Transformation Plan II (2021-2025)</t>
  </si>
  <si>
    <t>local innovations of different hand Washing technology potions available at hands of MBS centers includes limited and basic hand washing facilities (fixed and/or typpy tap)</t>
  </si>
  <si>
    <t>Percentage of schools with functional improved water supply facility
Percentage of schools with improved latrine
Percentage of schools with functional hand washing facility</t>
  </si>
  <si>
    <t>Water Development Commission, 10 years plan (Ethiopian Financial Year 2013-2022), February 2013 Amharic Version</t>
  </si>
  <si>
    <t>1. 90
2. 86
3. 50</t>
  </si>
  <si>
    <t xml:space="preserve">1. proportion/percentage of health care facilities with access to with basic water supply services 
2. proportion/percentage of health care facilities with access to with basic sanitation  services 
3. proportion/percentage of health care facilities with access to with basic health care waste management services 
</t>
  </si>
  <si>
    <t>Federal Democratic Republic of Ethiopia, Ministry of Health, Health Sector Transformation Plan II (2021-2025)</t>
  </si>
  <si>
    <t>1. 59
2. 61
3. 16</t>
  </si>
  <si>
    <t>Not available 
2. 61%
3. 16%</t>
  </si>
  <si>
    <t>Proportion/percentage of health facilities with basic health care waste management services</t>
  </si>
  <si>
    <t>Federal Democratic Republic of Ethiopia, Ministry of Health, Health sector Transformation Plan II (2021-2025)</t>
  </si>
  <si>
    <t>Proportion/percentage of kebeles declared open defecation free</t>
  </si>
  <si>
    <t xml:space="preserve">National Hygiene and Environmental Health Strategy (2021-2025, Draft) and One-WASH National Program (2018-2020) considers both rural and urban areas </t>
  </si>
  <si>
    <t>59% for gender sex separated toilets at health care institutions (MoH, HSTP-II, 2021-2025)
37.6% of the primary and 50% secondary schools have sex-separated  toilet facilities</t>
  </si>
  <si>
    <t xml:space="preserve">
40.2% of the primary and 52% secondary schools have toilet facilities that meet students with special needs</t>
  </si>
  <si>
    <t xml:space="preserve">Ministry of Water and Energy </t>
  </si>
  <si>
    <t xml:space="preserve">Environmental protection authority </t>
  </si>
  <si>
    <t>One WASH National Program Coordination</t>
  </si>
  <si>
    <t>Ministry of Water and Energy, Ministry of Health, Ministry of Education and Ministry of Finance are members of the steering committee members
(Ministry of Water and Energy is chairperson of the national One WASH National Program Steering Committee)
One WASH National Program Coordination office is Secretary of the steering committee</t>
  </si>
  <si>
    <t xml:space="preserve">One WASH National Program (OWNP) is a program with one plan, one budget and one report. a coordination office was establish to serve a secretary role the four sectors, Ministry of health, Ministry of water and irrigation, Ministry of education and ministry of finance. Overall, the program is coordinated by the steering committee formed by the 4 ministries (chaired by the Ministry of Water and Energy) and Technically coordinated by responsible directors under each ministry and each ministry has its own program management unit responsible for day to day operation of the program.
Similar coordination structure is formed at sub-national (regions) level and Woreda/district and Town WASH teams (Chaired by District Administration and Municipal government, respectively) are responsible for implementation of the program within their administrative jurisdictions.  
Planning, coordination, implementation and monitoring of the OWNP has a governance framework called WASH implementation framework, WIF which has clear description of roles and responsibilities of each member sector ministries and their sub-national structures and the development partner organizations  
 The four OWNP - Member Ministries
1. Ministry of Health is responsible for planning, coordination, promotion, implementation and monitoring of community and household sanitation and hygiene services. it is also responsible for operation and management of WASH in Health care institutions
2. Ministry of Water and Energy is responsible for planning and development of community and institutional drinking water sources and also responsible for management of urban wastewater and faecal sludge  
3. Ministry of Education responsible for planing, implementation, monitoring and operation and management of WASH in schools 
4. Ministry of finance is responsible for overall financial management WASH program components  
In addition, development partners provide technical support to the four ministries on planning, implementation, coordination, monitoring and evaluation of the One WASH National program. 
</t>
  </si>
  <si>
    <t xml:space="preserve">Hygiene and Environmental health Strategy, Integrated urban sanitation and Hygiene, Menstrual  hygiene and health , Development and Management of rural community managed water supplies,  </t>
  </si>
  <si>
    <t xml:space="preserve">The community participates for WASH activities in terms of financial contribution, in kind contribution and by labor  during development of rural community managed water supplies (WASH committee)
Rural households take part in election of WASH committee members every 2 years 
Rural and Urban Households par for tariff (Water use fee) to cover costs of routine operation and maintenance of the water supply systems
Urban households participate in performance evaluation of town water utilities through quarter customers' forum   </t>
  </si>
  <si>
    <t xml:space="preserve">Urban water utility board 
</t>
  </si>
  <si>
    <t>Kebele Administration 
Woreda Water office</t>
  </si>
  <si>
    <t>Kebele Administration 
Woreda Agriculture office</t>
  </si>
  <si>
    <t xml:space="preserve">WASH multi stakeholder forum </t>
  </si>
  <si>
    <t xml:space="preserve">Ministry of water and energy/ One WASH  coordination office </t>
  </si>
  <si>
    <t>Climate resilient WASH</t>
  </si>
  <si>
    <t xml:space="preserve">The 2019 JTR and multi-stakeholders forum decided for establishment of regulatory body  </t>
  </si>
  <si>
    <t xml:space="preserve">The 2019 JTR and multi-stakeholders forum decided for  wider scale implementation of Climate resilient Water Safety Planning and Sanitation safety planning approach </t>
  </si>
  <si>
    <t xml:space="preserve">Improve WASH planning </t>
  </si>
  <si>
    <t xml:space="preserve">Review performances of the WASH sectors and put recommendations to accelerate achievements </t>
  </si>
  <si>
    <t>Reorganization of the organizational structure of WASH sector Ministries and Regional state bureaus and improved staffing (specifically Hygiene and environmental Health coordination at all levels). Oromia, Afar, Diredawa regional Health bureaus have approved the revised structure and implemented accordingly</t>
  </si>
  <si>
    <t xml:space="preserve">Improved participation in joint monitoring of WASH activities among WASH stakeholders and information exchange during preparation of strategies and plans   </t>
  </si>
  <si>
    <t xml:space="preserve">improved resource mobilization for WASH activities from different development partners  </t>
  </si>
  <si>
    <t xml:space="preserve">data is used to improve planning and monitoring of performances </t>
  </si>
  <si>
    <t xml:space="preserve">WASH data is used to allocate resources for priority activities </t>
  </si>
  <si>
    <t xml:space="preserve">WASH data are used to develop national sanitation and hygiene  guidelines and manuals </t>
  </si>
  <si>
    <t xml:space="preserve">Water quality data is used for treatment of water supply sources and promotion of household safe water storage practices and training of health extension workers  </t>
  </si>
  <si>
    <t xml:space="preserve">For setting of strategic and annual performance targets   </t>
  </si>
  <si>
    <t xml:space="preserve">Used to set priorities for budget (rural and urban water supplies) and human resource allocation </t>
  </si>
  <si>
    <t>The Ministry of Water and Energy is on the process of establishing Regulatory Body for water and Sanitation Services. Review of Water quality status records of urban water utilities and water quality study findings of the Ethiopian Public Health Institute were used as in put for situational assessment conducted for establishment of the national  water and sanitation regulatory body</t>
  </si>
  <si>
    <t>For national WASH sector development strategies and annual plans</t>
  </si>
  <si>
    <t>A five year target for water quality surveillance, sanitation and hygiene were set based on reviews of HEP performance and data from the national surveys (SARA, EDHS)</t>
  </si>
  <si>
    <t xml:space="preserve">technical and financial resource mobilization for development of road map for the national hand hygiene for all  </t>
  </si>
  <si>
    <t xml:space="preserve">echnical and financial resource mobilization for national hand washing celebrations and toilet days </t>
  </si>
  <si>
    <t xml:space="preserve">IDSR data is used for monitoring, early detection and to take prompt action particularly for climate sensitive diseases </t>
  </si>
  <si>
    <t xml:space="preserve">For example, SARA report provides update of amiability and usability, functionality of WASH in Health care facilities and supports the MoH and RHBs to prepare improvement interventions  </t>
  </si>
  <si>
    <t xml:space="preserve">It is not easy to get data on drinking water quality on regular bases due to lack of water quality monitoring instruments at woreda level and recurrent budget for procurement of reagents.
In addition, data is not analyzed and used at grass root level (PHCU) due to limited technical capacity and lack of communication equipment to locally analyze and use the data for planning, monitoring and evaluation
In the case water supply, absence of structure below the woreda level  and lack of strong management information systems  resulted in lack of real time on the functionality status of the water supply system and other key performance indicators of water service delivery      </t>
  </si>
  <si>
    <t xml:space="preserve">The service provision on WASH is tracked through different surveys, assessments and administrative reports </t>
  </si>
  <si>
    <t xml:space="preserve">will be sent through folder </t>
  </si>
  <si>
    <t xml:space="preserve">Women and girls menstrual hygiene management is tracked through administrative report </t>
  </si>
  <si>
    <t xml:space="preserve">will be sent by folder </t>
  </si>
  <si>
    <t xml:space="preserve">Zero coliform, 
Fluoride 1.5Mg/L, 
Chlorine residual 0.5 to 0.2 Mg/L </t>
  </si>
  <si>
    <t>16 hours/24 hours for utility managed urban water supply system</t>
  </si>
  <si>
    <t>Not Monitored</t>
  </si>
  <si>
    <t>National average NRM is 39%</t>
  </si>
  <si>
    <t>Water supply scheme non-functionality rate</t>
  </si>
  <si>
    <t xml:space="preserve">Ethiopian Food and Medicine Administration Authority (EFMA) is established to regulate drinking water quality by Proclamation No. 1112/2019 by law on 28th day of February 2019. The Regulatory body is not fully independent because it is accountable to Ministry of Health and sub-national structure of the regulatory body organizational structure is integrated into regional state government health bureaus.
</t>
  </si>
  <si>
    <t xml:space="preserve">Even if the findings of the National Drinking water quality survey conducted in 2016 (published report by CSA in 2017) by the Ministry of Water, Health and Ethiopian Public Health Institute in collaboration with the WHO, UNICEF World Bank and Central Statistics Agency (CSA) indicates non- compliance with the The Compulsory Ethiopian Standard for Drinking Water Specification (CES- 58) the then FMHACA which was legally responsible regulatory authority did not take any enforcement for non-compliance.   </t>
  </si>
  <si>
    <t xml:space="preserve">Lack of instruments 
Shortage of reagents 
lack of transport facility and operational budget </t>
  </si>
  <si>
    <t xml:space="preserve">Very low to no attention for monitoring of municipal  and industrial wastewater and faecal sludge quality  </t>
  </si>
  <si>
    <t xml:space="preserve">Hygiene and environmental Health Strategy -II coordination structure and  human resource for WASH  plan of Ministry of Health (Draft) </t>
  </si>
  <si>
    <t>Water Development Commission's 10 years plan and OWNP phase-II</t>
  </si>
  <si>
    <t xml:space="preserve">Hygiene and environmental Health Strategy-II coordination structure and  human resource for WASH  plan of Ministry of Health (Draft)  </t>
  </si>
  <si>
    <t xml:space="preserve">Human Resource need is estimated based on vacant posts (organizational structure). The human resource directorate of the WASH ministries plan for additional professionals and then recruit as per required (if budget is available), but the national need for WASH experts was not done by the human resource directorate, each region do its own need assessment and the ministry of health only helps by budget  </t>
  </si>
  <si>
    <t xml:space="preserve">WASH training institutions did not supply enough trained professionals, most of universities have stopped training Hygiene and Environmental Health Experts, the reason why they stopped training was they believe that Hygiene and Environmental Health was saturated and there is no sufficient structure to accommodate these professionals </t>
  </si>
  <si>
    <t xml:space="preserve">The main constraints to WASH human resource includes lack of budget, Lack of adequate structure from top to bottom level and lack of training sufficient human resources. to address these constraints, sufficient budget, sufficient structure and sufficient trained human resource should be in place </t>
  </si>
  <si>
    <t>Health sector transformation plan-I I  (2021-2025) 
One WASH National Program -II (2018-2020)</t>
  </si>
  <si>
    <t>Ministry of Health (ETB)</t>
  </si>
  <si>
    <t>Ministry of Water and Energy (in USD)</t>
  </si>
  <si>
    <t>Ministry of Education (in USD)</t>
  </si>
  <si>
    <t>63,696.42.</t>
  </si>
  <si>
    <t>2020/21 and 2021/22</t>
  </si>
  <si>
    <t xml:space="preserve">millions </t>
  </si>
  <si>
    <t xml:space="preserve">Ministry of Water and Energy receives about 70% of donor fund for WASH, MoH about 18%, Ministry of Education about 12% of the overall WASH (One WASH National Program). Weak system for regular WASH account and lack of strong system to track made it difficult to estimate out of-pocket, private sector and NGO funding for WASH services. Even if different NGOs are supporting the Ministry of Health on sanitation and hygiene services (market based sanitation, hygiene promotion, capacity building, etc), the national health account did not specifically capture /show percentage of government and or partners expenditure on sanitation and hygiene.       </t>
  </si>
  <si>
    <t xml:space="preserve">Urban sanitation services (management of fecal sludge ): households are responsible for construction of latrines and septic tanks and pay for emptying services either for private service providers and the municipal government. However, whether you get faecal sludge emptying service from local government or not, households pay service fee together with drinking water services fee (tariff). 
In the case of rural sanitation; all households are responsible to cover cost of construction and maintenance of their latrines (toilets)
Concerning Rural drinking water, about 85% of the capital investment (construction) is totally covered by government and NGOs and entire operation and maintenance cost is covered by user communities. However, covering operation and maintenance cost of rural pipe system that cross multiple kebeles /villages is becoming a challenge (due to weak community management, increasing cost of fuel and if the water source is gravity spring, users perceive as it is free gift from God, and very low  attention to water quality)
Urban drinking water: As per the water sector policy, total cost recovery is expected from municipal government water utilities. However, this not currently translated into practice due to weak water service delivery (high non-revenue water (national average 39%), intermittent supply due to inadequate water at source/seasonal dry up of wells, belated repair and/or replacement of non-functional parts,  frequent power outage, etc. Due to these and other reasons, majority of the town water utilities are not implementing full cost recovery and are usually subsidized by municipal government. </t>
  </si>
  <si>
    <t xml:space="preserve">
As there is no regulatory body for water and sanitation services to date, Respective regional state water bureaus monitor tariff rate and revision based their local laws. As a result setting and frequency of revision of tariffs varies between municipalities (town water utilities). tariff rate per unit of water consumption (in cubic mater) varies between town water utilities. However, majority uses progressive fee rate (fee increase based on volume of water consumed by the users) and unit rate varies for household, government institutions, commercial and for industrial establishments. 
Frequency of tariff revision is based on region specific laws (which varies between the regions). The need for revision of tariff is initiated by each town water utility (based on detail studies of costs and expenditures to recover costs for capital investment,  operation and maintenance) and passes through consultation and consensus building with water users' forum, then discussed and approved by utility management board and submitted to Respective regional state water bureaus for endorsement and approval. For example; interview with 6 Major and 6 Medium town water utilities in different regions shows that, they make tariff reviews at different times  
- DireDawa Town Water and Sewerage Authority  - need based and the recent tariff revision was made in 2021 (Major Town)
- Bishoftu Town Water and Sewerage Enterprise   - need based and the recent tariff revision was made in 2019 (Major Town)
- DireMarkos Town Water and Sewerage Enterprise Enterprise   - every two year and the recent tariff revision was made in 2020 (Major Town)
- Bahirdar Town Water and Sewerage Enterprise Enterprise   - every two year and the recent tariff revision was made in 2019 (Major Town)
- Gondar Town Water and Sewerage Enterprise Enterprise   - every two year and the recent tariff revision was made in 2019 (Major Town)
- Desie Town Water and Sewerage Enterprise Enterprise   - every two year and the recent tariff revision was made in 2017 (Major Town)
- Harar Town Water and Sewerage Authority  - every three year sand the recent tariff revision was made in 2022 (Medium Town)
- Hosanna Town Water and Sewerage Enterprise  - every two year and the recent tariff revision was made in 2021(Medium Town)
- Debretabor Town Water and Sewerage Enterprise  - every two year and the recent tariff revision was made in 2017 (Medium Town)
- Woliso Town Water and Sewerage Enterprise Enterprise   - need based and the recent tariff revision was made in 2021 (Medium Town)
- Meki Town Water and Sewerage Enterprise Enterprise   - need based and the recent tariff revision was made in 2017 (Medium Town)
- AssosaTown Water and Sewerage Enterprise Enterprise   - need based and the recent tariff revision was made in 2020 (Medium Town)
</t>
  </si>
  <si>
    <t xml:space="preserve">There is a guideline for WASH Emergency situations  like for Internally displaced persons and/or refugee camps, Emergencies and disasters but this plan are not implemented consistently. 
</t>
  </si>
  <si>
    <t>Sex-separated toilet facilities (in Health care setting and schools) and MHM facilities in schools
Special provisions on design and construction (hand rails, ramp, raised seat) for students living with disability</t>
  </si>
  <si>
    <t>Rural communities set bylaws to provide water for poor, elderly and sick people for free or reduced fee</t>
  </si>
  <si>
    <t xml:space="preserve">The budget allocated from the government sector is few and usually allocated for maintenance of buildings and printing documents </t>
  </si>
  <si>
    <t>2016 to  2020</t>
  </si>
  <si>
    <t>ETB (in '000)</t>
  </si>
  <si>
    <t xml:space="preserve">There are a lot of funding gap for Market based sanitation,Urban sanitation, hygiene, institutional sanitation and rural sanitation. there is also a gap on human power for WASH activities and operation and maintenance of WASH facilities. </t>
  </si>
  <si>
    <t>2020/21 - 2021/22 (2013 and 2014 Ethiopian Financial Year)</t>
  </si>
  <si>
    <t>Yared Legesse / Wondayehu Wube</t>
  </si>
  <si>
    <t xml:space="preserve">hayunadhi34@gmail.com / wondayehu.wube@moh.gov.et </t>
  </si>
  <si>
    <t>Mineral Resources Department</t>
  </si>
  <si>
    <t xml:space="preserve">Section 36. Right to adequate food and water;
1. The State must take reasonable measures within its available resources to
achieve the progressive realization of the right of every person to be free from
hunger, to have adequate food of acceptable quality and to clean and safe water in adequate quantities.
2. In applying any right under this section, if the State claims that it does not have
the resources to implement the right, it is the responsibility of the State to show
that the resources are not available.
</t>
  </si>
  <si>
    <t>Section 35. Right to housing and sanitation;
1. The State must take reasonable measures within its available resources to
achieve the progressive realization of the right of every person to accessible and
adequate housing and sanitation.
2. In applying any right under this section, if the State claims that it does not have
the resources to implement the right, it is the responsibility of the State to show
that the resources are not available.</t>
  </si>
  <si>
    <t xml:space="preserve">Fiji National Drinking Water Standard </t>
  </si>
  <si>
    <t xml:space="preserve">Copy is attached </t>
  </si>
  <si>
    <t xml:space="preserve">Copy Attached </t>
  </si>
  <si>
    <t xml:space="preserve">Public Health Act 1936 &amp; National Building Code (2004) 
PHA (1936) https://www.laws.gov.fj/Acts/DisplayAct/3067
NBC (2004) https://www.health.gov.fj/wp-content/uploads/2018/02/Fiji-National-Buiding-Code.pdf </t>
  </si>
  <si>
    <t>National Building Code (2004) https://www.health.gov.fj/wp-content/uploads/2018/02/Fiji-National-Buiding-Code.pdf 
See also case study document at: https://www.theprif.org/sites/default/files/documents/Building%20Codes%20Guidance_Fiji%20Case%20Study.pdf</t>
  </si>
  <si>
    <t>WAF - National Liquid Waste Standards</t>
  </si>
  <si>
    <t xml:space="preserve">National Liqud Waste
</t>
  </si>
  <si>
    <t xml:space="preserve">National Building Code (2004)https://www.health.gov.fj/wp-content/uploads/2018/02/Fiji-National-Buiding-Code.pdf </t>
  </si>
  <si>
    <t>NATIONAL LIQUID TRADE WASTE POLICY
https://fhta.com.fj/wp-content/uploads/2017/07/WAF-Trade-Waste-Policy.pdf</t>
  </si>
  <si>
    <t>Environment Management Act 2005 (Schedule 2 -National Liquid Waste  Standards)
https://www.laws.gov.fj/Acts/DisplayAct/2576</t>
  </si>
  <si>
    <t xml:space="preserve">Occupational Health &amp; Safety Act - https://www.laws.gov.fj/Acts/DisplayAct/454
</t>
  </si>
  <si>
    <t>Water Authority of Fiji Occupational Health and Safety Policy</t>
  </si>
  <si>
    <t xml:space="preserve">* Rural Water and Sanitation Policy (2021)
https://waterauthority.com.fj/wp-content/uploads/2021/09/Rural-Water-and-Sanitation-Policy-July-2021.pdf </t>
  </si>
  <si>
    <t>* Rural Water and Sanitation Policy 2021
https://waterauthority.com.fj/wp-content/uploads/2021/09/Rural-Water-and-Sanitation-Policy-July-2021.pdf 
* Practical Guidelines for Rural Water Supply Management Plan</t>
  </si>
  <si>
    <t>Draft National Water Resources Management and Sanitation Policy</t>
  </si>
  <si>
    <t xml:space="preserve">1. Water Authority of Fiji - 5yrs Master Plan  (https://www.economy.gov.fj/?view=article&amp;id=83:budget-documents-2&amp;catid=19)
2. 5yrs &amp; 20yrs National Development Plan </t>
  </si>
  <si>
    <t>https://www.fiji.gov.fj/getattachment/15b0ba03-825e-47f7-bf69-094ad33004dd/5-Year-20-Year-NATIONAL-DEVELOPMENT-PLAN.aspx</t>
  </si>
  <si>
    <t>1. not publicly shared. 2. 2014 to 2019</t>
  </si>
  <si>
    <t>Rural Water and Sanitation Policy 2021</t>
  </si>
  <si>
    <t>https://waterauthority.com.fj/wp-content/uploads/2021/09/Rural-Water-and-Sanitation-Policy-July-2021.pdf</t>
  </si>
  <si>
    <t>Included in Fiji's National Development Plan</t>
  </si>
  <si>
    <t xml:space="preserve">5yrs &amp; 20yrs National Development Plan </t>
  </si>
  <si>
    <t xml:space="preserve"> 
* Policy on Occupational Health and Safety in Schools 
* National School Health Policy</t>
  </si>
  <si>
    <t>http://www.education.gov.fj/acts-policies-2/
http://www.education.gov.fj/wp-content/uploads/2019/04/National_School_Health_Policy.pdf</t>
  </si>
  <si>
    <t xml:space="preserve">* Minimum Standards on WASH Infrastructure in Schools 
* Public Health Act, Government of Fiji, Suva, 1936  
* Education Act, Government of Fiji, Suva, 1966  
* Water Supply Act, Government of Fiji, Suva, 1985 
- Environmental Management Act, Government of Fiji, Suva 2005 
- Public Health (National Building Code),Ministry of Health, Suva, 2004 </t>
  </si>
  <si>
    <t>Min Std on WASH in Schools https://livelearn.org/assets/media/docs/resources/Fiji_MEHA_WinS_Standards.pdf 
Public Health Act (1936)
https://www.laws.gov.fj/Acts/DisplayAct/3067
Education Act (1966)
https://www.laws.gov.fj/Acts/DisplayAct/432
Water Supply Act (1985)
http://www.paclii.org/fj/legis/consol_act_OK/wsa186/</t>
  </si>
  <si>
    <t>Min Stds on WASH in Schools: 2012; Pub Hlth Act: 1936; Education Act: 1966  Water Supply Act 1985</t>
  </si>
  <si>
    <t>* Public Health Act 1935 and Subsidiary Legislations
* National Building Code, 2004 
(Both laws have provisions on WASH service &amp; access)</t>
  </si>
  <si>
    <t>Public Health Act - https://www.laws.gov.fj/Acts/DisplayAct/3067
National Building Code - https://www.health.gov.fj/wp-content/uploads/2018/02/Fiji-National-Buiding-Code.pdf</t>
  </si>
  <si>
    <t xml:space="preserve">All Health Care Facilities are built  in-compliance with Infrastructure Standards (National Building Code) and Laws (Public Health Act) </t>
  </si>
  <si>
    <t>Public Health Act - https://www.laws.gov.fj/Acts/DisplayAct/3067
National Building Code -(National Buiding Code) https://www.theprif.org/sites/default/files/documents/Building%20Codes%20Guidance_Fiji%20Case%20Study.pdf https://www.health.gov.fj/wp-content/uploads/2018/02/Fiji-National-Buiding-Code.pdf</t>
  </si>
  <si>
    <t>Public Health Act: 1935; National Building Code: 2004</t>
  </si>
  <si>
    <t xml:space="preserve">1. Water Supply Act Cap 144 - found here: http://www.paclii.org/fj/legis/consol_act_OK/wsa186/
2. Water Authority of Fiji Promulgation : https://www.health.gov.fj/wp-content/uploads/2018/02/WAF-Promulgation-2007.pdf
</t>
  </si>
  <si>
    <t xml:space="preserve">National Liquid Trade Standard
</t>
  </si>
  <si>
    <t>1. National Liquid Trade Waste Policy - For Discharges to Wastewater Systems owned and operated by Water Authority of Fiji. Link found here: https://fhta.com.fj/wp-content/uploads/2017/07/WAF-Trade-Waste-Policy.pdf
2.  https://www.sprep.org/att/publication/000556_IWP_PTR48.pdf</t>
  </si>
  <si>
    <t xml:space="preserve">1. Public Health Act Cap 111 (homes and other settings)
2.  Handwashing programs in schools - compulsory
3. Fiji School Health Policy (school)
4. Infection Prevention and Control Guidelines (Healthcare facilities)
</t>
  </si>
  <si>
    <t>1. IPC Guidelines (Healthcare facilities)
2. Minimum WASH Infrastructure Standards in Schools (Schools)</t>
  </si>
  <si>
    <t xml:space="preserve">Community Health Workers WASH Manual </t>
  </si>
  <si>
    <t xml:space="preserve">Fiji Coronavirus (COVID-19) Preparedness and Response Plan
https://www.health.gov.fj/wp-content/uploads/2020/08/COVID-19-Fiji-Preparedness-and-Response-Plan-2020.pdf </t>
  </si>
  <si>
    <t>Page 16 - Risk Communication</t>
  </si>
  <si>
    <t>Page 24 (Clinical
Management,
and Infection
Prevention and
Control) under "Preparedness and Response Actions and
Responsibilities Section" outlines actions which include Hand Hygiene to be undertaken by facilities.</t>
  </si>
  <si>
    <t xml:space="preserve">The current Fiji COVID 19 Preparedness and Response Plan is focused on Health Care Service Delivery and doesn't cover other sectors/areas such as public places. however, other sectors including municipal councils that looked after public places are advised/encouraged to develop their own COVID 19 protocol </t>
  </si>
  <si>
    <t>Only addresses in a very limited manner</t>
  </si>
  <si>
    <t xml:space="preserve">the Plan is limited to Health Care Services delivery on COVID </t>
  </si>
  <si>
    <t xml:space="preserve">1. Non-implementation of planned WASH projects and plan 
2. Re-purposing of WASH Funds
3. Increased efforts &amp; focus on Hand Hygiene </t>
  </si>
  <si>
    <t>1. Installation of Hand Wash station or Hand Sanitizing Station at the key locations in public places, Health care facilities etc. 
2. Increased advocacy and awareness on Hand hygiene through mass media, social media and visual aids</t>
  </si>
  <si>
    <t>Access  to central sewerage system</t>
  </si>
  <si>
    <t>5 Year and 20 Year National Development Plan
https://www.fiji.gov.fj/getattachment/15b0ba03-825e-47f7-bf69-094ad33004dd/5-Year-20-Year-NATIONAL-DEVELOPMENT-PLAN.aspx</t>
  </si>
  <si>
    <t>5 Year and 20 Year National Development  Plan
https://www.fiji.gov.fj/getattachment/15b0ba03-825e-47f7-bf69-094ad33004dd/5-Year-20-Year-NATIONAL-DEVELOPMENT-PLAN.aspx</t>
  </si>
  <si>
    <t>Centralized Sewerage System</t>
  </si>
  <si>
    <t xml:space="preserve">Flush Septic System </t>
  </si>
  <si>
    <t>Access to clean and safe water in adequate quantities</t>
  </si>
  <si>
    <t xml:space="preserve">5-Year &amp; 20-Year
NATIONAL DEVELOPMENT PLAN
https://www.fiji.gov.fj/getattachment/15b0ba03-825e-47f7-bf69-094ad33004dd/5-Year-20-Year-NATIONAL-DEVELOPMENT-PLAN.aspx
</t>
  </si>
  <si>
    <t>5-Year &amp; 20-Year
NATIONAL DEVELOPMENT PLAN
https://www.fiji.gov.fj/getattachment/15b0ba03-825e-47f7-bf69-094ad33004dd/5-Year-20-Year-NATIONAL-DEVELOPMENT-PLAN.aspx</t>
  </si>
  <si>
    <t>Census 2017</t>
  </si>
  <si>
    <t>Comments: All existing and new schools have to comply with the Fiji WASH Infrastructure standards (National Building Code) and Laws (e.g. Public Health Act)</t>
  </si>
  <si>
    <t>Comments: All existing and new Health Care Facilities have to comply with Fiji WASH Infrastructure standards (National Building Code) and Laws (e.g. Public Health Act)</t>
  </si>
  <si>
    <t xml:space="preserve">1. Rural water and sanitation policy 2021 - copy attached
2. 5-Year-20-Year-NATIONAL-DEVELOPMENT-PLAN - https://www.fiji.gov.fj/getattachment/15b0ba03-825e-47f7-bf69-094ad33004dd/5-Year-20-Year-NATIONAL-DEVELOPMENT-PLAN.aspx
</t>
  </si>
  <si>
    <t>1. Rural water and sanitation policy 2021 - copy attached
2. 5-Year-20-Year-NATIONAL-DEVELOPMENT-PLAN - https://www.fiji.gov.fj/getattachment/15b0ba03-825e-47f7-bf69-094ad33004dd/5-Year-20-Year-NATIONAL-DEVELOPMENT-PLAN.aspx</t>
  </si>
  <si>
    <t>1. Fiji WASH Cluster Response Plan
2. 5-Year-20-Year-NATIONAL-DEVELOPMENT-PLAN - https://www.fiji.gov.fj/getattachment/15b0ba03-825e-47f7-bf69-094ad33004dd/5-Year-20-Year-NATIONAL-DEVELOPMENT-PLAN.aspx</t>
  </si>
  <si>
    <t xml:space="preserve">schools </t>
  </si>
  <si>
    <t>1.  Section 35 &amp; 36 - Fiji Constitution 2013
2. Rural water and sanitation policy 2021
3. 5-Year-20-Year-NATIONAL-DEVELOPMENT-PLAN - https://www.fiji.gov.fj/getattachment/15b0ba03-825e-47f7-bf69-094ad33004dd/5-Year-20-Year-NATIONAL-DEVELOPMENT-PLAN.aspx
4. Fiji WASH Cluster Response Plan</t>
  </si>
  <si>
    <t>1.  Section 35 &amp; 36 - Fiji Constitution 2013
2. Rural water and sanitation policy 2021
3. 5-Year-20-Year-NATIONAL-DEVELOPMENT-PLAN
4. Fiji WASH Cluster Response Plan</t>
  </si>
  <si>
    <t xml:space="preserve">Ministry of Health and Medical Services </t>
  </si>
  <si>
    <t>1. The National WASH Steering Committee
2. Fiji WASH Cluster 
3. National Drinking Water Quality Committee</t>
  </si>
  <si>
    <t>1. Department of Water &amp; Sewerage - The National WASH Steering Committee
2. Ministry of Health and Health Services - Fiji WASH Cluster 
3. Ministry of Health and Health Services - National Drinking Water Quality Committee</t>
  </si>
  <si>
    <t xml:space="preserve">1. Department of Water &amp; Sewerage - The National WASH Steering Committee
The Committee comprises of key WASH Government &amp; Non Government Agencies. The committee roles and responsibilities are governed by the rural Water and Sanitation Policy 2022. The committee meets on need basis or as when required. 
2. Ministry of Health and Health Services - Fiji WASH Cluster 
The Committee comprises of key WASH agencies in Government, Non Government &amp; Humanitarian Actors. The committee roles and responsibilities is focused on addressing WASH issues on post disaster &amp; public health emergencies (e.g. disease outbreak). The committee meets every quarter during normal times (outside cyclone season) and regularly (i.e. daily or weekly) during post disaster. The committee has a ToR. 
3. Ministry of Health and Health Services - National Drinking Water Quality Committee
The Committee comprises of key WASH agencies in Government. The committee roles and responsibilities on Drinking Water Quality standards and concepts on drinking water quality (e.g. Drinking Water Safety and Security Planning). The committee usually meet every quarter  and has a ToR. </t>
  </si>
  <si>
    <t>1. Social Inclusion Policy 
2. Water Authority Act 2007</t>
  </si>
  <si>
    <t xml:space="preserve">Documentation of Consultations with user participation </t>
  </si>
  <si>
    <t xml:space="preserve">Department of Water and Sewerage </t>
  </si>
  <si>
    <t xml:space="preserve">1. Department of Water and Sewerage 
2. Mineral Resources Department </t>
  </si>
  <si>
    <t>Census data and respective agencies data however data is not consolidated and not in a central location.</t>
  </si>
  <si>
    <t>Census data contribute towards the national budget for developments and improvements in people's livelihood. The resources are also based on the government agencies request through PSIP (Public Sector Investment Programme)</t>
  </si>
  <si>
    <t xml:space="preserve">The National Water and Sanitation Policy, with other policies are based on the census data with the data provided by government agencies on the status of water and sanitiation accessibility. </t>
  </si>
  <si>
    <t xml:space="preserve">During a national disaster, the Impact Assessment on WASH made by the repective agencies through DISMAC and monitoring for rehabilitation thereafter. </t>
  </si>
  <si>
    <t xml:space="preserve">The data is available with respective agencies such as for rural water scheme with DWS and urban and peri urban with WAF. </t>
  </si>
  <si>
    <t xml:space="preserve">Resources are allocated based on the agencies budget request or government iniative projects </t>
  </si>
  <si>
    <t xml:space="preserve">Whenever policies or national standards are developed, a public consultation is done by the leading agencies, whereby the opportunity is given to the custodian of the data to put forward their opinions. </t>
  </si>
  <si>
    <t xml:space="preserve">The general monitoring for Rural projects is done by the DWS, MRD and MoH but during a natural disaster monitoring all agencies work with DISMAC for monitoring. </t>
  </si>
  <si>
    <t xml:space="preserve">There is no central location of information or data on hand hygiene. We only able to identify outbreaks on communicable diseases. for example; virus outbreaks. </t>
  </si>
  <si>
    <t xml:space="preserve">Resources are based on request basis from the agencies for awareness programs. </t>
  </si>
  <si>
    <t>There is no central location of information. The agencies such as MoH whereby the hospitals report on the number disease outbreaks. This information available with Fiji Centre of Communicable disease.</t>
  </si>
  <si>
    <t xml:space="preserve">Community profile data is available. </t>
  </si>
  <si>
    <t xml:space="preserve">WASH in Health Care facility data is available
The data was and has been used for decision making on WASH infrastructure improvement in HCF  </t>
  </si>
  <si>
    <t xml:space="preserve">The data is available with diffferent agencies but data sharing is not common. If any information is required there are long processes and approvals required for data accessibility. </t>
  </si>
  <si>
    <t xml:space="preserve">* Groundwater  monitoring
* Upon receiving concerns raised from communities that have been provided with services
*Field latrine monitoring program in place for hard to reach areas and informal settlements including rural areas. 
DWS, MRD and MoH has a rural water monitoring program. There are also water committees set up in rural communities for monitoring the water sources.
*DISMAC is activated during disasters to ensure monitoring. </t>
  </si>
  <si>
    <t>Fiji WASH Cluster webpage</t>
  </si>
  <si>
    <t xml:space="preserve">Fiji Education Management Information System (FEMIS) is a web-based application that provides information on schools, students, teachers, finance, infrastructure, assessments, examinations and other information that simultaneously meets a range of MEHA's needs and is accessible to all levels of the Ministry.
The above is answered based on the information provided in the census data. There is hardly any government agency that looks into the above catergories for data collection and monitoring. </t>
  </si>
  <si>
    <t xml:space="preserve">All government expenditure is reported to Ministry of Finance and monitored on monthly basis. </t>
  </si>
  <si>
    <t xml:space="preserve">Monthly monitoring is done by Water Authority of Fiji on its 11 wastewater treatment plants. A minimum of 6 years data is available. </t>
  </si>
  <si>
    <t xml:space="preserve">Water Authority of Fiji have a compliant management system in place for all sanitation issues related to WAF services and its response time. Data on frequency of each septic tank is not kept by WAF </t>
  </si>
  <si>
    <t xml:space="preserve">e service areas and maps out the information on GIS on the number of connections with locations. </t>
  </si>
  <si>
    <t xml:space="preserve">Water Authority of Fiji has a the data on the cost of operations and maintenance programme each year. </t>
  </si>
  <si>
    <t xml:space="preserve">The functionally of the 11 wastewater treatment plants are monitored, and data is available. </t>
  </si>
  <si>
    <t>This data is available with Water Authority of Fiji on the water reticulation system.</t>
  </si>
  <si>
    <t>Water Authority of Fiji does its monitoring on water quality of its sources and reticulation. Data is available.</t>
  </si>
  <si>
    <t xml:space="preserve">Water Authority of Fiji, Mineral Resources and Ministry of Health monitors and keeps the data on the services provided by them </t>
  </si>
  <si>
    <t xml:space="preserve">Data is available with WAF, MRD and MoH on the services provided by them </t>
  </si>
  <si>
    <t>Data is available with WAF and MRD on the services provided by them</t>
  </si>
  <si>
    <t xml:space="preserve">WAF does its own monitoring of the system serviced by WAF.
MRD attends to reported request received from the system serviced by the department. </t>
  </si>
  <si>
    <t xml:space="preserve">Approximately 16% of the population is connected to WAF centralized system. The rest is using other means. This is based on current meter connection charged sewer which is 33103 x 4.5 for population which is 148,963.5 compared to the Fiji's approximate population of 900,000. There is an approximate increase of 0.12% of centralized connection on monthly basis. </t>
  </si>
  <si>
    <t xml:space="preserve">Rural areas are usually using the septic tanks but this data is not captured by the government agencies on the number of septic tanks or households using septic tanks. But the design of the septic tank is available in the National Building Code. </t>
  </si>
  <si>
    <t xml:space="preserve">This is currently undocumented at the moment </t>
  </si>
  <si>
    <t xml:space="preserve">1. Number of water connections
2. Number of wastewater connections 
3. Discharge of tankered waste </t>
  </si>
  <si>
    <t>Fiji Competition and Consumer Commission (established under section 7 of the Fijian Competition and Consumer Commission Act 2010) - website: https://fccc.gov.fj/about-fccc-2/</t>
  </si>
  <si>
    <t xml:space="preserve">1. Monitoring of water (treated) provided by WAF.
2.Informing the service provider (WAF) on the water sampling results and which parameters/areas to improve on. </t>
  </si>
  <si>
    <t>Financial constraint due to COVID 19</t>
  </si>
  <si>
    <t>Financial constraints</t>
  </si>
  <si>
    <t>Ministry of Waterways - 5 year strategic plan (Human resources plan for a single government agency)</t>
  </si>
  <si>
    <t>WASH trainings and workshops by MoH and UNICEF</t>
  </si>
  <si>
    <t>There's hardly gaps for training programs on WASH in Fiji. 
Biggest Challenge are resources (hardware) to enable &amp; sustain WASH and human behavior/practice</t>
  </si>
  <si>
    <t xml:space="preserve">1. Water Authority of Fiji - 5yrs Master Plan (2020 - 2025) &amp; Public Sector and Investment Program (PSIP)
2.  Funds are available  in FEG (free education annual grants provided to schools ) that can be used for other school project like the caring  and provisions of the WASH facilities.
</t>
  </si>
  <si>
    <t>$122,861,20</t>
  </si>
  <si>
    <t>Ministry Of Rural and Maritime</t>
  </si>
  <si>
    <t>125, 816, 755</t>
  </si>
  <si>
    <t>FY 2021 - 2022</t>
  </si>
  <si>
    <t>FJD</t>
  </si>
  <si>
    <t xml:space="preserve">Operations and Basic Maintenance Cost is fully subsidized by the Government.
WAF is the sole provider of water and wastewater services in Fiji. This includes liquid trade waste services (processed liquid waste from the commercial and industrial services). The tariff is relatively low which does not cover the operating cost of the organization. Even though the operating cost is subsidized by the government, WAF faces many challenges in maintaining the service delivery. This is because the government priority changes on budget support for different sectors on each financial year and based on the economic status of the country. </t>
  </si>
  <si>
    <t xml:space="preserve">There are more than 1 submission to FCCC by WAF on tariff review. There has been unaccounted delays on the tariff review by FCCC. WAF has been waiting for response on the tariff review. </t>
  </si>
  <si>
    <t xml:space="preserve">Ministry of Education, Heritage and Arts (MEHA);
1. Girls must have equal access to adequate sanitation facilities in schools, which ensure privacy for all.  
2. Girls sanitation facilities must be separate with their own wash basins and taps. The separation must have adequate visual, noise and odor separation. </t>
  </si>
  <si>
    <t xml:space="preserve">In Fiji water and sanitation cost is partially subsidized by the government. This means that the cost of water and sanitation is very cheap in Fiji compared with any other Pacific Countries. The government grants supports the Rural Water projects whereby the rural water communities water infrastructure is provided by the government. There are water committees trained and look after the water sources. The rural water communities do not pay for the water to any organization. 
There is also a free water allowance program for low income earners in Fiji &amp; Rain water harvesting program as well.  </t>
  </si>
  <si>
    <t xml:space="preserve"> $974,400.00 
</t>
  </si>
  <si>
    <t>2021 (June) - 2022 (July)</t>
  </si>
  <si>
    <t xml:space="preserve">https://www.economy.gov.fj/?view=article&amp;id=83:budget-documents-2&amp;catid=19 </t>
  </si>
  <si>
    <t>Ministère de l'Energie et des Ressources Hydrauliques</t>
  </si>
  <si>
    <t xml:space="preserve">loi 024/2016, du 29 December 2016 article 1: la presente loi prise en application des dispositions de l'article 47 de la constitution (introduit par la Loi n°001/2018 du 12 janvier 2018), garantie le droit d'accès à l'energie électrique et l'eau potable. 
</t>
  </si>
  <si>
    <t>Article 47 de la constitution Gabonaise, introduit par la Loi n°001/2018 du 12 janvier 2018); en dehors des cas expressement prévu par la constitution, la loi fixe les régles concernant l'exercice des drots fondamentaux et les devoirs des citoyens.
Loi 001/95 du 14 janvier 1995 portant orientation de la politique de la santé en République Gaonaise. Article 23.
Décret N°853/PR/MSPP du 28 janvier 1967 portant création du service national de l'assainissement, chargé d'assurer l'exéction de la politique du gouvernement en matière d'hygiene et d'assainissement.</t>
  </si>
  <si>
    <t>Annexe 8 de la convention de conccesion du service public de l'eau potable et de l'energie électrique</t>
  </si>
  <si>
    <t>Document envoyé</t>
  </si>
  <si>
    <t>Annexe 9 de la convention de concession et réglement de service public de l'eau potable et de l'energie électrique</t>
  </si>
  <si>
    <t>Normes du secteur de la santé 
https://csgabon.info/file/f2/Normessante%2014072011.pdf</t>
  </si>
  <si>
    <t>Normes du secteur de la santé https://csgabon.info/file/f2/Normessante%2014072011.pdf</t>
  </si>
  <si>
    <t>Annexe 8 et 9 et réglement des services de distribution publique d'eau et d'électricité, année 2011 (document envoyé)</t>
  </si>
  <si>
    <t>Utilisation dans le cadre des projets</t>
  </si>
  <si>
    <t>Politique Nationale de l'Eau et de l'Assainissement</t>
  </si>
  <si>
    <t>La politique Nationale de l’eau n’étant pas adoptée par le Gouvernement nous ne pouvons la transmettre à l’international</t>
  </si>
  <si>
    <t>Plan Stratégique d'Assainissement du Gabon (PSAG)</t>
  </si>
  <si>
    <t>Loi N°024/2016 fixant le régime juridique de la production, du transport et de la distribution de l'energie électrique et de l'eau potable en République Gabonaise</t>
  </si>
  <si>
    <t>document envoyé</t>
  </si>
  <si>
    <t>Plan d'Accèleration et de la Transformation (PAT)</t>
  </si>
  <si>
    <t xml:space="preserve">https://directinfosgabon.com/wp-content/uploads/2021/03/PAT-2021-23_-vf2.pdf </t>
  </si>
  <si>
    <t>213 000 000 000</t>
  </si>
  <si>
    <t>https://directinfosgabon.com/wp-content/uploads/2021/03/PAT-2021-23_-vf2.pdf</t>
  </si>
  <si>
    <t>35 000 000 000</t>
  </si>
  <si>
    <t>Politique  Nationale de Santé</t>
  </si>
  <si>
    <t>Plan National de Develeoppement Sanitaire (2017-2020)</t>
  </si>
  <si>
    <t>http://www.africanchildforum.org/clr/policy%20per%20country/2018%20Update/Gabon/gabon_healthdevelopmentplan_2017-2021_2017_fr.pdf</t>
  </si>
  <si>
    <t xml:space="preserve">443 785 161 790
</t>
  </si>
  <si>
    <t>2017 à 2020</t>
  </si>
  <si>
    <t>Plan National de riposte anti Covid 19</t>
  </si>
  <si>
    <t>Installations de dispositifs de lavage au savon et avoir un gel hydroalcoolique</t>
  </si>
  <si>
    <t>Installations de dispositifs de lavage de mains au savon devant chaque établissement et fourniture de gel hydroalcoolique devant chaque service</t>
  </si>
  <si>
    <t>Installations de dispositifs de lavage de mains au savon et fourniture de gel hydroalcoolique ainsi la sensibilisation</t>
  </si>
  <si>
    <t>graduité de l'approvionnement en eau des population</t>
  </si>
  <si>
    <t>Désinfection des bâtments publics, construction et réhabilitation des bloc sanitaires</t>
  </si>
  <si>
    <t>graduité de l'approvionnement en eau des population, installation des dispositifs de lavage de mains, distribution de l'eau potable</t>
  </si>
  <si>
    <t>Renforcement des plans nationaux par la mise en place des activités cités ci-dessus.</t>
  </si>
  <si>
    <t xml:space="preserve">Installations de dispositifs de lavage de mains au savon devant chaque établissement production et fourniture de gel hydroalcoolique devant chaque service,
gratuité de l'approvionnement en eau aux des populations vulnérables, installation des dispositifs de lavage de mains, distribution de l'eau potable.
</t>
  </si>
  <si>
    <t>Pourcentage de la population ayant accès à des installations d'assainissement</t>
  </si>
  <si>
    <t>Pourcentage de la population urbaine ayant accès à des installations</t>
  </si>
  <si>
    <t>Pourcentage de la population rurale ayant accès à des installations</t>
  </si>
  <si>
    <t>Plan Statégique Gabon Emergent/Plan d'Accèleration et de la Transformation</t>
  </si>
  <si>
    <t>Emergent/Plan d'Accèleration et de la Transformation</t>
  </si>
  <si>
    <t>Collecte, traitement et elimination des eaux usées et des boues de vidange</t>
  </si>
  <si>
    <t>Collecte, traitement et élimination des eaux usées et boue de vidange
Reduire la defecation à l'air libre</t>
  </si>
  <si>
    <t>sensibilisation sur l'assainissement geré en toute securité</t>
  </si>
  <si>
    <t>Collecte, transport et traitement</t>
  </si>
  <si>
    <t xml:space="preserve"> non disponible</t>
  </si>
  <si>
    <t>pourcentage de la population ayant accès à des services d’approvisionnement en eau potable</t>
  </si>
  <si>
    <t>pourcentage de la population rurale ayant accès à des services d’approvisionnement en eau potable</t>
  </si>
  <si>
    <t>Plan Statégique Gabon Emergent/Plan d'Accèleration et de Tansformation</t>
  </si>
  <si>
    <t>Eau de surface/ Eau souterraine</t>
  </si>
  <si>
    <t>Eau souterraine</t>
  </si>
  <si>
    <t>Fourniture de l'eau potable en quantité et en qualité à tout moment</t>
  </si>
  <si>
    <t>120 Litre/jour/habitant</t>
  </si>
  <si>
    <t>22/24</t>
  </si>
  <si>
    <t>150 m</t>
  </si>
  <si>
    <t xml:space="preserve">se laver les mains avec du savon, de l'eau ou se frictionner les mains avec les gels hydroalcoolique 
</t>
  </si>
  <si>
    <t xml:space="preserve">se laver les mains avec du savon, de l'eau ou se frictionner les mains avec les gels hydroalcoolique </t>
  </si>
  <si>
    <t>Plan National de riposte anti COVID-19</t>
  </si>
  <si>
    <t>Kit de lavage de mains comprenant un reservoir d'eau, le savon, papier essui-tout, poubelle muni d'un sachet</t>
  </si>
  <si>
    <t>Approvisionnement en eau et assainissement dans tous les établissements scolaire</t>
  </si>
  <si>
    <t>Approvisionnement en eau et assainissement dans tous les établissements de santé</t>
  </si>
  <si>
    <t>Plan National de Developpement sanitaire (2017-2021): http://www.africanchildforum.org/clr/policy%20per%20country/2018%20Update/Gabon/gabon_healthdevelopmentplan_2017-2021_2017_fr.pdf</t>
  </si>
  <si>
    <t xml:space="preserve">ce fonds est issu de l'article 47 de la convention de concession qui consacrait 0,2% du chiffre d'affaire pour les études et les contrôles dans le domaine concédé  </t>
  </si>
  <si>
    <t xml:space="preserve">article 47 de la convention de concession </t>
  </si>
  <si>
    <t xml:space="preserve">Renforcement de capacité des réseaux de drainage des eaux pluviales et des égouts </t>
  </si>
  <si>
    <t>Plan Stratégique Gabon Emergent (PSGE)</t>
  </si>
  <si>
    <t>Sensibilisation dans le cadre de l'éducation de la santé</t>
  </si>
  <si>
    <t>Plan National de Developpement  Sanitaire</t>
  </si>
  <si>
    <t>Installation des incinérateur dans chaque centres médicaux</t>
  </si>
  <si>
    <t xml:space="preserve">installation des toilettes seches
Installation des pompe à motricité humaine à partir des forages, sensibilisation des populations sur l'hygiène des mains
</t>
  </si>
  <si>
    <t>Installation de WC dans les écoles
Installation des bornes fonatines d'eau potable
sensibilisation des populations sur l'hygiène des mains</t>
  </si>
  <si>
    <t>Construction des caniveaux de collecte et d'évacuation des eaux pluviales
Construction des toilettes gérés en toute sécurité
Distribution d'eau potable dans les quartiers sinistrés</t>
  </si>
  <si>
    <t>Accès à l'eau potable et assainissement pour tous (Plan Stratégique Gabon Émergent)</t>
  </si>
  <si>
    <t>Accès à l'eau potable et assainissement pour toutes (Plan Stratégique Gabon Émergent)</t>
  </si>
  <si>
    <t>(Direction G énérale de l'Eau, Société de Patrimoine, Conseil National de l'Eau et de l'Electricité), Agence de Régulation du Secteur de l'Eau et de l'Electricité</t>
  </si>
  <si>
    <t>Ministère de la Santé (Institut d'Hygiène Publique et d'Assainissement, Direction Générale de la Santé)</t>
  </si>
  <si>
    <t xml:space="preserve">Ministères des Infrastructures </t>
  </si>
  <si>
    <t xml:space="preserve"> Ministère de l’intérieur( Mairies)</t>
  </si>
  <si>
    <t xml:space="preserve">Direction Générale de l'Education </t>
  </si>
  <si>
    <t>les données du schéma directeur d'assainissement Libreville ont servi pour dimensionner le volet Assainissement dans le projet Programme Intégré de l'Alimentation en Eau Potable et Assainissement de Libreville (PIAEPAL)</t>
  </si>
  <si>
    <t>Données utilisées dans l'élaboration des budgets</t>
  </si>
  <si>
    <t>Données utilisées dans la conception et des ouvrages sanitaires</t>
  </si>
  <si>
    <t xml:space="preserve">les données du schéma directeur eau potable du grand Libreville ont servi pour dimensionner le volet Assainissement dans le projet Programme Intégré de l'Alimentation en Eau Potable et Assainissement de Libreville (PIAEPAL),
Données dans la planification des points d'eau
</t>
  </si>
  <si>
    <t>Utilisées dans l'amélioration de la qualité de l'eau</t>
  </si>
  <si>
    <t>les données ont contribué à la révision et l'adaptation des plans de riposte contre la COVID 19</t>
  </si>
  <si>
    <t>l'évolution de la pandémie a permis de disposer de plus de ressources financière</t>
  </si>
  <si>
    <t>l'évolution de la pandémie a permis d'intensifier la sensibilisation pour un meilleur changement de comportement</t>
  </si>
  <si>
    <t>les données ont permis d'adapter les mesures de la riposte contre la COVID 19</t>
  </si>
  <si>
    <t>les données ont permis d'améliorer la prise en charge des maladies liées au secteur WASH</t>
  </si>
  <si>
    <t>améliorer la carte sanitaire</t>
  </si>
  <si>
    <t>chevauchement des institutions dans le secteur WASH
absence de centralisation des données</t>
  </si>
  <si>
    <t xml:space="preserve">Rapport Annuel de Performance :
- Évaluation des projets et activités réalisés
- Identification des goulots d'étranglement 
- Recommandations </t>
  </si>
  <si>
    <t>Plan stratégique Gabon Émergent,
Plan National de Développement Sanitaire,
Politique Nationale de Santé.</t>
  </si>
  <si>
    <t>* Le taux de: DCO, DBO5, Nitrates, Nitrites Phosphates, Métaux lourds;
*Le pH</t>
  </si>
  <si>
    <t>* Nombre de vidanges annuelles
*Délai de traitement des plaintes</t>
  </si>
  <si>
    <t>* Pourcentage des ménages par types de toilettes ( Latrines simples, latrines améliorés , WC, etc.)
* Pourcentage des ménages par type d'évacuation des eaux usées et les boues de vidanges</t>
  </si>
  <si>
    <t>* ratio taux dépensé/taux alloué,
*Pourcentage du budget alloué au secteur secteur Eau</t>
  </si>
  <si>
    <t>* Valeur de la pression minimale au point de livraison 
* Nombre d'heures de service par jour</t>
  </si>
  <si>
    <t>* Taux d'accès à l'eau potable en milieu rural</t>
  </si>
  <si>
    <t>* suspension  de la desserte pour l'Approvisionnement en Eau Potable
* retrait des produits sur le marché pour l'eau conditionnée
* Correction des non conformités
* suivi de l'effectivité des mesures correctives</t>
  </si>
  <si>
    <t>* Insuffisance de collaboration entre les structures
* Insuffisance des moyens financier</t>
  </si>
  <si>
    <t>* Insuffisance du budget alloué;
* Insuffisance de collaboration entre les structures</t>
  </si>
  <si>
    <t>Plan Annuel de Performance (PAP),
Plan National de Développement Sanitaire et Social</t>
  </si>
  <si>
    <t>Plan Annuel de Performance (PAP)
Plan National de Développement Sanitaire et Social</t>
  </si>
  <si>
    <t>Projet Annuel Performance</t>
  </si>
  <si>
    <t>Chaque année toutes les administrations renseignent le projet annuel de performance,
Tous les sujets concerne le secteur WASH</t>
  </si>
  <si>
    <t xml:space="preserve">Ecoles supérieures </t>
  </si>
  <si>
    <t>Insuffisance d'informations et sensibilisation pour les formations du secteur WASH dans les établissements scolaires et universitaires</t>
  </si>
  <si>
    <t>La multiplicité des acteurs dans le secteur WASH,
Chevauchement des prérogatives
Fonctionnement par cloisonnement
Insuffisance des textes réglementaires
Parafiscalité</t>
  </si>
  <si>
    <t>Ministère de l’Éducation nationale</t>
  </si>
  <si>
    <t>Exercercices Budgetaires Annuels 2019 2020 2021</t>
  </si>
  <si>
    <t xml:space="preserve"> million</t>
  </si>
  <si>
    <t>Energie et Ressources Hydrauliques</t>
  </si>
  <si>
    <t xml:space="preserve">Energie 61 483 628 456
</t>
  </si>
  <si>
    <t>En eau potable, le budget de l’État paye la consommation des administrations publiques,
le Conseil National de l'Eau et de Electricité paye à travers une redevance, consommation des bornes fontaines publiques municipale et des collectivités locales,
Au niveau du rural, l’État couvre les charges d'approvisionnement en eau potable et l'assainissement des établissements publics</t>
  </si>
  <si>
    <t>Annexe 5 de la convention de concession qui révise les tarifs en eau potable en milieu urbain
le décret fixant la redevance (contribution spécial eau) géré par le conseil national de l'eau</t>
  </si>
  <si>
    <t>Implantation des bornes fontaines dans les quartiers sous-intégrés (bidonvilles)</t>
  </si>
  <si>
    <t>Le Conseil National de l'Eau et de l'Electricité</t>
  </si>
  <si>
    <t>Existence des seuils de consommations pour bénéficier du tarif  social,
Existence d'un fonds pour le payement des consommations eau potable des bornes fontaines</t>
  </si>
  <si>
    <t>Compteurs sociaux eau en milieu urbain bornes fontaines publiques en milieu urbain,
Gratuité des consommations eau en milieu rural</t>
  </si>
  <si>
    <t xml:space="preserve">Retard de paiement de la contre partie Gabonaise </t>
  </si>
  <si>
    <t>le budget engagé est souvent inferieur au budget prévu dans la loi de finance</t>
  </si>
  <si>
    <t>Exercice budgétaire annuel</t>
  </si>
  <si>
    <t xml:space="preserve">43  806 542 316  </t>
  </si>
  <si>
    <t>oui</t>
  </si>
  <si>
    <t>Le budget écrit à la question D9 C 43 806 542 316 est un cumul  des années 2019-2020-2021 des projets PIAEPAL
(BAD)  et PASBMIR (BM)</t>
  </si>
  <si>
    <t>Méthode utilisée:
1. répertorier les besoins WASH sur l'ensemble du Territoire,
2. Visite de terrains pour l'évaluation des coûts,
3. Classifier les projets suivant l’échelle Importance-urgence (planification),
4. Soumission et validation par le Ministère du Budget pendant les conférences budgétaires,
5. Adoption de la loi de Finance par l'assemblée Nationale (LF) 
6. réajustement possible par le Gouvernement des budgets dans la Loi de Finances Rectificative.</t>
  </si>
  <si>
    <t>*ressources humaines, 
*expansion des services, 
*fonctionnement et entretien
*Construction et réhabilitation des infrastructures
*Études et enquêtes</t>
  </si>
  <si>
    <t xml:space="preserve">Lois de Finances Rectificatives 2019, 2020, 2021.
Rapports Annuels de Performances 2019, 2020, 2021.
Difficultés à réunir les informations budgétaires, à ventiler les dépenses; à fournir les détailles des budgets exécutés
</t>
  </si>
  <si>
    <t>ajibintout@gmail.com</t>
  </si>
  <si>
    <t>The State shall endeavour to facilitate equal access to clean and safe water, adequate health and medical services,
habitable shelter, sufficient food and security to all persons.
The Constitution of the Republic of The Gambia</t>
  </si>
  <si>
    <t>Gambian standard for bottle/package drinking waters 
Gambian standard for Natural mineral water</t>
  </si>
  <si>
    <t xml:space="preserve">Gambian standard for bottle/package drinking waters
Gambian standard for Natural mineral water
</t>
  </si>
  <si>
    <t>www.tgsb.gm/published-standards</t>
  </si>
  <si>
    <t>National WASH guidelines in Health care facilities</t>
  </si>
  <si>
    <t>National waste management plan/standard operation procedures for health care waste management</t>
  </si>
  <si>
    <t>National Sanitation Policy
2020
National Water Policy 
 2006</t>
  </si>
  <si>
    <t>National Sanitation Policy
 2020
National Water Policy
 2006</t>
  </si>
  <si>
    <t xml:space="preserve">Climate change mainstreamed in the revised National sanitation policy 2020
</t>
  </si>
  <si>
    <t>Revised National sanitation policy</t>
  </si>
  <si>
    <t>Urban sanitation strategy</t>
  </si>
  <si>
    <t>Revised National Sanitation Policy</t>
  </si>
  <si>
    <t xml:space="preserve">National Water Policy
</t>
  </si>
  <si>
    <t xml:space="preserve">National Water Resources Assessment and Management Strategy
</t>
  </si>
  <si>
    <t>1 833 600</t>
  </si>
  <si>
    <t>2014 to 2019</t>
  </si>
  <si>
    <t xml:space="preserve">National Water Resources Management Strategy
(Plans and strategy exist and costed but not segregated to urban or Rural drinking water . its all inclusive, see breakdown)
Strategic Area 1: Legal and institutional transformation: EUR 196,800
Strategic Area 2: Water resources information and knowledge: EUR 300,000
Strategic Area 3: Water resources development and monitoring: EUR 552,000
Strategic Area 4: Climate change implications and ecosystems: EUR 204,000
Strategic Area 5: Trans-boundary water sharing and collaboration: EUR 223,200
Strategic Area 6: Stakeholder awareness and participation: EUR 103,200
Strategic Area 7: Human resource development: EUR 254,400
</t>
  </si>
  <si>
    <t>Urban sanitation strategy 2020</t>
  </si>
  <si>
    <t>Revised National Sanitation policy 2020</t>
  </si>
  <si>
    <t xml:space="preserve">National Novel Coronavirus (COVID-19) Preparedness and Response Plan. 
https://documents1.worldbank.org/curated/en/173541584785795239/pdf/Project-Information-Document-The-Gambia-COVID-19-Preparedness-and-Response-Project-P173798.pdf
</t>
  </si>
  <si>
    <t xml:space="preserve">National Novel Coronavirus (COVID-19) Preparedness and Response Plan. 
 </t>
  </si>
  <si>
    <t xml:space="preserve">National Novel Coronavirus (COVID-19) Preparedness and Response Plan. </t>
  </si>
  <si>
    <t xml:space="preserve">US$ </t>
  </si>
  <si>
    <t>one year plan</t>
  </si>
  <si>
    <t>The outbreak of COVID-19 has virtually stopped all the planned wash programmes for 2020 and the concentration was on the responded for the outbreak. This has seriously affected the Government commitment to end open defecation in the Gambia by December 2020.</t>
  </si>
  <si>
    <t>prior to the start of COVID-19, the government in collaboration with relevant stakeholders reversed the sanitation and hygiene policy and strategy and equally developed the urban sanitation strategy. No new policy or strategy has been develop due to COVID19 outbreak.</t>
  </si>
  <si>
    <t>Percentage of the population with access to improved sanitation facilities (target is to increase from baseline of 54.9% to 75%)</t>
  </si>
  <si>
    <t>Percentage of households with a place for hand washing with soap and water (target is to increase from baseeline of 30.3% to 60%)</t>
  </si>
  <si>
    <t>Percentage of households with a place for hand washing with soap and water (target is to increase the proportions from baseline of 26% to 50%)</t>
  </si>
  <si>
    <t>National development Plan 2017 to 2021</t>
  </si>
  <si>
    <t>Use of improved sanitation facilities that are not shared between two or more households</t>
  </si>
  <si>
    <t>National Development Plan (NDP) and Multiple Indicators Cluster Survey (MICS) 2018</t>
  </si>
  <si>
    <t xml:space="preserve"> Percentage using improved sources of drinking water</t>
  </si>
  <si>
    <t>Percentage using improved sources of drinking water</t>
  </si>
  <si>
    <t xml:space="preserve">Multiple Indicators Cluster Survey (MICS) 2018
</t>
  </si>
  <si>
    <t>Multiple Indicators Cluster Survey (MICS) 2018</t>
  </si>
  <si>
    <t>Pipe borne water
Mini solar powered Water Supply
Reticulation system</t>
  </si>
  <si>
    <t xml:space="preserve">Expansion of pipe borne water supply system in Urban and Peri-Urban Areas
</t>
  </si>
  <si>
    <t>Community Management Mini and Large Solar Powered Water Reticulation Systems</t>
  </si>
  <si>
    <t>Pipe water born Water Supply Schemes
Solar powered water reticulation systems</t>
  </si>
  <si>
    <t>Pipe water born Water Supply Schemes</t>
  </si>
  <si>
    <t>Solar powered water reticulation systems</t>
  </si>
  <si>
    <t>60.0  (Up to 30 minutes)</t>
  </si>
  <si>
    <t>76.8  (Up to 30 minutes)</t>
  </si>
  <si>
    <t>47.4  (Up to 30 minutes)</t>
  </si>
  <si>
    <t>6.3 (Over 3 hours)</t>
  </si>
  <si>
    <t>1.5  (Over 3 hours)</t>
  </si>
  <si>
    <t>9.8   (Over 3 hours)</t>
  </si>
  <si>
    <t>proportions of households with a place 
for hand washing with soap and running water at national level</t>
  </si>
  <si>
    <t>proportions of households with a place 
for hand washing with soap and water in Urban areas</t>
  </si>
  <si>
    <t>proportions of households with a place 
for hand washing with soap and water in rural areas</t>
  </si>
  <si>
    <t>National Development Plan
https://gambia.un.org/sites/default/files/2020-10/1.-The-Gambia-National-Development-Plan-2018-2021-Full-Version.pdf</t>
  </si>
  <si>
    <t>Availability of hand washing facility at household level with soap and running water</t>
  </si>
  <si>
    <t xml:space="preserve">National Development Plan 2017 and Multiple Indicators Cluster Survey (MICS) 2018
https://documents1.worldbank.org/curated/en/173541584785795239/pdf/Project-Information-Document-The-Gambia-COVID-19-Preparedness-and-Response-Project-P173798.pdf
https://www.gbosdata.org/data-stories/health-and-nutrition/the-gambia-multiple-indicator-cluster-survey-6-fin
</t>
  </si>
  <si>
    <t>National Development Plan 2017 and Multiple Indicators Cluster Survey (MICS) 2018</t>
  </si>
  <si>
    <t>This is to ensure that all households in the country has a toilet and been utilised and also to stop the practice of open defecation throughout the country.</t>
  </si>
  <si>
    <t>Communities provided with improved VIP pit latrines and sensitize on it's use; National Development Plan 2018-2021</t>
  </si>
  <si>
    <t>Construction of temporal pit latrine and sensitize on the use and 
provision of temporal potable water supply; National Development Plan 2018-2021</t>
  </si>
  <si>
    <t>Provision of temporal housing, food, clothing and medicaments to affected persons; National Development Plan 2018-2021</t>
  </si>
  <si>
    <t>Construction of improved sanitary facilities; National Development Plan 2018 - 2021</t>
  </si>
  <si>
    <t>Sensitization and teaching of mensual hygiene in schools; 2018-2021</t>
  </si>
  <si>
    <t>Enhance the inclusiveness and participation of persons with disability in national development agendas, Natioanal Development Plan 2018-2021</t>
  </si>
  <si>
    <t>Ministry of Fisheries, Water Resources and National Assembly Matters</t>
  </si>
  <si>
    <t>Municipalities/Area Councils</t>
  </si>
  <si>
    <t>National water and Electrical Company</t>
  </si>
  <si>
    <t xml:space="preserve">National Disaster Management Agency </t>
  </si>
  <si>
    <t>National Technical Working Group on WASH</t>
  </si>
  <si>
    <t>Community Led Total Sanitation (CLTS)</t>
  </si>
  <si>
    <t>The National Technical Working Group on WASH has been established to foster sharing of information and improve proper coordination of WASH activities within stakeholders in the country. The committee meets bi-annually to measure progress in WASH service delivery as well as challenges experience during the implementation of WASH activities.</t>
  </si>
  <si>
    <t>The Gambia national policy for Sanitation and Hygiene 2015-2020 (page 33, community role and responsiility), Gambia national water policy (Page 2/5, the Policy subscribes to the principles bullet point 2 &amp;3)</t>
  </si>
  <si>
    <t>Payment of user fees for the urban drinking water supply
Provision of land for the water point and upkeep and maintenance of facility at the rural area
Principles 
2. Water development and management should be based on a participatory approach, involving users, planners and policy-makers at all levels
3. Women play a central part in the provision, management and safeguarding of water</t>
  </si>
  <si>
    <t xml:space="preserve">
National Water and Electricity Company(water)
Municipalities (sanitation)</t>
  </si>
  <si>
    <t>Department of Water Resources (water)
Ministry of Health (sanitation)</t>
  </si>
  <si>
    <t>Department of Water Resources
National Environment Agency (NEA)</t>
  </si>
  <si>
    <t xml:space="preserve">National WASH Technical working Group meeting
WATSAN Group Coordination Meeting  (Water and Sanitation Working Group Meeting)
</t>
  </si>
  <si>
    <t>Ministry of Health (WASH Unit) under  Directorate of Public Health Services</t>
  </si>
  <si>
    <t>Inter-Minsiterial Committee in WATSAN Meetings (Ministry of Health,  Ministry of Fisheries and Water Resources, Ministry of Environment and Ministry of Finance and Econimic Afairs) were all particiapting in tthe annual WATSAN Meeting</t>
  </si>
  <si>
    <t xml:space="preserve">
WASH intervention services improve and expanded in at all levels</t>
  </si>
  <si>
    <t>Review and revised WASH Policies to incorporate emerging issues on WASH especially the advent of COVID-19 virus pandemic and development WASH guideline for Health Care Facilities</t>
  </si>
  <si>
    <t>Ministry of Finance and Economic Affairs to increase budgetary allocation for WASH intervention and service expansion at all levels</t>
  </si>
  <si>
    <t>Water Sector from 89.6% to 100%
Sanitation from 50% to 75%
Hand Washing   30% to 60%</t>
  </si>
  <si>
    <t>Setting up WASH Unit at the Ministry of Health with adequate human resources</t>
  </si>
  <si>
    <t>Setting up of Directorate of Health Promotion and Education and Setting up of WASH Unit under the Ministry of Health and setting up of Inter-Ministry Coordinating body on WASH including the Ministry of Health, Ministry Fisheries &amp; Water Resources, Ministry of Environment and the Ministry of Fiance and Economic Affairs</t>
  </si>
  <si>
    <t>Monitoring of WASH services at all levels</t>
  </si>
  <si>
    <t>Increased budgetary allocation for WASH services</t>
  </si>
  <si>
    <t xml:space="preserve">
Setting up of Inter-Ministerial Committee on WASH services and intervention</t>
  </si>
  <si>
    <t>In trying to make Gambia open defecation free, the quarterly monitoring data is being utilised to dictate feature interventions in the last mile households .</t>
  </si>
  <si>
    <t>Utilisation os WASH guidelines in health care facilities has help us to improve on the design criteria of our WASH facilities by inclusion of people living with disability.</t>
  </si>
  <si>
    <t>Demographical data is use for expansion of water supply coverage, This is used by both public and private sectors.</t>
  </si>
  <si>
    <t>The data is used as a justification to initiate standard development or review</t>
  </si>
  <si>
    <t>Demographic data, Multi Indicator Cluster Survey and Joint Monitoring Programme to measure progress and intervention areas.</t>
  </si>
  <si>
    <t>Disease outbreak response are mainly dependant on the epidemiological data collected.</t>
  </si>
  <si>
    <t>Assessment of WASH intervention gaps in health care facilities during joint monitoring and emergency preparedness.</t>
  </si>
  <si>
    <t>limited data in most cases.</t>
  </si>
  <si>
    <t>Using WHO standard as measure for national drinking waters standards.</t>
  </si>
  <si>
    <t xml:space="preserve">To ensure charges of user fees and setting up of water and sanitation committees for sustainability  </t>
  </si>
  <si>
    <t xml:space="preserve">less than 20% </t>
  </si>
  <si>
    <t xml:space="preserve">Not measured / not applicable. in the rural  areas of the Gambia no waste water treatemnt is done.    </t>
  </si>
  <si>
    <t xml:space="preserve">none revenue water is being provided by department of water resources in rural areas of the Gambia. In urban areas revenue is attached to use of water by a parastetal body  NAWEC who account for the water.   </t>
  </si>
  <si>
    <t xml:space="preserve">There in no performance indicator  that regularly used . Howver, performance is known through surveys such as cluster indicator surveys and reports of performance reports sermons by either  government departments of  or development projects to do  annual or bi annual reviews of the WASH sector. The performance indicator eg number of household with WASH facilities i.e  toilets and stand water in the yard.      </t>
  </si>
  <si>
    <t xml:space="preserve">1. The Gambia Public Utilities Regulatory Agent (PURA) established in 2008 (websites: gambiapublicutilitiesregulatoryagency.org.)
2. The Gambia Food Safety and Quality Control Authority established in 2011 (website: www.fodsafetyandqualityauthoritiesofthegambia.)   </t>
  </si>
  <si>
    <t xml:space="preserve"> The Public Utility Authority will fine National Water and Electricity Company that is tasks to provide water and Electricity for the failure of non compliance.</t>
  </si>
  <si>
    <t xml:space="preserve"> Limited financial Resources Allocation from government to carry out the surveillance.
- Late disbursement  of Funds from Government and Partners who are a player in the WASH sector.
- Inadequate  mobility  and logistic  to carry out the activities.
-  Poor  road network especially during the rainy season</t>
  </si>
  <si>
    <t>Lack institutional and human resources capacity, financial constraint to fund a comprehensive surveillance system as well as inadequate policy and regulatory framework.</t>
  </si>
  <si>
    <t>Limited number of specialize  person  in WASH
- Insufficient  financial allocation to the sector
- No specialize  institution for WASH training in the country</t>
  </si>
  <si>
    <t xml:space="preserve">Low level of motivation for personnel's working under WASH.
</t>
  </si>
  <si>
    <t>limited personnel specialised in WASH which hampered attainment of WASH indicators and services in the country. The Government needs to provide a quarter system to provide scholarships to young Gambians to specialised in WASH.
There is need to improve the capacity of existing personnel under WASH to ensure retainment.</t>
  </si>
  <si>
    <t>There is no financial plan</t>
  </si>
  <si>
    <t>Ministry of Fisheries and Water Resources</t>
  </si>
  <si>
    <t>Ministry of Lands</t>
  </si>
  <si>
    <t>Institution:Mintry of Fisheries and Water Resources 
Donor:Africa Development Bank
Amount Disbursed in 2021: D108 million 
Expected Disbursement in 2022: D765 million</t>
  </si>
  <si>
    <t>The Government does not contribute towards the WASH project however the project is fully funded by donors implemented under the Ministry of Fisheries and Water Resources supporting the sub-sector drinking water.</t>
  </si>
  <si>
    <t>The operation and maintenance of water and sanitation facilities are under the responsibilities of the beneficiaries and household members.</t>
  </si>
  <si>
    <t>2020-2022</t>
  </si>
  <si>
    <t>Aji Bintou Touray</t>
  </si>
  <si>
    <t xml:space="preserve">Constitution of Georgia, Article 29 .
3.  Everyone  shall  have  the  right  to  live  in  healthy  environment  and  enjoy  natural  and  cultural  surroundings. Everyone shall be obliged to care for natural and cultural environment. 
4. With the view of ensuring safe environment, in  accordance with ecological and economic interests of  society,  with  due  regard  to  the  interests  of  the  current  and  future  generations  the  state  shall  guarantee the protection of environment and the rational use of nature.
</t>
  </si>
  <si>
    <t>Constitution of Georgia, Article 29 .
3.  Everyone  shall  have  the  right  to  live  in  healthy  environment  and  enjoy  natural  and  cultural  surroundings. Everyone shall be obliged to care for natural and cultural environment. 
4. With the view of ensuring safe environment, in  accordance with ecological and economic interests of  society,  with  due  regard  to  the  interests  of  the  current  and  future  generations  the  state  shall  guarantee the protection of environment and the rational use of nature.</t>
  </si>
  <si>
    <t>https://matsne.gov.ge/ka/document/view/2196792?publication=0</t>
  </si>
  <si>
    <t>The Law on “Public Health” , was adopted in2007 
2. ORGANIC LAW OF GEORGIA
LOCAL SELF-GOVERNMENT CODE
Georgian National Energy and Water Supply
Regulatory Commission
National Commission
Resolution .2
January 24, 2020 on the approval of the rules for the supply and consumption of drinking water</t>
  </si>
  <si>
    <t>The Law on “Public Health” , was adopted in2007
Georgian National Energy and Water Supply
Regulatory Commission
National Commission
Resolution .2
January 24, 2020 on the approval of the rules for the supply and consumption of drinking water</t>
  </si>
  <si>
    <t>https://matsne.gov.ge/ka/document/view/21784?publication=38
https://matsne.gov.ge/ka/document/view/4780819?publication=0</t>
  </si>
  <si>
    <t>Order No.41 01/01/2017  On the approval of the technical regulation "Building safety rules", Subsection  1210 - Requirements for toilets and bathrooms.
Government of Georgia Resolution # 425 December 31, 2013
Technical Rules "Protecting the  surface waters from contamination in Georgia"  Minister of Environment and Natural Resources Protection of Georgia
Order No. 37 May 28, 2013
"On the calculation of the rules of maximum permissible discharge  of pollutants in the   Surface Water Objects"</t>
  </si>
  <si>
    <t>Order 297 / N of the Minister of Health
  "On the qualitative norms of the environment"
  Resolution of the Government of Georgia .431
August 20, 2018
On approval of the technical regulation on the conditions of discharge and reception of wastewater in the sewage system and the maximum permissible norms of pollutants
Order No. 37 May 28, 2013
"On the calculation of the rules of maximum permissible discharge  of pollutants in the   Surface Water Objects"</t>
  </si>
  <si>
    <t>Order 297 / N of the Minister of Health
  "On the qualitative norms of the environment"
  Resolution of the Government of Georgia .431
August 20, 2018
On approval of the technical regulation on the conditions of discharge and reception of wastewater in the sewage system and the maximum permissible norms of pollutants
Government of Georgia
Resolution # 425
December 31, 2013
Technical Rules "Protecting the  surface waters from contamination in Georgia"
Minister of Environment and Natural Resources Protection of Georgia
Order No. 37 May 28, 2013
"On the calculation of the rules of maximum permissible discharge  of pollutants in the   Surface Water Objects"</t>
  </si>
  <si>
    <t>Order 297 / N of the Minister of Health
  "On the qualitative norms of the environment"
  Resolution of the Government of Georgia .431
August 20, 2018
On approval of the technical regulation on the conditions of discharge and reception of wastewater in the sewage system and the maximum permissible norms of pollutants</t>
  </si>
  <si>
    <t>regulation under development</t>
  </si>
  <si>
    <t xml:space="preserve">• Resolution . 359 of the Government of Georgia of 22 November 2010 on the Approval of the Technical Regulation on High-Risk Medical Activities – which applies only to outpatient facilities (which provide HIGH-Risk Medical Activity )
• B .01-100/N Order of the Minister of Internally Displaced Persons from the Occupied Territories, Labor, Health and Social Affairs of September 8, 2020 “On Approval of the Rules for the assessing the Functioning of the Infection Control System in Inpatient Medical Institutions within the State Health Care Program”
• C - Order of the Minister of Labor, Health and Social Affairs of Georgia .01-38 / N of September 7, 2015 on the Approval of the Rules for Prevention, Epidemiological Surveillance, and Control of Nosocomial Infections (all facilities) 
• Government of Georgia Approval of the Technical Regulation - "Medical Waste Management" of June 16, 2017 .294
• Resolution of the Government of Georgia of April 24, 2015 . 185 on the Approval of the Technical Regulation on Disinfection and Sterilization in Medical and Public Health facilities and Public Institutions
• D The National Public Health Guidelines - approved by the Order 01-455 /o of the Minister of Internally Displaced Persons from the Occupied Territories, Labor, Health and Social Affairs of Georgia on September 14, 2020
</t>
  </si>
  <si>
    <t>• Government of Georgia Approval of the Technical Regulation - "Medical Waste Management" of June 16, 2017 .294</t>
  </si>
  <si>
    <t xml:space="preserve">” http://www.georgia-ccm.ge/wp-content/uploads/GoG-Irdinance-400-Eng1.pdf </t>
  </si>
  <si>
    <t>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Government Program 2021 - 2024
"For the construction of a European state"
December, 2020</t>
  </si>
  <si>
    <t>https://www.gov.ge/files/68_78117_645287_govprogramme2021-2024.pdf</t>
  </si>
  <si>
    <t>Resolution #400 of Government of Georgia dated June 17, 2014 on “ Social-economic Development strategy of Georgia “Georgia 2020” and several measures related to it” http://www.georgia-ccm.ge/wp-content/uploads/GoG-Irdinance-400-Eng1.pdf -Attention is directed on the improvement of water supply and sewerage systems and on their high-quality functionality, on continuous 24-hour supply of drinking water, on arrangement of all water supply and sewerage systems in all settlements and cities.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Government Program 2021 - 2024
"For the construction of a European state"
December, 2020
Resolution #400 of Government of Georgia dated June 17, 2014 on “ Social-economic Development strategy of Georgia “Georgia 2020” and several measures related to it” http://www.georgia-ccm.ge/wp-content/uploads/GoG-Irdinance-400-Eng1.pdf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t>
  </si>
  <si>
    <t xml:space="preserve">Specific Directives Implementation Plans in the field of drinking water and sanitation
Link is not publicly available because the document is under development
</t>
  </si>
  <si>
    <t>1. Regional Development Program of Georgia for 2018-2021
2. Georgia's Rural Development Strategy - 2017-2020
3. Law on “Mountainous Regions Development” of Georgia 
Georgian government Implemented policy on the mountainous regions is the part of regional development policy and is focused on providing equal social and economic development on entire territory of country and on solving social and economic problems of population living in mountainous regions.
This law guarantees well-being of the mountainous regions population, raising living standards and improving of social and economic conditions.</t>
  </si>
  <si>
    <t>https://matsne.gov.ge/ka/document/view/2924386</t>
  </si>
  <si>
    <t>1. 2018; 2. 2017. 3. 2016</t>
  </si>
  <si>
    <t>Strategy for the development of high-mountainous settlements in Georgia for 2019-
2023. (Resolution of the Government of Georgia No. 343 dated July 18, 2019 (2019);
• 10-year plan of socio-economic development of Georgia for the period 2021-2031;
• 10-year plan for the integrated development of the regions of Georgia for 2021-2031.</t>
  </si>
  <si>
    <t xml:space="preserve">The WASH technical regulations for schools was developed and submitted to the Government of Georgia for the approval. Status: adopted.
The monitoring framework of WASH in Schools was developed and tested for integration into the Education Management Information System (EMIS). Status: the integration of the WASH monitoring framework into EMIS is pending.
The national guidelines on WASH for preschools were developed and approved by the Minister of Labour, Health and Social Affairs through the Ministerial Decree N01-172/o on July 28, 2016.
The WASH technical regulations for preschools were developed and approved by the government of Georgia through the government resolution N 485 of October 27, 2017.
"Water, Sanitation, and Hygiene in Schools - National Recommendation for Public Health (Guideline)" approved with the Order of the Minister of IDPs from the Occupied Territories, Labor, Health and Social A-airs of February 6, 2020, .01-40 / o
- "General Recommendations for General Education Institutions Related to New Coronavirus (SARS-CoV-2) Infection (COVID-19)" approved by the Department of Labor Inspection of the Ministry of Internally Displaced Persons from the Occupied Territories, Labor, Health and Social A-airs of Georgia (Appendix # 37) on August 14, 2020.
In addition, the Ministry of Internally Displaced Persons from the Occupied Territories, Labour, Health and Social Protection has developed and approved a number of recommendations to prevent the spread of infection (COVID-19), including the following:
. “Recommendations for the prevention of the spread of infection (COVID-19) caused by the novel coronavirus (SARS-CoV-2) in the workplaces of workers in the power supply, accumulation / treatment / distribution of water and waste management (Appendix 6. Order No. 01-227/O 29.05. 2020);
. Recommendations for early childhood and preschool educational institutions in connection with the infection (COVID-19 caused by a new coronavirus (SARS-CoV-2). Order of the Minister for Internally Displaced Persons from the Occupied Territories, Labour, Health and Social Protection dated August 31, 2020 No. 01-431/.
It should be noted that the pandemic significantly contributed not only to the concentration of budgetary funds, but also to the attraction of significant financial resources from both the European Union and other international donors and financial institutions. Financial resources were allocated to economic sectors to implement recommendations from WHO and other international organizations, including eliminating disruptions in service delivery to expand equitable access to water and sanitation.
</t>
  </si>
  <si>
    <t>https://www.moh.gov.ge/uploads/files/oldMoh/01_GEO/jann_sistema/higienuri-Norm/metod-rekomend/wyali,sanitaria%20da%20higiena%20skolashi.pdf</t>
  </si>
  <si>
    <t>In Georgia, there are a number of major policies for health care settings (health care strategy, quality health care, prevention of nosomocial infections):
In addition to mandatory regulations, there are regulations in place in the country that are approved by order of the Minister of Internally Displaced Persons from the Occupied Territories, Labor, Health and Social Affairs of Georgia as public health guidelines and provide guidance on meeting the basic requirements related to WASH and infection control in general. These documents have been approved by the order of the Minister of Internally Displaced Persons from the Occupied Territories, Labor, Health and Social Affairs of Georgia .01-455 / O of September 15, 2020, under the general title - "Infection Control in Medical Institutions" (8) - National Public Health Guidelines, consisting of 19 documents, which address various aspects, including terminology (in the IPC context), Standard safety measures, transmission ways-based safety measures, hand hygiene(4) and Personal Protective Equipment (PPEs). Guidelines particularly related to WASH address: cleaning the medical facility, waste management in a medical facility and intra-hospital turnover of linen.</t>
  </si>
  <si>
    <t>https://www.moh.gov.ge/uploads/files/2020/Failebi/01_455brdzaneba_danartebit/brdzaneba_01-455_gaidlainebis_brdzaneba.pdf
https://www.moh.gov.ge/ka/481/</t>
  </si>
  <si>
    <t>no available</t>
  </si>
  <si>
    <t>These documents have been approved by the order of the Minister of Internally Displaced Persons from the Occupied Territories, Labor, Health and Social Affairs of Georgia .01-455 / O of September 15, 2020, under the general title - "Infection Control in Medical Institutions" (8) - National Public Health Guidelines, consisting of 19 documents, which address various aspects, including terminology (in the IPC context), Standard safety measures, transmission ways-based safety measures, hand hygiene(4) and Personal Protective Equipment (PPEs). Guidelines particularly related to WASH address: cleaning the medical facility, waste management in a medical facility and intra-hospital turnover of line</t>
  </si>
  <si>
    <t xml:space="preserve">Government of Georgia Decree No 164 28 January 2020On the Approval of Measures to Prevent the Possible Spread of the Novel Coronavirus in Georgia and the Emergency Response
Plan for Cases of Novel Coronavirus Disease.
and </t>
  </si>
  <si>
    <t>https://matsne.gov.ge/en/document/download/4821121/14/en/pdf</t>
  </si>
  <si>
    <t>WASH Management for SARS-Cov-2 the virus that causes COVID-19 – approved in 22.03.2021 by order from minister of Health Infection prevention and control guideline for thelong-term care facilities in the context of COVID-19.
Infection prevention and control for the safe management of a dead body in the context of COVID-19: interim guideline Infection prevention and control during health care when coronavirus disease is suspected or confirmed.
Due to COVID-19 pandemic, under the 01-123 o 25.03.2020 decree of the minister of health issued up to 40 different guidelines (mostly addapted from WHO) and recomendations for different health care service providers. Including: Dialisis, imunisation, dental, dermato-cosmetological facilities, for psicologic health providers, hospises etc.</t>
  </si>
  <si>
    <t>In addition to mandatory regulations, there are regulations in place in the country that are approved by order of the Minister of Internally Displaced Persons from the Occupied Territories, Labor, Health and Social Affairs of Georgia as public health guidelines and provide guidance on meeting the basic requirements related to WASH and infection control in general. These documents have been approved by the order of the Minister of Internally Displaced Persons from the Occupied Territories, Labor, Health and Social Affairs of Georgia .01-455 / O of September 15, 2020, under the general title - "Infection Control in Medical Institutions" (8) - National Public Health Guidelines, consisting of 19 documents, which address various aspects, including terminology (in the IPC context), Standard safety measures, transmission ways-based safety measures, hand hygiene(4) and Personal Protective Equipment (PPEs). Guidelines particularly related to WASH address: cleaning the medical facility, waste management in a medical facility and intra-hospital turnover of linen.</t>
  </si>
  <si>
    <t xml:space="preserve">. In addition to the provided regulations, for the functioning of an infection control system achieving its criteria is mandatory for all inpatient medical facilities and is a prerequisite for participation in state healthcare programs: universal coverage state program, and other vertical programs. For example health promotion, dialysis program, diabetes management state program, screenings (cervical, breast, prostatic, colorectal cancer etc), HIV, TB programs etc. . These criteria are defined by a special instrument and approved by the Order of the Minister of Internally Displaced Persons from the Occupied Territories, Labor, Health and Social Affairs N 01-100 / N of September 8, 2020 "On Approval of the Rule of Checking the Functioning of the Infection Control System in Inpatient Medical Institutions within the State Health Care Program" (9). WASH specific aspects considered in this order are the following:
• Water supply, hygiene, and sanitation -WASH (10 criteria related to water supply, washbasins and toilets, hand hygiene, and cleaning/washing)
• Medical waste management (6 criteria related to the segregation of hazardous and non-hazardous waste, the characteristics of infectious waste containers, the management of sharp waste, and the arrangement of temporary storage facilities);
• Staff health and safety (10 criteria related to the management of medical staff safety risks, training, and immunization);
• COVID - 19 Assess the Institution's Readiness to Respond to Covid-19 (25 Criteria for Covid – 19 related IPC Components – according to the WHO checklist on IPC components, PPE procedures etc.)
This tool includes methodological guidelines for the examiner/inspector and also provides comprehensive rules for verifying WASH-related criteria.
Compliance with the requirements of this order is mandatory for all inpatient/stationary clinics participating in public health programs. These requirements are administered by the Medical and Pharmaceutical Regulatory Agency and the shortcomings that will be identified as a result of the inspection will serve as a basis for restricting the participation in these state programs for the institution.
</t>
  </si>
  <si>
    <t>Access to improved sanitation in accordance with JMP category</t>
  </si>
  <si>
    <t>Resolution #400 of Government of Georgia dated June 17, 2014 on “Social-economic Development strategy of Georgia “Georgia 2020” and several measures related to it” http://www.georgia-ccm.ge/wp-content/uploads/GoG-Irdinance-400-Eng1.pdf</t>
  </si>
  <si>
    <t>Facilities that are safety managed/ wastewater collection and treatment services</t>
  </si>
  <si>
    <t>Improved sanitation facility
Flush/Pour flush to:
Piped sewer system 61.1%
Septic tank 7.6%
Pit latrine 10.0%
Pit latrine with slab 15.6%</t>
  </si>
  <si>
    <t xml:space="preserve">WHO/UNICEF JMP report 2020
MICS survey, NCDC/UNICEF/GEOstat
https://geostat.ge/media/43180/MICS_PLUS_-Wave6_ENG.XLSX </t>
  </si>
  <si>
    <t xml:space="preserve">Proportion of population using improved water supplies </t>
  </si>
  <si>
    <t>Resolution #400 of Government of Georgia dated June 17, 2014 on “ Social-economic Development strategy of Georgia “Georgia 2020” and several measures related to it” http://www.georgia-ccm.ge/wp-content/uploads/GoG-Irdinance-400-Eng1.pdf</t>
  </si>
  <si>
    <t xml:space="preserve"> improved water supplies (JMP 2020, WHO/UNECEF)</t>
  </si>
  <si>
    <t>Improved drinking water sources:
Piped water:
Into dwelling 81.7%
Into yard/plot 6.8%
To neighbour 0.1%
Public tap/ stand-pipe 1.0%
Bore-hole 0.7%%
Protected well 4.7%
Protected spring 2.2%
Tanker truck 0.1%
Bottled water 1.2%</t>
  </si>
  <si>
    <t xml:space="preserve">https://geostat.ge/media/43180/MICS_PLUS_-Wave6_ENG.XLSX </t>
  </si>
  <si>
    <t>10-year plan of socio-economic development of Georgia for the period 2021-2031;
• 10-year plan for the integrated development of the regions of Georgia for 2021-2031.</t>
  </si>
  <si>
    <t>MICS survey</t>
  </si>
  <si>
    <t>There are no set National targets</t>
  </si>
  <si>
    <t>Fixed handwashing facility observed 93.2
Mobile object observed 3.4
No handwashing facility observed in the dwelling, yard, or plot 1.3
No permission to see/ Other 2.2
Handwashing facility observed and water available 96.3
Handwashing facility observed and soap available 98.6</t>
  </si>
  <si>
    <t xml:space="preserve">Multiple Indicator Cluster Survey (MICS) 2018
https://geostat.ge/media/31192/MICS6-Ch09-WS-Live-in-a-safe-and-clean-environment.xlsx 
</t>
  </si>
  <si>
    <t>Situation with provision of public schools’ students with drinking water and proper sanitary conditions is also unsatisfactory, which is evidenced by the findings of research on drinking water supply and sanitary-hygienic conditions of the country’s 600 public schools, conducted by the National Agency for Educational and Scientific Infrastructure Development with financial and technical support of the United Nations Children's Fund (UNICEF) in 2013. It was found that situation at schools is currently inadequate in regard to the International Standard of Drinking Water, Sanitation and Hygiene (WASH).
For further information see “Survey of water, sanitation and hygiene conditions in public schools”https://www.unicef.org/georgia/reports/survey-water-sanitation-and-hygiene-conditions-public-schools.
.The WASH technical regulations for Schools was developed and submitted to the Government of Georgia (PM) for the approval. Status-approved Gaide</t>
  </si>
  <si>
    <t>N/A yet</t>
  </si>
  <si>
    <t>Sustainable water, sanitation and hygiene (WASH) services in health care facilities (HCF) are critical for providing safe, quality health care in Georgia. The National Center for Disease Control and Public Health (NCDC) in Georgia, is responsible for conducting a situational analysis of the WASH provisions in health care facilities in the country, addressing existing policies and the broader enabling environment as well as the actual conditions with respect to WASH services in health care facilities.Data were collected from 240 HCFs: 78 hospitals (basic stationary, multi-profile stationary, obstetric-gynaecology clinics), 78 outpatient facilities (outpatient clinics, specialized doctors), and 84 primary facilities (family doctors, village doctors).The final report of the survey WASH in HCFs in Georgia is under the preparation and will be available soon.</t>
  </si>
  <si>
    <t>Georgia is not a party to the Protocol on Water and Health. During the reporting period, targets under the protocol were not set, special programs or action plans were not developed for their implementation. However, the Government of Georgia has approved a number of national strategic policy documents and action plans for 2019-2023 and the next 10 years (see below).
It should be noted that access to safe water supply and sanitation, improvement of the drinking water quality control system and prevention of water-related diseases are integrated into the above strategic documents, which are in line with the principles of the Protocol: Water, Health and Sustainable Development Goals by 2030 ( Goal 6).
With these documents, the country committed itself to developing policies and practical measures for their implementation.
As for the implementation of the UN Sustainable Development Goals until 2030, the country has established specific measures to achieve them. Tasks and indicators translated into the national context of sustainable development goals are reflected in sectoral strategies and program documents. A Council on Sustainable Development Goals and distinct thematic groups have been established across government</t>
  </si>
  <si>
    <t>Considering that one of the priorities of the Georgian government is the improvement of water  and  sanitation
services, a number of state strategies, programs, and action plans were adopted in 2018 and subsequent years, the main directions of which are the continuation of the construction and rehabilitation of water supply and sanitation systems in cities and rural areas also programme of poverty reduction.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The introduction of modern systems for solid waste management as well as the construction of new sanitary landfill sites and terminal stations in accordance with the EU’s environmental and technical  standards  is  equally  important.  In  this  regard,  the  Government  of  Georgia  is  drawing  up plans for a number of new regional sanitary landfill sites and transfer stations and is working to identify appropriate sources of funding.</t>
  </si>
  <si>
    <t xml:space="preserve">Considering that one of the priorities of the Georgian government is the improvement of water  and  sanitation
services, a number of state strategies, programs, and action plans were adopted in 2018 and subsequent years, the main directions of which are the continuation of the construction and rehabilitation of water supply and sanitation systems in cities and rural areas also programme of poverty reduction.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The introduction of modern systems for solid waste management as well as the construction of new sanitary landfill sites and terminal stations in accordance with the EU’s environmental and technical  standards  is  equally  important.  In  this  regard,  the  Government  of  Georgia  is  drawing  up plans for a number of new regional sanitary landfill sites and transfer stations and is working to identify appropriate sources of funding.Resolution #400 of Government of Georgia dated June 17, 2014 on “ Social-economic Development strategy of Georgia “Georgia 2020” and several measures related to it” 
http://www.georgia-ccm.ge/wp-content/uploads/GoG-Irdinance-400-Eng1.pdf </t>
  </si>
  <si>
    <t xml:space="preserve">Considering that one of the priorities of the Georgian government is the improvement of water  and  sanitation
services, a number of state strategies, programs, and action plans were adopted in 2018 and subsequent years, the main directions of which are the continuation of the construction and rehabilitation of water supply and sanitation systems in cities and rural areas also programme of poverty reduction.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The introduction of modern systems for solid waste management as well as the construction of new sanitary landfill sites and terminal stations in accordance with the EU’s environmental and technical  standards  is  equally  important.  In  this  regard,  the  Government  of  Georgia  is  drawing  up plans for a number of new regional sanitary landfill sites and transfer stations and is working to identify appropriate sources of funding. Access to WASH for people living with disabilities in newly built or renovated building.Resolution #400 of Government of Georgia dated June 17, 2014 on “ Social-economic Development strategy of Georgia “Georgia 2020” and several measures related to it” 
http://www.georgia-ccm.ge/wp-content/uploads/GoG-Irdinance-400-Eng1.pdf </t>
  </si>
  <si>
    <t xml:space="preserve">Considering that one of the priorities of the Georgian government is the improvement of water  and  sanitation
services, a number of state strategies, programs, and action plans were adopted in 2018 and subsequent years, the main directions of which are the continuation of the construction and rehabilitation of water supply and sanitation systems in cities and rural areas also programme of poverty reduction.
 -Attention is directed on the improvement of water supply and sewerage systems and on their high-quality functionality, on continuous 24-hour supply of drinking water, on arrangement of all water supply and sewerage systems in all settlements and cities. 
- In order to achieve the goal, Government of Georgia aims to transit into European model of Integrated water supply systems, in particular the river basin based management model until 2020. 
In order to implement above mentioned objectives and purposes, in the framework of National Political Dialogue on Integrated Water Resources Management in Georgia and Memorandum signed between Ministry of Environment and Natural Resources of Georgia and United Nations Economic Commission with involvement of International and national experts new draft law has been developed on “Water Resources Management.” Which also includes drinking water supply and sewage improvement issues.
The introduction of modern systems for solid waste management as well as the construction of new sanitary landfill sites and terminal stations in accordance with the EU’s environmental and technical  standards  is  equally  important.  In  this  regard,  the  Government  of  Georgia  is  drawing  up plans for a number of new regional sanitary landfill sites and transfer stations and is working to identify appropriate sources of funding.
Resolution #400 of Government of Georgia dated June 17, 2014 on “ Social-economic Development strategy of Georgia “Georgia 2020” and several measures related to it” 
http://www.georgia-ccm.ge/wp-content/uploads/GoG-Irdinance-400-Eng1.pdf </t>
  </si>
  <si>
    <t xml:space="preserve">Ministry of IDPs from the Occupied Territories, Labour, Health and Social Affairs of Georgia
</t>
  </si>
  <si>
    <t>Ministry of Education and  science</t>
  </si>
  <si>
    <t xml:space="preserve">Ministry of regional Development and infrastructure </t>
  </si>
  <si>
    <t>Geostat,  National Statistics Office of Georgia</t>
  </si>
  <si>
    <t>Regional and local self Government</t>
  </si>
  <si>
    <t>Joint Body of Government</t>
  </si>
  <si>
    <t>Prime Minister and Ministry of IDPs from the Occupied Territories, Labour, Health and Social Affairs of Georgia</t>
  </si>
  <si>
    <t>Not systematically, Partial coordination</t>
  </si>
  <si>
    <t xml:space="preserve">Public information dissemination procedures and deadlines, among them from governmental agencies and institutions (on the level of governmental, regional and local administration units) are established according to „General Administrative Code of Georgia”
LAW OF GEORGIA ENVIRONMENTAL ASSESSMENT CODE, 2017, Chapter IV - Public Participation in Decision-Making Processes Provided for by this Code
Article 30 - Right of the public to participate;
Article 32 - Informing the public
Article 33 - Access to information
Article 34 - Submitting opinions and comments; public reviews
Article 35 - Taking account of the results of public participation
Article 36 - Appealing the decision
According to the paragraph 5th of Article 37th of The Constitution of Georgia citizens have the right to receive complete, reliable and timely information on their working and living environment.
Georgia ratified Convention of The United Nations Economic Commission for Europe (ENECE) Aarhus Convention (Convention on Access to Information, Public Participation in decision-making and Access to Justice in Environmental Matters) in 2000.
Georgia represents part of Aarhus Convention and its requirements in Georgia are regulated under “General Administrative Code” and other appropriate special laws. According to the legislative and normative acts, information about the state of environmental quality standards, also information about environmental quality norms and decisionscan not be confined to the category of state secrets.
-Ministries and Agencies created Public and Media relations Special Services.
-All State Agencies and Departments created special Web Pages , where is regularly published policy of each institution, as well as strategies and projects, information on their progress and performance results, also planned and prospective actions.
-Special governmental “Code” electronic system has been created, where is regularly published all legislative acts adopted and published by state institutions , decrees and decisions; President and Government decrees , orders and etc.
-Besides, according to the “Environmental Impact Permit law” , list of activities subjected to ecological expertise requires to develop projects about construction and facility operation impacts on environment and their public discussions.
</t>
  </si>
  <si>
    <t xml:space="preserve">National report "Health status of population in Georgia"
</t>
  </si>
  <si>
    <t xml:space="preserve">Government, all Stakeholders
</t>
  </si>
  <si>
    <t>Luck of data exchanging and professional human resources</t>
  </si>
  <si>
    <t>The National Environmental  Agency, as a body within the Ministry of Environmental Protection and Agriculture of Georgia, as a legal entity, performs professional 
tasks related to:
- Development, coordination and management of the national information system for environmental protection ;
- The implementation of the national monitoring air and water quality, including the implementation of prescribed and harmonized programs for air quality, surface water.
- The collection and compilation of environmental data, processing and 
preparation of reports on the state of the environment and 
implementation of environmental policy;
- The development of procedures for the processing of environmental data 
and their assessment;
 Annual Report of drinking water quality, prepared by National Food Agency. 
Monitoring of WASHs conditions in Georgia is conducted in the mode of assessment of the functioning of the infection control system in inpatient medical institutions. Monitoring is coordinated by the Department of Health of the Ministry of Internally Displaced Persons from the Occupied Territories, Labour, Health and Social Affairs in conjunction with NCDC. Monitoring is carried out by the method of supporting surveillance.
- Keeping data on best available techniques and practices and their 
implementation in the field of environmental protection;
- Cooperation with the European Environment Agency (EEA).
For further information see https://washdata.org/monitoring/health-care-facilities</t>
  </si>
  <si>
    <t>http://gnerc.org
In accordance with the Association Agreement with the EU, relevant legislative and institutional changes are being carried out in the country. During the reporting period, the law “On Aquaculture” was adopted, the draft law “On Water Resources Management” and a package of technical regulations for its implementation were developed.
This report aims to assess the current state of affairs in the implementation of the requirements of the protocol in Georgia. At the same time, the report will serve as a source of concise but useful information, which will allow to assess terms and stages of progress in the implementation of the requirements of the Protocol in general, and to determine future guidelines, taking into account the UN Sustainable Development Goal for 2030.
The report is compiled in the form of short reports. For each issue (and purpose), general indicators are used to illustrate progress on various issues, including the requirements of the relevant sections of the Protocol.</t>
  </si>
  <si>
    <t>http://gnerc.org</t>
  </si>
  <si>
    <t>In accordance with the Association Agreement with the EU, relevant legislative and institutional changes are being carried out in the country. During the reporting period, the law “On Aquaculture” was adopted, the draft law “On Water Resources Management” and a package of technical regulations for its implementation were developed.
This report aims to assess the current state of affairs in the implementation of the requirements of the protocol in Georgia. At the same time, the report will serve as a source of concise but useful information, which will allow to assess terms and stages of progress in the implementation of the requirements of the Protocol in general, and to determine future guidelines, taking into account the UN Sustainable Development Goal for 2030.
The report is compiled in the form of short reports. For each issue (and purpose), general indicators are used to illustrate progress on various issues, including the requirements of the relevant sections of the Protocol.</t>
  </si>
  <si>
    <t xml:space="preserve">N/A
</t>
  </si>
  <si>
    <t>Gross volume of water supplied by water supply industry,
Losses of water during transport,
Net volume of water supplied by water supply industry,
Water supplied to households by water supply industry,
Water abstraction from natural water bodies, total.
Water abstraction from groundwater bodies.
Water use, total*,
Wastewater discharge into surface water bodies, total,
Losses of water during transport</t>
  </si>
  <si>
    <t>In 2005, the parliament of Georgia adopted the law on “Food Safety and Quality”. The law is in full compliance with the Regulation EC 178/2002 of the European Parliament and Council ”General Basis and Requirements of the Law on Food”. In accordance with the Law, “food (or food product) is any product intended for human nutrition, processed or unprocessed. Food also includes all kinds of beverages, chewing gum, all substances, including drinking-water, packaged water intended for use in food, which is purposefully added in the composition of food during its production or processing”. Thus, according to the law, drinking-water safety and quality regulation is in place within the framework of food (food product) regulation in Georgia.
The law on “Public Health” was adopted in Georgia in 2007. The Ministry of Labor, Health and Social Affairs of Georgia, in accordance with the recommendations of the World Health Organization, sets quality norms and technical regulations of drinking-water that is safe for human health.
Implementation of the corrective actions:
- increased chlorine dosing,
-use of alarms and auto-shutdown mechanisms, or switching to an alternative water source during a period of non-compliance
 According to Georgian National Energy and Water Supply Regulatory Commission Water Supply sector is regulated by the following primary and secondary legal acts:
• Law of Georgia on Electricity and Natural Gas;
• The Commission’s Resolution .32 of November 26, 2008 “On Approving Drinking Water Supply  and Consumption Rules”;
• The Commission’s Resolution .21 of August 10, 2017 “On Approving Water Supply Tariff Calculation Methodology”;
• The Commission’s Resolution .23 of September 18, 2008 “On Approving the Rules for Licensing and Activity Control in the Electricity, Natural Gas and Water Supply Sectors“;
• The Commission’s Resolution .13 of July 25, 2016 “On Approving the Rules of Commercial Service
Quality“. In water supply sector relations between consumers and companies are regulated by the Commission’s
Resolution N32 of November 26, 2008 “On Approving Drinking Water Supply and Consumption Rules”. The
main reasons of complaints in water supply sector are the following: non-fulfillment of rules and requirements
by companies, specifically, complaints for claiming reimbursement of liabilities being out the
period of limitation, improper charging of consumers by non-metered water supply acts, also charging household consumers with tariffs set for non-household consumers and charging per inhabitant. The reason
of claims has been also charging consumers in the address in a period when they were not actually
residing there.</t>
  </si>
  <si>
    <t xml:space="preserve">Ministry of Regional Development and Infrastructure of Georgia,  http://www.mrdi.gov.ge/en
Local self-government or municipalities,http://www.mrdi.gov.ge/en
 Local self government performing the inspection supervision
</t>
  </si>
  <si>
    <t>lack of capability and capacities</t>
  </si>
  <si>
    <t>lack of capability and capacities, 
Financial constrains
Inadequate Financial resources</t>
  </si>
  <si>
    <t>1. Health sector: 
Monitoring of WASHs conditions in Georgia is conducted in the mode of assessment of the functioning of the infection control system in inpatient medical institutions. Monitoring is coordinated by the Department of Health of the Ministry of Internally Displaced Persons from the Occupied Territories, Labour, Health and Social Affairs in conjunction with NCDC. Monitoring is carried out by the method of supporting surveillance.
According to the legislation of the country, all medical facilities should have a source of drinking water supply:
• This condition in the inpatient facility is the permit condition and is controlled by the State Regulation Agency for Medical Activities, which means that if the facility does not meet this condition, the permission  of the inpatient medical facility will not be accepted;
• All medical institutions in Georgia are private. Ministry of Internally Displaced Persons from the Occupied Territories, Labour, Health and Social Affairs and LEPL State Regulation Agency for Medical Activities are responsible for licensing/permission/notification and control of these facilities. WASH conditions are licensing/permission/notification requirements;
Control (selective control) of WASH's conditions is provided by the Agency. If medical facility does not satisfy WASH’s conditions, it is a reason of penalties;
• For the high risk outpatient service (surgery, dermatology, venereology, dentistry, obstetrics and gynecology, emergency, radiology, dialysis, infectious diseases, phthisiology, endoscopy, immunization) provider facilities provide WASH conditions in compliance with the  technical regulations and are controlled by the State Regulation Agency for Medical Activities, which means that all such outpatient facilities must have a drinking water supply;
2. Education Sector:
Hygiene Education  - topics on hygiene are included in the national curriculum;  teaches guides for primary schools and preschools were developed, capacity building of the teachers undertaken.
Hygiene education at schools 
Formal: embedded in the national curriculum; instilled in various subjects: me and society, our country, biology, citizenship.
Informal: classroom teacher’s hours
The nutrition technical regulations for preschools was developed and adopted through the Government Resolution N 487, October 30, 2017.
The guidelines on monitoring of WASH of conditions against the approved technical regulations in preschools was developed and approved by the Minister of labor Health and social affairs through the decree N 01/o on January 18, 2018.</t>
  </si>
  <si>
    <t>not publicly available, under  of negotiation and review</t>
  </si>
  <si>
    <t>Under review</t>
  </si>
  <si>
    <t xml:space="preserve">Each agency will develop its own recommendations for human resource empowerment, which cover of the aspects of WASH. 
Health sector
The main purpose of COVID-19 monitoring is to reduce its transmission of COVID-19 and associated
morbidity and mortality. The objectives of epidemiological surveillance  includes the some  following actions (e.g :
Introduction of a contact tracing system;
Expanding and improving laboratory and testing capabilities;
Using, adapting and enhancing public health human resources for case investigation, contact tracing, and testing;
Technical and financial support for important measures to mitigate the negative impact of COVID-19
(capacity building for the pandemic response, immunization support, human resource training,
communication activities, etc.) were provided, which cover of the aspects of WASH. </t>
  </si>
  <si>
    <t>Inadequate:
-number of human resource.
-staff incentives and continuing education.
-human resource planning.
-financial resources</t>
  </si>
  <si>
    <t>The Law on State Budget of the Years, is the main plan of funding.
https://www.mof.ge/saxelmwifo_biujeti_wlebis_mixedvit
https://www.mof.ge/5355
Chapter 6 of "law on State Budget of 2021" provides the assignments allocated from the state budget for programs implemented during the budget year. Programs and their financing shall be grouped according to spending institutions. Each spending institution has its own two program code (eg  27 00 - Ministry of IDPs from the Occupied Territories of Georgia, Labor, Health and Social Affairs; 32 00 - Ministry of Education and Science of Georgia etc.)
https://mof.ge/images/File/2021-biujeti/10-12-2021/TAVI%20VI%2019.11.2021.docx
Also, in Chapter 3 of Law is the functional redistribution of budget resources. Each program or sub-program has a functional code 
7063 Water supply 
1. This article covers: A) the supply of the related administrative costs, such as: drinking water regulation and control, water cleanliness, value, and quality control costs; B) a non-profit water supply systems for the construction and / or operating costs; C) issues related to the supply of services and on general information and technical documentation of statistical data collection and dissemination of the costs; D) grants and subsidies for the operation of water supply systems, construction, maintenance and renewal of measures to support, as well as in the related fields of insurance costs. 
https://mof.ge/images/File/2021-biujeti/10-12-2021/TAVI%20III%2019,11,2021.doc</t>
  </si>
  <si>
    <t>1. Ministry of Regional development and Infrastructure</t>
  </si>
  <si>
    <t>136 843.4</t>
  </si>
  <si>
    <t>133 087.8</t>
  </si>
  <si>
    <t>3 755.5</t>
  </si>
  <si>
    <t>2.Ministry of Justice of Georgia</t>
  </si>
  <si>
    <t>3. Ministry of Education and Sience</t>
  </si>
  <si>
    <t>2 794.9</t>
  </si>
  <si>
    <t>4.Expenditures of General State Importance (Donor-funded payments of general state importance)&amp; Co-financing</t>
  </si>
  <si>
    <t>7 197.3</t>
  </si>
  <si>
    <t>5 Local self-governing units</t>
  </si>
  <si>
    <t>102 909.9</t>
  </si>
  <si>
    <t>5.1 Water supply</t>
  </si>
  <si>
    <t>82 982.4</t>
  </si>
  <si>
    <t>5.2 Wastewater managment</t>
  </si>
  <si>
    <t>19 927.5</t>
  </si>
  <si>
    <t>250 016.2</t>
  </si>
  <si>
    <t>243 195.0</t>
  </si>
  <si>
    <t>3 772.0</t>
  </si>
  <si>
    <t>3 049.1</t>
  </si>
  <si>
    <t>2021 Year</t>
  </si>
  <si>
    <t>GEL</t>
  </si>
  <si>
    <t>in thousand</t>
  </si>
  <si>
    <t>25 00 (Program code) - Ministry of Regional Development and Infrastructure of Georgia  (This ministry also has a separate program -Rehabilitation of water supply infrastructure)</t>
  </si>
  <si>
    <t>According to the program budget methodology (from the year 2012 they plan to introduce program budget in Georgia), in the annual budget law all the program should conform with certain priorities, set by the government of Georgia, only one expenditures-spending institution will be liable for achievement of the final results, and within the program framework the sub-programs will be implemented several budget organizations accountable to the same expenditures-spending institution’s control.
Proceeding from the mentioned above, the budget projected means and actual expenditures defined in the annual budget law do not correspond to some items of the questionnaire format.
*During the pandemic, disinfectants were distributed to Georgian public schools. Also, disinfectant concentrate (flooring), dispenser and disinfectant were purchased in connection with the disinfection works to be carried out in public schools; 
It should also be noted that public schools are funded on a voucher basis, and the amount of the voucher issued includes the cost of promoting hygiene for schools. Registration in the treasury is done according to the total voucher amount</t>
  </si>
  <si>
    <t>The expenditures-spending institutions under the state budget and local self-governing entities (apart from Tbilisi) financing, set the 3- months, 6- months, 9-months and annual reports according to the budget code requirements, based on the juridical act, issued by the ministry of Finances of Georgia. (Order #112 of 11.04.2012 of the Georgian ministry of finances on state budget fulfillment reporting forms and their submission dates). 
The annual reports are confirmed by the Georgian Parliament and are placed on the web-page 
https://mof.ge/5521</t>
  </si>
  <si>
    <t xml:space="preserve">IDP and refugees </t>
  </si>
  <si>
    <t xml:space="preserve">
In article 8 of the Georgian law on  state budget of 2021 regulatory norms – article 30, the administration, household and communal expenses for organized settlement of idps, refugees and persons having humanitarian status (including the expenses on water, asenisation and disinfection-deratisation, cleaning for the idps living in the objects, refugees and persons having humanitarian status and other current expenses).Funding of administrative expenditure on one IDP will be determined by 2 GEL per month.
https://mof.ge/images/File/2021-biujeti/31-12-2020/TAVI%20VIII%2029.11.2020.doc</t>
  </si>
  <si>
    <t>In thousand GEL</t>
  </si>
  <si>
    <t>72 060.5</t>
  </si>
  <si>
    <t>66 325.0</t>
  </si>
  <si>
    <t>5 688.9</t>
  </si>
  <si>
    <t>In total for 2021 the number of donors was 7: ADB, KfW, AFD, EU,  EIB, EPTATF,  SIDA.</t>
  </si>
  <si>
    <t>Georgia....</t>
  </si>
  <si>
    <t>75 945.7</t>
  </si>
  <si>
    <t>71 319.6</t>
  </si>
  <si>
    <t>72 014.0</t>
  </si>
  <si>
    <t>68 919.0</t>
  </si>
  <si>
    <t>3 095.0</t>
  </si>
  <si>
    <t>250 016.1</t>
  </si>
  <si>
    <t>243 195</t>
  </si>
  <si>
    <t xml:space="preserve">
Website of Ministry of Finance of Georgia, and website of the Treasury Service of Georgia
https://mof.ge/4536
http://treasury.ge/ka/page/Budget</t>
  </si>
  <si>
    <t>Ghana Education Service - School Health Education Programme</t>
  </si>
  <si>
    <t>Ghana Standards Authority
Water Quality – Specification for drinking water (DGS 175:2021)</t>
  </si>
  <si>
    <t>https://www.gsa.gov.gh/wp-content/uploads/2021/03/DGS-175_2021.pdf</t>
  </si>
  <si>
    <t>PURC Social Policy and Strategy for Water Regulation</t>
  </si>
  <si>
    <t>Small Communities
Sector Guidelines
(Operation and Maintenance Guidelines)</t>
  </si>
  <si>
    <t>https://www.ircwash.org/sites/default/files/CWSA-2010-Small.pdf</t>
  </si>
  <si>
    <t>The Ghana Building Code (2018) , Ghana Standards Authority https://ghis.org.gh/wp-content/uploads/2021/09/BUILDING-CODE-GS-1207_2018-Complete-Complementary-Copy.pdf
National Building Regulations 
https://housingfinanceafrica.org/app/uploads/NATIONAL-BUILDING-REGULATIONS-1996-LI-1630.pdf
The Ghana Building Code
National Building Regulations</t>
  </si>
  <si>
    <t xml:space="preserve">Ghana Standards GS 1212:2019, Environmental Protection - Requirement for Effluent Discharge </t>
  </si>
  <si>
    <t>Occupational Health and Safety Policy and Guidelines for the Health Sector</t>
  </si>
  <si>
    <t>National Technical Guidelines on Water Sanitation and Hygiene in Healthcare Facilities in Ghana</t>
  </si>
  <si>
    <t>National Guidelines for Health Care Waste Management in Ghana</t>
  </si>
  <si>
    <t>Ghana Water Company Limited Operational Handbook, Preparation and implementation of water safety plans.</t>
  </si>
  <si>
    <t>Community Water and Sanitation  Agency- Water Safety Framework
March, 2010
https://www.ircwash.org/sites/default/files/CWSA-2010-Water.pdf</t>
  </si>
  <si>
    <t>The approach is used in national planning spearheaded by the Ministry of Environment, Science, Technology and Innovation, however implementation is mostly project based.</t>
  </si>
  <si>
    <t>Environmental Sanitation Policy</t>
  </si>
  <si>
    <t>https://www.ircwash.org/sites/default/files/MLGRD-2010-Environmental.pdf</t>
  </si>
  <si>
    <t>National Environmental Sanitation Strategy and Action Plan</t>
  </si>
  <si>
    <t>https://www.ircwash.org/sites/default/files/MLGRD-2010-National.pdf</t>
  </si>
  <si>
    <t>2010 to 2015</t>
  </si>
  <si>
    <t>Rural sanitation model and strategy</t>
  </si>
  <si>
    <t>https://useatoilet.files.wordpress.com/2015/12/rsms.pdf</t>
  </si>
  <si>
    <t>2011 to 2015</t>
  </si>
  <si>
    <t>https://www.gwcl.com.gh/national_water_policy.pdf</t>
  </si>
  <si>
    <t>Water Sector Strategic Development Plan</t>
  </si>
  <si>
    <t>https://www.gwcl.com.gh/water_sector_strategic_development__plan.pdf</t>
  </si>
  <si>
    <t>2012 to 2025</t>
  </si>
  <si>
    <t>National Water Policy, 2007</t>
  </si>
  <si>
    <t>Final Draft National Costed Strategy for WASH in School</t>
  </si>
  <si>
    <t>National Policy and Guidelines on Infection Prevention and Control in Healthcare Settings, 2015</t>
  </si>
  <si>
    <t>National Strategy for Water, Sanitation and Hygiene - Infection Prevention and Control in Healthcare Facilities</t>
  </si>
  <si>
    <t>2020 to 2030</t>
  </si>
  <si>
    <t>National Strategy, COVID-19 Response Plan</t>
  </si>
  <si>
    <t>Strengthen Risk Communication/Social and Behavioural Change Communication (SBCC) using various media channels</t>
  </si>
  <si>
    <t>The strategy makes mention of provision and management of hand-washing facilities at Expanded Programme of Immunisation (EPI) centers which may include health care facilities.</t>
  </si>
  <si>
    <t>Provision and management of hand-washing facilities at Expanded Programme of Immunisation (EPI) centers which may include public places.</t>
  </si>
  <si>
    <t>Ensure the provision of adequate water to water-distressed COVID-19 Expanded Programme of Immunisation (EPI) centres and priority public spaces. Provision of potable water, to ensure clean environment. .</t>
  </si>
  <si>
    <t>Embark on an effective monitoring and evaluation activities to ensure that all water and sanitation related interventions are adhered to.</t>
  </si>
  <si>
    <t>Strengthen infection, prevention and control measures in health facilities, isolation centres and designated areas by assessing Institutional WASH-IPC capacity in healthcare facilities using standardized WASH-FIT tools.</t>
  </si>
  <si>
    <t>Train health care providers (clinical and non-clinical) on appropriate WASH-IPC practices including all standard precautions, additional precautions, administrative controls, safe burial of Covid-19 deaths and treatment of healthcare waste (both solid and liquid).</t>
  </si>
  <si>
    <t>Inplement a COVID-19 social support programme to affected households including vulnerable aged women and alleged witches.  To alleviate the economic and social cost of COVID-19 on the population especially the vulnerable segment, government announced the release of US$100m to enhance Ghana’s response plan and temporary subsidies for water and electricity.</t>
  </si>
  <si>
    <t>2020 to 2024</t>
  </si>
  <si>
    <t xml:space="preserve">The onset of the Covid-19 pandemic placed some constraint on the activities of the water and sanitation sector. These constraints include:
• The shift of government and donor funds towards programmes aimed at combating the pandemic. These programmes included among other things, the distribution of personal protective equipment, testing and treatment, construction of isolation centres, awareness creation, provision of food to vulnerable groups and incentives for frontline health workers. This shift of funds towards the emergency response to the global pandemic affected the delivery of planned WASH intervention.
• Delayed delivery by suppliers, especially overseas suppliers and/or local suppliers who rely on overseas sources for input/final product.
• Some staff working from home due to the implementation of the social distancing protocol.
• Suspension of trainings and capacity-building programmes for staff.
• High incidence of open defecation
• Delay in the implementation of planned programmes and projects
COVID-19  ensured innovation  of WASH technologies e.g user friendly hand washing facilities </t>
  </si>
  <si>
    <t>There is an ongoing process for the development of national hand hygiene for all strategy. This is coming at the back of the COVID-19.</t>
  </si>
  <si>
    <t>Percentage of population with access to basic sanitation</t>
  </si>
  <si>
    <t>The improved facilities should be those which completely break the faecal-oral chain and would include pour flush latrines or improved pit latrines connected to sewers, septic tanks or leach pits; and compositing toilets.</t>
  </si>
  <si>
    <t xml:space="preserve">The classification under this indicator is based on various factors – the households using an improved sanitation facility that is not shared with other households, and where the excreta is stored on-site and treated or carried away off-site and then treated and disposed-off. </t>
  </si>
  <si>
    <t xml:space="preserve">Joint Monitoring Programme 
https://washdata.org/data/household#!/
</t>
  </si>
  <si>
    <t xml:space="preserve">Joint Monitoring Programme https://washdata.org/data/household#!/
</t>
  </si>
  <si>
    <t xml:space="preserve">Joint Monitoring Programme https://washdata.org/data/household#!/
</t>
  </si>
  <si>
    <t>Percentage of population with access to basic water service.</t>
  </si>
  <si>
    <t>WASH Golden Indicators</t>
  </si>
  <si>
    <t>Boreholes fitted with hand pumps, Limited mechanised pipe water systems and small towns pipe water systems</t>
  </si>
  <si>
    <t>The location of the source of water (whether it is within the premises, or at a distance), availability (24X7 or intermittent), total time taken to collect water including round trips (under or over 30 minutes), and the quality of water (free of biological and chemical contamination</t>
  </si>
  <si>
    <t>The location of the source of water (whether it is within the premises, or at a distance), availability (24X7 or intermittent), total time taken to collect water including round trips (under or over 30 minutes), and the quality of water (free of biological and chemical contaminationhe location of the source of water (whether it is within the premises, or at a distance), availability (24X7 or intermittent), total time taken to collect water including round trips (under or over 30 minutes), and the quality of water (free of biological and chemical contamination</t>
  </si>
  <si>
    <t>20 litres per person per day</t>
  </si>
  <si>
    <t>70 litres per person per day</t>
  </si>
  <si>
    <t>Conforms to the Ghana Standards Authority drinking water quality standards</t>
  </si>
  <si>
    <t>Joint Monitoring Programme https://washdata.org/data/household#!/</t>
  </si>
  <si>
    <t>Percentage of population with access to hand washing facility</t>
  </si>
  <si>
    <t>WASH Golden indicators, 2018 (Attached)</t>
  </si>
  <si>
    <t>The presence of handwashing facilities is used as a proxy for handwashing behaviour. A handwashing facility is a device to contain, transport or regulate the flow of water to facilitate handwashing</t>
  </si>
  <si>
    <t xml:space="preserve">Percentage of schools having access to improved water supply 
Percentage  of schools having access to improved toilets
Percentage of schools having functional hand-washing facilities with running water and soap
Percentage of schools promoting hand-washing as a daily routine
</t>
  </si>
  <si>
    <t>National Costed Strategy WASH in Schools</t>
  </si>
  <si>
    <t>Water-38%/Sanitation-56%/Hygiene-30%</t>
  </si>
  <si>
    <t>Water-45%/Sanitation-70%/Hygiene-50%</t>
  </si>
  <si>
    <t>There may be geographical or need based targeting of poor populations who are assisted with the provision of basic sanitation facilities
Poor households identified are provided by a subsidy to enable them access drinking water
Guidelines for targeting the poor and vulnerable for basic sanitation services in Ghana, 2018, Ministry of Sanitation and Water Resources (Attached)
Strategy for Low Income Consumer Support Unit, Ghana Water Company Limited</t>
  </si>
  <si>
    <t xml:space="preserve">Targeting of the poor and vulnerable for support is guided by:
Geographical targeting (identifying poor areas where all households are considered to be poor)
Needs-based targeting (where poor and vulnerable households are identified based on one of the above-mentioned criteria)
Poor households living in slums are provided by a subsidy to enable them access drinking water.
Strategy for Low Income Consumer Support Unit, Ghana Water Company Ltd
Guidelines for targeting the poor and vulnerable for basic sanitation services in Ghana, 2018, Ministry of Sanitation and Water Resources (Attached)
</t>
  </si>
  <si>
    <t>Key WASH rapid response intervention package in case of flooding and/or displacement of people.
National Emergency Preparedness and Response Plans (EPRP) (Attached)</t>
  </si>
  <si>
    <t>Hard to serve</t>
  </si>
  <si>
    <t xml:space="preserve">Support may be given on a case-by-case and needs basis, underpinned by proven or demonstrated poverty and vulnerability, and not to be given wholesale.
Poor households identified are provided by a subsidy to enable them access drinking water
Guidelines for targeting the poor and vulnerable for basic sanitation services in Ghana, 2018, Ministry of Sanitation and Water Resources  (Attached)
Strategy for Low Income Consumer Support Unit, Ghana Water Company Limited.
Brief on Basic Sanitation Fund (Attached)
Strategy for Low Income Consumer Support Unit, Ghana Water Company Ltd
</t>
  </si>
  <si>
    <t xml:space="preserve">Women headed households without external support may be targeted and assisted with either hardware, software or operational support for basic sanitation services. Support is on case by case bases.
The National Community Water and Sanitation Programme (NCWSP) emphasizes the removal of all barriers to the implementation of gender-sensitive initiatives at all levels Women and girls without support may be targeted for Water, Sanitation and Hygiene support on case by case basis. Women and girls are empowered to take up various WASH roles in the management of WASH facilities.
Guidelines for targeting the poor and vulnerable for basic sanitation services in Ghana, 2018, Ministry of Sanitation and Water Resources (Attached) 
District Operational Manual, Community Water and Sanitation Agency (Attached)
</t>
  </si>
  <si>
    <t>Support may be given on a case-by-case and needs basis, underpinned by proven or demonstrated poverty and vulnerability, and not to be given wholesale. People living with disabilities without support or means of livelihood is one of the criteria for providing support.
Disabled people without external support may be supported with water service.
Guidelines for targeting the poor and vulnerable for basic sanitation services in Ghana, 2018, Ministry of Sanitation and Water Resources  (Attached)
Strategy for Low Income Consumer Support Unit, Ghana Water Company Limited.</t>
  </si>
  <si>
    <t xml:space="preserve">Support may be given on a case-by-case and needs basis, underpinned by proven or demonstrated poverty and vulnerability, and not to be given wholesale. The Aged (60 years and above), that have no external support will be considered.
Guidelines for targeting the poor and vulnerable for basic sanitation services in Ghana, 2018, Ministry of Sanitation and Water Resources  (Attached)
</t>
  </si>
  <si>
    <t>This setting exist but is not singled out or emphasized in WASH policies/plans  but is an integral beneficiary of WASH intervention programmes of projects.</t>
  </si>
  <si>
    <t xml:space="preserve">This setting exist but is not singled out or emphasized in WASH policies/plans  but is an integral beneficiary of WASH intervention programmes of projects. </t>
  </si>
  <si>
    <t>This setting exist and are normally project or programmed based.</t>
  </si>
  <si>
    <t>Ministry of Local Government, Decentralization and Rural Development</t>
  </si>
  <si>
    <t>Public Utilities Regulatory Commission</t>
  </si>
  <si>
    <t>Ghana Statiscal Service</t>
  </si>
  <si>
    <t>Ghana Standards Authority 
Food and Drugs Authority</t>
  </si>
  <si>
    <t>National WASH Sector Working Group  
Coordinating Committee on Drinking Water Quality - twice annually
National Joint Sector Review for Rural Water -annually</t>
  </si>
  <si>
    <t>WASH in emergency</t>
  </si>
  <si>
    <t xml:space="preserve">There are various coordination mechanisms for the WASH sector. 
There is the National WASH Sector Working Group  which is the main one and meets mostly every three months There are thematic ones such as the National Coordinating Committee on Drinking Water Quality which meets twice a year and also we have the National Joint Sector Review for Rural Water which meets annually.
</t>
  </si>
  <si>
    <t>Community Water and Sanitation Agency Regulation 2011
ACT 522, National Water Policy, Buffer zone policy, L I 1692 0f 2001
District Operational Manual, CWSA 2014
Strategy for low income consumer support unit, GWCL</t>
  </si>
  <si>
    <t>Common forms of user participation are through town hall meetings, Focused Group Discussions, Community meetings ; community score cards. District League table
Basin board meetings and Sub basin meeting.
Election of individuals in community as members of Water and Sanitation Management Teams (WSMT), where not less than a third are expected to be women.
There is a citizen complaint procedure that are to be instituted by the WSMT that allows for community members to report concerns on rural water supply service
There is a reporting mechanism to allow the WSMT to engage with the community to account for the management of the water supply system and receive feedback from community members through community meetings and durbars.
There are also community engagement and extension activities at the inception phase of providing a water supply service to the community as well as for hygiene promotion and education through meetings and durbars where a lot of emphasis is placed on gender inclusion, with particular attention on appropriate meeting times and seating arrangement suitable for the maximum participation of women.</t>
  </si>
  <si>
    <t>Metropolitan, Municipal and District Assemblies (MMDAs)</t>
  </si>
  <si>
    <t>WASH Sector Review</t>
  </si>
  <si>
    <t>Ministry Sanitation and Water Resources</t>
  </si>
  <si>
    <t>Establishment of National Sanitation Authority</t>
  </si>
  <si>
    <t>It led to the planning and sourcing of additional funding for ongoing WASH projects e.e GAMA II</t>
  </si>
  <si>
    <t>Revision of some national targets e.gr non-revenue water</t>
  </si>
  <si>
    <t>Increase in number of technical staff at the ministry of Sanitation and Water resources</t>
  </si>
  <si>
    <t>It called for the fast tracking of the operationalization of the Sector Information Systems.</t>
  </si>
  <si>
    <t>Increase Annual budget allocations</t>
  </si>
  <si>
    <t>Most government planning processes are grounded on decisions made based on available data.  Planning for resource allocation for all new sanitation projects are based on available data. Use of data in the preparation of sector medium term plans</t>
  </si>
  <si>
    <t xml:space="preserve">Geographical deprivations in terms of low access to sanitation facilities from periodic national surveys influences government decision making in allocating resources  by prioritizing most deprived geographical locations. </t>
  </si>
  <si>
    <t>Data is used in the determination of the open defecation free (ODF) status of communities using the national ODF protocol.</t>
  </si>
  <si>
    <t>Data  on number and status of open defecation free communities informs decision making on the progress of implementation of the Community Led Total Sanitation (CLTS) appprach.</t>
  </si>
  <si>
    <t>Most government planning processes are grounded on decisions made based on available data.  Planning for resource allocation for all new water projects are based on available data</t>
  </si>
  <si>
    <t xml:space="preserve">Geographical deprivations in terms of low access to water from periodic national surveys influences government decision making in allocating resources by prioritizing most deprived geographical locations. </t>
  </si>
  <si>
    <t>The Development of Household Water Treatment Safe Storage protocol based on data from the Ghana Living Standards Survey VII that inicates widespread contamination of drinking water from source to point of use. This also established the basis for the development a national drinking water quality management framework.</t>
  </si>
  <si>
    <t>Data on surveillance of functionality of water facilities and other aspects WASH services helps in decision making for improvement of the services e,g. appropriate response times broken down facilities.</t>
  </si>
  <si>
    <t>Most government planning processes are grounded on decisions made based on available data.  Planning for resource allocation for all new hygiene interventions are based on available data</t>
  </si>
  <si>
    <t xml:space="preserve">Geographical deprivations in terms of low access to hygiene facilities from periodic national surveys influences government decision making in allocating resources  by prioritizing most deprived geographical locations. </t>
  </si>
  <si>
    <t>Development of Minimum standards for hand hygiene</t>
  </si>
  <si>
    <t>Data from confirmed caseloads during diseases outbreaks are used in decision making. During cholera outbreaks, data from the line list are used in decision making to identify epicenters.</t>
  </si>
  <si>
    <t>Data is used to determine higher disease burdens influencing resource allocations for reducing WASH related diseases.</t>
  </si>
  <si>
    <t>Data gathered through WASH facility Improvement tool (WASHFIT) informs decisions on prioritizing health care facilities requiring improvements.</t>
  </si>
  <si>
    <t xml:space="preserve">Non availability of updated data at the right time for decision making
Data quality issues sometimes arises
The technicalities of WASH data sometimes make it difficult for ease of understanding and usage especially for the WASH in health sector.
</t>
  </si>
  <si>
    <t>Remote or hard to reach/serve areas as well as slums or informal settlements are recognized setting within the country that are prioritized for WASH interventions. The coverage for drinking water in Ghana is currently high and just about 14% without access to drinking water are considered to be the hard to reach/serve areas. Thus, these areas are known per their geographical locations and during national routine data surveys, requisite WASH data are collected and tracked.
For internal displaced persons, refugee camps, emergencies and disasters, all exist as settings within Ghana but do so only on  occasions triggered by events such  as political unrest, communal fightings, diseases outbreaks and natural disasters such as flooding and earthquakes.  Thus the refugee camps may exist for long time and WASH services are tracked during interventions but gradually these settings are phased out after displaced persons are integrated with the society. Similarly WASH response to victims of flooding, disease outbreaks are tracked during the times that the situation arises until normalization.</t>
  </si>
  <si>
    <t>The national emergency preparedness and response plans (EPRP)</t>
  </si>
  <si>
    <t>Tracking  and reporting is generally done through the the various periodic national surveys led by the Ghana Statistical Service with support from Ministries, Department and Agencies. However in times of emergencies like flooding, it calls for immediate extension of services to these areas through the national response structures which include monitoring and tracking of the services.</t>
  </si>
  <si>
    <t>Ghana Statistical Service, Population and Housing Census, 2021
The national emergency preparedness and response plans (EPRP)</t>
  </si>
  <si>
    <t>Annually, 0.5% of GDP disbursed  for sanitation and hygiene (Annual budget disbursed for S&amp;H by Government of Ghana / Total GDP of Ghana, as a %)</t>
  </si>
  <si>
    <t>WASH Economic Equity Index Score</t>
  </si>
  <si>
    <t>5% of Ghana’s annual budget is disbursed for WASH  (% disbursal to WASH = Total budget disbursed to WASH / Total Budget disbursed, of the country)</t>
  </si>
  <si>
    <t xml:space="preserve">Water quality compliance for production 
Water quality compliance for distribution
% of water bodies with "fairly good" quality status
</t>
  </si>
  <si>
    <t>Number of users to public stand-posts in Urban areas
Production downtime
Pipeline repair time</t>
  </si>
  <si>
    <t>Number of water systems functioning</t>
  </si>
  <si>
    <t>Not  monitored</t>
  </si>
  <si>
    <t>45% for urban water</t>
  </si>
  <si>
    <t>Enabling Environment – Coordination Index Score
Enabling Environment – Capacity Index Score for WASH delivery
Development of water safety plans 
Monitor implementation of Water Safety Plans
Volume of drinking water produced
Volume of drinking water sold
Water Billing and collection ratio
Expenditure Income Ratio (Operational expenditure against sale of water)
Percentage of non-revenue water</t>
  </si>
  <si>
    <t xml:space="preserve">Public Utilities Regulatory Commission (Act 538, 1997) https://www.purc.com.gh/- For Urban Drinking Water
Environmental Protection Agency (30th December, 1994), http://www.epa.gov.gh/epa/ - For Wastewater only
Metropolitan, Municipal and District Assemblies (MMDAs), Established 1993, Local Government  Act 936 are mandated to  regulate urban and rural sanitation http://lgs.gov.gh/index.php/local-governance-act-of-2016-act-936/ </t>
  </si>
  <si>
    <t>For the urban drinking water, the supplier is served a warning and denied approval of tariff setting.</t>
  </si>
  <si>
    <t>Verification visits, conducting tests. For only wastewater
EPA set standards for, monitor the design , construction and use of wastewater treatment plants and sewers whilst the MMDAs do same for on-site sanitation systems.</t>
  </si>
  <si>
    <t>The urban drinking water quality surveillance  which is done by the regulator is driven by  complains and reports. The regulator sublets the sampling and testing to requisite organisation with capacity but bears the cost.</t>
  </si>
  <si>
    <t>Insufficient logistics for surveillance team e.g. PPEs, means of transportation makes it difficult for surveillance on regular basis.</t>
  </si>
  <si>
    <t>https://www.researchgate.net/publication/272785027</t>
  </si>
  <si>
    <t>Human Resource needs are conducted based on specific needs and the availability of support and resources for the assessment, thus the last one was conducted in 2014 by the Water and Environment Centre, Department of Civil Engineering, KNUST, Kumasi. Ideally such assessment covers all the relevant topics and as many stakeholders as much as possible.</t>
  </si>
  <si>
    <t>Enough graduates are trained by the institutions annually, however, the sector is mot absorbing all the graduates as a good number of them (over 50%) end up finding job in other non-WASH sectors.</t>
  </si>
  <si>
    <t xml:space="preserve">The causes for financial constraint is government inability to absorb more human resources with attractive salaries and benefits due to small fiscal space. That for the low urge to work in rural settings can be  related personal issues as most people would want stay close to their families, and also due to relatively low level of development in these areas.
The impact is that WASH activities and programmes suffer because staff are not motivated enough as a result of the unavailability of financial resources and slow steady of development in the rural areas making working in these areas unattractive. 
</t>
  </si>
  <si>
    <t xml:space="preserve">For Water, Sanitation and Hygiene, Ministry Sanitation Water Resources, Sector Medium Term Development Plan 2022 - 2025
For Urban Drinking-Water: Ghana Water Company Limited, Strategic Investment Plan, 2018 - 2025
For WASH in Healthcare Facilities: Ghana Health Service, Costed Strategic Plan 
For WASH in Schools: Ghana Education Service, Costed Strategy for WASH in Schools, </t>
  </si>
  <si>
    <t>Public Utilities and Regulatory Commission</t>
  </si>
  <si>
    <t>Ghana Statistical Servcie</t>
  </si>
  <si>
    <t>Ghana Standards Authority /Food and Drugs Authority</t>
  </si>
  <si>
    <t xml:space="preserve">Cost are not covered via tariffs and household connections. </t>
  </si>
  <si>
    <t>All four settings exist and efforts are made by government ministries and institutions to target these specific settings for WASH interventions either through normal programme or in times of emergencies. Hard to reach or hard to serve communities are regularly targeted for WASH intervention in programmes. Slums or informal settlement are equally targeted for WASH interventions. Internally displaced persons, refuges camps. emergences and disasters are factored into WASH progammes to provide WASH interventions to affected persons through emergency preaparedness and response.</t>
  </si>
  <si>
    <t xml:space="preserve">Ministry of Sanitation and Water Resources, Guideline for targeting the poor and vulnerable for basic sanitation services in Ghana. June , 2018
Public Utility Regulatory Commission, Social Policy and Strategy for Water Regulation, February, 2005
National, Water, Sanitation and Hygiene (WASH) Emergency Preparedness and Response Plan, January, 2014
</t>
  </si>
  <si>
    <t>Government ministries and institutions make effort as much as possible to target these specific settings for WASH interventions either through normal programme or in times of emergencies. Hard to reach or hard to serve communities are regularly targeted for WASH intervention in programmes. Slums or informal settlement are equally targeted for WASH interventions. Internally displaced persons, refuges camps. emergences and disasters are factored into WASH progammes to provide WASH interventions to affected persons through emergency preparedness and response.</t>
  </si>
  <si>
    <t>Ministry of Sanitation and Water Resources, Guideline for targeting the poor and vulnerable for basic sanitation services in Ghana. June , 2018
Ghana Water Company Ltd, Low Income Consumer Support Unit Strategy for Greater Accra Metropolitan Area Sanitation and Water Project, May 2016.
Public Utility Regulatory Commission, Social Policy and Strategy for Water Regulation, February, 2005
Public Utility Regulatory Commission, Guidelines and Procedure for Accessing Pro-Poor Water Funds, March 2018
National, Water, Sanitation and Hygiene (WASH) Emergency Preparedness and Response Plan, January, 2014</t>
  </si>
  <si>
    <t xml:space="preserve">The Public Utilities Regulatory Commission (PURC ) Social Policy and Strategy for Water Regulation, 2005, makes a case for  affordability  which it analyzed as the lowest tariff band known as the life line tariff, which shall be set to reflect affordability but not less than basic operation unit costs excluding depreciation and return on capital. 
</t>
  </si>
  <si>
    <t>For Urban Sanitation, there is the Basic Sanitation Fund (BSF) which is an initiative of the Ministry of Sanitation and Water Resources (MSWR) in partnership with UNICEF and the Netherlands Embassy (EKN) and ARB Apex Bank (APEX Bank) as fund manager. The initiative is a component of the Urban Sanitation Project (USP). The fund has the objective of providing an affordable and sustainable micro-financing option for households and businesses who cannot afford one-off payment to construct household toilets.
For Rural sanitation, there is the Village Savings and Loans Associations (VSLA), groups that contribute together to allow individual members to access parts of the total contributions towards constructing household latrines and hand hygine facilities.</t>
  </si>
  <si>
    <t xml:space="preserve">The estimation is for only 2021. The total budget allocation for the Ministry of Sanitation and Water Resources for the year 2021 was GH¢ 560,933,110.00. Out of the total budget allocation, an amount of GH¢ 510,376,246.25 was released. Actual payment as of December 31, 2021, was GH¢ 498,493,371.46. Information on the 2% not utilized could not be found.
The supporting document is the Budget Performance Report of the Ministry of Sanitation and Water Resources (MSWR) which is attached. </t>
  </si>
  <si>
    <t>GHS2 28,809,006</t>
  </si>
  <si>
    <t>GHS 213,307,583</t>
  </si>
  <si>
    <t>Rural Water - CWSA Strategic Investment Plan 2021 to 2024</t>
  </si>
  <si>
    <t>Anita Djandoh (WASH ACCOUNT DEVELOPMENT CONSULTANT)</t>
  </si>
  <si>
    <t>adjandoh@gmail.com</t>
  </si>
  <si>
    <t xml:space="preserve"> 720,611,946.90  946.90  </t>
  </si>
  <si>
    <t xml:space="preserve"> 2,349,453.98   2,349,453.98  </t>
  </si>
  <si>
    <t xml:space="preserve">4,591, 4,591,102.28  </t>
  </si>
  <si>
    <t>Data used is from the  2021/2022 WASH ACCOUNT for Ghana</t>
  </si>
  <si>
    <t>GRC</t>
  </si>
  <si>
    <t>Greece</t>
  </si>
  <si>
    <t xml:space="preserve">According to Art. 10 of Law 3199/2003, water supply is a priority, in terms of quantity and quality, over any other water use.
=============================
General Secretariat for Transparency and Human Rights Ministry of Justice Human Rights National Action Plan (Athens, March 2014), National Printing Office 
"Finally, it is pointed out that the right to the environment is linked directly with other mixed rights such as the right to health, the right to water, the right to food and more individual and social rights have an environmental dimension such as the right to privacy, the right to property etc."
</t>
  </si>
  <si>
    <t>JMD G1(d) 67322/ 06-09-2017</t>
  </si>
  <si>
    <t>http://www.et.gr/idocs-nph/search/pdfViewerForm.html?args=5C7QrtC22wEsrjP0JAlxBXdtvSoClrL8J2n_NccUMzjnMRVjyfnPUeJInJ48_97uHrMts-zFzeyCiBSQOpYnTy36MacmUFCx2ppFvBej56Mmc8Qdb8ZfRJqZnsIAdk8Lv_e6czmhEembNmZCMxLMtUT2iStv6LoLLokjzFTSJwLOlnEGr5bPE7bGxGF96wKi</t>
  </si>
  <si>
    <t>Official Journal of the Government of Greece 4973 / . / 11-11-2020 Specifications and requirements for equipment (devices or devices) for the treatment of human consumption water supplied to the internal water supply networks of buildings.</t>
  </si>
  <si>
    <t>Building Regulation Ministerial Decision 3046/304/1989</t>
  </si>
  <si>
    <t xml:space="preserve">Building Regulation </t>
  </si>
  <si>
    <t>Guidelines for the treatment of wastewater for small agglomerations and individual systems</t>
  </si>
  <si>
    <t xml:space="preserve">JMD 80568/4225/1991 </t>
  </si>
  <si>
    <t xml:space="preserve">JMD 5673/400/1997 </t>
  </si>
  <si>
    <t xml:space="preserve">JMD 145116/2011 and MD 80568/4225/1991 </t>
  </si>
  <si>
    <t>Health and safety of personnel of public sector, legal persons governed by public law and local authorities.
http://www.et.gr/api/DownloadFeksApi/?fek_pdf=19880200721</t>
  </si>
  <si>
    <t>Specific guidelines for health care facilities are incorporated either to the general guidelines mentioned already or to the building requirements for health care facilities.</t>
  </si>
  <si>
    <t xml:space="preserve">JMD 146163. Additionally, circulars with guidelines are  issued regularly by Ministry of Health and Ministry of Environment &amp; Energy </t>
  </si>
  <si>
    <t xml:space="preserve">River Basin Management Plans (1st and 2nd Update)
wfdver.ypeka.gr
</t>
  </si>
  <si>
    <t>River Basin Management Plans (1st and 2nd Update)
wfdver.ypeka.gr</t>
  </si>
  <si>
    <t xml:space="preserve">National Legislation JMD5673/400/1997 
</t>
  </si>
  <si>
    <t>http://www.et.gr/api/DownloadFeksApi/?fek_pdf=19970200192</t>
  </si>
  <si>
    <t>National Wastewater Management Plans  (updated)</t>
  </si>
  <si>
    <t>https://ypen.gov.gr/diacheirisi-apovliton/astika-lymata/ethniko-epicheirisiako-schedio-diacheir/</t>
  </si>
  <si>
    <t xml:space="preserve"> National Operational Plan for Drinking Water</t>
  </si>
  <si>
    <t>Euro</t>
  </si>
  <si>
    <t>JMD G1(d) 67322/06-09-2017</t>
  </si>
  <si>
    <t xml:space="preserve">There are general guidelines for hand hygiene </t>
  </si>
  <si>
    <t>Official Journal of the Government of Greece 1751_B_2017 (Article 9). Recovery of costs of water services in their various uses.</t>
  </si>
  <si>
    <t>Official Journal of the Government of Greece 3282 / . / 2017) "Quality of water for human consumption in compliance with provisions of Directive 98/83 / EC of the Council of the European Union of 3 November 1998 as amended by Directive (EU) 2015/1787 (L260, 7.10.2015)</t>
  </si>
  <si>
    <t>Official Journal of the Government of Greece 354 / . / 2011 Determination of measures, conditions and procedures for the reuse of treated liquid waste and other provisions</t>
  </si>
  <si>
    <t xml:space="preserve">Law 1264/1982 Respecting the democratisation of the trade union movement and the protection of workers' trade union freedoms. (G.G. 79/A./1-7-1982) </t>
  </si>
  <si>
    <t>Circular .1(d) G. .... 21912/17-04-2020 "Safe disposal of urban sewage and wastewater - Protection from the SARS CoV-2 Virus"
Circular .1(d) G. .... 21587/31-03-2020 "Measures against the spread of the SARS CoV-2 virus during water intake, transport and sale of water intended for human consumption with tanks, canisters and ships"
Circular .1(d)/G.16481 "Protection of the Public Health against the SARS CoV-2 virus in water supply and wastewater networks" 
https://www.moh.gov.gr/articles/health/dieythynsh-dhmosias-ygieinhs/metra-prolhpshs-enanti-koronoioy-sars-cov-2/7095-asfalhs-diathesh-astikwn-lymatwn-kai-ygrwn-apoblhtwn-prostasia-apo-ton-korwnoio-sars-cov-2
https://www.moh.gov.gr/articles/health/dieythynsh-dhmosias-ygieinhs/metra-prolhpshs-enanti-koronoioy-sars-cov-2/7027-metra-kata-thn-ydrolhpsia-metafora-kai-pwlhsh-neroy-anthrwpinhs-katanalwshs-me-bytia-doxeia-ploia
https://www.moh.gov.gr/articles/health/dieythynsh-dhmosias-ygieinhs/metra-prolhpshs-enanti-koronoioy-sars-cov-2/7022-systhmata-ydreyshs-kai-apoxeteyshs</t>
  </si>
  <si>
    <t xml:space="preserve">Circular .1a G. .... 15447/5-3-2020 "Instructions for Schools-Protection from the SARS COV-2 Virus"   </t>
  </si>
  <si>
    <t xml:space="preserve">Circular .1a G. ....  14222/28-2-2020 "Instructions for markets etc-Protection from the SARS COV-2 Virus"   </t>
  </si>
  <si>
    <t>Increased measures of protection in water supply installations to ensure that the personnel remain safe and the installations continue to function undisrupted. Additional measures to ensure public health safety during the distribution of drinking water by means other than water supply networks</t>
  </si>
  <si>
    <t>Increased measures of protection in waste water installations to ensure that the personnel remain safe and the installations continue to function undisrupted. As of May 2020, a national wast water surveillance network has been established.</t>
  </si>
  <si>
    <t>Access to Safely managed/basic sanitation facilities</t>
  </si>
  <si>
    <t>the national coverage is above 99%, therefore it is not necessary to achieve a specific target</t>
  </si>
  <si>
    <t xml:space="preserve"> WHO/UNICEF JMP (2021)</t>
  </si>
  <si>
    <t>WHO/UNICEF JMP (2021)</t>
  </si>
  <si>
    <t>The national coverage is above 99%, therefore it is not necessary to achieve a specific target. The national targets focus on the improvement and upgrading of existent networks.</t>
  </si>
  <si>
    <t xml:space="preserve">Water for human consumption is healthy and clean </t>
  </si>
  <si>
    <t>Official Journal of the Government of Greece 382/./2017 (Article 4).</t>
  </si>
  <si>
    <t xml:space="preserve">All settlements should have urban sewage networks </t>
  </si>
  <si>
    <t xml:space="preserve">Official Journal of the Government of Greece 192/./ 1997 for the application of article 10 of L.1650 / 86 and its harmonization with the Directive 91/271 / EEC </t>
  </si>
  <si>
    <t>All health care facilities manage medical waste according to national provisions. All health care facilities with more than 50 beds have an approved health care waste management plan.</t>
  </si>
  <si>
    <t>JMD 146163/2012</t>
  </si>
  <si>
    <t>Water for human consumption is healthy and clean</t>
  </si>
  <si>
    <t xml:space="preserve">Construction of new water supply networks for water transfer to remote areas. </t>
  </si>
  <si>
    <t xml:space="preserve">Construction of water supply and sewerage networks </t>
  </si>
  <si>
    <t xml:space="preserve">Construction of dams to save water </t>
  </si>
  <si>
    <t>Ministry of Environment &amp; Energy</t>
  </si>
  <si>
    <t>Law 3199/2003 and PD 51/2007 (transposition of WFD into national legislation) concerning public consultation and involvement for the development and update of River Basin Management Plans (RBMPs).</t>
  </si>
  <si>
    <t xml:space="preserve">In accordance with WFD requirements, draft River Basin Management Plans are being consulted with any interested party and the public at general.  Three main forms of public participation are prescribed by WFD and national legislation (L. 3199/2003, PD 51/2007): 
• Active Involvement in all aspects of the development of RBMPs, mainly through the establishment of National and Regional Water Councils, in which all involved authorities and stakeholders are participating;
• Public consultation, including written consultation, where people are asked to comment in writing (e.g. online questionnaires) and  oral consultation, where the consult is sought in workshops or conferences;
• Access to background information.
 (this can include the use of internet); 
2. </t>
  </si>
  <si>
    <t>Decisions are made on a case by case basis by health care authorities.</t>
  </si>
  <si>
    <t>Number of customer's complains,
Number of water service failures 
Number of failures that were resolved</t>
  </si>
  <si>
    <t>O &amp; M per cubic meter,
bill collection
number of employes per function</t>
  </si>
  <si>
    <t>infrastructure leakage,
number of days with assess limitation due to natural disasters</t>
  </si>
  <si>
    <t>The Ministry of the Interior has launched the Programme “Antonis Tritsis” with the main purpose of implementing an integrated and strategic planning of development perspective and social solidarity through the bodies of self-government (332 Municipalities and 13 Regions across the country). All the Calls of the Program are  based on a legal framework that lies on EU Directives and aim to achieve the UN Sustainable Development Goals.
In particular, Call AT01 (“Water infrastructure”) was launched on 24/7/2020, and expired on 11/6/2021. It is pointed out that the physical object of the projects and procurements must correspond to a comprehensive approach to solving water supply
problems, be compatible with the relevant approved River Basin Management Plan, the directions and principles of the Guidelines - Water Framework as well as other Water Management Guidelines, be characterized by functionality and sustainability  and contribute to access to adequate and good quality water for human consumption. Completion is expected by 31/12/2023.
Eligible actions of the Call are a) studies, projects and supplies in dysfunctional / deficit wastewater management infrastructures of settlements of A', B' and C' priority, to achieve compliance with Community Directive 91/271 / EEC, b)works of internal sewage networks, c)works of sewage treatment and disposal facilities in Primary Settlements of D. priority, i.e. in settlements with a population of up to 2,000 inhabitants, d)upgrading existing wastewater treatment equipment that has exceeded 20 years since the start of operation, e)upgrade of an existing EEL with the aim of reusing part or all of the outflow for beneficial uses (irrigation, firefighting, enrichment of an underground aquifer, etc.). It is anticipated that projects up to the available budget of the Call will be approved within the first Semester of 2022 and completion is expected by 31/12/2023.
===============================================
With reference to Section D, the Directorate of Economic and Development Policy of the Ministry of Interior, through the Public Investment Programme is funding actions with a view to ensuring the availability and sustainability of water management and of sanitary facilities, for all. In this context, water projects which are funded aim at combating water scarcity . In particular, actions to improve the water management and the drinking water infrastructures include:
. the execution of works to address the challenge of water scarcity;
. the implementation of projects, services- works and supplies of materials,
pipes and other water equipment;
. the modernization of water supply networks.
For the above actions the amount of 27.000.000,00 is set aside until 2025 .
Furthermore, the Philodimos II Programme, a Special Assistance / Support Programme addressed to Municipalities, which is developed by the Ministry of Interior, aims at fostering balanced development among the municipalities of the country, improving infrastructures and strengthening competitiveness of the local economy. In this context, the Call IV ( ref no 4719/23.01.2019) issued by the Minister of Interior under the title “ Preparing / updating General Water Masterplans and Preparing/updating Water security Plans” , of a total amount of 12.500.000,00 e... (€) aims at :
. the drawing up/ preparation of General Water Masterplans, which will identify
the water resources that will cover the needs in water in the medium and long
term, will adopt the appropriate and timely protection measures, and design
the necessary external aqueducts at a preliminary level;
. the elaboration of Water security Plans (SAN) which form an holistic approach to the qualitative water management, from the source of the water to the distribution of it, adopting the principle of multiple barriers and focusing on the need for applying control measures at all water supply stages.
The SAN as well as the Masterplans will be produced by the Hellenic Association of Municipal Water and Sewerage Utilities (DEYA), the Municipalities and the water and water supply Associations . So far, the total amount of for decisions included in the Plans amount to 3.217.764,14€.</t>
  </si>
  <si>
    <t>Ministry of Interior/ Call AT01</t>
  </si>
  <si>
    <t>Ministry of Interior/ Call AT 02</t>
  </si>
  <si>
    <t>2020-2023</t>
  </si>
  <si>
    <t>GRD</t>
  </si>
  <si>
    <t>Grenada</t>
  </si>
  <si>
    <t>NAWASA</t>
  </si>
  <si>
    <t>Water Quality Act 2005</t>
  </si>
  <si>
    <t>Refer National Adaptation Plan and Nationally Determined Contributions</t>
  </si>
  <si>
    <t>NAWASA Act of 1990/1993</t>
  </si>
  <si>
    <t>NAWASA Strategic Plan 2019-2026</t>
  </si>
  <si>
    <t>48 Millions</t>
  </si>
  <si>
    <t>2019 to 2026</t>
  </si>
  <si>
    <t>Geographic</t>
  </si>
  <si>
    <t>Surface water, Ground water and Sea water(desalination)</t>
  </si>
  <si>
    <t xml:space="preserve">8mil Avg. imp Gallons </t>
  </si>
  <si>
    <t>24hrs/7days/week</t>
  </si>
  <si>
    <t xml:space="preserve">Within National Guidlines </t>
  </si>
  <si>
    <t xml:space="preserve">Monitoring of stream flows guides decisions on whether any one river can be expanded or not. </t>
  </si>
  <si>
    <t>chemical and Micro Biological as per national guidlines</t>
  </si>
  <si>
    <t xml:space="preserve">year round coverage </t>
  </si>
  <si>
    <t xml:space="preserve">Vaulve regulation as necessary </t>
  </si>
  <si>
    <t>Non Revenue water maintained below 25%</t>
  </si>
  <si>
    <t>There are different strategic documentation that speak to Water, sanitation, drinking water within society such as the MTP, NSDP and the annual budget and outlook. However, these document dose not detail comprehensively a WASH financial plan, but one can analyse and deduce same.</t>
  </si>
  <si>
    <t>Ministry of Social Development</t>
  </si>
  <si>
    <t>Ministry of Infrastructure Implementation and Development</t>
  </si>
  <si>
    <t>Solid Waste Management Authority</t>
  </si>
  <si>
    <t>GTM</t>
  </si>
  <si>
    <t>Guatemala</t>
  </si>
  <si>
    <t>GUATEMALA</t>
  </si>
  <si>
    <t xml:space="preserve">Acuerdo Gubernativo 418-2013, el cual aprueba la Política Nacional del Sector Agua Potable y Saneamiento. En el documento de la Política se reconoce que "el acceso al agua potable y saneamiento es un derecho humano social, esencial para el disfrute pleno de la vida ".
La Política Nacional del Sector Agua Potable y Saneamiento (Acuerdo  Gubernativo 418-2013), reconoce la resolución Numero 64/292 de fecha ocho de julio del dos mil diez de la Asamblea de las Naciones Unidas que declaro el acceso al agua potable y saneamiento como un Derecho Humano.
Anexo 1
</t>
  </si>
  <si>
    <t>Acuerdo Gubernativo 418-2013, el cual aprueba la Política Nacional del Sector Agua Potable y Saneamiento. En el documento de la Política se reconoce que "el acceso al agua potable y saneamiento es un derecho humano social, esencial para el disfrute pleno de la vida ".
La Política Nacional del Sector Agua Potable y Saneamiento (Acuerdo  Gubernativo 418-2013), reconoce la resolución Numero 64/292 de fecha ocho de julio del dos mil diez de la Asamblea de las Naciones Unidas que declaro el acceso al agua potable y saneamiento como un Derecho Humano.
Anexo 1</t>
  </si>
  <si>
    <t>Acuerdos Gubernativos 509-2001, 113-2009 y 178-2009 y los Acuerdos Ministeriales 1148-2009, 573-2011 y 523-2013.</t>
  </si>
  <si>
    <t>Se adjunta copia Anexos 2, 3,4,5,6 y 7</t>
  </si>
  <si>
    <t>Acuerdo Ministerial No. 573-2011. Anexo 6</t>
  </si>
  <si>
    <t>Acuerdo Gubernativo 229-2014 y actualizaciones. Anexo 8</t>
  </si>
  <si>
    <t>Acuerdo Gubernativo 509-2001 Reglamento para el Manejo de los Desechos Sólidos Hospitalarios. Anexo 2</t>
  </si>
  <si>
    <t>Acuerdo Gubernativo 418-2013, el cual aprueba la Política Nacional del Sector Agua Potable y Saneamiento. En el documento de la Política se reconoce que "el acceso al agua potable y saneamiento es un derecho humano social, esencial para el disfrute pleno de la vida ". Anexo 1</t>
  </si>
  <si>
    <t>Anexo 4</t>
  </si>
  <si>
    <t>Anexo 6</t>
  </si>
  <si>
    <t>Anexo 8</t>
  </si>
  <si>
    <t>Anexo 5</t>
  </si>
  <si>
    <t>Anexo 9 Plan-Nacional-Vacunacion-COVID-19v5-03052021</t>
  </si>
  <si>
    <t>Campaña de concientizacion para el lavado de las manos</t>
  </si>
  <si>
    <t>Anexo 2 Acuerdo Gubernativo 509-2001 Desechos Solidos Hospitalarios</t>
  </si>
  <si>
    <t>Por lo que se conoce, existe una relación cercana entre COVID y WASH, pero no se ha determinado ni cuantificado</t>
  </si>
  <si>
    <t>El acceso de saneamiento basico en los hogares guatemaltecos</t>
  </si>
  <si>
    <t>Anexo 10 Prioridades, Metas Estratégicas de Desarrollo y Resultados Estratégicos de Desarrollo aprobadas según Punto Resolutivo CONADUR. Página 13 y Resultados Estratégicos de Desarrollo aprobadas según Punto Resolutivo CONADUR. Anexo 5</t>
  </si>
  <si>
    <t>Saneamiento básico, el cual es muy limitativo</t>
  </si>
  <si>
    <t>la oferta de soluciones  es muy pobre y no tiene un carácter estratégico fundamental para ser atendido</t>
  </si>
  <si>
    <t xml:space="preserve">Anexo 11 Información de agua, saneamiento e higiene en Guatemala. ODS 6.1 6.2 y 6.3
CENSO INE 2018
</t>
  </si>
  <si>
    <t>Acceso al agua potable domiciliar en los hogares guatemaltecos</t>
  </si>
  <si>
    <t>PAnexo 10 Prioridades, Metas Estratégicas de Desarrollo y Resultados Estratégicos de Desarrollo aprobadas según Punto Resolutivo CONADUR. Página 13 y Resultados Estratégicos de Desarrollo aprobadas según Punto Resolutivo CONADUR. Anexo 5</t>
  </si>
  <si>
    <t>esta respuesta es genérica, no se cuenta con detalle especifico ni alguna norma que lo defina</t>
  </si>
  <si>
    <t xml:space="preserve">No existen indicadores e información que permitan responder este numeral </t>
  </si>
  <si>
    <t>AAnexo 11 Información de agua, saneamiento e higiene en Guatemala. ODS 6.1 6.2 y 6.3
CENSO INE 2018</t>
  </si>
  <si>
    <t>No exiete</t>
  </si>
  <si>
    <t>Anexo 4 Acuerdo Gubernativo 178- 2009 Certificacion de la Calidad del Agua para consumo humano</t>
  </si>
  <si>
    <t xml:space="preserve">Ministerio de Salud Pública y Asistencia Social </t>
  </si>
  <si>
    <t>Secretaría de Planificación y Programación de la Presidencia</t>
  </si>
  <si>
    <t xml:space="preserve">Consejo Nacional de Desarrollo Urbano y Rural </t>
  </si>
  <si>
    <t>Ministerio de Ambiente y Recursos Naturales ViceMinisterio del Agua</t>
  </si>
  <si>
    <t>Instituto de Fomento Municipal</t>
  </si>
  <si>
    <t>Ministerio de Finanzas Publicas</t>
  </si>
  <si>
    <t>Municipalidad</t>
  </si>
  <si>
    <t>Consejos de Desarrollo</t>
  </si>
  <si>
    <t xml:space="preserve">Ley de los Consejos de Desarrollo Urbano y Rural. </t>
  </si>
  <si>
    <t>La Ley permite la Auditoria Social a las Organizaciones Comunitarias ademas permite que otras organizaciones distintas a los Consejos puedan participar en estos procesos.</t>
  </si>
  <si>
    <t>No existen proceso de coordinación, planificación, vigilancia y seguimiento de ningún tipo</t>
  </si>
  <si>
    <t xml:space="preserve">Artículo 72 del Código Municipal, sobre competencia del Municipio para la fijar tasas y contribuciones.
Artículo 86 del Código de Salud, Articulo 12 del AG 113-2009
</t>
  </si>
  <si>
    <t>Exige cumplimiento del Anexo 12 Norma-Tecnica-Guatemalteca-NTG29001 y  del Anexo 7 Acuerdo Ministerial 523-2013 Manual de Especificaciones para la Vigilancia y Control de la Calidad del Agua</t>
  </si>
  <si>
    <t>Las establecidas en el Anexo 13 Acuerdo-Gubernativo-236-2006-Reglamento-Descargas-y-Reuso-Aguas-Residuales</t>
  </si>
  <si>
    <t>Limitaciones presupuestarias</t>
  </si>
  <si>
    <t xml:space="preserve">Limitaciones presupuestarias adicionalmente el MARN esta iniciado sus intervenciones y esta ajustado a su actual  capacidad instalada </t>
  </si>
  <si>
    <t>No existen procesos de planificación por lo cual sin estos instrumentos es imposible determinar todos estos factores</t>
  </si>
  <si>
    <t>Autoridades nacionales. Ministerio de Finanzas</t>
  </si>
  <si>
    <t>Donantes bilaterales y multilaterales</t>
  </si>
  <si>
    <t>ONG y organizaciones comunitarias</t>
  </si>
  <si>
    <t>Bancos e instituciones financieras</t>
  </si>
  <si>
    <t xml:space="preserve">Usuarios pagando tarifas a las Municipalidades </t>
  </si>
  <si>
    <t>Minsiterio de Salud Publica y Asitencia Social</t>
  </si>
  <si>
    <t>Ministerio de Ambiente y Recursos Naturales</t>
  </si>
  <si>
    <t>GTQ</t>
  </si>
  <si>
    <t>NINGUNO</t>
  </si>
  <si>
    <t>Las tarifas son fijadas por las Municipalidades de acuerdo al Código Municipal y en el caso de las Asociaciones Comunitarias existen reglamentos específicos que define los procedimientos para la fijación de tarifas las cuales son sometidas a consideración de sus Asambleas</t>
  </si>
  <si>
    <t>Estas están descritas en el Anexo 14 Documento técnico Gran Cruzada Nacional por la Nutrición</t>
  </si>
  <si>
    <t>No existen definiciones de costos de inversión específicos y la referencia es Anexo 15 TRACKFIN GUATEMALA 10.08.2021 INFORME COMPLETO  VF</t>
  </si>
  <si>
    <t>La referencia es  el Anexo 15 TRACKFIN GUATEMALA 10.08.2021 INFORME COMPLETO  VF</t>
  </si>
  <si>
    <t>2018 a 2019</t>
  </si>
  <si>
    <t>Anexo 15 TRACKFIN GUATEMALA 10.08.2021 INFORME COMPLETO  VF</t>
  </si>
  <si>
    <t>Todos los componentes</t>
  </si>
  <si>
    <t>GTQ EN MILLONES</t>
  </si>
  <si>
    <t>TRACKFIN GUATEMALA 2020</t>
  </si>
  <si>
    <t>Anexo 15 TRACKFIN GUATEMALA 10.08.2021 INFORME COMPLETO  VF fuente de información disponible. Se carecen datos de algunos del detalle solicitado por no haber una fuente oficial con el desglose requerido</t>
  </si>
  <si>
    <t>Document de normes nationales de la qualité de l'eau de boisson</t>
  </si>
  <si>
    <t>document de normes nationales de la qualité de l'eau de boisson</t>
  </si>
  <si>
    <t>https://docs.google.com/document/d/1zotFw5OInqfqKfhPKbbvCT8AD7VpXzC7/edit?usp=sharing&amp;ouid=116482211186304746115&amp;rtpof=true&amp;sd=true</t>
  </si>
  <si>
    <t xml:space="preserve">Contrat de programme 2017-2019 entre l’Etat Guinéen et la Société des Eaux de Guinée </t>
  </si>
  <si>
    <t xml:space="preserve">Stratégie Nationale de Service Public de l'Eau 2012 </t>
  </si>
  <si>
    <t>https://drive.google.com/file/d/1Y2HL8438WogGtk4MXNBDsYoASAAyDvjF/view?usp=sharing</t>
  </si>
  <si>
    <t>http://www.snapeguinee.org/IMG/pdf/strategie_eau-guinee-2012.pdf</t>
  </si>
  <si>
    <t>Standards minimums Eau, Hygiène et Assainissement (EHA) en milieu scolaire 
https://docs.google.com/document/d/1WegvCL3i38mJ3Zj-lDsoU4ghuT7-RnLD/edit?usp=sharing&amp;ouid=116482211186304746115&amp;rtpof=true&amp;sd=true
Stratégie Nationale de l'eau, hygiène et assainissement en milieu scolaire tenant compte du genre et de la gestion des menstrues 
https://docs.google.com/document/d/1wbIHmY-C3GDHy-5qAbTl6DZ_y_6IuREQ/edit?usp=sharing&amp;ouid=116482211186304746115&amp;rtpof=true&amp;sd=true</t>
  </si>
  <si>
    <t>Code de l'environnement
https://drive.google.com/file/d/1HAHKB9tlMbHpOLY5Z5j3SuU-Un0aSLwM/view?usp=sharing</t>
  </si>
  <si>
    <t xml:space="preserve"> Code de l'environnement</t>
  </si>
  <si>
    <t>Norme de rejet des eaux usées  NG 09-01-010/2012
https://drive.google.com/file/d/1ttTdFMkaYS6Nt1L40xMuPQk8v8aq7P8G/view?usp=sharing</t>
  </si>
  <si>
    <t>Norme de rejet des eaux usées   NG 09-01-010/2012</t>
  </si>
  <si>
    <t xml:space="preserve"> Norme de rejet des eaux usées   NG 09-01-010/2012</t>
  </si>
  <si>
    <t>Norme de rejet des eaux usées  NG 09-01-010/2012</t>
  </si>
  <si>
    <t>Politique Nationale de Securité et Santé au Travail 
https://docs.google.com/document/d/1AwNb3ZN0Gjh728bG3IF8iVxf0WZRf9MR/edit?usp=sharing&amp;ouid=100048553472119008719&amp;rtpof=true&amp;sd=true</t>
  </si>
  <si>
    <t>Politique Nationale de l'hygiène Publique
https://drive.google.com/file/d/1kkaWXnsIDYyO2bptIRgjQKx5jPXlcbO-/view?usp=sharing</t>
  </si>
  <si>
    <t>Normes et Procédure de gestion des des déchets biomedicaux
https://drive.google.com/file/d/1OrFH2h32HdlhtoAAwvxUv5J9EogrYgww/view?usp=sharing</t>
  </si>
  <si>
    <t>Norme guinéenne sur la qualité de l'eau de boisson
https://docs.google.com/document/d/1zotFw5OInqfqKfhPKbbvCT8AD7VpXzC7/edit?usp=sharing&amp;ouid=116482211186304746115&amp;rtpof=true&amp;sd=true</t>
  </si>
  <si>
    <t>Stratégie Nationale de Developpement des Services publics de l'Eau 
https://drive.google.com/file/d/1oIik2ePI97TdGKDNTCOUrK6wnJ3kMkgk/view?usp=sharing</t>
  </si>
  <si>
    <t>La Stratégie Nationale de mise en œuvre de l'ATPC 
La feuille de route d'une Guinée fin de défécation à l'air d'ici 2027
https://drive.google.com/file/d/1rfSrpVlPoMaejip4pnnPiKQ1v0NOhNYD/view?usp=sharing</t>
  </si>
  <si>
    <t xml:space="preserve">Ligne directrice prise en compte dans les démarches d'accompagnement des établissements en matière d'amélioration de PCI WASH </t>
  </si>
  <si>
    <t>Plan de partenariat en vue de la mise en œuvre de la CDN (2021-2030)
https://docs.google.com/document/d/1nr59re_0ksP3Qdd-Z1llEZF_rE-nCfSj/edit?usp=sharing&amp;ouid=100048553472119008719&amp;rtpof=true&amp;sd=true
Plan d’Investissementdétaillé des CDN (2021-2030)
https://docs.google.com/document/d/1OdtxW57T4CYo8ZNvxjAS7Ns1gEtGGrc_/edit?usp=sharing&amp;ouid=100048553472119008719&amp;rtpof=true&amp;sd=true</t>
  </si>
  <si>
    <t xml:space="preserve">Politique Nationale de l'Assainissement 
</t>
  </si>
  <si>
    <t>https://drive.google.com/file/d/1DFpFqx0hIRR0zG9f2rT_dn8hynFQ3Pec/view?usp=sharing</t>
  </si>
  <si>
    <t>SCHEMA DIRECTEUR D'ASSAINISSEMENT EN EAUX USEES DU GRAND CONAKRY HORIZON 2040</t>
  </si>
  <si>
    <t>https://drive.google.com/file/d/1UDTm1UU-9Z1wf715VbfL1qmBE057B2mm/view?usp=sharing</t>
  </si>
  <si>
    <t>20 918 564 000 000</t>
  </si>
  <si>
    <t>GNF</t>
  </si>
  <si>
    <t>2022 à 2040</t>
  </si>
  <si>
    <t xml:space="preserve">Politique Nationale de l'assainissement 
</t>
  </si>
  <si>
    <t xml:space="preserve"> Stratégique Nationale de mise en œuvre ATPC
</t>
  </si>
  <si>
    <t>133 486 021 500</t>
  </si>
  <si>
    <t>2021 à 2027</t>
  </si>
  <si>
    <t xml:space="preserve">Politique Nationale de l'Eau </t>
  </si>
  <si>
    <t>https://drive.google.com/file/d/12uEorisSiDPDvI1xF13HE367menC4J68/view?usp=sharing</t>
  </si>
  <si>
    <t>Contrat Programme 2020-2022</t>
  </si>
  <si>
    <t xml:space="preserve">Politique Nationale de l'eau
</t>
  </si>
  <si>
    <t xml:space="preserve">Stratégie Nationale Service Public de l'Eau 
</t>
  </si>
  <si>
    <t>https://drive.google.com/file/d/1oIik2ePI97TdGKDNTCOUrK6wnJ3kMkgk/view?usp=sharing</t>
  </si>
  <si>
    <t xml:space="preserve">Stratégie Nationale Eau Hygiène et Assainissement en milieu scolaire tenant compte du genre et de la gestion des menstrues  </t>
  </si>
  <si>
    <t>https://docs.google.com/document/d/1uP-rYazFbtGr2dVZYnF6s2Ge8oYfvqTh/edit?usp=sharing&amp;ouid=100048553472119008719&amp;rtpof=true&amp;sd=true</t>
  </si>
  <si>
    <t>379 500 000 000</t>
  </si>
  <si>
    <t>2014 à 2018</t>
  </si>
  <si>
    <t xml:space="preserve">La Politique Nationale de l'hygiène publique </t>
  </si>
  <si>
    <t>https://drive.google.com/file/d/1Wv2OTksR2d_Ubs3JqY8hVbkqXli5VTS5/view?usp=sharing</t>
  </si>
  <si>
    <t xml:space="preserve">Stratégie Nationale de l'hygiène Publique 
</t>
  </si>
  <si>
    <t>https://docs.google.com/document/d/115Hslf7Q54XGh0miCyhX11qGk2-41pG0/edit?usp=sharing&amp;ouid=116482211186304746115&amp;rtpof=true&amp;sd=true</t>
  </si>
  <si>
    <t>449 582 700 000</t>
  </si>
  <si>
    <t xml:space="preserve">Plan de Riposte contre l'épidemie COVID 
https://docs.google.com/document/d/1mM2bTxhP7M3MdEV-UaJ0sOuwi1ZALOvH/edit?usp=sharing&amp;ouid=100048553472119008719&amp;rtpof=true&amp;sd=true
</t>
  </si>
  <si>
    <t>Sensibilisation des communautés sur le lavage des mains</t>
  </si>
  <si>
    <t>Fourniture des kits de lavage de mains dans les unités de prise en charge</t>
  </si>
  <si>
    <t>Fourniture des kits de lavage de mains dans les lieux publics (marchés, mosquées..)</t>
  </si>
  <si>
    <t>Fourniture d'eau dans les communautés dans les lieux publics</t>
  </si>
  <si>
    <t>Construction/réhabilitation des latrines dans les communautés</t>
  </si>
  <si>
    <t>Fourniture des services WASH dans les établissements de santé</t>
  </si>
  <si>
    <t>Fourniture, réhabilitation et maintenance des incinérateurs et d'autres équipements de gestion des déchets biomédicaux</t>
  </si>
  <si>
    <t>Fourniture de kits d'hygiène et des bavettes aux femmes, enfants etc.</t>
  </si>
  <si>
    <t>7 184 845 024 800</t>
  </si>
  <si>
    <t>La réorientation des fonds dans la stratégie de lutte contre la  COVID 
Le retard dans la mise en œuvre des plans  et stratégies WASH</t>
  </si>
  <si>
    <t>L’élaboration/révision des documents stratégiques et normatifs</t>
  </si>
  <si>
    <t>Proportion de la population nationale ayant accès aux services d'assainissement (%)</t>
  </si>
  <si>
    <t>Proportion de la population urbaine ayant accès aux services d'assainissement (%)</t>
  </si>
  <si>
    <t>Proportion de la population rurale ayant accès aux services  d'assainissement (%)</t>
  </si>
  <si>
    <t xml:space="preserve">Guinée Vision 2040
https://pndesguinee.org/images/documents/pndes/Vision-Guinee-2040.pdf
</t>
  </si>
  <si>
    <t>La feuille de route de Guinée FDal 2027
https://docs.google.com/document/d/1NJs6YTUoMzyTJgfK2XUKVVnTN9uKHjsg/edit?usp=sharing&amp;ouid=116482211186304746115&amp;rtpof=true&amp;sd=true</t>
  </si>
  <si>
    <t>Construction et utilisation des latrines
TCM, fosse septique, latrines VIP, double et simple fosse, STBV  ...
Réseau d'égout</t>
  </si>
  <si>
    <t>TCM, fosse septique, latrines VIP double et simple fosse, ...
Réseau d'égout,STBV</t>
  </si>
  <si>
    <t xml:space="preserve">Construction et utilisation des latrines </t>
  </si>
  <si>
    <t>Gestion sure de l'assainissement des déchets liquides dans le pays</t>
  </si>
  <si>
    <t>Gestion sure de l'assainissement des déchets liquides en milieu urbain</t>
  </si>
  <si>
    <t>Mettre fin à la défécation à l'air libre</t>
  </si>
  <si>
    <t>JMP 2021</t>
  </si>
  <si>
    <t xml:space="preserve">JMP 2021
(Proprtition de la populartion ayant accès à l'assainissement - voir JMP 2021) </t>
  </si>
  <si>
    <t>Raccordement aux réseaux, Bornes fontaines, Puits et Forages équipés de pompes à motricité humaine, sources gravitaires, sources aménagées, AEP Simplifiée</t>
  </si>
  <si>
    <t>Raccordement aux réseaux, Bornes fontaines</t>
  </si>
  <si>
    <t>Bornes fontaines, Puits et Forages équipés de pompes à motricité humaine, sources gravitaires, sources aménagées, AEP Simplifiée</t>
  </si>
  <si>
    <t xml:space="preserve">Raccordement aux réseaux, Bornes fontaines, Puits et Forages équipés de pompes à motricité humaine, sources gravitaires, sources aménagées, AEP </t>
  </si>
  <si>
    <t>36L/personne/jour</t>
  </si>
  <si>
    <t xml:space="preserve">60L/personne/jour </t>
  </si>
  <si>
    <t>20L/personne/jour</t>
  </si>
  <si>
    <t>7/7 jours</t>
  </si>
  <si>
    <t xml:space="preserve">200 m </t>
  </si>
  <si>
    <t>100% (Proportion de l'eau potable fournie au niveau nationale)</t>
  </si>
  <si>
    <t>100% (Proportion de l'eau potable fournie en milieu urbain)</t>
  </si>
  <si>
    <t>100% (Proportion de l'eau potable fournie en milieu rural)</t>
  </si>
  <si>
    <t>Disponibilité d'un dispositif de lavage des mains  avec l'eau et le savon (%)</t>
  </si>
  <si>
    <t>(évier avec un robinet d'eau courante, « tippy taps » ou robinets à bascule, seaux équipés de robinets, cruches ou bassines réservées au lavage des mains)</t>
  </si>
  <si>
    <t>(évier avec un robinet d'eau courante,ou robinets à bascule, seaux équipés de robinets, cruches ou bassines réservées au lavage des mains)</t>
  </si>
  <si>
    <t>tippy taps ou robinets à bascule, seaux équipés de robinets, cruches ou bassines réservées au lavage des mains</t>
  </si>
  <si>
    <t>JMP 2021 (Valeurs extrauites du rapport JMP-2021)</t>
  </si>
  <si>
    <t xml:space="preserve">Pourcentage des écoles élémentaires </t>
  </si>
  <si>
    <t>Stratégie Nationale de l'Eau, hygiène et assainissement en milieu scolaire tenant compte du genre et de la gestion des menstrues
https://drive.google.com/file/d/1fBQi9M_-cMtgZdKTtzC5YnJzRWfeaMyy/view?usp=sharing</t>
  </si>
  <si>
    <t>Annuaire statistique Enseignement Primaire 2015-2016
https://drive.google.com/file/d/1wbvHL1gwliXgP6ZGzpbhDviPF0iKePQz/view?usp=sharing</t>
  </si>
  <si>
    <t xml:space="preserve">Service WASH assuré dans les établissements de santé (%) </t>
  </si>
  <si>
    <t>PNDS
https://docs.google.com/document/d/1Q8MUBFjNEJFnVATZsqB1jGuAud_b9AFF/edit?usp=sharing&amp;ouid=100048553472119008719&amp;rtpof=true&amp;sd=true</t>
  </si>
  <si>
    <t>enquéte SARA 
https://drive.google.com/file/d/1wUDeswO0IdNL8hcGg58jiGXSlQmqtfhC/view?usp=sharing</t>
  </si>
  <si>
    <t>En milieu urbain: 750 GNF par m3 
En milieu périurbain: 200 GNF par bidon de 20 litres
En milieu rural : 100 GNF par bidon de 20 litres</t>
  </si>
  <si>
    <t xml:space="preserve">Contrat de programme 2017-2019 entre l’Etat Guinéen et la Société des Eaux de Guinée
Document stratégique du service public de l'eau </t>
  </si>
  <si>
    <t>National</t>
  </si>
  <si>
    <t xml:space="preserve">Subventionner la confection de la dalle en dure 80%
Participation communautaire 20% </t>
  </si>
  <si>
    <t>Stratégie de mise en oeuvre de l'ATPC</t>
  </si>
  <si>
    <t>Couverture nationale à partir des sources améliorées (%)</t>
  </si>
  <si>
    <t>Contrat de programme 2017-2019 entre l’Etat Guinéen et la Société des Eaux de Guinée</t>
  </si>
  <si>
    <t>Toutes les écoles au niveau national (%)</t>
  </si>
  <si>
    <t xml:space="preserve">Stratégie Nationale de l'eau, l'hygiène et assainissement en milieu scolaire tenant compte du genre et de la gestion des menstrues </t>
  </si>
  <si>
    <t>80% de la population utilise les installations salubres et gestion des déchets</t>
  </si>
  <si>
    <t>PNDS 2015-2024</t>
  </si>
  <si>
    <t>La construction et réhabilitation des latrines et points d'eau dans les milieux publics (%)</t>
  </si>
  <si>
    <t>DNACV/SNAPE</t>
  </si>
  <si>
    <t>Faire accéder à des latrines hygiéniques (%)</t>
  </si>
  <si>
    <t>Feuille de route DNACV</t>
  </si>
  <si>
    <t>Le Paquet  WASH est fourni lors de l'intervention  (voir les différentes politiques)</t>
  </si>
  <si>
    <t xml:space="preserve">Les ressources financières et humaines sont mobilisées en réponse à l'urgence ou catastrophes </t>
  </si>
  <si>
    <t>les îles</t>
  </si>
  <si>
    <t xml:space="preserve">Défi à offrir les services WASH dans les îles </t>
  </si>
  <si>
    <t>Le marketing de l'assainissement avec la mise en œuvre de l'approche ATPC en milieu rural 
La promotion des toilettes autonomes en milieu rural/urbain 
la tranche sociale pour la facturation de l'eau en milieu rural/urbain
kits de lavages des mains dans les ménages à revenu faible</t>
  </si>
  <si>
    <t xml:space="preserve">Réalisation des toilettes séparées filles/garçons et prise en compte de la gestion des menstrues et fourniture et promotion des serviettes hygiéniques dans les écoles
implication des femmes dans le choix des sites implémentation des points d'eau et dans la gestion des ouvrages 
promotion de l'utilisation des kits de lavage des mains
</t>
  </si>
  <si>
    <t>La réalisation des toilettes prend en compte des personnes handicapées dans les écoles et les structures de santé</t>
  </si>
  <si>
    <t>La prise en compte du genre dans les politiques et stratégie</t>
  </si>
  <si>
    <t xml:space="preserve">Ministere de l'environnement et du développement durable </t>
  </si>
  <si>
    <t xml:space="preserve">Ministere de l'énergie, de l'hydraulique et des hydrocarbures </t>
  </si>
  <si>
    <t>Ministere de la santé et de l'hygiene publique</t>
  </si>
  <si>
    <t xml:space="preserve">Ministere de l'administration du terroires et  de la decentralisation </t>
  </si>
  <si>
    <t xml:space="preserve">Ministere de l'urbanisme, l'habitat et aménagement du territoire </t>
  </si>
  <si>
    <t>Ministere de l'enseignement pré-universitaire et de l'alphabetisation</t>
  </si>
  <si>
    <t>Ministere de l'economie des finances et du plan</t>
  </si>
  <si>
    <t>Ministere des affaires etrangeres, de  la cooperation internationale, de l'intégration africaine et des guinéens de l'étrangers</t>
  </si>
  <si>
    <t xml:space="preserve">Ministere de la promotion feminine , de l'enfance et des personnes vulnérables  </t>
  </si>
  <si>
    <t xml:space="preserve">Ministere des  infrastructures et des transports </t>
  </si>
  <si>
    <t>Ministere de l'enseignement superieur de la recherche scientifique et de l'innovation</t>
  </si>
  <si>
    <t>Ministere de l'enseignement technique et de la formation professionnelle</t>
  </si>
  <si>
    <t xml:space="preserve">Organisation de la Société Civile </t>
  </si>
  <si>
    <t>Comité de Pilotage WASH</t>
  </si>
  <si>
    <t xml:space="preserve">Service National d’Aménagement des Points d'Eau (SNAPE) </t>
  </si>
  <si>
    <t>Changement Climatique</t>
  </si>
  <si>
    <t xml:space="preserve">Malgré l’inexistence  d'un acte administratif de formalisation, les différentes parties prenantes se retrouvent au sein de cette plateforme pour coordonner les activités WASH dans le pays. 
 </t>
  </si>
  <si>
    <t>La collaboration intersectorielle et la participation des usagers La nécessité de la collaboration intersectorielle et de la participation des usagers et des communautés dans un cadre de partenariat sera constamment prise en compte, en vue d’optimiser l’utilisation des ressources et maximiser les bénéfices tout en contrôlant les coûts.
 LA PARTICIPATION COMMUNAUTAIRE Le constat général qui se dégage, est l’absence d’intégration effective de la population au processus de gestion du système de l’assainissement à travers ses différentes composantes notamment à l’étape d’analyse de la situation jusqu’à la prise de décisions la concernant . Rappelons par ailleurs que l’Initiative de Bamako a constitué un cadre particulièrement positif pour la promotion de l’engagement de la communauté dans le développement sanitaire et par voie de conséquence doit être observée. L’orientation essentielle dans ce document de politique nationale consiste à amener les communautés à s’organiser pour prendre des décisions et engager les actions et à consolider la confiance en elles mêmes. Il faudrait soutenir leurs efforts et tenir compte de leurs besoins propres.
ACTEURS DU SERVICE DE L’EAU 
Les principaux acteurs du Service Public de l’Eau sont : • La Communauté rurale est maître d’ouvrage du Service Public de l’Eau : propriétaire des installations, elle en délègue la gestion à une structure associative et en contrôle l’activité ; elle rend compte de l’état du service public de l’eau auprès du secrétaire général chargé des collectivités décentralisées, au niveau de la Préfecture. • L’Unité de Gestion du Service Public de l’Eau (UGSPE), structure associative qui exploite pour le compte de la Commune un Système d’Approvisionnement en Eau (SAE). Elle reçoit son agrément de la préfecture. • Le SNAPE, établissement public chargé d’élaborer la politique nationale en matière d’hydraulique rurale, et d’en contrôler la mise en œuvre. Il exerce auprès de la Commune une fonction d’appui-conseil. • Des opérateurs privés agréés par le SNAPE, assurant la maintenance des SAE dans le cadre de contrats signés avec les UGSPE.</t>
  </si>
  <si>
    <t xml:space="preserve">Service Régional d'Appui aux Collectivités
Service Préfectoral pour le Développement 
</t>
  </si>
  <si>
    <t xml:space="preserve">Service Régional d'Appui aux Collectivités
Unités de Gestion des Services publics de l'Eau
Comité Villageois d'assainissement 
Service Préfectoral pour le Développement
Antenne Régionale
Comité de santé et d'hygiène </t>
  </si>
  <si>
    <t xml:space="preserve">Base régionale de l'hydraulique 
comités locaux de l'eau 
</t>
  </si>
  <si>
    <t xml:space="preserve">Ministère de l’Économie, des Finances,  et de Plan </t>
  </si>
  <si>
    <t>Nutrition, VIH SIDA, Maladies Tropicales Négligées</t>
  </si>
  <si>
    <t>Mener le plaidoyer à faire du droit à l'eau un droit humain à inscrire dans la nouvelle constitution</t>
  </si>
  <si>
    <t>Actualiser les documents politiques et stragiques qui prennent en compte les questions émergentes ( MTN, changement climatique, ...) en lien avec le WASH</t>
  </si>
  <si>
    <t>Réviser les plans d'actions définis dans les documents stratégiques et renforcer les planifications conjointes et les synergies d'action multiacteurs et multisecteurs</t>
  </si>
  <si>
    <t>Des engranger  les cibles pour faciliter le suivi des indicateurs ODD</t>
  </si>
  <si>
    <t>Faire une répartition spatiale judicieuse des ressources humaines selon les besoins par le renforcement de capacités</t>
  </si>
  <si>
    <t>Faire le décloisonnement des tâches par les ministères concernés par l’élaboration des feuilles de route claires et précises</t>
  </si>
  <si>
    <t>Favoriser les planifications, les missions conjointes multiacteurs et multisecteurs au sein de la coordination nationale WASH</t>
  </si>
  <si>
    <t>Amener à plus d'engagement pour la mobilisation des ressources financières interne et externe</t>
  </si>
  <si>
    <t>Évaluer les actions misent en œuvre par le services 
planifier d'autres actions de terrain en tenant des GAP</t>
  </si>
  <si>
    <t xml:space="preserve">Plaider pour la mobilisation des ressources humaines, techniques et financières </t>
  </si>
  <si>
    <t>Élaborer ou actualiser les politiques/stratégie/plan du secteur</t>
  </si>
  <si>
    <t>Faire des missions conjointes de suivi et évaluation des interventions</t>
  </si>
  <si>
    <t>Évaluer les actions mises en œuvre par le services 
planifier d'autres actions de terrain en tenant des GAP</t>
  </si>
  <si>
    <t xml:space="preserve">Définir les tdr de stratégie de communication, d'information et d’éducation </t>
  </si>
  <si>
    <t xml:space="preserve">Élaborer des plans de préparation et de riposte </t>
  </si>
  <si>
    <t>Faire la cartographie des structures sanitaires et les besoins</t>
  </si>
  <si>
    <t>La mobilisation des ressources financières et humaines</t>
  </si>
  <si>
    <t>Eau potrable et Assainissement au niveau des îles</t>
  </si>
  <si>
    <t xml:space="preserve">Dans la programmation, la planification, la mise en œuvre et le suivi des initiatives/interventions de façon globale ces éléments sont prise en compte avec l'approche de couverture universelle.  </t>
  </si>
  <si>
    <t xml:space="preserve">* Stratégie ATPC
* Service public de l'eau
* Politique Nationale de l’hygiène 
* Stratégie Nationale de gestion des déchets biomédicaux </t>
  </si>
  <si>
    <t xml:space="preserve">Suivi de contrôle des travaux, suivi de la fonctionnalité, le suivi de participation communautaire pour l'appropriation de la démarche de pérennisation des activités à travers des rapports trimestriel, semestriel, et annuel. </t>
  </si>
  <si>
    <t>* Stratégie ATPC
* Service public de l'eau
* Politique Nationale de l’hygiène 
* Stratégie Nationale de gestion des déchets biomédicaux 
* MICS, UNDAF, JMP, EDS, PNDES</t>
  </si>
  <si>
    <t>100% du taux alloué</t>
  </si>
  <si>
    <t xml:space="preserve">100% réutilisé </t>
  </si>
  <si>
    <t>4 fois par an (fréquence de 
vidange des fosses septiques)</t>
  </si>
  <si>
    <t>100% conformité avec la réglementation 
concernant les bactéries E. coli ou le chlore 
résiduel</t>
  </si>
  <si>
    <t>3 jours délais 
moyens de réparation des points d'eau en milieu rural</t>
  </si>
  <si>
    <t xml:space="preserve">Taux d'accès en milieu rural 
Taux d'accès en milieu urbain </t>
  </si>
  <si>
    <t>85 % des pompes fonctionnelles</t>
  </si>
  <si>
    <t>Autorité de régulation des services publics de l’électricité de l'eau potable, 2017</t>
  </si>
  <si>
    <t>Article 3 : Missions de l'Autorité de Régulation
L’Autorité de Régulation des secteurs de l’Électricité et de l'Eau potable, ci-après dénommée "Autorité de Régulation ", est chargée de la régulation du secteur de l'électricité et du service public de l'eau potable.
La régulation a pour but d'assurer :
* la facilitation du développement rationnel de l'offre d'énergie électrique et d'eau potable dans le cadre de la politique sectorielle en vigueur ;  
* l'équilibre économique et financier du secteur de l'électricité et du servi e public de l'eau potable ;
* le suivi correct de l'approvisionnement des populations en électricité et en eau potable ;
* le suivi, le contrôle et la formulation d'un avis sur le système tarifaire établi dans le cadre des contrats de concession et des licences des opérateurs ;
* la promotion de la concurrence et de la participation du secteur privé en matière de production, de transport, de distribution et de vente d'énergie électrique et d'eau potable ;
* la veille sur les conditions de viabilité financière des entreprises des secte s de l'électricité et de l'eau potable ;
* la défense des intérêts des usagers ;
* le respect des normes de la qualité du service public
* le contrôle des concessions locales.
* Concernant les opérateurs et exploitants, la régulation s'étend exclusivement aux :
* concessionnaires d'électricité, en ce qui concerne les transactions passé s par ceux-ci avec les producteurs d'électricité,
* gestionnaires délégués du service public de l'eau potable et de l'électricité dans les centres urbains, dénommés opérateurs du secteur ou opérateurs d s le cadre de la présente loi.</t>
  </si>
  <si>
    <t>Contraintes financières, manques d'équipement d'analyse de la qualité de l'eau, insuffisances des ressources humaines et des laboratoires d'analyse</t>
  </si>
  <si>
    <t xml:space="preserve">Centre de traitement non fonctionnel et vétuste, contraintes financières, manques d'équipement d'analyse de la qualité de l'eau usées et boues, insuffisances des ressources humaines et des laboratoires d'analyse </t>
  </si>
  <si>
    <t>Les services techniques évoluant dans le secteur WASH sont publics, le personnel mis à disposition ne tient pas souvent compte des besoins et des profils.</t>
  </si>
  <si>
    <t>Capacité des agents de santé sur l'amélioration du WASH dans les formations sanitaires.
Surveillance de la qualité de l'eau  de boisson au niveau communautaire.
Capacité de  réalisation et de maintenance des réseaux d’égouts et des systèmes de traitement des eaux usées.</t>
  </si>
  <si>
    <t xml:space="preserve">Disparité des conditions de vie entre le milieu urbain et rural par le manque de mesures d'accompagnement du personnel affectés  et manque de motivation des nouveaux cadres dans les services. </t>
  </si>
  <si>
    <t>Maintenance des dispositifs de lavage des mains</t>
  </si>
  <si>
    <t>Plan de Développement Economique et Social(PNDES), Plan Régional de Développement(PRD),Plan Préfectoral de Développement(PPD ) et Plan de Développement Local (PDL).</t>
  </si>
  <si>
    <t>Ministere de la Santé  et de l’Hygiène PubliqueP</t>
  </si>
  <si>
    <t>Ministère de l’Énergie Hydraulique</t>
  </si>
  <si>
    <t>Ministere de l'Environnement et du Ddeveloppement Durable</t>
  </si>
  <si>
    <t>Ministere de l'Administration du Territoire et  de la  Decentralisation</t>
  </si>
  <si>
    <t>Ministere de l'Urbanisme , l'habitat et Amenagement du Territoire</t>
  </si>
  <si>
    <t>Ministere de l'Enseignement pré-universtaire et de l'Alphabetisation</t>
  </si>
  <si>
    <t>Ministere de l'Economie,des Finances et du Plan</t>
  </si>
  <si>
    <t xml:space="preserve">Ministere  des Affaires etrangeres, de la cooperation internationale,  de l'integrationafricaine et des guinéens de guineens </t>
  </si>
  <si>
    <t>Ministere de la pPromotion feminine, de l'enfance et des personnes vulnerables</t>
  </si>
  <si>
    <t>Ministere des Infrastructures et des Transports</t>
  </si>
  <si>
    <t>Ministere de l'Enseignement superieur de la recherche Scientifique e t de l'innovation</t>
  </si>
  <si>
    <t>Ministere de l'Enseignement technique et de  la formation professionnelle</t>
  </si>
  <si>
    <t>Organisation de la Societé Civile</t>
  </si>
  <si>
    <t>Ministère de l'Hydraulique et de l'Assainissement.</t>
  </si>
  <si>
    <t>Ministère de l'Hydraulique et de l'Assainissement avec 16 144 000 000</t>
  </si>
  <si>
    <t>L’Ecart est comblé par les subvention de l’État  et les PTF</t>
  </si>
  <si>
    <t>il y-a bien des lois et règlements par rapport aux tarifs et redevances 
il y-a également le cadre institutionnel qui garantie ces dispositions.</t>
  </si>
  <si>
    <t xml:space="preserve">Les îles  </t>
  </si>
  <si>
    <t>Les dispositions ( mesures) sont appliquées  mais pas de façon systématique( assainissement et eau potable également)
Pour l'hygiène des mains , les mesures  prises sont appliquées</t>
  </si>
  <si>
    <t>Oui, en cas  de détournement , de manque de suivi/évaluation, mauvaise gestion des ressources (humaines, matérielles, techniques et financières)</t>
  </si>
  <si>
    <t>Mauvaise utilisation des ressources(humaines, matérielles, techniques et financières.)
Le retard dans la mise en place de la contrepartie</t>
  </si>
  <si>
    <t xml:space="preserve">GNF / Milliards </t>
  </si>
  <si>
    <t>435 829,2</t>
  </si>
  <si>
    <t>6 500 000 000 GNF</t>
  </si>
  <si>
    <t>33 405 000 000 GNF</t>
  </si>
  <si>
    <t>2 461 000 000 GNF</t>
  </si>
  <si>
    <t>Source utilisée est la chaine de dépense de la Direction Générale du budget Ministère du budget</t>
  </si>
  <si>
    <t>WHO's Guidelines for Drinking Water Quality</t>
  </si>
  <si>
    <t>https://apps.who.int/iris/bitstream/handle/10665/254637/9789241549950-eng.pdf</t>
  </si>
  <si>
    <t>Law of Guyana; Public Health Ordanance 1934 (section 70-74)
National Building Code GCP 9-26 - Septic Tank
National Building Code - Pit Latrine
(http://staging.gnbsgy.org/national-building-codes/)</t>
  </si>
  <si>
    <t>Guyana National Bureau of standards</t>
  </si>
  <si>
    <t>Guyana Bureau of Standards-Code of Practice for Septic Tank (GCP - 9-26)</t>
  </si>
  <si>
    <t>Multi-hazard Management Plan
Influenza Pandemic Response Plan</t>
  </si>
  <si>
    <t>COVID-19 has a positive impact on the WASH Plans of Programming. WASH was thrown into the spotlight, where its importance in curbing the contraction and transmission of infectious diseases was highlighted. Gaps in WASH services were assessed for improvement, and increased dialogue on establishing standards and practices relating to WASH across various sectors including Schools, Health Care Facilities, public places, etc.</t>
  </si>
  <si>
    <t>There have been proactive efforts to improve WASH across Schools and Health Care facilities at a result of COVID-19. These efforts are still at the tactical level and has not transcended to policies and plan, given the early stages of COVID-19 response. It is anticipated that WASH plans, policies, standards and targets will follow with the elevated understanding of the importance of WASH in combating disease contraction and transmission.</t>
  </si>
  <si>
    <t>WHO recommended values</t>
  </si>
  <si>
    <t>The national water service provider has as one of its strategic goals to provide access to portable water that is consistent with WHO guidelines for Drinking Water.</t>
  </si>
  <si>
    <t>https://www.pucguyana.com/wp-content/uploads/simple-file-list/Miscellanous/01_GWI-2017_2021-Strategic-Plan.pdf</t>
  </si>
  <si>
    <t>Ministry of Housing and Water (Guyana Water Inc.)</t>
  </si>
  <si>
    <t xml:space="preserve">Regional Democratic Councils </t>
  </si>
  <si>
    <t>Neighbourhood Democratic Council</t>
  </si>
  <si>
    <t>Government Analyst - Food and Drug Department</t>
  </si>
  <si>
    <t>Ministry of housing and Water (Central Housing and Planning Authority)</t>
  </si>
  <si>
    <t>Guyana National Bureau of Standards</t>
  </si>
  <si>
    <t>Ministry of Local Government and Regional Development</t>
  </si>
  <si>
    <t>WASH Coordination Platform</t>
  </si>
  <si>
    <t xml:space="preserve">The WASH coordination Platform was initiated at the onset of the COVID-19 pandemic to streamline, document and advise on WASH interventions as part of the COVID-19 response plan. The platform's main objective is to serve as a coordinating mechanism for WASH activities to enable synergies to improve effectiveness and to reduce duplicity. While not a government-sanctioned mechanism, it is led and coordinated by the Ministry of health, with support from the non-governmental stakeholders involved in WASH programme in Guyana. This platform was design to improve coodination among WASH partners. </t>
  </si>
  <si>
    <t>There is some level of participation of user promoted by government agencies, however these procedures are not formally documented in any policy or plan. User participation is usually in the form of public consultations/engagement for service improvement (e.g. GWI activities in rural communities). The execution of WASH programmes and project also include some amounts of public consultation and participation. The Public Utilities Commission (PUC) also facilitates a participatory approach to some aspects of drinking water supply, such as tariff setting and customer rights.</t>
  </si>
  <si>
    <t>WASH data becomes available via project-related rapid assessments, emergency response or public disclosure, either via new outlet or public protest. Information gathered via these means most often inform future actions in the planning process or prompt a further in-depth review.</t>
  </si>
  <si>
    <t xml:space="preserve">The absence of specific sector-based data is the primary barrier to using data for decision-making. There is no formal, government-led mechanism for WASH sector review which is critical in collecting and making available clear and accurate sector-based data. While some WASH sector-based data becomes available via WASH projects assessment or annual national budgetary planning, these data are restrictive in their application for wider WASH section decision making. 
Another barrier is the absence of a data sharing or national coordination mechanism for the WASH sector. Critical WASH data may be available in one sector e.g. health, but other key sectors such as education may be unaware of the data. The commissioning of a national coordinating mechanism, with clear data collection, sharing and actioning protocols would eliminate there barriers. </t>
  </si>
  <si>
    <t>Guyana Water Incorporated, the national water supplier, as part of its strategic plan to increase access to portable water across communities in Guyana's hinterland region has developed a database of communities without access and periodically update record following the completion of water supply intervention in unserved communities. While it is generally an internal document utilised by the Guyana Water Inc., it represent the only form of target tracing specifically to WASH. 
Other internal programs commissioned under the Ministry of Education and Ministry of Health monitor the state of WASH services in schools and health care facilities respectively, however, this is in the absence of established targets and a formal monitoring regime.</t>
  </si>
  <si>
    <t>Public Utilities Commission - Established in 2002 - https://www.pucguyana.com/
Government Analyst - Food and Drugs Department - Established in 1977 - https://gafdd.gy/</t>
  </si>
  <si>
    <t xml:space="preserve">No dedicated WASH-specific Training is undertaken. Programmes are completed where WASH forms a minor component e.g Civil Engineering Degree at the University of Guyana and the Associate Degree in Environmental Studies. </t>
  </si>
  <si>
    <t>Central Housing and Planning Authority</t>
  </si>
  <si>
    <t>Government Analyst-Food and Drug Department</t>
  </si>
  <si>
    <t>GYD</t>
  </si>
  <si>
    <t>billions</t>
  </si>
  <si>
    <t>There is a shortfall in operation and maintenance resources for rural/hinterland WASH services. While government capital and project related resources finance WASH activities, absence of adequate O&amp;M coverage result in delayed maintenance or service disruption leading to defunct systems.</t>
  </si>
  <si>
    <t>The Public Utilities Commission is the legal body for permitting tariff changes across the main utilities. Currently only the WASH service provider Guyana Water Incorporated (GWI), the national water supply utility, falls under the authority of the Public Utilities Commission. The procedure for tariff adjustment requires the utility to submit formal proposal, which is then subjected to a public hearing and approval before any changes can be made. 
Frequency of review is based on an as-needed basis, with proper justification required.</t>
  </si>
  <si>
    <t xml:space="preserve">Elderly Population - Measures for Drinking Water - Persons classified as pensioner are entitled to special subsidy for water charges supplied by the Guyana Water Incorporated, provided by the Government of Guyana. No such service is available for sanitation of hygiene.
Indigenous Population - Measures for Drinking Water - Drinking water services are currently provided to indigenous population with no tariff applied. </t>
  </si>
  <si>
    <t xml:space="preserve">Elderly Population - Measures for Drinking Water - https://gwiguyana.gy/news/pensioners-subsidy-water-paid-government-guyana
</t>
  </si>
  <si>
    <t>* Donor funds are generally directed to WASH programme are that initiated the donor funds.</t>
  </si>
  <si>
    <t xml:space="preserve">The monetary needs were determined by the following:
* The existing WASH service gap in the respective WASH programme area in Guyana (e.g. % persons in urban areas needing access to improve sanitation facility and services)
* The shortfall in national budgetary allocation to plan, organise, implement, monitor and report transformation of the WASH sector to meet the SDGs targets.
* Projected resources requirements to meet SDG targets based on existing enabling environment. </t>
  </si>
  <si>
    <t>* Policy Advocacy, formation, implementation and monitoring
* Data Collection/Baseline assessment
* Strengthening Enabling Environment (Strengthening laws, disaggregate WASH for greater visibility, establishing national agencies responsible for WASH, etc., establishing standards for WASH services)
* Service Expansion
* Meeting WASH needs of vulnerable population
* Institutional strengthening for WASH sector advancement
* WASH sensitisation and public awareness campaigns</t>
  </si>
  <si>
    <t>Abigail Liverpool</t>
  </si>
  <si>
    <t>https://parliament.gov.gy/documents/documents-laid/19209-audit_financial_statement_of_the_guyana_water_incorporation_for_the_year_31st_december,_2016..pdf</t>
  </si>
  <si>
    <t>Not data available on self supply.</t>
  </si>
  <si>
    <t>GWI Audited Financials for 2016 + 10% increase for undocumented intervention  by other agencies.</t>
  </si>
  <si>
    <t>All resources for Regional bodies is provided by central level.</t>
  </si>
  <si>
    <t>All resources for local bodies is provided by central level.</t>
  </si>
  <si>
    <t>Estimated based on number of WASH related externally  supported WASH activities over period.</t>
  </si>
  <si>
    <t>Main partners IDB, CDB, EU, UN orgs, JICA, etc.</t>
  </si>
  <si>
    <t>No funding of this type recorded.</t>
  </si>
  <si>
    <t xml:space="preserve">Data for WASH financing is not available in the disaggregated form as requested in the table about. Except for the national water company, the Guyana Water Incorporated, which all of its Resources (whether national government subvention and utility revenues) provide WASH services, WASH programmes/interventions are often integrated  </t>
  </si>
  <si>
    <t>The commercial/industrial user, while attracts a higher tariff for water supply than domestic customers from the national water supply company, they are not involved in any funding for the sector.</t>
  </si>
  <si>
    <t>Direction Nationale de l’Eau Potable et de l’Assainissement</t>
  </si>
  <si>
    <t>Directives sur la qualite de l'eau</t>
  </si>
  <si>
    <t>Referentiel Technique National</t>
  </si>
  <si>
    <t>Normes de traitement des eaux usees</t>
  </si>
  <si>
    <t>Referentiel technique national</t>
  </si>
  <si>
    <t>autorisations individuelles pour les rejets des stations de traitement des eaux usées et des stations de traitement des boues fécale</t>
  </si>
  <si>
    <t>References faites sur le developpement de la filiere .  Livre 3, Chapitre 2. point 2-3</t>
  </si>
  <si>
    <t xml:space="preserve">Code d'hygiene </t>
  </si>
  <si>
    <t>Protocoles de nettoyage aficheees dans certains institutions</t>
  </si>
  <si>
    <t>Plan Hydraulique et d'Assainissement National 2018-2048</t>
  </si>
  <si>
    <t xml:space="preserve">n/a
</t>
  </si>
  <si>
    <t xml:space="preserve">Document strategique de l'Assainissement en Haiti (DSAH). </t>
  </si>
  <si>
    <t>https://www.dinepa.gouv.ht/consultez-le-document-de-la-strategie-nationale-de-lassainissement/</t>
  </si>
  <si>
    <t xml:space="preserve"> Document strategique de l'Assainissement en Haiti (DSAH). </t>
  </si>
  <si>
    <t>Approche Centre de Sante Propre</t>
  </si>
  <si>
    <t>Approche C-TED</t>
  </si>
  <si>
    <t>Directives Qualite EAU</t>
  </si>
  <si>
    <t>Lignes directrices EPAH dans les ecoles</t>
  </si>
  <si>
    <t>Note d'orientation de la verification et de la certification des localites FDAL</t>
  </si>
  <si>
    <t>Dans certains etablissement</t>
  </si>
  <si>
    <t>Notes d'orientation des interventions dans les marches publics</t>
  </si>
  <si>
    <t>Plan d'urgence de preparation et de reponse Eau Potable et de l’Assainissement a l'introduction du CORONAVIRUS en Haiti</t>
  </si>
  <si>
    <t>Approches, Objectifs et resultats concrets en termes de population touchee sur ce changement de comportement</t>
  </si>
  <si>
    <t>Approches, Objectifs et resultats concrets en termes d'infrastructures de lavage des mains dans les espaces publics</t>
  </si>
  <si>
    <t>Approche de renforcement des exploitants pour maintenir l'alimentation en Eau potable sans interruption (acceleration retraite des plus de 70, petites reparations rapides, personnel d'astreinte, protection des employes)</t>
  </si>
  <si>
    <t>Disposition speciale de déchets au niveau des sites d’isolement</t>
  </si>
  <si>
    <t>Apport d'eau par camion pour les populations vulnerables</t>
  </si>
  <si>
    <t>mars-mai 2020</t>
  </si>
  <si>
    <t>La COVID a modifie les planifications des 2 annees fiscales 2019-2020, 2020-2021.  Les efforts en termes d'alimentation en eau potable ont du etre rediriges vers un approvisionnement d'appoint vers des zones reputees vulnerables.   La mise en place d'infrastructures ont ete retardees.  Le deplacement des partenaires techniques et financiers vers d'autres pays a retarde la mise en place des financements.</t>
  </si>
  <si>
    <t>Pendant la premiere annee, mise en place des dispositifs de lavage des mains et approvisionnement en eau provisoires en  plusieurs points des espaces et lieux publics.</t>
  </si>
  <si>
    <t>Acces a un service de base (chaine)</t>
  </si>
  <si>
    <t xml:space="preserve">Plan hydraulique et assainissement national 2018-2048, Livre 4, Chapitre 3 </t>
  </si>
  <si>
    <t>La chaine des services inclus une toilette non partagee et l'acces a un systeme d'evacuation et de traitement ou de disposition finale in situ ou hors site</t>
  </si>
  <si>
    <t>L'assainissement non collectif incluant une toilette non partagee et un systeme d'evacuation et de  traitement/disposition finale in situ ou hors site</t>
  </si>
  <si>
    <t>L'assainissement non collectif incluant une toilette non partagee et un systeme d'evacuation et de traitement /disposition finale in situ ou hors site.  Il est prevu que moins de 1% des toilettes pourrait etre connectees a un systeme d'assainissement semi-collectif d'ici 2030.</t>
  </si>
  <si>
    <t>L'assainissement non collectif incluant une toilette non partagee et un systeme d'evacuation et de traitement/disposition finale in situ ou hors site</t>
  </si>
  <si>
    <t>Non disponible. Donnees sur les toilettes ameliorees disponibles sur le SIEPA (Systeme d'Information sur l'Eau Potable et l'Assainissement)</t>
  </si>
  <si>
    <t>Non disponible.  Donnees sur les toilettes ameliorees disponibles sur le SIEPA (Systeme d'Information sur l'Eau Potable et l'Assainissement)</t>
  </si>
  <si>
    <t>Service de base a l'eau potable</t>
  </si>
  <si>
    <t>Service de base a l'eau potable 2016-2030</t>
  </si>
  <si>
    <t xml:space="preserve">Service de base a l'eau potable </t>
  </si>
  <si>
    <t>Plan hydraulique et assainissement national 2018-2048</t>
  </si>
  <si>
    <t>Au robinet, au niveau des kiosques d'eau publics, des sources protegees</t>
  </si>
  <si>
    <t>Au robinet et au niveau des kiosques d'eau publics en zones periurbaines</t>
  </si>
  <si>
    <t>Au robinet, au niveau des kiosques d'eau publics et des sources protegees</t>
  </si>
  <si>
    <t>Voir Tableau des benchmark du service d'eau potable</t>
  </si>
  <si>
    <t>70l/pers/jour</t>
  </si>
  <si>
    <t>40l/per/jour</t>
  </si>
  <si>
    <t>7h par semaine</t>
  </si>
  <si>
    <t>15h par semaine</t>
  </si>
  <si>
    <t>15 minutes</t>
  </si>
  <si>
    <t>100 metres</t>
  </si>
  <si>
    <t>Zones denses en priorite</t>
  </si>
  <si>
    <t>Centre-villes</t>
  </si>
  <si>
    <t>centres bourgs ruraux</t>
  </si>
  <si>
    <t>Surtout exempte de contamination fecale: Desinfection au chlore</t>
  </si>
  <si>
    <t>Desinfection au chlore. Mesure du chlore residuel</t>
  </si>
  <si>
    <t>BPO ( BUDGET PROGRAMME PAR OBJECTIF) en 2017 ET SIEPA (Systeme d'Information sur l'Eau Potable et l'Assainissement) en 2021
https://share.mwater.co/v3/console_link/fdc287c45d17407689c325016df803d5?share=e570d85d03714575979f9fd5cc3b9792</t>
  </si>
  <si>
    <t>BPO ( BUDGET PROGRAMME PAR OBJECTIF) en 2017 et SIEPA (Systeme d'Information sur l'Eau Potable et l'Assainissement) en 2021
https://share.mwater.co/v3/console_link/fdc287c45d17407689c325016df803d5?share=e570d85d03714575979f9fd5cc3b9792</t>
  </si>
  <si>
    <t>BPO ( BUDGET PROGRAMME PAR OBJECTIF) en 2027 et SIEPA (Systeme d'Information sur l'Eau Potable et l'Assainissement) en 2021
https://share.mwater.co/v3/console_link/fdc287c45d17407689c325016df803d5?share=e570d85d03714575979f9fd5cc3b9792</t>
  </si>
  <si>
    <t>Acces de base a l'eau et a des toilettes gerees en toute surete et securite</t>
  </si>
  <si>
    <t xml:space="preserve">Urbain: Volume de boues attendues / volume entrant dans les stations de traitement.  Volume de boues traitees idans les regles n situ de </t>
  </si>
  <si>
    <t>Plan Hydraulique et d'Assainissement National, Livre III</t>
  </si>
  <si>
    <t>Equipements, Plans et protocoles de gestion des sanitaires ainsi que mecanismes de suivi et de controle pour l'ensemble des marchés publics constitués du pays</t>
  </si>
  <si>
    <t>Plan Hydraulique et d'Assainissement National, livre III</t>
  </si>
  <si>
    <t>Identification des localites . Certification FDAL 1 an de l'ensemble des localites du pays a l'horizon 2030</t>
  </si>
  <si>
    <t>Assainissement: 
Renforcement des chefs de famille en traitement in situ
Eau Potable : 
Pompe a Motricite Humaine</t>
  </si>
  <si>
    <t xml:space="preserve">Assainissement: 
Bidonvilles ou implantations informelles : Assainissement Individuel Regroupe avec un support du service public
Eau potable
Bidonvilles ou implantations informelles : Condominial Eau
</t>
  </si>
  <si>
    <t>Equivalent a situation d;urgence</t>
  </si>
  <si>
    <t xml:space="preserve">
Il esiste un document le Pack Urgence disponible pour tous les acteurs.</t>
  </si>
  <si>
    <t>Direction Nationale de l'Eau Potable et de l'Assainissement</t>
  </si>
  <si>
    <t xml:space="preserve">Ministere de l'Environnement </t>
  </si>
  <si>
    <t>Ministere des Travaux Publics, Transports et Communications</t>
  </si>
  <si>
    <t>Ministere de l'Education et de la Formation [Professionnelle</t>
  </si>
  <si>
    <t>Ministere de la Planification et de la Cooperation Externe</t>
  </si>
  <si>
    <t>Ministere de l'Interieur et des Collectivites Territoriales</t>
  </si>
  <si>
    <t>Ministere de l'Agriculture, des ressources naturelles et du dDeveloppement Rural</t>
  </si>
  <si>
    <t>Ministere du Commerce et de l'Industrie</t>
  </si>
  <si>
    <t>Ministere de l'Economie et des Finances</t>
  </si>
  <si>
    <t>Ministere de la Justice et de la Securite Publique</t>
  </si>
  <si>
    <t>Ministere des Affaires Sociales et du Travail</t>
  </si>
  <si>
    <t>Centre National de l'Information Geospatiale</t>
  </si>
  <si>
    <t>Table Sectorielle Eau Potable et Assainissement</t>
  </si>
  <si>
    <t>1.- Table Sectorielle Eau Potable et Assainissement:  Rencontre de coordination et de suivi du secteur Eau Potable et Assainissement reunissant les representants de tous les acteurs du secteur.
2.- Plateforme de l'Assainissement: Rencontre mensuelle technique et de coordination .  Existe depuis 10 ans et reunit les acteurs de mise en oeuvre de l'Assainissement .  Une thematique technologique ou technique est debattue et un tour de table est fait pour decrire les avancements et les besoins de coordination ou d'orientation du mois.
3,- Le Comite restrreint Eau Potable et Assainissement d'Urgence se reunit mensuellement pour la preparation et la reponse aux urgences (liees aux catastrophes recurrentes ou ponctuelles)
4.- La Premiere Rev ue Sectorielle Conjointe est prevue pour 2022</t>
  </si>
  <si>
    <t>Participation des usagers: Dans les petits bourgs et en milieu rural, la Gestion des services d'Eau Potable est deleguee a un comite elu par la population. 
Par ailleurs la creation des associations d'usagers est prevue dans le Statut du Comite de Gestion des Points d'Eau
En milieu urbain (ville de plus de 10000 hab), en cas de delegation du service au secteur prive, une Comite d'administration est etabli avec la presence de la societe civile</t>
  </si>
  <si>
    <t>Revue Sectorielle Conjointe de l'Eau Potable et de l'Assainissement</t>
  </si>
  <si>
    <t xml:space="preserve">Preservation et Protection de la Resssource en Eau </t>
  </si>
  <si>
    <t>Trop recente. Moins d'un mois</t>
  </si>
  <si>
    <t>donnees sur les localites FDAL oriente la planification de s interventions de mobilisation communautaire</t>
  </si>
  <si>
    <t xml:space="preserve">donnees sur les localites FDAL oriente le financement </t>
  </si>
  <si>
    <t xml:space="preserve">donnees sur les populations sans acces oriente le choix et la portee des reglementations </t>
  </si>
  <si>
    <t>Enquete de releve des points d;eau oriente les zones d'intervention des operations financieres</t>
  </si>
  <si>
    <t>Culture de suivi.
Faiblesse en Gouvernance et leadership, tant au niveau de la regulation qu'au niveau des Operations.</t>
  </si>
  <si>
    <t xml:space="preserve">Il existe un departement de reponse aux Urgences qui repond avec efficacite aux situations d'urgence </t>
  </si>
  <si>
    <t>Strategie nationale de preparation et de reponse a l'iurgence : Pack d'urgence )</t>
  </si>
  <si>
    <t>Taux depense/taux alloue</t>
  </si>
  <si>
    <t>Normes nationales en cours d'elaboration</t>
  </si>
  <si>
    <t>% de population rurale vivant dans une localite FDAL
% de population ayant acces a des services d'evacuation et de traitement</t>
  </si>
  <si>
    <t>taux depense / taux alloue</t>
  </si>
  <si>
    <t>% de conformite avec la reglementation concernant le chlore residuel</t>
  </si>
  <si>
    <t xml:space="preserve">% de population rurale avec acces a un service de base en Eau Potable
% de population urbaine avec acces au service de base en eau potable </t>
  </si>
  <si>
    <t xml:space="preserve">Taux de recouvrement
</t>
  </si>
  <si>
    <t>Sur Place : 70-80</t>
  </si>
  <si>
    <t>Ministere de la Sante Publique et de la Population: QUALITE DE L'EAU POTABLE
Ministere de l'Environnement: QUALITE DES EFFLUENTS TRAITES
Direction Nationale de l'Eau Potable et de l'Assainissement: QUALITE DE LA PRESTATION DE SERVICE PUBLIC Eau Potable et de l’Assainissement OFFERT
Ministere du Commerce et de l'Industrie: QUALITE DE LA PRESTATION DE SERVICE PRIVE Eau Potable et de l’Assainissement OFFERT 
Ministere de l'Agriculture, des Ressources Naturelles et du Developpement Rural: QUALITE DES PRODUITS ISSUS  DE LA VALORISATION AGRICOLE DES EFFLUENTS TRAITES</t>
  </si>
  <si>
    <t>Raisons financieres : Surveillance Qualite EAU: mandat assigne au Ministère de la Santé Publique et de la Population. Le Ministère de la Santé Publique et de la Population n'a pas encore etabli un systeme regulier de surveillance .  Des inspections sont realisees au gre de l'introduction de nouveaux projets</t>
  </si>
  <si>
    <t>Raisons institutionnelles : Surveillance qualite REJET : mandat assigne au Ministère de l'Environnement. Le Ministère de l'Environnement  n'est pas encore equipe (RHumanies et Materielles, finances, ) pour assurer ou deleguer ce mandat.</t>
  </si>
  <si>
    <t>Enquête sur les besoins en ressources humaines et matérielles des directions/unités de la Direction Nationale de l’Eau Potable et de l’Assainissement, Janvier 2016</t>
  </si>
  <si>
    <t>Une analyse des besoins a ete lancee en 2021.  Il s'agit d'evaluer les besoinsen dans les domaines de la regulation et du developpement du secteur d'une part, les besoins en termes de cadres et de technicients qualifies pour la gouvernance et la fourniture des servbices d'autre part.</t>
  </si>
  <si>
    <t xml:space="preserve">UNIVERSITES: 2 Universites ont ou preparent des programmes en lien avec l’Eau Potable et de l’Assainissement. Toutefois, le secteur n'est pas equipe pour accueillir les etudiants sortants.  Des protocoles sont signes entre la Direction Nationale de l’Eau Potable et de l’Assainissement et ces universites pour augmenter l'interet vers le secteur mais le suivi de ces protocoles n'est plus assure, faute de personnel suffisant au niveau de l'instance de regulation.
Institut National de Formation Professionnelle (INFP): l'Institut a travers un protocole avec la Direction Nationale de l’Eau Potable et de l’Assainissement  s'est engage pour la formation de technicien specifique Eau Potable et de l’Assainissement </t>
  </si>
  <si>
    <t xml:space="preserve">Faiblesse en ressources humaines:
Cause : Tres peu d'investissement du Tresor Public pour supporter la reforme du secteur.  Secteur fortement dependant de l'aide Internationale qui est essentiellement tournee vers les infrastructures 
Impacts: Faiblsse de la regulation et de la gouvernance.   Faible qualite de la fourniture des services.
Obstacles Interet politique.- Fuite des cerveaux en lien avec Exode acceleree par l'instabilite sociale et politique ainsi que la Pauvrete 
</t>
  </si>
  <si>
    <t>Budget Programme par Objectif</t>
  </si>
  <si>
    <t>Ministère de la Santé Publique et de la Population</t>
  </si>
  <si>
    <t>Ministère des Travaux Publics, Transports et Communications</t>
  </si>
  <si>
    <t>Ministère de l'Éducation Nationale et de la Formation Professionnelle</t>
  </si>
  <si>
    <t>Mairies</t>
  </si>
  <si>
    <t>période 2020-2021</t>
  </si>
  <si>
    <t>Tresor Public: 
Bailleur de fonds :.....
Repercussions: 
Retards dans l'entretien des systemes d'approvisionnement en eau et discontinuite du service
Retards dans l'entretien et dysfonctionnement du systeme de traitement des boues.</t>
  </si>
  <si>
    <t xml:space="preserve">Pas de cadre juridique </t>
  </si>
  <si>
    <t>Comjoncture: Situation socio-politique, Instabilite. Situation sanitaire.
Faible capacite d'absorption liee au manque de ressources humaines specifiques, au conditionnement lie aux fonds, parfois unadapte au contexte haitien</t>
  </si>
  <si>
    <t>22,000,000.00 USD</t>
  </si>
  <si>
    <t>11,000,000.00 USD</t>
  </si>
  <si>
    <t>65,000,000.00 USD</t>
  </si>
  <si>
    <t>40,000,000.00 USD</t>
  </si>
  <si>
    <t>7,000,000.00 USD</t>
  </si>
  <si>
    <t>besoins: Budget programme par objectif.  base sur les besoins monetaires par filiere et par region en vue d'atteindre des onjectifs d'acces definis a l'horizon 2030.  
Les montants disponibles aupres des ONGs et autres partenaires qui travaillent de maniere isolee ne sont pas systematiquement comptabilises.  Il est difficiles d'inscrire les montants de toutes les sources.</t>
  </si>
  <si>
    <t>1.- Ressources Humaines: Fonds nationaux insuffisants 
2- Expansion des services: Financement global insuffisant.  
3- Exploitation et maintenance: Financement propre du service insuffisant</t>
  </si>
  <si>
    <t>USD/ Unite</t>
  </si>
  <si>
    <t>Arnel Lafond</t>
  </si>
  <si>
    <t>arnel.lafond@dinepa.gouv.ht</t>
  </si>
  <si>
    <t xml:space="preserve">Les principales lacunes :
Menages : Manque de donnees sur les depenses liees a la fourniture de services par le prive 
Autorite publique: Les depenses  du niveau regional et du niveau local sont fusionnees
Sources externes : Manque de systematisation du suivi et du rapportage financier des activites des  ONG
Fonds Remboursables: Non applicable pour le secteur
 </t>
  </si>
  <si>
    <t>Il n'existe pas de donnees permettant d'estimer la part du financement provenant uniquement des usagers pour l'assainissement</t>
  </si>
  <si>
    <t>Servicio Autónomo Nacional de Acueductos y Alcantarillados</t>
  </si>
  <si>
    <t xml:space="preserve">Constitución de la República, Artículo 145 reformado por Decreto No. 270-2011 de fecha 19 de enero de 2012 y publicado en el Diario Oficial La Gaceta No. 32,753 de fecha 21 de febrero de 2012 y Ratificado por Decreto 232-2012, publicado en el Diario Oficial La Gaceta No. 33, 033 del 24 de enero de 2013.
...“El Estado conservará el medio ambiente adecuado para preservar la salud de las personas En consecuencia declaráse el acceso al agua y saneamiento como un derecho humano. Cuyo aprovechamiento y uso será equitativo preferentemente para consumo humano. Asimismo se garantiza la preservación de las fuentes de agua a fin que éstas no pongan en riesgo la vida y salud pública…. ”
https://www.tsc.gob.hn/web/leyes/Reformar_art_145_constitucion_2013.pdf
http://www.poderjudicial.gob.hn/CEDIJ/Leyes/Documents/ConstitucionRepublicaHonduras.pdf.
</t>
  </si>
  <si>
    <t>Constitución de la República, Artículo 145 reformado por Decreto No. 270-2011 de fecha 19 de enero de 2012 y publicado en el Diario Oficial La Gaceta No. 32,753 de fecha 21 de febrero de 2012 y Ratificado por Decreto 232-2012, publicado en el Diario Oficial La Gaceta No. 33, 033 del 24 de enero de 2013.
...“El Estado conservará el medio ambiente adecuado para preservar la salud de las personas En consecuencia declárase el acceso al agua y saneamiento como un derecho humano. Cuyo aprovechamiento y uso será equitativo preferentemente para consumo humano. Asimismo se garantiza la preservación de las fuentes de agua a fin que éstas no pongan en riesgo la vida y salud pública…. ”
https://www.tsc.gob.hn/web/leyes/Reformar_art_145_constitucion_2013.pdf
http://www.poderjudicial.gob.hn/CEDIJ/Leyes/Documents/ConstitucionRepublicaHonduras.pdf.</t>
  </si>
  <si>
    <t>Norma Técnica Nacional para la Calidad de Agua Potable (Acuerdo No. 84-1995 Secretaría de Salud Honduras).  
Reglamento General de Salud Ambiental: 
https://mega.nz/file/ndQkAZYQ#-1VLekBYEx5qPPdRYWwpJLPMEkwzDga34Hi1l3Bn_JA</t>
  </si>
  <si>
    <t>https://www.ersaps.hn/normativa-u.html</t>
  </si>
  <si>
    <t>Reglamento de Calidad del Servicio (2006) y   Reglamento de Tarifas APS (2015)
Reglamento de Calidad del Servicio (
Reglamento de Tarifas APS (</t>
  </si>
  <si>
    <t>Reglamento de Juntas Administradoras de Aguas</t>
  </si>
  <si>
    <t>https://www.ersaps.hn/normativa-r.html</t>
  </si>
  <si>
    <t>NORMAS TÉCNICAS DE LAS DESCARGAS DE AGUAS RESIDUALES A CUERPOS RECEPTORES Y
ALCANTARILLADO SANITARIO
http://h1.honducompras.gob.hn/Docs/Lic480BID-Mdej-002-2009407-EnmiendaoAdendum.pdf</t>
  </si>
  <si>
    <t>Reglamento Nacional de Descarga y Reutilización de Aguas Residuales, Acuerdo Ejecutivo No.003-2020, publicado en diario oficial el 13 de mayo del 2021, Gaceta No. 35,598.
https://www.tsc.gob.hn/biblioteca/index.php/reglamentos/1016-reglamento-nacional-de-descarga-y-reutilizacion-de-aguas-residuales</t>
  </si>
  <si>
    <t xml:space="preserve">Reglamento General de Medidas Preventivas de Accidentes de Trabajo y
Enfermedades Profesionales (Reformado); Secretaría de Trabajo y Seguridad Social, Acuerdo Ejecutivo No. STSS-053-04
http://www.trabajo.gob.hn/wp-content/uploads/2017/03/Reglamento-General-de-Medidas-Preventivas-de-Accidentes-de-Trabajo-FINAL-1.pdf
Reglamento General de Salud Ambiental: http://www.vertic.org/media/National%20Legislation/Honduras/HN_Reglamento_Salud_Ambiental.pdf
 </t>
  </si>
  <si>
    <t xml:space="preserve">Política Nacional del Sector Agua Potable y Saneamiento de Honduras (4.2.1. pag.16; 42)
http://conasa.hn/politica-nacional-y-financiera/
</t>
  </si>
  <si>
    <t xml:space="preserve">Reglamento para el Manejo de los Desechos Peligrosos Generados en los Establecimientos de Salud.
http://www.miambiente.gob.hn/media/adjuntos/retccescco/None/2018-07-19/17:19:14.866167+00:00/Reglameto_Residuos_Hospitalarios.pdf
</t>
  </si>
  <si>
    <t>Política Nacional del Sector Agua Potable y Saneamiento de Honduras; año 2013: pag. 30 y 59
http://conasa.hn/politica-nacional-y-financiera/</t>
  </si>
  <si>
    <t xml:space="preserve">El enfoque solo está definido y sugerido  en la Política sectorial 2013: pag. 18  y en el Plan Nacional de Agua Potable y Saneamiento 2014: pag.26; aún falta mucho para lograr su transverzalización en toda la gestión del servicio.
http://conasa.hn/politica-nacional-y-financiera/
http://conasa.hn/planasa/
</t>
  </si>
  <si>
    <t>Política Nacional del Sector Agua Potable y Saneamiento de Honduras</t>
  </si>
  <si>
    <t>http://conasa.hn/politica-nacional-y-financiera/</t>
  </si>
  <si>
    <t>Plan Nacional de Agua Potable y Saneamiento (2014-2022)</t>
  </si>
  <si>
    <t>http://conasa.hn/planasa/</t>
  </si>
  <si>
    <t>Estrategia de intervención en centros educativos para el mejoramiento en servicios de agua y saneamiento</t>
  </si>
  <si>
    <t xml:space="preserve">Se adjunta una Copia </t>
  </si>
  <si>
    <t>HNL</t>
  </si>
  <si>
    <t>2020 a 2026</t>
  </si>
  <si>
    <t xml:space="preserve">La Secretaría de Salud no tiene una política al respecto, el Código de Salud Ambiental establece que para dar la licencia sanitaria para cualquier centro, éste debe de contar con los servicios básicos de agua, saneamiento e higiene. La Política Nacional del Sector Agua Potable y Saneamiento de Honduras hace algunas menciones (4.2.1. pag.16; 42).
</t>
  </si>
  <si>
    <t xml:space="preserve">La Secretaría de Salud no tiene una plan para WASH en los establecimientos de Salud, cuenta con una evaluación de la situación de agua, saneamiento e higiene realizada por OPS/OMS/ETRAS en el año 2018, con la cual se inició un plan pero no se concluyó por la emergencia del COVID-19.
</t>
  </si>
  <si>
    <t>Se adjunta Copia de la evaluación del caso Honduras.</t>
  </si>
  <si>
    <t>Política del Sector Agua Potable y Saneamiento</t>
  </si>
  <si>
    <t>Política del Sector Agua Potable y Saneamiento
                                             Plan de Atención de Emergencia (PAE) Para responder a la emergencia del COVID-19, ver: https://www.pgrd-copeco.gob.hn/wp-content/uploads/2021/05/PAE-PGRD-para-COVID-19_Final-Aprobado-11-de-Mayo-de-2021.pdf</t>
  </si>
  <si>
    <t xml:space="preserve">Reglamento General de Medidas Preventivas de Accidentes de Trabajo y
Enfermedades Profesionales (Reformado); Secretaría de Trabajo y Seguridad Social, Acuerdo Ejecutivo No. STSS-053-04
http://www.trabajo.gob.hn/wp-content/uploads/2017/03/Reglamento-General-de-Medidas-Preventivas-de-Accidentes-de-Trabajo-FINAL-1.pdf
</t>
  </si>
  <si>
    <t>Plan para la Contención y Respuesta a (COVID-19) en Honduras Secretaría de Salud (se adjunta copia); 
Plan de Respuesta Humanitaria COVID-19 Honduras-Gobierno-Naciones Unidas (https://honduras.un.org/es/47584-plan-de-respuesta-humanitaria-covid-19-honduras); y
Plan de Atención de Emergencia (PAE) Para responder a la emergencia del COVID-19, ver: https://www.pgrd-copeco.gob.hn/wp-content/uploads/2021/05/PAE-PGRD-para-COVID-19_Final-Aprobado-11-de-Mayo-de-2021.pdf</t>
  </si>
  <si>
    <t>El Plan incluye en sus diferentes componentes el lavado de manos en centros de trabajo, centros de salud y en el hogar.</t>
  </si>
  <si>
    <t>El Plan promueve el mejoramiento del servicio ya que algunos de ellos no tienen y en otros funcionan con limitaciones en la continuidad del servicio de agua y con problemas de mantenimiento.</t>
  </si>
  <si>
    <t>El Plan recomienda el lavado de manos al público en general y manda a  los establecimientos comerciales a disponer de desinfectantes para la higiene de manos de los clientes.</t>
  </si>
  <si>
    <t>El Plan promueve el mejoramiento de las instalaciones para WASH</t>
  </si>
  <si>
    <t>“Guía de lineamientos para la higiene y manejo adecuado de los residuos sólidos en la emergencia COVID- 19” (ACUERDO MINISTERIAL No. 0741-2020, publicado el 10 de julio de 2020, ver: https://www.tsc.gob.hn/web/leyes/Acuerdo-Ministerial-0741-2020. pdf). También, ¨Protocolo para el Manejo de Desechos de Bioseguridad que utiliza Personal de la UME en la Emergencia por Covid-19¨; Anexo 9 del Plan de Atención de Emergencia (PAE) del CCRE para responder al COVID-19.</t>
  </si>
  <si>
    <t>En los últimos años, WASH no ha estado en las 10 prioridades de Gobierno y los aportes siempre han sido escasos para atender las metas nacionales; la pandemia del COVID-19 ha venido a afectar mucho más, pues las prioridades del Gobierno Central, Municipalidades y muchas Agencias de Cooperación se han centrado en dar respuesta a la emergencia desde el punto de vista médico hospitalario, reorientando los recursos disponibles y de préstamo para esos rubros.</t>
  </si>
  <si>
    <t xml:space="preserve">La llegada del cólera a Honduras a principios de 1990 (91, 92 y 93), hizo que se incorporara el componente de higiene en los proyectos de construcción de agua y saneamiento, UNICEF promovió la estrategia de Escuela y Casa Saludable, que fue adoptada por todo el sector; actualmente por el COVID-19, se han reactivado esos conceptos, se han aprobado guías, lineamientos,  las campañas en radio, televisión, centros públicos y de trabajo, han sido constantes  y efectivas.  </t>
  </si>
  <si>
    <t>procentaje de viviendas con acceso a saneamiento básico adecuado</t>
  </si>
  <si>
    <t>Cobertura de alcantarillado en ciudades de más de 5000 habitantes</t>
  </si>
  <si>
    <t>Cobertura de saneamiento in situ en urbano menor y rural concentrada</t>
  </si>
  <si>
    <t xml:space="preserve">Agenda Nacional 2030 para los ODS (pag. 44)   https://www.scgg.gob.hn/sites/default/files/2019-12/AN-ODS%20Versio%CC%81n%204%20diciembre%20aprobada%20CN-ODS.pdf                    </t>
  </si>
  <si>
    <t>Plan Nacional de Agua Potable y Saneamiento  http://conasa.hn/planasa/</t>
  </si>
  <si>
    <t>El Plan Nacional de Agua Potable y Saneamiento, propone una lista de tecnologías según segmento poblacional; ver cuadro 5.5. de la página 39.</t>
  </si>
  <si>
    <t>Joint Monitoring Programme for Water Supply, Sanitation and Hygiene (JMP), Informe de Avance 2019</t>
  </si>
  <si>
    <t xml:space="preserve">
Joint Monitoring Programme for Water Supply, Sanitation and Hygiene (JMP), Informe de Avance 2019</t>
  </si>
  <si>
    <t>Porcentaje de viviendas con acceso a un nivel de servicio básico de agua para consumo humano.
Porcentaje de usuarios con acceso a un suministro de agua gestionado de manera
segura</t>
  </si>
  <si>
    <t>Cobertura rural concentrada de agua potable</t>
  </si>
  <si>
    <t xml:space="preserve">Agenda Nacional 2030 para los ODS   https://www.scgg.gob.hn/sites/default/files/2019-12/AN-ODS%20Versio%CC%81n%204%20diciembre%20aprobada%20CN-ODS.pdf       </t>
  </si>
  <si>
    <t>Plan Nacional de Agua Potable y Saneamiento   http://conasa.hn/planasa/</t>
  </si>
  <si>
    <t>Norma Técnica Nacional para la Calidad de Agua
https://www.ersaps.hn/normativa-u.html</t>
  </si>
  <si>
    <t>Encuesta Nacional de Demografía y Salud (ENDESA) 2019; https://www.ine.gob.hn/V3/endesa</t>
  </si>
  <si>
    <t>Sistemas de más de 5,000 habitantes que garantizan la calidad apta para consumo humano</t>
  </si>
  <si>
    <t>Cobertura de Alcantarillado en ciudades de más de 5000 habitantes</t>
  </si>
  <si>
    <t>No se tienen objetivos específicos para la reducción de la defecación al aire libre, este aspecto se incluye en la estrategia de universalización de los servicios.- La Encuesta de Demografía y Salud mide ese indicador y para el 2019 era de 1.9% para el área urbana y 12.6% para el área rural. ver: https://www.ine.gob.hn/V3/endesa</t>
  </si>
  <si>
    <t>El Plan Nacional de Agua Potable y Saneamiento en sus intervenciones para la universalización de los servicios, incluye a las zonas remotas, que para nosotros son el rural disperso con poblaciones menores de 250 habitantes.</t>
  </si>
  <si>
    <t>El Plan Nacional de Agua Potable y Saneamiento en sus intervenciones para la universalización de los servicios, incluye los suburbios o asentamientos informales; son los que nosotros denominamos "Barrios en Desarrollo", y existe ya una metodología de abordaje para ese segmento poblacional.</t>
  </si>
  <si>
    <t xml:space="preserve">La Política sectorial y el Plan Nacional de Agua Potable y Saneamiento no contemplan estas particularidades, su objetivo es ampliar y mejorar los servicios para que los prestadores puedan responder en ese tipo de casos con el apoyo del  sistema Nacional de Gestión de Riesgos (SINAGER) y la Comisión Permanente de Contingencias (COPECO). </t>
  </si>
  <si>
    <t>La Política Sectorial y el Plan Nacional de Agua Potable y Saneamiento incluyen a este segmento poblacional dentro de sus objetivos y metas generales, a través de la universalización de los servicios; cabe destacar que según informes del Banco Mundial para el año 2019 antes de la COVID-19 y las tormentas Eta e Iota,  Honduras tenía la segunda tasa de pobreza más alta de América Latina y el Caribe después de Haití, con más del 50% de la población viviendo bajo la línea de la pobreza.</t>
  </si>
  <si>
    <t>La Política Sectorial y el Plan Nacional de Agua Potable y Saneamiento incluyen a este segmento poblacional dentro de sus objetivos y metas generales, a través de la universalización de los servicios. Congruente con la Política Nacional de la Mujer y el II Plan de Igualdad y Equidad de Género de Honduras 2010-2022. El Plan Nacional de Agua Potable y Saneamiento contempla que los proyectos de inversión contendrán enfoques de interculturalidad y de equidad de género (pag.30).</t>
  </si>
  <si>
    <t>La Política Sectorial y el Plan Nacional de Agua Potable y Saneamiento incluyen a este segmento poblacional dentro de sus objetivos y metas generales, a través de la universalización de los servicios. Congruente con el derecho Humano al agua y al saneamiento.</t>
  </si>
  <si>
    <t>La Política Sectorial y el Plan Nacional de Agua Potable y Saneamiento incluyen a este segmento poblacional dentro de sus objetivos y metas generales, a través de la universalización de los servicios. Congruente con el derecho Humano al agua y al saneamiento. El Plan Nacional de Agua Potable y Saneamiento contempla que los proyectos de inversión contendrán enfoques de interculturalidad y de equidad de género (pag.30).</t>
  </si>
  <si>
    <t>La Política Sectorial y el Plan Nacional de Agua Potable y Saneamiento incluyen a este segmento poblacional dentro de sus objetivos y metas generales, a través de la universalización de los servicios. Congruente con el derecho Humano al agua y al saneamiento. Existe un Proyecto de Gobierno para atender al denominado "Corredor Seco" que incluye a 45 municipios del sur y frontera con El Salvador y Guatemala.</t>
  </si>
  <si>
    <t>Consejo Nacional de Agua Potable y Saneamiento (CONASA)</t>
  </si>
  <si>
    <t>Ente Regulador de los Servicios de Agua Potable y Saneamiento (ERSAPS)</t>
  </si>
  <si>
    <t>Servicio Autónomo Nacional de Acueductos y Alcantarillados (SANAA)</t>
  </si>
  <si>
    <t>Secretaría de Desarrollo Comunitario, Agua y Saneamiento (SEDECOAS)</t>
  </si>
  <si>
    <t>Secretaría de Salud (SESAL</t>
  </si>
  <si>
    <t>Secretaría de Recursos Naturales y Ambiente (Mi Ambiente+)</t>
  </si>
  <si>
    <t>Secretaría de Coordinación General de Gobierno (SCGG)</t>
  </si>
  <si>
    <t>Instituto de Conservación Forestal (ICF)</t>
  </si>
  <si>
    <t>Secretaría de Gobernación, Justicia y Descentralización (SGJD )</t>
  </si>
  <si>
    <t>Comité Técnico Sectorial del Consejo Nacional de Agua Potable y Saneamiento
Comisiones Municipales de Agua y Saneamiento a nivel Municipal
Movimiento Para Todos Por Siempre (PTPS)</t>
  </si>
  <si>
    <t>El Consejo Nacional de Agua Potable y Saneamiento por sí mismo es el mecanismo de coordinación, atribución que le otorgó la Ley Marco del Sector; existen varios mecanismos de coordinación como ser: El Comité Técnico Sectorial, integrado por representantes técnicos de los miembros que integran el Consejo (4 Ministerios y 3 Organizaciones de sociedad civil); otro mecanismo son las Comisiones Municipales de Agua y Saneamiento "COMAS", quienes hacen funciones similares al Consejo Nacional de Agua Potable y Saneamiento (CONASA) pero a nivel del municipio; otro Mecanismo es el Movimiento  Para Todos Por Siempre "PTPS", donde se han aliado 20 ONG, 28 municipios de 9 departamentos del país y 3 instituciones Gubernamentales, para trabajar por la universalización de los servicios con calidad y sostenibilidad.</t>
  </si>
  <si>
    <t>Ley Marco del Sector Agua Potable y Saneamiento (http://conasa.hn/wp-content/uploads/2017/04/1.-Ley-Marco-sector-Agua-Potable-y-Saneamiento-118-2003.pdf)
Ley de Municipalidades (http://conasa.hn/wp-content/uploads/2017/04/2.-Ley-de-Municipalidades-2000.pdf) y Reglamento de Juntas Administradoras de Agua.</t>
  </si>
  <si>
    <t>El Consejo Nacional de Agua Potable y Saneamiento para la planificación y políticas a nivel municipal ha creado la Comisión Municipal de Agua y Saneamiento (COMAS), integrada en su mayoría por usuarios de la sociedad civil.
El Ente Regulador, ha bajado la supervisión y control local a través de las Unidades de Supervisión y Control Local (USCL), integrada por 3 representantes de los usuarios y un técnico contratado por el municipio.
La Ley de Municipalidades, le permite a éstas, la conformación de Comisiones de carácter temporal o permanente para temas específicos, en las cuales puede incluir miembros de la sociedad civil; su mecanismo de rendición de cuentas son los cabildos abierto y las asambleas sectoriales. 
En el área urbana, los usuarios también tienen la oportunidad de participar como miembros de la Junta Directiva del Prestador de Servicios y en el Comité de Micro cuencas.
En el área rural, las Juntas Administradoras de Agua son integradas por usuarios, lo mismo que los diferentes comités que su Reglamento le permite: Comité de Operación y Mantenimiento, Comité de Saneamiento y el Comité de Micro cuencas; su rendición de cuentas es en asambleas periódicas contempladas en su reglamento.</t>
  </si>
  <si>
    <t>Foro Nacional de Participación Ciudadana
Municipalidades
Consejo Nacional de Agua Potable y Saneamiento 
Ente Regulador de los servicios de Agua Potable y Saneamiento</t>
  </si>
  <si>
    <t xml:space="preserve">Foro Nacional de Participación Ciudadana
Municipalidades
Dirección de Recursos Hídricos </t>
  </si>
  <si>
    <t>Monitoreo de Avances de País en Agua y Saneamiento (MAPAS), metodología adoptada por el Foro Centroamericano de Agua Potable y Saneamiento (FOCARD-APS) en el marco del sistema de la Integración Centroamericana (SICA).
http://conasa.hn/wp-content/uploads/2020/09/Informe-de-MAPAS-II-Honduras.pdf</t>
  </si>
  <si>
    <t>El Consejo Nacional de Agua Potable y Saneamiento (CONASA), a través de su Secretaría Técnica.</t>
  </si>
  <si>
    <t>No ha habido cambios en la Legislación</t>
  </si>
  <si>
    <t>Se logró avanzar en la formulación de Políticas Municipales en agua y saneamiento y en la socialización de la Política Financiera del Sector.</t>
  </si>
  <si>
    <t>Se logró avanzar en la formulación de Planes Estratégicos Municipales en Agua y Saneamiento</t>
  </si>
  <si>
    <t xml:space="preserve">El Consejo Nacional de Agua Potable y Saneamiento  ha estado capacitando en formulación de políticas y planes estratégicos; el Ente Regulador ha estado formando Asistentes Técnicos Municipales, Técnicos en Regulación y Control, Gerentes de Acueductos y personal del prestador de servicios. </t>
  </si>
  <si>
    <t>Consejo Nacional de Agua Potable y Saneamiento, Servicio Autónomo Nacional de Acueductos y Alcantarillados y Ente Regulador de los servicios de Agua Potable y Saneamiento, conformaron un Comité Ejecutivo para impulsar temas relevantes del sector; EL Consejo Nacional de Agua Potable y Saneamiento  conformó también un Comité Técnico con representantes de las instituciones y organizaciones que conforman el Consejo.</t>
  </si>
  <si>
    <t>Periódicamente se revisan pero solo para elaboración de informes como GLAAS y Conferencia Latinoamericana de Saneamiento (LATINOSAN)</t>
  </si>
  <si>
    <t>Consejo Nacional de Agua Potable y Saneamiento  lleva un monitoreo de los presupuestos Gubernamentales para inversiones en el sector, los cuales han venido en disminución en los últimos años. El ERSAPS aprobó un nuevo reglamento para la estructuración de pliegos tarifarios para mejorar la sostenibilidad de los servicios.</t>
  </si>
  <si>
    <t>Se identificaron acciones prioritarias en reducción de riesgos, seguridad hídrica, regulación de los servicios, capacitación en tecnologías de saneamiento y eficiencia operativa.</t>
  </si>
  <si>
    <t xml:space="preserve">En los diagnósticos sectoriales municipales para políticas y planes estratégicos. Para las evaluaciones sectoriales </t>
  </si>
  <si>
    <t xml:space="preserve">Para formular perfiles de proyectos y elaborar justificaciones en gestión de financiamiento. </t>
  </si>
  <si>
    <t>Se han utilizado para la normativa de control y regulación de la prestación de los servicios.</t>
  </si>
  <si>
    <t>Para las intervenciones del Ente Regulador de los servicios de Agua Potable y Saneamiento y Secretaría de Salud en la calidad del agua y control sanitario de aguas residuales.</t>
  </si>
  <si>
    <t>En los diagnósticos sectoriales municipales para políticas y planes estratégicos; en los planes maestros de los prestadores; para las revisiones sectoriales e informes sectoriales.</t>
  </si>
  <si>
    <t>Para formular perfiles de proyectos y elaborar justificaciones en gestión de financiamiento, por ejemplo los del Plan de Reconstrución y Desarrollo Sostenible en el marco de las tormentas Eta e Iota.</t>
  </si>
  <si>
    <t xml:space="preserve">Para las intervenciones del ERSAPS y Secretaría de Salud en la calidad del agua y control sanitario </t>
  </si>
  <si>
    <t>Se está tomando en cuenta para el nuevo Plan de Agua y Saneamiento 2022-2030.</t>
  </si>
  <si>
    <t>Para la justificación de solicitudes de asignación de recursos.</t>
  </si>
  <si>
    <t>La metodología de Escuela y Casa Saludable (ESCASAL) que promueve la higiene y lavado de manos.</t>
  </si>
  <si>
    <t>Utilizando los datos de calidad de agua para priorizar zonas.</t>
  </si>
  <si>
    <t xml:space="preserve">Datos de calidad de agua para promover campañas de cloración. </t>
  </si>
  <si>
    <t>Por ejemplo, los datos del diagnóstico de WASH enlos establecimientos de salud realizado en nuestro país.</t>
  </si>
  <si>
    <t>A veces la falta de consolidación de la información por estar muy dispersa incluso en las mismas instituciones.
Muchas veces la información no llega a las manos de quien tiene que tomar decisiones y se queda como simple estadística.
Hay mucha información que se levanta y no se comparte, quedando invisibilizada.
Otra información que se saca a destiempo, llegando cuando ya no se necesita.
La falta de integración sectorial de la información, duplica esfuerzos y causa información redundante de varias fuentes.
Alguna Información que no se actualiza periódicamente.
Falta de involucramiento de los tomadores de decisión, desaprovechándose la información producida.</t>
  </si>
  <si>
    <t>La principal fuente de producción de información es la Encuestas Permanente de Hogares de Propósitos Múltiples (EPHPM), que el Instituto Nacional de Estadísticas (INE) levanta anualmente, la información la pone disponible en su sitio web a nivel de reporte o de la base de datos completa; esa información sirve a varios sectores para producir sus informes y dar seguimiento.
La Secretaría de Salud y el INE, levantan la Encuesta Nacional de Demografía y Salud (ENDESA) cada 4 o 5 años, en esta encuesta se verificara la calidad de agua que la población consume; aquí se producen datos importantes para la Regulación y Vigilancia de ese servicio.
El Ente Regulador utiliza esa información para apoyar su labor de Regulación y también produce información a través de su Sistema de Información Regulatoria en agua potable y saneamiento (SIRAPS).
El Consejo Nacional de Agua Potable y Saneamiento  utiliza esa información para hacer informes, diagnósticos sectoriales, evaluaciones sectoriales y evaluaciones de los avances del país en agua y saneamiento.
El SANAA maneja el Sistema de Información de Agua y Saneamiento Rural, que es utilizado para la regulación de los servicios, para informes de la situación de ese segmento poblacional, para producción de informes y perfilr proyectos.</t>
  </si>
  <si>
    <t>Ley Marco del Sector Agua Potable y Saneamiento y su Reglamento; (http://conasa.hn/leyes-y-reglamentos-del-sector/) 
Código de Salud; (https://www.acnur.org/fileadmin/Documentos/BDL/2016/10636.pdf)</t>
  </si>
  <si>
    <t xml:space="preserve">Ente Regulador: Indicadores de gestión del prestador
</t>
  </si>
  <si>
    <t xml:space="preserve">Ente Regulador: Indicador  para prestadores: No. de roturas/mes
</t>
  </si>
  <si>
    <t>Ente Regulador : indicadores de cumplimiento de la norma nacional de calidad del agua
La Secretaría de Salud hace vigilancia</t>
  </si>
  <si>
    <t>Ente Regulador: indicadores de continuidad del servicio.</t>
  </si>
  <si>
    <t xml:space="preserve">Intituto Nacional de Estadísticas: cobertura urbana y rural </t>
  </si>
  <si>
    <t>Ente Regulador: Indicadores de gestión; 
Sistema de Información de Agua y Saneamiento Rural: ingresos versus gastos</t>
  </si>
  <si>
    <t>Ente Regulador: No. de roturas/mes
Sistema de Información de Agua y Saneamiento Rural: estado y edad de la infraestructura</t>
  </si>
  <si>
    <t>No se controla, deberá hacerse a partir de la aprobación del Reglamento de Vertidos</t>
  </si>
  <si>
    <t xml:space="preserve">Distrito Central: 39.59%
San Pedro Sula: 54.20%
Choloma: 45.06%
</t>
  </si>
  <si>
    <t>El Ente Regulador maneja entre otros los siguientes indicadores:
Cobertura de Agua
Cobertura de Alcantarillado
Dotación media
Continuidad del servicio de agua
Cobertura de Micro medición
Calidad del agua
Empleados por mil conexiones
Tarifa Promedio
Cobertura de costos operativos</t>
  </si>
  <si>
    <t xml:space="preserve">Ente Regulador de los Servicios de Agua Potable y Saneamiento (ERSAPS), creada en el año 2003 por la Ley Marco del Sector Agua Potable y Saneamiento Decreto No.118-2003, Artículo 9.- https://www.ersaps.hn
Secretaría de Salud, creada en el año 1954, mediante Decreto No. 8; https://www.salud.gob.hn/site/
Secretaría de Recursos Naturales y Ambiente, creada en el año 1999 mediante Decreto No. 218-96 como la Secretaría de Recursos Naturales y Ambiente (SERNA), actualmente modificada como Secretaría de Energía, Recursos Naturales, Ambiente y Minas (Mi Ambiente); http://www.miambiente.gob.hn/  </t>
  </si>
  <si>
    <t>Notificaciones del Ente Regulador al prestador, a la Unidad de Supervisión y Control Local y a la Municipalidad.
Acuerdos de mejoramiento entre el Ente Regulador y los prestadores.
Aplicación del Reglamento de Sanciones.</t>
  </si>
  <si>
    <t>El Ente Regulador recopila la información relativa a la prestación del servicio de agua y alcantarillado, evalúa indicadores concertados y publica un informe anual y maneja el Sistema de Información Regulatoria en Agua Potable y Saneamiento (SIRAPS).</t>
  </si>
  <si>
    <t>Limitaciones presupuestarias
Reducción de personal
Limitaciones en logística
Insuficientes laboratorios y reactivos
Indefinición de la estructura del marco de vigilancia
Debilidad institucional en ejercer el mandato</t>
  </si>
  <si>
    <t>Limitaciones presupuestarias
Limitaciones logísticas
Limitaciones presupuestarias
Limitación de personal
Limitaciones en logística
No se cuenta cuenta con laboratorios y reactivos
Indefinición de la estructura del marco de vigilancia
Debilidad institucional en ejercer el mandato</t>
  </si>
  <si>
    <t>Plan Nacional de Agua Potable y Saneamiento</t>
  </si>
  <si>
    <t>Nunca se realizado una evaluación nacional de necesidades de recursos humanos para WASH, como el sector está descentralizado, cada institución, municipalidad o prestador de servicios, definen sus propias necesidades y capacitan internamente a su personal o piden ayuda a otras instituciones, por ejemplo: el Servicio  Autónomo Nacional de Acueductos y Alcantarillados, en su función de Ente Técnico del Sector, ha capacitado a técnicos en operación y mantenimiento y en agua y saneamiento para municipalidades, mancomunidades y Organización No Gubernamental la Secretaría de Salud anualmente capacita técnicos en salud ambiental; el Ente Regulador capacita prestadores y forma técnicos en supervisión y control local, para bajar la regulación al nivel del municipio.</t>
  </si>
  <si>
    <t>Instituciones/Organizaciones: Secretaría de Salud, Ente Regulador, Secretaría Técnica del Consejo Nacional de Agua Potable y Saneamiento,  Asociación Hondureña de Juntas Administradoras de Sistemas de Agua (AHJASA)</t>
  </si>
  <si>
    <t xml:space="preserve">Normalmente las instituciones no cuentan con presupuestos para la formación del recurso humano, se depende mucho de las ayudas de programas y proyectos; por esta razón la política sectorial propone que todo programa y proyecto de inversión, contemple fondos para fortalecimiento y desarrollo de capacidades del recurso humano. </t>
  </si>
  <si>
    <t>g. Insuficientes incentivos, reconocimiento de méritos y posibilidades de superación.</t>
  </si>
  <si>
    <t xml:space="preserve">El factor geográfico tiene su impacto, ya que no todo mundo tiene la disposición para ir principalmente al área rural o a zonas donde el costo de vida es alto.
Los bajos salarios fuera de las ciudades grandes, son una barrera para que el recurso humano se decida a desarraigarse de su casa. 
Otro factor es la inseguridad ciudadana, pues algunas zonas y corredores del país, son peligrosas por la delincuencia, principalmente el técnico o promotor están expuestos a asaltos y robo de sus motocicletas. 
También el área peri urbana es peligrosa por las pandillas, hay lugares que no se puede entrar ni a dejar facturas por el servicio y mucho menos a realizar cortes del mismo; lo anterior hace incurrir en pérdidas a los prestadores. 
</t>
  </si>
  <si>
    <t>Gerencia de servicios</t>
  </si>
  <si>
    <t>El Consejo Nacional de Agua Potable y Saneamiento, aprobó en el año 2014 el Plan Nacional de Agua Potable y Saneamiento 2014-2022, el cual contempla las metas del período y sus inversiones requerida; adicionalmente y con el objetivo de identificar formas de financiamiento del Plan, en el año 2015, formuló y aprobó la Política Financiera del sector, incluyendo algunos mecanismos de financiamiento para su operatividad.
La Secretaría de Educación, lanzó en el año 2015, el Plan Maestro de Infraestructura Educativa (PMIE), el cual sirve para ordenar y planificar la gestión y desarrollo de la infraestructura educativa a nivel nacional; además ha formulado una Estrategia de Intervención en Centros Educativos para el Mejoramiento de los Servicios de Agua y Saneamiento para el período 2020-2026, cuantificando el monto de las inversiones requeridas.
La Secretaría de Salud no tiene plan financiero aún, pero cuenta ya con un diagnóstico de la situación del agua, saneamiento e higiene, que le servirá para formular su plan, cuando la emergencia por el COVID-19 haya bajado.</t>
  </si>
  <si>
    <t>Consejo Nacional de Agua Potable y Saneamiento</t>
  </si>
  <si>
    <t>Ente Regulador de los Servicios de Agua Potable y Saneamiento</t>
  </si>
  <si>
    <t>Instituto de Desarrollo Comunitario, Agua y Saneamiento</t>
  </si>
  <si>
    <t>Fondo Hondureño de Inversión Social</t>
  </si>
  <si>
    <t>Programa Nacional de Desarrollo Rural Sostenible</t>
  </si>
  <si>
    <t>Secretaría de Recursos Naturales y Ambiente</t>
  </si>
  <si>
    <t>Secretaría de Finanzas (Inversión Pública)</t>
  </si>
  <si>
    <t>Secretaría de Finanzas (Transferencias a Municipalidades)</t>
  </si>
  <si>
    <t>Presupuesto año 2020</t>
  </si>
  <si>
    <t xml:space="preserve">Ninguna de esas instituciones reciben un apoyo económico significativo de los donantes.
Del total del presupuesto gubernamental arriba descrito, el 66.6% fue para gasto corriente, el 17.2 % fue para asistencia técnica y solo el 16.2% se destinó a inversión.  </t>
  </si>
  <si>
    <t>No fue posible determinar el desglose de los presupuestos arriba descritos, a excepción de las transferencias a las municipalidades, pero solo en las categorías de agua y saneamiento.
La categoría de "otro", se debe entender como "asistencia técnica"</t>
  </si>
  <si>
    <t xml:space="preserve">Es muy poco el número de prestadores que recuperan sus costos operativos y generan un superávit para re-inversión en los sistemas,   al no contar con fondos suficientes, lo primero que sacrifican es la desinfección del agua, postergan el mantenimiento preventivo y tardan con el mantenimiento correctivo, sacrificando el nivel de servicio; en el área rural cuando la situación se agrava, recurren a las contribuciones voluntarias de los usuarios.
En el área urbana también se sacrifica la calidad del servicio, recurren a la reducción de personal, y como no pueden pedir contribuciones, pasan permanentemente pidiendo ayuda a los alcaldes y a las Organización No Gubernamental que trabajan en su zona.
En muchos sistemas rurales y urbanos, presentan indicadores altos de eficiencia económica (tarifa versus gastos), pero cuando se les revisa a fondo se encuentra que los bajos gastos no incluyen todos los conceptos exigidos por la Ley Marco y el Ente Regulador; y es que el incremento de tarifas en una cabecera municipal, es bien difícil hacerlo, pues los alcaldes que tienen que aprobarlos y que juegan al populismo, no lo permiten para no llevarse el costo político. </t>
  </si>
  <si>
    <t>Para el área urbana, el Ente Regulador aprobó el "Reglamento de Tarifas para los servicios de Agua Potable y Alcantarillado", el cual establece el procedimiento, metodología de cálculo y aplicación del régimen tarifario, de conformidad con los principios y las normas establecidas en la Ley Marco del Sector Agua Potable y Saneamiento; siendo su objetivo principal la aplicación de una tarifa basada en costos reales y eficientes para promover la sostenibilidad de la prestación de los servicios.
Para el área rural, el Ente Regulador aprobó en el año 2006 el "Reglamento de Juntas Administradoras de Agua, el cual es de aplicación también al área urbano menor (2000 a 5000 habitantes) y barrios periféricos de ciudades mayores, siempre y cuando su prestador sea una junta de Agua; para el cálculo de tarifas se ha adoptado la metodología "A qué costo", propuesta por la Organización No Gubernamental Water For People.
Para el área urbana, la vigencia de la tarifa está determinada en el Artículo No.39 del Reglamento, la cual difiere en años según la fase en que esté el prestador, anda entre 3 a 5 años y hay casos especiales.- Cabe destacar que hay prestadores que tienen una tarifa indexada y su revisión es automática de acuerdo a los indicadores pre-establecidos.
Para las Juntas de Agua, su Reglamento en el Artículo No.56 "Vigencia de la Tarifas", establece que las tarifas aprobadas por la Junta podrán tener como mínimo una vigencia de un año; vencido este término se deberá proceder a su revisión en asamblea de usuarios.</t>
  </si>
  <si>
    <t>La gestión y priorización de los financiamientos aún no está alineada con la política y plan nacional, las zonas de intervención generalmente dependen de la institución que lo solicita, igualmente sucede con los multilaterales que acostumbran ellos a formular los proyectos; la cooperación bilateral y las Organización No Gubernamental como trabajan en menor escala, se acercan más a las necesidades y utilizan criterios sociales para sus intervenciones en las zonas geográficas donde actúan.</t>
  </si>
  <si>
    <t>La gestión y priorización de los financiamientos aún no está alineada con la política y plan nacional, las zonas de intervención generalmente depende de la institución que lo solicita, igualmente sucede con los multilaterales que acostumbran ellos a formular los proyectos; la cooperación bilateral y las Organizaciones No Gubernamentales como trabajan en menor escala, se acercan más a las necesidades, utilizan criterios sociales para sus intervenciones y en su misión trabajan estos temas separados, dándoles mucha relevancia.</t>
  </si>
  <si>
    <t>La asequibilidad está enunciada en los principios de los planes y políticas, pero no existen planes financieros para llevarla a la realidad, donde más problema existe principalmente es en el área rural, por los altos costos por derecho de conexión; en el área urbana se da más en las conexiones a los alcantarillados.- Solamente en la tarifa es que se practica el subsidio cruzado, haciendo que el más pobre pague menos y el de mayor capacidad económica lo subsidie.</t>
  </si>
  <si>
    <t>En el caso de donantes, la absorción es prácticamente del 100%, se aprovechan todos los recursos, siempre y cuando vayan directamente a las instituciones o municipalidades y éstas lo gestionen.</t>
  </si>
  <si>
    <t xml:space="preserve">De los fondos nacionales muchas veces no se logra utilizar el 100% de los fondos asignados por limitaciones en la disponibilidad del presupuesto, los tiempos de contratación mediante la Ley del Estado, el período del año fiscal que exige liquidar los fondos un mes antes; lo anterior si se tiene la suerte que sobre la marcha no le hagan un recorte presupuestario. </t>
  </si>
  <si>
    <t>L.475,274,093.47 fue la contribución de donación para el año 2020 de los siguientes donantes: Cooperación Japonesa, Cooperación Suiza, Cooperación Española, Unión Europea, UNICEF y OPS.
Las principales Organizaciones No Gubernamentales internacionales contribuyeron para el año 2020 con HNL.256,540,852.92, desglosado en HNL.112,319,767.52 para la zona urbana y HNL.134,250,093.00 para la zona rural.</t>
  </si>
  <si>
    <t>USD 35,790,750.00</t>
  </si>
  <si>
    <t>*USD 38,839,435.71*</t>
  </si>
  <si>
    <t>USD  7,873,750.00</t>
  </si>
  <si>
    <t>USD 132,209,750.00</t>
  </si>
  <si>
    <t>USD 16,133,500.00</t>
  </si>
  <si>
    <t xml:space="preserve">La necesidad promedio anual identificada para inversiones, es de USD.192,007,750.00 y proviene del Plan Nacional de Agua Potable y Saneamiento período 2018 a 2022, distribuidos en las categorías de urbano y rural, agua y saneamiento; se aclara que la promoción de la higiene está contemplada en el saneamiento y que agua y saneamiento para centros de educación y de salud, solo se contempla para proyectos nuevos, ampliaciones y mejoramientos.
*El financiamiento para inversiones año 2020 identificado por el TrackFin Honduras, es de USD.38,839,435.71, no se pudo desglosar en las 4 categorías, si no, es un valor total para todas ellas y corresponde a 3 aportantes: Gobierno con USD.8,990,332.27, Donantes Bilaterales con USD.19,385,372.83, y las Organizaciones No Gubernamentales Internacionales con USD.10,463,730.61; lo que representa solamente el 20.23% de la necesidad anual.   </t>
  </si>
  <si>
    <t xml:space="preserve">Siempre ha habido una brecha entre los financiamientos del área urbana y rural, lo mismo que entre agua y saneamiento, siendo la zona rural y el saneamiento los más rezagados, y dentro del rural, el disperso también tiene el mayor rezago.- A pesar que el país ha avanzado en cobertura básica de los servicios, existen problemas de calidad y continuidad de agua, baja cobertura de macro y micro medición, baja cobertura de alcantarillado, de depuración y potabilización.
Otra baja prioridad en el sector lo tienen los fondos para pre-inversión, la mejora de los servicios existentes, el fortalecimiento institucional, la capacitación, el desarrollo del recurso humano, el mantenimiento; primando más el desarrollo de nueva infraestructura.
</t>
  </si>
  <si>
    <t>Millones de Lempiras (HNL)</t>
  </si>
  <si>
    <t>Max Velásquez</t>
  </si>
  <si>
    <t>maxvelasquezmatute@gmail.com</t>
  </si>
  <si>
    <t xml:space="preserve">La información fue proporcionada por el consultor nacional del TrackFin Max Velásquez Matute.
El valor por contribución de los usuarios vía tarifas, son una muestra nada más de aproximadamente el 50% de las Juntas Administradoras de Agua del área rural, y del 50% de los sistemas de agua y alcantarillado para poblaciones urbanas arriba de 30,000 habitantes, faltaría la información del urbano menor entre 2,000 y 5,000 habitantes y del urbano intermedio entre 5,000 y 30,000 habitantes, que suman alrededor de 226 cabeceras municipales.
Otro vacío que se presenta,  es la falta de información, ya que el Ente Regulador no maneja la información del 100% de los prestadores urbanos y rurales; la información rural se sacó del Sistema de Información de Agua y Saneamiento Rural "SIASAR", el cual tiene información un poco desactualizada de unas 3,200 Juntas de Agua.
Otro problema encontrado, es que la información se lleva en valores globales, la mayoría no se desglosa entre urbano y rural, tampoco entre agua, saneamiento, higiene y establecimientos de salud y de educación.  
</t>
  </si>
  <si>
    <t>La contribución por tarifas de los usuarios de los servicios, corresponde en su mayoría a la categoría doméstica, la cual representa el 100% en el área rural y aproximadamente el 92% del área urbana; el restante 8% se distribuye entre las categorías comercial, industrial y gubernamental.</t>
  </si>
  <si>
    <t>nagy.edit@maviz.org</t>
  </si>
  <si>
    <t>Fundamental Law of Hungary  Art 20  (1) Everyone shall have the right to physical and mental health. (2) Hungary shall promote the effective application of the right referred to in paragraph (1) through agriculture free of genetically modified organisms, by ensuring access to healthy food and drinking water, by organising safety at work and healthcare provision and by supporting sports and regular physical exercise as well as by ensuring the protection of the environment.</t>
  </si>
  <si>
    <t>Government Decree 201/2001 (X. 25.) on drinking water quality and monitoring requirements</t>
  </si>
  <si>
    <t>https://net.jogtar.hu/jogszabaly?docid=a0100201.kor</t>
  </si>
  <si>
    <t>Government Decree 58/2013. (II. 27.)   on the implementation of the Water Utility Act (Law 209/2011)</t>
  </si>
  <si>
    <t>https://net.jogtar.hu/jogszabaly?docid=a1300058.kor</t>
  </si>
  <si>
    <t>Government Decree 253/1997 (XII. 20.) on national community planning and building requirements</t>
  </si>
  <si>
    <t>Government Decree 147/2010  (IV. 29.) on the general rules of the actions and facilities for the utilisation, protection and hazard mitigation of water https://net.jogtar.hu/jogszabaly?docid=a1000147.kor</t>
  </si>
  <si>
    <t>Government Decree 455/2013. (XI. 29.) on the detailed regulation of public service for the removal of communal sewage not collected by public utility https://net.jogtar.hu/jogszabaly?docid=a1300455.kor</t>
  </si>
  <si>
    <t>Government Decree 50/2001 (IV. 3.) on the rules of the agricultural use of wastewater and sewage sludge https://net.jogtar.hu/jogszabaly?docid=a0100050.kor</t>
  </si>
  <si>
    <t>Decree 16/2016. (V. 12.) of the Ministry of Interior on the requirements of public drinking water supply and public sewerage and wastewater treatment, monitoring requirements and the contents of data reporting https://net.jogtar.hu/jogszabaly?docid=a1600016.bm</t>
  </si>
  <si>
    <t>Government Decree 220/2004. (VII. 21.) on the rules of protection of surface water quality</t>
  </si>
  <si>
    <t xml:space="preserve">Joint Decree 3/2002 (II. 8) of the Social and Family Ministry and the Ministry of Health on the minimum level of occupational safety requirements https://net.jogtar.hu/jogszabaly?docid=a0200003.scm </t>
  </si>
  <si>
    <t xml:space="preserve">Decree 24/2007 (VII. 3.) of the Ministry of Environmental Protection and Water on issuing the Water Safety Code of Practice https://net.jogtar.hu/jogszabaly?docid=a0700024.kvv  </t>
  </si>
  <si>
    <t>Decree 24/2007 (VII. 3.) of the Ministry of Environmental Protection and Water on issuing the Water Safety Code of Practice https://net.jogtar.hu/jogszabaly?docid=a0700024.kvv</t>
  </si>
  <si>
    <t>Decree 60/2003 (X. 20.) of the Health  Social and Family Ministry on the minimum requirements for providing healthcare services https://net.jogtar.hu/jogszabaly?docid=a0300060.esc</t>
  </si>
  <si>
    <t>Decree 12/2017 (VI. 12.) of the Ministry of Human Capacities https://net.jogtar.hu/jogszabaly?docid=A1700012.EMM</t>
  </si>
  <si>
    <t xml:space="preserve">Government Decree 201/2001 (X. 25.) on the quality and monitoring requirements of drinking water  https://net.jogtar.hu/jogszabaly?docid=a0100201.kor   </t>
  </si>
  <si>
    <t xml:space="preserve">Government Decree 201/2001 (X. 25.) on the quality and monitoring requirements of drinking water  https://net.jogtar.hu/jogszabaly?docid=a0100201.kor </t>
  </si>
  <si>
    <t xml:space="preserve">Climate change adaptation of WASH is integrated in the National Water Strategy and the National Climate Change Strategy. The main conflict to be resolved is the decreasing water table and the increasing frequency of extreme weather events which can both affect water and sanitation services. A key objective is to retain more water both from precipitation and floods for irrigation. </t>
  </si>
  <si>
    <t>https://www.vizugy.hu/vizstrategia/documents/997966DE-9F6F-4624-91C5-3336153778D9/Nemzeti-Vizstrategia.pdf</t>
  </si>
  <si>
    <t>National Water Utility Strategy</t>
  </si>
  <si>
    <t>https://kormany.hu/dokumentumtar/nemzeti-vizikozmu-kozszolgaltatasi-strategia</t>
  </si>
  <si>
    <t>Decree 20/2012 (VIII. 31.) of the Ministry of Human Capacities on the operation and name use of educational facilities</t>
  </si>
  <si>
    <t>https://net.jogtar.hu/jogszabaly?docid=a1200020.emm</t>
  </si>
  <si>
    <t xml:space="preserve">Decree 60/2003 (X. 20.) of the Minister of Health, Social Affairs and Families on the minimum requirements of health services </t>
  </si>
  <si>
    <t>https://net.jogtar.hu/jogszabaly?docid=a0300060.esc</t>
  </si>
  <si>
    <t>Law 54 of 2013 on the implementation of household cost reduction</t>
  </si>
  <si>
    <t>Government Decree 201/2001 (X. 25.) on quality and monitoring requirements of drinking water</t>
  </si>
  <si>
    <t>201/2001</t>
  </si>
  <si>
    <t>Sewage Sludge Treatment and Utilisation Strategy 2014-2023)  http://www.szennyviziszap.hu/files/file/Szennyviziszap_kezelesi_es_hasznositasi_strategia_2018_2023.pdf</t>
  </si>
  <si>
    <t>Guidelines of the National Centre for Epidemiology on hand hygiene in healthcare and social care services (2010)</t>
  </si>
  <si>
    <t xml:space="preserve">National Climate Change Strategy </t>
  </si>
  <si>
    <t>National Pandemic Action Plan, regulations (https://net.jogtar.hu/veszelyhelyzet)  Procedural and guidance documents of the chief medical officer (https://www.nnk.gov.hu/index.php/koronavirus/english, https://www.nnk.gov.hu/index.php/koronavirus/tanacsok-tajekoztatok)</t>
  </si>
  <si>
    <t xml:space="preserve">Hand hygiene is considered the main line of defence against disease transmission. Public was advised to wash hands after sneezing or coughing, upon arrival, before eating and food preparation, feeding or nursing babies, after toilet use and nappy changing or caring for pets.    Hand hygiene facilities were advised to be made available in institutions and public places, with continuous supply of consumables. Only running water can be used for handwashing, basins of water are not suitable. Hand disinfectants should contain at least 60% alcohol. Hand hygiene stations should be accessible by people of limited mobility.  Advisory posters were posted at the entry of public buildings and public places. Private enterprises (supermarkets, shops, cafes etc.) also required consumers to disinfect their hands on entry. </t>
  </si>
  <si>
    <t xml:space="preserve">Hand hygiene facilities should be provided at every point of care. All HCF workers should receive hand hygiene training. Visual reminders (e.g. WHO posters) should be placed at relevant points (point of care, patient rooms, toilets).  Hands should be disinfected for 20-30 sec by alcohol based disinfectant, or washed with soap for 40-60 sec if visibly soiled. Hand hygiene is necessary before and after using PPE, replacing plastic gloves, treating suspected infected cases, before eating and after using the toilet. Hand hygiene stations are advised to be placed at the entrance, waiting rooms and public dining areas. </t>
  </si>
  <si>
    <t>Hand hygiene facilities were advised to be made available in institutions and public places, with continuous supply of consumables. Only running water can be used for handwashing, basins of water are not suitable. Hand disinfectants should contain at least 60% alcohol. Hand hygiene stations should be accessible by people of limited mobility.  Advisory posters were posted at the entry of public buildings and public places. Private enterprises (supermarkets, shops, cafes etc.) also required consumers to disinfect their hands on entry.</t>
  </si>
  <si>
    <t xml:space="preserve">General good practices of drinking water supply and water safety planning were considered sufficient. As a general rule, application of 0.5mg/L free chorine at the treatment plant and 0.2mg/L on the distribution network was recommended. The main risk factor was potential understaffing in case of high infection rates among water supply workers.   Monitoring of core parameters should be continuous, but other samplings can be delayed.   People using private wells should disinfect and boil their water as a precaution.  </t>
  </si>
  <si>
    <t xml:space="preserve">Treated wastewater is not considered a risk factor in disease transmission. Wastewater treatment plant workers should use ordinary precaution and personal protective equipment.   Wastewater based monitoring was introduced for outbreak trend analysis in the capital (3 WWTPs) and the 19 county seats. </t>
  </si>
  <si>
    <t xml:space="preserve">In healthcare facilities the existing infection control protocols should be observed. Contingency plans of healthcare facilities were revised  Main WASH aspects: patient isolation, appropriate hand hygiene, regular cleaning and disinfection, safe removal of faeces and wastewater, safe management of healthcare waste.   Basic infrastructural and operational conditions should be available in all HCF, including temporary outbreak hospital (safe drinking water supply, adequate ventilation, sufficient number of toilets).   Rules of cleaning, laundry and disinfection were also specified.     </t>
  </si>
  <si>
    <t xml:space="preserve">Existing regulation on healthcare waste management should be observed. Although disease transmission via healthcare waste was not proven, but all waste generated in patient care should be considered infectious. Infectious waste should be collected separately and removed within 48 h (30 days if cooled). Authorised companies should be contracted to safely disinfect and dispose of infectious waste. Personnel handling healthcare waste should use appropriate PPE. Increased volume of waste in the outbreak situation should be taken into account in planning storage and transport capacities.    </t>
  </si>
  <si>
    <t xml:space="preserve">Public hand hygiene facilities should be accessible for people living with disabilities.   People using private wells should disinfect and boil their water as a precaution.  </t>
  </si>
  <si>
    <t xml:space="preserve">National WASH planning on drinking water supply and sanitation was not affected. </t>
  </si>
  <si>
    <t xml:space="preserve">Dedicated regulation of outbreak management includes requirements on the provision of hand hygiene equipment in different facilities and hand hygiene promotion. E.g. Communication of the chief medical officer on the epidemiological and infection control procedures in relation to the 2020 coronavirus https://net.jogtar.hu/jogszabaly?docid=A21K0223.EGK  </t>
  </si>
  <si>
    <t>Access to quality sanitation services</t>
  </si>
  <si>
    <t>Wastewater treatment meets the water protection requirements in all agglomerations above 2000 PE, including the removal of micropollutants in the vicinity of drinking water abstraction</t>
  </si>
  <si>
    <t>Individual, decentralised wastewater treatment is introduced at least in 25% of agglomerations below 2000 PE</t>
  </si>
  <si>
    <t>National Water Strategy https://cdn.kormany.hu/uploads/document/9/90/901/901b7a9170141f3a31c8a4628082d94f7178f4e3.pdf</t>
  </si>
  <si>
    <t>indoor, flush toilets with safe removal of wastewater</t>
  </si>
  <si>
    <t>indoor flush toilets connected to centralised public sewerage</t>
  </si>
  <si>
    <t>indoor flush toilets with wastewater collection and treatment</t>
  </si>
  <si>
    <t>centralised public sewerage with wastewater treatment including micropollutant removal in the vicinity of drinking water abstraction</t>
  </si>
  <si>
    <t>wastewater collection and treatment by  small community or individual solutions</t>
  </si>
  <si>
    <t>Households connected to centralised sewerage  https://www.ksh.hu/stadat_files/kor/hu/kor0042.html</t>
  </si>
  <si>
    <t>Access to safe drinking water service</t>
  </si>
  <si>
    <t>Public utility service where technically and financially feasible</t>
  </si>
  <si>
    <t>Safe drinking water supply that meets the national quality standards</t>
  </si>
  <si>
    <t xml:space="preserve">Drinking water should meet the quality requirements of Government Decree 201/2001 </t>
  </si>
  <si>
    <t>Households connected to centralised piped water supplyhttps://www.ksh.hu/stadat_files/kor/hu/kor0041.html</t>
  </si>
  <si>
    <t>Hand disinfectant dispenser and hand disinfectant is provided at every point of care and all visitor entry points</t>
  </si>
  <si>
    <t>Decree 20/2009 (VI. 18.) of the Ministry of Health on the prevention of healthcare associated infections, professional minimum requirements and supervision of these services https://net.jogtar.hu/jogszabaly?docid=a0900020.eum</t>
  </si>
  <si>
    <t xml:space="preserve">Hand Hygiene Self-Assessment Framework Survey, 2016 https://efop180.antsz.hu/attachments/article/145/D.I.1.1_K%C3%A9zhigi%C3%A9n%C3%A9_helyzet%C3%A9rt%C3%A9kel%C3%A9s.pdf </t>
  </si>
  <si>
    <t>not numerical</t>
  </si>
  <si>
    <t>1. National risk assessment of lead in drinking water 2. A national survey of pollutants of geological origin in groundwater drinking water sources</t>
  </si>
  <si>
    <t>Country progress report to the Protocol on Water and Health, not yet available online</t>
  </si>
  <si>
    <t>70,000 ton</t>
  </si>
  <si>
    <t>Increase the energy reuse of sewage sludge to 70,000 ton dry weight/year</t>
  </si>
  <si>
    <t>Reducing the water utility gap below 10 %</t>
  </si>
  <si>
    <t>All municipalities of Hungary have public centralised water supply. There are outskirts, holiday home or farm areas without access, and some in neighbourhoods not all households are connected to the existing supply system. The National Water Utility Strategy refers to the obligation of water suppliers under the Water Utility Act to establish public taps in the latter areas within 300 m from the households. In areas without access, options of providing safe drinking water supply should be weighed, including connection to public supply or individual solutions. https://kormany.hu/dokumentumtar/nemzeti-vizikozmu-kozszolgaltatasi-strategia, Sections 1.1.2, 4.1.2.3</t>
  </si>
  <si>
    <t>Agglomerations under 2000 PE</t>
  </si>
  <si>
    <t>Previous efforts on the improvement of sanitation focused on agglomerations above 2000 person equivalents. According to the National Water Strategy, two-third of the smaller municipalities could connect to larger sewerage systems, next steps should address the remaining 875 municipalities. The preferred solution is centralised sewerage with local treatment plant. https://kormany.hu/dokumentumtar/nemzeti-vizikozmu-kozszolgaltatasi-strategia, Section 4.1.1.3</t>
  </si>
  <si>
    <t>According the to the Water Utility Act (Law 209 of 2011, Art. 58) water for basic life support and public health needs as well as disaster prevention must be provided at all times, even in case of non-payment.   Public wastewater collection service of community users cannot be limited or disconnected in case of non-payment.</t>
  </si>
  <si>
    <t>Consumers living with disabilities or socially vulnerable are eligible for deferred payment or payment in instalments. People living with disabilities are also eligible for consumer support meeting their special needs.  Water Utility Act Art. 58/A. - 58/D.</t>
  </si>
  <si>
    <t>National Healthcare Service Centre</t>
  </si>
  <si>
    <t>County and district government offices</t>
  </si>
  <si>
    <t>General Directorate of Disaster Management</t>
  </si>
  <si>
    <t>multiple</t>
  </si>
  <si>
    <t>There are different coordination mechanisms with varying level of participation. Previously there was a formal Water and Health Expert Committee established for the implementation of Protocol on Water and Health, where all involved government organisations and several other stakeholders met. It is currently works as an informal working group with ad-hoc meetings, lead by the National Public Health Centre.  The National River Basin Management Committee, which is a formal body, covers some WASH aspects, and meets formally twice a year.   The National Infection Control and Antibiotic Committee covers WASH in healthcare facility, among other IPC activities. It is lead by the national chief medical officer (National Public Health Centre), and meets formally once in a year.</t>
  </si>
  <si>
    <t xml:space="preserve">Rules of participation are general. Relevant regulations:   Government Decree 2/2005 (I.11.) on the environmental assessment of plans and policies https://net.jogtar.hu/jogszabaly?docid=a0500002.kor  </t>
  </si>
  <si>
    <t xml:space="preserve">Published documents (e.g. draft decisions, regulations or strategies) can be openly commented by the public for a defined period of time. Comments can be submitted electronically or by mail. </t>
  </si>
  <si>
    <t xml:space="preserve">Data is used in the development of the National Water Utility Strategy and scoping the Environmental and Energy Efficiency Operational Programme, which is the main source of funding major water and wastewater investments. </t>
  </si>
  <si>
    <t>Data is used for resource allocation in the Environmental and Energy Efficiency Operational Programme, which is the main source of funding major water and wastewater investments.</t>
  </si>
  <si>
    <t>Data on agglomerations and connection rates are used in developing regulation for improvements in access</t>
  </si>
  <si>
    <t>Data is used in the development of the National Water Utility Strategy and scoping the Environmental and Energy Efficiency Operational Programme, which is the main source of funding major water and wastewater investments.</t>
  </si>
  <si>
    <t>National regulation on drinking water quality is under revision due to the recast of the EU drinking water directive. Where the directive allows flexibility, or the national regulation is more strict, regulation is developed using data from drinking water quality surveillance and water safety planning experience. Another example is the development of the Legionella regulation based on previous research on colonisation in buildings.</t>
  </si>
  <si>
    <t xml:space="preserve">Surveillance of drinking water quality follows a risk-based approach, monitoring programmes for water supplies are designed based on previous monitoring data and water safety plans. </t>
  </si>
  <si>
    <t xml:space="preserve">Planning dedicated survey of healthcare facilities by public health authorities. </t>
  </si>
  <si>
    <t xml:space="preserve">HCFs participate every year in the Hand Hygiene Self-Assessment Survey. Data and comparison between facilities is used for allocating resources. </t>
  </si>
  <si>
    <t>Outbreak management is uses data from the infectious disease reporting system</t>
  </si>
  <si>
    <t>WASH data is used in target setting under the Protocol on Water and Health</t>
  </si>
  <si>
    <t>Legionellosis prevention and control in healthcare facilities is based on environmental monitoring data</t>
  </si>
  <si>
    <t xml:space="preserve">Not all data is collected on a national level or not published in and accessible format. </t>
  </si>
  <si>
    <t>Public health departments of the district and county government offices report every year to the National Public Health Centre. This report covers data from drinking water supply supervision, including the status of access in municipality outskirts, farmlands and holiday home areas.</t>
  </si>
  <si>
    <t xml:space="preserve">The National Water Utility Strategy refers to plans on improving access in these areas. </t>
  </si>
  <si>
    <t xml:space="preserve">Ratio of treated wastewater vs. collected wastewater  Ratio of wastewater untreated wastewater emission vs. collected wastewater  Ratio of treated sewage sludge vs sludge removed from WWTP  </t>
  </si>
  <si>
    <t>Service coverage (household connections)  Number of service disruptions  Number of pipe failures pro km   Number of complains and the ratio of complaints answered within 30 days.  Ratio of replaced pipelines  Availability of human resources</t>
  </si>
  <si>
    <t xml:space="preserve">Household connection to centralised sewerage (Settlements and dwellings with public sewerage in towns and villages  https://www.ksh.hu/stadat_files/kor/en/kor0042.html)  </t>
  </si>
  <si>
    <t>Cost recovery   Affordability (average service cost/average income)  Average energy use</t>
  </si>
  <si>
    <t xml:space="preserve">Gross stock of fixed assets and Changes in inventories;  Water supply; sewerage, waste management and remediation activities  https://www.ksh.hu/stadat_files/gdp/en/gdp0046.html  https://www.ksh.hu/stadat_files/gdp/en/gdp0048.html  </t>
  </si>
  <si>
    <t>Compliance with national standards on drinking water quality (Government Decree 201/2001), approximately 60 chemical and microbiological parameters</t>
  </si>
  <si>
    <t xml:space="preserve">Service coverage (household connections)  Number of service disruptions  Number of pipe failures per km   Number of complains and the ratio of complaints answered within 30 days.  Ratio of replaced pipelines  Availability of human resources  Non-revenue water %  Unaccounted for water %  </t>
  </si>
  <si>
    <t>Household connection to public utility water supply (Settlements and dwellings with public water supply in towns and villages  https://www.ksh.hu/stadat_files/kor/en/kor0041.html)</t>
  </si>
  <si>
    <t>Cost recovery (% of cost and revenues)  Affordability (average service cost/average income)  Average energy use</t>
  </si>
  <si>
    <t>Gross stock of fixed assets and Changes in inventories;  Water supply; sewerage, waste management and remediation activities  https://www.ksh.hu/stadat_files/gdp/en/gdp0046.html  https://www.ksh.hu/stadat_files/gdp/en/gdp0048.html</t>
  </si>
  <si>
    <t>Lenght of sewerage system/1 km drinking water distribution system (primary water utility gap):  780 m (2020)  Difference of households with connection to sewerage and centralised drinking water supply (secondary water utility gap): 12,2% (2020)  Frequency of connections (number of connections per km distribution system)</t>
  </si>
  <si>
    <t xml:space="preserve">public health departments of the county and district government offices (since 2011)   https://www.kormanyhivatal.hu/hu/elerhetosegek;  Hungarian Energy and Public Utility Regulatory Authority (since 2012)   http://www.mekh.en/    </t>
  </si>
  <si>
    <t xml:space="preserve">The local public health departments responsible for the supervision of drinking water quality can order the water utility operator to carry our risk mitigation measures in case of non-compliance. The authority also has mandate to issue fines if the water utility operator is not cooperative. </t>
  </si>
  <si>
    <t>Water utility operators should control water quality continuously, and take action in case of non-compliance. Operators should cooperate with other stakeholders to this end. The Hungarian Energy and Utility Regulatory Authority can request action both from the operator and the entity responsible for   service (e.g. municipality) in order to maintain service continuity.</t>
  </si>
  <si>
    <t xml:space="preserve">In healthcare facilities, independent surveillance and risk assessment are both limited to Legionella  The main obstacles to surveillance carried out by water utility operators in public water supply systems:   Availability of human resources, lack of access to monitoring points (e.g. objection of the consumers), frequent staff replacement due to low wages, lack of financing. Amortisation of laboratory equipment (replacement is hindered by high costs). High operational costs of monitoring.   </t>
  </si>
  <si>
    <t xml:space="preserve">Human resource for surveillance is sufficient on the side of the service provider, but not at the authority carrying out independent surveillance. Consequently, service provider monitoring is carried out fully, but the official surveillance is limited. Lack of human resources and increased workload of the public health authorities due to the COVID-19 pandemic are the reasons behind the limited compliance with existing obligation of sanitary inspection of WWTPs, sewage conveyance from septic tanks and faecal sludge treatment.   Sewage sludge treatment is often carried out by external contractors (due to human or financial resource limitations), the service provider has limited influence on surveillance.   Other obstacles: frequent staff replacement due to low wages, lack of financing. Amortisation of laboratory equipment (replacement is hindered by high costs). High operational costs of monitoring.   </t>
  </si>
  <si>
    <t>https://kormany.hu/dokumentumtar/nemzeti-vizikozmu-kozszolgaltatasi-strategia-tarsadalmi-egyeztetese</t>
  </si>
  <si>
    <t>Data was provided by the Hungarian Energy and Utility Regulatory Authority based on their regular data collection for the development of the National Water Utility Strategy.</t>
  </si>
  <si>
    <t>Postgraduate training for water utility engineers</t>
  </si>
  <si>
    <t xml:space="preserve">Formalised training in the specific fields of profession necessary for the water utilities has declined. The major HR gap is in skilled labour and technicians. Training centres for skilled labour were downsized due to the decreasing number of students. This trends is reflected in the quality of new hires.  Rate of the trained workforce leaving the field is high due to the low wages.  </t>
  </si>
  <si>
    <t>Lack of financing for raising salaries, which are below the national average, and significantly below the income in similar sectors (e.g. electricity or gas utilities). Due to the low income, a carrier in WASH is not inviting to young graduates. As a consequence, training centres limit the number of specific trainings. The staff in the sector is ageing, the rate of workforce leaving the sector is high. The lack of human resources is a severe risk for the sustainability of service in the future.</t>
  </si>
  <si>
    <t>Being developed for public utility drinking water and sanitation services as part of the National Water Utility Strategy development.</t>
  </si>
  <si>
    <t xml:space="preserve">WASH budget line is not separated in the budgets of the relevant ministries or institutions. </t>
  </si>
  <si>
    <t xml:space="preserve">Although cost recovery principle is part of national regulation (Water Utility Act) and EU law transposed into national legislation (Water Framework Directive), it is not effective in community water and wastewater services. Financing gap is covered from secondary activities of water utility operatiors (international activities, consulting, training, laboratory services, swimming pool operation). Government support, especially in state owned, regional companies, is also substantial and increasing (45-50 billion HUF, 20% increase from 2018 to 2020). Municipalities with above average service costs also receive support (4.5 billion HUF).   However, public utility operators report that the financing gap substantially affects the level of service (e.g. delays in reconstruction and maintenance, increasing system failure numbers, deteriorating infrastructure, understaffing, need for loans).     </t>
  </si>
  <si>
    <t>Tariffs for the public were fixed at the 2013 level, adjusted by a 10% reduction.   According to the regulation in force (Water Utility Act, Law 209 of 2011), the Hungarian Energy and Public Utility Regulatory Authority collects data from the service providers, the entity responsible for services (e.g. municipality) and the owner of the public utility on expenditures. Based on the collected data, the Authority provides a recommendation every year to the minister of innovation and technology. The minister has the right (but not the obligation) to set tariffs. The Ministry of Innovation and Technology has not yet issued a tariff regulation.</t>
  </si>
  <si>
    <t xml:space="preserve">Affordability of WASH services is not linked to household income. The Government in 2013 fixed water tariffs at the 90% of the actual tariffs at the time. Reduced and fixed tariffs still apply for households. </t>
  </si>
  <si>
    <t xml:space="preserve">Household cost reduction (i.e. tariffs fixed at the 2013 level) applies to all household, regardless of their place of residence or social status. </t>
  </si>
  <si>
    <t>Limiting factors were not identified.</t>
  </si>
  <si>
    <t>Absorption of the prgramme "Water Utility Reconstruction State Funds 2018-2020) was complete (100%), however, it cannot be divided into urban and rural category.</t>
  </si>
  <si>
    <t>2014 to 2020</t>
  </si>
  <si>
    <t>HUF</t>
  </si>
  <si>
    <t>413.8 billion</t>
  </si>
  <si>
    <t xml:space="preserve">Funds are provided from the Environmental and Energy Efficiency Operational Programme, using mainly European Union Cohesion Funds. Water utilities, municipalities and their consortia, and the NFP National Development  Programme Office Nonprofit Ltd. can apply for grants to fund specific investments (e.g. drinking water treatment technology installation, sewerage system or WWTP development). Eligibility for application is defined in the project call is aligned with the national priorities. Funding is provided through a specialised agency under the Ministry of Innovation and Technology. </t>
  </si>
  <si>
    <t xml:space="preserve">There is no national target on hand hygiene and WASH in schools. WASH in HCF  target is the provision of hand hygiene at every point of care in healthcare facilities. However, there is no dedicated budget line for hand hygiene in HCF, it is usually part of the budget for pharmaceuticals. Methodology for financing infection control was recently developed as part of a major public health project but has not yet beed implemented. </t>
  </si>
  <si>
    <t xml:space="preserve">Drinking water distribution system and sewerage reconstruction and development. </t>
  </si>
  <si>
    <t>HUF billion</t>
  </si>
  <si>
    <t>Edit Nagy, general secretary of the Hungarian Waterworks Association</t>
  </si>
  <si>
    <t xml:space="preserve">Data was provided by the association of water utility service providers. </t>
  </si>
  <si>
    <t>Data is not available. Estimates are only available for installing new wells (including the cost of design, installation and approval). However, vast majority of private wells are installed without notifying the authorities, thus even the exact number of self-supply households is unknown. No data is available on O&amp;M costs.</t>
  </si>
  <si>
    <t xml:space="preserve">Data was provided by the association of water utility service providers. Figure only includes grants for operation or minor reconstruction. Major investments under the Environmental and Energy Efficiency Operational Programme are reported under D9. The Operational Programme cannot be broken down into yearly figures since the projects usually cover several years. </t>
  </si>
  <si>
    <t xml:space="preserve">Approximately 31% is commercial/industrial use and 69% is household/residential use. </t>
  </si>
  <si>
    <t>Ministry of Public Works and Housing</t>
  </si>
  <si>
    <t>Central Bureau of Statistics</t>
  </si>
  <si>
    <t>Law no. 17/2019 on Water Resources
That water is a basic need of human life given by God Almighty for the entire Indonesian nation</t>
  </si>
  <si>
    <t>Law no. 17/2019
Preservation and protection of surface water sources. One way to conserve surface water sources is to regulate sanitation infrastructure.</t>
  </si>
  <si>
    <t>Minister of Health Regulation No.492 of 2010 concerning Drinking Water Quality Standards</t>
  </si>
  <si>
    <t>https://stunting.go.id/kemenkes-permenkes-no-492-tahun-2010-tentang-persyaratan-kualitas-air-minum/</t>
  </si>
  <si>
    <t>1. Government regulation no. 122 of 2015 concerning Drinking Water Supply System;
2. Regulation of the Minister of Public Works and Housing No. 27 of 2016 concerning the Implementation of the Drinking Water Supply System;
3. Minister of Home Affairs Regulation No.21 of 2020 concerning Calculation and Determination of Drinking Water Tariffs</t>
  </si>
  <si>
    <t>https://peraturan.bpk.go.id/Home/Details/5701 ; https://peraturan.bpk.go.id/Home/Details/104463/permen-pupr-no-27-tahun-2016; https://peraturan.bpk.go.id/Home/Details/143320/permendagri-no-21-tahun-2020</t>
  </si>
  <si>
    <t>National Standard of Indonesia 8153 2015 about Plumbing System in Building
National Standard of Indonesia 03-2399-2022 about Public Toilet Planning Procedures
Government Regulation No.16/2021 concerning Building
National Standard of Indonesia 03-2399-2022 about Public Toilet Planning Procedures</t>
  </si>
  <si>
    <t>National Standard of Indonesia 2398:2017 about Procedures to Planning Septic Tank with Advanced Treatment</t>
  </si>
  <si>
    <t xml:space="preserve">Regulation of the Minister of Public Works and Housing No.04/PRT/M/2017 concerning Implementation of Domestic Wastewater Management System </t>
  </si>
  <si>
    <t>Regulation of the Minister of Public Works and Public Housing No. 4 of 2017 regulates a minimum of 3 years of desludging</t>
  </si>
  <si>
    <t>Regulation of the Minister of Public Works and Housing No.04/PRT/M/2017 concerning Implementation of Domestic Wastewater Management System
Link:  https://peraturan.bpk.go.id/Home/Details/104453/permen-pupr-no-04prtm2017-tahun-2017</t>
  </si>
  <si>
    <t>Regulation of the Minister of Health No.70/2016 concerning Standard and Requirement of Industrial Work Environmental Health 
Link: https://peraturan.bpk.go.id/Home/Details/114490/permenkes-no-70-tahun-2016</t>
  </si>
  <si>
    <t>1. Regulation of the Minister of Health No.13/2015 concerning Implementation of Environmental Health Services at the Health Centre
Regulation of the Minister of Health No.24/2016 concerning Technical Requirements for Hospital Building and Infrastructure 
https://peraturan.bpk.go.id/Home/Details/114918/permenkes-no-13-tahun-2015
2. Regulation of the Minister of Health No.43/2019 concerning Health Centre
Link: https://peraturan.bpk.go.id/Home/Details/138635/permenkes-no-43-tahun-2019
3. Minister of Health's Decree No. 7 of 2019 concerning hospital environmental health
Link:  
4. Minister of Health's Decree No.1428/2006 concerning Guidelines for the Implementation of Environmental Health of Health Centre</t>
  </si>
  <si>
    <t>Regulation of the Minister of Environmental and Forestry No.P.56/Menlhk-Setjen/2015 concerning Procedures and Technical Requirements for Management of Hazardous and Toxic Waste from Health Centre Facilities
Link: https://rspmanguharjo.jatimprov.go.id/wp-content/uploads/2020/09/PermenLHK-Nomor-P.56-tahun-2015.pdf
Regulation of the Minister of Health No.7/2019 concerning Hospital Environmental Health 
Technical Guidelines for Wastewater Treatment Plants with Aerobic Anaerobic Biofilter Systems in Health Centre Facilities</t>
  </si>
  <si>
    <t>National Mid-Term Development Planning 2020-2024 (Presidential Regulation No.18/2020)</t>
  </si>
  <si>
    <t>RAN APIK 2020-2030 (HNAAP) Health National Adaptation Action Plan, is used as a reference for funding at the central level.</t>
  </si>
  <si>
    <t>Regulation of the Minister of Public Works and Housing No.04/PRT/M/2017 concerning Implementation of Domestic Wastewater Management System ;
Regulation of the Minister of Public Works and Housing No.29/PRT/M/2018 concerning Technical Standards for Minimum Service Standards of Public Work and Housing</t>
  </si>
  <si>
    <t>https://peraturan.bpk.go.id/Home/Details/104453/permen-pupr-no-04prtm2017-tahun-2017; https://peraturan.bpk.go.id/Home/Details/159743/permen-pupr-no-29prtm2018-tahun-2018</t>
  </si>
  <si>
    <t>2017 2018</t>
  </si>
  <si>
    <t>National Mid-Term Development Planning 2020-2024 (Presidential Regulation No.18/2020). It is exist but not segregated urban and rural.</t>
  </si>
  <si>
    <t xml:space="preserve">https://perpustakaan.bappenas.go.id/e-library/file_upload/koleksi/migrasi-data-publikasi/file/RP_RKP/Narasi%20Rancangan%20RPJMN%202020-2024.pdf ; </t>
  </si>
  <si>
    <t>140 Trillion</t>
  </si>
  <si>
    <t>Rupiah</t>
  </si>
  <si>
    <t>National Mid-Term Development Planning 2020-2024 (Presidential Regulation No.18/2020), It is exist but not segregated urban and rural.</t>
  </si>
  <si>
    <t>Government Regulation No.122/2015 concerning Water Supply System</t>
  </si>
  <si>
    <t>https://peraturan.bpk.go.id/Home/Details/5701</t>
  </si>
  <si>
    <t xml:space="preserve">National Mid-Term Development Planning 2020-2024 </t>
  </si>
  <si>
    <t>https://perpustakaan.bappenas.go.id/e-library/file_upload/koleksi/migrasi-data-publikasi/file/RP_RKP/Narasi%20Rancangan%20RPJMN%202020-2024.pdf</t>
  </si>
  <si>
    <t>123 Trillion</t>
  </si>
  <si>
    <t>Minister of Health Decree 1429 concerning Health in Schools</t>
  </si>
  <si>
    <t>https://drive.google.com/file/d/1xuZwJMp6fbwYIj3JJzcclaKMFLqBZCdS/view</t>
  </si>
  <si>
    <t>WASH in School Roadmap</t>
  </si>
  <si>
    <t>https://drive.google.com/file/d/1gAtj4VZW9XvoNf0lKG3NONg8PiGX9l0v/view?usp=sharing</t>
  </si>
  <si>
    <t>43,7 Trillion</t>
  </si>
  <si>
    <t>Minister of Health Decree No. 1428/2006 concerning 
Guidelines for the Implementation of Public Health Centre</t>
  </si>
  <si>
    <t>https://drive.google.com/drive/folders/1K9DiAXyoFpBhb8-F68drbvEaqHs8DGzr</t>
  </si>
  <si>
    <t>Roadmap WASH in Fasyankes (Primary Health Centers)</t>
  </si>
  <si>
    <t xml:space="preserve">https://drive.google.com/file/d/1KvW8ZqwBjnqO13zCzj0WXnah4OzpYJCc/view?usp=sharing </t>
  </si>
  <si>
    <t>8 Trillion</t>
  </si>
  <si>
    <t>IDR-Rupiah</t>
  </si>
  <si>
    <t>In household and public area</t>
  </si>
  <si>
    <t>Green hospital https://drive.google.com/file/d/1BYUIfdSdSKkKBR1mvJA2ZbC43PBLjPfX/view?usp=sharing; WAter treatment at PHC (https://drive.google.com/file/d/1zbCHOTVniMIC3SlvnUdySN8NUGqlq2Ra/view?usp=sharing) ; Minister of Public work and housing regulation on green building no 2 / 2015 http://ciptakarya.pu.go.id/pbl/index.php/preview/54/permen-pupr-no-02-tahun-2015-tentang-bangunan-gedung-hijau</t>
  </si>
  <si>
    <t>Minister of Health Regulation No 52/2018 concerning 
Occupational Health and Safety in Healthcare Facilities</t>
  </si>
  <si>
    <t>PCOVID-19 Preparedness Guidelines (https://infeksiemerging.kemkes.go.id/download/REV-02_Pedoman_Kesiapsiagaan_COVID-19__Versi_17_Feb_2020_fix.pdf)
Operation Plan for Handling the Covid-19 Pandemic through Health Sector (https://pusatkrisis.kemkes.go.id/rencana-operasi-bidang-kesehatan-penanganan-pandemi-corona-virus-diseases-covid-19-i)
COVID-19 Preparedness Guidelines for Local Government (https://infeksiemerging.kemkes.go.id/download/Pedoman_Umum_Menghadapi_Pandemi_COVID-19_bagi_Pemerintah_Daerah.pdf)</t>
  </si>
  <si>
    <t>key message to the public that the prevention of Covid-19 can be done by performing routine hand hygiene, especially before touching the mouth, nose and eyes, as well as after handling public installations; Wash hands with water and liquid soap and rinse for at least 20 seconds.</t>
  </si>
  <si>
    <t>Provision of hand hygiene facilities and hand hygiene methods https://covid19.kemkes.go.id/protokol-covid-19/kmk-no-hk-01-07-menkes-413-2020-ttg-pedoman-pencegahan-dan-pengendalian-covid-19</t>
  </si>
  <si>
    <t>Ensure access to hand hygiene in
in front of the public and central facilities building
transportation (e.g. markets, shops, places
worship, educational institutions, train stations
or buses). Hand washing facilities available
with water and soap within 5 m of
all toilets, both in public facilities and
private</t>
  </si>
  <si>
    <t>What is meant by the provision of clean water is taking and or buying clean water, including the filtering process. The use of Unexpected Expenditures to meet the needs of clean water and sanitation includes:
a. Procurement of clean water, both the provision of clean water at the location of hospitals or other health facilities related to COVID-19;</t>
  </si>
  <si>
    <t>Procurement/improvement of sanitation, in the form of:
1. Repair/manufacture of sewers for bathing, washing and latrines and environmental drainage;
2. Provision of washing baths and emergency latrines;</t>
  </si>
  <si>
    <t>provision of water, sanitation, environmental cleaning, hand hygiene and waste management are included in the response plan</t>
  </si>
  <si>
    <t>Waste management at the household level (as a result from self-isolation cases); emergency hospitals and at the health care facilities are available in the response plan</t>
  </si>
  <si>
    <t>The response plan also places emphasis on prioritizing health care, social and psychosocial support, and basic needs including food, water and other basic needs.</t>
  </si>
  <si>
    <t xml:space="preserve">COVID 19 has brought a new urgency in strengthening WASH at all settings. despite the refocusing on national WASH planning and program to COVID response activities, this pandemic has increased awareness of the importance of WASH services in schools, household, public places and other settings. For examples, the MoH has release decree that mandate all the pubic place should have an access of hand washing facility with soap (MoH decree no 382/2020 concerning the health protocol at the public places http://hukor.kemkes.go.id/uploads/produk_hukum/KMK_No__HK_01_07-MENKES-382-2020_ttg_Protokol_Kesehatan_Bagi_Masyarakat_di_Tempat_dan_Fasilitas_Umum_Dalam_Rangka_Pencegahan_COVID-19.pdf. </t>
  </si>
  <si>
    <t>MOH has developed the decree that mandates all the public access to build hand washing facilities infrastructure. Improving monitoring of hand hygiene behavior , risk communication on hand hygiene behavior. MoH has also initiated WASH FIT in primary health centers in collaboration with development partners.</t>
  </si>
  <si>
    <t>Percentage of household that have access to improved and safely managed sanitation access</t>
  </si>
  <si>
    <t>National Mid-Term Development Plan 2020-2024</t>
  </si>
  <si>
    <t>Improved access: Household using of improved facilities that are not shared with other households:
(1) connected to septic tank that is not emptied for more than 5 years; or (2) soil (rural areas)
Safely managed access: 
Household using of improved facilities that are not shared with other household and where excreta are safely disposed and treated offsite (sewerage system) or septic tank is emptied every 3-5 years and disposed to sewage treatment plant (IPLT).</t>
  </si>
  <si>
    <t>Where domestic waste water (excreta) are safely disposed and treated offsite (sewerage system) or septic tank is emptied every 3-5 years and disposed to sewage treatment plant (IPLT).</t>
  </si>
  <si>
    <t xml:space="preserve">National economic and social survey by Statistic Indonesia (BPS) https://www.bps.go.id/indicator/29/847/1/persentase-rumah-tangga-menurut-provinsi-dan-memiliki-akses-terhadap-sanitasi-layak.html </t>
  </si>
  <si>
    <t>100% for improved and 15% for safely managed drinking water</t>
  </si>
  <si>
    <t>This target measures percentage of households that have access to improved and safely managed drinking water</t>
  </si>
  <si>
    <t>a. Improved access: Household
using protected drinking water sources, include: piping, public taps, boreholes / pumps, protected springs and rainwater. If household using refill or packaged (bottled) water, then household can be categorized has improved access if household  using an improved access as mentioned above for bath, washing and cooking water purposes.
b. Safely managed access: Households using on premises improved drinking water access, households can access drinking water when needed (had no trouble supplying water for 24 hours) and meet drinking water quality requirements as stated in the regulation (Physical, chemical (Fl and Ar) and Biological Quality standards of Drinking Water and other standard)</t>
  </si>
  <si>
    <t>Drinking water quality as stated in the national regulation (Minister of Health Regulation No.492 of 2010 concerning Drinking Water Quality Standards)</t>
  </si>
  <si>
    <t>SPM: 60 L per day as stated in Permen PUPR No 29/2018</t>
  </si>
  <si>
    <t>National economic and social survey by Statistic Indonesia (BPS)https://www.bps.go.id/indicator/29/854/1/persentase-rumah-tangga-menurut-provinsi-tipe-daerah-dan-sumber-air-minum-layak.html</t>
  </si>
  <si>
    <t>National economic and social survey by Statistic Indonesia (BPS)https://www.bps.go.id/indicator/29/854/1/persentase-rumah-tangga-menurut-provinsi-tipe-daerah-dan-sumber-air-minum-layak.htm</t>
  </si>
  <si>
    <t>Roadmap is under finalization</t>
  </si>
  <si>
    <t>This target measures the percentage of schools that have access to basic service of water, sanitation and hand hygiene facilities</t>
  </si>
  <si>
    <t>http://repositori.kemdikbud.go.id/6029/1/Peta-Jalan-Sanitasi-Sekolah.pdf</t>
  </si>
  <si>
    <t>1. Water : Primary school (65%); Junior HS (65%); High school (70%)
2. Sanitation:  Primary school (31%); Junior HS (42%); High school (36%)
3. HH:  Primary school (65%); Junior HS (60%); High school (69%)</t>
  </si>
  <si>
    <t>1. Water : Primary school (80%); Combined all Junior HS , High school and vocational school : 84%
2. Sanitation:  Primary school (41%); Combined all Junior HS , High school and vocational school (55%)
3. HH:  Primary school (56%); Combined all Junior HS , High school and vocational school (54%)</t>
  </si>
  <si>
    <t>Baseline: http://repositori.kemdikbud.go.id/6029/1/Peta-Jalan-Sanitasi-Sekolah.pdf
Latest value: http://publikasi.data.kemdikbud.go.id/uploadDir/isi_FD54325B-2BC7-476F-8EDD-615705C2D5DE_.pdf</t>
  </si>
  <si>
    <t>This target measures the percentage of health care facilities that have access to safely managed water, sanitation, hand hygiene and waste management facilities</t>
  </si>
  <si>
    <t>Risfaskes 2019</t>
  </si>
  <si>
    <t>Measures the percentage of households that have access to safely managed drinking water</t>
  </si>
  <si>
    <t>Number of health facilities that have standardized medical waste management (segregation, treatment and transportation)</t>
  </si>
  <si>
    <t>https://farmalkes.kemkes.go.id/2021/03/rencana-strategis-kementerian-kesehatan-tahun-2020-2024/</t>
  </si>
  <si>
    <t>Percentage of Public Places and Facilities that are supervised according to standards</t>
  </si>
  <si>
    <t>National Mid-Term Development Planning 2020-2024 (Presidential Regulation No.18/2020)
https://perpustakaan.bappenas.go.id/e-library/file_upload/koleksi/migrasi-data-publikasi/file/RP_RKP/Narasi%20Rancangan%20RPJMN%202020-2024.pdf</t>
  </si>
  <si>
    <t>Ministry of National Development Planning/Bappenas</t>
  </si>
  <si>
    <t>MInistry of Health</t>
  </si>
  <si>
    <t>Ministry of Home Affairs</t>
  </si>
  <si>
    <t>Ministry of Villages, Development of Underdeveloped Regions, and Transmigration</t>
  </si>
  <si>
    <t>MInistry of Education and Culture</t>
  </si>
  <si>
    <t>National Working group of Housing, Settlement, Drinking Water and Sanitation</t>
  </si>
  <si>
    <t>Ministry of National Development Planning / Bappenas</t>
  </si>
  <si>
    <t>Weekly</t>
  </si>
  <si>
    <t xml:space="preserve">In order to support the synergy in achieving the 2020-2024 RPJMN targets between the central and local governments, the Working Group for Housing, Settlements, Drinking Water, and Sanitation (Pokja
PPAS) National was established to synergy from WASH working groung ,  Sanitation working group a The elements of the regional Working Groups consist of representatives from various organizations and local government
.http://nawasis.org/portal/digilib/read/prosiding-kick-off-meeting-pokja-ppas-nasional/51778 </t>
  </si>
  <si>
    <t>1. Urban drinking water context: Government Regulation No.122/2015 concerning Water Supply System Article 44, 45 and 53
Link: https://peraturan.bpk.go.id/Home/Details/5701
2. Rural context: Minister of Home Affairs Regulation Number 66 of 2007 concerning Village Development Planning (https://peraturan.bpk.go.id/Home/Details/141169/permendagri-no-66-tahun-2007)</t>
  </si>
  <si>
    <t>The preparation of the Medium-Term Village Development Plan is carried out through the following activities:
a. preparation;
b. implementation; and
c. institutionalization.
(2) The activities for the preparation of the RPJM-Village as referred to in paragraph (1) are socialized in various organizational activities and community groups in the Village.</t>
  </si>
  <si>
    <t>Ministry of Home Affairs and Ministry of State Apparatus Utilization and Bureaucratic Reform</t>
  </si>
  <si>
    <t>National Water and Sanitation Conference; STBM Award; Hand Washing Day with Soap; World Water Day</t>
  </si>
  <si>
    <t>Ministry of National Development Planning/ Bappenas; MInistry of Health; Ministry of Public Works and Housing</t>
  </si>
  <si>
    <t>The JSR is a forum to encourage the formulation of new WASH policies that can be discussed to the level of legislation</t>
  </si>
  <si>
    <t>The results of the discussion in the JSR are taken into consideration by the government to determine WASH development policies and programs in the years to come</t>
  </si>
  <si>
    <t>The JSR Forum is a forum to advocate for WASH sector development targets</t>
  </si>
  <si>
    <t>The JSR results can be used as a reference for the central and local governments to increase human resource capacity</t>
  </si>
  <si>
    <t>The JSR Forum is a momentum for the initiation of new collaborations and partnerships in the development of the WASH sector</t>
  </si>
  <si>
    <t>The JSR results narrow the focus of monitoring the WASH sector</t>
  </si>
  <si>
    <t>The results of the discussion in the JSR are taken into consideration by the government to determine the priority of programs/activities that should be funded</t>
  </si>
  <si>
    <t>The result from the WASH data is used to develop the medium term planning and development at the national and sub-national level</t>
  </si>
  <si>
    <t>Prioritizing the program intervention  (Such as Water safety Plans) in specific districts/municipalities based on WASH data</t>
  </si>
  <si>
    <t xml:space="preserve">MoH used WASH data and review to update the  MoH regulation on drinking water quality </t>
  </si>
  <si>
    <t>Using WASH data to set the target in drinking water quality surveillance roadmap</t>
  </si>
  <si>
    <t>Data is not available in the form of by name by address, so program interventions cannot be right on target (up to the household level)</t>
  </si>
  <si>
    <t xml:space="preserve">Through National economic and social survey (SUSENAS), the coverage improved water and sanitation are measured every year.
</t>
  </si>
  <si>
    <t>The national safely managed of urban area: 10%</t>
  </si>
  <si>
    <t>The national safely managed of rural area: 3%</t>
  </si>
  <si>
    <t>33.2% (national) with the number of Water providers with Nonrevenue water levels above 30% of 189 Water providers out of 388 water providers</t>
  </si>
  <si>
    <t>Ministry of Home Affairs , Year 2020
https://peraturan.bpk.go.id/Home/Details/143320/permendagri-no-21-tahun-2020</t>
  </si>
  <si>
    <t>The enforcement actions are regulated in Minister of Health Regulation Number 736/2010 Article 28.
If the water supplier does not carry out the mandate of drinking water quality monitoring, administrative actions will be carried out in a tiered manner, such as: (1) Oral warning, (2) Written warning, (3) Temporary or permanent closure distribution of drinking water in their area</t>
  </si>
  <si>
    <t xml:space="preserve">The enforcement actions are regulated in Minister of Environmental and Forestry Regulation Number 68/2016 Article 5
If there is a pollution due to abnormal condition, the stakeholders in charge of the business and/or activities domestic wastewater treatment as referred to in subsection (1) shall report and deliver pollution mitigation activities to regent/mayor, with a copy to the governor and Ministers at most 1 x 24 (one time twenty-four) hour. </t>
  </si>
  <si>
    <t>Financial constraints, human resource capacity, laboratory capacity</t>
  </si>
  <si>
    <t>Financial constraints, human resource capacity</t>
  </si>
  <si>
    <t>Water Supply Occupational Map in Indonesia's National Qualification Framework</t>
  </si>
  <si>
    <t>A workload analysis for sanitarians has been carried out by the Professional Organization. The result of the assessment mention that 1 sanitarian is needed for each village.</t>
  </si>
  <si>
    <t>The most influential factor in human resource development in the WASH sector is the limited source of funds to ensure the welfare of its employees.
Reason:
1. The WASH sector has not become a priority in development so that the funding allocation from the government is still small.
2. Provision of WASH services as a public good cannot generate large profits
Impact:
1. Human resources working on WASH sectors can not be retained and  moved to other sectors
2. HR service performance in the WASH sector is not optimal</t>
  </si>
  <si>
    <t>National Mid-Term Development Planning 2020-2024 (Presidential Regulation No.18/2020)
https://perpustakaan.bappenas.go.id/e-library/file_upload/koleksi/migrasi-data-publikasi/file/RP_RKP/Narasi%20Rancangan%20RPJMN%202020-2024.pdf
Note:
1. The e and g activities are also allocated in the budget of Directorate General of Human Settlements, Ministry of Public Works and Housing 
2. Special Allocation Fund for Health Sector can be used for the WASH in health care facilities</t>
  </si>
  <si>
    <t>Ministry of Religion</t>
  </si>
  <si>
    <t>Ministry of Village</t>
  </si>
  <si>
    <t>Of the 389 Local Government-Owned Enterprises in water sector, there are only 37.47% (145 Local Government-Owned Enterprises) who implement the Full Cost Recovery tariff.</t>
  </si>
  <si>
    <t>Regulation of the Minister of Home Affairs No.21/2020 concerning Calculation and Determination of Water Tariff Article 7A
"Water suppliers have to set a lower limit and an upper limit tariff on drinking water by the end of June of the previous fiscal year."
Link: https://peraturan.bpk.go.id/Home/Details/143320/permendagri-no-21-tahun-2020</t>
  </si>
  <si>
    <t xml:space="preserve">1. There is spending policies for outermost, isolated and disadvantaged area (equality purpose)
2. There is spending policies for slum area
3. There is a budget allocation for emergency response to provide drinking and sanitation in disaster site. The budget is allocated in the work unit
4. There is contingency budget for emergency situation
</t>
  </si>
  <si>
    <t xml:space="preserve">1. Ministry Public Works and Housing has a priority to target stunting and poor people through Labor-Intensive Sanitation/ Community-Based Sanitation program. The Labor-Intensive Sanitation is for undeveloped area, high stunting prevalence area, low-income people. Besides that, the program also has considered women in decision making process. 
2. The program that gives attention to disability program is Community-Based Sanitation program.   
3. Gender equality in Indonesia only includes women, children, disabilities, and elderly population. </t>
  </si>
  <si>
    <t xml:space="preserve">It has not been specific, but there is calculation of low and high tariff for domestic wastewater and water services. </t>
  </si>
  <si>
    <t>The Ministry of Public Works and Housing has compiled criteria/ location that will be allocated its budget for the development of water and sanitation in vulnerable groups</t>
  </si>
  <si>
    <t>2020-2024</t>
  </si>
  <si>
    <t>Million USD</t>
  </si>
  <si>
    <t>1,128,35</t>
  </si>
  <si>
    <t xml:space="preserve">1. Costing analysis is under development 
2. Service expansion, including capex for new development
3. Operation and maintenance
4. Human resources, because there is no in-depth study for human resource needs
</t>
  </si>
  <si>
    <t>1. The tariff has been set, for a minimum and maximum range. However due to the centralization, each disctrict has determined their own tariff. Therefore it cant be generalized.
2. Several studies related to self supply has been conducted, however it has not published yet.</t>
  </si>
  <si>
    <t xml:space="preserve">The 43th principle of law  is steadfast in providing basic needs include: housing, food, clothing, health, treatment,  education and facilities for forming a family for everyone. </t>
  </si>
  <si>
    <t>Drinking water - Microbiological specifications and test methods- 1011 Drinking water - Physical and chemical specifications-1053</t>
  </si>
  <si>
    <t>Operating regulations and general conditions of water and sewage tariffs</t>
  </si>
  <si>
    <t>http://www.hww.ir/pdfs/1049998818Aeen-Nameh-Amaliati.pdf</t>
  </si>
  <si>
    <t xml:space="preserve">National Building Regulations </t>
  </si>
  <si>
    <t>National standard: Small wastewater treatment systems for up to 50 PT - Part 1: Prefabricated septic tanks</t>
  </si>
  <si>
    <t>Nastional standard 22967, Municipal wastewater treatment plant biosolids- Specifications and Monitoring</t>
  </si>
  <si>
    <t>standards for Effluent discharge</t>
  </si>
  <si>
    <t>Treated wastewater use for irrigation projects - Part 2: Development of the project - Guidelines</t>
  </si>
  <si>
    <t>Occupational safety and health for employers</t>
  </si>
  <si>
    <t>Occupational safety and health, https://chaypareh.umsu.ac.ir/uploads/eimeni_behdasht_kar_1394_karfarmaian.pdf</t>
  </si>
  <si>
    <t xml:space="preserve">Safety and health regulations for employees ( in distribution systems and wastewater treatment plants) (Journal No. 275) </t>
  </si>
  <si>
    <t>regulation on establishment and operation of hospitals</t>
  </si>
  <si>
    <t xml:space="preserve">Criteria and methods for management of medical waste </t>
  </si>
  <si>
    <t>national drinking water quality strategy-2011    https://leap.unep.org/countries/ir/national-legislation/national-drinking-water-quality-strategy-2011-2025</t>
  </si>
  <si>
    <t>national drinking water quality strategy-2011  https://leap.unep.org/countries/ir/national-legislation/national-drinking-water-quality-strategy-2011-2025</t>
  </si>
  <si>
    <t>The national  adaptation committees in the national  and provincial levels,  make decisions for  interventions(adaptation and mitigation) in the areas that are affected by climate change and water stress.</t>
  </si>
  <si>
    <t>Macro policies of the Ministry of Energy</t>
  </si>
  <si>
    <t>https://moe.gov.ir/Files/Niroo_Portal/media/File/About%20Us/Siyasat-e-Kalan.pdf</t>
  </si>
  <si>
    <t>Law of the Sixth Five-Year Plan for Economic, Social and Cultural Development of the Islamic Republic of Iran (1396-1400)</t>
  </si>
  <si>
    <t>https://rc.majlis.ir/fa/law/show/1014547</t>
  </si>
  <si>
    <t>bilion rials</t>
  </si>
  <si>
    <t>1396-1400</t>
  </si>
  <si>
    <t>Document of fundamental transformation of education</t>
  </si>
  <si>
    <t>https://sccr.ir/Files/6609.pdf</t>
  </si>
  <si>
    <t>2012 ( articles: 8 &amp; 14 )</t>
  </si>
  <si>
    <t>https://www.rrk.ir/Files/Laws/%D9%82%D8%A7%D9%86%D9%88%D9%86%20%D8%A8%D8%B1%D9%86%D8%A7%D9%85%D9%87%20%D9%BE%D9%86%D8%AC%D8%B3%D8%A7%D9%84%D9%87%20%D8%B4%D8%B4%D9%85%20%D8%AA%D9%88%D8%B3%D8%B9%D9%87.pdf</t>
  </si>
  <si>
    <t>General health policies</t>
  </si>
  <si>
    <t>https://farsi.khamenei.ir/news-content?id=26083</t>
  </si>
  <si>
    <t xml:space="preserve">action plan of of sixth development goals  </t>
  </si>
  <si>
    <t>Cabinet Approval  for resilience with water scarcity</t>
  </si>
  <si>
    <t>Covid-19 (Corona Virus) Health Protocol, Environmental and Occupational Health Requirements   https://markazsalamat.behdasht.gov.ir/Step-Three-Corona</t>
  </si>
  <si>
    <t xml:space="preserve">Hand hygiene has been considered as an effective factor in protocols and guidelines and it is trained in social media and public places. </t>
  </si>
  <si>
    <t xml:space="preserve">To emphasize on the need for hand washing facilities in health  care facilities and it is checked by inspectors. </t>
  </si>
  <si>
    <t>The need for hand washing facilities in public  places is in the regulation and are checked by inspectors.</t>
  </si>
  <si>
    <t>The water and wastewater guidelines for COVID-19 pandemic  have been developed based on the WHO guidance note and include in  Environmental and Occupational Health Requirements.</t>
  </si>
  <si>
    <t xml:space="preserve"> The water and wastewater guidelines for COVID-19 pandemic  have been developed based on the WHO guidance note and include in  Environmental and Occupational Health Requirements.</t>
  </si>
  <si>
    <t>The protocol of COVID19 in HCFs has been developed  that include  water, sanitation and hygiene in HCFs and the related items are checked by inspectors.</t>
  </si>
  <si>
    <t>The protocol of COVID19 in HCFs has been developed  that include  waste management in HCFs and the related items are checked by inspectors.</t>
  </si>
  <si>
    <t xml:space="preserve">cost information is not available but Masks and disinfectants were purchased and distributed in all organizations </t>
  </si>
  <si>
    <t>The COVID-19 pandemic changed national approaches for implementing plans and training courses as virtual method. for example for water safety plan development in the country, the audit approaches have been changed and implemented through assess the supply system by direct inspection and report for national steering committee.  The use of masks, been mandatory and disinfectants is available in all organizations.</t>
  </si>
  <si>
    <t xml:space="preserve"> - Emphasize on hand hygiene and its correct method in all national guidelines based on the WHO guidance note.   - hand hygiene facilities and disinfectant have been available in all public places. and define as a key point in sanitary inspection checklists.    </t>
  </si>
  <si>
    <t>population covered by sewage network.</t>
  </si>
  <si>
    <t>sanitation is consist of access to sewage collection network and connection to treatment plant</t>
  </si>
  <si>
    <t>The service provision include devoplent of network sewage, centralized sewage treatment, sludge treatment and use of wastewater.</t>
  </si>
  <si>
    <t>https://www.nww.ir/statistics-and-information</t>
  </si>
  <si>
    <t>population covered by water distribution system</t>
  </si>
  <si>
    <t>national action plan based on sixth development plan. (there is no link)</t>
  </si>
  <si>
    <t>The implroved water sources include only pipped supply.</t>
  </si>
  <si>
    <t>The implroved water sources include only pipped supply</t>
  </si>
  <si>
    <t>piped water which is located on premises and available when needed and free of faecal (and priority chemical) contamination.</t>
  </si>
  <si>
    <t>110-150 lit/day/person</t>
  </si>
  <si>
    <t>75-90 lit/day/person</t>
  </si>
  <si>
    <t>24 hours /7 days in a week</t>
  </si>
  <si>
    <t xml:space="preserve">Water should be free of thermotholorant coliforms and chemicals should be in standard ranger. </t>
  </si>
  <si>
    <t>develping of wastewater networks and treatment plants</t>
  </si>
  <si>
    <t>According to" general health and population policies" in the Sixth Development Plan, one of the targets is new services for  middle-aged health that one of the activities is "managing the health of middle-aged women during pre menopause and menopause.</t>
  </si>
  <si>
    <t xml:space="preserve">The target is to equipping hospitals with Non-combustible waste safe devices </t>
  </si>
  <si>
    <t>based on the third development national plan, water and wastewater services should be developed For any human settlement with more than 20 households population,  https://rc.majlis.ir/fa/law/show/93301</t>
  </si>
  <si>
    <t xml:space="preserve"> water supply and sanitation services and also hand hygiene facilities  have done in refuge camps.    http://ssu.ac.ir/cms/fileadmin/user_upload/Moavenatha/MBehdashti/edare_kahesh_khatarha_dar_havades_va_balaya/pdf1/banameh_mely_amalyat_behdasht_mohyt.pdf</t>
  </si>
  <si>
    <t>Establish temporary camps with water sanitation and hygiene facilities    http://web.ssu.ac.ir/Dorsapax/userfiles/Sub33/BEHDASHTEMOHIT/dastoramal/rah.pdf</t>
  </si>
  <si>
    <t>According to the decision of the Cabinet of Ministers and the announcement of the regulations of the budget law (1400) , low consumption subscribers (up to1/3 specified consumption pattern), households covered by Imam Khomeini Relief Committee and Welfare Organization do not pay any prices for water.</t>
  </si>
  <si>
    <t xml:space="preserve">Planning for populations that do not have access to safe water resources due to drought or floods </t>
  </si>
  <si>
    <t>Ministry of interior</t>
  </si>
  <si>
    <t>water and wastewater engeeniring company</t>
  </si>
  <si>
    <t>Iran Water Resources Management</t>
  </si>
  <si>
    <t xml:space="preserve">Health and Food Safety Council  / Supreme Water Council / Economic Council / rural Water Supply Committee </t>
  </si>
  <si>
    <t>First Vice President / Ministry of health / Ministry of Energy / Planning and Budget Organization</t>
  </si>
  <si>
    <t xml:space="preserve">In order to coordinate policy-making for water supply, distribution and consumption of the country, a council called the High Water Council consisting of the Ministers of Energy, Jihad Agriculture, Industries and Mines, Planning and Budget Organization,  a member of the Committee on Agriculture, and two experts in the agricultural sector by the President.   The High Chairman of this Council will be the President or the First Vice President.The decisions of this Council shall be binding on the relevant departments with the approval of the Council of Ministers or the Commission mentioned in Article 138 of the Constitution. Depending on the subject, other organizations are also invited to the meetings. </t>
  </si>
  <si>
    <t>Through members of parliament and town and village councils who elected by the people.   https://rc.majlis.ir/fa/law/show/93107</t>
  </si>
  <si>
    <t>Through members of parliament and town and village councils elected by the people.</t>
  </si>
  <si>
    <t>1-national and provincial adaptability committees  2- national,provincial and city water and sanitation safety plan committees</t>
  </si>
  <si>
    <t>Plan and Budget Organization  Ministry of Energy  Ministry of Health</t>
  </si>
  <si>
    <t>Changing the cultivation pattern in karoon &amp; karkhe catchment area Prohibition of planting rice</t>
  </si>
  <si>
    <t xml:space="preserve"> - prohibition of presenting license to water - based industries  - Changing the cultivation pattern to low water products  - water recycling  </t>
  </si>
  <si>
    <t xml:space="preserve"> - development of water safety plan in districts with water challenges</t>
  </si>
  <si>
    <t>set quality based goals for drinking water</t>
  </si>
  <si>
    <t>developing joint monitoring guidelines for drinking water monitoring</t>
  </si>
  <si>
    <t xml:space="preserve">The outputs of WSP and WASH conferences use for review. </t>
  </si>
  <si>
    <t>providing developing plans ( 6th &amp; 7th development plan)</t>
  </si>
  <si>
    <t>define progresses in national plans and strategies as defined in 6th &amp; 7th development plan</t>
  </si>
  <si>
    <t>publish national standards and health based targets</t>
  </si>
  <si>
    <t>define targets and indicators in joint monitoring guidelines</t>
  </si>
  <si>
    <t>developing the national plan for response to outbreak</t>
  </si>
  <si>
    <t>used for define targets in national plans (6th &amp; 7th development plan)</t>
  </si>
  <si>
    <t>Lack of clear protocol for exchanging data between the  organizations related to WASH.  Lack of proper data collection system for WASH data in related organizations.</t>
  </si>
  <si>
    <t xml:space="preserve">The settings/situations are being tracked by the inspectors and experts of MOH (as surveillance agency) and Ministry of Interior and Ministry of  Energy and the result are reported to decision makers. </t>
  </si>
  <si>
    <t>https://vct.iums.ac.ir/uploads/barname_meli_balaya.pdf</t>
  </si>
  <si>
    <t xml:space="preserve">percentage of employer's  contribution in projects with external finance.  </t>
  </si>
  <si>
    <t xml:space="preserve">BOD, COD, TSS, TN, TP,   Heavy Metals, coliforms and thermotolerant   </t>
  </si>
  <si>
    <t xml:space="preserve">population covered by  wastewater collection networks </t>
  </si>
  <si>
    <t xml:space="preserve"> - cost of wastewater services  - Ratio of wastewater collection network length to branches</t>
  </si>
  <si>
    <t xml:space="preserve"> - Number of accidents </t>
  </si>
  <si>
    <t>percentage of employer's  contribution in projects with external finance.</t>
  </si>
  <si>
    <t>compliance rate for ( residual chlorine, turbidity, microbial and chemical samples)</t>
  </si>
  <si>
    <t xml:space="preserve"> - minimum pressure in distribution systems  - Average time for repair accidents in the distribution systems and branches </t>
  </si>
  <si>
    <t xml:space="preserve">population covered by distribution system </t>
  </si>
  <si>
    <t xml:space="preserve"> - non-revenue water  - cost of water  - Ratio of water distribution network to branches</t>
  </si>
  <si>
    <t xml:space="preserve"> - Number of accidents (distribution network / transmission lines)  </t>
  </si>
  <si>
    <t>Population covered by distribution system  Population covered by Sewage collection network  Non revenue water  https://www.nww.ir/LinkClick.aspx?fileticket=7iIyB7lrke8%3d&amp;tabid=45&amp;portalid=0&amp;mid=524'</t>
  </si>
  <si>
    <t>Ministry of health and Medical education  http://behdasht.gov.ir  Ministry of Energy  www.nww.ir</t>
  </si>
  <si>
    <t>if quality control results of water and sanitation do not meet the national standards the surveillance agency (Ministry of health) persuade the water supplier to provide safe drinking water from reliable sources.</t>
  </si>
  <si>
    <t xml:space="preserve">establish "Environmental health safety &amp; social" work group for control compliance rate of standards for water and wastewater samples and define the corrective actions. </t>
  </si>
  <si>
    <t>Limited financial resources and sanctions have made it impossible to provide inspection supplies and equipment for water and wastewater monitoring.</t>
  </si>
  <si>
    <t>Existence of  significant population of on-site facility users and lack of human resources for monitor that situation.</t>
  </si>
  <si>
    <t>Articles of Association of the Water and Wastewater Engineering Company</t>
  </si>
  <si>
    <t>https://rc.majlis.ir/fa/law/show/122934</t>
  </si>
  <si>
    <t>The assessment are done in provincial level and the report does not publish.</t>
  </si>
  <si>
    <t>According to the commercial law in Iran, the assembly of financial statements and budget of water and wastewater companies convenes annually. one of the decisions of this assembly is to employ human resources for WASH.</t>
  </si>
  <si>
    <t>Lack of financial resources  Lack of effectiveness of training</t>
  </si>
  <si>
    <t xml:space="preserve">financial limitations  Job dissatisfaction due to lack of salary and benefits </t>
  </si>
  <si>
    <t xml:space="preserve">The government finances water and wastewater infrastructure projects as follows:  • Plan and Budget Organization of the Islamic Republic of Iran acts based upon the law on the Five-Year Development Plan, by prioritizing projects and allocating budgets to each project in the annual budget.  • Part of the project financing is provided through the government guarantees for the repayment of the granted facilities in the form of the mechanism of Article 56 of the law of attachment of materials to the law adjusts part of the government's financial regulations. At present, about 47309 billion Rials guarantee for water sector projects and 3587 billion Rials guarantee for wastewater sector projects have been considered. The basis of this method is utilizing the capacity of domestic banks or private sector investment, with a specific framework of repayment terms.  • In the field of public-private partnership, through potable water and effluent guaranteed purchase, the government buys water and effluent produced by the private sector in the cities and villages. In this regard, there are many desalination plants with the capacity about 559800 cubic meters per day and investment of 23900 billion Rials, both under construction and in operation (BOO). There are also 9 water treatment plants with a capacity of 1163621 cubic meters per day and 11 wastewater treatment plants with a capacity of 341906 cubic meters per day (BOT).  • The local government have assigned the sewerage treatment projects to the private sector based on the buyback economic model since 2011, and so far, 40 contracts worth more than1750 Million Euros have awarded using this model. In this regard, there are 35 contracts worth approximately 1490 Million Euros for concluding various industries and in exchange to complete sewage facilities in 30 cities and 312 MCM/year of effluent to these industries.  </t>
  </si>
  <si>
    <t>Ministry of Energy(Water &amp; Wastewater Engineering Company)</t>
  </si>
  <si>
    <t>MARCH 21 /2020 to MARCH 21/2021</t>
  </si>
  <si>
    <t>IRR</t>
  </si>
  <si>
    <t xml:space="preserve">Billion </t>
  </si>
  <si>
    <t xml:space="preserve">No, the gap usually has not covered and manifests in the reduction of quantity and quality of services for consumers. Another part delays repair and maintenance programs for water and sewage facilities. and the another aspect manifests by accumulated losses of water and wastewater companies     </t>
  </si>
  <si>
    <t>Water and Wastewater Tariff Instruction approved by the Economic Council- NO.144975 -1394.7.5  https://media.dotic.ir/uploads/org/2021/04/21/161899017383420400.pdf  Frequency of every 4 months for review and update</t>
  </si>
  <si>
    <t>d: The water stress management plan is followed and implemented in the country.  National Disaster Management Organization Of Iran,  in the Ministry of Interior, manages and plans the necessary measures  emergencies  Also the office of refugees is located in the Ministry of Interior.</t>
  </si>
  <si>
    <t xml:space="preserve">http://library.mporg.ir/portal/Portals/0/collections/GBud1400/GBUD%201400_P1.pdf    budget 1400: NO:1307002080   </t>
  </si>
  <si>
    <t xml:space="preserve">g: Water stress management: services for Population groups that are affected by climate change    </t>
  </si>
  <si>
    <t xml:space="preserve">http://library.mporg.ir/portal/Portals/0/collections/GBud1400/GBUD%201400_P1.pdf     NO.1307002080 year 1400  </t>
  </si>
  <si>
    <t>The tariffs for water and wastewater in rural area is 50% of the tariffs in the urban area. Also, the costs of water and services in rural area are much lower than in the urban  According to the decision of the Cabinet of Ministers and the announcement of the regulations of the budget law (1400) , low consumption subscribers (up to1/3 specified consumption pattern), households covered by Imam Khomeini Relief Committee and Welfare Organization do not pay any prices for water.</t>
  </si>
  <si>
    <t xml:space="preserve">in 2021 government allocated appropriate budget to decrease of water scarcity effects, in urban and rural area. however, for water and wastewater infrastructure projects, the use of the following methods are considered:  • The local government have assigned the sewerage treatment projects to the private sector based on the buyback economic model since 2011, and so far, 40 contracts worth more than 1750 Million Euros have awarded using this model. In this regard, there are 35 contracts worth approximately 1490 Million Euros for concluding various industries and in exchange to complete sewage facilities in 30 cities and 312 MCM/year of effluent to these industries.     • Guaranteed purchase budgets for water and wastewater  • Utilizing the capacity of international development banks: IDB and ECO Bank     1) IDB:  -The latest status of the rural sewage project benefiting from the loan of the Islamic Development Bank:  • The project includes 111 villages.  • The number of wastewater treatment plants is 91 units with a capacity of 43586 m3/day with overall physical progress of 33%.  • The total length of sewerage pipeline in wastewater collection network is 1515 km, which has been implemented 721 km so far (about 40%).  • So far, the total cost of the project is 4351 billion Rials + 428000 euros (54.15 million euros).  • In total, the sewage project in six villages has been completed and ready to be operated.     -Samples of the municipal sewage project benefiting from the loan of the Islamic Development Bank:  • Fars  o Sanitary improvement of six cities of Fars province by constructing wastewater treatment plants and implementing sewage network, including Abadeh, Darab, Sepidan, Fasa, Firoozabad, Neyriz. This project consists of of sixteen sub-projects including construction of six wastewater treatment plants with a total capacity of 64,400 cubic meters per day and implementation of ten wastewater collection network cases for a total of 551 Km.     • Western Tehran sanitation project  o Capacity of 518 m3/day with overall physical progress of 92.8%, financial progress of 70.07% (79.4%).  o The population benefiting from this project is 2100000 (+3100000) people.  o So far, the total cost of the project is 173530000 euros (150 million euros), which almost 121 million euros was granted.     2) ECO Bamk  • Birjand WWTP  </t>
  </si>
  <si>
    <t xml:space="preserve">Urban and Rural wastewater/sewerage network  - To improve water quality specially chemicals.  - Drinking water supply in rural areas with less than 20 households.  - Low tariffs  </t>
  </si>
  <si>
    <t>bilion rial</t>
  </si>
  <si>
    <t>Fariba Golrizan</t>
  </si>
  <si>
    <t>Golrizan@nww.ir</t>
  </si>
  <si>
    <t>Water/wastewater prices and subscriptions received by water and wastewater companies  as aggregated.</t>
  </si>
  <si>
    <t>Budget Law 1400 (2021)</t>
  </si>
  <si>
    <t xml:space="preserve"> -</t>
  </si>
  <si>
    <t xml:space="preserve">d. Repayable financing (march 2020 to march 2021):    Concessionary repayable financing (PPP):    1) buyback projects: 16950 billion rials (urban sanitation)  In buyback projects, the water requirements of industries are in fact met through the recycling of effluents, i.e. the wastewater from urban and rural areas is treated with the participation of the private sector, and the resulting effluent is used by the investor.  (This part refers to the amount of investment in buyback projects for the considered period. which is the establishment of wastewater facilities in exchange for the transfer of wastewater effluent to industries.)  2) BOO and BOT contracts in the above period:  i) Establishment and operation of desalination plants (BOO): 10682 billion rials  ii) Water treatment plants (BOT): 3429 billion rials  iii) Wastewater treatment plants (BOT): 477 billion rials    </t>
  </si>
  <si>
    <t xml:space="preserve">Non-concessionary repayable financing:    1)rural sanitation from IDB: 1145 billion rials  2)urban sanitation from IDB in Fars province: 391 billion rials  3)urban sanitation from IDB in west of Tehran: 8728 billion rials  4)urban sanitation from governmental financing: 2464 billion rials  5)urban dinking water from governmental financing: 8768 billion rials  </t>
  </si>
  <si>
    <t>Some of the items are aggregated and the data for  rural and urban areas are not available, so the  total expenditure is aggregated too.</t>
  </si>
  <si>
    <t>IRQ</t>
  </si>
  <si>
    <t>Iraq</t>
  </si>
  <si>
    <t>Iraqi Standard Specifications 14/2270 First Update 2011
Iraqi Standard Specifications 417 for the year 2009, the second update</t>
  </si>
  <si>
    <t>Iraq standard specifications 14/2270 first update 2011
Iraq standard specifications 417 for the year 2009 second update</t>
  </si>
  <si>
    <t>https://www.dropbox.com/sh/fuorglbz6j9t9d2/AACpW8EboePvWn5SyP-RIC3Ga?dl=0</t>
  </si>
  <si>
    <t>Law No. 23 of 2021 Federal General Budget Article 16 No. Second</t>
  </si>
  <si>
    <t>https://www.dropbox.com/s/acd2p0gxtek65zt/%D9%82%D8%A7%D9%86%D9%88%D9%86%20%D8%A7%D9%84%D9%85%D9%88%D8%A7%D8%B2%D9%86%D8%A9%20%D8%A7%D9%84%D8%B9%D8%A7%D9%85%D8%A9%20%D8%A7%D9%84%D8%A7%D8%AA%D8%AD%D8%A7%D8%AF%D9%8A%D8%A9%20%D9%84%D9%84%D8%B3%D9%86%D8%A9%20%D8%A7%D9%84%D9%85%D8%A7%D9%84%D9%8A%D8%A92021.pdf.pdf?dl=0</t>
  </si>
  <si>
    <t>Number of toilets to be provided in commercial buildings
https://www.dropbox.com/sh/e5r02fpskj14bk4/AACLeFtm813QoxJPQn7dxCVea?dl=0</t>
  </si>
  <si>
    <t>Instructions for the use of treated sludge in agriculture No. (1)
https://www.dropbox.com/s/u8of2szzsqs1u4n/%D8%AA%D8%B9%D nab A7%D8%AA%20%D8%A7%D8%B3%D8%AA%D8%AE%D8%AF%D8%A7%Dually 20%D8%A7%DD8%AD% D8%A3%D8%A9%D8%A7%D lip tint 81%D8%A7%D8%B2%D8%B1%D8%B1%D8%B1%D8%B1%D8%B1%D8%B1%D8%D8%D8%D8%D8%D8%D8%D8%D8%D8%D8%D8%D8%D8,%Daughter of,D8%B1%Doval 201%20%D8%D8%B3%D8%A9%202016%20%283%29.PDF?dl=0</t>
  </si>
  <si>
    <t>Regulation of Conservation of Rivers and Public Waters from Pollution No. (25)
https://www.dropbox.com/s/cjwst2hgxunz7ku/%D9%86%D8%B8%D8%A7%D9%85%20%D8%B5%D9%8A%D8%A7%D9%86%D8%A9%20%D8%A7%D9%84%D8%A7%D9%86%D9%87%D8%A7%D8%B1%20%D9%88%D8%A7%D9%84%D9%85%D9%8A%D8%A7%D9%87%20%D8%A7%D9%84%D8%B9%D9%85%D9%88%D9%85%D9%8A%D8%A9%20%D9%85%D9%86%20%D8%A7%D9%84%D8%AA%D9%84%D9%88%D8%AB%20%D8%B1%D9%82%D9%8525%20%D9%84%D8%B3%D9%86%D8%A91967%20%282%29.pdf?dl=0</t>
  </si>
  <si>
    <t>Instructions for the use of sewage water in agricultural irrigation No. (3) of 2012 and Instructions for the use of treated sludge in agriculture No. (1) of 2016
https://www.dropbox.com/s/n6wyn7bce1f8oha/%D8%AA%D8%B9%D9%84%D9%8A%D9%85%D8%A7%D8%AA%20%D8%A7%D8%B3%D8%AA%D8%AE%D8%AF%D8%A7%D9%85%20%D9%85%D9%8A%D8%A7%D9%87%20%D8%A7%D9%84%D8%B5%D8%B1%D9%81%20%D8%A7%D9%84%D8%B5%D8%AD%D9%8A%20%D9%81%D9%8A%20%D8%A7%D9%84%D8%B1%D9%8A?dl=0
https://www.dropbox.com/s/u8of2szzsqs1u4n/%D8%AA%D8%B9%D9%84%D9%8A%D9%85%D8%A7%D8%AA%20%D8%A7%D8%B3%D8%AA%D8%AE%D8%AF%D8%A7%D9%85%20%D8%A7%D9%84%D8%AD%D9%85%D8%A3%D8%A9%20%D8%A7%D9%84%D9%85%D8%B9%D8%A7%D9%84%D8%AC%D8%A9%20%D9%81%D9%8A%20%D8%A7%D9%84%D8%B2%D8%B1%D8%A7%D8%B9%D8%A9%20%D8%B1%D9%82%D9%85%201%20%D9%84%D8%B3%D9%86%D8%A9%202016%20%283%29.PDF?dl=0</t>
  </si>
  <si>
    <t>There are national occupational safety requirements in general, but nothing specific to sanitation workers</t>
  </si>
  <si>
    <t>Infection Control Guide Link
https://www.dropbox.com/s/701mkagus60n0wu/%D8%AF%D9%84%D9%8A%D9%84%20%D8%A7%D9%84%D8%B3%D9%8A%D8%B7%D8%B1%D8%A9%20%D8%B9%D9%84%D9%89%20%D8%A7%D9%86%D8%AA%D9%82%D8%A7%D9%84%20%D8%A7%D9%84%D8%B9%D8%AF%D9%88%D9%89%20%284%29.pdf?dl=0</t>
  </si>
  <si>
    <t>Health Entities Waste Management Instructions No. 1
https://www.dropbox.com/s/65rjjhhgsid1dvy/%D8%AA%D8%B9%D9%84%D9%8A%D9%85%D8%A7%D8%AA%20%D8%A7%D8%AF%D8%A7%D8%B1%D8%A9%20%D9%86%D9%81%D8%A7%D9%8A%D8%A7%D8%AA%20%D8%A7%D9%84%D8%AC%D9%87%D8%A7%D8%AA%20%D8%A7%D9%84%D8%B5%D8%AD%D9%8A%D8%A9%20%D8%B1%D9%82%D9%85%201%20%D9%84%D8%B3%D9%86%D8%A9%202015.pdf?dl=0</t>
  </si>
  <si>
    <t>National Development Plan 2018 to 2022</t>
  </si>
  <si>
    <t>https://mop.gov.iq/static/uploads/8/pdf/153043655382b53671459f036956a85eddb1a38412--%D9%88%D8%AB%D9%8A%D9%82%D8%A9%20%D8%AE%D8%B7%D8%A9%20%D8%A7%D9%84%D8%AA%D9%86%D9%85%D9%8A%D8%A9%20%D8%A7%D9%84%D9%88%D8%B7%D9%86%D9%8A%D8%A9.pdf</t>
  </si>
  <si>
    <t>440 Trillion</t>
  </si>
  <si>
    <t>IQD</t>
  </si>
  <si>
    <t>National School Health Strategy 2018 to 2022</t>
  </si>
  <si>
    <t>https://www.dropbox.com/s/nfq7z1bjpc7eixu/%D8%A7%D9%84%D8%A3%D8%B3%D8%AA%D8%B1%D8%A7%D8%AA%D9%8A%D8%AC%D9%8A%D8%A9%20%D8%A7%D9%84%D9%88%D8%B7%D9%86%D9%8A%D8%A9%20%D9%84%D9%84%D8%B5%D8%AD%D8%A9%20%D8%A7%D9%84%D9%85%D8%AF%D8%B1%D8%B3%D9%8A%D8%A9%20%D9%81%D9%8A%20%D8%A7%D9%84%D8%B9%D8%B1%D8%A7%D9%82%20%281%29.docx?dl=0</t>
  </si>
  <si>
    <t>Response document and recovery plan from the repercussions of the COVID 19 crisis
https://www.dropbox.com/s/77detugwflbu3fp/%D9%88%D8%AB%D9%8A%D9%82%D8%A9%20%D8%A7%D9%84%D8%A7%D8%B3%D8%AA%D8%AC%D8%A7%D8%A8%D8%A9%20%D9%83%D9%88%D9%81%D9%8A%D8%AF%20%D8%B9%D8%B1%D8%A8%D9%8A.pdf?dl=0</t>
  </si>
  <si>
    <t>Continuing to implement health awareness activities through the media and strict application of preventive measures in restaurants, malls, schools, colleges, institutions, prisons, markets and tourist places in terms of wearing masks, adhering to physical distancing, and washing and sterilization requirements</t>
  </si>
  <si>
    <t>Covering spatial gaps at the level of water and sanitation infrastructure and services (delivery of drinking water according to the standard 250 liters per person per day)</t>
  </si>
  <si>
    <t>Covering spatial gaps at the level of infrastructure services - sanitation</t>
  </si>
  <si>
    <t>there's foundation to establish public works programs in rural areas, slums and poverty spots to rehabilitate infrastructure and services</t>
  </si>
  <si>
    <t>The imposition of a partial and complete lock down, in addition to the infection of some cadres working in these fields with COVID disease, led to a reluctance to implement projects related to these sectors.</t>
  </si>
  <si>
    <t>Continuing to implement health awareness activities through the media and strict application of preventive measures in restaurants, malls, schools, colleges, institutions, prisons, markets and tourist places in terms of wearing masks, adhering to physical distancing, and washing and sterilization requirements.</t>
  </si>
  <si>
    <t>Baghdad center 97%, outskirts of Baghdad and the rest of the governorates 72.66%</t>
  </si>
  <si>
    <t>Percentage of the population served by sewage networks in the outskirts of Baghdad and the rest of the governorates</t>
  </si>
  <si>
    <t>National Development Plan 2018 to 2022
https://mop.gov.iq/static/uploads/8/pdf/153043655382b53671459f036956a85eddb1a38412--%D9%88%D8%AB%D9%8A%D9%82%D8%A9%20%D8%AE%D8%B7%D8%A9%20%D8%A7%D9%84%D8%AA%D9%86%D9%85%D9%8A%D8%A9%20%D8%A7%D9%84%D9%88%D8%B7%D9%86%D9%8A%D8%A9.pdf</t>
  </si>
  <si>
    <t>Connecting households to sewage networks</t>
  </si>
  <si>
    <t>The center of Baghdad is 92%, the outskirts of Baghdad and the rest of the governorates are 21%</t>
  </si>
  <si>
    <t>The center of Baghdad is 91%, the outskirts of Baghdad and the rest of the governorates are 21.2%</t>
  </si>
  <si>
    <t xml:space="preserve">The ratios were extracted based on the environmental statistics report for Iraq (the sewage sector) for the years 2018 and 2020
http://cosit.gov.iq/documents/environment/stat/Full%20Report/%D8%A7%D9%84%D8%A7%D8%AD%D8%B5%D8%A7%D8%A1%D8%A7%D8%AA%20%D8%A7%D9%84%D8%A8%D9%8A%D8%A6%D9%8A%D8%A9%20%D9%84%D9%84%D8%B9%D8%B1%D8%A7%D9%82%20%D9%82%D8%B7%D8%A7%D8%B9%20%D8%A7%D9%84%D9%85%D8%AC%D8%A7%D8%B1%D9%8A%202020.pdf
http://cosit.gov.iq/documents/environment/stat/Full%20Report/%D8%AA%D9%82%D8%B1%D9%8A%D8%B1%20%D8%A7%D9%84%D8%A5%D8%AD%D8%B5%D8%A7%D8%AA%20%D8%A7%D9%84%D8%A8%D9%8A%D8%A6%D9%8A%D8%A9%20%D9%84%D9%84%D8%B9%D8%B1%D8%A7%D9%82%20%D9%82%D8%B7%D8%A7%D8%B9%20%D8%A7%D9%84%D9%85%D8%AC%D8%A7%D8%B1%D9%8A%20%D9%84%D8%B3%D9%86%D8%A9%202018.pdf
</t>
  </si>
  <si>
    <t>The ratios were extracted based on the environmental statistics report for Iraq (the sewage sector) for the years 2018 and 2020
http://cosit.gov.iq/documents/environment/stat/Full%20Report/%D8%A7%D9%84%D8%A7%D8%AD%D8%B5%D8%A7%D8%A1%D8%A7%D8%AA%20%D8%A7%D9%84%D8%A8%D9%8A%D8%A6%D9%8A%D8%A9%20%D9%84%D9%84%D8%B9%D8%B1%D8%A7%D9%82%20%D9%82%D8%B7%D8%A7%D8%B9%20%D8%A7%D9%84%D9%85%D8%AC%D8%A7%D8%B1%D9%8A%202020.pdf
http://cosit.gov.iq/documents/environment/stat/Full%20Report/%D8%AA%D9%82%D8%B1%D9%8A%D8%B1%20%D8%A7%D9%84%D8%A5%D8%AD%D8%B5%D8%A7%D8%AA%20%D8%A7%D9%84%D8%A8%D9%8A%D8%A6%D9%8A%D8%A9%20%D9%84%D9%84%D8%B9%D8%B1%D8%A7%D9%82%20%D9%82%D8%B7%D8%A7%D8%B9%20%D8%A7%D9%84%D9%85%D8%AC%D8%A7%D8%B1%D9%8A%20%D9%84%D8%B3%D9%86%D8%A9%202018.pdf</t>
  </si>
  <si>
    <t>The percentage of the waste of water reduction (breaks in water supplying or waste of water) with the produced water</t>
  </si>
  <si>
    <t>Potable water produced from water production (treatment) plants in water networks</t>
  </si>
  <si>
    <t>Ensure that drinking water is produced according to international standards</t>
  </si>
  <si>
    <t>Ensure that drinking water is prepared according to international standards</t>
  </si>
  <si>
    <t>minimum of 250 liters / capita/day in Baghdad and the governorates centers and 200 l/c/d in the centers of districts and sub-districts</t>
  </si>
  <si>
    <t>The indicators were calculated based on the data of the environmental statistics report for Iraq (the quantity and quality of water) for the years 2018 and 2020
http://cosit.gov.iq/documents/environment/stat/Full%20Report/%D8%AA%D9%82%D8%B1%D9%8A%D8%B1%20%D8%A7%D9%84%D8%A7%D8%AD%D8%B5%D8%A7%D8%A1%D8%A7%D8%AA%20%D8%A7%D9%84%D8%A8%D9%8A%D8%A6%D9%8A%D8%A9%20%D9%84%D9%84%D8%B9%D8%B1%D8%A7%D9%82%20%D9%83%D9%85%D9%8A%D8%A9%20%D9%88%D9%86%D9%88%D8%B9%D9%8A%D9%87%20%D8%A7%D9%84%D9%85%D9%8A%D8%A7%D9%87%202020.pdf
http://cosit.gov.iq/documents/environment/stat/Full%20Report/%D8%AA%D9%82%D8%B1%D9%8A%D8%B1%20%D8%A7%D9%84%D8%A7%D8%AD%D8%B5%D8%A7%D8%A1%D8%A7%D8%AA%20%D8%A7%D9%84%D8%A8%D9%8A%D8%A6%D9%8A%D8%A9%20%D9%84%D9%84%D8%B9%D8%B1%D8%A7%D9%82%20%D9%83%D9%85%D9%8A%D8%A9%20%D9%88%D9%86%D9%88%D8%B9%D9%8A%D9%87%20%D8%A7%D9%84%D9%85%D9%8A%D8%A7%D9%87%202018.pdf</t>
  </si>
  <si>
    <t>52%, 34%, respectively</t>
  </si>
  <si>
    <t>Percentage of schools that have an adequate source of drinking water
Percentage of schools with functioning and adequate health facilities</t>
  </si>
  <si>
    <t>50%, 33.4%</t>
  </si>
  <si>
    <t>There is an assessment conducted by the Ministry of Health in 2022 in cooperation with the World Health Organization and UNICEF, pending approval of the data</t>
  </si>
  <si>
    <t>66.6% basic services water, 49.1% basic cleaning services</t>
  </si>
  <si>
    <t>https://app.powerbi.com/view?r=eyJrIjoiNzE1NGJlNzItOTVkMy00N2MwLWE4OTAtZjU3NmZiNDNjMzRjIiwidCI6ImY2MTBjMGI3LWJkMjQtNGIzOS04MTBiLTNkYzI4MGFmYjU5MCIsImMiOjh9</t>
  </si>
  <si>
    <t>The number of drinking water tests according to international standard</t>
  </si>
  <si>
    <t>National Development Plan 2018 to 2022
https://www.dropbox.com/s/lvgh7pem5co4oct/%D9%88%D8%AB%D9%8A%D9%82%D8%A9%20%D8%AE%D8%B7%D8%A9%20%D8%A7%D9%84%D8%AA%D9%86%D9%85%D9%8A%D8%A9%20%D8%A7%D9%84%D9%88%D8%B7%D9%86%D9%8A%D8%A9.pdf?dl=0</t>
  </si>
  <si>
    <t>Poverty Alleviation Strategy - Outcome Two: Health Level Improvement (page 56) This activity aims to establish reverse irrigation (RO) stations, which can provide potable water to about 10,000 residents with low estimated costs, as well as distributing water sterilization pills and delivering water trucks to ensure Delivering potable water to all citizens with continuous health awareness of the importance of using water suitable for human consumption, and investing in establishing water projects and maintaining existing ones that serve rural areas
https://www.dropbox.com/s/6z1xj3ovdxbleqf/%D8%B3%D8%AA%D8%B1%D8%A7%D8%AA%D9%8A%D8%AC%D9%8A%D8%A9%20%D8%A7%D9%84%D8%AA%D8%AE%D9%81%D9%8A%D9%81%20%D9%85%D9%86%20%D8%A7%D9%84%D9%81%D9%82%D8%B1.pdf?dl=0</t>
  </si>
  <si>
    <t>The Ministry of Planning/Central Statistical Organization</t>
  </si>
  <si>
    <t>The Ministry of Housing, Construction and Public Municipalities</t>
  </si>
  <si>
    <t>The Ministry of Environment</t>
  </si>
  <si>
    <t>The Ministry of Finance</t>
  </si>
  <si>
    <t>The Baghdad Municipality/ It does not have rural areas</t>
  </si>
  <si>
    <t>Formation of committees among the members of the ministries</t>
  </si>
  <si>
    <t>The Ministry of Planning</t>
  </si>
  <si>
    <t>water amounts or intake</t>
  </si>
  <si>
    <t>The concerned ministries are addressed in official letters to nominate members representing their ministry, after which frequent meetings are held to discuss the ministries’ vision and the gaps in the implementation of projects, assess their need for projects, and determine the cost of those projects</t>
  </si>
  <si>
    <t>Referral of a sewage project in Baqubah, Diyala for the first phase only, with a capacity of 24000 m3/day, and for the absence of a financial allocation, it was postponed. When the allocation was available, it was referred to implementation in the first and second phases to increase the total capacity of the project to 48000 m3/day.</t>
  </si>
  <si>
    <t>When adding a nitrogen and phosphorous removal system, it requires the presence of specializations in human resources for specializations (biological sciences, agricultural engineering sciences, etc.)</t>
  </si>
  <si>
    <t>The determinants of sewage projects were based on discharging water into rivers, and when changing the treatment method according to the new determinants, and based on the Cabinet Resolution No. 2012 for the use of treated wastewater for agriculture, the treatment methods were changed as in the Qala’at Saleh sewage project</t>
  </si>
  <si>
    <t>The introduction of the electrical control system (SCADA SYSTEM) in the projects of wastewater treatment plants and the PLC system on the wastewater pump stations, as in the projects of the Holy Karbala Governorate</t>
  </si>
  <si>
    <t>By studying the scarcity of drinking water in eastern Baghdad and reviewing the data on the amount of water produced and the amount of consumption per capita amounting to 400 liters/day and the increase in the population, a decision was made to establish the Rusafa water project with a capacity of 900,000 m3/day to solve the water scarcity issue</t>
  </si>
  <si>
    <t>By reviewing the quantities of water required to be produced annually and in line with the actual needs of the population, the operating budget is estimated (the required allocations of financial and human resources) to ensure the continuation of the flow of potable water, for example, maintenance and operating costs, filtering materials, sterilization and fuel</t>
  </si>
  <si>
    <t>Through the standards and regulations related to the drinking water sector, which includes the production of water conforming to the Iraqi Standard 417 and in sufficient quantity and to solve the scarcity issue that occurs at peak times (at noon) and to take advantage of the amount of water produced at times when the demand for water is low (at night), a decision was taken to increase the water tanks In residential neighborhoods, whose capacities range from (70,000 to 50000 m3) to be used in securing water and with sufficient pressure at peak times.</t>
  </si>
  <si>
    <t>By reviewing or displaying the tests for drinking water that are carried out along the water network, in the event of a bacteriological contamination, a decision is made to re-examine the residual chlorine percentage</t>
  </si>
  <si>
    <t>Through the emergence of cholera cases in the data of water tests in the Health Control Department, it is emphasized that the number of samples taken is increased, in addition to monitoring the chlorine level in water production stations in the targeted areas</t>
  </si>
  <si>
    <t>The most important barriers to using data in decision-making are
Sometimes accurate data is not available
Inadequate financial allocations
Lack of sufficient human resources
Emergency conditions that occur from time to time, such as the spread of COVID pandemic, wave of political demonstrations and the attacks of ISIS gangs</t>
  </si>
  <si>
    <t>The tracking used in the case of remote areas is the same as in the case of the poor areas, because most of the remote areas are poor areas, which is to conduct a socio-economic survey of the family to identify groups below the poverty line, and on the basis of providing these groups with safe drinking water through the poverty alleviation strategy, the data is updated when HHs surveys are carried out.</t>
  </si>
  <si>
    <t>family socio-economic survey is conducted to identify the groups below the poverty line, and based on that, providing these groups with potable water through the poverty alleviation strategy, the data is updated when HHs surveys are carried out.</t>
  </si>
  <si>
    <t>Spent/allocated percentage</t>
  </si>
  <si>
    <t>Compare it with reference parameters</t>
  </si>
  <si>
    <t>Percentage of the population served by sewage networks, The percentage of the population served by sewage networks and whose networks are connected to treatment plants and units</t>
  </si>
  <si>
    <t>operational budget</t>
  </si>
  <si>
    <t>Number of treatment plants by type (primary, secondary and tertiary) and according to the operational status (partially operating, discontinued) design and actual capacities (amount of treated water) in stations and units, number of pumping stations by type and operational status</t>
  </si>
  <si>
    <t>Minimum and upper limits and averages of results of chemical and physical tests for river and drinking water, number of bacteriological samples examined for drinking water, number of failed samples and failure rate</t>
  </si>
  <si>
    <t>The efficiency of project operation performance (depends on the number of project working hours, the higher the efficiency of the project and the quantities produced, in addition to controlling the pressures in the pipes, and that the average period from reporting the fractures to the citizen is one day because the delay causes water pollution)</t>
  </si>
  <si>
    <t>Percentage of the population served by drinking water networks in urban and rural areas and at the level of Iraq</t>
  </si>
  <si>
    <t>The number of drinking water treatment plants by type, according to the practical situation, the design and actual capacities of the drinking water treatment plants, and the percentage of the waste of water</t>
  </si>
  <si>
    <t>The percentage of actual capacities on the designed capacity of wastewater treatment plants.
The percentage of the amount of treated wastewater generated at the wastewater treatment plants.
The receiving bodies of the treated and untreated wastewater generated from the treatment plants is one of the most important problems that the sanitation sector suffers from in addition to the quantities of potable water produced for urban and rural areas.
The average per capita share of water sold and water supplied to the population (urban, rural).
The amount of water distributed by sector.
The proportion of the population served by potable water networks at the level of Iraq, urban and rural</t>
  </si>
  <si>
    <t>Ministry of Environment established in 2003
https://moen.gov.iq/
Ministry of Health established in 1920
https://moh.gov.iq/</t>
  </si>
  <si>
    <t>Corrective measures are imposed in case of non-compliance with the standard standards of examinations. For example, when bacteriological contamination occurs, the residual chlorine in the network is re-examined.</t>
  </si>
  <si>
    <t>Imposing fines on industrial facilities and hospitals for any violation of wastewater networks</t>
  </si>
  <si>
    <t>Lack of financial allocations, especially related to the establishment of water quality testing laboratories, maintenance of laboratory equipment and the provision of testing supplies</t>
  </si>
  <si>
    <t>The lack of financial allocations for surveillance, in addition to the insufficient human resources</t>
  </si>
  <si>
    <t>https://www.dropbox.com/sh/2a3pk5d277qwpyw/AABs3_LNqi7NQtEMyeHd1VwHa?dl=0</t>
  </si>
  <si>
    <t>The needs are estimated according to the actual need to operate the projects (water or sanitation) and to compensate for the shortfall due to retirement, contract termination or entry of new projects for service, in line with the organizational structure and job description.</t>
  </si>
  <si>
    <t>The courses need high technologies that we do not have, such as modern equipment and programs, in addition to the lack of financial allocations for the training item in the budget and the lack of qualified trainers with training certificates</t>
  </si>
  <si>
    <t>The lack of sufficient financial allocations, in addition to the distance between the rural areas and governorates' centers, the lack of financial allocations related to transportation, and the fact that the issue of hand hygiene is one of the modern topics that need planning, strategies and specialized departments in this field</t>
  </si>
  <si>
    <t>The Ministry of Housing, Construction and Public Municipalities - Center</t>
  </si>
  <si>
    <t>The Baghdad Municipality</t>
  </si>
  <si>
    <t>Directorates of water and sanitation in the governorates</t>
  </si>
  <si>
    <t>Billion</t>
  </si>
  <si>
    <t>The gap is covered by government financing of the general budget, and in some cases the gap is not completely covered, and this leads to a reduction in maintenance and operations and a decrease in the percentage of service provision</t>
  </si>
  <si>
    <t>Law No. 23 of 2021 Federal General Budget of the Republic of Iraq https://www.dropbox.com/sh/kw89yv0iuxm1svh/AADwaydtjJudgl-AkmGLRovDa?dl=0
The bodies that set the tariff: Based on the decision of the House of Representatives and the decision of the President of the Republic, noting that this budget addressed for the first time the amounts for determining the tariff. The authorities that set the tariff are (Ministry of Housing, Construction and Municipalities and the Municipality of Baghdad), noting that the same entities that set the tariff price)</t>
  </si>
  <si>
    <t>Establishing a water complex in remote areas through government agencies, providing a public water source, or delivering water by truck.</t>
  </si>
  <si>
    <t>The Government Investment Department in the Ministry of Planning undertakes the assessment of the needs of the poverty alleviation strategy from the investment budget. The sums of the strategy are allocated from the state’s general budget and are added within the allocations of each ministry and governorate based on poverty and population criteria. Implementation is as follows: Each ministry and governorate is required to determine its priorities according to the activities specified in the document, taking into account the targeting criteria, and submitting them in an official letter. After approval by the executive management and the approval of the technical committee, a request is made to provide project requirements such as economic and technical studies, designs if they are building and construction projects, documents of the land on which the project is being built, and other requirements for including projects in the investment plan. After the approval of the Sectors Planning Department in the Ministry of Planning, it is sent to the Investment Programs Department, which in turn submits it to the Ministry of Finance. Then the Accounting Department in the Ministry of Finance transfers the amounts to the accounts of the ministries and governorates. Implementing bodies, ministries and local governments in the governorates (by announcing projects and according to the controls and instructions of the investment budget, refer projects to contractors and executing companies</t>
  </si>
  <si>
    <t>Poverty Reduction Strategy Chapter Four The institutional mechanism for implementing the strategy: the implementation mechanism and financing from the general budget and the mechanism for implementation and financing from international grants
https://www.dropbox.com/s/6z1xj3ovdxbleqf/%D8%B3%D8%AA%D8%B1%D8%A7%D8%AA%D9%8A%D8%AC%D9%8A%D8%A9%20%D8%A7%D9%84%D8%AA%D8%AE%D9%81%D9%8A%D9%81%20%D9%85%D9%86%20%D8%A7%D9%84%D9%81%D9%82%D8%B1.pdf?dl=0</t>
  </si>
  <si>
    <t>No local commitments</t>
  </si>
  <si>
    <t>IQD/billion</t>
  </si>
  <si>
    <t>Lack of human resources and lack of financial allocations related to maintenance, fuel, filter materials, sterilization and laboratory equipment</t>
  </si>
  <si>
    <t>Shaymaa Al-Asadi</t>
  </si>
  <si>
    <t>shaymaa.farid @yahoo.com</t>
  </si>
  <si>
    <t>Official letters to the directorates of water and sanitation affiliated to the (some) governorates. and the gaps include the lack of clear mechanisms for determining financial returns and expenditures in the various institutions</t>
  </si>
  <si>
    <t>ITA</t>
  </si>
  <si>
    <t>Italy</t>
  </si>
  <si>
    <t>D.Lgs. 2-2-2001 n. 31 Attuazione della direttiva 98/83/CE relativa alla qualità delle acque destinate al consumo umano</t>
  </si>
  <si>
    <t>https://www.normattiva.it/atto/caricaDettaglioAtto?atto.dataPubblicazioneGazzetta=2001-03-03&amp;atto.codiceRedazionale=001G0074</t>
  </si>
  <si>
    <t>Deliberazione 27 dicembre 2017 917/2017/R/IDR Regolazione della qualità tecnica del servizio idrico integrato ovvero di ciascuno dei singoli servizi che lo compongono (RQTI)</t>
  </si>
  <si>
    <t>https://www.arera.it/allegati/docs/17/917-17.pdf</t>
  </si>
  <si>
    <t>D.M. 5 luglio 1975. Modificazioni alle istruzioni ministeriali 20 giugno 1896 relativamente all'altezza minima ed ai requisiti igienico-sanitari principali dei locali d'abitazione. https://www.gazzettaufficiale.it/eli/gu/1975/07/18/190/sg/pdf</t>
  </si>
  <si>
    <t>In Italy there are local guidelines for the application of national regulations. There is a national reference law and other national regulations in force. National reference law is: D.lgs. 3-4-2006 n. 152. Norme in materia ambientale. https://www.normattiva.it/uri-res/N2Ls?urn:nir:stato:decreto.legislativo:2006-04-03;152</t>
  </si>
  <si>
    <t>In addition to the previously reported national environmental regulatory reference, there is a national guideline: Guidance for the design of urban wastewater collection and treatment systems. (in Italian). Https://www.isprambiente.gov.it/contentfiles/00003500/3538-manuali-2001-01.pdf/</t>
  </si>
  <si>
    <t>In addition to the national environmental regulatory reference, there is a specific regulatory reference for the use of sludge in agriculture: Attuazione della direttiva n. 86/278/CEE concernente la protezione dell'ambiente, in particolare del suolo, nell'utilizzazione dei fanghi di depurazione in agricoltura. Decreto legislativo 27 gennaio 1992, n. 99. https://www.normattiva.it/uri-res/N2Ls?urn:nir:stato:decreto.legislativo:1992-01-27;99</t>
  </si>
  <si>
    <t>D.Lgs. 3-4-2006 n. 152. Norme in materia ambientale. https://www.normattiva.it/uri-res/N2Ls?urn:nir:stato:decreto.legislativo:2006-04-03;152</t>
  </si>
  <si>
    <t>DECRETO 12 giugno 2003, n. 185 Regolamento recante norme tecniche per il riutilizzo delle acque reflue in attuazione dell'articolo 26, comma 2, del decreto legislativo 11 maggio 1999, n. 152. https://www.normattiva.it/uri-res/N2Ls?urn:nir:ministero.ambiente.e.tutela.territorio:decreto:2003-06-12;185!vig=</t>
  </si>
  <si>
    <t>D.lgs. 9 aprile 2008, n. 81 Testo coordinato con il D.Lgs. 3 agosto 2009, n. 106 TESTO UNICO SULLA SALUTE E SICUREZZA SUL LAVORO; https://www.normattiva.it/uri-res/N2Ls?urn:nir:stato:decreto.legislativo:2008-04-09;81!vig</t>
  </si>
  <si>
    <t>In addition to the national reference on safety in the workplace (mentioned in the previous answers) there is the following technical document: Safety for operators of civil wastewater treatment plants. (In italian). https://www.inail.it/cs/internet/docs/alg-sicurezza-per-gli-operatori-impianti-di-depurazione.pdf</t>
  </si>
  <si>
    <t>In addition to the national drinking water and sanitation regulations, which are also applicable in healthcare facilities, there is a specific guideline for the surgical unit: Guidelines on standards of safety and hygiene at work in the surgical unit. (In italian). https://www.ospedalesicuro.eu/attachments/article/144/ISPESL-LG-SaleOperatorie.pdf</t>
  </si>
  <si>
    <t>D.P.R. 15 luglio 2003, n. 254. Regolamento recante disciplina della gestione dei rifiuti sanitari a norma dell'articolo 24 della L. 31 luglio 2002, n. 179. https://www.normattiva.it/uri-res/N2Ls?urn:nir:stato:decreto.del.presidente.della.repubblica:2003-07-15;254!vig=</t>
  </si>
  <si>
    <t>DECRETO 14 giugno 2017 Recepimento della direttiva (UE) 2015/1787 che modifica gli allegati II e III della direttiva 98/83/CE sulla qualità delle acque destinate al consumo umano. Modifica degli allegati II e III del decreto legislativo 2 febbraio 2001, n. 31. 2017. https://www.gazzettaufficiale.it/eli/id/2017/08/18/17A05618/sg</t>
  </si>
  <si>
    <t>In Italy, the basis for the definition of actions and policies for adaptation to climate change have been set with the National Strategy for Adaptation to Climate Change (https://www.mite.gov.it/sites/default/files/archivio/allegati/clima/strategia_adattamentoCC.pdf, 2015). A National Plan for Adaptation to Climate Change (under approval; https://www.mite.gov.it/sites/default/files/archivio/allegati/clima/pnacc.pdf, 2018) has been drafted. The Plan identifies: reference climate scenarios at the district/regional scale; risk propensity; sectoral impacts and vulnerabilities (including water resources and health); sectoral adaptation actions (including water resources and health); roles for the implementation of actions and adaptation measures as well as coordination tools between the different levels of government of the territory; estimation of human and financial resources needed; Indicators of effectiveness of adaptation actions; Methods for monitoring and evaluating the effects of adaptation actions.</t>
  </si>
  <si>
    <t>The ratification of the Water and Health Protocol for a systemic policy in the WASH area is in the process of approximation, under the coordination of the Ministry of Health (with technical support of ISS) and of the Ministry for Ecological Transition.
In order to deal with the environmental infraction procedures towards the EU, in 2017 our country provided for the establishment of a Single Commissioner to deal with all the interventions necessary for the exit of the agglomerations identified by the infringement of the EU Wastewater Directive. The Commissioner and the two Sub-Commissioners have the task of accelerating the design and implementation of the collection, sewerage and purification works affected by the EU infringement procedures opened against Italy.</t>
  </si>
  <si>
    <t xml:space="preserve">https://www.gazzettaufficiale.it/eli/id/2016/12/30/16G00259/sg </t>
  </si>
  <si>
    <t>Many of the planned interventions have already been initiated. In addition, the programming of further interventions is included in the National Recovery and Resilience Plan.</t>
  </si>
  <si>
    <t xml:space="preserve">https://www.governo.it/sites/governo.it/files/PNRR.pdf </t>
  </si>
  <si>
    <t>2021 to 2026</t>
  </si>
  <si>
    <t>The ratification of the Water and Health Protocol for a systemic policy in the WASH area is in the process of approximation, under the coordination of the Ministry of Health (with technical support of ISS) and of the Ministry for Ecological Transition. The current national policy on drinking water is represented by the regulations in force, which define aspects relating to water quality (Legislative Decree 31/2001) and its management (Legislative Decree 152/2006). However, the revision of the entire body of legislation is underway, which includes the management of the integrated water cycle.</t>
  </si>
  <si>
    <t>National plan of interventions in the water sector</t>
  </si>
  <si>
    <t>https://www.gazzettaufficiale.it/eli/id/2019/09/26/19A05931/sg</t>
  </si>
  <si>
    <t>2019 to 2020</t>
  </si>
  <si>
    <t>In addition to the national drinking water and sanitation regulations, which are also applicable in schools, the decree of the president of the council of ministers 07/06/1995, defines the general reference school service charter. In it, the environmental requirements of schools are made explicit, including clear references to hygiene and sanitation.</t>
  </si>
  <si>
    <t>https://www.gazzettaufficiale.it/eli/id/1995/06/15/095A3401/sg</t>
  </si>
  <si>
    <t>Three-year national planning of school building interventions</t>
  </si>
  <si>
    <t>https://www.miur.gov.it/documents/20182/5385739/m_pi.AOOGABMI.Registro+Decreti%28R%29.0000008.07-01-2021.pdf/ed6cbbe5-24e0-a287-d40e-5e35d7db3c89?version=1.0&amp;t=1612947630210</t>
  </si>
  <si>
    <t>There arent specific policy or plans for wash in health care facilities. The national drinking water and sanitation regulations are also applicable in health care facilities.</t>
  </si>
  <si>
    <t>- Decreto 12 giugno 2003, n.185. Regolamento recante norme tecniche per il riutilizzo delle acque reflue in attuazione dellarticolo 26, comma 2, del Decreto Legislativo 11 maggio 1999 n. 152.
- DECRETO-LEGGE 28 settembre 2018, n. 109. Disposizioni urgenti per la città di Genova, la sicurezza della rete nazionale delle infrastrutture e dei trasporti, gli eventi sismici del 2016 e 2017, il lavoro e le altre emergenze.
- DECRETO LEGISLATIVO 27 gennaio 1992, n. 99. Attuazione della direttiva n. 86/278/CEE concernente la protezione dell'ambiente, in particolare del suolo, nell'utilizzazione dei fanghi di depurazione in agricoltura.
- Local regulations</t>
  </si>
  <si>
    <t>- Antibiotic Resistance Plan (PNCAR). The PNCAR 2017-2020, extended for 2021, includes, among other activities, the establishment of a surveillance network of hydroalcoholic solution consumption as an indicator of healthcare workers' adherence to the hand hygiene procedure as a method of combating Care-Related Infections and Antimicrobial Resistance. 
- National strategic-operational plan for pandemic influenza preparedness and response (PanFlu) 2021-2023. https://www.salute.gov.it/imgs/C_17_pubblicazioni_3005_allegato.pdf</t>
  </si>
  <si>
    <t>D.lgs. 9 aprile 2008, n. 81 Testo coordinato con il D.Lgs. 3 agosto 2009, n. 106 TESTO UNICO SULLA SALUTE E SICUREZZA SUL LAVORO</t>
  </si>
  <si>
    <t xml:space="preserve">1) DECRETO DEL PRESIDENTE DEL CONSIGLIO DEI MINISTRI 1 marzo 2020 Ulteriori disposizioni attuative del decreto-legge 23 febbraio 2020, n. 6, recante misure urgenti in materia di contenimento e gestione dell'emergenza epidemiologica da COVID-19. https://www.gazzettaufficiale.it/eli/id/2020/03/01/20A01381/sg
2) National strategic-operational plan for pandemic influenza preparedness and response (PanFlu) 2021-2023. https://www.salute.gov.it/imgs/C_17_pubblicazioni_3005_allegato.pdf
3) In addition to the plan, specific technical documents have been prepared for the different areas, which can be found at the link: https://www.iss.it/rapporti-covid-19  </t>
  </si>
  <si>
    <t>Implementing decrees and/or resolutions of communication campaigns aimed at educating on hygiene behaviors/prevention measures. https://www.salute.gov.it/imgs/C_17_pubblicazioni_3005_allegato.pdf</t>
  </si>
  <si>
    <t>1) National and regional program for Infection Prevention and Control in both hospital and community care settings (must include adoption of standard operating procedures for hand hygiene) https://www.salute.gov.it/imgs/C_17_pubblicazioni_3005_allegato.pdf. 2) In Italy, the Istituto Superiore di Sanità, following the COVID-19 outbreak, has set up a Working Group specifically dedicated to infection prevention and control (IPC), which is also responsible for the publication of a series of technical reports aimed at providing guidance on IPC.</t>
  </si>
  <si>
    <t>In public administrations, in access areas to health service facilities and in all premises open to the public, disinfectant solutions for hand hygiene shall be made available to employees, users and visitors. https://www.gazzettaufficiale.it/eli/id/2020/03/01/20A01381/sg</t>
  </si>
  <si>
    <t>Publication of the document Interim provisions on water and sanitation to prevent the SARS-CoV-2 virus diffusion. This document, providing specific technical guidance on water and sanitation in the light of the current emergency, is addressed to managers of the integrated water service and to the environmental and health authorities responsible for health and environmental protection. Limited to the circumstances of the emergency, recommendations are provided for risk prevention and control activities indirectly related to the pandemic emergency, which may affect the performance of integrated water cycle. https://www.iss.it/documents/20126/0/Rapporto+ISS+COVID-19+n.+10_2020+acqua.pdf/3b844328-d674-6dc5-6bf9-eae5131cda20?t=1587114262819</t>
  </si>
  <si>
    <t>1) National and regional program for Infection Prevention and Control in both hospital and community care settings https://www.salute.gov.it/imgs/C_17_pubblicazioni_3005_allegato.pdf; 2) In Italy, the Istituto Superiore di Sanità, following the COVID-19 outbreak, has set up a Working Group specifically dedicated to infection prevention and control (IPC), which is also responsible for the publication of a series of technical reports aimed at providing guidance on IPC.</t>
  </si>
  <si>
    <t>1) Publication of the document Interim guidance to manage urban waste related to the transmission of the SARS-CoV-2 virus infection. Version of May 31, 2020. The manual provides operating procedures to manage non-hospital urban waste, throughout the country (accordingly with the Italian DPCM April 26, 2020 and DPCM May 17, 2020) distinguishing between waste produced by subjects positive to the swab in solitary confinement or in mandatory quarantine at home and waste produced by people living in house with subjects not positive to the swab in solitary confinement or in mandatory quarantine. Recommendations are also given for operators and companies in the collection, disposal and treatment of such waste. 2) The SNPA Council has approved a document that contains general guidelines for the management of waste in the Covid-19 emergency. https://www.snpambiente.it/wp-content/uploads/2020/03/Covid19-gestione-rifiuti.pdf</t>
  </si>
  <si>
    <t>Publication of operational indications aimed at: - support a correct risk assessment based on the conditions of the places where people with high fragility are concentrated;- support the correct application of prescriptions regarding the use of medical devices and personal protective equipment and of simple precautionary measures by the operators who come into contact with the frail person- Encourage the adoption, by the frail person, of appropriate behaviors to protect their own health and that of the community;- Support the early detection of suspected cases of infection, facilitating the intervention of health authorities;- Promote cooperation among the various subjects involved in the management of groups of fragile persons. https://www.salute.gov.it/imgs/C_17_pubblicazioni_2942_allegato.pdf</t>
  </si>
  <si>
    <t>A series of activities have been undertaken to acquire and share knowledge and evidence with respect to the impact of COVID-19 on water systems and surveillance. In the context of Water Safety Plan, hazardous events and hazards were identified that could arise, indirectly related to the ongoing pandemic emergency - primarily due to reduced human resources on the ground and lockdown restrictions. Particularly critical, events associated with increases in consumption that, combined with the deficient recharge of many aquifers, may result in restrictions water supply restrictions and service shifts with health impacts as well.</t>
  </si>
  <si>
    <t>Implementing the Decree of the President of the Council of Ministers containing the implementing provisions of Decree-Law No. 6 of February 23, 2020, and containing urgent measures for the containment and management of the epidemiological emergency from COVID-19.
Organization of various communication initiatives through the mass media.</t>
  </si>
  <si>
    <t xml:space="preserve">Three main targets with differentiated level of improvement requested according to the operator initial position. Objectives include: Sewerage system adequacy, Sludge disposal in landfill and Treated wastewater quality </t>
  </si>
  <si>
    <t>There is a measure that defines minimum levels and objectives of technical quality in the integrated water service, through the introduction of specific standards and general standards, and the introduction of prerequisites, which are the necessary conditions for admission to the incentive mechanism associated with the general standards. The measure can be consulted at the link https://www.arera.it/it/docs/17/917-17.htm. There is also a national strategic target belonging to the National Strategy for the Sustainable Development. The target, Minimize pollutant loads to soils, water bodies, and groundwater, taking into consideration good ecological status levels of natural systems, is defined in https://www.gazzettaufficiale.it/eli/id/2018/05/15/18A03332/sg. The related national statistical indicator is the Percentage of civil and industrial wastewater safely treated.</t>
  </si>
  <si>
    <t xml:space="preserve">The aspects covered by the technical quality objectives, with respect to sewerage and treatment are as follows:
Adequacy of the sewer system
Frequency of flooding and/or sewer overflows
Regulatory adequacy of flood drains 
Control of flood drains
Sludge disposal in landfills
Quality of effluent water
</t>
  </si>
  <si>
    <t>https://www.arera.it/allegati/relaz_ann/21/RA21_volume_1.pdf on page 352</t>
  </si>
  <si>
    <t>nearly full coverage</t>
  </si>
  <si>
    <t>full coverage</t>
  </si>
  <si>
    <t>see specifications</t>
  </si>
  <si>
    <t>target includes domestic and non domestic users</t>
  </si>
  <si>
    <t>target includes domestic users - Only specific situation are out of the coverage</t>
  </si>
  <si>
    <t xml:space="preserve">There is a measure that defines minimum levels and objectives of technical quality in the integrated water service, through the introduction of specific standards and general standards, and the introduction of prerequisites, which are the necessary conditions for admission to the incentive mechanism associated with the general standards. The measure can be consulted at the link https://www.arera.it/it/docs/17/917-17.htm. There is also a national strategic target belonging to the National Strategy for the Sustainable Development. The target, Maximize water efficiency and adjust withdrawals to water scarcity, is defined in https://www.gazzettaufficiale.it/eli/id/2018/05/15/18A03332/sg. The related national statistical indicator is the Percentage of population with safely managed drinking water services.
</t>
  </si>
  <si>
    <t>There is a measure that defines minimum levels and objectives of technical quality in the integrated water service, through the introduction of specific standards and general standards, and the introduction of prerequisites, which are the necessary conditions for admission to the incentive mechanism associated with the general standards. The measure can be consulted at the link https://www.arera.it/it/docs/17/917-17.htm. There is also a national strategic target belonging to the National Strategy for the Sustainable Development. The target, Maximize water efficiency and adjust withdrawals to water scarcity, is defined in https://www.gazzettaufficiale.it/eli/id/2018/05/15/18A03332/sg. The related national statistical indicator is the Percentage of population with safely managed drinking water services.</t>
  </si>
  <si>
    <t>The target applies to all drinking water sources</t>
  </si>
  <si>
    <t xml:space="preserve">The aspects covered by the technical quality objectives, relative to drinking water (general aqueduct standards) are as follows:
Water Losses
Service interruptions
Drinking water quality
</t>
  </si>
  <si>
    <t>supposed to be at request</t>
  </si>
  <si>
    <t>supposed to be constant</t>
  </si>
  <si>
    <t>see above</t>
  </si>
  <si>
    <t>Establishment of a regional system to monitor the consumption of hydroalcoholic hand hygiene products: (N. hospitals that have comprehensive monitoring of consumption of hydroalcoholic solution) / (Total number of hospitals in the Region) x100</t>
  </si>
  <si>
    <t>National Plan for Prevention 2020-2025 https://www.salute.gov.it/imgs/C_17_notizie_5029_0_file.pdf</t>
  </si>
  <si>
    <t>There is national legislation that allows the withdrawal of groundwater for drinking purposes (https://www.normattiva.it/uri-res/N2Ls?urn:nir:stato:regio.decreto:1933-12-11;1775). Permitting is regulated at the local level. Informations are produced to the population for issues related to the use of private wells.</t>
  </si>
  <si>
    <t>No specific measure(s). Measure(s) related to WASH are generally applicable to the whole  population. Sanitation and Drinking-water are guarantee to disadvantage populations by social services.</t>
  </si>
  <si>
    <t>Reductions on electricity, gas and integrated water service bills in support of populations affected by extreme events.
https://www.gazzettaufficiale.it/eli/id/2018/09/28/18G00137/sg 
https://www.arera.it/allegati/docs/17/252-17slide.pdf</t>
  </si>
  <si>
    <t xml:space="preserve">Establishment of a social tariff for the integrated water service (https://www.gazzettaufficiale.it/eli/id/2016/11/18/16A08100/sg)
</t>
  </si>
  <si>
    <t>Not applicable. No specific measure(s). Measure(s) related to WASH are generally applicable to the whole population.</t>
  </si>
  <si>
    <t>Tax deduction for the costs of interventions aimed at overcoming and eliminating architectural barriers (https://www.gazzettaufficiale.it/eli/id/2021/12/31/21G00256/sg)</t>
  </si>
  <si>
    <t>Ministry for Ecological Transition</t>
  </si>
  <si>
    <t>Ministry of Agricultural, Food and Forestry policies</t>
  </si>
  <si>
    <t>Ministry of Sustainable Infrastructure and Mobility</t>
  </si>
  <si>
    <t>National Environmental Protection System (SNPA) / Superior Institute for Environmental Protection and Research (ISPRA)</t>
  </si>
  <si>
    <t>Interministerial Committee for Economic Planning and Sustainable Development (CIPESS)</t>
  </si>
  <si>
    <t>Permanent Conference for the relations between the State, the Regions and the Autonomous Provinces of Trento and Bolzano</t>
  </si>
  <si>
    <t>Ministry of Economic Development</t>
  </si>
  <si>
    <t>Water and Health Protocol</t>
  </si>
  <si>
    <t>Ministry of Health with the support of Italian National Institute of Health</t>
  </si>
  <si>
    <t xml:space="preserve">The Italian ratification of the WHO-UNECE Water and Health Protocol will be the strategic framework of national reference to strengthen the involvement of all sectors and actors in sustainable and safe management of water and sanitation. </t>
  </si>
  <si>
    <t>DECRETO LEGISLATIVO 6 settembre 2005, n. 206 Codice del consumo, a norma dell'articolo 7 della legge 29 luglio 2003, n. 229. The users are guaranteed, through representative forms, the participation to the procedures of definition and evaluation of the quality standards provided by law.</t>
  </si>
  <si>
    <t>In Italy, a popular referendum was held in 2011 regarding the participation of the private sector in the management of the water sector. Legislative Decree 152/2006 also provides that Basin Authorities promote the active participation of all stakeholders in the elaboration, review and updating of Basin Plans. There are specific thematic sections in the websites of the different Basin Authorities. The various Basin Authorities have created events for the dissemination of the Plans (webinars, working tables, participation in online events, participation and promotion of projects, both scientific and popular, at territorial and national level, organized both by the Basin Authorities themselves and by other bodies and institutions).</t>
  </si>
  <si>
    <t>The National Council of Consumers and Users (CNCU), a representative body of consumer and user associations at national level, was established by Law 281 of 30 July 1998, which became part of the Consumer Code (Legislative Decree 206/2005).The Council, which is based at the Ministry of Economic Development, aims to contribute to the improvement and strengthening of the position of the consumer/user in the market. It is made up of the consumer associations recognized in accordance with the criteria established by art. 137 of the Consumer Code (Legislative Decree no. 206/2005) and a representative designated by the Unified Conference pursuant to art. 8 of Legislative Decree no. 28 August 1997, no. 281.</t>
  </si>
  <si>
    <t>Acqua, salute, sfide ambientali e nuovi modelli di prevenzione</t>
  </si>
  <si>
    <t>ISPRA (Superior Institute for Environmental and Environmental Research) and ISS (National Institute of Health)</t>
  </si>
  <si>
    <t>climate changes, recreational waters</t>
  </si>
  <si>
    <t>Definition of investment priorities for the integrated water services and river basin management plans</t>
  </si>
  <si>
    <t>Integrated water service investment plans</t>
  </si>
  <si>
    <t xml:space="preserve">Legal limits for new priority substances </t>
  </si>
  <si>
    <t>According to watch list (Directive 2013/39/EU)</t>
  </si>
  <si>
    <t>The evaluation of data supports the introduction of a RA/RM approach (WSP)</t>
  </si>
  <si>
    <t>Evaluation of data from local contamination emergency support the definition of parametric values to be adopted in specific circumstances</t>
  </si>
  <si>
    <t xml:space="preserve">Evaluation of data from local contamination emergency support the definition of parametric values to be adopted in specific circumstances or on the basis watch list (Directive 2013/39/EU) </t>
  </si>
  <si>
    <t>The main obstacles encountered are the difficulty in digitizing much of the data available and the lack of coordination among environmental and health agencies in some areas</t>
  </si>
  <si>
    <t xml:space="preserve">Istat Urban Water Census (statistical indicators: percentage of population with public safely managed drinking water services AND percentage of population with public wastewater treatment services)
</t>
  </si>
  <si>
    <t>Every year, the regulatory authority for energy, networks and environment (ARERA) presents a report containing data from the previous year on the state of health of the electricity, gas, water and waste markets. Among the topics covered is also the use of the social bonus (social bonus cover both people living in poverty and elderly population).</t>
  </si>
  <si>
    <t xml:space="preserve">https://www.arera.it/it/relaz_ann/21/21.htm </t>
  </si>
  <si>
    <t>The Government is not involved directly in managing water and waste water treatment services (which is the task of operators), but it provides public contributions in order to speed up infrastructure realization or to address disadvantaged cathegories</t>
  </si>
  <si>
    <t>The performance indicator adopted is: M6-Treated wastewater quality, measured as the % of wastewater samples exceeding limits (RQTI- Attachmento to Decision 917/2017)</t>
  </si>
  <si>
    <t>Response time to complaints are foreseen in the regulation of contractual quality (RQSII - attachment to Decision 655/2015)</t>
  </si>
  <si>
    <t>The availability of sanitation in Italy is intended for all the population</t>
  </si>
  <si>
    <t>Cost efficiency is explicitely addressed in the tariff methodology developed by ARERA, which also approve every operator tariff proposal. To be noted that tariff methodology is strictly linked with the regulation of technical quality, which also foresees an incentive mechanism (rewards and penalties)</t>
  </si>
  <si>
    <t xml:space="preserve">Issues included in tariff methodology.
E.g. only working infrastructures can be paid through tariffs, asset management has an influence on financial costs repayment </t>
  </si>
  <si>
    <t>The performance indicator adopted is: M3-Water quality, measured with 3 indicators: incidence of non-drinkability orders, % of water samples exceeding quality limits,% of parameters in water samples exceeding quality limits (RQTI- Attachmento to Decision 917/2017)</t>
  </si>
  <si>
    <t>The performance indicator adopted is: M2-Continuity of supply, measured as the hours of service interruption weighted with the involved users (RQTI- Attachmento to Decision 917/2017)</t>
  </si>
  <si>
    <t>The availability of drinking water in Italy is intended for all the population</t>
  </si>
  <si>
    <t>The percentage of urban wastewaters (in terms of population equivalent) subjected to treatment within public water services is 62.6%.
This value includes both "urban" and "rural" areas (source: Istat - Urban water census, 2015).</t>
  </si>
  <si>
    <t xml:space="preserve">Additional performance indicators (with targets associated) include:
a) on the technical side:
- M1-Water losses
- M5-% Sludge disposal in landfill
b) on the contractual (users relationship) side:
- 18 indicators for starting and ceasing contract relationship
- 24 indicators regarding contract management and service accessibility
</t>
  </si>
  <si>
    <t>Autorità di Regolazione per Energia Reti e Ambiente (ARERA), Established by Law No. 481 of 1995, https://www.arera.it/it/index.htm</t>
  </si>
  <si>
    <t>ARERA doesn't impose planning priorities - which have to be chosen at local level - but through setting KPIs and imposing quality targets, monitoring the implementation and publishing the results, have a role in addressing investments.
More in general, ARERA regulatory powers refers to drinking water and waste water services, but doesn't set construction standards, nor defines health standards (fixed at EU level or at national level by the Health Ministry or at local level by Regions)</t>
  </si>
  <si>
    <t>ARERA regulatory powers refers to drinking water and waste water services, but doesn't set construction standards, nor defines health standards (fixed at EU level or at national level by the Health Ministry or at local level by Regions)</t>
  </si>
  <si>
    <t>Wastewater and sludge might be insufficient only for on site wwtp, while on large wwtp is fully carried out</t>
  </si>
  <si>
    <t>LEGGE 30 dicembre 2021, n. 234 Bilancio di previsione dello Stato per l'anno finanziario 2022 e bilancio pluriennale per il triennio 2022-2024. (21G00256)
https://www.gazzettaufficiale.it/eli/id/2021/12/31/21G00256/sg</t>
  </si>
  <si>
    <t>Tariff methodology (both for drinking water provision and for sanitation) is set by the National Regulatory Authority (ARERA). The regulatory period last 4 years, but it is foreseen an update of the calculation every 2 years.
The tariff methodology is unique for every type of operators, but organised with a segmentation of 6 "regulatory schemes" based on the need of investments (in proportion to the regulatory asset base) and on the situation in terms of level of total costs (including Opex), both in comparision with an average indicator and also considering special needs for increased territorial coverage or activities. 
For details see Annex A to ARERA decision 580/2019/R/idr (https://www.arera.it/it/docs/19/580-19.htm)</t>
  </si>
  <si>
    <t>Reductions on electricity, gas and integrated water service bills in support of populations affected by extreme events.</t>
  </si>
  <si>
    <t>https://www.gazzettaufficiale.it/eli/id/2018/09/28/18G00137/sg 
https://www.arera.it/allegati/docs/17/252-17slide.pdf</t>
  </si>
  <si>
    <t>1) Establishment of a social tariff for the integrated water service
2) Tax deduction for the costs of interventions aimed at overcoming and eliminating architectural barriers</t>
  </si>
  <si>
    <t>1) https://www.gazzettaufficiale.it/eli/id/2016/11/18/16A08100/sg
2) https://www.gazzettaufficiale.it/eli/id/2021/12/31/21G00256/sg</t>
  </si>
  <si>
    <t>National Water Safety Management Programme (Draft)
I-JAMS (Interim Drinking Water) Standards (1982)</t>
  </si>
  <si>
    <t>National Water Safety Management Programme (Draft)
I-JAMS (Interim Drinking Water) Standards and WHO Standards (1982)</t>
  </si>
  <si>
    <t>See copy attached</t>
  </si>
  <si>
    <t xml:space="preserve">National Water Sector Policy and Implementation Plan 2019
</t>
  </si>
  <si>
    <t>National  Water Sector Policy and Implementation Plan 2019</t>
  </si>
  <si>
    <t>See copy attached
https://megjc.gov.jm/docs/policies/national_water_sector_policy_2019.pdf</t>
  </si>
  <si>
    <t>Institutional Health Inspection Guidelines</t>
  </si>
  <si>
    <t>Development Manual</t>
  </si>
  <si>
    <t>Public Health Nuisance Regulation</t>
  </si>
  <si>
    <t>The Natural Resources Conservation (Waste Water &amp; Sludge) Regulations</t>
  </si>
  <si>
    <t xml:space="preserve">The Natural Resources Conservation (Waste Water &amp; Sludge) Regulations </t>
  </si>
  <si>
    <t>The Policy is being developed</t>
  </si>
  <si>
    <t>A chapter in the draft National Drinking Water Safety Management Programme (2016) is dedicated to the promotion of the use of water safety plans.</t>
  </si>
  <si>
    <t>A chapter in the draft National Drinking Water Safet Management Programme (2016) is dedicated to the promotion of the use of water safety plans.</t>
  </si>
  <si>
    <t>The WHO guidelines and checklists are being used to develop the WASH policy for health care facilities in Jamaica</t>
  </si>
  <si>
    <t xml:space="preserve">Agencies in the water sector will limit greenhouse gas emissions by adopting economically viable energy efficient technologies, and by using renewable energy technologies where they
are economically viable.
The role of teh climate Change Division is to ensure that each Agency's  role in regard to climate change adaptation is clear.
</t>
  </si>
  <si>
    <t>National Water Sector Policy and Implementation Plan 2019</t>
  </si>
  <si>
    <t>3.4 billion</t>
  </si>
  <si>
    <t>$US</t>
  </si>
  <si>
    <t>https://megjc.gov.jm/docs/policies/national_water_sector_policy_2019.pdf</t>
  </si>
  <si>
    <t>National Water Setor Policy and Implementation Plan 2019</t>
  </si>
  <si>
    <t>176 million</t>
  </si>
  <si>
    <t xml:space="preserve">
National Water Sector Policy and Implementation Plan 2019</t>
  </si>
  <si>
    <t>Rural Water Supply Development Strategy and Implementation Plan</t>
  </si>
  <si>
    <t>470 million</t>
  </si>
  <si>
    <t>$J</t>
  </si>
  <si>
    <t>Environmental Health Inspection and Reporting Systems Procedures Manual</t>
  </si>
  <si>
    <t>To be attached</t>
  </si>
  <si>
    <t>Rain Water Harvesting Programme in Rural Schools (RWSL)
Evironmental Health  Inspection Manual
 Early Childhood Act (2005)</t>
  </si>
  <si>
    <t xml:space="preserve">https://www.rwsl.gov.jm/projects/
https://moj.gov.jm/sites/default/files/laws/Early%20Childhood%20Act.pdf 
</t>
  </si>
  <si>
    <t>WASH in Health Care Policy</t>
  </si>
  <si>
    <t>WASH in Health Care Strategy</t>
  </si>
  <si>
    <t>National Water Commission Service Level Agreement</t>
  </si>
  <si>
    <t xml:space="preserve">National Drinking Water management Programme (Draft) </t>
  </si>
  <si>
    <t>Public  Health (Nuisance) Regulation</t>
  </si>
  <si>
    <t>Natural Resources Conservation (Waste Water and Sludge) Regulations, 2013</t>
  </si>
  <si>
    <t>Environmental Health  Inspection Guidelines</t>
  </si>
  <si>
    <t>Public Health (Enforcement Measures) Covid 19 Order (2022)</t>
  </si>
  <si>
    <t>SMART Health Care Facilities</t>
  </si>
  <si>
    <t>Smart Health Care Facilities</t>
  </si>
  <si>
    <t>Building Operations Works of Engineering Construction (Safety, Health and Welfare) Regulations 1968</t>
  </si>
  <si>
    <t>National Water Sector Policy and Implementation Plan, 2019
Office of Utilities Regulation Act</t>
  </si>
  <si>
    <t xml:space="preserve"> Municipal Council Act</t>
  </si>
  <si>
    <t>Included in all policies</t>
  </si>
  <si>
    <t>MOHW Guidelines for Covid 19 Prevention and Control (2021) / and the Order (2022)</t>
  </si>
  <si>
    <t>Provision for handwashing and sanitization stations at all public places and institutions. Frequent washing and sanitizattion of hands are encouraged</t>
  </si>
  <si>
    <t>All health care facilities should install hand sanitization facilities at the entrance to the building</t>
  </si>
  <si>
    <t>Hand hygiene facilities should be provided at the entrance to buildings; posters, encouraging hand washing must be displayed; hand sanitizers dispensers should have  62% - 70% alcohol</t>
  </si>
  <si>
    <t>Water fountains should not be operated and water should be made available in individual containers</t>
  </si>
  <si>
    <t>Access to bathroom and shower from room or nearby is ideal. Restrict other members of family from using these facilities during the period of quarantine.</t>
  </si>
  <si>
    <t>Sanitary conveniences adequate and in a clean condition. Hand washing facilities adequate, equipped and strategically placed</t>
  </si>
  <si>
    <t>Waste separation according to the Ministry of Health's guidelines; garbage containers of adequate size and foot operated, strategically placed throughout the health care setting</t>
  </si>
  <si>
    <t>Hand washing facilities adequate (at minimum - entrance to the 
building; nurse's station(s); toilet facilities; kitchen; recreational and dining area), . Equipped, and strategically placed</t>
  </si>
  <si>
    <t>Covid 19 has led to an enhancement of the WASH plans and programmes in Jamaica</t>
  </si>
  <si>
    <t>Hand hygiene requirements are now in the national  guidelines, and monitoring and enforcement are done at the field / local level under the Public Health Act</t>
  </si>
  <si>
    <t>Universal access to improved sanitation</t>
  </si>
  <si>
    <t>Individual / onsite systems and connections to municipal / central sewage systems</t>
  </si>
  <si>
    <t>Jamaica Survey of Living Conditions
https://www.pioj.gov.jm/product/jamaica-survey-of-living-conditions-jslc-2019/</t>
  </si>
  <si>
    <t>Universal access to potable water</t>
  </si>
  <si>
    <t>Piped water, rainwater harvesting systems, wayside tanks, catchment tanks</t>
  </si>
  <si>
    <t>Springs, standpipes, catchment tanks, household connections, wells, rivers</t>
  </si>
  <si>
    <t>50 litres</t>
  </si>
  <si>
    <t>24 hours/7 days or otherwise on a predictable schedule</t>
  </si>
  <si>
    <t>within 1000 metres</t>
  </si>
  <si>
    <t>In accordance with the Ministry of Health's I-Jams standards</t>
  </si>
  <si>
    <t xml:space="preserve">Jamaica Survey of Living Conditions
Planning Institute of Jamaica
https://www.pioj.gov.jm/product/jamaica-survey-of-living-conditions-jslc-2019/
</t>
  </si>
  <si>
    <t xml:space="preserve">
95%</t>
  </si>
  <si>
    <t>Percentage of testing samples for impurities that is within standards as specified by WHO Guidelines and Interim Jamaica Standards for Drinking Water (IJAM) in terms of chlorine and fecal coliform</t>
  </si>
  <si>
    <t>National Water Commission Quality of Service performance targets and
Ministry of Health and Wellness service level agreements</t>
  </si>
  <si>
    <t>Percentage of wastewater treatment plants that are 
monitored regarding their compliance with NEPA 
standards</t>
  </si>
  <si>
    <t>National Water Commission Quality of Service Performance Targets</t>
  </si>
  <si>
    <t>Hand hygiene - Covid &amp; Infection Prevention &amp; Control measures in schools and health care facilities &amp; Food handling establishments
Link - food handling regulations attached</t>
  </si>
  <si>
    <t>National Policy Reduction Programme - all households having access to basic amenities.
 Homes for vulnerable people are provided with water storage tanks and improved toilet facilities 
(Food For the Poor  standards)</t>
  </si>
  <si>
    <t>In cases of disruption of water due to disasters, efforts are made to get the service restored as quickly as possible
Shelters are assessed and WASH is taken into consideration
(Attach inspection form) and interpretation for the form</t>
  </si>
  <si>
    <t>Entertainment and sporting Industry</t>
  </si>
  <si>
    <t>National Poverty Reduction Programme
No one should go without basic water and sanitation because of an inability to pay
(National Water Sector Policy and Implementation Plan 2019)</t>
  </si>
  <si>
    <t xml:space="preserve">Gender is to be mainstreamed in all policies, programmes and 
projects in the water sector. Gender-responsive approaches should be considered in the design of potable water systems and sanitation and wastewater solutions,
National Water Sector Policy and Implementation Plan 2019
Ensure that women and girls have access to sanitation and potable water; . . Address water and sanitation issues as they impact severely on the capacity of rural women to survive on a daily basis
National Policy for Gender Equality (2011)
https://jis.gov.jm/media/NPGE-JA-FINALwCover213111.pdf
</t>
  </si>
  <si>
    <t xml:space="preserve">Potable water systems and sanitation solutions should be adapted to the needs of vulnerable groups 
National Water Sector Policy and Implementation Plan 2019
</t>
  </si>
  <si>
    <t xml:space="preserve">Hand hygiene facilities should be in place and drinking water should be potable, adequate and available
Nursing Homes/Residential Care Settings Guidelines - Ministry of Health and Wellness
https://www.moh.gov.jm/wp-content/uploads/2020/05/Checklist-for-Nursing-Homes-and-Health-Care-Institutions-_May-2020-.pdf
</t>
  </si>
  <si>
    <t>Rural Water Supply Limited</t>
  </si>
  <si>
    <t>Integrated Water Resource Management Council</t>
  </si>
  <si>
    <t xml:space="preserve">
Ministry of Economic Growth and Job Creation</t>
  </si>
  <si>
    <t xml:space="preserve">Integrated Water Resource Management Council (IWRMC)
The IWRMC is a multi-disciplinary and multi-sectoral body, led by the Ministry with responsibility for Water, and is constituted of Senior Members from various entities. The IWRMC seeks to facilitate broad-base consultation among key stakeholders for matters relating to water and water related resources.  The IWRMC will serve as the advisory body for the management of the island’s water resources as well as advancing the agenda for sustainable development. Hence it incorporates WASH activities but not specifically dedicated to WASH activities.
 </t>
  </si>
  <si>
    <t xml:space="preserve">National Water Sector Policy and Implementation Plan 2019
Tariff review process led by the  Office of Utilities Regulation internal policy document.  </t>
  </si>
  <si>
    <t xml:space="preserve">To allow for transparency, greater community participation among local community members, women, and other vulnerable groups, the public or private partner responsible for the provision of water supply and sewerage facility will engage the local community in the decision making processes. Public communication and consultation will allow for dialogue between the 
representatives of the community and the utility service provider. Such interaction also allows the public to share their views on a project or a programme that is to be implemented.
</t>
  </si>
  <si>
    <t>Targeted interventions and plans will be based on data and performance.</t>
  </si>
  <si>
    <t>Targeting areas that require intervention, e.g. slums (unplanned communities), vulnerable populations, and rural communities</t>
  </si>
  <si>
    <t>Covid 19 data led to the development of guidance documents, policies and regulations</t>
  </si>
  <si>
    <t>Community sanitation interventions projects resulted from data on sanitary status of communities</t>
  </si>
  <si>
    <t>Inputs to the National Drought Management Plan</t>
  </si>
  <si>
    <t>Data used to determine determine tariffs and social water programmes</t>
  </si>
  <si>
    <t>Water quality monitoring data used to target surveillance activities to determine the focus areas</t>
  </si>
  <si>
    <t>Data about hand hygiene used to prevent outbreaks of hand foot and mouth disease</t>
  </si>
  <si>
    <t>hand hygiene data used to determine interventions, e.g. focus for Global Handwashing Day 2022</t>
  </si>
  <si>
    <t>foodborne disease, communicable disease outbreaks</t>
  </si>
  <si>
    <t>Using WASH data to determine COVID 19 response</t>
  </si>
  <si>
    <t>Health Care Facilities audit data used to determine areas of focus in these facilities</t>
  </si>
  <si>
    <t>Sometimes the way the data is collected and presented by the various agencies in the WASH sector poses a challenge to the use of the data for decision making. A Monitoring and Evaluation Framework for the Water Sector Policy will be implemented to help alleviate some of the issues.</t>
  </si>
  <si>
    <t>Entertainment and sporting sectors</t>
  </si>
  <si>
    <t xml:space="preserve">Tracked through the regular inspections and reporting by Public Health Inspectors and School Inspectors (Ministry of Education/Early Childhood Commission)
Currently, the Water Policy and Implementation Plan is tracked through reports submitted by members to the Integrated Water Resources Management Council.
</t>
  </si>
  <si>
    <t>Water Policy and Implementation Plan 2019</t>
  </si>
  <si>
    <t>Information for people living in poverty and their access to sanitation and drinking water are used to calculate the poverty rate for urban and rural areas. Every 10 years a calculation of level of poverty is done by community. It is not tracked routinely but the data is available to make decisions, if necessary or required.</t>
  </si>
  <si>
    <t xml:space="preserve">Jamaica Survey of Living Conditions 20189
Census
Poverty Mapping Series (Done after each census).
</t>
  </si>
  <si>
    <t>% compliance to sewage effluent quality (NRCA Standards)</t>
  </si>
  <si>
    <t>% of population with access to NWC sewerage services</t>
  </si>
  <si>
    <t>% Compliance to water quality standards (IJAMs  - Ministry of Health &amp; Wellness)</t>
  </si>
  <si>
    <t xml:space="preserve">Office of Utilities Regulation  - Quality of Service Performance Targets </t>
  </si>
  <si>
    <t xml:space="preserve"> % of population with access to National Water Commission  potable water system</t>
  </si>
  <si>
    <t>Bill collection ratio</t>
  </si>
  <si>
    <t xml:space="preserve">73% - National Water Commission </t>
  </si>
  <si>
    <t xml:space="preserve">Office of Utilities Regulation
Act was passed 1995 and the Office established in 1997
</t>
  </si>
  <si>
    <t>Monetary compensation for non-compliance
If agencies fail to pay monetary compensation, it can lead to non-renewal of licence</t>
  </si>
  <si>
    <t>If there is a breach in the guaranteed atandards, sanctions apply, such as fines, revocation of license, etc.</t>
  </si>
  <si>
    <t xml:space="preserve">Financial constraints </t>
  </si>
  <si>
    <t>There is no single WASH ministry or sector in Jamaica. Training is fragmented across various institutions and the operationalization of WASH is also across various agencies and ministries.</t>
  </si>
  <si>
    <t xml:space="preserve">There is no national financial plan for WASH as there is no WASH ministry. All the ministries, departments and agencies engaged in WASH activities administer their individual budgets/financial plans. </t>
  </si>
  <si>
    <t>Government provides social water to any member of the population who cannot afford to pay.</t>
  </si>
  <si>
    <t xml:space="preserve">Office of Utilities Regulation Act of 1995 
Water Supply and Sanitation  - Review is done every 3 - 5 years
</t>
  </si>
  <si>
    <t>Social water is provided to those who cannot pay. No citizen will be denied access to water due to inability to pay.
The National Poverty Reduction Programme is set up to ensure that all informal dwellers and vulnerable groups have access to potable water and improved sanitation.</t>
  </si>
  <si>
    <t>Through the Poverty Reduction Programme, efforts are made to provide social water and basic sanitary facilities to people living in poverty.  Non-governmental organizations such as Food for the Poor assist in this regard.</t>
  </si>
  <si>
    <t>See document attached</t>
  </si>
  <si>
    <t>Capital for the expansion of service.</t>
  </si>
  <si>
    <t>$ US thousands</t>
  </si>
  <si>
    <t>Patrine Cole</t>
  </si>
  <si>
    <t>NWC audited financial statement 2017</t>
  </si>
  <si>
    <t xml:space="preserve">Financial information was received from the Planning Institute of Jamaica, the Ministry of Economic Growth and Job Creation and extracted from the audited financial statement from the National Water Commission. The data was not disaggregated. 
The details of the internationally finaced WASH projects are attached.
</t>
  </si>
  <si>
    <t>Yes, and it is included in the Tariffs for the National Water Commission.</t>
  </si>
  <si>
    <t>Note: Although there is no law or regulation within the Jordanian constitution or legislation, citizens in Jordan are treated as a right that must be provided to them if this is requested within the possibility, plans and policies prepared</t>
  </si>
  <si>
    <t>Jordanian Standard for Drinking Water No. 286/2015
Microbiological Standards - Higher Committee</t>
  </si>
  <si>
    <t xml:space="preserve">Jordanian Standard for Drinking Water No. 286/2015
drive.google.com/file/d/1QSuuFu4ZllvfY6oUjptSG8UY8yx6TYdf/view?usp=sharing
Microbiological Standards - Higher Committee
drive.google.com/file/d/1zHE_eQ0UgWPkFR1DpNJ
mIfJsjMfE1zt4/view?usp=sharing
</t>
  </si>
  <si>
    <t>Jordanian Standard for Drinking Water No. 286/2015
drive.google.com/file/d/1QSuuFu4ZllvfY6oUjptSG8UY8yx6TYdf/view?usp=sharing
Microbiological Standards - Higher Committee
drive.google.com/file/d/1zHE_eQ0UgWPkFR1DpNJ
mIfJsjMfE1zt4/view?usp=sharing</t>
  </si>
  <si>
    <t>Drinking Water Subscription System No. 67 of 1994</t>
  </si>
  <si>
    <t>drive.google.com/file/d/1TJ4lr13BB7H6P9AToqOnUdnv8ZWPPinF/view?usp=sharing</t>
  </si>
  <si>
    <t>Sewerage System No. 66 of 1994 Article 88drive.google.com/file/d/1jZU-HlEkD6I7P9-u6c7wRFCYO8it4xo0/view?usp=sharing</t>
  </si>
  <si>
    <t>Instructions for electronic tracking of vehicles carrying waste water, waste mineral oils and hazardous wastes for the year 2017drive.google.com/file/d/1ANSW_d-SQVrxSIe6TV5bc-zLugxBWvkX/view?usp=sharing</t>
  </si>
  <si>
    <t>Jordanian Standard Water - Sludge - Bio-solid uses and disposal No. 1145/2016
drive.google.com/file/d/1aMOO5kn0MjMZOt1IFldJnEk-zijOnRcX/view?usp=sharing</t>
  </si>
  <si>
    <t>Jordanian Standard for Reclaimed Domestic Wastewater No. 893/2021
drive.google.com/file/d/1-mWd1XGcT87G18LwKi5dOjirCO7qAqSS/view?usp=sharing
Jordanian Standard for Reclaimed Industrial Wastewater No. 2007/202
drive.google.com/file/d/1fLlRzb8gSWvzgA30kfI6S-OL0qDbY1SR/view?usp=sharing</t>
  </si>
  <si>
    <t>Jordanian Standard for Reclaimed Domestic Wastewater No. 893/2021
drive.google.com/file/d/1-mWd1XGcT87G18LwKi5dOjirCO7qAqSS/view?usp=sharing
Jordanian Standard for Reclaimed Industrial Wastewater No. 2007/202
drive.google.com/file/d/1fLlRzb8gSWvzgA30kfI6S-OL0qDbY1SR/view?usp=sharing
Jordanian Standard Water - Sludge - Bio-solid uses and disposal No. 1145/2016
drive.google.com/file/d/1aMOO5kn0MjMZOt1IFldJnEk-zijOnRcX/view?usp=sharing</t>
  </si>
  <si>
    <t>Law of Control and Inspection of Economic Activities No. 33 of 2017
drive.google.com/file/d/1qYS3nMR17qJwBCi1Qz5HBGS5EDEQwIy4/view?usp=sharing
System of preventive and curative medical care for workers in establishments No. 42/1998
drive.google.com/file/d/1AE11HsKHuQRomw5iOh4-l7-phSV4TyDq/view?usp=sharing</t>
  </si>
  <si>
    <t>Medical Waste Management Instructions No. 1 of 2001
drive.google.com/file/d/1hXXNMfJPaJsYaaYtHCzk3evaqfcgE5Qd/view?usp=sharing</t>
  </si>
  <si>
    <t>National Water Strategy 2016 to 2025
drive.google.com/file/d/1qRJimAhzw30vB2l56fDFjpBzRAJoIgR2/view?usp=sharing</t>
  </si>
  <si>
    <t>Resilience building policy to counter the impact of climate change on the water sector 2016
drive.google.com/file/d/15HRoNU9dHs6LwinAhwJH06_94ujGeLb_/view?usp=sharing</t>
  </si>
  <si>
    <t>Decentralized Wastewater Management Policy 2016
National Water Strategy 2016 to 2025</t>
  </si>
  <si>
    <t>Decentralized wastewater management 2016
drive.google.com/file/d/1DIVGQ6sjRHbv9Augthz9gKKBgiT3DF--/view?usp=sharing
National Water Strategy 2016 to 2025
drive.google.com/file/d/1qRJimAhzw30vB2l56fDFjpBzRAJoIgR2/view?usp=sharing</t>
  </si>
  <si>
    <t>National Water Strategy 2016 to 2025
Water Sector Capital Investment Plan 2016 to 2025</t>
  </si>
  <si>
    <t>National Water Strategy 2016 - 2025
drive.google.com/file/d/1qRJimAhzw30vB2l56fDFjpBzRAJoIgR2/view?usp=sharing
Water capital investment plan 2016 - 2025
drive.google.com/file/d/1Ti6hLOuJs4XtMPRt_jIT_7LNwjAw_rab/view?usp=sharing</t>
  </si>
  <si>
    <t>2016 to 2025</t>
  </si>
  <si>
    <t>Water Redistribution Policy 2016</t>
  </si>
  <si>
    <t>drive.google.com/file/d/1SkRSkn65CCbVmzwuIo-sKHgPj3TDYb-A/view?usp=sharing</t>
  </si>
  <si>
    <t>Education Law No. 3 of 1994 Article 6
Healthy Schools Program 2008</t>
  </si>
  <si>
    <t>Education Law No. 3 of 1994
https://drive.google.com/file/d/1LmE1iRHMjQNVIotlTD6qBcXES3-bcm4_/view?usp=sharing
Healthy Schools Program 2008 https://rhas.org.jo/contents/Healthy_Schools_National_Accreditationar.aspx#.YioOOXrP3IU</t>
  </si>
  <si>
    <t>There are health protocols contained in the guide to returning to schools in light of the Corona pandemic</t>
  </si>
  <si>
    <t>Strategic Plan / Ministry of Health 2018 to 2022
Strategy and Operational Plan for Risk Management / Ministry of Health 2019-2022 Refer to Risk No. 8, 9 and 11 Pages 24, 25, 27</t>
  </si>
  <si>
    <t>Strategic plan of the Ministry of Health
https://drive.google.com/file/d/1Cm6ZCNnvc-zlDagoVPKD_gcvfte2Bjub/view
The strategy and operational plan for risk management of the Ministry of Health
drive.google.com/file/d/1zO8zvmJV9tMAJ8arFbS9ohXsegX1RIfT/view?usp=sharing</t>
  </si>
  <si>
    <t>Jordanian Standard Specification for Drinking Water No. 286/2015</t>
  </si>
  <si>
    <t>Standard for Reclaimed Domestic Wastewater No. 893/2021</t>
  </si>
  <si>
    <t>Standard for Sludge Management 1145/2006</t>
  </si>
  <si>
    <t>...... .... ..... ..... ........ ......... ...  893/2021</t>
  </si>
  <si>
    <t>Guide to Infection Prevention and Control in Healthcare Institutions for the year 2017
https://kaa.moh.gov.jo/EchoBusV3.0/SystemAssets/PDFs/PDFs%20AR/%D8%A7%D nelliD8%B9%D8%AF%D instantly %D86%D8%D8%A7%Dabish%D9%94%D8%A.pdf</t>
  </si>
  <si>
    <t>National emergency plan to deal with COVID 19
drive.google.com/file/d/1zN2iZVxoGh7QACZcYca9pBYmvkXSDr3E/view?usp=sharing
National guide to prevent and control infection in light of the Corona pandemic 2020-2024
https://moh.gov.jo/EBV4.0/Root_Storage/EN/EB_List_Page/%D8%AF%Dadotted DinterA%Dinter4_%D8%B6%D8%A8%D8%B7_%D8 %A7%D8%D8%B8%D8%A%D8%D8%A%D8%A%D8%A%D8%A%D8%D8%Back 8_%D8%AC%D8%A7%D8%A6 real pictures %D8%AD%D8%A9_%D8%D8%D naturallyD8%B1%DD8%B1%D8%D8%A7.pdf</t>
  </si>
  <si>
    <t>Spreading awareness and preparing electronic educational content</t>
  </si>
  <si>
    <t>Infection Control/Precautions Manual for Health Care Workers in Facilities
Ensure an adequate supply of alcohol-based hand sanitizer containing at least 61% alcohol, soap and clean water are available at all entrances, exits and points of care</t>
  </si>
  <si>
    <t>National guide to prevent and control infection in light of the Corona pandemicBe sure to sanitize public places and toilets, with a focus on the places where the possibility of contact is high, such as door handles, dining tables and seat backs</t>
  </si>
  <si>
    <t>Strategy and Operational Plan for Risk Management / Ministry of Health 2019-2022</t>
  </si>
  <si>
    <t>The Ministry of Water and Irrigation has been instructed to adhere to the chlorination of treated wastewater before it is dumped into torrents and to adhere to the plan and standard specification No. 893/2021
https://drive.google.com/file/d/1sZP3hyEWLPi972UuCtqCNpBomqs9Gtmh/view?usp=sharing
National guide to prevent and control infection in light of the Corona pandemic
Ensure that open restrooms are cleaned and disinfected regularly, especially high-touch surfaces such as faucets, toilets, door handles and light switches</t>
  </si>
  <si>
    <t>Assessment of water sanitation and hygiene (WASH) and infection 
prevention 2021</t>
  </si>
  <si>
    <t>Medical Waste Management Instructions No. 1 of 2001
National emergency plan to deal with COVID 19
Ensure adequate supplies of tissues and proper disposal of them in the wastebasket with cover
Provide all necessities for disposal of sample collection tools such as Bio-hazardous waste bags
Waste from the isolation room must be collected in a special bag of red color, preferably an autoclave treatment, and then sent to the incinerator</t>
  </si>
  <si>
    <t>Increasing demand for water
Increasing demand for sterilizers and hygiene supplies
Increase the volume of medical waste generated</t>
  </si>
  <si>
    <t>Awareness programs/posters
awareness flyers
awareness programs about hand hygiene and hand washing, through visual, printed and audio media</t>
  </si>
  <si>
    <t>Connection to the sewage network</t>
  </si>
  <si>
    <t>The strategy describes the connection to sewage networks</t>
  </si>
  <si>
    <t>Connection to sewage networks and wastewater treatment plants</t>
  </si>
  <si>
    <t>https://jorinfo.dos.gov.jo/Databank/pxweb/en/Environment/Environment__Human_comm__City_Planning__Access%20to%20Services/Ser_02%20.px/</t>
  </si>
  <si>
    <t>Connecting households to the public water network</t>
  </si>
  <si>
    <t>per capita daily share
water quality</t>
  </si>
  <si>
    <t>Minimum 105 liters/person/day</t>
  </si>
  <si>
    <t>Minimum 100-120 liters/person/day</t>
  </si>
  <si>
    <t>Minimum 80 liters/person/ day</t>
  </si>
  <si>
    <t>1 day a week</t>
  </si>
  <si>
    <t>1 day per every 2 weeks</t>
  </si>
  <si>
    <t>99.7% compliance to microbiological indicator</t>
  </si>
  <si>
    <t>https://drive.google.com/file/d/1qRJimAhzw30vB2l56fDFjpBzRAJoIgR2/view
https://jorinfo.dos.gov.jo/Databank/pxweb/en/Environment/Environment__Human_comm__City_Planning__Access%20to%20Services/Ser_01%20.px/table/tableViewLayout2/</t>
  </si>
  <si>
    <t>Prevent the spread of infection</t>
  </si>
  <si>
    <t>Number of infected people</t>
  </si>
  <si>
    <t>Implementation of the national guide to prevent and control infection in light of the Corona pandemic 2020-2024
https://moh.gov.jo/EBV4.0/Root_Storage/EN/EB_List_Page/%D8%AF%Dadotted DinterA%Dinter4_%D8%B6%D8%A8%D8%B7_%D8 %A7%D8%D8%B8%D8%A%D8%D8%A%D8%A%D8%A%D8%A%D8%D8%Back 8_%D8%AC%D8%A7%D8%A6 real pictures %D8%AD%D8%A9_%D8%D8%D naturallyD8%B1%DD8%B1%D8%D8%A7.pdf
Guide to Infection Prevention and Control in Healthcare Institutions 2017
https://kaa.moh.gov.jo/EchoBusV3.0/SystemAssets/PDFs/PDFs%20AR/%D8%A7%D nelliD8%B9%D8%AF%D instantly %D86%D8%D8%A7%Dabish%D9%94%D8%A.pdf</t>
  </si>
  <si>
    <t>Washbasin, faucet, water, soap, clean water</t>
  </si>
  <si>
    <t>Instructions for applying codes in the stages of design, implementation, supervision and maintenance inside buildings Article No. 5 of the Jordanian Building Law and its amendments No. 7 of 1993, which obligate facilities during the design of the building to contain sanitary facilities / hand washing
https://www.mpwh.gov.jo/EN/ListDetails/Instraction2020/62/7</t>
  </si>
  <si>
    <t>93% basic water, 33% basic sanitation, hygiene (no data)</t>
  </si>
  <si>
    <t>100% basic water, sanitation and hygiene (data not available)</t>
  </si>
  <si>
    <t>https://washdata.org/data/downloads#JOR
http://data.uis.unesco.org/#</t>
  </si>
  <si>
    <t>Provides hand washing requirements
Availability of drinking water
Availability of a private sewage network or on the public sewage network</t>
  </si>
  <si>
    <t>Strategic Plan / Ministry of Health 2018 to 2022
drive.google.com/file/d/1Cm6ZCNnvc-zlDagoVPKD_gcvfte2Bjub/view?usp=sharing</t>
  </si>
  <si>
    <t>83.9% water
74.1% waste and sanitation
76.9% Hygiene</t>
  </si>
  <si>
    <t>WASH IPC 2020 Assessment 
drive.google.com/file/d/1Zf5QCf8XwxfUfTN0hSmOalpQPm_Tssql/view?usp=sharing</t>
  </si>
  <si>
    <t>Non-conforming samples shall not exceed 5%</t>
  </si>
  <si>
    <t>Jordanian Standard for Drinking Water No. 286/2015
drive.google.com/file/d/1QSuuFu4ZllvfY6oUjptSG8UY8yx6TYdf/view?usp=sharing</t>
  </si>
  <si>
    <t>Safe disposal of waste</t>
  </si>
  <si>
    <t>Connection to the sewage network
The national water strategy does not deal in detail with (markets) or different public places, but rather prepares plans to provide the connection service on the sewage network for a governorate or region without discrimination or separation. If they are residential neighborhoods, industrial areas or public places located within this governorate or region, all are linked.</t>
  </si>
  <si>
    <t>Increasing the proportion of people served by sewage and water networks
Health Awareness
National Water Strategy 2016 to 2025
drive.google.com/file/d/1SkRSkn65CCbVmzwuIo-sKHgPj3TDYb-A/view?usp=sharing</t>
  </si>
  <si>
    <t>Health Awareness</t>
  </si>
  <si>
    <t>Refugees are considered permanent residents
Providing the regions and camps hosting refugees with water and sanitation services due to the increasing number of refugees and the increasing pressure on these services
Syrian refugees: There are specific measures to direct water and sanitation to refugees
Areas in which refugee-hosting populations have been served
Health Awareness
Water Redistribution Policy 2016
drive.google.com/file/d/1SkRSkn65CCbVmzwuIo-sKHgPj3TDYb-A/view?usp=sharing</t>
  </si>
  <si>
    <t>Add 2% of the amount of reserve water according to the water redistribution policy 2016
drive.google.com/file/d/1SkRSkn65CCbVmzwuIo-sKHgPj3TDYb-A/view?usp=sharing
Health Awareness</t>
  </si>
  <si>
    <t>Several projects have been implemented in the less fortunate areas and these projects are included in the budget of the Water Authority and the budget of the Ministry of Water and Irrigation
There is no national policy or plan that specifically targets this category, but rather treats all individuals equally and provides water, sanitation and hand hygiene services for all</t>
  </si>
  <si>
    <t>There is no national policy or plan that specifically targets this category, but rather treats all individuals equally and provides water, sanitation and hand hygiene services for all</t>
  </si>
  <si>
    <t>There is no national policy or plan that specifically targets this category, but rather treats all individuals equally and provides water, sanitation and hand hygiene services for all
The Rights of Persons with Disabilities Act of 2017
drive.google.com/file/d/1zKOj3y75QcYbvZPuicg6uiYc_33FNdKf/view?usp=sharing</t>
  </si>
  <si>
    <t>Aqaba Water Company</t>
  </si>
  <si>
    <t>Jordan Water Company (Miyahuna)</t>
  </si>
  <si>
    <t>Jordan Water Authority</t>
  </si>
  <si>
    <t>Jordan Valley Authority</t>
  </si>
  <si>
    <t>Ministry of Local Administration / Municipalities</t>
  </si>
  <si>
    <t>Through official correspondences
Unified Inspection System 2017 on Economic Establishments</t>
  </si>
  <si>
    <t>Ministry of Water and Irrigation
Ministry of Health
The Ministry of Education
Each according to his specialty</t>
  </si>
  <si>
    <t>Through official correspondences</t>
  </si>
  <si>
    <t>National Water Strategy 2016 to 2025
drive.google.com/file/d/1qRJimAhzw30vB2l56fDFjpBzRAJoIgR2/view?usp=sharing
National guide to prevent and control infection in light of the Corona pandemic 2020-2024
https://moh.gov.jo/EBV4.0/Root_Storage/EN/EB_List_Page/%D8%AF%Dadotted DinterA%Dinter4_%D8%B6%D8%A8%D8%B7_%D8 %A7%D8%D8%B8%D8%A%D8%D8%A%D8%A%D8%A%D8%A%D8%D8%Back 8_%D8%AC%D8%A7%D8%A6 real pictures %D8%AD%D8%A9_%D8%D8%D naturallyD8%B1%DD8%B1%D8%D8%A7.pdf</t>
  </si>
  <si>
    <t>Workshops
Official Websites/Citizen Opinions</t>
  </si>
  <si>
    <t>Water and Energy Conference</t>
  </si>
  <si>
    <t>Planning to reduce water losses</t>
  </si>
  <si>
    <t>Using data to prepare project plans</t>
  </si>
  <si>
    <t>Determine the necessary resources based on the projects to be achieved</t>
  </si>
  <si>
    <t>Compare the current standards with the current reality to be updated</t>
  </si>
  <si>
    <t>Compare the current situation and the need to develop plans to increase the use of treated wastewater</t>
  </si>
  <si>
    <t>Preparing project plans</t>
  </si>
  <si>
    <t>Intensifying monitoring of the areas in which the data showed that the water network needs rehabilitation, maintenance and intensification of control over the source of drinking water due to the change in the category of raw water in it, based on the evaluation of its annual data related to the content of coliform bacteria in it.</t>
  </si>
  <si>
    <t>Commitment to hand hygiene contributes to reducing the spread of infection, which led to the issuance of the national guide to prevent and control infection in light of the Corona pandemic and the guide to prevent and control infection in health care institutions.</t>
  </si>
  <si>
    <t>Part of the budget of the Ministry of Health has been allocated to resources related to hand hygiene and sanitizers through the Directorate of Procurement and Supply</t>
  </si>
  <si>
    <t>educational lectures</t>
  </si>
  <si>
    <t>Forming committees for epidemiological investigation from the concerned authorities, whether in the event of food poisoning, water-borne diseases, or water contamination</t>
  </si>
  <si>
    <t>Adequate water, safe and clean water, safe conservation and use in a healthy manner and proper storage of water, for example, control programs on drinking water and waste water based on the parameters of the drinking water technical rule No. 286/2015 and technical base No. 893/2021 and analysis of the results of samples to prevent transmission of water-related diseases Sanitation to the citizens</t>
  </si>
  <si>
    <t>Field hospitals that were established during the Corona periodAn example of the placement of the technical committee under the letter of the Secretary-General for Administrative and Technical Affairs No. MAS/M. Princess Iman Maadi/1211 dated 3/14/2022 The work of installing a sewage network in the hospital was carried out, attached a copy of it
https://drive.google.com/file/d/1Xlu633Ug2Px3LvD1MVIyOHmIkss-UIAO/view?usp=sharing</t>
  </si>
  <si>
    <t>Financial obstacles: lead to insufficient implementation of established national plans
Training and development: It leads to failure to raise the scientific, technical and skill capabilities of employees
Lack of human resources: the provision of competencies and an adequate number of workers</t>
  </si>
  <si>
    <t>Verification of completion of projects</t>
  </si>
  <si>
    <t>Completion rate</t>
  </si>
  <si>
    <t>conforming to the specification</t>
  </si>
  <si>
    <t>Response time</t>
  </si>
  <si>
    <t>Percentage of the population that benefit from sanitation</t>
  </si>
  <si>
    <t>cost value</t>
  </si>
  <si>
    <t>Work efficiency of purification plants</t>
  </si>
  <si>
    <t>The efficiency of the work of water networks and the percentage of losses</t>
  </si>
  <si>
    <t>For urban and rural 93%
63% are served by the sewage network, and the rest is through cesspits</t>
  </si>
  <si>
    <t>The average non-revenue water for the year 2014 in Amman governorate is 86.7 million cubic meters, in Zarqa Governorate 43.4 million cubic meters and in Al-Balqa Governorate 24.3 million cubic meters
Average non-revenue water 52%</t>
  </si>
  <si>
    <t>Amount of available water sources
Dam capacity
Amount of reclaimed water that is reused</t>
  </si>
  <si>
    <t>Ministry of Water and Irrigation
https://www.mwi.gov.jo
Water Authority 1983
Jordan Valley Authority 1977
Ministry of Health 1950
https://www.moh.gov.jo
Ministry of Environment 2003
http://www.moenv.gov.jo</t>
  </si>
  <si>
    <t>Official communications to the relevant authorities to address non-compliance and find out its causes</t>
  </si>
  <si>
    <t>Official communications to the relevant authorities to address non-compliance, find out its causes, and study projects needed to improve and achieve compliance</t>
  </si>
  <si>
    <t>Low frequency of surveillance, financial obstacles</t>
  </si>
  <si>
    <t>Lack of human resources and lack of financial allocations</t>
  </si>
  <si>
    <t>The concerned ministries contact the concerned directorates and departments to provide them with the needs to address the Civil Service Commission</t>
  </si>
  <si>
    <t>Unwillingness of skilled and qualified workers to work in the government job</t>
  </si>
  <si>
    <t>Finance resource
Shortage of human resources</t>
  </si>
  <si>
    <t xml:space="preserve">Independent Units Link / General Budget Department
Water Authority budget / independent units
Water Authority Strategic Plan / Ministry of Water website
Budget of the Ministry of Education / General Budget Law
Budget of the Ministry of Health / General Budget Law
Budget of the Ministry of Environment / General Budget Law
</t>
  </si>
  <si>
    <t>14,3</t>
  </si>
  <si>
    <t>10,2</t>
  </si>
  <si>
    <t>30,8</t>
  </si>
  <si>
    <t>5,6</t>
  </si>
  <si>
    <t>16,5</t>
  </si>
  <si>
    <t>172,6</t>
  </si>
  <si>
    <t>301,3</t>
  </si>
  <si>
    <t>141,2</t>
  </si>
  <si>
    <t>1,6</t>
  </si>
  <si>
    <t>The Water Authority receives support from donors for the water and sanitation sector, with the authorities withdrawing 10.5 million Jordanian dinars during the year 2021</t>
  </si>
  <si>
    <t>The Water Authority of Jordan cash flow plan 2021 in cooperation with the Ministry of Finance / Financial position: 
According to the memorandum of understanding between the Ministry of Finance, the Ministry of Water and the Ministry of Planning and International Cooperation. The memorandum included that the Ministry of Finance will manage the debts of the Water Authority of Jordan as of 1/1/2018 in the budget of the capital expenditures of the Water Authority of Jordan, which includes payments for construction and operation contracts, transfer of ownership and loan withdrawals for current or future projects so that the Ministry of Finance issues treasury bonds to finance the allocated financial needs In the funding budget for the Water Authority of Jordan within the Law of Government Units Budgets, which includes all the deficits of the Water Authority of Jordan, and the Ministry of Finance records them as an advance payment to the Water Authority of Jordan for the purposes of showing the real costs.
As for the external debt, the Ministry of Planning, in coordination with the Ministry of Finance, obtains soft loans for the purpose of implementing capital projects so that the Borrowing in the name of the Ministry of Planning on behalf of the government and then re-granting it to the Water Authority of Jordan, provided that the Ministry of Finance pays it to external parties according to the rules and registers it as an advance payment on the Water Authority of Jordan for the purposes of showing the real costs.</t>
  </si>
  <si>
    <t>On March 29, 2020, the Council of Ministers decided to approve the unification of the water price tariff for each of the Water Authority and its subsidiaries, provided that the price per cubic meter is not raised.
The Water Authority of Jordan, Jordan Water Company (Miyahuna), Yarmouk Water Company and Aqaba Water Company were instructed to unify the tariff as of 1/4/2020 and cancel the lump sum on the water bill and rural tariff.</t>
  </si>
  <si>
    <t>Providing the regions and camps hosting refugees with water and sanitation services due to the increasing number of refugees and the increasing pressure on these services.
Syrian refugees There are specific measures to direct water and sanitation to refugees.
Refugees hosting communities have been provided by water and sanitation services.</t>
  </si>
  <si>
    <t>Capital investment plan for the water sector 2016 to 2025
drive.google.com/file/d/1Ti6hLOuJs4XtMPRt_jIT_7LNwjAw_rab/view?usp=sharing</t>
  </si>
  <si>
    <t>Several projects have been funded in the less fortunate areas and these projects are included in the budget of the Water Authority of Jordan and the budget of the Ministry of Water and Irrigation</t>
  </si>
  <si>
    <t>Cost ratio of 0.92% of average household income
https://drive.google.com/file/d/1qRJimAhzw30vB2l56fDFjpBzRAJoIgR2/view</t>
  </si>
  <si>
    <t>Linking water and sanitation prices to consumption segments upwards aims to reduce expenditures for people with low incomes or vulnerable groups</t>
  </si>
  <si>
    <t>Some grants require the government or the Water Authority of Jordan to carry out some reforms, and the grants are withdrawn according to the percentage of completion of these reforms
What was withdrawn from grants according to the percentage of completion in the projects and in stages according to the end of the bid period and what has been implemented from the value of the bid referred to the contractors</t>
  </si>
  <si>
    <t>The multiplicity of relevant authorities such as the Amman Municipality, the Ministry of Local Administration and the Ministry of Public Works in obtaining the necessary approvals, which leads to a delay in obtaining adequate funding.
Economic feasibility studies as water projects are major projects.
Variation orders as a result of the volume of water projects and the difficulty of finding qualified contractors in many cases to complete those projects.
Invitation and submission of bids requires a long time to be referred to the qualified contractor.</t>
  </si>
  <si>
    <t>The general budget / budgets of independent units / the financial position of the Water Authority of Jordan
The Water Authority of Jordan cash flow plan 2021 in cooperation with the Ministry of Finance / Financial position: 
According to the memorandum of understanding between the Ministry of Finance, the Ministry of Water and the Ministry of Planning and International Cooperation. The memorandum included that the Ministry of Finance will manage the debts of the Water Authority of Jordan as of 1/1/2018 in the budget of the capital expenditures of the Water Authority of Jordan, which includes payments for construction and operation contracts, transfer of ownership and loan withdrawals for current or future projects so that the Ministry of Finance issues treasury bonds to finance the allocated financial needs In the funding budget for the Water Authority of Jordan within the Law of Government Units Budgets, which includes all the deficits of the Water Authority of Jordan, and the Ministry of Finance records them as an advance payment to the Water Authority of Jordan for the purposes of showing the real costs.
As for the external debt, the Ministry of Planning, in coordination with the Ministry of Finance, obtains soft loans for the purpose of implementing capital projects so that the Borrowing in the name of the Ministry of Planning on behalf of the government and then re-granting it to the Water Authority of Jordan, provided that the Ministry of Finance pays it to external parties according to the rules and registers it as an advance payment on the Water Authority of Jordan for the purposes of showing the real costs.</t>
  </si>
  <si>
    <t>high operating costs
Qualified human resources
Networks in need of maintenance and repair
Funding is insufficient for all required sectors</t>
  </si>
  <si>
    <t>JOD / Million</t>
  </si>
  <si>
    <t>Maen Fahmawi - Ministry of Finance</t>
  </si>
  <si>
    <t>maen.f@mof.gov.jo</t>
  </si>
  <si>
    <t>16,7</t>
  </si>
  <si>
    <t>221,49</t>
  </si>
  <si>
    <t>238,1</t>
  </si>
  <si>
    <t>10,5</t>
  </si>
  <si>
    <t>618,4</t>
  </si>
  <si>
    <t>General Budget Department / General Budget Law / Governmental Units Budgets Law
http://gbd.gov.jo/ar/releases/law-min
http://gbd.gov.jo/ar/releases/law-gu</t>
  </si>
  <si>
    <t>KAZ</t>
  </si>
  <si>
    <t>Kazakhstan</t>
  </si>
  <si>
    <t>Republic of Kazakhstan</t>
  </si>
  <si>
    <t>Water code of the Republic of Kazakhstan 09.07.2003</t>
  </si>
  <si>
    <t>Article 3 para 1. The goals of water-related legislation of the Republic of Kazakhstan are achieving and sustaining environmentally safe and economically optimal level of water use and protection of the water resources, supply, and sanitation to preserve and improve lives of the population and the environment.</t>
  </si>
  <si>
    <t>Article 3 para 2. The objectives of the water-related legislation of the Republic of Kazakhstan are:
1. implementing state policy related to use and protection of water resources, water supply and sanitation;
2. regulating water relations in the field of water supply and sanitation;
3. providing the regulatory framework to support and develop sustainable water use and protection of water resources, water supply and sanitation;
4. identifying the main principles and directions of water resources use and protection, water supply and sanitation.</t>
  </si>
  <si>
    <t>Sanitary Rules "Sanitary and Epidemiological Requirements for Water Sources, Places of Water Intake for Domestic and Drinking Purposes, Domestic and Drinking Water Supply and Places of Cultural and Domestic Water Use and Safety of Water Bodies".</t>
  </si>
  <si>
    <t>Methodology for determining the standards of emissions into the environment, approved by order of the Minister of Environmental Protection of the Republic of Kazakhstan</t>
  </si>
  <si>
    <t>(https://adilet.zan.kz/rus/docs/V1500010774)</t>
  </si>
  <si>
    <t>https://adilet.zan.kz/rus/docs/V1200007664</t>
  </si>
  <si>
    <t>Order of the Minister of National Economy of the Republic of Kazakhstan of February 28, 2015 . 161. Registered in the Ministry of Justice of the Republic of Kazakhstan on June 11, 2015 . 11299On approval of the Rules of subsidizing the cost of services on supply of drinking water from critical group and local water supply systems, which are non-alternative sources of drinking water supply</t>
  </si>
  <si>
    <t>https://tengrinews.kz/zakon/pravitelstvo-respubliki-kazahstan-premer-ministr-rk/ohrana-i-ispolzovanie-vod/id-V2100023819</t>
  </si>
  <si>
    <t>Sanitary and epidemiological requirements for the collection, use, application, neutralization, transportation, storage and disposal of waste production and consumption" dated December 25, 2020 . QR DCM-331/2020</t>
  </si>
  <si>
    <t>Sanitary and epidemiological requirements for the collection, use, application, neutralization, transportation, storage and disposal of production and consumption waste" dated December 25, 2020 . QR DCM-331/2020</t>
  </si>
  <si>
    <t>Sanitary and Epidemiological Requirements for Collection, Use, Utilization, Decontamination, Transportation, Storage and Disposal of Production and Consumption Waste" dated December 25, 2020, No. QR DSM-331/2020SN RK 4.01-02-2011 Internal water supply and sewage of buildings and constructionsSN RK 4.01-03-2011 WATER REMOVAL. EXTERNAL NETWORKS AND FACILITIESd. Treatment and disposal/utilizationD) TREATMENT, DISPOSAL/UTILIZATION. OUTDOOR NETWORKS AND FACILITIES</t>
  </si>
  <si>
    <t>Sanitary and Epidemiological Requirements for Collection, Use, Utilization, Decontamination, Transportation, Storage and Disposal of Production and Consumption Waste" dated December 25, 2020, No. QR DSM-331/2020
SN RK 4.01-02-2011 Internal water supply and sewage of buildings and constructions
SN RK 4.01-03-2011 WATER REMOVAL. EXTERNAL NETWORKS AND FACILITIES
d. Treatment and disposal/utilization
D) TREATMENT, DISPOSAL/UTILIZATION. OUTDOOR NETWORKS AND FACILITIES</t>
  </si>
  <si>
    <t>On approval of target groups of persons subject to mandatory medical examinations, as well as the rules and frequency of their examination, the volume of laboratory and functional tests, medical contraindications, the list of harmful and (or) dangerous production factors, professions and jobs, in the performance of which preliminary mandatory medical examinations upon admission to work and periodic mandatory medical examinations and rules of public service provision "Passing preliminary mandatory medical examinations". Registered in the Ministry of Justice of the Republic of Kazakhstan on October 16, 2020 . 21443.</t>
  </si>
  <si>
    <t>"Sanitary and epidemiological requirements for health facilities" establish sanitary and epidemiological requirements for health facilities" from August 11, 2020 . QR DCM -96/2020</t>
  </si>
  <si>
    <t>Sanitary and epidemiological requirements for the collection, use, application, neutralization, transportation, storage and disposal of waste production and consumption" dated December 25, 2020 . QR DCM-331/2020 ".
Sanitary and epidemiological requirements for health facilities" establish sanitary and epidemiological requirements for health facilities, dated August 11, 2020 . QR DCM -96/2020</t>
  </si>
  <si>
    <t>Order of the Ministry of Economy of the Republic of Kazakhstan N 80 On approval of the Rules of use of municipal water supply and sewerage in cities and towns of the Republic of Kazakhstan".</t>
  </si>
  <si>
    <t>https://pandia.ru/text/80/643/67126.php</t>
  </si>
  <si>
    <t>Order of the Acting Minister of Health of the Republic of Kazakhstan dated October 15, 2020 . QR DCM-131/2020. Registered with the Ministry of Justice of the Republic of Kazakhstan on October 16, 2020 . 21443.</t>
  </si>
  <si>
    <t>Water Code of the Republic of KazakhstanThe Code of the Republic of Kazakhstan "On the health of the people and the healthcare system" dated 07.07.20 No. 360-VI.</t>
  </si>
  <si>
    <t>https://adilet.zan.kz/rus/docs/K030000481_/k030481.htm</t>
  </si>
  <si>
    <t xml:space="preserve"> July 9, 2003  N481  N481No. 481.</t>
  </si>
  <si>
    <t>On the approval of the Strategic Development Plan of the Republic of Kazakhstan until 2025 and the invalidation of certain decrees of the President of the Republic of Kazakhstan by the Decree of the President of the Republic of Kazakhstan.</t>
  </si>
  <si>
    <t>http://extwprlegs1.fao.org/docs/pdf/kaz191496.pdf</t>
  </si>
  <si>
    <t>February 15 , 2018  N636</t>
  </si>
  <si>
    <t>Decree of the President of the Republic of Kazakhstan On approval of the Strategic Development Plan of the Republic of Kazakhstan until 2025 and invalidation of some decrees of the President of the Republic of Kazakhstan.
http://extwprlegs1.fao.org/docs/pdf/kaz191496.pdf
dated February 15, 2018 No. 636</t>
  </si>
  <si>
    <t>Sanitary rules "Sanitary and epidemiologic requirements for educational institutions"</t>
  </si>
  <si>
    <t>https://adilet.zan.kz/rus/docs/V2100023890/history</t>
  </si>
  <si>
    <t>August 5, 2021, No. KR DSM-76</t>
  </si>
  <si>
    <t>Kazakhstan national development plan: social welfare, strong economy and accessible healthcare</t>
  </si>
  <si>
    <t>https://primeminister.kz/ru/news/nacionalnyy-plan-razvitiya-kazahstana-socialnoe-blagopoluchie-silnaya-ekonomika-i-dostupnoe-zdravoohranenie-1722924</t>
  </si>
  <si>
    <t xml:space="preserve">
Resolution of the Government on further strengthening of measures to prevent coronavirus infection in population of the Republic of Kazakhstan</t>
  </si>
  <si>
    <t>Every organization provides for hand sanitizers and hand washing instructions</t>
  </si>
  <si>
    <t>sanitizers were installed in public places</t>
  </si>
  <si>
    <t>drinking fountains, water coolers</t>
  </si>
  <si>
    <t>internal sewerage systems</t>
  </si>
  <si>
    <t>was in place before COVID, after some adjustments and additions were done to take into account COVID epidemiologic situation</t>
  </si>
  <si>
    <t>Collection of healthcare waste in line with Sanitary rules "Sanitary and epidemiologic requirements for healthcare facilities"</t>
  </si>
  <si>
    <t>In general, additional funds were allocated for medical equipment, purchase of test systems for coronavirus and medical thermal imagers for non-contact temperature measurement, CT machine in modular hospital, ventilator machines, disinfectants, personal protective equipment since the beginning of the pandemic, as well as funds for disinfection of streets and entrances in the regions. And also according to the order on amendments and additions to the order of the Minister of Health of the Republic of Kazakhstan from April 4, 2020 . QR DCM-28/2020 "On some issues of financial support to employees of health care organizations involved in counter-epidemic activities in the fight against coronavirus COVID-19" additional payments to salaries of health workers involved in counter-epidemic activities in the fight against coronavirus COVID-19 and risk groups were made.</t>
  </si>
  <si>
    <t>During the pandemic, in relation to hand hygiene policy, control over compliance with sanitary standards and regulations was strengthened by state authorities on the sanitary and epidemiological well-being of the population.</t>
  </si>
  <si>
    <t>Ministry of healthcare</t>
  </si>
  <si>
    <t>Resolution of the Government of the Republic of Kazakhstan</t>
  </si>
  <si>
    <t>Government of the Republic of Kazakhstan</t>
  </si>
  <si>
    <t>Code of the Republic of Kazakhstan dated 7 July 2020 no. 360-VI ... On health of the population and healthcare system. Entrepreneurship code of the Republic of Kazakhstan, dated 29 October 2015, no. 375-V-..., Water code of the Republic of Kazakhstan dated 9 July 2003 no. 481</t>
  </si>
  <si>
    <t>Suppliers provide reports to users during regular, annual reports
Meetings of the Mayor with the population, where all utilities of the cities and districts are present.</t>
  </si>
  <si>
    <t>Branch of "Scientific and Practical Center for Sanitary and Epidemiological Expertise and Monitoring" RSE with REA NCPH of the MoH RK</t>
  </si>
  <si>
    <t>Committee for water resources of the Ministry of ecology, geology and natural resources of the Republic of Kazakhstan</t>
  </si>
  <si>
    <t>Final report for 2021</t>
  </si>
  <si>
    <t>Ministry of water resources
Ministry of ecology, geology and natural resources</t>
  </si>
  <si>
    <t>In Kazakhstan, sanitary and epidemiologic monitoring is done at least quarterly regardless of the social environment in line with the Code of the Republic of Kazakhstan dated 7 July 2020, no. 360-VI .. "On health of the population and healthcare system", under article 9 on competencies of the state body responsible for sanitary and epidemiologic welfare of the population</t>
  </si>
  <si>
    <t>https://adilet.zan.kz/rus/docs/K2000000360
https://adilet.zan.kz/rus/docs/V2000021640</t>
  </si>
  <si>
    <t>https://adilet.zan.kz/rus/docs/V2000021934
https://adilet.zan.kz/rus/docs/V1500010774
https://adilet.zan.kz/rus/docs/V1800017429</t>
  </si>
  <si>
    <t>according to microbiological indicators, non-compliance is 2.8% in 2021</t>
  </si>
  <si>
    <t>not controlled</t>
  </si>
  <si>
    <t>Ministry of water resources</t>
  </si>
  <si>
    <t xml:space="preserve">When conducting sanitary and epidemiologic expertise over quality of drinking water supply in all regions of the country, when new businesses are created (large, medium and small enterprises), samples are taken on a paid basis when the business is opened, and subsequently during routine sanitary surveillance no samples are taken under state order. In case of an epidemiologic situation, samples are taken through state funding in all facilities regardless of their ownership structure. </t>
  </si>
  <si>
    <t>Sanitary and epidemiologic service of the country only conducts control of compliance with the requirements for collection, use, decontamination, transportation, and storage of wastewater and sludge in epidemiologic surveillance of wastewater and sludge</t>
  </si>
  <si>
    <t>When applying for a job, political and administrative civil servants are first tested at the Civil Service Agency on their knowledge of the Kazakhstan legal framework. The second stage is an interview focusing on professional activities. Candidates for civil servant position or positions in a private company (small, medium, large) pass an interview on professional activities.</t>
  </si>
  <si>
    <t>Citizens of the RK living in urban areas apply for positions in urban areas according to the qualification requirements, and citizens in particular rural areas get hired in their respective areas</t>
  </si>
  <si>
    <t>On implementation of the Law of the Republic of Kazakhstan "On the republican budget for 2021-2023"
Resolution of the Government of the Republic of Kazakhstan dated 10 December 2020, no. 840</t>
  </si>
  <si>
    <t>Efficient water resources management</t>
  </si>
  <si>
    <t>Government measures are targeted towards all, there is no disaggregation of the population by the categories provided above.</t>
  </si>
  <si>
    <t>Controls are in place</t>
  </si>
  <si>
    <t>million KZT</t>
  </si>
  <si>
    <t>Ministry of water and sanitation</t>
  </si>
  <si>
    <t xml:space="preserve">1. Chapter 4 of the constitution of  Kenya on Human Rights, Article  43 (1)b, d :Right to appropriate sanitation and  Right to clean and safe water in adequate quantities.
 2.Water Act 2016:right to access clean water  and reasonable standards of sanitation.
 </t>
  </si>
  <si>
    <t>1. Chapter 4 of the constitution of  Kenya  on Human Rights, Article  43 (1)b, d :Right to reasonable standards of sanitation and  Right to clean and safe water in adequate quantities.
2. Article 42,( Environment )-Every person has right to clean and healthy environment.
3. Article 70 (Enforcement of Environmental Right)</t>
  </si>
  <si>
    <t xml:space="preserve"> WASREB- Drinking water quality and effluent monitoring guideline</t>
  </si>
  <si>
    <t xml:space="preserve">
https://wasreb.go.ke/drinking-water-quality-guidelines/
</t>
  </si>
  <si>
    <t xml:space="preserve">Service Provision Agreements
</t>
  </si>
  <si>
    <t>Service Provision Agreements</t>
  </si>
  <si>
    <t xml:space="preserve">https://wasreb.go.ke/service-provision-agreements/
</t>
  </si>
  <si>
    <t>https://wasreb.go.ke/service-provision-agreements/</t>
  </si>
  <si>
    <t>Guidelines for Inclusive Urban Sanitation
Service Provision 
https://wasreb.go.ke/downloads/Guidelines%20for%20Inclusive%20Urban%20Sanitation%20Service%20Provision.pdf</t>
  </si>
  <si>
    <t>Water Services Regulations
https://wasreb.go.ke/water-service-regulations/</t>
  </si>
  <si>
    <t>Occupational Health of Conduct Sewermen Code of Conduct
http://www.puntofocal.gob.ar/notific_otros_miembros/ken815_t.pdf</t>
  </si>
  <si>
    <t>National Guidelines for Management of Healthcare Waste
https://health.go.ke/wp-content/uploads/2017/04/National-Guidelines-for-Safe-management-of-health-care-waste-Final1.pdf</t>
  </si>
  <si>
    <t>Guideline on Water Safety Planning 2019
https://wasreb.go.ke/downloads/Guideline%20on%20Water%20Safety%20Planning.pdf</t>
  </si>
  <si>
    <t>The Guidelines have informed the development of the National Sanitation Management Policy which is about to be finalised</t>
  </si>
  <si>
    <t>Water and Sanitation Strategic Plan 2018</t>
  </si>
  <si>
    <t>www.water.go.ke/downloads</t>
  </si>
  <si>
    <t>KES</t>
  </si>
  <si>
    <t>Kenya Environmental Sanitation and Hygiene Policy</t>
  </si>
  <si>
    <t>https://www.wsp.org/sites/wsp.org/files/publications/Kenya%20Environmental%20Sanitation%20and%20Hygiene%20Strategic%20Framework.pdf</t>
  </si>
  <si>
    <t xml:space="preserve">www.water.go.ke </t>
  </si>
  <si>
    <t>National Water Policy
National Water and Sanitation Strategy</t>
  </si>
  <si>
    <t>www.water.go.ke</t>
  </si>
  <si>
    <t xml:space="preserve">www.water.go.ke
</t>
  </si>
  <si>
    <t xml:space="preserve">https://www.ncikenya.or.ke/documents/KENYA%20SCHOOL%20HEALTH%20POLICY%20BOOK%20_20_11_2018.pdf </t>
  </si>
  <si>
    <t>WASH in Schools Strategy</t>
  </si>
  <si>
    <t xml:space="preserve">Monitoring of Human Rights
</t>
  </si>
  <si>
    <t xml:space="preserve">Ministry of water strategic plan 2018-2022
</t>
  </si>
  <si>
    <t>Ministry of water Strategic Plan 2018-2022</t>
  </si>
  <si>
    <t>Drinking water quality strategy</t>
  </si>
  <si>
    <t>Kenya Environmental Sanitation and Hygiene Policy
https://www.wsp.org/sites/wsp/files/publications/Kenya%20Environmental%20Sanitation%20and%20Hygiene%20Policy.pdf</t>
  </si>
  <si>
    <t>Ministry of water strategic plan 2018-2022</t>
  </si>
  <si>
    <t xml:space="preserve">Kenya Environmental Sanitation and Hygiene Policy
https://www.wsp.org/sites/wsp/files/publications/Kenya%20Environmental%20Sanitation%20and%20Hygiene%20Policy.pdf
Guidelines on Health and Safety Protocols for Reopening of Basic Education Institutions Amid Covid-19 Pandemic
https://education.go.ke/images/COVID-19_GUIDELINES.pdf
</t>
  </si>
  <si>
    <t xml:space="preserve">Kenya Environmental Sanitation and Hygiene Policy
https://www.wsp.org/sites/wsp/files/publications/Kenya%20Environmental%20Sanitation%20and%20Hygiene%20Policy.pdf
Kenya School Health Implementation Guidelines
</t>
  </si>
  <si>
    <t xml:space="preserve">Kenya MHM Policy
https://www.health.go.ke/wp-content/uploads/2020/05/MHM-Policy-11-May-2020.pdf
</t>
  </si>
  <si>
    <t xml:space="preserve">Kenya Climate Change Framework Policy 2017
http://www.environment.go.ke/wp-content/uploads/2018/08/Climate-Change-Framework-PolicyMay2017.pdf
National Adaptation Plan
https://www4.unfccc.int/sites/NAPC/Documents%20NAP/Kenya_NAP_Final.pdf
Water Harvesting and Storage Regulations 2019
https://ecotourismkenya.org/wp-content/uploads/ekdownloads/press_releases/Water%20Harvesting%20and%20Storage%20Regulations%202019%20%2830%20January%202019%29.pdf
Kenya Climate Change 2016
http://www.environment.go.ke/wp-content/uploads/2018/08/The_Kenya_Climate_Change_Act_2016.pdf
Kenya National Biodiversity Strategy and Action Plan
http://meas.nema.go.ke/cbdchm/download/Meas/Biodiversity/Plans-and-Strategies/KENYA-NBSAPFINAL-DRAFT.pdf
</t>
  </si>
  <si>
    <t xml:space="preserve">Kenya Climate Change Framework Policy 2017
http://www.environment.go.ke/wp-content/uploads/2018/08/Climate-Change-Framework-PolicyMay2017.pdf
National Adaptation Plan
https://www4.unfccc.int/sites/NAPC/Documents%20NAP/Kenya_NAP_Final.pdf
Water Harvesting and Storage Regulations 2019
https://ecotourismkenya.org/wp-content/uploads/ekdownloads/press_releases/Water%20Harvesting%20and%20Storage%20Regulations%202019%20%2830%20January%202019%29.pdf
Kenya Climate Change 2016
http://www.environment.go.ke/wp-content/uploads/2018/08/The_Kenya_Climate_Change_Act_2016.pdf
Kenya National Biodiversity Strategy and Action Plan
http://meas.nema.go.ke/cbdchm/download/Meas/Biodiversity/Plans-and-Strategies/KENYA-NBSAPFINAL-DRAFT.pdf
</t>
  </si>
  <si>
    <t xml:space="preserve">ccupational Health of Conduct Sewermen Code of Conduct
http://www.puntofocal.gob.ar/notific_otros_miembros/ken815_t.pdf
The Occupational Safety and Health Act, 2007
https://www.health.go.ke/wp-content/uploads/2015/09/OSH%20Act%202007.pdf
The Work Injury Benefits Act, 2007
https://www.health.go.ke/wp-content/uploads/2015/09/Work%20Injury%20Benefits%20ACT%202007.pdf
</t>
  </si>
  <si>
    <t xml:space="preserve">Model Water services Regulations
https://wasreb.go.ke/downloads/Water%20Service%20Regulations.pdf
Water Services Regulations 2019
https://wasreb.go.ke/water-service-regulations/
</t>
  </si>
  <si>
    <t xml:space="preserve">enya Environmental Sanitation and Hygiene Policy
https://www.wsp.org/sites/wsp/files/publications/Kenya%20Environmental%20Sanitation%20and%20Hygiene%20Policy.pdf
Public Health Act CAP 242
http://kenyalaw.org/kl/fileadmin/pdfdownloads/Acts/PublicHealthActCap242.pdf
The Urban Areas and Cities (Amendment) Act, 2019
http://kenyalaw.org/kl/fileadmin/pdfdownloads/AmendmentActs/2019/UrbanAreasandCities_Amendment_Act_2019.pdf 
</t>
  </si>
  <si>
    <t xml:space="preserve">Devolved HRM Policy Guidelines on Human Resources for Health
https://www.health.go.ke/wp-content/uploads/2015/09/HRH%20Devolved%20Policies%20Guidelines%20including%20incentive%20framework.pdf
</t>
  </si>
  <si>
    <t xml:space="preserve">National 2019 Novel Coronavirus Contingency (Readiness and Early Response) Plan 2020
https://www.health.go.ke/wp-content/uploads/2020/06/National-2019-Novel-Coronavirus-Contingency-Readiness-and-Early-Response-Plan-February-April-2020.pdf 
</t>
  </si>
  <si>
    <t>Critical risk and event information communicated to policy makers, institutions, health workers and the general public</t>
  </si>
  <si>
    <t>Covid 19 recovery strategy- water sector; Post Covid-19 Economic recovery strategy (2020-2022)</t>
  </si>
  <si>
    <t>Covid 19 recovery strategy- water sector; Post Covid-19 Economic recovery strategy (2020-2022)
f
preventing 2019- nCoV spread</t>
  </si>
  <si>
    <t>Covid 19 recovery strategy- water sector; Post Covid-19 Economic recovery strategy (2020-2022); Big Four on Universal Health Care (UHC)</t>
  </si>
  <si>
    <t>TOT training on case management, IPC</t>
  </si>
  <si>
    <t>Water sector Trust Fund (WSTF) strategic plan and programmes</t>
  </si>
  <si>
    <t>KES (Kenya Shillings)</t>
  </si>
  <si>
    <t xml:space="preserve">February to April 2020 </t>
  </si>
  <si>
    <t>There was more attention in planning for WASH supplies and interventions . There was increased awareness on hand hygiene, improved provision of water, more vulnerable populations were targeted with increased water access. There was increased behaviour of hand hygiene in public spaces such as walkways, markets, supermarkets</t>
  </si>
  <si>
    <t>Enhanced resource mobilization to implement policies targeting hand hygiene. There were protocols developed regarding how to deal with hand hygiene on re-opening of schools, public transport protocols, air aviation protocols, restaurants, hotels and recreational facilities protocols, resumption of sports activities, protocols governing places of worship, protocols for prisons and correctional facilities</t>
  </si>
  <si>
    <t>Proportion of Urban population with access to sewerage connection</t>
  </si>
  <si>
    <t>Percentage of Household practicing open defecation</t>
  </si>
  <si>
    <t>Water Sector Strategic Plan
National Indicator Handbook
https://www.treasury.go.ke/wp-content/uploads/2020/11/MTP-III-Indicator-Handbook_2019.pdf</t>
  </si>
  <si>
    <t xml:space="preserve">Basic Sanitation Services </t>
  </si>
  <si>
    <t xml:space="preserve">Conveyance </t>
  </si>
  <si>
    <t xml:space="preserve">Medium Term III Annual Performance Review 2020 to 2021 </t>
  </si>
  <si>
    <t>Proportion of the population with access to clean and safe water</t>
  </si>
  <si>
    <t>Proportion of the urban population with access to clean and safe water</t>
  </si>
  <si>
    <t>Proportion of the rural population with access to clean and safe water</t>
  </si>
  <si>
    <t xml:space="preserve">Water and Sanitation Medium Term Plan 2018-2022
</t>
  </si>
  <si>
    <t>Water and Sanitation Medium Term Plan 2018-2022</t>
  </si>
  <si>
    <t>Improved drinking water sources</t>
  </si>
  <si>
    <t>Basic drinking water</t>
  </si>
  <si>
    <t>21-24 hours per day</t>
  </si>
  <si>
    <t>17-24 hours per day</t>
  </si>
  <si>
    <t>Population with piped water</t>
  </si>
  <si>
    <t xml:space="preserve">Yard taps </t>
  </si>
  <si>
    <t>Water connection by utilities</t>
  </si>
  <si>
    <t>Water connection by utiliies</t>
  </si>
  <si>
    <t>Medium Term Plan III Annual Perfomance Review 2020 to 2021</t>
  </si>
  <si>
    <t>Medium Term Plan III Annual Performance Review 2020 to 2021</t>
  </si>
  <si>
    <t>Number of schools equipped with water supplies</t>
  </si>
  <si>
    <t xml:space="preserve">Medium Term Plan  III ( 2018-2022) </t>
  </si>
  <si>
    <t>Medium Term Plan Annual Perfomance Review 2020 to 2021</t>
  </si>
  <si>
    <t xml:space="preserve">Number of health facilities connected to water supply </t>
  </si>
  <si>
    <t xml:space="preserve">Post COVID-19 Economic Recovery Strategy 2020 to 2022
</t>
  </si>
  <si>
    <t>Annual Performance Review MTP III 2020-21</t>
  </si>
  <si>
    <t>Drinking Water Quality (DWQ) measures the potability of the water supplied by a utility. It is a critical performance indicator since it has a direct impact on the health of consumers. This is a weighted composite indicator measuring compliance with residual chlorine standards (40%) and bacteriological standards (60%).</t>
  </si>
  <si>
    <t xml:space="preserve">Impact Report: A Performance Report of Kenya’s Water Services Sector 2019 to 2020. Issue No. 13 of 2021
https://wasreb.go.ke/downloads/WASREB_Impact_Report13.pdf 
</t>
  </si>
  <si>
    <t xml:space="preserve">Third National Reporting Indicator Handbook for the third Medium Term Plan 2018 to 2022
Page 55
https://www.treasury.go.ke/wp-content/uploads/2020/11/MTP-III-Indicator-Handbook_2019.pdf 
</t>
  </si>
  <si>
    <t>Access to safe and affordable menstrual management materials for women and girls increased by at least 30% by 2020
100% of public schools with girls regularly supplied with menstrual management materials</t>
  </si>
  <si>
    <t>Menstrual Hygiene Management Strategy
https://www.health.go.ke/wp-content/uploads/2020/05/MHM-Strategy-11-May-2020.pdf</t>
  </si>
  <si>
    <t>Number of health facilities with functional waste treatment facilities such as incinerators, microwaves or autoclaves</t>
  </si>
  <si>
    <t xml:space="preserve">Health Care Waste Management Plan 2016 to 2021
https://www.health.go.ke/wp-content/uploads/2016/04/THS-UC-HCWM-Plan-2016-2021_RSA-Cleared_April-11-2016.pdf
</t>
  </si>
  <si>
    <t>Number of markets connected to water supply</t>
  </si>
  <si>
    <t>Post COVID-19 Economic Recovery Strategy 2020 to 2022</t>
  </si>
  <si>
    <t>Number of villages declared open defecation free</t>
  </si>
  <si>
    <t xml:space="preserve">Programme Performance Review 2019 to 2021
</t>
  </si>
  <si>
    <t xml:space="preserve">Kenya Environmental Sanitation and Hygiene Policy
https://www.wsp.org/sites/wsp/files/publications/Kenya%20Environmental%20Sanitation%20and%20Hygiene%20Policy.pdf
National ODF 2020 Campaign Framework
https://www.health.go.ke/wp-content/uploads/2018/04/NATIONAL-ODF-KENYA-2020-CAMPAIGN-FRAMEWORK.pdf 
Pro-Poor Implementation Plan for Water and Sanitation 2007
Build safe subsidies options for care of urban poor
</t>
  </si>
  <si>
    <t xml:space="preserve">Kenya Environmental Sanitation and Hygiene Policy
https://www.wsp.org/sites/wsp/files/publications/Kenya%20Environmental%20Sanitation%20and%20Hygiene%20Policy.pdf
National ODF 2020 Campaign Framework
https://www.health.go.ke/wp-content/uploads/2018/04/NATIONAL-ODF-KENYA-2020-CAMPAIGN-FRAMEWORK.pdf 
</t>
  </si>
  <si>
    <t>Pro-Poor Implementation Plan for Water and Sanitation 2007
Build safe subsidies options for care of urban poor
Kenya Environmental Sanitation and Hygiene Policy
https://www.wsp.org/sites/wsp/files/publications/Kenya%20Environmental%20Sanitation%20and%20Hygiene%20Policy.pdf
Better serve the needs of the population and especially the poor
Ministry of Water Strategic Plan 2018 to 2022 
Efforts to have universal access to sanitation will focus on the poorest, marginalised and unserved aimed at eliminating inequalities in access to sanitation Page 7
County Government ACT of 2012
http://www.devolution.go.ke/wp-content/uploads/2020/02/COUNTY-GOVERNMENTS-GENERAL-REGULATIONS-1ST-DRAFT-4TH-FEB-2020.pdf
Section 120 Paragraph 3(c)
Right to access to services 
Poor households shall have access to at least basic services through— (i) tariffs that cover only operating and maintenance costs; (ii) special tariffs or life line tariffs for low levels of use or consumption of services or for basic levels of service; or (iii) any other direct or indirect method of subsidies of tariffs for poor households;
Kenya Environmental Sanitation and Hygiene Strategic Framework
https://www.wsp.org/sites/wsp.org/files/publications/Kenya%20Environmental%20Sanitation%20and%20Hygiene%20Strategic%20Framework.pdf
Section 3.1.5 Page 61
Gender Responsiveness and Social Inclusion Policy 
Page 34
Equalization Fund
The national government should use the Equalisation Fund only to provide basic services to marginalised areas. These services including water, roads, health facilities and electricity.
https://www.klrc.go.ke/index.php/constitution-of-kenya/147-chapter-twelve-public-finance/part-1-principles-and-framework-of-public-finance/373-204-equalisation-fund</t>
  </si>
  <si>
    <t>National Gender and Development Policy
http://psyg.go.ke/wp-content/uploads/2019/12/NATIONAL-POLICY-ON-GENDER-AND-DEVELOPMENT.pdf
Page 34
Kenya Environmental Sanitation and Hygiene Policy
https://www.wsp.org/sites/wsp/files/publications/Kenya%20Environmental%20Sanitation%20and%20Hygiene%20Policy.pdf
Page 28
Menstrual Hygiene Management Strategy
https://www.health.go.ke/wp-content/uploads/2020/05/MHM-Strategy-11-May-2020.pdf</t>
  </si>
  <si>
    <t>Pro-Poor Implementation Plan for Water and Sanitation 2007
Build safe subsidies options for care of urban poor
Kenya Environmental Sanitation and Hygiene Policy
https://www.wsp.org/sites/wsp/files/publications/Kenya%20Environmental%20Sanitation%20and%20Hygiene%20Policy.pdf
Equalization Fund
The national government should use the Equalisation Fund only to provide basic services to marginalised areas. These services including water, roads, health facilities and electricity.
https://www.klrc.go.ke/index.php/constitution-of-kenya/147-chapter-twelve-public-finance/part-1-principles-and-framework-of-public-finance/373-204-equalisation-fund
Ministry of Water Strategic Plan 2018 to 2022 
Efforts to have universal access to sanitation will focus on the poorest, marginalised and unserved aimed at eliminating inequalities in access to sanitation Page 7
County Government ACT of 2012
http://www.devolution.go.ke/wp-content/uploads/2020/02/COUNTY-GOVERNMENTS-GENERAL-REGULATIONS-1ST-DRAFT-4TH-FEB-2020.pdf
Section 120 Paragraph 3(c)
Right to access to services 
Poor households shall have access to at least basic services through— (i) tariffs that cover only operating and maintenance costs; (ii) special tariffs or life line tariffs for low levels of use or consumption of services or for basic levels of service; or (iii) any other direct or indirect method of subsidies of tariffs for poor households;
Kenya Environmental Sanitation and Hygiene Strategic Framework
https://www.wsp.org/sites/wsp.org/files/publications/Kenya%20Environmental%20Sanitation%20and%20Hygiene%20Strategic%20Framework.pdf
Section 3.1.5 Page 61
Gender Responsiveness and Social Inclusion Policy 
Page 34</t>
  </si>
  <si>
    <t>Kenya Environmental Sanitation and Hygiene Policy
https://www.wsp.org/sites/wsp/files/publications/Kenya%20Environmental%20Sanitation%20and%20Hygiene%20Policy.pdf
Equalization Fund
The national government should use the Equalisation Fund only to provide basic services to marginalised areas. These services including water, roads, health facilities and electricity.
https://www.klrc.go.ke/index.php/constitution-of-kenya/147-chapter-twelve-public-finance/part-1-principles-and-framework-of-public-finance/373-204-equalisation-fund</t>
  </si>
  <si>
    <t>Ministry of Water, Sanitation and Irrigation</t>
  </si>
  <si>
    <t>Water and Sanitation Development Partners Working Group
SDG 6 Working Group
Water, Environment and Sanitation Coordination Mechanism
National Sanitation Steering Committee
National Environmental Health and Sanitation Interagency coordination Committee</t>
  </si>
  <si>
    <t>Ministry of Water and Sanitation leads the coordination mechanism except the National Environmental Health and Sanitation Interagency coordination led by the Ministry of Health</t>
  </si>
  <si>
    <t>Climate Change, gender, social protection</t>
  </si>
  <si>
    <t xml:space="preserve">The WATSAN Partners Group and the National Sanitation Steering Committee meets every two months. The National Environmental Health and Sanitation Interagency coordination meets every three months but the meeting has not been so consistent </t>
  </si>
  <si>
    <t xml:space="preserve">Guidelines of Public Consultation for Tariff Approval Process; composition of Board of Directors, committees; Water Action Groups
https://wasreb.go.ke/downloads/GUIDELINES%20OF%20PUBLIC%20CONSULTATION%20FOR%20TRFF%20APPROVAL%20PROCESS.pdf 
Tariff Guidelines
https://wasreb.go.ke/downloads/Tariff%20guidelines.pdf 
Community Water Service Provision Agreement
https://wasreb.go.ke/downloads/Community%20SPA%202017.pdf 
Model Water Services Regulations
https://wasreb.go.ke/downloads/Water%20Service%20Regulations.pdf
National ODF 2020 Campaign Framework
https://www.health.go.ke/wp-content/uploads/2018/04/NATIONAL-ODF-KENYA-2020-CAMPAIGN-FRAMEWORK.pdf 
</t>
  </si>
  <si>
    <t xml:space="preserve">Guidelines of Public Consultation for Tariff Approval Process
https://wasreb.go.ke/downloads/GUIDELINES%20OF%20PUBLIC%20CONSULTATION%20FOR%20TRFF%20APPROVAL%20PROCESS.pdf 
The Guidelines give direction on how to involve the public in setting up of tariffs. Tariffs are normally set in consultation with the public 
Tariff Guidelines
https://wasreb.go.ke/downloads/Tariff%20guidelines.pdf 
This Guidelines give direction on how to set tariffs and the process of setting up tariffs which are set in consultation with the public
Community Water Service Provision Agreement
https://wasreb.go.ke/downloads/Community%20SPA%202017.pdf 
It spells out an agreement between the community and the Water services Board or the mandated Water Services Provider or a Community Water Services Provider. Participation of the community in the process is key and clearly spelt out
Model Water Services Regulations
https://wasreb.go.ke/downloads/Water%20Service%20Regulations.pdf
Among other things stipulated in the regulations is public participation in the setting up of water systems 
National ODF 2020 Campaign Framework
https://www.health.go.ke/wp-content/uploads/2018/04/NATIONAL-ODF-KENYA-2020-CAMPAIGN-FRAMEWORK.pdf 
The Community Led Total Sanitation programme is involving the public in achievement of ODF. 
The Public Participation Guidelines
https://countytoolkit.devolution.go.ke/sites/default/files/resources/county-public-participation_january-2016.pdf
Guidelines for Public Participation in Policy Formulation
file:///C:/Users/user/Downloads/GUIDELINES%20FOR%20PUBLIC%20PARTICIPATION%20IN%20POLICY%20FORMULATION.PDF
</t>
  </si>
  <si>
    <t>National Sanitation Steering Committee, Water and Sanitation Conference, Technical Working Groups, Water and Sanitation Development Partners Group</t>
  </si>
  <si>
    <t>Ministry of water, Sanitation and Irrigation</t>
  </si>
  <si>
    <t>Resource mobilization and celebrations of water and sanitation days such as World water day, global handwashing day, world toilet day and menstrual hygiene day</t>
  </si>
  <si>
    <t>The Ministry of water, sanitation and irrigation is currently reviewing the water Act 2016</t>
  </si>
  <si>
    <t>The National Sanitation Management Policy is currently being developed. It has been validated by the Counties and National stakeholders</t>
  </si>
  <si>
    <t xml:space="preserve">Water and sanitation strategies formulated/ draft reviewed </t>
  </si>
  <si>
    <t>Identification of officers to be part of the department of sanitation</t>
  </si>
  <si>
    <t>Establishment of department of sanitation at the Ministry of water, sanitation and irrigation</t>
  </si>
  <si>
    <t>Request to the national treasury to have a vote head for sanitation and this will facilitate the funding of sanitation</t>
  </si>
  <si>
    <t>Data is used to set targets and baselines for subsequent years</t>
  </si>
  <si>
    <t>Data used to allocate resources for the following year</t>
  </si>
  <si>
    <t>Analysis of progress data in sewerage coverage has revealed that sewerage coverage has either stagnated of declined and has informed the drafting of the national sanitation management policy to address this</t>
  </si>
  <si>
    <t>Surveillance of water pollution hot spots</t>
  </si>
  <si>
    <t>Annual planning process are informed by data and developing reports</t>
  </si>
  <si>
    <t>Used to inform financial requirements for the following year</t>
  </si>
  <si>
    <t>Data used to review Non-Revenue Water Standards and Water regulations</t>
  </si>
  <si>
    <t>To determine undeserved areas</t>
  </si>
  <si>
    <t>Data used to respond to cholera outbreaks and also COVID-19 pandemic requiring a WASH response</t>
  </si>
  <si>
    <t>Data from the Health information systems is used to reduce diarrhea diseases</t>
  </si>
  <si>
    <t>Poor internet coverage hence reporting is erratic
Inadequacy of reporting tools to monitor all the important aspects of sanitation for example, the Community Led Total Sanitation does not monitor lapses in open defecation free
The reporting mechanisms are biased towards water and sanitation and does not capture hygiene aspects while others capture water data and not sanitation data</t>
  </si>
  <si>
    <t>Community Led Total Sanitation has bee adopted as the country's approach to rid the country of open defecation and the approach is monitored across the counties irrespective of settings
Water Sector Trust Fund reports on hard to reach areas and marginalised populations</t>
  </si>
  <si>
    <t>Water Sector Trusts Fund
https://waterfund.go.ke/
Community Led Total Sanitation Management Information System
http://wash.health.go.ke/clts/index.jsp</t>
  </si>
  <si>
    <t>utilization of allocated funds (absorption capacity)</t>
  </si>
  <si>
    <t>Grouped by urban, rural, informal, marginalized, under served</t>
  </si>
  <si>
    <t>O+M Cost Coverage, %</t>
  </si>
  <si>
    <t>Revenue Collection Efficiency, %</t>
  </si>
  <si>
    <t>Drinking Water Quality , %</t>
  </si>
  <si>
    <t>Hours of Supply, No.</t>
  </si>
  <si>
    <t>47 percent</t>
  </si>
  <si>
    <t>sewerage connections; Staff Productivity (Staff per 1000 Connections), No.; Metering Ratio, %</t>
  </si>
  <si>
    <t xml:space="preserve">Water Services Regulatory Board (WASREB) www.wasreb.go.ke </t>
  </si>
  <si>
    <t>Review of licenses and tariffs</t>
  </si>
  <si>
    <t>Low Human capacity and financial contraints</t>
  </si>
  <si>
    <t xml:space="preserve">Environment Protection, Water and Natural Resources Sector Report for The Medium Term Expenditure Plan Period 2022 to 2025 
https://www.treasury.go.ke/wp-content/uploads/2021/10/FINAL-ENVIRONMENTAL-PROTECTION-WATER-AND-NATURAL-RESOURCES-2022.23-2024.25-SECTOR-REPORT-07.10.-2021-1530HRS.pdf
Refer to Page 44
Education Sector Report Medium Term Expenditure Framework 2022 to 2025  
https://www.treasury.go.ke/wp-content/uploads/2021/10/EDUCATION-SECTOR-REPORT.pdf 
Refer to 60
</t>
  </si>
  <si>
    <t>Ministry Water, Sanitation and Irrigation</t>
  </si>
  <si>
    <t xml:space="preserve"> 2020 to 2021</t>
  </si>
  <si>
    <t>Kenya Shillings</t>
  </si>
  <si>
    <t xml:space="preserve">The target is 100% to 149%
Counties give subsidies to the rural Water Service Providers for operation and maintenance and cost recovery. 
For urban sanitation, the water utilities have allocations for operation and maintenance 
Impact Report: A Performance Report of Kenya’s Water Services Sector 2019 to 2020. Issue No. 13 of 2021
https://wasreb.go.ke/downloads/WASREB_Impact_Report13.pdf
However, the tariffs only cover sewered sanitation and where there is no sewered system, tarrifs do not apply </t>
  </si>
  <si>
    <t xml:space="preserve">The Water Service Board and Water Service Providers in consultation develop an appropriate tariff and the Water Services Board submits it to Water Services Regulatory Board 
Water Services Regulatory Board receives the application and gives guidance on the content of the application and which figures need revision. This guidance is given in a meeting between the Water Services Board, Water Services Providers and Water Services Regulatory Board where agreed action points are signed by all parties.
After the first meeting the Water Services Board and the Water Services Providers shall have the public consultation in the area where the Water Service Providers provides service.
Guidelines of Public Consultation for Tariff Approval Process
https://wasreb.go.ke/downloads/GUIDELINES%20OF%20PUBLIC%20CONSULTATION%20FOR%20TRFF%20APPROVAL%20PROCESS.pdf 
Tariff Guidelines
https://wasreb.go.ke/downloads/Tariff%20guidelines.pdf 
</t>
  </si>
  <si>
    <t xml:space="preserve">Water Sector Trust Fund was established to address Water and Sanitation issues in low resource settings and especially concentrating on on vulnerable and disadvantaged populations
https://waterfund.go.ke/
Equalization Fund
The national government should use the Equalisation Fund only to provide basic services to marginalised areas. These services including water, roads, health facilities and electricity.
https://www.klrc.go.ke/index.php/constitution-of-kenya/147-chapter-twelve-public-finance/part-1-principles-and-framework-of-public-finance/373-204-equalisation-fund
National Drought Management Authority
The National Drought Management Authority provides overall coordination over all matters relating to drought risk management and to establish mechanisms, either on its own or with stakeholders, that will end drought emergencies in Kenya.
</t>
  </si>
  <si>
    <t xml:space="preserve">Water Sector Trust Fund was established to address Water and Sanitation issues in low resource settings and especially concentrating on on vulnerable and disadvantaged populations
https://waterfund.go.ke/
Equalization Fund
The national government should use the Equalisation Fund only to provide basic services to marginalised areas. These services including water, roads, health facilities and electricity.
https://www.klrc.go.ke/index.php/constitution-of-kenya/147-chapter-twelve-public-finance/part-1-principles-and-framework-of-public-finance/373-204-equalisation-fund
National Drought Management Authority
The National Drought Management Authority provides overall coordination over all matters relating to drought risk management and to establish mechanisms, either on its own or with stakeholders, that will end drought emergencies in Kenya.
The Pro-Poor Implementation Plan for Water Supply and Sanitation
https://waterfund.go.ke/downloads
</t>
  </si>
  <si>
    <t xml:space="preserve">Water Services Regulatory Boards have set a reduced tariff for urban dwellers in low resource settings and different utilities have different tariffs 
Water Sector Fund has subsidies for poor households and areas to construct toilets
</t>
  </si>
  <si>
    <t xml:space="preserve">Po-poor Tariff band 0-6m3 charged at a flat rate
Water vending at kiosks and water agents are set at KES 1 and KES 2 per 20 Litres jerrycan to make water accessible to the poor
 </t>
  </si>
  <si>
    <t xml:space="preserve">Budget cuts. Low Government of Kenya counterpart Funding especially where there are matching funds where government is supposed to match donor funding and fail to do so
Systemic factors such as land acquisition and compensation challenges
Political prioritization. </t>
  </si>
  <si>
    <t>KES 16,549,000,000</t>
  </si>
  <si>
    <t>KES 6,205,000,000</t>
  </si>
  <si>
    <t>KES 71,976,000,000</t>
  </si>
  <si>
    <t>KES 43,049,000,000</t>
  </si>
  <si>
    <t>KES 10,240,000,000</t>
  </si>
  <si>
    <t>KES 135,700,719</t>
  </si>
  <si>
    <t>Costing are from the estimated costings from the Medium Term Expenditure Framework and the Water Strategic Plan</t>
  </si>
  <si>
    <t xml:space="preserve">Resources for operation and maintenance
</t>
  </si>
  <si>
    <t>2020/2021</t>
  </si>
  <si>
    <t>George Ochieng</t>
  </si>
  <si>
    <t xml:space="preserve">osienya@yahoo.com </t>
  </si>
  <si>
    <t>146M</t>
  </si>
  <si>
    <t>Health sector Working Group Report</t>
  </si>
  <si>
    <t>The source of data is the Health Sector Working Group Report 2021. The gap is that the budget captured the Community Led Total Sanitation programs only</t>
  </si>
  <si>
    <t>KWT</t>
  </si>
  <si>
    <t>Kuwait</t>
  </si>
  <si>
    <t>Ministry of Energy and Water</t>
  </si>
  <si>
    <t>Article (15) of the constitution: The state is concerned with public health and the means of preventing diseases and epidemics
Article (21): All natural resources and all their resources are the property of the state. It is based on their preservation and proper exploitation, taking into consideration the requirements of state security and its national economy.</t>
  </si>
  <si>
    <t>Environmental Protection Law - Separation of Drinking Water and Ground Water - Chapter Two 2015</t>
  </si>
  <si>
    <t>https://epa.org.kw/Portals/0/PDF/EPALaw2015.pdf</t>
  </si>
  <si>
    <t>Environmental Protection Law - Separation of Drinking Water and Ground Water - Chapter Two 2015
https://epa.org.kw/Portals/0/PDF/EPALaw2015.pdf</t>
  </si>
  <si>
    <t>Work to increase the rate of electric power generation and water desalination using renewable and alternative energies.
Rationing water use.
Reduce gas emissions from desalination units.
https://epa.org.kw/</t>
  </si>
  <si>
    <t>Wastewater Structure Diagram to 2045</t>
  </si>
  <si>
    <t>Atkins agreement</t>
  </si>
  <si>
    <t>KWD</t>
  </si>
  <si>
    <t>2014 to 2045</t>
  </si>
  <si>
    <t>Since the establishment of the first desalination plant in the State of Kuwait in 1953, the Ministry of Electricity and Water has been keen to adopt multiple policies and strategies to provide water of high quality and within sustainable development to secure water demand, rationalize water consumption, develop services provided to consumers, and work according to economic foundations and its national economy.
Water Statistical Year Book 2020</t>
  </si>
  <si>
    <t>https://www.mew.gov.kw/media/rckpzmm4/%D9%83%D8%AA%D8%A7%D8%A8-%D8%A7%D9%84%D8%A7%D8%AD%D8%B5%D8%A7%D8%A1-%D8%A7%D9%84%D8%B3%D9%86%D9%88%D9%8A-%D8%A7%D9%84%D9%85%D9%8A%D8%A7%D9%87-compressed.pdf</t>
  </si>
  <si>
    <t>The cost varies according to the fiscal year and the needs of the country</t>
  </si>
  <si>
    <t>Article (15) of the constitution: The state is concerned with public health and the means of preventing diseases and epidemics.
Article (21) of the Constitution: All natural resources and all their resources are the property of the state.</t>
  </si>
  <si>
    <t>https://www.gpf.gov.kw/Ar/constitution.aspx</t>
  </si>
  <si>
    <t>The Kuwaiti government hastened the enactment of multi-sectoral policies through the government's activation of the Ministerial Committee for Corona Emergencies.
www.cmgs.gov.kw</t>
  </si>
  <si>
    <t>A plan to operate and produce water and ensure its quality in light of reducing the number of employees due to the pandemic.</t>
  </si>
  <si>
    <t>Assure wearing the equipment that ensures the safety of workers</t>
  </si>
  <si>
    <t>The annual budget of the ministries has been increased</t>
  </si>
  <si>
    <t>did not affect the national WASH plans and programming</t>
  </si>
  <si>
    <t>Achieving water security, optimal utilization of water resources, administrative development and human development, working towards institutional excellence and applying total quality, while benefiting from technical and scientific development and advisory support.</t>
  </si>
  <si>
    <t>The water system in Kuwait relies on seawater desalination to produce distilled water that is mixed with brackish groundwater to produce drinking water.</t>
  </si>
  <si>
    <t>Equitable access to safe and affordable drinking water for all and sustainable services for all people of both sexes and all ages</t>
  </si>
  <si>
    <t>Water is delivered to consumers through a network of pipes that covers all of Kuwait</t>
  </si>
  <si>
    <t>Water is sterilized at production stations and mixing stations and pumped to consumers through the network free of all kinds of pollution. Water is monitored where all chemical and bacterial standards conform to the guiding values of the World Health Organization and the Kuwait Environment Public Authority</t>
  </si>
  <si>
    <t>https://enterprise.emisk.org/eMISKDrinkingWater/</t>
  </si>
  <si>
    <t>Schools use improved sources of drinking water, which are piped water from the water production centers of the Ministry of Electricity and Water. The Ministry, through its specialized laboratories, monitors by collecting routine samples to conduct tests for the safety and quality of drinking water.</t>
  </si>
  <si>
    <t>https://www.mew.gov.kw/media/rckpzmm4/%D9%83%D8%AA%D8%A7%D8%A8-%D8%A7%D9%84%D8%A7%D8%AD%D8%B5%D8%A7%D8%A1-%D8%A7%D9%84%D8%B3%D9%86%D9%88%D9%8A-%D8%A7%D9%84%D9%85%D9%8A%D8%A7%D9%87-compressed.pdf
https://enterprise.emisk.org/eMISKDrinkingWater/?</t>
  </si>
  <si>
    <t>Healthcare facilities use improved sources of drinking water, which are piped water from the water production centers of the Ministry of Electricity and Water. The Ministry, through its specialized laboratories, monitors by collecting routine samples to conduct tests for the safety and quality of drinking water.</t>
  </si>
  <si>
    <t>The government of Kuwait subsidizes the cost of drinking water</t>
  </si>
  <si>
    <t>Drinking quality is monitored by taking daily, weekly and monthly samples of the drinking water and making the necessary analyzes and matching them with the indicative values of the World Health Organization and the Kuwait Environment Public Authority</t>
  </si>
  <si>
    <t>Safely reuse of sludge</t>
  </si>
  <si>
    <t>Full use of treated wastewater</t>
  </si>
  <si>
    <t>Follow the emergency plan of the Ministry of Works.
The vision of the Ministry of Electricity and Water since its establishment is to provide water of high quality and within sustainable development in the State of Kuwait.</t>
  </si>
  <si>
    <t>Equal access for all to safe and affordable drinking water and the provision of sustainable services for all people of both sexes and all ages, whereby all residents of Kuwait are provided with clean and pollution-free water through a network of distribution pipelines covering all areas of Kuwait</t>
  </si>
  <si>
    <t>The Ministry of Public Works</t>
  </si>
  <si>
    <t>The Ministry of Electricity and Water</t>
  </si>
  <si>
    <t>Meetings</t>
  </si>
  <si>
    <t>Kuwait Cabinet</t>
  </si>
  <si>
    <t>The Council of Ministers is the supreme body - after His Highness the Emir - in the executive authority. It dominates the interests of the state, draws the general policy of the government, follows up on its implementation, and supervises the workflow in government departments. The Council of Ministers consists of His Highness the Prime Minister and all the ministers, and the Secretary-General of the Council of Ministers is in charge of it
Source: the internal regulation of the Council of Ministers issued in its session No. 48/63 held on 11/11/1963</t>
  </si>
  <si>
    <t>Article (36) of the Kuwaiti constitution: Freedom of opinion and scientific research is guaranteed, and every person has the right</t>
  </si>
  <si>
    <t>The Parliament</t>
  </si>
  <si>
    <t>Council of Ministers
Government Performance Monitoring Agency</t>
  </si>
  <si>
    <t>World Water Conference
Arab Water Conference</t>
  </si>
  <si>
    <t>rationalization</t>
  </si>
  <si>
    <t>Enact laws to conserve water and oblige violators to pay fines</t>
  </si>
  <si>
    <t>Raising the individual's awareness in rationalizing consumption and encouraging the use of guidelines</t>
  </si>
  <si>
    <t>Preserving water sources from depletion</t>
  </si>
  <si>
    <t>professional staff</t>
  </si>
  <si>
    <t>Training of environmental and judicial officers</t>
  </si>
  <si>
    <t>Increasing monitoring and receiving reports of violations</t>
  </si>
  <si>
    <t>Determining money in the budget</t>
  </si>
  <si>
    <t>Statistics and daily, weekly, monthly and annual reports to monitor and evaluate performance in the Ministry of Electricity and Water</t>
  </si>
  <si>
    <t>There are no barriers.</t>
  </si>
  <si>
    <t>There is a direct line to report malfunctions and sudden accidents in the water supply.
The emergency department, which includes staff ready to respond to the call
The Consumer Affairs Department in the Ministry of Electricity and Water has several offices working to serve consumers in the governorates of Kuwait.</t>
  </si>
  <si>
    <t>www.mew.gov.kw</t>
  </si>
  <si>
    <t>There is a direct line to report malfunctions and sudden accidents in the water supply.
The emergency department, which includes staff ready to respond to the call
The Consumer Affairs Department in the Ministry of Electricity and Water has several offices working to serve consumers in the governorates of Kuwait.
Work on developing procedures and mechanisms for providing consumer services to be efficient and of high quality and to be provided in an easy and fast manner.</t>
  </si>
  <si>
    <t>Water conservation campaigns and ways to conserve it - Production of informative/media materials and educational films.
https://www.mew.gov.kw/en/download152</t>
  </si>
  <si>
    <t>The average unit cost of water consumed from the total costs of production, transmission and distribution of conductive water</t>
  </si>
  <si>
    <t>100/100
Sterile water free of all types of bacterial contamination</t>
  </si>
  <si>
    <t>Securing quantities of water production compatible with demand and providing transmission and distribution networks capable of keeping pace with and maintaining demand</t>
  </si>
  <si>
    <t>100 out of 100 residents of Kuwait have access to clean and safe water through a pipe system that connects to buildings</t>
  </si>
  <si>
    <t>The government subsidizes 90 percent of the cost of producing drinking water</t>
  </si>
  <si>
    <t>100/100 of the population has access to drinking water that has been managed</t>
  </si>
  <si>
    <t>6% of the produced water</t>
  </si>
  <si>
    <t>The Ministry of Electricity and Water is the water producer and is the regulatory authority</t>
  </si>
  <si>
    <t>Imposing fines on violators</t>
  </si>
  <si>
    <t>Article 6: The concerned authorities - each within the scope of their competence and responsibilities - are obliged to conduct continuous inspection at a rate of twice (every six months) per year, on the sites and facilities affiliated to it located on the internal networks for the preservation of drinking water in them, and this inspection is periodically twice In the year (every 6 months) and documented, and the authorities responsible for educational institutions (schools and universities) are obligated to submit environmental reports before the beginning of each academic year to the Public Authority for the Environment. The provision of this article applies to investment housing in all its forms</t>
  </si>
  <si>
    <t>Reforming the education system to better prepare young people to become more competitive and productive members</t>
  </si>
  <si>
    <t xml:space="preserve">www.newkuwait.gov.kw   </t>
  </si>
  <si>
    <t>The Ministry determines annually its needs of employees and the required specializations and submits them to the Civil Service Bureau responsible for employment according to the various certificates and specializations.</t>
  </si>
  <si>
    <t>The final account of the state financial administration for the fiscal year 2020-2021
https://mof.gov.kw/FinancialData/PeriodRvwReport/PDF/FinalAccountPDF/Total2021-2020.pdf#view=fit</t>
  </si>
  <si>
    <t>The Ministry of Electricity and Water - drinking water</t>
  </si>
  <si>
    <t>The above budget is for wastewater at the Ministry of Public Works and drinking water at the Ministry of Electricity and Water</t>
  </si>
  <si>
    <t>The gap is covered by government support</t>
  </si>
  <si>
    <t>All costs are fully subsidized by the state and The Ministry of Electricity and Water is not a profitable institution, and drinking water is relied upon the government support.</t>
  </si>
  <si>
    <t>Follow the emergency plan of the Ministry of Works and the Ministry of Electricity and Water.
The vision of the Ministry of Electricity and Water since its establishment is to provide water of high quality and within sustainable development in the State of Kuwait</t>
  </si>
  <si>
    <t>The existence of a budget allocated by the government for drinking water for all of the above, in addition to government support.</t>
  </si>
  <si>
    <t>Not applicable / full government support</t>
  </si>
  <si>
    <t>It does not apply to the State of Kuwait</t>
  </si>
  <si>
    <t>Consulting and technical expertise locally and globally</t>
  </si>
  <si>
    <t>It includes all fields</t>
  </si>
  <si>
    <t>KWD / millions</t>
  </si>
  <si>
    <t>Eman Al-Mutairi and Shaima Al-Tarkit</t>
  </si>
  <si>
    <t xml:space="preserve">eaalmutairi@mew.gov.kw,    skmohammad@mew.gov.kw     </t>
  </si>
  <si>
    <t>Kyrgyz Republic</t>
  </si>
  <si>
    <t>annakir7@gmail.com</t>
  </si>
  <si>
    <t>Article 49 
1.1. Everyone has the right to an ecological environment favorable for life and health.</t>
  </si>
  <si>
    <t>Article 49 
1. 1. Everyone has the right to an ecological environment favorable for life and health.</t>
  </si>
  <si>
    <t>The Law of the Kyrgyz Republic Technical Regulations "On the safety of drinking water"</t>
  </si>
  <si>
    <t>http://cbd.minjust.gov.kg/act/view/ru-ru/203278/10?cl=ru-ru</t>
  </si>
  <si>
    <t>Resolution of the Government of the Kyrgyz Republic "On approval of acts in the field of drinking water supply"</t>
  </si>
  <si>
    <t>http://cbd.minjust.gov.kg/act/view/ru-ru/12012</t>
  </si>
  <si>
    <t>Sanitary and epidemiological rules and regulations "Sanitary and epidemiological requirements for the construction and operation of public toilets".</t>
  </si>
  <si>
    <t>Sanitary and epidemiological rules and regulations "Sanitary and epidemiological requirements for medical and preventive organizations"</t>
  </si>
  <si>
    <t>Resolution of the Government of the Kyrgyz Republic "On issues related to the management of medical waste and work with mercury-containing products in healthcare organizations of the Kyrgyz Republic" No. 719</t>
  </si>
  <si>
    <t>The Law of the Kyrgyz Republic "Technical Regulations "On the safety of drinking water" 2011.http://cbd.minjust.gov.kg/ act/view/ru-ru/203278</t>
  </si>
  <si>
    <t xml:space="preserve">The Law of the Kyrgyz Republic "Technical Regulations "On the safety of drinking water" 2011..
http://cbd.minjust.gov.kg/act/view/ru-ru/ 203278 
</t>
  </si>
  <si>
    <t xml:space="preserve">They were guided in the development of the project "Guidelines for the organization of household sanitary facilities and social institutions" within the framework of the World Bank project "Sustainable development of rural water supply and sanitation"
</t>
  </si>
  <si>
    <t xml:space="preserve">The program for the development of drinking water supply and sanitation systems in the settlements of the Kyrgyz Republic until 2026
</t>
  </si>
  <si>
    <t>http://cbd.minjust.gov.kg/act/view/ru-ru/157536</t>
  </si>
  <si>
    <t>Action plan for the implementation of the Program for the Development of drinking water supply and sanitation systems of settlements of the Kyrgyz Republic until 2026</t>
  </si>
  <si>
    <t>20 billion 162 million</t>
  </si>
  <si>
    <t>KGS</t>
  </si>
  <si>
    <t>2018 to 2026</t>
  </si>
  <si>
    <t>The program for the development of drinking water supply and sanitation systems in the settlements of the Kyrgyz Republic until 2026</t>
  </si>
  <si>
    <t xml:space="preserve">Action plan for the implementation of the Program for the Development of drinking
water supply and sanitation systems of settlements of the Kyrgyz Republic
until 2026
</t>
  </si>
  <si>
    <t>47 billion 262  million</t>
  </si>
  <si>
    <t>Resolution of the Government of the Kyrgyz Republic No. 201 of April 11, 2016 On approval of acts in the field of public health "Sanitary and epidemiological rules and regulations" Sanitary and epidemiological requirements for the conditions and organization of training in general education organizations"</t>
  </si>
  <si>
    <t>http://cbd.minjust.gov.kg/act/view/ru-ru/11948?cl=ru-ru</t>
  </si>
  <si>
    <t>Resolution of the Government of the Kyrgyz Republic No. 201 of April 11, 2016 "On approval of acts in the field of public health" Sanitary and epidemiological rules and regulations</t>
  </si>
  <si>
    <t>There is an initiative by UNICEF and MES to introduce the principles of WASH in pilot schools, including menstrual hygiene</t>
  </si>
  <si>
    <t xml:space="preserve"> 
ONUV 2021
Measure 1.2.2. Improving the climate resilience of drinking water and sanitation infrastructure
https://www4.unfccc.int/sites/ndcstaging/PublishedDocuments/Kyrgyzstan%20First/%D0%9E%D0%9D%D0%A3%D0%92%20%D0%A0%D0%A3%D0%A1%20%D0%BE%D1%82%2008102021.pdf</t>
  </si>
  <si>
    <t>On additional measures to reduce the risks of the spread of coronavirus infection (COVID-19)
https://www.gov.kg/ru/npa/s/2450</t>
  </si>
  <si>
    <t>organization of a daily "input filter" before starting work;
- creation of conditions for compliance with the rules of personal hygiene for employees and visitors;</t>
  </si>
  <si>
    <t>equipment with a washbasin for washing hands with soap and a dispenser for treating hands with antiseptics in public places;
- providing employees who come into contact with visitors with a supply of disposable masks, disinfectant wipes, hand sanitizers, disinfectants;</t>
  </si>
  <si>
    <t xml:space="preserve">- equipment with a washbasin for washing hands with soap and a dispenser for treating hands with antiseptics in public places; 
- providing employees who come into contact with visitors with a supply of disposable masks, disinfecting wipes, antiseptics for hand treatment, and disinfectants;
</t>
  </si>
  <si>
    <t>access to running drinking water</t>
  </si>
  <si>
    <t>On additional measures to reduce the risk of the spread of coronovirus infection (COVID-19)
https://www.gov.kg/ru/npa/s/2450
Standard operating procedures for the management of medical waste, approved by the order of the Ministry of Health of the Kyrgyz Republic No. 526 of 17.07.2020</t>
  </si>
  <si>
    <t>By order of the Ministry of Health of the Kyrgyz Republic No. 526 dated July 17, 20, standard operating procedures (SOPs) for the management of medical waste were approved (Appendix 8)</t>
  </si>
  <si>
    <t xml:space="preserve">The first cases of COVID-19 in the Kyrgyz Republic were registered on March 18, 2020, an emergency situation was introduced on March 22, 2020, and a quarantine regime was introduced in the cities of Bishkek, Osh and other regions of the country in March - May 2020.  It also imposed restrictions on borders with neighboring countries and suspended all international and domestic flights. The restriction regime has had a significant impact on the economic stability and social situation of the country. In places where the state of emergency has been declared, most of the activities in the service sector (with the exception of retail trade in food, medicines and telecommunications) have almost been paralyzed. The most affected sectors of the economy were tourism, trade, consumer services and construction, where gross value added decreased by more than 20%. For the period of restriction, previously started reconstruction and construction of water supply and sanitation systems were suspended. Residents were unable to move freely between localities, and many were unable to reach their jobs. Cases of the disease (COVID-19) were also detected among construction workers, which in turn led to a work stoppage for at least 14 days. All this was reflected in the implementation of the activities of the Plan for the implementation of the "Program for the development of drinking water supply and sanitation systems in settlements of the Kyrgyz Republic until 2026". After the restriction was lifted and in order to prevent coronavirus infection, public health specialists developed requirements for construction projects, which were approved by the Decree of the Government of the Kyrgyz Republic No. 244 dated May 11, 2020 "On additional measures to reduce the risks of spreading coronavirus infection (COVID-19)".
</t>
  </si>
  <si>
    <t xml:space="preserve">In order to minimize risks, the Ministry of Health of the Kyrgyz Republic developed Temporary sanitary and Epidemiological rules and Regulations "Sanitary and epidemiological requirements for preventing the spread of coronavirus infection (COVID-19)" and approved the decree of the Government of the Kyrgyz Republic "On Additional measures to reduce the risks of spreading coronavirus infection (COVID-19)" dated May 11, 2020 No. 244. This resolution approved the requirements for the implementation of Temporary sanitary and epidemiological Rules and Regulations by individuals and legal entities engaged in permitted economic activities under a state of emergency and in an emergency situation until the epidemiological situation for coronavirus infection (COVID-19) improves.To implement the resolution, 35 algorithms of actions and 8 Standard Operating Procedures were developed, approved by Order No. 526 of the Ministry of Health of the Kyrgyz Republic dated 17.07.2020. 
Territorial Centers for Disease Prevention and State Sanitary and Epidemiological Surveillance of the Republic carried out daily monitoring of the implementation of the above-mentioned regulatory documents. Administrative measures have been strengthened.
</t>
  </si>
  <si>
    <t>To ensure the reconstruction of treatment facilities in the cities. Tokmok, Talas, Uzgen, Osh, Kara Suu, Kara Balta</t>
  </si>
  <si>
    <t>Access to sewerage for 50% of the population</t>
  </si>
  <si>
    <t>Waste water meets the requirements and standards.
Reducing pollution of the Chu River.
Reconstruction of treatment facilities Tokmok, Talas, Uzgen, Osh, Kara Suu, Kara Balta</t>
  </si>
  <si>
    <t>The value of the target indicator is indicated for the whole country is 50%, there is no separated indicator for rural areas</t>
  </si>
  <si>
    <t>Action plan for the implementation of the Decree of the President of the Kyrgyz Republic "On Declaring 2018 the Year of Regional Development" and the Concept of Regional Policy of the Kyrgyz Republic for the period 2018-2022 (Decree of the Government of the Kyrgyz Republic No. 107-r of March 29, 2018). doc http://mineconom.gov.kg/ru/direct/9/17.
https://mfa.gov.kg/ru/zhogorku-menyu/tyshky-sayasat/strategicheskie-dokumenty/2018-2022-zhyldardagy-mezgilde-kr-nktr-programmasy--birimdik-ishenim-zharatm/rogramma-razvitiya-kr-na-period-2018-2022g-edinstvo-doverie-sozidanie</t>
  </si>
  <si>
    <t xml:space="preserve"> Action plan for the implementation of the Decree of the President of the Kyrgyz Republic "On Declaring 2018 the Year of Regional Development" and the Concept of Regional Policy of the Kyrgyz Republic for the period 2018-2022 (Decree of the Government of the Kyrgyz Republic No. 107-r of March 29, 2018). http://mineconom.gov.kg/ru/direct/9/17</t>
  </si>
  <si>
    <t xml:space="preserve">Action plan for the implementation of the Decree of the President of the Kyrgyz Republic "On Declaring 2018 the Year of Regional Development" and the Concept of Regional Policy of the Kyrgyz Republic for the period 2018-2022 (Decree of the Government of the Kyrgyz Republic No. 107-r of March 29, 2018). </t>
  </si>
  <si>
    <t>Rehabilitation of wastewater disposal systems, sewage treatment plants</t>
  </si>
  <si>
    <t>Rehabilitation of urban drainage systems</t>
  </si>
  <si>
    <t>Rationing of local treatment facilities</t>
  </si>
  <si>
    <t>from 17% to 96.5%</t>
  </si>
  <si>
    <t>from 3% to 10%</t>
  </si>
  <si>
    <t>from 25% to 97.5% (......)</t>
  </si>
  <si>
    <t>Statistical Collection "Environment in the Kyrgyz Republic".
http://www.stat.kg/media/publicationarchive/3b14c243-e1c2-43d8-a647-46bf65fad902.pdf</t>
  </si>
  <si>
    <t>21% of villages and 15% of cities still do not have access</t>
  </si>
  <si>
    <t>15% of cities do not have access.</t>
  </si>
  <si>
    <t>and 21% of villages do not have access to clean drinking water</t>
  </si>
  <si>
    <t>The state will bring clean drinking water to 95% of the country's settlements</t>
  </si>
  <si>
    <t>construction and rehabilitation of water supply and sanitation systems in 26 regional centers and 22 cities</t>
  </si>
  <si>
    <t>construction and rehabilitation of the water supply system in 653 villages
More than 2.0 million people in rural areas will have access to centralized water supply.</t>
  </si>
  <si>
    <t>http://www.stat.kg/ru//ukaz-prezidenta-kyrgyzskoj-respubliki-o-nacionalnoj-strategii-razvitiya-kyrgyzskoj-respubliki-na-2018-2040-gody/</t>
  </si>
  <si>
    <t>Centralized water supply network of cities, local water supply networks of settlements with local purification systems</t>
  </si>
  <si>
    <t>Central water supply</t>
  </si>
  <si>
    <t>local water supply networks of settlements with local cleaning systems</t>
  </si>
  <si>
    <t xml:space="preserve">Construction standards of the Kyrgyz Republic SN KR 30-01:2020 http://cbd.minjust.gov.kg/act/view/ru-ru/200523 </t>
  </si>
  <si>
    <t xml:space="preserve">   Construction standards of the Kyrgyz Republic SN KR 30-01:2020 http://cbd.minjust.gov.kg/act/view/ru-ru/200523 </t>
  </si>
  <si>
    <t xml:space="preserve">  Construction standards of the Kyrgyz Republic SN KR 30-01:2020 http://cbd.minjust.gov.kg/act/view/ru-ru/200523 </t>
  </si>
  <si>
    <t>Sustainable access as a target in development programs implies access to water - 24 hours, 7 days a week</t>
  </si>
  <si>
    <t xml:space="preserve">    Sustainable access as a target in development programs implies access to water - 24 hours, 7 days a week</t>
  </si>
  <si>
    <t xml:space="preserve"> Construction standards of the Kyrgyz Republic SN KR 30-01:2020 http://cbd.minjust.gov.kg/act/view/ru-ru/200523  ....http://cbd.minjust.gov.kg/act/view/ru-ru/200523 </t>
  </si>
  <si>
    <t xml:space="preserve"> Implementation of industrial and state control over the quality of drinking water http://cbd.minjust.gov.kg/act/view/ru-ru/11960?cl=ru-ru</t>
  </si>
  <si>
    <t xml:space="preserve"> Implementation of industrial and state control over the quality of drinking water</t>
  </si>
  <si>
    <t>Implementation of industrial and state control over the quality of drinking water</t>
  </si>
  <si>
    <t>Statistical Collection "Environment in the Kyrgyz Republic". 
http://www.stat.kg/media/publicationarchive/3b14c243-e1c2-43d8-a647-46bf65fad902.pdf</t>
  </si>
  <si>
    <t xml:space="preserve">no data available </t>
  </si>
  <si>
    <t xml:space="preserve">The concept of regional policy of the Kyrgyz Republic for the period 2018-2022 
http://cbd.minjust.gov.kg/act/view/ru-ru/99907
</t>
  </si>
  <si>
    <t>No. 28 On approval of the Bishkek City Socio-Economic Development Program for 2017-2020 "City of Favorable Conditions"
https://www.gorkenesh.kg/ru/the-rulings-of-the-bgk/27-sozyv/2882-no-28-approving-the-programme-of-socio-economic-development-of-the-city-of-bishkek-on-the-2017-2020-years-of-the-enabling-environment-city.html</t>
  </si>
  <si>
    <t xml:space="preserve">National Platform of the Kyrgyz Republic for Disaster Risk Reduction, Sendai Action Program 
https://mchs.gov.kg/ru/category/novosti-np-srb-ru/treningi-ru/ </t>
  </si>
  <si>
    <t>Resolution on the approval of the State minimum social standards of social services provided to persons with disabilities, including children, in semi-stationary organizations and social service institutions
https://mlsp.gov.kg/normativno-pravovaya-baza/
In part, schools organize rest and hygiene rooms for girls in order to provide menstrual hygiene services.
http://cbd.minjust.gov.kg/act/view/ru-ru/11948</t>
  </si>
  <si>
    <t xml:space="preserve">On the approval of the Minimum Social Standards of social services provided to persons in social inpatient institutions of the authorized body in the field of social development https://mlsp.gov.kg/normativno-pravovaya-baza/
</t>
  </si>
  <si>
    <t xml:space="preserve">Resolution on the approval of the State minimum social standards of social services provided to senior citizens in semi-stationary organizations and social service institutions https://mlsp.gov.kg/normativno-pravovaya-baza/
</t>
  </si>
  <si>
    <t>Vulnerable groups from the impact of climate change NDC include women, children, the elderly, people with disabilities. (https://www4.unfccc.int/sites/ndcstaging/PublishedDocuments/Ky rgyzstan%20First/%D0%9E%D0%9D%D0%A3%D0%92%20%D0%A0% D0%A3%D0%A1%20%D0%BE%D1%82%2008102021.pdf)</t>
  </si>
  <si>
    <t>Department for the Development of Drinking Water Supply and Sanitation under the State Agency for Architecture, Construction, Housing and Communal Services under the Cabinet of Ministers</t>
  </si>
  <si>
    <t>Local self-government bodies</t>
  </si>
  <si>
    <t>Department of Disease Prevention and State Sanitary and Epidemiological Surveillance Ministry of Health of the Kyrgyz Republic</t>
  </si>
  <si>
    <t>Water Resources Service under the Ministry of Agriculture of the Kyrgyz Republic</t>
  </si>
  <si>
    <t>Ministry of Natural Resources, Ecology and Technical Supervision of the Kyrgyz Republic</t>
  </si>
  <si>
    <t>Ministry of Emergency Situations of the Kyrgyz Republic</t>
  </si>
  <si>
    <t>Republican Center for Health Promotion at the Ministry of Health of the Kyrgyz Republic</t>
  </si>
  <si>
    <t xml:space="preserve">According to:
1. In accordance with the Law of the Kyrgyz Republic "On Normative Legal Acts of the Kyrgyz Republic", communities participate in the discussion of normative legal acts developed by authorized state bodies and give their suggestions, comments and comments. 
2.The Law of the Kyrgyz Republic "On Local State Administration and Local Self-Government bodies" when making decisions at the local level, in order to take into account the opinions of members of the local community on issues of importance, to hear and discuss information from deputies of the local kenesh and executive bodies of local self-government, gatherings (meetings), public hearings are held with the participation of members of the local community territories of the same street, block, microdistrict, or village, with the adoption of recommendations for them.
Recommendations of meetings are considered with the participation of representatives (delegates) from the respective meetings.kurultai, village gatherings are held. 
Holding meetings of citizens ' Kurultai is a direct participation of the population in resolving issues of local significance by discussing them at meetings of citizens living on the territory of one street, block, microdistrict or village, with the adoption of recommendations or decisions on them in accordance with the charter of local communities. Mayors of cities, Heads of Ayil Okmotu organize gatherings and kurultai and ensure the participation of nasleniya and provide reports 1-2 times a year with the participation of representatives of all local stakeholders.
</t>
  </si>
  <si>
    <t xml:space="preserve">Law of the Kyrgyz Republic "On Normative Legal Acts of the Kyrgyz Republic "(Articles 22, 22).
Draft regulatory legal acts directly affecting the interests of citizens and legal entities are subject to public discussion by posting them on the official website of the Cabinet of Ministers of the Kyrgyz Republic, on a special unified portal for public discussion of draft regulatory legal acts and on the website of the initiating Ministry. Draft regulatory legal acts are also published in the mass media. Projects are discussed during the month and if you receive a proposal to finalize the project. Based on the results of the public discussion, a report on the measures taken on the comments and suggestions received is compiled and submitted to the Cabinet of Ministers.
By the decision of the representative body of local self-government, drafts of normative legal acts may be placed in special viewing places (boards, stands) by the local self-government body.
</t>
  </si>
  <si>
    <t xml:space="preserve">1. Coordinating Council of the National Dialogue on Water Policy in the Kyrgyz Republic in the field of integrated water resources management;
2. The National Water Council, established by the Decree of the Government of the Kyrgyz Republic, chaired by the Prime Minister of the Kyrgyz Republic dated February 3, 2006 No. 64
</t>
  </si>
  <si>
    <t>Ministry of Agriculture, Food Industry and Land Reclamation of the Kyrgyz Republic</t>
  </si>
  <si>
    <t>As a result of the discussions, it was decided to develop and adopt a single law on water supply and sanitation. As of today, the Concept of the Law of the Kyrgyz Republic "On Drinking water Supply and Sanitation in the Kyrgyz Republic"has been developed</t>
  </si>
  <si>
    <t>A separate body was established by Government Decree No. 383 of July 30, 2019, the State Agency for Water Resources under the Government of the Kyrgyz Republic</t>
  </si>
  <si>
    <t>On the adoption of the Unified Law of the Kyrgyz Republic in the field of water supply and sanitation, on an integrated approach to construction and reconstruction planning</t>
  </si>
  <si>
    <t>On the inclusion in the Program and plans for the development of the water supply system of increasing public access to water supply and sanitation services.</t>
  </si>
  <si>
    <t>About creation of conditions on the basis of existing secondary educational institutions for training and training of specialists in the field of water supply and sanitation</t>
  </si>
  <si>
    <t>On the development of a new program of electronic monitoring of the quality of drinking water in the republic</t>
  </si>
  <si>
    <t>It was decided to support an integrated approach in the construction of water pipes and drainage systems.</t>
  </si>
  <si>
    <t>Based on data from monitoring the quality of drinking water(revealed inconsistencies in microbiological indicators)  On the proposal of the Ministry of Health of the Kyrgyz Republic, it was included in the plan for the construction and reconstruction of water supply and sanitation within the framework of the project "Improvement of Rural water supply and sanitation" of the European Development Bank.</t>
  </si>
  <si>
    <t>Usually, data on the quality of drinking water and data from infectious disease surveillance are used when collecting evidence for the adoption of sanitary and epidemiological norms and rules. For example, to draw up a reference-justification for a draft government decree Sanitary norms and rules "Sanitary and epidemiological requirements for the installation and operation of public toilets" and "Sanitary and epidemiological requirements for the conditions and organization of training in educational institutions", etc.</t>
  </si>
  <si>
    <t>Based on the data of monitoring the quality of drinking water (discrepancies in microbiological indicators were detected) and surveillance (registration of outbreaks of typhoid fever and AEI) in one district of the Jalal-Abad region, at the suggestion of the Ministry of Health of the Kyrgyz Republic, was included in the plan for the construction and reconstruction of water supply and sanitation within the framework of the project project " Improving Rural Water Supply and Sanitation" European Development Bank</t>
  </si>
  <si>
    <t>Data from monitoring the quality of drinking water is often used hhere. On the basis of epidemiological surveillance data, in case of registration of infectious diseases related to drinking water, the DPPiGSEN submits the issue to the Board, the Coordination Council for Public Health under the Government of the Kyrgyz Republic. In case of detection of excess of heavy metal salts in drinking water, measures are taken by the territorial Centers for Disease Prevention and State Sanitary and Epidemiological Supervision to suspend the supply of water to the population from this source. According to sanitary regulations, local self-government bodies (local self-government bodies) organize temporary delivery of drinking water. OMSU provides an alternative safe source of drinking water (drilling another well, etc.).  The data are based on the example of detection of 6 valent chromium in drinking water in one district of the Chui region</t>
  </si>
  <si>
    <t>Based on epidemiological surveillance data, in case of registration of infectious diseases associated with drinking water, the DPZiSSES submits the issue for consideration by the Collegium, the coordinating council for public health under the Government of the Kyrgyz Republic. In case of detection in drinking water of exceeding the indicators of salts of heavy metals, measures are taken by the territorial Centers for Disease Prevention and State Sanitary and Epidemiological Supervision to suspend the supply of water to the population from this source. According to the sanitary order, the local self-government body (LSG) organizes a temporary supply of drinking water.Local government provides an alternative safe source of drinking water (drilling another well, etc.). The data are written on the example of the detection of 6 valence chromium in drinking water in one district of the Chui region</t>
  </si>
  <si>
    <t>taking into account the results of the epidemiological surveillance of the public health service, in terms of organizing conditions for maintaining hand hygiene, the developed sanitary and epidemiological standards adopt mandatory regulatory requirements for ensuring that health care organizations, children's adolescents, social institutions and public places have water supply, sanitation, toilets, sinks for washing hands. During the period of the coronovirus pandemic, the creation of conditions for washing and processing hands, algorithms for actions in the above facilities, such as the presence of sanitizers, wet wipes, etc., were developed.</t>
  </si>
  <si>
    <t>Data on water supply, sanitation and hand hygiene, in particular, access to safe drinking water, access to sanitation are used in the definition of public health policy, in the development of regulatory documents, in the preparation of proposals for policy documents. Also when considering normative legal acts of other ministries and departments.</t>
  </si>
  <si>
    <t>Monitoring data on the provision of medical institutions with water supply and sanitation were taken into account when planning and developing a program for the development of drinking water supply and sanitation of the republic</t>
  </si>
  <si>
    <t>. Based onthe data of epidemiological surveillance in the case of registration of infectious diseases, the Ministry of Health of the Kyrgyz Republic submits the issue to the Board, the Coordination Council for Public Health under the Government of the Kyrgyz Republic, established by Government Resolution No. 352 of June 26, 2014. The Coordination Council was established to strengthen coordination and take effective measures to address public health issues aimed at protecting and promoting public health. The Coordination Council consists of heads of ministries, departments, local self-government bodies, public and non-profit organizations. In the case of registration of infectious diseases on the scale of one locality, issues can be considered at the boardof experts.</t>
  </si>
  <si>
    <t>. Data on water supply, sanitation and hand hygiene, in particular access to safe drinking water, access to sanitation are used in defining public health policies, in developing regulatory documents, and in preparing proposals for policy documents. Also when considering regulatory legal acts of other ministries and departments.</t>
  </si>
  <si>
    <t>Monitoring data on the availability of medical institutions for water supply and sanitation were taken into account in the planning and development of the program for the development of drinking water supply and sanitation in the republic</t>
  </si>
  <si>
    <t xml:space="preserve">When conducting state supervision of facilities located in remote (hard-to-reach areas), the specialists of the TSPiGSEN pay attention to access to safe water supply and sanitation systems. Special attention is paid to socially significant objects (schools, children's educational organizations, medical and preventive institutions, public places. The information is provided to the Central Authority upon submission of the annual statistical report.
In the event of an emergency situation, the issue of providing safe drinking water, sanitation and hygiene is also one of the priority issues that is resolved at meetings of the Civil protection headquarters together with local self-government bodies, the Ministry of Emergency Situations of the Kyrgyz Republic, the Ministry of Health and other international organizations and civil activists.
 </t>
  </si>
  <si>
    <t xml:space="preserve">The Law of the KR TR "On the safety of drinking water" http:// cbd.minjust.gov.kg/ act/ view/ ru-ru/ 203278
The Law of the Kyrgyz Republic "On Civil Protection"  http:// cbd.minjust.gov.kg/ act/ view/ ru-ru/ 111787?cl=ru-ru
</t>
  </si>
  <si>
    <t>ii. In accordance with the Technical Regulations of the Kyrgyz Republic "On drinking Water safety", the quality of drinking water is examined by the laboratory for microbiological, parasitological and chemical indicators, including radiological ones. According to the results of laboratory studies, the percentage of non-compliance with microbiological indicators averaged 7.8% and 1.5-2.0% for chemical indicators in the reporting period./</t>
  </si>
  <si>
    <t>Not controlled</t>
  </si>
  <si>
    <t>Department of Disease Prevention and State Sanitary and Epidemiological Supervision of the Ministry of Health of the Kyrgyz Republic . Department of Development of Drinking Water Supply and Sanitation under the State Agency for Housing and Communal Services under the Cabinet of Ministers of the KyrgyzRepublic. Municipalities of cities and rural localities.</t>
  </si>
  <si>
    <t>In case of non-compliance of drinking water with the required regulatory indicators, the territorial centers for disease prevention and state sanitary and epidemiological supervision send sanitary instructions with proposals to eliminate the causes that attracted these discrepancies, indicating the timing of elimination. As well as a proposal to take temporary measures to provide safe drinking water.</t>
  </si>
  <si>
    <t>The Ministry of Natural Resources, Ecology and Technical Supervision of the Kyrgyz Republic conducts state environmental expertise on the draft standards for maximum permissible discharges of pollutants into water bodies, design and pre-design documentation for the construction of sewage treatment plants and sewage systems. Conducts environmental monitoring of the efficiency of wastewater treatment plants</t>
  </si>
  <si>
    <t>the service radius is more than 100 km, the lack of transport for sampling and delivery to the laboratory, the territorial laboratories of the Center for Disease Prevention and the State Sanitary and Epidemiological Supervision, due to the poor equipment of the laboratory, it is not possible to conduct research on all indicators, according to the requirements of the Technical Regulations "On the safety of Drinking Water", low personnel potential..</t>
  </si>
  <si>
    <t xml:space="preserve">There is no government policy on training and retraining engineers and technicians in the water, sanitation and sanitation sectors.  Currently, within the framework of the project" Sustainable development of rural water supply and sanitation", a draft Program for professional and technical development of the drinking water supply and sanitation sector of the Kyrgyz Republic and a roadmap for its implementation have been prepared.
There are not enough professional technical schools for training personnel for SAF (motorists, chlorine workers, and other SAF maintenance specialists). The main reason for the lack of personnel in the WASH area is low wages, lack of benefits.
</t>
  </si>
  <si>
    <t xml:space="preserve">Weak material and technical base of Rural public associations of consumers of drinking water (SOOPPV), lack of new technologies and innovative methods. Low wages of workers in the WASH area. Most of the water and sewer networks are worn out. Young professionals and skilled workers are not interested in working in these enterprises. </t>
  </si>
  <si>
    <t xml:space="preserve">The program of development of drinking water supply and sanitation systems of settlements of the Kyrgyz Republic until
2026.   http://cbd.minjust.gov.kg/act/view/ru-ru/157536    
The financial plan for 2020-2022, i.e. the cost estimates of health and education organizations (preschool and school educational organizations, secondary specialized educational institutions and higher educational institutions) include the costs of water supply, sanitation and hygiene.
There are monthly funding plans and they provide for the achievement of an interim target at the national level.
</t>
  </si>
  <si>
    <t>Budget expenditures for 2020</t>
  </si>
  <si>
    <t>31777.443340,4</t>
  </si>
  <si>
    <t>Budget expenditures for 2021</t>
  </si>
  <si>
    <t>State Agency of Architecture and Construction of the Kyrgyz Republic for 2020</t>
  </si>
  <si>
    <t>500 000,00</t>
  </si>
  <si>
    <t>State Agency of Architecture and Construction of the Kyrgyz Republicfor 2021</t>
  </si>
  <si>
    <t>For 2020 and 2021</t>
  </si>
  <si>
    <t>thousand KGS</t>
  </si>
  <si>
    <t>Drinking water supply and sanitation are covered by all ministries and departments of the Kyrgyz Republic and are fully funded.</t>
  </si>
  <si>
    <t>since 2017</t>
  </si>
  <si>
    <t>USD, EURO</t>
  </si>
  <si>
    <t>World Bank -700,000 $
Islamic Development Bank $6 million
European Bank for Reconstruction Development 130mln 27k EURO</t>
  </si>
  <si>
    <t xml:space="preserve">Calculations of expenditures by cities of water supply and sanitation (funding flows for the implementation of the Program for the Development of drinking water Supply and Sanitation in the Kyrgyz Republic until 2026) since 2017. 
                    the source city. financial resources, consumption(million soms) 
1 Construction and rehabilitation of drinking water and sewerage systems in Jalal-Abad (Phase 2) EBRD, 700.7
2 Construction and rehabilitation of drinking water supply and sewerage systems in Kara-Balta EBRD, 454.3
3 Construction and rehabilitation of drinking water supply and sewerage systems in Tokmok EBRD, 476.6
4 Improvement of drinking water supply and sanitation systems in Naryn (Phase 2) EBRD, 485.1
5 Construction and rehabilitation of drinking water supply and sewerage systems in Batken EBRD, 386.5
6 Construction of drinking water supply and sanitation systems in Bishkek (Phase 2) EBRD, 1305.2
7 Construction and rehabilitation of drinking water and sewerage systems in Osh (Phase 2) EBRD, 819.3
8 9) Construction and rehabilitation of drinking water supply and sewerage systems in Uzgen EBRD, 847.0
9 Construction and rehabilitation of drinking water supply and sewerage systems in Kara-Suu EBRD, 486.6
10 Construction and rehabilitation of drinking water supply and sewerage systems in Kyzyl-Kiya EBRD, 539.0
11 Construction and rehabilitation of drinking water supply and sewerage systems in Cholpon-Ata EBRD, 477.4
12 Construction and rehabilitation of drinking water supply and sewerage systems in Karakol city EBRD, 864.3
13 Construction and rehabilitation of drinking water supply and sewerage systems in Balykchy EBRD, 492.8
14 Construction and rehabilitation of drinking water supply and sewerage systems in Toktogul EBRD, 492.8
15 Construction and rehabilitation of drinking water and sewerage systems in Kerben EBRD, 500.5
16 Construction and rehabilitation of drinking water and sewerage systems in Mailuu-Suu EBRD, 623.7
17 Construction and rehabilitation of drinking water and sewerage systems in Isfana EBRD, 385.0
18 Construction and rehabilitation of drinking water and sewerage systems in Nookat EBRD, 462.0
19 Construction and rehabilitation of drinking water and sewerage systems in Kadamjay EBRD, 468.7
20 Construction and rehabilitation of drinking water and sewerage systems in Tash-Kumyr EBRD, 468.7
21 Construction and rehabilitation of drinking water and sewerage systems in Aidarken EBRD, 468.7
22 Construction and rehabilitation of drinking water and sewerage systems in Kant (Phase 2) EBRD, 379.2
23 Construction and rehabilitation of drinking water and sewerage systems in Talas (Phase 2) EBRD, 379.2
24 Construction and rehabilitation of drinking water and sewerage systems in Kok Yangak EBRD, 379.2
 total 13342.5
</t>
  </si>
  <si>
    <t>Funding from all sources allocated to water supply, sanitation and hygiene is not sufficient to achieve national targets.</t>
  </si>
  <si>
    <t>Financing of expenses related to the provision of water supply, sanitation and hygiene of budgetary institutions of the republic is carried out according to their submitted applications monthly and in full. There is no shortage of funding, because these types of expenses are included in protected, priority items of expenditure as wages.</t>
  </si>
  <si>
    <t>thousands KGS</t>
  </si>
  <si>
    <t>.... .........      ............ ......</t>
  </si>
  <si>
    <t>Insufficient data for rural areas</t>
  </si>
  <si>
    <t>Household spending on self-sufficiency is only available under the hygiene dimension</t>
  </si>
  <si>
    <t>water supply, sanitation and hygiene services are not separated when accounting for funding</t>
  </si>
  <si>
    <t>water supply, sanitation and hygiene services are not separated whe</t>
  </si>
  <si>
    <t>Funds from international donors go through the public investment program and it is not possible to determine in detail how much goes to sanitation, hygiene and water supply, rural and urban areas</t>
  </si>
  <si>
    <t xml:space="preserve">Participation in three rounds of the GLAAS country study revealed significant gaps in understanding the costs spanning the entire life cycle of the WASH sector in Kyrgyzstan and the need to use the WHO-recommended tool (TrackFin) to obtain systematic information on WASH financing. The Ministry of Health of the Kyrgyz Republic (fourth session of the Meeting of the Parties to the Protocol on Water and Health, Geneva, 14-16 November 2016) expressed interest in the national adoption of the WHO methodology for tracking financial flows in the water supply and sanitation sector (TrackFin). WHO provided technical support to adapt and apply this internationally accepted methodology. The data shown in this table are obtained as a result of working within the TrackFin methodology.
The analysis led to the following conclusions:
- According to the NSC, 4,215. 9 million people live in rural areas, which is 66% of the country's population. However, WASH sector spending in rural areas is 10% lower. Thus, we can say that more attention is paid to urban issues and water supply issues. There was no record of spending on rural sanitation. There is a clear bias in the direction of financing urban water supply.
- There is practically no contribution of private companies and financial institutions to financing the water supply and sanitation system, cooperation with private businesses is not developed, although there is a great potential for public-private partnership.
- The cost of additional services. In the presence of water supply system support services (PSPS and local governments), support costs are virtually non-existent, which ultimately leads to dilapidation and destruction of infrastructure.
- The share of labor costs in the industry as a whole is very high and accounts for more than 40% of all costs, which indicates low automation and mechanization, insufficient funding for new WASH technologies in both rural and urban areas.
In this regard, it is important at this stage:
- Estimate the actual costs of preparing and supplying water to the population, maintaining and developing water supply and sewerage networks, and then calculate the self-sufficiency indicator. Develop a program of gradual tariff increase for the population. It is advisable to adopt uniform tariffs for rural and urban areas.
- In the program budgets of state bodies that implement tasks in the field of water supply, hygiene, sanitation (MOH and MOE), using the example of the State Agency for Housing and Communal Services, highlight programs or budget measures for WASH.
</t>
  </si>
  <si>
    <t xml:space="preserve">There is practically no contribution of private companies and financial institutions to financing the water supply and sanitation system, cooperation with private businesses is not developed, although there is a great potential for public-private partnership. It is necessary to encourage the development of public-private partnerships and involve other stakeholders in the development of WASH in the country through financial incentives and long-term lending.
</t>
  </si>
  <si>
    <t xml:space="preserve">1. Constitution of the Lao People Democratic Republic  (Lao PDR) No 63/NA. Article 17 (New) The State protects the property rights (such as the rights of possession, use, usufruct and disposition) and the heritage ritghs of organizations and individuals.
Land, minerals, water, air, forest, forest products, aquatic animals, wild animals, and other natural resources are national heritages, which the State is the representative and centrally manages in unity countrywide in accordance with the laws.
2. Law on Water and Water Resources (Revised Version) Article 4. Water and water resources in the territory of the Lao PDR are owned by the national community. Tgovernment is the representative for its management and defining its distribution to various parties for use thoroughly and reasonably.  </t>
  </si>
  <si>
    <t>Minister's decision on Water quality standard management for drinking and domestic use No.561/MOH, 27 Feb 2014</t>
  </si>
  <si>
    <t>Attachment No.1</t>
  </si>
  <si>
    <t>Prime Ministerial Decision on Water Supply Management and Development No 37/PM and Prime Ministerial Decree on Regulations of Water Supply Operations No 191/PM</t>
  </si>
  <si>
    <t>Attachment No.2 and 3</t>
  </si>
  <si>
    <t>Draft Regulation on Management of Water Quality and Waste Water Discharge (Attachment No 4).</t>
  </si>
  <si>
    <t>Draft</t>
  </si>
  <si>
    <t>Minister's Decision on Water Quality Standard Management for drinking and domestic used No.561/MOH, 27 Februart 2014 (Attachemeny No.1)</t>
  </si>
  <si>
    <t>Minister's Decision on Water Quality Standard Management for drinking and domestic used No.561/MOH, 27 Februart 2014 (Attachment No.1)</t>
  </si>
  <si>
    <t>Strategy on climate Change and Health Adaptation 2018-2025 and Action plan 2018-2020, October 2019 (Attachment No.5)</t>
  </si>
  <si>
    <t>1,252  (1,226 Ministry of Planning and Investment 2021)</t>
  </si>
  <si>
    <t>Agreement on Adoption and Promulgation of the National Policy on Water, Sanitation and Hygiene No.215/MOH</t>
  </si>
  <si>
    <t>Attachment No.6</t>
  </si>
  <si>
    <t xml:space="preserve">Vision 2030 and 9-year Urban Water Supply and Sanitation Strategy 2022-2030 and 4-year Action Plan 2022-2025 </t>
  </si>
  <si>
    <t>Attachment No.7</t>
  </si>
  <si>
    <t>5,819,458 Million</t>
  </si>
  <si>
    <t>LAK</t>
  </si>
  <si>
    <t>Attachment 6</t>
  </si>
  <si>
    <t>Agreement on National Strategy for Rural Water Supply, Sanitation and Hygiene for Lao PDR 2019-2030 No.0947/MOH</t>
  </si>
  <si>
    <t>Attachment No.8</t>
  </si>
  <si>
    <t>Vision 2030 and 9-year Urban Water Supply and Sanitation Strategy 2022-2030 and 4-year Action Plan 2022-2025</t>
  </si>
  <si>
    <t>5,987,761 Million</t>
  </si>
  <si>
    <t>Agreement on National Strategy for Rural Water Suply, Sanitation and Hygiene for Lao PDR 2019-2030 No.0947/MOH Attachment 8</t>
  </si>
  <si>
    <t>Agreement on National Strategy for Rural Water Suply, Sanitation and Hygiene for Lao PDR 2019-2030 No.0947/MOH</t>
  </si>
  <si>
    <t>Attachment 8</t>
  </si>
  <si>
    <t>National policy and Rural Strategy on WASH</t>
  </si>
  <si>
    <t>National policy and Rural Strategy on WASH and
DWQS No.516/MoH</t>
  </si>
  <si>
    <t>National policy and Rural Strategy on WASH and 
ODF Guideline</t>
  </si>
  <si>
    <t>Hygiene and Health Promotion Law and National plicy and Rural Strategy on WASH</t>
  </si>
  <si>
    <t>Hygiene and Health Promotion Law</t>
  </si>
  <si>
    <t>National plicy on WASH</t>
  </si>
  <si>
    <t>Strategy on climate Change and Health Adaptation 2018-2025</t>
  </si>
  <si>
    <t>National policy on WASH</t>
  </si>
  <si>
    <t>National Covid-19 Preparedness and Response Plan 2020-2025, Ministry of Health, Lao PDR, August 2020 (Attachment No.9)</t>
  </si>
  <si>
    <t xml:space="preserve">* To continue provide guidance and advisory support on environmental cleaning and disinfection of surfaces and objects to non-health public places such as hotels, isolation and quarantine facilities, if confirmed and suspected cases stayed/moved  
* To ensure provision of safe water, functional sanitation, hand hygiene and waste management facilities in all health care facilities and community during covid-19 pandemic and sustainable services beyond
* To strengthen capacity of subnational health authority in implementing infection and prevention measures related to covid-19 and safe water and sanitation, personal and hand hygiene for community, public places/community settings 
* To improve the implementation and monitoring of the national standards, regulations and tools on water quality, sanitation and hygiene and waste management for rural community and schools and health facilities through enhanced coordination between health and non-health sectors and partners support </t>
  </si>
  <si>
    <t>5 years</t>
  </si>
  <si>
    <t>Infection Prevention and Control (IPC) and WASH is critical to preventing the further spread of Covv-id-19 disease, particularly in healthcare settings where infectious people will be concentrated. IPC and WASH is a core part of managing healthcare facilities and is essential to keeping healthcare workers and caregivers safe and risk population.</t>
  </si>
  <si>
    <t xml:space="preserve">Department of Hygiene and Health Promotion is regulator of water quality, WASH in HCFs including health care waste management by Water Policy, Decree on Water Quality Management (2014) and Ministerial Decision on Health Care Waste Management (HCWM) (Regulation approved in 2017). The MOH/Dept of Hlth &amp; Hygiene Promotion (DHHP)Division of Environmental Health and Nam Saat provided guideline, SOPs and training on environmental cleaning and disinfection to subnational health offices and non-health facilities in 18 provinces with hands-on-training and simultaneous monitoring. In total, 270 staff from PHD, Nam Saat, provincial governors’ office, department of education, culture and provincial hospitals and hotel and other professional associations received training. Over 30 quarantine places cleaned and disinfected during demonstration training and after.   
DHHP has been doing public awareness raising activities through mass media, social media to enhance good personal hygiene, hand hygiene, clean home, importance of safe water and clean and functional hand washing facilities in all community and settings. 
</t>
  </si>
  <si>
    <t>Access to adequate and equitable sanitation and hygiene for all and end open defecation</t>
  </si>
  <si>
    <t>Proportion of urban population using improved sanitation facilities (safely managed sanitation services 75% and Basic sanitation services 25%)</t>
  </si>
  <si>
    <t>Proportion of rural population using improved sanitation facilities (safely managed sanitation services 60% and Basic sanitation services 25%)</t>
  </si>
  <si>
    <t>National WASH Policy and Rural WASH  Strategy 2019-2030</t>
  </si>
  <si>
    <t>Draft Vision 2030 and 10 year Urban Water Supply and Sanitation Strategy 2021-2030_09JUL21 and Rural WASH Strategy 2019-2030</t>
  </si>
  <si>
    <t>Rural WASH Strategy 2019-2030</t>
  </si>
  <si>
    <t>Pour flash latrines with septic tanks</t>
  </si>
  <si>
    <t>Pit latrines</t>
  </si>
  <si>
    <t>Toilet capture and containment through emptying, transport, treatment (in situ or off-site) and final disposal</t>
  </si>
  <si>
    <t>Toilet capture and containment through emptying, transport, off site treatment and final disposal</t>
  </si>
  <si>
    <t>Toilet capture and containment through   in situ treatment and final disposal</t>
  </si>
  <si>
    <t>https://washdata.org/data, JMP_2021_LAO_Lao_Peoples_Dem_Rep (Attachment No.10)</t>
  </si>
  <si>
    <t>Improved system management substantially contribute to sustained, safe, reliable and affordable water supply services accessible by all.</t>
  </si>
  <si>
    <t>Proportion of urban population using improved drinking water (safely managed drinking water services 75% and Basic sanitation services 25%)</t>
  </si>
  <si>
    <t>Proportion of urban population using improved drinking water (safely managed drinking water services 60% and Basic sanitation services 40%)</t>
  </si>
  <si>
    <t xml:space="preserve">The population using improved sources of drinking water: Piped water, tube well/Borehole, protected dug well, protected spring, rainwater collection, and packaged or derived water. </t>
  </si>
  <si>
    <t>Using improved sources of drinking water 97.6%: Bottles water 81.9%, protected well 2.7%, tube well 2.2%</t>
  </si>
  <si>
    <t>Using improved sources of drinking water 78.3%: Bottles water 33.1%, protected spring 15.7%,  tube well 9.4%, public tape 7%, Rainwater collection 5.7%, protected well 4.7%,</t>
  </si>
  <si>
    <t>all Lao people living in Lao PDR to have access to adequate, clean, safe WASH Services of equal standards at affordable and fair tariff</t>
  </si>
  <si>
    <t>Piped water is accessible on premises</t>
  </si>
  <si>
    <t>Round trip to collect water from mproved water sources takes 30 minutes or less.</t>
  </si>
  <si>
    <t xml:space="preserve">Protecting and regulating water sources from contamination by all activities that may cause negative impacts on water sources. </t>
  </si>
  <si>
    <t>E.coli = 0</t>
  </si>
  <si>
    <t>E.coli &lt; 10units/100mL</t>
  </si>
  <si>
    <t>https://washdata.org/data, JMP_2021_LAO_Lao_Peoples_Dem_Rep</t>
  </si>
  <si>
    <t>Percentage of household members having handwashing facilities with water and soap (safely 60%, basic 37%)</t>
  </si>
  <si>
    <t>Percentage of household members having handwashing facilities with water and soap (safely 60%, basic 40%)</t>
  </si>
  <si>
    <t>Percentage of household members having handwashing facilities with water and soap (safely 60%, basic 30%)</t>
  </si>
  <si>
    <t>Sink with tap water and soap</t>
  </si>
  <si>
    <t>Sink with tap water or bucket with tap and soap</t>
  </si>
  <si>
    <t>LSIS II and https://washdata.org/data, JMP_2021_LAO_Lao_Peoples_Dem_Rep</t>
  </si>
  <si>
    <t>Percentage of public schools in rural areas having normally functioning water and sanitation systems</t>
  </si>
  <si>
    <t>National Strategy for Rural Water suply, Sanitation and Hygiene for Lao PDR 2019-2030</t>
  </si>
  <si>
    <t xml:space="preserve">Education Management Information System (EMIS) 2016 and  Rural WASH  Strategy 2019-2030 </t>
  </si>
  <si>
    <t>Percentage of HCFs with safe and adequate water supply, separate toilets for men and women, and handwashing facilities.</t>
  </si>
  <si>
    <t>Service Availability and Readiness Assessment and  Rural WASH  Strategy 2019-2030</t>
  </si>
  <si>
    <t>By 2030, achieve universal and equitable access to safe and affordable drinking water for all</t>
  </si>
  <si>
    <t>National WASH policy, Water tariff Policy 2019, Draft urban water supply and sanitation strategy, rural WASH strategy</t>
  </si>
  <si>
    <t>By 2030,achieve access to adequate and equitable sanitation and hygiene for all and end open defecation</t>
  </si>
  <si>
    <t>For new  water supply system: service providers shall prepare the implementation plan for WSP during the new water treatment plant construction.
For exixting urban systems: service providers shall request their management to assemble water safety plan (WSP) team to obtain training within 5 years of the enforcement of this Decision; WSP team shall prepare WSP for such water supply system within one year after being trained and submit the prepared WSP to the water supply operators concerned for implementation.
For rural existing systems: All existing Nam Saat systems shall assemble WSP team in order to get WPS training. After training, WSP practice has to be implemented within 1 year. In nationwide level, WSP should completely implement within 10 years.</t>
  </si>
  <si>
    <t xml:space="preserve">Minister's Decision on Water Quality Standard Management for Drinking and Domestic Use, 2014 </t>
  </si>
  <si>
    <t>HCFs with improved toilets with facilities for menstrual hygiene management</t>
  </si>
  <si>
    <t>MOH/Dept of Hlth &amp; Hygiene Promotion (DHHP) 5-year Plan</t>
  </si>
  <si>
    <t>Waste is safely segregated into at least 3 bins and sharp and infectious waste are treated and disposed safely.</t>
  </si>
  <si>
    <t>Percentage of workplaces, institutions, markets and public places.</t>
  </si>
  <si>
    <t>Rural WASH  Strategy 2019-2030</t>
  </si>
  <si>
    <t>Percentage of population defecating in the Open.</t>
  </si>
  <si>
    <t>35 (Rural)</t>
  </si>
  <si>
    <t>The national WASH policy, by 2020, is to:
* achieve access to adequate and equitable sanitation and hygiene for all and end open defecation, paying special attention to the needs of women and girls and people of all ethnic groups in remote rural areas
* achieve universal and equitable access to safe and affordable drinking water for all.</t>
  </si>
  <si>
    <t>Enhancing the water security and climate change adaptation aiming at the sustainable protection of water resources, not to become shallow or dries out, must be clean without pollution, not resulting in negative impacts to health of people, animals, plants and ecosystem of water sources, ensuring sufficient raw water in terms of quantity and quality</t>
  </si>
  <si>
    <t>The national WASH policy, by 2020, is to:
* achieve access to adequate and equitable sanitation and hygiene for all and end open defecation, paying special attention to the needs of women and girls and people of all ethnic groups in remote rural areas
* achieve universal and equitable access to safe and affordable drinking water for all.
Note: All citizens of Lao PDR have the right to access safe water for consumption at affordable and fair tariff, and to safe sanitation and hygiene facilities.</t>
  </si>
  <si>
    <t>he national WASH policy, by 2020, is to:
* achieve access to adequate and equitable sanitation and hygiene for all and end open defecation, paying special attention to the needs of women and girls and people of all ethnic groups in remote rural areas
* achieve universal and equitable access to safe and affordable drinking water for all.
Note: All citizens of Lao PDR have the right to access safe water for consumption at affordable and fair tariff, and to safe sanitation and hygiene facilities.</t>
  </si>
  <si>
    <t>The national WASH policy, by 2020, is to:
* achieve access to adequate and equitable sanitation and hygiene for all
* achieve universal and equitable access to safe and affordable drinking water for all.
Note: All citizens of Lao PDR have the right to access safe water for consumption at affordable and fair tariff, and to safe sanitation and hygiene facilities</t>
  </si>
  <si>
    <t>COVID 19 affected people</t>
  </si>
  <si>
    <t>It is the policy of the Lao government to provide safe and adequate WASH services to all quarantine/isolation facilities and field hospitals.</t>
  </si>
  <si>
    <t>Ministry of Educaton and Sport</t>
  </si>
  <si>
    <t>R-WASH Committee composing of representative from relevant departments sectors inside and outside the Ministry of Health chair by Vice Minister of Health in-charge for MOH/Dept of Hlth &amp; Hygiene Promotion (DHHP) and the Director of DHHP as the R-WASH Committee deputy chairperson. The R-WASH Committee will be responsible for sectoral coordination, manage to implement and monitor and evaluate of R-WASH Strategy and Action Plan</t>
  </si>
  <si>
    <t>The R-WASH Committee members should be composed as following:
1. Central Namsaat and Environment Director
2. Representative from Department of General Education (MOES)
3. Representative from Department of ECE (MOES)
4. Representative from Department of NamPapa (MPWT)
5. Representative from Department of Water Sources (MORE)
6. Representative from Concern Centers.</t>
  </si>
  <si>
    <t xml:space="preserve">a) Head of the committee
1.	Coordinating with the village organization, consultant, community, student’s parent association, district and provincial Namsaats and other stakeholders.
2.	Mobilizing and seeking for sources of fund, budget, income to the Water Safety Plan Fund.
3.	Calling for consultation meetings on advantages and disadvantage settlement and information on income-expenditures of the Fund to people every month.
4.	Disseminating the rules on management and use of water supply systems to people for information and understandings.
5.	Approving the use of money from the Fund for repairs and expansion of the water supply systems.
6.	Reporting the outputs, outstanding issues, recommendations to district Namsaat for information and finding out solution in written or by telephone.
b) Deputy Head of the Committee
1.	Assisting the Head of the Committee in the implementation of all water safety plans.
2.	Following up, controlling, encouraging the financial system of the Fund, water supply systems and hygiene together with that accountant, financial staff and person responsible for water supply system of the village
3.	Reporting on the implementation such as achievement, outstanding issues and recommendations to the Head of the Committee.
c) Consultant:
1.	Assisting in advertisement, mobilizing the labors within the village to have involvement in the water safety plan implementation.
2.	Participating to the meeting and assisting in solving outstanding issues concerning implementation of the water safety plans.
d) Accountant:
1.	Receiving money of the Fund monthly from the head of the water user group and handing orver to money of the Fund to the finance person every month.
2.	Entering the input on income-expenditure and summarizing for the Head of Committee every month.
e) Finance:
1.	Receiving monthly cash of the Fund from the accountant every month.
2.	Paying the money as order for payment of the Head of the Committee.
3.	Summarizing the monthly income-expenditure for the Head of the Committee.
f) Person responsible for water supply system repairs:
1.	Following-up and controlling of the all water supply systems of the villages regularly.
2.	Cleaning of intakes, reservoir, pipelines of the village water supply systems.
3.	Collaborating with the water user groups and people for maintenance of the water supply systems regularly according to the use plan.
4.	Assessing the cost for repairs, minor repairs and maintaining tools.
5.	Reporting the results of the implementation, outstanding issues, recommendations to Head of the Committee.
g) Head of the water user group:
1.	Mobilizing members using water within the group to participate in the activities, maintenance, small repairs and big repairs according to the request of the technician of the village.
2.	Collecting money of the Fund from the members of the water user group and handing over to the person responsible for accounting every month.
3.	Reporting the results of the implementation, outstanding issues, and recommendations to Head of the Committee every time.
4.	Providing advice to members of the group to follow the rule of management and use of the water supply system of the village.
</t>
  </si>
  <si>
    <t>1)	Prime Ministerial Decision No 37/PM dated 30 September 1999 on Management and Development of Water Supply Sector;
2)	Resolution of the Xth Congress of the Lao People’s Revolutionary Party (18-22 January 2016);
3)	National WASH Policy;
4)	10-year Strategy 2016-2025 and 5-year Development Plan 2016-2020 of the Public Works and Transport Sector;
5)	Draft Urban Water Supply and Sanitation Strategy 2021-2030;
6)	Water Supply Law (2009);
7)	Water and water Resources Law (2017);
8)	Environmental Protection Law (2012);
9)	Minister’s Decision on Water Quality Standard Management for Drinking and Domestic Use (2014).
10) Rural WASH Strategy 2019-2030</t>
  </si>
  <si>
    <t>For rural WASH sector: 
•	Communities and women participated in planning, selection of water supply systems, establishment of WASH Committee at village level, establishment of village fund for O&amp;M;
•	It was starting from demand assessment, community dialogue, agreement, planning, procurement, contribution, construction and monitoring. They are all eager to involve in the process hoping to have facilities which will be benefited for the living conditions. They spent their time, labour, in kind and in cash to contribute with the project when their believes and trust are in place. The construction phase took place for a week, a month or more but still be high priority for them to complete their contributions. They developed themselves local rules to protect their schemes, water source, forest uptake, water intake, tap stand, water quality and spare parts that need to replaced and improved their water schemes. The training on operation and maintenance, good hygiene practices to volunteers, teachers were organized to fill the gaps and properly manage their water and sanitation schemes. They were asking only for some contribution such as labour work, local materials such as sand, gravel, wood and some few case for the cash contribution.  The villagers were all participated in the planning process as to aware and agree to the interventions that will be occurred in their communities.
For urban WASH sector: 
•	All beneficiary communities participate in the development of water supply and wastewater management systems from the beginning stage until during the period of operation and maintenance;
•	At the project preparation stage, all beneficiary communities shall be consulted on their needs, expectations, affordability, and willingness to pay for improved facilities. Feedback shall be incorporated into project design. 
•	After the project has been completed and has been commissioned, NPSEs shall make regular consumer surveys to gauge the level of public appreciation of the service provided. Feedback shall be incorporated into operation and maintenance of the systems.</t>
  </si>
  <si>
    <t>Ministry of Public Works and Transport and Local authority concerned</t>
  </si>
  <si>
    <t>Ministry of Health and Local Authority concerned</t>
  </si>
  <si>
    <t>Ministry of Natural Resources and Environment and Local Authority concerned</t>
  </si>
  <si>
    <t>1) Lao Social Indicator Survey II (LSIS II) 
2) WASH in Health Care Facilities Survey 2020-2021</t>
  </si>
  <si>
    <t>1) 2017 and 2) 2020-2021</t>
  </si>
  <si>
    <t>1) Lao Statistics Bureau (LSB), Ministry of Planning and Investment
2) Ministry of Health</t>
  </si>
  <si>
    <t>It was used for the preparation of the National WASH Policy, 2019</t>
  </si>
  <si>
    <t>It was used in the action plan 2019-2020, 2020-2025 and 2025-2030 under the 2019-2030 Rural WASH Strategy as well as 2021-2030 Action plan of the Urban Water and Sanitation Strategy.</t>
  </si>
  <si>
    <t>It was used for setting the WASH target by the year 2025 and 2030</t>
  </si>
  <si>
    <t xml:space="preserve">It has been using for monitoring progress toward strategies and action plans </t>
  </si>
  <si>
    <t xml:space="preserve">Having data from JSR as baseline and targets to reach by 2025 and by 2030, detailed action plan are made   </t>
  </si>
  <si>
    <t>Based on the action plan made, resources for implementation are allocated accordingly</t>
  </si>
  <si>
    <t>Having data from JSR as baseline and targets to reach by 2025 and by 2030, detailed action plan are made</t>
  </si>
  <si>
    <t>Ending open defecation</t>
  </si>
  <si>
    <t>water qualtiy surveillance</t>
  </si>
  <si>
    <t>Hand hygiene campaigns</t>
  </si>
  <si>
    <t>Having data from JSR and WASH in HCFs survey as baseline and targets to reach by 2025 and by 2030, detailed action plan are made</t>
  </si>
  <si>
    <t>Making draft of the national road map with selection criteria and number of target HCFs per year for facility level improvement</t>
  </si>
  <si>
    <t>No barriers for using data</t>
  </si>
  <si>
    <t xml:space="preserve">No specific report for these settings, but there is something mentioned in the National Strategy for R-WASH 2019-2030, Part II- Situation Analysis of the status of rural WASH services in Lao PDR </t>
  </si>
  <si>
    <t>* Annual reports of Urban Water Supply Sector
* Annual reports of Centre of Water Supply and Environmental Health (Nam Saat Centre)
* 2018 Annual Local Statistic Data of each provinces.
- Summary of Final Figures of the Socio-economic implementation of the year 2020</t>
  </si>
  <si>
    <t>No specific report for these populations, but there is something mentioned in the National Strategy for R-WASH 2019-2030, Part II- Situation Analysis of the status of rural WASH services in Lao PDR</t>
  </si>
  <si>
    <t>* Annual reports of Urban Water Supply Sector
* Annual reports of Centre of Water Supply and Environmental Health (Nam Saat Centre)
* Summary of Final Figures of the Socio-economic implementation of the year 2020
* 2018 Annual Local Statistic Data of each provinces.</t>
  </si>
  <si>
    <t>Population access to functioning improved sanitary facilities\latrines</t>
  </si>
  <si>
    <t>- hours of service delivery (24/7 for urban water supply systems)
- minimum pressures in piped water systems
- there are indicators on Safety</t>
  </si>
  <si>
    <t>our policy is water for all, no specific data for these populations/settings</t>
  </si>
  <si>
    <t>Indicators on Stability</t>
  </si>
  <si>
    <t>Indicators on Sustainability</t>
  </si>
  <si>
    <t>Not monitored, all urban households have their own sceptic tanks.</t>
  </si>
  <si>
    <t>30.4% (average of Vientiane capital, Luangprabang city and Kaysone Phomvihanh City suppliers)</t>
  </si>
  <si>
    <t>1- Violation Ratio of Water Quality Standards
2- Direct Supply
3- Service Coverage
4- Restricted Water Supply
5- Water Supply Pressure Inadequacy Ratio
6- Hours of Water Interruption
7- Non-revenue Water
8- Aging of Water Treatment Facilities
9- Aging of Electric and Mechanical Equipments
10- Aging of Mains
11- Undelivered Bills
12- Unpaid Bills
13- Account Receivables
14- Water Supply Service Complaints
15- Complaints Settled
16- Cost to Water Supply
17- Unit Water Sale
18- Rate of Income to Expense
19- Number of Employees' qualifications 
20- Training Time
21- Years of Experience in Water Supply Sector
22-Revenue on Water Sale per Personnel
23- Transmission Input per Employee</t>
  </si>
  <si>
    <t>The regulatory authority for the urban drinking-water is the Water Supply Regulatory Committee, having the Water Supply Regulatory Division of the Department of Water Supply as its secretariat. The Water Supply Regulatory Division is attached to the Department of Water Supply, Ministry of Public Works and Transport.
In terms of drinking-water quality, the regulator is the Department of Hygiene and Health Promotion, Ministry of Health.
The regulatory authority for the wastewater is the Department of Water Resource under Ministery of Natural Resources and Environment,</t>
  </si>
  <si>
    <t>Where monitoring reports indicate non-compliance Department of Hygiene and Health Promotion shall promptly contact water suppliers to discuss appropriate corective action, but its feasibility must be considered, and enforcement of standards should be linked to strategies for progressive improvement. Drinking water systems and their associated Water Safety Plans should be upgraded where found to be deficient.</t>
  </si>
  <si>
    <t>In case water pollution caused by effluent from wastewater treatment plants, the operator concerned shall be responsible for resolving the cause of the pollution and their impacts, report to relevant local authorities and sectors as well as to the public in a timely manner, and be responsible for all associated expenditures.</t>
  </si>
  <si>
    <t>Limited financial and human resources</t>
  </si>
  <si>
    <t>For rural sanitation: IXth 5-year Health Development Plan 2021-2025 
and Rural WASH Strategy 2019-2030
For urban sanitation: Urban water supply and sanitation strategy 2021-2030</t>
  </si>
  <si>
    <t>For rural water supply: IXth 5-year Health Development Plan 2021-2025
and Rural WASH Strategy 2019-2030
For urban water supply: Urban water supply and sanitation strategy 2021-2030</t>
  </si>
  <si>
    <t>IXth 5-year Health Development Plan 2021-2025
and Rural WASH Strategy 2019-2030</t>
  </si>
  <si>
    <t xml:space="preserve">Summary of the VIIIth 5-year Health Development Plan 2016-2020 Implementation and IXth  5-year Health Development Plan 2021-2025 
and Rural WASH Strategy 2019-2030
Vision by 2030 and 10-year Urban Water Supply and Sanitation Strategy 2021-2030 </t>
  </si>
  <si>
    <t xml:space="preserve">Summary of the VIIIth 5-year Health Development Plan 2016-2020 Implementation and IXth  5-year Health Development Plan 2021-2025
and Rural WASH Strategy 2019-2030 
Vision by 2030 and 10-year Urban Water Supply and Sanitation Strategy 2021-2030 </t>
  </si>
  <si>
    <t>Summary of the VIIIth 5-year Health Development Plan 2016-2020 Implementation and IXth  5-year Health Development Plan 2021-2025 
and Rural WASH Strategy 2019-2030</t>
  </si>
  <si>
    <t xml:space="preserve">not available </t>
  </si>
  <si>
    <t>Waterworks Technology Training Center</t>
  </si>
  <si>
    <t xml:space="preserve">limited number of qualified staff and limited total number of staff. </t>
  </si>
  <si>
    <t>* Draft urban water supply and sanittion strategy 2021-2030 and sector investment plan
* Rural WASH strategy 2019-2030</t>
  </si>
  <si>
    <t>1.3%Minis</t>
  </si>
  <si>
    <t xml:space="preserve">
For rural WASH
Households played the main roles to contribute monthly fees to the WATSAN Committee by different types of WASH technology. The community WATSAN Committee developed rules to manage the WASH systems with the agreement with all villagers. They could be managed themselves by fixing some minor damaged pipes, tap stand.. but for the damage derived from the flush flood may request to organizations concerned such as government and development partners to come to fix and help.
In case of the service provider had invested in the water supply scheme to community by preparing such kind of concession for some period of time, for example service delivery to elevated tank and installed water meter, the tariff may setting according to the agreement between the service provider and community.</t>
  </si>
  <si>
    <t>For urban drinking-water: 1) Prime Ministerial Decision No 37/PM of 1999 on Management and Development of Water Supply Sector:
“All water supply state enterprises are responsible for setting tariffs to generate sufficient revenue to meet the cost recovery for all water supply and wastewater systems, but this tariff should be within the constraints of affordability and willingness to pay of consumers. However, no system shall have a tariff less than that required meeting all recurrent costs including operating and maintenance costs. Where necessary, tariffs should be set to generate surplus revenue in order to meet a proportion of depreciation or debt service”.
 2) Water Tariff Policy No 5336/MCTPC dated 26 April 2004: "Implementation of the Water Supply Tariff Policy
.... will conduct regular tariff reviews..."
Actuallt the average frequency of reviews is between 3 to 5 years.
At present the Department of Water Supply is reviewing this water tariff policy.</t>
  </si>
  <si>
    <t xml:space="preserve">The water and sanitation systems had been provided following the local authority plan that submitted to the central; it did mean the planned activities had been identified and prioritized already by district and province based on the poor remote areas, any supporter is in place, less opportunity, minorities groups, evacuation groups, resettlements groups, development areas and other. The government, international development partners, the non government organizations have played the main roles to identify need and resources for intervention and provision of appropriate water and sanitation schemes for those people who are living in the hard to reach areas, poor conditions, focal areas, priorities areas.
For urban water supply and sanitation sector, its 10-year development strategy 2021-2030 is applied. It is to develop water supply and sanitation in conjunction with urban development, and to expand water supply and sanitation services to small towns, groups of villages, emerging towns and rural communities. There is no discrimination among differences.
For rural areas, specific Social Strategy is applied:
.    Planning (and targeted budget allocations) towards equitable water supply and sanitation with emphasis on vulnerable and poor people in remote locations (rural without road access) carried out and effective.
.    Participatory planning processes including informed choice on technologies and management options, and solutions made more gender-sensitive and responsive. Seasonal calendars and cultural traditions taken into account when conducting fieldwork or activities. The 7-Step process is reviewed and improved, and better shared; staff trained to apply the “Enhanced 7-Step Process”.
.    People’s and communities’ driving motives for changing attitudes and behaviour incorporated in advocacy, awareness creation and planning for behaviour and practice in hygiene, sanitation and water supply.
.    Local accountability introduced on rural water services between village committee levels, water services providers (both urban and rural) and users/consumers.
.    Social and Cultural dynamics of rural villages incorporated in further developing hygiene, sanitation and water services approaches and methodologies such as demand creation, CLTS, PHAST, Sanitation marketing).
</t>
  </si>
  <si>
    <t>* National  WASH Policy
* Rural WASH Strategy 2019-2030
* Draft Urban Water Supply and Sanitation 2021-2030</t>
  </si>
  <si>
    <t>The water and sanitation systems had been provided following the local authority plan that submitted to the central; it did mean the planned activities had been identified and prioritized already by district and province based on the poor remote areas, any supporter is in place, less opportunity, minorities groups, evacuation groups, resettlements groups, development areas and other. The government, international development partners, the non government organizations have played the main roles to identify need and resources for intervention and provision of appropriate water and sanitation schemes for those people who are living in the hard to reach areas, poor conditions, focal areas, priorities areas.
For urban water supply and sanitation sector, its 10-year development strategy 2021-2030 is applied. It is to develop water supply and sanitation in conjunction with urban development, and to expand water supply and sanitation services to small towns, groups of villages, emerging towns and rural communities. There is no discrimination among differences.
For rural areas, specific Social Strategy is applied:
.    Planning (and targeted budget allocations) towards equitable water supply and sanitation with emphasis on vulnerable and poor people in remote locations (rural without road access) carried out and effective.
.    Participatory planning processes including informed choice on technologies and management options, and solutions made more gender-sensitive and responsive. Seasonal calendars and cultural traditions taken into account when conducting fieldwork or activities. The 7-Step process is reviewed and improved, and better shared; staff trained to apply the “Enhanced 7-Step Process”.
.    People’s and communities’ driving motives for changing attitudes and behaviour incorporated in advocacy, awareness creation and planning for behaviour and practice in hygiene, sanitation and water supply.
.    Local accountability introduced on rural water services between village committee levels, water services providers (both urban and rural) and users/consumers.
.    Social and Cultural dynamics of rural villages incorporated in further developing hygiene, sanitation and water services approaches and methodologies such as demand creation, CLTS, PHAST, Sanitation marketing).</t>
  </si>
  <si>
    <t>For urban WASH:  In terms of affordability to pay for water, for urban water supply, tariff policy (2004) and the policy on development and management of the water supply sector (1999) are applied. 
•	The Tariff Policy supports the need for wealth redistribution but allows a degree of regulatory discretion in its application recognising the differences in the operating environment. 
•	Each water supply operator shall apply a uniform tariff structure throughout its area of supply.
•	The Tariff Policy supports the concept of cross subsidies from commercial customers to domestic consumers and that the tariff for commercial customers be set at two to three times higher than the domestic customer tariff but, as a minimum, not less than fifty per cent more than the domestic tariff.
•	Water supply operators may employ rising block tariff structures although alternative.
•	The Tariff Policy supports a strategy of subsidised connection fees, especially for poor households, in exchange for higher consumption tariffs;
•	Water supply state enterprises (NPSEs) are responsible for setting tariffs to generate sufficient revenue to meet the cost recovery for all water supply, but this tariff should be within the constraints of affordability and willingness to pay of consumers. However, no system shall have a tariff less than that required meeting all recurrent costs including operating and maintenance costs. Where necessary, tariffs should be set to generate surplus revenue in order to meet a proportion of depreciation or debt service. 
•	NPSEs shall adopt uniform province-wide tariffs to maximize the potential to cross-subsidize the poorer townships and communities.
•	 NPSEs shall set tariffs in a progressive block rate structure for each consumer category with a lifeline block for the poorer groups in the community.
•	When setting the lower block tariff of the domestic consumer category NPSEs should aim at an affordability level of around 3 percent of the household income.
•	For higher block tariff, NPSEs should aim for a higher level of around 5 percent of the household income to enable cross-subsidy between the different income groups in the community, whilst at the same time promote conservation of the resource.
For rural WASH: Actually the water and sanitation provisions to target remote people were subsidized by the donors to development partners, it does mean that the view of affordability to the projects are in place due to their contribution had split to labour work and local materials such as wood, latrines shelters, gravel, sand etc. some issue of villagers or government cash contribution need to contributed where gravel and sand are not available in the area or it was provided by donors instead by villagers. The monthly collection fee was collected by the village water and sanitation committee (WATSAN Committee) in order to keep maintaining the small repairing, water tariff, electricity bill, incentive for volunteer craft man to monitor the water system functioning with the regular cleaning activities by villagers for example at the water intake site and surrounding drainage system. In case of big repair needed, they shall request to concerned government agency to check and solve with their contribution. The water hand pumps spare parts are kept with WATSAN Committee while the pumps did not work they could fix themselves with simple replacement.</t>
  </si>
  <si>
    <t>The tariff actually applied in Vientiane Capital for domestic consumers is as below:
- For Monthly Consumption of 1m3 -10m3,  1,379kip/m3
- For Monthly Consumption of 11m3 -30m3, 1,910kip/m3
- For Monthly Consumption of 31m3 -50m3, 2,440kip/m3
- For Monthly Consumption of higher than 50m3, 2,971kip/m3
The tariff of first block is dedicated to be affordable for the poor.</t>
  </si>
  <si>
    <t>time period 2019-2021</t>
  </si>
  <si>
    <t>778,114.66 million</t>
  </si>
  <si>
    <t>749,760.70 million</t>
  </si>
  <si>
    <t>28,353.96 million</t>
  </si>
  <si>
    <t>27,127.70 million</t>
  </si>
  <si>
    <t>LAK1,853,490.8million</t>
  </si>
  <si>
    <t>USD16,087.00</t>
  </si>
  <si>
    <t>LAK323,011.4million</t>
  </si>
  <si>
    <t>USD14,307.82</t>
  </si>
  <si>
    <t>USD12,544.00</t>
  </si>
  <si>
    <t>USD714.36</t>
  </si>
  <si>
    <t>USD3,972.64</t>
  </si>
  <si>
    <t xml:space="preserve">The estimated average monitary amount is extracted from the urban water supply sanitation strategy 2021-2030 and the rural WASH strategy 2019-2030.
</t>
  </si>
  <si>
    <t>New investment on new systems for unserved communities.</t>
  </si>
  <si>
    <t>LAK million</t>
  </si>
  <si>
    <t>* Financial statements of water supply enterprise countrywide of the year 2020
* Approved 2020 annual budget of Ministry of Public Works and Transport
* Approved 2020 annual budget of Ministry of Health
* PLAN Report</t>
  </si>
  <si>
    <t>In the year 2020, commercial/industrial did provide LAK89,471.97million, that means about 21.4%; this portion is quite low due to COVID 19 impact.</t>
  </si>
  <si>
    <t>Water Act, Law no 77-2018 - Amended by law 192-2020.
Article 2 - Water Right: Every human being has the fundamental right to access the water necessary for his needs, which provide for the basic requirements of a decent life, including sanitation. This is in exchange for paying subscription allowances for its use of water (attached).</t>
  </si>
  <si>
    <t>Law 221 - 2000 and his amendments</t>
  </si>
  <si>
    <t>Law by Decision 16 (General requirements for Hygiene) 1932
Ministry of Environment - 3/1 - 2005
Directorate General for Urban Planning - 2010</t>
  </si>
  <si>
    <t>1932  2005  2010</t>
  </si>
  <si>
    <t>Law by Decision 16 (General requirements for Hygiene)
Ministry of Environment - 8/1 - 2001</t>
  </si>
  <si>
    <t>1932  2001</t>
  </si>
  <si>
    <t>Law by Decision 16 (General requirements for Hygiene)</t>
  </si>
  <si>
    <t>Ministry of Environment - 3/1 - 2005</t>
  </si>
  <si>
    <t>Ministry of Environment - Decision 8/1 - Setting national standards and criteria regarding air pollutants and liquid wastes generated by classified establishments and wastewater treatment plants</t>
  </si>
  <si>
    <t>Decree 9826-1962 Permitting of Hospitals amended by law 546-2003
Decree 14263-2005 Hospital Accreditation
Decision 409-2019 Accreditation of Primary Healthcare Centers</t>
  </si>
  <si>
    <t>Decree 8006-2002 amended by Decree 13389-2004
Decree 5606 - 2019</t>
  </si>
  <si>
    <t>2004  2019</t>
  </si>
  <si>
    <t>National Water Sector Strategy - 2020 update - Volume III - Water Resources Management
(III D. 2.2.2 Water Safety Plan Manual, page 166)
attached.</t>
  </si>
  <si>
    <t>National Water Sector Strategy - 2020 update - Volume I - Executive summary (page I-41)
"groundwater resources should be regarded as strategic reserve to the next generations that will witness harsher effects of climate change and reduced surface runoffs".
National Water Sector Strategy - 2020 update - Volume III - Water Resources Management (A.2. Impact of Climate Change, page 13)</t>
  </si>
  <si>
    <t>Capital Investment Plan - CEDRE on the National Level</t>
  </si>
  <si>
    <t>Strategy: Updated National Water &amp; Wastewater Strategy
Plans: Wastewater Supply Master plans for different schemes within the jurisdictions of the different Water Establishments</t>
  </si>
  <si>
    <t xml:space="preserve">Capital Investment Plan - CEDRE on the National Level
</t>
  </si>
  <si>
    <t>Strategy: Updated National Water &amp; Wastewater Strategy
Plans: Water Supply and Water Resources Management Master plans for different schemes within the jurisdictions of the different Water Establishments</t>
  </si>
  <si>
    <t>Decree 9091-2022
WASH in Schools Guidelines for Lebanon 2014</t>
  </si>
  <si>
    <t xml:space="preserve">2002  2014 </t>
  </si>
  <si>
    <t>Hospital Accreditation Standards 2019</t>
  </si>
  <si>
    <t>Initiative under StREG project 2017- Draft Ministerial Decision on Sludge &amp; Wastewater Reuse (attached)
http://www.stregmoe.gov.lb/</t>
  </si>
  <si>
    <t>Lebanon Intersectoral COVID Response Plan 2020 (attached)
https://fts.unocha.org/appeals/988/flows</t>
  </si>
  <si>
    <t>Awareness, measures and supply of material</t>
  </si>
  <si>
    <t xml:space="preserve">"All 235 PHCs will be provided with the testing kits, basic PPEs and IPC materials (hand sanitizer, etc.) for nurses and doctors, and will be trained on triage of suspected cases, providing medical care and advice".
Awareness, measures and supply of material </t>
  </si>
  <si>
    <t xml:space="preserve">"IPC and PPE equipment, including for management of medical waste, are also foreseen for home isolation in vulnerable locations, public spaces, schools, Social Development Centers, and others".
Awareness, measures and supply of material </t>
  </si>
  <si>
    <t>"Continued delivery of critical assistance and water, sanitation and hygiene services".</t>
  </si>
  <si>
    <t xml:space="preserve">Awareness and supply of material </t>
  </si>
  <si>
    <t>"Mobile handwashing stations and garbage containers specific for medical waste are supplied in the 30 most vulnerable urban localities along with awareness raising campaigns and technical support to municipalities".
Health Care Waste Management decree addresses all kind of infectious diseases including COVID19 - No figures for extra waste - No assessment has been made</t>
  </si>
  <si>
    <t>"IPC and PPE equipment, including for management of medical waste, are also foreseen for home isolation in vulnerable locations, public spaces, schools, Social Development Centers, and others".</t>
  </si>
  <si>
    <t>National WASH plans and programs issued during the COVID19 period took into consideration all the needs to fight the pandemic including training for personnel and purchase of personnel protection equipment and material and of sanitizing products.
Focus was given to all needs related to the pandemic.
On the other hand it delayed and stopped in some cases implementation of projects related to WASH.</t>
  </si>
  <si>
    <t>Big parts of funds and donations in addition to local expenditure were concentrated on combating and protecting from COVID19.</t>
  </si>
  <si>
    <t>Percentage of citizens connected to a wastewater network that discharges to a treatment facility.</t>
  </si>
  <si>
    <t>Updated National Water &amp; Wastewater Strategy 2020 (attached).</t>
  </si>
  <si>
    <t>Sewage networks
Treatment plants
Lifting stations
Transmission lines</t>
  </si>
  <si>
    <t>Targets measured are the improvement in the conveyance system including sewerage and collection network. 
Same for treatment of sewage and of sludge in centralized treatment plants which are designed and are either under bidding or under execution phases.</t>
  </si>
  <si>
    <t>The Labour Force and Household Living Conditions Survey 2018-2019 (attached).</t>
  </si>
  <si>
    <t>Percentage of population having access to safe water
"The objective will be to introduce water meters on a large scale targeting 100% of households by the end of 2035".</t>
  </si>
  <si>
    <t>Updated National Water &amp; Wastewater Strategy 2020 (attached)</t>
  </si>
  <si>
    <t>Pumping of groundwater
Spring capturing</t>
  </si>
  <si>
    <t>Networks
Pumping stations
transmission lines
Dams
Boreholes
Potable water treatment plants</t>
  </si>
  <si>
    <t>150 l/capita/day</t>
  </si>
  <si>
    <t>8 hours/day</t>
  </si>
  <si>
    <t>100% of households have water meters installed</t>
  </si>
  <si>
    <t>Water Establishments provide water to both subscribed schools and healthcare facilities.
Sanitation and Hygiene in schools and healthcare facilities are upon each institution.
There are no specific targets for schools. They are considered same as any other subscriber</t>
  </si>
  <si>
    <t>Schools and health facilities domestic water supply and sanitation are part of the domestic sanitation and drinking water supply.</t>
  </si>
  <si>
    <t>UNESCO staff were contacted. No data for schools.</t>
  </si>
  <si>
    <t>Water Establishments provide water to both subscribed schools and healthcare facilities.
Sanitation and Hygiene in schools and healthcare facilities are upon each institution.
There are no specific targets for health care facilities. They are considered same as any other subscriber</t>
  </si>
  <si>
    <t>No Data Available</t>
  </si>
  <si>
    <t>A WASH assessment was carried out in 2017 in 166 public health centers. The report and the data were not published and couldn't be accessed.</t>
  </si>
  <si>
    <t>Subscription rate/percentage and installation of water meters at household levels</t>
  </si>
  <si>
    <t>Percentage of collectors to WWTPs, Execution of WWTPs</t>
  </si>
  <si>
    <t>Percentage of drinking water that is 'safef' based on Water Safety Plans, protection zones around water resources and treatment of water to meet Libnor 161-2016 standard</t>
  </si>
  <si>
    <t>Percentage of population connected to sewerage network</t>
  </si>
  <si>
    <t>Sewage network and Wastewater Treatment Plants to cover remote areas such as Laboue, Becharre, Baalbeck, Akkar, ... schemes under study or execution.
Network  for drinking water to cover remote areas such as west Beqaa and Rachaya, Bent Jbeil, Akkar,...systems under study or execution.
Sanitation systems are partially implemented. They suffer from lack in maintenance and good operational practices.
As for drinking water systems, they are in most of the cases in place but with no sufficient quality control measures.
Updated National Water &amp; Wastewater Strategy 2020 (attached).</t>
  </si>
  <si>
    <t>UN agencies and NGOs implemented some latrines with problems in the evacuation and disposal of their contents. The sanitation vulnerability is 35% (8.72 over 25), mostly due to the average number of improved latrines per site (1 for 8.1 people - 1 for 7.5 people in 2020) not reaching the sector standard of 1 improved per family in 64% of the sites (45% in 2020).
The national water vulnerability is 16.12/30, meaning 54.4% of refugees residing in ISs are vulnerable to water stress.
WASH projects implemented by UNRWA, UNICEF and UNDP and Non-Governmental Organizations to informal settlements and internally displaced persons
WASH Assessment Platform Report 2021 (attached).</t>
  </si>
  <si>
    <t>Almost all refugees continued to have access to improved sanitation facilities, with 95 percent having access to a flush toilet and 4% having access to an improved pit latrine.
Most refugees (93%) had access to improved sources of drinking water (down from 96% in 2019). Bottled mineral water remained to be the highest source that households rely on for drinking water, though it dropped from 72 percent in 2019 to 67 percent in 2020. Seven percent of households relied on unimproved drinking water sources like public shared water stands/taps.
Hand hygiene measures are in all cases reduced to the minimum. Not more than availability of water, soap in some few cases and sanitizers in the time of COVID19. 19% of refugees received disinfection kits as reported in VARON 2020 report. 18% reported receiving COVID-19 hygiene awareness raising session on COVID-19.
WASH projects implemented by UNRWA, UNICEF and UNDP and Non-Governmental Organizations to informal settlements and internally displaced persons
VARON 2020: Vulnerability Assessment of Refugees of Other Nationalities in Lebanon (attached).
VASYR 2021: Vulnerability Assessment of Syrian Refugees in Lebanon (attached).</t>
  </si>
  <si>
    <t>During emergencies and distress such as Beirut Blast or the economic crisis, some initiatives were implemented especially measure aiming at avoiding a complete shutdown of all or part of the water systems in Lebanon is through the provision of fuel (Diesel) or alternative energies to pumping stations.
Lebanon Emergency Response Plan 2021 - 2022 (attached).
Lebanon Crisis Response Plan (LCRP) 2017 - 2020 (attached).
Updated National Water &amp; Wastewater Strategy 2020 (attached).</t>
  </si>
  <si>
    <t>Development of low cost treatment facilities (wetlands, etc.)
Improvement of water supply (development of water resources and networks) in community with vulnerable population.
Lebanon Crisis Response Plan (LCRP) 2017 - 2020 (attached).
Updated National Water &amp; Wastewater Strategy 2020 (attached).</t>
  </si>
  <si>
    <t xml:space="preserve">No specific measures. Included in the general measures.
Lebanon Crisis Response Plan (LCRP) 2017 - 2020 (attached).
Updated National Water &amp; Wastewater Strategy 2020 (attached).
</t>
  </si>
  <si>
    <t>No specific measures. Included in the general measures.
Lebanon Crisis Response Plan (LCRP) 2017 - 2020 (attached).
Updated National Water &amp; Wastewater Strategy 2020 (attached).</t>
  </si>
  <si>
    <t xml:space="preserve">Ministry of Public Health (MOPH)
</t>
  </si>
  <si>
    <t>Ministry of Energy and Water (MOEW)</t>
  </si>
  <si>
    <t>Ministry of Interior and Municipalities (MOIM)</t>
  </si>
  <si>
    <t>Ministry of Social Affairs (MOSA)</t>
  </si>
  <si>
    <t>Ministry of Finance (MOF)</t>
  </si>
  <si>
    <t>Ministry of Education and Higher Education (MEHE)</t>
  </si>
  <si>
    <t>Municipalities and Unions of municipalities</t>
  </si>
  <si>
    <t>Donors' coordination platform and Steering committee of Water Reforms program</t>
  </si>
  <si>
    <t>Coordination for implementation of reforms and other projects in order to avoid duplication. Also, general guidance is shared among stakeholders to steer the sector towards achieveing its targets as set in the national strategies.</t>
  </si>
  <si>
    <t>Most of the projects are conceived based on the needs and demands of the communities after studying the areas of intervention.
All the projects are done to better serve the communities.
Policies require Strategic Environmental Assessment (SEA) which involves public hearing
Plans require Strategic Environmental Assessment (SEA) or Environmental Impact Assessment (EIA) which involve public hearing
In addition, communication is done through public hearing, medias (radio, Newspapers, TVs…), social media (Facebook, mobile application, website, Instagram…) especially when funded by International donors.
When Donors or Non-Governmental Organizations or other partner is conducting a project, they focus on its social part and conduct public hearing and meetings with the communities involved as well as using brochures, publicity, surveys, etc.
Also Water Establishments have communication strategies and try with their own resources to always reflect a better image to the community and serve them.</t>
  </si>
  <si>
    <t>Vary between Water establishments, NGO's and UN agencies and Consultancy firms</t>
  </si>
  <si>
    <t>Donors coordination platform - Steering committee of Water reforms program - Lebanon crisis response plan LCRP</t>
  </si>
  <si>
    <t>Sector reforms</t>
  </si>
  <si>
    <t>New legislation especially the new water act</t>
  </si>
  <si>
    <t>Put priorities and goals</t>
  </si>
  <si>
    <t>Review and advise for plans especially the Updated National Water &amp; Wastewater Strategy (NWWS)</t>
  </si>
  <si>
    <t>Set targets for sanitation and drinking water</t>
  </si>
  <si>
    <t>Advocacy for recruitment of experts in water establishments</t>
  </si>
  <si>
    <t>Financing programs for institutional reforms</t>
  </si>
  <si>
    <t>Strengthening of supervision between ministry and water establishments and between water establishments and operators of WWTPs and water supply systems</t>
  </si>
  <si>
    <t>Solicitation of international donors to finance recovery plans and priority projects</t>
  </si>
  <si>
    <t>Analysis of baselines and needs serves to identify priority projects</t>
  </si>
  <si>
    <t>Resources are allocated based on priorities</t>
  </si>
  <si>
    <t>Results of defections in the networks led to update the standards</t>
  </si>
  <si>
    <t>Location and type of defections helped drafting surveillance protocols</t>
  </si>
  <si>
    <t>Analysis of baselines and needs serve to identify priority projects</t>
  </si>
  <si>
    <t>Results of water quality control led to update the standards.</t>
  </si>
  <si>
    <t>Communicable disease surveillance helped in preventing outbreaks</t>
  </si>
  <si>
    <t>Also results from epidemiological surveys and Communicable disease surveillance were always used to identify priority intervention sectors and areas.</t>
  </si>
  <si>
    <t>Results from Communicable disease surveillance and especially nosocomial infections were always used to identify priority intervention sectors and areas in Health Care Facilities</t>
  </si>
  <si>
    <t>Data in Lebanon is not centralized and every actor in the sector has part of the data. the Ministry of Energy and Water has not been able yet to set up a data center where all studies, projects and monitoring data are stored and used for decision making. In addition, Lebanon's WASH sector lacks proper monitoring and data collection.
Most of decision making concerning the topics above are based on Collected Data (presenting multiple figures and numbers reflecting the current situation of the population, the needs, the demands, the problems, the level of vulnerability, the quality, behaviors, financial situation, etc.) inducing the importance of monitoring data to always give updates on the current situation and priorities for intervention.</t>
  </si>
  <si>
    <t>For Remote Areas:
Sanitation systems are partially implemented. They suffer from lack in maintenance and good operational practices.
As for drinking water systems, they are in most of the cases in place but with no sufficient quality control measures.
For slums and informal settlements:
UN agencies and NGOs implemented some latrines with problems in the evacuation and disposal of their contents. The sanitation vulnerability is 35% (8.72 over 25), mostly due to the average number of improved latrines per site (1 for 8.1 people - 1 for 7.5 people in 2020) not reaching the sector standard of 1 improved per family in 64% of the sites (45% in 2020).
The national water vulnerability is 16.12/30, meaning 54.4% of refugees residing in ISs are vulnerable to water stress.
For refugee camps:
Almost all refugees continued to have access to improved sanitation facilities, with 95 percent having access to a flush toilet and 4% having access to an improved pit latrine.
Most refugees (93%) had access to improved sources of drinking water (down from 96% in 2019). Bottled mineral water remained to be the highest source that households rely on for drinking water, though it dropped from 72 percent in 2019 to 67 percent in 2020. Seven percent of households relied on unimproved drinking water sources like public shared water stands/taps.
Hand hygiene measures are in all cases reduced to the minimum. Not more than availability of water, soap in some few cases and sanitizers in the time of COVID19. 19% of refugees received disinfection kits as reported in VARON 2020 report. 18% reported receiving COVID-19 hygiene awareness raising session on COVID-19.
For Emergencies and disasters:
During emergencies and distress such as Beirut Blast or the economic crisis, some initiatives were implemented especially measure aiming at avoiding a complete shutdown of all or part of the water systems in Lebanon is through the provision of fuel (Diesel) or alternative energies to pumping stations.</t>
  </si>
  <si>
    <t>Updated National Water &amp; Wastewater Strategy 2020 (attached).
WASH Assessment Platform Report 2021 (attached).
VARON 2020: Vulnerability Assessment of Refugees of Other Nationalities in Lebanon (attached).
VASYR 2021: Vulnerability Assessment of Syrian Refugees in Lebanon (attached).
Lebanon Emergency Response Plan 2021 - 2022 (attached).
Lebanon Crisis Response Plan (LCRP) 2017 - 2020 (attached).</t>
  </si>
  <si>
    <t>Water Establishments (WEs) roles are to serve all the population in their jurisdiction areas equally. Some areas are more vulnerable than others due to multiple factors and Water Establishments with coordination with their stakeholders/partners, with donors and Non Governmental Organizations, try their best to serve everyone. Tracking progress among vulnerable groups is conducted by WASH partners (Donors, Non Governmental Organizations, etc.) by conducting their own surveys.
Tracking progress within Water Establishments is sometimes measured by th number of subscribers, the collection rate in this area, etc.
Development of low cost treatment facilities (wetlands, etc.).
Improvement of water supply (development of water resources and networks) in community with vulnerable population.</t>
  </si>
  <si>
    <t>Law 221 - 2000 and his amendments (attached)
Water Act, Law no 77-2018- Amended by law 192-2020 (attached).
Updated National Water &amp; Wastewater Strategy 2020 (attached).
WASH Assessment Platform Report 2021 (attached).
VARON 2020: Vulnerability Assessment of Refugees of Other Nationalities in Lebanon (attached).
VASYR 2021: Vulnerability Assessment of Syrian Refugees in Lebanon (attached).
Lebanon Emergency Response Plan 2021 - 2022 (attached).
Lebanon Crisis Response Plan (LCRP) 2017 - 2020 (attached).</t>
  </si>
  <si>
    <t>Effluent and sludge quality analysis
According to Ministry of Environment decision 8/1 date 2001</t>
  </si>
  <si>
    <t xml:space="preserve">Claims and complaints submitted to ministries of Environments and Public Health </t>
  </si>
  <si>
    <t>Cost vs quantity of water delivered: Cost/Collection</t>
  </si>
  <si>
    <t>Conformity of water quality tests with national standards</t>
  </si>
  <si>
    <t>Percentage of users / population</t>
  </si>
  <si>
    <t>O&amp;M cost / quantity of water</t>
  </si>
  <si>
    <t>Cost-recovery (e.g. percent of service provider costs covered by internal revenue versus external subsidies) : Employees / Connections.
NRW includes physical lost and financial losses having illegal connections, having subscribers not paying their bills and having leakage.</t>
  </si>
  <si>
    <t>Ministry of Energy and Water (https://energyandwater.gov.lb).
Ministry of Public Health (https://www.moph.gov.lb).
Ministry of Environment (https://www.moe.gov.lb).</t>
  </si>
  <si>
    <t xml:space="preserve">Based on law 221-2000 and its amendments (attached), water establishments provide the Ministry of Energy and Water with yearly reports.
And the water act (law 192-2020, attached) requests from the water establishments and the Ministry of Energy and Water to submit also yearly reports to the parliament.
Those reports serve to improve the performance of the water sector in general and to identify needs for intervention.
</t>
  </si>
  <si>
    <t>Actions may include capacity building for the personnel of the water establishments, improve the coordination with the ministry to solve problems and obstacles more efficiently.</t>
  </si>
  <si>
    <t>Financial constraints and unavailability of sufficient number of employees monitoring water quality along the water system and across the country.
Independent drinking water quality surveillance are carried out by partners (NGOs, donors, etc.) and the data are used to perform planning for actions.</t>
  </si>
  <si>
    <t>Lack of qualified personnel.
Lack of Finance.
Independent wastewater and sludge treatment surveillance are carried out by partners (NGOs, donors, etc.) and the data are used to perform planning for actions.</t>
  </si>
  <si>
    <t>Water Sector Reforms program.
Some Water Establishments have their current organizational chart for HR and in some case a revised proposed one taking into consideration staff for Wastewater.</t>
  </si>
  <si>
    <t>Organizational decrees of Water Establishments</t>
  </si>
  <si>
    <t>Law 221 - 2000 and his amendments (attached).</t>
  </si>
  <si>
    <t>Not published. Done mainly in the context of the Lebanon Water Policy Program (LWPP) and Lebanon Water Project (LWP) of USAID.</t>
  </si>
  <si>
    <t>In the context of some program funded by international donors such as USAID, EU, AFD and the Swiss Cooperation, needs assessments for capacity building and institutional reforms were done. Some are still ongoing such as the EU funded project with the Economic and Social Fund for development (ESFD) for Union of Municipalities in the Litani River Basin.</t>
  </si>
  <si>
    <t>NGOs and Private Consultants</t>
  </si>
  <si>
    <t>Financial resources are not available for staff who lack sufficient education/training and skilled graduates from training &amp; education institutes. Bad recruitment practices made that skilled graduates are present but are not motivated to be employed in the public sector due to low salaries and workers do not want to live and work in rural areas of the country.
Even though, some Water Establishments' staff attend continuously trainings and workshops related to WASH. 
Those trainings are usually funded by WASH partners (NGOs, donors, etc.) with coordination with Water Establishments and MOEW.
Those trainings are conducted by professional people (consultants, contractors, institutions, universities, training centers, etc.)</t>
  </si>
  <si>
    <t>The Lebanese administration suffers from major problems related to vacant posts or those filled with incompetent staff. This problem dates back to many years, and successive governments were unable to solve it despite the assistance they received from many international bodies. The basic nature of this problem is the political recruitment that exhausted the administration.
This can be added to the meager income that employees receive, so that they either depend on additional work in the private sector, which makes them lose their focus on their main work, or rely on bribery.</t>
  </si>
  <si>
    <t>Law 6/2020 - Lebanon Government Budget</t>
  </si>
  <si>
    <t>No Budget for  wash</t>
  </si>
  <si>
    <t>No Budget for wash</t>
  </si>
  <si>
    <t>Ministry of Interior and Municipalities</t>
  </si>
  <si>
    <t>No Internal Budget for WASH. They manage all the budgets mentioned here</t>
  </si>
  <si>
    <t>South Lebanon Water Stablishment</t>
  </si>
  <si>
    <t>Beirut and Mount Lebanon Water Establishment</t>
  </si>
  <si>
    <t>Beqaa Water Establishment</t>
  </si>
  <si>
    <t>North Lebanon Water Establishment</t>
  </si>
  <si>
    <t>LBP</t>
  </si>
  <si>
    <t>The Ministry of Energy and the Water Establishments receive the majority of the budget related to WASH.
The Ministry of Social Affairs too but we couldn't access data from their side.</t>
  </si>
  <si>
    <t xml:space="preserve">Gap in finance of the water institutions is covered by contributions from the public budget and for Water Establishments, gaps are covered by the donations from UN agencies and NGOs (maintenance, fuel for generators).
CDR is still funding the O&amp;M of the main WWTPs.
</t>
  </si>
  <si>
    <t>The tariff was slightly adjusted in 2014, new tariff will be applied in 2022 due to inflationary pressures.
According to the Updated National Water &amp; Wastewater Strategy 2020: "tariff restructuring study is done through the AFD Technical Assistance project."</t>
  </si>
  <si>
    <t>Only toilets in public places are designed to receive people with disabilities. Some water intakes are also equipped with fittings serving this specific vulnerable group especially in hospitals, healthcare facilities, schools and some public places and shopping malls.
As for the other categories, there are no specific measures implemented, included in the general measures.</t>
  </si>
  <si>
    <t>MICS survey done by CAS every 5 years includes elements related to WASH.</t>
  </si>
  <si>
    <t>not available.</t>
  </si>
  <si>
    <t>In most of the cases donations were not used efficiently or could not be used because of bureaacratic procedures which need to be revised and modified. A reform is expected to do the needed reform and most of the donors are expecting this reform before they increase their interventions. Some even stopped their engagements such as EU and the other donors for the Conférence économique pour le développement, par les réformes et avec les entreprises (CEDRE) until a full reform takes place.
https://reliefweb.int/report/lebanon/cedre-conf-rence-conomique-pour-le-d-veloppement-par-les-r-formes-et-avec-les</t>
  </si>
  <si>
    <t>6,282 M$</t>
  </si>
  <si>
    <t>4,845 M$</t>
  </si>
  <si>
    <t>Capital Investment Plan - Conférence économique pour le développement, par les réformes et avec les entreprises (CEDRE) - 2018
https://reliefweb.int/report/lebanon/cedre-conf-rence-conomique-pour-le-d-veloppement-par-les-r-formes-et-avec-les</t>
  </si>
  <si>
    <t>Billions of LBP</t>
  </si>
  <si>
    <t>Mrs. Fatima Khaled</t>
  </si>
  <si>
    <t>Fatima-khaled@hotmail.com</t>
  </si>
  <si>
    <t>Financial Information were provided by the ministry of Finance. They are taken either from the national budgets or from the accounting and balance sheets related to the concerned public institutions, including ministries and Water establishments.
Information can be found in different reports from different sources, either funding agencies or international NGOs but couldn't be retained because the concernned ministry refused to consider them as official.</t>
  </si>
  <si>
    <t>Industrial establishments do not contribute to the financing of any WASH activity and do not contribute to meet any financial cost of the water and sanitation sectors, except for the fees that are legally affected.
In Lebanon, the fee for the water supply is still low and does not cover the real cost of this process. Rather, the state bears the rest of the burden in the form of treasury advances that it provides to the concerned water supply establishments, similarly to any policy of subsidies or support for the sector. 
As for sanitation, there is no fee at all until today, and therefore the central treasury is the one that covers costs of this process, either through loans or from the regular public budget, in addition to some scare and insufficient donations provided by donors. Same applies to hand hygiene so that the beneficiary of the service does not pay any fees.
Thus, as in the case with households, industrial establishments do not finance any WASH expenditure.
In addition to the absence of any stimulus policy from the government, as there is no return that encourages industrialists to invest in this sector.</t>
  </si>
  <si>
    <t>maemamakali@gmail.com</t>
  </si>
  <si>
    <t>LEWA Urban Water Quality of Service and Supply Standards (subject to WHO guidelines)</t>
  </si>
  <si>
    <t>Quality of Service and Supply Standards (QoSSS)</t>
  </si>
  <si>
    <t>Lesotho Labour Code Order of 1992 (Part 7)</t>
  </si>
  <si>
    <t>Hazardous Health Care Waste Management Regulations, 
Health Care Waste Management Guidelines</t>
  </si>
  <si>
    <t>Lesotho water and Sanitation Policy 2007</t>
  </si>
  <si>
    <t>provided on the submitted documents</t>
  </si>
  <si>
    <t>Long Term Water and Sanitation Strategy 2016,
Water and Sewerage Company Strategic Plan 2020-2025</t>
  </si>
  <si>
    <t>provided on the sumited documents</t>
  </si>
  <si>
    <t>2016, 2020</t>
  </si>
  <si>
    <t>145 Million
1 341 656 000</t>
  </si>
  <si>
    <t>LSL
LSL</t>
  </si>
  <si>
    <t>2020 to 2030
2020 to 2025</t>
  </si>
  <si>
    <t>Lesotho’s strategy for financing
rural sanitation</t>
  </si>
  <si>
    <t>19 million</t>
  </si>
  <si>
    <t>Long Term Water and Sanitation Strategy 2016
Water and Sewerage Company 2020-2025 Strategic Plan</t>
  </si>
  <si>
    <t>145 Million
1, 341 656 000</t>
  </si>
  <si>
    <t xml:space="preserve">LSL
</t>
  </si>
  <si>
    <t>Long Term Water and Sanitation Strategy 2016</t>
  </si>
  <si>
    <t>145 million</t>
  </si>
  <si>
    <t>LSL</t>
  </si>
  <si>
    <t xml:space="preserve">NATIONAL ENVIRONMENTAL HEALTH POLICY (DRAFT)
NATIONAL ENVIRONMENTAL HEALTH STRATEGIC PLAN (DRAFT)
</t>
  </si>
  <si>
    <t>National Hand Hygiene Strategy 2022 (Draft)</t>
  </si>
  <si>
    <t>Water and Sanitation Policy 2007,
After Care Strategy</t>
  </si>
  <si>
    <t>Water and Sewerage Company Strategic Plan 2020-2025</t>
  </si>
  <si>
    <t>Long Term Water and Strategy 2016</t>
  </si>
  <si>
    <t>Two plans have been developed so far, the preparedness plan, and the response plan that was developed following the conduction of Intra-Action Review
1. Lesotho Preparedness and Response Plan (Draft)
2. COVID-19 RESPONSE BUDGET (in excel worksheet)</t>
  </si>
  <si>
    <t xml:space="preserve">materials at all levels; Hold 3 community gatherings per quarter; Hold advocacy meetings for Risk Communication and Community Engagement(RCCE) activities at all levels (resources); Conduct RCCE coordination meetings at all response level </t>
  </si>
  <si>
    <t>Install hand washing stations in health facilities, points of entry,  highly concentrated public areas such as schools, taxi ranks etc, also Appear under Infection Prevention and Control (IPC), and addressed through IPC guidelines.</t>
  </si>
  <si>
    <t>Not explicitly addressed, expect to recognize that it is essential for supporting Infection Prevention and Control measures</t>
  </si>
  <si>
    <t>Appear under Infection Prevention and Control (IPC) and addressed through IPC guidelines</t>
  </si>
  <si>
    <t>Appear under Infection Prevention and Control (IPC) and addressed through IPC guidelines and Health Care Waste Management Guidelines and Protocols</t>
  </si>
  <si>
    <t>Plan 1: Risk Communication and Community Engagement = 690 040.00 and
Plan 2: Infection Prevention and Control =148 766 057.00</t>
  </si>
  <si>
    <t>Plan 1: 2020 to 2021, Plan 2: 2022 to 2023</t>
  </si>
  <si>
    <t>Implementation of the plans were delayed and affected by restrictions and lockdowns imposed by Covid-19 pandemic. Funds were redirected to Covid-19 response and human resource were re-purposed to intesify the covid-19 response.</t>
  </si>
  <si>
    <t>Development of National Hand Hygiene Strategy, Hand Hygiene Market Assessment was also conducted, and Establishment of Hand Hygiene Stakeholder Forum including wide range of private sector, civil society etc.</t>
  </si>
  <si>
    <t xml:space="preserve">Percentage of population with access to improved sanitation facilities </t>
  </si>
  <si>
    <t xml:space="preserve">Percentage of urban population with access to improved sanitation facilities </t>
  </si>
  <si>
    <t xml:space="preserve">Percentage of rural population with access to improved sanitation facilities </t>
  </si>
  <si>
    <t>Flush, septic and pit latrine</t>
  </si>
  <si>
    <t>Flush</t>
  </si>
  <si>
    <t>Septic tanks and pit latrine</t>
  </si>
  <si>
    <t>networked sewerage, faecal sludge emptying, centralized sewage treatment, faecal sludge treatment, networked sewerage, faecal sludge emptying, centralized sewage treatment, faecal sludge treatment</t>
  </si>
  <si>
    <t>networked sewerage, faecal sludge emptying, centralized sewage treatment, faecal sludge treatment</t>
  </si>
  <si>
    <t xml:space="preserve"> excreta treatment and disposal on-site</t>
  </si>
  <si>
    <t>Census 2016,
Multiple Indicator Cluster Survey 2018</t>
  </si>
  <si>
    <t xml:space="preserve">Percentage of population with access to improved water sources </t>
  </si>
  <si>
    <t>Number of water connections 2021/2022</t>
  </si>
  <si>
    <t>Long-term water and Sanitation Strategy 2016</t>
  </si>
  <si>
    <t>Water and Sewerage Company Strategic Plan 2020 to 2025</t>
  </si>
  <si>
    <t>Piped water, borehole, protected springs</t>
  </si>
  <si>
    <t>Accessibility, Availablity, Affordability, coverage, Quality and quantity</t>
  </si>
  <si>
    <t>Accessibility, Availablity, coverage, Quality and quantity</t>
  </si>
  <si>
    <t>30 litres per capita per day</t>
  </si>
  <si>
    <t>18 hrs per day</t>
  </si>
  <si>
    <t xml:space="preserve">minimum requirement 18 hrs </t>
  </si>
  <si>
    <t>15min</t>
  </si>
  <si>
    <t>12 300 households per year</t>
  </si>
  <si>
    <t>6 000 households per year</t>
  </si>
  <si>
    <t>6 300 households on proportion (informed by physibility)</t>
  </si>
  <si>
    <t xml:space="preserve">limit as set in WHO standards
</t>
  </si>
  <si>
    <t>limit as set in WHO standards</t>
  </si>
  <si>
    <t>Demographic Health Survey (DHS) 2014
Multiple Indicator Cluster Survey 2018</t>
  </si>
  <si>
    <t>Though the country does not have the target but they are included in the community target</t>
  </si>
  <si>
    <t>All districts using improved health care waste management system</t>
  </si>
  <si>
    <t>Strategic Health Care Waste Management Plan for Lesotho</t>
  </si>
  <si>
    <t>Water and Sanitation Policy 2007 (Policy Statement 2 Objective 4: To promote equity in access to water supply and sanitation services, including women</t>
  </si>
  <si>
    <t>Water and Sanitation Policy 2007 (Policy Statement 1, strategy F:Develop and implement drought relief starteies and flood management measures for risk reduction and effective mitigation of impacts.</t>
  </si>
  <si>
    <t xml:space="preserve">Water and Sanitation Policy 2007 (Policy Statement 2 Objective 4: To promote equity in access to water supply and sanitation services, </t>
  </si>
  <si>
    <t>Water and Sanitation Policy 2007 (Policy Statement 2 Objective 4: To promote equity in access to water supply and sanitation services, including women and girls</t>
  </si>
  <si>
    <t>Ministry of Local Governmenet and Chieftainship</t>
  </si>
  <si>
    <t>Ministry of Development Planning, including Bureu of Statistics</t>
  </si>
  <si>
    <t>Ministry of Environment, Tourism and Culture</t>
  </si>
  <si>
    <t>Disaster Management Authority</t>
  </si>
  <si>
    <t>Water Sector Coordination Meeting</t>
  </si>
  <si>
    <t>The coordination meeting exist though it has last been held in 2018. There is a plan to continue with these meetings.</t>
  </si>
  <si>
    <t>Water Sector Policy 2007 (Policy Statement Number 6)</t>
  </si>
  <si>
    <t>Some of the tools that are being used includes: Project life cycle, Participatory Hygiene and Sanitation Transformation Methodology/Approach, After Care Strategy, Water and Sewerage Company Strategic Plan (goal 4)</t>
  </si>
  <si>
    <t xml:space="preserve">NGOs (Lesotho Council of Non-governmental Organizations, Transformation Resource Centre, Technology for Economic Development). Though they are more off advocacy than monitoring </t>
  </si>
  <si>
    <t>Helps to decide or indicate where to start</t>
  </si>
  <si>
    <t>Helps to allocate the resources where there is dire need. Again helps to prioritize the resources</t>
  </si>
  <si>
    <t>Now developing the Water and Sanitation Bill and regulation due to the data being used. Again the Long-term water and sanitation, and rural sanitation investment strategy was also developed.</t>
  </si>
  <si>
    <t>Demographic Health survey (DHS) which covers WASH as a selected targeted module, Continuous Multipurpose Survey (CMS)</t>
  </si>
  <si>
    <t>Helps to allocate the resources where there is dier need. Again helps to priorotize the resources</t>
  </si>
  <si>
    <t>Now developing the Water and Sanitation Bill and regulation due to the data being used. Again the Long-term water and sanitaion, and rural sanitaion investment strategy was also developed.</t>
  </si>
  <si>
    <t>Helps to reshap, decide and provide the directions. However resources are always the limingting factor for implementation</t>
  </si>
  <si>
    <t>Helps to re-allocate the resources and focus on where there is dier need. Again helps to priorotize the resources</t>
  </si>
  <si>
    <t>The available data is through reports and needs to be improved (captured into the data base)</t>
  </si>
  <si>
    <t>The interventions are not actually based on available data (not really tergeted)</t>
  </si>
  <si>
    <t xml:space="preserve">The data base needs to be improved </t>
  </si>
  <si>
    <t xml:space="preserve">There is a limitation in both financial and human resources. 
Weak Monitoring and Evaluation system
Limited Coordination amongst the WASH sector
Political interference </t>
  </si>
  <si>
    <t>For emergencies and disasters the rapid assessment reports and vulnerability assessment reports are being used.
For remote or hard to reach areas the routine work and surveys such as Continuous Multi-purpoise Survey, Demographic Health Survey and Census are being used.</t>
  </si>
  <si>
    <t>Lesotho Water and Sanitation Policy 2007 (Monitoring and Evaluation)</t>
  </si>
  <si>
    <t xml:space="preserve">Cost spent for sanitation against the total budget </t>
  </si>
  <si>
    <t>Percentage of population with access to Sanitation (census 2006)</t>
  </si>
  <si>
    <t xml:space="preserve">Sanitation cost spent on Latrine services 
Sanitation cost spent on network sewage system services  
Sanitation cost spent on operation and maintenance (O&amp;M) services  </t>
  </si>
  <si>
    <t xml:space="preserve">Number of operational treatment plants
Number of operational reserviors </t>
  </si>
  <si>
    <t>Cost spent for drinking water against the total water budget</t>
  </si>
  <si>
    <t xml:space="preserve">Proposion of safe drinking water sources </t>
  </si>
  <si>
    <t>Hours of supply,
Response time,
Minimum water pressure</t>
  </si>
  <si>
    <t>Percentage of population with access to drinking water (census 2006)</t>
  </si>
  <si>
    <t xml:space="preserve">Drinking water cost spent on Latrine services 
Drinking water cost spent on network sewage system services  
Drinking water cost spent on operation and maintenance (O&amp;M) services  </t>
  </si>
  <si>
    <t>Percentage of functioning systems</t>
  </si>
  <si>
    <t>Lesotho Electricity and Water Authority (LEWA) www.lewa.org.ls Lesotho Electricity Authority ACT 2002 (as amended)</t>
  </si>
  <si>
    <t>Routine compliance letters and inter-structural (board) meetings to address non-compliances.</t>
  </si>
  <si>
    <t>Human and financial resource constraints, low frequency of surveillance.</t>
  </si>
  <si>
    <t>Human and financial resource constraints, low frequency of surveillance</t>
  </si>
  <si>
    <t xml:space="preserve">The key causes is incentives or financial implications. </t>
  </si>
  <si>
    <t>Budget estimates</t>
  </si>
  <si>
    <t xml:space="preserve">Ministry of Water </t>
  </si>
  <si>
    <t>213 160 353</t>
  </si>
  <si>
    <t>Lesotho  Electricity and Water Authority</t>
  </si>
  <si>
    <t>No specific budget line for Hand Hygiene and WASH in health care facilities.
No specific budget line for sanitation.</t>
  </si>
  <si>
    <t>Impacts of not fully recovering the costs can be determined by the number of people without access to water because of the backlog of the broken systems that are not functioning and inefficiency in basic services provision.
Other impacts include: delayed maintenance, delayed response time and delayed household connections.</t>
  </si>
  <si>
    <t>The Utility request the tariff review annually from the regulator and the regulator will then consult the public for the review before it can be granted.</t>
  </si>
  <si>
    <t>Due to limited funds allocated, 100% subsidy for sanitation services is targeted towards vulnerable groups in a population (e.g., people living with disabilities, poor, elderly, child headed families, etc.)</t>
  </si>
  <si>
    <t>Water and Sanitation Policy, 2007</t>
  </si>
  <si>
    <t>Water and Sanitation Policy of 2007, Policy Statement 2.
Introduce a cross subsidy tariff mechanisim to reflect water for basic human needs only in the case where customers are unable to afford the cost of lowest service</t>
  </si>
  <si>
    <t>Rural water supply and sanitation are highly subsidesed by government and for urban through public stand pipes for the poor who can not afford own connetions. Also apply block tariffs with the lowest bend aimed at the poor and charging less or equal 5% of minimum salary and as no standing charge.</t>
  </si>
  <si>
    <t>232 793 136</t>
  </si>
  <si>
    <t>Budget Framework Paper (BFP)</t>
  </si>
  <si>
    <t>The funding gaps are needed in both expansion, operations and maintainance, including human resources</t>
  </si>
  <si>
    <t>Makali Ntsonyana</t>
  </si>
  <si>
    <t>153, 680, 493.08</t>
  </si>
  <si>
    <t xml:space="preserve">c. External Source - The provided budget includes both Water supply for heath care facilities and water quality servillance </t>
  </si>
  <si>
    <t xml:space="preserve">Commercial/industrial constitute around 50% (M76 001 748) of the tariff charges in (a) above. To be noted that this % has dropped in recent times due to closure of some firms.
</t>
  </si>
  <si>
    <t xml:space="preserve">
The National WASH Commission Act:
....the Government of Liberia must craft sound policies that ensure that the health and well-being of the people of Liberia shall be achieved by favorable and improved water sanitation and hygiene (WASH) services that will gaurentee the healthiness of the lives of the people.
Water Supply and Sanitation Policy 
(2009).
Water is life and sanitation dignity. Article 20 (a) of the Liberian Constitution proclaims that No person shall be deprived of life. Since water is life, it follows that nobody living in Liberia should be deprived of water. The Government of Liberia is a signatory to the Declaration of Human Rights and other United Nations Declarations which ensure that all human beings have the right to life and dignity. Among these rights are the right to safe drinking water and the right to live in dignity in ones country of choice1
.
</t>
  </si>
  <si>
    <t xml:space="preserve">
The National WASH Commission Act:
...the Government of Liberia must craft sound policies that ensure that the health and well-being of the people of Liberia shall be achieved by favorable and improved water sanitation and hygiene (WASH) services that will gaurentee the healthiness of the lives of the people.
Water Supply and Sanitation Policy 
(2009).
Water is life and sanitation dignity. Article 20 (a) of the Liberian Constitution proclaims 
that No person shall be deprived of life. Since water is life, it follows that nobody living in Liberia should be deprived of water. The Government of Liberia is a signatory to the Declaration of Human Rights and other United Nations Declarations which ensure that all human beings have the right to life and dignity. Among these rights are the right to safe drinking water and the right to live in dignity in ones country of choice1
.</t>
  </si>
  <si>
    <t xml:space="preserve">Public Utility Act of Liberia Water &amp; Sewer Corporation </t>
  </si>
  <si>
    <t>WASH in healthcare facilities</t>
  </si>
  <si>
    <t>Healthcare Waste management Guidelines</t>
  </si>
  <si>
    <t>Buchannan Water Safety Plan 2019</t>
  </si>
  <si>
    <t xml:space="preserve">WHO Guidelines on sanitation is used as reference starndard for planning. </t>
  </si>
  <si>
    <t xml:space="preserve">Incorporated in the National Climate Change Adoptation planning; WASH is inclusive in assesseing the impacts of climate change. We are currently revising WASH regulations and standards to reflect climate change. </t>
  </si>
  <si>
    <t xml:space="preserve"> Water and Sanitation Policy</t>
  </si>
  <si>
    <t>https://wash-liberia.org/wp-content/uploads/sites/...</t>
  </si>
  <si>
    <t>Draft Ending Open Defecation Roadmap</t>
  </si>
  <si>
    <t>National CLTS Guidelines</t>
  </si>
  <si>
    <t>https://wash-liberia.org/media/clts-guidelines/</t>
  </si>
  <si>
    <t xml:space="preserve">Ending open defecation in Liberia
</t>
  </si>
  <si>
    <t>Water Supply and Sanitation policy</t>
  </si>
  <si>
    <t>National integrated water Resource management policy of Liberia</t>
  </si>
  <si>
    <t>ekmsliberia.info/document/national-integrated-water-resources-management-policy/</t>
  </si>
  <si>
    <t xml:space="preserve">National School Health Policy
WinS Protocal </t>
  </si>
  <si>
    <t xml:space="preserve">Above 5 million </t>
  </si>
  <si>
    <t>2020 - 2025</t>
  </si>
  <si>
    <t>WASH in Healthcare Facilities Policy</t>
  </si>
  <si>
    <t>https://washinhcf.org/country/liberia</t>
  </si>
  <si>
    <t>COVID-19 emergency Response plan for Liberia
UN COVID-Social and Recovery Response plan</t>
  </si>
  <si>
    <t>Awareness communication in variour local dialets targeting behaviour change in hand washing.</t>
  </si>
  <si>
    <t xml:space="preserve">Upgrading and constructing hand washing facilities in healthcare facilities nationwide. </t>
  </si>
  <si>
    <t>Every public institution, businesses are required to ensure that handwashing facility is available and in areas accessible to the public.</t>
  </si>
  <si>
    <t xml:space="preserve">Measures are taken to ensure that public water supplies is not disrupted during the the pendamics. </t>
  </si>
  <si>
    <t xml:space="preserve">Promotion of Hygiene and clean environment </t>
  </si>
  <si>
    <t xml:space="preserve">Upgrading and constructing WASH facilities in healthcare facilities nationwide. </t>
  </si>
  <si>
    <t>Intervention in the management of healthcare wastes</t>
  </si>
  <si>
    <t>Donation of WASH items to vulnerable populations</t>
  </si>
  <si>
    <t>Approx. 5 million</t>
  </si>
  <si>
    <t xml:space="preserve">Fiscal duration </t>
  </si>
  <si>
    <t xml:space="preserve">WASH programs implementation nationwide became disrupted when with COVID -19 pendemic in Liberia. Some WASH interventions were hulted, delayed or postsponed due to restriction on movement, gathering in observance of public health. In some instances, WASH funding had to be redirected to address COVID-19 emergencies in Liberia.  </t>
  </si>
  <si>
    <t xml:space="preserve">There has been a high political will and efforts to ensure that hand hygiene (WASH) interventions are incorporated in plans and strategies that address COVID-19. At the technical level, efforts are made to incorporate hand hygiene practices into daily activities by individuals and the general public. Messages on hand hygiene and hand washing were done in several dialets across Liberia. </t>
  </si>
  <si>
    <t xml:space="preserve">100
</t>
  </si>
  <si>
    <t>Ending open defecation in Liberia</t>
  </si>
  <si>
    <t xml:space="preserve">Liberia Road Map to End Open Defecation </t>
  </si>
  <si>
    <t>Liberia Road Map to End Open Defecation</t>
  </si>
  <si>
    <t>Improved household sanitation facilities 
Shared sanitation facilities</t>
  </si>
  <si>
    <t>Improved household sanitation facilities
Shared sanitation facility</t>
  </si>
  <si>
    <t xml:space="preserve">Not avaliable </t>
  </si>
  <si>
    <t>Pro-poor Agenda for Prosperity and Development  (PAPD) Pillar 4</t>
  </si>
  <si>
    <t>PAPD</t>
  </si>
  <si>
    <t>Basic access to safe drinking water 
Improved access 
Safely managed</t>
  </si>
  <si>
    <t>Basic access
Improved access 
Safely managed access</t>
  </si>
  <si>
    <t>Basic access
Improved access
Safely managed</t>
  </si>
  <si>
    <t xml:space="preserve">Pro-poor Agenda for Prosperity and Development (PAPD) </t>
  </si>
  <si>
    <t>Pro-poor Agenda for Prosperity and Development (PAPD)</t>
  </si>
  <si>
    <t xml:space="preserve">Protected wells, boreholes, pipe water. </t>
  </si>
  <si>
    <t>Protected wells, boreholes, pipe water</t>
  </si>
  <si>
    <t>Free from Contamination 
Improved access</t>
  </si>
  <si>
    <t>Free from Contamination
Improved access</t>
  </si>
  <si>
    <t>Free from Contamination 
Basic access</t>
  </si>
  <si>
    <t>25 liter per person</t>
  </si>
  <si>
    <t>Less than 15mins</t>
  </si>
  <si>
    <t>E. coli - Zero</t>
  </si>
  <si>
    <t>https://wash-liberia.org/news/2017-water-point-mapping-report-launched/</t>
  </si>
  <si>
    <t xml:space="preserve">1,920 school provided with full WASH package </t>
  </si>
  <si>
    <t xml:space="preserve">Full WASH package provide in 1920 schools
. Access to safe water
. Access to improved sanitation
. Meastrail Health Hygiene 
. Access to hand washing facilities
. Behavior change activities (software and hardwear0
</t>
  </si>
  <si>
    <t xml:space="preserve">G2BESP
getting to best Education Sector Plan </t>
  </si>
  <si>
    <t>0 schools</t>
  </si>
  <si>
    <t>741 schools</t>
  </si>
  <si>
    <t>Education Sector Annual report 2020</t>
  </si>
  <si>
    <t>Ending open defecation by 2025</t>
  </si>
  <si>
    <t>National WASH Commission (NWASHC)</t>
  </si>
  <si>
    <t xml:space="preserve">National Public Health Institute of Liberia (NPHIL) </t>
  </si>
  <si>
    <t xml:space="preserve">Liberia Water and Sewer Corporation (LWSC) </t>
  </si>
  <si>
    <t xml:space="preserve">Ministry of Mines and Energy </t>
  </si>
  <si>
    <t xml:space="preserve">WASH Sector Coordination </t>
  </si>
  <si>
    <t xml:space="preserve">National Water Sanitation and Hygiene (WASH) Commission of Liberia </t>
  </si>
  <si>
    <t xml:space="preserve">WASH Financing </t>
  </si>
  <si>
    <t xml:space="preserve">The coordination mechanism includes: 
- Monthly Sector Coordination meetings
- Yearly WASH Joint Sector Review
- Ad hoc WASH Sector meetings to address matter arising </t>
  </si>
  <si>
    <t xml:space="preserve">By participation of civil society organizations (CSOs) in regular monthly WASH Sector Coordination Meetings
Through advocacy and representation.  </t>
  </si>
  <si>
    <t xml:space="preserve">National WASH Commission </t>
  </si>
  <si>
    <t xml:space="preserve">National WASH Commission
Ministry of Public Works </t>
  </si>
  <si>
    <t>Ministry of Mines and Energy</t>
  </si>
  <si>
    <t>Joint WASH Sector Review (JSR)</t>
  </si>
  <si>
    <t>National WASH Secretariat 
Ministry of Public Works</t>
  </si>
  <si>
    <t xml:space="preserve">WASH Financing Mechanism </t>
  </si>
  <si>
    <t>The enactment of a lesgislation establishing the National WASH Commission of Liberia</t>
  </si>
  <si>
    <t>1. WASH in Schools (WiNs) most be delivered in full package 
2. CLTS triggering should cover an entire district not just a few communities</t>
  </si>
  <si>
    <t>Proposed development of a "One WASH Plan" for Liberia</t>
  </si>
  <si>
    <t xml:space="preserve">Some WASH targets were ambitious to be realized and needed compalling financial support to achieve them </t>
  </si>
  <si>
    <t>Review of WASH Sector Human Resource Capacity</t>
  </si>
  <si>
    <t xml:space="preserve">Creation of a regulatory WASH institution (The WASH Commission) to reduce fragmentation in the WASH Sector of Liberia. </t>
  </si>
  <si>
    <t>Proposed quarterly Joint Monitoring of Partners' projects and program.
Proposed Country-led Monitoring (CLM) Framework to be adopted as a monitoring tool for the entire WASH Sector of Liberia</t>
  </si>
  <si>
    <t xml:space="preserve">Proposed rebost tracking of WASH financing for fiscal and external contributions </t>
  </si>
  <si>
    <t xml:space="preserve">Data analyzed to track assess to sanitation services across Liberia. Decisions are made to extend coverage to population severaly practising open defecation. </t>
  </si>
  <si>
    <t>Data is able to delineate national budget financing and Donor financing of WASH in Liberia</t>
  </si>
  <si>
    <t>Substantial progress is lacking in this regard</t>
  </si>
  <si>
    <t>Data on service level inform planning for intervention; 
Water point survey data used to target functionality of wells and service level</t>
  </si>
  <si>
    <t xml:space="preserve">data used to attract support to provision of safe drinking water to underserved </t>
  </si>
  <si>
    <t xml:space="preserve">Data informed planning for intervention projects and programs; especially during COVID-19 </t>
  </si>
  <si>
    <t>More resources attracted to increase and improve hand washing facilities in hot spots for COVID-19</t>
  </si>
  <si>
    <t xml:space="preserve">Increase awareness on hand washing especially during COVID-19 pandemic </t>
  </si>
  <si>
    <t xml:space="preserve">EBOLA and COVID-19 pendamics responses at national and local levels are examples </t>
  </si>
  <si>
    <t xml:space="preserve">Annual assessment of healthcare facilities in Liberia informed decision making </t>
  </si>
  <si>
    <t xml:space="preserve">The challenges for sustaining the mechanism for data collection, collation and reporting are increasing in the light of unsustained finance to keep the data plateform (AKVO) operational.
</t>
  </si>
  <si>
    <t>Progress are tracked from monthly and quarterly reporting by NGOs, and national intervention; 
Sector Actors are allowed to report on their interventions in WASH during monthly WASH Sector Coordination meetings;
Quarterly reporting is a requirement for all WASh Sector Actors.</t>
  </si>
  <si>
    <t xml:space="preserve">WASH Financing in National Budget </t>
  </si>
  <si>
    <t xml:space="preserve">National budget allocation </t>
  </si>
  <si>
    <t xml:space="preserve">Drinking water quality </t>
  </si>
  <si>
    <t xml:space="preserve">Water Points survey </t>
  </si>
  <si>
    <t>30 percent non revenue water for Monrovia along</t>
  </si>
  <si>
    <t xml:space="preserve">National Water Sanitation and Hygiene (WASH) Commission of Liberia;
Enacted by law in 2012
Established in 2018 and became operational </t>
  </si>
  <si>
    <t>Closure (temporary / long term) of businesses that are not in compliance with sector regulations.
Imposing of fines on service providers that are in violation of laws.</t>
  </si>
  <si>
    <t>Monitoring is largely funded by donor and NGOs and can be vert irregular. 
Constrains of national budget allocation for monitroing.</t>
  </si>
  <si>
    <t xml:space="preserve">Wastewater and sludge treatment facilities are broken and nonfunctional. 
</t>
  </si>
  <si>
    <t>Sanitation is incorporated in the National Development Agenda (PAPD)</t>
  </si>
  <si>
    <t xml:space="preserve">Drinking water is incorporated in the National Development Agenda (PAPD) </t>
  </si>
  <si>
    <t>liberianconsulatega.com/wp-content/uploads/2017/07/... ·</t>
  </si>
  <si>
    <t>At national level, the Tubman National Institute of Medical Arts (TNIMA) trains Environmental Health Technicians in cources tailored to WASH in rural communities.
Annual average graduates are 10 persons and this amount is not sufficient to address the national need for technicians.
University of Liberia, Graduate Programme on Environmental Science is a newly established learning program (first graduation in 2022)</t>
  </si>
  <si>
    <t>Frequant overturn of WASH staffs from government to NGOs</t>
  </si>
  <si>
    <t xml:space="preserve">WASH financing are planned in the following:
1. WASH Scetor investment plan
2. Urban drinking water supply  </t>
  </si>
  <si>
    <t xml:space="preserve">Paynesville City Corporation </t>
  </si>
  <si>
    <t xml:space="preserve">National Pulic Health Inistitute of Liberia </t>
  </si>
  <si>
    <t>National Disaster management Agency</t>
  </si>
  <si>
    <t xml:space="preserve">2021 to 2022 ending </t>
  </si>
  <si>
    <t>National WASH Commission (donor (USAID) funding to water and sanitation to be realized in 2022 and going forward)
Monrovia City Corporation (MCC) funding from the World Bank</t>
  </si>
  <si>
    <t xml:space="preserve">There are huge gaps in financing WASH:
1. Very limited national budget resource allocation to WASH services
2. WASH services are mostly funded by donor at approx. 95%
3. Gaps in resource allocation impact on the delay of services and in many instances result to lack of services to the population
</t>
  </si>
  <si>
    <t xml:space="preserve">The regulatory framework for WASH is currently under revision by Swedish International Water Institute (SIWI) with support from USAID.
</t>
  </si>
  <si>
    <t xml:space="preserve">Funding are allocated from nationa budget (Emergency funds) through national Agencies to respond to Crises and emergencies requiring WASH interventions. </t>
  </si>
  <si>
    <t xml:space="preserve">Measure to reach people living in poverty and with disabilities are considered during planning for WASH services at national level. In most instances, the delivery of basic WASH services are accessed.
</t>
  </si>
  <si>
    <t xml:space="preserve">The inability for timely liquidation of donor funds by National Institutions 
The inability of national institutions to access the donor funds by application or submission of appropriate programs align to funds.
</t>
  </si>
  <si>
    <t xml:space="preserve">Delayed in the submission of application to access the fund.
Shift in the budget allocation to address other competting national priorities. </t>
  </si>
  <si>
    <t>Loi n°98-029 du 20 janvier 1999 portant CODE DE L'EAU
Le droit fondamental d'accès à lEau met notamment laccent
sur trois constats essentiels :
1° leau est un patrimoine commun national,
2° leau est un élément naturel indispensable,
3° inégalement répartie, elle pose des problèmes
dordre économique, social et sanitaire.</t>
  </si>
  <si>
    <t>Normes de potabilité
PNQE (Plan National de la Qualité de l'Eau) en cours d'élaboration</t>
  </si>
  <si>
    <t xml:space="preserve">Décret n° 2003-941 du 09 septembre 2003modifié par le décret n° 2004-635 du 15 Juin 2004 </t>
  </si>
  <si>
    <t xml:space="preserve">41 du 09 septembre 2003modifié par le décret n° 2004-635 du 15 Juin 2004 
</t>
  </si>
  <si>
    <t xml:space="preserve">Exigences en matière de surveillance de la qualité de l'eau potable 
Rôles et les responsabilités établis pour assurer la sécurité de l'eau potable 
Exigences en matière de fourniture des services deau potable </t>
  </si>
  <si>
    <t>Décret n° 2003-941 du 09/09/2003
Décret n° 2003-940 du 09/09/2003
Décret 2003-191 du 09/09/2003</t>
  </si>
  <si>
    <t>Convention de traitement des boues de vidange en cours d'élaboration au niveau de la commune Urbaine d'Antananarivo</t>
  </si>
  <si>
    <t>cf. décret n° 2003-464 du 15 avril 2003</t>
  </si>
  <si>
    <t>Guide technique de mise en uvre des Formations sanitaires Amies de WASH</t>
  </si>
  <si>
    <t>Guide technique de gestion des déchets médicaux</t>
  </si>
  <si>
    <t>Art 12-15 Code de l'eau en date du 20 janvier 1999</t>
  </si>
  <si>
    <t>A travers la Cellule de Prévention et Gestion des Urgences ou CPGU: mise en oeuvre de la Directive Nationale pour des infrastructures résilientes et du plan de continuité des Services essentiels (Eau , Assainissement et Hygiène)</t>
  </si>
  <si>
    <t>1. Politique et Stratégie Nationales dAssainissement (PSNA) 
2. Politique Nationale de lEau, de l'Assainissement et de lHygiène (PNEAH) en cours de revision</t>
  </si>
  <si>
    <t>http://www.pseau.org</t>
  </si>
  <si>
    <t xml:space="preserve">1. 2008 2.2013 </t>
  </si>
  <si>
    <t xml:space="preserve">
1. LIGNE DIRECTRICE DU SECTEUR EAU ASSAINISSEMENT ET HYGIÈNE 2015-2019
2. SCHEMA DIRECTEUR DE L'ASSAINISSEMENT URBAIN </t>
  </si>
  <si>
    <t xml:space="preserve">1. LIGNE DIRECTRICE DU SECTEUR EAU ASSAINISSEMENT ET HYGIÈNE 2015-2019
2. SCHEMA DIRECTEUR DE L'ASSAINISSEMENT URBAIN 
</t>
  </si>
  <si>
    <t xml:space="preserve">1. 2015 ; 2. 2021 </t>
  </si>
  <si>
    <t>330 466 000</t>
  </si>
  <si>
    <t>2015 à 2019</t>
  </si>
  <si>
    <t>Politique Nationale de lEau, de l'Assainissement et de lHygiène</t>
  </si>
  <si>
    <t>http://mineau.gov.mg</t>
  </si>
  <si>
    <t xml:space="preserve">Document de Planification 2015 2019 du Ministère de l'Eau, de l'Assainissement et de l'Hygiène
</t>
  </si>
  <si>
    <t>LIGNE DIRECTRICE DU SECTEUR EAU ASSAINISSEMENT ET HYGIÈNE 2015-2019</t>
  </si>
  <si>
    <t>178 097 000</t>
  </si>
  <si>
    <t>POLITIQUE NATIONALE DE L'EAU, DE L'ASSAINISSEMENT ET DE L'HYGIENE</t>
  </si>
  <si>
    <t>Document de Planification 2015 2019 du Ministère de l'Eau, de l'Assainissement et de l'Hygiène</t>
  </si>
  <si>
    <t>64 822 000</t>
  </si>
  <si>
    <t xml:space="preserve">Politique Nationale de lEau, de l'Assainissement et de lHygiène </t>
  </si>
  <si>
    <t xml:space="preserve">
 http://mineau.gov.mg
</t>
  </si>
  <si>
    <t>PLAN SECTORIEL DE L'EDUCATION 2018-2022</t>
  </si>
  <si>
    <t>www.education.gov.mg</t>
  </si>
  <si>
    <t>GUIDE TECHNIQUE DE MISE EN PLACE D'ECOLE AMIE DE WASH</t>
  </si>
  <si>
    <t xml:space="preserve">1. Politique Nationale de Gestion des Déchets médicaux 
2. Politique National de Santé
</t>
  </si>
  <si>
    <t xml:space="preserve">www.santé.gov.mg
</t>
  </si>
  <si>
    <t xml:space="preserve">1.2015 et 2.2016 </t>
  </si>
  <si>
    <t xml:space="preserve">
1. Guide technique de mise en uvre des Formations sanitaires Amies 
de WASH (2016) 
2. Guide technique de gestion des déchets médicaux (2017)
3. Plan du Développement du Secteur Santé PDSSE (2020) </t>
  </si>
  <si>
    <t>www.santé.gov.mg</t>
  </si>
  <si>
    <t>1.2016 2.2017 et 3.2020</t>
  </si>
  <si>
    <t>47 874 214 916 ( cout PDSSE)</t>
  </si>
  <si>
    <t>MGA</t>
  </si>
  <si>
    <t>2020 à 2024</t>
  </si>
  <si>
    <t>PLAN DE REPONSE WASH CLUSTER MADAGASCAR</t>
  </si>
  <si>
    <t>Intensification des campagnes de sensibilisation sur le lavage des mains avec du savon à travers les médias, les écoles, les transport en commun, les lieux à fortes fréquentations ( visuels, affiches, flyers ...)
Célébration de la journée mondiale de lavage des mains avec du savon sous l'égide du MEAH</t>
  </si>
  <si>
    <t>Mise à disposition d'eau et de savon dans les établissements de santé</t>
  </si>
  <si>
    <t>A travers le Ministère de l'Eau de l'Assainissement et de l'Hygiène, le  cluster WASH et ses partenaires ont mis à disposition dans les lieux publics des dispositifs de lavage des mains (DLM) avec du savon</t>
  </si>
  <si>
    <t>A travers la coordination entre le Ministère de l'Eau de l'Assainissement et de l'Hygiène, le Cluster WASH et ses partenaires: augmentation de la desserte en eau potable au niveau des zones desservies par la JIRAMA et amélioration de la collecte de l'eau de pluie pour compléter l'approvisionnement le cas échéant et en milieu rural</t>
  </si>
  <si>
    <t>Collecte intensive des déchets dans les centres urbains</t>
  </si>
  <si>
    <t>Mise en place de conditions d'hygiène appropriées (Eau, savon, gel désinfectant)  pour la réception et la prise en charge des patients 
Mise en place de mesures de contrôle et de prévention des infections (PCI)
Desinfection systématiques des sites</t>
  </si>
  <si>
    <t>Mise en place de gestions efficaces des déchets médicaux, de la collecte jusqu'à l'incinération finale</t>
  </si>
  <si>
    <t>Priorisation de la désinfection des sites abritant les populations vulnérables à travers le Ministère de l'Eau, Assainissement et Hygiène, le Ministère de la Population et le Ministère de la Justice</t>
  </si>
  <si>
    <t>39 000 000</t>
  </si>
  <si>
    <t>Janvier à Juin 2022</t>
  </si>
  <si>
    <t>L'incidence du COVID-19 a souligné la nécessité d'insérer les plans et programmes WASH dans tous les secteurs nationaux et de souligner l'importance du lavage des mains avec du savon dans la prévention et la réduction de la propagation du virus.</t>
  </si>
  <si>
    <t>Facilitation de la desserte en eau potable pour la population vulnérable
Mise en place de dispositifs de lavage des mains avec du savon dans les lieux à forte fréquentation
Renforcement de la campagne de sensibilisation en masse média</t>
  </si>
  <si>
    <t>Pourcentage de population Malagasy utilisant des latrines basiques</t>
  </si>
  <si>
    <t>Plan Emergence Madagascar en WASH</t>
  </si>
  <si>
    <t>Latrines basiques</t>
  </si>
  <si>
    <t xml:space="preserve">Non disponible </t>
  </si>
  <si>
    <t>Enquête par grappes à indicateurs multiple(MICS)</t>
  </si>
  <si>
    <t>Non defini</t>
  </si>
  <si>
    <t>Pourcentage de la population Malagasy utilisant des services d'infrastructures en eau potable ameliorés à Madagascar</t>
  </si>
  <si>
    <t>Plan Emergence Madagascar WASH</t>
  </si>
  <si>
    <t>AEPG / AEPP - PPMH - FPMH 
Adduction d'Eau Potable Gravitaire (AEPG) - Puits avec pompe à motricité humaine (PPMH) - Forage avec pompe à motricité humaine (FPMH) - Adduction d'Eau Potable par Pipeline (AEPP)</t>
  </si>
  <si>
    <t xml:space="preserve">AEPG / AEPP - PPMH - FPMH 
Adduction d'Eau Potable Gravitaire (AEPG) - Puits avec pompe à motricité humaine (PPMH) - Forage avec pompe à motricité humaine (FPMH) - Adduction d'Eau Potable par Pipeline (AEPP)
</t>
  </si>
  <si>
    <t>30 litres/Jour</t>
  </si>
  <si>
    <t>Respect des paramètres physico-chimiques et bactériologiques cf. Décret n°2003-464 du 15 avril 2003</t>
  </si>
  <si>
    <t>Enquête par grappes à indicateurs multiple(MICS)
Rapport de mise en oeuvre des Programmes RMOP 2021</t>
  </si>
  <si>
    <t>Pourcentage de la population pratiquant le lavage des mains avec du savon</t>
  </si>
  <si>
    <t>Protocole National d'Assainissement Basique</t>
  </si>
  <si>
    <t>50 par année</t>
  </si>
  <si>
    <t>Nombre d'école certifiée amie de WASH</t>
  </si>
  <si>
    <t>Ligne directrice du secteur Eau Assainissement et hygiène (EAH)</t>
  </si>
  <si>
    <t>Ligne directrice du secteur EAH 2019-2023</t>
  </si>
  <si>
    <t xml:space="preserve">Proportion des formations sanitaires Amies de WASH </t>
  </si>
  <si>
    <t>Plan de Développement pour  Secteur de Santé EAU/Plan de Développement pour  Secteur de Santé Assainissement
(PDSS : Plan de Développement du secteur Santé)</t>
  </si>
  <si>
    <t>Eau: 60 
Assainissement: 40
Hygiène: 75</t>
  </si>
  <si>
    <t>Eau: 50 
Assainissement: 17
Hygiène: 60</t>
  </si>
  <si>
    <t>Dévelopement et promotion optimale du secteur privé dans les activités eau, assainissement et hygiène</t>
  </si>
  <si>
    <t>Ligne directrice du secteur Eau Assainissement et Hygiène 2019-2023</t>
  </si>
  <si>
    <t>Mise en place de dispositif d'élimination de déchet, y compris incinérateur</t>
  </si>
  <si>
    <t>Plan de Développement pour  Secteur de Santé Assainissement</t>
  </si>
  <si>
    <t>ASSURER UNE PLANIFICATION RESPECTANT LES CRITÈRES D'ÉQUITÉ et
DE VULNÉRABILITÉ, ET LE GENRE
La planification des interventions sera axée sur la promotion de plus d'interventions au niveau des Régions à faible taux d'accès tout en tenant compte des critères de vulnérabilité et/ou d'urgence.
L'aspect genre est également à considérer à travers l'implication des femmes dans les actions stratégiques liées à l'assainissement et intégrées dans l'organisation d'un système humain valorisant la participation effective et soutenue des femmes (Stratégie Nationale de l'Eau, Assainissement et Hygiène Période 2013 - 2018 page 11)</t>
  </si>
  <si>
    <t>SSURER UNE PLANIFICATION RESPECTANT LES CRITÈRES D'ÉQUITÉ et
DE VULNÉRABILITÉ, ET LE GENRE
La planification des interventions sera axée sur la promotion de plus d'interventions au niveau des Régions à faible taux d'accès tout en tenant compte des critères de vulnérabilité et/ou d'urgence.
L'aspect genre est également à considérer à travers l'implication des femmes dans les actions stratégiques liées à l'assainissement et intégrées dans l'organisation d'un système humain valorisant la participation effective et soutenue des femmes (Stratégie Nationale de l'Eau, Assainissement et Hygiène Période 2013 - 2018 page 11)</t>
  </si>
  <si>
    <t>Les mesures prises sont:
Assurer la continuité des services essentiels en cas d'aléas
Assurer la résilience post Aléas de la population
(Dans le cadre de la mise en oeuvre du Plan de contigence WASH à Madagascar)</t>
  </si>
  <si>
    <t>ASSURER UNE PLANIFICATION RESPECTANT LES CRITÈRES D'ÉQUITÉ et DE VULNÉRABILITÉ, ET LE GENRE
La planification des interventions sera axée sur la promotion de plus d'interventions au niveau des Régions à faible taux d'accès tout en tenant compte des critères de vulnérabilité et/ou d'urgence.
L'aspect genre est également à considérer à travers l'implication des femmes dans les actions stratégiques liées à l'assainissement et intégrées dans l'organisation d'un système humain valorisant la participation effective et soutenue des femmes 
(Stratégie Nationale de l'Eau, Assainissement et Hygiène Période 2013 - 2018 page 11)</t>
  </si>
  <si>
    <t xml:space="preserve">Les mesures prises sont:
Assurer la continuité des services essentiels en cas d'aléas
Assurer la résilience  post Aléas de la population
(Dans le cadre de la mise en oeuvre du Plan de contigence WASH à Madagascar)
</t>
  </si>
  <si>
    <t>Ministère de l'Eau de l'Assainissement et l'Hygiène</t>
  </si>
  <si>
    <t>Ministère de léducation Nationale</t>
  </si>
  <si>
    <t>Ministère de lIntérieur et de la Décentralisation</t>
  </si>
  <si>
    <t>Ministère de l'environnement et du Développement Durable</t>
  </si>
  <si>
    <t>Ministère de l'Aménagement du territoire et des Services Foncier</t>
  </si>
  <si>
    <t xml:space="preserve">Autorité Nationale de l'Eau et de l'Assainissement </t>
  </si>
  <si>
    <t>Autorité Pour la Protection contre les inondations de la Plaine</t>
  </si>
  <si>
    <t>Société Municipale de l'Assainissement</t>
  </si>
  <si>
    <t>Ministère de l'Industrie du commerce et de l'Artisanat</t>
  </si>
  <si>
    <t>Cellule de Prévention et d'Appui à la Gestion des Urgences à la Primature</t>
  </si>
  <si>
    <t>Organisation Non Gouvernementales Nationales et Internetionales</t>
  </si>
  <si>
    <t>Organisation de la société civile</t>
  </si>
  <si>
    <t>Partenaires techniques et financiers</t>
  </si>
  <si>
    <t>CLUSTER WASH</t>
  </si>
  <si>
    <t>Coordination menée par le ministère responsable (Ministère de l'Eau de l'Assainissement et de l'Hygiène) en collaborations avec les autres institutions responsables et les organisations et partenaires techniques et financiers sur les points actuels et les points à améliorer</t>
  </si>
  <si>
    <t>La participation des utilisateurs des services (les ménages) et les communautés se fait sur trois niveaux :
. Le premier : élaboration de la planification locale appelée « Plan Communal de Développement » (PCD) et lélaboration de la planification au niveau régionale dénommée « Budget Programme par Objectif Régional » (BPOR), 
. Le second : réalisation des travaux (réseau dapprovisionnement en eau potable, latrine familiale et publique, etc),
. Le dernier : gestion et exploitation des services en eau potable et assainissement</t>
  </si>
  <si>
    <t xml:space="preserve"> La participation des utilisateurs des services (les ménages) et des communautés se fait sous trois formes :
. Participation à la réalisation du diagnostic, la priorisation, lélaboration et la validation du plan.
. Participation en main-duvre et en fourniture de matériaux locaux nécessaires durant les travaux, et/ou une participation financière. 
. Participation ou prise en main à l'entretien, la maintenance et l'exploitation des installations par l'intermédiaire d'un comité de point d'eau. </t>
  </si>
  <si>
    <t xml:space="preserve">Revue sectorielle </t>
  </si>
  <si>
    <t>Ministère de l'Eau, de l'Assainissement et de l'Hygiène (MEAH)</t>
  </si>
  <si>
    <t>Changement climatique
Financement
Energie</t>
  </si>
  <si>
    <t>Proposition de loi sur la Politique Nationale de l'Eau de l'Assainissement et l'Hygiène en cours de validation</t>
  </si>
  <si>
    <t xml:space="preserve">Planification conjointe en cours avec toutes les entités responsables </t>
  </si>
  <si>
    <t>Amélioration des cibles : en priorisant l'accès à l'Eau à lAssainissement et et à l'Hygiène dans le grand Sud</t>
  </si>
  <si>
    <t>Nomination des coordinateurs de projet</t>
  </si>
  <si>
    <t>Renforcement des capacités inter-institutionnelles dans le cadre WASH vu le contexte du COVID-19</t>
  </si>
  <si>
    <t xml:space="preserve">Suivi Systématique pour l'alimentation des bases de données </t>
  </si>
  <si>
    <t xml:space="preserve">Augmentation du budget alloué au WASH </t>
  </si>
  <si>
    <t>Mise en place DHIS2 base de données SE&amp;AM (système de base de données au niveau du Ministère de l'Eau, de l'Assainissement et de l'Hygiène)
DHIS2 : District Health Informtion System
SE&amp;Am : Suivi de l'Eau et de l'Assainissement à Madagascar</t>
  </si>
  <si>
    <t>La Région de Menabe a été choisie comme Région pilote après qu'une diminution du taux de défécation à l'air libre dans la Région a été constaté et a permis une réorientation stratégique de l'approche FDAL (Fin de la défécation à l'air libre)</t>
  </si>
  <si>
    <t>Augmentation des ressources allouées en assainissement</t>
  </si>
  <si>
    <t>Utilisation du manuel de construction des latrines au niveau des institutions</t>
  </si>
  <si>
    <t>Respects des engagements pris lors de la mise en place du processus d'ATPC (Assainissement Total piloté par la Communauté)</t>
  </si>
  <si>
    <t>Les données contribuent à l'élaboration des plan selon la priorisation du Ministère</t>
  </si>
  <si>
    <t>Approvisionnement en Eau dans le CHRR Androy par UNFPA
CHRR : Centre Hospitalier de Référence Régionale</t>
  </si>
  <si>
    <t>Révision des manuels de procédure en tenant en compte le changement climatique</t>
  </si>
  <si>
    <t>Respect des normes de construction des ouvrages 
Norme de potabilité de l'Eau</t>
  </si>
  <si>
    <t xml:space="preserve">Mise en oeuvre de la campagne nationale de l'hygiène des mains pour tous
Élaboration de la stratégie Hygiène des mains </t>
  </si>
  <si>
    <t>Affectation des ressources pour le renforcement des capacités</t>
  </si>
  <si>
    <t>PCI WASH: élaboration des documents techniques, formation, dotation en matériels, mise en uvre à travers le Ministère de la Santé Publique
PCI : Prise en charge Intégrée</t>
  </si>
  <si>
    <t>Plan de riposte au COVID-19</t>
  </si>
  <si>
    <t>Élaboration de l'outil Prise en Charge Intégrée  Wash</t>
  </si>
  <si>
    <t>Augmentation de nombre des formations sanitaires AMIES DE WASH</t>
  </si>
  <si>
    <t xml:space="preserve">Non appropriation par les décideurs des données ou mesures prises lors de la revue
Problème de coordination entre les parties prenantes (Ministères, Partenaires Technico-Financiers ...)
Manque de continuité sur les décisions prises auparavant </t>
  </si>
  <si>
    <t>Processus de rapportage dans des situations nécessitant l'implication des entités uvrant dans le cadre WASH en cas de situation particulière (COVID, ALEAS):
* Etat des lieux des besoins, 
* Dressage de Liste des stock de prépositionnement disponible
* Playdoyer au niveau des partenaires selon le Gap, 
* Dotation,
* Utilisation des dons
* Inventaire des stocks  
* Compte rendu à travers les réunions du Cluster WASH</t>
  </si>
  <si>
    <t xml:space="preserve">cf. Plan de contingence WASH 
Plan de réponse COVID secteur WASH
</t>
  </si>
  <si>
    <t>Enquête auprès des ménages (EPM, MICS, EDS)
Enquête de ménages et suivi des latrines (SE&amp;AM)
SE&amp;AM (en cours d'amélioration)
Malgré l'absence des mesures d'assainissement et hygiène prévues dans la politique et plan WASH, les activités envers les personnes vulnérables ont été entamées et ayant l'objet de suivi.</t>
  </si>
  <si>
    <t>cf. site web INSTAT
cf. SE&amp;AM (DHIS2): http://bdeah-sesam.mg</t>
  </si>
  <si>
    <t>Taux d'engagement Ressource Propre Interne (RPI)</t>
  </si>
  <si>
    <t>cf. Art 13 du décret n°2003-943</t>
  </si>
  <si>
    <t xml:space="preserve">-Nombre des infrastructres et services pour l'élimination de l'urine et matières fécales humaines en toute sécurité
- Taux de défecation à l'air libre </t>
  </si>
  <si>
    <t>Nombre des infrastructures fonctionnelles (cf. SE&amp;AM)</t>
  </si>
  <si>
    <t>Taux de potabilité
cf. Décret 2003-941</t>
  </si>
  <si>
    <t>cf. art. 77 du Décret n°2003-193</t>
  </si>
  <si>
    <t>Taux de desserte, taux d'accès aux services d'approvisionnement en eau</t>
  </si>
  <si>
    <t>aucun indicateur</t>
  </si>
  <si>
    <t>Nombre d'infrastructures fonctionnelles et non fonctionnelles</t>
  </si>
  <si>
    <t>Eau :  Nomenclature Malagasy des Activités /Nomenclature Malagasy des Produits (Institut National de la Statistique)</t>
  </si>
  <si>
    <t xml:space="preserve">Communes : contribution en terme de réglementation en amont de la collecte (agglomération)
Autorité Nationale de l'Eau et de l'Assainissement (ANDEA): 2008 (http://www.mineau.gov.mg/?p=ANDEA.html) : Contribution en terme de réglementation en aval de la collecte
</t>
  </si>
  <si>
    <t>Mesure dexécution: Résiliation des contrats de gestion</t>
  </si>
  <si>
    <t>Les mesures correctives prises:
Élaboration de guides ou manuels de gestion de boues de vidange
Manuel de construction de latrines au niveau des institutions
(cf. articles 17 et 18 du Décret n°2003-943)</t>
  </si>
  <si>
    <t>Les raisons sont:
Contraintes financières
Contraintes matérielles
Contraintes institutionnelles
Contraintes en ressources humaines</t>
  </si>
  <si>
    <t xml:space="preserve">Lexistence de l'Organisme Régulateur de l'Eau et de l'Assainissement (OREA) est prévu par le Code leau mais pas encore mis en place à ce jour, en attente de décision politique. Une attribution partielle du rôle de régulateur est dévolue au Ministère de l'Eau de l'Assainissement et de l'Hygiène via les Directions Régionales de l'Eau de l'Assainissement et de l'Hygiène 
L'Autorité Nationale de l'Eau et de l'Assainissement existe bien mais ses rôles et attributions ont besoin d'être clairement définis afin qu'elle soit pleinement fonctionnelle.
</t>
  </si>
  <si>
    <t>cf. Stratégie du secteur EAH 2013-2018 (page 17)</t>
  </si>
  <si>
    <t>* Pour le Ministère de l'Eau de l'Assainissement et de l'Hygiène  et pour les projets ou programmes financés par les bailleurs : l'évaluation des besoins en ressources humaines se fait à partir des activités entreprises dans la planification du secteur WASH
* Pour le secteur privé : pas d'évaluation officielle des besoins en ressources humaines</t>
  </si>
  <si>
    <t xml:space="preserve">Les lacunes recensées sont:
* Généralisation des formations, (Spécialistion insuffisante)
* Pratique après formation insuffisante
* Insuffisance d'orientation professionnelle
</t>
  </si>
  <si>
    <t xml:space="preserve">Les lacunes recensées sont:
* Généralisation des formations (Spécialistion insuffisante)
* Pratique après formation insuffisante
* Insuffisance d'orientation professionnelle
* Manque de motivation des travailleurs à s'établir dans le milieu rural  
</t>
  </si>
  <si>
    <t xml:space="preserve">Les plans disponibles :
* Lignes directrices du MEAH 2015 -2019
* Mise à jour des outils de planification financière du secteur Eau Assainissement et Hygiène 2018 - 2030
* Plan de Développement du  Secteur de la Santé  2015 - 2019
</t>
  </si>
  <si>
    <t>MATSF</t>
  </si>
  <si>
    <t>MTP</t>
  </si>
  <si>
    <t>MINPOP</t>
  </si>
  <si>
    <t>MINSAN</t>
  </si>
  <si>
    <t>MEDD</t>
  </si>
  <si>
    <t>CPGU</t>
  </si>
  <si>
    <t>ANDEA</t>
  </si>
  <si>
    <t>APIPA</t>
  </si>
  <si>
    <t>SMA</t>
  </si>
  <si>
    <t>Janvier-décembre 2021
Janvier-décembre 2022</t>
  </si>
  <si>
    <t>Ministère de lAménagement du territoire et des travaux Fonciers :
* Prêt de  25 000 000 Euros(Agence Française de Développement)
* Subvention de 5 000 000 Euros de l'Agence Français de Développement AFD;
* Subvention de 3 000 000 Euros (Subvention) de l'Union Européenne
Ministère de l'Eau de l'Assainissement et de l'Hygiène : 
* Prêt de £35 000 (AFD Agence Français de Développement),
* Subvention de £ 8000 000 Union Européenne</t>
  </si>
  <si>
    <t>Existence des montants collectés au niveau de la JIRAMA mais il y a manque d'information relative à ce versement
Inexistence de stratégie de recouvrement
Écart non comblé: Financement et GAP par lÉtat ou bailleur
Répercussions: Retard des entretiens des infrastructures existants,  réduction de l'effectifs et de taux de participation des usagers
...</t>
  </si>
  <si>
    <t xml:space="preserve">cf.  Article 10 du décret n° 2003-791 (révision tarifaire tous les 5 ans)
Loi n°95-035 du 3 octobre 1995 autorisant la création des organismes chargés de lAssainissement urbain et fixant les Redevances pour lAssainissement Urbain </t>
  </si>
  <si>
    <t xml:space="preserve">Uniquement les quartiers ciblés par les partenaires et non l'ensemble des bidons villes :
ASSAINISSEMENT:  * Travaux de curage du canal
                                   * HIMO
                                   * Station de pompage
Travaux ponctuels
* Construction des blocs sanitaires, bassins lavoirs, bornes fontaines (infrastructure WASH)
* Désenclavement des quartiers (lalankely ...)
* Installation de point d'eau temporaire
</t>
  </si>
  <si>
    <t>Projet PIAA
Projet Lalankely
Assainissement de 121 Communes / Régions rurales
Assainissement de 2 petites villes (Fenerive EST et Ambovombe)</t>
  </si>
  <si>
    <t xml:space="preserve">Les mesures prises sont:
* Installation rampe/ barre d'appuis: pour les personnes à mobilité réduite
* Séparation toilettes hommes et femmes
* Indications en relief pour les malvoyants
* Toilettes pour les handicapés
* Douchette pour lhygiène menstruelle
</t>
  </si>
  <si>
    <t>Manuel pour la construction de latrines au niveau des institutions (MEAH)
Manuel d'accès pour les personnes à mobilité réduite (Humanité et Inclusion)
Adaptation des ouvrages tenant compte des spécificités physiques des personnes (Humanité et Inclusion)</t>
  </si>
  <si>
    <t xml:space="preserve">OUI
Article 28 loi n° 2014-018- Loi organique sur la décentralisation
Article 41 loi n°98 029 Code de leau
Les communes sont les maîtres d'ouvrages des infrastructures d'adduction en eau potable, toutes fois en cas d'incapacité de la commune, le Ministère de l'Eau de l'Assainissement et de l'hygiène sera nommé maître d'ouvrage délégué.   
</t>
  </si>
  <si>
    <t>En se référant aux différents documents sectoriels de référence, ci-après quelques exemples de programme d'accessibilité financière: 
  Le financement par lEtat des investissements ruraux dans la mise en place des systèmes dadduction deau potable
  Le financement par lEtat des blocs sanitaires institutionnels (marché  CSB  Ecole)
  Le développement des services des institutions de micro finances dans le domaine de l'eau et de l'assainissement
  La mise en place d'un système de tarification nationale basée sur le principe de péréquation (tarif par zone, par milieu, par type d'accès, branchement social et branchement privé.. .)
 L'adoption d'un tarif social pour les plus défavorisés 
 Tarification tenant compte de la volonté et capacité des usagers
Microfinances avec accompagnement d'ONG et/ou Associations : tant urbain que rural</t>
  </si>
  <si>
    <t xml:space="preserve">Indisponibilité des sites
Problèmes fonciers
Problèmes au niveau du système fiscal
Dédouanement des matériels
Problème de coordination </t>
  </si>
  <si>
    <t xml:space="preserve">Explication: 
* Période d' exécution des fonds nationaux à élargir durant la période des  travaux 
* Élaboration d'un plan dexécution des travaux  
</t>
  </si>
  <si>
    <t>milliers de MGA</t>
  </si>
  <si>
    <t xml:space="preserve">96 372 000 </t>
  </si>
  <si>
    <t xml:space="preserve">2 190 342 </t>
  </si>
  <si>
    <t>Programme Integré d'Assainissement de l'agglomeration d' Antananarivo (PIAA): 6,8 milliards d'Ariary (AFD)
PIAA-2 : 2,5 milliards d'Ariary
PROJET LALANKELY: 4,3 milliards d'Ariary (AFD)
PROJET D' ELABORATION DE SCHEMAS DIRECTEURS D'ASSAINISSEMENT DE HUIT VILLES SECONDAIRES: 2,5 milliards d'Ariary (BAD)
JIRAMA WATER III: 13,5 milliards d'Ariary ( UE)</t>
  </si>
  <si>
    <t>* Élaboration des plans d'actions
* Analyse systématique flux financier du secteur
* PTA/PTQ (Payable through Account / Payable Through )</t>
  </si>
  <si>
    <t>Budget alloué à l'assainissement et l'hygiène inférieur au budget alloué à l'Eau</t>
  </si>
  <si>
    <t>Ariary/Milliers</t>
  </si>
  <si>
    <t>18 392 375</t>
  </si>
  <si>
    <t xml:space="preserve"> 15 355 375  </t>
  </si>
  <si>
    <t xml:space="preserve"> 3 037 000  </t>
  </si>
  <si>
    <t>32 038 500</t>
  </si>
  <si>
    <t xml:space="preserve"> 18 400 000  </t>
  </si>
  <si>
    <t xml:space="preserve"> 15 400 000  </t>
  </si>
  <si>
    <t xml:space="preserve"> 3 000 000  </t>
  </si>
  <si>
    <t xml:space="preserve"> 13 638 500  </t>
  </si>
  <si>
    <t xml:space="preserve"> 6 877 500  </t>
  </si>
  <si>
    <t xml:space="preserve"> 6 761 000  </t>
  </si>
  <si>
    <t>Seule source d'information disponible: Loi de finance rectificative 2021  tome 1 et 2
Suppression de la Direction concernée : Secrétariat Technique Permanent Pour la Coordination de l'Aide (STPCA)</t>
  </si>
  <si>
    <t>Drinking water quality - Control
and surveillance of water in
public supply networks</t>
  </si>
  <si>
    <t>http://www.ndr.mw:8080/xmlui/bitstream/handle/123456789/1184/Drinking%20water%20quality%20%E2%80%93%20Control%20and%20surveillance%20of%20water%20in%20public%20supply%20networks.pdf?sequence=1</t>
  </si>
  <si>
    <t>ttp://www.ndr.mw:8080/xmlui/bitstream/handle/123456789/1184/Drinking%20water%20quality%20%E2%80%93%20Control%20and%20surveillance%20of%20water%20in%20public%20supply%20networks.pdf?sequence=1</t>
  </si>
  <si>
    <t>Water Works Act</t>
  </si>
  <si>
    <t>Water Resources Act</t>
  </si>
  <si>
    <t>http://www.ndr.mw:8080/xmlui/bitstream/handle/123456789/1374/L-WSS_Waterworks_Act.pdf?sequence=1</t>
  </si>
  <si>
    <t>https://www.ecolex.org/details/legislation/water-resources-act-2013-no-2-of-2013-lex-faoc167598/</t>
  </si>
  <si>
    <t>Public Health Act
https://www.malawilii.org/akn/mw/act/1948/12/eng%402014-12-31</t>
  </si>
  <si>
    <t>Environmental Management Acthttps://www.ecolex.org/details/legislation/environment-management-act-2017-no-19-of-2017-lex-faoc169354/</t>
  </si>
  <si>
    <t>Public Health Acthttps://www.malawilii.org/akn/mw/act/1948/12/eng%402014-12-31</t>
  </si>
  <si>
    <t>Enviornmental Management Acthttps://www.ecolex.org/details/legislation/environment-management-act-2017-no-19-of-2017-lex-faoc169354/</t>
  </si>
  <si>
    <t xml:space="preserve"> Environmental Management Act
https://www.ecolex.org/details/legislation/environment-management-act-2017-no-19-of-2017-lex-faoc169354/</t>
  </si>
  <si>
    <t>nvironmental Management Act
https://www.ecolex.org/details/legislation/environment-management-act-2017-no-19-of-2017-lex-faoc169354/</t>
  </si>
  <si>
    <t>National Sanitation and Hygiene Strategy (2018)
National IPC/WASH Guidelines (2020)
National Road Map for WASH in Health Care Facilities (2022)</t>
  </si>
  <si>
    <t>National Environmental Health Policy 2018
National Infection Prevention and Control Policy 2019
National Health Care Waste management Policy (2022)
Malawi Standards (MS) 615: 2005: Waste within healthcare facilities, handling
and disposal (code of practice)https://documents1.worldbank.org/curated/ru/323331468191642896/pdf/Infection-control-and-waste-management-plan-for-Mala</t>
  </si>
  <si>
    <t xml:space="preserve">Used in the development of the Malawi Implementation Plan for the 2063 Agenda
</t>
  </si>
  <si>
    <t>Used in the development of the Malawi Implementation Plan for the 2063 Agenda. The strategies have been incorporated under the pillar for human capital development</t>
  </si>
  <si>
    <t>https://www.ircwash.org/sites/default/files/824-MW06-19182.pdf</t>
  </si>
  <si>
    <t>https://wesnetwork.org/wp-content/uploads/2020/08/National-Sanitation-and-Hygiene-Strategy.pdf</t>
  </si>
  <si>
    <t>2018 to 2024</t>
  </si>
  <si>
    <t xml:space="preserve">https://www.ircwash.org/sites/default/files/824-MW06-19182.pdf
</t>
  </si>
  <si>
    <t>2005 National Water Policy</t>
  </si>
  <si>
    <t>https://wesnetwork.org/wp-content/uploads/2020/07/National-Water-Policy-2005-1-1.pdf</t>
  </si>
  <si>
    <t>School Health and Nutrition Strategy 2018</t>
  </si>
  <si>
    <t>National IPC/WASH Policy 2019
National Environmental Health Polcy 2018
WASH in Health Care Facilities Roadmap 2022
National Health Care Waste Management Guidelines 2019</t>
  </si>
  <si>
    <t xml:space="preserve">
National IPC/WASH Guidelines 2020
WASH in Health Care Facilities Roadmap 2022
National Health Care Waste Management Guidelines 2019</t>
  </si>
  <si>
    <t>K4.7bn</t>
  </si>
  <si>
    <t>KWACHA</t>
  </si>
  <si>
    <t>Water Sector Investment Plan</t>
  </si>
  <si>
    <t>National Sanitation Policy
National Environmental Health Policy 2016</t>
  </si>
  <si>
    <t>National Sanitation Policy
National Environmental Health Policy 2018</t>
  </si>
  <si>
    <t>National Water Policy
National Environmental Health Policy 2018
National Environmental Policy 2017</t>
  </si>
  <si>
    <t>National Sanitation and hygiene Strategy
National IPC/WASH Strategy</t>
  </si>
  <si>
    <t>National Sanitation and hygiene Strategy
National Health Communication Strategy</t>
  </si>
  <si>
    <t>National Sanitation and Hygiene Strategy
Sexual and Reproductive Health Policy and Strategy</t>
  </si>
  <si>
    <t>Clinate Resilient Financing strategy for WASH
Environmental Health Policy</t>
  </si>
  <si>
    <t>Climate Resilient Financing Strategy for WASH
National Environmental Health Policy</t>
  </si>
  <si>
    <t>Water Sector Invest Plan
Human Resources for Health Plan</t>
  </si>
  <si>
    <t xml:space="preserve">National Environmental Health Policy
</t>
  </si>
  <si>
    <t>National Sanitation and Hygiene Strategy
National Environmental Health Policy</t>
  </si>
  <si>
    <t>Human Resources for Health Plan</t>
  </si>
  <si>
    <t>https://reliefweb.int/attachments/65165af7-c25c-3a8b-abfe-8cc1c2fcb1e6/national_covid_19_preparedness_and_response_strategy_and_plan_-july_2021_to_june_2022.pdf</t>
  </si>
  <si>
    <t>Improved social and WASH behavior and practices amongst
learners, teachers and community members in order to
best respond to the COVID-19 pandemic
Improveement in IPC/WASH services at every point of care in all health facilities</t>
  </si>
  <si>
    <t>Facilitate Construction of Water Points for community and health
facilities to increase access to water to enhance WASH including IPC/WASH services during the five critical moments</t>
  </si>
  <si>
    <t>Improved social and WASH behavior and practices amongst
learners, teachers and community members in order to best respond to the COVID-19 pandemic</t>
  </si>
  <si>
    <t>Facilitate Construction of Water Points for community and health
facilities to increase access to water to enhance WASH. Construction of boreholes</t>
  </si>
  <si>
    <t xml:space="preserve">Improved collective behavior change among the communities
</t>
  </si>
  <si>
    <t xml:space="preserve">Facilitate Construction of Water Points for community and health
facilities to increase access to water to enhance WASH </t>
  </si>
  <si>
    <t>Faciliate the manangement of Wase at Facility Level as part of effective health care waste management (HCWM) through provision of IPC/WASH facilities and promotion of good practices</t>
  </si>
  <si>
    <t xml:space="preserve">Facilitate the equitable WASH programming
</t>
  </si>
  <si>
    <t>MWK</t>
  </si>
  <si>
    <t>covid-19 Preventive measures mostly hand washing with soap has accelerated adoption of hand hygiene as a mechanism for disease control. Informally communities are able to monitor each other through establishment of informal by laws in different settings that have ensured that individuals continuously WASH hands with soap, There have been increases in interventions that ensure that communities are being provided clean water.</t>
  </si>
  <si>
    <t>Most District strategic Investment plans have recognised the importance of hand hygiene as a mechanism for disease control since the on set of COVID-19</t>
  </si>
  <si>
    <t>Excreta is transported through a sewerage network with wastewater and treated off-site . . ii. Excreta is temporarily stored, emptied, and treated off-site . . iii. Excreta is treated and disposed of on-site . . iv. Improved sanitation facilities including flush/pour flush to piped sewer system, septic tanks or pit latrines, ventilated improved pit latrines, composting toilets or pit latrines with slabs . . v. Shared sanitation facilities between two or more households</t>
  </si>
  <si>
    <t xml:space="preserve">Improved sanitation facilities including flush/pour flush to piped sewer system, septic tanks or pit latrines, ventilated improved pit latrines, composting toilets or pit latrines with slabs </t>
  </si>
  <si>
    <t>Minimum volume of water per day,Minimum service hours per day . . iii. Maximum round-trip collection time, including queuing</t>
  </si>
  <si>
    <t>Maximum roundtrip distance . . v. Drinking-water is accessible on premises . . vi. Drinking-water is free from contamination</t>
  </si>
  <si>
    <t xml:space="preserve">SWA country Brief </t>
  </si>
  <si>
    <t>SWA country brief</t>
  </si>
  <si>
    <t>SWA country Brief</t>
  </si>
  <si>
    <t>Piped Water</t>
  </si>
  <si>
    <t>Water Supply</t>
  </si>
  <si>
    <t>27 litres per day</t>
  </si>
  <si>
    <t>350 metres</t>
  </si>
  <si>
    <t>200 metres</t>
  </si>
  <si>
    <t xml:space="preserve">https://www.unicef.org/malawi/water-sanitation-and-hygiene
</t>
  </si>
  <si>
    <t>https://www.unicef.org/malawi/water-sanitation-and-hygiene</t>
  </si>
  <si>
    <t>proportion of population using safely managed sanitation services , including a hand washing facility with soap and water during five critical moments</t>
  </si>
  <si>
    <t>Through adoption of SDGs but will be reflected in the revised National Sanitation Policy and National IPC/WASH policy and Guidelines</t>
  </si>
  <si>
    <t>Through adoption of SDGs but will be reflected in the revised National Sanitation Policy and National IPC/WASH [policy and Guidelines</t>
  </si>
  <si>
    <t>Handwashing facility on premises, Soap and running water on premises and functional</t>
  </si>
  <si>
    <t xml:space="preserve">Handwashing facility on premises, Soap and running water on premises and functional </t>
  </si>
  <si>
    <t>All schools must have sanitation facilities which,Schools must have a drinking water source on site,there must be a hand washing facility which has water and soap on the premises</t>
  </si>
  <si>
    <t>School Health and Nutrition Strategy, WASH standards in Schools, National sanitation Policy and National Water Policy, National Environmental Health Policy</t>
  </si>
  <si>
    <t>The standard is one toilet to 20 users in health facilities (WHO standards in Health facilities)
The ratio of patrons to sanitation facility (toilets),The health facilities must have piped water</t>
  </si>
  <si>
    <t>WHO Standards on WASH in Health care facilities domesticated into Malawi context
https://wesnetwork.org/wp-content/uploads/2020/08/National-Sanitation-and-Hygiene-Strategy.pdf</t>
  </si>
  <si>
    <t>DHIS2</t>
  </si>
  <si>
    <t>Provision of Subsidies for construction of latrines for the poor. National Sanitation and Hygiene Strategy. Provision of Water to communities at a low cost through Water User Associations (WUAs)</t>
  </si>
  <si>
    <t>Ministry of Gender and social welfare</t>
  </si>
  <si>
    <t>Ministry of Agriculture and Irrigation</t>
  </si>
  <si>
    <t>Sector Working Group</t>
  </si>
  <si>
    <t>Ministry of  Water and Sanitation</t>
  </si>
  <si>
    <t>The Sector Working Group is comprised of government (including representatives of Ministry of  iculture Irrigation and Water Development, Ministry of Local Government and Ministry of Health) and development partners (including NGOs), and its agenda is shaped by input from the chairs of various thematic technical Working Groups. The Sector Working group reports to the Joint Sector Review each Year.</t>
  </si>
  <si>
    <t>National Sanitation Policy and National Water Policy/National Environmental Health Policy/National IPC/WASH Policy</t>
  </si>
  <si>
    <t>Joint Sector Review Meeting</t>
  </si>
  <si>
    <t>The maintainimg of the status qou of the Policy holders for the National Sanitaion Policy</t>
  </si>
  <si>
    <t>The review and development of the National Water Policy and the National Sanitation Policy</t>
  </si>
  <si>
    <t>The Joint Sectoral Review Review that was supported by WaterAid Malawi  had recommendations to enhance institutional arrangements in the planning processes</t>
  </si>
  <si>
    <t>Undertaking was done and implemented on the recruitiment of Water Monitoring Assistants at Local Council level for the District Water Development Office</t>
  </si>
  <si>
    <t>The Stregthening of the National Sanitation and Hygiene Coordinating Unit</t>
  </si>
  <si>
    <t>Joint Panning and Monitoring by Sector players under the National Sanitation and Hygiene Coordinating unit</t>
  </si>
  <si>
    <t xml:space="preserve">The Inclusion of the Menstrual Hygiene Management issues in the National Sanitation and Hygiene Strategy </t>
  </si>
  <si>
    <t>Ministry of Finance allocating the rehabibilitation of the Water Dams</t>
  </si>
  <si>
    <t>The Developement of the National Sanitation and Hygiene Strategy for 2018 to 2024</t>
  </si>
  <si>
    <t>The JMP where the hotspots for Waterborne diseases are highlighted</t>
  </si>
  <si>
    <t>Development of the Open Defecation Free Protocol</t>
  </si>
  <si>
    <t>Development of the Open Defecation Free protocol</t>
  </si>
  <si>
    <t>The Call by the line Ministries in providing Emergency support to the affected areas</t>
  </si>
  <si>
    <t>The Cholera hotspots identfied through the process</t>
  </si>
  <si>
    <t>The Malawi WASH Cluster gets the data to make decisions on the response plan</t>
  </si>
  <si>
    <t>The interpretation of data to be used by the service rights holders process sometimes is a barroer to using the data  for decision making processes</t>
  </si>
  <si>
    <t>The Serive provision is trackked through the undertakings masde at the  Joint Sector Review Plans and Meetings of the Ministry of Water and Sanitation and the sister Ministry of Health and population</t>
  </si>
  <si>
    <t>National Sanitation and Hygiene Strategy, Water Policy and National Sanitation Policy</t>
  </si>
  <si>
    <t>The Services are tracked through the reports compiled by the Water and Environmental Sanitation Network-WESNET through the Civil Society Organizations (CSO) Performance Report and also through the National WASH Cluster that feeds into the JSR processes</t>
  </si>
  <si>
    <t>Number of Traditional Authorities (sub-district level) attaining Open Defecation Free (ODF) Status</t>
  </si>
  <si>
    <t>Number of Water Points Installed</t>
  </si>
  <si>
    <t>Percentage of Portable Water provided</t>
  </si>
  <si>
    <t>Water points Functionality across Malawi</t>
  </si>
  <si>
    <t>Water Points Coverage across Malawi</t>
  </si>
  <si>
    <t>Percentage of Decenetralised O&amp;M to the Local Councils</t>
  </si>
  <si>
    <t>Functionality Rate</t>
  </si>
  <si>
    <t xml:space="preserve">https://wesnetwork.org/wp-content/uploads/2020/07/National-Water-Policy-2005-1-1.pdf
</t>
  </si>
  <si>
    <t>Ministry of Local Governement</t>
  </si>
  <si>
    <t>MK4 billion</t>
  </si>
  <si>
    <t>MK 4 billion according to UNICEF Brief</t>
  </si>
  <si>
    <t>Total WASH budget MWK155,000,000,000,000. This total allocation is for the Ministry of Water and Sanitation and mostly allocated to finance projects for drinking water. Sanitation and hygiene take minimal proportions and often very difficult to track.</t>
  </si>
  <si>
    <t>The Sanitation and Hygiene Strategy has the measures put in place.</t>
  </si>
  <si>
    <t>time period 2019/20</t>
  </si>
  <si>
    <t>The National Sanitation Policy, National Water Policy and The National Sanitation and Hygiene Strategy</t>
  </si>
  <si>
    <t>https://www.unicef.org/esa/documents/public-expenditure-review-water-sanitation-and-hygiene-sector-wash-malawi</t>
  </si>
  <si>
    <t>https://docslib.org/doc/2910690/2018-malawi-performance-report-for-wash-civil-society-organizations-csos</t>
  </si>
  <si>
    <t>Using Public expenditure review report as done by the Ministry of Water and Sanitation(2020).houseolds in Malawi in urban settings spend an average of MK23 billion annually as tarrifs for drinking water(using 2016 prices). In rural settings the households spend about MK9 billion annually for drinking water. It is difficult to disagregate expenditures for sanitation, in urban and rural settings. For hygiene it is estimated that households in both rural and urban settings spend about MK61.2 billion per year with urban households spending about MK600 more than rural dweller.It has proven difficult to disaggregate the contributions nased on geography. It is also very difficult to disaggregate data from government(Taxes) and Donors transfers for each thematic areas and where the investment went.Data on concesionary loans and non- concessionary financing could not be found</t>
  </si>
  <si>
    <t>The data provided above does not capture expenditure on drinking water by commercial users. Using the same PER it is estimated that commercial institutuons were spending about MK7 billion annually on drinking water. The data is provided in the Public expenditure review of WASH as done by the Ministry responsible for water affairs.</t>
  </si>
  <si>
    <t>Ministry of Environment, Climate Change and Technology</t>
  </si>
  <si>
    <t>ahmed.naeem@finance.gov.mv</t>
  </si>
  <si>
    <t>Constitution article 23 Economic and social rights  subclause (a):  Every citizen the following rights pursuant to this   Constitution, and the State undertakes to achieve the   progressive realisation of these rights by reasonable   measures within its ability and resources:  (a) adequate and nutritious food and clean water;     - A specific Water and Sewerage Act was ratified on 5th August 2020 (translation not available)</t>
  </si>
  <si>
    <t>Constitution article 23 Economic and social rights subclause (f):  Every citizen the following rights pursuant to this   Constitution, and the State undertakes to achieve the   progressive realisation of these rights by reasonable   measures within its ability and resources:  (f) the establishment of a sewage system of a   reasonably adequate standard on every   inhabited island    - A specific Water and Sewerage Act was ratified on 5th August 2020 (translation not available)</t>
  </si>
  <si>
    <t xml:space="preserve">Guideline Drinking water </t>
  </si>
  <si>
    <t>https://www.ura.gov.mv/downloads/guideline-drinking-water-ura-40032021/</t>
  </si>
  <si>
    <t>Design Criteria and Technical Specifications: Design and Construction of Water Treatment and Supply System URA 4001:2021</t>
  </si>
  <si>
    <t>https://www.ura.gov.mv/?download=7031</t>
  </si>
  <si>
    <t>Maldives National building code</t>
  </si>
  <si>
    <t>General Guideline: Domestic Wastewater Disposal</t>
  </si>
  <si>
    <t>General Guideline: Domestic Wastewater Disposa</t>
  </si>
  <si>
    <t>Design Criteria and Technical Specifications: Design and Construction of Sewerage System URA 2001:2021</t>
  </si>
  <si>
    <t>Maldives Employment Act  (Law No: 2/2008)</t>
  </si>
  <si>
    <t>Minimum Standards for Healthcare Waste Management at Health Facilities</t>
  </si>
  <si>
    <t>2021/R-23 - General Regulation for Water and Sewerage Services in Maldives - Clause 23 (translation not available)  https://www.ura.gov.mv/downloads/r-232021-general-regulation-for-water-and-sewerage-services-in-maldives/</t>
  </si>
  <si>
    <t xml:space="preserve">Used as a reference particularly when there are no national/local standards established  </t>
  </si>
  <si>
    <t>Climate change preparedness approaches are used in the planning process during conceptualization, stakeholder consultations and EIA detail design process</t>
  </si>
  <si>
    <t>National Water and Sewerage Strategic Plan 2020 - 2025</t>
  </si>
  <si>
    <t>http://www.environment.gov.mv/v2/en/download/10597</t>
  </si>
  <si>
    <t>Water and Sewerage Master Plan Republic of Maldives 2021-2035</t>
  </si>
  <si>
    <t>https://www.environment.gov.mv/v2/en/download/12252</t>
  </si>
  <si>
    <t>2021-2035</t>
  </si>
  <si>
    <t>NVR</t>
  </si>
  <si>
    <t>School WASH Policy</t>
  </si>
  <si>
    <t>https://www.moe.gov.mv/assets/upload/health_promoting_chool_policy_2004.pdf</t>
  </si>
  <si>
    <t>Maldives Education Sector Plan 2019-2023</t>
  </si>
  <si>
    <t>https://www.globalpartnership.org/sites/default/files/2019-05-maldives-education-sector-plan-2019-2023.pdf</t>
  </si>
  <si>
    <t>2019-2023</t>
  </si>
  <si>
    <t>National Antimicrobial Containment Policy 2019 - 2023</t>
  </si>
  <si>
    <t>https://health.gov.mv/Uploads/Downloads//Informations/Informations(186).pdf</t>
  </si>
  <si>
    <t>Maldives health master plan 2016-2025</t>
  </si>
  <si>
    <t>https://www.aidsdatahub.org/sites/default/files/resource/maldives-health-master-plan-2016-2025.pdf</t>
  </si>
  <si>
    <t xml:space="preserve">Resorts and industrial islands </t>
  </si>
  <si>
    <t>Resorts  use for gardening</t>
  </si>
  <si>
    <t>Managing COVID-19, (sector-specific covid management plans were developed such as tourism schools etc)   https://covid19.health.gov.mv/wp-content/uploads/2022/02/E-book-English.pdf</t>
  </si>
  <si>
    <t>Washing  hands frequently with soap and water for 20 seconds or use of  hand sanitizer to  clean properly became normal</t>
  </si>
  <si>
    <t xml:space="preserve">Adequately  provided in all healthcare facilities  </t>
  </si>
  <si>
    <t xml:space="preserve">To a large extent provided in markets and other places where people gather </t>
  </si>
  <si>
    <t>Emergency response plans were developed for the utilities during the COVID-19 pandemic</t>
  </si>
  <si>
    <t xml:space="preserve">Specific instructions are placed and facilities were provided in healthcare facilities </t>
  </si>
  <si>
    <t>Special guidelines on municipal waste and health care waste disposal and SOPs are issued     https://covid19.health.gov.mv/wp-content/uploads/2021/03/SOP.pdf</t>
  </si>
  <si>
    <t>Different sectors have different emergency response plan specific to the sector such as the Education sector, tourism sector construction sector, etc. each sector is focusing to guide the recovery and return of the sector back to normal in a safe and coordinated manner</t>
  </si>
  <si>
    <t>Hand hygiene is hugely promoted and in some cases, it was compulsory, so people got used to it. most of the people were carrying sensitizers and frequently used it for hand hygiene. Behavioral change of frequent hand wash/sanitization was widely practiced at all levels.</t>
  </si>
  <si>
    <t xml:space="preserve">All inhabited islands </t>
  </si>
  <si>
    <t>Strategic Action Plan 2019-2023  https://presidency.gov.mv/SAP/</t>
  </si>
  <si>
    <t>All inhabited islands will have access to sewerage facilities</t>
  </si>
  <si>
    <t xml:space="preserve">Piped sewerage network house-house connection, with or without STPS mostly pumped out into the deep sea </t>
  </si>
  <si>
    <t>Ministry of Environment, Climate Change and Technology: Internal data</t>
  </si>
  <si>
    <t xml:space="preserve">All inhabited islands  </t>
  </si>
  <si>
    <t>Piped water for all households</t>
  </si>
  <si>
    <t xml:space="preserve">Piped water for all inhabited islands  </t>
  </si>
  <si>
    <t>Provision is made through IWRM concept</t>
  </si>
  <si>
    <t xml:space="preserve">20 Liter/person /day </t>
  </si>
  <si>
    <t>Mandated under regulation</t>
  </si>
  <si>
    <t xml:space="preserve">All the inhabited islands </t>
  </si>
  <si>
    <t>Public Health Protection Act (2012)</t>
  </si>
  <si>
    <t>6% of the population have basic handwashing facilities with the essential handwashing agents soap and water  100% of schools and HCFs  have access to basic hand hygiene facilities.</t>
  </si>
  <si>
    <t xml:space="preserve">Basic hand hygiene coverage is usually higher in urban than in rural areas 97% in urban and 95% in rural. </t>
  </si>
  <si>
    <t>SWA Profile Maldives (2020)</t>
  </si>
  <si>
    <t xml:space="preserve">The target is already achieved 100% of schools have access to basic hand hygiene facilities. Soap and water are available at all schools. </t>
  </si>
  <si>
    <t>MoE issued its Circular no: 22-E/CIR/2020/22 (signed by the Minister), instructing schools to emphasize the importance of proper handwashing.</t>
  </si>
  <si>
    <t>JMP 2020 data: household, school and HCF overview Maldives hand hygiene snapshots  https://sanitationlearninghub.org/wp-content/uploads/2022/01/Hand-Hygiene-Snapshot-Maldives.pdf</t>
  </si>
  <si>
    <t xml:space="preserve">Target already archived in HCF in all the inhabited islands </t>
  </si>
  <si>
    <t>JMP data 2020</t>
  </si>
  <si>
    <t xml:space="preserve">Piped water to all the households in inhabited islands </t>
  </si>
  <si>
    <t xml:space="preserve">Centralized piped sewerage network in all the inhabited islands   </t>
  </si>
  <si>
    <t xml:space="preserve">Minimum Standards are provided  by URA </t>
  </si>
  <si>
    <t xml:space="preserve">Minimum Standards of drinking water is established by URA </t>
  </si>
  <si>
    <t xml:space="preserve">Centralized sewerage networks established in all the island </t>
  </si>
  <si>
    <t>Access to menstrual supplies and reusable products has been promoted including by removing a tax on menstrual products as well as by promoting menstrual cups</t>
  </si>
  <si>
    <t>https://washmatters.wateraid.org/sites/g/files/jkxoof256/files/menstrual-hygiene-in-schools---maldives-country-snapshot.pdf</t>
  </si>
  <si>
    <t xml:space="preserve">No specific targets </t>
  </si>
  <si>
    <t xml:space="preserve">Healthcare waste Management Policy  to establishing safe and reliable methods for generation and handling of healthcare waste to reduce the risk for infection and injuries </t>
  </si>
  <si>
    <t>https://health.gov.mv/Uploads/Downloads//Informations/Informations(68).pdf</t>
  </si>
  <si>
    <t xml:space="preserve">Provided in public places </t>
  </si>
  <si>
    <t>2021/R-17 - Water and Sewerage Service Subsidy Regulation  https://www.ura.gov.mv/downloads/r-172021-water-and-sewerage-service-subsidy-regulation/</t>
  </si>
  <si>
    <t xml:space="preserve">Schools have generally made arrangements so that girls can access pads in schools in emergencies. Most schools have a Health Room with a supply of pads and pain killers. Girls also tend to bring toilet tissue from home in order to wipe themselves after washing.  Separate toilets for women in most of the institutions and public places and schools.  Girls' toilets generally have bins with lids for disposal of menstrual waste. </t>
  </si>
  <si>
    <t xml:space="preserve">Ministry of Environment Climate Change and Technology </t>
  </si>
  <si>
    <t>Ministry of National Planning Housing and Infrastructure</t>
  </si>
  <si>
    <t xml:space="preserve">Ministry of Fisheries Marine Resources and Agriculture </t>
  </si>
  <si>
    <t xml:space="preserve">Ministry of Tourism </t>
  </si>
  <si>
    <t xml:space="preserve">Ministry of Economic Development </t>
  </si>
  <si>
    <t xml:space="preserve">Local Government Authority </t>
  </si>
  <si>
    <t>Ministry of Education /Higher Education</t>
  </si>
  <si>
    <t xml:space="preserve">Ministry of Islamic Affairs </t>
  </si>
  <si>
    <t xml:space="preserve">Utility Regulatory Authority </t>
  </si>
  <si>
    <t xml:space="preserve">Health protection Agency </t>
  </si>
  <si>
    <t xml:space="preserve">National Disaster Management Authority </t>
  </si>
  <si>
    <t>National Water and Sanitation Coordination Committee</t>
  </si>
  <si>
    <t xml:space="preserve">Ministry of Environment, Climate Change and Technology </t>
  </si>
  <si>
    <t xml:space="preserve">1.	Plan, develop and coordinate activities and programs to address the current Water and Sanitation situation in Maldives  2.	Plan, develop and assist in carrying out multi stakeholder awareness sessions for island councils   3.	Formulate and support development of monitoring and evaluation mechanisms to ensure progress of Water and Sanitation activities carried out by different sectors.   4.	Support monitoring and evaluation of water and sewerage activities to abide by international requirements with respect to achievement of SDG6.  5.	Joint coordination to ensure technical quality of the water and sanitation related activities  6.	Establish and ensure strong collaboration between stakeholders in setting strategic direction to policy implementation and data sharing for improving water and sewerage access and service provision for all.  </t>
  </si>
  <si>
    <t>Water and Sewerage Service Regulation (2021/R-23)</t>
  </si>
  <si>
    <t>Stakeholder consultations at island level during the design and implementation stages of water and sewerage projects</t>
  </si>
  <si>
    <t xml:space="preserve">Government Agencies, URA, EPA, City/Island Councils </t>
  </si>
  <si>
    <t>Data is used to review and revise current policies and plans across the water and sanitation sector.</t>
  </si>
  <si>
    <t>Data is used to review and revise current policies and plans across the health sector.</t>
  </si>
  <si>
    <t>Financial constraints in conducting continuous or periodic data collection.</t>
  </si>
  <si>
    <t>By means of coordination with local governance authorities</t>
  </si>
  <si>
    <t>Strategy 1.4 of the National Water and Sewerage Strategic Plan 2020-2025: Strengthen operation,   maintenance and management of   water supply and sewerage systems   through compliance monitoring   and safety planning</t>
  </si>
  <si>
    <t>Contracted amount and expenditure</t>
  </si>
  <si>
    <t>Number of households applying for decommissioning of septic tanks</t>
  </si>
  <si>
    <t>Number of household connections  Number of islands with sewerage access</t>
  </si>
  <si>
    <t>Operation and maintenance cost of sewerage systems</t>
  </si>
  <si>
    <t>Number of islands with operating sewerage systems</t>
  </si>
  <si>
    <t>Water quality reports submitted to Utility Regulatory Authority</t>
  </si>
  <si>
    <t>Number of complaints submitted to Utility Regulatory Authority</t>
  </si>
  <si>
    <t>Number of household connections  Number of islands with water supply access</t>
  </si>
  <si>
    <t>Operation and maintenance cost of water supply systems</t>
  </si>
  <si>
    <t>Number of islands with operating water supply systems</t>
  </si>
  <si>
    <t>Utility Regulatory Authority (URA)  Established: 2021  Website: https://www.ura.gov.mv/</t>
  </si>
  <si>
    <t>If there is a public complaint about the quality of the service, usage, and price of the service then URA can investigate the issue and take corrective measures.</t>
  </si>
  <si>
    <t>Lack of technical and financial resources to undertake the surveillance.   Scattered nature of the country exhibits a challenge when undertaking water quality testing</t>
  </si>
  <si>
    <t>Lack of technical and financial resources to undertake the surveillance.   Scattered nature of the country exhibits a challenge when undertaking wastewater quality testing</t>
  </si>
  <si>
    <t>Maldives health master plan  2016-205</t>
  </si>
  <si>
    <t xml:space="preserve">Human resource assessments are in different sector plans eg, water and sewerage master plan has the human resource assessment for the sector and the health sector master plan gives human resources for the sector including public health and hygiene, and the education master plan provides health and hygiene-related human resource for the schools.   Relevant reports are already uploaded  </t>
  </si>
  <si>
    <t>Sector-specific human resource assessments are conducted by the responsible authority/ministry or agency and they are internal documents of the agency.</t>
  </si>
  <si>
    <t xml:space="preserve">Training institutions are very limited, most of the WASH-related training is included in other courses such as engineering. Rarely separate WASH training courses are offered. </t>
  </si>
  <si>
    <t xml:space="preserve">Limited availability of WASH-related trained people is a constraint and it is an area where expatriate workers are engaged, particularly construction and maintenance of water and sewerage facilities.    </t>
  </si>
  <si>
    <t xml:space="preserve">Financial plans are provided in the sector-specific action plans. the budget allocated for each project with details are available at    www.https://isles.gov.mv/  There is no separate budget line for hand hygiene and WASH in health care facilities and schools </t>
  </si>
  <si>
    <t>Ministry of Environment Climate Change and Technology</t>
  </si>
  <si>
    <t>Ministry of Planning Housing and Infrastructure</t>
  </si>
  <si>
    <t>FENAKA</t>
  </si>
  <si>
    <t>STELCO</t>
  </si>
  <si>
    <t xml:space="preserve">Ministry of Environment, Climate Change and Technology and Ministry of National Planning, Housing and Infrastructure. Note the figures given above are the PSIP budget for the development of Water and sewage systems in islands for the year 2021. Usually, the maintenance cost of the systems is included in the relevant Company budgets.   Hand hygiene and WASH in health care facilities are not separately available   Separate budget for WAS in school is not available </t>
  </si>
  <si>
    <t>Annual National Budget for the Government Agencies and Utility Services</t>
  </si>
  <si>
    <t xml:space="preserve"> - Water and Sewerage Tariff Regulation (2021/R-21)   frequency of review is not clearly indicated in the regulation</t>
  </si>
  <si>
    <t>Provision of water and sewerage services is a basic human right under the Constitution of the Republic of Maldives. It is further strengthened under the legal framework provided by the Water and Sewerage Act</t>
  </si>
  <si>
    <t>https://www.ura.gov.mv/downloads/82020-water-and-sanitation-act/</t>
  </si>
  <si>
    <t xml:space="preserve">Yes. Regulations address affordability of water and sewerage services. Affordability levels are monitored annually.  </t>
  </si>
  <si>
    <t xml:space="preserve">Subsidies are provided for households that cannot afford to pay for water and sewerage services  Subsidy for Water and Sewerage Services Regulation (2021/R-17)  https://www.environment.gov.mv/v2/en/download/11358  </t>
  </si>
  <si>
    <t>Water and Sewerage system development</t>
  </si>
  <si>
    <t>90% funds for WASH in Schools for soft components allocated from Donor Funds.; The total amount channeled through Government and outside Government channels are unclear from the information that is available. Donor funding is channeled using both - Government and outside Government channels.</t>
  </si>
  <si>
    <t>Most funding for WASH infrastructure is included in the government budget</t>
  </si>
  <si>
    <t>Human resources  Operations and maintenance  Expansion of services  Monitoring of services</t>
  </si>
  <si>
    <t xml:space="preserve">Maldives </t>
  </si>
  <si>
    <t>MVR Millions</t>
  </si>
  <si>
    <t>Ahmed Naeem</t>
  </si>
  <si>
    <t>Constitution de la République du Mali (Scrutin Référendaire du 12 Janvier 1992, Promulguée par Décret N°92-073/P-CTSP du 27 Février 1992
ARTICLE 15 : Toute personne a droit à un environnement sain. La protection, 
la défense de l'environnement et la promotion de la qualité de la vie sont un 
devoir pour tous et pour l'Etat.</t>
  </si>
  <si>
    <t>MALINORM MN-03-02/01:2011</t>
  </si>
  <si>
    <t>MALINORM MN-03-02/01:2011  
Normes maliennes de l'eau en bouteille ou conditionnée MN-03-01/CODEX STAN 227-2001/2010</t>
  </si>
  <si>
    <t>voir documents joints</t>
  </si>
  <si>
    <t>voir  documents joints</t>
  </si>
  <si>
    <t xml:space="preserve">Decret No 00-183/P-RM du 14 avril 2000 portant organisation du service public de l'eau potable  </t>
  </si>
  <si>
    <t xml:space="preserve">Decret No 00-183/P-RM du 14 avril 2000 portant organisation du service public de l'eau potable </t>
  </si>
  <si>
    <t xml:space="preserve"> voir documents joints</t>
  </si>
  <si>
    <t>Le Décret No. 01-395/P-RM du 06 septembre 2001 fixant les modalités de gestion des eaux usées et gadoues</t>
  </si>
  <si>
    <t>Le Décret No. 01-395/P-RM du 06 septembre 2001  fixant les modalités de gestion des eaux usées et gadoues</t>
  </si>
  <si>
    <t>Fiche de traitement des dossiers de construction au cours duquel processus l'avis de la Direction Nationale de l'Assainissement et du Contrôle des Pollutions et Nuisances est recquis dans la délivrance des autorisations de constuire.</t>
  </si>
  <si>
    <t>Décret 01-395 P-RM du 06 septembre 2001 relatif à la gestion des eaux usées et excréta</t>
  </si>
  <si>
    <t>-Normes maliennes de rejet MN-03-02/002:2006
-Normes de rejet dans le reseau de l'Agence Nationale de Gestion des Stations d'Epuration du Mali
Décret No. 01-395/P-RM du 06 septembre 2001 relatif à la gestion des eaux usées et excréta</t>
  </si>
  <si>
    <t xml:space="preserve">Loi 2021-032 relative aux pollutions et aux nuisances
Décret 01-395 fixant les modalités de gestion des eaux usées et gadoues
Arrêté interministériel No 09-0767/MEA-MEIC-MEME-SG du 06 avril 2009 rendant obligatoire l'application des normes maliennes de rejet des eaux usées
</t>
  </si>
  <si>
    <t>Ordonnance No 2O2O-007 /PT-RM DU 1 8 novembre 2020 portant création de l'Agence Nationale de Gestion des Stations d'Epuration du Mali</t>
  </si>
  <si>
    <t>Le paquet minimum pour l'accès à l'eau potable,l'hygiène et l'assainissement dans les établissements de santé au Mali 
Existence de lignes directrices (à renseigner avec Moussa AG)</t>
  </si>
  <si>
    <t>Manuel des normes et procedures de gestion des déchets des établissements de santé</t>
  </si>
  <si>
    <t>La nouvelle Politique Nationale de l'Eau validée techniquement en mars  2019</t>
  </si>
  <si>
    <t xml:space="preserve">
Politique nationale d'Assainissement (PNA) 2021
</t>
  </si>
  <si>
    <t xml:space="preserve">* Paquet Minimum pour l'accès à l'Eau potable, l'Hygiène et l'Assainissement dans les établissements de santé au Mali.
* Manuel des normes et procédures de gestion des déchets des établissements de santé. </t>
  </si>
  <si>
    <t xml:space="preserve">* Elaboration de la  Politique  de santé  environnement en février 2006
* Elaboration du module de santé environnement 2006
* Plan Cadre de Gestion Environnement de Santé (PCGES) Juin 2006.
Le changement climatique est une des orientations de la PNA (Orientations liées aux changements climatiques) :  la prise en compte, dans les actions de développement, des effets des changements climatiques tels que l'augmentation de la fréquence et de l'intensité d'événements extrêmes (épisodes pluvieux intenses et brutaux) induisant un risque accru d'inondations, de la destruction ou la submersion des ouvrages d'assainissement, de la perturbation des services, de l'augmentation des rejets sans traitement dans le milieu naturel, de la production accrue de gaz toxiques
</t>
  </si>
  <si>
    <t>*Stratégie nationale de gestion des déchets solides;
*Stratégie nationale de gestion des eaux usées et excréta;
*Stratégie nationale de gestion des eaux pluviales;
*Stratégie nationale de gestion des déchets spéciaux;
*et le transfert de compétences aux collectivités térritoriales.</t>
  </si>
  <si>
    <t>Politique Nationale d'Assainissement (PNA</t>
  </si>
  <si>
    <t>*Stratégie de gestion des déchets solides;
*Stratégie de gestion des eaux usées et excréta;
*Stratégie de gestion des eaux pluviales;
*Stratégie de gestion des déchets spéciaux;
*Transfert de compétences aux collectivités territoriales.</t>
  </si>
  <si>
    <t>Politique Nationale de l'Eau (PNE)</t>
  </si>
  <si>
    <t xml:space="preserve">*Plan Stratégique 2020-2035 de la Société Malienne de Patrimoine de l'Eau Potable/Société Malienne de Gestion de l'Eau Potable pour le secteur urbain de l'eau
*Stratégie Nationale de Développement de l'Alimentation en eau potable, approuvé par le gouvernement 2007  </t>
  </si>
  <si>
    <t>2020; 2007</t>
  </si>
  <si>
    <t xml:space="preserve">2 600 milliards  </t>
  </si>
  <si>
    <t>2020 à 2035</t>
  </si>
  <si>
    <t>Programme National d'Accès à  l'Eau Potable 2022-2030</t>
  </si>
  <si>
    <t xml:space="preserve">Plan Stratégique National de la Promotion de l'Eau, l'Hygiène et l'Assainissement à l'Ecole (2018-2025), révisé
</t>
  </si>
  <si>
    <t>Plan stratégique de promotion des pratiques d'hygiène à grands impacts dans le cadre de la réduction des maladies diarrhéiques 2020-2024</t>
  </si>
  <si>
    <t xml:space="preserve">voir documents joints </t>
  </si>
  <si>
    <t xml:space="preserve">475 587 500 </t>
  </si>
  <si>
    <t xml:space="preserve"> Politique Santé et Environnement</t>
  </si>
  <si>
    <t>Plan Stratégique National pour l'amélioration des conditions d'accès à l'eau potable,l'hygiène et l'assainisssement dans les établissements de santé au Mali 2017-2021</t>
  </si>
  <si>
    <t>58 960 068 000</t>
  </si>
  <si>
    <t>Plan d'Actions pour la 
Prévention et la Réponse 
à la Maladie à COVID-19 
(COVID-19)</t>
  </si>
  <si>
    <t>Séance de sensibilisation</t>
  </si>
  <si>
    <t>Mise en oeuvre de plan stratégique national pour l'amélioration de l'accès à l'Eau Potable, l'Hygiéne et l'Assainissement dans les établissements de santé au Mali 2017-2021</t>
  </si>
  <si>
    <t>L'éxonération de Taxe sur la Valeur Ajoutée sur les factures d'eau potable pour tous les abonnés domestiques au titre des mois avril,mai,juin et décembre 2020.
Fourniture gratuite de l'eau à partir des bornes fontaines pour l'année 2020 ( avril, mai, juin et décembre) et  janvier 2021 .</t>
  </si>
  <si>
    <t>Les mesures d'assainissement concernent  l'hygiène des mains.</t>
  </si>
  <si>
    <t>Mise en oeuvre du plan stratégique national pour l'amélioration de l'accès à l'Eau Potable, l'Hygiéne et l'Assainissement dans les établissements de santé au Mali 2017-2021</t>
  </si>
  <si>
    <t>La prise en charge des consommations d'eau potable de la tranche sociale tarifaire pour 4 465 000 personnes  pour l'année 2020 ( avril, mai, juin et décembre) et  janvier 2021</t>
  </si>
  <si>
    <t>216 900 000</t>
  </si>
  <si>
    <t xml:space="preserve">L'impact direct a été une réorientation des priorités au niveau national, certains projets de financements ont été réorientés vers d'autres besoins COVID n'incluant pas le WASH. 
Par ailleurs des efforts ont été fait pour améliorer certaines pratiques d'hygènes notamment le lavage des mains au savon. </t>
  </si>
  <si>
    <t>Les mesures concernent éssentiellement des séries de formations sur cette pratique ainsi que l'équipement des établissements de santé et certains lieux publics en dispositifs de lavage des mains, en savon et autres intrants pour l'hygiène des mains. L'accent a été également mis sur la communication en terme de sensibilisation pour l'adoption de la pratique.</t>
  </si>
  <si>
    <t>Pourcentage de population utilisant des installations sanitaires améliorées</t>
  </si>
  <si>
    <t>JMP 2020</t>
  </si>
  <si>
    <t>latrines ameliorées</t>
  </si>
  <si>
    <t>Dans la chaine de gestion des eaux usées et boues de vidange,sont  inclus dans la cible: le transport, le traitement, l'élimination et ou la valorisation.</t>
  </si>
  <si>
    <t>JMP 2019-2020</t>
  </si>
  <si>
    <t xml:space="preserve">Pourcentage de population nationale  ayant accès à des services élementaires d'eau potable </t>
  </si>
  <si>
    <t xml:space="preserve">Pourcentage de population urbaine ayant accès à des services  des services élementaires d'eau potable </t>
  </si>
  <si>
    <t xml:space="preserve">Pourcentage de la population rurale ayant accès  des services élementaires d'eau potable </t>
  </si>
  <si>
    <t>Branchement à domicile, Borne fontaine,forages équipés de Pompe à Motricité Humaine, puits modernes protégés</t>
  </si>
  <si>
    <t xml:space="preserve">*service de base 
*service sécurisé
</t>
  </si>
  <si>
    <t>service sécurisé</t>
  </si>
  <si>
    <t>*service de base 
*service sécurisé</t>
  </si>
  <si>
    <t>60 l/j/hbt</t>
  </si>
  <si>
    <t>30l/j/hbt</t>
  </si>
  <si>
    <t>24 h</t>
  </si>
  <si>
    <t xml:space="preserve">MALINORM MN-03-02/01:2011 </t>
  </si>
  <si>
    <t xml:space="preserve"> MALINORM MN-03-02/01:2011  
Normes maliennes de l'eau en bouteille ou conditionnée MN-03-01/CODEX STAN 227-2001/2010 </t>
  </si>
  <si>
    <t xml:space="preserve">Rapports annuels 2018 et 2020 Direction Nationale de l'Hdraulique
</t>
  </si>
  <si>
    <t xml:space="preserve">Rapports annuels 2018 et 2020 Direction Nationale de l'Hdraulique </t>
  </si>
  <si>
    <t>Rapports annuels 2018 et 2020 Direction Nationale de l'Hdraulique</t>
  </si>
  <si>
    <t>Plan stratégique de promotion des pratiques d'hygiène à grands impacts 2020-2024</t>
  </si>
  <si>
    <t xml:space="preserve">non disponible </t>
  </si>
  <si>
    <t>Enquête Démographique de Santé (EDS VI)</t>
  </si>
  <si>
    <t>Pourcentage des écoles disposant de  points d'eau potable améliorés</t>
  </si>
  <si>
    <t>Plan Stratégique National de la Promotion de l'Eau, l’Hygiène et l’Assainissement à l’Ecole (2018-2022)</t>
  </si>
  <si>
    <t>Pourcentage d'établissements de santé du Mali qui gèrent les eaux usées et excrétas selon le paquet minimum WASH</t>
  </si>
  <si>
    <t>Plan stratégique National pour l'amélioration des conditions d'accès à l'eau potable, l'hygiène et l'assainissement dans les établissements de santé au Mali novembre 2016</t>
  </si>
  <si>
    <t>Pourcentage de villages certifiés à la fin de défécation à l'air libre</t>
  </si>
  <si>
    <t>Objectifs de Développement Durable et Cadre pour la Relance Economique et le Développemnt Durable(CREDD 2019-2023)</t>
  </si>
  <si>
    <t>Principe de l'équité et de l'inclusion:  « Il convient de tenir compte des besoins spécifiques des groupes vulnérables (femmes,
enfants, populations pauvres ou marginalisées, personnes handicapées, etc.) dans lélaboration et la mise en œuvre des projets et programmes d'assainissement.
Tous ceux qui entreprennent des activités ayant un impact sur l'environnement sont obligés d'appliquer et/ou de se soumettre aux règles et lois environnementales du pays (ce principe est inscrit à l’article 15 de la Constitution de 1992). ».
Politique Nationale d'Assainissement (PNA) : 
III) Orientations, 
3.2) Principes d’intervention ; 
3.2.1) Principes déjà inscrits dans la Politique Nationale de
Protection de l’Environnement ;
Pages 14 et 15.</t>
  </si>
  <si>
    <t xml:space="preserve">Principe de l'équité et et de l'égalité : « Il convient de tenir compte des besoins spécifiques des groupes vulnérables (femmes,
enfants, populations pauvres ou marginalisées, personnes handicapées, etc.) dans l'élaboration et la mise en œuvre des projets et programmes d'assainissement.
Tous ceux qui entreprennent des activités ayant un impact sur l’environnement sont obligés d'appliquer et/ou de se soumettre aux règles et lois environnementales du pays (ce principe est inscrit à l’article 15 de la Constitution de 1992). ».
Politique Nationale d’Assainissement (PNA) : 
III) Orientations, 
3.2) Principes d’intervention ; 
3.2.1) Principes déjà inscrits dans la Politique Nationale de
Protection de l’Environnement ;
Pages 14 et 15.
Opération citerne de distribution d'eau potable
</t>
  </si>
  <si>
    <t>Principe de l'équité et et de l'égalité : « Il convient de tenir compte des besoins spécifiques des groupes vulnérables (femmes,
enfants, populations pauvres ou marginalisées, personnes handicapées, etc.) dans
l’élaboration et la mise en œuvre des projets et programmes d’assainissement.
Tous ceux qui entreprennent des activités ayant un impact sur l’environnement sont obligés
d’appliquer et/ou de se soumettre aux règles et lois environnementales du pays (ce principe est inscrit à l’article 15 de la Constitution de 1992). ».
Politique Nationale d’Assainissement (PNA) : 
III) Orientations, 
3.2) Principes d’intervention ; 
3.2.1) Principes déjà inscrits dans la Politique Nationale de
Protection de l’Environnement ;
Pages 14 et 15.</t>
  </si>
  <si>
    <t>Principe de l'équité et et de l'égalité : « Il convient de tenir compte des besoins spécifiques des groupes vulnérables (femmes,
enfants, populations pauvres ou marginalisées, personnes handicapées, etc.) dans
l’élaboration et la mise en œuvre des projets et programmes d’assainissement.
Tous ceux qui entreprennent des activités ayant un impact sur l’environnement sont obligés
d’appliquer et/ou de se soumettre aux règles et lois environnementales du pays (ce principe est inscrit à l’article 15 de la Constitution de 1992). ».
Politique Nationale d’Assainissement (PNA) : 
III) Orientations, 
3.2) Principes d’intervention ; 
3.2.1) Principes déjà inscrits dans la Politique Nationale de
Protection de l’Environnement ;
Pages 14 et 15.
Branchement systématique des écoles
Guide méthodologique des projets AEP</t>
  </si>
  <si>
    <t xml:space="preserve">Principe de l'équité et de l'inclusion:  « Il convient de tenir compte des besoins spécifiques des groupes vulnérables (femmes,
enfants, populations pauvres ou marginalisées, personnes handicapées, etc.) dans lélaboration et la mise en œuvre des projets et programmes d'assainissement.
La mise à disposition des branchements subventionnés ;
existence de tarif social;
lettre de politique sectorielle hydraulique urbaine;
Stratégie d'alimentation en eau potable;
</t>
  </si>
  <si>
    <t>Principe de l'équité et de l'inclusion:  « Il convient de tenir compte des besoins spécifiques des groupes vulnérables (femmes,
enfants, populations pauvres ou marginalisées, personnes handicapées, etc.) dans lélaboration et la mise en œuvre des projets et programmes d'assainissement.
Obligation de représentation dans les organes de gestion de l'eau
Stratégie d'alimentation en eau potable</t>
  </si>
  <si>
    <t>Principe de l'équité et de l'inclusion:  « Il convient de tenir compte des besoins spécifiques des groupes vulnérables (femmes,
enfants, populations pauvres ou marginalisées, personnes handicapées, etc.) dans lélaboration et la mise en œuvre des projets et programmes d'assainissement.</t>
  </si>
  <si>
    <t>Ministère des Mines, de l'Energie et de l'Eau</t>
  </si>
  <si>
    <t>Concertation Sectorielle des acteurs de l'Eau et l'Assainissement</t>
  </si>
  <si>
    <t xml:space="preserve">Ministères en charge de l'eau et l'assainissement </t>
  </si>
  <si>
    <t>La concertation sectorielle Eau-Assainissement reunit chaque année les acteurs du sous-secteur pour faire le bilan et discuter des difficultés et les perspectives.</t>
  </si>
  <si>
    <t xml:space="preserve">DECRET N°0991/P-RM DU 31 decembre 2018   RELATIF A L'ETUDE ET A LA NOTICE D'IMPACT ENVIRONNEMENTAL ET SOCIAL
Au niveau de l'hydraulique on note:
Politique Nationale de l'Eau;
Stratégie d'Alimentation en Eau Potable.
</t>
  </si>
  <si>
    <t xml:space="preserve">1°) ARRETE INTERMINISTERIEL N°2013/0256/MEA-MATDAT-SG DU 29 JAN 2013 FIXANT LES MODALITES DE LA CONSULTATION PUBLIQUE EN MATIERE D'ETUDE D'IMPACT ENVIRONNEMENTAL ET SOCIAL : ARTICLE 3 : " Les personnes à consulter sont : les autorités administratives et communales, les chefs et conseils de villages, les représentants des associations communautaires et socio-professionnelles, des organisations non gouvernementales et des services techniques."
ARTICLE 6 : La consultation publique se deroule en trois étapes : 1ère étape, 2ème étape et 3ème étape : " Elle constitue à restituer les préoccupations des populations concernées, à exposer les actions prévues par le promoteur afin d'atténuer ou de compenser les effets néfastes du projet, à présenter les mesures envisagées pour bonifier les impacts positifs, les actions sociales que le promoteur compte entreprendre éventuellement en faveur des populations.
Cette étape est effectuée à la fin de l'étude.".
Au niveau de l'Eau on note:
Comité de gestion des points d'eau;
Organisé en association d'usagers;
ils peuvent faire office de gestionnaire de service de l'eau.
</t>
  </si>
  <si>
    <t>Ministère en charge de l'administration territoriale</t>
  </si>
  <si>
    <t>Gestionnaires de service de l'eau(Comités locaux de l'eau,Association des usagers d'eau potable)</t>
  </si>
  <si>
    <t>Revues sectorielles harmonisées des Secteurs :i)Eau, Environnement,
 Urbanisme et Domaines de l'Etat;ii)santé,développement social et promotion de la femme,de l'enfant et de la famille</t>
  </si>
  <si>
    <t>*Ministère de l'Environnement ,de l'Assainissement et du Développement Durable
*Ministère de la Santé et du Développement social</t>
  </si>
  <si>
    <t>Identifier les priorités pour centrer les réalisations d'ouvrages vers les sites dépourvus
Identifier les priorités et les difficultés lors du processus</t>
  </si>
  <si>
    <t>Certains indicateurs difficiles à mesurer ont éte révisés et adaptés aux cibles.</t>
  </si>
  <si>
    <t>Permettre de connaitre la situation des indicateurs à mis parcours</t>
  </si>
  <si>
    <t>Prise en compte des besoins de financement du secteur à travers les Documents de programmation pour la préparation de la Loi des finances de l'année à venir</t>
  </si>
  <si>
    <t>La planification de l'année à venir se base sur les données de suivi de l'année antérieure.</t>
  </si>
  <si>
    <t>L'élaboration des normes et reglementations se base  sur les constats et pratiques  sur le terrain.</t>
  </si>
  <si>
    <t xml:space="preserve">Les constats des rapports de suivi permettent d'identifier et de renforcer les actions de surveillance. </t>
  </si>
  <si>
    <t>Plan de contingence et de riposte contre les épidemies et catastrophes</t>
  </si>
  <si>
    <t>Evaluation WASH à travers l'outil OMS (scorecard et IPCAF) Base de données DHIS2</t>
  </si>
  <si>
    <t>Les obstacles à l'utilisation des données pour la prise de décisions se résument à:
-la disponibilité de données en format convenable;
-les contraintes budgetaires.</t>
  </si>
  <si>
    <t>Camps militaires</t>
  </si>
  <si>
    <t>La pratique de l'hygiène des mains est  courante pour la preservation de la santé. Elle est pratiquée à tous les niveaux ( ménages et structures de santé).  
Dans le domaine de l'assainissement, tout commence par un recensement les déplacés et ou les réfugés avant de planifier la quantité, le type d'ouvrage à réaliser.</t>
  </si>
  <si>
    <t>Le coût du metre cube et les branchements sociaux à un prix abordable aux populations pauvres.
Le suivi des activités de l'Assainissement Total Piloté par la Communauté (ATPC).
Le document de politique concerne toutes les  couches sociales. Toutefois il a des actions qui sont menées en faveur des groupes défavorisés à travers des Projets/Programmes.
La pratique de l'hygiène des mains est  courante pour la preservation de la santé. Elle est pratiquée à tous les niveaux ( ménages et structures de santé).  Les  données sont disponibles à travers les enquêtes démographiques et de santé(EDS) et les rapports des structures de santé.
A travers les missions de suivis ces progrès ressortent dans les rapports.</t>
  </si>
  <si>
    <t>Principe de l'équité et de l'inclusion:  « Il convient de tenir compte des besoins spécifiques des groupes vulnérables (femmes, enfants, populations pauvres ou marginalisées, personnes handicapées, etc.) dans lélaboration et la mise en œuvre des projets et programmes d'assainissement.</t>
  </si>
  <si>
    <t>1) Taux de décaissement budgétaire intérieur; 
2) Taux de décaissement budgétaire extérieur.</t>
  </si>
  <si>
    <t xml:space="preserve">Normes Maliennes de rejet des eaux usées (NM-03-02/002:02006)
Normes de rejet dans le reseau d'égout de l'ANGESEM </t>
  </si>
  <si>
    <t xml:space="preserve">1) Nombre de station d’épuration existante 
2)  Nombre de station d’épuration  fonctionnelle; 
3) Nombre de station de traitement des boues de vidange existant; 
4)  Nombre de station de traitement des boues de vidange fonctionnelle ;
5) Nombre de  station de traitement des eaux usées artisanales;
6) Nombre de  station de traitement des eaux usées artisanales fonctionnelles 
7) Pourcentage  d’unités  industrielles disposant d’un  dispositif de prétraitement des eaux usées industrielles ; 
8) Quantité   d’eaux usées  artisanales  produites  par an ;
9) Quantité   d’eaux usées  artisanales  traitées par an ;
10) Nombre de station de traitement des boues de vidange existant; 
11)  Nombre de station de traitement des boues de vidange fonctionnelle ;
</t>
  </si>
  <si>
    <t xml:space="preserve">1) Nombre  de ménages abonnés à un service de ramassage des ordures (en milieu urbain et rural) ;
2) Pourcentage de ménages disposant de latrines améliorées ;
3)  Pourcentage de ménages utilisant les latrines  améliorées; 
4) Pourcentage de ménages disposant de puisard/ lavoirs ;   
5) Pourcentage d écoles équipées en ouvrages de gestion des déchets liquides ; 
6) Pourcentage des centres de santé équipés en ouvrages de gestion des déchets liquides ;
7) Pourcentage des autres  lieux publics  équipés en ouvrages de gestion des déchets liquides (marchés, gares routières; lieux de cultes…) ; 
8) Proportion de ménages ayant un accès direct à un ouvrage d’évacuation des eaux pluviales ;
9) Nombre de GIE de ramassage des ordures officiellement enregistrés ; 
10) Nombre de GIE de ramassage des ordures opérationnel ;
11) Pourcentage de ménages raccordés à un réseau d'égout ; 
</t>
  </si>
  <si>
    <t xml:space="preserve">1) Nombre  de ménages abonnés à un service de ramassage des ordures (en milieu urbain et rural) ;
2) Nombre de GIE de ramassage des ordures officiellement enregistrés ; 
3) Nombre de GIE de ramassage des ordures opérationnel
</t>
  </si>
  <si>
    <t>1) Pourcentage d'écoles équipées en ouvrages de gestion des déchets liquides ; 
2) Pourcentage des centres de santé équipés en ouvrages de gestion des déchets liquides ;
3) Pourcentage des autres  lieux publics  équipés en ouvrages de gestion des déchets liquides (marchés, gares routières; lieux de cultes…) ; 
4) Nombre  de dépôts de transit non aménagés; 
5)  Nombre de dépôts de transit  aménagés;
6)   ml de collecteur existant ; 
7)   ml de collecteur  aménagé ;
8) ml  de caniveaux existant ; 
9) ml de caniveaux aménagés ;
10) Nombre de décharges finales existant ;
11) Nombre de station d’épuration existante ;
12)  Nombre de station d’épuration  fonctionnelle ; 
13) Nombre de station de traitement des boues de vidange existant ; 
14)  Nombre de station de traitement des boues de vidange fonctionnelle ;
15) Nombre de  station de traitement des eaux usées artisanales;
16) Nombre de  station de traitement des eaux usées artisanales fonctionnelles 
17) Pourcentage de centres de santé disposant   d’incinérateurs ;
18) Pourcentage de centres de santé disposant d’incinérateurs fonctionnels; 
19) Pourcentage d’unités  industrielles disposant d’un  dispositif de prétraitement des eaux usées industrielles ; 
20) Nombre de sites de stockage de pesticides obsolètes et emballages vides sécurisés.</t>
  </si>
  <si>
    <t>-Taux de décaissement budgétaire intérieur; 
- Taux de décaissement budgétaire extérieur.</t>
  </si>
  <si>
    <t xml:space="preserve">- Nombre d'échantillons répondant aux normes de chlore résiduel ;
- Nombre d'analyses bactériologiques effectuées répondant aux normes ;
- Teneur en coliformes fécaux ;
- Teneur en coliformes </t>
  </si>
  <si>
    <t>- Approvisionnement permanent en eau potable ;
- Nombre de jours d'arrêt de service en milieu rural ;
-  Nombres d'Adductions d'Eau Sommaire (AES) effectuant la chloration de l'eau avant distribution ;
- Pression de service.</t>
  </si>
  <si>
    <t>-Taux d'accès à l'eau potable en milieu urbain ;
- Taux d'accès à l'eau potable en milieu rural ;
- Taux d'accès à l'eau potable au niveau national ;</t>
  </si>
  <si>
    <t>-Coût unitaire de construction d'un forage ;
- Coût unitaire de construction d'un puits moderne ;
- Coût unitaire de construction d'un système d'adduction d'eau potable.</t>
  </si>
  <si>
    <t>- Taux de fonctionnalité des points d'eau modernes ;
- Taux de fonctionnalité des PMH.</t>
  </si>
  <si>
    <t>Le pourcentage est 0.13 % (2016) à actualiser à une année plus récente si disponible  ; Source : Rapport Africain de l'Eau</t>
  </si>
  <si>
    <t xml:space="preserve">16 570 800 m3  en 2021 pour la  Société Malienne de Gestion de l'Eau Potable </t>
  </si>
  <si>
    <t>Le taux de la population qui pratique la défécation à l'air libre : 5 %  (source JMP 2020)</t>
  </si>
  <si>
    <t xml:space="preserve">Commission de Régulation de l'Electricité et de l'Eau créée par:
- Ordonnance n°00-20/P-RM du 15 mars 2000 portant création et organisation de la Commission de Régulation de l'Electricité et de l'Eau (voir http://www.creemali.ml/documents/Ordonnance_021.pdf)
- Décret n°00-185/P-RM du 14 avril 2000 fixant les modalités d'application de l'Ordonnance n°00-20/P-RM du 15 mars 2000 portant création et organisation de la Commission de Régulation de l'Electricité et de l'Eau (voir  http://www.creemali.ml/documents/Decret185_CREE_Application_Ord-021.pdf)
-Direction Nationale de l'Assainissement et du Contrôle des Pollutions et des Nuisances (DNACPN) créée par loi N°98-058 du 17 décembre 1998 (Site Web : www.dnacpn.gouv.ml)
-Direction Nationale de l'Hydraulique
</t>
  </si>
  <si>
    <t>* Les sanctions sont prises au niveau du Code de l'Eau (Chapitre II, Articles de 72 à 75); 
* Ordonnance N°00-021/P-RM DU 15 MARS 2000 PORTANT CREATION ET ORGANISATION DE LA CREE (Article 6);
* Certaines mesures correctives sont: la communication et sensibilisation, l'arrêt des travaux, la pénalisation du responsable des travaux.</t>
  </si>
  <si>
    <t>Les raisons sont les suivantes: insuffisance de ressources financières, absence d'ouvrages de traitement des eaux usées et des boues dans beaucoup de localités, insuffisance d'outils de surveillace.</t>
  </si>
  <si>
    <t>* Plan de formation de la Direction Nationale de l'Hydraulique ; Plan de renforcement des ressources humaines de la Gesion Intégrée des Ressources en Eau  en cours d'élaboration</t>
  </si>
  <si>
    <t>Rapport annuels d'activités 
Fiches d'expresssion annuelle des besoins des structures</t>
  </si>
  <si>
    <t xml:space="preserve">Les besoins en ressources humaines sont évaluées sur la base du niveau de satisfaction du Cadre Organique des différentes structures du secteur.
Toutefois, le personnel est mis à disposition en fonction des besoins exprimés qui prennent en compte la capacité de prise en charge financière de l'État, des Collectivités Territoriales et des Partenaires.
Chaque année le taux de satisfaction des  cadres organiques est évalué et consigné dans les rapports annuels d'activités.
</t>
  </si>
  <si>
    <t>*Institut National de Formation en Sciences de la Santé ;
* Institut Polytechnique de Formation et de Recherche Appliqué (IPR/IFRA) de Katibougou ;
* École Nationale d'Ingénieurs ABT de Bamako ;
*Institut Supérieur de Formation et de Recherche Appliquée (ISFRA) ; etc.</t>
  </si>
  <si>
    <t>Très faible recrutement de spécialites dans la fonction publique;
Pas de recrutement spécifique dédié au WASH.</t>
  </si>
  <si>
    <t>Les contraintes budgetaires (les recrutements se font selon le nombre de postes budgetairement disponible).</t>
  </si>
  <si>
    <t>* Le Budget Programme Opérationnel (BPO) pour l'Assainissement 2021 ;
* Le Budget Programme Opérationnel (BPO) pour l'Eau 2021 ;
* Le Budget Programme Opérationnel (BPO) pour l'Hygiène 2021.</t>
  </si>
  <si>
    <t>Ministère de la  Santé et du Développement social</t>
  </si>
  <si>
    <t xml:space="preserve">Minisère des Mines ,de l'Energie et de l'Eau </t>
  </si>
  <si>
    <t>11 878</t>
  </si>
  <si>
    <t>Ministère de l'Environnement,de l'Assainissement et du Développement Durable</t>
  </si>
  <si>
    <t>8 499</t>
  </si>
  <si>
    <t>Exercice 2021</t>
  </si>
  <si>
    <t>Le Ministère des Mines, de l'Energie et de l'Eau reçoit le financement le plus important dans le secteur WASH, avec un taux de 56,32%  du budget total dansdu tableau D2.a de Section D/Financement.</t>
  </si>
  <si>
    <t>Les montants du secteur WASH sont (i) hygiène 711 288 434, (ii) Eau 11 878 317 884,  (iii) Assainissement 8 499 195 106 pour un budget totat de 21 088 797 424 francs CFA.</t>
  </si>
  <si>
    <t>L'écart est comblé par la subvention étatique et les financements extérieurs. En ce qui concerne le domaine de l'eau potable et de l'assainissement, l'écart est comblé par l'apport de certains particuliers.
En principe les tarifs doivent couvrir les coûts. Toutefois, la question d'accès à l'eau étant une question de santé publique, les prix peuvent être maintenus en contrepartie d'une subvention d'exploitation octroyée par l'Etat à l'opérateur (Société Malienne de Gestion de l'Eau Potable dans le cadre de l'affermage du service public de l'eau potable).
Le Régulateur fait des recommandations dans le sens des différentes combinaisons possibles entre la variation des tarifs et le montant des subventions requis pour permettre à l'opérateur d'assurer son activité tout en assurant son équilibre financier et économique.</t>
  </si>
  <si>
    <t>Pour l'Eau : ORDONNANCE N°00-020/P-RM DU 15 MARS 2000 PORTANT ORGANISATION DU SERVICE PUBLIC DE L'EAU ; DECRET N°00-021/P-RM DU 15 MARS 2000 PORTANT CREATION ET ORGANISATION DE LA CREE ;
- Pour l'Assainissement : DECRET N°2014-0474/P-RM DU 23 JUIN 2014 FIXANT LA REDEVANCE DU SERVICE PUBLIC D'ASSAINISSEMENT DES EAUX USEES.</t>
  </si>
  <si>
    <t xml:space="preserve"> *Financement des interventions pour les sites des déplacés et les opérations citernes pour les quartiers périphériques des grandes villes;
*Réalisation des Système Hydraulique Villageoise Amélioré dans les quartiers périphériques des grandes villes dans le cadre du Programme d'Urgences Sociales;
*Les conditions d'éligibilité de l'approche Assainissement Total Piloté par la Communauté sont remplies dans les zones rurales, souvent reculées et dont leur accéssibilité sont difficiles.</t>
  </si>
  <si>
    <t xml:space="preserve">* Politique Nationale d'Assainissement (PNA) ;
* Directives N°13-0002/C-CREE PORTANT FIXATION DES TARIFS DE L'EAU POTABLE APPLICABLES A COMPTER DU 1er FEV 2013 EN REPUBLIQUE DU MALI;
* Programme d'Urgences Sociales (PUS) volet eau
</t>
  </si>
  <si>
    <t xml:space="preserve">* La Borne Fontaine pour les personne ne pouvant payer les branchements privés;
* La réalisation de rampe d'accès aux points d'eau et ouvrages d'hygiène et d'assainissement pour les handicapés moteurs;
* Pour l'assainissement, des subventions sont accordées aux personnes démunies, surtout dans l'acquisition des dalles Sanplat. Ensuite, il est toujours recommandé à ce que dans la construction des latrines de les séparer (homme, femme et  personnes à mobilité réduite). </t>
  </si>
  <si>
    <t>En matière d'approvisionnement en eau potable, le DECRET 020 N°00-020/P-RM DU 15 MARS 2000 PORTANT ORGANISATION DU SERVICE PUBLIC DE L'EAU POTABLE en son Chapitre IV, Article 36.</t>
  </si>
  <si>
    <t>Les principes de tarification de la CREE en matière d'approvisionnement en eau potable : les ménages à faibles revenus et ceux non pourvus de branchements à domicile, ainsi que ceux s'approvisionnant au niveau des bornes fontaines et le  programme des branchement sociaux.</t>
  </si>
  <si>
    <t xml:space="preserve">La lourdeur des procedures de decaissements des bailleurs et les insuffisances dans la mise en oeuvre des projets et programmes. </t>
  </si>
  <si>
    <t>Les contraintes budgetaires surtout au niveau du Budget Special d'Investissement.</t>
  </si>
  <si>
    <t xml:space="preserve">35 133 775 152
</t>
  </si>
  <si>
    <t xml:space="preserve">Selon les chiffres officiels de la Direction Générale de la Dette Publique (DGDP),les décaissements effectués au titre des projets/programmes de développement du sous-secteur de l'eau et l'assainissement  s'élèvent à 35 133 775 152 de F CFA pour l'année 2020.Il ne couvre pas tout le secteur WASH dont les données désagregées ne sont pas disponibles.De plus certaines interventions échappent au contrôle de la DGDP et leur montant n'est pas capitalisé. 
</t>
  </si>
  <si>
    <t>Les besoins monétaires chiffrés sont tirés dans les Documents de Programmation Pluriannuelle des Dépenses.</t>
  </si>
  <si>
    <t>Le déficit de financement concerne tout le secteur WASH.</t>
  </si>
  <si>
    <t>milliards de F CFA</t>
  </si>
  <si>
    <t xml:space="preserve">Dramane TRAORE </t>
  </si>
  <si>
    <t>traoredra77@]yahoo.fr</t>
  </si>
  <si>
    <t>0,317</t>
  </si>
  <si>
    <t>Société Malienne de Gestion de l’Eau Potable (SOMAGEP)</t>
  </si>
  <si>
    <t>0,746</t>
  </si>
  <si>
    <t>0,701</t>
  </si>
  <si>
    <t>0,045</t>
  </si>
  <si>
    <t>Institut National de la Statistique (INSTAT) : Les dépenses d'investissements des ménages dans le WASH ne sont pas incluses car pas capturées par les enquêtes .</t>
  </si>
  <si>
    <t>0,035</t>
  </si>
  <si>
    <t>0,156</t>
  </si>
  <si>
    <t>Direction Generale du Budget,Direction Nationale de l'Hydraulique, Direction nationale de l'Assainissement du Controle des Pollutions et des Nuisances, Agence nationale d'Investissements des Collectivités territoriales, Direction Generale de la Dette Publique, Agence Nationale de Gestion des Stations d'Epurations du Mali, laboratoire Nationale des Eaux, Direction Nationale de la Sante. Une partie des financements de l'Etat environ 4% passe par l'appui institutionnel du niveau central et du niveau régional. Ces dépenses ne sont pas désagrégées en sous-secteurs et ne sont pas incluses dans ces dépenses. 2,786 milliards constituent des dépenses d'appui institutionnel de l'Etat central sur les 3,094 milliards de dépenses non allouées.</t>
  </si>
  <si>
    <t>0,245</t>
  </si>
  <si>
    <t>0,095</t>
  </si>
  <si>
    <t>0,079</t>
  </si>
  <si>
    <t>0,860</t>
  </si>
  <si>
    <t>0,028</t>
  </si>
  <si>
    <t>Differents sous-secteurs</t>
  </si>
  <si>
    <t>0,820</t>
  </si>
  <si>
    <t>0,791</t>
  </si>
  <si>
    <t>0,185</t>
  </si>
  <si>
    <t>0,606</t>
  </si>
  <si>
    <t>0,956</t>
  </si>
  <si>
    <t>0,696</t>
  </si>
  <si>
    <t>0,014</t>
  </si>
  <si>
    <t>Mission Health, WaterAid, Wash Alliance, Secours Islamique France, Association Eau Vive, Save The Children, CARE International, World Vision, Plan International, Alphalog, ARAFD, Wetlands International, ACOD, COFESPA, et CN-CIEPA.. Les ONG et autres donateurs participent au financement du secteur à travers l'appui institutionnel qui se fait pour tous les sous-secteurs. La non désagrégation de ces dépenses ne permet pas de les intégrer dans les différents sous-secteurs. Sur 0,71 milliards de FCFA constitué des dépenses de tous les sous-secteurs non pris en compte (Wash dans les centres de santé, Wash dans les établissements scolaires, appui institutionnel, gestion intégrée des ressources en Eau) environ 1,1% des dépenses totales du secteur est constitué d'appui venant des bailleurs de fonds.</t>
  </si>
  <si>
    <t xml:space="preserve">Les données telles que nous les recevons ne permettent pas d'isoler ces prêts en concessionnels et non concessionnels </t>
  </si>
  <si>
    <t>0,180</t>
  </si>
  <si>
    <t xml:space="preserve">Données de l'Etat : Direction Générale du Budget, Direction Nationale de l'Hydraulique, Direction nationale de l'Assainissement du Contrôle des Pollutions et des Nuisances, Agence nationale d'Investissements des Collectivités territoriales, Direction Générale de la Dette Publique, Agence Nationale de Gestion des Stations d'Epurations du Mali, laboratoire Nationale des Eaux, Direction Nationale de la Sante.
Données Bailleurs de Fonds Bilatéraux et Multilatéraux : Direction Nationale de l'Hydraulique, Direction Générale du Budget, Société Malienne de production de de l'Eau Potable, Direction Nationale de la Sante, Cellule de Planification et de statistique du secteur Eau, Environnement, Urbanisme et Domaines de l'Etat, UNICEF, AFD, USAID, OMS, Suède, Pays Bas, KFW, Danemark, GIZ (Programme PEPA).
Donations et subventions (données des Organisations Infernales et autres) : Mission Health, WaterAid, Wash Alliance, Secours Islamique Français, Association Eau Vive, Save The Children, CARE International, World Vision, Plan International, Alphalog, ARAFD, Wetlands International, ACOD, COFESPA, et CN-CIEPA.
Données des Ménages : Institut Nationale de Statistique (Dépenses des ménages pour l’auto-approvisionnèrent), Société Malienne de Gestion de l'Eau Potable (Tarifs)
</t>
  </si>
  <si>
    <t>C'est surtout les depenses d'eau potable qui sont les plus importantes du secteur WASH et les donnees de la SOMAGEP montrent que les usagers sont les principales Unites de Financements du Secteur Eau.
Ils sont inclus dans le tableau dans la rubrique D11.a Usagers. En 2018 la part des usagers dans le secteur WASH est estimée a plus de 52% du total des depenses de 2018.</t>
  </si>
  <si>
    <t>Environmental Protection Authority</t>
  </si>
  <si>
    <t>National Disaster Management Office</t>
  </si>
  <si>
    <t>1979, 1995</t>
  </si>
  <si>
    <t xml:space="preserve">Section 15. Health, Education, and and Legal Services. </t>
  </si>
  <si>
    <t>Republic of the Marshall Islands Environmental Protection Agency (RMIEPA) standards</t>
  </si>
  <si>
    <t>Republic of the Marshall Islands Environmental Protection Agency (RMIEPA) Public Water Supply Regulations 1994</t>
  </si>
  <si>
    <t xml:space="preserve">Toilet Facilities and Sewage Disposal Regulations </t>
  </si>
  <si>
    <t>Toilet Facilities and Sewage Disposal Regulations</t>
  </si>
  <si>
    <t>RMI MoHHS National Inpection Prevention and Control Guideline</t>
  </si>
  <si>
    <t>Draft RMI National Health Care Waste Management Framework</t>
  </si>
  <si>
    <t>Draft RMI Health Care IPC Guidelines in place as of 2022</t>
  </si>
  <si>
    <t xml:space="preserve">RMI National Water and Sanitation Policy
</t>
  </si>
  <si>
    <t>https://www.theprif.org/sites/default/files/2020-08/Marshall%20Islands%20Water%20Sanitation%20Policy.pdf</t>
  </si>
  <si>
    <t xml:space="preserve">RMI National Water and Sanitation Policy, </t>
  </si>
  <si>
    <t>RMI National Water and Sanitation Policy</t>
  </si>
  <si>
    <t>Draft RMI MoHHS National Inpection Prevention and Control Guideline</t>
  </si>
  <si>
    <t>See Attached copy</t>
  </si>
  <si>
    <t>MI National Water and Sanitation Policy</t>
  </si>
  <si>
    <t>RMI Corona Virus (COVID-19) Pandemic Preparedness and Response Plan</t>
  </si>
  <si>
    <t>COVID-19 safet practices and hand hygiene training conducted in schools and communities.  Handwashing stations installed in schools on Majuro and hospital main entrances.  Posters on COVID-19 safety practices distributed throughout Majuro communities.</t>
  </si>
  <si>
    <t>Hand hygiene facilities in schools.</t>
  </si>
  <si>
    <t>One of the activities under plan was school assessment for bathroom repairs</t>
  </si>
  <si>
    <t>Rapid Vulnerability Assessment to identify vulnerable households in Majuro and Ebeye.  WASH kits distributed vulnerable households.</t>
  </si>
  <si>
    <t>Only 2 urban areas are covered in the RMI. Majuro atoll and Ebeye area.</t>
  </si>
  <si>
    <t>No sanitation treatment facilities in the rural areas. All households have their own toilet facilities with septic tanks.</t>
  </si>
  <si>
    <t xml:space="preserve">Potable water supplies by the Majuro Water and Sewer Company (MWSC) and Kwakalen Atoll Joint Utility Resources (KAJUR) water and sanitation utilities.
</t>
  </si>
  <si>
    <t>4 hrs/day / 3 times per week</t>
  </si>
  <si>
    <t>N//A</t>
  </si>
  <si>
    <t>RO units, drinking water and WASH kits are being deployed to the neighboring atolls during drought responses.</t>
  </si>
  <si>
    <t>National Disaster Management Officeq</t>
  </si>
  <si>
    <t>Majuro Atoll Water and Sewer Company</t>
  </si>
  <si>
    <t>National Emergency Operation Center Cluster System</t>
  </si>
  <si>
    <t xml:space="preserve">Every relevant government ministies and agencies has its own roles and responsibility on WASH but when there is an emergency, National Disaster Management Office at the Office of Chief Secretary activates the National Emergency Operation Center which activates WASH Cluster. </t>
  </si>
  <si>
    <t>National Water and Sanittion Policy, 2014</t>
  </si>
  <si>
    <t>Public Awareness Campaign</t>
  </si>
  <si>
    <t>EPA water quality data for the Majuro and Ebeye water utilities is being used and reported.</t>
  </si>
  <si>
    <t>Although regulations have not been revised, water quality data is still use for decision-making by the RMIEPA.</t>
  </si>
  <si>
    <t>EPA water quality data is used for targeting water borne diseases in the RMI.</t>
  </si>
  <si>
    <t xml:space="preserve">Data is being used on a daily basis to monitor and control water and mosquito borne disease oubreaks. </t>
  </si>
  <si>
    <t>Data is being used for making decision to recudce and prevent disease outbreaks</t>
  </si>
  <si>
    <t xml:space="preserve">Data is being used for decision making and priortization due to limited resources. </t>
  </si>
  <si>
    <t xml:space="preserve">Republic of the Marsahll Islands at the moment do not have a WASH centeralize office and the coordination level among relevant WASH partners regarding data use is not being shared effeciently. </t>
  </si>
  <si>
    <t>No baseline data established but water quality checks are done for the two main water utilities along with companies that supplies drinking water on Majuro atoll.</t>
  </si>
  <si>
    <t>No monitored</t>
  </si>
  <si>
    <t>Environmental Protection Authority Est. 1984</t>
  </si>
  <si>
    <t xml:space="preserve">Monthly monitoring of water suppliers. Non-compliance results in temporary closure of the facilities until water quality meet standards of 0 MPN/100mL of Total coliform and E. coli contamination and high chlorine residuals.
Further non compliance will result in revocation of permits and closure of businesses.
</t>
  </si>
  <si>
    <t>Mostly covered for Majuro and Ebeye because of the two water utility systems available as well as businesses that produce drinking water through reverse osmosis units or other treated water sources. There are no water utilities in the rural atolls and all households use own water catchments as source of drinking water.</t>
  </si>
  <si>
    <t>MoHHS</t>
  </si>
  <si>
    <t>Human resources, establishment of services, operations and maintenance.</t>
  </si>
  <si>
    <t>Republic of the Marsahll Islands</t>
  </si>
  <si>
    <t xml:space="preserve">Loi n° 2005-030 portant Code de leau: «Article 2:  Lusage de leau constitue un droit reconnu à tous, dans le cadre des lois et règlements en vigueur....» http://www.droit-afrique.com/upload/doc/mauritanie/Mauritanie-Code-2005-de-l-eau.pdf
</t>
  </si>
  <si>
    <t>Normes standard OMS</t>
  </si>
  <si>
    <t xml:space="preserve">-Adoption dun guide harmonisé de mise en uvre de lATPC (2015). Document joint.
Edition des catalogues de latrines familiales et de latrines publiques adaptées au contexte rural mauritanien (2015). Lien:
file:///C:/Users/moham/Downloads/REPAM_NEWS_2.pdf  </t>
  </si>
  <si>
    <t>Code Hygiène Publique
http://www.ilo.org/dyn/natlex/docs/SERIAL/109088/135235/F-1607525071/MRT-109088.pdf
Programme de Prévention, Contrôle de lInfection (PCI).
https://www.unicef.org/mauritania/media/1186/file/UN%20Brief%2013.pdf</t>
  </si>
  <si>
    <t>Guide pratique gestion des déchets issus des soins Édition décembre 2020 DHP VF
https://www.sante.gov.mr/wp-content/uploads/2021/06/Guide-pratique-gestion-des-dechets-issus-des-soins-Edition-decembre-2020-DHP-VF-%D8%A7%D9%84%D8%AF%D9%84%D9%8A%D9%84-%D8%A7%D9%84%D8%AA%D8%B7%D8%A8%D9%8A%D9%82%D9%8A-%D9%84%D9%84%D8%AA%D8%AE%D9%84%D8%B5-%D9%85%D9%86-%D8%A7%D9%84%D9%86%D9%81%D8%A7%D9%8A%D8%A7%D8%AA-%D8%A7%D9%84%D8%B9%D9%84%D8%A7%D8%AC%D9%8A%D8%A9-%D8%B7%D8%A8%D8%B9%D8%A92020-DHP-1-1.pdf
Code Hygiène Publique- art.48</t>
  </si>
  <si>
    <t>Stratégie Nationale pour un Accès Durable à l'Eau et à l'Assainissement 2030 (SNADEA).</t>
  </si>
  <si>
    <t>Stratégie Nationale pour un Accès Durable à lEau et à lAssainissement
à lhorizon (SNADEA) 2030, adoptée en 2017 et  mise à jour en 2022. Document joint.
Feuille de route pour latteinte de lODD6.2 lié a lassainissement pour 2030 en Mauritanie, ayant servi également pour la mise à jour de la Stratégie SNADEA. Lien: 
https://www.unicef.org/mauritania/media/2111/file/Feuille%20de%20route%20pour%20l%E2%80%99atteinte%20de%20l'ODD%206.2%20li%C3%A9e%20%C3%A0%20l%E2%80%99assainissement.pdf</t>
  </si>
  <si>
    <t>Stratégie Nationale pour un Accès Durable à lEau et à lAssainissement
à lhorizon (SNADEA) 2030, y compris son Plan d'action.</t>
  </si>
  <si>
    <t>13 183 millions</t>
  </si>
  <si>
    <t>MRU</t>
  </si>
  <si>
    <t>2017 à 2030</t>
  </si>
  <si>
    <t>Stratégie Nationale pour un Accès Durable à l'Eau et à l'Assainissement 2030 (SNADEA)</t>
  </si>
  <si>
    <t>Stratégie Nationale pour un Accès Durable à lEau et à lAssainissement
à lhorizon (SNADEA) 2030. Document joint.
Feuille de route pour latteinte de lODD6.2 lié a lassainissement pour 2030 en Mauritanie, ayant servi également pour la mise à jour de la Stratégie SNADEA. Lien: 
https://www.unicef.org/mauritania/media/2111/file/Feuille%20de%20route%20pour%20l%E2%80%99atteinte%20de%20l'ODD%206.2%20li%C3%A9e%20%C3%A0%20l%E2%80%99assainissement.pdf</t>
  </si>
  <si>
    <t>Stratégie Nationale pour un Accès Durable à l'Eau et à l'Assainissement 2030 (SNADEA), y compris son Plan d'action.</t>
  </si>
  <si>
    <t>2 376  millions</t>
  </si>
  <si>
    <t xml:space="preserve">Stratégie Nationale pour un Accès Durable à lEau et à lAssainissement
à lhorizon (SNADEA) 2030, adoptée en 2017 et  mise à jour en 2022. Document joint.
</t>
  </si>
  <si>
    <t xml:space="preserve">Stratégie Nationale pour un Accès Durable à lEau et à lAssainissement
à lhorizon (SNADEA) 2030. Document joint.
</t>
  </si>
  <si>
    <t>13 770  millions</t>
  </si>
  <si>
    <t>Stratégie Nationale pour un Accès Durable à lEau et à lAssainissement
à lhorizon 2030.  Document joint.</t>
  </si>
  <si>
    <t>Plan d'actions de la Stratégie Nationale pour un Accès Durable à l'Eau et à l'Assainissement 2030 (SNADEA)</t>
  </si>
  <si>
    <t>Stratégie Nationale pour un Accès Durable à lEau et à lAssainissement
à lhorizon 2030.</t>
  </si>
  <si>
    <t>12 979  millions</t>
  </si>
  <si>
    <t xml:space="preserve">Stratégie Nationale pour un Accès Durable à lEau et à lAssainissement
à lhorizon 2030. Document joint. </t>
  </si>
  <si>
    <t>1 533 millions</t>
  </si>
  <si>
    <t>173 millions</t>
  </si>
  <si>
    <t>*Stratégie IPC(Infection, Prevention, Control)
*POLITIQUE NATIONALE DE SANTE A lhorizon 2030, Mai 2017.   Lien:     http://webcache.googleusercontent.com/search?q=cache:3kz6dM6794AJ:www.sante.gov.mr/download/francais/Poltique-Nationale-de-Sante-_horizon-2030_VF.pdf+&amp;cd=1&amp;hl=fr&amp;ct=clnk</t>
  </si>
  <si>
    <t>*PLAN DE RIPOSTE DE LEDUCATION EN REPONSE A LA PANDEMIE DU COVID-19
https://www.education.gov.mr/IMG/pdf/planripostecovid19.pdf
FINANCEMENT ADDITIONNEL (FA) RELATIF A LA VACCINATION DANS LE CADRE DU PROJET DE PRÉPARATION DE RÉPONSE STRATÉGIQUE CONTRE LA COVID-19 FA PPRS-COVID-19-    https://www.sante.gov.mr/?wpfb_dl=229
MAURITANIA COVID-19 RESPONSE PROJECT  AF (P176526) - ENVIRONMENTAL AND SOCIAL COMMITMENT PLAN (ESCP) -AF Environmental And Social Commitment Plan (ESCP)-final Version
https://www.sante.gov.mr/?wpfb_dl=226
PROJET DE PRÉPARATION DE RÉPONSE STRATÉGIQUE CONTRE LA COVID-19 PLAN DE MOBILISATION DES PARTIES PRENANTES (PMPP) *Additional Financing Stakeholder Engagement Plan (SEP) Version Finale
https://www.sante.gov.mr/?wpfb_dl=225
Rapports sur lexécution du fonds 3SL2C, 2020 et 2021. 
https://tresor.mr/fr/afficher.php?tb=lKesq5qj&amp;id=ZGJx
https://tresor.mr/fr/afficher.php?tb=lKesq5qj&amp;id=aWo=
PLAN DINTRODUCTION DU VACCIN CONTRE LA COVID 19 EN MAURITANIE -Février 2021.
STRATEGIE SECTORIELLE SANTE DE COHABITATION AVEC LA COVID-19</t>
  </si>
  <si>
    <t>Activités de communication par des méthodes rentables et durables telles que la promotion du "lavage des mains" par divers canaux de communication via les médias, le conseil, les écoles, le lieu de travail, et intégrées dans des interventions spécifiques ainsi que dans les activités de sensibilisation en cours des ministères et des secteurs, notamment les ministères de la santé, de l'éducation, de l'agriculture et des transports.</t>
  </si>
  <si>
    <t>Le plan prévoit des dispositifs de lavage qui doivent être installés partout où il y a des toilettes, y compris les établissements de soins de santé.</t>
  </si>
  <si>
    <t>Le plan prévoit des stations de lavage qui doivent être installées partout où il y a des toilettes, une cantine, de la nourriture et de l'eau potable, ou des dortoirs, dans les stations d'épuration, les magasins et les installations communes. Lorsqu'il n'est pas possible d'installer des stations de lavage (par exemple dans des endroits éloignés), il convient de prévoir un désinfectant pour les mains à base d'alcool. La mise en place des dispositifs de nettoyage renforcés, comprenant un nettoyage régulier et en profondeur à l'aide d'un désinfectant des installations de restauration/ cantines/restaurants/boissons, des latrines/toilettes/douches, des zones communes, y compris les poignées de porte, les sols et toutes les surfaces qui sont régulièrement touchées.
LE CADRE DU PROJET DE PRÉPARATION DE RÉPONSE STRATÉGIQUE CONTRE LA COVID-19 FA PPRS-COVID-19-    https://www.sante.gov.mr/?wpfb_dl=229</t>
  </si>
  <si>
    <t>Opération Gratuité de lEau en milieu urbain pour une durée de 2 mois et en milieu rural pour une durée de 9 mois.   Rapport sur lexécution du fonds 3SL2C.   https://tresor.mr/fr/afficher.php?tb=lKesq5qj&amp;id=aWo=</t>
  </si>
  <si>
    <t xml:space="preserve">Le plan prévoit des dispositifs de lavage qui doivent être installés partout où il y a des toilettes, dans les stations d'épuration. </t>
  </si>
  <si>
    <t>*La Problématique de la Gestion des Déchets Biomédicaux sur le territoire national a été prévue dans le financement additionnel (FA) relatif à la vaccination dans le cadre du projet de préparation de réponse- stratégique contre la COVID-19- FA PPRS-COVID-19.
*La Gestion des déchets liés aux risques biologiques et à la vaccination a été traitée dans le plan dintroduction du vaccin contre la COVID 19 en Mauritanie - février 2021.</t>
  </si>
  <si>
    <t>310 658 486</t>
  </si>
  <si>
    <t>Les programmes COVID-19 ont eu une incidence très positive sur les programmes et stratégies du secteur eu cours de préparation comme la stratégie de l'hygiène publique. Les aspects WASH du système de santé ont bien bénéficié de ces programmes COVID-19.</t>
  </si>
  <si>
    <t>Des actions de communication et de disponibilisation des matériaux dhygiène et de prévention (eau, savons ; lave- mains, masques ), de renforcement des capacités des acteurs du secteur WASH.
PROJET DE PRÉPARATION DE RÉPONSE STRATÉGIQUE CONTRE LA COVID-19 - 22/06/2021- Sous-composante 1.3 : Préparation à la communication (0,8 million de dollars US). Les activités de communication soutiendront des méthodes rentables et durables telles que la promotion du "lavage des mains" par divers canaux de communication via les médias, le conseil, les écoles, le lieu de travail, et seront intégrées dans des interventions spécifiques ainsi que dans les activités de sensibilisation en cours des ministères et des secteurs, notamment les ministères de la santé, de l'éducation, de l'agriculture et des transports.</t>
  </si>
  <si>
    <t>Le taux d'équipement en latrines améliorées</t>
  </si>
  <si>
    <t xml:space="preserve">La Stratégie nationale (SCAPP) 2016-2030  Lien :  http://www.economie.gov.mr/IMG/pdf/scapp_volume_2_-_fr_16-11-2017.pdf
Feuille de route pour latteinte de lODD6.2 lié a lassainissement pour 2030 en Mauritanie 
</t>
  </si>
  <si>
    <t> Réseau dégout,  Latrine LTCM «Long Term Capital Management » ,  Latrine VI P « Ventilated improved pit » ...</t>
  </si>
  <si>
    <t> Latrines autonomes, Latrine LTCM, Latrine VIP....</t>
  </si>
  <si>
    <t>Accès à des services dassainissement de qualité : Conformément à lODD 6.2, lobjectif ici est dassurer pour tous, un « accès à l'hygiène » et à l'assainissement, correct et équitable. Aussi, il est prévu daméliorer la qualité des eaux en divisant par deux les rejets d'eau non traités et en augmentant significativement le recyclage et une bonne réutilisation des eaux. La poursuite de la mise en uvre de lAssainissement Total Piloté par les Communautés (ATPC) permettra daugmenter significativement laccès à lassainissement et le caractère « amélioré » des latrines intégrera une dimension essentielle de durabilité de léquipement.</t>
  </si>
  <si>
    <t>Accès à des services dassainissement de qualité : Conformément à lODD 6.2, lobjectif ici est dassurer pour tous, un « accès à l'hygiène » et à l'assainissement, correct et équitable.  La poursuite de la mise en uvre de lAssainissement Total Piloté par les Communautés (ATPC) permettra daugmenter significativement laccès à lassainissement et le caractère « amélioré » des latrines intégrera une dimension essentielle de durabilité de léquipement.</t>
  </si>
  <si>
    <t>La Stratégie nationale (SCAPP) 2016-2030 et ses annexes notes sectorielles
 Lien :  http://www.economie.gov.mr/IMG/pdf/scapp_volume_2_-_fr_16-11-2017.pdf
EPCV 2019/2020 Conditions de vie des ménages Principaux indicateurs sociaux</t>
  </si>
  <si>
    <t xml:space="preserve">Proportion de la population ayant accès à une source deau potable </t>
  </si>
  <si>
    <t xml:space="preserve">Proportion de la population urbaine ayant accès à une source deau potable </t>
  </si>
  <si>
    <t xml:space="preserve">Proportion de la population rurale ayant accès à une source deau potable </t>
  </si>
  <si>
    <t>La Stratégie nationale (SCAPP) 2016-2030  Lien :  http://www.economie.gov.mr/IMG/pdf/scapp_volume_2_-_fr_16-11-2017.pdf</t>
  </si>
  <si>
    <t> robinet (branchement domestique)  borne fontaine  forage  AEP  retenue,  source protégée</t>
  </si>
  <si>
    <t> robinet (branchement domestique)  borne fontaine  forage,  AEP  retenue,  source protégée</t>
  </si>
  <si>
    <t> robinet (branchement domestique)  borne fontaine  forage  puits moderne  AEP  retenue, source protégée</t>
  </si>
  <si>
    <t>Eau potable d'une source améliorée, gérée en toute sécurité</t>
  </si>
  <si>
    <t>20 à 40  l/j/habitant</t>
  </si>
  <si>
    <t>40 l/j/habitant</t>
  </si>
  <si>
    <t>Accès à leau potable : Lobjectif daccès à leau potable est de permettre à la population des localités ou regroupements de localités de plus de 150 habitants de disposer de 20 l/j/habitant en milieu rural et 40 l/j/h en milieu urbain. Il est également proposé de porter le taux de raccordement aux Branchements Particuliers (BP) à 100% pour les localités de plus de 6OO habitants par la promotion de laccès à leau par BP en intégrant le cas échéant une part dinvestissement public par loctroi dune subvention aux ménages en milieu rural, semi urbain et urbain.</t>
  </si>
  <si>
    <t xml:space="preserve">65.4
95,4%
36,6%
</t>
  </si>
  <si>
    <t>La Stratégie nationale (SCAPP) 2016-2030 et ses annexes notes sectorielles
 Lien :  http://www.economie.gov.mr/IMG/pdf/scapp_volume_2_-_fr_16-11-2017.pdf</t>
  </si>
  <si>
    <t>Tous les équipements dassainissement autonomes privés disposent dun accès au savon et à l'eau</t>
  </si>
  <si>
    <t xml:space="preserve">La Stratégie nationale (SCAPP) 2016-2030 et ses annexes notes sectorielles
 Lien :  http://www.economie.gov.mr/IMG/pdf/scapp_volume_2_-_fr_16-11-2017.pdf
Feuille de route pour latteinte de lODD6.2 lié a lassainissement pour 2030 en Mauritanie </t>
  </si>
  <si>
    <t xml:space="preserve">La Stratégie nationale (SCAPP) 2016-2030 et ses annexes notes sectorielles
 Lien :  http://www.economie.gov.mr/IMG/pdf/scapp_volume_2_-_fr_16-11-2017.pdf
Feuille de route pour latteinte de lODD6.2 lié a lassainissement pour 2030 en Mauritanie 
</t>
  </si>
  <si>
    <t>Accès au savon et à l'eau</t>
  </si>
  <si>
    <t>MICS 2016, Indicateur : Lieu de lavage des mains observé, Eau est disponible et  Savon présent,  lien:  http://www.ons.mr/images/mics/MICS5_rapport.pdf
Dans Stratégie IPC(Infection, Prevention, Control)</t>
  </si>
  <si>
    <t>Porter à 100 % le taux de raccordement des écoles et des centres de santé.
Promouvoir le lavage des mains en tant que procédure critique.</t>
  </si>
  <si>
    <t xml:space="preserve">Assainissement: 10%  
Eau : 10% </t>
  </si>
  <si>
    <t>2015-Recensement scolaire- Voir aussi CTS.
Évaluation de la mise en uvre de la SCAPP en cours pour 2 ans 2016 et 2017.</t>
  </si>
  <si>
    <t xml:space="preserve">61% Assainissement
</t>
  </si>
  <si>
    <t xml:space="preserve">Feuille de Route pour une Fin de la défécation à l'air libre (FDAL) en Mauritanie en 2030- Rapport de mars 2019.
</t>
  </si>
  <si>
    <t>Dans les zones urbaines raccordables à lassainissement collectif, le taux de raccordement au réseau de collecte des eaux usées est porté à 50 % ;
o Dans les zones urbaines raccordables à lassainissement pluvial, le taux de raccordement au réseau de collecte des eaux pluviales est porté à 50 % ;
o 50% des eaux usées traitées de Nouakchott et Nouadhibou sont réutilisées.</t>
  </si>
  <si>
    <t xml:space="preserve">60% des établissements sanitaires publics et privés du pays  réalisent l'élimination finale des déchets biomédicaux par le choix et lacquisition des technologies adaptées. </t>
  </si>
  <si>
    <t>Le Plan National de Gestion des Déchets Biomédicaux</t>
  </si>
  <si>
    <t>Résultat attendu R4.3 de la Stratégie : - Tous les établissements scolaires et de santé, les marchés et les gares routières sont équipés de latrines aux normes et fonctionnelles.</t>
  </si>
  <si>
    <t>Stratégie Nationale pour un Accès Durable à l'Eau et à l'Assainissement 2030 (SNADEA)
https://www.pseau.org/outils/ouvrages/mha_strategie_nationale_pour_un_acces_durable_a_l_eau_et_a_l_assainissement_a_l_horizon_2030_2016.pdf</t>
  </si>
  <si>
    <t>Principaux résultats attendus : Objectifs à l'horizon 2030 : Le taux d'équipement en latrines améliorées est porté à 100 % et la défécation à l'air libre est supprimée</t>
  </si>
  <si>
    <t>Priorités accordées, Création Office National des Services d'Eau en Milieu Rural (ONSER),  Programme de lotissement appelés Tarhil.
Lien :  http://www.tadamoun.mr/
Délégation générale à la solidarité nationale et à la lutte contre l'exclusion, (TAAZOUR)   http://taazour.mr
Toutes les cibles de couvertures WASH portent en fin de compte sur les populations vulnérables étant donné que les programmes de couverture visent à combler les déficits existants au niveau des zones les plus défavorisées (rurales, quartiers précaires, bidonvilles, nouveaux lotissements pour populations déplacées....). 
Lien :  http://www.economie.gov.mr/IMG/pdf/scapp_volume_2_-_fr_16-11-2017.pdf
La SCAPP 2016-2030  et ses annexes  CTS.
Campagnes et approches de communication :  Assainissement Total Piloté par la Communauté (ATPC),)
Campagnes dinformation, déducation et de communication.
Lien :  http://www.tadamoun.mr/</t>
  </si>
  <si>
    <t>Priorités accordées, Création Office National des Services d'Eau en Milieu Rural (ONSER),  Programme de lotissement appelés Tarhil.
Lien :  http://www.tadamoun.mr/
Délégation générale à la solidarité nationale et à la lutte contre l'exclusion, (TAAZOUR)   http://taazour.mr
Projet Sectoriel Eau et Assainissement ( PSEA)- lot 2
Toutes les cibles de couvertures WASH portent en fin de compte sur les populations vulnérables étant donné que les programmes de couverture visent à combler les déficits existants au niveau des zones les plus défavorisées (rurales, quartiers précaires, bidonvilles, nouveaux lotissements pour populations déplacées....). 
Lien :  http://www.economie.gov.mr/IMG/pdf/scapp_volume_2_-_fr_16-11-2017.pdf
La SCAPP 2016-2030  et ses annexes  CTS.
Campagnes et approches de communication :  Assainissement Total Piloté par la Communauté (ATPC),)
Campagnes dinformation, déducation et de communication.
Lien :  http://www.tadamoun.mr/</t>
  </si>
  <si>
    <t>Lamélioration de la gestion des eaux pluviales prévue (axe 4 de la Stratégie) est en lien direct avec lobjectif de réduire le nombre de personnes touchées par les catastrophes dorigine hydriques (ODD 11.5), en particulier à Nouakchott, où ce volet est également pris en compte indirectement dans laxe 1 par la participation à létude des risques vis-à-vis des inondations de la capitale.
Document joint.</t>
  </si>
  <si>
    <t>Priorités accordées,  Création Office National des Services d'Eau en Milieu Rural (ONSER),  Programme de lotissement appelés Tarhil.
Lien :  http://www.tadamoun.mr/
Délégation générale à la solidarité nationale et à la lutte contre l'exclusion, (TAAZOUR)   http://taazour.mr
Toutes les cibles de couvertures WASH portent en fin de compte sur les populations vulnérables étant donné que les programmes de couverture visent à combler les déficits existants au niveau des zones les plus défavorisées (rurales, quartiers précaires, bidonvilles, nouveaux lotissements pour populations déplacées....). 
Lien :  http://www.economie.gov.mr/IMG/pdf/scapp_volume_2_-_fr_16-11-2017.pdf
La SCAPP 2016-2030  et ses annexes  CTS.
Campagnes et approches de communication :  Assainissement Total Piloté par la Communauté (ATPC),)
Campagnes dinformation, déducation et de communication.
Lien :  http://www.tadamoun.mr/</t>
  </si>
  <si>
    <t>Les besoins  pour les postes de soins et établissements scolaires prennent en compte :
*Un bloc de latrines double cabine (hommes/garçons - femmes/filles) par PS et deux latrines double cabine par CS.
*Une cabine pour 50 élèves filles et une pour 50 élèves garçons, soit une latrine double cabine de 0 à 100 élèves, une latrine double cabine supplémentaire de 100 à 200 élèves
Lien :  http://www.economie.gov.mr/IMG/pdf/scapp_volume_2_-_fr_16-11-2017.pdf
La SCAPP 2016-2030  et ses annexes  CTS.</t>
  </si>
  <si>
    <t>De façon générale, au niveau national, en matière de protection sociale, une assistance est prévue pour les malades chroniques démunis et les personnes de troisième âge sans encadrement.
http://www.economie.gov.mr/IMG/pdf/scapp_volume_2_-_fr_16-11-2017.pdf</t>
  </si>
  <si>
    <t>Ministère de lHydraulique et de lAssainissement</t>
  </si>
  <si>
    <t>Ministère de léducation nationale</t>
  </si>
  <si>
    <t>Société Nationale d'Eau (SNDE)</t>
  </si>
  <si>
    <t xml:space="preserve">Délégation Générale à la Solidarité Nationale et à la Lutte contre l'Exlusion "TAAZOUR" </t>
  </si>
  <si>
    <t>Agence Nationale de la Statistique et de l'Analyse</t>
  </si>
  <si>
    <t>Ministre des Affaires économiques et de la Promotion des secteurs productifs</t>
  </si>
  <si>
    <t>Le Conseil national de leau
Le Comité de développement sectoriel
Lien :  http://www.economie.gov.mr/IMG/pdf/scapp_volume_2_-_fr_16-11-2017.pdf</t>
  </si>
  <si>
    <t>Le Ministère de tutelle :  Le Ministère de lHydraulique et de lAssainissement</t>
  </si>
  <si>
    <t>Le Conseil national de leau prévu par le Code de l'eau et composé des représentants de lEtat, des élus nationaux et des différentes catégories dutilisateurs publics et privés de leau et de personnes compétentes.
Le Dispositif institutionnel du système de suivi-évaluation de la Stratégie Nationale SCAPP prévoit un Comité de Développement sectoriel (CDS) présidé par le Directeur de la Programmation ou un haut responsable du Ministère de tutelle et composé de : Un représentant du Ministère et de chaque département concerné par les activités du secteur ; un représentant du Ministère en charge de lEconomie (DSP-DC SCAPP/DGPSD) ; un représentant du Ministère en charge du Budget ;  deux représentants de la Société Civile concernée par le secteur ; deux représentants du secteur privé ; les PTF concernés par le secteur.
Sa mission : 
* Élaborer, actualiser et suivre la stratégie sectorielle du département
* Engager un dialogue sectoriel permanent entre le Ministère et ses partenaires
* Faciliter la concertation et le dialogue avec les élus, le secteur privé et la Société Civile impliqués dans le secteur
* Dresser un bilan sectoriel de la mise en uvre de la SCAPP dans le secteur concerné
* Suivre les performances spécifiques obtenues vers latteinte des objectifs y compris les ODD
* Renseigner régulièrement les indicateurs du secteur concerné, y compris les indicateurs des ODD
* Mettre à jour régulièrement les informations de la base de données de suivi de la SCAPP
* Élaborer et valider les notes de synthèses sectorielles de mise en uvre en respectant la périodicité prévue.
* Assurer un flux informationnel régulier du secteur vers la Direction de coordination SCAPP ;
* Préparer et organiser la tenue de la revue annuelle du secteur.
Lien :  http://www.economie.gov.mr/IMG/pdf/scapp_volume_2_-_fr_16-11-2017.pdf</t>
  </si>
  <si>
    <t>Dans le Code l'eau, la gestion des ressources en eau est soumise au respect du principe de lassociation des utilisateurs à la gestion administrative de leau.
Les 13 Conseils régionaux (Pour 12 régions plus les 1 conseil régional pour les 3 régions de Nouakchott) sont dotés de politiques et de procédures de participation des communautés locales. Il existe 9  Comités régionaux de suivi de l'Assainissement total piloté par la communauté (ATPC).  De façon générale, les Représentations régionales du ministère de l'Hydraulique et de l'Assainissement assurent la concertation avec les communautés à travers divers mécanismes ( Comités régionaux....).
La participation à léchelle de ladministration locale se passe principalement au niveau Wilayas (régions).
Par ailleurs, Les voies de recours  sont ouvertes pour les usagers au niveau de l'administration  et également au niveau judiciaire.
Dans le secteur de leau, la participation pose problème surtout en milieu rural : pas dimplication au début des choix, pas de comptes rendus réalisés aux bénéficiaires (redevabilité), etc.  Pour lassainissement en milieu rural, la participation et la recevabilité sont prises en compte dans le processus de lATPC par contre en milieu urbain il y a un vide a combler.</t>
  </si>
  <si>
    <t xml:space="preserve">De façon générale, les données sont utilisées pour une minorité de décisions. Par exemple: les niveaux de couverture de service fournis par certaines bases de données ou par des enquêtes périodiques, permettent d'orienter les décisions de planification, d'allocation des ressources...  </t>
  </si>
  <si>
    <t xml:space="preserve">Par exemple: les niveaux de couverture de service fournis par certaines bases de données ou par des enquêtes périodiques, permettent d'orienter les décisions de planification, d'allocation des ressources...  </t>
  </si>
  <si>
    <t xml:space="preserve">Le suivi des indicateurs nationaux est très insuffisant. Les bases de données ne sont pas suffisamment opérationnelles (exploitées seulement dans certains projets), les quelques indicateurs existants ne sont suivis que de manière ponctuelle à l'occasion de certaines études ou enquêtes. </t>
  </si>
  <si>
    <t>Exemples :  Supervision par le Ministère de l'Hydraulique et de l'Assainissement et la SNDE en Mai 2021 des travaux dextension du réseau dadduction deau potable au quartier Tarhil (Nouakchott sud). Le réseau est constitué de 55 kilomètres de tuyaux avec 3000 mètres de raccordements domestiques « presque gratuits ». Le coût financier de ce projet dont la réalisation a été confiée au Génie militaire   sélève à 45.510.619 nouvelles ouguiyas. Ce projet sinscrit dans le cadre de la deuxième partie du projet Extension du réseau deau à Nouakchott qui concerne tous les quartiers, notamment les quartiers périphériques populaires.  Des rapports périodiques sont prévus pour l'avancement des travaux. 
Bulletin dinformation sur la réponse humanitaire à la situation des réfugiés maliens en Mauritanie
http://webcache.googleusercontent.com/search?q=cache:a3fZIc3CiREJ:data2.unhcr.org/en/documents/download/33646+&amp;cd=3&amp;hl=fr&amp;ct=clnk</t>
  </si>
  <si>
    <t>PROJET COMMUNAUTAIRE DACCÈS À LEAU ET À LASSAINISSEMENT (PCAEA2)https://aimf.asso.fr/Nouakchott-Projet-communautaire-d-Acces-a-l-eau-et-a-l-assainissement-PCAEA2.html#:~:text=Activit%C3%A9s,-Volet%20Eau&amp;text=Extension%20du%20r%C3%A9seau%20d'eau,eau%20dans%20chacune%20d'elles.
PROGRAMME DASSISTANCE AUX REFUGIES MALIENS EN MAURITANIE
file:///C:/Users/moham/Downloads/Programme%20d%E2%80%99assistance%20aux%20r%C3%A9fugi%C3%A9s%20maliens%20en%20Mauritanie%20(1).pdf</t>
  </si>
  <si>
    <t>Enquête à indicateurs multiples (MICS) 2015 lien:  http://www.ons.mr/images/mics/MICS5_rapport.pdf
Enquête permanente sur les conditions de vie des ménages (EPCV 2019) 
Enquête permanente sur les conditions de vie des ménages (EPCV 2014)  
Lien : http://www.ons.mr/images/Archive/images/EPCV/PROFIL%20DE%20LA%20PAUVRETE%20EN%20MAURITANIE%202014.pdf.
Délégation générale à la solidarité nationale et à la lutte contre l'exclusion, (TAAZOUR)   http://taazour.mr</t>
  </si>
  <si>
    <t xml:space="preserve">*Nombre d'heures de rupture/an
*Pression
*Nombre dheures de pompage, qualité de leau, période de soudure </t>
  </si>
  <si>
    <t>Indicateur 1.1 :   Proportion de la population ayant accès à une source deau potable :
*population totale :
*population urbaine :
*population rurale    :
Indicateur 1.2 :   Proportion de la population raccordée à un branchement particulier :
* population totale    :
* population urbaine :
* population rurale</t>
  </si>
  <si>
    <t xml:space="preserve">Indicateur : Coût dun système dalimentation en eau potable par rapport au nombre des populations desservies. </t>
  </si>
  <si>
    <t>Pertes d'eau.
Nombre douvrages opérationnels.</t>
  </si>
  <si>
    <t>10%  (dont 4% sur réseau d'égouts)</t>
  </si>
  <si>
    <t xml:space="preserve">Dans les réseaux deau qui relèvent du l'Office National des Services dEau en milieu Rural (ONSER) et gérés par des gérants privés, Les taux de pertes, ou eaux non facturées (Non Revenue Water) varient de 10% dans les nouveaux forages, à 15% jusquà 40% dans les plus vétustes.
Dans les réseaux deau qui relèvent du lAutorité de régulation (ARE) et qui sont en délégation de service (DSP) et gérés par des gérants privés, (rapport 2020), ce taux est de 24%.
Au niveau Urbain, la Société Nationale d'Eau (SNDE) : le pourcentage de pertes réelles par rapport à la production deau totale est estimé à 37%. </t>
  </si>
  <si>
    <t>Le rendement technique moyen des réseaux
Il existe des indicateurs de rendement à la distribution, et  au refoulement.</t>
  </si>
  <si>
    <t xml:space="preserve">AUTORITE DE REGULATION MULTISECTORIELLE (ARE) -    http://www.are.mr/pdfs/loi2001.pdf    -Loi 2001-18 portant sur l'Autorité de Régulation.
 25 Janvier 2001 </t>
  </si>
  <si>
    <t>Pénalités, retraits de licences, , mises en demeure....
https://www.are.mr/pdfs/rapport_annuel_2019_fr.pdf  -Autorité de Régulation-Rapport annuel 
 http://www.are.mr/pdfs/loi2001.pdf    -Loi 2001-18 portant sur l'Autorité de Régulation.
Tarifs de la Société nationale d'eau SNDE:   arrêté ministériel conjoint
Tarifs périmètre de l'office ONSER (rural): Tarifs homologués par arrêté du ministre sur proposition de l'Autorité de Régulation.
Tarifs périmètre  de l'Autorité de régulation (ARE),  environ 70 localités en délégation de service public(DSP).</t>
  </si>
  <si>
    <t>SANS OBJET : VOIR B.5  ci haut.  Il n'existe pas d'autorité de réglementation chargée de l'Assainissement/eaux usées pour superviser ni la qualité des services ni la couverture. 
IL est dit au B.7 qu'en labsence dautorité de réglementation responsable de tout aspect du secteur WASH, en milieu rural ou urbain, veuillez PASSER directement à la question B10.</t>
  </si>
  <si>
    <t>Insuffisances de personnel et équipements , absence de normes :
*absence dun dispositif permanent du suivi de la qualité de leau en milieu rural
*insuffisance de personnel spécialisé en qualité de leau
*insuffisance des moyens financiers 
L'institut national de recherche en santé publique (INRSP) assurait le contrôle de la qualité de l'eau pour le projet d'alimentation en eau potable de la ville de Nouakchott(Aftout). Depuis la fin de ce projet, l'INRSP assure ce contrôle tous les 3 mois sur le réseau eau de Nouakchott.
De façon générale, la police de l'eau était déjà prévue dans le code de l'eau, mais on ne peut parler de régulation en matière de qualité de l'eau que récemment avec la création de la Direction du Contrôle de la. Qualité de l'Eau au Ministère de l'Hydraulique et de l'Assainissement. Cette direction utilise les laboratoires de l'Institut National de Recherches en Santé Publique (INRSP) et du laboratoire de la société SNDE.  En principe, tous les exploitants de l'eau devaient s'autocontrôler de façon semestrielle et fournir des rapports, mais seule la SNDE le fait à l'aide de son propre laboratoire. Un autre exploitant, Taïba (privé) le fait aussi à l'aide de son propre laboratoire. la Direction DCQE effectue aussi des actions d'urgence de contrôles ponctuels en faisant des analyses dans le laboratoire de l'Institut INRSP si les échantillons proviennent de zones gérées par la SNDE, et dans le laboratoire de la SNDE si les échantillons proviennent de zones non gérées par la SNDE.</t>
  </si>
  <si>
    <t>L'absence de code d'assainissement. Un code de lassainissement en cours d'élaboration devrait fournir une base légale pour identifier un régulateur de l'assainissement et développer des mécanismes dédiés aux services d'assainissement. 
Le Laboratoire de l'Office National de l'Assainissement (ONAS) qui assurait le contrôle de la qualité  par rapport aux normes n'est plus opérationnel.</t>
  </si>
  <si>
    <t xml:space="preserve">Stratégie Nationale pour un Accès Durable à lEau et à lAssainissement 2030 (SNADEA) </t>
  </si>
  <si>
    <t>POLITIQUE NATIONALE DE SANTE A lhorizon 2030, Mai 2017.   Lien:     http://webcache.googleusercontent.com/search?q=cache:3kz6dM6794AJ:www.sante.gov.mr/download/francais/Poltique-Nationale-de-Sante-_horizon-2030_VF.pdf+&amp;cd=1&amp;hl=fr&amp;ct=clnk</t>
  </si>
  <si>
    <t>http://www.sante.gov.mr/</t>
  </si>
  <si>
    <t>Seulement une École de formation des personnels paramédicaux. D'autres  programmes de formation WASH sont au sein de l'université de Nouakchott, au Lycée technique de Nouakchott, l'Institut Supérieur d'Enseignement Technologique (ISET) de Rosso, l'Ecole d'Enseignement Technique et de Formation Professionnelle dAleg....
Insuffisances dans la formation, et dans les ressources financières</t>
  </si>
  <si>
    <t>Les obstacles sont principalement liés à l'offre de formation. La Stratégie Nationale pour un Accès Durable à lEau et à lAssainissement 2030 (SNADEA)  prévoit de développer une offre de formation sur les métiers de l'eau, de l'assainissement et de l'environnement en lien avec lUniversité de Nouakchott.</t>
  </si>
  <si>
    <t>Le  Plan de financement de la La Stratégie de Croissance Accélérée et de Prospérité partagée (SCAPP) 2016-2030 .
 http://www.economie.gov.mr/IMG/pdf/scapp_volume_2_-_fr_16-11-2017.pdf
Stratégie Nationale pour un Accès Durable à l'Eau et à l'Assainissement 2030 (SNADEA).
http://extwprlegs1.fao.org/docs/pdf/Mau190613.pdf
 Plan d'Action Opérationnel PAO 2021 DU SECTEUR DE LA SANTE- NIVEAU CENTRAL-  DGROQSS- DHP.
STRATEGIE SECTORIELLE SANTE DE COHABITATION AVEC LA COVID</t>
  </si>
  <si>
    <t>Inclus dans Eau et  Assainissement</t>
  </si>
  <si>
    <t>Min. Santé</t>
  </si>
  <si>
    <t>Taazour</t>
  </si>
  <si>
    <t>83   Inclus dans Assainissement</t>
  </si>
  <si>
    <t>S'il existe un écart non couvert, il n'est pas au niveau des frais de fonctionnement et dentretien de base qui sont  couverts par le prix de vente de l'eau.  
Par contre au niveau des coûts de renouvellement et de maintenance lourde, à Office National des Services d'Eau en Milieu Rural (ONSER) par exemple, en mode Gestion indirecte (Gérants) : la redevance prévue ne couvre pas ces coûts et l'écart est comblé par une subvention de l'Etat. Il en est de même pour la redevance en usage du thermique.
En mode de gestion directe(Agent ONSER) aussi l'écart non couvert n'est qu'au niveau des coûts de renouvellement et de maintenance lourde.
Voir   SNDE, ONAS, ONSER</t>
  </si>
  <si>
    <t xml:space="preserve">Le code eau  prévoit  la révision annuelle.  Cela est appliqué pour le périmètre de la Délégation de Service Public (DSP) -Conformément au  cahier charges  l'Autorité de Régulation (ARE) applique cette procédure sur base du compte d exploitation pour sites délégués.  </t>
  </si>
  <si>
    <t xml:space="preserve">Toutes les cibles de couvertures WASH portent en fin de compte sur les populations vulnérables étant donné que les programmes de couverture visent à combler les déficits existants au niveau des zones les plus défavorisées (rurales, quartiers précaires, bidonvilles, nouveaux lotissements pour populations déplacées....) </t>
  </si>
  <si>
    <t>Priorités accordées, Mise en place d'agence d'Insertion de Lutte contre la pauvreté, appelée TADAMOUN, Création Office National des Services d'Eau en Milieu Rural (ONSER),  Programme de lotissement appelés Tarhil.
Lien :  http://www.tadamoun.mr/
Délégation générale à la solidarité nationale et à la lutte contre l'exclusion, (TAAZOUR)   http://taazour.mr
Toutes les cibles de couvertures WASH portent en fin de compte sur les populations vulnérables étant donné que les programmes de couverture visent à combler les déficits existants au niveau des zones les plus défavorisées (rurales, quartiers précaires, bidonvilles, nouveaux lotissements pour populations déplacées....). 
Lien :  http://www.economie.gov.mr/IMG/pdf/scapp_volume_2_-_fr_16-11-2017.pdf
La SCAPP 2016-2030  et ses annexes  CTS.
Campagnes et approches de communication :  Assainissement Total Piloté par la Communauté (ATPC), Pratique Familiales Elémentaire (PFE), technique de traitement de leau à domicile)
Campagnes dinformation, déducation et de communication.
Lien :  http://www.tadamoun.mr/</t>
  </si>
  <si>
    <t>En matière de protection sociale :
La prise en charge de tous les malades indigents est assurée ;
Une assistance est fournie aux malades chroniques démunis et aux personnes de troisième âge sans encadrement ;
Généralisation du système de protection de lenfant ;
La promotion et la protection des personnes handicapées est assurée ;
Un appui est fourni pour la prise en charge des aides techniques aux personnes handicapées
Lappui financier aux familles des enfants polyhandicapés est assuré
Le cadre de protection et dinsertion des enfants en situation de vulnérabilité est amélioré
La gestion de tous les cas de litiges familiaux est assurée
Un fonds de garantie de la pension « Névagha » est mis en place ;
Les 100 000 ménages les plus pauvres, sur toute létendue nationale, ont bénéficié des transferts monétaires conditionnels;
Des programmes dAGR sont exécutés au profit des rapatriés et des plus pauvres en général.
En matière dégalité de genre :
Le genre est institutionnalisé et des moyens de lutte contre les violences basées sur le genre sont développés ;
Les budgets des secteurs sociaux et ceux de léconomie rurale (Agriculture, Elevage et Environnement) sont sensibles au genre ;
La participation politique et leadership des femmes sont promus ;
Lautonomisation/auto habilitation des femmes est améliorée.</t>
  </si>
  <si>
    <t>STRATEGIE NATIONALE DE CROISSANCE ACCELEREE ET DE PROSPERITE PARTAGEE SCAPP 2016-2030.
https://www.economie.gov.mr/IMG/pdf/scapp_volume_2_-_fr_16-11-2017.pdf</t>
  </si>
  <si>
    <t>Pour une meilleure accessibilité des groupes vulnérables aux services, la Société nationale d'eau (SNDE) applique un tarif social au niveau urbain de 9,9 MRU/m3 pour la tranche inférieure qui est de 0 à 20 m3 pour une facturation bimensuelle. Ce tarif social est appliqué sur toutes les facturations dans les localités rurales.</t>
  </si>
  <si>
    <t>Le pourcentage annuel estimatif est en moyenne de 91%. Les sous utilisation de fonds externes sur le budget d'une année donnée sont en général dues aux délais de mobilisation des fonds du fait des retards parfois accusés par les prestataires dans l'exécution des travaux et prestations, et également les délais parfois longs des procédures de passation de marchés. Néanmoins, depuis l'année 2020, la réactivation des commissions ide marchés internes des  départements a permis de mieux simplifier ces procédures.</t>
  </si>
  <si>
    <t xml:space="preserve"> Pas de sous utilisation des fonds nationaux. Dans la Loi portant règlement définitif du budget de lÉtat 2020., les résultats de lexécution budgétaire reflètent un taux de réalisation des ressources de lÉtat à 108.26%. Ces gains ont par ailleurs permis de financer les augmentations des dépenses budgétaires ayant fait l'objet de la loi de finances rectificative.</t>
  </si>
  <si>
    <t>1 561</t>
  </si>
  <si>
    <t>1 501</t>
  </si>
  <si>
    <t>1 055</t>
  </si>
  <si>
    <t>1 102</t>
  </si>
  <si>
    <t>1 038</t>
  </si>
  <si>
    <t xml:space="preserve">Besoins annuels moyens chiffrés en Millions MRU à partir des plans d'actions de la Stratégie Nationale pour un Accès Durable à lEau et à lAssainissement à lhorizon 2030, où sont établis ces besoins en tenant compte des fonds annuels disponibles ou à rechercher, ainsi que la Feuille de route pour latteinte de lODD6.2 lié a lassainissement pour 2030 en Mauritanie.
</t>
  </si>
  <si>
    <t>millions MRU</t>
  </si>
  <si>
    <t xml:space="preserve">Les sources dinformation financière utilisées pour remplir ce tableau sont les données des ressources et emplois engagés sur les budgets de fonctionnement et investissement 2021 dont l'exploitation et l'analyse figure en annexe. 
En ce qui concerne les données relatives à la partie "usagers" elles sont établies sur la base des dépenses et produits de ventes des services de l'eau et de lassainissement assurés par: (i) la Société Nationale des eaux (SNDE), sur son périmètre d'intervention,  par l'Office National des Services d'Eau en Milieu Rural (ONSER), par l'Office National de l'Assainissement, dans son périmètre, et  sur les sites d'exploitation du service de l'eau mis en délégation (Autorité de Régulation). on estime que sur près de 2000 forages en milieu rural ou semi- urbain, environ 900 forages ont été réalisés par des ONG ou dautres intervenants agissant en dehors de lemprise du Ministère MHA et sans coordination avec les services concernés.  Et enfin les Dépenses estimées à la charge des ménages qui assurent eux-mêmes la prestation des services pour des investissements dans des solutions dans le domaine de leau potable, lassainissement autonome et lhygiène. Une estimation de ces dépenses est faite sur la base des  taux de couverture de leau et de lassainissement, et des investissements dans lauto-approvisionnement par les ménages.
</t>
  </si>
  <si>
    <t>MUS</t>
  </si>
  <si>
    <t>Mauritius</t>
  </si>
  <si>
    <t>Central Water Authority</t>
  </si>
  <si>
    <t>The resolution of A/RES/64/292 of the UN General Assembly of July 2010, has in principle been voted by Mauritius and therefore the country recognized the human right of water and Sanitation for its people.</t>
  </si>
  <si>
    <t>Environment Protection (Drinking Water 
Standards) Regulations 1996.</t>
  </si>
  <si>
    <t>https://environment.govmu.org/Documents/regulations/Drinking%20water%20standards%20(GN%20No.%2055%20of%201996).pdf</t>
  </si>
  <si>
    <t xml:space="preserve">Central Water Authority Act </t>
  </si>
  <si>
    <t>http://cwa.govmu.org/Documents/CENTRALWATERAUTHORITY%20Act%20-%20Updated%20Version.pdf</t>
  </si>
  <si>
    <t>Planning Policy Guideline (PPG) of the Ministry of Housing and Lands</t>
  </si>
  <si>
    <t>Design sheet for Wastewater treatment plants from Ministry of Housing and Lands.   https://housing.govmu.org/Documents/PlanningPolicy/PPG%201%20Addendum%202014%20-%20Design%20Sheet%20Wastewater%20Treat%20Plant.pdf</t>
  </si>
  <si>
    <t>THE ENVIRONMENT PROTECTION ACT 2002 
https://environment.govmu.org/Documents/EPA%20as%20amended%20in%202017.pdf</t>
  </si>
  <si>
    <t>Occupational Safety and Health Act (OSHA)   https://labour.govmu.org/Pages/OSHA-2005-and-Regulations.aspx</t>
  </si>
  <si>
    <t xml:space="preserve">National IPC Guidelines </t>
  </si>
  <si>
    <t xml:space="preserve">Color coding guide for the management of healthcare waste (part of Standard Operating Procedure for the Routine Environmental Cleaning of Healthcare Facilities) / National IPC Guidelines. Environment Protection(Standards for Hazardous Wastes)Regulations 2001, </t>
  </si>
  <si>
    <t>National Climate change adaptation policy framework 2012 identifies sectoral actions for Sanitation, Drinking Water and hygiene purposes. to be confirmed with MOESWMCC</t>
  </si>
  <si>
    <t>National Sewerage Master Plan 2</t>
  </si>
  <si>
    <t>https://publicutilities.govmu.org/Pages/ViewAll/Reports.aspx</t>
  </si>
  <si>
    <t>26.65 Billion, Urban and rural both</t>
  </si>
  <si>
    <t>MUR</t>
  </si>
  <si>
    <t>2013-2033</t>
  </si>
  <si>
    <t xml:space="preserve">National Water Policy 2014, </t>
  </si>
  <si>
    <t>https://govmu.org/EN/infoservices/energyutilities/Documents/National%20Water%20Policy%5b1%5d.pdf</t>
  </si>
  <si>
    <t xml:space="preserve">Master Plan for development of  water resources in Mauritius 2025-2050 
and Roadmap 2021-2024 for improvment of water supply services </t>
  </si>
  <si>
    <t xml:space="preserve">3.2 billion </t>
  </si>
  <si>
    <t>2021-2024</t>
  </si>
  <si>
    <t xml:space="preserve">MASTER Plan for drinking water sources 2025-2050 and Roadmap 2021-2024 for improvment of water supply services </t>
  </si>
  <si>
    <t xml:space="preserve">No separate document for the Master plan. See Roadmap 2021-25 as attached. </t>
  </si>
  <si>
    <t>Ministry of Housing and Land use Planning and policy guidance</t>
  </si>
  <si>
    <t>Please share a copy https://housing.govmu.org/Pages/Services/PlanningPolicyGuidance.aspx</t>
  </si>
  <si>
    <t>Ministry of Housing and Land use Planning and policy guidance and Annual Budget inlcudes maintenance cost for existing infrastructure buidling</t>
  </si>
  <si>
    <t>National IPC guidelines 2021</t>
  </si>
  <si>
    <t>Copy of IPC guidelines Attached</t>
  </si>
  <si>
    <t xml:space="preserve">National Infection Prevention and Control Action  Plan, which pertains mainly to infection prevention and control in healthcare settings including mainly hand hygiene in relation to WASH
</t>
  </si>
  <si>
    <t>Copy of IPC guidelines attached</t>
  </si>
  <si>
    <t xml:space="preserve">18 million for IPC inlcuding WASH in HCF
</t>
  </si>
  <si>
    <t>2022-23</t>
  </si>
  <si>
    <t>Budget measure 2016 and National water policy 2014</t>
  </si>
  <si>
    <t xml:space="preserve">Budget Measures 2016
</t>
  </si>
  <si>
    <t>Ministry of Housing and Land Use. Planning and Policy guidance</t>
  </si>
  <si>
    <t>All sector policies and, National Climate change adaptation policy framework 2012 identifies sectoral actions for Sanitation, Drinking Water and hygiene purposes. to be confirmed with MOESWMCC</t>
  </si>
  <si>
    <t>All sector policies and National Climate change adaptation policy framework 2012 identifies sectoral actions for Sanitation, Drinking Water and hygiene purposes. to be confirmed with MOESWMCC</t>
  </si>
  <si>
    <t xml:space="preserve">All Sector Policies </t>
  </si>
  <si>
    <t>Occupational Health and Safety Act 2005 and regulations</t>
  </si>
  <si>
    <t>The CWA act and WMA act empowers the Board to take decision</t>
  </si>
  <si>
    <t>Ministry of Housing and Land use Permit Act and guidance</t>
  </si>
  <si>
    <t xml:space="preserve">All sector policies </t>
  </si>
  <si>
    <t>Mauritius COVID-19 preparedness and response plan</t>
  </si>
  <si>
    <t>Under Infection Prevention and Control Pillar COVID 19 preparedness and response plan</t>
  </si>
  <si>
    <t>Under Infection Prevention and Control Pillar</t>
  </si>
  <si>
    <t>Under Infection Prevention and Control Pillar- Community IPC</t>
  </si>
  <si>
    <t xml:space="preserve">Not applicable for the Country </t>
  </si>
  <si>
    <t xml:space="preserve">
Not applicable for the Country
</t>
  </si>
  <si>
    <t xml:space="preserve">COVID-19 has put a new thrust on the Infection Prevention and Control programme in WASH and hand hygiene in schools and health care facilities. This led to development of National IPC guidelines targetting health care facilities and schools. Monitoring of WASH and hand hygiene standards is being regularly undertaken by the line Ministries. Under the Public Health act. COVID 19  Miscellaneous provision act 2020 was promulgated.  Regulations, were made  make provisions for sanitary measures to be observed during the COVID-19. The practices of which has been documented under the Intra Action review
</t>
  </si>
  <si>
    <t xml:space="preserve">As a result of COVID-19, THE COVID-19 (MISCELLANEOUS PROVISIONS) ACT 2020 was promulgated allowing Minister of Health to make Sanitary regulations for the purpose of COVID-19 including mandating Hand Sanitizers availability at the entry points of educatonal instituttions, health care facilities and markets and establishments. The Value Added Tax Act is amended, in the Fifth Schedule, by adding Hand Sanitizers in the list
</t>
  </si>
  <si>
    <t>Percentage of houses connected to public sewers</t>
  </si>
  <si>
    <t>Master plan 2014-2033</t>
  </si>
  <si>
    <t xml:space="preserve">Mauritius has access to sanitation facilities, either through on-site disposal such as septic tank, absorption pit, cesspit and leaching field or the national sewerage system
</t>
  </si>
  <si>
    <t xml:space="preserve">This target does not capture  the information 99.8 % of the population of Mauritius has access to sanitation facilities, either through on-site disposal such as septic tank, absorption pit, cesspit and leaching field or the national sewerage system
</t>
  </si>
  <si>
    <t>Wastewater Management Authority, MOEPU</t>
  </si>
  <si>
    <t>Proportion of population using safely managed drinking water services in Mauritius</t>
  </si>
  <si>
    <t>National Water Policy 2014</t>
  </si>
  <si>
    <t>Surface and Ground water</t>
  </si>
  <si>
    <t>Surface and Ground Water</t>
  </si>
  <si>
    <t>180m3/day</t>
  </si>
  <si>
    <t>180 m3/day</t>
  </si>
  <si>
    <t>6 hours/day</t>
  </si>
  <si>
    <t>Statistics Mauritius  https://www.sdg6data.org/country-or-area/Mauritius</t>
  </si>
  <si>
    <t>Statistics Mauritius https://www.sdg6data.org/country-or-area/Mauritius</t>
  </si>
  <si>
    <t>Some targets exist for healthcare facilities - 1 handwashing station per 10 patients, 1 sanitizer per bed in ICUs, 1 sanitizer for every 5 beds in general wards and soap and water with paper towel at every handwashing station</t>
  </si>
  <si>
    <t>Some targets exist for healthcare facilities - 1 handwashing station per 10 patients, 1 sanitizer per bed in ICUs, 1 sanitizer for every 5 beds in general wards and soap and water with paper towel at every handwashing statio</t>
  </si>
  <si>
    <t>Percentage of households with access to free water (so affordable). Consumption of up to 6 m3 of water is free for every households</t>
  </si>
  <si>
    <t>Budget Speech 2016, National Water Policy 2014</t>
  </si>
  <si>
    <t>Percentage of safe water per microbiological tests and chemical tests. The current achievement is 95% for microbiological tests and 99% for chemical tests
Drinking water standards and regulations</t>
  </si>
  <si>
    <t xml:space="preserve">EPA Standards for Drinking Water </t>
  </si>
  <si>
    <t xml:space="preserve">Percentage meeting BLUP recommendation for emptying of septic tanks every 3 years
</t>
  </si>
  <si>
    <t xml:space="preserve"> Building and Land Use Permit guidelines https://www.wmamauritius.mu/wp-content/uploads/2019/10/Guidelines-for-obtaining-a-BLUP-Clearance-from-the-WMA-Dec-2016.pdf</t>
  </si>
  <si>
    <t>Percentage of additional house connections to public sewer network</t>
  </si>
  <si>
    <t>National Sewerage Master Plan 2014-2033</t>
  </si>
  <si>
    <t xml:space="preserve">Percentage of safe disposal of all waste by facilities </t>
  </si>
  <si>
    <t>Environment Protection (Standards for hazardous wastes) Regulations 2001.</t>
  </si>
  <si>
    <t>Percentage of WASH in public places - this is mandated by law- MHLUP</t>
  </si>
  <si>
    <t xml:space="preserve"> Building and Land Use Permit guidelines https://www.wmamauritius.mu/wp-content/uploads/2019/10/Guidelines-for-obtaining-a-BLUP-Clearance-from-the-WMA-Dec-2016.pd</t>
  </si>
  <si>
    <t xml:space="preserve">Empower the vulnerable groups through the National Empower foundation.     https://www.nef.mu/                                                                                                         
CWA Act and WMA Act making provisions.
</t>
  </si>
  <si>
    <t>COVID-19 Miscellanous Provision Act 2020
National Disaster and Risk  Management Act
National Water Policy 2014
National Sewerage Master Plan 2014-2033</t>
  </si>
  <si>
    <t xml:space="preserve">Provision of sanitation facilities for low cost housing schemes through National Social Register and National Empower foundations. Houses built under the NEF social housing project comply to the . BLUP guidelines
Refer to Master plan on Sanitation </t>
  </si>
  <si>
    <t>BLUP PPG guidelines Mauritius requires toilet facilities at commercial and public places to be equipped as per the PPUG guidelines</t>
  </si>
  <si>
    <t>BLUP PPG guidelines, Mauritius</t>
  </si>
  <si>
    <t>BLUP  PPG guidelines, Mauritius</t>
  </si>
  <si>
    <t>National Drinking Water Policy 2014, National Sewarage Master Plan 2014-2033</t>
  </si>
  <si>
    <t xml:space="preserve">Wastewater Management Authority, responsible for public wastewater systems vested into it </t>
  </si>
  <si>
    <t>Ministry of Education, Tertiary Education, Science and Technology</t>
  </si>
  <si>
    <t>Central Water Authority, responsbile for public drinking water systems vested into it</t>
  </si>
  <si>
    <t>Ministry of Environment, Solid Waste Management and Climate Change..</t>
  </si>
  <si>
    <t>Ministry of Energy and Public Utilities</t>
  </si>
  <si>
    <t xml:space="preserve"> Ministry of Social Integration, Social Security and National Solidarity</t>
  </si>
  <si>
    <t>Ministry of Gender Equality and Family Welfare</t>
  </si>
  <si>
    <t>Ministry of Finance, Economic Planning and Development</t>
  </si>
  <si>
    <t>Ministry of Local Government and Disaster Risk Management</t>
  </si>
  <si>
    <t xml:space="preserve">Minister of Labour, Human Resource and Development and Training </t>
  </si>
  <si>
    <t>Environment Impact Assessment Committee</t>
  </si>
  <si>
    <t>Ministry of Environment, Solid Waste Management and Climate Change</t>
  </si>
  <si>
    <t>Environment Input Assessment Committee  (Please share the TORand Stakeholders list if available)</t>
  </si>
  <si>
    <t xml:space="preserve">The Citiznes Support Unit under the Prime Minister Office have set up Citizens Advise Bureau </t>
  </si>
  <si>
    <t>The Citizen Support Portal which is an initiative of the Prime Minister’s Office, is an online service which allows citizens to directly transmit their requests, share their concerns and ideas with Ministries, departments, parastatals and local authorities through Citizen's Advice Bureaus. They can also keep track of their requests through a ticketing system. 
More than just a platform to address individual requests of citizens, the Citizen Support Portal provides the Citizen Support Unit a broader picture of the needs of the population. It therefore enables the Government to allocate resources more efficiently based on the different categories of complaints received in the different regions.</t>
  </si>
  <si>
    <t>Citizens Support Unit</t>
  </si>
  <si>
    <t xml:space="preserve">Ciitzens Support UNit </t>
  </si>
  <si>
    <t>Conceptual data from Ministry of Housing and Lands and population data from Central Statistics Office are used to plan wastewater works</t>
  </si>
  <si>
    <t>Conceptual data from Ministry of Housing and Lands and population data from Central Statistics Office are used to plan Drinking water works</t>
  </si>
  <si>
    <t>Data from laboratory for drinking water quality is used to addressing issues related to Drinking water</t>
  </si>
  <si>
    <t xml:space="preserve">Service provisions to these setting is being  done through CWA key performance indicators, http://cwa.govmu.org/Documents/Publications/Fact%20Sheet%20CWA.pdf
For Sanitation and Hand Hygiene: It is mostly through Building &amp; Land Use Permits Processed,  https://www.wmamauritius.mu/factsheet/
</t>
  </si>
  <si>
    <t>https://www.wmamauritius.mu/factsheet/
http://cwa.govmu.org/Documents/Publications/Fact%20Sheet%20CWA.pdf</t>
  </si>
  <si>
    <t>The Authority provides wastewater services  and Drinking Water Services through implementation of projects in low cost housing estates
Affordability measures are implemented for drinking water connections in the religious places. Whereas guidelines of PPG applies for all building and land use permit that addresses Drinking Water and Sanitation services</t>
  </si>
  <si>
    <t xml:space="preserve">National Water Policy 2014
National Sewarage Master PLAN 2014-2033
National Water resource management plan 2025-2050
National roadmap for drinking water </t>
  </si>
  <si>
    <t xml:space="preserve">Expenditure: Approved Budget v/s revised budget v/s actual for the year
</t>
  </si>
  <si>
    <t xml:space="preserve">Percent compliance to environmental standards as listed in the regulations SECOND SCHEDULE
(regulation 4)  % of Sample complying to e.coli and % of sample complying to residual chlorine
Effluent discharge Standards as attached </t>
  </si>
  <si>
    <t xml:space="preserve">Number of premises connected to sewerage network against set targets every year. Percent of CSU compliants resolved 
</t>
  </si>
  <si>
    <t>Maintenance schedules for plant and equipment</t>
  </si>
  <si>
    <t>Expenditure: Approved Budget v/s revised budget v/s actual for the year</t>
  </si>
  <si>
    <t>Compliance of Water Quality to WHO norms/ local standards                                         % of Samples complying to E.Coli, % of Samples complying to residual chlorine standards</t>
  </si>
  <si>
    <t>% of household receiving 24 hr Water Supply , % of household with  Individual Water Meter , 24 hr Call Service</t>
  </si>
  <si>
    <t>Endeavour is to reach 100% from 99%</t>
  </si>
  <si>
    <t>Collection Efficiency ,  Average Operating Cost per m3, Value of Assets in Operation,  Network Efficiency</t>
  </si>
  <si>
    <t>Percentage of non-revenue water</t>
  </si>
  <si>
    <t>Average 60 percent</t>
  </si>
  <si>
    <t xml:space="preserve">Ministry of Energy and Public Utilities - Central Water Authority, 1971  http://cwa.govmu.org/Pages/aboutcwa.aspx 
Waste Water management Authority, 2000,  https://www.wmamauritius.mu
Utility regulatory Authority 2016 
Ministry of Health and Wellness, through the Environmental Health Engineering Control Unit (EHEU) is the enforcing agency for quality control of drinking water as per the Environment Protection Act since and  this Unit has been created since 1968
</t>
  </si>
  <si>
    <t>letters are issued to the CWA in case of non compliance with the standards requesting the latter to take corrective actions and repeat samples are taken by the regulatory authority to ensure compliance with these same standards, and moreover, boil advisory notice are issued by the regulatory authority whenever required to the consumers</t>
  </si>
  <si>
    <t>Penalties or legal procedures applicable for non-compliance to discharge standards in sewer networks.</t>
  </si>
  <si>
    <t>The surveillance is effective but it could be improved through upgrading of the laboratory facilities and adequate staff provision at the Ministry of health and Wellness and ensuring the PHEU in invovled in the governance of water through membership of the Ministry on the Central Water Authroity Board</t>
  </si>
  <si>
    <t xml:space="preserve">Finanical constriants is one of the reason </t>
  </si>
  <si>
    <t>National IPC control Action PLan for WASH in Health care facilities Copy provided</t>
  </si>
  <si>
    <t>Hand Hygiene and WASH in Health care facilities: National Action plan on IPC 2022-2023
Financial plan agreed in consultation with Ministry of Energy and Public Utilities and Ministry of Finance.</t>
  </si>
  <si>
    <t>Wastewater Management Author</t>
  </si>
  <si>
    <t>Ministry of Health And Wellness</t>
  </si>
  <si>
    <t xml:space="preserve">Ministry of Energy and Public Utilities </t>
  </si>
  <si>
    <t xml:space="preserve">Sanitation : Balance is recovered through other revenue streams such as licensing, issue of clearances, disposal of wastewater at treatment plants and sale of treated effluent. Approx 8% of O&amp;M costs
Present collection rate approximately 83%. Target 90%. Additional recovery through debt collection  </t>
  </si>
  <si>
    <t xml:space="preserve">Utility Regulatory Authority Act 2016  but not yet operational. Administrative arrangement have been made till the URA act is operational </t>
  </si>
  <si>
    <t>Water trucks go to areas without water or when a cyclone causes damage to certain regions. Households consuming up to 6 m3 per month and who are connected to the wastewater network are exempted from payment of wastewater charges.  As at August 2019, 11,838 consumers benefited from this measure. 
Projects involving the rehabilitation of sewerage infrastructure in low cost housing estates have been initiated and are ongoing. Some 1000 poor families have already been connected to the sewerage system.
Moreover, major wastewater works in regions, vulnerable to environmental hazards related to wastewater disposal, have been implemented since 2016.
Drinking Water : To exempt households consuming up to 6 metres cube per month from payment of water charges. (About 63,000 households mainly from low income groups which represent 20% of domestic consumers, have benefitted from this measure to date).</t>
  </si>
  <si>
    <t>Water trucks go to poor areas. Other groups of people have access to water. Most appropriate wastewater treatment and disposal system are  project specific
Drinking Water : To exempt households consuming up to 6 metres cube per month from payment of water charges. (About 63,000 households mainly from low income groups which represent 20% of domestic consumers, have benefitted from this measure to date).</t>
  </si>
  <si>
    <t>Wastewater and water charges waived for consumers with less than 6m3 water consumption per month</t>
  </si>
  <si>
    <t>Under the Public Health Act, Prevention of  Resurgence and Further Spread of Epidemic Disease (COVID-19)  
Regulations 2020, Every person shall, whether in his ordinary place of residence, in a public place, at his workplace and any other premises, ensure that he disinfects his hands regularly using an alcohol-based hand  sanitiser, where same is available.
7. Hygiene products, cleaning and waste disposal
(1) At any place of work, every employer shall – 
(a) provide to his employees – 
(i) hygiene products; and
(ii) rubbish bins for the disposal of waste; 
(b) ensure that waste is regularly disposed of; and
(c) ensure that the place of work, including used surfaces  such as benchtops, desks and doorknobs, is regularly  cleaned and disinfected.
(2) In this regulation – 
 “hygiene products” includes soap, hand sanitisers and  tissue paper</t>
  </si>
  <si>
    <t>COVID pandemic caused delays in works progress and disbursement of funds</t>
  </si>
  <si>
    <t>Way leave issues.
Procurement.</t>
  </si>
  <si>
    <t>MUR 1.017 billion</t>
  </si>
  <si>
    <t>Included above</t>
  </si>
  <si>
    <t>MUR 1.902 billion</t>
  </si>
  <si>
    <t>Inlcuded above</t>
  </si>
  <si>
    <t xml:space="preserve">Sanitation:Define scope of works and substantiate need for works through Project Request Forms. Prepare cost estimates and disbursement schedules Included in budget for financial year/s
Needs have been assessed in the National Sewearge Master plan and Drinking water roadmap. 
</t>
  </si>
  <si>
    <t xml:space="preserve"> Operations and Maintenance costs not recovered through revenue collected</t>
  </si>
  <si>
    <t>Please see below</t>
  </si>
  <si>
    <t>Household:-
0 - 6 m3 - Tariff 0
7 - 10 m3 - Tariff Rs 45 per cubic meters
Next 10 m3 - Rs 8 per cubic meters
Next 30 m3 - Rs 17 per cubic meters
Every additional cubic meters - Rs 32 per cubic meters
Commercial:-
Minimum charge per month - Rs 391
Rate per cubic meters - Rs 23
Industrial:-
Minimum charge per month - Rs 450
Rate per cubic meters - Rs 18</t>
  </si>
  <si>
    <t xml:space="preserve">tracking is not undertaken,  it is very difficult to provide information on this. </t>
  </si>
  <si>
    <t>Ministère de la Santé et de la Protection Sociale</t>
  </si>
  <si>
    <t>Ministère de l'Intérieur</t>
  </si>
  <si>
    <t>Article 31 de la Constitution L'État, les établissements publics et les Collectivités Territoriales œuvrent à la mobilisation de tous les moyens disponibles pour faciliter l'accès légal des citoyennes et des citoyens à l'eau et à un environnement sain pour satisfaire leurs besoins fondamentaux''</t>
  </si>
  <si>
    <t>NM 03.7.001</t>
  </si>
  <si>
    <t>Loi n° 12-90 relative à l'urbanisme de 1992, notamment ses articles 47 et 59 Arrêté du ministre de l'emploi et de la formation professionnelle n°93-08 du 6 joumada I 1429 (12 mai 2008) fixant les mesures d'application générales et particulières relatives aux principes énoncés par les articles de 281 à 291 du code du travail. https://www.ilo.org/dyn/natlex/docs/SERIAL/80437/86850/F2006454313/MAR-80437.pdf</t>
  </si>
  <si>
    <t>Loi n°12-90 sur l'urbanisme (année 1992)  Loi n°36-15 sur l'eau (année 2016)  Loi n°14-113 relative aux communes (année 2014)</t>
  </si>
  <si>
    <t>Loi organique des communes 14-113</t>
  </si>
  <si>
    <t>Programme National d'Assainissement Mutualisé</t>
  </si>
  <si>
    <t>Guide technique (ONEE-BE / FAO)  pour les systèmes d'assainissement autonome (page 32)</t>
  </si>
  <si>
    <t>Loi 36-15  sur l'eau, article 107</t>
  </si>
  <si>
    <t>Code du Travail 65-99</t>
  </si>
  <si>
    <t>Décret 2-09-139 relatif à la gestion des déchets médicaux et pharmaceutiques</t>
  </si>
  <si>
    <t>Norme nationale NM 00-05-057 de 2020</t>
  </si>
  <si>
    <t>Certaines lignes sont prises en compte dans la planification de l'assainissement</t>
  </si>
  <si>
    <t>Le Changement Climatique est pris en compte lors de l'élaboration des documents de planification à savoir le Plan National de l'Eau (en cours de validation) et les Plans Directeurs d'Aménagement Intégrés des Ressources en Eau</t>
  </si>
  <si>
    <t>Politique Nationale de l'Eau (en cours d'actualisation)</t>
  </si>
  <si>
    <t>Plan National d'Assainissement Mutualisé</t>
  </si>
  <si>
    <t>43 Milliards</t>
  </si>
  <si>
    <t>MAD</t>
  </si>
  <si>
    <t>2019 à 2040</t>
  </si>
  <si>
    <t>Programme National d'Approvisionnement en Eau Potable et Irrigation 2020 - 2027 (PNAEPI)</t>
  </si>
  <si>
    <t>115 Milliards</t>
  </si>
  <si>
    <t>2020 à 2027</t>
  </si>
  <si>
    <t>Plan National de l'Eau (en cours d'actualisation)</t>
  </si>
  <si>
    <t>Programme National d'Approvisionnement en Eau Potable et Irrigation (PNAEPI)</t>
  </si>
  <si>
    <t>Le Plan d'Urgence 2008  et Vision Stratégique 2015 - 2030</t>
  </si>
  <si>
    <t>''Plan national de veille et de riposte à l'infection par le Coronavirus  2019-nCoV''    https://www.sante.gov.ma/Documents/2020/coronavirus/Plan%20national%20de%20veille%20et%20de%20riposte%20%C3%A0%20l%27infection%20par%20le%20Coronavirus%202019-nCoV.pdf</t>
  </si>
  <si>
    <t>Campagnes de sensibilisation sur le lavage des mains et les autres mesures barrières contre la Covid-19</t>
  </si>
  <si>
    <t>Installation de dispositifs de désinfection des mains</t>
  </si>
  <si>
    <t xml:space="preserve">A l'instar des autres secteurs, le secteur WASH a été impacté par la Covid-19 : la perturbation des circuits d'approvisionnement mondiaux en matériel et produits; la fermeture des frontières durant les pics de la pandémie;  les restrictions de déplacements à l'intérieur du pays (confinement) ; les restrictions de travail (rotations).          Il est à signaler cependant qu'un plan spécifique a été élaborée pour faire face au Covid-19, notamment le lavage des mains, le port des masques, la distanciation ... Les services WASH dans les établissements de soins ont eu une attention particulière, notamment pour les aspects d'hygiène et de propreté.  </t>
  </si>
  <si>
    <t>Le Plan de riposte cité en A.6.a ne concerne que la riposte des autorités sanitaires. Il est à signalé que le Gouvernement Marocain, sous la conduite de sa Majesté le Roi Mohammed V, a également pris les mesures suivantes :  Création d'un fond national dédié à la gestion de la Covid-19  Institution d' l'état d'urgence sanitaire par décret du Chef de Gouvernement  Dotation des établissements de soin en produits et matériel d'hygiène  Appui financier aux travailleurs informels  Appui des entreprises nationales à travers deux mécanismes : ''Damane Oxygène'' et l'appel à projets "Imtiaz-Technologies  Covid-19" pour les activités de fabrication des masques et équipements de protection individuelle, du Gel hydroalcoolique et produits désinfectants et divers équipements utilisés dans la lutte contre la pandémie Covid-19   En sus des axes d'intervention décrite dans le Plan de riposte cité en A.6.a, plusieurs actions ont fait l'objet de circulaires ministérielles :      Désinfection en milieu de soin et gestion des décès probables et confirmés COVID-19 (circulaire n°7684 DELM / 2020)   Mesures barrières et d'hygiène à observer pour les cas asymptomatiques hospitalisés à domicile (circulaire n°63 DELM/2020)  Fatwa (Avis) du Conseil Supérieur des Oulémas du Maroc permettant de déroger au lavage des dépouilles des personnes musulmanes décédées du Covid-19  Mise sur le Portail Officiel du Coronavirus au Maroc des procédures techniques portant sur la désinfection et les mesures d'hygiène : http://www.covidmaroc.ma/Pages/Procedurfr.aspx</t>
  </si>
  <si>
    <t>Nombre de centres (urbains et ruraux) raccordés à un système</t>
  </si>
  <si>
    <t>Nombre de centres urbains  raccordés à un système</t>
  </si>
  <si>
    <t>Nombre de centres  ruraux raccordés à un système</t>
  </si>
  <si>
    <t>Raccordement à un réseau d'assainissement et épuration</t>
  </si>
  <si>
    <t>Accès sécurisé à l'eau potable</t>
  </si>
  <si>
    <t>Programme National pour l'Approvisionnement en Eau Potable et l'Irrigation</t>
  </si>
  <si>
    <t>Branchement individuel ,  bornes fontaines et approvisionnement par camions citernes</t>
  </si>
  <si>
    <t xml:space="preserve">Branchement individuel </t>
  </si>
  <si>
    <t>Continuité du service, distance entre les bornes fontaines et les foyers, eau accessible sur place, qualité bactériologique et physico-chimique</t>
  </si>
  <si>
    <t>La norme NM 03.7.001</t>
  </si>
  <si>
    <t>Raccordement au réseau d'eau et d'assainssement</t>
  </si>
  <si>
    <t>Vision stratégique 2015-2030</t>
  </si>
  <si>
    <t>Recueil des indicateurs de l'Education 2019 - 2020</t>
  </si>
  <si>
    <t>Conformité aux 48 paramètres prescrits par la norme NM 03.7.001</t>
  </si>
  <si>
    <t>Norme nationale d'application obligatoire NM 03.7.001</t>
  </si>
  <si>
    <t>Pourcentage des établissements sanitaires ayant mis en place un système de gestion des déchets médicaux pharmaceutiques</t>
  </si>
  <si>
    <t>Facilités de paiement des branchements sociaux et facturation par tranches (5 tranches)    Référence : Décision Ministérielle de 2014 sur la tarification de l'eau et de l'assainissement (Voir : le Bulletin Officiel marocain (n° 6275 bis) du 22 juillet 2014)</t>
  </si>
  <si>
    <t>Ministère de l'Éducation Nationale</t>
  </si>
  <si>
    <t>Ministère chargé de l'Eau</t>
  </si>
  <si>
    <t>Office National de l'Electricité et de l'Eau-Branche Eau</t>
  </si>
  <si>
    <t>Régies autonomes de distribution  de l'eau</t>
  </si>
  <si>
    <t>Collectivités territoriales (les communes)</t>
  </si>
  <si>
    <t>Agences des bassins hydrauliques</t>
  </si>
  <si>
    <t>Société des Eaux de l'Oum Errabiaa</t>
  </si>
  <si>
    <t>Conseil Supérieur de l'Eau et du Climat</t>
  </si>
  <si>
    <t>Le Chef du Giuvernement</t>
  </si>
  <si>
    <t>Le climat</t>
  </si>
  <si>
    <t xml:space="preserve">La coordination entre les parties prenantes est réglementée par la loi sur l'eau pour l'élaboration soit du plan national de l'eau ou les plans directeurs d'aménagement intégré de l'eau pour les bassins hydrauliques.  En sus du Conseil Supérieur de l'Eau et du Climat, d'autres mécanismes de coordination sont aussi opérationnels :  *la commission interministérielle de l'eau présidée par le chef du Gouvernement  *Au niveau régional : Conseil du Bassin, le conseil d'administration de L'Agence de Bassins Hydrauliques, les commissions préfectorales de l'eau.- Contrats multi-parties pour la réalisation des projets dans le secteur de l'eau : Ministère de l'Intérieur, Régies, L'office national de l'electricite et de l'eau potable, Agence de Bassins Hydrauliques, Conseils Communaux.., etc.)  </t>
  </si>
  <si>
    <t xml:space="preserve">Loi36-15 : Article 78 relatif au Conseil Superieur de l'Eau et du Climat  -  Article 88 relatif au conseil de bassin hydraulique  - Article 89 relatif à la commission préfectorale ou provinciale de l'eau  </t>
  </si>
  <si>
    <t xml:space="preserve">Si on prend les conseils des bassains hudrauliques comme exemple, l'article 88 de la loi 36-15 précise que ce conseil se compose d'un collège constituant 2/3 de ces membres, dont un quart des représentants des associations oeuvrant dans le domaine de l'eau doitvent être des femmes.  Le même article précise également que ce conseil est chargé d'examiner et de donner son avis sur les questions relatives à la planification et à la gestion de l'eau  </t>
  </si>
  <si>
    <t xml:space="preserve">Les dernières revues sectorielles ont été effectuées en préparation du Programme National pour l'Approvisionnement en eau potable et pour l'irrigation (PNAEPI) 2020-2027 et du Programme National d'Assainissement Mutualisé 2019-2040  Au niveau régional et local, des revues sont également effectuées à l'occasion de l'actualisation des Plans Directeurs d'Aménagement Intégré des Ressources en Eau </t>
  </si>
  <si>
    <t>Ministère de l'Équipement et de l'Eau pour le Programme National pour l'Approvisionnement en eau potable et pour l'irrigation et le Ministère de l'Intérieur pour le Programme National d'Assainissement Mutualisé</t>
  </si>
  <si>
    <t>Structuration de la politique de l'eau et de l'assainissement  Orientations pour exploiter les ressources en eau non conventionnels</t>
  </si>
  <si>
    <t>Priorisation des projets  Intégrer le changement climatique dans le processus de planification  Interconnexion entre les bassins versants  Accélération du dessalement de l'eau de mer, de la réutilisation et de l'assainissement rural</t>
  </si>
  <si>
    <t>Accélération de la mise en place des structures régionales multiservices de distribution d'eau,  d'électricité et d'assainissement liquide</t>
  </si>
  <si>
    <t>Création du comité de pilotage du Programme National pour l'Approvisionnement en eau potable et pour l'irrigation, du comité technique, des comités thématiques et des comités de suivi régionaux</t>
  </si>
  <si>
    <t>Accélération des investissements dans le secteur de l'eau  Revue des coûts et du financement de certains projets</t>
  </si>
  <si>
    <t>Dimensionnement des projets et des infrastructures</t>
  </si>
  <si>
    <t>Allocation des ressources financières</t>
  </si>
  <si>
    <t>Actualisation des normes traitant de l'assainissement</t>
  </si>
  <si>
    <t>Augmentation de la fréquence de surveillance</t>
  </si>
  <si>
    <t>Dimensionnement des projets et des infrastructure</t>
  </si>
  <si>
    <t>Actualisation des normes traitant de l'eau potable</t>
  </si>
  <si>
    <t>Augmentation du contrôle sanitaire</t>
  </si>
  <si>
    <t>Priorisation des zones touchées par les maladies hydriques dans les programmes d'investissement</t>
  </si>
  <si>
    <t>Remontée tardive des données  Financement tardif pour la mise en œuvre des projets</t>
  </si>
  <si>
    <t>Initiative Nationale de Développement Humain (INDH) : programme visant à améliorer les conditions de vie des populations défavorisées : http://www.indh.ma/sites/default/files/Publications-2018-06/BILAN%20FRANCAIS%202018.pdf   et  http://www.indh.gov.ma/fr/doc/RAPPORT_DACTIVITE_INDH_2005_2010.pdf     Le Conseil Economique, Social et Environnemental: http://www.cese.ma/Documents/PDF/Avis-Respect%20des%20droits%20et%20inclusion%20des%20personnes%20en%20situation%20de%20handicap-VF.pdf    Programme de Réduction des Disparités Territoriales et Sociales : http://www.indh.ma/infrastructures-de-base/      et  https://www.agriculture.gov.ma/fr/programme/developpement-rural</t>
  </si>
  <si>
    <t>http://www.indh.ma/sites/default/files/Publications-2018-06/BILAN%20FRANCAIS%202018.pdf   et  http://www.indh.gov.ma/fr/doc/RAPPORT_DACTIVITE_INDH_2005_2010.pdf   ttp://www.cese.ma/Documents/PDF/Avis-Respect%20des%20droits%20et%20inclusion%20des%20personnes%20en%20situation%20de%20handicap-VF.pdf  http://www.indh.ma/infrastructures-de-base/        https://www.agriculture.gov.ma/fr/programme/developpement-rural</t>
  </si>
  <si>
    <t>Politique publique intégrée pour la promotion des droits des personnes handicapées : https://social.gov.ma/premier-axe-politique-publique-integree-pour-la-promotion-des-droits-des-personnes-en-situation-de-handicap/</t>
  </si>
  <si>
    <t>https://social.gov.ma/premier-axe-politique-publique-integree-pour-la-promotion-des-droits-des-personnes-en-situation-de-handicap/</t>
  </si>
  <si>
    <t>Dépenses réalisées/ Dépenses programmées</t>
  </si>
  <si>
    <t>Conformité des effluents aux normes de rejets :  MES (Matières en suspension); DBO5 (Demande biochimique en oxygène durant 5 jours) et DCO (Demande chimique en oxygène).</t>
  </si>
  <si>
    <t xml:space="preserve">Il n'a pas été possible de répondre à cette : les opérateurs établissent des indicateurs de performances pour la gestion du service assainiseement qui peuvent être différents d'un opérateur à l'autre </t>
  </si>
  <si>
    <t>Autonomie de stockage et Pression au consommateur  * consommation à la pointe  * consommation moyenne m3/abonné</t>
  </si>
  <si>
    <t>Taux d'accès  Taux de branchement  Nb d'abonnés</t>
  </si>
  <si>
    <t>Conformité du paramètre continuité du service'' inclus dans la norme nationale NM 03.7.001</t>
  </si>
  <si>
    <t>56%  à l'échelle national  :  ce chiffre indique  le Taux de dépollution</t>
  </si>
  <si>
    <t>24% en 2020</t>
  </si>
  <si>
    <t>Ministère de l'Intérieur dont les attributions ont été fixées par le décret n° 2-19-1086 du 30 janvier 2020  Ministère de la Santé dont les attributions ont été fixées par le décret n° 2-94-285 de 1994   Autorités locales ont les attributions ont été fixées par la loi organique n°14.113 relative aux communes de 2014</t>
  </si>
  <si>
    <t xml:space="preserve">Les opérateurs ont l'obligation d'informer immédiatement les autorités sanitaires en cas de non conformité par rapport aux normes nationales et de prendre en urgence les mesures correctives.  Si la non conformité est révélée par le contrôle sanitaire effectué par le ministère de la Santé, celui saisis l'opérateur concerné et le somme de rectifier la situation. Dans ce cas, le Gouverneur peut être lui aussi informé pour appuyer la demande du ministère de la Santé.   </t>
  </si>
  <si>
    <t>Mise en demeure  Suspension des autorisations</t>
  </si>
  <si>
    <t>Insuffisance des ressources humaines et financières</t>
  </si>
  <si>
    <t>Il n'existe pas de textes d'application de la loi 36-15 et/ou de normes qui réglementent clairement l'obligation de surveiller les effluents des eaux usées domestiques.  Les opérateurs suivent cependant la qualité des eaux épurées à la sortie de leur stations d'épuration.  Le Ministère de la Santé peut être appelé à inspecter et à analyser ces effluents en cours d'une enquête épidémiologique et après apparition de cas de maladies hydriques aux environs d'un rejet d'eaux usées.  Le département de l'eau et les agences de bassins hydrauliques réalisent des programmes de surveillance de la qualité des ressources en eaux qui peut conduire à mettre en évidence l'impact des rejets urbains sur ces ressources</t>
  </si>
  <si>
    <t>Il est à souligner que chaque département et/ou  opérateurs adopte son propre plan de gestion des RH</t>
  </si>
  <si>
    <t>Les opérateurs (L'Office National de l'Electricité et de l'Eau Potable -BO, régies et concessionnaires) évaluent annuellement leurs besoins en ressources humaines.   Les ministères impliqués évaluent globalement leurs besoins en ressources humaines. Celles dédiées au WASH peuvent ne pas être clairement identifiées.</t>
  </si>
  <si>
    <t>Institut de formation continue de L'Office National de l'Electricité et de l'Eau Potable  - Branche Eau</t>
  </si>
  <si>
    <t xml:space="preserve">La formation sur l'hygiène des mains est peu développée du fait qu'il n'existe pas encore de plan/stratégie sur ce domaine du WASH </t>
  </si>
  <si>
    <t>Le statut du personnel adopté par les opérateurs n'est pas très attrayant comparativement à d'autres secteurs</t>
  </si>
  <si>
    <t xml:space="preserve">* Partie Assainissement  : Plan National de l'Assainissement Mutualisé (voir note en annexe)  * Partie Eau potable  : Programme National pour l'Approvisionnement en Eau Potable et l'Irrigation (voir la convention cadre en annexe )  * Partie WASH dans les écoles : Plans Action annuels du Ministère de l'Éducation </t>
  </si>
  <si>
    <t>L'office national de l'electricité et de l'eau potable-Branche Eau</t>
  </si>
  <si>
    <t>Régies</t>
  </si>
  <si>
    <t>Délégatiares privés</t>
  </si>
  <si>
    <t>Ministère Intérieur + Département de l'environnement (voir note * ci-dessous)</t>
  </si>
  <si>
    <t>3,5</t>
  </si>
  <si>
    <t>Ministère chargé de l'Eau (**)</t>
  </si>
  <si>
    <t>Année fiscale 2020</t>
  </si>
  <si>
    <t>ONEE-Eau , Régies, M. chargé de l'Eau</t>
  </si>
  <si>
    <t>(*) : Pour l'assainissement liquide, le fonds FALEEUR ( Fonds d'Assainissement Liquide et d'Épuration des Eaux Usées et leur Réutilisation) a été créé pour fiancer les projets réalisés dans le cadre du Plan National de l'Assainissement Mutualisé. Les ministères qui contribuent à ce fonds sont : le Ministère de l'Intérieur et le département  chargé de l'eau.  Pour l'année 2020, ce fonds s'élève à 714 millions MAD  Pour le budget du département de l'Eau dédiée à l'eau potable, il correspond à la réalisation des barrages multi services : alimentation en eau potable, irrigation, protection contre les innondations     (**) : le budget du M. chargé de l'Eau pour le secteur eau (2640 millions MAD) est un budget affecté principalement à la construction des grands barrages, qui servent en plus de l'approvisionnement en eau potable, à l'irrigation.</t>
  </si>
  <si>
    <t>Nota bene: Les taux annoncés ci-dessus sont basés sur des estimations. Des études sont en cours pour affiner les taux de recouvrement des coûts    En raisonnant à l'échelle locale, il existe des villes pour lesquelles le recouvrement des coûts de l'assainissement ne permet pas la couverture totale des frais de fonctionnement et de maintenance.  Le gap est couvert par :   *A l'échelle nationale par la solidarité nationale (les villes excédentaires paient pour celles déficitaires)  * Les recettes du service ''eau potable'' et même parfois du service ''Electricité''; étant donné que les régies et délégataires privés gèrent ces trois services</t>
  </si>
  <si>
    <t xml:space="preserve">Les tarifs et leur révision appliqués par l'office national de l'electricité et de l'eau potable-BO et les régies sont fixés conformément à l'arrêté n° 2682-14 du 21 juillet 2014.    Les tarifs appliqués par les délégataires privés sont régis par les contrats de gestion déléguée. </t>
  </si>
  <si>
    <t>Instauration d'une taxe de solidarité inter-régions   Tarification, des services eau et assainissement, par tranche , favorisant les classes sociales à revenus limités   Facilité de paiement à travers les branchements sociaux pour les bidonvilles</t>
  </si>
  <si>
    <t xml:space="preserve">* Pour les personnes pauvres : mise en œuvre d'une tarification par tranche; dont une tranche sociale    * Pour les personnes handicapés : installation dans les lieux publics d'équipements d'assainissement et d'alimentation en eau adaptés    * Pour le changement climatique : Mise en place d'équipements mobiles en cas d'inondation ou de sécheresse. </t>
  </si>
  <si>
    <t>La tarificarion par tranche est édictée par l'arrêté n° 2682-14 du 21 juillet 2014.</t>
  </si>
  <si>
    <t xml:space="preserve">Les actions menées dans le cadre des dispositifs financiers indiqués ci-dessus concernent les populations habitants des zones desservies par réseau mais qui n'ont pas de moyens financiers pour se raccorder aux branchements sociaux.  Pour les populations se trouvant dans des zones non desservies par réseau d'eau potable, des investissements sont consentis pour la mise en place de bornes fontaines et de points d'eau aménagés aux voisinages des habitations desdites populations. </t>
  </si>
  <si>
    <t>Actuellement, on ne dispose pas d'une consolidation nationale des dépenses et des flux financiers.</t>
  </si>
  <si>
    <t>Les besoins de financement ont été estimés d'une manière globale par le Programme National pour l'Approvisionnement en Eau Potable et l'Irrigation et le Plan National de l'Assainissement Mutualisé.  Ainsi, ces besoins ont été estimé pour l'assainissement urbain et rural à 42,76 milliards de Dirham sur la période 2018-2040 ;  Pour l'eau potable en milieu urbain, les besoins  ont été estimés à 59,294 milliards de Dirham sur la période 2020-2027 (ce montant correspond à l'axe &lt;&lt; Développement de l'offre &gt;&gt; du Programme National pour l'Approvisionnement en Eau Potable et l'Irrigation 20-27 et concerne la mobilisation de l'offre globale en eau dont l'approvisionnement en eau potable)  Pour l'eau potable en milieu rural, les besoins ont été estimés à  26,851 milliards de Dirham sur la période 2020-2027 (ce montant correspond à l'axe &lt;&lt; Renforcement de l'approvisionnement en eau potable en milieu rural &gt;&gt; du Programme National pour l'Approvisionnement en Eau Potable et l'Irrigation 20-27)</t>
  </si>
  <si>
    <t xml:space="preserve">L'axe &lt;&lt; Renforcement de l'approvisionnement en eau potable en milieu rural &gt;&gt; du Programme National pour l'Approvisionnement en Eau Potable et l'Irrigation 20-27 enregistre un gap de financement de 15,327 milliards de Dirham, pour son financement   Pour assurer son financement, un comité national a été mis en place regroupant l'ensemble des partenaires concernés pour arrêter annuellement les projets à réaliser et leur modes de financement.  Il est également prévu de soumettre ce programme au financement des bailleurs de fonds.  </t>
  </si>
  <si>
    <t>nota bene:  Actuellement, on ne dispose pas d'une consolidation nationale des dépenses et des flux financiers.</t>
  </si>
  <si>
    <t>Comisión Nacional del Agua</t>
  </si>
  <si>
    <t>Secretaría de Educación Pública</t>
  </si>
  <si>
    <t xml:space="preserve">CONSTITUCIÓN POLÍTICA DE LOS ESTADOS UNIDOS MEXICANOS, ARTÍCULO 4 PÁRRAFO VI:
"Toda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la Federación, las entidades federativas y los municipios, así 
como la participación de la ciudadanía para la consecución de dichos fines."
</t>
  </si>
  <si>
    <t>Modificación a la Norma Oficial Mexicana NOM-127-SSA1-1994</t>
  </si>
  <si>
    <t xml:space="preserve">http://dof.gob.mx/nota_detalle.php?codigo=2063863&amp;fecha=31/12/1969 </t>
  </si>
  <si>
    <t xml:space="preserve">http://www.dof.gob.mx/nota_detalle.php?codigo=2063863&amp;fecha=22/11/2000
</t>
  </si>
  <si>
    <t>NOM-179-SSA1-1998 AGUA 23/nov/2001</t>
  </si>
  <si>
    <t>http://dof.gob.mx/nota_detalle.php?codigo=761195&amp;fecha=24/09/2001</t>
  </si>
  <si>
    <t>Norma Oficial Mexicana NOM-009-CONAGUA-2001, Inodoros para uso sanitario-Especificaciones y métodos de prueba.
http://www.dof.gob.mx/nota_detalle.php?codigo=761835&amp;fecha=02/08/2001
codigo=761835&amp;fecha=02/08/2001#:~:text=La%20presente%20Norma%20Oficial%20Mexicana%20es%20aplicable%20a,sanitarios%20entrenadores%20y%20sanitarios%20que%20no%20usen%20agua.</t>
  </si>
  <si>
    <t xml:space="preserve">Norma Oficial Mexicana NOM-006-CONAGUA-1997. Fosas sépticas prefabricadas - Especificaciones y métodos de prueba
http://www.dof.gob.mx/nota_detalle.php?codigo=4942502&amp;fecha=29/01/1999
</t>
  </si>
  <si>
    <t xml:space="preserve">NORMA Oficial Mexicana NOM-001-CONAGUA-2011, Sistemas de agua potable, toma domiciliaria alcantarillado sanitario-Hermeticidad-Especificaciones y métodos de prueba.
https://www.dof.gob.mx/nota_detalle.php?codigo=5234380&amp;fecha=17/02/2012
</t>
  </si>
  <si>
    <t>NOM-006-CONAGUA-1997</t>
  </si>
  <si>
    <t>NOM-001-SEMARNAT-1996, QUE ESTABLECE LOS LIMITES MÁXIMOS PERMISIBLES DE CONTAMINANTES EN LAS DESCARGAS RESIDUALES EN 
AGUAS Y BIENES NACIONALES. https://transparencia.autlan.gob.mx/archivos/transparencia/normas/NormasFederales/SEMARNAT.pdf</t>
  </si>
  <si>
    <t>NOM-001-SEMARNAT-1996 http://www.conagua.gob.mx/CONAGUA07/Publicaciones/Publicaciones/SGAA-15-13.pdf</t>
  </si>
  <si>
    <t>NOM-003-SEMARNAT-1997 Y NOM-004-SEMARNAT-2002</t>
  </si>
  <si>
    <t>Ley Federal del Trabajo http://www.diputados.gob.mx/LeyesBiblio/ref/lft.htm</t>
  </si>
  <si>
    <t>NOM-016-SSA3-2012</t>
  </si>
  <si>
    <t>NOM-087-SEMARNAT-SSA1-2002</t>
  </si>
  <si>
    <t xml:space="preserve">Reglas de Operación del Programa de Agua Potable, Drenaje y Tratamiento 2020 artículos 1.1, 3.4.2 y 3.4.4
https://www.gob.mx/cms/uploads/attachment/file/523528/Reglas_Operaci_n_2020.pdf </t>
  </si>
  <si>
    <t xml:space="preserve">En la implementación del Programa Nacional Hídrico 2020-2024 y en las Reglas de Operación del Programa de Agua Potable, Drenaje y Tratamiento 2020, Considerando Séptimo y  artículo 3.5
https://www.gob.mx/cms/uploads/attachment/file/642632/PNH_2020-2024__ptimo.pdf
https://www.gob.mx/cms/uploads/attachment/file/523528/Reglas_Operaci_n_2020.pdf
</t>
  </si>
  <si>
    <t>Plan Nacional de Desarrollo (2019-2024)</t>
  </si>
  <si>
    <t xml:space="preserve">
http://www.dof.gob.mx/nota_detalle.php?codigo=5565599&amp;fecha=12/07/2019</t>
  </si>
  <si>
    <t>Programa Nacional Hídrico (2020-2024)</t>
  </si>
  <si>
    <t xml:space="preserve">https://www.gob.mx/conagua/documentos/programa-nacional-hidrico-pnh-2020-2024
</t>
  </si>
  <si>
    <t>41,000,000,000 precios constantes 2011</t>
  </si>
  <si>
    <t>MXN</t>
  </si>
  <si>
    <t>2011 a 2030</t>
  </si>
  <si>
    <t>http://www.dof.gob.mx/nota_detalle.php?codigo=5565599&amp;fecha=12/07/2019</t>
  </si>
  <si>
    <t>49,000,000,000 a precios constantes de 2011</t>
  </si>
  <si>
    <t>83,000,000,000 a prcios constantes de 2011</t>
  </si>
  <si>
    <t>44,000,000,000 a precios constantes de 2011</t>
  </si>
  <si>
    <t>Programa Sectorial de Salud 2020-2024</t>
  </si>
  <si>
    <t>https://dof.gob.mx/nota_detalle.php?codigo=5598474&amp;fecha=17/08/2020</t>
  </si>
  <si>
    <t>Programa de Acción Especifico de la Comisión Federal para la Protección contra Riesgos Sanitarios (COFEPRIS)</t>
  </si>
  <si>
    <t>https://www.gob.mx/cofepris/documentos/programa-de-accion-especifico-cofepris</t>
  </si>
  <si>
    <t>ACUERDO por el que se establecen las medidas preventivas que se deberán implementar para la mitigación y control de los riesgos para la salud que implica la enfermedad por el virus SARS-CoV2 (COVID-19).
https://dof.gob.mx/nota_detalle.php?codigo=5590339&amp;fecha=24/03/2020</t>
  </si>
  <si>
    <t>e)    Cumplir las medidas básicas de higiene consistentes en lavado frecuente de manos, estornudar o toser cubriendo boca y nariz con un pañuelo desechable o con el antebrazo; saludar aplicando las recomendaciones de sana distancia (evitar saludar de beso, de mano o abrazo) y recuperación efectiva para las personas que presenten síntomas de SARS-CoV2 (COVID-19) (evitar contacto con otras personas, desplazamientos en espacios públicos y mantener la sana distancia, durante los 15 días posteriores al inicio de los síntomas)</t>
  </si>
  <si>
    <t>Gel antibacterial</t>
  </si>
  <si>
    <t>Incremento de la desinfección del agua en sistemas de abastecimiento a 0.5 ppm de cloro residual libre</t>
  </si>
  <si>
    <t>Datos proporcionados por la Comisión Nacional de Agua</t>
  </si>
  <si>
    <t>El caudal tratado respecto el caudal colectado de aguas residuales</t>
  </si>
  <si>
    <t>Programa Nacional Hídrico 2020-2024 https://www.dof.gob.mx/nota_detalle.php?codigo=5609188&amp;fecha=30/12/2020</t>
  </si>
  <si>
    <t>https://www.gob.mx/cms/uploads/attachment/file/634940/Edici_n_2020.pdf</t>
  </si>
  <si>
    <t>Habitantes con servicio/Población total en viviendas particulares</t>
  </si>
  <si>
    <t>Habitantes con servicio/Población total en viviendas particulares en zonas urbanas</t>
  </si>
  <si>
    <t>Habitantes con servicio/Población total en viviendas particulares en zonas rurales</t>
  </si>
  <si>
    <t>Programa Nacional Hídrico 2020 a 2024
Situación del Subsector Agua Potable, Alcantarillado y Saneamiento edición 2021</t>
  </si>
  <si>
    <t>110 litros/habitante/día</t>
  </si>
  <si>
    <t>140 litros/habitante/día</t>
  </si>
  <si>
    <t>50 litros/habitante/día</t>
  </si>
  <si>
    <t>8 horas/7 días</t>
  </si>
  <si>
    <t>10 horas/7 días</t>
  </si>
  <si>
    <t>2 horas/5 días</t>
  </si>
  <si>
    <t>1 hora</t>
  </si>
  <si>
    <t>2 kilómetros</t>
  </si>
  <si>
    <t>NOM-127-SSA1-1994</t>
  </si>
  <si>
    <t>Mejorar las condiciones de higiene y saneamiento de los espacios educativos, garantizando su acceso a los servicios de la red de agua potable y electricidad</t>
  </si>
  <si>
    <t>Programa "La Escuela es Nuestra" https://www.dof.gob.mx/nota_detalle.php?codigo=5610347&amp;fecha=26/01/2021</t>
  </si>
  <si>
    <t>https://sep.gob.mx/dgticDatos/LEEN/escuelas.html</t>
  </si>
  <si>
    <t>Agua desinfectada/agua producida</t>
  </si>
  <si>
    <t>Programa Nacional Hídrico 2020 a 2024
Situación del Subsector Agua Potable, Alcantarillado y Saneamiento edición 2020</t>
  </si>
  <si>
    <t>Agua tratada/agua producida</t>
  </si>
  <si>
    <t>https://www.gob.mx/cms/uploads/attachment/file/617067/Reglas_de_Operaci_n_PROAGUA_2021.pdf</t>
  </si>
  <si>
    <t>Secretaría de Hacienda y Crédito Público</t>
  </si>
  <si>
    <t>Secretaría de Desarrollo Agrario, Territorial y Urbano</t>
  </si>
  <si>
    <t>Secretaría de Seguridad y Protección Ciudadana</t>
  </si>
  <si>
    <t>Secretaría de Bienestar</t>
  </si>
  <si>
    <t>Secretaría de la Función Pública</t>
  </si>
  <si>
    <t xml:space="preserve">Instituto Nacional de los Pueblos Indígenas </t>
  </si>
  <si>
    <t>Instituto Nacional de Estadística y Geografía</t>
  </si>
  <si>
    <t>Instituto Nacional de las Mujeres</t>
  </si>
  <si>
    <t>Instituto Nacional de Ecología y Cambio Climático</t>
  </si>
  <si>
    <t>Instituto Mexicano de Tecnología del Agua</t>
  </si>
  <si>
    <t>En la Ley General de Desarrollo Social se establece que la contraloría social es el mecanismo de los beneficiarios, para que de manera organizada, verifiquen el cumplimiento de las metas y la correcta aplicación de los recursos públicos asignados a los programas de desarrollo social</t>
  </si>
  <si>
    <t>Los usuarios pueden solicitar información a las autoridades federales, estatales y municipales, responsables de los programas de desarrollo social que consideren necesaria, referente a la operación de los mismos con la  finalidad de llevar a cabo las funciones de contraloría social. 
 Mediante las actividades de contraloría social los usuarios vigilan que el ejercicio de los recursos públicos y la aplicación de los programas de desarrollo social, se lleven a cabo conforma a la Ley y de conformidad con el marco normativo que regula su operación.
Como consecuencia de lo antes indicado, los usuarios pueden presentar quejas y denuncias sobre la aplicación y ejecución de esos programas, mismas que pueden dar lugar al fincamiento de responsabilidades administrativas o penales en contra de servidores públicos.</t>
  </si>
  <si>
    <t>Información sobre la situación de las localidades en cuanto a la cobertura de agua, alcantarillado y tratamiento para la asignación de recursos de programas federales, en conjunto con otros datos demográficos, tales como población y grados de marginación.</t>
  </si>
  <si>
    <t xml:space="preserve">Los datos que generan otras dependencias o gobiernos estatales o municipales no siempre están disponibles o se generan bajo distintas metodologías y/o plataformas digitales, lo que no permite su comparabilidad. </t>
  </si>
  <si>
    <t>Porcentaje de muestras de agua dentro de las especificaciones de la Norma</t>
  </si>
  <si>
    <t>No se controla, de forma separada se mide la cobertura nacional global</t>
  </si>
  <si>
    <t>La Comisión Nacional de Agua da seguimiento a la cobertura nacional de tratamiento de aguas residuales municipales y no la diferencia entre urbana y rural, la cual ya fue reportada en el numeral A71.d</t>
  </si>
  <si>
    <t>Recursos humanos insuficientes y recursos financieros limitados o insuficientes.</t>
  </si>
  <si>
    <t>Escuela del Agua</t>
  </si>
  <si>
    <t>Falta de cuadros profesionales en el sector agua y saneamiento
Alta rotación de personal
La situación de seguridad pública, impide que los especialistas en agua, saneamiento e higiene, lleguen a algunas comunidades para realizar su trabajo</t>
  </si>
  <si>
    <t>A pesar del programa anual tan limitado con el que se cuenta, se realizan acciones prioritarias.
Respecto a WASH en las escuelas se menciona que debido a la ausencia de acciones sobre el este tema, y a la falta de precisión en la asignación de recursos financieros destinados específicamente a acciones de agua, saneamiento e higiene, es que la Secretaría de Educación Pública, a través de la Dirección General de la Escuela es Nuestra, decidió sumar esfuerzos y participar con UNICEF y SIWI.</t>
  </si>
  <si>
    <t>Comisión Nacional del Agua (Subdirección General de Agua Potable, Drenaje y Saneamiento)</t>
  </si>
  <si>
    <t>Instituto Nacional de los Pueblos Indígenas</t>
  </si>
  <si>
    <t xml:space="preserve">Prácticamente no se cubre el déficit, ocasionando disminución en la calidad de la prestación de los servicios. </t>
  </si>
  <si>
    <t>Los Congresos Estatales (32) anualmente decretan las tarifas para los servicios hídricos, en la mayoría de los casos los aspectos políticos son los que prevalecen para la determinación de las tarifas.</t>
  </si>
  <si>
    <t>Las Reglas de Operación citadas, definen tiempos para cada proceso durante el ciclo presupuestal, dichas Reglas son actualizadas periódicamente cada año y publicadas en el Diario Oficial de la Federación.</t>
  </si>
  <si>
    <t>Mariana Fabiola Navarro Mora / Alejandro Peralta Moreno</t>
  </si>
  <si>
    <t>mariana.navarro@conagua.gob.mx / alejandro.peraltam@conagua.gob.mx</t>
  </si>
  <si>
    <t>No se refiera a donación o subvención, es parte del inciso b, como "otros".</t>
  </si>
  <si>
    <t>Water Agency</t>
  </si>
  <si>
    <t xml:space="preserve">1. The Constitution of Mongolia
Article 16.2 of Chapter 2 of the Law states the right to live in a healthy and safe environment and to be protected from environmental pollution and disturbance of the natural balance"
2. ** Law on Hygiene
Article 4.1.1 of the Law states that drinking and domestic water shall meet hygienic conditions and requirements and be safe;
3. Law on food production and service at secondary schools
Article 7 of the Law. Food supply for school food production 
7.1.4. To provide condition with safe drinking water that meets the standard requirement free of charge. </t>
  </si>
  <si>
    <t xml:space="preserve">Law on hygiene, 2016
3.1.10: Decentralized sanitation facility means the septic tank or sewage system is not connected to the central system, with low capacity waste-water treatment plant.
4.7: The standards for the decentralized sanitation facilities shall be developed by the cooperation of the central administrative organization in charge of construction and health services and approved by these two state authorities </t>
  </si>
  <si>
    <t>MNS 0900:2018 Environment. health protection. Safety. Drinking water. Hygienically requirements, assessment of the quality and safety</t>
  </si>
  <si>
    <t>https://estandard.gov.mn/standard/v/4763</t>
  </si>
  <si>
    <t xml:space="preserve">MNS ISO 24511:2012 Drinking water and wastewater services  Guidelines for the management of wastewater utilities and for the assessment of wastewater services.
MNS 5775:2014 Settlement area distribution service of drinking water. General requirements. </t>
  </si>
  <si>
    <t>https://estandard.gov.mn/standard/v/6213; 
https://estandard.gov.mn/standard/reader/1984</t>
  </si>
  <si>
    <t>MNS 6392:2013 Environmental hygienic requirements for health facilities 
https://estandard.gov.mn/standard/v/759</t>
  </si>
  <si>
    <t>MNS 5924:2015 Pit latrine and sewage pit. Technical requirements 
https://estandard.gov.mn/standard/v/1873</t>
  </si>
  <si>
    <t>Law on Utilization of Urban Settlements Water Supply and Sewage 
https://legalinfo.mn/mn/detail/531</t>
  </si>
  <si>
    <t>MNS 6230:2010 Identification of wastewater discharge point. Gereral requiremnets. https://estandard.gov.mn/standard/v/4245
MNS EN 12255-6:52012 Wastewater treatment plants  Part 6: Activated sludge process https://estandard.gov.mn/standard/v/908</t>
  </si>
  <si>
    <t>MNS 6507:2015 Fertilizer. Technical requirement of compost
https://estandard.gov.mn/standard/v/3928
MNS EN 12255-8:52015 Wastewater treatment plants  Part8: Sludge treatment and storage  https://estandard.gov.mn/standard/v/915</t>
  </si>
  <si>
    <t>MNS 4943:2015 Environment. Water quality. Effluent water. General requirements.  https://estandard.gov.mn/standard/v/3615
MNS 6561:2015 Environment. Water quality. Effluent water for sewerage network. General requirements.  https://estandard.gov.mn/standard/v/4086</t>
  </si>
  <si>
    <t>MNS 6734:2018 Treated water for reuse. General technical requirements
https://estandard.gov.mn/standard/v/2768</t>
  </si>
  <si>
    <t>Ministerial order No. A/505 of Minister of Health regarding the approval of guidelines to classify, collect, store, transport, disinfect, and dispose of hazardous waste from health- care facilities. 
https://moh.gov.mn/uploads/files/3cfd017f597f04ef023f624b267ed1126b24ce1e.pdf
Ministerial order No. A/605 of Minister of Health regarding the approval of methodology and normative values.
ee038d0049769817a1020da1722906586257e140.pdf (moh.gov.mn)</t>
  </si>
  <si>
    <t xml:space="preserve">State Great Khural Resolution No. 52 of May 13, 2020, on approving Vision-2050 long-term development policy of Mongolia. https://legalinfo.mn/mn/detail?lawId=15406
Government Resolution No. 203 of December 9, 2020 on approving the Action plan of Government of Mongolia for 2020  2024 https://legalinfo.mn/mn/detail/15804
Environment. Health Protection. Safety. Drinking water. Hygienically requirements, assessments of the quality and safety. MNS 0900:2018 https://estandard.gov.mn/standard/v/4763
Citizens Representative Khural of the Capital Citys Resolution No 17/9 of June 28, 2018 on approving the sub-program to improve security of water supply and utility of the sanitations of citizens in Ulaanbaatar.   
http://usug.ub.gov.mn/content/files/2018-10-16/1539655413-180956.pdf
Joint ministerial order A/149/178 of the MOH and MCUD dated April 14, 2017 on approving the Guidelines for conducting risk assessment of water supply and sanitation system   
https://moh.gov.mn/uploads/files/07abb264857dab976046ddfaa985ee5321f9eb6f.pdf 
Joint ministerial order ./333/./245 of the MOH and MoET dated August 30, 2017 on approving basic water amount required for drinking and domestic use per day. https://legalinfo.mn/mn/detail/12889/2/208034
</t>
  </si>
  <si>
    <t>State Great Khural Resolution No. 52 of May 13, 2020, on approving Vision-2050 long-term development policy of Mongolia. https://legalinfo.mn/mn/detail?lawId=15406
Government Resolution No. 203 of December 9, 2020 on approving the Action plan of Government of Mongolia for 2020  2024 https://legalinfo.mn/mn/detail/15804
Environment. Health Protection. Safety. Drinking water. Hygienically requirements, assessments of the quality and safety. MNS 0900:2018 https://estandard.gov.mn/standard/v/4763
Ministerial order No. A/150 of MOH in April 17, 2017 on approval of Guidelines for conducting risk assessment and development of water safety plan for small community water supply   
  https://moh.gov.mn/uploads/files/5391199177f32b7dc104c6a295651177a995b675.pdf</t>
  </si>
  <si>
    <t xml:space="preserve">State Great Khural Resolution No. 52 of May 13, 2020, on approving Vision-2050 long-term development policy of Mongolia. https://legalinfo.mn/mn/detail?lawId=15406
Government Resolution No. 203 of December 9, 2020 on approving the Action plan of Government of Mongolia for 2020 - 2024
https://legalinfo.mn/mn/detail/15804
Environment. Health Protection. Safety. Drinking water. Hygienically requirements, assessments of the quality and safety. MNS 0900:2018 https://estandard.gov.mn/standard/v/4763
Joint ministerial order A/149/178 of the MOH and MCUD dated April 14, 2017 on approving the Guidelines for conducting risk assessment of water supply and sanitation system   
https://moh.gov.mn/uploads/files/07abb264857dab976046ddfaa985ee5321f9eb6f.pdf </t>
  </si>
  <si>
    <t xml:space="preserve">State Great Khural Resolution No. 52 of May 13, 2020, on approving Vision-2050 long-term development policy of Mongolia. </t>
  </si>
  <si>
    <t>https://legalinfo.mn/mn/detail?lawId=15406</t>
  </si>
  <si>
    <t xml:space="preserve">1. State Great Khural Resolution No. 23 of August 28, 2020 on approval of Mongolias five year development guidelines for 2021  2025. 
2. Citizens Representative Khural of the Capital Citys Resolution No 17/9 of June 28, 2018 on approving the sub-program to improve security of water supply and utility of the sanitations of citizens in Ulaanbaatar.   </t>
  </si>
  <si>
    <t>https://legalinfo.mn/mn/detail/15584
http://usug.ub.gov.mn/content/files/2018-10-16/1539655413-180956.pdf</t>
  </si>
  <si>
    <t>1. 2020; 2. 2018</t>
  </si>
  <si>
    <t>190036.0 (State Great Khural Resolution - 1 year cost only
  856792.8</t>
  </si>
  <si>
    <t>Million MNT; Million MNT</t>
  </si>
  <si>
    <t>2021 (1 year)</t>
  </si>
  <si>
    <t>1. State Great Khural Resolution No. 23 of August 28, 2020 on approval of Mongolias five year development guidelines for 2021  2025. 
2. Mongolias Educaiton Sector Medium  Term Development Plan /2021  2030/</t>
  </si>
  <si>
    <t>https://legalinfo.mn/mn/detail/15584
https://cdn.greensoft.mn/uploads/users/2649/files/PDF%20files/ Development%20plan%202030%20Mon.pdf</t>
  </si>
  <si>
    <t>100.0 (State Great Khural Resolution)</t>
  </si>
  <si>
    <t>Million MNT</t>
  </si>
  <si>
    <t xml:space="preserve">A. State Great Khural Resolution No. 23 of August 28, 2020 on approval of Mongolias five year development guidelines for 2021  2025. 
B. Citizens Representative Khural of the Capital Citys Resolution No 17/9 of June 28, 2018 on approving the sub-program to improve security of water supply and utility of the sanitations of citizens in Ulaanbaatar.  
C. Government Resolution No 53 of 2021 on approval of program for increasing urban water supply in Ulaanbaatar </t>
  </si>
  <si>
    <t>https://legalinfo.mn/mn/detail/15584
http://usug.ub.gov.mn/content/files/2018-10- 16/1539655413-180956.pdf
https://mca-mongolia.gov.mn/projects/increase- water-resource</t>
  </si>
  <si>
    <t>A.203,797.6
B.55,225.5
.. 461.8</t>
  </si>
  <si>
    <t>Million MNT
Million MNT
Million MNT</t>
  </si>
  <si>
    <t>State Great Khural Resolution No. 52 of May 13, 2020, on approving Vision-2050 long-term development policy of Mongolia</t>
  </si>
  <si>
    <t>State Great Khural Resolution No. 23 of August 28, 2020 on approval of Mongolias five year development guidelines for 2021  2025.</t>
  </si>
  <si>
    <t>https://legalinfo.mn/mn/detail/15584</t>
  </si>
  <si>
    <t xml:space="preserve">Million MNT </t>
  </si>
  <si>
    <t>1. Vision-2050 long-term development policy of Mongolia 
2. Government Resolution regarding the Action plan of Government of Mongolia for 2020 - 2024
3.  Mongolias Educaiton Sector Medium  Term Development Plan /2021  2030/</t>
  </si>
  <si>
    <t>https://legalinfo.mn/mn/detail/15406 https://legalinfo.mn/mn/detail/15804
https://cdn.greensoft.mn/uploads/users/2649/files/PDF%20files/Development%20plan% 202030%20Mon.pdf</t>
  </si>
  <si>
    <t>Government Resolution regarding the Action plan of Government of Mongolia for 2020 - 2024</t>
  </si>
  <si>
    <t>https://legalinfo.mn/mn/detail/15804</t>
  </si>
  <si>
    <t>200 million (additionally included in the annual budgets)</t>
  </si>
  <si>
    <t xml:space="preserve">Government Resolution regarding the Action plan of Government of Mongolia for 2020 - 2024
Mongolias five - year development guidelines for 2021  2025 </t>
  </si>
  <si>
    <t xml:space="preserve">https://legalinfo.mn/mn/detail/15804
https://legalinfo.mn/mn/detail/15584 </t>
  </si>
  <si>
    <t>Ministrial order No ./349 of MOH regarding the approval of action plan for implementation of Environmental Health Program</t>
  </si>
  <si>
    <t>a6d7bef3bb43146359e5ec141f4ae05d196515a6.pdf (moh.gov.mn)</t>
  </si>
  <si>
    <t>National Environmental Health Program for 2017-2020
 Integrated water resources management plan for 2014- 2021
 Water National Program for 2010-2021
 A law on school food manufacturing and services
 MNS 6392:2013 Environmental hygienic requirements for health facilities</t>
  </si>
  <si>
    <t>Water National Program for 2010-2021
 MNS 6782:2019 School environment safety. General requirements 
 MNS 6392:2013 Environmental hygienic requirements for health facilities</t>
  </si>
  <si>
    <t>National Program entitled with 150 thousands of households - Apartments</t>
  </si>
  <si>
    <t>Water National Program for 2010-2021
 MNS 0900:2018 Environment. Health protection. Safety. Drinking water. Hygienically requirements, assessment of the quality and safety. 
 MNS 6799:2019 Environmental hygiene requirements for educational facilities. 
 MNS 6392:2013 Environmental hygienic requirements for health facilities</t>
  </si>
  <si>
    <t>Water National Program for 2010-2021</t>
  </si>
  <si>
    <t>National Environmental Health Program for 2017-2020</t>
  </si>
  <si>
    <t xml:space="preserve">MNS 6734:2018 Treated water for reuse. General technical requirement. </t>
  </si>
  <si>
    <t xml:space="preserve">National Environmental Health Program for 2017-2020
 MNS 6799:2019 Environmental hygiene requirements for educational facilities. 
 A law on Prevention, Control and Reduction of Social and Economic Impacts of Coronavirus infection (Covid-19). </t>
  </si>
  <si>
    <t>Ministrial order No A/456 of MOH on July 8, 2021 regarding the approval of temporary guidelines. 
 Chairmans order No 41 of May 6, 2021 of State Emergency Commission on approving the Re-approval of temporary regulations. 
 Joint Ministrial order No A/292/A/525 of  MOEAS and MOH of August 19, 2021 on approval of temporary regulations. 
 Ministrial order No. A/140 from MOEAS dated March 20, 2020 on approval of plan and guidelines. 
 Ministrial order No. A/537 from MOH of 2019 regarding the approval of guidelines on hand washing and disinfection.</t>
  </si>
  <si>
    <t>Mongolian Government Resolution No. 30 on approving the specific preventive measurements against the risks of new coronavirus. 
 Ministrial order No A/456 of MOH on July 8, 2021 regarding the approval of temporary guidelines.
 Joint Ministrial order No A/292/A/525 of  MOEAS and MOH of August 19, 2021 on approval of temporary regulations.
 Ministrial order No. A/140 from MOEAS dated March 20, 2020 on Approval of plan and guidelines</t>
  </si>
  <si>
    <t xml:space="preserve">Citizens Representative Khural of the Capital Citys Resolution No 17/9 of June 28, 2018 on approving the sub-program to improve security of water supply and utility of the sanitations of citizens in Ulaanbaatar.  </t>
  </si>
  <si>
    <t>1. A law on Prevention, Control and Reduction of Social and Economic Impacts of Coronavirus infection (Covid-19)  - 2020.04.29  https://old.legalinfo.mn/law/details/15312
2. Mongolian Government Resolution No. 30 on approving the specific preventive measurements against the risks of new coronavirus. https://legalinfo.mn/mn/detail/15030
3. Ministrial order of August 24, 2021 on approving the updated operational plan for mainteneance of state health service during coronavirus (Covid-19) pandemic
4. Ministrial order No. A/140 from MOEAS dated March 20, 2020 on Approval of plan and guidelines. https://cdn.greensoft.mn/uploads/users/2649/files/PDF%20files/durem%20jurmiin%20emhetgel%20202pdf</t>
  </si>
  <si>
    <t xml:space="preserve">Directors and heads at all levels of government organizations and private entities were asked and instructed to publicize prevention measures against the new Coronavirus, encourage mask wear, support their employees immunity, and provide them with access to hand washing and disinfection area at workplace. Furthermore, it promotes the development of proper hand hygiene practices among kindergarten and school children in regarding with their developmental differences.   </t>
  </si>
  <si>
    <t xml:space="preserve">Included were promoting regular use of masks in offices and public places, hand washing, social distancing, providing hand washing areas supplied with soap and water in kindergarten and school environments and ensuring that they are appropriately maintained and funded, and recommending that all necessary supplies and materials are purchased and reserved.    </t>
  </si>
  <si>
    <t xml:space="preserve">During pandemic, it will be taken as a measure to ensure the continuity and normal operation of manufacturing and service organizations that provide shelter, improved fuel, food, drinking clean water, and food supplements to homeless and extremely poor people. </t>
  </si>
  <si>
    <t>Included in the approved budget for Governors of aimag or capital city</t>
  </si>
  <si>
    <t>School year of 2021-2022</t>
  </si>
  <si>
    <t xml:space="preserve">While the cost of water and sanitation measurements for health and educational institutions has increased, the attention of higher-level organizations shifted toward places with pit latrines and portable water supplies. There is also a need to add more detailed provisions to program and plans for WASH in health and educational organizations. </t>
  </si>
  <si>
    <t>Action plan and guidelines for the prevention and response to the communicable diseases in the environment of health and educational organizations were developed and trainings were conducted accordingly. In addition, personal hygiene contents in health education curriculum for was made available to the public in their electronic version. Detailed provisions on hand hygiene were provided by temporary regulations for conducting and organizing education training for school year of 2021  2022</t>
  </si>
  <si>
    <t xml:space="preserve">Sewage treatment facilities will be constructed or expanded to increase number of populations connected to standardized sanitation facilities. 
Best practices for achieving environmentally sound management for dispose of sludge generated from sewage treatment plants and sanitation facilities of ger area will be identified and disseminated. 
Improved sanitation facilities in ger area will be enabled by developing legal environment to protect water resources from contamination, enforcing corresponding regulations, compensating for environmental damage.
</t>
  </si>
  <si>
    <t>New Central Wastewater Treatment plant of Ulaanbaatar city will be built and put in operation.</t>
  </si>
  <si>
    <t>Vision-2050 long-term development policy of Mongolia. https://legalinfo.mn/mn/detail?lawId=15406</t>
  </si>
  <si>
    <t xml:space="preserve">The population provided with basic and safely managed sanitation services </t>
  </si>
  <si>
    <t>In regard with reducing the number of uban pit latrines, increasing access to santitation facilities, and ending open defecation, management actions are taken to increase responsibilities, change behaviors, and promote hygiene education  in the community and among organizations.</t>
  </si>
  <si>
    <t>Sdg6data.org</t>
  </si>
  <si>
    <t>85
87%
90%</t>
  </si>
  <si>
    <t xml:space="preserve">In order io increase the number of populations provided with adequate water supply, water supply facilities will be expanded and built.  
To identify and certify urban water supply sources, a medium scale hydrogeological mapping and exploration activities will be conducted.  </t>
  </si>
  <si>
    <t>Specific aspects of service delivery are not captured in the target</t>
  </si>
  <si>
    <t xml:space="preserve">Each year, modern sanitation facilities were installed in at least 100 kindergartens, schools, and dormories with pit latrines.
 Centralized and decentralized sanitation facilities were installed in 113 kindergarten, 176 schools, and 121 dormitories. 
 310 schools were provided with water purifying equipments. 
 The hospitals with pit latrines will be gradually equipped with modern sanitation facilities. </t>
  </si>
  <si>
    <t xml:space="preserve">Outdoor pit latrines in educational organizations will be completely replaced by modern sanitation facilities. 
 Standardized sanitation facilities will be provided to rural kindergartens, schools, and dormitories through the measurements under collaboration between public and private entities. 
 Students will be provided to access to safe and clean drinking water at school.  
 Decentralized facilities will be constructed. 
</t>
  </si>
  <si>
    <t>Action plan of Government of Mongolia for 2020 - 2024 https://legalinfo.mn/mn/detail/15804</t>
  </si>
  <si>
    <t xml:space="preserve">A total of 819 educational institutions have outdoor pit latrines, including 226 kindergartens, 351 schools, and 242 dormitories. </t>
  </si>
  <si>
    <t>60 soum health centres</t>
  </si>
  <si>
    <t xml:space="preserve">A total of 60 health centers in soums will be gradually provided with improved pit latrines and modern sanitation facilities.  
</t>
  </si>
  <si>
    <t xml:space="preserve">It was reported that 70.8% (N=218) of Soum Health Centers have outdoor sanitation facilities.  </t>
  </si>
  <si>
    <t>Study report for the environmental health assessment of health care organizations by MOH and NCPH</t>
  </si>
  <si>
    <t>Percent of municipal sewage treated by treatment plants, nationwide -  60% 
Rate for retreatment and reuse of wastewater after its treatment - 10%
Number of treatment plants in need of technological innovations - 50%
Amount of treated water that meets standard requirements for wastewater before being discharged to the environment - 90%</t>
  </si>
  <si>
    <t>Water National Program https://legalinfo.mn/mn/detail/7038/2/203341</t>
  </si>
  <si>
    <t xml:space="preserve">1.Soum development: Provision of engineering infrastructure project, proven by Government resolution No.161 of 2021 https://old.legalinfo.mn/annex/details/12076?lawid=16778
2.2.2.4. Construct the smart water kiosks to ensure uninterrupted drinking water access 24 hours a day for citizens in ger areas that is not able to have access to centralized systems;
2.2.2.9. Install soil impermeable sanitation facilities that meet the requirements of standards in ger areas and collect and treat the accumulated sludges at treatment facilities;  
1.   Food security National program on ensuring access to safe drinking water in rural areas   
 https://legalinfo.mn/mn/detail/5415
20.3. Conduct monitoring drinking water resources in rural area and take measures to place quality warning information near water resources; 
20.4. Identify zone of sanitary protection for drinking water resources in rural areas to protect against contamination and isolate livestock watering points from wells, springs, and streams intended for human consumption;
20.5. Consider the prohibiting acts on prospecting, exploring, and mining of minerals within sanitary protection zone for drinking water resources and provide legislation reflects;  </t>
  </si>
  <si>
    <t>Urban Redevelopment law 
https://legalinfo.mn/mn/detail/11219
Within the framework of Urban Redevelopment measurements, ger areas are to be connected to centralized, partial and decentralized engineering supplies and use renewable energy.</t>
  </si>
  <si>
    <t xml:space="preserve">1. Mongolian Government Resolution No. 30 on approving the specific preventive measurements against the risks of new coronavirus.  https://legalinfo.mn/mn/detail/15030
2. Ministerial order No A/456 of MOH on July 8, 2021 regarding the approval of temporary guidelines. https://moh.gov.mn/uploads/files/1bff324aad52dbf205dc90717a13c91c560d9b0d.pdf
3. Chairmans order No 41 of May 6, 2021 of State Emergency Commission on approving the Re-approval of temporary regulations. https://drive.google.com/file/d/1GlIgawzgTtqc8QOpCYERBm1- lh7SMCoj/view
4.  Joint Ministerial order No A/292/A/525 of  MOEAS and MOH of August 19, 2021 on approval of temporary regulations  https://drive.google.com/file/d/1P2SBnypnXGRJ8j6itPTebtYo_lfhbSB_/view
5. Ministerial order No. A/140 from MOEAS dated March 20, 2020 on approval of plan and guidelines. https://cdn.greensoft.mn/uploads/users/2649/files/PDF%20files/durem%20jurmiin%20emhetgel%202020-1.pdf </t>
  </si>
  <si>
    <t>Ministry of Construction and Urban development</t>
  </si>
  <si>
    <t>Ministry of Education, Culture and Science</t>
  </si>
  <si>
    <t xml:space="preserve">Ministry of Environment and Tourism </t>
  </si>
  <si>
    <t xml:space="preserve">Water Supply and Sewerage Authority </t>
  </si>
  <si>
    <t xml:space="preserve">National Center for Public Health </t>
  </si>
  <si>
    <t>Specialized Inspection Agency</t>
  </si>
  <si>
    <t>National Water Committee</t>
  </si>
  <si>
    <t>The chairman of the committee is Prime Minister and Secretary is a member of the Government in charge of environment</t>
  </si>
  <si>
    <t xml:space="preserve">In frame of amendment to the Law on Water in 2020, National Water Committee was established to provide policy advice and exchange of information towards 
the water safety. The status of projects concerning the composition and activity regulations of the committee are under development.     
</t>
  </si>
  <si>
    <t xml:space="preserve">The Constitution of Mongolia https://legalinfo.mn/mn/detail?lawId=367 1992, 1999, 2000, 2019 
2. Law on Urban Redevelopment https://legalinfo.mn/mn/detail?lawId=11219, 2015
3. Law on Hygiene https://legalinfo.mn/mn/detail?lawId=11635, 2016, 2017, 2018
4.Law on Water https://legalinfo.mn/mn/detail/8683, 2012, 2015, 2017, 2019, 2020, 2021
</t>
  </si>
  <si>
    <t xml:space="preserve">The Constitution of Mongolia
 Article 16. The citizens of Mongolia are guaranteed to enjoy the following rights and freedoms:
 2/the right to healthy and safe environment, and to be protected against environmental pollution and ecological imbalance; 
Law on Urban Redevelopment 
 Article 5. Principles for urban redevelopment 
5.1.1. Prioritization of public interests;
5.1.2. Ensure the public engagements.
                          Law on Hygiene 
14.1.2 To obtain information on implementation of hygiene laws from the state organizations and officials and put requirements 
14.1.4 To participate in the public control on implementation of hygiene laws 
14.1.5 To put proposal on ensuring healthy and safe environment to have it solved by state and relevant professional organizations and officials
Law on Water 
20.1 Non staff water basin council (hereinafter referred as "basin council") shall be established at basin administration with responsibility to develop water management plan, to provide conclusion and recommendation and oversee activities and ensure multi party participation 
20.4.1. To reflect citizens' proposals in the decision concerning water protection, rational use; </t>
  </si>
  <si>
    <t xml:space="preserve">Water Supply and Sewerage Authority
Water Services Regulatory Commissions
General Agency for Specialized Inspection
</t>
  </si>
  <si>
    <t xml:space="preserve">Water supplying organizations  
Basin authorities 
Basin Commissions 
Water Services Regulatory Commissions
General Agency for Specialized Inspection
</t>
  </si>
  <si>
    <t xml:space="preserve">Water Agency 
Basin authorities 
Basin Commissions
</t>
  </si>
  <si>
    <t>1.Environmental performance review
2.Exteranl audit on implementation of the water security plan
3.Evaluation for implementation of National Program on  Environmental Health</t>
  </si>
  <si>
    <t xml:space="preserve">        Ministry of Environment and Tourism
          Ministry of Health
</t>
  </si>
  <si>
    <t xml:space="preserve">Based on evaluation findings of implementation of National Programme on Environmental Health, the project entitled with Coomunity - based Climate Resilient WASH interventions in rural area have been implemented in Bayankhongor, Govi-Altai, and Zavkhan aimags under the joint agreement between the Korean International Cooperation Agency and United Nations Childrens Fund in 2019 and 2020.    </t>
  </si>
  <si>
    <t xml:space="preserve">Based on the evaluation results of implementation of National Programme on Environmental Health, improvement measurements for pit latrines of 60 Soum health care centers in Bayankhongor, Govi-Altai and Zavkhan aimags, were initiated.   </t>
  </si>
  <si>
    <t xml:space="preserve">Chemical oxygen demand
Biological oxygen demand
Suspended solids
</t>
  </si>
  <si>
    <t>Responses should be taken within 2 weeks.</t>
  </si>
  <si>
    <t>Treatment levels of treatment facilities</t>
  </si>
  <si>
    <t>Total bacterial numbers,
E.coli or heat resistant bacterial strains of the intestinal tract, 
Free residual chlorine, Turbidity, pH, and electrical conductivity</t>
  </si>
  <si>
    <t xml:space="preserve">Water safety and quality monitoring is carried out daily at the pump station, weekly at the transmission pump station and storage tank, monthly at the water transportation vehicles and water distributing units, and quarterly at consumers place. </t>
  </si>
  <si>
    <t xml:space="preserve">The national percentage for treated wastewater is estimated as 70% by 27 treatment plants in 21 aimags and Ulaanbaatar.    </t>
  </si>
  <si>
    <t xml:space="preserve">No monitoring is performed. </t>
  </si>
  <si>
    <t xml:space="preserve">Amount of nonrevenue water for the three largest suppliers of Mongolia are as shown below: 
 Ulaanbaatar Water Supply and Sewerage Authority public company - 14% 
 Darkhan Us Suvag company in Darkhan-Uul city  31%
 Dornod NAA public company in Dornod aimag  40%.  </t>
  </si>
  <si>
    <t xml:space="preserve">As well as the above, following performance criteria are used for assessment of license holders for water supply, sewerage operation and maintenance: 
 Electricity consumption for extraction of 1 cubic meter amount of water  
 Drinking water quality
 Number of damages per unit length of drinking water pipe
 Level of water metering 
 Human resources capacities or the percent of consulting engineers in the total engineers and technical employees 
 Non-revenue water
 Daily water consumption rate per person, l/day
 Percent of population provided with safe and secure drinking water 
 Expenses per MNT of incomes
 Operating costs for each cubic meter sold waters, including pure and wastewaters. 
 Average collection period for receivables. 
 Level of treatment of treatment plants. </t>
  </si>
  <si>
    <t>Water Services Regulatory Commission of Mongolia. 2012, http://www.wsrc.mn</t>
  </si>
  <si>
    <t xml:space="preserve">Monitoring of drinking water quality is performed on samples taken from drinking water resources in nine districts of Ulaanbaatar and all soums of aimags with 89 physical and chemical parameters, and the reports are evaluated by MNS 0900:2018 Drinking Water Quality and published and distributed in a formal application format. Additionally, it recommends technological solutions for noncompliant sources of drinking water.  </t>
  </si>
  <si>
    <t xml:space="preserve">Level of treatment of treatment plants, capacity of treatment plants, and utilization parameters are monitored and corresponding advice and recommendations are provided. </t>
  </si>
  <si>
    <t xml:space="preserve">In standards, it is required to monitor drinking water quality in educational institutions at least twice during the school year. 
Monitoring laboratories are running under the specialized inspection agencies in aimags and capital city. Due to lack of capacity of these laboratories, drinking water quality is not controlled comprehensively in compliance with standard parameters.   
</t>
  </si>
  <si>
    <t>NGOs provide training on WASH too</t>
  </si>
  <si>
    <t>* Low salary 
* Weak social welfare
* Limited information
* Insufficient supply of advanced techniques and technologies at workplace</t>
  </si>
  <si>
    <t xml:space="preserve">Mongolias five-year development guidelines for 2021  2025,  https://legalinfo.mn/mn/detail/15584
Budget Law of Mongolia, 2020, https://legalinfo.mn/mn/detail/14829
Budget Law of Mongolia, 2021, https://legalinfo.mn/mn/detail/15726
</t>
  </si>
  <si>
    <t xml:space="preserve"> According to the Government Resolution No. 209 of 2012 on approving the reduction in water service tariffs for residents in ger area, deficits from portable water are compensated by local subsidies; https://legalinfo.mn/mn/detail?lawId=2117
Every year action plans for the revenue growth and deficit reduction are developed, approved, and implemented, but the gaps are still existing. 
</t>
  </si>
  <si>
    <t xml:space="preserve">To provide preparedness, prevention, and response against the Covid-19 infections. </t>
  </si>
  <si>
    <t>Mongolias five-year development guidelines for 2021  2025,  https://legalinfo.mn/mn/detail/15584</t>
  </si>
  <si>
    <t xml:space="preserve">3-5 years </t>
  </si>
  <si>
    <t xml:space="preserve">1. In total of 461.76 million USD was donated, including 350.0 million USD from the project Increasing the water supply to Ulaanbaatar funded by Millennium Challenge Corporation (USA), and 111.76 million USD from the Mongolian government, among which 15.442.4 million MNT was expended in 2021.  
2. Central Wastewater Treatment Plant of Ulaanbaatar city is renovated with 249.5 million USD of soft loan from Chinese Government. As of 2021, necessary equipment and instruments were purchased and received 2,887.5 million MNT budgets in 2020  2021.  
3. Taishir  Altai water supply project (Austria) was received funding of 7,247.2 million MNT. 
4. MON-3244 project for improving sewerage system management in Darkhan city (Asian Development Bank) received funding of 6,982.5 million MNT. 
5. Managing soil pollutions in Ger areas through improved on-site sanitation project received 249.8 million MNT amount of funding in 2020.
6. Extension of wastewater treatment plant of Erdenet city was performed with 635.0 million MNT of soft loan from Government of France in 2021. </t>
  </si>
  <si>
    <t xml:space="preserve">1. Increasing the water supply to Ulaanbaatar project is being implemented with 461.76 million USD, including 350.0 million from the Millennium Challenge Corporation (USA), and 111.76 millions of USD from the Mongolian government. 
2. Central Wastewater Treatment Plant of Ulaanbaatar city is being renovated with 249.5 million USD of soft loan from Chinese Government.
</t>
  </si>
  <si>
    <t xml:space="preserve">The State budget includes the expense of exploration and research activities of water supply resources for 3 to 5 of soum centers each year, but the expenses of exploring the water supply resources of one soum center was allocated. Due to lack of inclusion of costs for water exploration activities in the state budget for 2019  2020, activities linked to water supply of populations with urgent need, is delayed. </t>
  </si>
  <si>
    <t xml:space="preserve">Mongolia </t>
  </si>
  <si>
    <t>Tugrug (MNT)</t>
  </si>
  <si>
    <t xml:space="preserve">Not Applicable. </t>
  </si>
  <si>
    <t>Ministry of Ecology, Spatial Planning and Urbanism</t>
  </si>
  <si>
    <t xml:space="preserve">Constitution of Montenegro 2007, Article 23. – “everyone has the right to a healthy environment”   http://www.skupstina.me/images/dokumenti/ustav-crne-gore.pdf
The Water Law (OG MNE, No 27/07, 32/11, 47/11, 48/11, 52/16 and 84/18)
- Article 6 par. 1: 
Waters, as a natural wealth and a public good, are owned by the State.
- Article 19 par. 1, point 1, 4, 5 i 9:
- Irreplaceable character of water as a resource and a condition for survival - as a natural public good, water may be used exclusively so as not to endanger its substance and not to exclude its natural role.
- Sustainable development whereby the needs of the present generations are met without threatening the possibility for the future generations to meet their needs.
- Long term protection of water quality and sustainable use of the available water sources; 
- Public participation in the processes of preparation and adoption of Water Management Plans. 
- Article 47 par. 1:
The use of water for the supply of drinking water to the population, country defence and water for sanitary use and livestock use, in the given priority order, over the use of water for other purposes.  
</t>
  </si>
  <si>
    <t xml:space="preserve">Constitution of Montenegro, Article 23. – “everyone has the right to a healthy environment”   http://www.skupstina.me/images/dokumenti/ustav-crne-gore.pdf
Article 2 of the Law on Communal Activities (Official Gazette of Montenegro, No. 055/16 dated 17.08.2016, 074/16 dated 01.12.2016, 002/18 dated 10.01.2018), defines the public interest "utility activities (among others public water supply and waste water management), in a scope of this law, are the provision of utility services which are irreplaceable living and working condition of citizens, economic and other entities on the territory of the local self-government unit and maintenance of utility infrastructure, equipment and means for carrying out these activities”.
Article 4 of the Law on Municipal Waste Management ("Official Gazette of Montenegro" No. 002/17) defines that "the management of communal waste water is a public interest".
</t>
  </si>
  <si>
    <t>Rulebook on parameters, verification of compliance, methods, means, scope of analysis and implementation of monitoring of the quality of water intendent for human consumption (Official Gazette of Montenegro" No. 64 /18) 101/21.</t>
  </si>
  <si>
    <t>https://www.gov.me/cyr/clanak/pravilnik-o-parametrima-provjeri-usaglasenosti-metodama-nacinu-obimu-analiza-i-sprovodenju-monitoringa-zdravstvene-ispravnosti-vode-za-ljudsku-upotrebu</t>
  </si>
  <si>
    <t xml:space="preserve">Based on the Law on Communal Activities and the Law on Waters, local self-government units prescribe the ways and conditions of organizing and performing public water supply in the form of the Decision on Public Water Supply in rural areas, which is published as an official document in the Official Gazette of Montenegro. The Law on Communal Activities stipulates that the utility provider determines the price of the communal service, according to the previously obtained consent of the local self-government parliament.
Based on the Law on Communal Activities and the Law on Waters, local self-government units prescribe the ways and conditions of organizing and performing public water supply in the form of the Decision on Public Water Supply, which is published as an official document in the Official Gazette of Montenegro. The Law on Communal Activities stipulates that the utility provider determines the price of the communal service, according to the previously obtained consent of the local self-government parliament and with the consent of the Energy Regulatory Agency.
Methodology for determining prices for performing regulated communal activities (OG of MNE, 56/20, 33/21, 51/21); Law on communal services (OG of MNE, 055/16 and 074/16) </t>
  </si>
  <si>
    <t xml:space="preserve">https://www.katalogpropisa.me/propisi-crne-gore/zakon-o-komunalnim-djelatnostima-4/
https://www.gov.me/dokumenta/f9c6a77a-4b4d-4e5c-a3cc-500e88a13eaf;
chrome-extension://efaidnbmnnnibpcajpcglclefindmkaj/viewer.html?pdfurl=http%3A%2F%2Fregagen.co.me%2Fcms%2Fpublic%2Fimage%2Fuploads%2F20210408_Metodologija_za_utvrdjivanje_cijena_za_obavljanje_regulisanih_komunalnih_djelatnosti_-_preciscen_tekst.pdf&amp;clen=1639265&amp;chunk=true </t>
  </si>
  <si>
    <t>https://www.gov.me/dokumenta/f9c6a77a-4b4d-4e5c-a3cc-500e88a13eaf;
chrome-extension://efaidnbmnnnibpcajpcglclefindmkaj/viewer.html?pdfurl=http%3A%2F%2Fregagen.co.me%2Fcms%2Fpublic%2Fimage%2Fuploads%2F20210408_Metodologija_za_utvrdjivanje_cijena_za_obavljanje_regulisanih_komunalnih_djelatnosti_-_preciscen_tekst.pdf&amp;clen=1639265&amp;chunk=true</t>
  </si>
  <si>
    <t>https://www.gov.me/dokumenta/ebc5d323-a466-48ab-aaec-737c32961f4a
Ordinance on closer conditions for performing health activities in hospitals and natural health resorts (https://www.gov.me/dokumenta/ebc5d323-a466-48ab-aaec-737c32961f4a) 
Rulebook on more detailed conditions for the establishment of institutions in the field of education (https://www.gov.me/dokumenta/206b62e3-b107-42a4-aa8c-f53434e5c764) 
Rulebook on types, minimum technical conditions and categorisation of hospitality facilities (https://www.gov.me/en/documents/012ffdfb-3ca7-4d1f-b5a2-6228fa17a79f)
Rulebook on sanitary-technical and hygienic conditions in facilities under sanitary supervision and other indoor and outdoor public places
http://www.sluzbenilist.me/pregled-dokumenta-2/?id={D3683901-1AA9-410A-9CE4-4016CDA3A394}</t>
  </si>
  <si>
    <t>Requirements related to the construction and maintenance of septic tanks arise from the Law on Spatial Planning and Construction (Official Gazzete of Montenegro 64/17, 44/18, 63/18, 11/19 and 18/20)and the Law on Waters (Official Gazzete of Montenegro 2/17, 80/17 and 84/18) and the local self-government units are responsible for their approval and acceptance.
The Law on Spatial Planning and Construction stipulates that septic tanks belong to auxiliary facilities. The Law on Waters stipulates that these facilities must have a water permit. Local self-government units define detailed urban plans which further define where and how these facilities can be built, as well as the conditions for their approval. After the construction of the facility according to the guidelines from the mentioned plans, it is necessary for the municipal commission to perform a technical inspection of the facility, while public companies for water supply and sewerage must give consent for releasing water from tank into the public sewerage. All prepared documentation is then sent to the competent local government body in the form of application for a permit.</t>
  </si>
  <si>
    <t>Rules on the minimum quality and scope of work for performing regulated communal activities</t>
  </si>
  <si>
    <t>There is no specific technologies defined in on site sanitation systems but some procedures for emptying of septic tanks are described in Strategic document "Municipal Waste Water Management Plan for Montenegro (2020-2035)" https://www.gov.me/dokumenta/0e52a4d6-e200-4e20-b721-01bec2a7eb10</t>
  </si>
  <si>
    <t>Rulebook on detailed conditions to be met by municipal sewage sludge, quantities, scope, frequency and methods of analysis of municipal sewage sludge for permitted purposes and conditions to be met by land planned for its application ("Official Gazette of Montenegro", No. 89 / 09)</t>
  </si>
  <si>
    <t>Law on Municipal Waste Water Management ("Official Gazette of Montenegro" No. 002/17)
Rulebook on the quality and sanitary-technical conditions for discharge of wastewaters, the method and procedure of analysing the quality of wastewaters and contents on the report on wastewater quality established (OG MNE No 56/19)</t>
  </si>
  <si>
    <t xml:space="preserve">Rulebook on detailed conditions to be met by municipal sewage sludge, quantities, scope, frequency and methods of analysis of municipal sewage sludge for permitted purposes and conditions to be met by land planned for its application ("Official Gazette of Montenegro", No. 89 / 09)
For safe use of treated wastewater have not provide yet.
Safe use of treated  wastewater will be provide in 2023. </t>
  </si>
  <si>
    <t>Law on Safety and Health at Work (Official Gazette of Montenegro, No. 34/14, 44/18) applies to employees working in the territory of Montenegro with legal entities and entrepreneurs in all industries. The employer is obliged to provide measures for protection and health at work by preventing, eliminating and controlling risks at work, informing and training employees for safe and healthy work, with appropriate organization and the necessary resources.</t>
  </si>
  <si>
    <t xml:space="preserve">Rulebook on sanitary technical and hygienic conditions in facilities under sanitary supervision and other closed and open public places Official Gazette of Montenegro No 43/19
Rulebook on the manner and procedure of implementing measures for the prevention and control of nosocomial infections Official Gazette of Montenegro  no. 46/19
Decision on the conditions that health institutions must meet in terms of space, staff and equipment and the manner of achieving special social interest Official Gazette of Montenegro No 2/91 / i 21/91, 44/93; 
Ordinance on detailed conditions for performing health care activities in hospitals and natural health resorts Official Gazette of Montenegro No 74/2008 i 32/2010.
Rulebook on detailed conditions and manner of adjusting facilities for access and movement of persons with reduced mobility and persons with disabilities Official Gazette of Montenegro No 48/2013 i  44/2015.
</t>
  </si>
  <si>
    <t>Rulebook on conditions, manner and procedure of medical waste treatment Official Gazette No. 49/12</t>
  </si>
  <si>
    <t>According to the Law on Food Safety, the water used is considered as food, so it is subject to the HACCP obligation, which is equivalent to WSP, and many water supply systems have introduced HACCP. Food safety Law (OG MNE No. 57/15)
http://www.ubh.gov.me/biblioteka/sektor_1/zakoni
Law on Providing Safe Water Intended for Human Consumption (Official Gazette of Montenegro" No. 80/17) stipulates that water and sewerage companies are obliged to establish monitoring and management system based on risk analysis.
The self-control system enables the identification of control and critical control points in the entire system starting from source through processing and distribution of water .</t>
  </si>
  <si>
    <t>The Municipal Waste Water Management Plan for Montenegro (2020-2035)</t>
  </si>
  <si>
    <t xml:space="preserve">https://www.gov.me/dokumenta/0e52a4d6-e200-4e20-b721-01bec2a7eb10
https://www.gov.me/dokumenta/4b3250b5-d69d-467e-bcc4-0952d8f5b88e
</t>
  </si>
  <si>
    <t>472 millions</t>
  </si>
  <si>
    <t>2020 to 2035</t>
  </si>
  <si>
    <t>Strategic document "Municipal Waste Water Management Plan for Montenegro (2020-2035)" has analysed to some extent  problems of wastewater disposal in rural areas and provides certain recommendation.</t>
  </si>
  <si>
    <t>https://www.gov.me/dokumenta/0e52a4d6-e200-4e20-b721-01bec2a7eb10</t>
  </si>
  <si>
    <t>In attachment Document No. 1</t>
  </si>
  <si>
    <t>Revision and update of the “Projection of long-term supply of water in Montenegro” (2017-2040)
Water management strategy of Montenegro</t>
  </si>
  <si>
    <t xml:space="preserve">In attachment Document No. 1
http://www.mpr.gov.me/biblioteka/strategije
(montenegrin language only
</t>
  </si>
  <si>
    <t>332 million</t>
  </si>
  <si>
    <t>2017 to 2040</t>
  </si>
  <si>
    <t>“Projection of long-term supply of water in Montenegro” (2017-2040) has analysed to some extent  current situation regarding drinking water in rural areas and provides certain recommendation.</t>
  </si>
  <si>
    <t>https://www.gov.me/dokumenta/35228998-60ae-481a-a8f3-e2fd1925e5d3</t>
  </si>
  <si>
    <t>Rulebook on sanitary technical and hygienic conditions in facilities under sanitary supervision and other closed and open public places Official Gazette of Montenegro No 43/19. 
Rulebook on more detailed conditions for the establishment of institutions in the field of education (OGM 40/06)</t>
  </si>
  <si>
    <t xml:space="preserve">http://www.sluzbenilist.me/pregled-dokumenta-2/?id={D3683901-1AA9-410A-9CE4-4016CDA3A394}
https://www.gov.me/dokumenta/206b62e3-b107-42a4-aa8c-f53434e5c764
</t>
  </si>
  <si>
    <t xml:space="preserve">Rulebook on sanitary technical and hygienic conditions in facilities under sanitary supervision and other closed and open public places Official Gazette of Montenegro No 43/19
Rulebook on the manner and procedure of implementing measures for the prevention and control of nosocomial infections Official Gazette of Montenegro  no. 46/19
Decision on the conditions that health institutions must meet in terms of space, staff and equipment and the manner of achieving special social interest Official Gazette of Montenegro No 2/91 / i 21/91, 44/93; 
Ordinance on detailed conditions for performing health care activities in hospitals and natural health resorts Official Gazette of Montenegro No 74/2008 i 32/2010.
Rulebook on detailed conditions and manner of adjusting facilities for access and movement of persons with reduced mobility and persons with disabilities Official Gazette of Montenegro No 48/2013 i  44/2015.
</t>
  </si>
  <si>
    <t>http://www.sluzbenilist.me/pregled-dokumenta-2/?id={D3683901-1AA9-410A-9CE4-4016CDA3A394}
http://www.sluzbenilist.me/pregled-dokumenta-2/?id={D8A7FBFC-E651-4D40-ABF8-72D1F1008C4E}</t>
  </si>
  <si>
    <t>Law on Provision of Healthy Water for Human Consumption (Official Gazette of Montenegro No. 80/17
Rulebook on parameters, verification of conformity, methods, manner, scope of analysis and implementation of monitoring of health safety of water for human consumption Official Gazette of Montenegro No 64/18</t>
  </si>
  <si>
    <t>Law on communal activities 
("Official Gazette of Montenegro", No. 066/19) Rulebook on sanitary technical and hygienic conditions in facilities under sanitary supervision and other closed and open public places Official Gazette of Montenegro No 43/19</t>
  </si>
  <si>
    <t>Law on municipal wastewater management ("Official Gazette of Montenegro", No. 002/17)
Rulebook on sanitary technical and hygienic conditions in facilities under sanitary supervision and other closed and open public places Official Gazette of Montenegro No 43/19</t>
  </si>
  <si>
    <t xml:space="preserve">Law on communal services (OG of MNE, 055/16 and 074/16) stipulates that units of local self-government shall prescribe the manner and conditions of organization public water supply and  wastewater management;
https://www.gov.me/dokumenta/f9c6a77a-4b4d-4e5c-a3cc-500e88a13eaf;
</t>
  </si>
  <si>
    <t>Based on the Law on Communal Activities and the Law on Waters, local self-government units prescribe the ways and conditions of organizing and performing collection, treatment and discharge in the form of the Decision on Public Water Supply, which is published as an official document in the Official Gazette of Montenegro. Takode i ovdje važi propis Rulebook on detailed conditions to be met by municipal sewage sludge, quantities, scope, frequency and methods of analysis of municipal sewage sludge for permitted purposes and conditions to be met by land planned for its application ("Official Gazette of Montenegro", No. 89 / 09.</t>
  </si>
  <si>
    <t xml:space="preserve">Measures for infection prevention and control of spreading of infection in health facilities
https://s3.eu-central-1.amazonaws.com/web.repository/ijzcg-media/files/1583313602-mjere-za-prevenciju-infekcije-i-suzbijanje-sirenja-u-zdravstvnim-ustanovama.pdf
</t>
  </si>
  <si>
    <t>Rulebook on sanitary technical and hygienic conditions in facilities under sanitary supervision and other closed and open public places Official Gazette of Montenegro No 43/19</t>
  </si>
  <si>
    <t>Recommendations for student health protection and
employees in higher education
during the COVID-19 pandemic https://s3.eu-central-1.amazonaws.com/web.repository/ijzcg-media/files/1633342138-preporuke-za-zastitu-zdravlja-studenata-i-zaposlenih-u-visoko-skolskom-obrazovanju-tokom-trajanja-pandemije-covid-19.pdf
Recommendations for prevention and control
the spread of COVID-19 in schools https://s3.eu-central-1.amazonaws.com/web.repository/ijzcg-media/files/1583480692-preporuke-za-prevenciju-i-suzbijanje-sirenja-virusa-u-skolama-covid.pdf
Infection prevention and control measures
expansion in health facilities https://s3.eu-central-1.amazonaws.com/web.repository/ijzcg-media/files/1583313602-mjere-za-prevenciju-infekcije-i-suzbijanje-sirenja-u-zdravstvnim-ustanovama.pdf
Hand Hygiene-National Guidelines for Good Clinical Practice, Ministry of Health</t>
  </si>
  <si>
    <t>A set of measures against covid 
https://www.covidodgovor.me/me/opste-mjere</t>
  </si>
  <si>
    <t>https://www.ijzcg.me/me/savjeti/novi-koronavirus-covid-19-kako-da-se-zastitite-savjeti-za-opstu-populaciju</t>
  </si>
  <si>
    <t>https://s3.eu-central-1.amazonaws.com/web.repository/ijzcg-media/files/1583313602-mjere-za-prevenciju-infekcije-i-suzbijanje-sirenja-u-zdravstvnim-ustanovama.pdf</t>
  </si>
  <si>
    <t>https://s3.eu-central-1.amazonaws.com/web.repository/ijzcg-media/files/1599461311-preporuke-za-trgovinske-objekte-09-2020.pdf</t>
  </si>
  <si>
    <t>In attachment Document No. 2</t>
  </si>
  <si>
    <t>https://www.ijzcg.me/me/otpad-covid19</t>
  </si>
  <si>
    <t>https://s3.eu-central-1.amazonaws.com/web.repository/ijzcg-media/files/1599458337-preporuke-za-udruzenja-djece-sa-razvojnim-poremecajima-09-2020.pdf</t>
  </si>
  <si>
    <t xml:space="preserve">As there are no national WASH plans, COVID has influenced the preparation of plans, recommendations and measures for protection against covid </t>
  </si>
  <si>
    <t xml:space="preserve">Recommendations for hand hygiene were written as well as other hygiene measures for the general population and various categories of the population as preventive measures to prevent the spread of coronavirus </t>
  </si>
  <si>
    <t xml:space="preserve">Water Management Strategy of Montenegro from 2018.
Strategic Goal: To achieve and maintain good status and good ecological potential of water bodies of surface and groundwater, in order to protect human health, preserve aquatic flora and fauna and meet the needs of water users.
Operational goal: Reduction of pollution input from concentrated sources of pollution
The Law on Municipal Waste Water Management ("Official Gazette of Montenegro", 002/17)
</t>
  </si>
  <si>
    <t xml:space="preserve">The main strategic goals are:
- Equipping all agglomerations with municipal wastewater treatment plants by 2035 at the latest, and
- Equipping all agglomerations with adequate collector systems by 2035 at the latest.
</t>
  </si>
  <si>
    <t xml:space="preserve">Water Management Strategy of Montenegro from 2018.
The Law on Municipal Waste Water Management ("Official Gazette of Montenegro", 002/17)
</t>
  </si>
  <si>
    <t xml:space="preserve">MUNICIPAL WASTEWATER MANAGEMENT PLAN OF MONTENEGRO 
(2020-2035)
</t>
  </si>
  <si>
    <t>All improved sanitation facilities</t>
  </si>
  <si>
    <t>WWTP, sewage system and other improved sanitation facilities</t>
  </si>
  <si>
    <t>MICS 2018
SDG indicator 3.8.1: Percentage using improved sanitation 97,1
Use of improved and unimproved sanitation facilities(Percent distribution of household population according to type of sanitation facility used by the household, Montenegro, 2018)
Type of sanitation facility used by household:
1. Improved sanitation facility: 
Flush/pour flush: flush to piped sewer system 46,8
Flush/pour flush: flush to septic tank 48,0
Flush/pour flush: flush to pit latrine 0,8
Flush/pour flush: flush to DK where 0,3
Pit latrine:ventilated improved pit latrine 0,3
Pit latrine: pit latrine with slab 0,8
2. Unimproved sanitation facility
Flush/pour flush:flush to open drain 2,5
Pit latrine: pit latrine without slab/open pit 0,1
DK/Missing 0,2
3. Open defecat ion (no facility, bush, field) 0,1
Use of basic and limited sanitation services
(Percent distribution of household population by use of private and public sanitation facilities and use of shared facilities, by users of improved and unimproved sanitation facilities, Montenegro,
2018)
Users of improved sanitation facilities
Not shared 96.0 
Users of unimproved sanitation facilities
Not shared 2.8 
Emptying and removal of excreta from on-site sanitation facilities (Percent distribution of household members in households with septic tanks and improved latrines by method of emptying and removal, Montenegro, 2018)
Safe disposal in situ of excreta from on-site
sanitation facilities 73,7
Unsafe disposal of excreta from on-site sanitation 0,8
Removal of excreta for treatment from on-site
sanitation facilities 25,5
Removal of excreta for treatment off-site; (SDG indicator 6.2.1) 12,8</t>
  </si>
  <si>
    <t>MICS 2018
SDG indicator 3.8.1: Percentage using improved sanitation 99,2
Use of improved and unimproved sanitation facilities(Percent distribution of household population according to type of sanitation facility used by the household, Montenegro, 2018)
Type of sanitation facility used by household:
1. Improved sanitation facility: 
Flush/pour flush: flush to piped sewer system 59,7
Flush/pour flush: flush to septic tank 37,8
Flush/pour flush: flush to pit latrine 0,5
Flush/pour flush: flush to DK where 0,4
Pit latrine:ventilated improved pit latrine 0,2
Pit latrine: pit latrine with slab 0,5
2. Unimproved sanitation facility
Flush/pour flush:flush to open drain 0,4
Pit latrine: pit latrine without slab/open pit 0,0
DK/Missing 0,4
3. Open defecat ion (no facility, bush, field) 0,0
Use of basic and limited sanitation services
(Percent distribution of household population by use of private and public sanitation facilities and use of shared facilities, by users of improved and unimproved sanitation facilities, Montenegro,
2018)
Users of improved sanitation facilities
Not shared 98,1
Users of unimproved sanitation facilities
Not shared 0,7
Safe disposal in situ of excreta from on-site
sanitation facilities 72,0
Unsafe disposal of excreta from on-site sanitation 0,4
Removal of excreta for treatment from on-site
sanitation facilities 27,6
Removal of excreta for treatment off-site; (SDG indicator 6.2.1) 10,8</t>
  </si>
  <si>
    <t>MICS 2018
SDG indicator 3.8.1: Percentage using improved sanitation 92,8
Use of improved and unimproved sanitation facilities(Percent distribution of household population according to type of sanitation facility used by the household, Montenegro, 2018)
Type of sanitation facility used by household:
1. Improved sanitation facility: 
Flush/pour flush: flush to piped sewer system 21,0
Flush/pour flush: flush to septic tank 68,5
Flush/pour flush: flush to pit latrine 1,4
Flush/pour flush: flush to DK where 0,2
Pit latrine:ventilated improved pit latrine 0,3
Pit latrine: pit latrine with slab 1,4
2. Unimproved sanitation facility
Flush/pour flush:flush to open drain 6,8
Pit latrine: pit latrine without slab/open pit 0,3
DK/Missing 0,0
3. Open defecat ion (no facility, bush, field) 0,2
Use of basic and limited sanitation services
(Percent distribution of household population by use of private and public sanitation facilities and use of shared facilities, by users of improved and unimproved sanitation facilities, Montenegro,
2018)
Users of improved sanitation facilities
Not shared 91,8
Users of unimproved sanitation facilities
Not shared 7,0 
Safe disposal in situ of excreta from on-site
sanitation facilities 75,5
Unsafe disposal of excreta from on-site sanitation 1,2</t>
  </si>
  <si>
    <t xml:space="preserve">Reducing the percentage of non-revenue water to (25%)
</t>
  </si>
  <si>
    <t>Reducing the percentage of non-revenue watetero (25%)</t>
  </si>
  <si>
    <t>Replacement of AC pipes</t>
  </si>
  <si>
    <t xml:space="preserve">Reducing the percentage of non-revenue watetero (25%)
Aditionally, according to thetargets based on Protocol and Health, to reduce % of un complied drinking water from the aspect of physico chemical and microbiological parameters
In attachment Document No.3 with benchmarks. In accordance to this document continuously drinking water supply is  provided. </t>
  </si>
  <si>
    <t>Reducing the percentage of non-revenue watetero (25%)
Aditionally, according to thetargets based on Protocol and Health, to reduce % of un complied drinking water from the aspect of physico chemical and microbiological parameters
In attachment Document No.3 with benchmarks. In accordance to this document continuously drinking water supply is  provided.</t>
  </si>
  <si>
    <t>Continuously according to the Law on communal activities (Official Gazzete of MNE no. 55/16 ...66/19)</t>
  </si>
  <si>
    <t>MICS 2018: Time to source of drinking water, Users of improved drinking water sources, Water on
premises 97.1 , 
Up to and
including 30
minutes, 2.0 
More than
30 minutes, 0.3 
DK/
Missing, 0.1 
Users of unimproved drinking water
sources:
Water on
premises, 0.3 
Up to and
including 30
minutes, 0.2
More than
30 minutes
0.0</t>
  </si>
  <si>
    <t>MICS 2018:Time to source of drinking water, Users of improved drinking water sources, Water on
premises 98.6, 
Up to and
including 30
minutes, 1.0 
More than
30 minutes, 0.2
DK/
Missing, 0.1
Users of unimproved drinking water
sources:
Water on
premises, 0.0
Up to and
including 30
minutes, 0.0
More than
30 minutes
0.0</t>
  </si>
  <si>
    <t>MICS 2018:Time to source of drinking water, Users of improved drinking water sources, Water on
premises 94.0 , 
Up to and
including 30
minutes, 4.1 
More than
30 minutes, 0.2
DK/
Missing, 0.1 
Users of unimproved drinking water
sources:
Water on
premises, 0.8
Up to and
including 30
minutes, 0.5
More than
30 minutes
0.1
sources:</t>
  </si>
  <si>
    <t>MICS 2018: Water on
premises 97,1(Users of improved drinking water sources)
Water on
premises 0,3 
(Users of unimproved drinking water
sources )</t>
  </si>
  <si>
    <t>MICS 2018: Water on
premises 98.6 (Users of improved drinking water sources)
Water on
premises 0,0
(Users of unimproved drinking water
sources )</t>
  </si>
  <si>
    <t>MICS 2018: Water on
premises 94.0 (Users of improved drinking water sources)
Water on
premises 0,8
(Users of unimproved drinking water
sources )</t>
  </si>
  <si>
    <t>MICS 2018: Time to source of drinking water, Users of improved drinking water sources, Water on premises 97.1 , 
Up to and
including 30
minutes, 2.0 
More than
30 minutes, 0.3 
DK/
Missing, 0.1 
Users of unimproved drinking water
sources:
Water on
premises, 0.3 
Up to and
including 30
minutes, 0.2
More than
30 minutes
MICS 2018: Water on
premises 97,1(Users of improved drinking water sources)
Water on
premises 0,3 
(Users of unimproved drinking water
sources )</t>
  </si>
  <si>
    <t>MICS 2018:Time to source of drinking water, Users of improved drinking water sources, Water on
premises 98.6, 
Up to and
including 30
minutes, 1.0 
More than
30 minutes, 0.2
DK/
Missing, 0.1
Users of unimproved drinking water
sources:
Water on
premises, 0.0
Up to and
including 30
minutes, 0.0
More than
30 minutes
MICS 2018: Water on
premises 98.6 (Users of improved drinking water sources)
Water on
premises 0,0
(Users of unimproved drinking water
sources)</t>
  </si>
  <si>
    <t>MICS 2018:Time to source of drinking water, Users of improved drinking water sources, Water on
premises 94.0 , 
Up to and
including 30
minutes, 4.1 
More than
30 minutes, 0.2
DK/
Missing, 0.1 
Users of unimproved drinking water
sources:
Water on
premises, 0.8
Up to and
including 30
minutes, 0.5
More than
30 minutes
0.1
MICS 2018: Water on
premises 94.0 (Users of improved drinking water sources)
Water on
premises 0,8
(Users of unimproved drinking water
sources)</t>
  </si>
  <si>
    <t>SDG indicators 1.4.1 &amp; 6.2.1 Percentage of
household members with handwashing
facility where water and soap are present 99,6
Handwashing facility with soap and water on premises
(Percent distribution of household members by report of handwashing facility and percentage of household members by availability of water and soap or detergent at the handwashing facility,
Montenegro, 2018)
Handwashing facility: 
- Fixed facility reported  99,6
- Mobile object reported 0,1
- No handwashing facility in the dwelling,
yard, or plot reported  0,3
Handwashing facility reported and:
- Water available 100
- Soap reported available 99,9</t>
  </si>
  <si>
    <t>SDG indicators 1.4.1 &amp; 6.2.1 Percentage of
household members with handwashing
facility where water and soap are present 99,6
Handwashing facility with soap and water on premises
(Percent distribution of household members by report of handwashing facility and percentage of household members by availability of water and soap or detergent at the handwashing facility,
Montenegro, 2018)
Handwashing facility: 
- Fixed facility reported  99,6
- Mobile object reported 0,1
- No handwashing facility in the dwelling,
yard, or plot reported  0,4
Handwashing facility reported and:
- Water available 100
- Soap reported available 99,9</t>
  </si>
  <si>
    <t>SDG indicators 1.4.1 &amp; 6.2.1 Percentage of
household members with handwashing
facility where water and soap are present 99,5
Handwashing facility with soap and water on premises
(Percent distribution of household members by report of handwashing facility and percentage of household members by availability of water and soap or detergent at the handwashing facility,
Montenegro, 2018)
Handwashing facility: 
- Fixed facility reported  99,6
- Mobile object reported 0,1
- No handwashing facility in the dwelling,
yard, or plot reported  0,2
Handwashing facility reported and:
- Water available 100
- Soap reported available 99,7</t>
  </si>
  <si>
    <t xml:space="preserve">National Strategy for Sustainable Development until 2030, within measure 2.5.3 Combating social exclusion  defined an indicator 4.a.1 Share of schools with access to: basic drinking water; basic toilet facilities regarding sex; and basic hand washing devices (according to the definitions of the indicator "water, sanitation and hygiene for all" (WASH)) </t>
  </si>
  <si>
    <t>National Strategy for Sustainable Development Until 2030
http://www.nssd2030.gov.me/
Note: WASH conditions for schools are defined in Rulebook on sanitary technical and hygienic conditions in facilities under sanitary supervision and other closed and open public places Official Gazette of Montenegro No 43/19.</t>
  </si>
  <si>
    <t>99,6 % of household members in Montengero with handwashing facility where water and soap are present 
99,6 % in urban and 99,5 in rural area</t>
  </si>
  <si>
    <t>MICS 2018</t>
  </si>
  <si>
    <t xml:space="preserve">- Equipping all agglomerations with municipal wastewater treatment plants by 2035 at the latest, and
- Equipping all agglomerations with adequate collector systems by 2035 at the latest.
</t>
  </si>
  <si>
    <t>In attachment Document No. 4</t>
  </si>
  <si>
    <t>Rulebook on parameters, verification of conformity, methods, manner, scope of analysis and implementation of monitoring of health safety of water for human consumption Official Gazette of Montenegro No 64/18</t>
  </si>
  <si>
    <t>The development of a waste management plan is underway, within which a sewage sludge management plan with targets will be prepared.</t>
  </si>
  <si>
    <t>97 % of women in Montenegro using appropriate materials for menstrual management during last menstruation 
97,0 in urban and 97,2 in rural area
97,1 % of women with a private place to wash and change while
at home (96,7 in urban and 97,9 in rural area)
94,7 % of women using appropriate menstrual hygiene materials with a private place to wash and change while at home (94,5 in urban and 95,4 in rural area)</t>
  </si>
  <si>
    <t>ttp://www.monstat.org/userfiles/file/MICS/ENG/eng/Montenegro%20(National%20and%20Roma%20Settlements)%202018%20MICS%20SFR_English_v4.pdf
43/19 Ivana</t>
  </si>
  <si>
    <t>In Rulebook on conditions, manner and procedure of medical waste treatment Official Gazette No. 49/12, conditions for safe menagement of health care waste is defined.</t>
  </si>
  <si>
    <t>In Rulebook on sanitary technical and hygienic conditions in facilities under sanitary supervision and other closed and open public places Official Gazette of Montenegro No 43/19, conditions forWASH in  public places are defined.</t>
  </si>
  <si>
    <t>Strategy for Social Inclusion of Roma and Egyptians 2021-2025
MICS 2018 data for population living in Roma settlements 
1. 88.3% of population living in Roma settlements using improved
sanitation (92,6 in urban and 69,2 in rural area)
2. 98,9%  of population living in Roma settlements using improved sources of drinking water ( 98,9 in urban and 99,0 in rural area)
3. 94,3 %  of household members living in Roma settlements with handwashing facility where water and soap are present ( 94,6 in urban and 93,1 in rural area)
http://www.monstat.org/userfiles/file/MICS/ENG/eng/Montenegro%20(National%20and%20Roma%20Settlements)%202018%20MICS%20SFR_English_v4.pdf</t>
  </si>
  <si>
    <t xml:space="preserve">Rulebook on parameters, verification of conformity, methods, manner, scope of analysis and implementation of monitoring of health safety of water for human consumption Official Gazette of Montenegro No 64/18
Rulebook on sanitary technical and hygienic conditions in facilities under sanitary supervision and other closed and open public places Official Gazette of Montenegro No 43/19
</t>
  </si>
  <si>
    <t>MICS 2018 data for population living in the poorest quintile: 
1. 90,8% of population living in the poorest quintile using improved
sanitation 
2. 98,8%  of population living in the poorest quintile using improved sources of drinking water 
3. 85,3 %  of household members living in the poorest quintile with handwashing facility where water and soap are present 
http://www.monstat.org/userfiles/file/MICS/ENG/eng/Montenegro%20(National%20and%20Roma%20Settlements)%202018%20MICS%20SFR_English_v4.pdf</t>
  </si>
  <si>
    <t>This is household variable.
In existing stategies, laws and rulebooks there is no gender gaps.</t>
  </si>
  <si>
    <t xml:space="preserve">This is household variable.
In existing stategies, laws and rulebooks there is no  differences in the approach to WASH for people with disabilities compared to general population.
Strategy for the protection of persons with disabilities from discrimination and the promotion of equality 2022-2027, is being drafted.
</t>
  </si>
  <si>
    <t>This is household variable.
In existing stategies, laws and rulebooks there is no  differences in the approach to WASH for elderly people compared to general population.</t>
  </si>
  <si>
    <t xml:space="preserve">MICS 2018 data for population living in Roma settlements 
1. 88.3% of population living in Roma settlements using improved
sanitation (92,6 in urban and 69,2 in rural area)
2. 98,9%  of population living in Roma settlements using improved sources of drinking water ( 98,9 in urban and 99,0 in rural area)
3. 94,3 %  of household members living in Roma settlements with handwashing facility where water and soap are present ( 94,6 in urban and 93,1 in rural area)
</t>
  </si>
  <si>
    <t xml:space="preserve">Ministry of Agriculture, Forestry and Water Management </t>
  </si>
  <si>
    <t>Ministryof health</t>
  </si>
  <si>
    <t>Statistical Office of Montenegro</t>
  </si>
  <si>
    <t>Institute of Public Health of Montenegro</t>
  </si>
  <si>
    <t>Directorate for inspection</t>
  </si>
  <si>
    <t>Different ministries are responsible for different WASH activities in the area of its competence, MoH, Ministry of agriculture, forestry and water management, Ministry of Ecology, Spatial Planning and Urbanism, Statistical Office</t>
  </si>
  <si>
    <t xml:space="preserve">The Water Law
Article 30 - Public Participation in Preparation of the River Basin Management Plans 
The competent authority of the State shall ensure active participation of the public in the processes of preparation and adoption of the Water Management Plans by making them available for comments of the public and users, together with all materials of importance for development of the Water Management Plan. 
The competent authority of the State shall notify the National Water Council in writing and stakeholders through the public media about the beginning of the drafting of the Water Management Plan.   
The notification from the paragraph 2 of this Article shall be submitted at least three years before the beginning of the period covered by the plan, including the general contents of the plan, the timelines for its preparation and adoption, and the address of the relevant authority that can provide additional information or gave availability for inspection of relevant documentation.
The competent authority of the State shall inform the parties from the paragraph 2 of this Article about the status of the plan preparation, including a preliminary overview of significant elements for water management in the given water district at least two years before the beginning of the period covered by the plan. 
The competent authority of the State shall be liable to publish the draft Water Management Plan in one printed public newspaper at least one year before the beginning of the period covered by the plan. The competent authority of the State shall also be liable to notify all stakeholders about any eventual preparations and drafting of a more detailed Water Management Plan. 
Article 31 - Public Participation 
The parties from the Article 30, paragraph 2 of this Law may submit written comments on each public announced document from the Article 30, paragraphs 3, 4 and 5 of this Law within six months, and for the special Water Management Plan, within one month starting from the day of its disclosure. 
The competent authority of the State shall consider the submitted comments within three months after the period from paragraph 1 of this Article and notify the submitter accordingly. 
</t>
  </si>
  <si>
    <t>The most common forms of user participation are giving written remarks and suggestions.</t>
  </si>
  <si>
    <t xml:space="preserve">Local administrative unit </t>
  </si>
  <si>
    <t xml:space="preserve">Water Administration and Local administrative unit </t>
  </si>
  <si>
    <t>Data are used for strategy documents preparation
MICS 2018: 
SDG indicator 3.8.1: Percentage using improved sanitation 97.1
SDG indicators 1.4.1 &amp; 6.2.1: Percentage of household members using improved sanitation facilities which are not shared: 96.0
SDG 6.2.1: Safe disposal in situ of excreta from on-site sanitation facilities  (Percentage of household members with an improved sanitation facility that does not flush to a sewer and with waste never emptied or emptied and buried in a covered pit) 73,7
Removal of excreta for treatment off-site (Percentage of household members with an improved sanitation facility that does not flush to a sewer and with waste removed by a service provider for treatment off-site ) 12.8
Use of improved and unimproved sanitation facilities
Percent distribution of household population according to type of sanitation facility used by the household, Montenegro, 2018
Type of sanitation facility used by household:
Improved sanitation facility: 
Flush/pour flush: flush to piped sewer system: 46.8
Flush/pour flush: flush to septic tank: 48.0
Flush/pour flush: flush to pit latrine: 0.8
Flush/pour flush: flush to DK: 0.3
Pit latrine: ventilated improved pit latrine: 0.3
Pit latrine: pit latrine with slab:  0.8
Composting toilet: 0.0
Unimproved sanitation facility
Flush/pour flush: flush to open drain: 2.5
Pit latrine: pit latrine without slab/open pit 0.1
DK/Missing: 0.2
Open defect ion (no facility, bush, field) 0.1</t>
  </si>
  <si>
    <t>In case of need for budget rebalance data are used</t>
  </si>
  <si>
    <t xml:space="preserve">Data are used for MAC (maximum allowed concentration) definitions of parameters in national regulation. </t>
  </si>
  <si>
    <t>Data are used for enhanced inspections surveillance</t>
  </si>
  <si>
    <t xml:space="preserve">Data are used for strategy documents preparation
Use of improved drinking water sources: Percentage of household members using improved sources of drinking water: 99,5
SDG 1.4.1: Use of basic drinking water services: Percentage of household members using improved sources of drinking water either in their dwelling/yard/plot or within 30 minutes round trip collection time: 99,1
Availability of drinking water: Percentage of household members with a water source that is available when needed 85,0
</t>
  </si>
  <si>
    <t>SDG 1.4.1 &amp; 6.2.1: Handwashing facility with water and soap 99,6
Data are used for guidelines for hand hygiene</t>
  </si>
  <si>
    <t>Data are used ad hoc in disease outbrakes situations</t>
  </si>
  <si>
    <t>Data are used for improving sanitary-hygienic conditions in HCF and providing guidelines</t>
  </si>
  <si>
    <t>Each health care facilitie using data for  for improving sanitary-hygienic condition in aframe of prevention of non-comunicable disease</t>
  </si>
  <si>
    <t>Insufficient data exchange and overlapping responsibilities.</t>
  </si>
  <si>
    <t xml:space="preserve">MICS 2018 data for population living in Roma settlements 
1. 88.3% of population living in Roma settlements using improved
sanitation (92,6 in urban and 69,2 in rural area)
2. 98,9%  of population living in Roma settlements using improved sources of drinking water ( 98,9 in urban and 99,0 in rural area)
3. 94,3 %  of household members living in Roma settlements with handwashing facility where water and soap are present ( 94,6 in urban and 93,1 in rural area)
</t>
  </si>
  <si>
    <t xml:space="preserve">MICS 2018 data for population living in the poorest quintile: 
1. 90,8% of population living in the poorest quintile using improved
sanitation 
2. 98,8%  of population living in the poorest quintile using improved sources of drinking water 
3. 85,3 %  of household members living in the poorest quintile with handwashing facility where water and soap are present 
MICS 2018 data for population living in Roma settlements 
1. 88.3% of population living in Roma settlements using improved
sanitation (92,6 in urban and 69,2 in rural area)
2. 98,9%  of population living in Roma settlements using improved sources of drinking water ( 98,9 in urban and 99,0 in rural area)
3. 94,3 %  of household members living in Roma settlements with handwashing facility where water and soap are present ( 94,6 in urban and 93,1 in rural area)
This a variables are at household level. </t>
  </si>
  <si>
    <t>MICS 2013 i
http://www.monstat.org/userfiles/file/medjunarodna%20saradnja/2013%20Montenegro%20MICS%20and%202013%20Roma%20Settlements%20in%20Montenegro%20MICS.pdf
MICS 2018
http://www.monstat.org/userfiles/file/MICS/ENG/eng/Montenegro%20(National%20and%20Roma%20Settlements)%202018%20MICS%20SFR_English_v4.pdf</t>
  </si>
  <si>
    <t xml:space="preserve">-The degree of coverage of the population by wastewater collection and treatment services 
- degree of inspected sewerage network, number of blockages
- the degree of conformity of the treated water with the required standard
- degree of service coverage, 
- level of billing
</t>
  </si>
  <si>
    <t>Attached doc 3</t>
  </si>
  <si>
    <t>Degree of compliance of water quality with special regulations.
Attached doc 3</t>
  </si>
  <si>
    <t>Continuity of water supply.
Attached doc 3</t>
  </si>
  <si>
    <t>Degree of coverage by water supply service.
Attached doc 3</t>
  </si>
  <si>
    <t xml:space="preserve">Billing rate
Degree of coverage of operating expenses, operating income.
Attached doc 3
</t>
  </si>
  <si>
    <t>Energy Regulatory Agency and Regulation of Utilities
www.regagen.co.me
Attached doc 3</t>
  </si>
  <si>
    <t>In accordance with the law, the obligations of the regulator are defined and relate to the implementation of benchmarking, licensing and price methodology for regulated utilities (water supply and wastewater). The Annual Report of the Regulator is adopted by the Parliament of Montenegro.</t>
  </si>
  <si>
    <t xml:space="preserve">
Small water supply systems in rural areas generally do not have a regulated ownership structure
Testing of water from small water supply systems is mainly through the National Program for Monitoring the Health Safety of Water for Human Use.
</t>
  </si>
  <si>
    <t>Insufficient inspection capacity. High monitoring costs</t>
  </si>
  <si>
    <t xml:space="preserve">
There is no strategy, human resources are defined within individual ministries and institutions for WASH through the systematization of jobs whose number is insufficient and in some cases insufficient. It is necessary to develop a strategy / plans for human resources within WASH.</t>
  </si>
  <si>
    <t>There are no programs at the national level (except for the subject of hygiene at the Faculty of Medicine and groups of subjects in the secondary medical school that deal with WASH issues) or institutions specializing in conducting training and education on WASH.
Institution programs and training need to be defined through the human resources strategy on WASH.</t>
  </si>
  <si>
    <t xml:space="preserve">
A human resources strategy / plans need to be developed within WASH. There are no programs or institutions that specialize in training for WASH and therefore there is not enough developed awareness of the importance of WASH at the national level.
It is necessary to establish a WASH system through the law on public health.</t>
  </si>
  <si>
    <t>Draft Law on the Final Account of Montenegro for 2020
https://www.gov.me/dokumenta/d9c586fb-7e1b-4406-8536-7ebfa58f0d94 
Law on Financing Water Management
("Official Gazette of Montenegro", No. 065/08 of 29.10.2008, 074/10 of 17.12.2010, 040/11 of 08.08.2011, 082/20 of 06.08.2020
Water Management Strategy published in 2017
https://www.gov.me/dokumenta/c991a55e-cd22-4c46-af58-e3c6cab103a9*
There are financial plans. Funds for these purposes are planned every year, through annual budget laws.
Through the Guidelines for Macroeconomic and Fiscal Policy for the period 2021-2024. year, the plan and projection of the necessary funds for the stated purposes are envisaged.
The Municipal Wastewater Management Plan for Montenegro by 2035 foresees activities totaling € 472 million from which the municipal wastewater treatment plants will be completely constructed and sewage systems will be expanded in all identified agglomerations (37). The funding structure foresees the participation of EU funds (grants) in the amount of €255.4 million (54%), while the national funds planned from the State budget, local budgets and Eco fund amount to €201 million (43%), in addition to other sources (loans, bilateral agreements, etc.). The provision of funds for the implementation of the Plan is not foreseen on a one-off basis, but in the multi-year period up to 2035.
Of the total funds (€ 472 million), the estimated investment costs for construction of the planned WWTPs amount to € 131 million, while € 212 million is required for the sewerage network expansion and connection of new facilities, while other costs are related to the reconstruction of the collector system and the like.
There is no specific plan for financing the water supply of rural areas, however, each year the Government adopts a Program for encouraging water projects, through which significant funds are allocated for water supply of the rural area. This type of financing is only support for the development of a rural area, which is given to local governments that are investors and carriers of activities. In this year, funds for this purpose were allocated in the amount of € 910,000.
http://www.sluzbenilist.me/pregled-dokumenta/?id={BB269299-501D-4AF2-9EE8-8339B1CB9D3C}
Also, the Agrobudget also allocates some resources for rural development every year.
https://www.gov.me/clanak/agrobudzet-za-2021godinu-dokument</t>
  </si>
  <si>
    <t xml:space="preserve">Ministry of Agriculture, Forestry and Water </t>
  </si>
  <si>
    <t>995.000,00</t>
  </si>
  <si>
    <t>Ministry of health and IPHMNE</t>
  </si>
  <si>
    <t>350.000,00</t>
  </si>
  <si>
    <t>Water Directorate</t>
  </si>
  <si>
    <t>60.000,00</t>
  </si>
  <si>
    <t>Public Works Administration</t>
  </si>
  <si>
    <t>711.147,42</t>
  </si>
  <si>
    <t>Public Works Administration-IPA  fund</t>
  </si>
  <si>
    <t>3.795.789,83</t>
  </si>
  <si>
    <t>Hydrometeorological Institute</t>
  </si>
  <si>
    <t>190.00,00</t>
  </si>
  <si>
    <t>5.460.147,50</t>
  </si>
  <si>
    <t>1.345.000,00</t>
  </si>
  <si>
    <t>2020
to: organizational code 41101, program 16 006 - water management, subprogram 16 006 003
Support to water management, at position 441 - capital expenditures - expenditures for local infrastructure -
441-2, and will be used for the implementation of defined activities, as follows:
1. Support for the construction of water supply systems in rural areas, financed by the Municipality and locals
in the local community where the construction of water supply is planned, in the total amount of € 910,000;
2. water supply of waterless terrains, in the total amount of € 50,000;
3. support for international relations in the field of water management in the total amount of
€ 10,000; i
4. other and other levies in the total amount of € 30,000.</t>
  </si>
  <si>
    <t xml:space="preserve">18 003 K01 002 Sanitary landfills, waste water treatment and water supply installations 502,215.92
18 003 K01 004 Construction, reconstruction and rehabilitation of wastewater management systems 208,931.50
18 003 K02 Projects financed from IPA funds - Sustainable Development sector
18 003 K02 001 WWTP, sewerage network and water supply regulation in Berane 2,710,628.43
18 003 K02 004 Support in implementation and monitoring of waste management 200,000.00
18 003 K02 005 Support to implementation and monitoring of water management 561,161.40
18 003 K02 007 Procurement of equipment to support the implementation and monitoring of water management 173,500.00
18 003 K02 008 Procurement of equipment to support the implementation and monitoring of waste management 150,500.00
</t>
  </si>
  <si>
    <t xml:space="preserve">                                                                 Current budget 2021      Current budget 2022                    Current budget 2023
Water management support                     1,369,664.06                   9,573,893.00                                     2,598,893.00
 and is divided into the following activities:
                                                                                   Current budget 2021        Current budget 2022                          Current budget 2023 
Investments in the field of water management        1,000,000.00                       1,200,000.00                                         1,200,000.00
 Administrative support for water management           328,839.66                    373,893.00                                                398,893.00
Activities                                                                          Current budget 2021            Current budget 2022           Current budget 2023  
Integrated development program of the Sava
and Drina river corridors                                                     10,000.00                               8,000,000.00                    1,000,000.00
Credit (5.000.000,00€)
Funds for this activity are planned at the expense of:
Consulting services, projects and studies.
After considering the materials from the negotiations, the Board of Directors of the World Bank approved a loan in the amount of 15 million euros to Montenegro for the implementation of the project "Integrated Development Program of the Sava and Drina Corridors". The loan agreement with the IBRD was signed on October 22, 2020. year, under number 9130-ME. The loan became effective on January 26, 2021.
The project envisages the implementation of activities envisaged by the Project Document, which envisage the construction of coastal fortifications on Grncar and Lim in the length of about 10 kilometers, in order to protect against floods and improve the quality of life in the northern region.
The project envisages the launch of works on the construction of coastal fortifications and all accompanying activities in 2021, and the projected spending of funds is defined at 5 million (which certainly depends on the situation with COVID 19 and other circumstances).
Activities:                                                                    Current budget 2021          Current budget 2022             Current budget 2023 
 Management and administration of 
Water Administration                                                             136,628.78             136,627.78                                      136,627.78
 Water resources management                                              200,000.00            331,800.00                                        200,000.00
Management of water resources, funds in the amount of 0.20 mil. € and are committed to Expenditure on Infrastructure of General Importance. The funds are related to the realization of earmarked revenues of the Water Administration, determined by the Law on Financing Water Management, which are collected on the basis of collected water fees, fees for acquiring water rights and fees from lease of public water assets and water facilities and systems. The funds are used to finance water management activities, within the competence of this body, according to the program adopted by the Government of Montenegro.
The funding structure foresees the participation of EU funds (grants) in the amount of €255.4 million (54%), while the national funds planned from the State budget, local budgets and Eco fund amount to €201 million (43%), in addition to other sources (loans, bilateral agreements, etc.). The provision of funds for the implementation of the Plan is not foreseen on a one-off basis, but in the multi-year period up to 2035.</t>
  </si>
  <si>
    <t xml:space="preserve">Municipal wastewater management is largely regulated by the Law on Municipal Wastewater Management (“Official Gazette of Montenegro” 17/17), while some segments are regulated by the Law on Communal Activities (“Official Gazette of Montenegro”, 55/16 and 74/16) and by-laws in accordance with the Law on Waters (“Official Gazette of Montenegro” 027/07, 084/18).
According with Law on Communal Activities (“Official Gazette of Montenegro”, 55/16 and 74/16) and by-laws. The regulatory body prepares the methodology for prices and approves the operators in accordance with it. price revision is done mostly every other year
</t>
  </si>
  <si>
    <t xml:space="preserve">Company ViK Podgorica is obliged to from 1.1.2021. applies a new price list of services, developed according to the Methodology for determining the prices of regulated communal activities prescribed by the Energy Regulatory Agency.
The new price consists of a fixed and a variable part. Fixed part of the price, consumers will pay regardless of consumption, while the variable part of the price will be calculated the amount of water consumed, ie the amount of collected, discharged and treated wastewater. The price of wastewater treatment has only its variable part and is the same for all categories of consumers.
Thus, in 2021, the following price list will be applied:
                                             CATEGORIES OF CONSUMERS
                                                  Legal entities   Individuals
WATER SUPPLY
Fixed part of the price           1,0224 €          1,0224 €
Variable part of the price       0,9607 €         0,3178 € 
RECEPTION AND DRAINAGE OF MUNICIPAL WASTEWATER
                                                  Legal entities   Individuals
Fixed part of the price               0,2976 €         0,2976 €  
Variable part of the price          0,3667 €        0,1192 €
WASTEWATER TREATMENT
                                                        Legal entities   I    ndividuals
    Variable part of the price        0, 1384 €               0, 1384 €           
******************Water price
Prices of water and wastewater disposal are shown in the table below:
Table No.18: Prices of water and sewage
R.b. Category of porters                                       Water price € / m2 Sewerage price € / m2
1. The first category of economic consumers
companies, entrepreneurs and all consumers                      1,330/ 0.665
which are not covered by another
category
2. The second "A" category of consumers
institutions and organizations such as:
pre-school, school, cultural-educational and social-health       1,146/ 0,573
institutions, facilities of the Army of Montenegro
3. The second "B" category of household consumers (collectively and individually
housing) for watering greens
area, fountain work, public fountains
and sports facilities
The last time prices were increased was in 2011, and only for the category -
households, while for the category - greenery and sports facilities the same were reduced, and for
the economy and institutions have not changed.
The determination of new prices will begin after the adoption of the Methodology on determination
price for performing regulated communal activities by the Regulatory
energy agencies.
Namely, the Company monitors and respects the legal framework that regulates issues related to
its basic and ancillary activities, so as to amend existing laws
condition adjustments in business. In that sense, because of the above and others
disputed provisions in the Law on Communal Activities "Official Gazette of Montenegro" No. 55/16 of
17.08.2016 and 002/18), as well as due to the impossibility of practical application, especially in
part of equalization of prices of water services for legal entities and individuals, the Government of Montenegro
adopted Amendments to the Law on Communal Activities ("Official Gazette of Montenegro" no.
066/19), which, among other things, defines a transitional period of five years for
equalization of prices for all categories of consumers.
</t>
  </si>
  <si>
    <t>According to the valid legal regulations, the total income is formed on the basis
invoiced realizations of the current period (operating income) and extraordinary income (excluding
VAT). Operating income at the level of the Company for 2019 amounts to € 13,121,215.56,
extraordinary income and income from financing € 951,092.81, which means that it is total
income € 14,072,308.37</t>
  </si>
  <si>
    <t xml:space="preserve">The Constitution of Montenegro ("Official Gazette of Montenegro", No. 1/2007) prescribes:
"The state provides material security to a person who is incapable of work and does not have the means to do so
life ”(Art. 53)
The Law on Social and Child Protection prescribes "Official Gazette of Montenegro" No. 27 / 2013,1 / 2015,56 / 2016,66 / 2016
and 1/2017) prescribes:
"Basic material benefits in social protection are:
1) Material security
2) Personal disability allowance
3) Care and assistance allowance
4) Health care
5) Food costs
6) One-time financial assistance
7) Compensation to the parent or guardian of a person who is a beneficiary of personal disability benefits (Article 20, paragraph 1)
"The municipality may, in accordance with the material possibilities, provide material benefits from
social protection, such as: one-time benefits, subsidies in the payment of utilities that provided by public companies, established by the municipality and other material benefits from social protection.
Types of material benefits, detailed conditions, manner and procedure for exercising the rights referred to in paragraph 1 of this
Article shall be prescribed by the competent municipal body. "(Article 39)
By the decision of the Board of Directors of the Company LLC "Water Supply and Sewerage" Podgorica, on subsidies
invoice for consumed water and performed services of drainage and wastewater treatment no. 5174 from
On March 4, 2014, it was determined:
"The right to subsidize the bill for consumed water and drainage and treatment services
wastewater, have the following categories of consumers:
1. Beneficiaries of material security of the family, personal disability benefits, care and assistance of another person,
accommodation in another family and assistance for the upbringing and education of children and youth with
special needs; (Article 2, paragraph 1)
For a consumer who has been granted a subsidy, the monthly bill amounts are reduced by 50%.
The consumer who has arrears and unpaid debt, is obliged to when applying for
the exercise of the right to the subsidy submits proof that it has been paid in full ". (Article 6)
Law on the Protector of Human Rights and Freedoms of Montenegro (“Official Gazette of Montenegro” No. 42/2011 and 32/2014)
prescribes:
"The Protector may be approached by anyone who considers that they are an act, action or omission of an organ
his rights or freedoms have been violated "(Article 3, paragraph 1).
"Upon completion of the examination of the violation of human rights and freedoms, the Protector gives the opinion that
whether, in what manner and to what extent there has been a violation of human rights and freedoms "(Article 41, paragraph 1).
Here is an example from the practice of VIK PODGORICA
, the submitted statement and the attached documentation follow that
LLC "Vodovod i kanalizacija" Podgorica acted upon the request of the complainant from
07.02.2017 and act number 1181/2 from 13.02.2017 informed XX, yes, in accordance with the Decision
Board of Directors of LLC "Vodovod i kanalizacija" Podgorica, on subsidizing the bills for the spent
water and performed services of drainage and wastewater treatment No. 5174 dated 4 March 2014,
as a beneficiary of someone else's care and assistance on behalf of a close family member, belongs to the envisaged category;
 Namely, the provision of Art. 39 of the Law on Social and Child Protection prescribes "Official Gazette of Montenegro" no.
27 / 2013,1 / 2015,56 / 2016,66 / 2016 and 1/2017) it is prescribed that the Municipality may, in accordance with the material
opportunities to provide material benefits from social protection, such as subsidies in
payment for utilities provided by public companies established by the municipality. Thereby,
the law stipulates that it prescribes more detailed conditions, manner and procedure for exercising that right
competent municipal authority. Therefore, the Protector points out that the right to determine the subsidy in the payment of utility services, which is recognized by law to local self-government units, is the discretion of local governments
unit. This means that local self-government bodies decide independently, ie. determine the conditions and manner
exercising the right to the said subsidy, which are recognized by law to the beneficiaries of the material
social protection benefits. According to the Decision of the Board of Directors of the Company LLC "Water Supply and Sewerage" Podgorica, Fr. subsidizing the bill for consumed water and performed drainage and waste treatment services
water no. 5174 of 04.03.2014, it is envisaged that the right to a subsidy, which reduces
monthly amounts of bills for 50%, have and users of care and assistance, and that the consumer who has arrears
the debt is obliged to submit proof that it has been settled in full when submitting the request.
</t>
  </si>
  <si>
    <t xml:space="preserve">
Based on the Law on Communal Activities, the following is defined:
Determining the prices of communal services, ie communal products
The price of the communal service is determined by the executor of the communal activity upon the previously obtained consent of the assembly of the local self-government unit.
The price for performing regulated communal activities is determined on the basis of the annual income of the regulated communal service provider, which covers costs from Article 53 paragraph 1 of this Law (regulatory income) and calculated values, with appropriate adjustments based on deviations of realized costs, ie calculated values ..i   relation to applied in the previous period, in accordance with the regulation 
</t>
  </si>
  <si>
    <t>Local governments provide subsidies for utility prices, including WASH services for vulnerable-vulnerable categories of customers… For the amount of the bill by 50%. Here is one example…
By the decision of the Board of Directors of the Company LLC "Vodovod i kanalizacija" Podgorica, on subsidizing the bill for consumed water and performed services of drainage and wastewater treatment no. 5174 of 04.03.2014, it was determined:
The following categories of consumers have the right to subsidize bills for consumed water and performed services of drainage and wastewater treatment:
1. Beneficiaries of material security of the family, personal disability benefits, care and assistance of another person, accommodation in another family and assistance for the upbringing and education of children and youth with special needs; (Article 2, paragraph 1)
For a consumer who has been granted a subsidy, the monthly bill amounts are reduced by 50%.
The consumer who has arrears and unpaid debt, is obliged to submit proof that the same has been settled in full when submitting the request for exercising the right to the subsidy ". (Article 6)
Water supply and sewerage Podgorica, for 2019:
TOTAL INCOME: 14,072,308.37
TOTAL EXPENSES 13,978,117.24
PROFIT BEFORE TAX&gt; 94,191.13
NET PROFIT: 380,481.00
Regional water supply of the Montenegrin coast, for 2019:
In 2019, total revenues amounted to EUR 7,142,056.76.
Total expenses amounted to EUR 7,044,945.15, while as of December 31, 2019. despite the semi-annual blockade
transaction accounts of the company realized PROFIT in the amount of EUR 97,111, despite the payment
almost EUR 12 million based on the verdict.
Total for all municipalities 3,564,564.00            3,429,675.00          3,334,572.00         0.96              0.94                   0.97
The calculation of the price of delivered quantities of water is done in accordance with the Conclusions of the Government of Montenegro
from 11.02.2016. adopted on the basis of the Decision on water prices no. 01 / 15-7630-2, as follows:
. for continuous delivery throughout the calendar year 0.37 € / m3,
. for at least six months during the calendar year 0.52 € / m3,
. for at least three months during the calendar year 0.74 € / m3.
With the entry into force of the new Law on Regional Water Supply of Montenegro
littoral (Official Gazette of Montenegro No. 56/16) there have been changes in the method of calculation
special fees for investments on the territory of the Montenegrin coast. Previous
according to the legal solution, the fee represented 1% of the estimated value of the investment
presented in the revised project documentation, while the new legal solution
defined to be calculated at a rate of 1% of the estimated value of the investment, but
that it cannot be calculated in the amount of less than 8 euros per m2 of gross construction area.
By introducing the prescribed minimum amount of compensation of 8 euros per m2 gross
construction area, all investors are placed on an equal footing, given that
that the calculated amount of compensation is no longer based solely on the design estimate
the value of the investment, which in individual cases was often significant
underestimated, but without the legal possibility to react by the Regional Waterworks.
Defining the minimum fixed amount for the calculation of the special fee had a positive effect
impact on the implementation of these obligations during 2017, while due to its entry into force
legal solution whereby 4 or 5 star hotels a special fee of
01/01/2018 is calculated at a lower rate (0% and 0.5% depending on the category of hotel).
So, from 01/01/2018. The provision from paragraph 4 of Article 22 of the Law on
regional water supply of the Montenegrin coast, which is a 5-star hotel
exempt from fee, while hotels with 4 stars are charged per
50% reduced rate, which certainly has a significant impact on reducing revenue by
on this basis.
Revenues on the basis of special fees are lower in 2019 compared to revenues after
the same basis in 2018 by 19.98%. Sustainability of income on this basis is from
of great importance, especially if we take into account the fact that these funds are committed
for the repayment of credit indebtedness guaranteed by the Government of Montenegro and continued
construction of RVS. A drop in revenue on this basis can affect the sustainability of the company, but also
question the guarantee of the Government of Montenegro in case the company is not in
opportunities to settle obligations properly.
With the entry into force of the new Law on Spatial Planning and Construction of Facilities, which is
defined legalization of illegal buildings in Montenegro, created the basis for
increase in income from special fees. However, there were no major ones in the reporting period
income on this basis, ie income from special fees in proceedings
Water supply and sewerage Berane, for 2016:
Operating income: 599,526
Operating expenses: 593,867
Net result: 5,150
All data publicly available on the site:
https://eprijava.tax.gov.me/TaxisPortal</t>
  </si>
  <si>
    <t>1.145,834.00 € (including implementation fee), Financing Agreement
project from 16.12.2016. year and Grant funds for investments in the amount of
€ 9,000,000.00 (including implementation fee), Financing Agreement and
project from 22.09.2017. years.
Remaining financial needs, which are currently being estimated at
€ 5,200,000.00, will be covered by the budget of the City of Podgorica.</t>
  </si>
  <si>
    <t>Project for construction of a Wastewater Treatment Plant with an associated collector network
Phase I Construction of Wastewater Treatment Plant and Main
collector
The project "Collection and treatment of wastewater Podgorica" ..is the most important
capital project, which goes beyond the framework of the Capital of Podgorica and accordingly
significance can be defined as an interregional and state project. It's a project
directly related to environmental protection in the wider area of ..the Capital
Podgorica. One of the important dimensions of this Project is certainly the protection of the regime
groundwater of the Zeta plain, and thus the preservation of existing water sources
in the territory of the Capital and reduce the risk of their pollution, given that
the position of the water source, in the process of expanding the city, has been greatly disturbed
illegal objects. A significant consequence of this Project should be removal
septic tanks with a large number of residents who will be connected to in the future
a network of fecal collectors, which will in many ways have a direct impact on health
population and qualitative environment of living conditions in the defined area.
The realization of the same will directly affect the reduction of water pollution in the Moraca River.
The quality of treated water will directly affect the reduction of river water pollution
Morace. The quality of the treated water will directly affect the groundwater treatment
water of the Zeta plain.
"Vodovod i kanalizacija" d.o.o. together with the Capital, the Ministry of Sustainability
Development and Tourism and the Ministry of Finance of Montenegro have worked intensively on
providing financial resources for the implementation of this important project.
The National Investment Commission of the Government of Montenegro ranked this Project as
priority state project in the field of environmental protection, which created them
prerequisites for successful financing.
The project area is determined in accordance with the planning area of ..Podgorica as it is
defined in the Spatial Urban Plan (RDP) of the Capital. It encompasses
the entire urban area of ..the city and all areas of the planned urban expansion and
covers all areas that may or may not serve in the future
to service the Wastewater Treatment Plant and the Sewage System in
Podgorica. It covers an area of ..108 km2
.
The main component of the project is the construction of a new Waste Treatment Plant
water about 5 km downstream from the existing and on the other, left bank of the river Moraca.
The existing plant will be deactivated and demolished, and in the existing area
The capital plans to carry out remediation (previous removal of construction
materials and construction waste, sludge removal, soil treatment and disposal
hazardous substances) and land reclamation. These measures will not be part of the Project.
The capital and “Vodovod i kanalizacija” d.o.o. Podgorica, they recognized the priority that
The sanitary situation in Podgorica has improved and preliminary steps have been taken
Work report for 2019 have been implemented by preparing several feasibility studies for the new one
Wastewater treatment plant, development of concepts and projects for
expansion of the sewerage network and assessment of the most appropriate treatment technologies.
In the past, the following Studies covering infrastructure investments have been conducted
in the field of municipal wastewater in Podgorica, which will be available
Project Implementation Consultant:
- Feasibility study for the project of wastewater treatment Podgorica,
Sogreah Consultants, February 2004; donation of the Government of the Republic
France.
- Study of project preparation Podgorica Water and Wastewater Development Project,
White Young Green Consultants, April 2011, donation of about 400
thousand euros, European Investment Bank.
In the previous period, the German Development Bank KFW also provided a donation,
ie about € 200,000.00 for the preparation of a “Feasibility study for the construction of the plant
for wastewater treatment and expansion of the sewerage network ", Podgorica,
Fichtner Water and Transport GmbH Stuttgart, Germany, April 2017 i
€ 85,000.00 for the preparation of the “Feasibility Study for the construction of a plant for
incineration of sewage sludge in Podgorica "Podgorica," AWIPLAN-PPD ", January
2017. These documents were completed at the end of 2016.
The Ministry of Sustainable Development and Tourism of Montenegro emphasized that the goal of the Government is to
increase the degree of connection of residents in settlements to the treatment system
sewage wastewater at 85-90% by 2029, in accordance with the Directive
EU 271/91 on urban waste water treatment. Due to the high cost of which
imposing large infrastructural needs, the project will be implemented in several phases
construction of the sewerage network and expansion of its capacities.
Complete Project for construction of Wastewater Treatment Plant with
the associated collector network consists of three phases.
Infrastructure measures financed under the Project form part of Phase I.
Phase I long-term improvement of municipal waste collection and treatment
water also envisages the following components for the city of Podgorica:
- Construction of Wastewater Treatment System:
1. New mechanical-biological treatment plant
wastewater WWTP with nutrient removal, capacity
190,000. e.s 2035 odn. 230,000 e.s 2045.
2. Sewage sludge treatment plant (PTKM) with
digestion in order to obtain electricity and hot water,
Work report for 2019.
3. Sewage sludge incineration plant
PSKM (including incineration of all organic residues).
- Expansion of the sewerage network:
4. Drainage / primary collectors
5. Bridge over the river Moraca (transmission collector, delivery
wastewater and pedestrians) - the bridge holds portable collectors,
the main water supply line, and at the same time will be
a pedestrian bridge that will connect the two parts of the city;
6. Expansion of the secondary network (about 18,500 m) - as the first phase
planned increase in the number of consumers connected to
sewerage network.
- Component 7. Improving wastewater management in the winery 13.-
July Plantations
The future Wastewater Treatment Plant will be the city 's Wastewater Treatment Plant
wastewater treatment. However, the company "13-jul Plantaže", a wine producer,
it is connected to the sewerage network (indirect drain), and its waste
water is characterized by a high load of organic pollution, which poses a risk to
adequate operation of the current and future Wastewater Treatment Plant.
The "13th of July Plantations" association is obliged by law to perform pre-treatment of its own
wastewater.
Therefore, in addition to the total cost of the project, the investment cost for pretreatment in the company
"July 13 Plantations" is estimated at at least € 500,000.00. More precise costs will
be known after the checks and planning to be performed by the implementation consultant and
after tender procedures for works and procurement. Those costs are borne by "July 13
Plantations ".
- Component 8. Sewerage network expansion Phase II, Phase III
Phase II consists of two independent subphases.
The first sub-phase refers to the expansion of the existing secondary network in the central one
part of Podgorica, as well as in the peripheral areas north, east and south of
of the current sewage basin. Expansion of the sewerage network in these areas
it is also considered a priority in terms of the necessary protection of supply resources
water, and especially the wells in Zagoric and Cemovsko polje which are located in the city
zone of Podgorica.
The second sub-phase includes the construction of a sewage system on the right bank of the river
Morace in the area of ..Donja Gorica and part of Donji Kokoti. Total length planned
The main collectors within this sub-phase is 12.3 km, with diameters ranging from
DN 300 to DN 800.
Phase III - This phase should complete the sewerage development process
system of Podgorica and it is divided into two sub-phases. The first sub-phase consists
from the development of the sewage system in the western and northwestern parts
of the city. The total length of the planned main collectors within this sub-phase is
14.8 km, diameter from DN 300 to DN 800.
The second sub-phase refers to the expansion of the secondary network in the southeast and
the eastern part of the city. Planned enlargements should follow urban development
in the area of ..Podgorica, ie along the left side of the main road Podgorica -Bar.
This will complete the sewage system in the entire city area.
Total costs and financing
Estimated total project costs ("total costs") on which it is based
Project estimates amount to about € 50,350,000.00 (excluding investments of the company "13-
July Plantations ”).
Credit funds were provided through the German Development Bank "KfW"
in the amount of € 35,000,000.00 through two separate credit agreements, the Agreement on
development loan dated 22.09.2017 (€ 30,000,000.00) and the Standard Agreement
loan from 22.09.2017 (5,000,000.00 €).
Grants are provided through the Investment Framework for
Western Balkans (WBIF) through the Technical Assistance Grant of
€ 1,145,834.00 (including implementation fee), Financing Agreement
project from 16.12.2016. year and Grant funds for investments in the amount of
€ 9,000,000.00 (including implementation fee), Financing Agreement and
project from 22.09.2017. years.
Remaining financial needs, which are currently being estimated at
€ 5,200,000.00, will be covered by the budget of the City of Podgorica.</t>
  </si>
  <si>
    <t>19.25 millions of euro</t>
  </si>
  <si>
    <t>8.15 millions of euro</t>
  </si>
  <si>
    <t>11.1 miliona</t>
  </si>
  <si>
    <t xml:space="preserve">18 003 K02 Projects financed from IPA funds - Sustainable development sector 2,455,754.96
18 003 K02 001 WWTP, sewerage network and regulation of water supply in Berane 2,210,628.43
18 003 K02 003 Support in the preparation of projects for the environmental and climate action sectors 123,190.00
18 003 K02 005 Support to implementation and monitoring of water management 95,000.00
18 003 K02 011 Call for proposals for raising awareness of environmental and climate action policies 26,936.53
For the functioning and development of the water sector in the next twenty years (2017-2027) it is necessary to provide funds in the amount of € 1.145 billion. Most of the funds, ie. 43%, it is necessary to provide for water protection and for communal infrastructure, ie. for the construction of sewerage systems, for water use 27% (water supply 9%, irrigation 18%), and for water protection 30% (flood protection 10%, erosion and torrent protection 18%, drainage 2%).
The three key sources of funding in the water sector in the coming period will be:
• EU funds and international donations;
• Domestic sources of financing;
• Loans from foreign banks and international financial institutions (IFIs);
Domestic sources of funding come from:
• Water charges;
• Special (earmarked / committed) fees collected under other laws (eg the Law on Environmental Protection);
• Revenues of water supply companies realized on the basis of increase in prices of services (reimbursement of costs);
• Specially allocated funds in state and municipal budgets;
• From public loan funds;
• Special (defined) taxes;
• Implementation of the Law on Concessions.
Given the limited budgets at both national and local levels, and the fact that cost recovery in the sector is linked to a longer period of time, when choosing sources of funding in the water sector, preference should be given to donations, grants from EU funds, and only then (as favorable as possible) loans.
</t>
  </si>
  <si>
    <t>Strategic documents in the areas of water supply and wastewater management by 2030 envisage that around EUR 710 million will be invested. If the amount of invoiced water is taken into account, it is estimated that only on the basis of loan repayment for these investments, the price of delivery of 1 m3 of water would increase by 1.39 EUR31. It should be borne in mind that the highest water price (including VAT) in 2012 was invoiced in Kotor in the amount of 1.1 EUR / m3 for individuals, which would mean more than 100% increase32. The second approach in presenting additional expenditures for households on the basis of realized investments starts from the current average monthly expenditures for water supply and wastewater disposal. Current average household expenditures33 for the payment of bills for water supply and wastewater services are at the level of 18 EUR / month. Realization of planned investments34 would increase the monthly costs of one household for water supply and wastewater management services by about 25 EUR / month. The amount of this increase would be proportionally reduced in relation to the share of grants in financing. Although the share of utility expenditures in the household budget is not high, given the sensitivity to raising the absolute poverty line, even the smallest increase in this expenditure could significantly affect the risk of poverty (increasing poverty rate) in Montenegro.
The water management activity, which is in charge of taking care of water resources within water management, sets the framework and harmonizes the needs and requirements of various forms of water use. According to the Law on Communal Activities, the provision of public water supply is the responsibility of local self-government units. The Law on Regional Water Supply of the Montenegrin Coast regulates the manner of organization, financing, mutual relations of public companies, municipalities and other legal entities, for the purpose of more efficient and quality water supply of the Montenegrin Coast. The Law on Waters and the Law on Financing of Waters, as well as the accompanying bylaws determine the conditions and ways of using water.</t>
  </si>
  <si>
    <t xml:space="preserve">Gaps in Water managemnt:
The biggest gaps are human resources in the Water Administration and insufficient funds.
The Water Administration is not able to fulfill the obligations given to it by law: establishing and maintaining the Water Information System, determining the boundaries of water resources, establishing and maintaining a register of waters of importance for Montenegro, maintaining water cadastres, determining the boundaries of sources for public water supply, etc.
The performance of the activities of public water supply and public sewerage is provided and regulated by local self-government units. In order to protect water sources, local self-government units ensure the establishment of sanitary protection zones for all springs, which they use for public water supply. For some sources, due to lack of funds, this issue is only partially resolved or not resolved at all.
The gaps in wastewater sector are: for 2020 it was planned to spend 42 millions but only spent 14millions because of COVID situation the funds were allocated.
Assessment of required investments in the water sector
In the previous period, significant investment activities were initiated and implemented in the field of water management (water supply and wastewater, flood protection). Of the implemented projects, the following are of special importance:
-construction of a regional water supply system for the Montenegrin coast 100 km long, with a total value of EUR 81.75 million;
- built over 120 km of sewerage and water supply networks in the municipalities of the Montenegrin coast (investment value around EUR 50 million);
- wastewater treatment plants in Virpazar and Rijeka Crnojevica (approximately EUR 1.5 million);
-water treatment plant in Mojkovac (about EUR 1.95 million);
- construction and reconstruction of the Phase I sewerage network in Nikšic (estimated value around EUR 3.5 million);
- improvement of the water supply system in the municipality of Rožaje (around EUR 2 million);
- Execution of works on rehabilitation of the consequences of the floods that occurred in 2010, as well as prevention of future floods in the Lim and Tara river basins (over EUR 8 million) 
Projection of funds required for the functioning and development, by areas of the water sector, for a period of twenty years
Necessary investments in the water use sector
Water supply - Funds needed to improve the situation in the field of water supply relate to the expansion and arrangement of source capacities, construction of drinking water treatment plants, construction of the main supply network and construction of new and completion and upgrading of existing networks in settlements.
According to budgets and project documentation, it is necessary to provide about € 100 million for the needs of improving water supply.
For the works on the construction of the irrigation system in the considered period, it is necessary to provide funds in the amount of about € 200 million.
</t>
  </si>
  <si>
    <t>amara.gacevic@mif.gov.me</t>
  </si>
  <si>
    <t>Neccessary finance in water sector
Water sector                                                   Finance needed (mil €)              Participation  %
Water usage                                                          300                                                  -
Water supply                                                        100                                                    9 
Irrigation                                                               200                                                  18 
Water protection                                                500                                                      -   
Sewage system                                                     500                                                  43 
Water protection                                                 345                                                  -
Flood protection                                                  120                                                  10 
Protection against erosion and torrents         200                                                  18 
Drainage                                                                 25                                                     2 
TOTAL:                                                               2.290,0                                              100 
Based on limited budgets at both national and local levels, and the fact that cost recovery in the sector is linked to a longer period of time, when choosing sources of funding in the water sector, preference should be given to donations, grants from EU funds, and only then (as favorable as possible) loans. So far, € 57 million of credit funds from the European Investment Bank have been provided for projects in the field of water supply and wastewater management, as well as funds from KfW Bank in the amount of around € 60 million. In addition, significant funds have been (or will be) provided from European Union funds - under the IPA Instrument for Pre-Accession Assistance, under the Western Balkans and Turkey's IPF / WBIF support program.
The framework structure of sources of funds for financing the development of the water sector in the next twenty years envisages the following sources of funds38:
EU funds - Funds are available to the IPA program 2014-2020 during the alignment phase, which is estimated to be in force from 2016 to 2022. It is estimated that after the Structural Funds after 2023, taking 2021 as the year of membership, there will be a significant increase in the availability of grants up to 8 times higher than IPA, based on an assumption based on the experience of other countries in the EU accession process. . Depending on the capacity building for attracting and absorbing funds, EU funds can provide between 20% -40% of investments.
Financial institutions - includes a combination of international financial institutions, domestic and other commercial banks, financial resources for projects from KfW and other specialized sources, direct loans to projects (EBRD, EIB, etc.) without resources from the national budget. From previous experience in other adjustment activities, it is estimated that this will be 22% of investments, while the repayment schedule will be 15 years, with a grace period of three years and an average interest rate of 3% in euros;
Other donors - ie. direct donor support in projects, including technical assistance and project-specific components estimated at 4% -8%;
..Investments of the commercial and private sector - based on previous experience, it is estimated that funds from these sources could amount to 12.8% of investment needs;
The remaining funds will be financed from the public sector through a number of different instruments that include:
-central budget;
-budgets of local self-governments;
-funds of public utility companies through harmonization of utility prices;
-other institutions in the public sector;
-other economic instruments, such as the Eco-Fund and various fees that would be charged by various institutions involved in water supply and other sectors that generate indirect revenues</t>
  </si>
  <si>
    <t>anhacume@dnaas.gov.mz</t>
  </si>
  <si>
    <t>Ministério de Obras Públicas, Habitação e Recursos Hídricos: Direcção Nacional de Abastecimento de Água e Saneamento</t>
  </si>
  <si>
    <t>Direcção Nacional de Abastecimento de Água e Saneamento</t>
  </si>
  <si>
    <t>Estratégia de Saneamento Rural 2021- 2030: Resolução 55/2021 (Anexo 8)</t>
  </si>
  <si>
    <t xml:space="preserve">Lei de Águas, Lei 18/91, Artigo 26 "O abastecimento de água a população para consumo humano e para satisfação das necessidades sanitárias tem prioridade sobre demais usos privativos"  (Anexo 1)
 </t>
  </si>
  <si>
    <t>Lei de Aguas, Lei 18/91, Artigo 26
"O abastecimento de água a população para consumo humano e para satisfação das necessidades sanitárias tem prioridade sobre demais usos privativos" (Anexo 1)</t>
  </si>
  <si>
    <t>Diploma Ministerial nº 180/2004
"Regulamento sobre a qualidade de água para o consumo humano"</t>
  </si>
  <si>
    <t>Diploma Ministerial nº 180/2004
 "Regulamento sobre a qualidade de água para o consumo humano"</t>
  </si>
  <si>
    <t>Cópia anexada (Anexo 2)</t>
  </si>
  <si>
    <t>Regulamento dos Sistemas Prediais de Distribuição de Água Drenagem de Águas Residuais Decreto 15/2004 de 11 de Maio (Em anexo: Anexo - 3)</t>
  </si>
  <si>
    <t xml:space="preserve">Regulamento dos Sistemas Públicos de Distribuição de Água e Drenagem de Águas Residuais
 Decreto 30/2003, de 1 de Julho (Em anexo: Anexo 4)
</t>
  </si>
  <si>
    <t>Regulamento dos Sistemas Públicos de distribuição de Água e Drenagem de Águas Residuais
 Decreto 30/2003, de 1 de Julho  (Em anexo: Anexo 4)</t>
  </si>
  <si>
    <t>Regulamento dos Sistemas Públicos de Distribuição de Água e Drenagem de Águas Residuais
 Decreto 30/2003, de 1 de Julho (Em anexo: Anexo 4)</t>
  </si>
  <si>
    <t>Decreto 8/2003, de 18 de Fevereiro
Regulamento Sobre a Gestão de Lixos Bio-médicos (Em anexo: Anexo  5)</t>
  </si>
  <si>
    <t>As Diretrizes da OMS são usadas como referência para a preparação de instrumentos normativos (por ex: na preparação do Regulamento da Qualidade de Água para o Consumo Humano -Diploma 180/2004 ).</t>
  </si>
  <si>
    <t>Na construção de infraestruturas físicas de proteção contra cheias, subida do nível da águas do mar e construção de reservatórios de água para fazer face a época seca (reservatórios escavados).</t>
  </si>
  <si>
    <t>Política de Águas Revista
Resolução 42/2016</t>
  </si>
  <si>
    <t>Cópia em anexo (Anexo 6)</t>
  </si>
  <si>
    <t>Estratégia Nacional de Água e Saneamento Urbano 2011-2025</t>
  </si>
  <si>
    <t>Cópia em anexo (Anexo 7)</t>
  </si>
  <si>
    <t>Cópia anexada (Anexo - 8)</t>
  </si>
  <si>
    <t xml:space="preserve">Estratégia Nacional de Água e Saneamento Urbano 2011 -2025
</t>
  </si>
  <si>
    <t>Cópia Anexa (Anexo 7)</t>
  </si>
  <si>
    <t>Política de Águas
Resolução 42/2016</t>
  </si>
  <si>
    <t>Programa Nacional de Abastecimento de Agua e Saneamento Rural (2019-2030)</t>
  </si>
  <si>
    <t>Cópia em anexo (Anexo 27)</t>
  </si>
  <si>
    <t>2019 a 2030</t>
  </si>
  <si>
    <t>Exemplo da estrutura tarifária aprovada - 2018 (Anexo 22)</t>
  </si>
  <si>
    <t>Estratégia de saneamento rural 2021 - 2030 Resolução 55/2021 (anexo 8)
wASH FIT Guidelines (Anexo 9)</t>
  </si>
  <si>
    <t>Regulamento de sistemas públicos de distribuição de água e de drenagem de águas residuais - Decreto n 30/2003 (anexo 4).</t>
  </si>
  <si>
    <t>Regulamento de qualidade de agua para o consumo humano -Diploma 180/2004 (anexo 2)</t>
  </si>
  <si>
    <t>Estratégia de saneamento rural 2021 - 2030 Resolução 55/2021 (anexo 8)
WASH FIT Guidelines - (Anexo 9)</t>
  </si>
  <si>
    <t>egulamento de sistemas publicos de distribuicao de agua e de drenagem de aguas residuais - Decreto n 30/2003 (anexo 4).</t>
  </si>
  <si>
    <t>Manual de Implementacao dos Projectos de Abascimento de Agua e saneamento Rural - MIPAR (Anexo 10)</t>
  </si>
  <si>
    <t>Estratégia Nacional de Resposta Comunitária a COVID-19.
Copia em anexo (Anexo  12)</t>
  </si>
  <si>
    <t>Através da disseminação de mensagens e construção de instalações para a lavagem das mãos.</t>
  </si>
  <si>
    <t>A estratégia recomenda a existência de instalações e materiais para a lavagem das mãos, (baldes com tampa para lavagem das mãos, água e sabão).</t>
  </si>
  <si>
    <t>Decreto 79/2020 (Anexo 12)
Exige que as autoridades competentes criem condições de higiene e desinfeção nos mercados e terminais de transporte.</t>
  </si>
  <si>
    <t>Água potável nas unidades sanitárias para a reidratação.
O Ministério de Obras Publicas, Habitação Recursos Hídricos, foi responsabilizado por garantir a continuação dos serviços de abastecimento de água potável e por apoiar os centros comunitários de saúde com serviços de água potável.</t>
  </si>
  <si>
    <t>O Ministério de Obras Publicas, Habitação Recursos Hídricos, foi responsabilizado para apoiar os centros comunitários de saúde com serviços de saneamento e higiene.</t>
  </si>
  <si>
    <t xml:space="preserve">O Ministério de Obras Publicas, Habitação Recursos Hídricos, foi responsabilizado apoiar os centros comunitários de saúde com serviços de água, saneamento e higiene.
</t>
  </si>
  <si>
    <t>Os centros de saúde foram instruídos a terem baldes ou cestos para o lixo não biológico e caixa para lixo hospitalar.</t>
  </si>
  <si>
    <t>O Ministério da Criança, Acção Social foi responsabilizado pela disseminação de mensagens inclusivas e acessíveis da prevenção da COVID -19 nos grupos vulneráveis, através dos comités de acção social. O instituto de Gestão de Calamidades foi responsabilizado pela identificação de pessoas vulneráveis.</t>
  </si>
  <si>
    <t>O sector teve que desviar recursos financeiros e humanos de actividades de expansão dos serviços inicialmente planificadas para os sectores de saúde (construções de instalações WASH nos postos de saúde) e educação (construções de instalações WASH nas escolas).</t>
  </si>
  <si>
    <t>Todos serviços públicos e privados foram instruídos estabelecer instalações de lavagem ou desinfeção das mãos nas respetivas entradas.</t>
  </si>
  <si>
    <t xml:space="preserve">Percentagem da população urbana com cobertura sanitária
- Construir uma infraestrutura verde na cidade da Beira;
- Construir dois (2) sistemas de saneamento e drenagem.
- Construir três (3) estações de tratamento de água residuais e lamas fecais.
- Promover a construção de 128.500 fossas sépticas e 190.360 latrinas melhoradas.
- Estabelecer 19.065 ligações a redes de esgotos.  
- Construir 16 sanitários públicos nas vilas. </t>
  </si>
  <si>
    <t xml:space="preserve">Percentagem da população rural com cobertura sanitária
- Promover a construção de 689.100 latrinas melhoradas e 181.750 fossas sépticas, nas zonas rurais.
-  Construir 1.700 blocos sanitários inclusivos nas escolas.
</t>
  </si>
  <si>
    <t xml:space="preserve"> Programa Quinquenal do Governo 2020 -2024, PQG, Resolução 15/2020 (Copia em anexo 13)
</t>
  </si>
  <si>
    <t xml:space="preserve">Programa Quinquenal do Governo 2020 -2024, PQG, Resolução 15/2020 (Copia em anexo 13 )
</t>
  </si>
  <si>
    <t>1 - infraestrutura verde na Cidade da Beira
2 - Sistemas de saneamento e drenagem 
3 Estacoes de tratamento de águas residuais e lamas fecais 
128.500 - Fossas Sépticas 
190.360 - Latrinas Melhoradas 
19.065 - Ligações a redes de esgotos 
16 - Sanitários Públicos nas Vilas</t>
  </si>
  <si>
    <t>689.100 - latrinas melhoradas 
181.750 - Fossas Sépticas 
1.700- Blocos Sanitários inclusivos nas escolas</t>
  </si>
  <si>
    <t xml:space="preserve">Nenhum </t>
  </si>
  <si>
    <t>Nenhum</t>
  </si>
  <si>
    <t>Inquérito Sobre o Orçamento Familiar - IOF 2019/2020 (Cópia em anexo: Anexo 14). 
Relatório de Avaliação do Desempenho do Sector de Águas: RADS - AAS 2020 (Cópia em anexo: Anexo 15).</t>
  </si>
  <si>
    <t>Percentagem da população urbana com cobertura para água potável
- Construir 8 sistemas de abastecimento de águas nas vilas e reabilitar 24 sistemas de abastecimento de água nas grandes cidades e vilas.
- Estabelecer 107.910 ligações domiciliárias nas grandes cidades e vilas e construir 200 fontanários nas cidades e vilas;
- Expandir 660km de rede de distribuição nas grandes cidades</t>
  </si>
  <si>
    <t>Percentagem da população rural com cobertura para água potável
- Construir 300 sistemas de abastecimento de água e estabelecer 25.000 novas ligações;
- Construir 10.550 e reabilitar 3.931 fontes de água.</t>
  </si>
  <si>
    <t>Programa Quinquenal do Governo 2020 -2024 ),  Resolução 15/2020 (Copia em anexo: Anexo 13)
Programa Quinquenal do Governo 2020 -2024 (Copia em anexo)
 Resolucao 15/2020</t>
  </si>
  <si>
    <t>Programa Quinquenal do Governo 2020 -2024 ),  Resolução 15/2020 (Copia em anexo: Anexo 13)</t>
  </si>
  <si>
    <t>8 - Sistemas de abastecimento de água construídos nas Vilas 
24 - Sistemas de abastecimento de água reabilitados nas grandes Cidades e Vilas 
107.910 - Ligações domiciliarias novas nas grandes Cidades e Vilas 
200 - Fontanários construídos 
Redução de perdas de água para 35%</t>
  </si>
  <si>
    <t>300 Sistemas de Abastecimento de Agua 
300 Sistemas de abastecimento de água construídos 
25.000 Novas Ligações 
10.550 novas fontes dispersas 
3.931 Fontes de água reabilitadas</t>
  </si>
  <si>
    <t>Nenhum 
Metas de qualidade de serviço não definidas no PQG, mas definidas pelo regulador do subsector de aguas (Autoridade Reguladora de de Águas) e alguns pela Politica de Águas</t>
  </si>
  <si>
    <t xml:space="preserve"> 30 Litros </t>
  </si>
  <si>
    <t xml:space="preserve">20 Litros </t>
  </si>
  <si>
    <t xml:space="preserve">16 horas / 7 dias </t>
  </si>
  <si>
    <t xml:space="preserve">500 Metros </t>
  </si>
  <si>
    <t xml:space="preserve">1.000 Metros </t>
  </si>
  <si>
    <t>Torneira no Quintal e ligação doméstica</t>
  </si>
  <si>
    <t xml:space="preserve">Ausente </t>
  </si>
  <si>
    <t>Ausente</t>
  </si>
  <si>
    <t>Inquérito Sobre o Orçamento Familiar - IOF 2019/2020 (Cópia em anexo: Anexo 14). 
Relatório de Avaliação do Desempenho do Sector de Águas: RADS - AAS 2020 (Cópia em anexo: Anexo 13).</t>
  </si>
  <si>
    <t>Urbano - 20 %
Rural - 45 %</t>
  </si>
  <si>
    <t>A meta esta implicitamente definida como o inverso da cobertura do saneamento doméstico, que é de 80% para saneamento urbano e 55% para saneamento rural</t>
  </si>
  <si>
    <t>Programa Quinquenal do Governo - 2020-2024 Resolução 15/2020 (Em anexo: anexo 13)</t>
  </si>
  <si>
    <t>Urbano -39,8% / Rural -84,4%</t>
  </si>
  <si>
    <t>Urbano - 39,0% / Rural -80,6%</t>
  </si>
  <si>
    <t xml:space="preserve">Política e Estratégia de Gestão de Deslocados Internos (PEGDI): Resolução 42/2021 (Cópia em anexo: Anexo 15)
A referência é encontrada na matriz das acções estratégicas e da politica de gestão de deslocados internos - No pilar três, resposta e no pilar quatro, reconstrução ou recuperação.
</t>
  </si>
  <si>
    <t>A tarifa da água canalizada aprovada pelo regulador contem um escalão de consumo mínimo (5 m3 / Família/mês) subsidiado.
A tarifa da água canalizada para os fontanários que são a fonte de água para a população em situação de pobreza é subsidiada. 
O acesso a água nas zonas rurais onde vive a população em situação de pobreza e feita por fontes dispersas praticamente gratuita. 
Em anexo -Resolução 1/2018 e Resolução 2/2018 (aprova o ajustamento das tarifas medias de referência): Copia em anexo: Anexo 15</t>
  </si>
  <si>
    <t xml:space="preserve">Planificação e construção de reservatórios escavados e cisternas para captação da água das chuvas, nas zonas áridas.
Planificação e construção de infraestruturas de proteção contra a subida das aguas do mar.
Planificação e construção de diques de proteção nas zonas com altos riscos de inundações e cheias 
</t>
  </si>
  <si>
    <t>Ministério de Obras Públicas, Habitação e Recursos Hídricos</t>
  </si>
  <si>
    <t>Ministério da Terra e Ambiente</t>
  </si>
  <si>
    <t>Ministério da Saude</t>
  </si>
  <si>
    <t>Ministério da Educacao e Desenvolvimento Humano</t>
  </si>
  <si>
    <t>Planificação e Avaliação Conjunta</t>
  </si>
  <si>
    <t>Higiene</t>
  </si>
  <si>
    <t xml:space="preserve">O governo e os parceiros de apoio programático reunem-se ordinariamente 2 vezes por ano, 1 vez para a planificação conunta e 1 para a avaliação conjunta </t>
  </si>
  <si>
    <t>Polotica de Aguas  (Anexo 6); Documento dom PRONASAR (Anexo 27); Estategia do Saneamento Rural 2021-2030 (Anexo 8 ); Estrategia nacional de Agua e saneamento Urbano 2011-2025 (Anexo 7)</t>
  </si>
  <si>
    <t>Na planificação das actividades e nos mecanismos de prestação de contas, através dos conselhos distritais, na cosntrucao das infraestruturas de saneanemnto domestico que é feita pelas familias  e na gestão de fontanários e fontes dispersas de água.</t>
  </si>
  <si>
    <t>Direcção Nacional de Gestão de Recursos Hídricos</t>
  </si>
  <si>
    <t>Avaliação Conjunta</t>
  </si>
  <si>
    <t>Por exemplo, a preparação da Lei do Abastecimento de Água e Saneamento e parte do resultado das discussões e recomendações da Revisão Conjuta</t>
  </si>
  <si>
    <t>Por exemplo, a ultima revisão da Politica de Águas (2016) resulta das discussões das Revisão Conjunta (RAC)</t>
  </si>
  <si>
    <t>O subsector realiza uma reunião de planificação conjunta anualmente que e informada pelas discussões e constatações da reunião de Revisão Conjunta anterior</t>
  </si>
  <si>
    <t>Metas de resultados (coberturas) e de produtos sao discutidas e ajustados nas reuniões de Avaliação Conjunta</t>
  </si>
  <si>
    <t>Alguns apoios específicos por parceiros específicos resultaram das discussões e constatações de fraquezas feitas durante a Revisão Conjunta</t>
  </si>
  <si>
    <t>Por exemplo, as melhorias sistemáticas que têm sido introduzidas no Sistema de Informação Nacional de Água e Saneamento</t>
  </si>
  <si>
    <t>Por exemplo, a priorização do financiamento para o saneamento que culminou com um apoio específico do Banco Mundial com o Programa Naciuonal de Saneamento, resultou das constatações de fraca canalização de recursos para esta area</t>
  </si>
  <si>
    <t>Por exemplo, o Programa de Saneamento Urbano, foi de alguma forma informado pelo processo de monitoria que tem estado a detectar baixas coberturas de saneamento comparadas com as do abastecimento</t>
  </si>
  <si>
    <t>Os planos anuais são elaborados de acordo com a situacao reportada pela monitoria</t>
  </si>
  <si>
    <t>Por exemplo, o processo de monitoria mostrou que uma parte significativa da populacao nas zonas peri-urbanas era abastecida por servicos informais de fornecedores privados de agua e o Governo preparou o Decreto 51/2015 (Anexo 26) para regulamentar esta actividade</t>
  </si>
  <si>
    <t xml:space="preserve">Na preparação do relatório de avaliação do desempenho do sector
</t>
  </si>
  <si>
    <t>Na Preparação do plano económico social (PES)</t>
  </si>
  <si>
    <t>por exempol o processo de monitoria no inicio da decada 2000 mostrou que uma parte significativa de consumidores era servido por sistemas informais nao regulados, o Governo aprovou o Decreto 51/2015 (Anexo 26) que define as regras para a formalização destes serviços.</t>
  </si>
  <si>
    <t>A inclusão da higiene na estratégia do saneamento rural 2021-2030</t>
  </si>
  <si>
    <t>A alocação de recursos ainda não informada pelas necessidades especificas</t>
  </si>
  <si>
    <t>Adoção da lavagem das mãos nas políticas recentes</t>
  </si>
  <si>
    <t>Quando há caso de surto cólera ou diária, pólio e malaria</t>
  </si>
  <si>
    <t xml:space="preserve">A capacidade técnica para o tratamento dos dados e converte-los em informação útil que possa informar o processo de planificação, no caso do subsector de águas.
O facto de actidades WASH nos sectores de saúde e de educação serm secundarias </t>
  </si>
  <si>
    <t xml:space="preserve">a) Alguns inquéritos do Instituto Nacional de Estatisticas incluem a desagregção dos acessos aos serviços de saneamento e água potável por quantis de despesas.
b) As estatisticas do subsector de abastecimento de água e saneamento são desagregadas por sexo, ainda que de uma forma simplificada. Por outro lado, os comtés de gestão de fontes dispersas de água nas zonas rurais e de gestão de fontanarios publicos nas periferias urbanas são mandatados para incluir uma representação minima femenina.
g) </t>
  </si>
  <si>
    <t xml:space="preserve">a) IOF 2014/2015 (em anexo, anexo - 14): Pagina - 56 - acesso a agua potavel por quintis de despesa, e pagina  64 - acesso ao saneamento por quintis de despesas.
b) Direcção Nacional de Abastecimento de Água e Saneamento (DNAAS) para ajudar a localizar a norma dos comitês de agua que prevê a quota feminina
</t>
  </si>
  <si>
    <t>O documento dos ODS e os Planos Estratégicos apresentam estimativas das necessidades financeiras de investimento no saneamento e o Relatório de Execução Orçamental anual do subsector de abastecimento de agua e saneamento apresenta as execuções anuais</t>
  </si>
  <si>
    <t>Regulamento sobre Padroes de Qualidade Ambiental e Emissao de Efluenetes: Decreto 19/2004 (Anexo 23)</t>
  </si>
  <si>
    <t>Linha de bases e coberturas são monitoradas com base em áreas geográficas: província, nacional</t>
  </si>
  <si>
    <t>O documento dos ODS e os Planos Estratégicos apresentam estimativas das necessidades financeiras de investimento no saneamento e o Relatório de Execução Orçamental anual do subsector de abastecimento de água e saneamento apresenta as execuções anuais</t>
  </si>
  <si>
    <t>Linhas de base estabelecidas pelo Regulador e monitoria feita nas zonas urbanas</t>
  </si>
  <si>
    <t>Linhas de base estabelecidas pelo Regulador e monitoria feita para água canalizada</t>
  </si>
  <si>
    <t>Linhas de base estabelecidas pelo Regulador e monitoria feita nas água canalizadas</t>
  </si>
  <si>
    <t>Linhas de base estabelecidas pelo Regulador e monitoria feitapara água canalizada</t>
  </si>
  <si>
    <t>Não medido</t>
  </si>
  <si>
    <t xml:space="preserve">Saneamento 
1. Número de ligações a redes de esgotos realizadas por ano
2. Número de infreestruturas de saneamento melhorados construídas por ano: Fossas sépticas, latrinas melhoradas, latrinas tradicionais melhoradas, infraestruturas de saneamento, infraestruturas construídas nas escolas
Abastecimento de Agua
1. Número de ligações domésticas estabelecidas por ano
2. Número de fontes dispersas construídas ou reabilitadas por ano
3. Número de fontanárions construídos
4. Perdas fisicas por sistema
5. Perdas comerciais por sistema
7. Indicadores de avaliação da qualidade do serviço ao cliente (número de reclamações atendidas e tempo de resolução de 1 reclamação)
8. Número de trabalhadores por 100 ligações
</t>
  </si>
  <si>
    <t>Autoridade Reguladora de de Águas (AURA): constituida inicialmente com "Conselho de Regulação de Águas (CRA)" em 1998 com mandato limitado ao abastecimento de água urbano  que foi expandido para cobrir ambos o abastecimento de agua e saneamento urbano e rural, passando a designar-se Autoridade Reguladora de de Águas em 2019.
Decreto 74/98 - Criacao do Conselho de Regulação de Águas (Anexo 19)
Decreto 8/2019 - Alteração da Designação Conselho de Regulação de Águas para Autoridade Reguladora de de Águas (Anexo 20)</t>
  </si>
  <si>
    <t>Sanções que podem chegar a interrupção do serviço</t>
  </si>
  <si>
    <t xml:space="preserve">O pais dispõe de poquissimos laboratórios para a realização de testes independentes, que pertencem ao Ministerio da Saúde,  e todos eles encontram-se apenas nas capitais provinciais Esta situação é agravada pela falta de recursos para a aquisição de reagentes </t>
  </si>
  <si>
    <t>Não existe um sistema de vigilância independente</t>
  </si>
  <si>
    <t>As instituições de ensino superior no pais oferecem custos gerais, não necessariamente especificos para o subsector WASH, necessitando os graduados de um processo de desenvolvimento professional. Estimativas forma feitas baseando-se nos cursos de Engenharia civil.</t>
  </si>
  <si>
    <t>O subsector de abastecimento de água e saneamento esteve muito tempo a priorizr o abastecimento de água em detrimento do saneamento que na maioria das vezes e delegado às familias porque grande parte da população usa soluções de saneamento localizado (fossas sépticas e latrinas)</t>
  </si>
  <si>
    <t xml:space="preserve"> Plano de Accao do Sector de Aguas Para a Implementação dos ODS -2015-2030 (Em anexo - Anexo 21)
</t>
  </si>
  <si>
    <t>Unidades</t>
  </si>
  <si>
    <t xml:space="preserve">Na maior parte dos casos ha subsidios de outras fontes de receitas do governo, nomeadamente, 100% de subsidio na construção de infraestruturas
</t>
  </si>
  <si>
    <t>Apoio da Autoridade Reguladora de de Águas  é necessario relativamente ao mecanismo de revisão anual de tarifas</t>
  </si>
  <si>
    <t>Existe a Politica e Estrategia de Gestão de Deslocados Internos (PEGDI) - Resolução 43/2021, implementada pelo Instituto Nacional de Gestão de Desastres</t>
  </si>
  <si>
    <t xml:space="preserve"> Politica e Estrategia de Gestão de Deslocados Internos (PEGDI) - Resolução 43/2021 (em anexo, Anexo 16)</t>
  </si>
  <si>
    <t xml:space="preserve">Saneamento Urbano e Rural: ha iniciativas exporadicas, algumas delas apoiadas pelos parceiros de desenvolvimento 
Abastecimento de agua urbana e rural por sistemas de água canalizada: o regulador estabelece normas para acesso minimo pelos probres
Abastecimento de agua rural: a politica do governo garante o acesso da água pelos pobres </t>
  </si>
  <si>
    <t>Saneamento Urbano e Rural: Embora nao inclusos na monitoria, têm existido incentivos para as familias através do subsidio na aquisição das lajes para a construção de latrinas melhoradas.
Abastecimento de Agua Urbana: a tarifa para os primeiros 5 m3 de água por familia, por mês é subsidiada.
Abastecimento de água rural: a tarifa para os primeiros 5 m3 de água por familia, por mês é subsidiada, para água canalizada e o acesso por fontes didpersas  é praticamente gratuito, devendo as comunidades contribuir para pequenas manutenções</t>
  </si>
  <si>
    <t>Principal impedimento da utilização total dos recursos dos doadores são os atrasos nos processos de "procurement" e de gestão financeira.</t>
  </si>
  <si>
    <t>Sim, mas interropido por muitos parceiros nos ultimos 6 anos</t>
  </si>
  <si>
    <t>A execução financeira de 2020 apresenta: 
1. Fundos externos executados pelo subsector de de abastecimento de água e saneamento que passaram da conta única do tesouro - 12%
2. Fundos externos executados pelo subsector de de abastecimento de água e saneamento que nao passaram da conta unica do tesouro - 88%</t>
  </si>
  <si>
    <t>USD 41.233.003,8</t>
  </si>
  <si>
    <t>USD 21.111.618,20</t>
  </si>
  <si>
    <t>USD 204.382.002,80</t>
  </si>
  <si>
    <t>USD 96.649.647,80</t>
  </si>
  <si>
    <t>USD 14,088,070</t>
  </si>
  <si>
    <t xml:space="preserve">a,b,c, d - Fonte: Plano Estratégico do Sector de Águas para a Implementação dos ODS - Volume II: Abastecimento de Água e Saneamento (Em anexo - Anexo 21) </t>
  </si>
  <si>
    <t>O pais ainda enfrenta grandes desafios no:
1. Investimentos para o desenvolvimento de infraestruturas
2. Ccapacidade humana para gesão técnica eficiente dos servicos. Por exemplo, as perdas fisicas nos sistemas de abastecimento de agua urbanos sao da ordem dos 50%
3. Capacidade de monitoria e regulação dos serviços - grande parte dos serviços ainda não dispõem de um sistema de monitoria e de regulação, que leva a ineficiências ou baixa qualidade do serviço
4. Capacidade de mobilização do investimento dora dos mecanismos tradicionais (Governo + Parceiros)</t>
  </si>
  <si>
    <t>41,133,0</t>
  </si>
  <si>
    <t>Relatorio da Autoridade Reguladora de Aguas (Anexo 24)</t>
  </si>
  <si>
    <t>REO - AAS - 2018</t>
  </si>
  <si>
    <t>Relatorio de Execucao orcamental do Sector de Aguas - 2018  (Anexo 25) e o Relatorio de Regulacao 2018 (Anexo 24 )</t>
  </si>
  <si>
    <t>Os valores dos usuarios da industria/comercio estao inclusos nas receitas cobradas indicadas no "D11-a", onde pagam uma facturas da agua a uma taxa superior a superior.</t>
  </si>
  <si>
    <t>Phillip.Uushona@mawlr.gov.na</t>
  </si>
  <si>
    <t>Ministry of Agriculture, Water and Land Reform</t>
  </si>
  <si>
    <t>The Namibian Constitution: Article 95 and Article 144
Water Supply and Sanitation Policy (2008)
2.2 Overall sectoral policy statement: Essential water supply and sanitation services should become available to all Namibians, and should be acceptable and accessible at a cost which is affordable to the country and beneficiaries as a whole.
Water Resources Management Act 11 of 2013
Fundamental principles:
3. a) 'equitable access for all people to safe drinking water is an essential basic human right to support a healthy productive life'
National Water Policy White Paper , 2000, Basic Principle 2: "all Namibians shall have the right of access to sufficient safe water for a healthy and productive life.
Public and Environmental Health Act 1 of 2015, Part 7</t>
  </si>
  <si>
    <t>Namibia Constitution: Article 95 Promotion of the Welfare of the People
The State shall actively promote and maintain the welfare of the people by
adopting, inter alia, policies aimed at the following:
(j) consistent planning to raise and maintain an acceptable level of nutrition and standard of living of the Namibian people and to improve public health;
Water Supply and Sanitation Policy (2008)
2.2 Overall sectoral policy statement: Essential water supply and sanitation services should become available to all Namibians, and should be acceptable and accessible at a cost which is affordable to the country and beneficiaries as a whole.
Public and Environmental Health Act 1 of 2015, Part 9</t>
  </si>
  <si>
    <t>Water Quality Guidelines and Standards for Potable Water for the  Water Resources Management Act 11 of 2013</t>
  </si>
  <si>
    <t>Soft copy available</t>
  </si>
  <si>
    <t>Namibia Water Corporation Act 12 of 1997, section 14 of the Act.</t>
  </si>
  <si>
    <t xml:space="preserve">http://faolex.fao.org/docs/pdf/nam135246.pdf </t>
  </si>
  <si>
    <t>NAMS 0001:2016 – Requirements for Dry Sanitation Technologies in Namibia</t>
  </si>
  <si>
    <t>General Health Regulations 121 of 1969
Public and Environmental Health Act 1 of 2015, Part 9</t>
  </si>
  <si>
    <t>Code of Practice: Volume 1 Septic Tank Systems General Guidelines</t>
  </si>
  <si>
    <t>General Health Regulations 121 of 1969
Code of Practice: Volume 1 Septic Tank Systems General Guidelines
Code of Practice: Volume 2 Pond Systems General Guidelines
Code of Practice: Volume 3 Biological Filtration Systems General Guidelines
Code of Practice: Volume 4 Biological Treatment Activated Sludge Processes General Guidelines</t>
  </si>
  <si>
    <t>Code of Practice: Volume 10 Reuse of Sanitation Waste Products General Guidelines</t>
  </si>
  <si>
    <t>Code of Practice: Volume 6 Wastewater Reuse</t>
  </si>
  <si>
    <t xml:space="preserve">Labour Act 11 of 2007
Operation and maintenance of latrines in the WASH approaches 2016
</t>
  </si>
  <si>
    <t>Operation and maintenance of latrines in the WASH approaches 2016
Labour Act 11 of 2007</t>
  </si>
  <si>
    <t>Operation and maintenance of latrines in the WASH approaches  2016
Labour Act 11 of 2007</t>
  </si>
  <si>
    <t>National Sanitation Strategy 2010/11 - 2017/18, its being revised and there is a draft National Sanitation and Hygiene strategy 2021 - 2025; Water supply and Sanitation Policy 2008 and the Standard Operating Procedure for hygiene in health facilities
State of Emergency – Covid-19: Regulations relating to Health Matters Proclamation 47 of 2020; Public Health COVID-19 General Regulations
Government Notice 91 of 2021</t>
  </si>
  <si>
    <t>Integrated Waste Management Strategy and Waste Management Policy 2010, Waste Management Regulations: Local Authority Act 1992</t>
  </si>
  <si>
    <t>Integrated Water Resources Management Plan 2010</t>
  </si>
  <si>
    <t>National Disaster Risk Management Plan 2011</t>
  </si>
  <si>
    <t>Water Supply and Sanitation Policy of 2008</t>
  </si>
  <si>
    <t>https://www.google.com/url?sa=t&amp;rct=j&amp;q=&amp;esrc=s&amp;source=web&amp;cd=&amp;cad=rja&amp;uact=8&amp;ved=2ahUKEwiQ5t77pZj2AhUVkFwKHaVOCyIQFnoECAIQAQ&amp;url=http%3A%2F%2Ffaolex.fao.org%2Fdocs%2Fpdf%2Fnam176574.pdf&amp;usg=AOvVaw13AKPGfWIZZTlwN5oXjAdQ</t>
  </si>
  <si>
    <t xml:space="preserve">Draft National Sanitation and Hygiene Strategy 2021 - 2025
Revised and Updated version of Strategy 2010-2015 
</t>
  </si>
  <si>
    <t>1.977 billion</t>
  </si>
  <si>
    <t>NAD</t>
  </si>
  <si>
    <t>https://www.google.com/url?sa=t&amp;rct=j&amp;q=&amp;esrc=s&amp;source=web&amp;cd=&amp;cad=rja&amp;uact=8&amp;ved=2ahUKEwjh_tG5zbP2AhVOUcAKHfnxAYkQFnoECAIQAQ&amp;url=http%3A%2F%2Ffaolex.fao.org%2Fdocs%2Fpdf%2Fnam176574.pdf&amp;usg=AOvVaw13AKPGfWIZZTlwN5oXjAdQ</t>
  </si>
  <si>
    <t>Ministry of Agriculture, Water and Forestry Strategic Plan 2017/18 - 2021/22</t>
  </si>
  <si>
    <t>https://www.google.com/url?sa=t&amp;rct=j&amp;q=&amp;esrc=s&amp;source=web&amp;cd=&amp;cad=rja&amp;uact=8&amp;ved=2ahUKEwiQ3r3EsJj2AhXFnFwKHTIqA7kQFnoECAUQAQ&amp;url=http%3A%2F%2Ffaolex.fao.org%2Fdocs%2Fpdf%2Fnam175554.pdf&amp;usg=AOvVaw0NL1G9wQ1qduG5xXmZK2eH</t>
  </si>
  <si>
    <t>2017/18 - 2021/22</t>
  </si>
  <si>
    <t>1.5312 billion for 2017/18 - 2021/22 financial years</t>
  </si>
  <si>
    <t>2017/18 - 2021/22 financial year</t>
  </si>
  <si>
    <t>Integrated school health and Safety policy 2008
Water and Sanitation Policy 2008
Sector policy on Inclusive Education 2013
Namibian School Feeding Policy implementation Action Plan 2019-2024</t>
  </si>
  <si>
    <t>Guidelines for Schools in Namibia on the prevention and management of COVID - 19, 2020
Namibian School Feeding Policy implementation Action Plan 2019-2024</t>
  </si>
  <si>
    <t xml:space="preserve">Water Supply and Sanitation Policy 2008
</t>
  </si>
  <si>
    <t>National Sanitation and Hygiene strategy 2021 - 2025</t>
  </si>
  <si>
    <t>125,000 million</t>
  </si>
  <si>
    <t>Water Supply and Sanitation Policy , 2008</t>
  </si>
  <si>
    <t>Water Quality Guidelines and Standards for Potable Water for the Water Resources Management Act, 2013</t>
  </si>
  <si>
    <t>Ministry of Urban and Rural Development Rural Sanitation programme Guideline, Revised  2021
Water Supply and Sanitation policy, 2008</t>
  </si>
  <si>
    <t>Water Supply and Sanitation policy, 2008</t>
  </si>
  <si>
    <t>Communication Strategy for Eliminating Open Defecation in Namibia, 2015/16-2017/18</t>
  </si>
  <si>
    <t>Code of Practice: Volume 10 Reuse of Sanitation Waste Products General Guidelines, 2011</t>
  </si>
  <si>
    <t>Code of Practice: Volume 6 Wastewater Reuse, 2012
Local Authority Act, 1992</t>
  </si>
  <si>
    <t>Guidelines for Schools in Namibia on the prevention and management of COVID 19
Infection prevention and Control 2015</t>
  </si>
  <si>
    <t>Public health Act 1 of 2015</t>
  </si>
  <si>
    <t>Integrated School Health and Safety Policy</t>
  </si>
  <si>
    <t>Integrated water resource management plan, 2010</t>
  </si>
  <si>
    <t>Draft National sanitation and hygiene strategy, 2021-2025</t>
  </si>
  <si>
    <t>Water supply and sanitation policy, 2008
Integrated water resource management plan, 2010</t>
  </si>
  <si>
    <t>Occupational health and safety regulations, 1992 
Labour Act, 2007</t>
  </si>
  <si>
    <t>Water demand management strategy, 2010</t>
  </si>
  <si>
    <t>Draft National Sanitation and hygiene strategy, 2021-2025</t>
  </si>
  <si>
    <t>Covid-19 Preparedness and Response Plan, 2021</t>
  </si>
  <si>
    <t>Covered under Risk communication and community engagement pillar which produced targeted messaging to improve hand hygiene</t>
  </si>
  <si>
    <t>Covered in the  Infection prevention control Standards operation procedures, 2020</t>
  </si>
  <si>
    <t>Covered in the  Infection Prevention Control Standards operation procedures, 2020</t>
  </si>
  <si>
    <t>Addressed under the WASH and Infection Prevention Control Standards operation procedures pillar and  by the State of Emergency COVID -19 directives</t>
  </si>
  <si>
    <t>Addressed under the WASH and Infection Prevention Control Standards operation procedures pillar and by the State of Emergency COVID - 19 directives</t>
  </si>
  <si>
    <t>The  Infection prevention control Standards operation procedures, 2020</t>
  </si>
  <si>
    <t>Addressed under the WASH and Infection Prevention Control  pillar  and  by the State of Emergency COVID=19 directives</t>
  </si>
  <si>
    <t>3 million</t>
  </si>
  <si>
    <t>17 March  to 17 June,  2020</t>
  </si>
  <si>
    <t xml:space="preserve">COVID-19 response improved and strengthened accesses to water and sanitation in schools and communities. It also increased hand hygiene in communities.
Covid-19 regulations and restriction has affected convening of WASH planning meetings and implementations.
WASH funds were diverted to COVID-19
</t>
  </si>
  <si>
    <t xml:space="preserve">Revised the National Sanitation and Hygiene strategy 
Revised and integrated the Life Skills curriculum to include COVID -19
</t>
  </si>
  <si>
    <t xml:space="preserve"> 62 500</t>
  </si>
  <si>
    <t>11 000</t>
  </si>
  <si>
    <t xml:space="preserve">Number of households with improved sanitation. Namibia households have improved sanitation increasing from 28% in 2016 to  40% in rural areas and from 77% in 2016 to 87 in urban areas </t>
  </si>
  <si>
    <t>Number of households with access to improved sanitation facilities in Urban areas</t>
  </si>
  <si>
    <t>Number of improved sanitation facilities constructed in rural areas</t>
  </si>
  <si>
    <t>National Development Plan (NDP 5) Implementation Plan</t>
  </si>
  <si>
    <t xml:space="preserve"> National Development Plan (NDP 5) Implementation Plan</t>
  </si>
  <si>
    <t xml:space="preserve"> Improved sanitation facilities</t>
  </si>
  <si>
    <t>Percentage of urban access to safe drinking water</t>
  </si>
  <si>
    <t>Percentage of rural access to safe drinking water</t>
  </si>
  <si>
    <t>50 litres per person per day??</t>
  </si>
  <si>
    <t>113 liters per day</t>
  </si>
  <si>
    <t>21liters per day</t>
  </si>
  <si>
    <t>30minutes</t>
  </si>
  <si>
    <t xml:space="preserve">2.5kilometers </t>
  </si>
  <si>
    <t>2.5 Kilometers</t>
  </si>
  <si>
    <t>NSA</t>
  </si>
  <si>
    <t>Both in premises &amp; outside premises</t>
  </si>
  <si>
    <t>Drinking water supplied are potable</t>
  </si>
  <si>
    <t>i)  National Development Plan (NDP 5) Implementation Plan</t>
  </si>
  <si>
    <t>There are no national target WASH in schools  however, WASH activities are ongoing.</t>
  </si>
  <si>
    <t>Achieve universal and access to safe and affordable drinking water for all</t>
  </si>
  <si>
    <t>Achieve access to adequate and equitable sanitation and hygiene for all and open defecation paying attention to needs of women and girls and those in vulnerable conditions</t>
  </si>
  <si>
    <t>Percentage of population practicing safe hygiene behaviors, incl. hand washing and Open Defecation Free Status (ODFS) IN 2016</t>
  </si>
  <si>
    <t xml:space="preserve">Draft National Sanitation and Hygiene Strategy  </t>
  </si>
  <si>
    <t>Water Supply and Sanitation Policy 2008- 2.2.1 Essential water supply and sanitation services should be come available to all Namibians and should be acceptable and accessible at a cost which is affordable as a country and beneficiaries as a whole.
Draft National Sanitation and Hygiene strategy 2021 - 2025
Provision of clean water to ensure hand hygiene as per the COVID 19 Preparedness and Response plan 2021</t>
  </si>
  <si>
    <t>Improving access to sanitation in informal settlements addressed under the draft National Sanitation and Hygiene strategy 2021 - 2025
Improving access to safe drinking water addressed under the National Development Plan (NDP 5) Implementation Plan</t>
  </si>
  <si>
    <t>Water Supply and Sanitation Policy 2008- 2.2.1 Essential water supply and sanitation services should be come available to all Namibians and should be acceptable and accessible at a cost which is affordable as a country and beneficiaries as a whole.
Provision of clean water to ensure hand hygiene as per the COVID 19 Preparedness and Response plan 2021</t>
  </si>
  <si>
    <t>Prepare for sanitation and hygiene as emergencies responses to stop epidemic and deal with environmental challenges- Under Focus Strategies, Page.38-Draft National Sanitation and Hygiene Strategy.
Addressed under the Disaster Risk Management Plan that is being implemented by the Office of the Prime Minister</t>
  </si>
  <si>
    <t xml:space="preserve">Water Supply and Sanitation Policy 2008- 2.2.1 Essential water supply and sanitation services should be come available to all Namibians and should be acceptable and accessible at a cost which is affordable as a country and beneficiaries as a whole.
Draft National Sanitation and Hygiene strategy 2021 - 2025
Provision of clean water to ensure hand hygiene as per the COVID 19 Preparedness and Response plan 2021
</t>
  </si>
  <si>
    <t>Water Supply and Sanitation Policy 2008- 2.2.1 Essential water supply and sanitation services should be come available to all Namibians and should be acceptable and accessible at a cost which is affordable as a country and beneficiaries as a whole.</t>
  </si>
  <si>
    <t xml:space="preserve">Ministry of Agriculture, Water and Land Reform </t>
  </si>
  <si>
    <t>Ministry of Works and Transport</t>
  </si>
  <si>
    <t>Ministry of Education and Culture</t>
  </si>
  <si>
    <t>Namibia Water Corporation</t>
  </si>
  <si>
    <t>Non Governmental Organization (Red Cross Society and Development Workshop</t>
  </si>
  <si>
    <t>Donor Agencies and development partners (UNICEF, WHO,)</t>
  </si>
  <si>
    <t xml:space="preserve">Ministry of Environment, Forestry and Tourism </t>
  </si>
  <si>
    <t>National WATSAN (Water and Sanitation) Forum</t>
  </si>
  <si>
    <t xml:space="preserve">Review Policy and Strategies on WASH
Coordinate WASH implementation
Plan WASH activities
</t>
  </si>
  <si>
    <t xml:space="preserve">Water Supply and Sanitation Policy 2008, section 2.3.1. promote community based social development taking the role of women into special account.
Water Resources Management Act 11 of 2013, Basin Management Committees established to allow stakeholders at all level to participate on water resource planning and management. </t>
  </si>
  <si>
    <t>Water Basin Management Committees provide a platform for communities to be involved in the planning and management of water resources.
Community based management guidelines/Strategy of Rural Water Supply.</t>
  </si>
  <si>
    <t>Prioritize areas of intervention e.g institutions that requires sanitation facilities</t>
  </si>
  <si>
    <t>Percentage of population living in  households reporting ,
The total number of schools that need ablution facilities,
To identify the number of people under severe poverty for targeted interventions e.g. fully subsidized toilets</t>
  </si>
  <si>
    <t>Used to review and align existing document to emerging challenges/needs</t>
  </si>
  <si>
    <t>Data help us to come up with surveillance budget estimates
To keep track of surveillance activities
To monitor trends over period of time</t>
  </si>
  <si>
    <t>Prioritize areas of intervention e.g institutions and communities that requires drinking water facilities</t>
  </si>
  <si>
    <t>To determine  total number of people who are in need of clean portable drinking water by region ,it help us to come up with budget estimates for clean water allocation in rural areas</t>
  </si>
  <si>
    <t>Monitor progress in terms of coverage and identify possible water point needs</t>
  </si>
  <si>
    <t>To plan and undertake interventions to enhance hand hygiene</t>
  </si>
  <si>
    <t>To advocate for resource allocation to hand hygiene activities</t>
  </si>
  <si>
    <t>To develop and strengthen information sharing advocating hand hygiene</t>
  </si>
  <si>
    <t>To identify population at risks and come up with preventive measures;</t>
  </si>
  <si>
    <t>Implementing awareness programs through radio programs,national roads shows,TV broadcasting and implement Infection Prevention and Control measures for an identified public health risk</t>
  </si>
  <si>
    <t>Used to prioritize health care facilities in need of WASH facilities  improvement and allocate necessary human and financial resources</t>
  </si>
  <si>
    <t xml:space="preserve">Using personal judgment and basing decisions solely on intuition, experience, rather than using a systematic process and basing decisions on data.
When data are used solely to justify an established course of action rather than to improve, inadequate awareness of specific data for decision makers.
Technical realities, including the availability of measurement tools, time, and expertise, present barriers to data use. 
</t>
  </si>
  <si>
    <t>Table 7.6.1 Percent distribution of households by main source of water for drinking and are
Figure 7.6.1 Percent distribution of household’s access to safe water for drinking, by year and area
Table 7.6.2 Percent distribution of households by main toilet facilities and area (NIDS 2016)
Table 16 Poverty incidence by source of drinking water, 1993/94, 2003/04 and 2009/1 (Poverty Dynamics Report in Namibia 2012)
For hand hygiene, statistics are limited to the situation analysis in response to COVID-19 pandemic in informal areas</t>
  </si>
  <si>
    <t xml:space="preserve">https://cms2.my.na/assets/documents/NIDS_2016.pdf
https://cms2.my.na/assets/documents/p19dnar71kanl1vfo14gu5rpbkq1.pdf
Namibia Water Corporation Act 12 of 1997
Local authority act 1992
Public and Environmental Health Act, 2015
Public Health COVID-19 General Regulations
Government Notice 91 of 2021
</t>
  </si>
  <si>
    <t>Percentage of national GDP allocated to sanitation (5%).</t>
  </si>
  <si>
    <t>Number of effluent discharged permit issued;
Number of waster water treatment plants adhering to the set standards</t>
  </si>
  <si>
    <t>Number of households with access to proper sanitation facilities in urban areas
Number of improved sanitation facilities constructed in rural areas</t>
  </si>
  <si>
    <t>&lt;100 mg/l of chloride for potable water as ideal guideline and &lt;300mg/l of chloride in potable water as acceptable standard
0 counts of E. Coli per 100mililitres of potable water</t>
  </si>
  <si>
    <t>Percentage urban access to safe drinking water
Percentage rural access to safe drinking water</t>
  </si>
  <si>
    <t>Maintain water supply  cost of N$11.38 per cubic meter by 2021
Number of bills issued
Number of bills paid</t>
  </si>
  <si>
    <t>Number of functional  and non-functional water points</t>
  </si>
  <si>
    <t>Water Regulator Namibia, 01 June 2017, Directorate of Water Resource Management , Directorate of Water Supply and Sanitation Coordination</t>
  </si>
  <si>
    <t>As part of the Permit conditions, any service provider not complying is given 3 months to correct non-compliance issues.</t>
  </si>
  <si>
    <t>The Ministry of Agriculture, Water and Land Reform developed Code of Practices for sanitation and wastewater management which is made available to service providers.</t>
  </si>
  <si>
    <t xml:space="preserve">The functions are performed by  Ministry of Agriculture, water and Land reform, local authorities and Ministry of Health and Social Services Environmental Health practitioners however, there is a need to enhance surveillance </t>
  </si>
  <si>
    <t>Budgetary and Human Resources constraints</t>
  </si>
  <si>
    <t>Civil Society Organization</t>
  </si>
  <si>
    <t>Institutional structures, arrangements and budgetary constraints</t>
  </si>
  <si>
    <t>Complex processes to align/restructure institutions;
Inadequate funding for staffing aimed at enhancing WASH</t>
  </si>
  <si>
    <t xml:space="preserve">There are long-term plans (2017/18-2021/22  Strategic Plans for Ministry of Agriculture, Water and Land Reform  and Ministry of Urban and Rural Development; Harambee Prosperity Plan
Medium Term Expenditure Framework in place to which financial resources are aligned. https://www.npc.gov.na/wp-content/uploads/2021/11/Development-Budget-Book-2021.pdf
The UN support and finance to the government is set out in the United Nations Partnership Framework (UNPAF) 2019-2023.
UNPAF https://en.unesco.org/sites/default/files/unpaf_2019_2023.pdf
</t>
  </si>
  <si>
    <t>Ministry of Health  and Social Services</t>
  </si>
  <si>
    <t>2021/2022</t>
  </si>
  <si>
    <t>Ministry of Agriculture, Water and Land Reform (drinking water, rural and urban sanitation)
Ministry of Urban and Rural Development (rural and urban sanitation)
Ministry of Education, Arts and Culture (WASH in schools)
Ministry of Education, Arts and Culture (hand hygiene and WASH in healthcare facilities)</t>
  </si>
  <si>
    <t xml:space="preserve">Rural drinking water: investments costs covered by Ministry of Agriculture, Water and Land Reform and Operation &amp; Maintenance partially covered by  government and rural communities.
Rural Sanitation - investment costs are covered by line Ministries , while  Operation &amp; Maintenance by rural communities. 
</t>
  </si>
  <si>
    <t>Water Resource Management Act 11 of 2013 
Water Supply and Sanitation Policy of 2008
Namibia Water Corporation Act 12 of 1997 
Local Authority Act 23 of 1992 
(Tariffs reviewed annually)</t>
  </si>
  <si>
    <t>Procurement of heavy duty trucks and water tankers for drinking water targeted for rural communities.
Office of the Prime Minister (OPM) (Directorate of Disaster Risk Management) provides support to displaced and/ or refugee camps and emergencies and Disasters.
The Ministry of Urban and Rural Development is implementing its Rural Sanitation programme in remote or hard reach areas followings its implementation guidelines.</t>
  </si>
  <si>
    <t xml:space="preserve">2021/22-2023/24 Medium Term Expenditure Framework (Implementation of Community Based Management Water Infrastructure Project) - https://www.npc.gov.na/wp-content/uploads/2021/11/Development-Budget-Book-2021.pdf </t>
  </si>
  <si>
    <t>The government has given priority to  vulnerable populations.</t>
  </si>
  <si>
    <t>Disaster Risk Management Act 10 of 2012</t>
  </si>
  <si>
    <t>Water Supply and Sanitation Policy of 2008
Water Supply Subsidy Policy under development</t>
  </si>
  <si>
    <t>The Government covers full investment costs and hand over to rural communities (Ministry of Agriculture, Water and Land Reform in the process of developing Rural Water Supply Subsidy Policy).
The Rural Sanitation full cost subsidy targets people living in poverty, people living with disability and the elderly people.</t>
  </si>
  <si>
    <t>AfDB Namibia Water Sector Support Project - Namibia Water Sector Support Program (Rural Drinking Water) - Project only started in 2021/22 Financial Year, with delayed Work Plan execution, i.e. delayed procurement.</t>
  </si>
  <si>
    <t>Delays in procurement plan implementation for both rural sanitation and rural drinking water
b) Covid-19 outbreak and its consequent restrictive regulations hampered implementation, Late submission of Activity Plans from the Regional Councils to the Ministry, Some region struggled to complete the construction for the previous Financial Year due to cumbersome procurement process such a most local SMEs lacked capacity to meet  Procurement requirements and  Contractors abandoning construction sites due various issues such as hard rocks in some regions, soft sand and rainfall causing collapsing of pits.</t>
  </si>
  <si>
    <t>5 years (both UNICEF and African Development Bank)</t>
  </si>
  <si>
    <t>1,943 billions NAD (African Development Bank)</t>
  </si>
  <si>
    <t>20 millions NAD (UNICEF)</t>
  </si>
  <si>
    <t>297,150,000 (NAD)</t>
  </si>
  <si>
    <t>WASH  in schools monetary need costed by Bill of Quantities</t>
  </si>
  <si>
    <t xml:space="preserve">*Operational tools (vehicles, funding for field staff for Operation &amp; Maintenance)
*Decentralization of water and sanitation offices to Regional Councils
*Development budget funding for construction works (both large pipelines and sanitation facilities)
*No operational budget for awareness creation
*No funds to hire and train human resources
</t>
  </si>
  <si>
    <t>NAD millions</t>
  </si>
  <si>
    <t>2021/22</t>
  </si>
  <si>
    <t>Phillip Uushona</t>
  </si>
  <si>
    <t xml:space="preserve">Directorate of Water Supply and Sanitation Coordination Financial Certificate, dated 02/03/2022.
Cash flow from UNICEF and African Development Bank (Namibia Water Sector Support Program) Projects
Namibia Household Income and Expenditure Survey carried out in 2015/16, no current data.
</t>
  </si>
  <si>
    <t xml:space="preserve">WHO </t>
  </si>
  <si>
    <t>National Drinking Water Quality Standards</t>
  </si>
  <si>
    <t>https://dwssm.gov.np/wp-content/uploads/2019/05/NDWQS_2005_Nepal.pdf</t>
  </si>
  <si>
    <t>Urban water supply policy</t>
  </si>
  <si>
    <t>Rural water supply policy</t>
  </si>
  <si>
    <t>https://mows.gov.np/1475/?lang=en</t>
  </si>
  <si>
    <t>https://www.ircwash.org/sites/default/files/202.3-04RUPO-19231.pdf</t>
  </si>
  <si>
    <t>Septic tank requirement in building code ( www.dudbc.gov.np/buildingcode)</t>
  </si>
  <si>
    <t>Draft, Domestic waste water standards</t>
  </si>
  <si>
    <t xml:space="preserve">National standards for WASH in Health care Facilities </t>
  </si>
  <si>
    <t xml:space="preserve">National Health Care Waste Managment Standards and Operating Procedure </t>
  </si>
  <si>
    <t xml:space="preserve">Draft Directive of implementation of drinking water quality Standard-2022    Draft National WASH Policy-2022  </t>
  </si>
  <si>
    <t>Draft Directive of implementation of drinking water quality Standard-2022    Draft National WASH Policy-2022</t>
  </si>
  <si>
    <t>NDC Documents, NAP/HNAP documents ,15th year plan, includes climate change and source protection</t>
  </si>
  <si>
    <t xml:space="preserve">National Urban Water Supply and Sanitation Sector Policy </t>
  </si>
  <si>
    <t>Sector Development Plan (Draft-Cost is combined)</t>
  </si>
  <si>
    <t>9.1 Billion</t>
  </si>
  <si>
    <t xml:space="preserve">Rural Water Supply and Sanitation National Policy, 2004 </t>
  </si>
  <si>
    <t>Sanitation and Hygiene Master Plan, 2011</t>
  </si>
  <si>
    <t>https://mows.gov.np/1500/?lang=en</t>
  </si>
  <si>
    <t>Sector Development Plan(Draft-Cost is combined)</t>
  </si>
  <si>
    <t>Rural Water Supply and Sanitation National Policy, 2004 www.mowss.gov.np/category/policies-and-directives-html</t>
  </si>
  <si>
    <t>https://mows.gov.np/category/policies-and-directives/?lang=en</t>
  </si>
  <si>
    <t>WASH in School Guidelines</t>
  </si>
  <si>
    <t>WASH in HCF Standard</t>
  </si>
  <si>
    <t>HH4A Road Map</t>
  </si>
  <si>
    <t>MHM Policy Draft</t>
  </si>
  <si>
    <t>NDC/NAP/Draft DRMCCA Guidelines/SDP</t>
  </si>
  <si>
    <t>SDP</t>
  </si>
  <si>
    <t xml:space="preserve">Covid-19 Health Sector Immediate Action Plan ( Jan 2022- April 2022)  COVID-19 Preparedness and Response Plan Jan 2021- By UN Nepal  https://un.org.np/resource/covid-19-preparedness-and-response-plan-jan-2021  </t>
  </si>
  <si>
    <t>Developing hand hygiene IEC materials at federal level disseminating up to the local levels through risk communication .</t>
  </si>
  <si>
    <t>Nepal has developed National roadmap for Hand Hygiene for All (HH4A), that also covers hand hygiene in health care facilities. Also by By developing specific training and orientation packages for frontline workers, stakeholders and institutions for improved and continued hygiene behaviours in coordination with health, education, nutrition and other stakeholders.</t>
  </si>
  <si>
    <t xml:space="preserve">Nepal has developed National roadmap for Hand Hygiene for All (HH4A), that also covers hand hygiene in health care facilities.  </t>
  </si>
  <si>
    <t>By developing specific training and orientation packages for frontline workers, stakeholders and institutions for improved and continued hygiene behaviours, waste management and infection control and prevention in coordination with health, education, nutrition and other stakeholders.</t>
  </si>
  <si>
    <t xml:space="preserve">By developing specific training and orientation packages for frontline workers, stakeholders and institutions for improved and continued hygiene behaviours, waste management and infection control and prevention. Nepal government has developed " HCWM in the context of COVID-19 emergency" and many partners are supporting the government in the compliance of the HCWM protocol .   </t>
  </si>
  <si>
    <t xml:space="preserve">By developing risk communication tools and materials and logistic support targeting the vulnerable group. </t>
  </si>
  <si>
    <t xml:space="preserve">Because of COVID- there is significant change in the hand hygiene behavior. However, significant amount of budget affected in the regular WASH program through line Ministry. </t>
  </si>
  <si>
    <t xml:space="preserve">Costed national roadmap for hand hygiene for all (HH4A) has been drafted. </t>
  </si>
  <si>
    <t>Percentage of the total population with access to  basic level of Sanitation services</t>
  </si>
  <si>
    <t xml:space="preserve">Toilet connected to sewer lines/ FSM </t>
  </si>
  <si>
    <t>Safely Managed sanitation services</t>
  </si>
  <si>
    <t xml:space="preserve">Nepal Sustainable Development http://sdg.npc.gov.np/en/resource/SUSTAINABLE-DEVELOPMENT-GOALS--STATUS-AND-ROADMAP:-2016-2030-2017-AD/Goals Status and Roadmap: 2016-2030; </t>
  </si>
  <si>
    <t>Nepal Sustainable Development http://sdg.npc.gov.np/en/resource/SUSTAINABLE-DEVELOPMENT-GOALS--STATUS-AND-ROADMAP:-2016-2030-2017-AD/Goals Status and Roadmap: 2016-2030</t>
  </si>
  <si>
    <t>Households using improved sanitation facilities which are not shared (%)</t>
  </si>
  <si>
    <t xml:space="preserve">proportion of population using latrine </t>
  </si>
  <si>
    <t>Urban households with toilets connected to sewer systems/ proper FSM (%)</t>
  </si>
  <si>
    <t xml:space="preserve"> Households with Safely Managed Toilet</t>
  </si>
  <si>
    <t>95,8</t>
  </si>
  <si>
    <t>http://sdg.npc.gov.np/en/resource/SUSTAINABLE-DEVELOPMENT-GOALS--STATUS-AND-ROADMAP:-2016-2030-2017-AD/</t>
  </si>
  <si>
    <t>https://www.unicef.org/nepal/reports/multiple-indicator-cluster-survey-final-report-2019</t>
  </si>
  <si>
    <t>Percentage of the total population with access to  basic level of water supply services</t>
  </si>
  <si>
    <t>Yard Connection</t>
  </si>
  <si>
    <t>The water supply services has been , depending on quality, accessibility, reliability, quantity, have been divided into three levels( basic, medium and high). Water supply systems ( piped, deep tubewells or protected shallow  dug wells or springs)  supplying  potable water in quantity of more than 45 liter per capita per day, through public taps 24 hours in a day and 12 months in year  is said to be providing basic level of water services.</t>
  </si>
  <si>
    <t>45lpcd</t>
  </si>
  <si>
    <t>65lpcd</t>
  </si>
  <si>
    <t>http://sdg.npc.gov.np/en/resource/SUSTAINABLE-DEVELOPMENT-GOALS-PROGRESS-ASSESSMENT-REPORT-2016-2019-2020-AD/</t>
  </si>
  <si>
    <t>Access to safely managed water supply</t>
  </si>
  <si>
    <t>Road Map to SDG</t>
  </si>
  <si>
    <t xml:space="preserve">There is a dedicated project for such area, where there is no reliable source of water. The name of the project is " Climate resilient large water supply project". normally served to the hardship area, may need multi steps Pumping. </t>
  </si>
  <si>
    <t xml:space="preserve">For humanitarian response during emergency and disaster, WASH cluster is activated to support the government as per the  existing WASH cluster contingency plan. </t>
  </si>
  <si>
    <t>Wash Plan Report    http://nwash.mows.gov.np/documents</t>
  </si>
  <si>
    <t xml:space="preserve">Ministry of Urban development </t>
  </si>
  <si>
    <t>Ministry of Federal Affairs &amp; General Administration</t>
  </si>
  <si>
    <t xml:space="preserve">Ministry of Health and Population </t>
  </si>
  <si>
    <t>Water Supply, Energy and Irrigation Ministry Province 1</t>
  </si>
  <si>
    <t xml:space="preserve">Water Supply and Engery Development Ministry, Madesh Province </t>
  </si>
  <si>
    <t xml:space="preserve">Water Supply, Energy and Irrigation Ministry, Bagmati Province </t>
  </si>
  <si>
    <t xml:space="preserve">Ministry of Energy, Water Resource and Water Supply, Gandaki Province </t>
  </si>
  <si>
    <t>Ministry of Tourism, Rural &amp; Urban Development, Lumbini Pradesh</t>
  </si>
  <si>
    <t>Physical Infrastructure and urban Development Ministry, Karnali Province</t>
  </si>
  <si>
    <t xml:space="preserve">Physical Infrastructure and Urban development Ministry, Sudur Paschim Province </t>
  </si>
  <si>
    <t xml:space="preserve">Local Level </t>
  </si>
  <si>
    <t>National Sanitation and Hygiene Coordination Committee (NSHCC)</t>
  </si>
  <si>
    <t>Sanitation master plan was formed to declare the country ODF. That time this coordination mechanism was envisioned . It is still operating.</t>
  </si>
  <si>
    <t xml:space="preserve">1) Rural Water Supply and Sanitation National Policy 2004  2) National Urban Water Supply and Sanitation Sector Policy 2009  3) Water supply operational guideline - 2013 </t>
  </si>
  <si>
    <t xml:space="preserve">If service providers are users committee, then they engaged  from very beginning of the project like feasibility study, surveying, and planning. After the completion of the project, government hand over the management of the project to the legally registered users committee, and  overall management of the system is carried out by the users committee. </t>
  </si>
  <si>
    <t>Joint Sector Review, WASH</t>
  </si>
  <si>
    <t xml:space="preserve">To initiate the following documents   1. Total Sanitation Guideline  2. National Water Quality Surveillance guideline  3. Water Supply and sanitation Bill  </t>
  </si>
  <si>
    <t xml:space="preserve">1. To review the existing WASH policies  2. Revision and draft of new policy </t>
  </si>
  <si>
    <t xml:space="preserve">1.  WaSH Sector Development Plan (SDP)  2. Municipality WASH plan  </t>
  </si>
  <si>
    <t xml:space="preserve">To set indicators on WASH and inclusion in the 15th periodic plan. </t>
  </si>
  <si>
    <t>JSR led to sector development plan preparation which envisioned the idea of National WaSH-MIS which is operating now, Named NWASH MIS</t>
  </si>
  <si>
    <t xml:space="preserve">Sanitation data used to declare the country as ODF country. </t>
  </si>
  <si>
    <t xml:space="preserve">To draft standards for domestic effluent. </t>
  </si>
  <si>
    <t>Local level WASH plan are made from data collected in NWASH-MIS</t>
  </si>
  <si>
    <t xml:space="preserve">To allocate budget for treatment facilities through water improvement and regulation section, DWSSM.   </t>
  </si>
  <si>
    <t>The existing national drinking water quality standards 2005, has been revised and approved.</t>
  </si>
  <si>
    <t xml:space="preserve">The existing water quality surveillance guideline has been revised. </t>
  </si>
  <si>
    <t>Local level WASH plan are made from data collected in NWASH-MIS. Hand hygiene in school and HCF is incorporated in Local level WaSH plan</t>
  </si>
  <si>
    <t>A costed roadmap has been developed and is in process of endorsement.</t>
  </si>
  <si>
    <t xml:space="preserve">National standards for WASH in health care facility has been developed and endorsed. </t>
  </si>
  <si>
    <t>After 2017 (post federalization) Local level governments have limited capacity and do not have proper institutional mechanism to make the decision. Slowly progressing. Health sector has limited human resource for water quality surveillance. Needs Capacity building</t>
  </si>
  <si>
    <t>Through NWASH MIS and  WaSH cluster SITREP during emergencies</t>
  </si>
  <si>
    <t>http://nwash.mows.gov.np/</t>
  </si>
  <si>
    <t>Sanitation provisions to be disable friendly ,separate toilet for boys and girls. Star approach in school WaSH guideline. Local level WaSH plan incorporates all of the above as well.</t>
  </si>
  <si>
    <t xml:space="preserve">1.http://nwash.mows.gov.np/  2.https://doe.gov.np/assets/uploads/files/06c289b42ca2eb8d83e994bb73ecd4bd.pdf  </t>
  </si>
  <si>
    <t>Percentage of GDP</t>
  </si>
  <si>
    <t>BOD, TSS, pH, E. coli</t>
  </si>
  <si>
    <t>% of Compliance NDWQS</t>
  </si>
  <si>
    <t>24 hours service, Yard Connection, Complying NDWQS</t>
  </si>
  <si>
    <t>% of population</t>
  </si>
  <si>
    <t>Operating ratio, Billing ratio ,collection ratio</t>
  </si>
  <si>
    <t>High Risk, Low risk and Non Functional.</t>
  </si>
  <si>
    <t>3% (MOWS-Annual progress review-2021)</t>
  </si>
  <si>
    <t>As per definition Only in 1 Water Supply Project(Lekhnath Water Supply and Sanitation Project 35%)</t>
  </si>
  <si>
    <t>5 Service indicators and 18 operation and management efficiency indicators ( are developed and will be used in NWASH to track the performance of the utilities.    *Service indicators - Population Coverage, Sufficiency, Quality, Accessibility, Reliability.  *Operation and management efficiency indicators -                      -Technical Operation :  Asset Management, Maintenance(Preventive Maintenance), Mean Time to Repair                                                                (MTTR)(Reactive Maintenance),Non-Revenue Water (NRW),                    -Financial Management:  Average Domestic Tariff and Connection Charge(Affordability),Operating Ratio, Percentage                                                               Contribution to Investment (CTI),Financial Accountability                   -Commercial Operation :  Metering Ratio, Billing and Collection Efficiency, Customer Database.                   -Users' Satisfaction:   Complaints about Services, Users' Satisfaction.                   -Organizational Management: Business Plan, Human Resource Development (HRD),Gender Equality and Social                                                                            Inclusion (GESI),Annual General Meeting (AGM),Professional Maturity,</t>
  </si>
  <si>
    <t>1.Ministry of water supply(Federal &amp; Provincial Gov)  2. 753 local Governments  3. Water Supply Tariff Fixation Commission  4. Various water supply management boards ( including Kathmandu Valley Water Supply Management Board  5.Ministry of Forestry and Environment  6.For process water ( Department of Food Technology Quality control)</t>
  </si>
  <si>
    <t>There is lack of resources of both human and financial, Lab capacity at national and sub-national levels. Not properly institutionalized (Local level do not have the surveillance body in some cases).</t>
  </si>
  <si>
    <t>There is guideline, however there is no strategy ,Lack of resource.</t>
  </si>
  <si>
    <t>Business Plan</t>
  </si>
  <si>
    <t>https://dwssm.gov.np/wp-content/uploads/2021/03/Business-Plan-of-Department-of-water-supply-and-Sewerage-management.pdf</t>
  </si>
  <si>
    <t xml:space="preserve">www.nwsstc.gov.np  https://nwsstc.gov.np/uploads/files/12_category_1.pdf  </t>
  </si>
  <si>
    <t>WASH sector experts were engaged for assessment. Topics covered drinking water, toilets, gender, participation, etc. Agencies involved are  SEIU/DWSSM/JICA/CODEF In partnership</t>
  </si>
  <si>
    <t>Private Institutes</t>
  </si>
  <si>
    <t>Lack of human resources in-country particularly in sewer design ,WSTP,FSM/Safety measure.</t>
  </si>
  <si>
    <t>Cause: Lack of skills based training opportunities, Impacts: feeble functionality and Barrier: Financial &amp; Human resources and adequacy of trainers and Low priority on WASH.</t>
  </si>
  <si>
    <t>https://npc.gov.np/images/category/SDGs_Costing_Final_Version.pdf  https://washmatters.wateraid.org/sites/g/files/jkxoof256/files/2022-03/WASH%20Financing%20factsheet_2021-22_0.pdf  http://nwash.mows.gov.np/</t>
  </si>
  <si>
    <t xml:space="preserve">Ministry of Water Supply </t>
  </si>
  <si>
    <t>362.6**</t>
  </si>
  <si>
    <t>25*</t>
  </si>
  <si>
    <t>6.8***</t>
  </si>
  <si>
    <t>Ministry Province 1</t>
  </si>
  <si>
    <t>9.05*</t>
  </si>
  <si>
    <t>16*</t>
  </si>
  <si>
    <t>10.71*</t>
  </si>
  <si>
    <t>15.9*</t>
  </si>
  <si>
    <t>9.33*</t>
  </si>
  <si>
    <t>12.3*</t>
  </si>
  <si>
    <t>6.43*</t>
  </si>
  <si>
    <t>Local Government(753)</t>
  </si>
  <si>
    <t xml:space="preserve">Million </t>
  </si>
  <si>
    <t>*Provincial allocation (Provincial own source + Federal non conditional transfer) [Sources: websites of respective provinces]  ** Source : WASH Financing in Nepal 2021/22 WaterAid Nepal [Calculations based on Redbook_Ministry of Finance]  *** Budget of 2020/21</t>
  </si>
  <si>
    <t xml:space="preserve">Calculation of gap is addressed in Municipal WASH Plans, but not reflected in budgeting, that's why there is big issue in sustainability. </t>
  </si>
  <si>
    <t xml:space="preserve">Water tariff fixation commission (WTFC) is prepared based upon WTFC act which is applicable for (NWSC,KUKL) for boards and board set the tariff, WUSC set their tariff themselves . There is absence of regulatory mechanism for WUSC's. Tariff for NWSC and KUKL revisited by WTFC on demand basis of these utilities.  WUSCs also revisits tariff during their general assemblies. </t>
  </si>
  <si>
    <t>(a) Separate Projects for remote areas  (b)There is provision for Low income support unit in Kathmandu Upatyaka Khanepani Limited   (c) Cluster arranges the provision in emergencies and disaster  (d) Through Mobile toilet ,Vans ,Tankers</t>
  </si>
  <si>
    <t>(a) Climate Resilient Large Water Supply Project  (b) low income consumer support unit</t>
  </si>
  <si>
    <t>There is some specific measures on sanitation. For example to manage the sanitary pads in the women toilets waste bins are provided. few users friendly toilets are provided for disabled people.   Output based Aid in water &amp; Sanitation facilities in urban settings.  Climate Focused Projects (Climate Resilient Large Water Supply Project) implemented by DWSSM</t>
  </si>
  <si>
    <t>https://www.adb.org/sites/default/files/publication/29117/output-base-aid.pdf  https://dwssm.gov.np/en/projects/arid-zone-water-supply-sanitation-project/</t>
  </si>
  <si>
    <t xml:space="preserve">1.Rural water supply and sanitation policy - 10% for marginalized community  2.Sanitation and hygiene master plan - Financing arrangements to build toilet such as revolving fund  3. Urban Water supply and sanitation policy, Project Aid memoire between ADB and Government of Nepal - Out put based aid                support  </t>
  </si>
  <si>
    <t>In urban areas options such as Output Based Aid (for tap connection charge and toilet construction ). In rural areas rural water supply and sanitation policy has exempted the community contribution to 10% for ultra poor and marginalized communities. Sanitation master plan also has provision for support in rural sanitation services.</t>
  </si>
  <si>
    <t xml:space="preserve">1. Gap between  the donor requirement and Government's procurement/ treasury system.  2. Insufficient ( capacity of ) human resource.  3. Long process of procurement and treasury system.  4. Frequent change of project managers.  5. Inadequate project preparedness  </t>
  </si>
  <si>
    <t xml:space="preserve">1. Insufficient ( capacity of ) human resource.  2. Frequent change of project managers  3. Inadequate project preparedness  4. Improper budget allocation (Significant deviation in budgeting with respect to its actual requirement + -)  </t>
  </si>
  <si>
    <t>2016/17 to 2021/22</t>
  </si>
  <si>
    <t xml:space="preserve">USD/million </t>
  </si>
  <si>
    <t xml:space="preserve">777* </t>
  </si>
  <si>
    <t>777*</t>
  </si>
  <si>
    <t>1128**</t>
  </si>
  <si>
    <t xml:space="preserve">* donor budget channeled through treasury   ** government budget channeled through treasury   Revisit </t>
  </si>
  <si>
    <t>WASH Sector Development Plan 2016 had estimated 50% financing gap. The gap further increased by 2021.     Total requirement for 2016-2030 is approximately 9 billion dollars (Financing is not segregated in terms of rural and urban in SDP)</t>
  </si>
  <si>
    <t>1.Urban Sanitation  2.Service improvement and expansion for all (like water quality)</t>
  </si>
  <si>
    <t>Nepalese  Rupee (NPR), Million</t>
  </si>
  <si>
    <t>2021/022</t>
  </si>
  <si>
    <t xml:space="preserve">         -</t>
  </si>
  <si>
    <t>The main source of national data in this category is NWASH MIS but the main cause of not completing the data fill-in is, that national-wide data collection in NWASH MIS is not completed yet.   There is no other mechanism to track the financial expenditure rather then NWASH MIS to the date. We can track the tariff of any water supply scheme in HH level from the NWASH.</t>
  </si>
  <si>
    <t xml:space="preserve">       -</t>
  </si>
  <si>
    <t xml:space="preserve">      -</t>
  </si>
  <si>
    <t>The main source of national data in this category is NWASH MIS but the main cause of not completing the data fill-in is, that national-wide data collection in NWASH MIS is not completed yet.   We can track the data of HH's expenditure for self-supply in Tube well ,private toilet and hygiene aspect as well.</t>
  </si>
  <si>
    <t xml:space="preserve">There is no proper segregation mechanism of data as funding unit, funding type, user type, service area and funding source.  This is main challenge is to collect data from all government ministry level in specific division of expenditure in WASH sector. </t>
  </si>
  <si>
    <t xml:space="preserve">There is no proper segregation mechanism of data as funding unit, funding type, user type, service area and funding source.  </t>
  </si>
  <si>
    <t xml:space="preserve">  -</t>
  </si>
  <si>
    <t>The tracking mechanism is not available in local level although NWASH MIS will be the main data source once the wash plan finalized in local level.</t>
  </si>
  <si>
    <t>As in the first pilot of wash account development we exclude for this time. Data duplication and the lacking of appropriate data record, Probably data may skip or count double.</t>
  </si>
  <si>
    <t>Even in NGO they does not have proper data record and not interested to provide data as required in wash account. Most of data from NGO is not include this time.</t>
  </si>
  <si>
    <t xml:space="preserve">There is no data record of all expenditure in wash as wash account required. Data segregation is most challenging as we have expenditure amount in bulk.   </t>
  </si>
  <si>
    <t>Tried to collect expenditure data from individual ministry, Bilateral / multilateral donor agencies, Network service provider, I/NGO but as per expectation not able to get data, so we used data from redbook in which data are not segregated. second phase of wash account  will be more polished.</t>
  </si>
  <si>
    <t>As the HH is the main user who contributes to the wash sector but in the absence of a tracking system, we could not able to record data in the wash account.</t>
  </si>
  <si>
    <t>NIC</t>
  </si>
  <si>
    <t>Nicaragua</t>
  </si>
  <si>
    <t>"Es obligación del Estado promover, facilitar y regular la prestación de los servicios públicos básicos de energía, comunicación, agua, transportes, infraestructura vial, puertos y aeropuertos a la población, y derecho inalienable de la misma el acceso a ellos". Constitución Política de la República de Nicaragua Texto íntegro con reformas incorporadas a 2014, Art.105
Las inversiones privadas y sus modalidades y las concesiones de explotación a sujetos privados en estas áreas, serán reguladas por la ley en cada caso. Constitución Política de la República de Nicaragua Texto íntegro con reformas incorporadas a 2014, Art.105.
Disponible: https://www.asamblea.gob.ni/assets/constitucion.pdf 
Es obligación y prioridad indeclinable del Estado promover, facilitar y regular adecuadamente el suministro de agua potable en cantidad y calidad al pueblo nicaragüense, a costos diferenciados y favoreciendo a los sectores con menos recursos económicos. Ley 620 Ley General de Aguas Nacionales en su Arto. 5 de la Ley General de Aguas Nacionales publicado en el 2010.
Disponible:http://legislacion.asamblea.gob.ni/Normaweb.nsf/164aa15ba012e567062568a2005b564b/d730a9e0da470b6a0625862b0058f7a9?OpenDocument</t>
  </si>
  <si>
    <t xml:space="preserve">INCREMENTAR LA DISPONIBILIDAD DE AGUA POTABLE Y SANEAMIENTO PARA TODOS(AS)
El Gobierno de Reconciliación y Unidad Nacional (GRUN), en correspondencia con el Objetivo de Desarrollo Sostenible (ODS) número 6, ha establecido como una de sus prioridades, garantizar el acceso al agua potable y saneamiento con equidad, solidaridad y justicia social, desarrollando estrategias para aumentar la cobertura efectiva de agua segura, saneamiento digno e higiene adecuada; mejorar la calidad del servicio, promover el uso racional del agua y la sostenibilidad de los sistemas y redes existentes. Plan Nacional de Lucha Contra la Pobreza y Desarrollo Humano - 2022-2026
Disponible: https://www.pndh.gob.ni/index.shtml 
1. Avanzar en la provisión universal y equitativa al agua potable y saneamiento. Programa Nacional de Desarrollo Humano, Eje: Agua y Saneamiento 2018-2021
Disponible:https://observatorioplanificacion.cepal.org/sites/default/files/plan/files/Nicaragua.EJES%20DEL%20PROGRAMA%20NACIONAL%20DE%20DESARROLLO%20HUMANO.pdf#page=20&amp;zoom=100,109,661
</t>
  </si>
  <si>
    <t>Normativa 066, Manual para la Vigilancia Sanitaria del Agua para Consumo Humano, que se fundamenta en el Acuerdo Ministerial No.65-94 que corresponden a las Normas Regionales CAPRE, Normas de Calidad del Agua para el consumo; en su versión vigente.</t>
  </si>
  <si>
    <t>Normativa 066, Manual para la Vigilancia Sanitaria para Consumo Humano, que se fundamenta en el Acuerdo Ministerial No.65-94 que corresponden a las Normas Regionales CAPRE, Normas de Calidad del Agua para el consumo; en su versión vigente.</t>
  </si>
  <si>
    <t>http://www.minsa.gob.ni/index.php/repository/Descargas-MINSA/Direcci%C3%B3n-General-de-Regulaci%C3%B3n-Sanitaria/Normas-Protocolos-y-Manuales/Normas-2011/Normativa---066-Manual-para-la-Vigilancia-Sanitaria-del-Agua-para-Consumo-Humano/
https://www.rasnic.org/wp-content/uploads/2020/09/CAPRE_Normas_Regional-1.pdf</t>
  </si>
  <si>
    <t>NTON 09003-99 Normas de Diseño de Sistemas de Abastecimiento de Agua Potable. La Norma establece los parámetros para el desarrollo de los sistemas de Agua Potable a fin de garantizar calidad, cantidad y continuidad
Observación, esta norma ya fue revisada, ajustada, y aprobada, está en proceso de publicación a través de la Gaceta Diario Oficial
http://www.inaa.gob.ni/node/215</t>
  </si>
  <si>
    <t>http://www.inaa.gob.ni/node/215</t>
  </si>
  <si>
    <t xml:space="preserve">NTON 11 013-04 - NORMAS MINIMAS DE DIMENSIONAMIENTO PARA DESARROLLOS HABITACIONALES
http://biblioteca.mti.gob.ni:8080/docushare/dsweb/Get/DocumentosTecnicos-54/Normas%20Minimas%20de%20Dimensionamiento%20Para%20Desarrollo%20Habitacionales.pdf </t>
  </si>
  <si>
    <t xml:space="preserve">NORMA TÉCNICA N° NTON 05 027-05  NORMA TÉCNICA OBLIGATORIA NICARAGÜENSE PARA REGULAR LOS SISTEMAS DE TRATAMIENTOS DE AGUAS RESIDUALES Y SU REUSO
http://legislacion.asamblea.gob.ni/normaweb.nsf/b34f77cd9d23625e06257265005d21fa/3b3583b8c7d4ee32062579bc007b7023?OpenDocument </t>
  </si>
  <si>
    <t>GUÍAS TÉCNICAS PARA EL DISEÑO DE ALCANTARILLADO SANITARIO Y SISTEMAS  DE TRATAMIENTO DE AGUAS RESIDUALES
https://docplayer.es/22855638-Guias-tecnicas-para-el-diseno-de-alcantarillado-sanitario-y-sistemas-de-tratamiento-de-aguas-residuales.html</t>
  </si>
  <si>
    <t>DECRETO EJECUTIVO N°. 21-2017  REGLAMENTO EN EL QUE SE ESTABLECEN LAS DISPOSICIONES PARA EL VERTIDO DE AGUAS RESIDUALES 
http://legislacion.asamblea.gob.ni/normaweb.nsf/b92aaea87dac762406257265005d21f7/a35cf61591ad2d57062581f30056f9ec?OpenDocument</t>
  </si>
  <si>
    <t>DECRETO EJECUTIVO N°. 21-2017  REGLAMENTO EN EL QUE SE ESTABLECEN LAS DISPOSICIONES PARA EL VERTIDO DE AGUAS RESIDUALES
http://legislacion.asamblea.gob.ni/normaweb.nsf/b92aaea87dac762406257265005d21f7/a35cf61591ad2d57062581f30056f9ec?OpenDocument 
NTON 11 044-14 Biosólidos para uso en la producción agropecuaria y forestal, requisitos y niveles máximos permisibles.             http://extwprlegs1.fao.org/docs/pdf/nic147923.pdf 
NTON 05-027-05 Norma Técnica Ambiental para Regular los Sistemas de Tratamiento de Aguas Residuales y su Reúso.
http://legislacion.asamblea.gob.ni/normaweb.nsf/b34f77cd9d23625e06257265005d21fa/3b3583b8c7d4ee32062579bc007b7023?OpenDocument</t>
  </si>
  <si>
    <t>DECRETO EJECUTIVO N°. 21-2017  REGLAMENTO EN EL QUE SE ESTABLECE N LAS DISPOSICIONES PARA EL VERTIDO DE AGUAS RESIDUALES
http://legislacion.asamblea.gob.ni/normaweb.nsf/b92aaea87dac762406257265005d21f7/a35cf61591ad2d57062581f30056f9ec?OpenDocument</t>
  </si>
  <si>
    <t>NTON 11 044-14 Biosólidos para uso en la producción agropecuaria y forestal, requisitos y niveles máximos permisibles.
http://extwprlegs1.fao.org/docs/pdf/nic147923.pdf</t>
  </si>
  <si>
    <t xml:space="preserve">Ley 618, LEY GENERAL DE HIGIENE Y SEGURIDAD DEL TRABAJO, REGLAMENTO DE LA LEY GENERAL DE HIGIENE Y SEGURIDAD DEL TRABAJO
DECRETO EJECUTIVO N°. 96-2007
http://legislacion.asamblea.gob.ni/Normaweb.nsf/($All)/16624DBD812ACC1B06257347006A6C8C?OpenDocument
http://legislacion.asamblea.gob.ni/Normaweb.nsf/164aa15ba012e567062568a2005b564b/aa1d36af4ce8bafe0625737d006bc5ac?OpenDocument
</t>
  </si>
  <si>
    <t>Ley 618, LEY GENERAL DE HIGIENE Y SEGURIDAD DEL TRABAJO, REGLAMENTO DE LA LEY GENERAL DE HIGIENE Y SEGURIDAD DEL TRABAJO
DECRETO EJECUTIVO N°. 96-2007
http://legislacion.asamblea.gob.ni/Normaweb.nsf/($All)/16624DBD812ACC1B06257347006A6C8C?OpenDocument
http://legislacion.asamblea.gob.ni/Normaweb.nsf/164aa15ba012e567062568a2005b564b/aa1d36af4ce8bafe0625737d006bc5ac?OpenDocument</t>
  </si>
  <si>
    <t xml:space="preserve">Normativa 013 "Manual de habilitación de establecimientos proveedores de salud del Ministerio de Salud"
Acuerdo Ministerial No. 336-2008
http://www.minsa.gob.ni/index.php/repository/Descargas-MINSA/Direcci%C3%B3n-General-de-Regulaci%C3%B3n-Sanitaria/Normas-Protocolos-y-Manuales/Normas-2011/Normativa---080-%E2%80%9CManual-de-habilitaci%C3%B3n-de-establecimientos-proveedores-de-servicios-de-salud%E2%80%9D-Completo/%20(2011)
</t>
  </si>
  <si>
    <t xml:space="preserve">NTON 05 015-02 Norma Técnica Para El Manejo Y Eliminación De Residuos Sólidos Peligrosos
http://legislacion.asamblea.gob.ni/normaweb.nsf/bbe90a5bb646d50906257265005d21f8/f124ab4e19e485950625728a005c2c3f?OpenDocument
</t>
  </si>
  <si>
    <t>En la actualización de Norma 066 del 2021, se incluye un capítulo para la promoción de Planes de Seguridad del Agua en el territorio nacional. Además se han hecho ejercicios académicos en algunos municipios para elaborar los Planes de Seguridad del Agua tanto a nivel urbano como rural.
http://www.minsa.gob.ni/index.php/repository/Descargas-MINSA/Direcci%C3%B3n-General-de-Regulaci%C3%B3n-Sanitaria/Normas-Protocolos-y-Manuales/Normas-2011/Normativa---066-Manual-para-la-Vigilancia-Sanitaria-del-Agua-para-Consumo-Humano/</t>
  </si>
  <si>
    <t xml:space="preserve">En la actualización de Norma 066 del 2021, se incluye un capítulo para la promoción de Planes de Seguridad del Agua en el territorio nacional. Además se han hecho ejercicios académicos en algunos municipios para elaborar los Planes de Seguridad del Agua tanto a nivel urbano como rural.
http://www.minsa.gob.ni/index.php/repository/Descargas-MINSA/Direcci%C3%B3n-General-de-Regulaci%C3%B3n-Sanitaria/Normas-Protocolos-y-Manuales/Normas-2011/Normativa---066-Manual-para-la-Vigilancia-Sanitaria-del-Agua-para-Consumo-Humano/
</t>
  </si>
  <si>
    <t xml:space="preserve">Plan Nacional de Lucha Contra la Pobreza y Desarrollo Humano, incluye Cambio Climático como una política con diferentes acciones enfocadas en la construcción de resiliencia y reducción de vulnerabilidad de los sistemas de agua potable y saneamiento. https://www.pndh.gob.ni/ </t>
  </si>
  <si>
    <t>Política Nacional de los Recursos Hídricos, Decreto 107-2001 publicado en La Gaceta, Diario Oficial No. 233 del 7 de diciembre del 2001.
Ley 620 "Ley General de Aguas Nacionales" y su reforma Ley N°. 1046, aprobada el 12 de noviembre de 2020
Plan Nacional de Lucha Contra la Pobreza y Desarrollo Humano 2022-2026</t>
  </si>
  <si>
    <t>http://legislacion.asamblea.gob.ni/Normaweb.nsf/($All)/8EF13C9151671220062570A100581043?OpenDocument#:~:text=%2D%20Son%20objetivos%20de%20la%20Pol%C3%ADtica,as%C3%AD%20como%20la%20prevenci%C3%B3n%20de
http://legislacion.asamblea.gob.ni/Normaweb.nsf/164aa15ba012e567062568a2005b564b/d730a9e0da470b6a0625862b0058f7a9?OpenDocument
https://www.pndh.gob.ni/descargas.aspx</t>
  </si>
  <si>
    <t>Programa Integral Sectorial de Agua, Saneamiento e Higiene PISASH (Fase 1 2011-2021)
Programa Integral Sectorial de Agua, Saneamiento e Higiene PISASH  (Fase 2 2022-2030)</t>
  </si>
  <si>
    <t>https://www.pisash.org/</t>
  </si>
  <si>
    <t>2014 a 2021</t>
  </si>
  <si>
    <t>Política Nacional de los Recursos Hídricos, Decreto 107-2001 publicado en La Gaceta, Diario Oficial No. 233 del 7 de diciembre del 2001.
Ley 620 "Ley General de Aguas Nacionales" y su reforma Ley N°. 1046, aprobada el 12 de noviembre de 2020
Ley 722 "Ley Especial de Comités de Agua Potable y Saneamiento" Aprobada el 19 de Mayo del 2010
Plan Nacional de Lucha Contra la Pobreza y Desarrollo Humano 2022-2026</t>
  </si>
  <si>
    <t>http://legislacion.asamblea.gob.ni/Normaweb.nsf/($All)/8EF13C9151671220062570A100581043?OpenDocument#:~:text=%2D%20Son%20objetivos%20de%20la%20Pol%C3%ADtica,as%C3%AD%20como%20la%20prevenci%C3%B3n%20de
http://legislacion.asamblea.gob.ni/Normaweb.nsf/164aa15ba012e567062568a2005b564b/d730a9e0da470b6a0625862b0058f7a9?OpenDocument
http://legislacion.asamblea.gob.ni/normaweb.nsf/3133c0d121ea3897062568a1005e0f89/a63305b993cddb210625775f0069e8b3
http://www.pndh.gob.ni/descargas.aspx
http://legislacion.asamblea.gob.ni/Normaweb.nsf/($All)/C0C1931F74480A55062573760075BD4B</t>
  </si>
  <si>
    <t>Plan Integral Sectorial de Agua, Saneamiento Humano Rural (PISASH-R) Este programa contempla cubrir la brecha de agua y saneamiento en el sector rural al 2030 y su presupuesto no está dividido entre agua, saneamiento e higiene, son proyectos integrales
A través del Instituto Nicaragüense de Fomento Municipal (INIFOM). Ley 40, Artículo 7,  inciso 7) a. b.</t>
  </si>
  <si>
    <t xml:space="preserve">Ver documento en Carpeta Anexo A. Anexo. Plan Integral Sectorial de Agua, Saneamiento Humano Rural (PISASH-R) 
</t>
  </si>
  <si>
    <t>Política Nacional de los Recursos Hídricos, Decreto 107-2001 publicado en La Gaceta, Diario Oficial No. 233 del 7 de diciembre del 2001.
Ley 620 "Ley General de Aguas Nacionales" y su reforma Ley N°. 1046, aprobada el 12 de noviembre de 2020
Plan Nacional de Lucha Contra la Pobreza y Desarrollo Humano 2022-2026</t>
  </si>
  <si>
    <t>Programa Integral Sectorial de Agua, Saneamiento e Higiene PISASH (Fase 1 2011-2021)
Programa Integral Sectorial de Agua, Saneamiento e Higiene PISASH (Fase 2 2022-2030)</t>
  </si>
  <si>
    <t>Política Nacional de los Recursos Hídricos, Decreto 107-2001 publicado en La Gaceta, Diario Oficial No. 233 del 7 de diciembre del 2001.
Ley 620 "Ley General de Aguas Nacionales" y su reforma Ley N°. 1046, aprobada el 12 de noviembre de 2020
Ley 722 "Ley Especial de Comités de Agua Potable y Saneamiento" Aprobada el 19 de Mayo del 2010
Plan Nacional de Lucha Contra la Pobreza y Desarrollo Humano 2022-2026</t>
  </si>
  <si>
    <t>http://legislacion.asamblea.gob.ni/Normaweb.nsf/($All)/8EF13C9151671220062570A100581043?OpenDocument#:~:text=%2D%20Son%20objetivos%20de%20la%20Pol%C3%ADtica,as%C3%AD%20como%20la%20prevenci%C3%B3n%20de
http://legislacion.asamblea.gob.ni/Normaweb.nsf/164aa15ba012e567062568a2005b564b/d730a9e0da470b6a0625862b0058f7a9?OpenDocument
http://legislacion.asamblea.gob.ni/normaweb.nsf/3133c0d121ea3897062568a1005e0f89/a63305b993cddb210625775f0069e8b3
http://www.pndh.gob.ni/descargas.aspx
http://legislacion.asamblea.gob.ni/Normaweb.nsf/($All)/C0C1931F74480A55062573760075BD4B</t>
  </si>
  <si>
    <t>Programa Integral Sectorial de Agua, Saneamiento e Higiene Rural (PISASH-R)
Este programa contempla cubrir la brecha de agua y saneamiento en el sector rural al 2030 y su presupuesto no está dividido entre agua, saneamiento e higiene, son proyectos integrales</t>
  </si>
  <si>
    <t xml:space="preserve">Ver documento en Carpeta Anexo A. Anexo. Plan Integral Sectorial de Agua, Saneamiento Humano Rural (PISASH-R) </t>
  </si>
  <si>
    <t>2,090.490,000.00</t>
  </si>
  <si>
    <t xml:space="preserve">Plan Nacional de Lucha Contra la Pobreza y Desarrollo Humano 2022-2026
Existe un lineamiento estratégico dentro del Plan Nacional de Lucha Contra la Pobreza y Desarrollo Humano que se vincula de forma indirecta con la cobertura de Agua y Saneamiento en las escuelas. Más educación inclusiva, equitativa y de calidad </t>
  </si>
  <si>
    <t>https://www.pndh.gob.ni/index.shtml</t>
  </si>
  <si>
    <t>Plan Nacional de Lucha Contra la Pobreza y Desarrollo Humano 2022-2026
Que indica que al 2020 se han construido, reparado o ampliado 35,393 escuelas, para un promedio anual de 2,528 escuelas.
Programa de Aguas limpias y seguras. (Recomendaciones, vinculados a temas de higiene)
Programa Escuelas Bonitas (Directriz)
Planes de operaciones y mantenimiento anual. Acceso al agua. MINED.</t>
  </si>
  <si>
    <t>Normativa 080 - Manual de Habilitación de Establecimientos Proveedores de Servicios de Salud</t>
  </si>
  <si>
    <t>Ver documento en Carpeta Anexo A. Normativa 080 - Manual de Habilitación de Establecimientos Proveedores de Servicios de Salud
http://www.minsa.gob.ni/index.php/repository/Descargas-MINSA/Direcci%C3%B3n-General-de-Regulaci%C3%B3n-Sanitaria/Normas-Protocolos-y-Manuales/Normas-2011/Normativa---080-%E2%80%9CManual-de-habilitaci%C3%B3n-de-establecimientos-proveedores-de-servicios-de-salud%E2%80%9D-Completo/</t>
  </si>
  <si>
    <t>Plan Nacional de Lucha Contra la Pobreza y Desarrollo Humano 2022-2026
Que indica que entre 2007-2020 se ha logrado construir la RED DE INFRA-ESTRUCTURA DE SALUD PÚBLICA MÁS GRANDE DE CENTROAMÉRICA, con la construcción de 19 nuevos Hospitales y la rehabilitación de 46, la construcción y rehabilitación de 1,259 puestos médicos, 192 Centros de Salud y 178 Casas Materenas, estas acciones se vinculan con la Normativa 080 - Manual de Habilitación de Establecimientos Proveedores de Salud 
WASH en centros de salud
Decreto "Hospitales Seguros" Planes de emergencias hospitalarios | Planes de emergencia sanitarios locales.
MHCP - Aplicación de normativas ambientales a nivel de ciclo de proyecto. Salvaguardas ambientales</t>
  </si>
  <si>
    <t>https://www.pndh.gob.ni/descargas.aspx</t>
  </si>
  <si>
    <t xml:space="preserve">El Gobierno de Reconciliación y Unidad Nacional (GRUN) conformó la Comisión Nacional Interinstitucional e Intersectorial como respuesta al decreto de emergencia de salud pública de importancia internacional para la detección temprana, atención y prevención de la COVID-19; la que es coordinada por el Ministerio de salud. Por consiguiente, se elabora este primer Protocolo de contención y manejo de casos ante la COVID-19, que contiene los lineamientos, procedimientos y actividades a implementar por todas las entidades representadas en la Comisión Nacional Interinstitucional e Intersectorial según corresponda.
Norma N-174 PROTOCOLO DE CONTENCIÓN Y MANEJO DE CASOS DE LA COVID-19
http://www.minsa.gob.ni/index.php/repository/Descargas-MINSA/COVID-19/Gu%C3%ADas-Normas-y-Protocolos/N-174-PROTOCOLO-DE-CONTENCI%C3%93N-Y-MANEJO-DE-CASOS-DE-LA-COVID-19/
</t>
  </si>
  <si>
    <t>N-171 GUIA DE COMUNICACION PARA LA PREVENCION DE LA COVID-19 A LA POBLACIÓN. Tiene como objetivo generar cambios de comportamiento a través de diferentes mecanismos de comunicación y divulgación con información veraz, oportuna y confiable en la prevención de la COVID-19 y de la aplicación de la vacuna tomando en cuenta las características étnicas, culturales e incluyente de la población en el país a través del Modelo de Salud Familiar y Comunitario (MOSAFC) que contempla informar a la población por los diferentes medios de comunicación masiva, alternativos y en visitas casa a casa, de la presencia de la COVID-19, sobre las medidas de prevención para evitar el contagio y la identificación de los signos y síntomas para identificar los casos sospechosos.
http://www.minsa.gob.ni/index.php/repository/Descargas-MINSA/COVID-19/Gu%C3%ADas-Normas-y-Protocolos/</t>
  </si>
  <si>
    <t>N-161 GUÍA PARA AGUA, SANEAMIENTO, HIGIENE, LIMPIEZA Y GESTIÓN DE DESECHOS EN LOS ESTABLECIMIENTOS DE SALUD EN EL CONTEXTO DE LA COVID-19. Tiene como objetivo fortalecer el cumplimiento de los requerimientos básicos en agua, saneamiento, higiene, limpieza y desechos sólidos en los establecimientos de salud públicos y privados.
http://www.minsa.gob.ni/index.php/repository/Descargas-MINSA/COVID-19/Gu%C3%ADas-Normas-y-Protocolos/</t>
  </si>
  <si>
    <t>N-181 GUÍA DE BIOSEGURIDAD PARA LA PREVENCIÓN DEL CONTAGIO EN TERMINALES DE BUSES, EMPRESAS DE TRANSPORTE PÚBLICO COLECTIVO Y SELECTIVO, CONDUCTORES Y USUARIOS EN EL CONTEXTO DE COVID-19. Tiene como objetivo Prevenir el riesgo de contagio de la COVID-19, en las empresas o cooperativas de transporte, terminales de buses, unidades de transporte colectivo, transporte selectivo, conductores y usuarios.
N-188 GUÍA PARA PREVENIR LA TRANSMISIÓN DE LA COVID-19, EN SUPERMERCADOS, MINISÚPER, DISTRIBUIDORAS Y PULPERÍAS. Tiene como objetivo implementar, ajustar o intensificar las medidas de bioseguridad según el riesgo de transmisión de la COVID-19 en supermercados, minisúper, distribuidoras y pulperías.
http://www.minsa.gob.ni/index.php/repository/Descargas-MINSA/COVID-19/Gu%C3%ADas-Normas-y-Protocolos/</t>
  </si>
  <si>
    <t>N-161 GUÍA PARA AGUA, SANEAMIENTO, HIGIENE, LIMPIEZA Y GESTIÓN DE DESECHOS EN LOS ESTABLECIMIENTOS DE SALUD EN EL CONTEXTO DE LA COVID-19. Tiene como objetivo fortalecer el cumplimiento de los requerimientos básicos en agua, saneamiento, higiene, limpieza y desechos sólidos en los establecimientos de salud públicos y privados. El Agua, Saneamiento, Higiene, Limpieza y Gestión de Desechos (ASHLD), toma mayor relevancia para evitar y reducir el contagio de trabajadores y pacientes en el proceso de atención sanitaria con la promoción de lavado de manos, la limpieza del establecimiento, agua segura para todas las actividades y una adecuada estructura de saneamiento y manejo de desechos.
http://www.minsa.gob.ni/index.php/repository/Descargas-MINSA/COVID-19/Gu%C3%ADas-Normas-y-Protocolos/</t>
  </si>
  <si>
    <t>N-161 GUÍA PARA AGUA, SANEAMIENTO, HIGIENE, LIMPIEZA Y GESTIÓN DE DESECHOS EN LOS ESTABLECIMIENTOS DE SALUD EN EL CONTEXTO DE LA COVID-19. Tiene como objetivo fortalecer el cumplimiento de los requerimientos básicos en agua, saneamiento, higiene, limpieza y desechos sólidos en los establecimientos de salud públicos y privados. La gestión de Desechos, toma mayor relevancia para evitar y reducir el contagio de trabajadores y pacientes en el proceso de atención sanitaria con la promoción de lavado de manos, la limpieza del establecimiento, agua segura para todas las actividades y una adecuada estructura de saneamiento y manejo de desechos. 
http://www.minsa.gob.ni/index.php/repository/Descargas-MINSA/COVID-19/Gu%C3%ADas-Normas-y-Protocolos/</t>
  </si>
  <si>
    <t>N-171 GUIA DE COMUNICACION PARA LA PREVENCION DE LA COVID-19 A LA POBLACIÓN (N-171). Tiene como objetivo generar cambios de comportamiento a través de diferentes mecanismos de comunicación y divulgación con información veraz, oportuna y confiable en la prevención de la COVID-19 y de la aplicación de la vacuna tomando en cuenta las características étnicas, culturales e incluyente de la población en el país a través del Modelo de Salud Familiar y Comunitario (MOSAFC) que contempla informar a la población por los diferentes medios de comunicación masiva, alternativos y en visitas casa a casa, de la presencia de la COVID-19, sobre las medidas de prevención para evitar el contagio y la identificación de los signos y síntomas para identificar los casos sospechosos.
N-178 GUÍA PARA EL ABORDAJE DE LA COVID-19 EN LOS PUEBLOS ORIGINARIOS Y AFRODESCENDIENTES. Tiene como objetivos específicos promover acciones de prevención y mitigación en coordinación con las autoridades locales de los pueblos originarios y afrodescendientes ante la COVID-19. Garantizar la atención oportuna de los casos tomando en cuenta la espiritualidad, cosmovisión, idiomas y prácticas tradicionales relacionadas con el cuido de la salud y fortalecer el monitoreo y seguimiento de los casos en el nivel comunitario con el acompañamiento de los líderes locales en su entorno con la práctica de sus métodos tradicionales.
http://www.minsa.gob.ni/index.php/repository/Descargas-MINSA/COVID-19/Gu%C3%ADas-Normas-y-Protocolos/</t>
  </si>
  <si>
    <t xml:space="preserve">Analizando el informe del Presupuesto Nacional de la República del 2020 se pudo observar que las partidas  presupuestadas en el 2019 para ser ejecutadas en el 2020 fueron reducidas, por ejemplo el presupuesto de inversión pública de Empresa Nicaragüense de Acueductos y Alcantarillados  bajó de 3,203.6 millones de dólares a 2,642.1 millones de córdobas  para una reducción de 17% y en el caso del Fondo de Inversión Social de Emergencia se redujo de 387.1 millones de córdobas a 43.3 millones de córdobas, tuvo una reducción del 90.3%, que se asume fueron re-destinados al presupuesto del Ministerio de Salud que pasó de 1,204 millones de córdobas a 2,657.3 millones de córdobas aumentando en un 118%.
Según el Informe sobre la Situación de los comités de agua potable y saneamiento ante la COVID-19, la demanda de agua en el sector rural aumento del 36% al 45%; El coste de energía aumento del 19% al 20% y la morosidad del 36 al 40 %. También, han tenido que tomar diversas medidas para reducir su transmisión, entre ellas el lavado de manos, uso de mascarilla, acciones de prevención, limpieza y mantenimiento de SAP, y garantizar la cloración. (https://www.rasnic.org/situacion-de-los-comites-de-agua-potable-y-saneamiento-ante-la-covid-19/)
En el caso de la higiene de manos, se incrementó la promoción del lavado de manos, la compra de insumos y la elaboración de material educativo. Se mejoraron en algunos establecimientos el acceso al agua.
</t>
  </si>
  <si>
    <t>Se han elaborado guías dirigidas a todos los sectores del país para la promoción de lavado de manos.
http://www.minsa.gob.ni/index.php/repository/Descargas-MINSA/COVID-19/</t>
  </si>
  <si>
    <t xml:space="preserve">Cobertura de alcantarillado sanitario en el área urbana (Porcentaje)
Cobertura de Saneamiento en área rural (Porcentaje)
</t>
  </si>
  <si>
    <t>Cobertura de alcantarillado sanitario en el área urbana (Porcentaje)</t>
  </si>
  <si>
    <t>Cobertura de Saneamiento en área rural (Porcentaje)</t>
  </si>
  <si>
    <t>Plan Nacional de Lucha Contra la Pobreza y Desarrollo Humano 2022-2026
Plan de Desarrollo Humano 2012 a 2016
https://www.pndh.gob.ni/descargas.aspx</t>
  </si>
  <si>
    <t>Plan Nacional de Lucha Contra la Pobreza y Desarrollo Humano 2022-2026
Plan de Desarrollo Humano 2012 a 2016
Programa Integral Sectorial de Agua y Saneamiento Humano Rural (PISASH R)
https://www.pndh.gob.ni/descargas.aspx</t>
  </si>
  <si>
    <t>Viviendas domiciliares con conexiones efectivas a la red de alcantarillado sanitario
Viviendas con acceso al saneamiento digno</t>
  </si>
  <si>
    <t>Viviendas domiciliares con conexiones efectivas a la red de alcantarillado sanitario</t>
  </si>
  <si>
    <t>Viviendas con acceso al saneamiento digno</t>
  </si>
  <si>
    <t>Prestación de los servicios de agua potable y saneamiento en cantidad, calidad y continuidad a través de los diferentes prestadores de estos servicios</t>
  </si>
  <si>
    <t>i) Nuevas construcciones, ampliación y/o mejoramiento integral de los sistemas de agua potable y alcantarillado sanitario; ii) Rehabilitación de redes y otras infraestructuras de los sistemas que estén en mal estado; iii) Implementación de acciones para el control de contaminación y monitoreo de la calidad de agua de los sistemas y los efluentes; iv) Impulsar la política de protección y conservación de las cuencas hidrográficas, fuentes de agua superficiales y acuíferos subterráneos; v) Promover la cultura del uso racional del agua; vi) Reducir el agua no facturada; vii) Crear un fondo de mantenimiento para sistemas de agua potable y saneamiento rural, que permita disponer de recursos financieros para ampliar y rehabilitar los sistemas.</t>
  </si>
  <si>
    <t>Plan Nacional de Lucha Contra la Pobreza y Desarrollo Humano 2022-2026
Plan de Desarrollo Humano 2012 a 2016
https://www.pndh.gob.ni/descargas.aspx
Sistema de Información del Gobierno de Reconciliación y Unidad Nacional (SIGRUM)</t>
  </si>
  <si>
    <t>Plan Nacional de Lucha Contra la Pobreza y Desarrollo Humano 2022-2026
Plan de Desarrollo Humano 2012 a 2016
https://www.pndh.gob.ni/descargas.aspx
Programa Integral Sectorial de Agua y Saneamiento Humano Rural (PISASH R)</t>
  </si>
  <si>
    <t>Cobertura de Agua Potable en el área urbana %
Cobertura de Agua Potable en el área rural %</t>
  </si>
  <si>
    <t>Cobertura de Agua Potable en el área urbana %</t>
  </si>
  <si>
    <t>Cobertura de Agua Potable en el área rural %</t>
  </si>
  <si>
    <t>Plan de Lucha Contra la Pobreza y para el Desarrollo Humano, pág. 78
https://www.pndh.gob.ni/descargas.aspx</t>
  </si>
  <si>
    <t>Plan de Lucha Contra la Pobreza y para el Desarrollo Humano, pág. 79
https://www.pndh.gob.ni/descargas.aspx</t>
  </si>
  <si>
    <t>Fuentes de agua, subterráneas y superficiales que pasan por proceso de potabilicación y desinfección</t>
  </si>
  <si>
    <t>Fuentes de agua, subterráneas y superficiales que pasan por proceso de potabilización y desinfección</t>
  </si>
  <si>
    <t>Calidad de agua y del servicio, cantidad disponible del recurso agua, y continuidad del servicio de agua potable</t>
  </si>
  <si>
    <t>122.5 litros por persona por día</t>
  </si>
  <si>
    <t>145 litros por persona por día
https://www.mific.gob.ni/Portals/0/Documentos/Comercio%20Interior/Documentos%20DNM/NORMALIZACION/NORMAS%20EN%20CONSULTA%20PUBLICA/NACIONAL/2020/2020.04.02/ENN%20-%2019042%20PNTON%2009%20007%20-%2019%20Dise%C3%B1os%20de%20sistemas%20de%20agua.pdf?ver=2020-04-28-114037-097</t>
  </si>
  <si>
    <t>100 litros por persona por día
https://www.mific.gob.ni/Portals/0/Documentos/Comercio%20Interior/Documentos%20DNM/NORMALIZACION/NORMAS%20EN%20CONSULTA%20PUBLICA/NACIONAL/2020/2020.04.02/ENN%20-%2019042%20PNTON%2009%20007%20-%2019%20Dise%C3%B1os%20de%20sistemas%20de%20agua.pdf?ver=2020-04-28-114037-097</t>
  </si>
  <si>
    <t>Según el Reglamento de Servicio al Usuario (2001)
Recibir agua potable de acuerdo a la presión y a los parámetros de calidad establecidos por las normas técnicas, en cantidad suficiente y de manera continua y regular durante las veinticuatro horas de todos los días del año, sin interrupciones debidas a deficiencias en los sistemas.
http://legislacion.asamblea.gob.ni/normaweb.nsf/($All)/E4FEBB5E31C77E1F062570A1005803CD?OpenDocument</t>
  </si>
  <si>
    <t>Según el Reglamento de Servicio al Usuario (2001)Recibir agua potable de acuerdo a la presión y a los parámetros de calidad establecidos por las normas técnicas, en cantidad suficiente y de manera continua y regular durante las veinticuatro horas de todos los días del año, sin interrupciones debidas a deficiencias en los sistemas.
http://legislacion.asamblea.gob.ni/normaweb.nsf/($All)/E4FEBB5E31C77E1F062570A1005803CD?OpenDocument</t>
  </si>
  <si>
    <t>Acuerdo Ministerial No.65-94 que corresponden a las Normas Regionales CAPRE, Normas de Calidad del Agua para el consumo</t>
  </si>
  <si>
    <t>Plan Nacional de Lucha Contra la Pobreza y Desarrollo Humano 2022-2026
https://www.pndh.gob.ni/descargas.aspx</t>
  </si>
  <si>
    <t>38 225 familias</t>
  </si>
  <si>
    <t>Los proyectos rurales son integrales incluye Agua, Saneamiento e Higiene, en el componente de higiene se construyen: lavanderos dotados de llaves de agua, o lavamanos a la salida de las unidades de saneamiento. Adicional a esto, se desarrolla la Metodología Familia comunidad Saludable FCSA, en la que se capacita sobre el lavado de manos. Actualmente cobertura de la higiene de manos se mide en Familias Capacitadas ya que son las Familias beneficiadas con los proyectos y con quienes se trabaja FCSA</t>
  </si>
  <si>
    <t>Plan Nacional de Lucha Contra la Pobreza y para el Desarrollo Humano, pág. 80</t>
  </si>
  <si>
    <t>Lavanderos dotados de llaves de agua, o lavamanos a la salida de las unidades de saneamiento. 
Dentro de los requisitos de hábitos de higiene personal para el lavado de manos se encuentran: La existencia de un lugar adecuado para el lavado de manos, el conocimiento de los momentos críticos para el lavado de manos, la utilización de agua y jabón para el lavado de manos y el acompañamiento de los niños pequeños para el lavado de manos.</t>
  </si>
  <si>
    <t>22 203 Familias</t>
  </si>
  <si>
    <t>Plan Nacional de Lucha Contra la Pobreza y para el Desarrollo Humano, pág. 40
https://www.pndh.gob.ni/descargas.aspx</t>
  </si>
  <si>
    <t>Existe un lineamiento estratégico dentro del Plan Nacional de Lucha Contra la Pobreza y Desarrollo Humano que se vincula de forma indirecta con la cobertura de Agua y Saneamiento en las escuelas. Más educación inclusiva, equitativa y de calidad que tiene como indicador:
Número de ambientes escolares reparados, reemplazados, rehabilitados, ampliados y nuevos, este indicador se relaciona con la Norma y Criterios para el Diseño de los Establecimientos Escolares, en el inciso 9.8.a Agua potable desde el 9.8.a.1. que indica que No será permisible hacer funcionar un establecimiento escolar en un sitio donde no se cuente con el suministro adecuado de abastecimiento de agua potable, hasta el 9.8.a.7.
Ejemplo: El Instituto Tecnológico en todos sus proyectos de infraestructura incluye baterías higiénicas (inodoros, lavamanos), centros con internados (duchas) y todos los centros.</t>
  </si>
  <si>
    <t>https://www.pndh.gob.ni/
https://www.urbanismomanagua.gob.ni/wp-content/uploads/2020/10/Normas-y-Criterios-para-el-Diseno-de-Establecimientos-Escolares-2008.pdf</t>
  </si>
  <si>
    <t>https://www.pndh.gob.ni/</t>
  </si>
  <si>
    <t>El Plan Nacional de Lucha Contra la Pobreza y Desarrollo Humano 2022-2026, contempla dentro de sus lineamientos continuar desarrollando la infraestructura, el equipamiento, el abastecimiento, las redes y los servicios de salud en todas sus modalidades, este lineamiento se vincula de manera indirecta con la cobertura para agua, saneamiento e higiene en los establecimientos de salud bajo la Normativa 013  Manual de Habilitación de Establecimientos de Proveedores de Salud, establece los requisitos mínimos que exige el Ministerio de Salud para la habilitación de los establecimientos de salud públicos y privados.
Indicador: Incremento en la cobertura hospitalaria para la atención especializada y de emergencia a la población.</t>
  </si>
  <si>
    <t xml:space="preserve">104,000 protagonistas
19,361 conexiones </t>
  </si>
  <si>
    <t>Protagonistas atendidos con agua potable urbana.
Conexiones en hogares urbanos atendidos con agua potable.</t>
  </si>
  <si>
    <t>Ver documento en Carpeta Anexo A. Anexo. Presupuesto Plan de Inversión Pública 2021  2024 ENACAL</t>
  </si>
  <si>
    <t>13,600 inspecciones
72,000 exámenes
177,520 protagonistas
32,874 conexiones</t>
  </si>
  <si>
    <t xml:space="preserve">Población total atendida con saneamiento urbano y hogares urbanos atendidos con conexiones de alcantarillado sanitario
</t>
  </si>
  <si>
    <t>109 400 inspecciones
474 000 exámenes</t>
  </si>
  <si>
    <t>Inspecciones de vigilancia y monitoreo de fuentes de agua
Exámenes realzados de calidad de agua potable 
Inspecciones de vigilancia y monitoreo de las fuentes de
agua y exámenes de calidad del agua potable
Normas CAPRE - Agua debe cumplir con estas normas en caso contrario se abandona el pozo.</t>
  </si>
  <si>
    <t>Aprobado y normado por Autoridad Nacional del Agua (ANA) https://www.pndh.gob.ni/descargas.aspx</t>
  </si>
  <si>
    <t>71,036,125 metros cúbicos al año</t>
  </si>
  <si>
    <t>Capacidad de las Plantas de tratamiento de aguas residuales de los sistemas de alcantarillado. Indicador corresponde al año 2013
DISPOSICIONES PARA EL VERTIDO DE AGUAS RESIDUALES http://legislacion.asamblea.gob.ni/normaweb.nsf/b92aaea87dac762406257265005d21f7/a35cf61591ad2d57062581f30056f9ec?OpenDocument</t>
  </si>
  <si>
    <t>Gestión de las Excretas
y Aguas Residuales
Situación Actual y Perspectivas
2013
https://www.sica.int/download/?79734</t>
  </si>
  <si>
    <t>GUÍA 188 - GUIA PARA PREVENIR LA TRANSMISIÓN DE LA
COVID-19, EN SUPERMERCADOS, MINISÚPER,
DISTRIBUIDORAS Y PULPERÍAS</t>
  </si>
  <si>
    <t>http://www.minsa.gob.ni/index.php/repository/Descargas-MINSA/COVID-19/Gu%C3%ADas-Normas-y-Protocolos/</t>
  </si>
  <si>
    <t>17% en el Sector Rural
Menos del 1% en el Sector Urbano</t>
  </si>
  <si>
    <t>El informe de El Programa Conjunto de Monitoreo del Abastecimiento del Agua, el Saneamiento y la Higiene (JMP, por sus siglas en inglés)  de UNICEF que registra datos del año 2000 al año 2017, en cuanto a defecación al aire libre a nivel nacional, indica que en el 2000 era de un 16% y se redujo en el 2017 a un 7%.
En el sector rural los índices de defecación son del 14% que representan a 365.618 habitantes (miles), en el sector urbano la defecación al aire libre es prácticamente nula al 2017.
El concepto de saneamiento integral incluye todas aquellas medidas que tienen como objetivo garantizar un entorno de vida saludable, con el fin de alcanzar el completo bienestar físico, mental y social de la población, para lo cual se proponen cinco componentes: (i) hábitos de higiene y buenas prácticas sanitarias; (ii) disposición adecuada de excretas; (iii) disposición adecuada de desechos líquidos; (iv) manejo adecuado de desechos sólidos; (v) control de vectores de enfermedades.</t>
  </si>
  <si>
    <t>http://www.ecosanres.org/pdf_files/Version%20final%20Saneamiento%2029%20Nov%202010Fotos.pdf</t>
  </si>
  <si>
    <t xml:space="preserve">En 2017 se formuló el Plan Integral Sectorial de Agua, Saneamiento e Higiene Rural (PISASH-R), actualizándose y presentándose junto con su Plan de Implementación 2021-2030. Que tiene como objetivo Contribuir al bienestar social y buen vivir de las familias rurales nicaragüenses, mediante la restitución del derecho a servicios de abastecimiento de agua segura, soluciones de saneamiento e higiene dignos, en armonía con la Madre Tierra. Este plan es ejecutado por el Fondo de Inversión Social de Emergencia FISE. 
(Ver documento en Carpeta Anexo A. Anexo. Plan Integral Sectorial de Agua y Saneamiento Humano Rural PISASH-R)
</t>
  </si>
  <si>
    <t>El mejoramiento y ampliación de estos servicios se realiza a través de la Empresa Nicaragüense de Acueductos y Alcantarillados Sanitarios - ENACAL y también están incluidos en el PISASH
Ver link: https://www.pisash.org/</t>
  </si>
  <si>
    <t>A través del Sistema Nacional para la Prevención, Mitigación y Atención a Desastres SINAPRED, se articulan todas las instituciones que tienen incidencia en el sector de ASH, con objetivo de restablecer y mantener los principales servicios básicos dentro de estos se incluye el ASH, ante la ocurrencia de eventos que ocasionen afectaciones. Ley 337. Artículo 3. Inciso 19. Repuesta al Desastre: Es el conjunto de actividades que se efectúan de manera inmediata después de ocurrido el desastre y se incluyen las acciones de salvamento y rescate, el suministro de servicios de salud, comida, abrigo, agua, medidas sanitarias y otras necesidades básicas para la sobrevivencia. Ver link:
http://legislacion.asamblea.gob.ni/Normaweb.nsf/($All)/297E6E70F4940832062572020059E4CD?OpenDocument</t>
  </si>
  <si>
    <t>Todos los proyectos de ASH están dirigidos a la población en general e incluye a los grupos más vulnerables, sin excepción. 
Un dato importante es que en Nicaragua la pobreza, está reflejada con mayor severidad en las zonas rurales y la Costa Caribe, a pesar de su potencial económico. Nicaragua se ubica en cuanto a pobreza en el cuartil (25%) superior de países del mundo con mayor disparidad de ingresos y consumo. Plan Nacional de Lucha contra la Pobreza y Desarrollo Humano 2022-2026
https://www.pndh.gob.ni/descargas.aspx</t>
  </si>
  <si>
    <t>Todos los proyectos de ASH están dirigidos a la población en general e incluye a los grupos más vulnerables, sin excepción. Plan Nacional de Lucha contra la Pobreza y Desarrollo Humano 2022-2026 (
https://www.pndh.gob.ni/descargas.aspx</t>
  </si>
  <si>
    <t>Todos los proyectos de ASH están dirigidos a la población en general e incluye a los grupos más vulnerables, sin excepción. Plan Nacional de Lucha contra la Pobreza y Desarrollo Humano 2022-2026
https://www.pndh.gob.ni/descargas.aspx</t>
  </si>
  <si>
    <t>Todos los proyectos de ASH están dirigidos a la población en general e incluye a los grupos más vulnerables, sin excepción. Plan Nacional de Lucha contra la Pobreza y Desarrollo Humano 2022-2026 
https://www.pndh.gob.ni/descargas.aspx</t>
  </si>
  <si>
    <t>Plan Integral de Agua y Saneamiento Humano PISASH Rural: Los proyectos de ASH que se desarrollan en el sector urbano y rural incluyen las comunidades indígenas, siendo una prioridad la Costa Caribe Norte y  la Costa Caribe Sur del país, las cuáles son Regiones Autónomas y su población es Miskita, Mayagna, Creolle, Zumo, Rama. En ciertos proyectos rurales en comunidades indígenas se desarrollan Planes para Pueblos Indígenas en los cuáles se desarrollan acciones enfocadas a la gestión del recurso agua desde su cosmovisión. (Ver documento en Carpeta Anexo A. Anexo. Plan Integral Sectorial de Agua y Saneamiento Humano Rural - PISASH-R)</t>
  </si>
  <si>
    <t xml:space="preserve">Plan Integral de Agua y Saneamiento Humano PISASH Rural: Los proyectos de ASH están dirigidos a la población en general e incluye a los grupos más vulnerables, sin excepción. Plan Nacional de Lucha contra la Pobreza y Desarrollo Humano 2022-2026 
https://www.pndh.gob.ni/descargas.aspx
</t>
  </si>
  <si>
    <t>El Plan Integral de Agua y Saneamiento Humano PISASH Rural, incluye un componente de medidas para reducir la vulnerabilidad de los sistemas de ASH ante el cambio climático, a fin de garantizar los servicios de ASH a las familias de las zonas más vulnerables a los efectos del cambio climático. (Ver documento en Carpeta Anexo A. Anexo. Plan Integral Sectorial de Agua y Saneamiento Humano Rural - PISASH-R)</t>
  </si>
  <si>
    <t>Autoridad Nacional del Agua (ANA)</t>
  </si>
  <si>
    <t>Empresa nicaragüense de Acueductos y Alcantarillados (Enacal)</t>
  </si>
  <si>
    <t>Fondo de Inversión Social de Emergencia (FISE)</t>
  </si>
  <si>
    <t>Instituto Nicaragüense de Fomento Municipal (INIFOM)</t>
  </si>
  <si>
    <t>Ministerio del Ambiente y los Recursos Naturales (MARENA)</t>
  </si>
  <si>
    <t>Ministerio de Salud (MINSA)</t>
  </si>
  <si>
    <t>Ministerio de Educación (MINED)</t>
  </si>
  <si>
    <t xml:space="preserve">Ministerio de Hacienda y Crédito Público (MHCP) </t>
  </si>
  <si>
    <t>Instituto Nacional Tecnológico (INATEC)</t>
  </si>
  <si>
    <t>Red de Agua y Saneamiento de Nicaragua (RASNIC)</t>
  </si>
  <si>
    <t>Instituto Nacional De Información De Desarrollo (INIDE)</t>
  </si>
  <si>
    <t xml:space="preserve">Instituto Nicaragüense de Estudios Territoriales (INETER) </t>
  </si>
  <si>
    <t>Universidad Nacional Autónoma de Nicaragua (UNAN)</t>
  </si>
  <si>
    <t>Comisión Interinstitucional y Sectorial de Agua, Saneamiento e Higiene. Nicaragua COMISASH</t>
  </si>
  <si>
    <t xml:space="preserve">Fue conformado para dar seguimiento al cumplimiento del ODS 6, y fue integrado oficialmente en las reformas a la Ley.
Es un espacio para contribuir al desarrollo del sector agua y saneamiento mediante una planificación articulada entre actores públicos, privados y comunitarios que permita el fortalecimiento de capacidades y la generación de información para el cumplimiento del ODS 06 al 2030.
Fue creado y oficializado en Septiembre 2019.
ANEXO: 
</t>
  </si>
  <si>
    <t>Plan Nacional de Lucha Contra la Pobreza y  Desarrollo Humano 2022-2026
Inclusión del Enfoque de Género en la Gestión Comunitaria del Agua.
Ley de Participación Ciudadana http://www.oas.org/juridico/spanish/mesicic3_nic_ley475.pdf
Ley 722 Ley de los Comités de Agua Potable y Saneamiento http://legislacion.asamblea.gob.ni/normaweb.nsf/3133c0d121ea3897062568a1005e0f89/a63305b993cddb210625775f0069e8b3
Ley 1046 Ley de Reforma  a la Ley 620 Ley General de Aguas Nacionales http://legislacion.asamblea.gob.ni/normaweb.nsf/3133c0d121ea3897062568a1005e0f89/a63305b993cddb210625775f0069e8b3
Ley 297 Ley General de Servicios de Agua Potable y Alcantarillado Sanitario http://legislacion.asamblea.gob.ni/normaweb.nsf/b92aaea87dac762406257265005d21f7/da8f6b5f05f26dbb062570ab005afdb5?OpenDocument
Política de equidad de género https://www.poderjudicial.gob.ni/genero/pdf/Politica_de_Genero_de_la_CSJ.pdf
Ley 648 de Igualdad de derechos y oportunidades http://legislacion.asamblea.gob.ni/normaweb.nsf/($All)/DFACDD675534DACE0625744B0077C73F
Política Nacional Ambiental y de Cambio Climático. http://legislacion.asamblea.gob.ni/normaweb.nsf/9e314815a08d4a6206257265005d21f9/2aa845f404d355c6062583a0005a2819?OpenDocument
NTON 05 007-98 http://legislacion.asamblea.gob.ni/normaweb.nsf/b92aaea87dac762406257265005d21f7/48f8583f454249b2062577c9005df023?OpenDocument
DECRETO EJECUTIVO N°. 36-2006, PROGRAMA NACIONAL DE EQUIDAD DE GÉNERO aprobado el 14 de junio del 2006 http://legislacion.asamblea.gob.ni/normaweb.nsf/3133c0d121ea3897062568a1005e0f89/d148b6a9f54f18660625755f007af24f?OpenDocument</t>
  </si>
  <si>
    <t>Específicamente las formas más comunes de participación de los usuarios son solicitudes escritas, asambleas comunitarias y visitas casa a casa. Por ejemplo para la ANA que es el ente regulador que debe garantizar la prestación del servicio de agua potable y saneamiento en calidad y continuidad, a través de la regulación y fiscalización a los prestadores de servicios y atención de solicitudes por escrito de los usuarios. En el caso de los CAPS que operan y administran los sistemas en el sector rural, la rendición de cuentas hacia las comunidades es por medio de asambleas comunitarias que se realizan al menos dos veces por año, en estos procesos son acompañados por ANA y las UMAS. Es importante señalar que en el sector rural se cuenta con ejes de trabajo sobre el uso sostenible y eficiente de los sistemas de Agua, a través de las asambleas comunitarias, aporte de mano de obra comunitaria, apoyo de la red de promotores comunitarios y la recolección de fondos para la compra de medidores. En el sector urbano se realizan visitas casa a casa, asambleas por barrios, talleres de capacitación, ferias y foros estudiantiles donde se imparten charlas sobre la importancia del uso de los recursos de agua, saneamiento e higiene.</t>
  </si>
  <si>
    <t>Secretaria de la Presidencia
Ministerio de Hacienda y Crédito Público</t>
  </si>
  <si>
    <t>Fondo Inversión Social de Emergencia 
Alcaldías Municipales
Unidad Municipal de Agua y Saneamiento</t>
  </si>
  <si>
    <t>Consejo Nacional de los Recursos Hídricos</t>
  </si>
  <si>
    <t>Encuentro Nacional de la Comisión Interinstitucional Sectorial de Agua, Saneamiento e Higiene.</t>
  </si>
  <si>
    <t>Gestión Integrada de Recursos Hídricos.
Fortalecimiento de Capacidades.
Cumplimiento de Objetivos de Desarrollo Sostenible ODS
Cumplimiento de Estrategias de Inversiones.
Plan Nacional de Recursos Hídricos.
Plan de Acción de Emergencia para Atender a los Afectados del Huracán ETA e IOTA.
Plan de Acción para la Atención del COVID 19.
Plan Especial del Corredor Seco.</t>
  </si>
  <si>
    <t>Aportó para que se desarrollará la Reforma a la Ley General de Aguas Nacionales Ley 620, con la Ley de Reforma 1046.</t>
  </si>
  <si>
    <t>Se consolidó la articulación de todo el sector de Agua, Saneamiento e Higiene y el diseño de un Plan de Acción de la Gestión Integrada de los Recursos Hídricos de Nicaragua. Ver en carpeta de anexos Sección A: Anexo 1. Plan Nacional de Recursos Hídricos de Nicaragua, Diagnostico y Propuesta de Línea Estratégica.</t>
  </si>
  <si>
    <t>Se definieron los objetivos que actualmente se encuentran descritos en el Plan de Lucha Contra la Pobreza y Desarrollo Humano 2022-2026. https://www.pndh.gob.ni/descargas.aspx</t>
  </si>
  <si>
    <t xml:space="preserve">La creación de una Sub-Comisión de Fortalecimiento de Capacidades.
Se está trabajando para formular un Plan Nacional de Capacitación dirigido a la cadena de sostenibilidad del sector de Agua, Saneamiento e Higiene
Se llevan a cabo foros sobre Fortalecimiento de Capacidades y se realizan encuentros trimestrales involucrando actores públicos y privados. </t>
  </si>
  <si>
    <t>Se celebró un acuerdo entre el Instituto Nicaragüense de Estudio Territoriales y el Fondo de Inversión Social de Emergencia para homogenizar los sistemas de información de recursos hídricos.</t>
  </si>
  <si>
    <t>Se realizan reuniones mensuales de las sub-comisiones de trabajo y reuniones bimensuales de la Comisión Interinstitucional Sectorial de Agua, Saneamiento e Higiene.</t>
  </si>
  <si>
    <t>La comisión es financiada por instituciones públicas y privadas, ONG's, academias y agencias de cooperación.</t>
  </si>
  <si>
    <t>A través de la COMISASH se impulsa la revisión de Normas Técnicas que regulan el Sector de Agua, Saneamiento e Higiene. Las normas en revisión son: La Norma de Diseño de Sistemas de Agua Potable y Saneamiento; La Norma para la Regulación de Camiones Cisterna que Transportan Agua Potable.</t>
  </si>
  <si>
    <t>La Comisión Interinstitucional y Sectorial de Agua Saneamiento e Higiene, lidera los procesos de planificación y revisión del sector Agua, Saneamiento e Higiene a través de la Autoridad Nacional del Agua, al articular al sector público, privado y comunitario permitiendo la generación de información y el seguimiento de las mismas para el cumplimiento de los Objetivos de Desarrollo Sostenible ODS 6.
Por ejemplo, en el marco de la Comisión Interinstitucional Sectorial de Agua, Saneamiento e Higiene en el 2020 la Asamblea Nacional aprobó la Reforma a la Ley 620, Ley General de Aguas Nacionales, para fortalecer el marco jurídico institucional para la administración, conservación, desarrollo, uso, aprovechamiento sostenible, equitativo, y de preservación en cantidad y calidad de todos los recursos hídricos existentes en el país, así como, la regulación, fiscalización y normación del sector de agua potable y saneamiento del país. Además, la Autoridad Nacional del Agua (ANA) absorbió por fusión al Instituto Nicaragüense de Acueductos y Alcantarillados (INAA), estableciéndose una autoridad única que regule, administre y gestione los recursos hídricos a nivel nacional; con el objetivo de garantizar la prestación de los servicios de agua potable y saneamiento en cantidad, calidad y continuidad a través de los diferentes prestadores de estos servicios.</t>
  </si>
  <si>
    <t xml:space="preserve">El Mapa de Pobreza es una herramienta útil para el desarrollo de planes y programas que priorizan y asignan eficazmente sus recursos al saneamiento en función a la reducción de la pobreza, de esta manera se focalizan e incrementan su eficiencia.
La Empresa Nicaragüense de Acueductos y Alcantarillados y el Fondo de Inversión Social de Emergencia mencionan que el Mapa de Pobreza es un instrumento utilizado por ellos al momento de identificar sus proyectos en el Programa de Inversión Pública (PIP).
El Programa de Inversión Pública (PIP), descrito en El Informe Anual del Banco Central nos brinda información sobre el Programa de Inversión Pública  (PIP) anual asignado a las instituciones prestadoras del servicio como: La Empresa Nicaragüense de Acueductos y Alcantarillados, el Fondo de Inversión Social de Emergencia y las Alcaldías que reciben una transferencia de fondos, de la cual, el 7.5% es destinado a Agua y Saneamiento, además el informe brinda el porcentaje de ejecución de dichos presupuestos, lo que permite a estas instituciones, medir la asignación de los recursos.
(https://www.bcn.gob.ni/sites/default/files/documentos/Informe_Anual_2020.pdf) 
Las Encuestas de Hogares nos brinda datos específicos sobre el acceso a los servicios de saneamiento en las zonas geográficas donde se encuentra concentrada la extrema pobreza, por ejemplo las Regiones Autónomas del Atlántico Norte y Atlántico Sur, según El Anuario Publicado en el año 2019 que contiene la información del año 2018, podemos observar a partir de la página 224 que las Conexiones Existentes de Alcantarillado Sanitario por Gerencias Departamentales según Categorías Económicas en la serie de Enero a Diciembre del 2019 son inexistentes. Estas mismas áreas coinciden con El Mapa de Pobreza, donde indica que se encuentran en pobreza severa según el Capítulo 2 del Mapa de Pobreza Municipal por el Método de Necesidades Básicas Insatisfechas.
(https://www.inide.gob.ni/docs/Ech/2020/INFORME_DE_CARACTERISTICAS_DE_LAS_VIVIENDAS2019_2020.pdf) 
Actualmente se vienen implementando una serie de acciones en el marco del Programa de Inversiones Públicas (PIP) en las regiones Autónomas del Atlántico Norte y Atlántico Sur.
Por ejemplo se ejecuta el Proyecto de Construcción del Sistema de Alcantarillado Sanitario y Tratamiento de Bilwi con un avance del 70% de la obra al 04 de octubre de 2021, que destaca la instalaciones de 44km de tuberías, construcción de 271 manjoles, estación de bombeo y planta de tratamiento de aguas residuales. Al finalizar el proyecto se restituirá el derecho a saneamiento a 35,100 habitantes. (https://www.enacal.com.ni/Noticias/doc/NP04-10-2021.pdf) </t>
  </si>
  <si>
    <t>En Nicaragua existen diferentes instrumentos estadísticos para medir la cobertura y el acceso a los servicios de saneamiento en las zonas más vulnerables del país. Por ejemplo, El Mapa de Pobreza nos brinda información sobre la distribución de la pobreza en las diferentes zonas geográficas como departamentos, regiones y municipios, esto representa una herramienta útil para la planificación de políticas, normas y reglamentos que define el sector de WASH. (https://www.inide.gob.ni/docu/censos2005/CifrasMun/MapPobrezaD.pdf) 
Otros instrumentos son las Nomas Técnicas Obligatorias Nicaragüenses que actualmente en el marco de la Comisión Interinstitucional Sectorial de Agua, Saneamiento e Higiene, están siendo revisadas.</t>
  </si>
  <si>
    <t>El Sistema de Información de Agua y Saneamiento Rural (SIASAR) es una herramienta de información básica, actualizada y contrastada sobre los servicios de abastecimiento de agua y saneamiento rural. Sirven de apoyo para la planificación, coordinación y evaluación de acciones de los diferentes actores del sector y monitorea la cobertura, calidad y sostenibilidad de los servicios de abastecimiento de agua y saneamiento rural. Además, permite la transferencia de datos estadísticos de agua y saneamiento para cruzar así información con otras bases de datos sectoriales (https://globalsiasar.org/es/content/que-es-siasar).
El Plan Nacional de Lucha Contra la Pobreza y Desarrollo Humano 2022-2026 contempla dentro del Lineamiento Nacional, Avanzar en la provisión universal y equitativa de saneamiento en el área rural y tiene como indicadores: 1. Cobertura de Saneamiento en el Área Rural (%); 2. Población Rural Atendida con Saneamiento. Todos estos indicadores tienen una línea base a partir del año 2016 que pueden ser medibles hasta el año 2026.
En saneamiento urbano La Empresa Nicararagüense de Acueductos y Alcantarillados cuenta con un Indicador Social que mide las conexiones existentes de alcantarillado sanitario, este indicador es publicado por el Instituto Nacional de Información de Desarrollo anualmente.
El Instituto Nacional de Información de Desarrollo publica la Encuesta Nicaragüense de Demografía y Salud que contiene información sobre el tipo de servicio higiénico con el que cuentan las viviendas: Excusado o letrinas, inodoro que descarga en tuberías de aguas negras, sumideros o fosos sépticos, ríos o quebradas. Esta información es solicitada por La Empresa Nicararagüense de Acueductos y Alcantarillados para dar seguimiento a sus indicadores.
Tanto para lo rural como para lo urbano, el instrumento principal para medir el cumplimiento del Lineamiento Nacional en Saneamiento es Incrementar la Disponibilidad de Saneamiento, con Gestión Sostenible del Recurso Hídrico, descrito en el Plan Nacional de Lucha Contra la Pobreza y Desarrollo Humano 2022-2026 en su capítulo 6 Matriz Directiva 2022-2026, que mide el cumplimiento de sus ejes de trabajo. 1. Avanzar en la provisión universal y equitativa de alcantarillado sanitario en el área urbana; 2. Avanzar en la provisión universal equitativa de saneamiento en el área rural. 
El primer eje de trabajo cuentan con tres indicadores: 1. Cobertura de Alcantarillado Sanitario en Área Urbana (%); 2. Población Urbana Atendida con Nuevos Servicios de Saneamiento; 3. Población Urbana Atendida con Conexiones Mejoradas de Alcantarillado Sanitario.
Estos indicadores cuentan con una línea base del 2016 que podrá ser medida hasta el 2026. (Plan Nacional de Lucha Contra la Pobreza y Desarrollo Humano 2022-2026).</t>
  </si>
  <si>
    <t xml:space="preserve">El Mapa de Pobreza es una herramienta útil para el desarrollo de planes y programas que priorizan y asignan eficazmente sus recursos para la provisión de agua potable en función de la reducción de pobreza, de esta manera se focalizan e incrementan su eficiencia.
La Empresa Nicaragüense de Acueductos y Alcantarillados y Fondo de Inversión Social de Emergencia mencionan que el Mapa de Pobreza es un instrumento utilizado por ellos al momento de identificar sus proyectos en el Programa de Inversión Pública (PIP).
El Programa de Inversión Pública (PIP), descrito en El Informe Anual del Banco Central nos brinda información sobre el PIP anual asignado a las instituciones prestadoras del servicio como La Empresa Nicaragüense de Acueductos y Alcantarillados, Fondo de Inversión Social de Emergencia y las transferencias a Alcaldías, de las cuales el 7.5% es destinado a Agua y Saneamiento, además brinda el porcentaje de ejecución de dichos presupuestos, lo que permite a estas instituciones, medir la asignación de los recursos.
(https://www.bcn.gob.ni/sites/default/files/documentos/Informe_Anual_2020.pdf)
Las Encuestas de Hogares nos brinda datos específicos sobre el acceso a los servicios de saneamiento en las zonas geográficas donde se encuentra concentrada la extrema pobreza, por ejemplo las Regiones Autónomas del Atlántico Norte y Atlántico Sur, según El Anuario Publicado en el año 2019 que contiene la información del año 2018, podemos observar a partir de la página 224 que las Conexiones Existentes de Alcantarillado Sanitario por Gerencias Departamentales según Categorías Económicas en la serie de Enero a Diciembre del 2019 son inexistentes. Estas mismas áreas coinciden con El Mapa de Pobreza, donde indica que se encuentran en pobreza severa según el Capítulo 2 del Mapa de Pobreza Municipal por el Método de Necesidades Básicas Insatisfechas. (https://www.inide.gob.ni/docs/Ech/2020/INFORME_DE_CARACTERISTICAS_DE_LAS_VIVIENDAS2019_2020.pdf) 
Actualmente se vienen implementando una serie de acciones en el marco del Programa de Inversiones Públicas (PIP) en las regiones Autónomas del Atlántico Norte y Atlántico Sur.
Por ejemplo la inauguración del Mega Proyecto de Agua Potable en Bluefields el 04 de noviembre del 2021, esta obra tiene una inversión que supera los 32 millones de dólares e incluye la instalación de 6,000 conexiones domiciliares a través de la distribución de 52 kilómetros de tuberías de alcantarillado sanitario, 13 estaciones de bombeo, 696 manjoles y la construcción de una Planta de Tratamiento de Aguas Residuales localizada al suroeste de la ciudad, este proyecto beneficiará de manera directa con servicio de agua potable a 64,800 personas de las cuales 24,000 tienen acceso a agua potable por primera vez y otras 36,000 tienen una mejora en la calidad de agua, por tanto una mejora en la calidad de vida. (https://www.pisash.org/comienza-el-proyecto-de-saneamiento-de-la-ciudad-de-bluefields/).  </t>
  </si>
  <si>
    <t>En Nicaragua existen diferentes instrumentos estadísticos para medir la cobertura y el acceso a los servicios de saneamiento en las zonas más vulnerables del país. Por ejemplo, El Mapa de Pobreza nos brinda información sobre la distribución de la pobreza en las diferentes zonas geográficas como departamentos, regiones y municipios, esto representa una herramienta útil para la planificación de políticas, normas y reglamentos que define el sector de WASH. (https://www.inide.gob.ni/docu/censos2005/CifrasMun/MapPobrezaD.pdf)
Otros instrumentos son las Nomas Técnicas Obligatorias Nicaragüenses que actualmente en el marco de la Comisión Interinstitucional Sectorial de Agua, Saneamiento e Higiene, están siendo revisadas.</t>
  </si>
  <si>
    <t>Sistema de Información de Agua y Saneamiento Rural SIASAR a nivel rural.
Anuario Estadístico 2019.
A nivel urbano se utilizan los datos del Mapa de Pobreza Extrema Municipal por el Método de Necesidades Básicas, publicado por Instituto Nacional de Información de Desarrollo.
Las Bases de Datos Estadísticas del Banco Central (Producción y Consumo de Agua Potable Facturado).</t>
  </si>
  <si>
    <t xml:space="preserve">El SIASAR arroja información sobre las instalaciones fijas observadas en viviendas (lavabo o grifo) y en patios y parcelas. Permite calcular si se dispone de agua en el lugar destinado al lavado de manos (se verifica que hay agua en el grifo o bomba o en el lavabo, cubo, recipientes de agua u objetos similares).
Se observa si se dispone de jabón o detergente en el lugar destinado al lavado de manos.
</t>
  </si>
  <si>
    <t>El SIASAR arroja información sobre las instalaciones fijas observadas en viviendas (lavabo o grifo) y en patios y parcelas. Permite calcular si se dispone de agua en el lugar destinado al lavado de manos (se verifica que hay agua en el grifo o bomba o en el lavabo, cubo, recipientes de agua u objetos similares).
Se observa si se dispone de jabón o detergente en el lugar destinado al lavado de manos.</t>
  </si>
  <si>
    <t xml:space="preserve">La Normativa 135, para la garantía de la prevención, vigilancia y control de Infecciones Asociadas a la Atención de Salud, establece en sus Estándares de Indicadores (pág. 16) calcular el porcentaje de brotes identificados en los Establecimientos Proveedores de Servicios de Salud (EPSS) y tasa de infecciones intrahospitalarias.
Estos datos pueden utilizarse en el establecimiento de un Programa de Prevención y Control de Infecciones Asociadas a la Atención de la Salud a nivel central del Ministerio de Salud.
NORMATIVA 135 - NORMA PARA LA GARANTÍA DE LA PREVENCIÓN, VIGILANCIA Y CONTROL DE INFECCIONES ASOCIADAS A LA ATENCIÓN DE SALUD
http://www.minsa.gob.ni/index.php/repository/Descargas-MINSA/Direcci%C3%B3n-General-de-Regulaci%C3%B3n-Sanitaria/Normas-Protocolos-y-Manuales/Normas-2015/Normativa-135--%E2%80%9CNorma-para-la-garant%C3%ADa-de-la-prevenci%C3%B3n-vigilancia-y-control-de-infecciones-Asociadas-a-la-atenci%C3%B3n-de-salud%E2%80%9D/ </t>
  </si>
  <si>
    <t>La Normativa 135, para la Garantía de la Prevención, Vigilancia y control de Infecciones Asociadas a la Atención de Salud, en sus disposiciones generales de organización el Ministerio de Salud Central establece, que el programa de prevención de Infecciones Asociadas a la Atención de la Salud según el nivel de competencia debe identificar y priorizar los riesgos de infección y desarrollar estrategias para reducirlos que contengan sistemas de vigilancia de Infecciones Asociadas a la Atención de la Salud, el control de infecciones en el personal de la salud, la normalización de procedimientos destinados a asistir al paciente y personal de salud, y la educación al personal, pacientes familiares y visitantes.
Mapa Nacional de la Salud en Nicaragua nos brinda datos sobre las enfermedades relacionadas con agua y saneamiento e higiene como diarrea y gastroenteritis infecciosas vinculadas con la calidad de agua y enfermedades respiratorias vinculadas directamente con la higiene de manos. (http://mapasalud.minsa.gob.ni/mapa-de-padecimientos-de-salud-de-nicaragua/)</t>
  </si>
  <si>
    <t>El Anuario Estadístico publicado anualmente por el Instituto Nacional de Información de Desarrollo nos brinda datos sobre los recursos físicos en materia de salud como número de hospitales, total de camas por centros hospitalarios, número de hospitales primarios, número de centros de salud familiar y comunitario, número de puestos de salud familiar y comunitario, información útil para la toma de decisión para planificación de las inversiones en el sector salud.
Si esta información es comparada con el Mapa de Pobreza que está directamente relacionado con los servicios básicos y tiene una relación directamente proporcional en cuanto a la disponibilidad del agua con los sitios que están catalogados como pobreza extrema.
Por ejemplo en la Región Autónoma de la Costa Caribe Norte se construyeron 2 hospitales primarios: Hospital Primario Carlos Fonseca Mulukukú RACCN Las Minas y Hospital Prinzu Pawanka, Prinzapolka  RACCN Bilwi. En la Región Autónoma de la Costa Caribe Sur se construyó el Hospital Primario de Corn Island  RACCS. En Jinotega se construyeron dos hospitales primarios: Hospital Primario de San José de Bocay y el Hospital Primario de la CMP-Jinotega. En Río San Juan se construyó el Hospital Primario de San Miguelito, Río San Juan. Las regiones autónomas, Jinotega y Río San Juan son catalogados en el Mapa de Pobreza publicado por el Instituto Nacional de Información de Desarrollo en el 2005 como departamentos con pobreza severa.
La Normativa 013  Manual de Habilitación de Establecimientos de Proveedores de Salud, establece los requisitos mínimos que exige el Ministerio de Salud para la habilitación de los establecimientos de salud públicos y privados.
Todas las obras nuevas y mejoras deben disponer de instalaciones apropiadas de agua potable y sistema de drenaje para los tipos de aparatos, materiales y reactivos que se utilicen, facilidades para lavado de las manos, la cara y en particular los ojos en situaciones de emergencia.</t>
  </si>
  <si>
    <t>Se visualiza la necesita de una mayor integración de los sistemas de información entre todas las instituciones y los actores relevantes del sector, según el Informe número 2 sobre el Diagnóstico de la Gestión de la Información sobre Agua, Saneamiento e Higiene en Nicaragua realizado en Mayo de 2021, no hay un intercambio de información sobre agua, saneamiento e higiene entre los diferentes actores del sector WASH Nicaragua, además existen vacíos de información tanto en el ámbito urbano como rural sobre acceso a agua de consumo, saneamiento y calidad.
Hay traslape de información entre las instituciones. Las principales instituciones del sector WASH en Nicaragua excepto el Ministerio de Salud cuentan con uno o más sistemas de información que no son alimentados continuamente con datos actualizados.
La información disponible en las diferentes plataformas es limitada (SIASAR, Informes Estadísticos INIDE, WASH DATA  JMP); La trazabilidad de los datos de origen y control de calidad de procesos y las actualizaciones de estas plataformas generan desconfianza entre los usuarios. (Consultar informe en la carpeta anexa de la Sección B de la encuesta). 
La falta de tecnología es uno de los principales problemas expresados por los prestadores del servicio de agua potable y saneamiento. Por ejemplo: el Monitoreo de Niveles - Medidos con sonda, sensores de niveles, "diver": para medir niveles de temperatura, conductividad eléctrica, entre otros parámetros. Este tipo de tecnología arroja una cantidad de datos promedio de 1200 datos por fuente de agua, que calculados por el número de fuentes de agua (600 pozos) genera una cantidad de datos que no pueden ser procesados por los actuales sistemas de la Empresa Nicaragüense de Acueductos y Alcantarillados.</t>
  </si>
  <si>
    <t>La prestación del servicio en zonas remotas o de difícil acceso en Nicaragua mejor conocida como zonas rurales, es a través de Comités de Agua Potable y Saneamiento (organizaciones comunitarias), a estas organizaciones se le brinda seguimiento, acompañamiento para la administración, operación y mantenimiento de los sistemas por parte de las Unidades Municipales del Agua Saneamiento e Higiene, así también la Autoridad Nacional del Agua (registro, monitoreo de la calidad de la prestación del servicio, tarifa, calidad de agua), Ministerio de Salud los apoya para la realización de monitoreo de calidad de agua, Fondo de Inversión Social de Emergencia es el ejecutor de proyectos en las comunidades en coordinación con las alcaldías municipales y los Comité de Agua y Saneamiento CAPS
En casos de emergencias es coordinado y monitoreado por el Sistema Nacional para la Prevención Mitigación y Atención de Desastres (SINAPRED) que aglutina a todas las instituciones que trabajan en agua, saneamiento e higiene.
Otro instrumento de seguimiento en las zonas rurales son: Los Registro en el SIASAR - Sistema de Información del Ciclo del Proyecto - Registro en Sistema de Seguimiento y Monitoreo.
La presencia permanente en las municipalidades de técnicos en las Unidades Municipales de Agua y Saneamiento.
Las filiales de la Empresa Nicaragüense de Acueductos y Alcantarillados cuenta con delegaciones y lectores.
La Empresa Nicaragüense de Acueductos y Alcantarillados da seguimiento y registra un número significativo de datos para el monitoreo de los indicadores de asequibilidad de agua y saneamiento y calidad de agua.
Asentamientos informales, visitas para calidad de agua.</t>
  </si>
  <si>
    <t>Plan Nacional de Lucha Contra la Pobreza y del Desarrollo Humano 2022-2026 https://www.pndh.gob.ni/descargas.aspx 
Programa Integral Sectorial de Agua y Saneamiento Humano - Urbano (PISASH URBANO) https://www.pisash.org/ 
ACUERDO PRESIDENCIAL No. 181-2016 "Proyecto de desarrollo sostenible de los medios de vida de las familias rurales en el Corredor Seco de Nicaragua (NlCAVlDA)"
http://legislacion.asamblea.gob.ni/normaweb.nsf/($All)/16504481CA5724500625803B0076C3A5?OpenDocument</t>
  </si>
  <si>
    <t xml:space="preserve">Todos los proyectos que ejecuta el Nuevo Fondo de Inversión Social de Emergencia y la Empresa Nicaragüense de Acueductos y Alcantarillados, contemplan un componente social. Por ejemplo los proyectos ejecutados por el Fondo de Inversión Social de Emergencia indican en su normativa que el seguimiento y monitoreo de las obras físicas y los procesos sociales en las diferentes etapas de los proyectos, serán desarrolladas por especialistas técnicos para la supervisión de las obras físicas y especialistas sociales para asegurar el desarrollo adecuado de los procesos sociales, educativos y de promoción de los protagonistas en las comunidades.
El Especialista Social es el responsable del seguimiento de la ejecución de los procesos sociales durante el ciclo de proyecto, garantiza el cumplimiento de todas las actividades a realizar por el facilitador social mediante el instrumento denominado Check List Social. Este instrumento se aplicará a todos los proyectos.
El Check-list recoge información sobre los procesos sociales en los siguientes momentos: (a) Planificación del proyecto, (b) Fase de pre-inversión, pre-factibilidad, (c) Fase de diseño final, (d) Fase de contratación, (e) Fase de ejecución de obras,(f) Fase de post-obra y sostenibilidad, (g) Informe final.
Con el llenado de este instrumento el Especialista Social puede detectar cualquier incumplimiento en la ejecución de los procesos sociales, con lo cual, posteriormente puede identificar las causales de dicho incumplimiento y definir las acciones para superarlas.
La información de procesos clave recogida en dicho instrumento servirá para alimentar el sistema de proyectos (SICPRO) del Nuevo Fondo de Inversión Social de Emergencia.
En esta etapa post proyecto el Facilitador Social, da seguimiento a las comunidades de manera frecuente durante tres (3) meses post obra, garantizando así todo el proceso de transición y de aplicación de todos los procedimientos establecidos para la operación y mantenimiento del sistema, que serán realizados por los Comité de Agua Potable, Según la Ley 722. 
El Nuevo Fondo de Inversión Social de Emergencia, garantiza la participación equitativa de la población indígena y afro nicaragüense como protagonistas de las inversiones públicas en el sector agua y saneamiento rural, para que durante su intervención se tomen en cuenta de manera prioritaria, su cultura, su idioma, costumbres y creencias religiosas, se respeten sus opiniones y decisiones sobre su futuro y formas organizativas con especial atención las mujeres, jóvenes y a la población de la tercera edad. Conforme el convenio de financiamiento se diseña mecanismos e instrumentos para su cumplimiento, tales como marcos de política y planes indígenas y afro nicaragüenses.
(Ver en carpeta de anexos Sección B: Anexo 2. Manual de Ejecución de Proyectos de Agua y Saneamiento- MEPAS 6ta VERSION LUNES 29 ABRIL)
Los Comité de Agua Potable y Saneamiento, son organizaciones comunitarias sin fines de lucro e integrados por personas naturales electas democráticamente por la comunidad, como instrumentos que contribuyen al desarrollo económico y social, a la democracia participativa y la justicia social de la nación, creando, en este caso, las condiciones necesarias para garantizar el acceso al agua potable y el saneamiento a la población en general, con la finalidad de ejecutar acciones que contribuyen a la Gestión Integrada del Recurso Hídrico (GIRH).
Los Comité de Agua Potable y Saneamiento por su carácter social comunitario son constituidos en asamblea general de pobladores, en la que también eligen a la Junta Directiva y se aprueban sus Estatutos y Reglamento.
Los Comité de Agua Potable y Saneamiento informan a la comunidad de los avances y mejoras de los acueductos a través de reuniones comunitarias establecidas en sus estatutos.
La Autoridad Nacional del Agua con el apoyo con la Empresa Nicaragüense de Acueductos y Alcantarillados, establecen las coordinaciones y mecanismos de control, monitoreo y seguimiento al funcionamiento y cumplimiento de las obligaciones de los Comité de Agua Potable y Saneamiento, que se encuentren debidamente registrados.
http://legislacion.asamblea.gob.ni/normaweb.nsf/3133c0d121ea3897062568a1005e0f89/a63305b993cddb210625775f0069e8b3 
</t>
  </si>
  <si>
    <t>Ver documento en carpeta de anexo Sección B: Anexo 2. Manual de Ejecución de Proyectos de Agua y Saneamiento- MEPAS 6ta VERSION LUNES 29 ABRIL
LEY NO. 722 LEY ESPECIAL DE COMITÉS DE AGUA POTABLE Y SANEAMIENTO 
http://legislacion.asamblea.gob.ni/normaweb.nsf/3133c0d121ea3897062568a1005e0f89/a63305b993cddb210625775f0069e8b3
LEY NO. 1046 LEY DE REFORMA A LA LEY N°. 620, LEY GENERAL DE AGUAS NACIONALES
http://legislacion.asamblea.gob.ni/Normaweb.nsf/164aa15ba012e567062568a2005b564b/d730a9e0da470b6a0625862b0058f7a9?OpenDocument</t>
  </si>
  <si>
    <t xml:space="preserve">% del Programa de Inversión Pública en Agua y Saneamiento. Ejemplo: La ejecución del sector agua, alcantarillado y saneamiento fue del 11.3% del presupuesto PIP 2020, publicado por el Banco Central de Nicaragua. </t>
  </si>
  <si>
    <t>El Reglamento que Establece las Disposiciones para el Vertido de Aguas Residuales (21-2017), en su Artículo 22. Constituye los Rangos y Valores Máximos Permisibles para los Vertidos a la Red de Alcantarillado Sanitario. Los vertidos de aguas residuales de origen domésticos, industriales, comerciales, agroindustriales y de servicio autorizados, de acuerdo a sus características, que sean descargados al alcantarillado sanitario, deberán cumplir los rangos y valores máximos permisibles descritos como: El análisis de laboratorio para determinar la calidad física, química y bacteriológica de una muestra compuesta.</t>
  </si>
  <si>
    <t>Norma Técnica Obligatoria Nicaragüense Para Regular Los Sistemas De Tratamientos De Aguas Residuales Y Su Reuso Norma Técnica N° Nton 05 027-05, aprobado el 22 de noviembre de 2005 Publicada en La Gaceta, Diario Oficial N°. 90 del 10 de mayo del 2006
Guías Técnicas Para El Diseño De Alcantarillado Sanitario Y Sistemas De Tratamiento De Aguas Residuales</t>
  </si>
  <si>
    <t>Cobertura alcantarillado Sanitario 54% en el año 2020
Cobertura de saneamiento es del 50.9% equivalente a 398.6191 viviendas atendidas</t>
  </si>
  <si>
    <t>Se establecen en el Decreto 21-2017 Reglamento En El Que Se Establecen Las Disposiciones Para El Vertido De Aguas Residuales.
Calidad de Agua | Sistema de Información de Agua y Saneamiento Rural SIASAR
Indicadores:
Inspecciones de vigilancia y monitoreo de fuentes de agua
Exámenes realizados de calidad del agua potable</t>
  </si>
  <si>
    <t>Norma Técnica Obligatoria Nicaragüense para el Diseño de Sistemas de Abastecimiento. NTON 09 007  19.</t>
  </si>
  <si>
    <t>Cobertura de agua potable (91,50%) en el año 2020
Cobertura nacional de agua rural es del 55.4% en 433,869 viviendas atendidas</t>
  </si>
  <si>
    <t>Manual de Administración de Ciclo de Proyecto Municipal 
Cap. 2 - Preinversión</t>
  </si>
  <si>
    <t xml:space="preserve">Producción de Agua Potable (metros cúbicos), es la sumatoria de la producción de fuentes de agua, (Pozos y Ríos) administrados por la Empresa Nicaragüense  de Acueductos y Alcantarillados al 2020 fueron 423,477.5 m3.
Volumen facturado de metros cúbicos, sumatoria del volumen facturado mensual del consumo (medido y ajustado) por cada usuario en los sistemas de agua potable administrados por Empresa Nicaragüense  de Acueductos y Alcantarillados al 2020 fueron 198,039.0 m3.
</t>
  </si>
  <si>
    <t xml:space="preserve">Autoridad Nacional del Agua (ANA) es la autoridad encargada de garantizar  el suministro de la prestación de servicios  de agua potable  y saneamiento en  cantidad, calidad, y continuidad, a través  de los prestadores de  los servicios, conforme a Leyes de la materia. Conforme la Ley 1046 Ley de Reforma a la Ley 620 de mayo de 2007 Ley General de Aguas Nacionales. http://www.ana.gob.ni/node
Ministerio de Salud (MINSA) es la entidad principal a cargo de la vigilancia y regulación de las condiciones sanitarias de la población y saneamiento, a través de la Ley General de Salud y su Reglamento 2002 (Título XI De la Salud y el Medio Ambiente, en especial del Art 232 al Art 255; y el Título XIII De la Investigación, Educación y Promoción, Art 322 al Art 336). http://www.minsa.gob.ni/
Ministerio del Ambiente y los Recursos Naturales (MARENA) dentro de sus principales lineamientos promover la conservación y restauración de la biodiversidad, priorizando los ecosistemas amenazados y vulnerables como los humedales, arrecifes de coral, bosques de pino y los corredores de vida, fomentando la complementariedad, la responsabilidad compartida y las alianzas. Decreto 21-2017 http://www.marena.gob.ni/
</t>
  </si>
  <si>
    <t>A través de procesos administrativos se exige al prestador de servicios ejecute medidas correctivas para mejorar la calidad del servicio.
Se generan reportes de cumplimiento de indicadores y en caso que el cumplimiento no sea el acordado, se generan informes que llegan a la secretaria general de la república.
La plataforma del Sistema de Información del Gobierno de Reconciliación y Unidad Nacional SIGRUN que da seguimiento a las metas e indicadores definidos por las instituciones y el co-financiamiento.
Existe también el Sistema de seguridad de las inversiones ejecución presupuestaria - Ministerio de Hacienda y Crédito Público (MHCP)
Los informes resúmenes que son solicitados anualmente por el Banco Central de Nicaragua (BCN), para medir el nivel de ejecución de las instituciones del sector agua, saneamiento e higiene</t>
  </si>
  <si>
    <t xml:space="preserve">El Ministerio de Salud realiza vigilancia de calidad de agua principalmente en los cascos urbanos y menos en sistemas de abastecimiento rural. La limitante son los recursos humanos y medios para movilizarse a áreas rurales más alejadas.
Limitaciones económicas, recurso humano, fortalecimiento de capacidades y falta de equipos.
</t>
  </si>
  <si>
    <t>Es importante que exista una constante coordinación y retroalimentación  entre las dos instituciones responsables de la fiscalización (MARENA y el INAA), esta última adsorbido por ANA, según la reforma a la ley de aguas nacionales.</t>
  </si>
  <si>
    <t>Plan Nacional de Lucha Contra la Pobreza y Desarrollo Humano 2022-2026.
Programa Integral Sectorial de Agua, Saneamiento Humano PISASH.
Plan Integral Sectorial de Agua y Saneamiento Humano Rural PISASH-R</t>
  </si>
  <si>
    <t>https://www.pndh.gob.ni/descargas.aspx
https://www.pisash.org/
Ver documento en Carpeta Anexo C: Anexo 1. Plan Integral Sectorial de Agua y Saneamiento Humano Rural de Nicaragua PISASH-R</t>
  </si>
  <si>
    <t>Plan Nacional de Lucha Contra la Pobreza y Desarrollo Humano 2022-2026.
https://www.pndh.gob.ni/descargas.aspx
Programa Integral Sectorial de Agua, Saneamiento Humano PISASH.
https://www.pisash.org/
Plan Integral Sectorial de Agua y Saneamiento Humano Rural PISASH-R
Ver documento en Carpeta Anexo C: Anexo 1. Plan Integral Sectorial de Agua y Saneamiento Humano Rural de Nicaragua PISASH-R</t>
  </si>
  <si>
    <t>Según el Primer Informe Nacional Voluntario 2021, en el año  2019, bajo la coordinación de la Autoridad Nacional del Agua (ANA), se conformó la Comisión Interinstitucional y Sectorial de Agua, Saneamiento e Higiene (COMISASH), con el objetivo de contribuir al desarrollo del sector agua y saneamiento mediante una planificación articulada entre actores públicos, privados y comunitarios que permita el fortalecimiento de capacidades y la generación de información. (Ver documento en Carpeta Anexo C: Anexo 2. PRIMER INFORME NACIONAL VOLUNTARIO 2021)
Dentro de la Comisión se ha conformado una Sub-comisión de Fortalecimiento de Capacidades que debe definir un plan que contemple los componentes de desarrollo de capacidades para el sector. Bajo esta premisa todas las instituciones que forman parte de la comisión, definieron como una de sus actividades primordiales, la construcción de un término de referencia que contempla un diagnostico nacional de las necesidades de recursos humanos del sector WASH y la creación de un Plan de Fortalecimiento Institucional que se realizará a través de la Red de Agua y Saneamiento de Nicaragua (RASNIC), con financiamiento del Banco Interamericano de Desarrollo (BID).
Existen esfuerzos institucionales individuales para realizar diagnósticos dentro de las instituciones más importantes del sector.
Por ejemplo la Empresa Nicaragüense de Acueductos y Alcantarillados realiza una evaluación de capacidades anualmente.
El Fondo de Inversión Social de Emergencia (FISE), en su Plan Integral Sectorial de Agua y Saneamiento Humano Rural de Nicaragua, en su lineamiento 7 Promoción y gestión del conocimiento para la gestión integrada del recurso hídrico e inversiones sostenibles, contempla acciones que requieren el desarrollo de diagnósticos de capacidades institucionales para ejecutar las siguientes acciones:
La Potenciación de Capacidades Institucionales.
El Plan de Especialización en Gestión y Operación de Recursos Hídricos para profesionales que requieran especializarse en las disciplinas del Plan Nacional de Recursos Hídricos (PNRH) y los Planes Ecosistémicos Comunitarios Sostenibles (PECS).
El desarrollo de Programas Universitarios de Investigación y Formación Profesional para ayudar al país en la gestión integral de los recursos hídricos, su aprovechamiento, conservación y uso racional.
Iniciar el proceso de diseño y aplicación Plan de Fortalecimiento de Capacidades Sectoriales de Gestión Integral de los Recursos Hídricos en la institución.</t>
  </si>
  <si>
    <t>Existe una brecha en cuanto al número de técnicos y profesionales graduados anualmente por las universidades, los centros de formación técnica y profesional y los centros de formación comunitaria. Por ejemplo en el caso de Nicaragua es evidente la carencia de profesionales en Hidrología graduados en el país, pues no existe en la currícula nacional esta temática, así lo expresaron las instituciones encuestadas, sin embargo se realizan numerosos esfuerzos en coordinación con las instituciones rectoras y proveedoras del servicio de agua, saneamiento e higiene.
En lo referente a la formación de capacidades: la Universidad Nacional de Ingeniería (UNI), realiza esfuerzos conjuntos con el Fondo de Inversión Social de Emergencia (FISE), a través del Programa de Investigación, Estudios Nacionales y Servicios del Ambiente (PIENSA), que desarrolla un diplomado en calidad de agua. https://piensa.uni.edu.ni/ 
La Universidad Nacional Autónoma de Nicaragua (UNAN) a través del Instituto de Geología y Geofísica (CIGEO) cuenta con un área de investigación de recursos hídricos. https://igg.unan.edu.ni/ 
El Instituto Tecnológico (INATEC) ha celebrado dos acuerdos de colaboración con el Fondo de Inversión Social de Emergencia (FISE), para el desarrollo del Módulo Formativo y la Guía Didáctica del curso de habilitación Sistema Comunitario de Agua, Saneamiento e Higiene fueron validados y ajustados metodológicamente y técnicamente. 
Módulo Formativo y Guía didáctica del curso de habilitación Gestión Administrativa y Financiera de los Comité de Agua Potable y Saneamiento, fue validado y ajustado metodológicamente.
Dentro del Instituto Tecnológico (INATEC), La Escuela Técnica de Agua Potable (ETAP), desarrolla un Curso Técnico Medio en Diseño y Manejo de Sistemas de Abastecimiento de Agua y Saneamiento Rural. https://www.tecnacional.edu.ni/centros-acreditados/91/ 
Según el informe Evaluación de Impacto del Componente I Del Proyecto de Sostenibilidad del Sector de Agua y Saneamiento Rural en Nicaragua (PROSASR) 2015-2019 realizado por el Banco Mundial con el apoyo del Fondo de Inversión Social de Emergencia (FISE). 
Este último cuenta con personal regional y local para realizar acciones de asistencia técnica, operativa y de gestión de los sistemas de agua rural. Las Unidades Municipales de Agua y Saneamiento (UMAS) son los organismos a cargo de proporcionar asistencia técnica a los Comité de Agua Potable y Saneamiento (CAPS), quienes a su vez administran, operan y proporcionan mantenimiento rutinario a los sistemas rurales de agua y saneamiento en las comunidades.
A nivel de centros de formación técnica y profesional existe una brecha de capacidades técnicas en las Unidades Municipales de Agua y Saneamiento (UMAS), encargados de proporcionar asistencia técnica en temas de agua potable y saneamiento  a los Comité de Agua Potable y Saneamiento (CAPS), para poder alcanzar los objetivos de sostenibilidad de los sistemas de agua rural.
Las Unidades Municipales de Agua y Saneamiento (UMAS) indican que la mayor necesidad de capacitación son: como brindar soporte técnico a los Comité de Agua Potable y Saneamiento (CAPS) y cómo manejar y analizar las finanzas de la Unidades Municipales de Agua y Saneamiento (UMAS). 
https://pubdocs.worldbank.org/en/910431587482532355/Nicaragua-PROSASR-P150059-El-ESP.pdf 
Según el Servicio de Información Mesoamericano sobre Agricultura Sostenible (SIMAS) que realizó un Informe del Diagnóstico Aplicación de la Ley Especial para los Comités de Agua Potable y Saneamiento (CAPS) 2017, la brecha de capacitación más importante de los Comités de Agua Potable y Saneamiento (CAPS), se encuentra en su gestión organizativa y administrativa donde expresa la necesidad de capacitación en los siguientes temas: Gestionar recursos financieros, mejorar e invertir en los sistemas sobre cloración del agua, capacitarse en reparación y mantenimiento de los sistemas, estudios tarifarios, reforestación de las fuentes de agua, los sistemas y sus componentes, lectura de medidores y marco legal del agua.
Sin embargo una limitante son los recursos financieros disponibles para el desarrollo de capacidades a nivel local que permita acoger a un mayor número de protagonistas en los centros de formación comunitario.
https://caps-nicaragua.org/media/adjuntos/Informe_Diagnostico_ley722_LO8EV1e.pdf</t>
  </si>
  <si>
    <t xml:space="preserve">La necesidad financiera sigue siendo la limitante más importante para tener suficientes recursos humanos en las instituciones del sector agua, saneamiento e higiene, esta limitante se profundizan a niveles municipales y comunitarios, debido a que los técnicos de las Unidades Municipales de Agua y Saneamiento (UMAS), que son las encargadas de brindar asistencia técnica a 3,248 Comités de Agua Potable y Saneamiento (CAPS) que están distribuidos en 7,334 comunidades ya que menos del 20% de las Alcaldías cuentas con recursos suficientes para apoyar a los Comités de Agua Potable y Saneamiento (CAPS), según el informe Evaluación de Impacto del Componente I Del Proyecto de Sostenibilidad del Sector de Agua y Saneamiento Rural en Nicaragua (PROSASR) 2015-2019 realizado por el Banco Mundial con el apoyo del Fondo de Inversión Social de Emergencia (FISE)
https://globalsiasar.org/es/paises/nicaragua 
https://pubdocs.worldbank.org/en/910431587482532355/Nicaragua-PROSASR-P150059-El-ESP.pdf
En Nicaragua es evidente la carencia de profesionales en Hidrología graduados en el país, pues no existe en la currícula nacional esta temática, así lo expresaron las instituciones encuestadas, sin embargo se realizan numerosos esfuerzos en coordinación con las instituciones rectoras y proveedoras del servicio de agua, saneamiento e higiene.
Según el Servicio de Información Mesoamericano sobre Agricultura Sostenible (SIMAS) que realizó un Informe del Diagnóstico Aplicación de la Ley Especial para los Comités de Agua Potable y Saneamiento (CAPS) 2017, la brecha de capacitación más importante de los Comités de Agua Potable y Saneamiento (CAPS), se encuentra en su gestión organizativa y administrativa donde expresa la necesidad de capacitación en los siguientes temas: Gestionar recursos financieros, mejorar e invertir en los sistemas sobre cloración del agua, capacitarse en reparación y mantenimiento de los sistemas, estudios tarifarios, reforestación de las fuentes de agua, los sistemas y sus componentes, lectura de medidores y marco legal del agua.
Sin embargo una limitante son los recursos financieros disponibles para el desarrollo de capacidades a nivel local que permita acoger a un mayor número de protagonistas en los centros de formación comunitario.
https://caps-nicaragua.org/media/adjuntos/Informe_Diagnostico_ley722_LO8EV1e.pdf
</t>
  </si>
  <si>
    <t xml:space="preserve">El gobierno de Nicaragua cuenta con varios planes financieros a mediano y largo plazo vinculados con la estrategia nacional para el sector WASH descrita es el Plan de Lucha Contra la Pobreza y Desarrollo Humano 2022-2026. Estos planes financieros son acordados y utilizado sistemáticamente en las decisiones saneamiento urbano, saneamiento rural, agua potable urbana, agua potable rural e higiene de manos. En el caso de WASH en los establecimientos de salud existe un plan que está en desarrollo y para WASH en las escuelas no existe un plan financiero.
El plan financiero de saneamiento urbano y agua potable urbana está implícito al Programa Integral Sectorial de Agua y Saneamiento Humano (PISASH), que contempla un periodo de ejecución del 2012 al 2021 en su primera fase. El PISASH es una estrategia diseñada en 2012 por el Gobierno de Nicaragua en respuesta al compromiso asumido en el Plan Nacional de Desarrollo Humano, y que pretende impulsar el logro de las metas nacionales establecidas para el sector en un período de 20 años. Contempla la mejora y ampliación de los servicios de agua potable, alcantarillado sanitario y tratamiento de aguas residuales en áreas urbanas y rurales; así como el incremento de las capacidades institucionales para la operación y el mantenimiento, la gerencia, la sostenibilidad financiera y la gestión integral del recurso hídrico.
El plan financiero de saneamiento rural y agua potable rural está implícito en el Plan Integral Sectorial de Agua y Saneamiento Humano Rural de Nicaragua (PISASH-R), que contempla un periodo de ejecución del 2021 al 2030. El PISASH es una estrategia actualizada en 2020 por el Gobierno de Nicaragua para incrementar la cobertura efectiva de agua segura, saneamiento digno e higiene adecuada, mejorar la calidad del servicio, la promoción del uso racional del agua y el mantenimiento oportuno de los sistemas y redes existentes en el sector rural. Ésta política se encuentra reflejada, tanto en el Plan Nacional de Lucha Contra la Pobreza y Desarrollo Humano como en el Programa Integral Sectorial de Agua y Saneamiento Humano (PISASH) y el Plan Nacional de Recursos Hídricos (PNRH), delegándose al FISE, en conjunto con las demás instituciones y actores vinculados al sub-sector, la responsabilidad de la implementación del componente rural del mismo. En el caso de WASH en los establecimientos de salud El Ministerio de Salud (MINSA), administra la mayoría de los fondos que están descritos dentro de su presupuesta de saneamiento e inversión.
</t>
  </si>
  <si>
    <t>Empresa Nicaragüense de Acueductos y Alcantarillados (ENACAL)</t>
  </si>
  <si>
    <t>Comité de Agua Potable y Saneamiento (CAPS)</t>
  </si>
  <si>
    <t>Instituto Nicaragüense de Estudios Territoriales (INETER)</t>
  </si>
  <si>
    <t>Tecnológico Nacional (INATEC)</t>
  </si>
  <si>
    <t>Red de Agua y Saneamiento de Nicaragua (RASNIC) BORDA</t>
  </si>
  <si>
    <t>NIO</t>
  </si>
  <si>
    <t>La Empresa Nicaragüense de Acueductos y Alcantarillados ENACAL es la que recibe el mayor porcentaje (95%) de recursos de los donantes.</t>
  </si>
  <si>
    <t>El presupuesto ANA corresponde a agua potable y saneamiento, estos recursos son destinados a cubrir el 100% de los gastos corrientes de la institución rectora.
El presupuesto indicado para Empresa Nicaragüense de Acueductos y Alcantarillado (ENACAL), corresponde a agua, saneamiento y gastos corrientes.
El presupuesto indicado para el Fondo de Inversión Social (FISE) corresponde a agua, saneamiento e higiene y gastos corrientes.
El presupuesto indicado para el Ministerio de Salud (MINSA), corresponde a gastos corrientes relacionados a capacitaciones e insumos sobre agua potable, higiene de manos y WASH en establecimientos de Salud.
Del presupuesto anual asignado a las alcaldías el 7.5 % es destinado para agua y saneamiento. Para el año 2020 la trasferencia Municipal del Presupuesto Nacional de la República fue de 1,982,342,097 millones de córdobas de los cuales el 7.5% que es destinado para agua y saneamiento corresponden a 148,675, 657 millones de córdobas, distribuidos en 153 Alcaldías.
El Presupuesto de los Comités de Agua Potable (CAPS) y Saneamiento corresponden a gastos de operación y mantenimiento y gastos corrientes.
El presupuesto de la Red de Agua y Saneamiento de Nicaragua (RASNIC  BORDAS), corresponde a saneamiento e higiene de manos.</t>
  </si>
  <si>
    <t xml:space="preserve">En caso de La Empresa Nicaragüense de Acueductos y Alcantarillados (ENACAL) que provee los servicios de sistemas de saneamiento y agua potable urbana se cubre la brecha presupuestaria con el financiamiento del aporte del presupuesto general de la república. Este déficit presupuestario corresponde principalmente al pago de energía, que es cubierto en un 100% por el presupuesto.
https://www.bcn.gob.ni/sites/default/files/documentos/Informe_Anual_2020.pdf 
En el caso del sector rural los Sistemas de Agua Potable y Saneamientos ejecutados por el Fondo de Inversión Social de Emergencias (FISE), Municipalidades y Organismos no gubernamentales, son administrados por organizaciones comunitarias denominadas Comités de Agua Potable y Saneamiento (CAPS), en algunos de los casos las brechas son cubiertas con las tarifas calculadas por una metodología estándar nacional y en los otros casos que no es posible cubrir con la tarifa los Comités de Agua Potable y Saneamiento (CAPS), priorizan los pagos de energía, fontaneros y medición, dejando al descubierto los gastos de mantenimiento del sistema, cloración y reposición de activos fijos como bombas.
http://www.ana.gob.ni/departamentos/tarifa 
</t>
  </si>
  <si>
    <t xml:space="preserve">En la Ley 1046, Ley de reforma a la Ley 620. "Ley General de Aguas Nacionales", se establece que las tarifas para los prestadores de servicios de agua potable y saneamiento serán revisadas, aprobadas, fijadas y fiscalizadas por la Autoridad Nacional del Agua. Las tarifas aprobadas a través de resoluciones administrativas y conforme la Ley 297 " Ley General de Servicio de Agua Potable y Alcantarillado Sanitario", se aprueban las tarifas por un periodo de 5 años o más conforme la aprobación de un estudio tarifarios y estas tarifas podrán ser indexadas de conformidad a la variación del Índice de Precios al Consumidor (IPC), publicados por el Banco Central de Nicaragua, cuando este alcance una variación del 10%.
http://www.ana.gob.ni/departamentos/tarifa 
</t>
  </si>
  <si>
    <t xml:space="preserve">Los fondos de los Proyectos de Agua, Saneamiento e Higiene en el Plan Integral Sectorial de Agua y Saneamiento Humano Rural de Nicaragua (PISASH-R) prioriza las inversiones de acuerdo a los siguientes aspectos: las brechas de cobertura de los servicios de agua y saneamiento que son estimados a través del Sistema de Información de Agua y Saneamiento Rural (SIASAR), que administra el Fondo de Inversión Social de Emergencia (FISE) y el Mapa de Pobreza realizado por el Instituto Nacional de Información de Desarrollo (INIDE), que permite estimar los indicadores sobre Brechas de Cobertura de Agua y Saneamiento Rural, Pobreza y Priorización por Comunidad. (Ver documento en Carpeta de Anexo D. Anexo 2: Plan Integral Sectorial de Agua y Saneamiento Humano Rural de Nicaragua - PISASH-R).
Los Planes de Inversión Municipal también priorizan los entornos mencionados. El país destina mayores recursos a las Zonas de la Costa Caribe Norte y Sur de Nicaragua que son las zonas más alejadas y que representan las coberturas de ASH más bajas del país.
Por ejemplo La Empresa Nicaragüense de Acueductos y Alcantarillados (ENACAL), ha construido o rehabilitado  sistemas de agua potable y alcantarillado sanitario en comunidades vulnerables, con inversiones de Agua y Saneamiento de Bluefields de 70 millones de dólares distribuidos en inversiones de Agua potable de 57% e inversión en Alcantarillado de 43%. Se han realizado otras inversiones similares en Bilwi, Nueva Guinea, El Rama y San Carlos. https://www.pndh.gob.ni/descargas.aspx 
En el caso de la Higiene de manos a nivel nacional el Ministerio de Salud dota de materiales para la calidad de agua, kit de higiene para el lavado de manos e insumos para la desinfección del agua y análisis bacteriológico y cloro residual libre. Así también, el Fondo de Inversión Social de Emergencia (FISE) promociona la higiene de mano en estos sectores con el acompañamiento de las municipalidades haciendo uso de la metodología de Familia, Comunidad Saludable (FCSA). Estos programas cuentan con presupuestos específicos, por ejemplo El Ministerio de Salud (MINSA), destinó en el 2020 un presupuesto de 20 millones de córdobas para higiene. El Fondo de Inversión Social de Emergencia (FISE), destinó un presupuesto de 2.6 millones de dólares para ese año. (Ver documento Carpeta Anexo D. Anexo 3. Base de Datos TrackFin-FISE; Anexo 4. Base de Datos TrackFin-Minsa)
Según el Plan Nacional de Lucha Contra la Pobreza y Desarrollo Humano 2022-2026 En 2020, Nicaragua sufrió los embates de eventos extremos, con el paso de 2 Huracanes de categorías 4 y 5, afectando todo el país: El Huracán ETA de categoría 4, que impactó la Región Autónoma de la Costa Caribe Norte (RACCN) el 3 de noviembre 2020, y diez días después, el Huracán IOTA impactando en esta misma Región en categoría 5, produciendo una enorme destrucción y perdidas, dentro de las que se encuentran grandes daños en la infraestructura de agua y saneamiento (incluidos pozos, sistemas de recogida de agua de lluvia, miniacueductos, etc.) en muchas comunidades costeras y del interior. Según los datos proporcionados por el Sistema Nacional para la Prevención, Mitigación y Atención de Desastres (SINAPRED), el Fondo de Inversión Social de Emergencia (FISE) y la Empresa Nicaragüense de Acueductos y Alcantarillados Sanitarios (ENACAL), más de 98,000 familias solo a nivel urbano han sido afectadas por los daños causados a los sistemas de abastecimiento de agua potable y a las instalaciones de saneamiento, a nivel nacional.
Los planes de respuesta se activaron de forma inmediata para garantizar la operatividad de las carreteras y el acceso a la población en comunidades remotas, así como para restablecer el suministro de energía, comunicación, servicios de agua potable en las zonas afectadas y limpieza de pozos. Se desplegaron más de 6,000 brigadas en las zonas afectadas para apoyar la evaluación, limpieza de escombros en ciudades y el restablecimiento de los servicios básicos. Todas estas acciones están contempladas en los presupuestos de los planes de emergencia que ejecuta y administra el Sistema Nacional para la Prevención, Mitigación y Atención de Desastres (SINAPRED). 
https://www.pndh.gob.ni/descargas.aspx
https://reliefweb.int/sites/reliefweb.int/files/resources/Nicaragua%20Plan%20de%20acci%C3%B3n.pdf 
</t>
  </si>
  <si>
    <t xml:space="preserve">(Ver documento en Carpeta de Anexo D. Anexo 2: Plan Integral Sectorial de Agua y Saneamiento Humano Rural de Nicaragua - PISASH-R).
(Ver documento Carpeta Anexo D. Anexo 3. Base de Datos TrackFin-FISE; Anexo 4. Base de Datos TrackFin-Minsa)
https://www.pndh.gob.ni/descargas.aspx
https://reliefweb.int/sites/reliefweb.int/files/resources/Nicaragua%20Plan%20de%20acci%C3%B3n.pdf
</t>
  </si>
  <si>
    <t xml:space="preserve">En cuanto a la equidad para las poblaciones vulnerables como Mujeres y Niñas, en Nicaragua existe la Política de Género, en donde se reconoce la incorporación de la perspectiva de género a las políticas y acciones públicas implica tomar en cuenta las diferencias entre los sexos y analizar en cada circunstancia, las causas y los mecanismos institucionales y culturales que estructuran la desigualdad entre mujeres y hombres. (GRUN, PNDH, 2017).
http://www.pndh.gob.ni/documentos/planesanteriores/02_PNDH_2012-2016(27sept13).pdf 
La Política de Género es evidente en la mayoría de los organigramas de las institucionales donde los puestos más importantes están distribuidos de forma paritaria, siendo los principales representantes de las instituciones, un hombre y una mujer donde una parte de los gastos corrientes de las instituciones están dirigidos al pago de salarios a funcionarias mujeres.
Según lo establecido en el Plan Nacional de Lucha Contra la Pobreza y Desarrollo Humano 2022-2026, en seguimiento al cumplimiento del Objetivo de Desarrollo Sostenible (ODS) número 6, se ha establecido como una prioridad, garantizar el acceso al agua potable y saneamiento con equidad, solidaridad y justicia social, desarrollando estrategias para aumentar la cobertura efectiva de agua segura, saneamiento digno e higiene adecuada; mejorar la calidad del servicio, promover el uso racional del agua y la sostenibilidad de los sistemas y redes existentes. En este contexto, en el área urbana la Empresa Nicaragüense de Acueductos y Alcantarillados (ENACAL), ha diferenciado sus tarifas priorizando subsidios a las poblaciones que se encuentran dentro del rango de pobreza, a continuación se hace una descripción de las tarifas. https://www.pndh.gob.ni/descargas.aspx 
Tarifa Subsidiada 
Esta Tarifa comprende a los clientes donde se brinda el servicio de agua potable y alcantarillado en los Asentamientos (definidos por las Alcaldías), Cuarterías y Puestos Públicos que cuentan con ingresos bajos.
Tarifa Domiciliar
Esta Tarifa se aplica a los clientes con servicio exclusivo de uso doméstico en Barrios, Colonias y Repartos clasificados como de ingresos medios.
Tarifa Residencial
Esta Tarifa es aplicada en clientes ubicados en Sectores Residenciales de conformidad  a lo clasificado por las Alcaldías Municipales, que cuentan con un nivel de ingresos altos.
Tarifa Generadores de Subsidio.
Esta Tarifa es aplicada a los Comercios, Industrias y Gobierno. Dentro del comercio: Molinos, Bloqueras, Gasolineras, Lavanderías, Comiderías, Restaurantes, Pizzerías, Hospitales, Panaderías, etc., dentro de las industrias entran las Fábricas tales como: Fábricas Embutidos, Zapatos, Textiles, Licores, Cigarros, Plásticos, Zonas Francas etc.
Entran dentro de la categoría Gobierno, todas las entidades de Gobierno centralizadas y descentralizadas, y los Gobiernos Municipales.
https://www.enacal.com.ni/servicios/16-02-17-4.html 
Para el área rural, el sector Agua, Saneamiento e Higiene reconoce plenamente la política de género y a todas las poblaciones vulnerables en el Plan Integral Sectorial de Agua y Saneamiento Humano Rural de Nicaragua (PISASH-R), en el caso de la igualdad de género en su lineamiento 6, la Igualdad de Derechos y Oportunidades de mujeres y hombres, niños, adultos, personas de la tercera edad y con capacidades diferentes en los diferentes procesos sociales, técnicos, políticos y económicos, necesarios para la profundización de la democracia participativa y la construcción de una sociedad más justa y desarrollada.
Dentro de las acciones directas dirigidas a disminuir las brechas de género el Fondo de Inversión Social de Emergencia (FISE), que desarrolla proyectos en las áreas rurales del país establece en su Manual de Ejecución de Proyectos de Agua y Saneamiento (MEPAS), que los Comités de Agua Potable y Saneamiento (CAPS), encargados de administrar el sistema, como parte de la restitución de derechos a la mujer en la organización de su junta directiva debe haber como mínimo un 50% de representación de mujeres, principalmente en los cargos de importancia (presidente, vice y finanzas), el Fondo de Inversión Social de Emergencia (FISE) destina presupuesto en los componentes sociales de los proyectos que ejecuta por comunidad para promover esta medida. (Ver Documento en Carpeta Anexo D. Anexo 1. Ejecución de Proyectos de Agua y Saneamiento - MEPAS).
En cuanto a la equidad para Poblaciones Indígenas el Plan Integral Sectorial de Agua y Saneamiento Humano Rural de Nicaragua (PISASH-R), contempla planes específicos con financiamiento para poblaciones indígenas y afrodecendientes.
Entre 2015 y 2019, mediante el Proyecto de Sostenibilidad del Sector de Agua y Saneamiento Rural en Nicaragua (PROSASR) financiado por Banco Mundial, el Fondo de Inversión Social de Emergencia (FISE) implementó en la Costa Caribe 39 proyectos de Agua y Saneamiento en las regiones de la Costa Caribe Norte y Sur y en la zona del Régimen Especial de Alto Wangki-Bocay (ZRE-AWB). Para lograr restituir derechos de 8,000 habitantes afrodescendientes, creoles, misquitos y mayangnas, en zonas muy vulnerables al cambio climático y con necesidades en materia de calidad del agua, así como la aplicación de tecnologías innovadoras, se implementaron estrategias especiales y se desarrollaron instrumentos particulares de trabajo con respeto al Principio del Consentimiento Previo, Libre e Informado.
https://pubdocs.worldbank.org/en/910431587482532355/Nicaragua-PROSASR-P150059-El-ESP.pdf
</t>
  </si>
  <si>
    <t xml:space="preserve">https://www.enacal.com.ni/servicios/16-02-17-4.html 
https://pubdocs.worldbank.org/en/910431587482532355/Nicaragua-PROSASR-P150059-El-ESP.pdf 
(Ver Documento en Carpeta Anexo D. Anexo 1. Ejecución de Proyectos de Agua y Saneamiento - MEPAS).
https://www.pndh.gob.ni/descargas.aspx 
http://www.pndh.gob.ni/documentos/planesanteriores/02_PNDH_2012-2016(27sept13).pdf 
</t>
  </si>
  <si>
    <t>En el país se ha definido la asequibilidad de los servicios WASH en las políticas y Programas. La Asamblea Nacional aprobó el 11 de noviembre de 2020 la Reforma a la Ley 620,-Ley General de Aguas Nacionales y creación del Consejo Nacional para el Desarrollo del Recurso Hídrico y la Comisión para la Administración Sustentable de los Recursos Hídricos, garantizando, que responde a la necesidad del estado nicaragüense de dar continuidad al proceso de modernización y ordenamiento de las instituciones del sector hídrico, a fin de asegurar servicios con eficiencia, calidad, equidad, accesibilidad que conlleven al uso racional y sostenible del agua (GRUN, Primer Informe Nacional Voluntario , 2021, Agenda 2030, ODS).
El Programa PISASH Urbano que indica la política de gobierno hacia los grupos y localidades vulnerables. Y el Programa PISASH-R que es una política del gobierno que aún no tiene financiamiento pero menciona que el servicio de agua potable debe cumplir con los parámetros de cobertura, cantidad, calidad, continuidad, accesibilidad y costo (Ver COSUDE-AGUASAN, 2018). En este informe se indica que el criterio para medir los niveles de asequibilidad es no menos de 15% del gasto en hogar.</t>
  </si>
  <si>
    <t xml:space="preserve">Zelaya Central y Río San Juan beneficiado a las localidades de la costa caribe y centro sur del país.
Bilwi y Bluefields no siguiendo con el ejemplo indicado en el acapite. Comunidades que no contaban con agua y tienen una  población representativa.
</t>
  </si>
  <si>
    <t xml:space="preserve">Las instituciones no cuentan con recursos sub-utilizado, todos los programas anuales son ejecutados. El país requiere de mayor financiamiento para cumplir con los objetivos de cobertura a nivel rural.
Las limitantes más importantes para que los compromisos no fueran ejecutados en su totalidad corresponden a factores externos como el COVID-19; eventos climáticos extremos; la disponibilidad de equipos, materiales y accesorios.
</t>
  </si>
  <si>
    <t>Las limitantes más importantes para que los compromisos de capital nacional no fueran ejecutados en su totalidad corresponden a factores externos como el COVID-19; eventos climáticos extremos; la disponibilidad de equipos, materiales y accesorios que deben ser importados para la ejecución de los proyectos.</t>
  </si>
  <si>
    <t>Enero a Diciembre</t>
  </si>
  <si>
    <t>Comparamos el requerimiento anual que se establece en el Plan Integral Sectorial de Agua y Saneamiento Humano Rural de Nicaragua (PISASH-R), para cubrir la brecha de agua, saneamiento e higiene al 2030 con lo asignado presupuestariamente por año y se evidencia que el presupuesto asignado es menor que el 50% que se requiere.</t>
  </si>
  <si>
    <t>1. Ampliación de cobertura en Agua, saneamiento e higiene
2. Rehabilitación de los sistemas
3. Fortalecimiento de capacidades para la operación, administración y mantenimiento de los sistemas
4. Recursos humanos</t>
  </si>
  <si>
    <t>Arelys Urbina Loáisiga - Ing. Iván García Olivera</t>
  </si>
  <si>
    <t>acurbina@fise.gob.ni   jose.garcia@enacal.com.ni</t>
  </si>
  <si>
    <t xml:space="preserve">ANEXO. BASE DE DATOS TRACKFIN-ANA ANEXO 3. BASE DE DATOS TRACKFIN-FISE Informe Anual de Evaluación Presupuesto de Ingresos y Gastos y PIP 2020 Enacal </t>
  </si>
  <si>
    <t>ANEXO 4. BASE DE DATOS - TRACKFIN-MINSA</t>
  </si>
  <si>
    <t xml:space="preserve">Informe Anual de Evaluación Presupuesto de Ingresos y Gastos y PIP 2020 Enacal ANEXO. BASE DE DATOS TRACKFIN-ONGS ANEXO. BASE DE DATOS TRACKFIN-ANA ANEXO 4. BASE DE DATOS - TRACKFIN-MINSA </t>
  </si>
  <si>
    <t xml:space="preserve">Informe Anual de Evaluación Presupuesto de Ingresos y Gastos y PIP 2020 FISE Informe Anual de Evaluación Presupuesto de Ingresos y Gastos y PIP 2020 Enacal ANEXO 4. BASE DE DATOS - TRACKFIN-MINSA </t>
  </si>
  <si>
    <t xml:space="preserve">ANEXO. BASE DE DATOS TRACKFIN-ANA
ANEXO. BASE DE DATOS TRACKFIN-ONGS
ANEXO 3. BASE DE DATOS TRACKFIN-FISE
ANEXO 4. BASE DE DATOS - TRACKFIN-MINSA
Informe Anual de Evaluación Presupuesto de Ingresos y Gastos y PIP 2020 FISE
Informe Anual de Evaluación Presupuesto de Ingresos y Gastos y PIP 2020 Enacal
Resumen de Matrices de Cálculo GLAAS 2021-2022
Estimaciones de Cobertura de Agua y Saneamiento, Urbano y Rural (GLAAS TrackFin)
Auditoría Externa 2020 ENACAL
</t>
  </si>
  <si>
    <t>No proporcionan, la mayoría de los recursos que se generan son para los gastos operativos de la Empresa Nicaragüense de Alcantarillado Sanitario (ENACAL) en el sector urbano. En el sector rural las tarifas son utilizadas para la administración,  operación y mantenimiento de los sistemas de agua potable, debido a que las opciones de saneamiento son in situ.</t>
  </si>
  <si>
    <t>Décret n°2010-754/PCSRD du 25 novembre 2010 portant promulgation de la Constitution  de la VIIème République
Art. 12 - Chacun a droit à la vie, à la santé, à l'intégrité physique et morale, à une alimentation saine et suffsante, à l'eau potable, à l'éducation et à l'instruction dans les conditions définies par la loi. L'Etat assure à chacun la satisfaction des besoins et services essentiels ainsi qu'un plein épanouissement. 
https://www.ceniniger.org/wp-content/uploads/2020/08/Constitution_4.pdf</t>
  </si>
  <si>
    <t>Décret n°2010-754/PCSRD du 25 novembre 2010 portant promulgation de la Constitution  de la VIIème République
Art. 35 - Toute personne a droit à un environnement sain. L'Etat a l'obligation de protéger l'environnement dans l'intérêt des générations présentes et futures. Chacun est tenu de contribuer à la sauvegarde et à l'amélioration de l'environnement dans lequel il vit.
https://www.ceniniger.org/wp-content/uploads/2020/08/Constitution_4.pdf</t>
  </si>
  <si>
    <t>Arrêté n°000342 MSP/SG/DGSP/DHP/SE Portant homologation des normes de potabilté de l'eau destinée à la consommation humaine au Niger</t>
  </si>
  <si>
    <t>Arrêté n°000342 MSP/SG/DGSP/DHP/SE Portant homologation des normes de potabilté de l'eau destinée à la conso,mation humaine au Niger</t>
  </si>
  <si>
    <t>Ordonnance n°2010-09 du 1er avril 2010 portant code l'eau au Niger</t>
  </si>
  <si>
    <t>http://droit-afrique.com/upload/doc/niger/Niger-Code-2012-eau.pdf</t>
  </si>
  <si>
    <t>Stratégie opérationnelle de promotion de l'hygiène et de l'assainissement de base (SOPHAB)</t>
  </si>
  <si>
    <t>Programme Sectoriel Eau Hygiène Assainissement (PROSEHA 2016 à 2030)</t>
  </si>
  <si>
    <t xml:space="preserve">Décret n° 2014-507/PRN/MH/A du 31 juillet 2014, portant adoption du 
document de Stratégie Opérationnelle de Promotion de l'Hygiène et de 
l'Assainissement de Base (SOPHAB) 2014-2018 </t>
  </si>
  <si>
    <t>Arrêté n°000343 MSP/SG/DGSP/DHP/ES du 30 mars 2021 portant normes de rejets des déchets dans le milieu naturel</t>
  </si>
  <si>
    <t>Décret n°2017-682/PRN/MET/PS du 10 août 2017 portant partie règlementaire du Code du Travail
http://www.droit-afrique.com/uploads/Niger-Decret-2017-682-application-code-du-travail.pdf</t>
  </si>
  <si>
    <t>taire du Code du Travail
http://www.droit-afrique.com/uploads/Niger-Decret-2017-682-application-code-du-travail.pdf</t>
  </si>
  <si>
    <t>Directives Nationales de Gestion des Déchets Issus des Soins de Santé</t>
  </si>
  <si>
    <t>Arrêté n°000342 MSP/SG/DGSP/DHP/SE Portant homologation des normes de potabilté de l'eau  2021
Strategie Nationale d'hygiène publique 2021</t>
  </si>
  <si>
    <t xml:space="preserve">Le Décret n° 2014-507/PRN/MH/A du 31 juillet 2014, portant adoption du document de Stratégie Opérationnelle de Promotion de l'Hygiène et de l'Assainissement de Base (SOPHAB) 2014-2018 </t>
  </si>
  <si>
    <t xml:space="preserve">Dans la Politique Nationale de santé à travers la stratégie d'intervention en matière de la promotion de l'hygiène et de l'assainissement </t>
  </si>
  <si>
    <t>Dans le Plan d'Action National de Gestion Intégrée des 
Ressources en Eau (PANGIRE 2017 à 2030) élaboré en 2017 dans l'bjectif spécifique : Protéger et préserver l'environnement et développer la résilience aux effets du changement climatique.</t>
  </si>
  <si>
    <t>POLITIQUE NATIONALE D'HYGIENE ET D'ASSAINISSEMENT</t>
  </si>
  <si>
    <t>Document en cours d'adoption par le gouvernement</t>
  </si>
  <si>
    <t>STRATÉGIE NATIONALE DE GESTION  DE L'ENVIRONNEMENT URBAIN DU NIGER</t>
  </si>
  <si>
    <t>https://www.pseau.org/outils/ouvrages/pnedd_niger_strategie_environnement_urbain_2001.pdf</t>
  </si>
  <si>
    <t xml:space="preserve">POLITIQUE NATIONAL D'HYGIENE ET ASSAINISSEMENT </t>
  </si>
  <si>
    <t>Stratégie opérationnelle de promotion de l'hygiène et de l'assainissement de base (SOPHAB 2014 à 2018)</t>
  </si>
  <si>
    <t>https://www.pseau.org/outils/ouvrages/mha_strategie_operationnelle_de_promotion_de_l_hygiene_et_de_l_assainissement_de_base_au_niger_sophab_2014.pdf</t>
  </si>
  <si>
    <t>46 357 000 000</t>
  </si>
  <si>
    <t xml:space="preserve"> Politique Sectorielle de l'Hydraulique Urbaine adoptée le 21 
Décembre 1999 (révisée le 16 avril 2010) </t>
  </si>
  <si>
    <t>http://www.hydraulique.gouv.ne/index.php/documentation</t>
  </si>
  <si>
    <t>666 000 000 000</t>
  </si>
  <si>
    <t>2016 à 2030</t>
  </si>
  <si>
    <t>Politique Sectorielle de l'Hydraulique Rurale adoptée le 8 Mars 2001</t>
  </si>
  <si>
    <t>1 780 000 000</t>
  </si>
  <si>
    <t xml:space="preserve">STRATEGIE NATIONALE DE CHANGEMENT DE COMPORTEMENT EN MATIERE D'HYGIENE-ASSAINISSEMENT EN MILIEU SCOLAIRE 2022-2030
</t>
  </si>
  <si>
    <t>61 379 000 000</t>
  </si>
  <si>
    <t>2022 à 2030</t>
  </si>
  <si>
    <t>POLITIQUE NATIONALE SANTE</t>
  </si>
  <si>
    <t>STRATEGIE NATIONALE WASH FIT EN MILIEU DE SOINS (2022 à 2030)</t>
  </si>
  <si>
    <t>55 000 000 000</t>
  </si>
  <si>
    <t>Plan de Préparation et Réponse au nouveau coronavirus (COVID-19)</t>
  </si>
  <si>
    <t xml:space="preserve">A travers la prévention et le controle des infection et la communication des risques et engagement communautaire </t>
  </si>
  <si>
    <t>A travers la prévention et le controle des infection et l'amégement des sites d'isolement, alimentation et confinement</t>
  </si>
  <si>
    <t>A travers la prévéntion et le controle des infection et l'amégement des sites d'isolement, alimentation et confinement</t>
  </si>
  <si>
    <t>45 332 500 000</t>
  </si>
  <si>
    <t>Renforcement du wash dans les établissements de santé, les écoles, les postes de contrôles aux frontières, les marchés et places publiques en réorientant des fonds.</t>
  </si>
  <si>
    <t>Interdiction de se donner la main, obligation de laver les mains à l'entrée et sortie de tout établissement public ou recevant du public et le renforcement de l'hygiène des mains en milieu de soins pour renforcer les politiques, plans et stratégies déjà en place.</t>
  </si>
  <si>
    <t>Pourcentage de la population avec l'accès au service géré en toute sécurité</t>
  </si>
  <si>
    <t>PROSEHA
http://www.hydraulique.gouv.ne/index.php/documentation</t>
  </si>
  <si>
    <t xml:space="preserve">PROSEHA
http://www.hydraulique.gouv.ne/index.php/documentation
</t>
  </si>
  <si>
    <t>Gestion des excréta et eaux usées et promotion de l'hygiène</t>
  </si>
  <si>
    <t>Gestion de la chaine de valeur de l'assainissement autonome</t>
  </si>
  <si>
    <t>Assainissement autonome</t>
  </si>
  <si>
    <t xml:space="preserve">Rapport sur les indicateurs de l'eau et de l'assainissement du Ministère de l'Hydraulique et de l'Assainissement 2020
Document joint
</t>
  </si>
  <si>
    <t>Rapport sur les indicateurs de l'eau et de l'assainissement du Ministère de l'Hydraulique et de l'Assainissement 2020
Document joint</t>
  </si>
  <si>
    <t>Pourcentage de la population avec accès universel au service d'eau géré en toute sécurité</t>
  </si>
  <si>
    <t>Pourcentage de la population avec Accès universel au service d'eau géré en toute sécurité</t>
  </si>
  <si>
    <t>Reseau d'alimentation en eau potable, mini AEP, Poste d'eau autonome, Station de pompage pastorale, puits et forages protégés, Bornes fontaines</t>
  </si>
  <si>
    <t>Mini AEP, Poste d'eau autonome, Station de pompage pastorale, puits et forages protégés, Bornes fontaines</t>
  </si>
  <si>
    <t>Disponibilité et Qualité de l'eau</t>
  </si>
  <si>
    <t>20 l par jour par habitant</t>
  </si>
  <si>
    <t>25 l par jour par habitant</t>
  </si>
  <si>
    <t>15 l par jour par habitant</t>
  </si>
  <si>
    <t>8 heures par jour</t>
  </si>
  <si>
    <t>Rapport sur les indicateurs de l'eau et de l'assainissement du Ministère de l'Hydraulique et de l'Assainissement 2020
Document joint</t>
  </si>
  <si>
    <t>Rapport sur les indicateurs de l'eau et de l'assainissement du Ministère de l'Hydraulique et de l'Assainissement  2020
Document joint</t>
  </si>
  <si>
    <t>Proportion/pourcentage des ménages utilisant des installations de lavage de mains à l'eau et au savon</t>
  </si>
  <si>
    <t>Dispositif de lavage de main avec eau et savon</t>
  </si>
  <si>
    <t>Pourcentage avec accès au Service basique d'assainissement, Alimentation en eau potable, hygiène des menstrues, lavage des mains au savon, salubrité de l'environnement</t>
  </si>
  <si>
    <t>PROSEHA 2016 à 2030 ; STRATEGIE NATIONALE DE CHANGEMENT DE COMPORTEMENT EN MATIERE D’HYGIENE-ASSAINISSEMENT EN MILIEU SCOLAIRE 
2022-2030</t>
  </si>
  <si>
    <t>Pourcentage avec accès au Service basique d'assainissement, Alimentation en eau potable, hygiène des menstrues, lavage des mains au savon, salubrité de l'environnement, gestion des déchets biomédicaux</t>
  </si>
  <si>
    <t>PROSEHA 2016 à 2030 ; Stratégie Nationale WASH FIT en milieu de soins 2022 à 2030</t>
  </si>
  <si>
    <t>Proportion/pourcentage des ménages qui ont accès à l'eau potable à un coût abordable</t>
  </si>
  <si>
    <t>Porportion/pourcentage des ménages qui ont accès à des services basiques d'assainissement à un coût abordable</t>
  </si>
  <si>
    <t>Proportion/pourcentage des ménages qui ont accès à l'eau potable conformément au normes nationales</t>
  </si>
  <si>
    <t>Proportion/pourcentage des ménages aui ont accès à un service optimal ou géré en toute sécurité</t>
  </si>
  <si>
    <t>Proportion/pourcentage d'école, formation sanitaire et édicule public avec facilités pour une gestion hygiènique des menstrues</t>
  </si>
  <si>
    <t>Proportion/pourcentage des centres de santé assurant une gestion adéquate de déchets medicaux.</t>
  </si>
  <si>
    <t>Directives nationales de gestion des dechets issus des soins de santé : Stratégie Nationale WASH FIT en milieu de soins 2022 à 2030</t>
  </si>
  <si>
    <t xml:space="preserve">Proportion/pourcentage des lieux publics assurant les services WASH optimum </t>
  </si>
  <si>
    <t>Proportion/pourcentage des ménages effectuant la défécation en plein air</t>
  </si>
  <si>
    <t xml:space="preserve"> Le pourcentage de la subvention peut être revu à la hausse en ce qui concerne certains groupes particulièrement vulnérables (ménages dirigés par les femmes, des handicapés ou des personnes âgées, etc) Document SOPHAB 2014 à 2018</t>
  </si>
  <si>
    <t>Hygiène et assainissement en situation d'urgence qui prévoit l'élaboration des plan de contingence pour gerer la question. document de Stratégie Nationale d'Hygiène publique 2021 à 2030</t>
  </si>
  <si>
    <t>Ministère la santé Publique de la Polpulation et des Affaires Sociale</t>
  </si>
  <si>
    <t>Ministère de l'Intérieur et de la Décentralisation</t>
  </si>
  <si>
    <t>Ministère de l'Urbanisme et du Logement</t>
  </si>
  <si>
    <t>SPEN</t>
  </si>
  <si>
    <t>SEEN</t>
  </si>
  <si>
    <t>Ministère de l'Environnement et de la Lutte Contre la Désertification</t>
  </si>
  <si>
    <t>Ministère de l'Elevage</t>
  </si>
  <si>
    <t>Ministère de l'Agriculture</t>
  </si>
  <si>
    <t>Ministère des Mines</t>
  </si>
  <si>
    <t>Ministères du petrole</t>
  </si>
  <si>
    <t>Plan d’Action National de la Gestion Intégrée des Ressources en Eau 
(PANGIRE)</t>
  </si>
  <si>
    <t xml:space="preserve">Ministre de l'Hydraulique et l'Assainissement assure la présidence de la commission nationale  de l'Eau et de l'Assainissement,  le PANGIRE assure la coordination. Chaque année une réunion est organisée pour débattre des problématiques du secteur de l'eau et de l'assainissement.
</t>
  </si>
  <si>
    <t>Mise en place des comités villageois de salubrité, Association des usagers du service publique de l'eau, Association des usagers de l'eau</t>
  </si>
  <si>
    <t>l'Association des usagers du service publique de l'eau represente le consommateur dans la gestion du service publique de l'eau en milieu rural fixation du prix de l'eau</t>
  </si>
  <si>
    <t>Autorité de Régulation du Secteur de l'Eau (ARSEau)</t>
  </si>
  <si>
    <t>REVUE SECTORIELLE DE L'EAU ET DE L'ASSAINISSEMENT AU NIGER</t>
  </si>
  <si>
    <t>MINISTERE DE L'HYDRAULIQUE ET DE L'ASSAINISSEMENT</t>
  </si>
  <si>
    <t>WASH dans les zones d'insécurités</t>
  </si>
  <si>
    <t>Règlementer et contrôler la commercialisation et la qualité de l’eau en sachet (pur water) en vue de préserver la sante de la population</t>
  </si>
  <si>
    <t>Rendre effectif le transfert des compétences et des ressource de l’état au collectivité territorial dans le domaine de l’hydraulique et l’assainissement
mettre en place et rendre opérationnel la GIRE</t>
  </si>
  <si>
    <t>Renforcer des installation de production, de stockage et distribution d’eau potable en milieu urbain</t>
  </si>
  <si>
    <t>Accompagner les collectivités territoriales dans la mise en œuvre des compétences transférées à travers la vulgarisation des textes et le renforcement des capacités</t>
  </si>
  <si>
    <t>S’approprier d’avantage les compétences relative à la gestion de l’eau et assainissement en affirmant pleinement son rôle de maitre d’ouvrage</t>
  </si>
  <si>
    <t>Développer des nouvelles unitives et  stratégies pour mobiliser d’avantage de ressource pour le financement innovant du secteur de l’eau et de l’assainissement</t>
  </si>
  <si>
    <t>S'approprier des différents documents du secteur</t>
  </si>
  <si>
    <t>Permettre de faire la programmation</t>
  </si>
  <si>
    <t>Les besoins en infrastructures sont estimés en fonction de l’effectif de la population ( une cabine pour 30  personnes par exemple)</t>
  </si>
  <si>
    <t>Suivre les commune FDAL</t>
  </si>
  <si>
    <t>Un équivalent point d’eau moderne pour 250 personnes</t>
  </si>
  <si>
    <t>Points d’eau en gestion délégué</t>
  </si>
  <si>
    <t>Kits de lavage de mains</t>
  </si>
  <si>
    <t>L’instauration de lavage de mains dans les lieux publics</t>
  </si>
  <si>
    <t>Très souvent les actions de préventions sont rappelés et véhiculer après l’observation d’un de maladie lié à l’eau et l’assainissement</t>
  </si>
  <si>
    <t>Les décisions sont prise à partir des résultats de l’enquête PROSEHA</t>
  </si>
  <si>
    <t>Il n'a pas d'obstacle à l’utilisation des données pour la prise de décision.</t>
  </si>
  <si>
    <t>Zone d'insecurité</t>
  </si>
  <si>
    <t>Le suivi est assuré par les ministères impliqués dans le secteur WASH (ministère de l’hydraulique et de l’assainissement, ministère en charge de la santé, ministère de l'éducation nationale, ministère en charge de catastrophe, ministère de l’intérieur, ministère en charge de l’environnement). Le ministère de l’hydraulique et de l’assainissement assure le leadership.
Les services déconcentrés de ces ministères effectuent le suivi de proximité et établissent régulièrement des rapports qu’ils font parvenir aux niveaux centraux. Les niveaux centraux effectuent aussi des missions de supervision sur terrains a l’issu des quelles des rapports de missions sont élaborés. Ces derniers effectuent aussi des rapports semestriels et annuels. 
Le ministère de l’hydraulique et de l’assainissement organise des cadres de concertation impliquant tous les acteurs WASH dont : "cadre de concertation Etat et PTF", "cadre de concertation Etat et ONG" qui se tiennent tous les deux mois, et la « revue annelle sectorielle au niveau national».</t>
  </si>
  <si>
    <t>Rapport sur les indicateurs MHA
Rapport d'enquête PROSEHA
Aide mémoire de la revue sectorielle
Rapport annuel MHA
SOPHAB</t>
  </si>
  <si>
    <t xml:space="preserve">en 2021
Taux de libération (100%), Taux d'engagement </t>
  </si>
  <si>
    <t xml:space="preserve">Taux d’accès des ménages aux différents services d’assainissement en 2020:
(Défécation à l'air libre (Pas de service) :73,7%
Service non amélioré (L’utilisation des latrines à fosse sans dalle ou plateforme, latrines suspendues et latrines à seau) :7,3%
Service limité (L’utilisation des installations d’assainissement améliorées partagées par deux ou plusieurs familles) : 5,9%
Service élémentaire (basique) :7,1%
Service géré en toute sécurité (optimal)) : 6,1%
</t>
  </si>
  <si>
    <t xml:space="preserve">En 2021
Taux de libération (99,04%, Taux d'engagement (100%), Taux d'ordonnancement (100%)
</t>
  </si>
  <si>
    <t>Taux de présence de E.ccoli qui est de 0% et la concentration de chlore residuel inferieur à 0.5mg/l</t>
  </si>
  <si>
    <t xml:space="preserve">En 2020
Taux d’accès des ménages à l’eau potable aux différents services :
Pas de service (L'eau de boisson collectée directement d'un cours d'eau, barrage, lac, étang, ruisseau, conduit, canal d'irrigation) :(non disponible)
Service non amélioré (L'eau de boisson provenant de puits creusés non protégés ou de sources non protégées) :34,7%
Service limité (L'eau de boisson provenant d'une source améliorée avec un temps de collecte de plus de 30 minutes l'aller-retour, incluant la file d'attente) :6,5%
Service élémentaire (basique) : 49,6%
Service géré en toute sécurité (optimum)) : 9,2%
Taux de couverture géographique : 72,39%
Taux d’Accès théorique : 47,24%
Taux de desserte : 98,41%
</t>
  </si>
  <si>
    <t>Taux de panne: 7,96%</t>
  </si>
  <si>
    <t>au Niger le plus grand prestataire est la SEEN. En 2021, elle a enregistré une quantité moyenne d’eau potable non 
génératrice de revenu est de 12.564.045 m3</t>
  </si>
  <si>
    <t>Il n'existe pas d'autres exemples de systèmes d'indicateurs ou d'indicateurs de performance utilisés.</t>
  </si>
  <si>
    <t>L'Autorité de Régulation du Secteur de l'Eau (ARSEau) a été  crée en 2019.</t>
  </si>
  <si>
    <t>il existe des Contraintes financières</t>
  </si>
  <si>
    <t>li n'a pas  d'usine de traitement des eaux usées et des boues.
il n'a pas aussi aucune politique ou strategie sur les eaux usées et des boues.</t>
  </si>
  <si>
    <t>Programme Sectoriel Eau Hygiène et Assainissement</t>
  </si>
  <si>
    <t>https://www.pseau.org/outils/ouvrages/mha_programme_sectoriel_eau_hygiene_et_assainissement_proseha_2016_2030_2016.pdf</t>
  </si>
  <si>
    <t>Les Directions expriment leur besoin en personnel par catégorie et par spécialisation et le transmettent à la Direction des Ressources Humaines du MH/A pour centralisation, elle analyse et traite le dossier.</t>
  </si>
  <si>
    <t xml:space="preserve">Institut et écoles </t>
  </si>
  <si>
    <t>Instituts et Programmes sont insuffisants dans le secteur WASH, des Spécialités comme Eau Hygiène et Assainissement sont difficiles  à trouver.La capacité absorption et humains pour la formation.  revoir la problématique par rapport au recrutement et à la mise en formation</t>
  </si>
  <si>
    <t>Insuffisance des agents dans le secteur WASH ne favorise pas l'atteinte des resultats escomptés dans toutes les zones( urbaine et rurale)</t>
  </si>
  <si>
    <t>se referer au document de planification de programmation du personnels à l'horizon</t>
  </si>
  <si>
    <t>Programme Sectoriel Eau, Hygiène et Assainissement (PROSEHA)
plan national de riposte COVID-19</t>
  </si>
  <si>
    <t xml:space="preserve">Ministère de l'Hydraulique </t>
  </si>
  <si>
    <t>68 073 802 281</t>
  </si>
  <si>
    <t>66 712 326 235</t>
  </si>
  <si>
    <t>1 361 476 046</t>
  </si>
  <si>
    <t>Ministère en charge de l'environnement</t>
  </si>
  <si>
    <t>Les sous-secteurs Eau potable et Assainissement relevent tous du Ministère de l'Hydraulique et de l'Assainissement</t>
  </si>
  <si>
    <t xml:space="preserve"> L'écart qu'on note dans la couverture par les redevances et les contributions des ménages est comblé par l'Etat, les subventions et les dons des partenaires du secteur WASH.</t>
  </si>
  <si>
    <t>La révision tarifaire devrait se faire tous les 2 ans en milieu urbain, et en cas necessité en milieu rural. 
Les tarifs actuellement en vigueur datent de 2012 voir l'arrêté N°0033/MHE/DGH/DHUSU du 15 février 2012.</t>
  </si>
  <si>
    <t>Pour des cas de situations exceptionnelles (urgence et catastrophe) des plans de contingence, plan de soutien, plan d'urgence sont élaborés</t>
  </si>
  <si>
    <t>La stratégie de mise en oeuvre des branchements sociaux et de bornes fontaines à travers le pays (documentation).
Projet de Gestion des Rrisques des Catastrophes et de Développement Urbain (PGRC/DU)</t>
  </si>
  <si>
    <t xml:space="preserve">Objectif Spécifique 2 du PROSEHA : A l’horizon 2030, assurer l’accès de tous, dans des conditions équitables, à des services d’assainissement et d’hygiène adéquats, mettre fin à la défécation en plein air, en accordant une attention particulière aux besoins des femmes et des filles et des personnes en situation vulnérable et réduire de moitié la proportion d’eaux usées non traitées (ODD Cible 6.2 : Sous-programme Hygiène et Assainissement). </t>
  </si>
  <si>
    <t>Programme Sectoriel Eau, Hygiène et Assainissement (PROSEHA).
Politique Nationnale de l'Hygyene et l'Assainissement (PNHA)</t>
  </si>
  <si>
    <t xml:space="preserve">la péréquation , les subventions croisées </t>
  </si>
  <si>
    <t>les projets et institutions financières (micro-crédits)</t>
  </si>
  <si>
    <t>la lourdeur des procédures de decaissement de certains partennaires, la faible capacité d'obsorption des prestataires de services</t>
  </si>
  <si>
    <t>la difficulté de distinguer les engagements de capital utilisés entre assainissements urbain et rural; de même entre eau potable en milieu urbain et eau potable en milieu rural.
Pour l'eau potable, le taux est de 104%. Cela s'explique par le fait que, sur la période 2019-2021, certains projets et programmes ont exécuté les dépenses selon leurs PTBA dont les montants sont supérieurs à ceux contenus dans la loi des finances.</t>
  </si>
  <si>
    <t>2020 et 2021</t>
  </si>
  <si>
    <t xml:space="preserve">Financement 2020 
Les Aides Non Remboursables (ANR) : 19,424 milliards de F CFA ;
Les Emprunts : 25,367 milliards de F CFA ;
Les ressources PPTE : 2,122 milliards de F CFA.
Financement 2021 
Le volet Trésor : 14,813 milliards F CFA ;
Les Emprunts : 28,491 milliards F CFA ;
Les Aides Non Remboursables (ANR) : 8,803 milliards F CFA
</t>
  </si>
  <si>
    <t>84 000 000 000</t>
  </si>
  <si>
    <t xml:space="preserve">26 803 000 000
25 704 000 000
25 704 </t>
  </si>
  <si>
    <t>276 000 000 000</t>
  </si>
  <si>
    <t>88 068 000 000</t>
  </si>
  <si>
    <t>693 000 000 000</t>
  </si>
  <si>
    <t>221 128 000 000</t>
  </si>
  <si>
    <t xml:space="preserve">PROSEHA 2016-2030
Les besoins de financement du secteur pour la periode 2016-2020 s'élève respectivement à 84 000 000 000 pour l'hygiène et l'assainissement, 276 000 000 000 pour l'eau potable en milieu urbain et à 693 000 000 000 pour l'eau potable en milieu rural selon le PROSEHA.
Sur la periode 2016-2020 on n'a mobilisé que 336 000 000 000 pour un besoin de financement de 1 503 000 000 000 soit 31,91 %
de taux de mobilisation.
</t>
  </si>
  <si>
    <t>Exploitation et maintenance</t>
  </si>
  <si>
    <t>XOF milliars</t>
  </si>
  <si>
    <t>KHAMADA BAYE. DEP/MHA</t>
  </si>
  <si>
    <t>khamadabaye@yahoo.fr</t>
  </si>
  <si>
    <t>RAP 2021</t>
  </si>
  <si>
    <t xml:space="preserve">Rapport annuel de performance (RAP) 
</t>
  </si>
  <si>
    <t xml:space="preserve">Les usagers du secteur commercial (SEEN) et industriel fournissent une part importante du financement du secteur WASH à travers les redevances mais  ne sont pas inclus dans les estimations fournies dans le tableau ci-dessus dans le tableau D11
</t>
  </si>
  <si>
    <t>Although, the right to Water and Sanitation was not listed among the rights in the 1999 Nigeria Constitution, there are International Treatises that Nigeria signed to recognise Water and Sanitation as a Human Right.
Decree 101 of 1993  (now ACT of the National Assembly)
Constitution of the Federal Republic of Nigeria 1999 (CFRN), s 17-20.(https://www.utrechtlawreview.org/articles/10.36633/ulr.559/#n17)</t>
  </si>
  <si>
    <t>Nigerian Standard for Drinking Water Quality (NIGERIAN INDUSTRIAL STANDARD (NIS) 554:2015)</t>
  </si>
  <si>
    <t>Nigerian Standard for Drinking Water Quality (NSDWQ) (2015) Nigerian Industrial Standard NIS 554, Standard Organization of Nigeria.
https://africacheck.org/wp-content/uploads/2018/06/Nigerian-Standard-for-Drinking-Water-
Quality-NIS-554-2015.pdf</t>
  </si>
  <si>
    <t>School Health Policy, National Environmental (Sanitation and Wastes Control) Regulations 2009.</t>
  </si>
  <si>
    <t>National Environmental (Sanitation and Wastes Control) Regulations 2009 (www.nesrea.gov.ng), Draft Wastewater Policy 2020,</t>
  </si>
  <si>
    <t>National Environmental (Sanitation and Wastes Control) Regulations 2009 (www.nesrea.gov.ng, Draft Wastewater Policy 2020,</t>
  </si>
  <si>
    <t xml:space="preserve">National Environmental (Sanitation and Wastes Control) Regulations 2009 (www.nesrea.gov.ng, </t>
  </si>
  <si>
    <t>National Environmental (Sanitation and Wastes Control) Regulations 2009,</t>
  </si>
  <si>
    <t xml:space="preserve">National Environmental (Sanitation and Wastes Control) Regulations 2009, </t>
  </si>
  <si>
    <t xml:space="preserve">National Environmental (Sanitation and Wastes Control) Regulations 2009, Draft National Wastewater Policy 2020 </t>
  </si>
  <si>
    <t>National Environmental (Sanitation and Wastes Control) Regulations 2009, Draft National Wastewater Policy 2020</t>
  </si>
  <si>
    <t>1. Infection, Prevention and Control (IPC) Guidelines,  2. States' Environmental Sanitation Agencies Acts and Laws(2020), 3. National Guidelines for WASH in Health facilities (2021)</t>
  </si>
  <si>
    <t>National Technical Guidelines for WASH in Health facilities</t>
  </si>
  <si>
    <t>Water Quality Surveillance to provide Documents</t>
  </si>
  <si>
    <t>Sanitation Safety Plan, 2021</t>
  </si>
  <si>
    <t xml:space="preserve">Country regulations/guidelines developed from the WHO Guidelines </t>
  </si>
  <si>
    <t>National Policy on Climate change, 2020, 
Updated National Determining Contribution (NDC), 2021, 
Draft National Climate Resilience Water Management Plan 2021</t>
  </si>
  <si>
    <t>Draft National Waste Water Management Policy, 2020</t>
  </si>
  <si>
    <t>Draft Strategy for the implementation of the National Waste water policy</t>
  </si>
  <si>
    <t>National Policy on Water Supply and Sanitation (2000) under review.,
Draft Sanitation policy, 2004</t>
  </si>
  <si>
    <t>National Roadmap on eliminataion of Open Defecation by 2025, 2016</t>
  </si>
  <si>
    <t>National Water Resources Policy and Strategy, 2016</t>
  </si>
  <si>
    <t xml:space="preserve">National WASH Action Plan for Revitalization of the
Nigeria's WASH Sector </t>
  </si>
  <si>
    <t>https://www.wateraid.org/ng/sites/g/files/jkxoof381/files/nigerias-national-action-plan-for-the-revitalization-of-the-wash-sector.pdf</t>
  </si>
  <si>
    <t>33,424bn</t>
  </si>
  <si>
    <t>2016 to 2030</t>
  </si>
  <si>
    <t xml:space="preserve">National Water Resources Policy and Strategy, 2016  </t>
  </si>
  <si>
    <t>ministryofwaterresources.gov.ng</t>
  </si>
  <si>
    <t>National WASH Action Plan for Revitalization of the
Nigeria's WASH Sector, 2018</t>
  </si>
  <si>
    <t>7,834bn</t>
  </si>
  <si>
    <t>National School Health policy</t>
  </si>
  <si>
    <t>http://www.unicef.org/nigeria/School_Health_Policy.pdf</t>
  </si>
  <si>
    <t>National Implementation guidelines on School Health</t>
  </si>
  <si>
    <t xml:space="preserve"> National Health Policy</t>
  </si>
  <si>
    <t xml:space="preserve">https://www.health.gov.ng </t>
  </si>
  <si>
    <t>National guidelines for WASH in Health Care facilities</t>
  </si>
  <si>
    <t xml:space="preserve">Nigeria Roadmap to Hand hygiene for All </t>
  </si>
  <si>
    <t>Village Level Operation and Maintenance (VLOM) Plan
Nation Action Plan
National Climate Change policy 2018
National Determined contributions (NDC) 2021 
National Technical Guidelines for WASH in Emergency</t>
  </si>
  <si>
    <t>National Climate Change policy 2018
National Energy transition plan 2022
Draft National Climate resilience Water Management plan</t>
  </si>
  <si>
    <t>Village Level Operation and Maintenance (VLOM) 2020
National guidelines for WASH in Schools and Health Care facilities
National Road Map on Elimination of Open Defecation 2025</t>
  </si>
  <si>
    <t>INFECTION PREVENTION AND CONTROL (IPC)guidelines,
Labor Act,
National Environment (Healthcare Waste control) regulations 2021 
States' Acts</t>
  </si>
  <si>
    <t>Federal Capital Territory (FCT) Reduction of Non Revenue Water, 2019</t>
  </si>
  <si>
    <t>National Water Resources Master Plan, 2013-2030</t>
  </si>
  <si>
    <t>1. National Economic and Sustainability Plan 
2. Medium Term National Development Plan 2021-2025
Nigeria's Medium Term National Development Plan (MTNDP)https://nationalplanning.gov.ng
3. Guideline on Healthcare Waste Management, 2020</t>
  </si>
  <si>
    <t>Engagement of 77400 Youth Volunteers nationwide to create awareness on covid-19 prevention through handwashing and ending open defecation by the construction of toilets in households and public places.</t>
  </si>
  <si>
    <t xml:space="preserve">Provision of 370 Water Schemes in 36 states and Federal Capital Territory (FCT), Support to the Urban Water Supply Utilities. Formation and Training </t>
  </si>
  <si>
    <t>Construction of  259 blocks of Sanitation and Hygiene Facilities with 6 compartment each across the nation.</t>
  </si>
  <si>
    <t>Construction of  Sanitation and Hygiene Facilities with 6 compartment each in some health care centers.</t>
  </si>
  <si>
    <t>Categorisation of Healthcare waste, Management of Healthcare waste</t>
  </si>
  <si>
    <t>Design of Sanitation and Hygiene Facilities constructed, addressed the vulnerable population</t>
  </si>
  <si>
    <t>March 2020 to March 2021</t>
  </si>
  <si>
    <t xml:space="preserve">It reduced rate of implementation of National WASH Plans and Programmes
It increased the awareness on the importance of effective hand washing
It increased the commitment of states to deliver statewide Open Defecation Free (ODF)
It increased the awareness of the populace on the need to stop Open Defecation (OD)
It increased provision of Water Schemes in the country
Technical Support to the Urban Water Supply Utilities, Formation and Training </t>
  </si>
  <si>
    <t xml:space="preserve">Development of Nigerian Road Map to Hand Hygiene for All 2021 to 2025
</t>
  </si>
  <si>
    <t>a) Eliminate open defecation by 2025; 
b) Attain 100%  coverage of improved sanitation with a mix of on-site and sewerage systems by 2030; and 
c) Effective systems are in place for fecal sludge management by 2030</t>
  </si>
  <si>
    <t>National Action Plan for Revitalization of the 
Nigeria's WASH Sector</t>
  </si>
  <si>
    <t>Pour Flush Toilet, WC Toilet, Ventilated Pit Latrine</t>
  </si>
  <si>
    <t>Pour Flush Toilet, WC Toilet</t>
  </si>
  <si>
    <t>Ventilated Pit Latrine, Pour Flush toilet</t>
  </si>
  <si>
    <t>1. Water closet, Sewer Network, Treatment, and Disposal,  2. Containment , Emptying, Transport Treatment and Disposal</t>
  </si>
  <si>
    <t>Containment , Emptying, Transport Treatment and Disposal</t>
  </si>
  <si>
    <t>Water, Sanitation and Hygiene National Outcome Routine Mapping (WASHNORM)
https://washims.com.ng/washnorm
Water, Sanitation and Hygiene National Outcome Routine Mapping (WASHNORM-3)</t>
  </si>
  <si>
    <t xml:space="preserve">percentage of population with access to basic drinking water </t>
  </si>
  <si>
    <t>percentage of population with access to basic drinking water</t>
  </si>
  <si>
    <t>* National Water Resources Road Map 2016-2030
- Partnership for Expanded Water Supply, Sanitation, Hygiene (PEWASH) 2016-2030</t>
  </si>
  <si>
    <t>National Water Resources Road Map 2016-2030</t>
  </si>
  <si>
    <t>Partnership for Expanded Water Supply, Sanitation, Hygiene (PEWASH) 2016-2030</t>
  </si>
  <si>
    <t>Safely managed and Basic Water Supply</t>
  </si>
  <si>
    <t>Basic Water Supply</t>
  </si>
  <si>
    <t>Acceptable limit for parameters as specified in the Nigerian Standard for Drinking Water Qaulity (NIS: 554-2015)</t>
  </si>
  <si>
    <t>National Hygiene Management Strategy, 2016
PEWASH 2016-2030</t>
  </si>
  <si>
    <t>National Hygiene Management Strategy, 2016</t>
  </si>
  <si>
    <t>any contactless hand hygiene facilities e.g Tippy-Tap</t>
  </si>
  <si>
    <t>Percentage of health care facilities with basic sanitation facilities on premises
Percentage of  standard compliance
Percentage of  population with handwashing facilities</t>
  </si>
  <si>
    <t xml:space="preserve">NATIONAL ROAD MAP FOR ELIMINATION FOR OPEN DEFECATION BY 2025, National Action Plan for Revitalization of the 
Nigeria's WASH Sector, 2016;
NATIONAL WATER RESOURCES ROAD MAP, 2016 </t>
  </si>
  <si>
    <t>Percentage of health care facilities with basic sanitation facilities on premises designated for patients
Percentage of  standard compliance
Percentage of  population with handwashing facilities</t>
  </si>
  <si>
    <t xml:space="preserve">NATIONAL ROAD MAP FOR ELIMINATION FOR OPEN DEFECATION BY 2025, 
National Action Plan for Revitalization of the 
Nigeria's WASH Sector, 2016;
NATIONAL WATER RESOURCES ROAD MAP, 2016 </t>
  </si>
  <si>
    <t xml:space="preserve">By 2025, all Local Government should be Open Defaecation Free in Nigeria 
By 2025, all Local Government should have access to Basic Sanitation in Nigeria
</t>
  </si>
  <si>
    <t>National Road Map on Elimination of Open Defeacation by 2025</t>
  </si>
  <si>
    <t xml:space="preserve">PROVISION OF BASIC SERVICES  IS BEING PATIALLY IMPLEMENTED </t>
  </si>
  <si>
    <t xml:space="preserve">100% TARGET BY HUMANITARIAN RESPONSE PLAN 2019-2021 (HRP) </t>
  </si>
  <si>
    <t>provision of free wash services</t>
  </si>
  <si>
    <t xml:space="preserve">Consideration of Women in the condition of Formation of WASH Committee (WASHCOM) at the community level
Consideration of women and girls in the design and construction of Sanitation and Hygiene facilities to facilitate Menstrual Hygiene Management  </t>
  </si>
  <si>
    <t xml:space="preserve">
Consideration of PLWD in the design and construction of Sanitation and Hygiene facilities</t>
  </si>
  <si>
    <t xml:space="preserve">
Consideration of Elderly people in the design and construction of Sanitation and Hygiene facilities</t>
  </si>
  <si>
    <t>Federal Government resettlement plan provide WASH Services for the indigenous populations</t>
  </si>
  <si>
    <t xml:space="preserve">Federal Ministry of Water Resources </t>
  </si>
  <si>
    <t>MINISTRY OF FINANCE,  BUDGET AND NATIONAL PLANNING</t>
  </si>
  <si>
    <t xml:space="preserve">MINISTRY OF INFORMATION </t>
  </si>
  <si>
    <t>National Water Resources Institute (NWRI)</t>
  </si>
  <si>
    <t xml:space="preserve">Integrated Water Resources Management Commission </t>
  </si>
  <si>
    <t>National Primary Health Care Development Agency</t>
  </si>
  <si>
    <t xml:space="preserve"> * National Task Group on Sanitation (NTGS)
 - WASH in Emergency Technical Working Group (WiE)
 - National Core Group on Water Quality (NCGWQ)</t>
  </si>
  <si>
    <t>NTGS - Federal Ministry of Water Resources
WiE - Federal Ministry of Water Resources
NCGWQ - Federal Ministry of Water Resources</t>
  </si>
  <si>
    <t>WASH in Emergency</t>
  </si>
  <si>
    <t>The National Task Group on Sanitation (NTGS) addresses issues of WASH especially Sanitation and Hygiene, 
The WASH in Emergency technical working group addresses WASH issues relating to emergencies (Cholera, Internal Displaced Persons (IDPs) and flood victims etc) 
The National Core group on Water Quality addresses issues on water quality management</t>
  </si>
  <si>
    <t xml:space="preserve">WATER RESOURCES MASTER PLAN, 2015; NATIONAL WATER RESOURCES POLICY AND STRATEGY, 2016; National Hygiene Promotion Strategy, 2017; Expanded Guidelines for WASHCOM formation and training
</t>
  </si>
  <si>
    <t>PARTICIPATION THROUGH STAKEHOLDERS WORKSHOPS, MEETINGS,  FEED BACK MECHANISMS. Documenting reports and monitoring of project implementation for progress.</t>
  </si>
  <si>
    <t>LGA WASH Departments/Units
Federal and States' Ministries in charge of Water Resources</t>
  </si>
  <si>
    <t>Integrated Water Resources Management Commission</t>
  </si>
  <si>
    <t>National Council on Water Resources</t>
  </si>
  <si>
    <t>Some States have initiated the process to legislate against Open Defecation</t>
  </si>
  <si>
    <t>Some States have started the process of reviewing their WASH Policies to include SDG 6 indicators</t>
  </si>
  <si>
    <t xml:space="preserve">National Action Plan developed as a result of the Joint Sector Review (JSR) and domesticated at the sub-national level </t>
  </si>
  <si>
    <t>Programme implementation reported during the Joint Sector Review (JSR) results in targets tracking and reviews of strategies</t>
  </si>
  <si>
    <t>Joint Sector Review (JSR)resolved to strengthen the National Water Resources Institute to build the capacity of WASH officers</t>
  </si>
  <si>
    <t>Joint Sector Review (JSR) facilitated the establishment of WASH department/Units at the Sub-national Local levels</t>
  </si>
  <si>
    <t xml:space="preserve">States are expected to adopt the recently developed National Water Sector Monitoring and Evaluation framework </t>
  </si>
  <si>
    <t>States are to have specific budget lines to execute specific projects in WASH</t>
  </si>
  <si>
    <t>WASH NORM report is used to plan for WASH interventions in States</t>
  </si>
  <si>
    <t>The gaps identified in meeting the National Sanitation target led to the allocation of more funds to the Sanitation sub-sector</t>
  </si>
  <si>
    <t>Its being used to develop the new National policy on Wastewater management and review of the existing policies</t>
  </si>
  <si>
    <t>The gaps identified led to surveillance activities on Sanitation safety for the development of a sanitation safety plan</t>
  </si>
  <si>
    <t xml:space="preserve">It provide information on programme intervention </t>
  </si>
  <si>
    <t xml:space="preserve">National Water Quality Surveillance Reports led to revision of National Drinking </t>
  </si>
  <si>
    <t xml:space="preserve">National Water Quality Surveillance Reports led to development of National Road map of Water Quality Management </t>
  </si>
  <si>
    <t>WASH NORM report is used to plan for Hygiene promotion interventions in States</t>
  </si>
  <si>
    <t>The gaps identified in meeting the National Sanitation target led to the allocation of more funds to the Hygiene sub-sector</t>
  </si>
  <si>
    <t>The gaps identified led to the development of Hand Hygiene 4 All roadmap and strategy</t>
  </si>
  <si>
    <t>Data is used to identify priority areas for programme intervention</t>
  </si>
  <si>
    <t>Effective analysis, interpretation and presentation of the data.</t>
  </si>
  <si>
    <t>WASH NORM survey tracks access and provision of WASH services but data is not dis-aggregated.</t>
  </si>
  <si>
    <t>WASH NORM survey tracks access and provision of WASH services but data is not dis-aggregated.
Water, Sanitation and Hygiene National Outcome Routine Mapping (WASHNORM)
https://washims.com.ng/washnorm
Water, Sanitation and Hygiene National Outcome Routine Mapping (WASHNORM-3)</t>
  </si>
  <si>
    <t>Being developed</t>
  </si>
  <si>
    <t>less than 1</t>
  </si>
  <si>
    <t xml:space="preserve">NIGERIAN INTEGRATED WATER RESOURCES MANAGEMENT COMMISSION
EVIRONMENTAL PROTECTION AGENCY (EPA)
NATIONAL ENVIRONMENTAL STANDARDS AND REGULATIONS ENFORCEMENT AGENCY (NESREA)
STATE WATER  REGULATORY COMMISSIONS
</t>
  </si>
  <si>
    <t>TECHNICAL ADVICE
 NUISANCE ABATEMENT NOTICE
COURT SUMMON
PROSECUTION
FINES AND JAIL TERMS AS THE CASE MAY BE</t>
  </si>
  <si>
    <t xml:space="preserve">Inadequate funding
Inadequate human resources engaged </t>
  </si>
  <si>
    <t xml:space="preserve">inadequate funding
 inadequate human resources engaged
 inadequate capacity development </t>
  </si>
  <si>
    <t>Polytechnics, Colleges, Informal trainings in Communities like VLOM, CLTS, WASHCom, Community Water Safety Plan (CWSP) etc</t>
  </si>
  <si>
    <t xml:space="preserve"> Aligning the curriculum of WASH institutions to reflect the current trends and address sector issues
 Regularization/standardization of the informal training institutions' curriculum
 Limited funding</t>
  </si>
  <si>
    <t>NIl</t>
  </si>
  <si>
    <t xml:space="preserve">Some Rural areas lack basic amenities such as road infrastructure, water supply and power supply
</t>
  </si>
  <si>
    <t xml:space="preserve">National Action Plan for revitalization of the WASH Sector 2018
National Roadmap for the elimination of Open Defecation  by 2025, 2016
National Development Plan 2021 - 2025
National Agenda 2050 (FMFBNP)
Partnership for Expanded Water Supply, Sanitation, Hygiene (PEWASH) 2016-2030
</t>
  </si>
  <si>
    <t xml:space="preserve">Federal Ministry of Environment </t>
  </si>
  <si>
    <t>Federl Ministry of Education</t>
  </si>
  <si>
    <t>Federal Ministry of Agriculture</t>
  </si>
  <si>
    <t>Federal Ministry of Women Affairs</t>
  </si>
  <si>
    <t>Federal Ministry of Finance, Budget and National Planing</t>
  </si>
  <si>
    <t>Federal Ministry of Information</t>
  </si>
  <si>
    <t>National Primary Health Care Development Deveolpment Agency</t>
  </si>
  <si>
    <t>Federal Ministry of Works and Housing</t>
  </si>
  <si>
    <t>National Water Resources Institute</t>
  </si>
  <si>
    <t xml:space="preserve">Nigeria Integrated Water Resources Management Commission </t>
  </si>
  <si>
    <t>Nigeria Hydrologocal Services Agency</t>
  </si>
  <si>
    <t>Other MDAs</t>
  </si>
  <si>
    <t xml:space="preserve">PARTIALLY COVERED BY GOVERNMENT, LEADING TO DELAYED MAINTENANCE, POOR SERVICE DELIVERY AND HIGH NUMBER OF NON FUNCTIONAL FACILITIES </t>
  </si>
  <si>
    <t xml:space="preserve">ADIYAN WATER WORKS UTILITY, ADIYAN, TARIFF REVIEWED EVERY THREE YEARS
IJU WATER WORKS UTILITY, IJU, TARIFF REVIEWED EVERY THREE YEARS
TAMBURAWA, WATER TREATMENT PLANT, KANO, TARIFF REVIEWED EVERY THREE YEARS
</t>
  </si>
  <si>
    <t>CREATION OF BUDGET LINES, SPECIFICALLY FOR WASH IN EMERGENCY AND IDPs</t>
  </si>
  <si>
    <t xml:space="preserve">NATIONAL ANNUAL BUDGET </t>
  </si>
  <si>
    <t>CONFLICT OF INTEREST ON PROCUREMENT PROCESS
NON RELEASE OF COUNTERPART FUNDING
INSECURITY
INADEQUATE LEGISLATIVE FRAMEWORKS</t>
  </si>
  <si>
    <t xml:space="preserve">INSECURITY
UNTIMELY RELEASE OF FUND </t>
  </si>
  <si>
    <t xml:space="preserve">NA
</t>
  </si>
  <si>
    <t>APPLICABLE</t>
  </si>
  <si>
    <t>National Action Plan for Revitalization of the Nigeria's WASH Sector, 2018</t>
  </si>
  <si>
    <t>Expansion of Services
Human Resources
Operation and Maintenance</t>
  </si>
  <si>
    <t>Elizabeth  Ugoh</t>
  </si>
  <si>
    <t>Nigerian WASH Account 2018 Reports</t>
  </si>
  <si>
    <t>Nigeria Water, Sanitation and Hygiene (WASH)  Account - 2018 Report</t>
  </si>
  <si>
    <t>Yes, commercial/industrial users provide a significant portion of funding for the WASH sector, 
Yes, these included in the estimates provided in the table above, under D11.a Users 
Yes, data to estimate how much of the funding is derived from the commercial/industrial user base separate from household/residential user available</t>
  </si>
  <si>
    <t>NOR</t>
  </si>
  <si>
    <t>Norway</t>
  </si>
  <si>
    <t>Norwegian Institute of Public Health</t>
  </si>
  <si>
    <t>Forskrift om vannforsyning og drikkevann (Drikkevannsforskriften)
(Unofficial English translation: Regulation concerning water supply and
water intended for human consumption [Drinking water regulations])</t>
  </si>
  <si>
    <t>https://lovdata.no/dokument/SF/forskrift/2016-12-22-1868</t>
  </si>
  <si>
    <t>Forskrift om vannforsyning og drikkevann (drikkevannsforskriften)
(Unofficial English translation: Regulation concerning water supply and
water intended for human consumption [Drinking water regulations])</t>
  </si>
  <si>
    <t>The Planning and Building Act. PBE § 27.2
https://lovdata.no/dokument/NL/lov/2008-06-27-71</t>
  </si>
  <si>
    <t>For ii) &amp; iii). Regulated both through Pollution Control Act
(national), and municipal regulations. The Planning and
building act requires all buildings to to have access to a sewage plant.
Local regulations are according to §12.6 in
Pollution Control Regulatons (Foruresningsforskriften)
og §26 in Pollution Control Act (Forensingsloven)
https://lovdata.no/dokument/NL/lov/1981-03-13-6 &amp;
https://lovdata.no/dokument/SF/forskrift/2004-06-01-931</t>
  </si>
  <si>
    <t>Regulated both through både gjennom Pollution
Control Act (national) and local regulations for
wastewater treatment
https://lovdata.no/dokument/NL/lov/1981-03-13-6</t>
  </si>
  <si>
    <t>Avlop.no describes the approved technologies
The laws and regulations are technology-netural, but requirements are
set to perfomrance and results of technology</t>
  </si>
  <si>
    <t>Regulated through EUs Sewage Sludge Directive, and national regulations
(Gjødselvareforskriften) https://lovdata.no/dokument/SF/forskrift/2003-07-04-951</t>
  </si>
  <si>
    <t>The Norwegian policy for wastewater treatment has targeted phosphorus removal as the primary measure to reduce adverse effects of discharge of wastewater to freshwater and marine recipients.</t>
  </si>
  <si>
    <t>There is no reuse of treated watewater in Norway.
Gjødelsvareforskriften regulates use of sludge (https://lovdata.no/dokument/SF/forskrift/2003-07-04-951)</t>
  </si>
  <si>
    <t>Working Environment Act (Arbeidsmiljøloven)
https://lovdata.no/dokument/NL/lov/2005-06-17-62</t>
  </si>
  <si>
    <t>For ii. and iii.:
Working Environment Act (Arbeidsmiljøloven - https://lovdata.no/dokument/NL/lov/2005-06-17-62)
og Regulations relating to systematic health, environmental and safety activities in enterprises
(https://lovdata.no/dokument/SF/forskrift/1996-12-06-1127).
Norsk Vann have developed industy guideliens for this - https://vannhms.no/</t>
  </si>
  <si>
    <t>The elements that are requested in "WASH in health care facilities! are implemented in the Norwegian
health service in their infection control program and routines. We do not have many documents to refer
to in relation to this nationally, as this is largely taken care of by the health service's own planning.</t>
  </si>
  <si>
    <t>Forskrift om vannforsyning og drikkevann (drikkevannsforskriften)
(Unofficial English translation: Regulation concerning water supply and
water intended for human consumption [Drinking water regulations</t>
  </si>
  <si>
    <t>Used if relevant. EU directives are applied</t>
  </si>
  <si>
    <t>Used if relevant</t>
  </si>
  <si>
    <t>Climate change perspective shall be included in
relevant national, regional and local reuglations.</t>
  </si>
  <si>
    <t>Regulations relating to pollution control, Chapter 11 and 14</t>
  </si>
  <si>
    <t>https://lovdata.no/dokument/SF/forskrift/2004-06-01-931</t>
  </si>
  <si>
    <t>Protocol on Water and Health</t>
  </si>
  <si>
    <t>https://www.mattilsynet.no/mat_og_vann/drikkevann/nasjonale_maal_vann_og_helse/norges_maal_for_vann_og_helse.36772/binary/Norges%20m%C3%A5l%20for%20vann%20og%20helse</t>
  </si>
  <si>
    <t>Regulations relating to pollution control, Chapter 11 to 14</t>
  </si>
  <si>
    <t>National goals under the Protocol on Water and Health</t>
  </si>
  <si>
    <t>Nasjonale mål for vann og helse
-Gjennomføringsplan for Helse- og
omsorgsdepartementets sektoransvar 2014-2020</t>
  </si>
  <si>
    <t>https://www.mattilsynet.no/mat_og_vann/drikkevann/nasjonale_maal_vann_og_helse/gjennomforingsplan_for_hod_sitt_sektoransvar_20142020.20837/binary/Gjennomf%C3%B8ringsplan%20for%20HOD%20sitt%20sektoransvar%20(2014-2020)</t>
  </si>
  <si>
    <t>https://www.mattilsynet.no/mat_og_vann/drikkevann/nasjonale_maal_vann_og_helse/gjennomforingsplan_for_hod_sitt_sektoransvar_20142020.20837/binary/Gjennomf%C3%B8ringsplan%20for%20HOD%20sitt%20sektoransvar%</t>
  </si>
  <si>
    <t>Standards for hand hygiene facilities
are embodied and regulated in building and
construcion regulations. All buildings and houses
have hand-washing facilities</t>
  </si>
  <si>
    <t>Hand hygiene in health care facilites is taken
care of by the health service's own planning.</t>
  </si>
  <si>
    <t>Drikkevannsforskriften</t>
  </si>
  <si>
    <t>Arbeidsmiljøloven
https://lovdata.no/dokument/NL/lov/2005-06-17-62</t>
  </si>
  <si>
    <t>KOSTRA - Municipality-State-Reporting</t>
  </si>
  <si>
    <t>Covid-19 Forskriften 07.03.2020
https://lovdata.no/dokument/SF/forskrift/2020-03-27-470</t>
  </si>
  <si>
    <t>Preparedness plans for water and sanitation are adressed in local -
level preparedness plans, and include measures to ensure a continous service delivery
and safety of workers.</t>
  </si>
  <si>
    <t>Adequate volume of drinking water
at all times</t>
  </si>
  <si>
    <t>All inhabitants to have adequate services at all times</t>
  </si>
  <si>
    <t>§9 Drikkevannsforskriften - https://lovdata.no/dokument/SF/forskrift/2016-12-22-1868</t>
  </si>
  <si>
    <t>Surface water, groundwater, water springs and salt water</t>
  </si>
  <si>
    <t>Continous 24h supply</t>
  </si>
  <si>
    <t>E.coli: 0 cfu/100 ml
Intestinal Enterococci: 0 cfu/100 ml
Chemical and physical parameters must not exceed
limits set in national regulations</t>
  </si>
  <si>
    <t>Report: "Rapportering av data for vannforsyningssystemer i Norge for
2019". NB! This data source reports water supply-systems serving more than 50 persons</t>
  </si>
  <si>
    <t>Standards for hand hygiene facilities
are embodied and regulated in building and
construcion regulations. All buildings and houses
have hand-washing facilities.</t>
  </si>
  <si>
    <t>Water quality standards and limit values are listed in
Annex A in National Regulations on water supply and drinking water</t>
  </si>
  <si>
    <t>The regulations of discharge of wastewater from urban agglomerations are based on the Urban Waste Water Treatment Directive
(UWWTD). The UWWTD distinguishes between treatment of discharges of WW into receiving waters which are considered as
sensitive or less sensitive area, where the requirements to WWT is to be either more restrictive or less stringent than secondary
treatment. In the UWWTD, secondary treatment reflects the treatment standard for discharges into receiving waters considered
as normal. For discharges into less sensitive area, primary treatment may be adequate, and for discharges into sensitive area, t
ertiary treatment is a demand as well.
According to the UWWTD, primary treatment requires a WWT technology that reduces BOD5 by 20 % and suspended solids (SS)
by 50 %. Secondary treatment involves treatment processes that reduces the biochemical oxygen demand (BOD5) by a minimum
of 70 % and chemical oxygen demand (KOF) by a minimum of 75 %. In Norwegian regulation, phosphorous removal by 90 % is
required as a minimum. For discharges from rural agglomerations into receiving waters considered as sensitive or normal,
the requirements for WWT are 90% removal of phosphorous. When discharging is to a less-sensitive area, the requirements are
20 % removal of SS.</t>
  </si>
  <si>
    <t>- Emergency water supply and/or contingency plans for water
distribution
- 24h water crisis support line
(for water utilities and health professionsals)
https://www.fhi.no/ml/drikkevann/nasjonal-vannvakt/beredskapsplaner/</t>
  </si>
  <si>
    <t>Water and sanitation services are provided on same
grounds as for the population as a whole</t>
  </si>
  <si>
    <t>Ministry of Health and Care Services</t>
  </si>
  <si>
    <t>Ministry of Climate and Environment</t>
  </si>
  <si>
    <t>Ministry of Local Government and Modernisation</t>
  </si>
  <si>
    <t>County Governor</t>
  </si>
  <si>
    <t>The Norwegian Environment Agency</t>
  </si>
  <si>
    <t>Norwegian Directorate of Health</t>
  </si>
  <si>
    <t>Norwegian Food Safety Authority</t>
  </si>
  <si>
    <t>The Norwegian Directorate for Civil Protection (DSB)</t>
  </si>
  <si>
    <t>Participation in municipality planning processes is embodied in the the Planning and Building Act,§5-1. No spesific regulations or policies for drinking water. We have information on the extent women participate.</t>
  </si>
  <si>
    <t>A range of data is collected from water supply systems across the country, and
can e.g. be used to determine limit-values for water quality.</t>
  </si>
  <si>
    <t>E.g.: The Norwegian Food and Safety Authoriries utilize data to develop inspection campaigns.</t>
  </si>
  <si>
    <t>MSIS og VESUV</t>
  </si>
  <si>
    <t>Norway has implemented EUs sewage sludge Directive and has national standards as well for use as a fertilizer e.g.</t>
  </si>
  <si>
    <t>Mandatory collection organised by the municipalities</t>
  </si>
  <si>
    <t>Cost effienciency used by the Authorities before system is chosen and developed, and in case by case.</t>
  </si>
  <si>
    <t>Norway has implemented EUs UWWTD and supplied it with national requirements for waster water management in rural settlements.</t>
  </si>
  <si>
    <t>E.Coli: 0 cfu/100 ml
Intestinal Eneterocci
In complicance with chemical and physical parameters
as listed i Annex A and B in laws governing water
quality</t>
  </si>
  <si>
    <t>77 % of the population</t>
  </si>
  <si>
    <t>23 % of the population</t>
  </si>
  <si>
    <t xml:space="preserve">The Urban Waste Water Treatment Directive (UWWTD) is implemented in Norwegian law through the Pollution Regulation https://lovdata.no/dokument/SF/forskrift/2004-06-01-931?q=forurensningsforskriften (Lovdata, 2004).
The Directive are supplied with National regulations for rural areas.
Concerning question c: The waterworks are required to report deviations from the quality criteria and which may constitute a health risk to the Norwegian Food Safety Authority.
Drinking water Regulatory body: the Norwegian Food Safety Authority
https://www.mattilsynet.no/language/english/
https://www.mattilsynet.no/language/english/about_us/
</t>
  </si>
  <si>
    <t>To point d and e: The collectors are mandatory to report to the municipality about the standard
of the equipment, use and need of better managemenet.
To point f and g: Statistics Norway publish annually a report about wasteater management
and treatment in Norway: https://www.ssb.no/natur-og-miljo/vann-og-avlop/kommunale-avlop
Avlop.no describes the approved technologies. The laws and regulations are technology-netural, but requirements are
set to perfomrance and results of technology.</t>
  </si>
  <si>
    <t xml:space="preserve">Comments to point d: The requirement is different for treatment technology used and size of the treatment plant. Sludge used as a fertilizer e.g. shall be measured to document if the quality 
fullfill the limits in the National Regulation.
Comments to point e: More than half of the municipalities in Norway has less than 5000 
inhabitants. All those Municipalities has not sufficient human resoures to fullfill their obligations. 
The rest of the Municipalities are in the situation evaluated above.  </t>
  </si>
  <si>
    <t>Public Authority Water By-law Royal Decree 58.2009/ Basic law RD 101/1996, sanitation 
http://data.qanoon.om/ar/rd/2009/2009-058.pdf?_ga=2.224313362.84840111.1647490620-1255668074.1647490620&amp;_gl=1*yxjjdx*_ga*MTI1NTY2ODA3NC4xNjQ3NDkwNjIw*_ga_0KKDYYZ464*MTY0NzQ5MDYxOS4xLjAuMTY0NzQ5MDYxOS4w
1. EXCERPT from ROYAL DECREE NO. (101/96) Promulgating the Basic Statute of the State:
"The State is responsible for public health and the means of prevention and
treatment of diseases and epidemics. The State endeavours to provide healthcare
for every Citizen and encourages the establishment of private hospitals,
polyclinics and medical institutions to be under its supervision and in accordance
with regulations determined by the Law. The State also works for the conservation
of the environment, its protection, and the prevention of pollution."
2. ROYAL DECREE (131/2020)
Water and Wastewater Structure 9 December 2020
https://www.nama.om/media/1364/nh-royal-decree-infographic-english-edm.pdf</t>
  </si>
  <si>
    <t>Royal Decree No.16/2004
http://data.qanoon.om/ar/rd/2009/2009-058.pdf?_ga=2.224313362.84840111.1647490620-1255668074.1647490620&amp;_gl=1*yxjjdx*_ga*MTI1NTY2ODA3NC4xNjQ3NDkwNjIw*_ga_0KKDYYZ464*MTY0NzQ5MDYxOS4xLjAuMTY0NzQ5MDYxOS4w
1. EXCERPT from ROYAL DECREE NO. (101/96) Promulgating the Basic Statute of the State
"The State is responsible for public health and the means of prevention and
treatment of diseases and epidemics. The State endeavours to provide healthcare
for every Citizen and encourages the establishment of private hospitals,
polyclinics and medical institutions to be under its supervision and in accordance
with regulations determined by the Law. The State also works for the conservation
of the environment, its protection, and the prevention of pollution."
2. ROYAL DECREE (131/2020)
Water and Wastewater Structure 9 December 2020
https://www.nama.om/media/1364/nh-royal-decree-infographic-english-edm.pdf</t>
  </si>
  <si>
    <t>Omani standard No. 8/2012 for unbottled drinking water</t>
  </si>
  <si>
    <t>Omani standard for un-bottled drinking water number 08/12 
https://www.pdo.co.om/hseforcontractors/LegalRequirements/OS%208-2012-E-Unbottled%20Drinking%20Water%20Standard.pdf</t>
  </si>
  <si>
    <t>Omani standard for unbottled drinking water number 08/12 
https://www.pdo.co.om/hseforcontractors/LegalRequirements/OS%208-2012-E-Unbottled%20Drinking%20Water%20Standard.pdf</t>
  </si>
  <si>
    <t>Water licenses and water law from the Authority for Public Services Regulation (APSR)</t>
  </si>
  <si>
    <t>under process</t>
  </si>
  <si>
    <t>Muscat Municipality - Local Order No (23/92)
Building Regulations for Muscat - Muscat Municipal Council https://sustainableoman.com/wp-content/uploads/2016/05/LO-23-92e.pdf</t>
  </si>
  <si>
    <t>RD 115/2001 - Appendix 2 on Septic tanks and soak-aways
https://owwsc.nama.om/WDocument/RoyalDecreeEN</t>
  </si>
  <si>
    <t>RD 115/2001 - Articles 7,8,9,10
https://owwsc.nama.om/WDocument/RoyalDecreeEN</t>
  </si>
  <si>
    <t xml:space="preserve">RD 115/2001 - Appendix 1, 2, 3
https://owwsc.nama.om/WDocument/RoyalDecreeEN
</t>
  </si>
  <si>
    <t>RD 115/2001 - Appendix 1, 2, 3
https://owwsc.nama.om/WDocument/RoyalDecreeEN</t>
  </si>
  <si>
    <t>Ministerial decree no 286/2008; Issued on the 22nd June 2008 and Effective as on 1st July 2008
https://www.oman.om/wps/wcm/connect/198e373d-866b-46fd-90b9-fd1dd8fec77d/Occupational+health+and+safety+framework.pdf?MOD=AJPERES</t>
  </si>
  <si>
    <t>Standard Operating Procedures for Maintaining Water Quality and Safety in Health Care Facilities (2019)
Hand hygiene policy, Ministry of Health (2019)
Guidelines for Environmental Cleaning program In Healthcare, Ministry of Health (2021)
https://drive.google.com/file/d/1-YDK3nhuOn3vxwhiz7w-pfS1W8dCvtkL/view?usp=sharing
https://www.moh.gov.om/documents/236878/4737288/Hand+hygiene+policy+MOH+2019.pdf/8329a2c3-07be-c52a-b730-1ddf8c4dc8c0
https://www.moh.gov.om/documents/236878/4743006/Guidelines+for+Environmental+Cleaning+program+In+Healthcare+-+1.pdf/4bc08dc6-d1ab-c249-9e30-f318dd236b47</t>
  </si>
  <si>
    <t>Healthcare Waste Management: Standard Operating Procedures (SOPs)
https://docs.google.com/document/d/1hBJUHNRfi7FtFagSJgaU7R1ytbKipVq1/edit#heading=h.gjdgxs</t>
  </si>
  <si>
    <t>Water 7 years statement
https://omanpwp.om/PDF/7%20Year%20Statement%202019-2025%20New.pdf
NAMA REPORT 
Chapter Risk Management and Sustainability 
https://www.nama.om/media/1291/sustainability-gri-2018.pdf</t>
  </si>
  <si>
    <t xml:space="preserve">Master Plan 2020 - 2050 Muscat Water Reuse Scheme Project
https://drive.google.com/file/d/1-3RlOowoxQ4v7v120XRYgJIhs1hjgOd0/view
</t>
  </si>
  <si>
    <t>The National Strategy for Adaptation and Mitigation to Climate Change for Sultanate of Oman 2020-2040
https://drive.google.com/file/d/1DvKwxig15AHHp9BHOZHqCOJpQuaYI2N8/view?usp=sharing</t>
  </si>
  <si>
    <t>Master Plan 2020 - 2050 Muscat Water Reuse Scheme Project</t>
  </si>
  <si>
    <t>https://drive.google.com/file/d/1-3RlOowoxQ4v7v120XRYgJIhs1hjgOd0/view</t>
  </si>
  <si>
    <t xml:space="preserve">3,174,036,370 
</t>
  </si>
  <si>
    <t>OMR</t>
  </si>
  <si>
    <t xml:space="preserve">Master Plan 2020 - 2050 Muscat Water Reuse Scheme Project
</t>
  </si>
  <si>
    <t>OPWPs 7-YEAR STATEMENT (2019  2025) Issue 13</t>
  </si>
  <si>
    <t>https://omanpwp.om/PDF/7%20Year%20Statement%202019-2025%20New.pdf</t>
  </si>
  <si>
    <t xml:space="preserve">OPWPs 7-YEAR STATEMENT (2019  2025) Issue 13 </t>
  </si>
  <si>
    <t>Sultanate of Oman National School Health Strategy 2008 - 2015
The Tenth Five Year Plan for Health Development Operational Plan 2021 - 2025</t>
  </si>
  <si>
    <t>https://www.moh.gov.om/en/web/general-directorate-of-primary-health-care/-4
https://www.moh.gov.om/documents/272928/3856999/%D8%A7%D9%84%D8%A7%D8%B3%D8%AA%D8%B1%D8%A7%D8%AC%D9%8A%D8%A9+%D8%A7%D9%84%D9%88%D8%B7%D9%86%D9%8A%D8%A9+%D9%84%D9%84%D8%B5%D8%AD%D8%A9+%D8%A7%D9%84%D9%85%D8%AF%D8%B1%D8%B3%D9%8A%D8%A9+%D8%A8%D8%B3%D9%84%D8%B7%D9%86%D8%A9+%D8%B9%D9%85%D8%A7%D9%86.pdf/1dec39f2-508f-66e4-b404-d00280551e40
https://www.moh.gov.om/documents/272928/3856999/2021-2025+%D8%A7%D9%84%D8%AE%D8%B7%D8%A9+%D8%A7%D9%84%D8%AA%D8%B4%D8%BA%D9%8A%D9%84%D9%8A%D8%A9+%D9%84%D9%84%D8%AE%D8%B7%D8%A9+%D8%A7%D9%84%D8%AE%D9%85%D8%B3%D9%8A%D8%A9+%D8%A7%D9%84%D8%B9%D8%A7%D8%B4%D8%B1%D8%A9+%D9%84%D8%AF%D8%A7%D8%A6%D8%B1%D8%A9+%D8%A7%D9%84%D8%B5%D8%AD%D8%A9+%D8%A7%D9%84%D9%85%D8%AF%D8%B1%D8%B3%D9%8A%D8%A9+%D9%88%D8%A7%D9%84%D8%AC%D8%A7%D9%85%D8%B9%D9%8A%D8%A9.pdf/934c5ac5-1653-a93c-79d8-8e02e6025b29</t>
  </si>
  <si>
    <t>2008  2021</t>
  </si>
  <si>
    <t>Standard Operating Procedures for Maintaining Water Quality and Safety in Health Care Facilities (2019)
Hand Hygiene Policy, Ministry of Health (2019)
Guidelines for Environmental Cleaning program In Healthcare, Ministry of Health (2021)</t>
  </si>
  <si>
    <t xml:space="preserve">https://drive.google.com/file/d/1-YDK3nhuOn3vxwhiz7w-pfS1W8dCvtkL/view?usp=sharing
https://www.moh.gov.om/documents/236878/4737288/Hand+hygiene+policy+MOH+2019.pdf/8329a2c3-07be-c52a-b730-1ddf8c4dc8c0
https://www.moh.gov.om/documents/236878/4743006/Guidelines+for+Environmental+Cleaning+program+In+Healthcare+-+1.pdf/4bc08dc6-d1ab-c249-9e30-f318dd236b47 </t>
  </si>
  <si>
    <t>2019  2019  2021</t>
  </si>
  <si>
    <t>Infection control for COVID-19 preparedness plan
https://www.moh.gov.om/documents/236878/4743006/IPC-COVID-Vers+7.pdf/39efda6f-4c21-9fa9-3b62-053b9f0b507a</t>
  </si>
  <si>
    <t>All persons with symptoms of a respiratory infection adhere to respiratory hygiene and cough etiquette, hand hygiene.</t>
  </si>
  <si>
    <t>Provide supplies to perform hand hygiene to all patients upon arrival to facility (e.g., at entrances of facility, waiting rooms, at patient check-in) and throughout the entire duration of the visit to the healthcare setting.</t>
  </si>
  <si>
    <t>Wash hands with soap and water or hand sanitizer thoroughly and often.</t>
  </si>
  <si>
    <t>Use either disposable or dedicated equipment. OWWSC is already providing continuous water supply to all their consumers on regular basis, even during COVID-19 pandemic.  
No interruptions during COVID 19 pandemic</t>
  </si>
  <si>
    <t>Should be isolated in single room with dedicated toilet. OWWSC is already providing continuous sewage collection facilities to all their consumers on regular basis, even during COVID-19 pandemic.  There were no issues in collection and disposal of sewage during COVID-19</t>
  </si>
  <si>
    <t>Perform hand hygiene, washing hands with liquid soap and water or proper use of alcohol-based hand rub</t>
  </si>
  <si>
    <t>Contain and dispose of 2019-nCoV contaminated medical waste in yellow bag and follow the national guidelines of medical waste management.
Providing instruction, before visitors enter patients rooms, on hand hygiene.</t>
  </si>
  <si>
    <t>Emphasis on health education and promotion of vulnerable population for WASH through electronic and print media. 
Provision of all WASH facilities, equipment and supplies on regular basis.</t>
  </si>
  <si>
    <t xml:space="preserve">No interruptions during COVID 19 pandemic for water and sanitation
Increased awareness about importance of hand and personal hygiene, proper segregation and disposal of waste including infectious waste.  Population became more conscious about their health in general
People became more conscious, perceptive and responsive to WASH activities
  </t>
  </si>
  <si>
    <t xml:space="preserve">Ensuring adequate supply of hand hygiene product for all healthcare facilities, audit compliance, feedback to end-user, increasing point for hand hygiene facilities. </t>
  </si>
  <si>
    <t>Percentage of population benefiting from the proper management of sanitation services</t>
  </si>
  <si>
    <t>Report of the Ministry of Regional Municipalities and Water Resources on The 6th Goal of the Sustainable Development Goals 2030
https://www.mrmwr.gov.om/web/mrmwr/sustainable-development-goals</t>
  </si>
  <si>
    <t xml:space="preserve">Toilet and containment
Flush to piped sewer system
</t>
  </si>
  <si>
    <t>Conveyance
Treatment
Disposal/end-use</t>
  </si>
  <si>
    <t>Population using at least basic sanitation services (%)
https://dashboards.sdgindex.org/static/profiles/pdfs/SDR-2022-oman.pdf</t>
  </si>
  <si>
    <t>Large and small desalination
Wells</t>
  </si>
  <si>
    <t>The service should continue with high quality.</t>
  </si>
  <si>
    <t>households are connected to the public water network</t>
  </si>
  <si>
    <t>98% was the compliance to the bacteriological faecal Coliform in 2017
https://owwsc.nama.om/getattachment/3a266bdd-c0e6-461d-b5ef-27d21caea4a5/Annual-Report-2017</t>
  </si>
  <si>
    <t>Population using at least basic drinking water services (%)
https://dashboards.sdgindex.org/static/profiles/pdfs/SDR-2022-oman.pdf</t>
  </si>
  <si>
    <t>alcohol based hand rub
soap and water
antimicrobial soap and water</t>
  </si>
  <si>
    <t>Hand Hygiene Policy (2019) https://www.moh.gov.om/documents/236878/4737288/Hand+hygiene+policy+MOH+2019.pdf/8329a2c3-07be-c52a-b730-1ddf8c4dc8c0</t>
  </si>
  <si>
    <t>Alcohol based hand rub
Soap and water
Antimicrobial soap and water</t>
  </si>
  <si>
    <t>Oman National Nutrition Survey 2017
Control Annual Report (2020)
https://drive.google.com/file/d/1ol5Se0OXKrhGncNSLQFeH0jnCXdAKtKh/view?usp=sharing</t>
  </si>
  <si>
    <t>Water test is done once a year before the opening of schools and the measures that is followed up by MOH/department of school and university health as the following:
1- cleanliness of the water reservoirs
2- regular changing of the water filters
3- cleanliness of the water fridge
4- availability of the water test report that is done by ministry of regional municipal and water resources 
5- Access to safely managed drinking water supply
6- measures for hand hygiene
7- safety of the sewage system, closed led, unreachable by students.
8- cleanliness of the toilets and water sinks 
9- availability of ventilators, soap, tissues and hand sanitizer gel</t>
  </si>
  <si>
    <t>Sultanate of Oman National School Health Strategy  (2008-2015)
https://www.moh.gov.om/en/web/general-directorate-of-primary-health-care/-4</t>
  </si>
  <si>
    <t xml:space="preserve">98.6% of schools meet the Oman drinking water standards.
The rate of toilet facility is also increased and satisfactory in about 97.0% of schools. </t>
  </si>
  <si>
    <t xml:space="preserve">98.3% of schools meet the Oman drinking water standards.
The rate of toilet facility is also increased and satisfactory in about 97.1% of schools. </t>
  </si>
  <si>
    <t>Annual Health Report 2018: Health Domains Ministry of Health, Department of Health Information and Statistics
https://www.moh.gov.om/documents/274609/3563447/%D8%A7%D9%84%D9%81%D8%B5%D9%84+8/b73f1ea0-9701-a6d2-75ef-a54fe933e2c7
Annual Health Report 2020
https://www.moh.gov.om/documents/274609/6240456/MOH+Annual+Report+2020/6d94c352-6a53-1e35-5e9a-f6fb5c8577d4</t>
  </si>
  <si>
    <t xml:space="preserve">Compliance of hand hygiene
Audit of environmental cleaning
</t>
  </si>
  <si>
    <t>Policy and Procedure for hand hygiene 2019 https://www.moh.gov.om/documents/236878/4737288/Hand+hygiene+policy+MOH+2019.pdf/8329a2c3-07be-c52a-b730-1ddf8c4dc8c0 
Guidelines for Environmental Cleaning program In Healthcare
https://www.moh.gov.om/documents/236878/4743006/Guidelines+for+Environmental+Cleaning+program+In+Healthcare+-+1.pdf/4bc08dc6-d1ab-c249-9e30-f318dd236b47</t>
  </si>
  <si>
    <t xml:space="preserve"> 100% basic water
91% basic sanitation 
100% basic hygiene
98.1% basic HCW
89.7% basic env cleaning </t>
  </si>
  <si>
    <t>Hand hygiene compliance in Infection Prevention &amp; Control Annual Report (2020)
https://drive.google.com/file/d/1ol5Se0OXKrhGncNSLQFeH0jnCXdAKtKh/view?usp=sharing</t>
  </si>
  <si>
    <t>The compliance to the Bacteriological Faecal Coliform was 98% in 2017</t>
  </si>
  <si>
    <t>Diam Annual Report 2017
https://owwsc.nama.om/getattachment/3a266bdd-c0e6-461d-b5ef-27d21caea4a5/Annual-Report-2017</t>
  </si>
  <si>
    <t>Part of its corporate social responsibility, Oman Water and Wastewater Services Company (OWWSC) will provide free drinking water tankers to deserving categories of people.
The conditions are as follows: The area in which the person lives must be about 10km away from any water source, with no alternative source of water there nor any commercial water transportation.</t>
  </si>
  <si>
    <t>Emergency wells and lagoons included in the Master Plan 2020 - 2050
Also Oman Water and Wastewater Services Company (OWWSC) has free water and firefighting water in case of emergencies and disasters.
https://drive.google.com/file/d/1-3RlOowoxQ4v7v120XRYgJIhs1hjgOd0/view</t>
  </si>
  <si>
    <t>In our plans it cover all people, no exception.</t>
  </si>
  <si>
    <t>Oman Water &amp; Wastewater Services Company</t>
  </si>
  <si>
    <t xml:space="preserve">Environment Authority </t>
  </si>
  <si>
    <t xml:space="preserve">Ministry of Commerce and Industry </t>
  </si>
  <si>
    <t>Ministry of Agriculture, Fisheries and Water Resources</t>
  </si>
  <si>
    <t>Oman Investment Authority (OIA)</t>
  </si>
  <si>
    <t xml:space="preserve">Ministry of Regional Municipal and Water Resources </t>
  </si>
  <si>
    <t>Authority of Public Services Regulation</t>
  </si>
  <si>
    <t>Water &amp; Wastewater Integration  
https://www.nama.om/media/1364/nh-royal-decree-infographic-english-edm.pdf</t>
  </si>
  <si>
    <t>Under the RD 131/2020 water and wastewater restructuring in Oman, the objectives are as follows: 
1. Water security in every region of Oman
2. Reliability of water and wastewater services
3. Quality of water supplied
4. Access to water and wastewater services
5. Customer satisfaction
6. Network and operational efficiency
7. Public health outcomes
8. Environmental impact of water and
 wastewater sector</t>
  </si>
  <si>
    <t>https://www.moh.gov.om/documents/236878/4737288/Hand+hygiene+policy+MOH+2019.pdf/8329a2c3-07be-c52a-b730-1ddf8c4dc8c0
Annual reports of Haya and Diam companies
https://owwsc.nama.om/getattachment/3a266bdd-c0e6-461d-b5ef-27d21caea4a5/Annual-Report-2017 
https://drive.google.com/file/d/1-3RlOowoxQ4v7v120XRYgJIhs1hjgOd0/view</t>
  </si>
  <si>
    <t>Municipalities councils
Alshura councils</t>
  </si>
  <si>
    <t>Oman Water and Waste Water Sector Restructuring</t>
  </si>
  <si>
    <t>Ministry of Agriculture, Fisheries Wealth and Water Resources</t>
  </si>
  <si>
    <t>Draft law</t>
  </si>
  <si>
    <t>Policy established and reviewing ongoing</t>
  </si>
  <si>
    <t>Through price control</t>
  </si>
  <si>
    <t>Bussiness plan of sector operators</t>
  </si>
  <si>
    <t>Recruiting</t>
  </si>
  <si>
    <t>Sector Parties restructuring</t>
  </si>
  <si>
    <t>By regulator</t>
  </si>
  <si>
    <t>Through Ministry of Finance</t>
  </si>
  <si>
    <t xml:space="preserve">Data from NCSI (National Center for Statistical Information) is used by the concerned agencies/ministries to make future plans on human resources, equipment purchase, coverage levels of services and so on.  Data is also used for:
 Reliability of wastewater services
  Access to wastewater services
   Customer satisfaction
   Network and operational efficiency
   Public health outcomes </t>
  </si>
  <si>
    <t>Share data with OIA (Oman Investment Authority) for allocation of financial resources in the area of concern</t>
  </si>
  <si>
    <t xml:space="preserve">Share data with APSR (Authority for Public Services Regulation).  Environmental impacts of wastewater and public health outcomes to help in strengthening/developing regulations  </t>
  </si>
  <si>
    <t xml:space="preserve">Share data with Nama Group  (Electricity and water group) for performance efficiency through implementation of corporate governance </t>
  </si>
  <si>
    <t xml:space="preserve">Share data with NCSI (National Center for Statistical Information)Data from NCSI (National Center for Statistical Information) is used by the concerned agencies/ministries to make future plans on human resources, equipment purchase, coverage levels of services and so on.  Data is also used for:
  Water security in every region of Oman
 Reliability of water services
  Quality of water supplied
  Access to water and services
   Customer satisfaction
   Network and operational efficiency
   Public health outcomes </t>
  </si>
  <si>
    <t xml:space="preserve">Share data with APSR (Authority for Public Services Regulation)
Environmental impacts of water sector and public health outcomes to help in strengthening/developing regulations  
</t>
  </si>
  <si>
    <t xml:space="preserve">Data from Ministry of Health annual report for future planning of human resources development, policy implementation etc  </t>
  </si>
  <si>
    <t xml:space="preserve">Data from Ministry of Health annual report for resource allocation in most required areas, e.g. in healthcare facilities, schools </t>
  </si>
  <si>
    <t xml:space="preserve">Data from Ministry of Health annual report for better health education and awareness on hand hygiene including communication strategies </t>
  </si>
  <si>
    <t>Ministry of health emergency response systems for improving resources allocation, communication strategies and disease containment.
Data from Ministry of Health annual report</t>
  </si>
  <si>
    <t>Data from Ministry of Health annual report for improved surveillance in high risk areas and priority diseases.</t>
  </si>
  <si>
    <t>Data from Ministry of Health annual report or improved surveillance in high risk areas and priority diseases.</t>
  </si>
  <si>
    <t>Data being used in the decision making process only concern is improving data collection.
Based on proper communication the data can be share to all stockholders as per their requests.</t>
  </si>
  <si>
    <t>Through regulator, in case of free water and firefightings, the amount and way of use will be reported through the financial statement to be shared with the stakeholders
https://owwsc.nama.om/getattachment/3a266bdd-c0e6-461d-b5ef-27d21caea4a5/Annual-Report-2017 (please see the financial section)</t>
  </si>
  <si>
    <t>Annual reports of Haya and Diam companies
https://owwsc.nama.om/getattachment/3a266bdd-c0e6-461d-b5ef-27d21caea4a5/Annual-Report-2017 (From page 43 to 46 with KPIs)
https://drive.google.com/file/d/1-3RlOowoxQ4v7v120XRYgJIhs1hjgOd0/view</t>
  </si>
  <si>
    <t>OWWSC Scorecard 2021 is compilation of key performance indicators (KPI) under following perspectives: 
1. Financial
2. Operations and infrastructure 
3. Customers
4. Merger &amp; integration
https://drive.google.com/file/d/1-8nXyh1nt4EQou88PIhB_I2mA4H8OVSU/view</t>
  </si>
  <si>
    <t>Losses percentage (technical and commercial losses) %
Water Quality %
Treated Effluent (TE) wastewater quality %
Coverage %</t>
  </si>
  <si>
    <t xml:space="preserve">Authority For Public Services Regulation.
https://www.apsr.om/
It was established by Article (19) of the Law for the Regulation and Privatisation of the Electricity and Related Water Sector promulgated by Royal Decree 78/2004 on 1 August 2004 and amended by Royal Decree 59/2009 and 47/2013.
</t>
  </si>
  <si>
    <t xml:space="preserve">Authority for Public Services Regulation (APSR) is a new regulation for the water and wastewater, therefore detailed roles are not yet clear
</t>
  </si>
  <si>
    <t>Incentives and penalities program through price control.</t>
  </si>
  <si>
    <t>No insufficiences. drinking-water quality surveillance is ongoing and under continuous improvement.</t>
  </si>
  <si>
    <t>No insufficiencies. Wastewater and sludge surveillance is ongoing and under continuous improvement</t>
  </si>
  <si>
    <t xml:space="preserve">combined master plan </t>
  </si>
  <si>
    <t xml:space="preserve">Policy and Practice for Hand Hygiene, Ministry of Health 
Oman </t>
  </si>
  <si>
    <t>https://www.moh.gov.om/documents/236878/4737288/Hand+hygiene+policy+MOH+2019.pdf/8329a2c3-07be-c52a-b730-1ddf8c4dc8c0</t>
  </si>
  <si>
    <t>not available at present</t>
  </si>
  <si>
    <t>Human Resources department conducts human resources needs assessments in consultation with the relevant departments</t>
  </si>
  <si>
    <t xml:space="preserve">More training institutes in the governorates would be beneficial </t>
  </si>
  <si>
    <t xml:space="preserve">No constraints </t>
  </si>
  <si>
    <t>The State General Budget For The Financial Year 2020
https://www.mof.gov.om/pdf/Tables%20The%20State%20General%20Budget%20For%20The%20Financial%20Year%202020.pdf
https://www.mof.gov.om/pdf/Budget%202020.pdf</t>
  </si>
  <si>
    <t xml:space="preserve">Oman Water &amp; Wastewater Services Company </t>
  </si>
  <si>
    <t>Environment Authority</t>
  </si>
  <si>
    <t xml:space="preserve">Ministry of Commerce, Industry &amp; Investment Promotion  </t>
  </si>
  <si>
    <t>Ministry of Agriculture, Fisheries &amp; Water  Resources</t>
  </si>
  <si>
    <t>Oman Investment Authority</t>
  </si>
  <si>
    <t xml:space="preserve">Ministry of Regional Municipal and Water Resources  </t>
  </si>
  <si>
    <t xml:space="preserve">Authority of Public Services Regulation </t>
  </si>
  <si>
    <t>By government subsidy</t>
  </si>
  <si>
    <t xml:space="preserve">The tariff is determined by the Maximum Allowed Revenue mechanism that conducted by price control for the regulated entities.
The 2020 Authority or Public Services Regulation (ASPR) Annual Report provides a description of water tariffs on page 56. The ASPR report elucidates permitted water tariffs for residential and non-residential entities, but it doesnt explain the frequency of review of tariffs. Available at:
https://www.apsr.om/downloadsdocs/annual-reports/2020EnglishAnnualReportFinal.pdf
Also, the "Master Plan 2020 - 2050" page 230, 12.6 Haya Break-even Strategy
</t>
  </si>
  <si>
    <t>Government of Oman allocates emergency relief funds in disaster situations, as well as for the hard to reach areas.</t>
  </si>
  <si>
    <t>Remote or hard to reach areas:
Part of its corporate social responsibility, Oman Water and Wastewater Services Company (OWWSC) will provide free drinking water tankers to deserving categories of people. The conditions are as follows: The area in which the person lives must be about 10km away from any water source, with no alternative source of water there nor any commercial water transportation.
Emergencies and disasters:
Emergency wells and lagoons including in Master Plan. Also Oman Water and Wastewater Services Company (OWWSC) has free water and firefighting water in case of emergencies and disasters.
https://drive.google.com/file/d/1-3RlOowoxQ4v7v120XRYgJIhs1hjgOd0/view</t>
  </si>
  <si>
    <t>1. Oman Water &amp; Wastewater Services Company Annual Report 2017
https://owwsc.nama.om/getattachment/3a266bdd-c0e6-461d-b5ef-27d21caea4a5/Annual-Report-2017
2. Omani standard for unbottled drinking water number 08/12 OS 8-2012-E-Unbottled Drinking Water Standard
https://www.pdo.co.om/hseforcontractors/LegalRequirements/OS%208-2012-E-Unbottled%20Drinking%20Water%20Standard.pdf
3. Hand Hygiene Policy 2019
https://www.moh.gov.om/documents/236878/4737288/Hand+hygiene+policy+MOH+2019.pdf/8329a2c3-07be-c52a-b730-1ddf8c4dc8c0
4. Authority for Public Services Regulation
https://www.apsr.om/downloadsdocs/annual-reports/2020EnglishAnnualReportFinal.pdf
5. Guidelines for Environmental Cleaning program In Healthcare
https://www.moh.gov.om/documents/236878/4743006/Guidelines+for+Environmental+Cleaning+program+In+Healthcare+-+1.pdf/4bc08dc6-d1ab-c249-9e30-f318dd236b47</t>
  </si>
  <si>
    <t>In 2020 the Council of Ministers approved the new mechanism of the structure, and enhancing the social safety net system. The Subsidy will be gradually lifted based on the customer category, starting from January 1, 2021 until 2025:In 2020 the Council of Ministers approved the new mechanism of the structure, and enhancing the social safety net system. The Subsidy
will be gradually lifted based on the customer category, starting from January 1, 2021 until 2025
https://www.apsr.om/downloadsdocs/annual-reports/2020EnglishAnnualReportFinal.pdf</t>
  </si>
  <si>
    <t>In order to provide protection to vulnerable citizens, the government developed a platform called National Subsidy System (NSS) to facilitate provision of Subsidy to eligible Omani households to mitigate the impact from implementation of the electricity and water Subsidy Reform program. The NSS platform is supervised by the National Subsidy System Committee (formerly the Fuel Price Establishment Committee).
https://www.apsr.om/downloadsdocs/annual-reports/2020EnglishAnnualReportFinal.pdf</t>
  </si>
  <si>
    <t xml:space="preserve">CAPEX Program
Master Plan 2020 - 2050 Muscat Water Reuse Scheme Project
https://drive.google.com/file/d/1-3RlOowoxQ4v7v120XRYgJIhs1hjgOd0/view
</t>
  </si>
  <si>
    <t xml:space="preserve">The annual NAMA report 2020
https://www.nama.om/media/1443/ng-annual-report-2020-english-opt-11.pdf
</t>
  </si>
  <si>
    <t>The Government of Pakistan recognizes access to drinking water as fundamental human right implicitly under Article 9 (Right to life) of the constitution of Pakistan:
Human rights, implied in the Constitution of Pakistan under the Article 9, that it has
commitment for provision of safely managed drinking water to all its citizens. It is further reiterated under Fundamental Rights section 24 related to protection of property rights that any
law providing for the acquisition of any class of property for the purpose of providing housing and public facilities and services such as roads, water supply, sewerage, gas and electric power
to all or any specified class of citizens. In November 2002, the Committee on Economic, Social and Cultural Rights adopted General Comment No. 15 on the right to water. 
Article 1.1 states that "The human right to water is indispensable for leading a life in human dignity. It is a prerequisite for the realization of other human rights"
No person shall be deprived of life or liberty, save in accordance with the law.”
2 Resolution A/RES/64/292. United Nations General Assembly, July 2010. General Comment No. 15. The right to water. UN Committee on Economic, Social and Cultural Rights, November 2002.
A few more provisions within the constitution of Pakistan that are related to water and sanitation, and these are dispersed and deal mostly with water pollution, public springs, or reservoir management. Following are key provision directly related to WASH.
Article 24: Protection of Property Rights
(3) Nothing in this article shall affect the validity.
(e) any law providing for acquisition of any class of property for the purpose of
(ii) Providing housing and public facilities and services such as roads, water supply, sewerage, gas and electric power to all or any specified class of citizens; or Article 155: Complaints as to Interference with Water Supplies.
If the interest of a province, the Federal Capital or Federally Administrated Tribal Areas, or any of the inhabitant thereof, in water from any natural source of supply [or reservoir] have been or are likely to be affected prejudicially by  
(b) the failure of any authority to exercise any of its powers with respect to use and distribution or control of water from that source.</t>
  </si>
  <si>
    <t xml:space="preserve">The case in supreme court for water and environment was Const.P.38/2016 (Constitution Petition U/A 184(1). In this case, a Civil Society Representative in Sindh challenged that Government is unable to provide safe drinking water and sanitation services to all citizens of the province that is violation of the fundamental rights of the citizens of Pakistan. In the judgment order of the case dated 24 March 2017, Supreme court of Pakistan has observed, "it is the constitutional duty of Government of Sindh to ensure provision of potable water, better sanitation and healthy and clean environment for its citizens. Water is life and access to unpolluted water is the fundamental right of every citizen". The judgment has provided by the most superior judiciary of country with its jurisdiction to all national territory. Hence, this judgment as well as constitutional interpretation of the fundamental rights is applicable for all of the provincial government of the country. http://www.supremecourt.gov.pk/web/user_files/File/Const.P._38_2016.pdf </t>
  </si>
  <si>
    <t xml:space="preserve">National Drinking Water Quality Standards </t>
  </si>
  <si>
    <t>Environmental Protection Act</t>
  </si>
  <si>
    <t>https://pcrwr.gov.pk/wp-content/uploads/2021/10/Drinking-Water-Quality-in-Pakistan-2021.pdf</t>
  </si>
  <si>
    <t>http://www.na.gov.pk/uploads/documents/Pakistan=Environmental-Protection-Act-1997.pdf
https://pcrwr.gov.pk/wp-content/uploads/2021/10/Drinking-Water-Quality-in-Pakistan-2021.pdf</t>
  </si>
  <si>
    <t xml:space="preserve">National Drinking Water Policy </t>
  </si>
  <si>
    <t>http://waterbeyondborders.net/wp-content/uploads/2018/07/Pakistan-National-Drinking-Water-Policy-2009.pdf</t>
  </si>
  <si>
    <t>KPK Water Act 2020
Punjab Water Act https://kpcode.kp.gov.pk/uploads/The_Khyber_Pakhtunkhwa_Water_Act_2020_Act_No_XXV_of_2020.pdf
http://punjablaws.gov.pk/laws/2743</t>
  </si>
  <si>
    <t xml:space="preserve">Provinical Water Acts of Punjab and KPK emphasises on treatment but clear options are not described. </t>
  </si>
  <si>
    <t>Revised National Environmental Quality Standards (NEQS) - 2000
https://epd.punjab.gov.pk/system/files/Revised%20NEQS%202000.pdf
National Water Policy - 2018
https://ffc.gov.pk/wp-content/uploads/2018/12/National-Water-Policy-April-2018-FINAL_3.pdf</t>
  </si>
  <si>
    <t>National Sanitation Policy 2006
https://pbit.punjab.gov.pk/system/files/National%20Sanitation%20Policy%202012.pdf
National Guidelines Infection Prevention &amp; Control 2020
https://www.nih.org.pk/wp-content/uploads/2020/04/Complete_IPC_Guideliens.pdf</t>
  </si>
  <si>
    <t>National Guidelines Infection Prevention &amp; Control 2020
https://www.nih.org.pk/wp-content/uploads/2020/04/Complete_IPC_Guideliens.pdf
Hospital Waste Management Rules 2005
https://epd.punjab.gov.pk/system/files/hospital-waste-management-rules-2005-pdf.pdf</t>
  </si>
  <si>
    <t>National Drinking Water Policy 2009
http://waterbeyondborders.net/wp-content/uploads/2018/07/Pakistan-National-Drinking-Water-Policy-2009.pdf</t>
  </si>
  <si>
    <t>National Sanitation Policy 2006
https://pbit.punjab.gov.pk/system/files/National%20Sanitation%20Policy%202012.pdf</t>
  </si>
  <si>
    <t>WASH in Nationally Determined Contributions 2021
https://cleangreen.gov.pk/assets/reports/key-report/1565272492.pdf
Revised National Climate Change Policy 2021
http://www.mocc.gov.pk/SiteImage/Policy/NCCP%20Report.pdf</t>
  </si>
  <si>
    <t>2500 Councils</t>
  </si>
  <si>
    <t xml:space="preserve">14,282 facilities </t>
  </si>
  <si>
    <t xml:space="preserve">National Sanitation Policy - Revised guidelines are under discussions  </t>
  </si>
  <si>
    <t>https://pbit.punjab.gov.pk/system/files/National%20Sanitation%20Policy%202012.pdf</t>
  </si>
  <si>
    <t>The WASH Joint Sector Reviews include roadmaps for next 2-3 years:
National WASH Joint Sector Review 2019
Punjab WASH Joint Sector Review 2019
Sindh WASH Joint Sector Review 2020
KPK Joint Sector Review 2018
AJK Joint Sector Review 2020
GB Joint Sector Review 2019
Punjab WASH Sector Development Plan 2014 - 2024</t>
  </si>
  <si>
    <t>https://cleangreen.gov.pk/assets/reports/key-report/2110644312.pdf
https://hudphed.punjab.gov.pk/system/files/3%20Punjab%20Water%2C%20Sanitation%20%26%20Hygiene%20%28Sector%20Status%20Report%202019%29.pdf
https://cleangreen.gov.pk/assets/reports/key-report/1658966720.pdf
https://cleangreen.gov.pk/assets/reports/key-report/2009589627.pdf
https://cleangreen.gov.pk/assets/reports/key-report/142637483.pdf
https://cleangreen.gov.pk/assets/reports/key-report/984414586.pdf
https://pnd.punjab.gov.pk/system/files/Punjab%20WASH%20Sector%20Development%20Plan%202014-24.pdf
https://www.sindh.gov.pk/dpt/phe/Sindh%20Strategic%20WASH%20Sector%20Plan%20final%20draft%206.0.pdf</t>
  </si>
  <si>
    <t>450 billion per annum for SDG 6 targets</t>
  </si>
  <si>
    <t>https://water.muet.edu.pk/wp-content/uploads/2019/03/National-Water-Policy.pdf</t>
  </si>
  <si>
    <t>National Water Policy
National Drinking Water Policy</t>
  </si>
  <si>
    <t>https://ffc.gov.pk/wp-content/uploads/2018/12/National-Water-Policy-April-2018-FINAL_3.pdf
http://waterbeyondborders.net/wp-content/uploads/2018/07/Pakistan-National-Drinking-Water-Policy-2009.pdf</t>
  </si>
  <si>
    <t>2018  2009</t>
  </si>
  <si>
    <t>National Education Policy Framework 2018
Provincial WASH in Public Sector Schools Strategic Plan Strategies 2017 - 2022
Provincial WASH Sector Development Plans: Punjab 2014 - 2024</t>
  </si>
  <si>
    <t>http://mofept.gov.pk/SiteImage/Policy/National%20Eductaion%20Policy%20Framework%202018%20Final.pdf
https://schools.punjab.gov.pk/system/files/4.pdf
http://emis.gob.pk/Uploads/Balochistan%20Strategic%20Plan%20for%20%20%20WinS-Final-16-01-2018.pdf
http://www.sindheducation.gov.pk/Contents/Menu/WASH%20in%20Public%20Sector.pdf
https://pnd.punjab.gov.pk/system/files/Punjab%20WASH%20Sector%20Development%20Plan%202014-24.pdf</t>
  </si>
  <si>
    <t>Punjab WASH in Public Schools Strategic Plan 2017 - 2022
Balochistan WASH in Public Schools Strategic Plan 2017 - 2022
Sindh WASH in Public Schools Strategic Plan 2017 - 2022</t>
  </si>
  <si>
    <t>https://schools.punjab.gov.pk/system/files/4.pdf
http://emis.gob.pk/Uploads/Balochistan%20Strategic%20Plan%20for%20%20%20WinS-Final-16-01-2018.pdf
http://www.sindheducation.gov.pk/Contents/Menu/WASH%20in%20Public%20Sector.pdf</t>
  </si>
  <si>
    <t>National Guidelines Infection Prevention &amp; Control 2020
National Sanitation Policy - 2006
National Drinking Water Policy - 2009
Provincial WASH Sector Development Plans: Punjab 2014 - 2024
National and Provincial Joint Sector Review</t>
  </si>
  <si>
    <t>https://www.nih.org.pk/wp-content/uploads/2020/04/Complete_IPC_Guideliens.pdf
https://pbit.punjab.gov.pk/system/files/National%20Sanitation%20Policy%202012.pdf
http://waterbeyondborders.net/wp-content/uploads/2018/07/Pakistan-National-Drinking-Water-Policy-2009.pdf
https://pnd.punjab.gov.pk/system/files/Punjab%20WASH%20Sector%20Development%20Plan%202014-24.pdf</t>
  </si>
  <si>
    <t>National Guidelines Infection Prevention &amp; Control 2020
Provincial Health Department</t>
  </si>
  <si>
    <t>https://www.nih.org.pk/wp-content/uploads/2020/04/Complete_IPC_Guideliens.pdf</t>
  </si>
  <si>
    <t>Hand Hygiene For All Pakistan Roadmap 2021
https://globalhandwashing.org/wp-content/uploads/2021/07/HH4A-Pakistan-Roadmap.pdf
https://cleangreen.gov.pk/assets/reports/key-report/590178270.pdf</t>
  </si>
  <si>
    <t>Sindh Behaviour Change and Communication Strategy 2016 - 2021
https://urbandirectorate.gos.pk/wp-content/uploads/2020/10/Behavioural%20Change%20and%20Communication%20Strategy.pdf
Pakistan Urban WASH Behavioural Determinants 2020
https://cleangreen.gov.pk/assets/reports/key-report/954377866.pdf</t>
  </si>
  <si>
    <t>Water and Sanitation Agency Lahore. Rawalpindi and Water and Sanitation Services Company Business plans</t>
  </si>
  <si>
    <t>Water and Sanitation Agency Lahore and Faisalabad Business Plans</t>
  </si>
  <si>
    <t xml:space="preserve">Pakistan Water Operators Network Strategic Plan. Water and Sanitation Agency business plans </t>
  </si>
  <si>
    <t xml:space="preserve">National Roadmap for Clean Green Pakistan Movement </t>
  </si>
  <si>
    <t>Punjab WASH HR Needs Assessment and Development 2016
https://hudphed.punjab.gov.pk/system/files/7.%20WASH%20Capacity%20Need%20Assessment%20and%20Human%20Resource%20Development%202016.pdf</t>
  </si>
  <si>
    <t>The National Guidelines Infection Prevention &amp; Control 2020
The National Roadmap Clean Green Pakistan Movement 2019
Sindh Behaviour Change and Communication Strategy 2016 - 2021
https://www.nih.org.pk/wp-content/uploads/2020/04/Complete_IPC_Guideliens.pdf
http://cleangreen.gov.pk/assets/roadmap.pdf
https://urbandirectorate.gos.pk/wp-content/uploads/2020/10/Behavioural%20Change%20and%20Communication%20Strategy.pdf</t>
  </si>
  <si>
    <t>Pakistan stands among the 13 nations that have increased the proportion of their populations with basic hygiene services at home by over five percentage points since 2015.</t>
  </si>
  <si>
    <t>Development of the National Guidelines Infection Prevention &amp; Control 2020
Development of the National Roadmap of Hand Hygiene for All 2020</t>
  </si>
  <si>
    <t>Hand Hygiene for All Pakistan roadmap focuses on interventions aimed at promoting hand washing among the population.</t>
  </si>
  <si>
    <t>Safe management of drinking water, hygiene and sanitation have also been greatly stressed to prevent the spread of COVID-19, all factors of good WASH behaviours.
The NBCC strategy is built by identifying the key behaviours
that can be targeted.</t>
  </si>
  <si>
    <t xml:space="preserve">National Behaviour Change Communication (NBCC)
Strategy for Pakistan under the umbrella of Clean Green Pakistan Movement (CGPM)  delivers
quality, inclusive and pertinent water, sanitation and hygiene promotion interventions. </t>
  </si>
  <si>
    <t>Provincial WASH Sector Development Plans</t>
  </si>
  <si>
    <t>For monitoring healthcare waste, segregation of waste into at least three labeled bins, method of disposal of infectious waste and disposal of sharps waste can be the major areas of core questions</t>
  </si>
  <si>
    <t>Establishment of safe or unsafe sanitation in a healthcare facility for vulnerable and disabled population</t>
  </si>
  <si>
    <t>With the onset of the global pandemic of COVID-19, it has now become more apparent than ever that the inculcation of appropriate WASH practices are necessary for the development of a healthy and productive nation. Safely managed water, sanitation, and hygiene are an essential contributor to protecting human health against infectious diseases. Frequent and proper
hand washing is a core element of appropriate WASH behaviours as well as a basic preventive measure against infectious diseases.</t>
  </si>
  <si>
    <t>A broader concept is endorsed in Social and Behaviour Change Communication Strategy (SBCC) where in addition to a robust communication influencing behavioural change, a dynamic shift in policies, population’s participation, and social attitudes.</t>
  </si>
  <si>
    <t>Percentage of population with access to safely managed sanitation</t>
  </si>
  <si>
    <t>National WASH Joint Sector Review 2019
https://cleangreen.gov.pk/assets/reports/key-report/2110644312.pdf</t>
  </si>
  <si>
    <t>capturing
conveyance (sewage network/desludging)
treatment</t>
  </si>
  <si>
    <t>capturing
conveyance
treatment</t>
  </si>
  <si>
    <t>National WASH Joint Sector Review 2019
https://cleangreen.gov.pk/assets/reports/key-report/2110644312.pdf
National WASH Briefing Paper for SWA Meeting</t>
  </si>
  <si>
    <t xml:space="preserve">National WASH Joint Sector Review 2019
https://cleangreen.gov.pk/assets/reports/key-report/2110644312.pdf
National WASH Briefing Paper for SWA Meeting
 </t>
  </si>
  <si>
    <t>Percentage of population have access to safely managed drinking water</t>
  </si>
  <si>
    <t xml:space="preserve">piped water and other improved water sources
</t>
  </si>
  <si>
    <t>free from bacteriological and priority chemical contaminants like Arsenic, Fluoride and Nitrates.
connected with households</t>
  </si>
  <si>
    <t>free from bacteriological contaminants
connected with households</t>
  </si>
  <si>
    <t>Available when needed</t>
  </si>
  <si>
    <t>Full access</t>
  </si>
  <si>
    <t>Partial access in some cases</t>
  </si>
  <si>
    <t>Priority contaminants like Arsenic, Flouirde &amp; Nitrate</t>
  </si>
  <si>
    <t>Proportion/percentage of people that practise handwashing with soap or an alternative handwashing agent such as ash, and water, disaggregated by sex and disability</t>
  </si>
  <si>
    <t>Pakistan roadmap of Hand Hygiene For All -  Monitoring and Evaluation Framework
https://globalhandwashing.org/wp-content/uploads/2021/07/HH4A-Pakistan-Roadmap.pdf</t>
  </si>
  <si>
    <t>Facilities: handwashing with soap or an alternative handwashing agent such as ash, and water.
Requirements: Enabling Environment, political ownership and Inclusive programming.
Availability of programme documents with SMART objectives and targets on hand hygiene at all levels of government.</t>
  </si>
  <si>
    <t>Facilities: handwashing with soap or an alternative handwashing agent such as ash, and water.
Requirements: Reduction of inequities between rural and urban areas.
Enabling Environment, political ownership and Inclusive programming.
Availability of programme documents with SMART objectives and targets on hand hygiene at all levels of government.</t>
  </si>
  <si>
    <t>Pakistan Social And Living Standards Measurement Survey 2018-2019
https://www.pbs.gov.pk/sites/default/files/pslm/publications/pslm_district_2019-20/Key_Finding_Report_of_PSLM_District_Level_Survey_2019-20.pdf</t>
  </si>
  <si>
    <t>Improving basic WASH services</t>
  </si>
  <si>
    <t>The provincial WASH and School Education Sector Plans emphasizes on improving basic WASH services in schools including drinking water facilities and female-friendly washrooms.</t>
  </si>
  <si>
    <t>Punjab WASH in Schools Action Plan 2017 2022
Balochistan WASH in Public Schools Strategic Plan 2017 2022
Sindh WASH in Public Schools Strategic Plan 2017 2022
https://schools.punjab.gov.pk/system/files/3.pdf
http://emis.gob.pk/Uploads/Balochistan%20Strategic%20Plan%20for%20%20%20WinS-Final-16-01-2018.pdf
http://www.sindheducation.gov.pk/Contents/Menu/WASH%20in%20Public%20Sector.pdf</t>
  </si>
  <si>
    <t>73.2% basic water services
71.1% availability of sanitation facility</t>
  </si>
  <si>
    <t>70.3% basic water services
37.8% basic sanitation services</t>
  </si>
  <si>
    <t>Annual Status of Education Report ASER - Pakistan 2015 (water)
Education Statistics Annual Report 2015 - 2016 (sanitation)
Annual Status of Education Report ASER - Pakistan 2019 (water &amp; sanitation)</t>
  </si>
  <si>
    <t>Strengthening WASH services in healthcare facilities</t>
  </si>
  <si>
    <t>Strengthening WASH services in healthcare facilities  to ensure the health of patients as well as reduce the spread of preventable diseases</t>
  </si>
  <si>
    <t>National Guidelines Infection Prevention &amp; Control 2020
Provincial Health Department
https://www.nih.org.pk/wp-content/uploads/2020/04/Complete_IPC_Guideliens.pdf</t>
  </si>
  <si>
    <t>74.5% improved and availabile water, 8.1% basic sanitation services, 54.5% basic hygiene services, 13.9% basic HCWM services, 34.5% basic environmental cleaning services</t>
  </si>
  <si>
    <t>Analytical assessment report 2021 by Ministry of Health and PBS</t>
  </si>
  <si>
    <t>Adequate quantity of safe drinking water to the entire population at an affordable cost</t>
  </si>
  <si>
    <t>Ensuring provision of adequate quantity of safe drinking water to the entire population at an affordable cost and in an equitable, efficient and sustainable manner.
NDWP defines the availability of portable water as "at least 45 and 120 liters per capita per day of drinking water for rural and urban area respectively".</t>
  </si>
  <si>
    <t>Sanitation services at affordable rates</t>
  </si>
  <si>
    <t>"Full financial sustainability shall be aimed at for the Urban Water Supply and Sanitation Systems".
"The Rural Water Supply and Sanitation Services shall be priced at affordable rates".
safely managed sanitation for both urban and rural areas</t>
  </si>
  <si>
    <t>National Water Policy, 2018  
https://water.muet.edu.pk/wp-content/uploads/2019/03/National-Water-Policy.pdf</t>
  </si>
  <si>
    <t>Percentage of drinking water free from priority contaminants</t>
  </si>
  <si>
    <t>NDQWS 2021
https://pcrwr.gov.pk/wp-content/uploads/2021/10/Drinking-Water-Quality-in-Pakistan-2021.pdf</t>
  </si>
  <si>
    <t>Percentage of recycling of wastewater for reuse in agriculture and horticulture</t>
  </si>
  <si>
    <t>https://www.finance.gov.pk/survey/chapter_20/16_Climate_Change.pdf
Sanitation Policy for Sindh, Punjab and KP
WASH Sector Plan Sindh and Punjab  http://pnd.punjab.gov.pk/system/files/Punjab%20WASH%20Sector%20Development%20Plan%202014-24.pdf   http://www.sindh.gov.pk/dpt/phe/Sindh%20Strategic%20WASH%20Sector%20Plan%20final%20draft%206.0.pdf</t>
  </si>
  <si>
    <t>Percentage of hygiene management of menses using clean clothes or menstrual pads, changed as needed.
Hygienic disposal of pads or rags, or buried if not possible</t>
  </si>
  <si>
    <t>Sindh Behavioral Change Communication Strategy 2016 - 2021
https://urbandirectorate.gos.pk/wp-content/uploads/2020/10/Behavioural%20Change%20and%20Communication%20Strategy.pdf</t>
  </si>
  <si>
    <t>Percentage of monitoring healthcare waste, segregation of waste into at least three labeled bins, method of disposal of infectious waste and disposal of sharps waste can be the major areas of core questions</t>
  </si>
  <si>
    <t>Safely managed sanitation to curb open defecation</t>
  </si>
  <si>
    <t>National Joint Sector Review 2019
https://cleangreen.gov.pk/assets/reports/key-report/2110644312.pdf</t>
  </si>
  <si>
    <t>Sector development Plans and WASH cluster response for all districts of Pakistan and provinces including difficult areas and vulnerable populations</t>
  </si>
  <si>
    <t>National Disaster Management Authority (NDMA) and WASH Cluster response for refugees and Internally displaced persons
https://cms.ndma.gov.pk/storage/app/public/publications/October2020/rbNT9bfgBDwiqjtdkX4x.pdf</t>
  </si>
  <si>
    <t>Sector development Plans and Integrated strategy developed by National Disaster Management Authority (NDMA) and WASH Cluster response https://cms.ndma.gov.pk/storage/app/public/publications/October2020/rbNT9bfgBDwiqjtdkX4x.pdf</t>
  </si>
  <si>
    <t>All the developed plans for WASH include the vulnerable populations and poor populations and the same data is utilized for the budget planning.</t>
  </si>
  <si>
    <t>Sector development Plans and Integrated strategy developed by National Disaster Management Authority (NDMA).    https://cms.ndma.gov.pk/storage/app/public/publications/October2020/rbNT9bfgBDwiqjtdkX4x.pdf
WASH Cluster response</t>
  </si>
  <si>
    <t xml:space="preserve">Ministry of Federal Education and Professional Training </t>
  </si>
  <si>
    <t xml:space="preserve">Provincial Housing and Urban Development </t>
  </si>
  <si>
    <t>Pakistan Council of Research in Water Resources</t>
  </si>
  <si>
    <t>The formal coordination mechanism existing at Ministry of Climate Change (previously Ministry of Environment) for WASH was undermined after 18th amendment, which transferred all powers to the provinces. From 2016, this formal mechanism is being rejuvenated with issuance of notification from cabinet division that transferred water and sanitation to Ministry of Climate Change (MoCC).  Presently, the MoCC presently leading on a number of initiatives like WASH Joint Sector Reforms at federal and provincial levels that bring stakeholders together to review the progress. Similarly, Clean Green Pakistan Movement is driven by the MoCC that encourages cities to develop accountability mechanisms and reporting on WASH indicators.
The other coordination mechanisms at provincial level are;
• WASH Cell in Khyber Pakhtunkwa Planning and Development Department
• Khyber Pakhtunkwa-Provincial WASH Committee
• Sindh Provincial WASH Core Group and Sindh Scaling Up Nutrition Steering Committee including WASH
• WASH Support Unit in Punjab-Local Government Department, WATSAN unit in Punjab-Public Health Engineering department- Punjab-Provincial WASH Committee
• Baluchistan WASH Steering Committee- PHE, LG and P&amp;D</t>
  </si>
  <si>
    <t>National Water Policy 2018, National Drinking Water Policy 2009 and National Sanitation Policy 2006 clearly elaborate on participation of local communities and village committees to be part of social mobilization in the local implementation of the WASH activities. The local village committees are also included in the planning of various water supply and sewerage schemes. Once a scheme is installed and functional then it is handed over to local village committee/Community Based Organization to run the scheme. This is comparatively common in rural areas where as in Urban areas the local participation is at a low level.</t>
  </si>
  <si>
    <t>As per the policy documents the communities will be encouraged to play their vital role in adopting the healthy and safe behaviours for water, sanitation and hygiene. Along with this the role of communities is considered to be important in planning and decision making for water supply and sanitation schemes. The Tehsil Municipal Administration (TMA) are responsible to hold public consultations before finalizing the schemes.</t>
  </si>
  <si>
    <t>Pakistan Council of Research in Water Resources (PCRWR)</t>
  </si>
  <si>
    <t>A Joint Sector Review (JSR) process refers to a periodic assessment of performance within a specific sector by government, development partners, and civil society.</t>
  </si>
  <si>
    <t>Identification and allocation of institutional roles and responsibilities, including decentralization commitments; Legal and regulatory frameworks to underpin the desired targets and reinforce roles and allocation of resources</t>
  </si>
  <si>
    <t>Participants analyze sector policies and strategies that identify sector goals and pathways, giving direction to sector investments, and strategies for implementation, including agreement on implementation models / sustainable service delivery approaches</t>
  </si>
  <si>
    <t>Planning and capacity development of institutions to fulfill sector roles and responsibilities for sustainable service delivery at scale, including the availability of necessary structures, tools, training, and incentives; and the capacity of individuals to effectively engage in the sector through sector institutions or as educated consumers</t>
  </si>
  <si>
    <t>Human resource capacity assessment identified as a key priority to ensure that necessary capabilities and skills are available to achieve the strategic objectives.</t>
  </si>
  <si>
    <t>The capacity of institutions to fulfill sector roles and responsibilities for sustainable service delivery at scale, including the availability of necessary structures, tools, training, and incentives; and the capacity of individuals to effectively engage in the sector through sector institutions or as educated consumers</t>
  </si>
  <si>
    <t xml:space="preserve">Effective, inclusive and systematic planning, monitoring and evaluation of sector performance to ensure the most effective route to achieve goals; Mid and longer- term review of sector performance through multi-stakeholder platforms and mechanisms for sector dialogue and learning 
</t>
  </si>
  <si>
    <t>The Government Development/Expenditures Framework which matches government priorities with available resources; realistic and transparent sector budget with identifiable funding streams; and availability and use of data on financing streams and comparable, realistic estimates for all sector cost categories for sustainable service delivery.</t>
  </si>
  <si>
    <t>Planning of implementation strategies as per demand</t>
  </si>
  <si>
    <t>Data analysis for effective resource allocation</t>
  </si>
  <si>
    <t>Punjab and KP Water Acts</t>
  </si>
  <si>
    <t>Diarrhea, Polio and Cholera response</t>
  </si>
  <si>
    <t xml:space="preserve">Planning of implementation and strategies as per demands </t>
  </si>
  <si>
    <t xml:space="preserve">Data Analysis and priority settings </t>
  </si>
  <si>
    <t>Pakistan Council of Research in Water Resources (PCRWR) and water borne diseases</t>
  </si>
  <si>
    <t>To monitor the accessibility to hygiene, core questions can be based around functional hand washing facilities.</t>
  </si>
  <si>
    <t>Covid-19 response allocations were made</t>
  </si>
  <si>
    <t>national behavioral change strategy developed and being implemented</t>
  </si>
  <si>
    <t>The data regarding WASH and environmental health in the healthcare facilities of Pakistan is extremely limited. Assessing the conditions of WASH and environment in healthcare facilities is essential to ensure provision of best health practices</t>
  </si>
  <si>
    <t>Diarrhea, Cholera and Stunting response include WASH</t>
  </si>
  <si>
    <t>Health Scoping Study in 2021- 2022</t>
  </si>
  <si>
    <t>Limited availability of reliable data hinders the decision making process. Availability and use of data on financing streams is necessary for comparable, realistic estimates for all sector cost categories for sustainable service delivery.</t>
  </si>
  <si>
    <t>Pakistan Social And Living Standards Measurement and Multiple Indicator Cluster Surveys collect data from all districts of Pakistan and provinces that includes difficult areas.
data on slums is bit challenging and unreliable.
National Disaster Management Authority (NDMA) and WASH Cluster collect data of refugees and disaster response.</t>
  </si>
  <si>
    <t>National Disaster Management Authority (NDMA) 2019
https://cms.ndma.gov.pk/storage/app/public/publications/October2020/rbNT9bfgBDwiqjtdkX4x.pdf
Pakistan Social And Living Standards Measurement Survey 2018-2019
https://www.pbs.gov.pk/sites/default/files/pslm/publications/pslm_district_2019-20/Key_Finding_Report_of_PSLM_District_Level_Survey_2019-20.pdf
Pakistan Demographic and Health Survey 2017-18
https://dhsprogram.com/pubs/pdf/FR354/FR354.pdf
Multiple Indicator Cluster Survey  2017-Punjab-Province 
https://bos.gop.pk/MultipleIndicatorClusterSurvey2017#overlay-context=
Multiple Indicator Cluster Survey  2018-Sindh-Province 
https://mics-surveys-prod.s3.amazonaws.com/MICS5/South%20Asia/Pakistan%20%28Sindh%29/2014/Key%20findings/Pakistan%202014%20MICS%20%28Sindh%29%20KFR_English.pdf
Multiple Indicator Cluster Survey  2019-Balochistan-Province 
https://www.sdgpakistan.pk/uploads/pub/FINAL_ANNUAL_REPORT_2019_(14-10-2020).pdf
Multiple Indicator Cluster Survey  2019-khyber Pahtunkhwa-Province 
https://mics-surveys-prod.s3.amazonaws.com/MICS6/South%20Asia/Pakistan%20%28Khyber%20Pakhtunkhwa%29/2019/Survey%20findings/Pakistan%202019%20MICS%20%28Khyber%20Pakhtunkhwa%29%20Survey%20Findings%20Report_English.pdf</t>
  </si>
  <si>
    <t>Through surveys conducted by Pakistan Bureau of Statistics.
Two inequity studies and sector analysis reports in last three years showed wider disparities in accessing water and sanitation services among the groups, etc. particularly areas with low socio-economic profile had low investments compared to the areas with better socio-economic profiles and political voices.
All the monitoring for WASH include the vulnerable and poor populations, and the same data is utilized for the budget planning.</t>
  </si>
  <si>
    <t>Pakistan Social And Living Standards Measurement Survey 2018-2019
https://www.pbs.gov.pk/sites/default/files/pslm/publications/pslm_district_2019-20/Key_Finding_Report_of_PSLM_District_Level_Survey_2019-20.pdf
Pakistan Demographic and Health Survey 2017-18
https://dhsprogram.com/pubs/pdf/FR354/FR354.pdf
Multiple Indicator Cluster Survey  2017-Punjab-Province 
https://bos.gop.pk/MultipleIndicatorClusterSurvey2017#overlay-context=
Multiple Indicator Cluster Survey  2018-Sindh-Province 
https://mics-surveys-prod.s3.amazonaws.com/MICS5/South%20Asia/Pakistan%20%28Sindh%29/2014/Key%20findings/Pakistan%202014%20MICS%20%28Sindh%29%20KFR_English.pdf
Multiple Indicator Cluster Survey  2019-Balochistan-Province 
https://www.sdgpakistan.pk/uploads/pub/FINAL_ANNUAL_REPORT_2019_(14-10-2020).pdf
Multiple Indicator Cluster Survey  2019-khyber Pahtunkhwa-Province
https://mics-surveys-prod.s3.amazonaws.com/MICS6/South%20Asia/Pakistan%20%28Khyber%20Pakhtunkhwa%29/2019/Survey%20findings/Pakistan%202019%20MICS%20%28Khyber%20Pakhtunkhwa%29%20Survey%20Findings%20Report_English.pdf</t>
  </si>
  <si>
    <t>Utilization Rate
Per Capita Allocation and Spending  https://www.finance.gov.pk/survey/chapter_22/PES16-CLIMATE.pdf
on WASH</t>
  </si>
  <si>
    <t>Amount of wastewater generated and total wastewater being treated</t>
  </si>
  <si>
    <t>Frequency of septic tanks emptied
PSLM 2020 data collection</t>
  </si>
  <si>
    <t xml:space="preserve">This data is collected with reference to type of latrines (PSLM and MICS) but no system for asset management reporting </t>
  </si>
  <si>
    <t>Utilization Rate
Per Capita Allocation and Spending in WASH</t>
  </si>
  <si>
    <t>Water free from E-Coli 
MICS and NNS collect and report on this data</t>
  </si>
  <si>
    <t>Some urban utilities report hours of services.
PSLM randomly collect hours of service.</t>
  </si>
  <si>
    <t>Access to tap water/piped water supply for various categories:
Urban
Rural
Poorest
Poor 
Middle and
Richest</t>
  </si>
  <si>
    <t>Payment and expenditures on Water Supply are reported in PSLM</t>
  </si>
  <si>
    <t>Public Health Engineering Department and Local Government report on the functional and non-functional schemes.</t>
  </si>
  <si>
    <t>10%
Source: Pakistan Council of Research in Water Resources + Pakistan Social and Living Standards Measurement 2020</t>
  </si>
  <si>
    <t>6 percent overall in Pakistan as PSLM 2020.
MICS Punjab reported 40 percent.</t>
  </si>
  <si>
    <t xml:space="preserve">Number of functional water supply schemes versus non functional schemes.
Coverage of water supply schemes in urban areas - service delivery data.
Number of functional filtration/RO plants in the province/cities versus overall filtration /RO plants.
Number of schemes being solarized for cost efficiency.
</t>
  </si>
  <si>
    <t>New Water Acts in Punjab and KP passed in 2019 and 2021 respectively underlined the creation of water services regulatory authority in their respective provinces. Similarly Sindh Water Act, awaiting for formal approval, proposes the creation of regulatory authority. Presently, those authorities have not been created and operationalized. From 2022, there is an expectation that these authorities will become functional. So far, Environment Departments in the provinces are responsible for water quality and municipal effluents monitoring and regulations.</t>
  </si>
  <si>
    <t>The role of regulator in Pakistan is overlapping among department. New Water Acts in the provinces have a clear demarcation between regulator and service providers. At national level, PCRWR is largely working as surveillance agency and report on water quality sources, bottled water and even in some case around wastewater.
The federal environment protection agency and provincial department/agencies of environment have the authority to monitor and penalized the service providers and even institutions involved in contaminating water sources or providing poor quality water. This is not widely practiced except on industrial sites or in some cases on urban sites.</t>
  </si>
  <si>
    <t>For last thee years, the Government of Pakistan launched the Clean Green Pakistan Movement that includes a specific focus on liquid waste management. Hence, the provinces are being encouraged to construct wastewater treatment plants and even promote improved fecal sludge management practices. Presently, nearly seven major wastewater treatment plants are under construction in Pakistan.
https://pcrwr.gov.pk/wp-content/uploads/2020/Annual-Reports/Annual%20Report%202019-20.pdf</t>
  </si>
  <si>
    <t xml:space="preserve">Pakistan has a poor water quality survelliance framework, lack of necessary human resources, limited financial allocations and poor knowledge about significance of water quality survelliance and reporting are key reasons. </t>
  </si>
  <si>
    <t>Necessary legislation is required for establishing a regulatory authority for water and sanitation services with legal cover and administrative and financial autonomy. In addition, there is a need for development of surveillance framework for water quality and municipal effluents.</t>
  </si>
  <si>
    <t>Provincial WASH Sector Development Plans cover Human Resources Development (HRD).
Punjab HRD plan</t>
  </si>
  <si>
    <t>https://hudphed.punjab.gov.pk/system/files/7.%20WASH%20Capacity%20Need%20Assessment%20and%20Human%20Resource%20Development%202016.pdf</t>
  </si>
  <si>
    <t>Punjab conducted WASH Human Resources Development assessment in Punjab and Ministry of Climate Change capacity assessment for WASH.
Another activity was initiated in Punjab, the capacity needs assessment is still under way.</t>
  </si>
  <si>
    <t>A proper WASH Human Resources Development assessment is not conducted yet. Based on national assessment, a WASH Strategic Unit established and a national Water Quality Capacity Development started from 2021.
Punjab HRD on WASH was lead by Public Health Engineering Department. It largely fixes around water and sanitation services. Hand Hygiene was not part of it.</t>
  </si>
  <si>
    <t>the National Vocational and Technical Training Commission has approved the expansion of 6 months training course on “Water Quality Testing and Treatment” at 11 centers of Pakistan Council of Research in Water Resources.</t>
  </si>
  <si>
    <t>https://pcrwr.gov.pk/kamyab-jawan/</t>
  </si>
  <si>
    <t>PCRWR launched six months vocational training programme in water quality and wastewater treatment with approval of national vocational training commission of Pakistan from 2021.
Similarly, Mehran University Sindh launched Master Degree Course in Water, Sanitation &amp; Health Sciences (WASHs) and Comsats University Abbottabad also offers Masters in WASH.
Community training courses are organized on need basis for health workers and school teachers. The civil society organizations (CSOs) organize such courses on need basis.</t>
  </si>
  <si>
    <t>Major constraints include the requirement of capacity need assessment of WASH sector to understand the current trends, as of now there is no capacity need assessment available to make the right decisions.
There is also constraint of financial resources in the country.
Understanding the aspects of WASH and National Behavioral Change Communication is another challenge as several areas require modification e.g., coexistence of sewage networks with water supply pipes that results in seepage and rodent influx in clean water as well.</t>
  </si>
  <si>
    <t xml:space="preserve">Final WASH Budget Analysis Report 2021-2022.
https://www.finance.gov.pk/survey/chapter_22/PES16-CLIMATE.pdf
WASH Budget Analysis Report 2017-2018, 2018-2019 and 2019-2020.
https://cleangreen.gov.pk/assets/reports/key-report/1218993867.pdf
</t>
  </si>
  <si>
    <t>Islamabad Capital Territory</t>
  </si>
  <si>
    <t>The budgetary allocations for Water, Sanitation and Hygiene in 2021-2022 (including federal and provincial budgets) are PKR 225.159 billion. There is an allocation of PKR 126.897 billion under development expenditures and PKR 67.133 billion under current expenditures. The actual allocations of Public Sector Development Programme (PSDP), through federal budget, for WASH are PKR 31,522 million. Of this, PKR 25,655 million has been added in the development budge of respective provinces whereas PKR 5,867 million being managed by the MoCC, AJK and Gilgit Baltistan. There is a visible increase in the budgetary allocations for WASH since the launch of Clean Green Pakistan Movement in 2018. This is coupled with investments made under enabling environment by different development partners along the Ministry of Climate Change like Joint Sector Reviews, Policy Papers, WASH Sector Development Plans, etc.  An increase of 24.6 percent budgetary allocations for WASH is noted in 2021-2022 compared to 2020-2021.
Overall, segregated data is not available for expenditures or even budgeted. However, it is estimated that nearly 60 percent funding goes to water and 40 percent to sanitation. For sanitation, 50 percent is estimated for urban and 50 percent for rural areas and for water, it is nearly equally for both urban and rural areas. these are estimated figurers.
Overall Budget for WASH FY 2021-2022 in PKR Million:
Province         Current       Development      PSDP     Total
Balochistan     7,409           19,330               1,500        28,239
Sindh              17,995          36,822              22,532      77,349
Punjab             28,063         54,329              500           82,892
KP                   13,666         16,416               730           30,812
Federal             0                  0                       5,867        5,867
Pakistan           67,133         126,897            31,129       225,159*.     This included 37,500 from the international donors. Further federal transfer are 22,500
Source: Pakistan WASH Budget &amp; Expenditure Review MoCC
Final WASH Budget Analysis Report 2021-2022.
https://www.finance.gov.pk/survey/chapter_22/PES16-CLIMATE.pdf</t>
  </si>
  <si>
    <t>Public Health Engineering Department/Local Government and Rural Development execute urban and rural water supply and sanitation schemes. In case of urban sanitation and urban water supply Local Government is responsible for tariff setting and collection, the gaps are covered through subsidy. In the case of rural water supply Community Based Organizations set and collect tariff according to the expenditures, whereas rural drainage are simple schemes without any recurring cost.</t>
  </si>
  <si>
    <t xml:space="preserve">Water and sanitation services in Pakistan are usually charged at a flat rate in urban areas. Government of Pakistan is working on new bills for water metering and tariff allocations along with the establishment of groundwater regulatory authority. This process is led by Urban Utilities and current pilot is under process in Lahore and Swat.
PCRWR do not review tariffs. It is led by provincial governments and respective service providers.
</t>
  </si>
  <si>
    <t xml:space="preserve">Specific budget allocation of WASH in Southern Punjab, Interior Sindh, Newly Merged Districts in KP are key examples.
Specific initiatives for slums and informal settlements are being undertaken by the provincial governments but these are not consistent.
WASH cluster and the National Disaster Management Authority leads on WASH for Internally displaced persons and disasters. 
</t>
  </si>
  <si>
    <t xml:space="preserve">National Disaster Management Authority (NDMA) 2019
https://cms.ndma.gov.pk/storage/app/public/publications/October2020/rbNT9bfgBDwiqjtdkX4x.pdf
</t>
  </si>
  <si>
    <t>Two inequity studies and sector analysis reports in last three years showed wider disparities in accessing water and sanitation services among the groups, etc. particularly areas with low socio-economic profile had low investments compared to the areas with better socio-economic profiles and political voices.
All the developed plans for WASH include the vulnerable populations and poor populations and the same data is utilized for the budget planning.</t>
  </si>
  <si>
    <t>WASH Budget and Expenditure Review.
Pakistan Approach to Total Sanitation (PATS) 2011
http://www.communityledtotalsanitation.org/sites/communityledtotalsanitation.org/files/PATS.pdf
Punjab Saaf Pani Company
Sindh Saaf Suthro Programme.
Special Package for Karachi Water and Sanitation.</t>
  </si>
  <si>
    <t>The leadership for drinking water and sanitation at federal level rests with Ministry of Climate Change that primarily relates to policy formulation, standards settings, reporting and coordination for regional and international commitments. In the provinces, the department of local government and public health engineering are leading on the identification, planning, implementation and monitoring of affordability and provision of drinking water and sanitation initiatives.</t>
  </si>
  <si>
    <t xml:space="preserve">Affordability indicators can define the reported and estimated expenditures. </t>
  </si>
  <si>
    <t>PKR Million</t>
  </si>
  <si>
    <t>Foreign assisted project in different provinces under WASH sector are as follows:
Punjab: 24,114 PKR Millions
Sindh: 7,324.35 PKR Millions
Balochistan: 1,900 PKR Millions
KPK: 3,781 PKR Millions</t>
  </si>
  <si>
    <t xml:space="preserve">45,000
</t>
  </si>
  <si>
    <t>The perspective and requirements of WASH financial investment have changed with Pakistan’s endorsements for indicators of Safely Managed Drinking Water and Sanitation under Sustainable Development Goals (SDGs). By using the SDG costing tools developed by World Bank and UNICEF, Pakistan has calculated its annual investment needs for WASH Sector.
Overall, segregated data is not available for expenditures or even budgeted. However, it is estimated that nearly 60 percent funding goes to water and 40 percent to sanitation. For sanitation, 50 percent is estimated for urban and 50 percent for rural areas and for water, it is nearly equally for both urban and rural areas. these are estimated figurers.</t>
  </si>
  <si>
    <t xml:space="preserve">There exists gaps in the availability of financial resources and services expansion mechanism, urban water supply, rural water supply, urban sanitation, rural sanitation, urban hygiene and rural hygiene along with levels i.e. national, provincial and even district level. </t>
  </si>
  <si>
    <t>Dr. Saima Shafique</t>
  </si>
  <si>
    <t>59% of bill collection from piped water supply as per Pakistan Social &amp; Living Standard Measurement Survey 2020</t>
  </si>
  <si>
    <t>22% of overall households pay for WASH services, of which piped water is taken out</t>
  </si>
  <si>
    <t>Public Sector Development Program (PSDP)</t>
  </si>
  <si>
    <t>The Association for the Development of Pakistan (ADP) for the Provinces</t>
  </si>
  <si>
    <t>Rough estimates</t>
  </si>
  <si>
    <t>The budgetary allocations for Water, Sanitation and Hygiene in 2021-2022 (including federal and provincial budgets) are PKR 225.159 billion. There is an allocation of PKR 126.897 billion under development expenditures and PKR 67.133 billion under current expenditures. The Public Sector Development Program (PSDP) funded initiatives of each province is reflected in their respective provincial allocations. The actual allocations of PSDP, through federal budget, for WASH are PKR 31,522 million. Of this, PKR 25,655 million has been added in the development budget of respective provinces whereas PKR 5,867 million being managed by the MoCC, AJK and Gilgit Baltistan
Overall Budget for WASH FY 2021-2022 in PKR Million:
Province         Current       Development      PSDP     Total
Balochistan     7,409           19,330               1,500        28,239
Sindh              17,995          36,822              22,532      77,349
Punjab             28,063         54,329              500           82,892
KP                   13,666         16,416               730           30,812
Federal             0                  0                       5,867        5,867
Pakistan           67,133         126,897            31,129       225,159*.     This included 37,500 from the international donors. Further federal transfer are 22,500
Source: Pakistan WASH Budget &amp; Expenditure Review MoCC
Final WASH Budget Analysis Report 2021-2022.
https://www.finance.gov.pk/survey/chapter_22/PES16-CLIMATE.pdf</t>
  </si>
  <si>
    <t>eacastillero@minsa.gob.pa</t>
  </si>
  <si>
    <t xml:space="preserve">Reglamento Técnico DGNTI-COPANIT 21-2019 agua de consumo humano, resolucion 713 del 30 julio 2020.
</t>
  </si>
  <si>
    <t>Reglamento Técnico DGNTI-COPANIT 21-2019 agua de consumo humano, resolucion 713 del 30 julio 2020.</t>
  </si>
  <si>
    <t>http://extwprlegs1.fao.org/docs/pdf/pan190168.pdf</t>
  </si>
  <si>
    <t>Decreto Ley No. 2 de 7 de Enero de 1997, Por el Cual se Dicta el Marco Regulatorio e Institucional para la Prestación de los Servicios de Agua Potable y Alcantarillado Sanitario Modificada por la Ley No. 77 de 28 de Diciembre de 2001.
Ley No. 77 de 28 de Diciembre de 2001, Por Medio de la Cual se Organiza y Moderniza el Instituto de Acueductos y Alcantarillados Nacionales y Dicta otras Disposiciones.</t>
  </si>
  <si>
    <t>https://www.asep.gob.pa/?page_id=14147</t>
  </si>
  <si>
    <t xml:space="preserve">Decreto ejecutivo 4 mayo 1971 </t>
  </si>
  <si>
    <t xml:space="preserve">DGNTI-COPANIT 35-2019, sobre descargas de efluentes líquidos directamente a cuerpos y masas de aguas.
https://www.google.com/search?ei=MRH6W5WiMsvazgLfjYbYDg&amp;q=dgnti-copanit+35-2000&amp;oq=DGNTI-COPANIT+35-2000&amp;gs_l=psy- </t>
  </si>
  <si>
    <t xml:space="preserve">DGNTI-COPANIT 47-2000 sobre descargas y disposición de lodos.
https://www.gacetaoficial.gob.pa/pdfTemp/26003/8531.pdf
</t>
  </si>
  <si>
    <t xml:space="preserve">DGNTI-COPANIT 47-2000 sobre descargas y disposición de lodos.
https://www.gacetaoficial.gob.pa/pdfTemp/26003/8531.pdf 
</t>
  </si>
  <si>
    <t xml:space="preserve">DGNTI-COPANIT 35-2019, sobre descargas de efluentes líquidos directamente a cuerpos y masas de aguas https://www.google.com/search?ei=MRH6W5WiMsvazgLfjYbYDg&amp;q=dgnti-copanit+35-2000&amp;oq=DGNTI-COPANIT+35-2000&amp;gs_l=psy-
Reglamento Técnico DGNTI-COPANIT 39-2000 /Descarga de Efluentes Líquidos Directamente a Sistemas de Recolección de Aguas Residuales https://www.google.com/search?q=copanit+39200&amp;oq=copanit+39200&amp;aqs=chrome..69i57.9927j0j7&amp;sourceid=chrome&amp;ie=UTF-8. </t>
  </si>
  <si>
    <t xml:space="preserve">Reutilización de las aguas residuales tratadas DGNTI-COPANIT 24-99, https://www.ecolex.org/details/legislation/resolucion-no-49reglamento-tecnico-dgnti-copanit-24-99-sobre-la-reutilizacion-de-las-aguas-residuales-tratadas-lex-faoc026790/ </t>
  </si>
  <si>
    <t xml:space="preserve">Plan maestro de saneamiento de Panamà </t>
  </si>
  <si>
    <t>read://https_saneamientodepanama.gob.pa/?url=https%3A%2F%2Fsaneamientodepanama.gob.pa%2Fplan-maestro-2%2F%23%3A~%3Atext%3DEn%2520el%2520a%25C3%25B1o%25202001%2520el%2520Ministerio%2520de%2520Salud%2Cnormas%2520legales%2520y%2520ambientales%2520aprobadas%2520en%2520el%2520pa%25C3%25ADs.</t>
  </si>
  <si>
    <t>1,322 millones</t>
  </si>
  <si>
    <t>PAB</t>
  </si>
  <si>
    <t>2016 a 2033</t>
  </si>
  <si>
    <t>Convenio Marco de Cooperación No. 33-2020. Entre el Ministerio de Salud y el Ministerio de Educación.</t>
  </si>
  <si>
    <t>https://www.dgcp.gob.pa/convenio-marco-legal</t>
  </si>
  <si>
    <t xml:space="preserve"> Estrategia de proceso de  Lavado de Manos. </t>
  </si>
  <si>
    <t>111.89 millones</t>
  </si>
  <si>
    <t xml:space="preserve">Agosto a Noviembre 2020 </t>
  </si>
  <si>
    <t>Política 4. Fortalecer la Promoción de la Salud mediante la participación social, educación y mercadeo social de la salud, incorporando los derechos humanos, el enfoque de género e interculturalidad.</t>
  </si>
  <si>
    <t>www.minsa.gob.pa
 Plan Nacinal de Promoción de la Salud 2016-2025. Página.  46</t>
  </si>
  <si>
    <t xml:space="preserve">2016 a 2025 </t>
  </si>
  <si>
    <t xml:space="preserve"> Estrategia de Lavado de Manos.</t>
  </si>
  <si>
    <t>http://www.minsa.gob.pa/promocion-salud/plan-nacional-de-promocion-de-la-salud-2016-2025</t>
  </si>
  <si>
    <t>http://www.minsa.gob.pa/promocion-salud/plan-nacional-de-promocion-de-la-salud-2016-2025
https://ensegundos.com.pa/2022/01/05/vicepresidente-carrizo-brindo-informe-sobre-gastos-durante-la-pandemia/</t>
  </si>
  <si>
    <t>Estrategia de Lavado de manos enfatizada en los Escolares, Nivel Superior- UPS y Empresas.</t>
  </si>
  <si>
    <t>Lineamiento para el retorno a la normalidad de la empresa post COVID-19 Panamá.</t>
  </si>
  <si>
    <t>Propaganda de divulgación a nivel nacional a través de radio, televisión e internet..</t>
  </si>
  <si>
    <t>Plan de acción ante un brote o epidemia de COVID-19 en el territorio nacional. http://minsa.b-cdn.net/sites/default/files/publicacion-general/plan_operativo_para_la_contencion_del_covid-19_v12.pdf</t>
  </si>
  <si>
    <t>25 millones</t>
  </si>
  <si>
    <t>22 meses</t>
  </si>
  <si>
    <t>La pandemia CoVID-19, afecto a los planes y programas nacionales de WASH, en la participación de las acciones e intervenciones enfocada a los escolares por motivo del acceso a los establecimientos denominados Entornos Saludables: Escuelas, Universidades, Empresas. En contexto del objetivo de Desarrollo Sostenible No. 3. Garantizar la Salud y bienestar de la población.</t>
  </si>
  <si>
    <t>Reforzar la higiene de manos en las políticas, planes y estrategias como consecuencia de la COVID-19, a través de las alianzas y convenios tales como: Ministerio de Educación, Universidades Privadas y Públicas, Empresas.</t>
  </si>
  <si>
    <t xml:space="preserve">100% de saneamiento mejorado </t>
  </si>
  <si>
    <t>100% de saneamiento mejorado</t>
  </si>
  <si>
    <t xml:space="preserve">Cero letrinas (la eliminación del uso de letrina a nivel nacional) </t>
  </si>
  <si>
    <t xml:space="preserve">Cero letrinas. (la eliminación del uso de letrina a nivel nacional) </t>
  </si>
  <si>
    <t>Plan nacional de sanidad básica 100% agua potable / cero letrinas.</t>
  </si>
  <si>
    <t>unidad sanitaria basica (USB)</t>
  </si>
  <si>
    <t>Encuesta de indicadores múltiples por conglomerados (MICs).
https://temas.sld.cu/estadisticassalud/2021/01/06/mics/</t>
  </si>
  <si>
    <t>100% agua potable</t>
  </si>
  <si>
    <t xml:space="preserve">100% agua potable </t>
  </si>
  <si>
    <t xml:space="preserve">el acceso al 100% agua potable </t>
  </si>
  <si>
    <t>Plan nacional de sanidad básica 100% agua potable / cero letrinas.
https://www.presidencia.gob.pa/tmp/transparencia/plan_estrategico.pdf</t>
  </si>
  <si>
    <t>Fuentes de agua subterránea y superficial.</t>
  </si>
  <si>
    <t>Servicio continuo de agua potable en las comunidades.</t>
  </si>
  <si>
    <t>80 Galones de agua por persona por día (GPP).</t>
  </si>
  <si>
    <t>30 Galones de agua por persona por día (GPP).</t>
  </si>
  <si>
    <t xml:space="preserve">24 horas 7 días. </t>
  </si>
  <si>
    <t xml:space="preserve">12 horas 7 días. </t>
  </si>
  <si>
    <t xml:space="preserve">30 min </t>
  </si>
  <si>
    <t>500 metros</t>
  </si>
  <si>
    <t>Cumpliendo con la norma nacional de agua potable.</t>
  </si>
  <si>
    <t>100% de las escuelas seleccionadas certificadas en el estilo de vida saludable y que apliquen la técnica de lavado de manos entre los alumnos, docentes y administrativa.</t>
  </si>
  <si>
    <t>Se mide Nacionalmente en conjunto con las 15 regiones de Salud, directores, médicos, jefes regionales de Promoción de la Salud.</t>
  </si>
  <si>
    <t>Fortalecer la Promoción de la Salud mediante la participación social, educación y mercadeo social de la salud, incorporando los derechos humanos, el enfoque de género e interculturalidad. www.minsa.gob.pa Plan Nacional de Promoción de la Salud 2016-2025. Página. 46 política 4</t>
  </si>
  <si>
    <t>Instalaciones de salud todas la que forman un total 15 Regiones de Salud, con  sus centros de Salud. (Jabón, agua y papel desechable).</t>
  </si>
  <si>
    <t xml:space="preserve">www.minsa.gob.pa. promoción de la salud. </t>
  </si>
  <si>
    <t>111.89 mm</t>
  </si>
  <si>
    <t>www.minsa.gob.pa</t>
  </si>
  <si>
    <t xml:space="preserve">Salud y bienestar de la población. </t>
  </si>
  <si>
    <t xml:space="preserve">Impacto de la participación activa de la población, enfatizada a los escolares 15 Regiones de Salud.
 </t>
  </si>
  <si>
    <t>www.minsa.gob.pa Plan Nacional de Promoción de la Salud política 45 pagina 46.</t>
  </si>
  <si>
    <t>2,499.44 millones</t>
  </si>
  <si>
    <t>MINSA. Dirección de  Promoción de la Salud / Sección de Educación  para la Salud - Programa Escuela Saludable.</t>
  </si>
  <si>
    <t>Entornos saludables: 1. Escuelas Promotoras de Salud 2. Empresas Saludables 3. Universidades Promotoras de Salud UPS.</t>
  </si>
  <si>
    <t>Estrategia de lavado de manos 
www.minsa.gob.pa  promoción de la salud  
escuela promotora de salud  según convenio  marco de cooperación N 33-020.</t>
  </si>
  <si>
    <t>Estrategia de lavado de manos 
www.minsa.gob.pa  promoción de la salud  - material didácticos afiches, botones, banner.</t>
  </si>
  <si>
    <t>Migrantes irregulares</t>
  </si>
  <si>
    <t xml:space="preserve">Acciones estratégicas para la atención de migrantes irregulares en cuatro estaciones de recepción migratoria, tres de estas se encuentran en la provincia de Darién y la cuarta en Los Planes de Gualaca en la Provincia de Chiriquí.
</t>
  </si>
  <si>
    <t>Ministerio de Salud (MINSA).</t>
  </si>
  <si>
    <t>Instituto de Acueductos y Alcantarillados Nacionales (IDAAN).</t>
  </si>
  <si>
    <t>Autoridad Nacional de los servicios Públicos (ASEP).</t>
  </si>
  <si>
    <t>Consejo Nacional de Desarrollo Sostenible (CONADES).</t>
  </si>
  <si>
    <t>Autoridad Nacional de Descentralización (AND).</t>
  </si>
  <si>
    <t>Ministerio de educación (MEDUCA).</t>
  </si>
  <si>
    <t>Autoridad del Canal de Panamá (ACP).</t>
  </si>
  <si>
    <t>Junta Administradoras de Acueductos Rurales (JAAR).</t>
  </si>
  <si>
    <t>Comité Interinstitucional de Agua Potable y Alcantarillado Sanitario (CIAPAS) y el Consejo Nacional del Agua (CONAGUA). Marco de Cooperación 33-2020.</t>
  </si>
  <si>
    <t>Ministerio de Salud  Panamá.</t>
  </si>
  <si>
    <t>La dirección del subsector de agua potable y alcantarillados sanitarios del ministerio de salud (MINSA-DISAPA) coordina las actividades de comité interinstitucional agua potable y alcantarillado sanitario (CIAPAS), al convocarlos para establecer procesos de dialogo sobre políticas sectorial de agua y saneamiento, elaborar informes de país y demás acciones. El mecanismo de coordinación comprende las siguientes fases: planificación, normalización, estructura, implementación monitoreo y evaluación.</t>
  </si>
  <si>
    <t>Decreto ejecutivo 1839 política. fortalecer la Promoción de la Salud mediante la participación social, educación y mercadeo social de la salud, incorporando los derechos humanos, el enfoque de género e interculturalidad.</t>
  </si>
  <si>
    <t xml:space="preserve">La participación de los usuarios es a través de las 15 regiones de salud, y en alianzas con el Ministerio de Educación, Universidades y Empresas como aliados estratégicos en la divulgación de los eventos de Salud por ejemplo de la pandemia y otras enfermedades. atreves de las juntas administradoras de acueductos rurales, la participación comunitaria en la administración, operación y mantenimiento de los acueductos rurales.
</t>
  </si>
  <si>
    <t>Ministerio de Salud /
 Dirección de Promoción de la Salud.</t>
  </si>
  <si>
    <t>Ministerio de salud atreves de la dirección del subsector de agua potable y alcantarillados sanitarios.</t>
  </si>
  <si>
    <t>Ministerio de ambiente y Departamento de manejo integrado de cuencas, Desarrollo de cultura ambiental.</t>
  </si>
  <si>
    <t>Respuesta al COVID-19.</t>
  </si>
  <si>
    <t>Plan de contingencia para enfrentar COVID-19.</t>
  </si>
  <si>
    <t>En el país, existen los distintos Comités Interinstitucionales en la cual participan los niveles técnicos y políticos, en distintos escenarios, dentro del proceso de diálogo sectorial. Los niveles técnicos han demostrado, como resultado de estos procesos, una interacción, integración y sensibilidad con respecto al estado de todo lo que representa las políticas sectoriales y las buenas prácticas necesarias para la transformación positiva, sin embargo, hay un desapego, descoordinación y falta de continuidad por parte de los niveles políticos y gerenciales, más allá de los quinquenios gubernamentales.</t>
  </si>
  <si>
    <t>Con respecto a los asentamientos informales en la periferia de la zona metropolitana, se da un seguimiento al suministro de agua mediante cisternas, sin la voluntad de legalizar el suministro por otra vía, hasta que se regularice su estatus de la propiedad afectada. Con relación a los albergues donde se han establecido a los migrantes que vienen de otros países, se les ha dado seguimiento a las mejoras de sus condiciones como un derecho humano y especialmente en los dos últimos años, por la epidemia del COVID-19, ampliando los servicios al saneamiento, agua potable e higiene, a esas áreas y zonas aledañas. Con respecto a las zonas afectadas por catástrofes, también se le da seguimiento a la reposición de las condiciones de los servicios de agua potable, principalmente y el saneamiento, más no tanto al tema de higiene. Los entornos denominados: Escuelas, Universidades, Empresas, Establecimientos de Salud, se realiza el monitoreo y evaluación a través de vías de comunicación, normativas, resoluciones, convenios, leyes y decretos etc.</t>
  </si>
  <si>
    <t xml:space="preserve">
www.minsa.gob.pa promoción de la salud (Plan nacional de promoción de la salud.2016-2025).
</t>
  </si>
  <si>
    <t>Se realiza el seguimiento y la notificación de la prestación de servicios a las poblaciones en coordinación con las 15 regiones de salud a nivel nacional y los entornos denominados: Escuelas, Universidades, Empresas, se logra el monitoreo y evaluación.</t>
  </si>
  <si>
    <t xml:space="preserve">www.minsa.gob.pa promoción de la salud (Plan nacional de promoción de la salud.2016-2025). Convenio Marco de Cooperación No. 33-2020.
</t>
  </si>
  <si>
    <t>Track Find 2020-2021</t>
  </si>
  <si>
    <t>Programa de saneamiento de Panamá. (Planta de tratamiento de agua residual Llano bonito).</t>
  </si>
  <si>
    <t xml:space="preserve">2019 2020
Análisis Realizados RT 2019 92% 79%
Análisis Conforme RT 2019 91% 78%
</t>
  </si>
  <si>
    <t>CUMPLIMIENTO "Valor Meta al año 2021" 3 - Presión de Agua Potable Zona Geográfica B 26% 100% 4 - Duración de Interrupciones Imprevistas 493.02 0.5 5 - Duración de Interrupciones Programadas 45% 0.75</t>
  </si>
  <si>
    <t>Instituto de acueductos y alcantarillados nacionales.</t>
  </si>
  <si>
    <t xml:space="preserve">No se controlan </t>
  </si>
  <si>
    <t>77,597.60 millones de galones. (40.36% del agua producida) según Instituto de acueductos y alcantarillados nacionales 2018.</t>
  </si>
  <si>
    <t>Autoridad nacional de los servicios públicos, Ley 26 de 29 de enero de 1996. Urbano https://www.asep.gob.pa/?page_id=11768 Ministerio de salud, agua potable y saneamiento, urbano y rural. Ministerio de ambiente, Saneamiento urbano y rural.</t>
  </si>
  <si>
    <t xml:space="preserve">
</t>
  </si>
  <si>
    <t>Higiene de manos.</t>
  </si>
  <si>
    <t>www.minsa.gob.pa. plan nacional de promoción de la salud pag.13</t>
  </si>
  <si>
    <t>Hay deficiencias en el programa principalmente por la falta de recurso economico destinados para este programa (presupuesto).</t>
  </si>
  <si>
    <t xml:space="preserve">Es importante tomar en cuenta los siguientes impactos, barreras y limitantes:  1. Dotar de herramientas y equipos para afrontar las necesidades en contexto de los compromisos de país como el ODS.  " Garantizar la salud y bienestar de las futuras generaciones. 2. Brindar la información de los eventos de salud. 3. Incentivar la participación activa de la población.
</t>
  </si>
  <si>
    <t>Programa de saneamiento de Panamá amplio su cobertura fuera del area metropolitana de la (ciudad de Panamá) y está interviniendo en los distritos de Arraiján y Chorrera provincia de Panamá este; por otra parte, el IDAAN ejecuta la construcción de Planta de tratamiento de agua residual en algunas cabeceras de distrito del país. En Agua potable urbano el instituto de acueductos y alcantarillados continúa ejecutando su plan de mejoras, ampliaciones y nuevos proyectos, en áreas urbanas como el anillo hidráulico de la ciudad de Panamá proyectos de continuidad que ejecuta CONADES-IDAAN. Saneamiento rural Según el Convenio marco de cooperación No. 33-2020, logra la alianza para el programa de escuela Promotoras de la Salud. Realizar el seguimiento con las 15 regiones de salud a nivel nacional y los entornos denominados: Escuelas, para la estrategia de higiene de manos.</t>
  </si>
  <si>
    <t>Ministerio de salud (MINSA).</t>
  </si>
  <si>
    <t>Consejo Nacional del agua (CONAGUA)</t>
  </si>
  <si>
    <t>Programa de saneamiento de Panamá.</t>
  </si>
  <si>
    <t>Dirección de Ayuda Social</t>
  </si>
  <si>
    <t>En el caso de saneamiento urbano (alcantarillado y tratamiento) no se han aplicado las tarifas por lo tanto el gobierno nacional subsidia este servicio atreves del programa de saneamiento de Panamá y el instituto de acueductos alcantarillados nacionales en agua potable urbana, subcontrata para operación y mantenimiento en algunas plantas potabilizadoras. igual ocurre para agua potable urbano con 30 años que no se actualiza la tarifa y los recursos son insuficientes.</t>
  </si>
  <si>
    <t>Los procesos burocráticos y las deficiencias administrativas dificultan la ejecución de los programas de los donantes, especialmente durante los cambios gubernamentales de un periodo a otro; Además las evaluaciones y rendiciones de desempeño sin correctivos concreto, impiden actuar oportunamente sobre los problemas identificados.</t>
  </si>
  <si>
    <t>Plurianual</t>
  </si>
  <si>
    <t>1.802.997.00</t>
  </si>
  <si>
    <t>Panamà</t>
  </si>
  <si>
    <t>Efrain Castillero</t>
  </si>
  <si>
    <t xml:space="preserve">El detalle especifico de la inversión destinada a lo elementos WHASH como agua, saneamiento e higiene no están detallados ni se encuentra fuentes de información por área urbana y/o rural. </t>
  </si>
  <si>
    <t>kangu.ray@gmail.com</t>
  </si>
  <si>
    <t xml:space="preserve">Public Health Act 1973
School WASH Policy 2018
National WASH Policy 2015
National Capital District Water and Sewerage Act 1996
National Water and Sewerage Act 1986
</t>
  </si>
  <si>
    <t>Public Health Act 1973
Public Health (Drinking Water) Regulations 1984
Environmental Act (CEPA) 2002</t>
  </si>
  <si>
    <t>http://www.paclii.org/pg/legis/consol_act/pha1973126/</t>
  </si>
  <si>
    <t>Public Health (Drinking Water) Regulations 1984
National Water Supply &amp; Sewerage Act 1986
National Capital District Water Supply &amp; Sewerage Act 1996</t>
  </si>
  <si>
    <t>http://www.paclii.org/pg/legis/consol_act/nwsasa1986355/#:~:text=Being%20an%20Act%20to%20establish,subject%2C%20and%20for%20related%20purposes.</t>
  </si>
  <si>
    <t>National Water Supply and Sewerage Act (Copy attached) Rural Water Supply and Sanitation Technical Manual (2000)- NDOH</t>
  </si>
  <si>
    <t>National Water Supply and Sewerage Act (Copy attached) 
Rural Water Supply and Sanitation Technical Manual (2000)- NDOH</t>
  </si>
  <si>
    <t xml:space="preserve">National Water Supply and Sewerage Act (Copy attached) </t>
  </si>
  <si>
    <t xml:space="preserve">National Water Supply and Sewerage Act (1986) (Copy attached) 
NCD Water and Sewerage Act (1996) (Copy attached) 
Trade Waste Policy (2018)- Water PNG (Copy attached) </t>
  </si>
  <si>
    <t>National Water Supply and Sewerage Act (1986) (Copy attached) 
NCD Water and Sewerage Act (1996) (Copy attached) 
Trade Waste Policy (2018)- Water PNG
Trade Waste Policy (2018)- Water PNG</t>
  </si>
  <si>
    <t>National Water Supply and Sewerage Act (1986) (Copy attached) 
NCD Water and Sewerage Act (1996) (Copy attached) 
Trade Waste Policy (2018)- Water PNG</t>
  </si>
  <si>
    <t>Industrial Safety, Health and Welfare Act 1961 (Copy attached) 
Industrial Safety, Health and Welfare Act 1965</t>
  </si>
  <si>
    <t>Water PNG, Conservation and Environment Protection Authority (CEPA) (Copy attached) 
Project oriented</t>
  </si>
  <si>
    <t>Water PNG, Conservation and Environment Protection Authority (CEPA), (Copy attached) others (NGOs)
Project oriented</t>
  </si>
  <si>
    <t>Some level of use of sanitation safety plans in projects only.</t>
  </si>
  <si>
    <t>Not incorporated/used for national planning</t>
  </si>
  <si>
    <t>Climate Change Management Act 2015 (Copy attached) 
Papua New Guinea's Enhanced National Determined Contributions 2020
Climate Change Development Authority Corporate Plan 2018-2022</t>
  </si>
  <si>
    <t>National WASH Policy 2015-2030</t>
  </si>
  <si>
    <t>Rural WASH Sector Development Plan (draft)</t>
  </si>
  <si>
    <t>2022/2023</t>
  </si>
  <si>
    <t>Copy attacjhed</t>
  </si>
  <si>
    <t>National Rural WASH Sector Development Plan (draft)</t>
  </si>
  <si>
    <t>WASH in Schools Policy and Standards</t>
  </si>
  <si>
    <t xml:space="preserve">National WASH Policy 2015-2030
-excerpts on institutions including medical </t>
  </si>
  <si>
    <t>Public Health (Drinking) Water Regulations 1984</t>
  </si>
  <si>
    <t>Climate Change Management Act 2019/2020</t>
  </si>
  <si>
    <t>Climate Change and Development Authority (CCDA)</t>
  </si>
  <si>
    <t>District WASH Development Plan</t>
  </si>
  <si>
    <t>Labour Act, Policy</t>
  </si>
  <si>
    <t>Water PNG
District WASH Development Plan</t>
  </si>
  <si>
    <t>COVID-19 National Emergency Response Plan 2021 (copy attached)</t>
  </si>
  <si>
    <t>Risk Communication and Community Engagement Plan
Niupla Pasin 2020</t>
  </si>
  <si>
    <t>Niupla Pasin 2020</t>
  </si>
  <si>
    <t>Risk Communication and Community Engagement Plan 2020
Niupla Pasin 2020</t>
  </si>
  <si>
    <t>Niupla Pasin 2020
Infection Prevention and Control Policy 2020</t>
  </si>
  <si>
    <t>9.6m</t>
  </si>
  <si>
    <t xml:space="preserve">PGK </t>
  </si>
  <si>
    <t>Calls for actions on WASH in markets
WASH/hand hygiene in public utilities (handwashing stations in shops, markets, offices)</t>
  </si>
  <si>
    <t>*High level advocacy and buy-in at the political level generating WASH interventions by all sectors
*Development of WASH in markets standards (draft and work in progress)</t>
  </si>
  <si>
    <t>Access to improved sanitation</t>
  </si>
  <si>
    <t>In urban areas, 95% of the population has access to a safe, convenient and sustainable water supply.</t>
  </si>
  <si>
    <t>In rural areas, 70% of the population has access to safe, convenient and sustainable sanitation facilities.</t>
  </si>
  <si>
    <t>National WASH Policy, 2015 Copy attached</t>
  </si>
  <si>
    <t>National WASH Policy Copy attached</t>
  </si>
  <si>
    <t>National WASH Policy 2015, Copy attached</t>
  </si>
  <si>
    <t>Unspecified</t>
  </si>
  <si>
    <t>Safe: All sanitation facilities should hygienically separate human excreta from human contact and prevent faecal material from entering the wider environment. They should also be constructed in a manner that prevents polluting the environment, particularly existing ground water and surface water sources.
Convenient: Latrines should be easily and safely accessible for all household members, particularly women and children and used by no more than 5 families or 30 persons, whichever is fewer.
Sustainable: Sanitation facilities must be maintained to ensure they remain safe.</t>
  </si>
  <si>
    <t>Safe: All sanitation facilities should hygienically separate human excreta from human contact and prevent faecal material from entering the wider environment. They should also be constructed in a manner that prevents polluting the environment, particularly existing ground water and surface water sources.
Convenient: Latrines should be easily and safely accessible for all household members, particularly women and children and used by no more than 5 families or 30 persons, whichever is fewer.
Sustainable: Sanitation facilities must be maintained to ensure they remain safe.
Appropriately constructed ventilated improved pit latrines (VIP) are considered the minimum standard for an improved sanitation facility</t>
  </si>
  <si>
    <t>Not stated</t>
  </si>
  <si>
    <t>Baseline Papua New Guinea Development Strategic Plan 2010-2030 - copy attached
Latest value: Papua New Guinea Demographic Health Survey (copy attached and link confirmed) https://www.nso.gov.pg/census-surveys/demographic-and-health-survey/</t>
  </si>
  <si>
    <t>Reticulated
water in urban areas, water catchments, access to safe drinking
water in smaller communities</t>
  </si>
  <si>
    <t>In rural areas, 70% of the population has access to a safe, convenient and sustainable water supply.</t>
  </si>
  <si>
    <t>PNG DSP 2010-2030 (copy attached)</t>
  </si>
  <si>
    <t>National WASH Policy 2015-2030 (copy attached)</t>
  </si>
  <si>
    <t>Water reticulation
Rain catchments</t>
  </si>
  <si>
    <t>Convenient and sustainable water supply
This includes a number of elements:
. For household piped water, the minimum service delivery norms are 150 litres per capita per day (l/c/d) continuous supply with a service pressure of 60 Kpa;
. For standpipes and hand pumps, the designs should accommodate for 50 l/c/d with a maximum of 50 users per water point no further than 150m from the household; and
. Where rain catchment is used, designs must accommodate for a minimum of 5 l/c/d for drinking water with a maximum of 50 users per water point no further than 150m.
Designs for all schemes must ensure adequate water re-charge on a continuous basis.
All water points should be constructed with suitable drainage to ensure no pooling of stagnant water.</t>
  </si>
  <si>
    <t>safe
convenient
sustainable</t>
  </si>
  <si>
    <t>150L/capita/day</t>
  </si>
  <si>
    <t>60kpa</t>
  </si>
  <si>
    <t>&lt;30mins</t>
  </si>
  <si>
    <t>chlorinated/disinfected supplies: &lt;10 coliforms/100ml; non-disinfected supplies: no E.coli or no more than 3 coliforms/100mL</t>
  </si>
  <si>
    <t>*100% for educational institutions and medical centres
*100% for households</t>
  </si>
  <si>
    <t>*Hand washing facilities with running water and soap.
*Access to an improved water supply practice total sanitation.</t>
  </si>
  <si>
    <t>unspecified</t>
  </si>
  <si>
    <t>Latest value: PNG Demographic Health Survey 2016-2018 (copy attached)
Department of National Planning and Monitoring (DNPM) MIS (mWater) for institutions 
*15% (Schools)
*14% (n=237 HCFs)</t>
  </si>
  <si>
    <t>Access to
*safe, convenient and sustainable water supply and sanitation facilities, and
*hand washing facilities with running water and soap.</t>
  </si>
  <si>
    <t>National WASH Policy - https://png-data.sprep.org/resource/papua-new-guinea-water-sanitation-and-hygiene-wash-policy-2015</t>
  </si>
  <si>
    <t>Improved drinking water: 50% (n=955 schools)
Basic Sanitation Service: 38% (n=955 schools)
Basic Hygiene Services: 8% (n=955 schools)</t>
  </si>
  <si>
    <t>Baseline Value: PNG DSP 2010-2030
Latest Value: Department of National Planning and Monitoring (DNPM) mWater (MIS)</t>
  </si>
  <si>
    <t>National WASH Policy 2015-2030 - https://png-data.sprep.org/resource/papua-new-guinea-water-sanitation-and-hygiene-wash-policy-2015</t>
  </si>
  <si>
    <t>Improved Water Supply: 74% (n=237)
Basic Sanitation Service: 4% (n=237)
Basic Handy Hygiene Services: 14% (n=237)</t>
  </si>
  <si>
    <t>Department of National Planning and Monitoring (DNPM) mWater (MIS)</t>
  </si>
  <si>
    <t>Water points (150m)</t>
  </si>
  <si>
    <t>Access (shared sanitation in no more than 5 families or 30 persons)</t>
  </si>
  <si>
    <t>WHO Guidelines for drinking water quality</t>
  </si>
  <si>
    <t xml:space="preserve">National WASH Policy 2015-2030 - (copy attached)
Excerpts
*strategies to reach, improve and extend to rural
*Strategy 3| mWater MIS
</t>
  </si>
  <si>
    <t>National WASH Policy  (copy attached)
ADB project- WASH in Periurban</t>
  </si>
  <si>
    <t>National Disaster Management Act - http://www.paclii.org/pg/legis/consol_act/dma1984191/
*IDP plans (by hazards)
*WASH Cluster</t>
  </si>
  <si>
    <t>COVID-19 National Emergency Response Plan (copy attached)
Disaster Management Team Plan
Niupla Pasin</t>
  </si>
  <si>
    <t>Prison (correctional services), police, informal vending, churches, markets</t>
  </si>
  <si>
    <t>National WASH Policy Page 9
Copy attached</t>
  </si>
  <si>
    <t>Climate Change, National Enhanced Determined Contributions and National Adaptation Plans</t>
  </si>
  <si>
    <t>Department of National Planning and Monitoring (DNPM)</t>
  </si>
  <si>
    <t>National Department of Health (NDOH)</t>
  </si>
  <si>
    <t>National Department of Education (NDOE)</t>
  </si>
  <si>
    <t>Department of Provincial and Local Government Affairs (DPLGA)</t>
  </si>
  <si>
    <t>Papua New Guinea Defense Force (PNGDF)</t>
  </si>
  <si>
    <t>National Disaster Centre (NDC)</t>
  </si>
  <si>
    <t>Department of Community Development (COMDEV)</t>
  </si>
  <si>
    <t>Conservation and Environment Protection Authority (CEPA)</t>
  </si>
  <si>
    <t>Climate Change Development Authority (CCDA)</t>
  </si>
  <si>
    <t>Provincial Health Authority (ies) (PHA)</t>
  </si>
  <si>
    <t>City and District Development Authority (ies) (DDA)</t>
  </si>
  <si>
    <t>Department of Infrastructure and Rural Development (DIRD)</t>
  </si>
  <si>
    <t>Provincial Governments (Prov Govts)</t>
  </si>
  <si>
    <t>WASH Taskforce (inactive)
WASH in Health Care Facilities Technical Working Group (est. April 2022)
Joint Sector Review Committee (est. May 2022)</t>
  </si>
  <si>
    <t>Co-Lead: Department of National Planning and Monitoring
Co-Lead: National Department of Health</t>
  </si>
  <si>
    <t>WASH in public places/Community/ institutions</t>
  </si>
  <si>
    <t>WASH Taskforce was primarily responsible for the development and stakeholder dialogue of the National WASH Policy 2015-2030. Following the government of PNG resolutions and subsequent passing of the National WASH Policy by the National Parliament, the Taskforce has been holding adhoc meetings between 2016-2020. However, the coordinating mechanism is inactive.
WASH in HCF TWG, this group was newly established in April 2022 with the focus on addressing WASH in HCF services at all level covering governance, monitoring, human resources, and financing. It is formal and has a secretariat chaired by the NDOH and DNPM with support from WaterAid (Water for Women Project). Membership comprised of core government agencies and health partners in WASH.
JSR Committee was established in May 2022 and held its second meeting on the 25 May 2022.The group is yet to formally develop its terms of reference, formalize the memberships, and plans.</t>
  </si>
  <si>
    <t>National WASH Policy and Gender Equity and Social Inclusion</t>
  </si>
  <si>
    <t>*Feedback mechanism, organized groups, vendor associations representatives (WASH in Markets) who are currently involved in the development, designing and decision making process of WASH in Markets standards
*Customer Satisfaction and Consumer Grievances on Water PNG/Eda Ranu Facebook pages
*WASH Committees established by various mechanisms at sub-national and community level including water user committee, etc.</t>
  </si>
  <si>
    <t>Department of National Planning &amp; Monitoring
National Department of Health
National Department of Education
Water PNG
City Authority</t>
  </si>
  <si>
    <t>Department of National Planning &amp; Monitoring
National Department of Health
National Department of Education
Water PNG
District Development Authority</t>
  </si>
  <si>
    <t>Department of National Planning &amp; Monitoring
National Department of Health
National Department of Education
Water PNG
Conservation &amp; Environmental Protection Authority
Climate Change Development Authority</t>
  </si>
  <si>
    <t>1. Joint Sector Review Committee (May 2022- work in progress)
2. WASH Taskforce (2013-2016)
3. WASCOM (Water and Sanitation Committee) 2012-2014</t>
  </si>
  <si>
    <t>Department of National Planning and Monitoring
National Department of Health</t>
  </si>
  <si>
    <t>The PNG WASH policy (2015-2030) provides a road map for acceleration of WASH services at district level. Currently there are 14 pilot districts across the country who have contributed WASH data to the DNPM WASH MIS, this data has been used by the districts to formulate 5-year costed WASH plans. Such plans put data use into practice and highlight priority projects for investment.</t>
  </si>
  <si>
    <t>This is demonstrated through pilot districts that have developed 5-year costed WASH plans.</t>
  </si>
  <si>
    <t>Across the country there is a lack of quality and timely information on access to sanitation. existing data is sourced from DNPM MIS and infrequent national surveys undertaken by the National Statistics Office</t>
  </si>
  <si>
    <t>Data available have been used in JMP and SDG WASH related baseline report. Provincial Health Authorities are responsible for sanitation and hygiene promotion, monitoring and verification of open defecation free status, however there is a lack of coordinated approach to surveillance and scare resources to undertake at scale.</t>
  </si>
  <si>
    <t>Data available have been used for planning processes however system is fragmented that even data available are not fully utilized for decision making.</t>
  </si>
  <si>
    <t>Data available have been used for planning processes however system is fragmented that even data available are not fully utilized for decision making and resource allocations.</t>
  </si>
  <si>
    <t>Data available have been used in JMP and SDG WASH related baseline report, and the GLASS for AMR.</t>
  </si>
  <si>
    <t>Data available used for resource allocation, and there are new initiatives to improve WASH in markets including construction of hand washing facility as part of the COVID-19 response.</t>
  </si>
  <si>
    <t>The WaSH Pilot sites have the Software and Hardware component. Implementing partners have initiated and advocated the importance of WaSH in these sites.</t>
  </si>
  <si>
    <t>Data available has been widely used in all relevant WASH related reporting and response including COVID-19 pandemic response. However, resources allocation and utilization for WASH is fragmented.</t>
  </si>
  <si>
    <t xml:space="preserve">1) Data has been available for decision-making, however, allocation of resources and utilization based on evidence-based information lack coordination. WASH service delivery is not driven by evidence, rather, prioritizing maybe based on other criteria.
2) Scaling up mWater MIS nationwide delays, as availability of resources are project base.
3) Timeliness and inconsistency in reporting by relevant teams/authorities.
4) Fragmented WASH M&amp;E system- needs strengthening and standardizing of key indicators cross-sectors.
</t>
  </si>
  <si>
    <t>Public institutions, markets, prison, police stations</t>
  </si>
  <si>
    <t>WASH in Education: The National Department of Education have a remote index to classify schools in terms of remoteness and accessibility. These remote index definitions have been adopted by the Department of National Planning and Monitoring within the National WASH M&amp;E framework and applied to communities, schools and health.
WASH in Health: The National Department of Health have WASH indicators in its inventory. Inventory is done once annually with reporting submitted in the NDOH Sector Performance Annual Report. These data are submitted to the WHA, regional meetings, JMP and other required WASH reporting requirements.
WASH in Emergencies: The National Disaster Centre through Disaster Management Team (DMT) track and monitors provision of WASH services during any emergencies. The data is presented in an interactive map and dashboard, however, available to the cluster and DMT.
WASH in COVID-19: The National Control Centre of COVID-19 has been tracking distributions of supplies such has hand sanitizers, and any other supplies provided to institutions including provincial health authorities. Distribution and utilization of funds mobilized external to NCC is not available to the respective agency such as NDOH and DNPM.</t>
  </si>
  <si>
    <t>Go Long Ples - Reducing inequality in education funding. A study by the National Economic &amp; Fiscal Commission in partnership with the National Department of Education. (2014)
Draft National WASH M&amp;E framework. Department of National Planning and Monitoring (2020). Annex 1.</t>
  </si>
  <si>
    <t xml:space="preserve">The National statistics office periodically undertakes national statistics office periodically undertakes representative surveys such as the DHS, household income and expenditure survey, census. Data is disaggregated into the four regions of PNG and then national wealth quintiles.
The DNPM WASH MIS (administered by the WASH PMU) provides data for rural community WASH disaggregated by gender (including for sanitation).
Disability information is captured in the form of infrastructure accessibility for schools and health care facilities within the DNPM WASH MIS. Rural community data collection is captured at "community level" therefore the survey process does not capture and disaggregate sanitation data for people living with disability. 
</t>
  </si>
  <si>
    <t>Link to DNPM WASH MIS: https://share.mwater.co/v3/console_link/23e566cb28cb46458745fcda0b4bd9a4?share=d490fe9444e9453cae343de8024ced96
 Papua New Guinea Demographics and Health Survey 2016-2018 pg: 18-19</t>
  </si>
  <si>
    <t xml:space="preserve">The DNPM WASH M&amp;E framework (annex 1) contains indicators on allocation allocated and amount expended pg 124. While this has been developed it is yet to be enacted, The WASH PMU are currently undertaking a process to rollout and institutionalise the M&amp;E system at subnational level </t>
  </si>
  <si>
    <t>only through Water PNG IBNET process but limited data.</t>
  </si>
  <si>
    <t>the DNPM remote index is included in all DNPM WASH MIS data, all data disaggregated by urban, peri-urban and rural.</t>
  </si>
  <si>
    <t>captured in DNPM WASH MIS for schools and health care facilities.</t>
  </si>
  <si>
    <t>included in DNPM WASH in schools and health care facilities survey forms but limited data due to associated costs and capacity requirements at subnational level.</t>
  </si>
  <si>
    <t>the DNPM WASH MIS includes seasonality data for communities, schools and health care facilities. This is progressively being captured in pilot districts across the country.</t>
  </si>
  <si>
    <t>the PNG remote index is included in all DNPM WASH MIS data. all data disaggregated by urban, peri-urban and rural.</t>
  </si>
  <si>
    <t>included in DNPM WASH MIS forms for rural communities, schools and health care facilities.</t>
  </si>
  <si>
    <t>No estimate, however Water PNG data indicates that sewered connections are only available in 6 out of 21 towns that Water PNG operate</t>
  </si>
  <si>
    <t>No data available but to our knowledge there are no rural waste water treatment processes outside of the mining sector.</t>
  </si>
  <si>
    <t xml:space="preserve">31.6% NRW
https://www.ib-net.org/ </t>
  </si>
  <si>
    <t>Papua New Guinea has a legislated Community service obligation (CSO) for state owned enterprises (SoE). The CSO provides a framework for SoEs such as Water PNG to provide services (without penalty) in areas that would not be otherwise commercially viable.
Central Environmental Protection authority (CEPA) is responsible for drinking and waste water regulation.</t>
  </si>
  <si>
    <t>CEPA undertake some of these functions as part of water resources planning/management, and the environmental impact assessment, but in reality do not have the required resources at subnational level.
Specific to capital city, Port Moresby, the National Capital District Commission collects the data, conduct independent quality checks and request Water PNG to undertake corrective actions such as broken pipings, overflowing man-holes, etc.
Water quality testing data from the independent monitoring by the NDOH has not been publicly available, however, in outbreak settings, data has been used for risk communications, infection prevention, and control, and to address water safety concerns.</t>
  </si>
  <si>
    <t>1) Access to safe, improve WASH services and infrastructure is a constraint, hence, resources are concentrated on improving infrastructures.
2) Financial and human resources for monitoring at extremely limited at subnational level, constraining monitoring and auditing processes.
3) Drinking water quality test kits are costly and supplies are imported. Availability of cost-efficient and reliable point of care testing kit could improve water quality surveillance.</t>
  </si>
  <si>
    <t xml:space="preserve">Capacity building of Key Government Partners in the WaSH Service Delivery Framework </t>
  </si>
  <si>
    <t>Human resource assessments were conducted through 4 regional consultative workshops. Based on that a WaSH Capacity Assessment exercise was carried out in 3 phases; i. Preparatory phase, ii. Assessment phase, iii. Data analysis and reporting phase. The assessment covered two parts the district overview and the access to sanitation, safe water and hygiene services in the district. The capacity assessment involved the provincial and district stakeholders as well as Water PNG.</t>
  </si>
  <si>
    <t>* Currently there is no institution that provides specific training/education for WaSH. WaSH is taught on a more generalized scale which is encompassed into major public health fields of the Environmental Health at the Divine Word University.
* There is a lack of qualified trainees/tutors to teach the concept of WaSH
Lae University of Technology provides broader engineering training in water resources development as part of the mechanical engineering degree.</t>
  </si>
  <si>
    <t>Little to no WASH job employment opportunities for new graduates from Divine Word University</t>
  </si>
  <si>
    <t>Barriers
1) No specific WASH agency in the country to lead, mobilize, allocate and utilize WASH resources in PNG.
2) WASH is functioning on sector and project base and is highly fragmented both in terms of leadership, coordination, and implementation.</t>
  </si>
  <si>
    <t>Rural WASH Plan (development stages)
Urban WASH (Water PNG)
WASH in Schools (Policy and plan implemented)</t>
  </si>
  <si>
    <t>DPLGA</t>
  </si>
  <si>
    <t>PNGDF</t>
  </si>
  <si>
    <t>NDC</t>
  </si>
  <si>
    <t>COMDEV</t>
  </si>
  <si>
    <t>CEPA</t>
  </si>
  <si>
    <t>CCDA</t>
  </si>
  <si>
    <t>PHA</t>
  </si>
  <si>
    <t>DDA</t>
  </si>
  <si>
    <t>DIRD</t>
  </si>
  <si>
    <t>Prov Govts</t>
  </si>
  <si>
    <t>Urban WASH managed by Water PNG, however, information was not provided.</t>
  </si>
  <si>
    <t>No financial schemes exist. Financial assistances are available through projects (donor/government).</t>
  </si>
  <si>
    <t>Fragmented. Donor capital commitments are channeled through projects.</t>
  </si>
  <si>
    <t>Fragmented. Domestic capital commitments are channeled through projects.</t>
  </si>
  <si>
    <t>USD/AUD</t>
  </si>
  <si>
    <t>Only WB Loan equivalent to PGK 58.83m</t>
  </si>
  <si>
    <t>PGK 58.83m</t>
  </si>
  <si>
    <t>Donor funds are aligned with National WASH Policy 2015-2030</t>
  </si>
  <si>
    <t>Human resources
expansion of services
rehabilitation of infrastructures
operations and maintenance</t>
  </si>
  <si>
    <t>PGK (in millions of kina)</t>
  </si>
  <si>
    <t>Ray Kangu</t>
  </si>
  <si>
    <t>Data source: Volume 2a of 2021 Budget Estimates of revenue and expenditure for National Government Departments</t>
  </si>
  <si>
    <t>Data is not segregated by financier, hence, it is difficult to collect financial data.</t>
  </si>
  <si>
    <t>LEY NO 3239
DE LOS RECURSOS HIDRICOS DEL PARAGUAY.
Artículo 3o.- La gestión integral y sustentable de los recursos hldricos del Paraguay
se regirá por los siguientes Principios:
al Las aguas, superficiales y subterráneas, son propiedad de dominio público del
Estado y su dominio es inalienable e imprescriptible.
bl El acceso al agua para la satisfacción de las necesidades básicas es un
derecho humano y debe ser garantizado por el Estado, en cantidad y calidad
adecuada. (MADES)</t>
  </si>
  <si>
    <t>La constitucion Nacional en su Art. 7 menciona el derecho de toda persona a vivir en un ambiente  saludable y ecologicamente equilibrado</t>
  </si>
  <si>
    <t>ley 1614/00 y sus anexos</t>
  </si>
  <si>
    <t>https://www.bacn.gov.py/leyes-paraguayas/1694/ley-n-1614-general-del-marco-regulatorio-y-tarifario-del-servicio-publico-de-provision-de-agua-potable-y-alcantarillado-sanitario-para-la-republica-del-paraguay</t>
  </si>
  <si>
    <t>ley 1614/00</t>
  </si>
  <si>
    <t>Plan Nacional de Agua Potable y Saneamiento . En proceso de socialización y actualización para la emisión de la Segunda Versión (Ajustada y Ampliada).</t>
  </si>
  <si>
    <t>Copia</t>
  </si>
  <si>
    <t>6.000.000.000</t>
  </si>
  <si>
    <t>PPlan Nacional de Agua Potable y Saneamiento . En proceso de socialización y actualización para la emisión de la Segunda Versión (Ajustada y Ampliada).</t>
  </si>
  <si>
    <t>Ley 6524/2020 de emergencia Epua Paraguay</t>
  </si>
  <si>
    <t>Lavado Frecuente de mano con desinfeccion con alcohol al 70%</t>
  </si>
  <si>
    <t>Todos los locales incorporaron lavatorios de manos</t>
  </si>
  <si>
    <t>incremento de la produccion</t>
  </si>
  <si>
    <t>Acceso al servicio</t>
  </si>
  <si>
    <t>Plan Nacional de Desarrollo</t>
  </si>
  <si>
    <t>Saneamiento mejorado</t>
  </si>
  <si>
    <t>https://ods.ine.gov.py/objetivo.php</t>
  </si>
  <si>
    <t>Agua segura</t>
  </si>
  <si>
    <t xml:space="preserve">Porcentaje de la población del hogar con una fuente de agua mejorada dentro de la vivienda, patio o lote, sin E. coli y disponible en cantidades suficientes
</t>
  </si>
  <si>
    <t>Programa de Agua Potable y Saneamiento para Comunidades
Rurales e Indígenas
. Monto total: USD 60.000.000.-</t>
  </si>
  <si>
    <t>Ministerio de Obras Públicas y Comunicaciones</t>
  </si>
  <si>
    <t xml:space="preserve">Comité Interinstitucional de Coordinación del Sector de Agua Potable y Saneamiento. </t>
  </si>
  <si>
    <t>Ministerio de Obras Públicas y Comunicaciones.</t>
  </si>
  <si>
    <t>entidades binacionales.</t>
  </si>
  <si>
    <t>el objetivo del comité es el de facilitar la coordinación y articulación del accionar de las entidades públicas y privadas y de los organismos de cooperación que realizan intervenciones en el sector de agua potable y saneamiento, en todo el territorio nacional.</t>
  </si>
  <si>
    <t>LEY GENERAL DEL MARCO REGULATORIO (Rta Dapsan) Reglamento de los usuarios
Ley 3239/07 De los Recursos Hidricos del Paraguay. Resolución SEAM (Secretaría del Ambientte) N 170 del 2006 Por la cual se aprueba la reglamentación del consejo de aguas por cuencas hídiricas.
EY 3239/07 DE LOS RECURSOS HIDRICOS DEL PARAGUAY. (Rta: MADES)
Y TARIFARIO DEL SERVICIO DE AGUA POTABLE
Y ALCANTARILLADO SANITARIO
Ley N° 1.614/2000
Reglamento del Usuario</t>
  </si>
  <si>
    <t xml:space="preserve">Acceso a la información pública. (Rta: DAPSAN)
El enfoque de la ley 3239/07 De los Recursos Hidricos del Paraguay, es buscar implementar  la Gestion Integrada de los Recursos Hidricos, como politica.
Ley 294/93  de Evaluacion del Impacto Ambiental. Proceso de Audiencia Publica. Solo en caso de proyectos de inversìon especificos. (Rta: MADES)
</t>
  </si>
  <si>
    <t>Comité Interinstitucional de Coordinación del Sector de Agua Potable y Saneamiento (CICOSAPS)</t>
  </si>
  <si>
    <t xml:space="preserve">Ministerio de Obras Públicas y Comunicaciones a través de la Dirección de Agua Potable y Saneamiento. </t>
  </si>
  <si>
    <t>Avances en la reglamentación de la ley 5428/15 de Efluentes Cloacales</t>
  </si>
  <si>
    <t xml:space="preserve">Talleres de actualización del Plan Nacional de Agua Potable y Saneamiento. </t>
  </si>
  <si>
    <t xml:space="preserve">Actualización y socialización del Plan Nacional de Agua Potable y Saneamiento. </t>
  </si>
  <si>
    <t>Incorporación de 30 ingenieros especialistas en saneamiento mediante una capacitación en la Universidad de Sao Paulo</t>
  </si>
  <si>
    <t xml:space="preserve">Formalización de prestadores. </t>
  </si>
  <si>
    <t xml:space="preserve">Reuniones del CICOSAPS, Mesa de Agua de la Comisión ODS. </t>
  </si>
  <si>
    <t xml:space="preserve">Informe del Banco Mundial de Calidad del Gasto del Sector. </t>
  </si>
  <si>
    <t xml:space="preserve">Datos de Informes de Ente Regulador de Servicios Sanitarios y del Instituto Nacional de Estadística. </t>
  </si>
  <si>
    <t xml:space="preserve">Contratación de recursos humanos, 30 ingenieros especializados en el sector de APS. </t>
  </si>
  <si>
    <t xml:space="preserve">Para la implementación y desarrollo de captura de datos del sector rural a través del Sistema de Información de Agua e Información Rural. </t>
  </si>
  <si>
    <t xml:space="preserve">Instituto Nacional de Estadística. </t>
  </si>
  <si>
    <t>sector de Agua Potable y Saneamiento.</t>
  </si>
  <si>
    <t xml:space="preserve">a través del Sistema de Información de Agua e Información Rural. </t>
  </si>
  <si>
    <t>Dispersión, inconsistencia y falta de datos e información.
Falta de información, dispersión e inconsistencias, inclusive en algunos casos la
información es contradictoria.</t>
  </si>
  <si>
    <t>Los seguimientos realizados corresponde principalmente al sector de agua potable y alcantarillado sanitario, datos que se remiten la Ministerio de Hacienda, Secretaría Técnica de Planificación, al Titular del Servicio y a los diferentes actores del sector (Rta:ERSSAN)</t>
  </si>
  <si>
    <t>STP-SIARE</t>
  </si>
  <si>
    <t xml:space="preserve">El seguimiento es realizado a través de los informes del Instituto Nacional de Estadísticas con las encuestas de necesidades básicas insatisfechas. (Rta: DAPSAN)
EL MDS a partir de sus programas sociales
El único componente que se realiza los seguimientos son las comunidades indigenas (Rta: ERSSAN)
</t>
  </si>
  <si>
    <t>https://www.ine.gov.py/publication-single.php?codec=MTMw
MDS</t>
  </si>
  <si>
    <t>4.2% Según informe del Ente Regulador de Servicios Sanitarios 2019(ESSAP SA) Agua Recolectada tratada</t>
  </si>
  <si>
    <t>80.3% para saneamiento mejorado . Según informe del Ente Regulador de Servicios Sanitarios 2019</t>
  </si>
  <si>
    <t>48%(ESSAP SA)</t>
  </si>
  <si>
    <t xml:space="preserve">Ente Regulador de Servicios Sanitarios (ERSSAN) creada por Ley N° 1614/2000 y su decreto reglamentario N° 18880/2002, la ley N° 5428/15 de Efluentes Cloacales.
https://erssan.gov.py/ 
</t>
  </si>
  <si>
    <t>https://documents1.worldbank.org/curated/en/394511602832678908/pdf/El-Servicio-de-Agua-y-Saneamiento-en-Paraguay-An%C3%A1lisis-Sobre-Aspectos-Institucionales-de-Gobernanza-y-Sobre-el-Gasto-P%C3%BAblico.pdf</t>
  </si>
  <si>
    <t xml:space="preserve">No se realizan (Rta: DAPSAN)
En el SENASA mas que todo la mayor necesidad es la falta de profesional técnico (Ingeniero Civil, Ingeniero Electromecánico, topografos, diseñadores técnicos, Químicos. (Rta: SENASA)
</t>
  </si>
  <si>
    <t xml:space="preserve">Capacitaciones esporádicas por cooperaciones técnicas. </t>
  </si>
  <si>
    <t>No existen instituciones específicas. (Rta: DAPSAN)
Falta de capacitacion de profesionales en el sector de agua, saneamiento e higiene.(Rta: SENASA)
No se cuenta con profesionales nuevos en el sector de agua, saneamiento e higiene. (Rta: SENASA)</t>
  </si>
  <si>
    <t xml:space="preserve">Acceso laboral con mejores remuneraciones en sector urbano, el sector esta estacionado en cuando a inversiones y resulta poco atractivo a profesionales y técnicos. </t>
  </si>
  <si>
    <t xml:space="preserve">
Presupuesto General de la Nación (PGN) - Ministerio de ...https://www.hacienda.gov.py  pgn-2021
Plan de Gasto de SENASA
Plan de Gasto del ERSSAN</t>
  </si>
  <si>
    <t>Ministerio de Obras Publicas y Comunicaciones</t>
  </si>
  <si>
    <t>50,2</t>
  </si>
  <si>
    <t xml:space="preserve">Ministerio de Salud Publica y Bienestar Social </t>
  </si>
  <si>
    <t>15,9</t>
  </si>
  <si>
    <t>Empresa de Servicios Sanitarios del Paraguay (Sociedad Anónima)</t>
  </si>
  <si>
    <t>133,2</t>
  </si>
  <si>
    <t>Ente Regulador de Servicios Sanitarios del  Paraguay</t>
  </si>
  <si>
    <t xml:space="preserve">2,3 </t>
  </si>
  <si>
    <t>Ministerio de Ambiente y Desarrollo Sostenible (Dirección General de Conservación y Control de los Recursos Hídricos)</t>
  </si>
  <si>
    <t>202,60</t>
  </si>
  <si>
    <t>Enero a Diciembre 2021</t>
  </si>
  <si>
    <t>http://www.hacienda.gov.py/portalspir
SENASA tiene planes financieros tanto en Agua como en Saneamiento
La brecha que pudiera existir es cubierta por Gasto de la Administracion publica.</t>
  </si>
  <si>
    <t>Reglamento Tarifario-Frecuencia varia entre 6 a 10 años
Los ajustes tarifarios no se efectuaron aun en base a los estudios tarifarios elaborados por el ERSSAN 
http://www.erssan.gov.py/archivos/documentos/Reglamento y tarifa para consecionarios.pdf</t>
  </si>
  <si>
    <t>SENASA cuenta con planes tanto en Agua como en Saneamiento dirigidos a la poblacion indigena</t>
  </si>
  <si>
    <t>Tanto la Ente de Servicios Sanitarios del Paraguay(ESSAP),el Servicio Nacional de Saneamiento Ambiental(SENASA) y la Secretaria de Emergencia Nacional(SEN) ante las necesidades actuan para proveer estos servicios.</t>
  </si>
  <si>
    <t>No esta definida aun en las politicas o planes</t>
  </si>
  <si>
    <t>USD/Millones</t>
  </si>
  <si>
    <t>16,4</t>
  </si>
  <si>
    <t>487,4 millones de USD/AÑO</t>
  </si>
  <si>
    <t>47 millones de USD/año</t>
  </si>
  <si>
    <t>Fondo BID</t>
  </si>
  <si>
    <t xml:space="preserve">El Plan Nacional de Agua Potable y Saneamiento estableció en el año 2018 que las necesidaddes del saneamiento para el cumplimiento de los ODS 2030 seran necesarios 6.000 millones de dolares y consecuentemente haria falta aproximadamente  como 487,4 millones de dolares anuales para ese cumplimiento.
Por otra parte, en el ámbito rural, SENASA estima que se requiere para cumplir los ODS 555 millones de dolares, es decir 47 millones de USD/ año.
Para cubrir las necesidades en el ámbito urbano y rural se precisan de 535 millones de USD anuales. </t>
  </si>
  <si>
    <t>Ampliacion de servicios,operacion y mantenimiento no cuentan con suficiente financiacion
El deficit de financiacion se centra en cubrir la inversion requerida para ampliar la infraestructura de servicio.</t>
  </si>
  <si>
    <t>Millones de USD</t>
  </si>
  <si>
    <t>Ruben Cubilla</t>
  </si>
  <si>
    <t>rcubilla@stp.gov.py</t>
  </si>
  <si>
    <t>49,2</t>
  </si>
  <si>
    <t>23,0</t>
  </si>
  <si>
    <t>26,2</t>
  </si>
  <si>
    <t>172,8</t>
  </si>
  <si>
    <t xml:space="preserve">a-20 millones de USD corresponden a subsidios a la inversión en infraestructura realizados desde el gobierno central a la ESSAP y los 113 millones de USD corresponden a los ingresos provenientes del cobro de las tarifas a los usuarios presentes dentro de las áreas prestacionales asignadas a la ESSAP, en total suma 133 millones de dolares
b-En subvenciones de donantes 16,4 millones
c-En cuanto a financiamiento favorable y no favorable se tiene 49,4 millones correspondiente al agua 23 millones y saneamiento 26,2 millones y 0,4 respectivamente
d-El total es de 199  millones del gasto social dividido entre 172,8 de agua y 26,2 de saneamiento
</t>
  </si>
  <si>
    <t>Superintendencia Nacional de Servicios de Saneamiento</t>
  </si>
  <si>
    <t xml:space="preserve">Constitución Política del Perú, Título I, Capítulo I, Art. 1, establece que la defensa de la persona humana y el respeto de su dignidad son el fin supremo de la sociedad y del Estado; Titulo II, Capítulo I, Art. 44  el Estado tiene como deber primordial garantizar la plena vigencia de los derechos humanos y promover el bienestar general, el cual se fundamenta en la justicia y en el desarrollo integral y equilibrado de la Nación;  
El Tribunal Constitucional ha reconocido el acceso al agua potable como un derecho fundamental no numerado, de conformidad con lo establecido en el artículo 3 de la Constitución Política del Perú. Así también, el Tribunal Constitucional ha señalado que corresponde al Estado, dentro de su inobjetable rol social y en razón de su objetivo primordial de protección del ser humano y su dignidad, fomentar que el agua potable se constituya no solo en un derecho de permanente goce y disfrute, sino a la par, en un elemento al servicio de un interminable repertorio de derechos, todos ellos de pareja trascendencia para la realización plena del individuo. Art. 7-A de la constitución política del Perú, el estado reconoce el derecho de toda persona de acceder de forma progresiva y universal al agua potable. 
El Tribunal Constitucional ha reconocido el acceso al agua potable como un derecho fundamental no numerado, de conformidad con lo establecido en el artículo 3 de la Constitución Política del Perú. Así también, el Tribunal Constitucional ha
señalado que corresponde al Estado, dentro de su inobjetable rol social y en razón de su objetivo primordial de protección
del ser humano y su dignidad, fomentar que el agua potable se constituya no solo en un derecho de permanente goce y disfrute, sino a la par, en un elemento al servicio de un interminable repertorio de derechos, todos ellos de pareja
trascendencia para la realización plena del individuo; 
(Ver considerandos del Decreto Supremo 019-2017-VIVIENDA)
El estado garantiza este derecho priorizando el consumo humano sobre otros usos. (AGUA) - Política Nacional de Saneamiento DS- N-VIVIENDA, PLAN NACIONAL DE SANEAMIENTO - LEY MARCO N°1280 (28.12.2016).Ley de Recursos Hídricos Ley N° 29338 (Principios - Artículo III) y su Reglamento.
</t>
  </si>
  <si>
    <t xml:space="preserve">Constitución Política del Perú, Título I, Capítulo I, Art. 1, establece que la defensa de la persona humana y el respeto de su dignidad son el fin supremo de la sociedad y del Estado; Titulo II, Capítulo I, Art. 44  el Estado tiene como deber primordial garantizar la plena vigencia de los derechos humanos y promover el bienestar general, el cual se fundamenta en la justicia y en el desarrollo integral y equilibrado de la Nación;  
El Tribunal Constitucional ha reconocido el acceso al agua potable como un derecho fundamental no numerado, de conformidad con lo establecido en el artículo 3 de la Constitución Política del Perú. Así también, el Tribunal Constitucional ha señalado que corresponde al Estado, dentro de su inobjetable rol social y en razón de su objetivo primordial de protección del ser humano y su dignidad, fomentar que el agua potable se constituya no solo en un derecho de permanente goce y disfrute, sino a la par, en un elemento al servicio de un interminable repertorio de derechos, todos ellos de pareja trascendencia para la realización plena del individuo. Art. 7-A de la constitución política del Perú, el estado reconoce el derecho de toda persona de acceder de forma progresiva y universal al agua potable. 
(Ver considerandos del Decreto Supremo 019-2017-VIVIENDA)
El estado garantiza este derecho priorizando el consumo humano sobre otros usos. (AGUA) - Política Nacional de Saneamiento DS- N-VIVIENDA, PLAN NACIONAL DE SANEAMIENTO - LEY MARCO N°1280 (28.12.2016).
</t>
  </si>
  <si>
    <t>Resolución de Consejo Directivo N° 10-2006 SUNASS-CD.
 DS 031-2010-SA-Reglamento de Calidad del Agua</t>
  </si>
  <si>
    <t>Resolución de Consejo Directivo N° 023-2020 SUNASS-CD./ RCD 029 -2020-CD 
 DS 031-2010-SA-Reglamento de Calidad del Agua.</t>
  </si>
  <si>
    <t xml:space="preserve"> http://www.digesa.minsa.gob.pe/publicaciones/descargas/Reglamento_Calidad_Agua.pdf</t>
  </si>
  <si>
    <t>http://www.digesa.minsa.gob.pe/publicaciones/descargas/Reglamento_Calidad_Agua.pdf</t>
  </si>
  <si>
    <t>En e Plan Nacional de Saneamiento 2017-2021, contempla el cumplimiento de metas (pág, 52).i. En caso afirmativo, indique el nombre de la norma. Reglamento de la Calidad del Agua para Consumo Humano DS N° 031-2010-SA. 
Título II, Art 6°
Ley Nº 26842 - Ley General de Salud,
 Ministerio de salud reglamento: Agua séptica 
LEY MARCO Y SU REGLAMENTO.
Superintendencia Nacional de Servicios y Saneamiento: Reglamento de Calidad de la Prestación de Servicios de Saneamiento y sus modificatorias (RCPSS) RCD N° 011-2007-SUNASS-CD
Reglamento de Calidad de la Prestación de los Servicios de Saneamiento. Resolución N° 011-2007-SUNASS-CD y sus modificatorias. REGLAMENTO DE CALIDAD DE LA PRESTACIÓN DE LOS SERVICIOS DE SANEAMIENTO EN PEQUEÑAS CIUDADES (2020)</t>
  </si>
  <si>
    <t>Reglamento de Calidad de la Prestación de los Servicios de Saneamiento brindados por Organizaciones Comunales en el Ámbito Rural
En el Plan Nacional de Saneamiento 2017-2021, contempla el cumplimiento de metas (pág, 52).
Ministerio de salud reglamento: Agua séptica 
LEY MARCO Y SU REGLAMENTO.
Superintendencia Nacional de Servicios y Saneamiento: Reglamento de Calidad de la Prestación de Servicios de Saneamiento y sus modificatorias (RCPSS) RCD N° 011-2007-SUNASS-CD</t>
  </si>
  <si>
    <t>https://cdn.www.gob.pe/uploads/document/file/273650/reglamento-de-la-calidad-del-agua-para-consumo-humano.pdf</t>
  </si>
  <si>
    <t xml:space="preserve">https://busquedas.elperuano.pe/normaslegales/aprueban-el-reglamento-de-calidad-de-la-prestacion-de-los-se-resolucion-n-015-2020-sunass-cd-1867019-1/
que contiene el "Reglamento de Calidad de la Prestación de los Servicios de Saneamiento brindados por Organizaciones Comunales en el Ámbito Rural"
 https://busquedas.elperuano.pe/normaslegales/aprueban-el-reglamento-de-calidad-de-la-prestacion-de-los-se-resolucion-n-015-2020-sunass-cd-1867019-1/
que contiene el "Reglamento de Calidad de la Prestación de los Servicios de Saneamiento brindados por Organizaciones Comunales en el Ámbito Rural"
</t>
  </si>
  <si>
    <t>Guías para el saneamiento y la salud [Guidelines on sanitation and health] ISBN 978-92-4-351470-3.
https://apps.who.int/iris/bitstream/handle/10665/330097/9789243514703-spa.pdf</t>
  </si>
  <si>
    <t>Reglamento Nacional de Edificaciones (2006)
R.M. 192-2018-vivienda, "Norma Técnica de Diseño: Opciones Tecnológicas para Sistemas de Saneamiento en el Ámbito Rural"</t>
  </si>
  <si>
    <t>Reglamento Nacional de Edificaciones (2006)
RM 041 -2018- MINSA (año 2018)
Opinión técnica favorable del  sistema de tratamiento y disposición sanitaria de aguas residuales domésticas y municipales para:
a) Vertimiento 
b) Reuso
 Autorización sanitaria del sistema de tratamiento y disposición final de aguas residuales domésticas con infiltración en el terreno
DL N°1278 Y SU REGLAMENTO DS N°015-2017-VIVIENDA
Límites Máximos Permisibles - para tratamiento de aguas residuales
Valores Máximos Admisibles: Decreto Supremo N° 010-2019-VIVIENDA, RCD 011-2020-SUNASS</t>
  </si>
  <si>
    <t>Reglamento de Monitoreo de la Calidad Sanitaria de los Recursos Hídricos Superficiales ( Año 2011)
http://www.digesa.minsa.gob.pe/depa/informes_tecnicos/PROTOCOLO-MONITOREO-CALIDAD-RECURSOS-HIDRICOS-SUPERFICIALES-(CONTINENTALES).pdf
DS N°273-2013-VIVIENDA
- Autoridad Nacional del Agua: Ley de Recursos Hídricos y su reglamento DSN°001-2010-AG
- Límites Máximos Permisibles DS N°03-2010-MINAN
Superintendencia Nacional de Servicios y Saneamiento: Metodología para determinar el pago adicional por exceso de concentración de los parámetros fijados en el Anexo 1 del D.S. N°021-2009-VIVIENDA  (https://www.sunass.gob.pe/doc/normas%20legales/2011/re25_2011cd.pdf
https://busquedas.elperuano.pe/normaslegales/modifican-la-directiva-sobre-valores-maximos-admisibles-de-l-resolucion-n-009-2015-sunass-cd-1216248-1/
)</t>
  </si>
  <si>
    <t>R.M. 192-2018-vivienda, "Norma Técnica de Diseño: Opciones Tecnológicas para Sistemas de Saneamiento en el Ámbito Rural"</t>
  </si>
  <si>
    <t>Reglamento Nacional de Edificaciones  (Año 2006)
RM 041 -2018- MINSA (año 2018)
Opinión técnica favorable del  sistema de tratamiento y disposición sanitaria de aguas residuales domésticas y municipales para:
a) Vertimiento 
b) Reuso
 Autorización sanitaria del sistema de tratamiento y disposición final de aguas residuales domésticas con infiltración en el terreno
DL N°1278 Y SU REGLAMENTO DS N°015-2017-VIVIENDA
Límites Máximos Permisibles - para tratamiento de aguas residuales</t>
  </si>
  <si>
    <t>Reglamento Nacional de Edificaciones  (Año 2006)
RM 041 -2018- MINSA (año 2018)
Opinión técnica favorable del  sistema de tratamiento y disposición sanitaria de aguas residuales domésticas y municipales para:
a) Vertimiento 
b) Reuso
 Autorización sanitaria del sistema de tratamiento y disposición final de aguas residuales domésticas con infiltración en el terreno
DL N°1278 Y SU REGLAMENTO DS N°015-2017-VIVIENDA
Límites Máximos Permisibles - para tratamiento de aguas residuales
Decreto Supremo No 003 - 2010 - MINAM
Aprueba Limites Máximos Permisibles para los efluentes de Plantas de Tratamiento de Aguas Residuales Domésticas o municipales
Resolución Ministerial No 273 - 2013 Vivienda
Protocolo de monitoreo de la calidad de los Efluentes de las Plantas de Tratamiento de Aguas Residuales Domesticas o Municipales - PTAR</t>
  </si>
  <si>
    <t>Reglamento de Monitoreo de la Calidad Sanitaria de los Recursos Hídricos Superficiales ( Año 2011)
http://www.digesa.minsa.gob.pe/depa/informes_tecnicos/PROTOCOLO-MONITOREO-CALIDAD-RECURSOS-HIDRICOS-SUPERFICIALES-(CONTINENTALES).pdf
DS N°273-2013-VIVIENDA
- Autoridad Nacional del Agua: Ley de Recursos Hídricos y su reglamento DSN°001-2010-AG
- Límites Máximos Permisibles DS N°03-2010-MINAN
Superintendencia Nacional de Servicios y Saneamiento: Metodología para determinar el pago adicional por exceso de concentración de los parámetros fijados en el Anexo 1 del D.S. N°021-2009-VIVIENDA  (https://www.sunass.gob.pe/doc/normas%20legales/2011/re25_2011cd.pdf
https://busquedas.elperuano.pe/normaslegales/modifican-la-directiva-sobre-valores-maximos-admisibles-de-l-resolucion-n-009-2015-sunass-cd-1216248-1/
)
Resolución Ministerial No 128 - 2017 - VIVIENDA
Aprobación de las condiciones mínimas de manejo de lodos y las instalaciones para su disposición final</t>
  </si>
  <si>
    <t>Decreto Supremo Nº017-2017-TR, Reglamento de Seguridad y Salud en el Trabajo de los Obreros Municipales del Perú.. Resolución Ministerial Nº249-2017-TR, Disposiciones técnicas y medidas complementarias al Reglamento de Seguridad y Salud en el Trabajo de los Obreros Municipales del Perú</t>
  </si>
  <si>
    <t>Ley Nº 29783, Ley de Seguridad y Salud en el Trabajo, pero no contamos con una norma en particular</t>
  </si>
  <si>
    <t xml:space="preserve">Directiva Sanitaria N° 132-MINSA/2021/DIGESA, Directiva Sanitaria para la vigilancia de la calidad del agua para consumo humano en Instituciones prestadoras de servicios de Salud (IPRESS).
</t>
  </si>
  <si>
    <t>NTS N°144-MINSA/2018/DIGESA Norma Técnica de Salud: "Gestión integral y manejo de residuos sólidos en establecimientos de salud, servicios médicos de apoyo y centros de investigación"</t>
  </si>
  <si>
    <t>Reglamento de Calidad del Agua 
http://www.digesa.minsa.gob.pe/publicaciones/descargas/Reglamento_Calidad_Agua.pdf
RM 908-2014/MINSA  Directiva Sanitaria N° 058-2014-MINSA/ DIGESA V.01, Directiva Sanitaria para la Formulación, Aprobación y Aplicación del Plan de Control de Calidad (PCC) por los proveedores de agua para consumo humano Superintendencia Nacional de Servicios y Saneamiento: Reglamento de Calidad de la Prestación de Servicios de Saneamiento y sus modificatorias (RCPSS) RCD N° 011-2007-SUNASS</t>
  </si>
  <si>
    <t>a. Reglamento de Calidad del Agua 
http://www.digesa.minsa.gob.pe/publicaciones/descargas/Reglamento_Calidad_Agua.pdf
RM 908-2014/MINSA  Directiva Sanitaria N° 058-2014-MINSA/ DIGESA V.01, Directiva Sanitaria para la Formulación, Aprobación y Aplicación del Plan de Control de Calidad (PCC) por los proveedores de agua para consumo humano, ITEM 6.14</t>
  </si>
  <si>
    <t xml:space="preserve">Anexo 5 del Reglamento de Calidad de la Prestación de los Servicios de Saneamiento. Resolución N° 011-2007-SUNASS-CD y sus modificatorias. Disponible en: https://www.sunass.gob.pe/nuestras-funciones/normar/ambito-urbano/reglamento-general-de-calidad/)        </t>
  </si>
  <si>
    <t>El marco normativo vigente contempla las directrices de la OMS, vinculadas a soluciones que permitan mejorar el acceso y la calidad de los servicios brindado por los prestadores.</t>
  </si>
  <si>
    <t>El DL 1280 y su reglamento aprueban la formulación de planes de mitigación y adaptación al cambio climático en los prestadores de servicios de saneamiento. Durante el 2016-2017 se desarrolló la primera fase de capacitación y formulación por parte de las Empresas prestadoras. La segunda fase ha iniciado en el 2021.
Existen aproximadamente 40 Empresas prestadoras que establecen en sus estudios tarifarios reservar  mensualmente durante todo el quinquenio regulatorio, para la gestión del riesgo de desastres y adaptación al cambio climático un % de sus ingresos facturados</t>
  </si>
  <si>
    <t xml:space="preserve">Se aprobó la Política Nacional de Saneamiento, 
DS N° 007-2017-VIVIENDA del 29.03.2017 que aprueba la Política Nacional de Saneamiento
</t>
  </si>
  <si>
    <t>https://busquedas.elperuano.pe/normaslegales/decreto-supremo-que-aprueba-la-politica-nacional-de-saneamie-decreto-supremo-N-007-2017-vivienda-1503314-7/</t>
  </si>
  <si>
    <t>RM N° 399-2021-VIVIENDA del 23.12.2021 se aprueba el Plan Nacional de Saneamiento 2022-2026 .</t>
  </si>
  <si>
    <t>https://www.gob.pe/institucion/vivienda/informes-publicaciones/2586305-plan-nacional-de-saneamiento-2022-2026</t>
  </si>
  <si>
    <t>PEN</t>
  </si>
  <si>
    <t>2022 a 2026</t>
  </si>
  <si>
    <t xml:space="preserve">Política Nacional de Saneamiento DS N° 007-2017-VIVIENDA (30.03.2017)
UNICO PARA AMBITO RURAL Y URBANO
</t>
  </si>
  <si>
    <t xml:space="preserve">RM N° 399-2021-VIVIENDA del 23.12.2021 se aprueba el Plan Nacional de Saneamiento 2022-2026 .
</t>
  </si>
  <si>
    <t xml:space="preserve"> PEN</t>
  </si>
  <si>
    <t>https://busquedas.elperuano.pe/normaslegales/decreto-supremo-que-aprueba-el-plan-nacional-de-saneamiento-decreto-supremo-n-018-2017-vivienda-1537154-9/</t>
  </si>
  <si>
    <t>Plan Nacional de Infraestructura Educativa al 2025 - PNIE del Ministerio de Educación, aprobado por R.V.M. N.° 153-2017-MINEDU</t>
  </si>
  <si>
    <t>http://www.minedu.gob.pe/p/app_normatividad.php</t>
  </si>
  <si>
    <t>Guía para la Implementación de acciones para la mejora del acceso y calidad de los servicios de saneamiento, en el marco de la Emergencia Sanitaria</t>
  </si>
  <si>
    <t>Plan Nacional de Saneamiento 2017-2021.  Actualizado segun el PNS 2022-2026</t>
  </si>
  <si>
    <t>Estudios Tarifarios de las empresas prestadoras aprobados por la Sunass</t>
  </si>
  <si>
    <t>Estudios Tarifarios de las empresas prestadoras aprobados por la Sunass.</t>
  </si>
  <si>
    <t xml:space="preserve">Resolución Ministerial N° 377-2020-MINSA. 3.6 Resolución Ministerial N° 448-2020-MINSA, 3.7 Resolución Ministerial N° 972-2020-MINSA. Son normativas emitidas por el Ministerio de Salud cuyo ámbito de aplicación incluye a entidades del sector público. </t>
  </si>
  <si>
    <t>Lineamiento 3: Lavado y desinfección de manos obligatorio. Disponible en: https://www.gob.pe/institucion/minsa/normas-legales/744524-448-2020-minsa</t>
  </si>
  <si>
    <t xml:space="preserve">Decreto Supremo 036-2020. Decreto de Urgencia que establece Medidas Complementarias para Reducir el Impacto de las Medidas de Aislamiento e Inmovilización Social Obligatoria, en la Economía Nacional y en Los Hogares Vulnerables, así como Garantizar la Continuidad de los Servicios de Saneamiento, Frente a las Consecuencias del Covid-19.  A fin de garantizar la continuidad de la prestación de los servicios de saneamiento Las empresas prestadoras de servicios de saneamiento, adoptaron medidas como la distribución gratuita de agua para consumo humano a través de camiones cisterna. Las autoridades sanitarias deberán otorgar de manera automatica a los prestadores autorizacion sanitaria para la distribución necesaria. Asimismo, los prestadores de servicios de saneamiento, al inicio de la distribución gratuita del agua potable, deben realizar la medición de cloro residual en los camiones cisterna, para garantizar la calidad del agua que se distribuya. </t>
  </si>
  <si>
    <t>Proporción de la población que tiene acceso a una opción tecnológica de eliminación sanitaria de excretas</t>
  </si>
  <si>
    <t>Plan Nacional de Saneamiento  2017 - 2021</t>
  </si>
  <si>
    <t>lan Nacional de Saneamiento  2017 - 2021</t>
  </si>
  <si>
    <t>Incluye conexión a red pública de desagüe dentro de la vivienda; fuera de la vivienda, pero dentro de la edificación y letrina (por observación directa)</t>
  </si>
  <si>
    <t>Encuesta Nacional de Programas Presupuestales - Encuesta Nacional de Programas Presupuestales</t>
  </si>
  <si>
    <t>Alcanzar el acceso universal, sostenible y de calidad a los servicios de saneamiento</t>
  </si>
  <si>
    <t>Atender  a la población sin acceso a los servicios y de manera priorittaria a la de los escasos recursos.</t>
  </si>
  <si>
    <t>Ver Plan Nacional de Saneamiento 2017-2021.</t>
  </si>
  <si>
    <t>Incluye conexión a red pública dentro de la vivienda; fuera de la vivienda, pero dentro de la edificación y pilón o pileta de uso público</t>
  </si>
  <si>
    <t>De calidad y sostenibles</t>
  </si>
  <si>
    <t>Establecido en el Reglamento Nacional de Edificaciones OS.100</t>
  </si>
  <si>
    <t>24 HORAS /DIA</t>
  </si>
  <si>
    <t>El objetivo considera abastecimiento a traves de red pública o pilón</t>
  </si>
  <si>
    <t>PLAN NACIONAL DE SANEAMIENTO 2017 - 2021 LIBRE DE CONTAMINACIÓN MICROBIOLOGICA (MAYOR O IGUAL  A 0.5 MG/LITRO)</t>
  </si>
  <si>
    <t>agua con presencia de cloro residual libre mayor o igual a 0.5 mg/l</t>
  </si>
  <si>
    <t>Encuesta Nacional de Programas Presupuestales - Encuesta Nacional de Programas Presupuestales. Información brindada por la Oficina de Estudios Estadístico y Económicos del Ministerio de Vivienda, Construcción y Saneamiento</t>
  </si>
  <si>
    <t>Encuesta Nacional de Programas Presupuestales - Encuesta Nacional de Prog</t>
  </si>
  <si>
    <t>2,652 millones de soles</t>
  </si>
  <si>
    <t>Asegurar condiciones básicas de seguridad y funcionalidad en la infraestructura educativa existe.
Mejorar el acceso a los servicios básicos.</t>
  </si>
  <si>
    <t>Plan Nacional de Infraestructura Educativa - Ministerio de Educación 2021</t>
  </si>
  <si>
    <t>CENSO DE INFRAESTRUCTURA EDUCATIVA - CIE 2013 - MINEDU - Instituto Nacional de Estadística e Informática</t>
  </si>
  <si>
    <t>100% urbano / 84.6% rural</t>
  </si>
  <si>
    <t>Proporción de la población  que tiene acceso al servicio de agua a través de red publica, ya sea mediante conexión domiciliaria o pileta pública</t>
  </si>
  <si>
    <t>Plan Nacional de Saneamiento 2017 - 2021</t>
  </si>
  <si>
    <t>100% URBANO / 70% RURAL</t>
  </si>
  <si>
    <t>Proporción de la población  que tiene acceso a una opción tecnológica de eliminación sanitaria de excretas</t>
  </si>
  <si>
    <t>99% urbano/ 75% rural</t>
  </si>
  <si>
    <t>URBANO - Porcentaje de las muestras recolectadas para determinar concentración de cloro residual que se encuentra dentro de los límites permisibles / RURAL - Porcentaje de hogares con acceso a servicios de agua con presencia de cloro residual libre mayor o igual a 0.5 mg/l.</t>
  </si>
  <si>
    <t>100% URBANO / 40% RURAL</t>
  </si>
  <si>
    <t>Proporción de las aguas residuales recolectadas que reciben un tratamiento efectivo previo, antes de ser volcadas a un cuerpo receptor</t>
  </si>
  <si>
    <t>PROGRAMA AMAZONIA RURAL  QUIEN SE ENCARGA DE DOTAR DE SERVICIOS DE SANEAMIENTO (AGUA POTABLE Y DISPOSICIÓN DE EXCRETAS)  EN LAS REGIONES DE LA SELVA)
AREA DE PROYECTOS ESPECIALES  QUIEN SE ENCARGA DE DOTAR SERVICIOS DE SANEAMIENTO   (AGUA POTABLE Y DISPOSICIÓN SANITARIA DE EXCRETAS)</t>
  </si>
  <si>
    <t xml:space="preserve">El Plan Nacional de Saneamiento tiene un radio de acción a nivel nacional, abarcando así a la población total, indistintamente a las condiciones señaladas. </t>
  </si>
  <si>
    <t>Al 2020, según el Benchmarking de Sunass, 40 empresas prestadoras cuentan con reservas para la gestión del riesgo de desastres y adaptación al cambio climático; establecidos en sus respectivos Estudios Tarifarios aprobados por SUNASS.</t>
  </si>
  <si>
    <t>(Aplicado parcialmente, ya que lo aplican 20 de las 50 Empresas prestadoras) La Superintendencia Nacional de Servicios y Saneamiento ha desarrollado la herramienta de Subsidio Cruzado Focalizado (SCF), que viene aplicando desde el 2017 para la población más vulnerable, estableciendo que aquellos que se encuentren en situación de pobreza o pobreza extrema, la Superintendencia Nacional de Servicios y Saneamiento utiliza los Planos Estratificados del Instituto Nacional de Estadística e Informática y, complementariamente, la Clasificación Socioeconómica (CSE) del Sistema de Focalización de Hogares (SISFOH) del Ministerio de Desarrollo e Inclusión Social paguen una tarifa menor, acorde a sus condiciones económicas.</t>
  </si>
  <si>
    <t>(Aplicado parcialmente, ya que lo aplican 20 de las 50 Empresas Prestadoras) La Superintendencia Nacional de Servicios y Saneamiento ha desarrollado la herramienta de subsidio cruzado focalizado (SCF), que viene aplicando desde el 2017 para la población más vulnerable, estableciendo que aquellos que se encuentren en situación de pobreza o pobreza extrema, la Superintendencia Nacional de Servicios y Saneamiento utiliza los Planos Estratificados del Instituto Nacional de Estadística e Informática y, complementariamente, la Clasificación Socioeconómica (CSE) del Sistema de Focalización de Hogares (SISFOH) del Ministerio de Desarrollo e Inclusión Social paguen una tarifa menor, acorde a sus condiciones económicas.</t>
  </si>
  <si>
    <t>PLan Nacional de Saneamiento
Política Nacional de Saneamiento</t>
  </si>
  <si>
    <t xml:space="preserve">LA POLITICA NACIONAL DE SANEAMIENTO
PROGRAMA NACIONAL NACIONAL DE SANEAMIENTO RURAL, EL MISMO QUE TIENE UN RADIO DE ACCION EN EL NIVEL NACIONAL - COBERTURANDO A POBLACIONES INDIGENAS.
PROGRAMA AMAZONIA RURAL  QUIEN SE ENCARGA DE DOTAR DE SERVICIOS DE SANEAMIENTO (AGUA POTABLE Y DISPOSICIÓN DE EXCRETAS)  EN LAS REGIONES DE LA SELVA)
AREA DE PROYECTOS ESPECIALES  QUIEN SE ENCARGA DE DOTAR SERVICIOS DE SANEAMIENTO   (AGUA POTABLE Y DISPOSICIÓN DE EXCRETAS)  EN CONDICIONES ESPECIALES. </t>
  </si>
  <si>
    <t>Al 2020, 13 empresas prestadoras cuentan con Plan de Mitigación y Adaptación al Cambio Climático (PMACC) aprobado.</t>
  </si>
  <si>
    <t>Organismo Técnico de la Administración de los Servicios de Saneamiento</t>
  </si>
  <si>
    <t>Ministerio de Vivienda, Construccion y Saneamiento</t>
  </si>
  <si>
    <t>Reglamento General de la Superintendencia Nacional de Servicios y Saneamiento DS 017-2001-PCM. (Disponible en: https://www.sunass.gob.pe/wp-content/uploads/2020/09/Decreto-Supremo-N%C2%.B0-017-2001-PCM-Reglamento-General-de-la-Superintendencia-Nacional-de-Servicios-de-Saneamiento..pdf)
RCD 030-2019-SUNASS. Disponible en https://www.sunass.gob.pe/wp-content/uploads/2020/08/Anexo-2-Res-n%C2%B0-030-2019-SUNASS-CD.pdf
Reglamento General de Tarifas. RCD 009-2007-SUNASS-CD. (Disponible en: https://www.gob.pe/institucion/sunass/normas-legales/1328296-009-2007-sunass-cd)
EN EL AMBITO RURAL SE ESPECIFICA LA PARTICIPACION DE LAS MUJERES, A ATRAVES DE LOS NUCLEOS EJECUTORES - EN EL AMBITO URBANO, SE ESTABLECE EL PROCEDIMIENTO PARA LA APROBACION DE LA ESTRUCTUTA TARIFARIA (RCD N°009-2007-SUNASS/CD)</t>
  </si>
  <si>
    <t>Audiencias Públicas, relacionadas mas que todo a la aprobación de los estudios tarifarios, así como a Reglamentos, directivas, normas de alcance general y regulaciones que dicte Superintendencia Nacional de Servicios y Saneamiento. 
Consejo de Usuarios, mecanismo de participación de la sociedad civil interesada en contribuir a mejorar la actividad regulatoria de los servicios de saneamiento.
ARA EL AMBITO URBANO ES ATRAVES DE AUDIENCIA PÚBLICA Y LICENCIA SOCIAL, AMBITO RURAL A TRAVES DE ASAMBLEAS DE LAS ASOCIACIONES COMUNALES, Superintendencia Nacional de Servicios y Saneamiento, TAMBIEN HACE CONVOCATORIO A TRAVES DE CONSEJO DE USUARIOS PARA LA RENDICIÓN DE CUENTAS
La participación de los actores en la gestión del agua esta establecida en la ley de recursos hídricos, a través del Sistema Nacional de Gestión de Recursos Hídricos. A nivel de cuencas la participación se da en los Consejos de Recursos Hídricos de Cuenca(CRHC), Comité de Subcuenca en la Amazonía(CSCA), Grupos especializados de Trabajo Multisectorial(GETRAM), y grupos de trabajo territoriales y temático.</t>
  </si>
  <si>
    <t>Mesa de concertación para la lucha contra la pobreza (MCLCP)
Defensoría del pueblo</t>
  </si>
  <si>
    <t>Autoridad Nacional del Agua (ANA)
Autoridad Local del agua (ALA)</t>
  </si>
  <si>
    <t xml:space="preserve">Por ejemplo para el Plan Nacional de Saneamiento. </t>
  </si>
  <si>
    <t>Por ejemplo, para estimar las inversiones para el cierre de brecha en el Plan Nacional de Saneamiento</t>
  </si>
  <si>
    <t>Por ejemplo para la Norma Complementaria al DS 010-2019-VIVIENDA. Se requirieron datos sobre usuarios no domesticos del servicio de alcantarillado, cumplimiento de los parametros del VMA de los usuarios no domesticos, número de trabajadores relacionadas a actividades del VMA.</t>
  </si>
  <si>
    <t>Por ejemplo, para las actividades de supervisión en aspectos operacionales relacionados al sistema de alcantarillado (PTAR// redes//tratamiento de aguas residuales)</t>
  </si>
  <si>
    <t>Por ejemplo para el reglamento de Calidad de la Prestación de los Servicios de Saneamiento, se utiliza para aspectos comerciales el número de conexiones agua potable administrado por las Empresas prestadoras. Además, para aprobar metas de gestión, fórmula
tarifaria y estructura tarifaria que deberá
cumplir las Empresas prestadoras los datos relacionados a nro de: medidores, conexiones agua potable, alcantarillado, continuidad, presión, entre otros son necesarios para el establecimiento de las metas y formulas tarifarias.</t>
  </si>
  <si>
    <t>Por ejemplo, cuando se realizan supervisiones del programa del control de procesos de tratamiento del agua. Asi mismo, para el calculo de multas, se necesitan datos de conexiones de agua potable.</t>
  </si>
  <si>
    <t xml:space="preserve">Los datos recibidos por la Superintendencia Nacional de Servicios y Saneamiento de las Empresas prestadoras son con carácter de declaración jurada, ya que es difícil verificar y validar la totalidad de los mismos. Además, existe limitación en cuanto a la oportunidad de los mismos, ya que no todas las Empresas prestadoras cumplen con los plazos establecidos para el envío de los datos. </t>
  </si>
  <si>
    <t>Se realiza el seguimiento de la implementación del Plan Nacional de Saneamiento, el cual tiene un radio de acción a nivel nacional, abarcando la población ubicada en zonas remotas, en asentamientos informales y población desplazada.
Dependiendo de los niveles o grados de la emergencia, se apoya con envío de especialistas, equipos, insumos, para lo cual se establecen las normas y dispositivos complementarios del Sistema Nacional de Gestión de Riesgo de Desastres - SINAGERD y las disposiciones de emergencia (Decretos de Urgencia) que emita el estado para estos casos.</t>
  </si>
  <si>
    <t>Contacto. La Oficina de Seguridad y Defensa Nacional de la Secretaria General del Ministerio de Vivienda, Construcción y Saneamiento, encargada de proponer planes, objetivos, estrategias y evaluar acciones del sector en materia de Seguridad y Defensa Nacional y del Sistema Nacional de Gestión del Riesgo de Desastres. Coordina con los órganos, programas, organismos públicos y entidades adscritas competentes de VIVIENDA, en acciones pertinentes a la Gestión del Riesgo de Desastres y Seguridad y Defensa Nacional. https://ww3.vivienda.gob.pe/grd/</t>
  </si>
  <si>
    <t>Porcentaje de aguas residuales
tratada efectivamente en el ámbito de responsabilidad
de la empresa prestadora. Según Resolución de Consejo Directivo N°063-2021-SUNASS-CD</t>
  </si>
  <si>
    <t>Se reporta el tratamiento de aguas residuales, que  son comparados con las metas establecidas en el Plan Nacional de Saneamiento</t>
  </si>
  <si>
    <t>Proporción de población del último quintil de gasto mensual por hogar con acceso al servicio de alcantarillado o disposición de
excretas.</t>
  </si>
  <si>
    <t>Indicador de Relación de Trabajo, que mide la proporción de los costos desembolsables, con respecto a los ingresos operacionales obtenidos por la empresa prestadora - Ámbito urbano. Según Resolución de Consejo Directivo N°063-2021-SUNASS-CD</t>
  </si>
  <si>
    <t>Sistema de Diagnóstico sobre Abastecimiento de Agua y Saneamiento en el Ámbito Rural -DATASS; el mismo que es actualizado sistemáticamente por las áreas técnicas municipales (ATM)
verificación (actualización) de las infraestructuras de las Empresas prestadoras (anualmente)--- Superintendencia Nacional de Servicios y Saneamiento</t>
  </si>
  <si>
    <t>Nivel de ejecución/ejecutados
porporción de gasto corriente/gasto capital .... RURAL</t>
  </si>
  <si>
    <t>Proporción de población que consume agua con presencia de cloro residual libre mayor o igual a 0.5 mg/l. (40.6% - 2020 - Plan Nacional de Saneamiento 2022-2026)</t>
  </si>
  <si>
    <t>Proporción de la población que tiene continuidad del servicio de agua entre 20 y 24 horas y 7 días a la semana. (56.2% - 2020 - Plan Nacional de Saneamiento 2022-2026)</t>
  </si>
  <si>
    <t>Proporción de la población del último quintil de gasto mensual por hogar con servicio de agua potable mediante red o pileta pública.(82.6% - 2020 - Plan Nacional de Saneamiento - 2022-2026)</t>
  </si>
  <si>
    <t>Se calcula la Relación de Trabajo, Margen Operativo, liquidez para cada una de las 50 Empresas prestadoras. (Para la evaluación del Ingreso al Régimen de Apoyo Transitorio-RAT)</t>
  </si>
  <si>
    <t>verificación (actualización) de las infraestructuras de las Empresas prestadoras (anualmente)--- Superintendencia Nacional de Servicios y Saneamiento
Sistema de Diagnóstico sobre Abastecimiento de Agua y Saneamiento en el Ámbito Rural -DATASS; el mismo que es actualizado sistemáticamente por las áreas técnicas municipales (ATM)</t>
  </si>
  <si>
    <t>2020: 77.47%</t>
  </si>
  <si>
    <t>2020:
SEDAPAL (Servicio de Agua Potable y Alcantarillado de Lima): 26.50%
SEDAPAR SA (Servicio de Agua Potable y Alcantarillado de Arequipa): 31.93%
Empresa prestadora GRAU: 54.05%</t>
  </si>
  <si>
    <t>Continuidad, micromedición, presión, cobertura de agua potable y alcantarillado, ingresos operativos, densidad de reclamos, Agua No Facturada, densidad de atoros, tratamiento de aguas residuales, margen operativo, Relación de Trabajo, consumo unitario medido, rentabilidad sobre los activos (ROA), rentabilidad sobre el patrimonio (ROE), verificación de los Valores Máximos Admisibles (VMA).
Continuidad del servicio, cobertura de agua potable, ingresos operativos, pagos promedio mensual por servicios de agua potable, monto invertido de ejecución / monto total de presupuesto ejecutado. Resolución de Superintendencia Nacional de Servicios y Saneamiento 063-2021-SUNASS-CD (Sistema de indicadores e indices de la gestión de los prestadores de los servicios de saneamiento)</t>
  </si>
  <si>
    <t>1992 //Superintendencia Nacional de los Servicios de Saneamiento - Superintendencia Nacional de Servicios y Saneamiento //www.sunass.gob.pe</t>
  </si>
  <si>
    <t>Medidas Correctivas impuestas a las Empresas prestadoras relacionadas a aspectos operacionales y comerciales, procesos administrativos sancionadores, con la imposición de multas.
El Ministerio de Salud fiscaliza la calidad del agua para consumo humano, con relación a las medidas correctivas respecto a la calidad de agua para consumo humano esta en proceso de elaboración la norma para imponer sanciones a los proveedores que incumplan los paramentos de control obligatorio del articulo 63° del DS 031-2010-SA.</t>
  </si>
  <si>
    <t>Medidas Correctivas impuestas a las Empresas prestadoras relacionadas a aspectos operacionales y comerciales, procesos administrativos sancionadores, con la imposición de multas.</t>
  </si>
  <si>
    <t>Tener mayor claridad en las normas relacionadas a la evaluación del cloro residual entre SALUD y la Superintendencia Nacional de Servicios y Saneamiento, puesto que este último realiza la evaluación del cloro en el marco de una supervisión. 
Limitación del presupuesto
Déficit de recursos humanos
Déficit de laboratorios para análisis bacteriológicos y parasitológico
Falta de equipamiento para medición de parámetros de campo</t>
  </si>
  <si>
    <t>Limitaciones económicas para el desarrollo de las acciones de supervisión ambiental de campo y toma de muestra.
Baja nivel de monitoreo de la calidad de los efluentes y lodos por parte de los prestadores de servicios de saneamiento.</t>
  </si>
  <si>
    <t xml:space="preserve">Plan Nacional de Saneamiento 2022-2026 - Fortalecimiento de Capacidades / RM 435-2018-VIVIENDA
</t>
  </si>
  <si>
    <t>Plan Nacional de Saneamiento 2022-2026 - Fortalecimiento de Capacidades /  RM 435-2018-VIVIENDA</t>
  </si>
  <si>
    <t>Se evalua mediante el Plan de Fortalecimiento de Capacidades, de forma semestral y esta a cargo de la Dirección de Saneamiento, aprobada en la RM N°355-2015-VIVIENDA.
Dato que aplica sobre 20 Empresas prestadoras</t>
  </si>
  <si>
    <t>En el caso particular de Organismo Técnico de la Administración de los Servicios de Saneamiento, la evaluación de las necesidades de recursos humanos para WASH se ha realizado mediante consultoría. Datos en función de 20 Empresas prestadoras</t>
  </si>
  <si>
    <t>Informacion de Organismo Técnico de la Administración de los Servicios de Saneamiento, correspondiente a 20 prestadores de servicios (EPS) en Regimen de Apoyo Transitorio (RAT)</t>
  </si>
  <si>
    <t xml:space="preserve">La política Nacional de Saneamiento, aprobado según Decreto Supremo No 007-2017-VIVIENDA, estable en el eje 3: Fortalecimiento de los prestadores, fortalecer las capacidades de los prestadores de los ámbitos Urbano y Rural, a través del Sistema de Fortalecimiento de Capacidades para el sector Saneamiento (SFC).
En el Plan Nacional de Saneamiento, aprobado por el Decreto Supremo No. 018-2017-VIVIENDA, establece acciones especificas para el fortalecimiento de los prestadores, como cursos de especialización, certificación de competencias laborales, cursos enfocados en cumplimiento de metas, </t>
  </si>
  <si>
    <t>PROGRAMA MULTIANUAL DE INVERSIONES 2018-2020 Ministerio de Vivienda, Construcción y Saneamiento
PLAN NACIONAL DE SANEAMIENTO 2017 - 2021
PROGRAMA ARTICULADO NUTRICIONAL (PAN)
PLAN NACIONAL DE LUCHA CONTRA LA DESNUTRICIÓN CRÓNICA Y ANEMIA AL 2021
PLAN NACIONAL DE INVERSIONES
ESTUDIOS TARIFARIOS DE CADA Empresa prestadora
PLAN DE INFRAESTRUCTURA EDUCATIVA AL 2025, http://repositorio.minedu.gob.pe/handle/123456789/5087</t>
  </si>
  <si>
    <t>Superintendencia Nacional de Servicios y Saneamiento 2020</t>
  </si>
  <si>
    <t>Para el 2020, el Organismo Técnico de la Administración de los Servicios de Saneamiento tenia programado como apoyo económico del Banco Mundial el 12% de su presupuesto</t>
  </si>
  <si>
    <t>Ministerio de Salud-Dirección General de Salud Ambiental, para el desarrollo de las actividades de implementación de las directivas sanitarias en vigilancia de la calidad del agua para consumo humano y residuos sólidos hospitalarios en establecimientos de salud para el año 2020, programo un presupuesto de S/. 40,000 soles</t>
  </si>
  <si>
    <t>Muchas de las Empresas prestadoras reciben transferencias del Ministerio de Vivienda, Construcción y Saneamiento y el Organismo Técnico de la Administración de los Servicios de Saneamiento (Ver: http://nube.sunass.gob.pe/index.php/s/CvVap5I1RsR6fWX)
En el ámbito urbano, mediante las transferencias a las empresas prestadoras a través del Organismo Técnico de la Administración de los Servicios de Saneamiento
en el sector rural, no se recupera
en las pequeñas ciudades, no se transfiere presupuesto</t>
  </si>
  <si>
    <t xml:space="preserve">Ambito urbano: las tarifas aplicadas por la Empresas prestadoras buscan la recuperación de los costos requeridos para su funcionamiento eficiente, de acuerdo con los niveles de calidad y servicio que fije la Superintendencia Nacional de Servicios y Saneamiento. El Reglamento General de Tarifas, establece los lineamientos generales aplicables a todas las Empresas prestadoras para continuar con el reordenamiento de estructuras tarifarias, que promuevan su eficiencia económica y viabilidad financiera y que al mismo tiempo logren el cumplimiento de los principios de equidad, transparencia, simplicidad y no discriminación. Para que las Empresas prestadoras logren acceder a incrementos tarifarios, tienen que cumplir con las metas de gestión establecidas en la resolución tarifaria de la Empresas prestadoras aprobadas por la Superintendencia Nacional de Servicios y Saneamiento.  La supervisión del cumplimiento de estas metas están a cargo de la Gerencia de Supervisión y Fiscalización que realiza anualmente, y en caso de incumplimiento aplica las sanciones correspondientes. Las metas son establecidas para un periodo de 5 años (quinquenio regulatorio), y son reajustadas también por Indices de Precios al por Mayor (IPM). </t>
  </si>
  <si>
    <t>En los suburbios o asentamientos humanos, las Empresas prestadoras o los gobiernos subnacionales promueven proyectos de inversión para atender esas zonas.
En el caso de emergencias y catástrofes, el Estado puede implementar un fondo de reconstrucción</t>
  </si>
  <si>
    <t>La aplicación del subsidio cruzado Focalizado en las tarifas de agua potable. La Superintendencia Nacional de Servicios y Saneamiento utiliza los Planos Estratificados del Instituto Nacional de Estadística e Informática y, complementariamente, la Clasificación Socioeconómica (CSE) del Sistema de Focalización de Hogares (SISFOH) del Ministerio de Desarrollo e Inclusión Social. Así, en la estructura tarifaria de una empresa prestadora se establece la cantidad de usuarios con Subsidio Cruzado Focalizado y el factor de ajuste que corresponde para tener una tarifa menor al costo medio</t>
  </si>
  <si>
    <t>SUBSIDIO CRUZADOS FOCALIZADOS:  https://www.sunass.gob.pe/sunass-en-cifras-3/
Ley Marco DL 1280. Artículo 77.- Mejoramiento del Sistema deA signación de Subsidios77.1. Facúltase a la Superintendencia Nacional de Servicios y Saneamiento a mejorar el sistema desubsidios cruzados, sin afectar el equilibrio económico financiero del prestador, aplicables a usuarios en situaciónde pobreza y extrema pobreza, utilizando la clasificaciónsocio económica otorgada por el Sistema de focalizaciónde Hogares (SISFOH) a cargo del Ministerio de Desarrollo e Inclusión Social -MIDIS, de acuerdo a lo que establezca en el Reglamento. Los prestadores quedan facultados asolicitar a la Superintendencia Nacional de Servicios y Saneamiento la aplicación de los subsidios en lostérminos señalados en las normas correspondientes.77.2. A efectos de la focalización de usuarios ensituación de pobreza y extrema pobreza a que se refiereel párrafo precedente, la Superintendencia Nacional de Servicios y Saneamiento emite las disposicionescorrespondientes. (https://busquedas.elperuano.pe/download/url/decreto-legislativo-que-aprueba-la-ley-marco-de-la-gestion-y-decreto-legislativo-n-1280-1468461-1). Reglamento General de Tarifas: Articulo 182. (https://www.gob.pe/institucion/sunass/normas-legales/1328296-009-2007-sunass-cd)</t>
  </si>
  <si>
    <t>Si, en los estudios tarifarios de las Empresas prestadoras mediante los subsidios cruzados focalizados (20 Empresas prestadoras). Estos  son aplicados para  aquellas personas  que se encuentren en situación de pobreza o pobreza extrema, la Superintendencia Nacional de Servicios y Saneamiento utiliza los Planos Estratificados del Instituto Nacional de Estadística e Informática y, complementariamente, la Clasificación Socioeconómica (CSE) del Sistema de Focalización de Hogares (SISFOH) del Ministerio de Desarrollo e Inclusión Social paguen una tarifa menor, acorde a sus condiciones económicas. Estos niveles son evaluados cada 5 años en los nuevos estudios tarifarios que emiten.</t>
  </si>
  <si>
    <t>Estudios Tarifarios de las Empresas prestadoras en el ámbito urbano, es decir mayores a 15 mil habitantes, en el que se beneficia a grupos de bajos ingresos con subsidios cruzados y tarifa social.</t>
  </si>
  <si>
    <t>El Plan Nacional de Saneamiento 2017-2021
La consulta Amigable del Sistema Integrado de Administración Financiera-Ministerio de Economía y Finanzas
los estudios tarifarios
Plan Maestro Optimizado
Plan de Fortalecimiento de Capacidades
Plan Nacional de Infraestructura Educativa al 2025 (Tabla 20)</t>
  </si>
  <si>
    <t>Mary Tesen</t>
  </si>
  <si>
    <t>mtesen@vivienda.gob.pe</t>
  </si>
  <si>
    <t>Consulta amigable del Sistema Integrado de Administración Financiera-Ministerio de Economía y Finanzas</t>
  </si>
  <si>
    <t>(NEDA) National Economic and Development Authority</t>
  </si>
  <si>
    <t xml:space="preserve">1. Presidential Decree No. 198, s. 1973, or the "Provincial Water Utilities Act of 1973"    "WHEREAS, one of the pre-requisites to the orderly and well-balanced growth of urban areas is an effective system of local utilities, the absence of which is recognized as a deterrent to economic growth, a hazard to public health and an irritant to the spirit and well-being of the citizenry;     WHEREAS, domestic water systems and sanitary sewers are two of the most basic and essential elements of local utility system, which, with a few exceptions, do not exist in provincial areas in the Philippines;"     Reference:   https://www.officialgazette.gov.ph/1973/05/25/presidential-decree-no-198-s-1973/    2. Presidential Decree No. 1067, s. 1976, or "The Water Code of the Philippines", providing for equitable utilization of and access to water.    "WHEREAS, existing water legislations are piece-meal and inadequate to cope with increasing scarcity of water and changing patterns of water use;    WHEREAS, there is a need for a Water Code based on rational concepts of integrated and multipurpose management of water resources and sufficiently flexible to adequately meet future developments    Article 3.a. All waters belong to the State.    Article 3.b. All waters that belong to the State can not be the subject to acquisitive prescription.    Article 3.e. Preference in the use and development of waters shall consider current usages and be responsive to the changing needs of the country."    Reference: https://www.officialgazette.gov.ph/1976/12/31/presidential-decree-no-1067-s-1976/    3. Republic Act No. 9710, s. 2009, or "The Magna Carta of Women"     "Section 4.d. "Marginalized" refers to the basic, disadvantaged, or vulnerable persons or groups who are mostly living in poverty and have little or no access to land and other resources, basic social and economic services such as health care, education, water and sanitation, employment and livelihood opportunities, housing, social security, physical infrastructure; and the justice system.    Section 20.b.5 Equal rights to women to the enjoyment, use, and management of land, water, and other natural resources within their communities or ancestral domains.    Section 21. Right to Housing. - The State shall develop housing programs for women that are localized, simple, accessible, with potable water, and electricity, secure, with viable employment opportunities and affordable amortization. In this regard, the State shall consult women and involve them in community planning and development, especially in matters pertaining to land use, zoning, and relocation."    Reference: https://www.officialgazette.gov.ph/2009/08/14/republic-act-no-9710/    4. The 1987 Philippine Constitution,     providing that all waters belong to the State, and their disposition, exploitation, development, or utilization shall be limited to the citizens of the Philippines.    "Article II, Section 16. The State shall protect and advance the right of the people to a balanced and healthful ecology in accord with the rhythm and harmony of nature."     "Article XII, Section 2. All lands of the public domain, waters, minerals, coal, petroleum, and other mineral oils, all forces of potential energy, fisheries, forests or timber, wildlife, flora and fauna, and other natural resources are owned by the State. With the exception of agricultural lands, all other natural resources shall not be alienated. The exploration, development, and utilization of natural resources shall be under the full control and supervision of the State..."    https://www.officialgazette.gov.ph/constitutions/1987-constitution/  </t>
  </si>
  <si>
    <t xml:space="preserve">1. Presidential Decree No. 198, s. 1973, or the "Provincial Water Utilities Act of 1973"    "WHEREAS, one of the pre-requisites to the orderly and well-balanced growth of urban areas is an effective system of local utilities, the absence of which is recognized as a deterrent to economic growth, a hazard to public health and an irritant to the spirit and well-being of the citizenry;     WHEREAS, domestic water systems and sanitary sewers are two of the most basic and essential elements of local utility system, which, with a few exceptions, do not exist in provincial areas in the Philippines;"      Reference: https://www.officialgazette.gov.ph/1973/05/25/presidential-decree-no-198-s-1973/      2. Presidential Decree No. 856, s. 1975, or the "Code on Sanitation of the Philippines"    "WHEREAS, the health of the people, being of paramount importance, all efforts of public services should be directed towards the protection and promotion of health;"    "WHEREAS, with the advance in the field of sanitation in recent years, there arises the need for updating and codifying our scattered sanitary laws to ensure that they are in keeping with modern standards of sanitation and provide a handy reference and guide for their enforcement..."    Reference: https://www.officialgazette.gov.ph/1975/12/23/presidential-decree-no-856-s-1975/    3. The 1987 Philippine Constitution    "Article II, Section 16. The State shall protect and advance the right of the people to a balanced and healthful ecology in accord with the rhythm and harmony of nature."     Reference: https://www.officialgazette.gov.ph/constitutions/1987-constitution/  </t>
  </si>
  <si>
    <t>Department of Health (DOH) Administrative Order No. 2017-0010 or the "Philippine National Standards for Drinking Water of 2017"</t>
  </si>
  <si>
    <t>DOH Administrative Order No. 2017-0010 or the "Philippine National Standards for Drinking Water of 2017"</t>
  </si>
  <si>
    <t>https://www.fda.gov.ph/wp-content/uploads/2020/10/Administrative-Order-No.-2017-0010.pdf</t>
  </si>
  <si>
    <t>Philippine National Standards for Drinking Water (PNSDW)</t>
  </si>
  <si>
    <t>https://www.fda.gov.ph/wp-content/uploads/2021/08/Administrative-Order-No.-2017-0010.pdf</t>
  </si>
  <si>
    <t>Presidential Decree No. 856, s. 1975, or the "Code on Sanitation of the Philippines" (https://doh.gov.ph/sites/default/files/publications/code_on_sanitation_phils.pdf)</t>
  </si>
  <si>
    <t>Implementing Rules and Regulations (IRR) of Presidential Decree No. 856, s. 1975, or the "Code on Sanitation of the Philippines"</t>
  </si>
  <si>
    <t>Section 7 of Department of Environment &amp; Natural Resources (DENR) Administrative Order No. 2016-08 or the "Water Quality Guidelines and General Effluent Standards of 2016" (https://emb.gov.ph/wp-content/uploads/2019/04/DAO-2016-08_WATER-QUALITY-GUIDELINES-AND-GENERAL-EFFLUENT-STANDARDS.pdf); DENR Administrative Order No. 2021-19 or the "Updated WQG and GES for Selected Parameters" (https://emb.gov.ph/wp-content/uploads/2021/07/DAO-2021-19-UPDATED-WQG-AND-GES-FOR-SELECTED-PARAM.pdf)</t>
  </si>
  <si>
    <t>Department of Agriculture (DA) Administrative Order (AO) No. 26 series of 2007 (for treated wastewater) [Reference: http://greenaccess.law.osaka-u.ac.jp/wp-content/uploads/2019/03/Guidelines-on-the-Procedures-and-Technical-Requirements.pdf];  Presidential Decree (PD) 984 - Pollution Control Law (for sludge)  [Reference: https://lawphil.net/statutes/presdecs/pd1976/pd_984_1976.html]</t>
  </si>
  <si>
    <t>Department of Labor and Employment (DOLE) Occupational Safety and Health Standards (As Amended, 1989) [Reference: https://bwc.dole.gov.ph/images/Downloads/OSH-Standards-Amended-1989.pdf] and Code on Sanitation of the Philippines [Reference: https://doh.gov.ph/node/5731]</t>
  </si>
  <si>
    <t>Code on Sanitation of the Philippines [Reference: https://doh.gov.ph/node/5731]</t>
  </si>
  <si>
    <t>Joint Depatment of Environment &amp; Natural Resources (DENR)-DOH Administrative Order No. 2005-02, titled "Policies and Guidelines on effective and proper handling, collection, transport, treatment, storage and disposal of health care wastes" (https://air.emb.gov.ph/wp-content/uploads/2021/07/joint_dao2005-02.pdf); DOH Health Care Waste Management Manual 2020</t>
  </si>
  <si>
    <t>Republic Act No. 9275 or the "Philippine Clean Water Act of 2004" (https://emb.gov.ph/wp-content/uploads/2015/09/RA-9275.pdf)     Department of Health (DOH) Administrative Order No. 2014-0027, titled "National Policy on Water Safety Plan for All Drinking-Water Service Providers" (http://pawd.org.ph/wp-content/uploads/2014/09/Philippine-National-Policy-on-Water-Safety-Plan.pdf)</t>
  </si>
  <si>
    <t>Republic Act No. 9275 or the "Philippine Clean Water Act of 2004" (https://emb.gov.ph/wp-content/uploads/2015/09/RA-9275.pdf)     DOH Administrative Order No. 2014-0027, titled "National Policy on Water Safety Plan for All Drinking-Water Service Providers" (http://pawd.org.ph/wp-content/uploads/2014/09/Philippine-National-Policy-on-Water-Safety-Plan.pdf)</t>
  </si>
  <si>
    <t>Guidebook on Sustainable Sanitation Program [Reference: https://doh.gov.ph/node/5751]</t>
  </si>
  <si>
    <t>Used as reference in the revision of the Implementing Rules and Regulations (IRR) of Chapter XVII (Sewage Collection and Disposal, Excreta Disposal and Drainage) of Presidential Decree No. 856, s. 1975, or the "Code on Sanitation of the Philippines"</t>
  </si>
  <si>
    <t xml:space="preserve">Under the National Climate Change Action Plan (NCCAP) 2011-2028, sustainability of water supply and access to safe and affordable water is identified as an immediate outcome for the Water Sufficiency priority. Key activities to be implemented include: (a) conduct of vulnerability and risk assessment of water resources, infrastructures, and communities; (b) formulation of a road map for climate-proofing critical water infrastructure; and (c) rehabilitation of water distribution infrastructures to avoid leakages and contamination.  (https://climate.emb.gov.ph/wpcontent/uploads/2016/06/NCCAP-1.pdf)    DILG Memorandum Circular No. 2012-002, titled "Promoting the construction of Rainwater Collectors in all Barangays in the Philippines to mitigate the adverse impacts of Climate Change"  (http://dilg.gov.ph/issuances/mc/Promoting-the-construction-of-Rainwater-Collectors-in-all-Barangays-in-the-Philippines-to-mitigate-the-adverse-impacts-of-Climate-Change/1532)    DILG Memorandum Circular No. 2014-135, titled "Guidelines on the Formulation of Local Climate Change Action Plan (LCCAP)"  (http://dilg.gov.ph/issuances/mc/Guidelines-on-the-Formulation-of-Local-Climate-Change-Action-Plan-LCCAP/2059)    DILG Memorandum Circular No. 2021-068, titled "Submission of Local Climate Change Action Plan (LCCAP) to Climate Change Commission (CCC)"  (http://dilg.gov.ph/issuances/mc/Submission-of-Local-Climate-Change-Action-Plan-LCCAP-to-Climate-Change-Commission-CCC/3404)  </t>
  </si>
  <si>
    <t>Presidential Decree (PD) No. 856, s. 1975, or the "Code on Sanitation of the Philippines"; Republic Act (RA) No. 9275 or the "Philippine Clean Water Act of 2004"</t>
  </si>
  <si>
    <t>PD 856 (https://doh.gov.ph/sites/default/files/publications/code_on_sanitation_phils.pdf); RA 9275 (https://emb.gov.ph/wp-content/uploads/2015/09/RA-9275.pdf)</t>
  </si>
  <si>
    <t>PD 856 (1975); RA 9275 (2004)</t>
  </si>
  <si>
    <t>National Sewerage and Septage Management Program (NSSMP); Philippine Water Supply and Sanitation Master Plan (PWSSMP)</t>
  </si>
  <si>
    <t>NSSMP (http://www.dpwh.gov.ph/dpwh/referrences); PWSSMP (https://neda.gov.ph/wp-content/uploads/2021/09/021122_PWSSMP_Main-Report.pdf)</t>
  </si>
  <si>
    <t>NSSMP (2012, amended 2017); PWSSMP (2020)</t>
  </si>
  <si>
    <t>For PWSSMP: 1.07 Trillion</t>
  </si>
  <si>
    <t>PHP</t>
  </si>
  <si>
    <t>Presidential Decree No. 856, s. 1975, or the "Code on Sanitation of the Philippines"; Republic Act No. 9275 or the "Philippine Clean Water Act of 2004"</t>
  </si>
  <si>
    <t>Department of Health (DOH) Administrative Order (AO) No. 2017-0010 (Philippine National Standards for Drinking Water of 2017)</t>
  </si>
  <si>
    <t>Philippine Water Supply and Sanitation Master Plan (PWSSMP)</t>
  </si>
  <si>
    <t>https://neda.gov.ph/wp-content/uploads/2021/09/021122_PWSSMP_Main-Report.pdf</t>
  </si>
  <si>
    <t>Department of Education (DepEd) Order No. 10, s. 2016, titled "Policy and Guidelines for the Comprehensive Water, Sanitation, and Hygiene in Schools (WinS) Program"; Implementing Rules and Regulations (IRR) of Chapter VI (Schools Sanitation and Health Services) of Presidential Decree No. 856, s. 1975, or the "Code on Sanitation of the Philippines"; DepEd Order No. 56, s. 2009, titled "Immediate Construction of Water and Hand Washing Facilities in All Schools for the Prevention of Influenza A (H1N1)"; DILG-DepEd Joint Memorandum-Circular No. 01, s. 2016, titled "Joint Memorandum-Circular for Water, Sanitation, and Hygiene (WASH) in Early Child Care and Development (ECCD)"</t>
  </si>
  <si>
    <t xml:space="preserve"> DepEd Order No. 10, s. 2016 (https://www.deped.gov.ph/wp-content/uploads/2016/02/DO_s2016_10-1.pdf);IRR of PD 856 Chapter VI (https://doh.gov.ph/sites/default/files/publications/Chapter_6_School_Sanitation_and_Health_Services.pdf); DepEd Order No. 56, s. 2009 (https://www.deped.gov.ph/wp-content/uploads/2018/10/DO_s2009_56.pdf); DILG-DepEd JMC (https://www.dilg.gov.ph/PDF_File/issuances/joint_circulars/dilg-joincircular-2016920_96883b78aa.pdf)</t>
  </si>
  <si>
    <t>DepEd 10 (2016); PD 856 (1975); DepEd Order 56 (2009); DILG-DepEd JMC (2016)</t>
  </si>
  <si>
    <t>As part of the WASH in Schools (WinS) program,  the United Nations Children's Fund (UNICEF's)  2019-2023 Rolling Workplan with the Department of Education (DepEd)</t>
  </si>
  <si>
    <t>https://wins.deped.gov.ph/resources/</t>
  </si>
  <si>
    <t>For UNICEF's Rolling Workplan: 2019-2023</t>
  </si>
  <si>
    <t>7 Million</t>
  </si>
  <si>
    <t>DOH Administrative Order No. 2020-0032, titled "National Policy on Water, Sanitation, and Hygiene (WASH) in Emergencies and Disasters"</t>
  </si>
  <si>
    <t>https://law.upd.edu.ph/wp-content/uploads/2020/08/DOH-AO-2020-0032.pdf</t>
  </si>
  <si>
    <t>Draft Operational Manual for Water and Sanitation for Health Facility Improvement Tool (WASH FIT); Draft Philippines Road Map to Attain Functional WASH Services and Practices in All Healthcare Facilities (HCFs) (2021-2030)</t>
  </si>
  <si>
    <t>National Economic and Development Authority (NEDA): As early as January 2020, the Department of Health (DOH) has already released a memorandum urging everyone to practice proper hand hygiene to reduce risk of infection. Proper hygiene is one of the national government's primary advocacy in preventing the spread of COVID-19. This is also included in the  initial Prevent, Detect, Isolate, Reintegrate (PDITR) strategy, that aims to combat the virus in different levels.    Department of Health (DOH): Phase IV of the National Action Plan Against COVID-19 (NAP Phase IV)</t>
  </si>
  <si>
    <t>Filipinos were encouraged to frequently wash and sanitize hands since it was established that droplets of virus remain in the surfaces.</t>
  </si>
  <si>
    <t>Department of Health (DOH) released Department Memorandum No. 2020-057 for the guidelines on cleaning and disinfection in various settings as an infection prevention and control measure against COVID-19.</t>
  </si>
  <si>
    <t>DOH released Department Memorandum No. 2020-057 for the guidelines on cleaning and disinfection in various settings as an infection prevention and control measure against COVID-19.</t>
  </si>
  <si>
    <t>DOH released Department Memorandum No. 2020-0170 for the interim guidelines on management of health care waste in health facilities, community quarantine units, and temporary treatment facilities with cases of COVID-19.</t>
  </si>
  <si>
    <t>COVID-19 readiness is one of the important components in the policy crafting on the establishment of evacuations centers. Currently, this is being cascaded at the local government units.</t>
  </si>
  <si>
    <t>NEDA: More communication campaigns on maintaining proper hygiene, inclusion of WASH facilities in different settings (e.g. household and industries) under the Philippine Development Plan (PDP) 2017-2022    National Anti-Poverty Commission (NAPC): COVID-19 readiness is one of the important components in the policy crafting on the establishment of evacuations centers. Currently, this is being cascaded at the local government units.</t>
  </si>
  <si>
    <t>NEDA: Continuous campaigning on maintaining proper hand hygiene in public places.    NAPC: There are lobbying efforts conducted to include hand hygiene facilities in the evacuations and schools.</t>
  </si>
  <si>
    <t>Proportion of households using safely managed sanitation services</t>
  </si>
  <si>
    <t>National Objectives for Health 2017-2022 (https://doh.gov.ph/sites/default/files/health_magazine/NOH-2017-2022-030619-1%281%29_0.pdf)</t>
  </si>
  <si>
    <t>A safely managed sanitation facility is one that is not shared with other households and excreta is safely disposed in situ or excreta is contained, transported, and treated off -site.</t>
  </si>
  <si>
    <t xml:space="preserve">Sanitation services covered are from excreta capture and storage, to transport to offsite facility or treated/disposed onsite. </t>
  </si>
  <si>
    <t>DOH Field Health Services Information System Annual Report 2020 (https://doh.gov.ph/sites/default/files/publications/FHSIS%202020%20Annual%20Report.pdf)</t>
  </si>
  <si>
    <t>Proportion of households using safely managed drinking water services</t>
  </si>
  <si>
    <t xml:space="preserve">The following water supply systems are captured:  level 1 (tube wells, dug wells, spring and rainwater), level 2 (public tap), and level 3 (piped into dwelling) </t>
  </si>
  <si>
    <t>Basic drinking water services must be located inside the household or within its premises, available 24/7, and free of faecal contamination</t>
  </si>
  <si>
    <t>At least 110 liters per capita per day</t>
  </si>
  <si>
    <t>At least 18 hours per day</t>
  </si>
  <si>
    <t>Depends on the levels such as Levels I, II and III water users</t>
  </si>
  <si>
    <t>Submission of Certificate of potability issued by the local health officer, physical &amp; chemical, and bacteriological  test results from DOH-accredited laboratories</t>
  </si>
  <si>
    <t>Water: All schools shall have an organized system to make adequate and safe drinking water.    Sanitation: All schools shall have adequate, clean, functional, safe, and accessible toilet facilities that meet national standards.    Hygiene: All students in school shall perform supervised daily group handwashing with soap and toothbrushing with fluoride.</t>
  </si>
  <si>
    <t>Department of Education (DepEd) Order No. 10, s. 2016, titled "Policy and Guidelines for the Comprehensive Water, Sanitation and Hygiene in Schools (WinS) Program" (https://www.deped.gov.ph/wp-content/uploads/2016/02/DO_s2016_10-1.pdf)</t>
  </si>
  <si>
    <t>Not to exceed 5% of the lowest income group bracket in the localities</t>
  </si>
  <si>
    <t>Local Water Utilities Administration (LWUA) Water Rates Manual</t>
  </si>
  <si>
    <t>Promote sanitation options that are affordable and appropriate.</t>
  </si>
  <si>
    <t>Within Philippine National Standards for Drinking Water (PNSDW) 2017 limits; Drinking water must be clear and has no objectionable taste, odor, and color. Free from harmful organisms which could constitute a hazard to the consumer.</t>
  </si>
  <si>
    <t>Department of Health (DOH) Administrative Order No. 2017-0010 or the "Philippine National Standards for Drinking Water of 2017" (https://www.fda.gov.ph/wp-content/uploads/2021/08/Administrative-Order-No.-2017-0010.pdf)</t>
  </si>
  <si>
    <t>Develop and implement septage/sewerage plan.</t>
  </si>
  <si>
    <t>DOH Administrative Order No. 2019-0054 or the "Guidelines on the Implementation of Philippine Approach to Sustainable Sanitation" (https://doh.gov.ph/sites/default/files/health_programs/Administrative%20Order%20No.%202019-0054%20%28Guidelines%20in%20the%20Implementation%20of%20Philippine%20Approach%20to%20Sustainable%20Sanitation%20%28PhATSS%29%20%29.pdf)</t>
  </si>
  <si>
    <t>Increased percentage of managed (collected and treated) health care waste (Baseline value of 66% in 2016)</t>
  </si>
  <si>
    <t>Updated Philippine Development Plan 2017-2022 (Chapter 20) - https://pdp.neda.gov.ph/wpcontent/uploads/2021/12/Chapter- 20.pdf</t>
  </si>
  <si>
    <t>Public institutional facilities have access to safely managed sanitation services.</t>
  </si>
  <si>
    <t>All barangays are certified zero open defecation (ZOD).</t>
  </si>
  <si>
    <t>Guidelines on the Implementation of the Philippine Approach to Sustainable Sanitation (DOH Administrative Order No. 2019-0054) - https://doh.gov.ph/sites/default/files/health_programs/Administrative%20Order%20No.%202019-0054%20%28Guidelines%20in%20the%20Implementation%20of%20Philippine%20Approach%20to%20Sustainable%20Sanitation%20%28PhATSS%29%20%29.pdf</t>
  </si>
  <si>
    <t xml:space="preserve"> Among the major outputs of Key Reform Agenda (KRA) 3 of the PWSSMP are well designed WSS services (with emphasis on residents in geographically isolated and depressed areas, and those who belong to poor communities, indigenous people, and other marginalized sectors). This can be found in Section 6.5 of the PWSSMP.    To attain the above, the priority actions include, among others, the following:  (i) evaluate the effectiveness of existing programs, especially those directed at poor and waterless municipalities; (ii) conduct capacity needs assessment for water utilities and relevant agencies; (iii) set up KPI targets for various indicators; and (iv) set up pilot implementation of effective business models that would be responsive to needs of residents in geographically isolated and depressed areas, and those who belong to poor communities, indigenous people, and other marginalized sectors. This can be found in Section 4.2 of the PWSSMP.</t>
  </si>
  <si>
    <t>Among the major outputs of Key Reform Agenda (KRA) 3 of the PWSSMP are well designed WSS services (with emphasis on residents in geographically isolated and depressed areas, and those who belong to poor communities, indigenous people, and other marginalized sectors). This can be found in Section 6.5 of the PWSSMP.    To attain the above, the priority actions include, among others, the following:  (i) evaluate the effectiveness of existing programs, especially those directed at poor and waterless municipalities; (ii) conduct capacity needs assessment for water utilities and relevant agencies; (iii) set up KPI targets for various indicators; and (iv) set up pilot implementation of effective business models that would be responsive to needs of residents in geographically isolated and depressed areas, and those who belong to poor communities, indigenous people, and other marginalized sectors. This can be found in Section 4.2 of the PWSSMP.</t>
  </si>
  <si>
    <t>Department of Health (DOH) Administrative Order No. 2020-0032 or the "National Policy on Water, Sanitation, and Hygiene (WASH) in Emergencies and Disasters" (https://dmas.doh.gov.ph:8083/Rest/GetFile?id=655792)    The objectives of the National Policy on WASH in emergencies and disasters include the following: strengthen WASH coordination structures and mechanisms at the local, regional, and  national levels that shall ensure the delivery of WASH services in emergencies and  disasters; establishing guidelines on WASH interventions across preparedness, response, and early recovery phases; and identifying the roles and responsibilities of different stakeholders involved in the  implementation of the Administrative Order.</t>
  </si>
  <si>
    <t>(DOH) Department of Health</t>
  </si>
  <si>
    <t>(DILG) Department of the Interior and Local Government</t>
  </si>
  <si>
    <t>(NWRB) National Water Resources Board</t>
  </si>
  <si>
    <t>(DPWH) Department of Public Works and Highways</t>
  </si>
  <si>
    <t>(LWUA) Local Water Utilities Administration</t>
  </si>
  <si>
    <t>(DepEd) Department of Education</t>
  </si>
  <si>
    <t>(DENR) Department of Environment and Natural Resources</t>
  </si>
  <si>
    <t>(DBM) Department of Budget and Management</t>
  </si>
  <si>
    <t>(DOF) Department of Finance</t>
  </si>
  <si>
    <t>(DOLE) Department of Labor and Employment</t>
  </si>
  <si>
    <t>(PAWD) Philippine Association of Water Districts</t>
  </si>
  <si>
    <t>(MWSS) Metropolitan Waterworks and Sewerage System    National Anti-Poverty Commission</t>
  </si>
  <si>
    <t>Inter-Agency Committee on Environmental Health (IACEH); NEDA Board Committee on Infrastructure - Sub-Committee on Water Resources (INFRACOM-SCWR)</t>
  </si>
  <si>
    <t>DOH - Chair of the Inter-Agency Committee on Environmental Health (IACEH); National Economic and Development Authority (NEDA) and National Water Resources Board (NWRB) - Co-Chairs of NEDA Committee on Infrastructure - Sub-Committee on Water Resources (INFRACOM-SCWR)</t>
  </si>
  <si>
    <t>Excerpt from NEDA Board Committee on Infrastructure (INFRACOM) Resolution No. 2, s. 2008 -  A Resolution Creating a Sub-Committee on Water Resources:    "... the Sub-Committee shall have the following duties and functions:    a. Ensure that the direction set for the sector is carried out in accordance to sector plans;  b. Coordinate sector monitoring as well as the conduct of periodic review, evaluation, and assessment of the sector (e.g., extent and status of the implementation of programs/activities identified in relevant development plans, deviation of actual performance from programmed targets, problem areas encountered in the program implementation;  c. Coordinate and/or advise the conduct of studies, researches, and policy analysis on various aspects of the sector and make subsequent policy recommendations to the NEDA Board through the INFRACOM;  d. Formulate areas of cooperation and coordination among the various agencies and instrumentalities of the government involved in the sector programs and projects to avoid duplication of efforts;  e. Serve as clearinghouse of sector information; and  f. Serve as forum/platform for the discussion and resolution of arising issues in the sector.</t>
  </si>
  <si>
    <t>Republic Act No. 9275 or the "Philippine Clean Water Act of 2004"  National Economic and Development Authority (NEDA) Board Resolution No. 5, s. 1994, or the "National Policy on Urban Sewerage and Sanitation of 1994"  Presidential Decree No. 198, s. 1973, or the "Provincial Water Utilities Act of 1973" (as amended by PD 768, PD 1479, RA 9286)  Presidential Decree No. 856, s. 1975, or the "Code on Sanitation of the Philippines"  National Water Resources Board (NWRB) Board Resolution No. 03-0297 (Feb. 24, 1997): Policy Recommendation on Groundwater Withdrawal Within Metro  Manila (Sub-Area I) - Imposition of moratorium on the acceptance of water permit applications in Sub-Area I for any purpose pending further verification and completion of the study being made on the availability of groundwater in the area.</t>
  </si>
  <si>
    <t>Local Water Utilities Administration (LWUA): Public Hearings, Sectoral Representation on Local Water District Board of Directors  National Water Resources Board (NWRB): Conduct of external consultations on the proposed policy as a form of public participation</t>
  </si>
  <si>
    <t>National Environmental Health Action Plan (NEHAP) Review, 2015    National Health Demographic Survey (NHDS), 2013    Consultation meetings during the preparation of the PWSSMP;    NEDA Board Committee on Infrastructure - Sub-Committee on Water Resources (INFRACOM-SCWR)</t>
  </si>
  <si>
    <t>DOH (National Environmental Health Action Plan (NEHAP) Review, National Health Demographic Survey (NHDS)); National Economic and Development Agency (NEDA) through the Consultants Philippine Water Supply and Sanitation Master Plan (PWSSMP)</t>
  </si>
  <si>
    <t>National Anit-Poverty Commission (NAPC): For Person With a Disability (PWD) accessibility and Assistance to Individuals/Families In Crisis Situation (AICS)    Air Quality, Chemical Safety, Solid Waste, Occupational Health, Food Safety</t>
  </si>
  <si>
    <t>Input from the National Anti-Poverty Commission (NAPC): Bills passed/proposed in the Congress</t>
  </si>
  <si>
    <t>National Anti-Poverty Commission (NAPC): Policies crafted by national government agencies such as Department of Social Welfare and Development (DSWD) and Department of the Interior and Local Government (DILG)</t>
  </si>
  <si>
    <t>National Anti-Poverty Commission (NAPC): Included in the NDRRMC Plan for 2020-2030</t>
  </si>
  <si>
    <t>National Anti-Poverty Commission (NAPC): Based on mandates of NGAs</t>
  </si>
  <si>
    <t>National Anti-Poverty Commission (NAPC): Regular submission of reports</t>
  </si>
  <si>
    <t>National Anti-Poverty Commission (NAPC): Government-funded and CSO funded through humanitarian aid</t>
  </si>
  <si>
    <t>1. Target-setting in the master plan  2. Baseline data used for projections of required investments/PAPs (projects, activities, and programs) relevant to WASH  3. Preparation of the Philippine Water Supply and Sanitation Master Plan as well as national and regional databooks and roadmaps on water supply and sanitation  4. Contributed to water/sanitation-related inputs on national plans and reports (e.g., Philippine Development Plan; Socioeconomic Report, etc.)</t>
  </si>
  <si>
    <t>1. Baseline data used for projections of required investments/PAPs (projects, activities, and programs) relevant to WASH  2. Preparation of the Philippine Water Supply and Sanitation Master Plan as well as national and regional databooks and roadmaps on water supply and sanitation</t>
  </si>
  <si>
    <t>1. Baseline data for the development of standards/regulations</t>
  </si>
  <si>
    <t>1. Data used as results matrix indicators for the national targets on water supply and sanitation  2. Data used in the monitoring of regulatory and other key monitoring agencies in sanitation</t>
  </si>
  <si>
    <t>1. Target-setting in the master plan  2. Determination of extent of service coverage</t>
  </si>
  <si>
    <t>1. Determination of extent of service coverage</t>
  </si>
  <si>
    <t>1. Basis for policy reforms</t>
  </si>
  <si>
    <t>1. Focus of surveillance  2. Values used in indicators for purposes of monitoring and evaluation</t>
  </si>
  <si>
    <t>1. Response planning  2. Target setting</t>
  </si>
  <si>
    <t>Department of Health (DOH): Availability of data in a timely manner; Reliability of data from different sources  Department of the Interior and Local Government (DILG): Non-availability of data (relevant data could be available in some agencies but may not be shared)  Local Water Utilities Administration (LWUA): Incomplete and outdated data; Lack of data disaggregation</t>
  </si>
  <si>
    <t>National Anti-Poverty Commission (NAPC): Tracked and reported thru regular site visits, submission of situational report weekly especially during emergencies and calamities; Data repository in local government units - Local Disaster Risk Reduction Management Office (LDRRMO)</t>
  </si>
  <si>
    <t>National Policy on Water, Sanitation, and Hygiene (WASH)in Emergencies and Disasters;  https://dmas.doh.gov.ph:8083/Rest/GetFile?id=655792</t>
  </si>
  <si>
    <t>National Anti-Poverty Commission (NAPC): Tracked and reported thru regular site visits, submission of situational report weekly especially during emergencies and calamities</t>
  </si>
  <si>
    <t>National Policy on Water, Sanitation, and Hygiene (WASH)in Emergencies and Disasters; https://dmas.doh.gov.ph:8083/Rest/GetFile?id=655792</t>
  </si>
  <si>
    <t>Effluent quality tracked based on the data from the industries with Discharge Permit</t>
  </si>
  <si>
    <t>Budget utilization rate</t>
  </si>
  <si>
    <t>Rate of compliance to the Philippine National Standards for Drinking Water (PNSDW) 2017</t>
  </si>
  <si>
    <t>Water service availability</t>
  </si>
  <si>
    <t>Percent of service coverage</t>
  </si>
  <si>
    <t>Operating ratio; Staff productivity index</t>
  </si>
  <si>
    <t>Functionality evaluated in selected local government units (LGUs) covered by the Department of the Interior and Local Government (DILG)-administered programs</t>
  </si>
  <si>
    <t>The total daily volume of water consumption and discharge of final treated wastewater or effluent should be included in the Engineer's Report of Discharge Permits. However, these discharge permits are available in the DENR but data is not collated and analyzed.</t>
  </si>
  <si>
    <t>Non-Revenue Water  (Cubic Meters Produced - Cubic Meters Billed)/Cubic Meters Produced    Collection Efficiency  Total Current Collection/Total Current Billing    Market Growth  Number of Service Connections generated for the specific year compared to approved capital outlay (CO) Budget    Capital Expenditure  Actual implementation of Scheduled CAPEX per approved CO Budget    Reserves  Actual Amount of Reserves compared to approved CO Budget    Water Quality  PNSDW Compliant    Current Ratio  Current Assets/Current Liabilities    Net Income  Positive Income for the past 12 months    Staff Productivity Index  Ratio of water district (WD) Employees to Active Connections    24/7 Water Service  % of household (HH) with access to 24/7 water service    Sanitation Facilities  % of HH with access to sanitation facilities</t>
  </si>
  <si>
    <t>National Water Resources Board (NWRB)  https://nwrb.gov.ph/ - established in 1974    Local Water Utilities Administration (LWUA)  https://lwua.gov.ph/ - established in 1973    Metropolitan Waterworks and Sewerage System (MWSS) Regulatory Office - established in 1971  https://mwss.gov.ph/    Department of Environment and Natural Resources - Environmental Management Bureau (DENR-EMB) - established in 2002  https://emb.gov.ph/    Department of Health (DOH) - established in 1898 https://doh.gov.ph/</t>
  </si>
  <si>
    <t xml:space="preserve">Department of Health (DOH): Conduct sanitary survey to identify source of contamination; conduct resampling; call the attention of the service providers for any violation recorded. </t>
  </si>
  <si>
    <t>Department of Health (DOH): Limited or no access to testing laboratory; Limited funds from most local health offices to undertake surveillance on regular basis</t>
  </si>
  <si>
    <t>Department of Health (DOH): Limited access to testing laboratory; High cost of laboratory fee  Department of Environment and Natural Resources - Environmental Management Bureau (DENR-EMB): Monitoring of wastewater/effluent is required for the application/renewal of Discharge Permit</t>
  </si>
  <si>
    <t>Professional Associations, National Agencies</t>
  </si>
  <si>
    <t>Department of Health (DOH): Inadequate funding support  Department of the Interior and Local Government (DILG): Lack of qualified professionals (WSS engineers, water experts, sanitary engineers) to conduct training</t>
  </si>
  <si>
    <t xml:space="preserve">Department of Health (DOH): Participants from low income local government units or from rural areas normally failed to attend the training due to financial constraints within the organization; Engineers under the local government units multi-task covering various infrastructure projects. Water and sanitation projects are hampered due to inadequate technical capabilities. </t>
  </si>
  <si>
    <t xml:space="preserve">Unified Resource Allocation Framework (URAF). The URAF, proposed to be implemented through an executive issuance, is a framework that aims to address the fragmented and uncoordinated approach in funding and implementing Water Supply and Sanitation (WSS) projects across the country. The adoption of the framework will aid in the achievement of universal access and improved service standards by rationalizing the allocation of resources for WSS.    It aims to address the following impediments to the equitable delivery of basic WSS infrastructure and related services: inadequate funding, low technical capacities of small service providers, and ineffective institutions. Under the URAF-WSS, National Government funds would be primarily used to support the WSS sector through technical assistance grants, capital grants, and credit enhancement. The targeting and prioritization criteria for recipients of grants shall be based on universal access gaps, poverty incidence, and water-borne and sanitation-related disease incidence.    The draft executive issuance adopting the URAF-WSS is currently undergoing preparation/review by the National Economic and Development Agency (NEDA). </t>
  </si>
  <si>
    <t>(DENR-EMB) Department of Environment and Natural Resources - Environmental Management Bureau</t>
  </si>
  <si>
    <t>2021 (DOH, EMB); 2020 (DILG); 2017-2022 (LWUA)</t>
  </si>
  <si>
    <t>Philippine Peso (PHP)</t>
  </si>
  <si>
    <t>Department of Environment and Natural Resources - Environmental Management Bureau (DENR-EMB): The budget of PHP 51 million nationwide is not focused on sanitation only. EMB mandate is water quality monitoring and management. Part of the activities, especially Water Quality Management Area (WQMA), touches on sanitation activities.</t>
  </si>
  <si>
    <t xml:space="preserve">Department of Health (DOH): Gap is covered thru government (national or local) subsidies. </t>
  </si>
  <si>
    <t>Laws promulgated since the 1970s have either directly created particular management models or laid the foundation for a licensing and regulatory system for local water utilities. The regulated sector consists of the following water service provider (WSP) management models:    1. Two large concessionaires in the National Capital Region (NCR) under the Metropolitan Waterworks and Sewerage System (MWSS)   2. The Water Districts across the country under the Local Water Utilities Administration (LWUA)  3. Various WSP management models that hold a water permit and a certificate of public convenience or certificate (CPC) of public convenience and necessity (CPCN).    Outside the NCR,  unregulated WSPs need to follow the step-by-step guide procedures and submit the applications to LWUA or National Water Resources Board (NWRB) to apply for CPCs and CPCNs. The tariff schedule of these models is based on cost recovery that would provide revenues to achieve self-finance capital expenditures for utility improvements, if not the cost of expansion plans.     For LWUA, there is an annual rate review for the tariff. In the case of the NWRB, the frequency of tariff reviews varies depending on the classification of the water utility. For water utilities of Categories A and B, tariff review is mandatory every five years (part of operations and financial review) or motu propio. Meanwhile, for Category C, tariff review is conducted every five years or as necessary.     However, several water utilities are not necessarily covered by the economic regulatory framework of NWRB.  For instance, water utilities within economic zones are regulated by their respective economic zone authorities, while those within identified tourism destination areas are regulated under the Tourism Infrastructure and Enterprise Zone Authority (TIEZA). Nonetheless, the design of their tariff models also aims to attain cost recovery for capital investments and expansion.    Meanwhile, RA 7160 gave LGUs the power to set up their own income-generating LGU-run enterprises, which include water utilities, that are regulated by the respective LGUs. LGUs can create their water rate-setting formula thtough their respective local legislative councils. As such, tariff setting formulas and precodures are often dependent on the ordinances of each LGU. However, LGUs may not necessarily have the core knowledge to design a fair water tariff setting process, which may affect the soundness of the these tariff-setting formulas. On the other hand, LGUs may choose to adopt the established practices of LWUA or NWRB, but they are not compelled to do so.</t>
  </si>
  <si>
    <t>National Economic and Development Authority (NEDA): Included in the Department of Health (DOH) Geographically Isolated and Disadvantaged Areas (GIDA) Program  National Anti-Poverty Commission (NAPC): Thru humanitarian aid and international donors  Land Bank of the Philippines (LBP): The LBP financed via credit a number of Level 3 water system projects to local government units and water districts operating not only on urban areas but on remote areas and in areas affected by emergencies and disasters.</t>
  </si>
  <si>
    <t>Department of Health (DOH) GIDA Program (https://doh.gov.ph/faqs/What-are-the-program-components-of-GIDA)    Department of Budget and Management (DBM) Corporate Budget Memorandum No. 44 or Corporate Budget Call for FY 2023  (https://www.dbm.gov.ph/wp-content/uploads/Issuances/2022/Corporate-Budget-Memorandum/CORPORATE-BUDGET-MEMORANDUM-NO-44-OFFICIAL-RELEASE.pdf)    The Land Bank of the Philippines has the following lending programs to the water and sanitation sector: H2OPE or the Water Program for Everyone; STP (Solutions in Terminating Pollution) in Manila Bay; and the CARES (Calamity Assistance and Rehabilitation Support) Program</t>
  </si>
  <si>
    <t>National Economic and Development Authority (NEDA): Included in the DOH Geographically Isolated and Disadvantaged Areas (GIDA) Program  Local Water Utilities Administration (LWUA): Pro-Poor Projects; Projects for waterless communities  Land Bank of the Philippines (LBP): The Land Bank of the Philippines provided financing to local government units, water districts, and private water utilities for the construction, upgrading or rehabilitation of their Level 3 water distribution system projects. Provision of piped potable water, 24/7 to communities is to everyone regardless of gender, age, religion, economic status or ethnicity.</t>
  </si>
  <si>
    <t>Department of Health (DOH) Geographically Isolated and Disadvantages Areas (GIDA) Program (https://doh.gov.ph/faqs/What-are-the-program-components-of-GIDA)</t>
  </si>
  <si>
    <t xml:space="preserve">Local Water Utilities Administration (LWUA): 5% of low-income groups within the municipalities </t>
  </si>
  <si>
    <t xml:space="preserve">Local Water Utilities Administration (LWUA): Compliance to conditionality of funding sources </t>
  </si>
  <si>
    <t>Local Water Utilities Administration (LWUA): Readiness of the beneficiaries to implement the project</t>
  </si>
  <si>
    <t>Various Years  1. Water District Development Sector Project (F.Y. 2016-2022) 2. Angat Water Transmission Improvement Project (F.Y. 2016-2024)</t>
  </si>
  <si>
    <t>253.35M - The indicative loan amount for WDDS: 6OM; AWTIP 193.35M (67.33M + 126.02M for additional funding)</t>
  </si>
  <si>
    <t xml:space="preserve">Not applicable to official development assistance (ODA) funded project loans </t>
  </si>
  <si>
    <t xml:space="preserve">Not applicable to ODA funded project loans </t>
  </si>
  <si>
    <t xml:space="preserve">Initial data on abovementioned ODA funded projects as of this reporting period:  1. Water District Development Sector (WDDS) Project is a loan from the ADB -  The Project will enable twelve water districts (WDs), corporatized water utilities operating outside Metro Manila, to expand and rehabilitate supply systems. It will also support two of them to build pilot sanitation facilities, in order to reduce water-related diseases due to unsafe drinking water and the lack of sanitation facilities.      Project outputs: (1) Water supply systems extended and rehabilitated, and new sanitation facilities constructed; and (2) Capacity of participating water districts and LWUA developed.     2. Angat Water Transmission Improvement Project (AWTIP) - Additional Financing: The loan aims to scale up the initial project comprised of (1) construction of a new aqueduct which includes: (i) segments of tunneling works; (ii) aqueduct crossing; (iii) new receiving basin at Novaliches Junction; (iv) interconnections at Bigte Basin and at Novaliches Portal; and (v) blank flange ends for future connections to Bulacan areas; and (2) strengthening of capacity of MWSS by (i) supporting existing gender development programs; (ii) conducting training operation and maintenance of the tunnels and aqueducts; and (iii) expanding the awareness programs on water conservation, hygiene promotion, and health-related risks.  </t>
  </si>
  <si>
    <t>PHP millions</t>
  </si>
  <si>
    <t>ROU</t>
  </si>
  <si>
    <t>Romania</t>
  </si>
  <si>
    <t>National Institute of Statistics</t>
  </si>
  <si>
    <t xml:space="preserve">Constitution of Romania
ART. 34 - Right to protection of health
(1) The right to the protection of health is guaranteed.
(2) The State shall be bound to take measures to ensure public hygiene and health.
ART. 35 - Right to a healthy environment (1) The State shall acknowledge the right of every person to a healthy, well preserved and balanced environment.
(2) The State shall provide the legislative framework for the exercise of such right.
(3) Natural and legal entities shall be bound to protect and improve the environment.
Law no. 107 of 1996, water law
Art. 9 - (2) Surface or groundwater may be used freely, in compliance with the sanitary and water quality protection norms, for drinking, watering, washing, bathing and other household needs, if no facilities are used or facilities are used for this purpose of small capacity up to 0.2 liters / second, intended exclusively to meet the needs of their own households.
Art. 10 - (1) Satisfaction of population water requests has priority in front of other water users.
According to the new Drinking Water Directive 2020/2184 (recast) Romania should  improve access for all citizens to  the good quality of water intended for human consumption. </t>
  </si>
  <si>
    <t>Constitution of Romania
ART. 34 - Right to protection of health
(1) The right to the protection of health is guaranteed.
(2) The State shall be bound to take measures to ensure public hygiene and health.
ART. 35 - Right to a healthy environment 
(1) The State shall acknowledge the right of every person to a healthy, well preserved and balanced environment.
(2) The State shall provide the legislative framework for the exercise of such right.
(3) Natural and legal entities shall be bound to protect and improve the environment.
Law no. 241 of 2006 regarding the water supply and sanitation services, republished, with subsequent amendments, 
Art. 7 - (1) The water supply and sewerage service shall be established, organized and operated on the basis of the following principles: ....
h) equal accessibility of users to the public service, on a contractual basis; 
Art. 11 - (3) The strategies of the local public administration authorities will prioritize the achievement of the following objectives: ...
b) ensuring the non-discriminatory access of all members of the community to the water supply and sewerage service.</t>
  </si>
  <si>
    <t xml:space="preserve">Law no. 458 on drinking water quality, republished, with subsequent amendments and completions
</t>
  </si>
  <si>
    <t>https://legislatie.just.ro/Public/DetaliiDocument/37723</t>
  </si>
  <si>
    <t>Order of the Ministry of Regional Development and Public Administration no. 2901 for the approval of the technical regulation "Norm regarding the design, execution and operation of the water supply and sewerage systems of the localities. Indicative NP 133-2013"</t>
  </si>
  <si>
    <t>https://legislatie.just.ro/Public/DetaliiDocumentAfis/152133
https://www.mdlpa.ro/userfiles/reglementari/Domeniul_XIII/13_17_NP_133_2013.pdf</t>
  </si>
  <si>
    <t>Order of the Ministry of Health no. 119 for the approval of the Norms of hygiene and public health regarding the living environment of the population, updated,
https://legislatie.just.ro/Public/DetaliiDocument/155650</t>
  </si>
  <si>
    <t>SR EN 12566-4 Small wastewater treatment systems for up to 50 PT - Part 4: Septic tanks assembled in situ from prefabricated kits</t>
  </si>
  <si>
    <t>Government Decision no. 188 for the approval of rules on the conditions for the discharge of waste water into the aquatic environment, with subsequent amendments and completions;  https://legislatie.just.ro/Public/DetaliiDocumentAfis/34651</t>
  </si>
  <si>
    <t xml:space="preserve">By Law no 121/2021 was updated Law no. 241 of 2006 and was introduced the wastewater processing within the administrative-territorial units through an alternative intelligent public service . ANRSC elaborated and approved the Regulations and Specifications for this services (President Order no 31 and 32 of 2021) www.anrsc.ro/alimentare-cu-apa-si-canalizare/legislatie/ </t>
  </si>
  <si>
    <t>Order of the Ministry of Regional Development and Public Administration no. 2901 for the approval of the technical regulation "Norm regarding the design, execution and operation of the water supply and sewerage systems of the localities. Indicative NP 133-2013"
https://legislatie.just.ro/Public/DetaliiDocumentAfis/152133
https://www.mdlpa.ro/userfiles/reglementari/Domeniul_XIII/13_17_NP_133_2013.pdf</t>
  </si>
  <si>
    <t>Order of Ministry of Environment and Water Management no. 344 and Ministry of Agriculture, Forests and Rural Development no. 708, for the approval of the Technical Norms regarding the protection of the environment and especially of the soils, when the sewage sludge is used in agriculture
https://legislatie.just.ro/Public/DetaliiDocument/55968</t>
  </si>
  <si>
    <t>Government Decision no. 355 on surveillance of workers' health, updated,
https://legislatie.just.ro/Public/DetaliiDocument/82130</t>
  </si>
  <si>
    <t>Government Decision no. 355 on surveillance of workers' health, updated, https://legislatie.just.ro/Public/DetaliiDocument/82130</t>
  </si>
  <si>
    <t>Order of the Ministry of Health no. 1101 on the approval of the Norms for the surveillance, prevention and limitation of healthcare associated infections in healthcare units, https://legislatie.just.ro/Public/DetaliiDocumentAfis/182388</t>
  </si>
  <si>
    <t>Order of the Ministry of Health no. 1226 for the approval of the Technical Rules on the Management of Medical Waste and the Methodology for the Collection of Data for the National Medical Waste Database, https://legislatie.just.ro/Public/DetaliiDocumentAfis/143905
Order of the Ministry of Health no. 1279 on the approval of Criteria for the evaluation, operating conditions and monitoring of low temperature thermal decontamination treatment equipment for hazardous medical waste, https://legislatie.just.ro/Public/DetaliiDocumentAfis/144282</t>
  </si>
  <si>
    <t>Government Ordinance no. 22 of 2017 for the amendment and completion of Law no. 458/2002 regarding the quality of drinking water, https://legislatie.just.ro/Public/DetaliiDocument/192779
Ministry of Environment, Waters and Forests - Draft order on the approval of the General Framework for Water Safety Plans as well as the establishment of the responsibilities of the competent authorities (final stage on consultation).</t>
  </si>
  <si>
    <t>Government Ordinance no. 22 of 2017 for the amendment and completion of Law no. 458/2002 regarding the quality of drinking water, https://legislatie.just.ro/Public/DetaliiDocument/192779</t>
  </si>
  <si>
    <t>Government Decision no. 739 of 5 October 2016 for the approval of the National Strategy on Climate Change and Growth based on low carbon for the period 2016-2020 and the National Action Plan for the implementation of the National Strategy on Climate Change and Growth based on low carbon for the period 2016-2020</t>
  </si>
  <si>
    <t>Law no. 241 of 2006 rearding the water supply and sewerage service, republished.
The Ministry of Development, Public Works and Administration produced the first Urban Policy of Romania (the document is currently in public consultation as part of the approval procedure) which includes as priority objective to Improve living conditions notably by extending access to housing and public services. This objective aims to contribute at increasing the accessibility and affordability to quality housing and public utilities, particularly to people facing disability or marginalization.</t>
  </si>
  <si>
    <t>https://legislatie.just.ro/Public/DetaliiDocument/73044 
https://www.mdlpa.ro/pages/proiecthgaprobarepoliticaurbana2035</t>
  </si>
  <si>
    <t>2006, 2022</t>
  </si>
  <si>
    <t>13 billions</t>
  </si>
  <si>
    <t>2019 to 2035</t>
  </si>
  <si>
    <t xml:space="preserve">Law no. 241 on water supply and sewerage service, republished, </t>
  </si>
  <si>
    <t xml:space="preserve">https://legislatie.just.ro/Public/DetaliiDocument/73044 </t>
  </si>
  <si>
    <t>National Strategy for drinking water supply, colection and waste water treatment (stage on drafting together with stakeholders) as enabling conditions for accession to the EU funds. (Ministry of Environment, Waters and Forests)</t>
  </si>
  <si>
    <t>National Strategy for drinking water supply, colection and waste water treatment (stage on drafting together with stakeholders).
National plan for investments for drinking and waste water sector having in view national EU obligations and the objectives of the National Strategy for drinking water supply, colection and waste water treatment. (Ministry of Environment, Waters and Forests)</t>
  </si>
  <si>
    <t>10 billions</t>
  </si>
  <si>
    <t>Government Decision no. 21 of 2007 on the approval of the Authorization Standards for the provisional operation of pre-university education units, as well as of the Standards for accreditation and periodic evaluation of pre-university education units    
Order of the Ministry of Health no. 1456 of 2020 for the approval of the Hygiene Norms in the units for the protection, education, training, rest and recreation of children and young people</t>
  </si>
  <si>
    <t>https://legislatie.just.ro/Public/DetaliiDocumentAfis/78793
https://legislatie.just.ro/Public/DetaliiDocument/229618</t>
  </si>
  <si>
    <t>2007, 2020</t>
  </si>
  <si>
    <t>As the responsibility for the administration of the buildings and lands in which the state pre-university education institutions operate belongs, by law, to the local authorities, in 2019 the Ministry initiated a multi-annual funding policy for solving the problem of arranging the sanitary groups and ensuring their utilities to the quality standards provided by the legislation in force.
National Education Law no. 1/2011 art. 111 para. (1) lit. f) provides the possibility of allocation of funds to local public authorities through transfers from the state budget of the ministry to local budgets: "From the state budget, the budget of the Ministry of Education ensures the financing, by Government decision, initiated by the Ministry of Education, of annual or multi-annual investment programs, modernization and development of the material base of state pre-university education institutions , including consolidation and rehabilitation of schools and facilities ”.
The legislation related to the MEd policy of multiannual financing of allocation of funds to the local public authorities (through transfers from the state budget of the ministry to local budgets) for the arrangement of the sanitary groups:
Government Decision no. 363 of May 30, 2019 on the distribution of amounts from transfers from the state budget to local budgets, provided in the budget of the Ministry of National Education, for financing in 2019 some capital expenditures of state pre-university education units - for 871 educational units.
Government Decision no. 674 of September 12, 2019 on the distribution of amounts from transfers from the state budget to local budgets, provided in the budget of the Ministry of National Education, for financing in 2019 some capital expenditures of state pre-university education units, as well as amending and supplementing some normative acts - 60 educational units
Government Decision no. 479 of June 16, 2020 on the allocation of amounts from transfers from the state budget to local budgets, provided in the budget of the Ministry of Education and Research, for the financing in 2020 of some capital expenditures of the state pre-university education units - for 376 educational units.
Government Decision no. 1,188 of November 10, 2021 on the distribution of amounts from transfers from the state budget to local budgets, provided in the budget of the Ministry of Education, for the financing in 2021 of some capital expenditures of the state pre-university education units - 205 units.
Government Decision no. 633 of 11 May 2022 on the distribution of amounts from transfers from the state budget to local budgets, provided in the budget of the Ministry of Education, for the financing in 2022 of some capital expenditures of the state pre-university education units</t>
  </si>
  <si>
    <t xml:space="preserve">https://legislatie.just.ro/Public/DetaliiDocumentAfis/217792
https://legislatie.just.ro/Public/DetaliiDocumentAfis/217962
https://legislatie.just.ro/Public/DetaliiDocumentAfis/226877
https://legislatie.just.ro/Public/DetaliiDocument/248367
https://legislatie.just.ro/Public/DetaliiDocument/255429 </t>
  </si>
  <si>
    <t>In Romania there is legislation regarding the authorization conditions of the health care facilities: 
Order of the Minister of Health no. 1030 of 2009 on the approval of the sanitary regulation procedures for the projects of location, arrangement, construction and for the functioning of the objectives that carry out activities with risk for the health status of the population
There is also specific legislation for hospitals, medical and dental offices, medical analysis laboratories.
For hospitals: Order of the Minister of Health no. 914 of 2006 for the approval of the norms regarding the conditions that a hospital must meet in order to obtain the sanitary authorization, with subsequent amendments and completions (Order of MoH no. 1096 of 2016).
For medical offices: Order of the Minister of Health no. 1338 of 2007 for the approval of the Norms regarding the functional structure of the medical and dental offices, updated.
For medical analysis laboratories: Order of the Minister of Health no. 1301 of 2007 for the approval of the Norms regarding the operation of the medical analysis laboratories, updated.</t>
  </si>
  <si>
    <t xml:space="preserve">https://legislatie.just.ro/Public/DetaliiDocumentAfis/110951 
https://legislatie.just.ro/Public/DetaliiDocument/74284
(https://legislatie.just.ro/Public/DetaliiDocument/182397)
https://legislatie.just.ro/Public/DetaliiDocument/84701 
https://legislatie.just.ro/Public/DetaliiDocument/85155 </t>
  </si>
  <si>
    <t xml:space="preserve">Law no. 241 of 2006 on water supply and sewerage service, republished, </t>
  </si>
  <si>
    <t>Law no. 55 of 15 May 2020 on some measures to prevent and combat the effects of the COVID-19 pandemic, with subsequent amendments and completions,    https://legislatie.just.ro/Public/DetaliiDocumentAfis/227226  
Order of Ministry of Health no. 1513 of 2020 for the approval of the plans regarding the application method by the county and Bucharest public health directorates, by the National Institute of Public Health, by the health units, as well as by the county and Bucharest-Ilfov ambulance services and by the family doctors, of the measures in the field of public health in situations of epidemiological risk of infection with the virus SARS-CoV-2  https://legislatie.just.ro/Public/DetaliiDocumentAfis/229869 
Order of Ministry of Health no. 1808 and Order of National Authority for the Rights of persons with disabilities, children and adopts no. 1466 of 2020 for the approval of the Methodological Guide for the prevention of COVID-19 infection in social services for children and social services for adults with disabilities https://legislatie.just.ro/Public/DetaliiDocument/231887</t>
  </si>
  <si>
    <t>Hands hygiene has to be rigorous, before and after food preparation, before eating, after toilet use, and as many time as the hand are looking dirty. If hands are not looking dirty could be used a disinfectant based on alcohol. For hand visible dirty is recommended water &amp; soap. When hand are washed with water &amp; soap should be used preferably paper towels for single use. If these are available, normal towels are used that will be replaced when they are wet or as often as possible.</t>
  </si>
  <si>
    <t>NIPH recommendations - Rules for hand hygiene for healthcare professionals caring for people suspected or confirmed to be infected with the new coronavirus:5 moments of rigorous application of hand hygiene rules: 1. before contact with the patient; 2. before aseptic gestures; 3. before and after wearing gloves, after contact with biological fluids; 4. after contact with the patient; 5. after contact with nearby objects or surfaces.Hand hygiene: 1. simple washing with soap and water; 2. hygienic hand disinfection; 3. surgical disinfection by washing with surgical soap and water or by rubbing with hydro-alcoholic solution.</t>
  </si>
  <si>
    <t>Ministry of Health recommendations: a) Strictly follow the rules of personal hygiene to protect both you and those close to you; b) Wash your hands with soap and water for at least 20 seconds after any contact with a potentially contaminated surface; c) Use paper towels, preferably to wipe your hands.</t>
  </si>
  <si>
    <t>The same legislation from a.</t>
  </si>
  <si>
    <t>There is under elaboration a national waste water surveillance system with a focuse on SARS-COV-2 and its variants based on adecquate methodology for the determination of SARS-COV-2  and its variants. Finaly, will be establish a plan for a long term surveillance of health parameters in the waste waters, including an IT infrastructure. (Ministry of Environment, Waters and Forests)</t>
  </si>
  <si>
    <t>Legislative acts and guidelines, for different fields of activity.</t>
  </si>
  <si>
    <t>Improvement the quality of, and access to wastewater infrastructure (wastewater treatment plant and sewerage) by providing specific services.
Target: Improvement the quality of, and access to wastewater infrastructure (wastewater treatment plant and sewerage) by providing specific services.
Target date: 31.12.2023 (see 2019 Report; the original target date: 31.12.2018)
Intermediate targets:
• by 31 December 2013, for agglomerations with a population of more than 10 000 p.e. (for urban wastewater collecting)
• by 31 December 2015 for agglomerations with a population of more than 10 000 p.e. (for urban wastewater treatment and discharge)
• by 31 December 2018 for agglomerations with a population with 2000-10 000 p.e. (for urban wastewater treatment and discharge)
Romania shall ensure a gradual increase of provision of Article 3 collecting systems in accordance with the following minimum overall population equivalent rates: 61% by 31 December 2010, 69% by 31 December 2013, 80% by 31 December 2015, 100% by 31 December 2018.
Romania shall ensure a gradual increase of provision of Articles 4 and 5(2) wastewater treatment in accordance with the following minimum overall population equivalent rates: 51% by 31 December 2010, 61% by 31 December 2013, 77% by 31 December 2015, 100 % by 31 December 2018.</t>
  </si>
  <si>
    <t xml:space="preserve">Romania committed itself to apply the provisions of Article 5 (8) of the Council Directive 91/271/EEC concerning the urban wastewater treatment and declared its whole territory as a sensitive area. There were included the compliance deadlines in accordance with the Directive for urban waste water collecting systems and urban waste water treatment plants. </t>
  </si>
  <si>
    <t>The decision to declare the whole Romanian territory as a sensitive area requires a longer transition period (all agglomerations with more than 10 000 p.e. shall ensure the infrastructure necessary for urban wastewater treatment, which allows the advanced treatment of urban waste water treatment plant; other agglomerations, between 2000-10000 p.e. the secondary (i.e. biological) treatment is the general rule and for many agglomerations of less than 2,000 p., located in mountainous or hilly areas, where the geo-morphological or climatic conditions require specific and individual solutions: mini treatment plants, natural treatment in lagoons, other non- conventional modalities).</t>
  </si>
  <si>
    <t>Romania 's participation in the fifth national report on Water and Health Protocol 
https://unece.org/sites/default/files/2022-04/Romania_summary_report_5th_cycle_14Apr22_ENG.pdf</t>
  </si>
  <si>
    <t xml:space="preserve">National Strategy for Sustainable Development of Romania 2030 https://legislatie.just.ro/Public/DetaliiDocumentAfis/207035 </t>
  </si>
  <si>
    <t>The situation was: a) the total length of the wastewater network was 16,812 km, of which 15,736 km in towns. Only 51.8% of the total length of streets in the towns was equipped with sewage network. Beside the streets endowed with water supply network, only 73% had also sewage systems; b) in the existing 206 wastewater treatment plants only 77% of the total flow discharge from the public sewerage system was treated; c) the wastewaters from 47 towns were discharged to the rivers without any previous treatment.</t>
  </si>
  <si>
    <t>There were 1732 sewer networks, out of which 1052 functional sewer networks, the remaining 680 being in different stages of construction or for which the population has not yet been connected to the wastewater infrastructure. In December 2017, there were 1055 wastewater treatment plants, out of which  803 worked properly and the remaining 252 worked unproperly.</t>
  </si>
  <si>
    <t>Romania's Voluntary National Review 2018 https://sustainabledevelopment.un.org/content/documents/19952Voluntary_National_Review_ROMANIA_with_Cover.pdf
2019 Romania 4th Report for Protocol on Water and Health (PWH) http://www.ms.ro/wp-content/uploads/2019/04/Nota_Website_Raport_Protocol_2019-site.pdf</t>
  </si>
  <si>
    <t>Rehabilitation and construction of water treatment plants for drinking water, together with measures to increase food safety and reduce risks of drinking water contamination.
Rehabilitation and extension of existing distribution network for drinking water.
Development and improvement of the infrastructure of centralized systems for water supply in urban and rural communities.</t>
  </si>
  <si>
    <t>Fourth national report on the Protocol on Water and Health http://www.ms.ro/wp-content/uploads/2019/04/Nota_Website_Raport_Protocol_2019-site.pdf</t>
  </si>
  <si>
    <t xml:space="preserve">Surface water intakes and groundwater abstraction catchment </t>
  </si>
  <si>
    <t>Ensure an equitable access at water and services.
Improvement of the drinking water distribution services by establish of efficient regional structure for public water services (regionalization of water services).
Development of benchmarking practices in order to improve the quality of water/waste water services.
Reduction by 10% of the actual water leakage level within the drinking water centralized network.</t>
  </si>
  <si>
    <t>Template for the 5th summary reports in accordance with article 7 of the Protocol on Water and Health (under preparation for the  2020 situation).</t>
  </si>
  <si>
    <t>Sanitation service (connected to centralized sewage sistems)
Drinking-water service (connected to centralized drinking water sistems or own monitored and sanitary approved wells)
Basic hygiene service (equipped with separate toilets, including sinks and soap for proper hygiene)</t>
  </si>
  <si>
    <t>Strategy on Modernizing Educational Infrastructure 2017-2023 https://www.edu.ro/sites/default/files/Strategie%20SMIE_2017docx_0.pdf</t>
  </si>
  <si>
    <t>2019 Romania 4th Report on the Protocol on Water and Health http://www.ms.ro/wp-content/uploads/2019/04/Nota_Website_Raport_Protocol_2019-site.pdf</t>
  </si>
  <si>
    <t>Sanitation service (connected to centralized sewage sistems)
Drinking-water service (connected to centralized drinking water sistems or own monitored and sanitary approved wells)
Basic hygiene service (equipped with separate toilets, including sinks and soap for proper hygiene).</t>
  </si>
  <si>
    <t>Improving water quality and access to water infrastructure by providing centralized water supply services for most urban and rural areas</t>
  </si>
  <si>
    <t>2019 Romania 4th National Report on the Protocol on Water and Health http://www.ms.ro/wp-content/uploads/2019/04/Nota_Website_Raport_Protocol_2019-site.pdf</t>
  </si>
  <si>
    <t>Improving the quality and access to wastewater infrastructure (sewage treatment plants and sewerage networks) by providing specific services</t>
  </si>
  <si>
    <t>Drinking water quality assurance for the parameters provided for in the national legislation, in accordance with the parameters established by the WHO</t>
  </si>
  <si>
    <t>2019 Romania 4th National Report on the Protocol on Water and Health 
http://www.ms.ro/wp-content/uploads/2019/04/Nota_Website_Raport_Protocol_2019-site.pdf</t>
  </si>
  <si>
    <t>National Waste Management Strategy 2014-2020</t>
  </si>
  <si>
    <t>http://www.mmediu.ro/beta/wp-content/uploads/2014/01/2014-01-28_SNGD_HG_870_2013.pdf</t>
  </si>
  <si>
    <t>The number and agglomeration types as well as the measures regarding the wastewater collecting and treatment were originally provided in Annex 3 of the implementation plan of Directive 91/271 / EEC (situation in 2004). In the period 2007-2015 the situation was reassessed taking into account the dynamics of appearance and development/progress of investment plans/programs for collecting and treatment measures. Sectoral Operational Programme “Environment” (SOP ENV) 2007-2013 support the implementation of measures under Priority Axis 1 “Extension and modernization of water/wastewater systems” based on the promotion and realization of feasibility studies at county and agglomerations level and taking into account the Counties Master Plans. Also through the Large Infrastructure Operational Programme 2014-2020 the actions of development of collecting and treatment systems will continue under Priority Axis 3 “Development of basic infrastructure in terms of efficient management of resources” (according to the prioritization from Counties Master Plans) in order to comply with provisions of UWWT Directive in terms of urban wastewater collecting and treatment services for agglomerations with more than 2000 p.e.
The progress recorded at national level during 2007-2017 represents 18 % (from 48% in 2007 to approx. 66% in 2017) for sewage collection systems, and the treatment level increased with 24% (from approx. 39% in 2007 to approx. 63% in 2017).
According with the Accession Treaty, the connection rate to sewage collection systems for agglomerations with more than 10 000 p.e. and for interim year 2013 it was supposed to be 100% and the connection rate to the treatment plants it was also supposed to be 100% for 2015.
In December 2017 the following situation has been recorded for agglomerations with more than 10 000 p.e.: the connection rate to sewage collection systems was 86.58% and the connection rate to the treatment plants was 83.76%.
The progress recorded at national level during 2007-2017 represents 16 % (from 71% in 2007 to approx. 87% in 2017) for sewage collection systems, and the treatment level increased by 34% (from approx. 50% in 2007 to approx. 84% in 2017).</t>
  </si>
  <si>
    <t xml:space="preserve">Order of Ministry of Health no. 1226 of December 3, 2012 for the approval of the Technical Norms on the management of waste from medical activities and the Methodology for collecting data for the national database on waste from medical activities </t>
  </si>
  <si>
    <t>https://legislatie.just.ro/Public/DetaliiDocumentAfis/143905</t>
  </si>
  <si>
    <t>Improving water quality and access to water infrastructure by providing centralized water supply services for most urban and rural areas.
Improving the quality and access to wastewater infrastructure (sewage treatment plants and sewerage networks) by providing specific services.
2019 Romania 4th National Report on the Protocol on Water and Health http://www.ms.ro/wp-content/uploads/2019/04/Nota_Website_Raport_Protocol_2019-site.pdf</t>
  </si>
  <si>
    <t>Law 151 of 2019, completing Law 350 of 2001 on spatial planning and urbanism, officially recognize the phenomenon of informal settlements in Romania, clarifying the definition, in terms of legality and disconnection from urban regulations. Order 3434 of 2020 of the minister of development, public works and administration provides local administrations the operational framework to identify informal settlements in a systematic manner, and collect data on households and individuals, living conditions, natural and technological risks affecting these settlements.
With the technical assistance of DG REFORM, the Ministry of Development, Public Works and Administration will produce an Action Plan for informal settlements in Romania. These settlements lack access to urban infrastructure (roads, water, electricity, sewerage), as well as to social services, education or health, leading to severe social and economic vulnerability, and having negative impact on social integration and educational opportunities, as means of reducing the poverty of future generations. Informal housing conditions represent one of the important drivers of poverty, requiring a cross-sectorial perspective (sanitation, health, education, social protection, and labour policies), therefore a multi-level coordinated intervention should be established in the Action Plan proposed by the Ministry of Development, Public Works and Administration.</t>
  </si>
  <si>
    <t>Ministry of  Environment, Waters and Forests</t>
  </si>
  <si>
    <t>National Administration "Romanian Waters"</t>
  </si>
  <si>
    <t>Ministry of Health / National Institute of Public Health</t>
  </si>
  <si>
    <t>Ministry of Development, Public Works and Administration</t>
  </si>
  <si>
    <t>National Regulatory Authority for Community Public Utility</t>
  </si>
  <si>
    <t xml:space="preserve">Protocol on Water and Health of 1999, ratified by Government Ordinance no. 95 of 2000
An inter-ministerial working group was established in 2017 under the coordination of the Ministry of Development, Public Works and Administration to follow the implementation of the Council Directive 91/271/EEC of 21 May 1991 concerning urban waste-water treatment.  </t>
  </si>
  <si>
    <t>Ministry of  Environment, Waters and Forests &amp; Ministry of Health
Ministry of Development, Public Works and Administration</t>
  </si>
  <si>
    <t>According to art. 6 of the Protocol on Water and Health, each Party (Ministry of  Environment, Waters and Forests &amp; Ministry of Health) shall establish and publish targets, including their deadlines, for issues related to ensuring access to water and sanitation, ensuring the quality of water and drinking water resources, reducing the number of water-related diseases, controlling pollution of any kind of source, water resources management, etc.
A Report shall be submitted every 3 years to the Joint Secretariat of the Protocol (UNECE / WHO-EUROPE) with relevant data and information on the objectives, their timing and / or the implementation of measures.</t>
  </si>
  <si>
    <t>Law no 241/2006 of water and wastewater services - the are no distinction for any gen there is for all people 
Law no. 107 of 1996, water law, with further amendments</t>
  </si>
  <si>
    <t>The user can participate by organizations or associations or individual.</t>
  </si>
  <si>
    <t xml:space="preserve">Coverage rate of sanitation services on municipalities level </t>
  </si>
  <si>
    <t>The Ministry of Development, Public Works and Administration decides the allocation of investment funds through the National Program for Local Development and the new Investment Programme 'Anghel Saligny' based on territorial indicators provided by the National Institute of Statistics regarding the sewage network coverage</t>
  </si>
  <si>
    <t xml:space="preserve">Blockages frequency and duration,  exceeding parameters </t>
  </si>
  <si>
    <t>For the municipalities where the value of indicators is under the national average.</t>
  </si>
  <si>
    <t xml:space="preserve">Coverage rate of water services on municipalities level </t>
  </si>
  <si>
    <t>The Ministry of Development, Public Works and Administration decides the allocation of investment funds through the National Program for Local Development and the new Investment Programme 'Anghel Saligny' based on territorial indicators provided by the National Institute of Statistics regarding the drinking-water network coverage</t>
  </si>
  <si>
    <t>Frequency and duration of failures in water supply, exceeding parameters</t>
  </si>
  <si>
    <t>Ministry of Health - Methodology on the Surveillance, Warning, Intervention and Reporting System for Water-Related Diseases (15.11.2018) http://www.ms.ro/wp-content/uploads/2018/11/Sisteme-alertaraspuns-Art.-8-Protocol_ApaSanatatea.pdf</t>
  </si>
  <si>
    <t>Each local authority keeps records of them and grants aid in accordance with the provisions of Art. 12 from Law no. 241 of 2006 of water and wastewater services.</t>
  </si>
  <si>
    <t>Degree of parametres compliance</t>
  </si>
  <si>
    <t xml:space="preserve">Response time to complaints, </t>
  </si>
  <si>
    <t>% population acces on municipalities level, national level, no of economic agents with acces</t>
  </si>
  <si>
    <t>operations and maintenance cost,  employers number ( operational or administrative)</t>
  </si>
  <si>
    <t>Length of sanitation network, capacity and type of waste water treatment plant, no of connection on users ( domestic and non domestic)</t>
  </si>
  <si>
    <t>Service continuity, period of repair, failures number on year</t>
  </si>
  <si>
    <t>Length of water network, capacity and type and no of water treatment plant, connections no, degree of metering at users ( domestic and non domestic)</t>
  </si>
  <si>
    <t>The average non revenue water for three largest suppliers is 82,139,000 mc that means the difference between water produced and water billed and as percentage is 28.57% (in 2020).
The formula  for percentage is (water produced - water billed )/water produced *100 .</t>
  </si>
  <si>
    <t>degree of metering = meters connections/total connections (%) for national area, urban and rural area                           energy consumption/ volume of billed water 
energy consumption/distribution water network
energy consumption/connection 
degree of operation for great suppliers</t>
  </si>
  <si>
    <t>National Regulatory Authority for Community Public Utility Services - 2006 - https://www.anrsc.ro  (subordinated of Ministry of Development, Public Works and Administration)
Ministry of Health - 1922 - http://www.ms.ro 
Ministry of Environment, Waters and Forests - 1991 - https://www.mmediu.ro
National Administration "Romanian Waters" - 1991 - https://rowater.ro (under the coordination of Ministry of Environment, Waters and Forests)</t>
  </si>
  <si>
    <t xml:space="preserve">National Regulatory Authority for Community Public Utility Services collect data from providers - population coverage, technical data and quantities data ( water treated, water billed, etc.) and has the power to check the providers and local authority if its implemented the water and wastewater services regulations, in accordance with legal provisions ( Law no 51/2006 and Law no 241/2006) and can apply penalties the provisions are not respected.
Until 2021, data collection was partial in rural areas, but from 2022 it will be done entirely, according to the Government Emergency Ordinance no. 144 of December 30, 2021 for amending and supplementing the Law on water supply and sewerage service no. 241/2006. https://legislatie.just.ro/Public/DetaliiDocumentAfis/250102 
</t>
  </si>
  <si>
    <t>National Regulatory Authority for Community public utility services check if the legal provisions are implemented by local authorities and by providers (legal provisions are settled in Law no 51/2006 of public utilities services and in Law no 241/2006 of water and wastewater services).
Ministry of Labor and Social Solidarity - Law no. 319/2006, the law on safety and health at work and the Government Decision no. 1425/2006, regarding the approval of the Methodological Norms for the application of the provisions of the Law on safety and health at work no. 319/2006</t>
  </si>
  <si>
    <t>The Ministry of Development, Public Works and Administration promotes those measures which are aimed at closing the gap in terms of general access to the water supply and sewerage network. The main course of action taken by the ministry was financing investments in this sector through the National Program for Local Development. Considering that this program will soon reach its implementation timeline, the Government endorsed in 2021 the new ‘Anghel Saligny’ National Program for Investments to support new investments in local infrastructure. Among the types of investments that are eligible to be financed under the Program, there are also those pertaining to increasing the proportion of people with access to safe drinking water and to basic sanitation infrastructure.</t>
  </si>
  <si>
    <t>The Ministry of Development, Public Works and Administration implements the Investment Programme 'Anghel Saligny' which is a multi-annual programme.</t>
  </si>
  <si>
    <t>Law no. 241/2006 - Art. 35, the frequently revisions of tariffs is 1-2/years.</t>
  </si>
  <si>
    <t>Law 151/2019, completing Law 350/2001 on spatial planning and urbanism, officially recognize the informal settlements. This law and its methodological norms (approved by Order no. 3494/2020) establish the competences shared between national and local administrations, with the purpose of ensuring a coordinated process of identifying informal settlements and finding appropriate interventions in housing, infrastructure, public health or safety. In this regard, subnational authorities must provide annual information regarding the measures carried out to improve the living conditions in informal settlements. The categories of measures include, among others, improved individual and collective hygiene conditions (hand hygiene, sanitation, access to safe drinking water).</t>
  </si>
  <si>
    <t>The local authorities : 
- granting local aid from the local budget for families and single persons who have an average monthly net income below the minimum gross national wage guaranteed to pay per family member, hereinafter referred to as monthly aid, for the payment of sewerage and water services, in limit of 7.5 liters/day/persons (Art. 12 from Law no. 241/246).
- providing, from the local budget or other legally established sources of funding, including national and European programs and plans, the funds needed to pay the full amount or part of the expenses incurred for connection to the water supply and sewerage system , for families and single persons who have an average monthly net income below the minimum gross national wage guaranteed for payment per family member (Art. 12 from Law no. 241/246).</t>
  </si>
  <si>
    <t>Law no. 241/2006 of water and wastewater services, Art. 12.</t>
  </si>
  <si>
    <t>LCA</t>
  </si>
  <si>
    <t>Saint Lucia</t>
  </si>
  <si>
    <t>United Nations Human Right to Water &amp; Sanitation -
Resolution adopted by the UN General Assembly on 28 July 2010
Sustainable Development Goal 6: Water &amp; Sanitation for All
St. Lucia Public Health Act (Cap 11.01)</t>
  </si>
  <si>
    <t>United Nations Human Right to Water &amp; Sanitation -
Resolution adopted by the UN General Assembly on 28 July 2010
Sustainable Development Goal 6: Water &amp; Sanitation for All</t>
  </si>
  <si>
    <t>Public Health Act
Water Quality Regulations</t>
  </si>
  <si>
    <t>Water and Sewerage Tariff Regulations</t>
  </si>
  <si>
    <t>Public Health Act and Sewage and Disposal of Sewage and Liquid Industrial Waste Works Regulations No.22</t>
  </si>
  <si>
    <t xml:space="preserve"> Occupational Health &amp; Safety Act
</t>
  </si>
  <si>
    <t>Occupational Health &amp; Safety Act</t>
  </si>
  <si>
    <t>Occupational Health and Safety Act/Labour Code</t>
  </si>
  <si>
    <t xml:space="preserve">Working on guidelines for health facility/ Consultancy going on right now </t>
  </si>
  <si>
    <t>Public Health Sewage and Disposal of Sewage and Liquid Industrial Waste Works Regulations 22 of 1978</t>
  </si>
  <si>
    <t>https://www.who.int/publications/i/item/9789241580496
http://www.gefcrew.org/index.php/participating-countries/saint-lucia</t>
  </si>
  <si>
    <t>https://www.who.int/publications/i/item/WHO-HEP-ECH-CCH-20.01.01
Saint Lucia's Climate Change 
Research Strategy
2020-2030</t>
  </si>
  <si>
    <t>Saint Lucia Wastewater Management Strategic Plan 2017</t>
  </si>
  <si>
    <t>Water Policy Update for Saint Lucia Policy Proposal and implementation Strategy (This is a broad policy on water in Saint Lucia. It is not specific to drinking water).</t>
  </si>
  <si>
    <t>Copy Attached</t>
  </si>
  <si>
    <t>Ongoing</t>
  </si>
  <si>
    <t>Water Policy Update for Saint Lucia Proposal and implementation Strategy (This is not specific to drinking water but overall water sector).  The strategy covers areas such as water information, water governance, security, water supply and waste water management.
Saint Lucia's Sectoral Adaptation Strategy and Action Plan for the Water Sector (Water SASAP) 2018-2028</t>
  </si>
  <si>
    <t>https://leap.unep.org/sites/default/files/legislation/stl191687.pdf</t>
  </si>
  <si>
    <t>Five years</t>
  </si>
  <si>
    <t>Copy Attached.</t>
  </si>
  <si>
    <t>Water Policy Update for Saint Lucia Proposal and implementation Strategy (This is not specific to drinking water but overall water sector).  The strategy covers areas such as water information, water governance, security, water supply and waste water management.</t>
  </si>
  <si>
    <t>National Policy on Health &amp; Family Life Education, Health &amp; Safety Policy, The new Policy Plan for schools which forms part of the National Schools in draft 2011</t>
  </si>
  <si>
    <t>Though a plan exist it is not formal.  There is a health and safety officer who is directly responsible for implementation</t>
  </si>
  <si>
    <t>Covid 19 (Prevention and Control) Act 2020.  This plan is being updated.  there is inter/intra sectoral approach, a baseline is being developed and all protocols are annex to that plan</t>
  </si>
  <si>
    <t>through education</t>
  </si>
  <si>
    <t>the installation of additional hand washing facilities</t>
  </si>
  <si>
    <t>installation of hand washing facilities, posting of notices etc.</t>
  </si>
  <si>
    <t xml:space="preserve">mandatory /frequency of hand wahing </t>
  </si>
  <si>
    <t>best practices</t>
  </si>
  <si>
    <t>Education/training  on treatment of elderly</t>
  </si>
  <si>
    <t xml:space="preserve">No National plan , but at local agencies levels it has heightened the awareness of WASH, </t>
  </si>
  <si>
    <t>Covid 19 (Prevention and Control )Act 2020</t>
  </si>
  <si>
    <t xml:space="preserve">Quality of Effluent for Disposal  
Assessment of facilities   </t>
  </si>
  <si>
    <t>Waste Water Regulations</t>
  </si>
  <si>
    <t>Annual work plan of the DEH</t>
  </si>
  <si>
    <t>0.2ppm</t>
  </si>
  <si>
    <t xml:space="preserve">Parameters Chlorine </t>
  </si>
  <si>
    <t>Annual work plan</t>
  </si>
  <si>
    <t>Surface and Ground</t>
  </si>
  <si>
    <t>Monthly report</t>
  </si>
  <si>
    <t xml:space="preserve">The Regulations give authority and the Ministry have adopted very loosely the WHO standards.   </t>
  </si>
  <si>
    <t>https://www.who.int/publications/i/item/9789240045064</t>
  </si>
  <si>
    <t>Assessment of waste water facility</t>
  </si>
  <si>
    <t>In some sectors there have been some initiative to curb the practice. At one time the Banana Association through the Ministry of Agriculture as part of their quality control did offer incentives to farmers to stop the practice of open defecation.  The public health regulations has a o tolerance in that regard</t>
  </si>
  <si>
    <t xml:space="preserve">WRMA / Agriculture </t>
  </si>
  <si>
    <t>M.O.E</t>
  </si>
  <si>
    <t xml:space="preserve">Bureau of Standards </t>
  </si>
  <si>
    <t>NURC</t>
  </si>
  <si>
    <t>See report</t>
  </si>
  <si>
    <t>see report</t>
  </si>
  <si>
    <t xml:space="preserve">During the assessment of development plans for the waste water  and sewage </t>
  </si>
  <si>
    <t xml:space="preserve">there is knowledge of what has to be done, but resources have not been allocated towards it
</t>
  </si>
  <si>
    <t>2019 Act development of new parameters for testing</t>
  </si>
  <si>
    <t>allows to prioritize, and allocate resources</t>
  </si>
  <si>
    <t>Once discrepancies are identified then the service provided are informed immediately so that corrective action can be taken</t>
  </si>
  <si>
    <t>Extend sampling parameters</t>
  </si>
  <si>
    <t>having that data allows for an intervention before an outbreaks occurs</t>
  </si>
  <si>
    <t>Resources (finance) is usually the barrier to using the data.  Also the lack of appropriate regulations can also be a barrier.  The availability of data and the limited ability to undertake basic analysis, lack of capacity.</t>
  </si>
  <si>
    <t>Fecal Coliform, BOD, TSS, Chlorine Residual</t>
  </si>
  <si>
    <t>Respond to complaint within 72 hours</t>
  </si>
  <si>
    <t>0.2 - 1.0 Chlorine residual 
0 E.coli , 0.6 FU/100ml</t>
  </si>
  <si>
    <t>https://www.unep.org/cep/resources/policy-and-strategy/lbs-protocol-text</t>
  </si>
  <si>
    <t xml:space="preserve">Ministry of Health, Public Health Act, Chapter 1101, NO. 8 of 1975
National Utilities Regulatory Commission https://nurc.org.lc/
Ministry of Health &amp; Wellness https://health.govt.lc/
</t>
  </si>
  <si>
    <t>Trained personnel for the treatment methods
Recommend improved treatment methods especially in rural areas
Enforce the law through the courts system
Assessments of supplies and treatment facilities commenced in March 2022</t>
  </si>
  <si>
    <t xml:space="preserve">Review the process and ensure that effluent meets national standards for disposal.  Through the assessment of facilities now compliance areas are mandated to be corrected within a specific time frame.
</t>
  </si>
  <si>
    <t>Lack of appropriate equipment and financing as well as insufficient trained human resource.</t>
  </si>
  <si>
    <t xml:space="preserve">Lack of appropriate equipment and financing </t>
  </si>
  <si>
    <t>MInistry of Finance</t>
  </si>
  <si>
    <t>Ministry of Agriculture - Water Resource Management Agency</t>
  </si>
  <si>
    <t>Water and Sewerage Company</t>
  </si>
  <si>
    <t xml:space="preserve"> National Utilities Regulatory Commission</t>
  </si>
  <si>
    <t>Bureau of Standards</t>
  </si>
  <si>
    <t>https://nurc.org.lc/wp-content/uploads/2017/11/National-Utilities-Regulatory-Commission-Act-No-3-of-2016-005-003.pdf</t>
  </si>
  <si>
    <t>Lei nº1/2003 - Constituição da República  
Artigo 49.º (Habitação e ambiente)
1 – Todos têm direito à habitação e a um ambiente de vida humana e o dever
de o defender.
Lei n.º 07/2018 - Lei - Quadro dos Recursos Hídricos.
Artigo 24.º
Finalidade
Os recursos hídricos destinam-se a satisfazer as necessidades da população em água potável para fins domésticos, floresta, agricultura e pecuária, indústria, comércio, serviços públicos, turismo e recreação, cultura e desporto, respondendo às exigências do desenvolvimento sustentável do País.</t>
  </si>
  <si>
    <t>Lei nº1/2003 - Constituição da República  
Artigo 49.º (Habitação e ambiente)
1 – Todos têm direito à habitação e a um ambiente de vida humana e o dever
de o defender.
Decreto n.º 27/2018 - Política Nacional do Saneamento Ambiental (PNSA). 
Visão
Até 2030, assegurar os direitos humanos fundamentais de acesso à água potável, o acesso aos serviços de saneamento ambiental por meio, evacuação das águas residuais, colecta e deposição adequada de resíduos sólidos, líquidos e gasosos, drenagem urbana e melhoria da qualidade de água visando a redução de doenças de origem hídrica.</t>
  </si>
  <si>
    <t xml:space="preserve">Lei Quadro dos Recursos Hídricos </t>
  </si>
  <si>
    <t>Lei Quadro dos Recursos Hídricos ( Lei n.º 07/2018)</t>
  </si>
  <si>
    <t>PNOT (REGULAMENTO GERAL DAS EDIFICAÇÕES URBANAS)</t>
  </si>
  <si>
    <t xml:space="preserve">PNOT (REGULAMENTO GERAL DAS EDIFICAÇÕES URBANAS) Artigo 141.º
</t>
  </si>
  <si>
    <t>PNOT (REGULAMENTO GERAL DAS EDIFICAÇÕES URBANAS) Artigo 140.º</t>
  </si>
  <si>
    <t xml:space="preserve">Lei n.º 6/2019 - Código de Trabalho
</t>
  </si>
  <si>
    <t>Lei n.º 6/2019 - Código de Trabalho</t>
  </si>
  <si>
    <t>PNDS (2017-2021) - 3.13 Desenvolvimento de infraestruturas de saúde</t>
  </si>
  <si>
    <t>Lei n.º 07/2018
Lei - Quadro dos Recursos Hídricos.CAPÍTULO III
Política Nacional das Águas
Art.14 (a,b,c)
Ante-projecto do Regulamento    sobre o Regime da Qualidade de Água Destinada ao Consumo Humano de São Tomé e Príncipe</t>
  </si>
  <si>
    <t>Lei n.º 07/2018
Lei - Quadro dos Recursos Hídricos.CAPÍTULO III
Política Nacional das Águas
Art.14 (a,b,c)
Ante-projecto do Regulamentos obre o Regime da Qualidade de Água Destinada ao Consumo Humano de São Tomé e Príncipe</t>
  </si>
  <si>
    <t>PNSA 
"No que concerne a esta Política Nacional de Saneamento Ambiental, as mudanças climáticas poderão ter impactos negativos: nas infraestruturas de água e saneamento e a prestação de serviços; sistemas de drenagem pluviais e equilíbrios dos ecossistemas.
As principais instituições, os prestadores de serviços e as partes interessadas são responsáveis por garantir que os serviços permaneçam resistentes ao clima e que as populações vulneráveis sejam identificadas e informadas sobre opções para diminuir os impactos negativos excessivos."</t>
  </si>
  <si>
    <t>Politica Nacional de Saneamento Ambiental (PNSA)</t>
  </si>
  <si>
    <t>Documento anexado</t>
  </si>
  <si>
    <t xml:space="preserve">Estratégia Nacional e Plano de Acção de Saneamento Ambiental (ENPASA2030)
</t>
  </si>
  <si>
    <t>documentação anexada</t>
  </si>
  <si>
    <t>Plano Director de Água e Saneamento</t>
  </si>
  <si>
    <t xml:space="preserve">Estratégia Participativa para a Água e Saneamento (EPAS2040) </t>
  </si>
  <si>
    <t>Programa Nacional de Água Potável e Saneamento no Meio Rural -  PNAEPAR (2017-2030)</t>
  </si>
  <si>
    <t>63.800.097</t>
  </si>
  <si>
    <t>2017-2030</t>
  </si>
  <si>
    <t>Estratégia e Plano de Acção para o Saneamento Ambienta (ENPASA)</t>
  </si>
  <si>
    <t>Estratégia e Plano de Acção para o Saneamento Ambienta (EPASA)</t>
  </si>
  <si>
    <t>EPAS2040</t>
  </si>
  <si>
    <t>PNSA/ENPASA2030</t>
  </si>
  <si>
    <t>ENPASA2030/</t>
  </si>
  <si>
    <t>ENPASA2030/
EPAS2040</t>
  </si>
  <si>
    <t>ENPASA2030</t>
  </si>
  <si>
    <t>Programa WHASH FIT???</t>
  </si>
  <si>
    <t>Código de Tralho (Lei nº6/2019)</t>
  </si>
  <si>
    <t>ENPASA2030/EPAS2040</t>
  </si>
  <si>
    <t>Plano Nacional de Resiliência e Mitigação Socioeconómica
face a COVID 19 (PNARME)</t>
  </si>
  <si>
    <t>Pilar 2 – PROTEGER AS PESSOAS: Proteção social e serviços básicos "Assegurar o acesso à água potável e ao saneamento para toda a população nacional"</t>
  </si>
  <si>
    <t>(0-12) meses</t>
  </si>
  <si>
    <t>Durante o período pandêmico, houve muitos casos suspeitos sujeitos ao confinamento e isolamento domiciliar, e uma grande franja desta população faziam parte dos recursos humanos dos sistema de saúde e outras instituições publicas nacionais relacionadas com serviço WASH.</t>
  </si>
  <si>
    <t>Instalações de lavatórios na porta de entrada e dentro dos serviços das estruturas sanitárias, nos diversos locais e instituições publicas e privadas com acessibilidade de água e disponibilização de sabão e álcool gel em geral e uso de máscaras.</t>
  </si>
  <si>
    <t xml:space="preserve">1. Realizar estudos preparatórios para definição e implementação de um Programa Saneamento Inclusivo para toda a Cidade nas Capitais das ilhas S. Tomé e S. António, para horizonte 2040;
2. Desenvolver modelo institucional, gestão, legal e financiamento para uma modelo de gestão do saneamento local e/ou descentralizado;
3. Implementar Programa Saneamento Inclusivo para toda a Cidade nas Capitais das ilhas S. Tomé e S. António, e outra cidade;
4. Assistência técnica e apoio à gestão da acção ao nível central e das Câmaras Distritais/Região Autónoma.
</t>
  </si>
  <si>
    <t xml:space="preserve">1. Reactivar e liderar do grupo de trabalho dedicado ao STLC;
2. Elaborar estudos preparatórios;
3. Desenhar Programa Nacional STLC e ferramentas de acordo com avaliação projecto piloto;
4. Implementar Programa Nacional STLC;
5. Documentar experiência do projecto com recurso a meios audiovisuais.
</t>
  </si>
  <si>
    <t>instalações sanitárias com água corrente e ligado a um sistema de esgoto /latrinas melhoras</t>
  </si>
  <si>
    <t>PNOT- REGULAMENTO GERAL DAS EDIFICAÇÕES URBANA
Artigo 140.º
Ligação à rede pública de esgotos
1 – Os dejetos e águas servidas devem ser removidos das edificações prontamente e por
forma tal que não possam originar quaisquer condições de insalubridade.
2 – Toda a edificação existente ou a construir é obrigatoriamente ligada à rede pública de
esgotos, quando exista, por um ou mais ramais, em regra privativos da edificação, que
sirvam para a evacuação dos seus esgotos.
3 – É da responsabilidade da autoridade administrativa competente ou das Câmaras
Distritais decidir sobre o tipo de ligação à rede pública designadamente quando existam
unidades funcionais autónomas como as referidas no artigo 29.º
Artigo 141.º
Locais sem rede pública de esgotos
1 – Nos locais ainda não servidos por coletor público acessível, os esgotos dos prédios
devem ser lançados em dispositivos de tratamento adequados, tais como fossas séticas,
ligados a jusante a dispositivos de infiltração do tipo poço absorvente, trincheira filtrante
ou filtro de areia; é interdito o lançamento direto de esgoto para poços perdidos ou outros
dispositivos suscetíveis de poluir o subsolo ou estabelecidos em condições de causarem
quaisquer outros danos à salubridade pública, pelo que nesses poços perdidos ou
dispositivos de infiltração apenas podem ser lançados efluentes depurados.</t>
  </si>
  <si>
    <t>Base dados STP dados MICS 2019</t>
  </si>
  <si>
    <t xml:space="preserve">Reabilitar/construir  os Sistemas de abastecimento de água  
-Ampliada a capacidade de reserva de água tratada 
-Operacionalizar os laboratórios de controlo de qualidade de água 
</t>
  </si>
  <si>
    <t>EPAS 2040</t>
  </si>
  <si>
    <t>No que respeita ao abastecimento de água potável prioritário, a melhoria (i.e. reabilitação) dos sistemas existentes e adição de pequenas extensões de novas canalizações devem preceder à concepção de novos sistemas. O aumento da população requer que se construam sistemas de reservatório, que deverá auxiliar o fornecimento seguro e com maior continuidade ao longo do dia para os diferentes destinatários. EPAS 2040 pag.34</t>
  </si>
  <si>
    <t>20minutos</t>
  </si>
  <si>
    <t>MICS-5 (2014)
MICS-6 (2019)</t>
  </si>
  <si>
    <t xml:space="preserve">EPAS - Eixo2 (OE3) e Eixo3 (OE6)
Actividades
O âmbito sectorial desta campanha centra-se nos subsectores do saneamento ambiental, em particular em comportamentos ligados a: gestão de excretas, e águas residuais e resíduos sólidos.
A título indicativo a campanha dever-se-á centrar nos seguintes comportamentos:
. Construir ou comprar latinas melhoradas, e pagar por serviços de recolha de lamas fecais;
. Depositar adequadamente resíduos sólidos e pagar por serviços de recolha e gestão de resíduos sólidos; 
. Lavar as mãos com sabão em momentos críticos a nível doméstico, escolar e nas unidades de saúde.
. Uso higiénico e manutenção das instalações sanitárias
O âmbito desta campanha é nacional e deverá cobrir comunidades urbanas e rurais, sendo que a campanha deverá ter mensagens adaptadas aos diferentes contextos, desde os mais predominantemente rurais, aos predominantemente urbanos e contextos mais híbridos. 
Os principais grupos-alvo incluem, mas não se limitam a:
. Câmaras Distritais;
. Comunidades de grupos socioeconómicos mais baixos;
. Proprietários de casas tradicionais nos principais centros urbanos;
. Mulheres (grupos de mães) e grupos de jovens;
. Pessoas com deficiência, e seus cuidadores; 
. Prestadores de serviços (Organização de Base, ONGs locais, mulheres empresárias, lojas de construção locais);
. Instituições educacionais (escolas, universidades, etc.);
Unidades de cuidados de saúde (hospitais, centros de saúde e postos de saúde)
. Locais comerciais e públicos (mercados locais, balneários banheiros públicos, parques, etc.);
. Profissionais de Saúde Comunitária, líderes religiosos;
. Jornalistas locais, rádios comunitárias e órgãos sociais locais;
</t>
  </si>
  <si>
    <t>EPASA2030</t>
  </si>
  <si>
    <t xml:space="preserve">Instação de sistema de lavagem das mãos com água e sabão e ligado a sistema de drenagem       </t>
  </si>
  <si>
    <t xml:space="preserve">MICS6 (2019)/MICS-5 (2014)
</t>
  </si>
  <si>
    <t>Mics6 (2019)</t>
  </si>
  <si>
    <t xml:space="preserve">ENPASA2030 - Eixo2 (OE3) e Eixo3 (OE6)
Actividades
O âmbito sectorial desta campanha centra-se nos subsectores do saneamento ambiental, em particular em comportamentos ligados a: gestão de excretas, e águas residuais e resíduos sólidos.
A título indicativo a campanha dever-se-á centrar nos seguintes comportamentos:
. Construir ou comprar latinas melhoradas, e pagar por serviços de recolha de lamas fecais;
. Depositar adequadamente resíduos sólidos e pagar por serviços de recolha e gestão de resíduos sólidos; 
. Lavar as mãos com sabão em momentos críticos a nível doméstico, escolar e nas unidades de saúde.
. Uso higiénico e manutenção das instalações sanitárias
O âmbito desta campanha é nacional e deverá cobrir comunidades urbanas e rurais, sendo que a campanha deverá ter mensagens adaptadas aos diferentes contextos, desde os mais predominantemente rurais, aos predominantemente urbanos e contextos mais híbridos. 
Os principais grupos-alvo incluem, mas não se limitam a:
. Câmaras Distritais;
. Comunidades de grupos socioeconómicos mais baixos;
. Proprietários de casas tradicionais nos principais centros urbanos;
. Mulheres (grupos de mães) e grupos de jovens;
. Pessoas com deficiência, e seus cuidadores; 
. Prestadores de serviços (Organização de Base, ONGs locais, mulheres empresárias, lojas de construção locais);
. Instituições educacionais (escolas, universidades, etc.);
Unidades de cuidados de saúde (hospitais, centros de saúde e postos de saúde)
. Locais comerciais e públicos (mercados locais, balneários banheiros públicos, parques, etc.);
. Profissionais de Saúde Comunitária, líderes religiosos;
. Jornalistas locais, rádios comunitárias e órgãos sociais locais;
 </t>
  </si>
  <si>
    <t>indisponivel</t>
  </si>
  <si>
    <t>ENPASA2030  Eixo2 (OE3) e Eixo3 (OE6)
Actividades
O âmbito sectorial desta campanha centra-se nos subsectores do saneamento ambiental, em particular em comportamentos ligados a: gestão de excretas, e águas residuais e resíduos sólidos.
A título indicativo a campanha dever-se-á centrar nos seguintes comportamentos:
. Construir ou comprar latinas melhoradas, e pagar por serviços de recolha de lamas fecais;
. Depositar adequadamente resíduos sólidos e pagar por serviços de recolha e gestão de resíduos sólidos; 
. Lavar as mãos com sabão em momentos críticos a nível doméstico, escolar e nas unidades de saúde.
. Uso higiénico e manutenção das instalações sanitárias
O âmbito desta campanha é nacional e deverá cobrir comunidades urbanas e rurais, sendo que a campanha deverá ter mensagens adaptadas aos diferentes contextos, desde os mais predominantemente rurais, aos predominantemente urbanos e contextos mais híbridos. 
Os principais grupos-alvo incluem, mas não se limitam a:
. Câmaras Distritais;
. Comunidades de grupos socioeconómicos mais baixos;
. Proprietários de casas tradicionais nos principais centros urbanos;
. Mulheres (grupos de mães) e grupos de jovens;
. Pessoas com deficiência, e seus cuidadores; 
. Prestadores de serviços (Organização de Base, ONGs locais, mulheres empresárias, lojas de construção locais);
. Instituições educacionais (escolas, universidades, etc.);
Unidades de cuidados de saúde (hospitais, centros de saúde e postos de saúde)
. Locais comerciais e públicos (mercados locais, balneários banheiros públicos, parques, etc.);
. Profissionais de Saúde Comunitária, líderes religiosos;
. Jornalistas locais, rádios comunitárias e órgãos sociais locais;</t>
  </si>
  <si>
    <t>PNSA/ENPASA2030/ESPAS2040</t>
  </si>
  <si>
    <t>PNSA/EPASA2030</t>
  </si>
  <si>
    <t>EPASA2030/EPAS2040</t>
  </si>
  <si>
    <t>PNSA/EPASA/EPAS</t>
  </si>
  <si>
    <t>Ministério de Infraestrutura e Recursos Naturais</t>
  </si>
  <si>
    <t xml:space="preserve">Ministério de Saúde </t>
  </si>
  <si>
    <t>Ministério de Educação</t>
  </si>
  <si>
    <t>Autoridades Locais ( Câmaras Distritais e RAP)</t>
  </si>
  <si>
    <t>Lei Quadro dos Recursos hídricos, Lei de Base do Ambiente, Lei de Base de Saúde, Plano Nacional de Desenvolvimento de Saúde, Polica Nacional de Saneamento Ambiental</t>
  </si>
  <si>
    <t xml:space="preserve">Através do mecanismo participativo nas consultas publicas e nos atelier de Elaboração dos diferentes documentos </t>
  </si>
  <si>
    <t xml:space="preserve">Informar os decisores e parceiros </t>
  </si>
  <si>
    <t xml:space="preserve">Informar os decisores </t>
  </si>
  <si>
    <t>Prevenção</t>
  </si>
  <si>
    <t xml:space="preserve">-Dados não estão disponíveis a tempo e hora.
- Falta de recursos humanos, técnicos e financeiros-
</t>
  </si>
  <si>
    <t>O acompanhamento é realizado de por serviços específicos: MIRN - DGA/Ministério de Saúde/COMPREC/SNPCB</t>
  </si>
  <si>
    <t>Os serviços de proteção social tem implementado actividades diversas através dos diversos programas de apoio as pessoas mais vulneráveis.</t>
  </si>
  <si>
    <t>+50 redução dos microrganismos patogênicos e dos produtos químicos</t>
  </si>
  <si>
    <t>-75% cobertura de água potável</t>
  </si>
  <si>
    <t>Não monitorado</t>
  </si>
  <si>
    <t>AGER - Decreto Lei nº14/2005 de 24 de Agosto</t>
  </si>
  <si>
    <t xml:space="preserve">Aplicação de multas, suspensão do fornecimento </t>
  </si>
  <si>
    <t>Não se aplica</t>
  </si>
  <si>
    <t>Alocação de recursos financeiros para realizar uma cobertura geral do processo de vigilância da qualidade de água potável</t>
  </si>
  <si>
    <t>EPAS2040/ENPASA2030</t>
  </si>
  <si>
    <t>EPAS2040/PNDS</t>
  </si>
  <si>
    <t>Anexar copias</t>
  </si>
  <si>
    <t>Relatórios de Análise Elaboração (ENPASA2030) e Atualização (EPAS2040)</t>
  </si>
  <si>
    <t>Falta de Recursos humanos/Falta de uma politica especifica e planos direcionados para o efeito incluindo o financiamento</t>
  </si>
  <si>
    <t>MIRN - Ministério das Infraestruturas e Recursos Naturais</t>
  </si>
  <si>
    <t>STN</t>
  </si>
  <si>
    <t>MILHÕES</t>
  </si>
  <si>
    <t>MIRN</t>
  </si>
  <si>
    <t>Água potável - 54.003.705,00 STN
Saneamento - 6.751.548,00 STN</t>
  </si>
  <si>
    <t>Não existe politica nem mecanismo que permite a recuperação de custos para água e saneamento.</t>
  </si>
  <si>
    <t xml:space="preserve">O governo é a autoridade que regula a revisão das tarifas através de um decreto governamental.
Ajuste das tarefas realizada em Outubro 2007 conforme o Relatório de contas da EMAE do Exercício 2007.  </t>
  </si>
  <si>
    <t xml:space="preserve">Implementação do STLC(Saneamento Total Liderado pelas Comunidade nas comunidades rurais.
Construção de lavandarias e chafarizes públicos nas comunidades rurais 
Constituição de comités de gestão comunitários de chafarizes e lavandarias liderados por Mulheres
Implementação de medidas de emergência como por exemplo no caso da pandemia da COVID-19
 </t>
  </si>
  <si>
    <t xml:space="preserve">Relatorio de actividade de implementação da abordagem STLC nas comunidades rurais (Fonte DGA)
Relatorio de actividade de implementação das actividades  de Constituição de comités de gestão comunitários de chafarizes e lavandarias liderados por Mulheres
Plano Nacional de Resiliência e Mitigação Socioeconómica face a COVID 19 (PNARME)
</t>
  </si>
  <si>
    <t xml:space="preserve">-Implementação de programas para construção de latrinas nas comunidades/implementação do STLC (Saneamento Total Liderado pelas Comunidades) nas diferentes comunidades rurais;
- Constituição de Comités de Gestão Comunitário de Lavandarias e Chafarizes Liderados por Mulheres;
- Construção de chafarizes e lavadarias nas localidades e nas comunidades rurais;
- Instalação de sistemas de higiene e lavagem das mãos nas portas de entradas das unidades de cuidados de saúde, nos centros comerciais, escolas e serviços públicos;
- Construção/reabilitação de casas de banhos as escolas com separação por gênero e em particular, instalação do chuveiros para a higiene menstrual paras as meninas e raparigas.
</t>
  </si>
  <si>
    <t xml:space="preserve">As populações contribuem com a mão de obra e em algumas situações contribui financeiramente </t>
  </si>
  <si>
    <t>Nas comunidades rurais é mais amplamente implementado</t>
  </si>
  <si>
    <t>60.755.254,00</t>
  </si>
  <si>
    <t>Total=60.755.254,00 (Água potável: 54.003.705,00 STN   e Saneamento: 6.751.548,00 STN)</t>
  </si>
  <si>
    <t>Tendo em conta a ausência do plano financeiro, não é possível detalhar as necessidades anuais especificas para: Saneamento urbano/rural, água potável urbano/rural, higiene das mãos, WASH nas escolas e nas unidades de cuidados de saúde.</t>
  </si>
  <si>
    <t>São Tomé e Príncipe</t>
  </si>
  <si>
    <t>60.755.254</t>
  </si>
  <si>
    <t xml:space="preserve">54.003.705,00 </t>
  </si>
  <si>
    <t xml:space="preserve">6.751.548,00 </t>
  </si>
  <si>
    <t>Direcção da Contabilidade  Pública</t>
  </si>
  <si>
    <t>MPFEA (Direcção de Contabilidade Pública)
Execução Orçamental da Despesa por classificação Orçamental</t>
  </si>
  <si>
    <t>bakrine.ndiaye@gmail.com</t>
  </si>
  <si>
    <t>ONAS/MEA</t>
  </si>
  <si>
    <t>DA/MEA</t>
  </si>
  <si>
    <t>SONES/MEA</t>
  </si>
  <si>
    <t>OFOR/MEA</t>
  </si>
  <si>
    <t>Contrat d'affermage du service public de production et d' exploitation eau potable en milieu urbain et péri urbain</t>
  </si>
  <si>
    <t>Contrat affermage du service public de production et d' exploitation eau potable en milieu rural et contrat de performance Etat du Sénégal/OFOR 2020-2022</t>
  </si>
  <si>
    <t>Contrat d'affermage du service public de production et d' exploitation eau potable en milieu rural et contrat de performance Etat du Sénégal/OFOR 2020-2022</t>
  </si>
  <si>
    <t>Projet Norme NS-17-074 portant sur les exigences de planification et conception, la construction et l’exploitation et la maintenance des ouvrages d’assainissement non collectifs</t>
  </si>
  <si>
    <t>Code de l'assainissement, code de l'environnement, code de l’hygiène</t>
  </si>
  <si>
    <t>Projet de décret relatif aux conditions d'exercice de l'activité de vidange mécanique</t>
  </si>
  <si>
    <t>Code de l'assainissement, code de l'environnement, code de l’hygiène,
 NS 05-061 Juillet 2001
Stratégie Nationale de l'Assainissement (SNA)</t>
  </si>
  <si>
    <t>Code de l'assainissement, code de l'environnement, code de l’hygiène,
; Stratégie Nationale de l'Assainissement (SNA)</t>
  </si>
  <si>
    <t xml:space="preserve"> Code de l'assainissement, code de l'environnement, code de l’hygiène,
 NS 05-061 Juillet 2001; Stratégie Nationale de l'Assainissement (SNA)</t>
  </si>
  <si>
    <t>Code du travail</t>
  </si>
  <si>
    <t>Code du travail; Manuel du vidangeur et manuel de procédures contrôle technique et financier de l'exploitation des STBV affermées</t>
  </si>
  <si>
    <t xml:space="preserve"> Code du travail; Manuel de procédures contrôle technique et financier de l'exploitation des STBV affermées</t>
  </si>
  <si>
    <t xml:space="preserve"> Code de l'assainissement, code de l'environnement, code de l’hygiène</t>
  </si>
  <si>
    <t>Lettre de Politique Sectorielle de Développement (LPSD) 2016-2025
Stratégie Nationale de l'Assainissement (SNA) 2030
Programme Sectoriel de Développement de l'Eau et de l'Assainissement (PSDEA) horizon 2030</t>
  </si>
  <si>
    <t xml:space="preserve">Lettre de Politique Sectorielle de Développement (LPSD) 2016-2025: Programme Sectoriel de Développement de l'Eau et de l’Assainissement (PSDEA) horizon 2030
</t>
  </si>
  <si>
    <t>Lettre de Politique Sectorielle de Développement (LPSD) 2016-2025</t>
  </si>
  <si>
    <t>Exemplaire joint</t>
  </si>
  <si>
    <t>Plan Stratégique de Developpement (PSD) 2021-2025
Assainissement Urbain - ONAS</t>
  </si>
  <si>
    <t>701 522 439 000</t>
  </si>
  <si>
    <t>exemplaire joint</t>
  </si>
  <si>
    <t xml:space="preserve"> Stratégie Nationale de l'Assainissement Rural (SNAR)</t>
  </si>
  <si>
    <t>169 milliards</t>
  </si>
  <si>
    <t>Plan Général d'investissement SONES (2017-2035)</t>
  </si>
  <si>
    <t>1372, 503 milliards</t>
  </si>
  <si>
    <t>2017 à 2035</t>
  </si>
  <si>
    <t>Plan Stratégique de Développement (PSD) 2020-2025
Hydraulique Rural - OFOR</t>
  </si>
  <si>
    <t>106 180 588 186</t>
  </si>
  <si>
    <t>2020 à 2025</t>
  </si>
  <si>
    <t xml:space="preserve">Lettre de Politique générale pour le Secteur de l’Éducation et 
de la Formation (LPGS-EF) 2018-2030 </t>
  </si>
  <si>
    <t>Programme d'Amélioration de la Qualité de l’Équité et de la Transparence pour le secteur de l’Éducation et de la Formation (PAQUET-EF) 2018-2022</t>
  </si>
  <si>
    <t>21 015 434 024</t>
  </si>
  <si>
    <t>Plan National de Développement Sanitaire (PNDSS) 2019-2028</t>
  </si>
  <si>
    <t>Plan Stratégique développement du Service National de l'Hygiène (SNH) 2018-2027</t>
  </si>
  <si>
    <t>220 000 000</t>
  </si>
  <si>
    <t xml:space="preserve">2018 à 2022  </t>
  </si>
  <si>
    <t>Programme de Résilience Economique et Sociale Mobilisation Fonds de Riposte et de Solidarité face à la pandémie du COVID-19</t>
  </si>
  <si>
    <t>Renforcement des moyens de prévention et de contrôle de l'infection dans les structures et en communauté</t>
  </si>
  <si>
    <t>Soutien au secteur de la santé: Renforcement des moyens de prévention et de contrôle de l'infection dans les structures et en communauté</t>
  </si>
  <si>
    <t>Paiement de factures d'eau: Soutien destiné aux populations vulnérables : toute la tranche sociale d'environ 3 milliards FCFA pour deux mois pour les factures d'eau (Sen’ Eau)</t>
  </si>
  <si>
    <t>Initiative Nationale de lutte contre la COVID 19 (INLC-WASH) pour 2,9 milliards F CFA  pour le volet Assainissement sur financement IDA</t>
  </si>
  <si>
    <t>Soutien au secteur de la santé: Renforcement des moyens de prévention et de contrôle de l'infection dans les structures sanitaires et en communauté</t>
  </si>
  <si>
    <t>Paiement de factures d'eau: Soutien destiné aux populations vulnérables : toute la tranche sociale d'environ 3 milliards FCFA pour deux mois pour les factures d'eau (Sen'Eau)</t>
  </si>
  <si>
    <t>67,4 milliards</t>
  </si>
  <si>
    <t>2021 à 2021</t>
  </si>
  <si>
    <t>De manière générale on a noté des ralentissements et retards dans la mise en œuvre des plans et programmes WASH nationaux,
à cause des restrictions  et difficultés d’approvisionnement de matériels et équipements WASH.</t>
  </si>
  <si>
    <t>Communication, sensibilisation, information, distribution de Kits de lavage des mains.</t>
  </si>
  <si>
    <t>Accès amélioré (de base) (%)</t>
  </si>
  <si>
    <t>Estimation consultant</t>
  </si>
  <si>
    <t xml:space="preserve">Stratégie Nationale de développement de l'Assainissement liquide </t>
  </si>
  <si>
    <t xml:space="preserve">Utilisation d'installations améliorées qui ne sont pas partagées avec d'autres ménages et où les excréta sont en toute sécurité </t>
  </si>
  <si>
    <t>Utilisation d'installations améliorées qui ne sont pas partagées avec d'autres ménages et où les excréta sont en toute sécurité éliminés in situ ou transportés et traités hors site</t>
  </si>
  <si>
    <t>Système d'assainissement adéquat qui permet de préserver de façon hygiénique les populations de tout contact humain avec les excréta et également de réutiliser/traiter en toute sécurité les excréta sur place, ou de les transporter et de les traiter en toute sécurité hors site.</t>
  </si>
  <si>
    <t>Rapport Enquête ménage ANSD 2017
Rapport de présentation Revue Annuelle Conjointe (RAC) 2020</t>
  </si>
  <si>
    <t>Taux d'accès par point d'eau améliorés, en prenant comme ouvrages de référence les Bornes Fontaines (BF) et les Branchements Particuliers (BP) (%)</t>
  </si>
  <si>
    <t>Appui au diagnostic du secteur de l'eau et de l'assainissement et élaboration d'un programme d'investissement à l'horizon 2030 - Avril 2022
Volume 2: Etat des Lieux du Secteur de
l'hydraulique urbaine</t>
  </si>
  <si>
    <t>Appui au diagnostic du secteur de l'eau et de l'assainissement et élaboration d'un programme d'investissement à l'horizon 2030 - janvier 2022
Volume 3: Etat des Lieux du Secteur de
l'hydraulique rurale</t>
  </si>
  <si>
    <t>Point d'eau amélioré : branchements domiciliaires, points d'eau publics raccordés au réseau, forages et puits tubulaires, des puits protégés, des sources protégées et des systèmes de collecte de l'eau de pluie.</t>
  </si>
  <si>
    <t xml:space="preserve">Point d'eau amélioré : branchements domiciliaires, points d'eau publics raccordés au réseau, forages et puits tubulaires, des puits protégés, des sources protégées et des systèmes de collecte de l'eau de pluie. </t>
  </si>
  <si>
    <t>Eau potable provenant d'un point d'eau amélioré, disponible au besoin et exempt de matières fécales et de contamination chimique. le trajet aller-retour pour aller chercher l'eau ne dépasse 30 minutes</t>
  </si>
  <si>
    <t>Eau potable provenant d'un point d'eau amélioré, disponible au besoin et exempt de matières fécales et de contamination chimique. le trajet aller-retour pour aller chercher l'eau ne dépasse 30 minutes, temps d'attente compris.</t>
  </si>
  <si>
    <t>60 litres / personne / j</t>
  </si>
  <si>
    <t>80 litres / personne / j</t>
  </si>
  <si>
    <t>35 litres / habitant / j</t>
  </si>
  <si>
    <t>12 heures /j</t>
  </si>
  <si>
    <t>le trajet aller-retour pour aller chercher l'eau ne dépasse pas 30 minutes, temps d'attente compris.</t>
  </si>
  <si>
    <t>le trajet aller-retour pour aller chercher l’eau ne dépasse 30 minutes, temps d'attente compris.</t>
  </si>
  <si>
    <t>Distance moyenne de 250 m (en considérant le rayon de couverture de 500 m par ouvrage).</t>
  </si>
  <si>
    <t>Service accessible à domicile  par point d'eau amélioré</t>
  </si>
  <si>
    <t>service accessible à domicile  par point d'eau amélioré</t>
  </si>
  <si>
    <t>Eau potable exempt de matières fécales et de contamination chimique.</t>
  </si>
  <si>
    <t>Enquête WASH ANSD
Rapport de présentation Revue Annuelle Conjointe (RAC) 2021</t>
  </si>
  <si>
    <t>% domiciles visités ayant un dispositif de Lavage des Mains avec du Savon (LMS) à la sortie des toilettes et/ou dans la cour</t>
  </si>
  <si>
    <t>Dispositif de Lavage des Mains avec du Savon (LMS) fixe à la sortie des toilettes et/ou dans la cour</t>
  </si>
  <si>
    <t>Rapport annuel d'activité 2020
Service National d’Hygiène</t>
  </si>
  <si>
    <t>Latrine 84.1 ; Point eau 83.7</t>
  </si>
  <si>
    <t>*Pourcentage d'écoles publiques élémentaires disposant de latrines (84.1)
*Pourcentage d'écoles publiques élémentaires disposant de point d'eau (83.7)</t>
  </si>
  <si>
    <t xml:space="preserve"> Programme d'Amélioration de la Qualité de l’Équité et de la Transparence pour le secteur de l’Éducation et de la Formation (PAQUET-EF)</t>
  </si>
  <si>
    <t>77.6 Latrines :74.4 point d'eau</t>
  </si>
  <si>
    <t>78.3 Latrine; 75.5 Point d'eau</t>
  </si>
  <si>
    <t xml:space="preserve">Rapport National sur la Situation de l’Éducation 
(RNSE) 2020
</t>
  </si>
  <si>
    <t>Taux de couverture total Charges/prix patrimoine facturée (%)</t>
  </si>
  <si>
    <t>Modéle financier SONES</t>
  </si>
  <si>
    <t>Taux de couverture Charges d'exploitation/redevance facturée (%)</t>
  </si>
  <si>
    <t>rapport situation financiére ONAS 2020</t>
  </si>
  <si>
    <t>En l'absence de normes édictées par l'etat du Sénégal les normes OMS s'appliquent en matiére de quallté de l'eau potable</t>
  </si>
  <si>
    <t>Article 30 contrat d'affermage etat du sénégal/ SEN'EAU</t>
  </si>
  <si>
    <t>Capacité additionnelle de station de traitement de boue de idange (réalisation nouvelle STBV) (%)</t>
  </si>
  <si>
    <t>Contrat de performance Etat / ONAS 2019 - 2021</t>
  </si>
  <si>
    <t>57 Km</t>
  </si>
  <si>
    <t>Extension de réseau d'égoût</t>
  </si>
  <si>
    <t>Construction d'édicules publics dans les 
écoles et lieux communautaires.</t>
  </si>
  <si>
    <t xml:space="preserve">Nombre de villages DAL sur Nombre de villages déclenchés (%)
</t>
  </si>
  <si>
    <t>Dans le cadre de l'exécution des projets d'assainissement, d'eau potable de d’hygiène en milieu urbain et milieu rural
EX: PUMA et PUDC</t>
  </si>
  <si>
    <t>Dans le cadre de l'exécution des projets d'assainissement, d'eau potable de d’hygiène en milieu urbain et milieu rural
APIX: PIS 1 et PIS
Fondation Droit à la Ville (FDV)</t>
  </si>
  <si>
    <t>Pour l'assainissement mise en place de système de pompage (hydrocureur ou pompe mobile de grande capacité) pour l'évacuation des eaux usées et eaux pluviales 
Pour l'eau potable en cas d'urgence mise a disposition de camion citerne pour assurer l'approvisionnement en eau potable des populations</t>
  </si>
  <si>
    <t>Dans le cadre de l'exécution des  programmes de branchements sociaux et d'ouvrages individuels subventionnés dans les projets d'assainissement, d'eau potable de d’hygiène en milieu urbain et milieu rural</t>
  </si>
  <si>
    <t>Dans le cadre de l'exécution des projets d'assainissement, d'eau potable de d’hygiène en milieu urbain et milieu rural: Prise en charge de la GHM et Financement des AGR pour les groupements de femmes.</t>
  </si>
  <si>
    <t>Dans le cadre de l'exécution des projets d'assainissement, d'eau potable de d’hygiène en milieu urbain et milieu rural; Prise en charge dans la conception des édicules publics (rampe d’accès et autres)</t>
  </si>
  <si>
    <t>Dans le cadre de l'exécution des projets d'assainissement, d'eau potable de d'hygiéne en milieu urbain et milieu rural.</t>
  </si>
  <si>
    <t xml:space="preserve">Dans le cadre de l'exécution du Programme Décennal de Lutte contre les Inondations (PDLI 2012-2022).
</t>
  </si>
  <si>
    <t>Ministére de l'Eau et de l'Assainissement</t>
  </si>
  <si>
    <t>Minisrére de L'Education Nationale</t>
  </si>
  <si>
    <t>Ministére de la Santé et de l'Action Sociale</t>
  </si>
  <si>
    <t>Office National de lAssainissement du Sénégal (ONAS)</t>
  </si>
  <si>
    <t>Sociéte Nationale des Eaux du Sénégal (SONES)</t>
  </si>
  <si>
    <t>Office de Forages Ruraux (OFOR)</t>
  </si>
  <si>
    <t>Sénégalaise des Eaux (SEN'EAU)</t>
  </si>
  <si>
    <t>Direction de l'Assainissement (DA)</t>
  </si>
  <si>
    <t>Service National de l'Hygiéne (SNH)</t>
  </si>
  <si>
    <t>Direction de la Planification et de la Reforme de l'Éducation (DEPRE)</t>
  </si>
  <si>
    <t xml:space="preserve">Cellule de Planification, de Coordination et de Suivi des Programmes (CPCSP)
</t>
  </si>
  <si>
    <t>Ministère de l'Eau et de l'Assainissement (MEA)</t>
  </si>
  <si>
    <t>Lors de la Revue Annuelle Conjointe du secteur de l'eau et de l'assainissement (RAC);  Conduite de l’enquête Pays GLASS.</t>
  </si>
  <si>
    <t>Représentation au Conseil d'Administration (Association des consommateurs), Comité Régional de Développement (CRD) et/ ou Comité Départemental de Développement (CDD). L'organisation des ces comités sous la présidence du Gouverneur ou du Préfet sont obligatoire pour partager les informations des projets à réaliser et recueillir les avis et orientations des parties prenantes. Aussi, il est fait obligation de faire valider les études d'impact environnementales et sociales, Plan directeur assainissement et d'eau potable sous forme d'audience publique dans la zone concernée.</t>
  </si>
  <si>
    <t>Ministère de l'Eau et de l'Assainissement</t>
  </si>
  <si>
    <t>Changement climatique, réformes, réglementation, équilibre financier, etc.</t>
  </si>
  <si>
    <t>Révision du code de l'eau. Une première version du document révisé intégrant les observations a été produite et devra être examinée par les acteurs du MEA pour validation avant transmission au Secrétariat Général du Gouvernement pour circularisation.</t>
  </si>
  <si>
    <t>Élaboration Programme Sectoriel de Développement pour l'atteinte des ODD 2030.</t>
  </si>
  <si>
    <t>Finalisation de la Réforme de l'hydraulique urbaine et amorçage de la réforme de l'Assainissement urbain, Évaluation de la réforme de l'hydraulique rural.</t>
  </si>
  <si>
    <t>Un dispositif intégrant à la fois les systèmes d'information et de suivi-évaluation est mis en place à travers la Coordination sectorielle et est conçu comme un ensemble qui comprend les processus de planification, de collecte de données, d'analyse, d'exploitation, de synthèse, et de circulation de l'information: - La plateforme SenWsis et - La plateforme e-ProcurManager .</t>
  </si>
  <si>
    <t>L'Initiative Fonds Bleu Sénégal, comme mécanisme innovant de financement pérenne de l'eau et de l'assainissement, dans le cadre de l'ODD6.</t>
  </si>
  <si>
    <t>L'Initiative Pôle Eau de Dakar. Sa mission est de promouvoir l'hydro-diplomatie et la paix dans la sous-région ouest africaine et au-delà, dans une perspective de bâtir un cadre de référence en Afrique afin de développer la coopération, le dialogue inclusif, la gouvernance, le développement de connaissances et de solutions innovantes sur l'eau.</t>
  </si>
  <si>
    <t>Réforme de l'assainissement urbain. Le Ministère de l'Eau et de l'Assainissement a envisagé une réforme de l'assainissement urbain pour une plus grande implication du secteur privé dans l'exploitation des réseaux et stations gérés par l'ONAS.
Le processus qui devra mener à la réforme de l'assainissement urbain peut être séquencé en 03 étapes:
Étape 01 (horizon fin 2021) : Finalisation de toutes les études et réflexions préalables à la réforme
Étape 02 (horizon fin 2022) : Production d'un Dossier d'Appel d'Offres pour la sélection d'un opérateur privé
Étape 03 (horizon fin 2024) : Sélection de l'opérateur privé. Évaluation mise en œuvre du Plan d'Action de la Stratégie Nationale de l'Assainissement Rurale (SNAR) (2016-2025), contraintes rencontrées et perspectives.</t>
  </si>
  <si>
    <t xml:space="preserve">Le taux de couverture des charges d'exploitation par la redevance. Cet indicateur permet de réviser le tarif </t>
  </si>
  <si>
    <t>Dans le cadre de l'opérationnalisation de la Lettre de Politique Sectorielle de Développement (LPSD) 2016-2025 et dans le but d'atteindre les Objectifs de Développement Durable, (ODD) à l'horizon 2030, le Ministère de l'Eau et de l'Assainissement (MEA) se propose de mettre en place une nouvelle Stratégie Nationale d'Assainissement liquide en milieu Urbain et péri-urbain (SNAU) à l'horizon 2030, en incluant un programme d'investissement 2030 pour le développement du secteur de l'assainissement liquide des eaux usées, des eaux pluviales et des eaux usées industrielles. L'élaboration de la SNAU porte sur les aspects institutionnels, juridiques, organisationnels, techniques, environnementaux, socio-économiques, financiers et ceux liés aux systèmes d'information.</t>
  </si>
  <si>
    <t>Dans le cadre du contrôle des eaux usées réutilisées</t>
  </si>
  <si>
    <t>Le Ministère de l'Eau et de l'Assainissement avec l'appui de la banque mondiale à mener une étude stratégique sur la sécurité de l'Eau à l'horizon 2050. La sécurité de l'eau est «la disponibilité d'une quantité et d'une qualité d'eau acceptables pour la santé, les moyens de subsistance, les écosystèmes et la production, associée à un niveau acceptable de risques liés à l'eau pour les personnes, l'environnement et l'économie ». L'étude a fait ressortir un certain nombre de points d'attention à prendre en charge. Évaluation de la réforme de l'hydraulique rurale et propositions de mesures correctives.</t>
  </si>
  <si>
    <t xml:space="preserve">Renforcement des institutions GIRE: Réforme en profondeur des cadres juridiques et organisationnels de la GIRE: Révision du code de l'eau; réactivation du Conseil Supérieur de l'Eau (CSE); mise en place au niveau des unités et sous-unités de gestion et de planification des comités de parties prenantes. </t>
  </si>
  <si>
    <t>Dans le cadre du contrôle de la qualité de l'eau potable</t>
  </si>
  <si>
    <t>Améliorer le système de suivi-évaluation et de rapportage des activités du SNH</t>
  </si>
  <si>
    <t>Cependant les ressources allouées aux activités WASH menées par le Service National d’Hygiène sont très faibles.</t>
  </si>
  <si>
    <t>Le Service National d’Hygiène réalise chaque année un Programme de surveillance et de contrôle de l'hygiène dans les structures de santé et les Établissements Recevant du Public (ERP)</t>
  </si>
  <si>
    <t>Améliorer le système de suivi-évaluation et de rapportage des activités du SNH et du MSAS</t>
  </si>
  <si>
    <t xml:space="preserve">Rapport d’activité annuelle de la Direction de l'Assainissement, de l'OFOR, de l'ONAS, de la SONES et du Service National de l’Hygiène. (Ces rapports sont joints au questionnaire) </t>
  </si>
  <si>
    <t xml:space="preserve">Lettre de Politique Sectoriel de Développement (LPSD) 2016-2025 et Plan Stratégique Développement sectoriel (PSD) </t>
  </si>
  <si>
    <t>Lettre de Politique Sectoriel de Développement (LPSD) 2016-2025 et Plan Stratégique Développement Sectoriel (PSD)</t>
  </si>
  <si>
    <t>Taux de réalisation des dotations financières allouées par l’État au titre du contrat de performance Etat/ONAS</t>
  </si>
  <si>
    <t>Taux de traitement et taux de dé-pollution des eaux usées
taux de conformité des effluents</t>
  </si>
  <si>
    <t>Indicateurs de satisfaction de mission de service public: Taux d'obstruction; Taux de curage préventif sur les réseaux;Temps de réponse moyen débouchage et sondage; Temps de réponse moyen Traitement des 
réclamations sur débouchage;etc.</t>
  </si>
  <si>
    <t>Taux d’accès à l'assainissement en milieu urbain et rural</t>
  </si>
  <si>
    <t>Rapport coût des investissements par rapport à la population desservie</t>
  </si>
  <si>
    <t>Taux de disponibilité des stations de pompage et d'épuration; Indice d'obstruction de réseau</t>
  </si>
  <si>
    <t>Taux d’exécution du budget de fonctionnement et d'investissement</t>
  </si>
  <si>
    <t>Taux de conformité des analyses physico-chimiques et bactériologiques(Echantillons réalisés /Echantillons conformes</t>
  </si>
  <si>
    <t>Taux de disponibilité du service: La disponibilité du service exprimée en nombre d'heure de service continu par jour.</t>
  </si>
  <si>
    <t>Taux d’accès à l'eau potable en milieu urbain et rural</t>
  </si>
  <si>
    <t>Taux de disponibilité des ouvrages de production ou systèmes de production
Rendement de réseau .</t>
  </si>
  <si>
    <t>Taux de traitement des eaux usées 2020=71,40%
Le taux de traitement des eaux usées est, dans un périmètre donné, le rapport entre le volume d'eau traité par la ou les station(s) d'épuration recevant les eaux usées et la ou les déposante(s) de boues de ce périmètre et le volume d'eaux usées collecté dans le réseau collectif ou par les camions de vidange.</t>
  </si>
  <si>
    <t>38 millions de mètre cube par an soit 21% de pertes.</t>
  </si>
  <si>
    <t xml:space="preserve">Suffisance de personnel bien formé et disposition de laboratoires bien équipé pour réaliser régulièrement les analyses </t>
  </si>
  <si>
    <t>Suffisance de personnel bien formé et disposition de laboratoires bien équipé pour réaliser régulièrement les analyses</t>
  </si>
  <si>
    <t xml:space="preserve">Assainissement urbain: Plan d'investissement ONAS 2021-2025 
Assainissement Rural : Budget global du Plan d'action de mise en œuvre de la SNAR 
Eau potable en milieu urbain: Plan Général d'investissement SONES 2017-2035
Eau potable en milieu rural: Budget du plan stratégique et plan de financement
Hygiène de mains: Non défini
WASH dans les établissements de santé: Budget Programme de surveillance et de contrôle de l'hygiène dans les structures de santé
WASH dans les établissements scolaires: Budget Programmes de construction de latrines et points d'eau dans les établissemnts publics </t>
  </si>
  <si>
    <t>67 995</t>
  </si>
  <si>
    <t>112 633</t>
  </si>
  <si>
    <t>13 705</t>
  </si>
  <si>
    <t>SEN'EAU/MEA</t>
  </si>
  <si>
    <t>59 877</t>
  </si>
  <si>
    <t>DEPRE/MEN</t>
  </si>
  <si>
    <t>21 015</t>
  </si>
  <si>
    <t>275 278</t>
  </si>
  <si>
    <t>186 215</t>
  </si>
  <si>
    <t>68 018</t>
  </si>
  <si>
    <t>Toutes ces institutions nationales reçoivent un soutien financier important de bailleurs de fonds de plus de 25 % du total pour les budgets WASH</t>
  </si>
  <si>
    <t xml:space="preserve">Assainissement en milieu urbain: Le taux de couverture évalué est de 96% en 2020. L'écart  est financé par des subventions d'exploitation de l’État. (Voir état de la situation financière présenté dans le rapport de présentation du RAC 2021.
Eau potable en milieu urbain; Aussi bien le prix patrimoine (Pm) de la SONES que le prix exploitation (Pe) de la SEN'EAU couvre 100% de leurs coûts d'exploitation et de maintenance. 
Eau potable en milieu rural:Ce taux de moins de 50% concerne les redevances versés par les opérateurs privés à l'OFOR  dans le cadre des contrats d'affermage de l'hydraulique rural. Ces redevances sont faibles et ne couvrent pas les charges de fonctionnement de l'OFOR. Les écarts sont financés par les subventions de l'Etat. Par contre le tarif (Prix d'exploitation) des fermiers couvre 100% de leurs coûts d'exploitation et de maintenance. 
</t>
  </si>
  <si>
    <t>Il n'y a pas de fréquence fixée à l'avance pour procéder a une révision des redevances ou tarifs. c'est le gouvernement qui apprécie en fonction de la situation financière du secteur et décide de l'opportunité de réviser les redevances sur la base de justificatifs motivés et évalués financièrement.</t>
  </si>
  <si>
    <t>Dans le cadre de l'exécution dse projets d'assainissement, d'eau potable de d’hygiène en milieu urbain et milieu rural</t>
  </si>
  <si>
    <t xml:space="preserve">Rapport d’activité annuelle de la Direction de l'Assainissement, de l'OFOR, de l'ONAS, de la SONES et du Service National de l’Hygiène.
(Ces rapports sont joints au questionnaire) </t>
  </si>
  <si>
    <t>Dans le cadre de l'exécution des projets d'assainissement, d'eau potable de d’hygiène en milieu urbain et milieu rural.
Exécution programme de branchements sociaux dans les projets d'assainissement, d'eau potable en milieu urbain et milieu rural.</t>
  </si>
  <si>
    <t>Rapport d’activité annuelle de la Direction de l'Assainissement, de l'OFOR, de l'ONAS, de la SONES.
(Ces rapports sont joints au questionnaire)</t>
  </si>
  <si>
    <t>Existence d'une tranche socile (inférieur à 20 m3) au niveau de la grille de facturation de l'eau potable.
Gratuité ou prix fortement subventionné au niveau des branchements sociaux eau potable et assainissement et ouvrage individuel d'assainissement..</t>
  </si>
  <si>
    <t>Processus de réalisation des branchements sociaux eau potable:
la première étape et c'est celle qui définit la volonté manifeste du client d'avoir un branchement chez lui. Pour cela, le client doit déposer un dossier comprenant : Une photocopie légalisée de sa carte nationale d'identité ; Son numéro de téléphone  ;L'adresse exacte du branchement ; une photocopie de son titre de propriété ou un contrat de location ; une copie de facture SEN'EAU du voisin le plus proche ; un formulaire de demande de branchement (à retirer auprès des services SEN'EAU) à 
remplir et à faire valider par les services de l'urbanisme ;
une fois que le dossier comprenant les étapes 1 à 6 a été déposé, un métreur de SEN'EAU se déplace sur le terrain pour voir si le branchement simple (sans extension) est réalisable et SEN'EAU l'avisera en cas de confirmation pour le paiement de la caution d'abonnement  d'un montant de 14.100 F CFA. 
Brancvhements sociaux et ouvrages individuel assainissement idem même procédure.</t>
  </si>
  <si>
    <t xml:space="preserve">Les goulets d'étranglement qui retardent ou empêchent l'utilisation des fonds engagés sont principalement les processus de passation des marchés avec la double revue pratiquée par la majorité des bailleurs, car il faut faire valider les dossiers en deux étapes, au niveau de la direction du contrôle des marchés publics (DCMP) et au niveau du bailleurs de fonds.
</t>
  </si>
  <si>
    <t xml:space="preserve">Les goulets d'étranglement qui retardent ou empêchent l'utilisation des fonds engagés sont essentiellement les écarts entre le montant des fonds inscrits et le montant des crédits réellement reçus. Le plus souvent les autorités contractantes ne reçoivent pas sur l'exercice la totalité des fonds prévus. </t>
  </si>
  <si>
    <t>à renseigner</t>
  </si>
  <si>
    <t>46 150</t>
  </si>
  <si>
    <t>96 528</t>
  </si>
  <si>
    <t>12 398</t>
  </si>
  <si>
    <t>Pas de données</t>
  </si>
  <si>
    <t xml:space="preserve"> 17 127 
</t>
  </si>
  <si>
    <t>Rapport d'évaluation du contrat de performances ONAS / Etat du Sénégal: exercice 2021
Rapport annuel d'activité Direction de l'Assainissement (DA): exercice 2020
Rapport Etat d'exécution du Budget 2020 de la  SONES
Rapport d'évaluation du contrat de performances OFOR / Etat du Sénégal: exercice 2021
Rapport annuel d'activité du Service National de l'Hygiéne: exercice 2020
Etat d'exécution financière, exercice 2021: PROGRAMME DE REMPLACEMENT ABRI PROVISOIRE (PRORAP); PROGRAMME D'APPUI A L' EDUCATION DE BASE (PASEB); PROGRAMME RENFORCEMENT A l'APPUI DE LA PROTECTION DES ENFANTS DANS L'EDUCATION (PRAPEE)</t>
  </si>
  <si>
    <t>WASH dans les établissements de santé (Contrôle et surveillance de l'hygiéne et la salubrité dans les établissements de santé).
Hygiène et lavage des mains.</t>
  </si>
  <si>
    <t>XOF millions</t>
  </si>
  <si>
    <t>111 239</t>
  </si>
  <si>
    <t>99 478</t>
  </si>
  <si>
    <t>91 656</t>
  </si>
  <si>
    <t>7 822</t>
  </si>
  <si>
    <t>11 761</t>
  </si>
  <si>
    <t>29 097</t>
  </si>
  <si>
    <t>12 600</t>
  </si>
  <si>
    <t>8 313</t>
  </si>
  <si>
    <t>4 287</t>
  </si>
  <si>
    <t>16 439</t>
  </si>
  <si>
    <t>11 691</t>
  </si>
  <si>
    <t>4 748</t>
  </si>
  <si>
    <t>38 310</t>
  </si>
  <si>
    <t>28 687</t>
  </si>
  <si>
    <t>23 737</t>
  </si>
  <si>
    <t>4 950</t>
  </si>
  <si>
    <t>9 593</t>
  </si>
  <si>
    <t>9 577</t>
  </si>
  <si>
    <t>146 085</t>
  </si>
  <si>
    <t>96 444</t>
  </si>
  <si>
    <t>88 996</t>
  </si>
  <si>
    <t>7 448</t>
  </si>
  <si>
    <t>32 514</t>
  </si>
  <si>
    <t>17 127</t>
  </si>
  <si>
    <t>324 731</t>
  </si>
  <si>
    <t>237 209</t>
  </si>
  <si>
    <t>212 702</t>
  </si>
  <si>
    <t>24 507</t>
  </si>
  <si>
    <t>70 307</t>
  </si>
  <si>
    <t>65 543</t>
  </si>
  <si>
    <t>4 764</t>
  </si>
  <si>
    <t>17 215</t>
  </si>
  <si>
    <t>Rapport de présentation RAC 2021 MEA
Rapport d'évaluation du contrat de performances ONAS / Etat du Sénégal: exercice 2021
Rapport annuel d'activité Direction de l'Assainissement (DA): exercice 2020
Rapport Etat d'exécution du Budget 2020 de la  SONES
Rapport d'évaluation du contrat de performances OFOR / Etat du Sénégal: exercice 2021
Rapport annuel d'activité du Service National de l’Hygiène: exercice 2020
Etat d'exécution financière, exercice 2021: PROGRAMME DE REMPLACEMENT ABRI PROVISOIRE (PRORAP); PROGRAMME D'APPUI A L' EDUCATION DE BASE (PASEB); PROGRAMME RENFORCEMENT A l'APPUI DE LA PROTECTION DES ENFANTS DANS L'EDUCATION (PRAPEE)
Lacune recensée dans les données : les Dépenses à la charge des ménages qui assurent eux-mêmes la prestation des services, il a été reconduit les données issues du Rpport Enquête Ménage ANSD 2017. Une enquête ménage ANSD est en cours et les résultats sont prévus courant 2022-2023. Aussi, pas de maîtrise de la répartition des ressources externes entre les subventions, le fonds remboursables concessionnels et fonds remboursables non concessionnels.</t>
  </si>
  <si>
    <t>Oui, les usagers du secteur commercial/industriel fournissent une part importante du financement du secteur WASH, et sont inclus dans les estimations fournies dans le 
tableau ci-dessus, sous la rubrique Redevances (tarifs)/charges (ménages/secteur commercial/secteur industriel).
 Il existe dans les états de facturation des données permettant d'estimer la part du financement provenant uniquement de ces usagers du secteur commercial/industriel.</t>
  </si>
  <si>
    <t>Hygiene</t>
  </si>
  <si>
    <t>Constitution of the Republic of Serbia; Article 74, paragraph 1 implicitly recognises water and sanitation as a human right " "Everyone shall have the right to healthy environment and the right to timely and full information about the state of environment."  The Law on the Confirmation of the Protocol on Water and Health, with the Convention on the Protection and Use of Transboundary Watercourses and International Lakes and amendments to Art. 25 and 26 of the Convention on the Protection and Use of Transboundary Watercourses and International Lakes ("Official Gazette of the Republic of Serbia - International Agreements", number 1/13), the Law on Waters ("Official Gazette of the Republic of Serbia", No. 30/10, 93/12 and 101/16) and Article 14 of the Law on Communal Activities ("Official Gazette of RS", No. 88/11 and 104/16)  http://www.pravno-informacioni-sistem.rs/slglasnikportal/reg/viewact/e5345314-870a-4b3b-843a-1958a9fd965e  http://www.paragraf.rs/molovani/zakon_o_vodama.html  http://paragraf.rs/propisi/zakon_o_komunalnim_delatnostima.html  http://www.ustavni.sud.rs/page/view/sr-Latn-CS/70-100028/ustav-republike-srbije</t>
  </si>
  <si>
    <t>Rulebook on hygienic correctness of drinking water ("Official Journal SRJ", no. 42/98 and 44/99 and "Official Journal RS", no. 28/19)</t>
  </si>
  <si>
    <t>https://www.paragraf.rs/propisi/pravilnik-higijenskoj-ispravnosti-vode-pice.html</t>
  </si>
  <si>
    <t>Law on Communal Services ("Official Journal RS", no. 88/11, 104/16 and 95/18)</t>
  </si>
  <si>
    <t>https://www.paragraf.rs/propisi/zakon_o_komunalnim_delatnostima.html</t>
  </si>
  <si>
    <t>RULE BOOK ON PREVENTIVE MEASURES FOR SAFE  RULEBOOK ON TECHNICAL STANDARDS OF PLANNING, DESIGN AND CONSTRUCTION OF FACILITIES, WHICH ENSURE UNINTERRUPTED MOVEMENT AND ACCESS TO PERSONS WITH DISABILITIES, CHILDREN AND THE ELDERLY, https://www.mgsi.gov.rs/lat/dokumenti/pravilnik-o-tehnickim-standardima-planiranja-projektovanja-i-izgradnje-objekata-kojima-se</t>
  </si>
  <si>
    <t>Article 4, paragraph 4 of the Law on Communal Activities   For use, for storage and maintenance of funds for performing communal activities, maintaining cleanliness and environmental protection, general arrangement of settlements, external appearance of the facility and arrangement of surfaces, the local self-government unit may prescribe general conditions for maintaining communal order and measures for their implementation.  Article 14 of the Law on Communal Activities   The executor of communal activity is obliged to organize his work and business in a way that ensures: 1) permanent and uninterrupted provision of communal services to users under the conditions and in the manner regulated by law, regulations and standards adopted on the basis of law; 2) prescribed or agreed scope and quality of communal services, which implies accuracy in terms of deadlines, safety of users in obtaining services and health and hygiene in accordance with positive regulations; 3) undertaking measures for maintenance, development and protection of communal facilities, plants and equipment, which are used for performing communal activities; 4) development and improvement of the quality and types of communal services, as well as improvement of the organization and efficiency of work; link: https://www.pravno-informacioni-sistem.rs/SlGlasnikPortal/eli/rep/sgrs/skupstina/zakon/2011/88/2/reg</t>
  </si>
  <si>
    <t>Article 4, paragraph 3 of the Law on Communal Activities  The unit of local self-government shall regulate, in accordance with the law, the conditions for performing communal activities, the rights and obligations of users of communal services, the scope and quality of communal services and the manner of supervising the performance of communal activities, providing in particular: 1) appropriate coverage, scope and quality of communal services, which includes in particular: health and hygiene according to prescribed standards and norms, accuracy in terms of delivery deadlines, safety and protection of users in obtaining services, reliability, accessibility and durability in providing services;  Removal of wastewater and faeces from septic tanks is done only by a special vehicle - tanks. Care must be taken not to spoil wastewater and faeces while removing them  ISO 9001 is to increase the efficiency of the organization through the application of a process approach. Its advantage is to provide links between individual processes, sectors and their interaction.  The ISO 14001 system is an internationally recognized standard that defines the way in which the environmental management system is implemented in every company or organization. The ISO 14001 system helps to establish: - sustainable management of waste and waste streams; - environmental protection plan of the organization.  ISO 45001 (until recently OHSAS 18001) is an internationally recognized standard for health and safety (OHS) at work. This standard covers all regulations, all forms, training, protective equipment and everything that workers must have in order to protect their safety at work; Link: https://www.pravno-informacioni-sistem.rs/SlGlasnikPortal/eli/rep/sgrs/skupstina/zakon/2011/88/2/reg</t>
  </si>
  <si>
    <t>Article 4, paragraph 6 of the Law on Communal Activities  The government regulates: 1) criteria for performing communal activities, namely for: the minimum scope that covers the areas, ie the number of inhabitants for whom a certain communal service is provided; frequency of utility service provision; the content of the utility service; indicator of quality and efficiency of service provision;  The owner of the facility whose internal sewage installations are connected to the septic tank is obliged to maintain the septic tank in good condition, to take care of its regular cleaning, as well as not to allow the septic tanks to overflow. The owner, ie the user of the facility, is responsible for the overflow of the septic tank which causes damage to the neighbors, unless it is proven that the overflow is a consequence of floods, groundwater and similar phenomena. In the event that two or more separate facilities are connected to one septic tank, the obligation and the responsibility is joint and several. Law on Waters and the Rulebook  In accordance with the Law on Waters and the Rulebook on conditions regarding technical-technological equipment and organizational and personnel training for performing activities in the field of water management, as well as on the manner of keeping records of issued and revoked licenses (Official Gazette of RS, No. 23/12 and 57/13) The Ministry of Agriculture, Forestry and Water Management issues, among others, licenses to public companies, ie other legal entities for the performance of waste water collection, drainage and treatment through the public sewerage system.  Rulebook on conditions regarding technical-technological equipment and organizational and personnel qualification for performing activities in the field of water management, as well as on the manner of keeping records of issued and revoked licenses  IDENTIFIED GAP: The Rulebook determines the conditions that public companies, ie other legal entities must meet in order to perform the service of collecting, draining and treating wastewater through the public sewerage system, but not the conditions for providing septic tank emptying services. Link; https://www.pravno-informacioni-sistem.rs/SlGlasnikPortal/eli/rep/sgrs/skupstina/zakon/2011/88/2/reg</t>
  </si>
  <si>
    <t>Local Decissions based on the Law on Planning and Construction</t>
  </si>
  <si>
    <t>Decree on limit values for the emission of pollutants into water and deadlines for reaching them https://www.paragraf.rs/propisi/uredba-granicnim-vrednostima-emisije-zagadjujucih-materija-u-vode.html  Rulebook on the Manner and Conditions for Quantity Measurement and Wastewater Quality Testing and the Content of the Report on Measured Measurements https://www.paragraf.rs/propisi/pravilnik_o_nacinu_i_uslovima_za_merenje_kolicine_i_ispitivanje_kvaliteta_otpadnih_voda_i_sadrzini_izvestaja_o_izvrsenim_merenjima.html</t>
  </si>
  <si>
    <t>Decree on limit values for the emission of pollutants into water and deadlines for reaching them https://www.paragraf.rs/propisi/uredba-granicnim-vrednostima-emisije-zagadjujucih-materija-u-vode.html Rulebook on the Manner and Conditions for Quantity Measurement and Wastewater Quality Testing and the Content of the Report on Measured Measurements https://www.paragraf.rs/propisi/pravilnik_o_nacinu_i_uslovima_za_merenje_kolicine_i_ispitivanje_kvaliteta_otpadnih_voda_i_sadrzini_izvestaja_o_izvrsenim_merenjima.html</t>
  </si>
  <si>
    <t>Article 9, paragraphs 1, 11, 23 and 27 of the Law on Safety and Health at Work   The employer is obliged to provide the employee with work at the workplace and in the work environment in which safety and health measures at work have been implemented. The employer is obliged to, when organizing work and work process, provide preventive measures to protect the lives and health of employees, as well as to provide the necessary financial resources for their implementation. The employer is obliged to provide preventive measures before the start of work of the employee, during work, as well as at any change of technological procedure, by choosing working and production methods that ensure the greatest possible safety and health at work, based on safety and health regulations at work, labor law, technical regulations and standards, regulations in the field of health care, occupational hygiene, health and pension and disability insurance, etc. The employer is obliged to employees to use the instruments of labor and means and equipment for personal protection at work that have implemented the prescribed measures for safety and health at work and to ensure control of its use as intended The employer is obliged to train the employee for safe and healthy work when establishing an employment relationship, ie other employment, transfer to other jobs, when introducing new technology or new means of work or changing work equipment, as well as when changing the work process that may cause a change in measures for safe and healthy work. During the training for safe and healthy work, the employer is obliged to acquaint the employee with all types of risks in the jobs for which he is assigned and about specific measures for safety and health at work in accordance with the act on risk assessment. The training referred to in paragraph 1 of this Article shall be provided by the employer during working hours, and the costs of training may not be borne by the employee. Training for safe and healthy work of the employee must be adjusted to the specifics of his workplace and is carried out according to the program, the content of which the employer must, when necessary, renew and change.   Article 4, paragraph 4 of the Law on Communal Activities  For use, for storage and maintenance of funds for performing communal activities, maintaining cleanliness and environmental protection, general arrangement of settlements, external appearance of the facility and arrangement of surfaces, the local self-government unit may prescribe general conditions for maintaining communal order and measures for their implementation.  Article 14 of the Law on Communal Activities The executor of communal activity is obliged to organize his work and business in a way that ensures: 1) permanent and uninterrupted provision of communal services to users under the conditions and in the manner regulated by law, regulations and standards adopted on the basis of law; 2) prescribed or agreed scope and quality of communal services, which implies accuracy in terms of deadlines, safety of users in obtaining services and health and hygiene in accordance with positive regulations; 3) undertaking measures for maintenance, development and protection of communal facilities, plants and equipment, which are used for performing communal activities; 4) development and improvement of the quality and types of communal services, as well as improvement of the organization and efficiency of work.  ISO 45001 (until recently OHSAS 18001) ISO 45001 (until recently OHSAS 18001) is an internationally recognized standard for health and safety (OHS) at work. This standard covers all regulations, all forms, training, protective equipment and everything that workers must have in order to protect their safety at work.</t>
  </si>
  <si>
    <t>Rulebook on miscellaneous terms and conditions for healthcare activities in health institutions and other forms of the health service; Link;https://www.paragraf.rs/propisi/pravilnik_o_blizim_uslovima_za_obavljanje_zdravstvene_delatnosti_u_zdravstvenim_ustanovama_i_drugim_oblicima_zdravstvene_sluzbe.html</t>
  </si>
  <si>
    <t>Rulebook of management of medical waste; Link:https://www.paragraf.rs/propisi/pravilnik-o-upravljanju-medicinskim-otpadom.html</t>
  </si>
  <si>
    <t>Strategy on Water management on the territory of the Republic of Serbia until 2034</t>
  </si>
  <si>
    <t>http://www.rdvode.gov.rs/doc/Strategija_FINAL.pdf</t>
  </si>
  <si>
    <t>Specific Directives Implementation Plan in the field of wastewater treatment</t>
  </si>
  <si>
    <t>Link is not publicly available because the document is part of Negotiation Position</t>
  </si>
  <si>
    <t>Specific Directives Implementation Plan in the field of drinking water</t>
  </si>
  <si>
    <t xml:space="preserve">Regulation on the protection of population against communicable diseases with Programme on the protection of population from communicable diseases from 2016 to 2025( "Official Gazette of the Republic of Serbia", No. 22 of 4 March 2016.);http://www.pravno-informacioni-sistem.rs/SlGlasnikPortal/reg/viewAct/08724f04-64cf-4b7d-a200-a68bc1f90059 2.2. Changing the curriculum for Physical education and introduction of health education </t>
  </si>
  <si>
    <t>http://zuov.gov.rs/zakoni-i-pravilnici/</t>
  </si>
  <si>
    <t xml:space="preserve">Plan on the Training for Teachers adopted by the Ministry of education, science and technological development </t>
  </si>
  <si>
    <t>Rulebook on miscellaneous terms and conditions for healthcare activities in health institutions and other forms of the health service,</t>
  </si>
  <si>
    <t>https://www.paragraf.rs/propisi/pravilnik_o_blizim_uslovima_za_obavljanje_zdravstvene_delatnosti_u_zdravstvenim_ustanovama_i_drugim_oblicima_zdravstvene_sluzbe.html</t>
  </si>
  <si>
    <t>Strategy on public health 2018-2026</t>
  </si>
  <si>
    <t>http://www.pravno-informacioni-sistem.rs/SlGlasnikPortal/eli/rep/sgrs/vlada/strategija/2018/61/1/reg</t>
  </si>
  <si>
    <t>REGULATION ON MEASURES FOR PREVENTION AND CONTROL OF INFECTIOUS DISEASE COVID-19 ("Official Gazette of RS", No. 151/2020, 152/2020, 153/2020, 156/2020, 158/2020, 1/2021, 17/2021, 19/2021, 22/2021, 29/2021, 34/2021, 48/2021, 54/2021, 59/2021, 60/2021, 64/2021, 69/2021, 86/2021, 95/2021, 99/2021, 101/2021, 105/2021 and 108 / 2021)  Link; https://www.paragraf.rs/propisi/uredba-o-merama-za-sprecavanje-sirenja-zarazne-bolesti-covid-19.html</t>
  </si>
  <si>
    <t>Implicitly as performing activities according to the recommended anti COVID19 measures by the Institute of Public Health of Serbia</t>
  </si>
  <si>
    <t>As frequent disinfection of all premises in all public and working facilities/buildings</t>
  </si>
  <si>
    <t>Except for adopting the REGULATION ON MEASURES FOR PREVENTION AND CONTROL OF INFECTIOUS DISEASE COVID-19, nothing more was done with WASH plans and programs. It even slows down the prioritization and adoption of regular WASH policies.</t>
  </si>
  <si>
    <t>Except for adopting the REGULATION ON MEASURES FOR PREVENTION AND CONTROL OF INFECTIOUS DISEASE COVID-19, nothing more was done.</t>
  </si>
  <si>
    <t>85% of the population in settlements above 2000 inhabitants Facilities that are safely  managed / wastewater collection and treatment services</t>
  </si>
  <si>
    <t>Strategy on Water management on the territory of the Republic of Serbia until 2034 http://www.rdvode.gov.rs/doc/Strategija_FINAL.pdf</t>
  </si>
  <si>
    <t>Increased Coverage of the population by public water supply systems from 81% to 93%:SDG /  6.1.1 Proportion of population using safely managed drinking water services</t>
  </si>
  <si>
    <t>accessibility to public piped water supply systems</t>
  </si>
  <si>
    <t>Survey on drinking water supply</t>
  </si>
  <si>
    <t>The Republic of Serbia and 2030 Agenda - mapping of the strategic framework:https://rsjp.gov.rs/wp-content/uploads/2017/11/Agenda-UN-2030.pdf</t>
  </si>
  <si>
    <t xml:space="preserve">Proportion of population with basic handwashing facilities on premises. Please note that:Note: In the MICS 4 survey (2010) these issues were included and the data are in the report. https://www.stat.gov.rs/media/3526/mics4_report_serbia.pdf . In preparation for the MICS5 survey (2014), the project board decided to omit these issues because the percentage of households that have a place to wash their hands with water and soap is quite high in both the national sample and the sample of households in Roma settlements. The preparation of MICS6 survey (2019) did not even consider the return of these questions, especially since a new questionnaire was introduced in this round in new modules number of questions and the scope of survey was significantly increased. </t>
  </si>
  <si>
    <t>NA means that as explained above this indicator has not been monitored because of high % of coverage https://www.stat.gov.rs/media/3526/mics4_report_serbia.pdf</t>
  </si>
  <si>
    <t xml:space="preserve">improvement of sanitary and hygienic conditions in objects of higher hygienic epidemiological significance.  1.% of schools with access to advanced level of sanitation according to JMP service ladders 2.% of schools with access to a basic level of sanitation according to JMP service ladder   3.% of schools with access to the limited level of sanitation according to JMP service ladders  4.% of schools with no access to sanitation according to JMP service ladders </t>
  </si>
  <si>
    <t>in % sanitation: 1) 22.9; 2)70.8 ;3) 4.6; 4) 1.7; drinking water: 1) 44.5;2) 52.2;3) 3.0 ;4) 0.3; hygiene:  1) 27.4; 2)61.9; 3) 8.1 ;4) 2.6;;</t>
  </si>
  <si>
    <t>in % sanitation: 1) 45.0; 2)51.0; 3) 1.5; 4) 1.5; drinking water: 1) 60.0; 2)38.0; 3) 1; 4) 1; hygiene: 1) 41.3; 2)5.0; 3) 1.1; 4) 1.6</t>
  </si>
  <si>
    <t>improvement of sanitary and hygienic conditions in objects of higher hygienic epidemiological significance.  1.% health care facilities (HCF) with access to a basic level of sanitation according to JMP service ladder   2.% HCF with access to a limited level of sanitation according to JMP service ladders  3.% HCF with no access to sanitation according to JMP service ladder</t>
  </si>
  <si>
    <t>in % sanitation: 1)73.2; 2)26.6; 3)0.2; drinking water:1) 44.5; 2) 52.2; 3) 3.0; hygiene: 1)96.8; 2)2.0; 3)1;2</t>
  </si>
  <si>
    <t>in % sanitation: 1)87.1; 2)12.9; 3)0.0; drinking water:1) 96.8; 2) 3.2 3) 0.0; hygiene: 1)90.0; 2)10.0; 3)0.0</t>
  </si>
  <si>
    <t xml:space="preserve">Poverty reduction strategy from 2003 is out of date, but still in force. It recognizes informal unhygienic settlements as mostly Roma settlements. Main goals regarding water sector in this Strategy are improving the water supply system and improving the sewerage system. It is mostly placed in the competence of Local Self Government pointing out necessity of cooperation with relevant ministries. This sector needs reforms and fresh funding. Investments are the biggest obstacle in the poorest and most urban settlements, which are expanding rapidly, especially those with a large  number of refugees and internally displaced persons. Regarding water supply systems in rural areas, most investments are small, including remediation or construction of new  wells, expansion and repair of pipelines, as well as chlorination systems. Regarding the removal of faecal matter, it is very important to identify places where access to the sewerage network is  inadequate. Regulations regarding septic tanks must be strictly applied, and the condition of septic tanks must be monitored.  https://www.mei.gov.rs/upload/documents/nacionalna_dokumenta/strategija_siromastvo.pdf </t>
  </si>
  <si>
    <t xml:space="preserve">In September 2016, acknowledging the changed circumstances, the Government of Serbia adopted a "Response Plan for an Increased Number of Migrants on the Territory of the Republic of Serbia for the period October 2016 - March 2017". </t>
  </si>
  <si>
    <t>National Disaster Risk Management Program  http://www.obnova.gov.rs/uploads/useruploads/Documents/Nacionalni%20program%20upravljanja%20rizikom%20od%20elementarnih%20nepogoda.pdf</t>
  </si>
  <si>
    <t xml:space="preserve">The main goals regarding the water sector in the Poverty reduction strategy from 2003 are improving the water supply system and improving the sewerage system. It is mostly placed in the competence of Local Self Government pointing out the necessity of cooperation with relevant ministries. This sector needs reforms and fresh funding. Investments are the biggest obstacle in the poorest and most urban settlements, which are expanding rapidly, especially those with a large  number of refugees and internally displaced persons. Regarding water supply systems in rural areas, most investments are small, including remediation or construction of new  wells, expansion, and repair of pipelines, as well as chlorination systems. Regarding the removal of fecal matter, it is very important to identify places where access to the sewerage network is  inadequate. Regulations regarding septic tanks must be strictly applied, and the condition of septic tanks must be monitored.  https://www.mei.gov.rs/upload/documents/nacionalna_dokumenta/strategija_siromastvo.pdf </t>
  </si>
  <si>
    <t>Requirements for sex separated toilets in institutions, the existence of sanitary bins in each toilet compartment   Programme on the protection of the population against communicable diseases  Rulebook on miscellaneous terms and conditions for healthcare activities in health institutions and other forms of the health service, Official Gazette of RS No. 43/2006, 112/2009, 50/2010, 79/2011, 10/2012 - dr. rulebook, 119/2012 - dr. rulebook, 22/2013 and 16/2018</t>
  </si>
  <si>
    <t>Access to WASH for people living with disabilities in newly built or renovated facilities/building</t>
  </si>
  <si>
    <t>Rulebook on closer conditions for starting work and performing activities and norms and standards for performing activities of social protection institutions for the accommodation of pensioners and other elderly persons ("Official Gazette of RS", No. 44/93, 60/93, 73/2002, 66/2003, 1/02/2004 and 34/2009)    The social protection institution for the accommodation of pensioners and other elderly persons (hereinafter: the institution), among others, should meet the following general and construction-technical conditions:    4) that it is connected to the public water supply network, and if it does not exist, that the supply of hygienically correct running hot and cold water through hydrophores is provided;  5) it is connected to a public sewerage network or a properly constructed septic tank;    Also, high standard stationary accommodation room should have a total area of at least 12 m2 per user, providing central heating, connection to the telephone line and the following rooms: dormitory with up to two beds and bathroom (complete toilet), which can be accessed by disabled trolleys or special aids.    Sanitary and hygienic facilities for users with special parts, male and female, should have at least one toilet cabin for 10 users if the rooms do not have a special toilet that can be entered with a wheelchair or special aids; one shower cabin for 20 users and a bathroom with a bathtub facing the wall with its narrower side to ensure unobstructed access on three sides and one washbasin with hot and cold water for 10 users.    The sanitary facility for staff should have at least two toilets, one sink with hot and cold water, a shower, and a dressing room with men's and women's compartments, equipped with metal closets for storing clothes. It also specifies the list of necessary means for personal hygiene (shampoo, soap, diapers, etc) with amounts per year.</t>
  </si>
  <si>
    <t>All lWASH legislation refers to all citizens of RS</t>
  </si>
  <si>
    <t>Public Utility Companies</t>
  </si>
  <si>
    <t>Agreement on the Establishment of the Joint Body to undertake joint measures and activities relevant to the implementation of the Protocol on Water and Health to the 1992 Convention on the Protection and Use of Transboundary Watercourses and International Lakes, from 2013.</t>
  </si>
  <si>
    <t>The provisions of Article 64 of the Law on State Administration ("Official Gazette of the Republic of Serbia" No. 79/05, 101/07, 95/10, 99/14, 47/18 and 30/018 - other law) define that state bodies and administrations are obliged to cooperate on all common issues and to exchange the data and information necessary for their work process, as well as to establish joint bodies and project groups in order to perform tasks whose nature requires the participation of several state administration bodies.  Law on Ministries (Official Gazette of RS, No. 44/14, 14/15, 54/15, 96/15 - other Law and 62/17)  https://www.paragraf.rs/propisi/zakon_o_drzavnoj_upravi.html    https://www.paragraf.rs/propisi/zakon_o_ministarstvima.html  Agreement on the establishment of Joint Body to undertake joint measures and activities relevant to the implementation of the Protocol on Water and Health to the 1992 Convention on the Protection and Use of Transboundary Watercourses and International Lakes, was signed in 2013 by three ministries: Ministry of Helath which has the leading role, Ministry of Agriculture, Forestry and Watermanagement and Ministry competent for environmental protection. Its' main role is to follow up and analyze the implementation of Protocol on Water and Health in national and international context.</t>
  </si>
  <si>
    <t xml:space="preserve">The Rules of Procedures of the Government ("Official Gazette RS ", no. 61/06 - revised text, 69/08, 88/09, 33/10, 69/10, 20/11, 37/11, 30/13, 76/14, and 8/19 - another decree)  The procedure for public participation in policy making at the national level is defined in the law. Communities can participate in policymaking through the Standing Conference of Towns and Municipalities. Customer satisfaction surveys are prescribed by the Law on Communal Services but should be regulated in decisions at the local level by each LGU. This is a new stipulation in the law and not many LGUs have implemented it yet. Standing Conference of Towns and Municipalities is currently developing the model decision for customer satisfaction.    </t>
  </si>
  <si>
    <t>In accordance with Article 77 of the Law on State Administration ("Official Gazette of RS" No. 79/05, 101/07, 95/10, 99/14, 47/18 and 30/018 - other law) Ministry and special organization are obliged to conduct a public debate in the preparation of a law that substantially changes the legal regime in one area or regulates issues of particular interest to the public. The conduct of a public hearing in the drafting of laws is more closely regulated by the Rules of Procedure of the Government.    Article 41 of the Rules of Procedure of the Government ("Official Gazette of the Republic of Serbia", No. 61/06 - revised text, 69/08, 88/09, 33/10, 69/10, 20/11, 37/11, 30/13, 76/14, and 8/19 - another decree) stipulates the following:  The proposer is obliged to prepare a law that substantially alters the arrangement of a question or regulates an issue of particular interest to the public to conduct a public hearing. A public debate can also be conducted in the preparation of the development, regulation, and decision strategy.  It is considered that the criteria referred to in paragraph 1 of this Article related to the obligation to hold a public hearing are met in the following cases:  1) when preparing a new systemic law;  2) when preparing a new law, unless the competent committee decides otherwise on the reasoned proposal of the proposer;   3) when preparing the law on amendments to the law if it significantly changes the decisions from the existing law, the competent committee, on the reasoned proposal of the proposer, decides in each particular case;  4) when preparing the law on the confirmation of an international treaty - only if the competent committee decides to hold a public hearing, on the reasoned proposal of the Ministry of Foreign Affairs or the state administration body from whose scope of affairs is regulated by an international treaty.  3) when preparing the law on amendments to the law if it significantly changes the decisions from the existing law, the competent committee, on the reasoned proposal of the proposer, decides in each particular case;  4) when preparing the law on the confirmation of an international treaty - only if the competent committee decides to hold a public hearing, on the reasoned proposal of the Ministry of Foreign Affairs or the state administration body from whose scope of affairs is regulated by an international treaty.  The decision on the implementation of the public hearing, the public hearing program and the deadline in which it is conducted shall be determined by the competent committee, on the proposal of the proposer.  The public hearing procedure begins with the publication of a public invitation to participate in a public hearing with a public hearing program on the submitter's website and the eGovernment portal. The Public Invitation also contains information on the education and the composition of the working group that prepared the draft or proposal of the act that is the subject of the public hearing.  The public hearing program must include: a draft or a proposal of an act that is the subject of a public hearing with the explanation and annexes set forth in these Rules, the deadline for holding a public hearing, important information about the activities planned in the course of a public hearing (holding round tables, panel discussions, address and time their maintenance, etc.), the manner of submitting proposals, suggestions, initiatives and comments, as well as other information relevant for its implementation.  The deadline for submitting initiatives, suggestions, suggestions, and comments in written or electronic form shall be at least 15 days from the date of publication of the public invitation.  A public hearing takes at least 20 days.  If the proposer fails to conduct a public hearing and was obliged, the competent committee shall when consider the draft law, determine the public hearing program and the deadline in which it is being conducted.  A proposer who does not conduct a public hearing under a program designated by the competent committee is obliged to fully implement the public hearing.  The proposer is obliged to publish the report on the conducted public debate on its website and the e-Government Portal no later than 15 days after the closing of the public hearing.  Articles 38 and 39  The Law on Waters ("Official Gazette of the Republic of Serbia" No. 30/10, 93/12, 101/16, 95/18 and 95/18 - other law) prescribes: The Ministry in charge of water management, that is, the public water undertaking that prepares the water management plan, is obliged to ensure active public participation in the process of preparation and adoption of such plan, that the Remarks on documents that are to be published to the public are submitted to the Ministry, i.e. the public water management company, within six months from the day when these documents were placed for public inspection, and that the Ministry, that is, the public water supply company is to consider the submitted objections and to state these objections within 30 days from the date of their receipt.</t>
  </si>
  <si>
    <t>General Secretariat of the Goverment</t>
  </si>
  <si>
    <t>THE NEGOTIATING POSITION OF THE REPUBLIC OF SERBIA FOR THE INTERGOVERNMENTAL CONFERENCE ON ACCESSION OF THE REPUBLIC OF SERBIA TO THE EUROPEAN UNION FOR NEGOTIATION CHAPTER 27- ENVIRONMENT AND CLIMATE CHANGE</t>
  </si>
  <si>
    <t xml:space="preserve">Administrative capacities </t>
  </si>
  <si>
    <t>Harmonization with the EU Acquis   e.g. draft new Law on water intended for human consumption, draft new Law on waters...</t>
  </si>
  <si>
    <t xml:space="preserve">Harmonization with the EU Acquis </t>
  </si>
  <si>
    <t>Draft Plan River Basin Management Plan in the public hearing procedure</t>
  </si>
  <si>
    <t>Action Plan for the Implementation of Strategy on Water Management 2021-2023   For example:  General objective 1: To provide sufficient quantities of water of appropriate quality for different categories of users, primarily for the supply of water to the population without endangering the environment  Specific objective 1.1: Increased coverage of the population with public water supply systems    Measure 1.1.3: Complete the existing network for public water supply in settlements, with its extension to suburban areas    Measure 1.1.4: Maintain existing systems in functional condition, replacing worn-out pipes and connections and repairing damaged buildings  Specific objective 1.2: Reduced unbilled water in public water supply systems    Measure 1.2.1: Acquire and use devices for leak and loss detection  Specific objective 2.2: Reduce pollution inputs from concentrated pollution sources for municipal wastewater: by building sewerage systems of adequate capacity and degree of treatment in settlements with more than 2,000 inhabitants  Measure 2.2.1: Development of communal infrastructure in the field of wastewater planned and harmonized with planning acts in the water sector  Measure 2.2.2: Prepared technical documentation for new WWTP settlements with reconstruction and expansion of the sewerage network</t>
  </si>
  <si>
    <t xml:space="preserve">Sectoral plans for strengthening capacities of human resources is being developed annually    National Academy for Public Administration is established and brings an annual plan, including for WASH </t>
  </si>
  <si>
    <t>Drinking water monitoring is being adjusted with the EU Directive on DW</t>
  </si>
  <si>
    <t>Securing additional funds for construction and improvement of drinking water and sanitation infrastructure, especially in the field of building the wastewater treatment plants    E.g. State budget of the Republic of Serbia included the Financial Plan for the Implementation of IPA projects</t>
  </si>
  <si>
    <t xml:space="preserve">Planning of the construction of wastewater treatment plant and the implementation of Directive Specific implementation plan for wastewater.  Water Management Plan </t>
  </si>
  <si>
    <t xml:space="preserve">For annual sectoral budgets </t>
  </si>
  <si>
    <t>Strategy on Water Management and prioritization is based on monitoring data</t>
  </si>
  <si>
    <t>REGULATION on determining the Annual Water Status Monitoring Program for 2021, "Official Gazette of RS", No. 34 of April 6, 2021., Issued on annual basis based on the monitoring results from previous year</t>
  </si>
  <si>
    <t>Planning the construction of water facilities for water use and implementation of the Directive Specific Implementation Plan for Drinking-water Directive</t>
  </si>
  <si>
    <t>Strategy on Water Management</t>
  </si>
  <si>
    <t xml:space="preserve">Reporting on the results of the drinking water quality monitoring to the Ministry of Health for planning sanitary surveillance on public utility companies and public supply systems  </t>
  </si>
  <si>
    <t xml:space="preserve">Planing of the health promotional activities including hand hygiene based on the annual reports on the evaluation of the activities and monitoring results within the programme on the protection of the population against communicable diseases </t>
  </si>
  <si>
    <t xml:space="preserve">Annual sectoral budgets </t>
  </si>
  <si>
    <t xml:space="preserve">Hand hygiene campaigns  based on the annual reports on the evaluation of the activities and monitoring results within the programme on the protection of the population against communicable diseases </t>
  </si>
  <si>
    <t xml:space="preserve">Disease register for communicable diseases and ALERT system </t>
  </si>
  <si>
    <t>Republic Committee on the Protection of the Population Against Communicable Diseases brings recommendations and measures based on annual report hospital acquired infections and daily report on IPC related and other outbreaks, as well as for public health programming (National Programme on AMR)</t>
  </si>
  <si>
    <t>*Lack of human resources  *Slow data exchange   * Lack of adequate procedures for data exchange   *Slow procedures implementation</t>
  </si>
  <si>
    <t xml:space="preserve">For girls, It is tracked for WASH in schools, since we have got menstrual hygiene as an indicator.  Tracking for women is an integral part of monitoring since the laws and regulations and all processes, including monitoring, refer to both genders. </t>
  </si>
  <si>
    <t>According to the Regulation on a Programme of the protection of the population against communicable diseases, the monitoring is being performed according to a defined methodology that is given by the Institute of Public Health of Serbia that is not officially available.  https://www.pravno-informacioni-sistem.rs/SlGlasnikPortal/eli/rep/sgrs/vlada/uredba/2016/22/1</t>
  </si>
  <si>
    <t>The unit operating cost for water and sanitation  It is calculated as total annual operating costs divided by the total quantity of invoiced water (US $/m³ invoiced water)  - Tracking of the tariff levels</t>
  </si>
  <si>
    <t>Waste water - at least primary treatment  It is calculated as the quantity of waste water collected through the at least primary processing treatment, including deposition for the removal of solids, without biological treatment. Lagoon processing and mechanical processing can also be included  (%)</t>
  </si>
  <si>
    <t>1. Complaints on water supply and sewerage services  It is calculated as total number of complaints about water and sewage services during the year, expressed as a percentage of the total number of water supply and sewage connections  (number of complains compared to total number of water and sanitation connections) (%)  2. Congestion in the sewer system  It is calculated as total number of flushes during the year, expressed per km of sewerage network (flushing / km / year)</t>
  </si>
  <si>
    <t>Coverage of operating costs  It is calculated as annual Operating Income / Annual Operating Cost  (%)</t>
  </si>
  <si>
    <t>1. Number of employees  It is calculated as total staff per 1,000 serving population  2. Collection rates  It is calculated as billed/invoiced water  3. Performance indicator of WUPI (Water Utility Performance Indicator)  It is counted as: http://sos.danubis.org/eng/report/methodological-notes/b-water-utility-performance-index/</t>
  </si>
  <si>
    <t>1. % microbiological compliance of drinking water samples with national standards  % physical chemical conformity of drinking water samples with national standards  % compliance for each test parameter according to national standard (E.coli, Pseudomonas aeruginosa, Streptoccocus foecalis, arsenic, nitrates, nitrites, organic matter, heavy metals, trihalomethane, etc.)  2. % of the compliance on residual chlorine  It is calculated as: Percentage of tested samples for residual chlorine that have fulfilled the applicable standard (%)  3. Environmental Protection Agency:  http://www.sepa.gov.rs/download/posebni/NedostatakVodeZaPice.pdf</t>
  </si>
  <si>
    <t>1. Continuity of service  It is calculated as average daily duration of access to the service of water supply (hours/day)  2. Complaints on water supply and sewerage services  It is calculated as total number of complaints about water and sewage services during the year, expressed as a percentage of the total number of water supply and sewage connections (number of complains compared to total number of water and sanitation connections) (%)  3. Faults on pipes  It is calculated as total number of failures during the year, expressed per km of distribution network (breakdown / km / year)  4. Environmental Protection Agency:  http://www.sepa.gov.rs/download/posebni/NedostatakVodeZaPice.pdf</t>
  </si>
  <si>
    <t>1. Non-revenue water  Calculated as  amount per km of network  2. Number of employees  It is calculated as total staff per 1,000 serving population  3. Collection rates  It is calculated as billed/invoiced water  4. Performance indicator of WUPI (Water Utility Performance Indicator)  It is counted as: http://sos.danubis.org/eng/report/methodological-notes/b-water-utility-performance-index/</t>
  </si>
  <si>
    <t xml:space="preserve">approx. 35% </t>
  </si>
  <si>
    <t>1. Population covered by the wastewater disposal service  2. Connections to the sewage system  3. Length of the system for wastewater collection and disposal  4. Number of seals in the sewage system  5. Total quantity of collected waste water-household and economy  6. Separation of the sewage system  1. Residents covered by water supply  2. Spatial distribution of users  3. The number of households on the territory of JLS is covered by the service  4. Number of legal entities and entrepreneurs covered by the service  5. Connected population on own and joint connection and common fountains  6. Residents covered by the service through public water supply stations  7. Questions about home connections  8. Flow measurement at the source and measuring devices  9. Distribution network length  10. The quantity of sold and invoiced water  11. Analysis of drinking water on residual chlorine  12. Share of potential utility costs in average revenues [%]</t>
  </si>
  <si>
    <t>Units of local self-government - founders of enterprises for performing public utility services.  Health care - sanitary inspection  Ministry of Agriculture, Forestry and Water Management - Republic Directorate for Water - Water Inspection Department (www.rdvode.gov.rs)  Ministry of Construction, Roads and Infrastructure - Republic Communal Inspectorate  Ministry of Environment Protection - Environment Inspection  Law on Ministries  Provision of drinking water and sanitation services are under jurisdiction / competence of many different authorities, at different levels. According to the Law on public utilities, local authorities have the right to found public waterworks and sewerage companies/utilities, while those companies are obliged to perform their activities in accordance with national legislation in this area. Therefore, the tariff policy, funding, service delivery and service coverage are under the competence of local self-government. On the other hand, some other aspects and elements of this type of company are under the jurisdiction of different authorities at the national level. For example, the exploitation of water sources and disposition of wastewater are under the competence of the Ministry of Agriculture and Environmental Protection. Monitoring of drinking water quality is under the jurisdiction of the Ministry of Health. Large investments in this area are a matter of interest of the Ministry of Infrastructure and the Government Public Investment Management Office, so in this case, funding can not be independent of the government's budget. All listed jurisdictions and competencies are being implemented as well as monitoring and surveillance are carried out through activities of different types of inspections on all levels and they are authorized to report their findings without obtaining clearance or permission from any institution. Only the waterworks and sewerage companies/utilities have the right to hire and dismiss employees.  Law on Local Self-Government ("Official Gazette of RS" No. 129/2007, 83/2014 - other law, 101/2016 - other law and 47/2018) https://www.pravno-informacioni-sistem.rs/SlGlasnikPortal/eli/rep/sgrs/skupstina/zakon/2007/129/2/reg  Law on Public Utilities ("Official Gazette of the Republic of Serbia" No. 88/2011, 104/2016 and 95/2018)   https://www.pravno-informacioni-sistem.rs/SlGlasnikPortal/eli/rep/sgrs/skupstina/zakon/2011/88/2/reghttp:</t>
  </si>
  <si>
    <t>In accordance with Article 33 of the Law on Communal Activities ("Official Gazette of the Republic of Serbia" No. 88/2011,  104/2016 and 95/2018, hereinafter: the Law) in performing the inspection supervision, the Republic Communal Inspector is authorized to order the decision to communal perform activities in accordance with the law and the republic regulations adopted pursuant to this Law.     Law on Inspections, Article 34  ("Official Gazette of the Republic of Serbia", No. 36/2015 and 44/2018 - other law) Please, see Annex</t>
  </si>
  <si>
    <t>Financial constrains   bureaucratic burden</t>
  </si>
  <si>
    <t xml:space="preserve">Action Plan for Administrative Capacities Development </t>
  </si>
  <si>
    <t>not publicly available because the document is a part of Negotiation position</t>
  </si>
  <si>
    <t xml:space="preserve">In the course of the preparation of Negotiation Position for Chapter 27, Action Plan for Administrative Capacities Development was prepared. Analyses and assessment were done for the whole water sector giving recommendations on organisation, structure and strengthening of capacities of relevant institutions.  </t>
  </si>
  <si>
    <t>National Academy for Public Administration</t>
  </si>
  <si>
    <t xml:space="preserve">Notification for C4aiii, iv: dis-aggregated data are not available     </t>
  </si>
  <si>
    <t>Brain drains to more developed economies/countries</t>
  </si>
  <si>
    <t xml:space="preserve">a) salaries are determined by the Law on salaries of civil servants and employees ("Off. Gazette of RS", no. 62/2006, 63/2006 - corrigendum, 115/2006 - corrigendum, 101/2007, 99/2010, 108/2013, 99/2014 and 95/2018) and State budget   b) There is not a unique and dedicated web portal aside from the official Employment Office that would announce and publish all vacancies for all WASH positions  c) Brain drains to more developed economies/countries  d) depopulation of rural areas, undeveloped areas, and the lack of career development opportunities </t>
  </si>
  <si>
    <t>Law on the Budget of the Republic of Serbia for 2021 ("Official Gazette of the Republic of Serbia", No. 149/20, 40/21 and 100/21)  https://www.paragraf.rs/propisi/zakon-o-budzetu-republike-srbije-za-2021-godinu.html    The Decree on the establishment of the Water Management Program, adopted by the Government for each calendar year, is co-financed by:  1) construction and reconstruction of water facilities for water use, as follows: water facilities for supply of drinking water and sanitary and hygiene needs - water intakes (wells, sewers, watercourses, canals, lakes and dams with accumulations), water treatment plants for drinking, main pipelines and reservoirs with devices belonging to them,  2) construction and reconstruction of water facilities for collection, discharge and treatment of wastewater, as follows: main collectors, wastewater treatment plants and purified water collectors  3) development of technical documentation for the construction and reconstruction of water facilities for water use and collection, discharge and treatment of wastewater.  www.rdvode.gov.rs</t>
  </si>
  <si>
    <t xml:space="preserve">Ministry of education, science and technological development </t>
  </si>
  <si>
    <t>Costs are not completely compensated through the tariffs, and the difference is not fully covered.   Data analysis for Serbia is based on a survey conducted by the Association for water technology and sanitary engineering National Water Association and the Serbian Chamber of Commerce done for the Ministry of Construction, Transport, and Infrastructure.  Additional information about cost recovery can be found in Public Utility Companies' operational plans and programs as well as financial reports. Gaps are usually covered by other commercial activities like groundworks or installing household connections or from the budget of the LGU. Since Public Utility Companies are participating in the LGU budget development process, but also their yearly operation programs are endorsed by the relevant body of LGU such cost-covering approaches can be observed in some cases.</t>
  </si>
  <si>
    <t>Тariffs are proposed by the Public Utility Companies (WASH operators) in their yearly operation plans and then approved by the relevant LGU body (usually local assembly). Tariffs are usually revised on yearly bases.</t>
  </si>
  <si>
    <t>1. POVERTY REDUCTION STRATEGY IN SERBIA (2003),  Serbia and Agenda 2030  2. Mapping the national strategic framework in relation to the goals of sustainable development (2018)  3. Law  on Disaster Risk Reduction and Emergency Management  ("Official Gazette of RS", No. 87/2018)</t>
  </si>
  <si>
    <t>1. POVERTY REDUCTION STRATEGY IN SERBIA (2003) https://www.srbija.gov.rs/extfile/sr/211704/strategija-za-smanjenje-siromastva-u-srbiji_cyr.pdf  2. Mapping the national strategic framework in relation to the goals of sustainable development (2018) https://rsjp.gov.rs/wp-content/uploads/Agenda-UN-2030.pdf  3. Law  on Disaster Risk Reduction and Emergency Management  ("Official Gazette of RS", No. 87/2018) https://www.paragraf.rs/propisi/zakon-o-smanjenju-rizika-od-katastrofa-i-upravljanju-vanrednim-situacijama.html  The Disaster Risk Reduction Plan determines specific preventive, organizational, technical, financial, normative, supervisory, educational, and other measures and activities that the competent state bodies and other entities, based on the assessment of individual risks, are obliged to take in the future to reduce disaster risk and mitigation.    Ministry of Interior, in the field of disaster risk reduction and emergency management, plans and implements sustainable financing of material and technical equipment, procurement, donations, and projects in order to ensure the functioning and improvement of the system of disaster risk reduction and emergency management.</t>
  </si>
  <si>
    <t>Required financial and other resources for the population in poverty:  Areas that require investment in the short term include:  · development of hazardous waste disposal facilities in Serbia;  · Development of wastewater treatment plants;  · Solving significant problems of pollution in ecological black spots;  · Improving water supply in rural and urban water supply services.</t>
  </si>
  <si>
    <t>Socially vulnerable groups are subsidized either through the LGUs budgets or by discounted service prices by the operator. Users of the subsidies are usually determined on the basis of household income. Local budgets allocated funds for socially vulnerable groups.    POVERTY REDUCTION STRATEGY IN SERBIA (2003), https://www.mei.gov.rs/upload/documents/nacionalna_dokumenta/strategija_siromastvo.pdf</t>
  </si>
  <si>
    <t xml:space="preserve">1.In the Law on Communal Services a principle of accessibility in terms of determining the price of utility services is introduced.  2. Affordability of WASH services is not defined, but it is at the level of the recommendation in the Water Strategy: that the price should not exceed 4% of the average income per household - it will be defined after the development of the methodology for calculating the price of drinking water supply     3. Not in official policies or plans, but there is an unofficial Methodology for setting up Communal Services Tariffs that was developed by the Standing Conference of Towns and Municipalities, which puts affordability level of water supply to 3% and sanitation to 2% of average household income in a specific municipality    http://www.skgo.org/storage/app/uploads/public/152/095/866/1520958660_Jedinstvena_metodologija_cena_komunalnih_usluga.pdf  </t>
  </si>
  <si>
    <t xml:space="preserve">Local self-government provide subventions on communal service prices including WASH services for vulnerable groups in case household income is lower than a certain amount  The example given below is for the City of Belgrade which provides subventions between 10-50% depending on the income and number of household members.   </t>
  </si>
  <si>
    <t>* Unresolved ownership issues that hamper preparation of project documentation  * Lack of technical project documentation  * Lack of capacity for preparation, tendering, implementation, and monitoring of investments   * Untimely execution of works</t>
  </si>
  <si>
    <t xml:space="preserve">* Untimely execution of works   * Lack of technical project documentation  * Lack of capacity for preparation, tendering, implementation, and monitoring of investments   *Untimely execution of works  </t>
  </si>
  <si>
    <t>Data is currently not available. Development of Directive Specific Implementation Plans (DSIPs) for water and sanitation sector is in progress.  Based on expert judgment estimated investment needs for water supply till 2030 is 1.468,37 million EUR and for sanitation 1.730,90 million EUR</t>
  </si>
  <si>
    <t>* Development of infrastructure for water supply and sanitation (i.e. wastewater treatment)  *Maintenance of the infrastructure for water supply and sanitation.  *Development of human resources for WASH  *Increase of service coverage in WASH  *Surveillance of WASH in schools and HCFs  *Inspection surveillance (sanitary, communal, etc.)  *Management of on-site sanitation facilities</t>
  </si>
  <si>
    <t>RSD thousands</t>
  </si>
  <si>
    <t xml:space="preserve">The data was obtained based on business revenues from the final accounts for 2019 of 150 public utility companies (PUCs) that provide water supply and sanitation services. It is estimated that an average of 75% of the company's total operating income comes from the sale of water supply and sanitation services so the data entered represents the amount of total operating income adjusted for this percentage. The data were obtained from the Business Association "KOMDEL". </t>
  </si>
  <si>
    <t xml:space="preserve">5,614,024,8 </t>
  </si>
  <si>
    <t>Annual State Budget of the Republic of Serbia</t>
  </si>
  <si>
    <t xml:space="preserve">The data were obtained for 2021 on the basis of the final accounts of 74 LGUs, including the city of Belgrade. In the program part of the local government budget, there are specific measures related to allocations for water supply and municipal wastewater management. The total amounts for 74 LGUs were extrapolated based on the total budget expenditures for 74 LGUs in relation to the total budget expenditures of all 145 LSGs in Serbia. The percentage with which extrapolation was performed is 59.92%. The data used are the property of the Standing Conference of Towns and Municipalities. </t>
  </si>
  <si>
    <t>*Final financial balance sheets of local self-government units and public utility companies  * Budget of the Republic of Serbia</t>
  </si>
  <si>
    <t>Yes, industrial users are calculated in the given estimate, however, disaggregated data are not available.</t>
  </si>
  <si>
    <t>Ministry of Finance, Economic Planning and Trade</t>
  </si>
  <si>
    <t>National Statistic Bureau</t>
  </si>
  <si>
    <t xml:space="preserve">CONSTITUTION OF THE REPUBLIC OF SEYCHELLES - Approved on the 18th June 1993 - Amended by the Act No. 14 of 1996.
PREAMBLE
Help preserve a safe, healthy and functioning environment for ourselves and for posterity;
29. Right to health care
The state recognises the right of every citizen to protection of health and to the enjoyment of the highest attainable standard of physical and mental health
38. Protection of environment
The State recognises the right of every person to live in and enjoy a clean, healthy and ecologically balanced environment and with a view to ensuring the effective realization of this right the State undertakes-
a.to take measures to promote the protection, preservation and improvement of the environment
b.to ensure a sustainable socio-economic development of Seychelles by a judicious use and management of the resources of Seychelles;
c.to promote public awareness of the need to protect, preserve and improve the environment.
</t>
  </si>
  <si>
    <t>CONSTITUTION OF THE REPUBLIC OF SEYCHELLES - Approved on the 18th June 1993 - Amended by the Act No. 14 of 1996.
PREAMBLE
Help preserve a safe, healthy and functioning environment for ourselves and for posterity;
29. Right to health care
The state recognises the right of every citizen to protection of health and to the enjoyment of the highest attainable standard of physical 
38. Protection of environment
The State recognises the right of every person to live in and enjoy a clean, healthy and ecologically balanced environment and with a view to ensuring the effective realization of this right the State undertakes-
a.to take measures to promote the protection, preservation and improvement of the environment
b.to ensure a sustainable socio-economic development of Seychelles by a judicious use and management of the resources of Seychelles;
c.to promote public awareness of the need to protect, preserve and improve the environment.</t>
  </si>
  <si>
    <t>PUBLIC HEALTH (WATER EXAMINATION) REGULATIONS
BOTTLED WATER STANDARD 2011 (UNDER REVIEW)</t>
  </si>
  <si>
    <t>PUBLIC HEALTH (WATER EXAMINATION) REGULATIONS
BOTTLED WATER STANDARD 2011 (UNDER REVIEW)</t>
  </si>
  <si>
    <t>http://faolex.fao.org/docs/pdf/sey139464.pdf</t>
  </si>
  <si>
    <t>PUBLIC UTILITIES CORPORATION (WATER SUPPLY) REGULATIONS (CAP. 196).</t>
  </si>
  <si>
    <t>http://faolex.fao.org/docs/pdf/sey189787.pdf</t>
  </si>
  <si>
    <t>T</t>
  </si>
  <si>
    <t>ENVIRONMENT PROTECTION ACT https://seylii.org/sc/legislation/consolidated-act/71
PUBLIC HEALTH ACT (HEALTH AND SANITATION) REGULATIONS (CAP. 189) - 1992
http://faolex.fao.org/docs/pdf/sey139570.pdf</t>
  </si>
  <si>
    <t xml:space="preserve">PUBLIC UTILITIES CORPORATION (SEWERAGE) REGULATIONS https://www.fao.org/faolex/results/details/en/c/LEX-FAOC189784/196) .https://www.fao.org/faolex/results/details/en/c/LEX-FAOC189784/
</t>
  </si>
  <si>
    <t>ENVIRONMENT PROTECTION ACT
https://seylii.org/sc/legislation/consolidated-act/71
EFFLUENT STANDARD UNDER REVIEW TO BECOME A REGULATIONS
PROVISION  ALSO MENTIONED IN LICENSING ACT</t>
  </si>
  <si>
    <t>PUBLIC UTILITIES CORPORATION (SEWERAGE) REGULATIONS (CAP. 196)https://www.fao.org/faolex/results/details/en/c/LEX-FAOC189784/ EFFLUENT STANDARD UNDER REVIEW TO BECOME A REGULATION 
PROVISION IS BEING MADE THEREIN.
PATIALLY MENTIONED UNDER NUISANCES IN THE PUBLIC HEALTH ACT 2015; ENVIRONMENT PROTECTION ACT 1996 AND PHYSICAL PLANNING ACT 2022</t>
  </si>
  <si>
    <t>PUBLIC UTILITIES CORPORATION (SEWERAGE) REGULATIONS (CAP. 196) . https://www.fao.org/faolex/results/details/en/c/LEX-FAOC189784/
EFFLUENT STANDARD UNDER REVIEW TO BECOME A REGULATION PROVISION IS BEING MADE THEREIN</t>
  </si>
  <si>
    <t>PUBLIC UTILITIES CORPORATION (SEWERAGE) REGULATIONS (CAP. 196) https://www.fao.org/faolex/results/details/en/c/LEX-FAOC189784/ EFFLUENT STANDARD UNDER REVIEW TO BECOME A REGULATION PROVISION IS BEING MADE THEREIN</t>
  </si>
  <si>
    <t>Cap. 151 OCCUPATIONAL SAFETY AND HEALTH  DECREE
https://seylii.org/sc/legislation/consolidated-act/151</t>
  </si>
  <si>
    <t>OCCUPATION HEALTH &amp; SAFETY DECREE
https://seylii.org/sc/legislation/consolidated-act/151</t>
  </si>
  <si>
    <t>INFECTION PREVENTION AND CONTROL GUIDELINES
TO ATTACHED COPY</t>
  </si>
  <si>
    <t>NOT A STANDALONE PLAN BUT WSP IS MORE OR LESS AN APPROACH EMBEDED IN DIFFERENT REGULATIONS SUCH AS ENVIRONMENT PROTECTION ACT; PUBLIC UTILITIES CORPERATION ACT AND PUBLIC HEALTH ACT</t>
  </si>
  <si>
    <t>NOT A STANDALONE PLAN BUT SSP IS MORE OR LESS AN APPROACH EMBEDED IN DIFFERENT REGULATIONS SUCH AS ENVIRONMENT PROTECTION ACT; PUBLIC UTILITIES CORPERATION ACT AND PUBLIC HEALTH ACT</t>
  </si>
  <si>
    <t>NORMAL WHENEVER A SITUATION ARISES WHICH IS LIKELY TO OR HAVE HEALTH IMPACT AND SEYCHELLES DOES NOT HAVE GUIDELINES OR REGULATIONS; IT IS NORMAL PRACTICE / APPROACHED TO MAKE REFERENCES TO RELEVANT AVAILABLE WHO GUIDELINES FOR THE SAME.</t>
  </si>
  <si>
    <t>THE WATER POLICY IS GUIDED BY THE IWMR POLICY THEREFORE IT MAKE MENTION ESPECIALLY FOR SERVICE DELIVERY DURING DROUGHT AND FLOODING</t>
  </si>
  <si>
    <t>SEE ATTACHED COPY</t>
  </si>
  <si>
    <t>INTEGRATED &amp; COMPREHENSIVE SANITATION MASTER PLAN</t>
  </si>
  <si>
    <t>1.4billion (National level)</t>
  </si>
  <si>
    <t>SCR</t>
  </si>
  <si>
    <t>2017 to 2030</t>
  </si>
  <si>
    <t xml:space="preserve">NATIONAL WATER POLICY </t>
  </si>
  <si>
    <t>1.4 BILLIONS (National level)</t>
  </si>
  <si>
    <t>NATIONAL INTEGRATED WATER RESOURCES MASTER PLAN</t>
  </si>
  <si>
    <t>1.4 BILLIONS ((National level)</t>
  </si>
  <si>
    <t>NATIONAL SCHOOL POLICY IS CURRENTLY UNDER REVIEW THE EXISTING POLICY DOES NOT SPECIFICALLY MAKE DIRECT REFERENCE TO WASH BUT IN INFRASTRUCTURE SECTION IT MAKE MENTIONED OF THE PROVISION FOR TOILET AND MENTAINANCE OF THE SAME AND PROVISION OF ADEQUATE WATER SUPPLY. TOWN AND COUNTRY PLANNING ACT DO MENTIONED PROVISION AND QUANTITY OF WASH FACILITIES IN SCHOOLS PER PERSON.</t>
  </si>
  <si>
    <t>Town and Country Planning Act (Cap. 237). 1978
https://seylii.org/sc/legislation/consolidated-act/237</t>
  </si>
  <si>
    <t xml:space="preserve">DATA COLLECTED DID NOT MAKE MENTIONED OF WASH IN PLAN/STATEGY HOWEVER BEST PRACTICES OF WASH APPRAOCHES ARE FULLY IMPLEMENTED IN ALL SCHOOLS. </t>
  </si>
  <si>
    <t>INFECTION PREVENTION AND CONTROL GUIDELINES</t>
  </si>
  <si>
    <t>NO FORMAL PLAN AVAILABLE SINCE WASH APPROACHES ARE INTEGRATED IN THE INFECTION PREVENTION AND CONTROL GUIDELINES IT IS FULLY IMPLEMENTED IN ALL HEALTH CARE FACILITIES</t>
  </si>
  <si>
    <t>Infection Prevention and Control Guidelines</t>
  </si>
  <si>
    <t>SEYCHELLES NATIONAL RESPONSE PLAN FOR COVID-19 2021
SEE ATTACHED COPY</t>
  </si>
  <si>
    <t>Implementation of public health and social measures in other sectors
The framework for integrated management for opening of the Seychelles aims at implementing an all-of-society resilience, responsive government; sustain business, business continuity, and healthy community. The role the health sector is to ensure the economy is able to safely open and ensure there is limited/controlled spread in the event there is a COVID-19 case. The planned activities will aim at supporting implementation of public health and social measures in other sectors.
DOES NOT SPECIFICALLY MENTIONED BUT ALL SECTORS WERE REQUIRED TO PRODUCE THEIR STANDARD OPERATION PROCEDURES WHICH SHOULD BE INCLUSIVE OF HAND HYGIENE; WATER AND SANITATION. MASS NATIONAL MEDIA CAMPAIGN FOCUSES ON HAND HYGIENE</t>
  </si>
  <si>
    <t>Infection prevention and control (IPC) within health care settings will be important in reducing health facility based transmission, reduce the risk of infection among healthcare workers and
vulnerable patient populations. The activities planned will focus on ensuring that the health facilities are ready and are fully equipped to practice adequate IPC measures including biohazard management. There will also be a focus on ensuring appropriate IPC in the provision
of home care. Lastly, there will be continued focus on implementation of administrative and
engineering controls to ensure IPC within the health sector to ensure safe delivery of health
care</t>
  </si>
  <si>
    <t>Implementation of public health and social measures in other sectors
The framework for integrated management for opening of the Seychelles aims at implementing an all-of-society resilience, responsive government; sustain business, business continuity, and healthy community. The role the health sector is to ensure the economy is able to safely open and ensure there is limited/controlled spread in the event there is a COVID-19 case. The planned activities will aim at supporting implementation of public health and social measures in other sectors.</t>
  </si>
  <si>
    <t>DOES NOT SPECIFICALLY MENTIONED BUT ALL SECTORS WERE REQUIRED TO PRODUCE THEIR STANDARD OPERATION PROCEDURES WHICH SHOULD BE INCLUSIVE OF HAND HYGIENE; WATER AND SANITATION.</t>
  </si>
  <si>
    <t>Infection prevention and control (IPC) within health care settings will be important in reducing health facility based transmission, reduce the risk of infection among healthcare workers and vulnerable patient populations. The activities planned will focus on ensuring that the health facilities are ready and are fully equipped to practice adequate IPC measures including biohazard management. There will also be a focus on ensuring appropriate IPC in the provision
of home care. Lastly, there will be continued focus on implementation of administrative and engineering controls to ensure IPC within the health sector to ensure safe delivery of health
care</t>
  </si>
  <si>
    <t>Infection prevention and control (IPC) within health care settings will be important in reducing
health facility based transmission, reduce the risk of infection among healthcare workers and
vulnerable patient populations. The activities planned will focus on ensuring that the health
facilities are ready and are fully equipped to practice adequate IPC measures including
biohazard management. There will also be a focus on ensuring appropriate IPC in the provision
of home care. Lastly, there will be continued focus on implementation of administrative and
engineering controls to ensure IPC within the health sector to ensure safe delivery of health
care</t>
  </si>
  <si>
    <t>DOES NOT SPECIFICALLY HAVE A STANDALONE WASH PLANS AND PROGRAMMING BUT ALL SECTORS WERE REQUIRED TO PRODUCE THEIR STANDARD OPERATION PROCEDURES (SOP) WHICH SHOULD BE INCLUSIVE OF HAND HYGIENE; WATER AND SANITATION PRIOR TO OPERATING. IN THIS CASE IT CAN BE SAID THAT COVID-19 HAD STRENGTHEN WASH APPROACHES IN THE COUNTRY</t>
  </si>
  <si>
    <t>TO DATE ONLY THE INFECTION PREVENTION AND CONTROL POLICY WAS REVIEWED DURING 2021 AND SINCE HAND HYGIENE IS A KEY ASPECT OF PREVENTION OF THE SPREAD OF THE DISEASE IT IS MOST PROBABLY THAT IT WILL BE INCLUSIVE IN THE FUTURE.
MASS NATIONAL MEDIA CAMPAIGN FOCUSES ON HAND HYGIENE IS STILL ON-GOING IN THE COUNTRY</t>
  </si>
  <si>
    <t>BELOW 50 METER CONTOUR ON ALL THE MAIN ISLANDS</t>
  </si>
  <si>
    <t>DOMESTIC; COMMERCIAL AND INSTITUTIONAL</t>
  </si>
  <si>
    <t>NATIONAL STATISTIC BUREAU - CENSUS
https://seychelles.opendataforafrica.org/rjobled/seychelles-census-data
NEW CENSUS EXERCISE IS TO BE CONDUCTED THIS YEAR IN MID APRIL 2022</t>
  </si>
  <si>
    <t xml:space="preserve">PERCENT OF PREMISES WITH ACCESS TO PIPE CONNECTION </t>
  </si>
  <si>
    <t>SURFACE WATER (RIVER WATER)
DESALINATION (REVERSE OSMOSIS)
GROUND WATER
BOTTLED DRINKING WATER</t>
  </si>
  <si>
    <t>SURFACE WATER (RIVER WATER)
DESALINATION (REVERSE OSMOSIS)
GROUND WATER</t>
  </si>
  <si>
    <t>120 LITRES PER CAPITA</t>
  </si>
  <si>
    <t>24 HOURS</t>
  </si>
  <si>
    <t>CONNECTION TO PREMISES</t>
  </si>
  <si>
    <t>WATER TREATMENT AS PER PUBLIC HEALTH (WATER EXAMINATION) REGULATIONS 1994</t>
  </si>
  <si>
    <t>THERE ARE NOT SET TARGET OR DOCUMENT TO PROVE THE ABOVE BUT IT IS A FACT THAT ALL SCHOOLS IN SEYCHELLES ARE EQUIPED WITH HAND HYGIENE FACILITIES</t>
  </si>
  <si>
    <t xml:space="preserve">ALL HEALTH CARE FACILITIES ARE EQUIPED WITH HAND HYGIENE FACILITIES </t>
  </si>
  <si>
    <t>NATIONAL INFECTION PREVENTION AND CONTROL GUIDELINES (SEE ATTACHED COPY)</t>
  </si>
  <si>
    <t>PERCENT OF PREMISES WITH ACCESS (ALL PREMISES)</t>
  </si>
  <si>
    <t>NATIONAL WATER POLICY (SEE ATTACHED)</t>
  </si>
  <si>
    <t>PERCENT OF PREMISES WITH SANITATION AVAILABLE (ALL PREMISES)</t>
  </si>
  <si>
    <t>SEYCHELLES INTERGRATED WATER STRATEGY (https://projectsportal.afdb.org/dataportal/VProject/show/P-SC-EA0-005)</t>
  </si>
  <si>
    <t>PERCENT OF ACCESS TO SAFE DRINKING WATER</t>
  </si>
  <si>
    <t>NATIONAL WATER POLICY
PUBLIC HEALTH (WATER EXAMINATION) REGULATIONS 1994</t>
  </si>
  <si>
    <t>PERCENT WITHSAFE TRANSPORTATION; TREATMENT AND DISPOSAL OF SLUDGE</t>
  </si>
  <si>
    <t>PUBLIC UTILITIES CORPORATION (SEWERAGE) REGULATIONS 1987</t>
  </si>
  <si>
    <t>PERCENT WITH SAFE TRANSPORTATION; TREATMENT AND DISPOSAL OF WASTEWATER</t>
  </si>
  <si>
    <t>PUBLIC UTILITIES CORPORATION (SEWERAGE) REGULATIONS
PUBLIC HEALTH ACT (DEFILEMENT OF RIVERS AND STREAM) REGULATIONS 1992</t>
  </si>
  <si>
    <t>PERCENT OF STATES SCHOOLS SUPPLYING SANITARY PADS. A CONTINOUS/ON-GOING ACTIVITY - ALL STATE SCHOOLS CHILDREN ARE SUPPLY WITH SANITARY PAD. THIS PROGRAMME WAS INITIATED THIS YEAR. PREVIOUSLY THIS WAS DONE ON A SMALLER SCALE WHERE THE SCHOOL HEALTH NURSE PROVIDED ON SCHOOL PREMISES. AS OF OCTOBER 2021 ALL GIRLS ARE GIVEN MONTHLY SUPPLY; THIS IS A PRIVATE PARTNERSHIP AGREEMENT WITH SOME LOCAL COMPANY</t>
  </si>
  <si>
    <t>NATIONAL SCHOOL HEALTH POLICY (SEE ATTACHED)</t>
  </si>
  <si>
    <t>PERCENT OF MEDICAL WASTER PRODUCERS WITH A A LICENSE FOR WASTE DISPOSAL AT THE DESIGNATED MEDICAL WASTE INCINERATOR.  CONTINOUS/ON-GOING ACTIVITTY - ALL MEDICAL WASTE PRODUCERS HAS TO HAVE A LICENSE FOR WASTE DISPOSAL AT THE DESIGNATED MEDICAL WASTE INCINERATOR. THIS IS PART AND PARCEL OF THEIR LICENSE CONDITION TO PRACTICE.</t>
  </si>
  <si>
    <t>INFECTION PREVENTION AND CONTROL GUIDELINE</t>
  </si>
  <si>
    <t>PERCENT OF PUBLIC PLACES PROVIDING SANITATION, WATER AND HAND HYGIENE FACILITIES. A CONTINOUS/ON-GOING ACTIVITTY  - ALL PUBLIC PLACES SHOULD PROVIDE SANITATION; WATER AND HAND HYGIENE FACILITIES AND THIS IS A PROVISION FOR THEIR PLANNING PROCESS</t>
  </si>
  <si>
    <t>Extreme events from Climate Change</t>
  </si>
  <si>
    <t>There is no segregation by groups in all the policies and plans. Once it is develop it is inclusive for all group and sector of the country as a National policies and plan. This is verify starting for the conception of any policies and plans to be develop or implemented.</t>
  </si>
  <si>
    <t>Ministry of Agriculture, Climate Change and Environment</t>
  </si>
  <si>
    <t>Public Utilities Corporation (PUC)</t>
  </si>
  <si>
    <t>Landscape and Waste Management Agency</t>
  </si>
  <si>
    <t>NATIONAL CABINET</t>
  </si>
  <si>
    <t xml:space="preserve">Ministry of Health;  Ministry of Agriculture, Climate Change and Environment; </t>
  </si>
  <si>
    <t>CABINET OF MINISTERS MEET WITH THE VICE-PRESIDENT AND THE PRESIDENT OF THE COUNTRY  EVERY FORTHNIGHT AND DISCUSS VARIOUS COUNTRY RELATED ISSUES, DEPENDING ON THE AGENDA, INCLUDING WASH. THEY ARE ADVISED BY TECHNOCRATS IN THE RELEVANT ORGANIZATIONS.</t>
  </si>
  <si>
    <t>NATIONAL WATER POLICY 2017</t>
  </si>
  <si>
    <t>ENVIRONMENT IMPACT ASSESSMENT PROCESS; PUBLIC STAKEHOLDER CONSULTATION.</t>
  </si>
  <si>
    <t xml:space="preserve">PRIVATE MONITORING DATA
DATA COLLECTED BY PRIVATE PROJECTS/SCIENTISTS ARE NOT READILY SHARED WITH GOVERNMENT STAKEHOLDERS.
</t>
  </si>
  <si>
    <t>IF ANY, PROGRESS IN IMPROVING AND EXTENDING SERVICES ALL THE GROUP ARE INCLUDED AS EVERY POLICIES AND PLANS DERIVED IS FOR NATIONAL USE AND THERE IS NO SEGREGATION AMONGS GROUPS.</t>
  </si>
  <si>
    <t>NATIONAL WATER POLICY
NATIONAL SANITATION MASTER PLAN</t>
  </si>
  <si>
    <t>25% (IEB and AFDB fund used for (‘Nonrevenue water’project)</t>
  </si>
  <si>
    <t>TREATED WATER SAMPLES ARE COLLECTED FOR MICROBIAL ANALYSIS MONTHLY
EFFLUENT SAMPLES ARE COLLECTED FOR DISCHARGE LICENSE YEARLY</t>
  </si>
  <si>
    <t>PUBLIC HEALTH AUTHORITY (DRINKING WATER)
MINISTRY OF AGRICULTURE, CLIMATE CHANGE AND ENVIRONMENT (EFFLUENT)
PUBLIC UTILITIES CORPORATION</t>
  </si>
  <si>
    <t>ANY ABNORMALITIES FOUND DURING MONITORING ARE REPORTED TO THE SERVICE PROVIDED WITH RECOMMENDED RECTIFICATION. MOST OF THE TIME THERE WILL BE A CLOSURE OF THE SAID SUPPLY UNTIL THE PROBLEM IS RECTIFY AND THE SERVICE PROVIDED HAD TO PROVIDE ALTERNATIVE SUPPLY TO AFFECTED AREA. THESE RECTIFICATIONS ARE SOLVED VERY QUICKLY AS IT THE SERVICE PROVIDER THAT WILL LOST OUT FINANCIALLY</t>
  </si>
  <si>
    <t>85% OF THE PREMISES ARE CONNECTED ON ON-SITE SEPTIC TANK AND SOAKAWAY PIT IF IT IS DEFECTIVE THE OWNER OF THE PROPERTY IS RESPONSIBLE TO RECTIFY THE ISSUES AND THE 15% CONNECTED TO THE CENTRAL SEWERAGE SYSTEM THE SERVICE PROVIDER IS RESPONSIBLE. PROCEDURE FOR CORRECTIVE ACTIONS AND PENALTIES ARE WELL STIPULATED IN THE PUBLIC HEALTH ACT AND ENVIRONMENTAL PROTECTION ACT</t>
  </si>
  <si>
    <t xml:space="preserve">PUBLIC UTILITIES IS THE SOLE SERVICE PROVIDED FOR WATER  THEIR INDEPENDENT DRINKING-WATER SURVEILLANCE DATA IS NOT SHARED TO THE REGULATORY BODIES UNLESS REQUESTED. AS FOR DRINKING WATER IN HEALTH CARE FACILITIES; IN SCHOOLS AND OTHER INSTITUTION SURVEILLANCE ARE CONDUCTED BY THE REGULATORY AUTHORITIES ACCORDING TO ESTABLISHED SCHEDULE TO ENSURE COMPLIANCE TO DRINKING WATER REGULATIONS. COMPLAINTS ARE ALSO INVESTIGATED AND RECOMMEND CORRECTIVE ACTIONS DEEMED NECESSARY BY COMPETENT AUTHORITIES </t>
  </si>
  <si>
    <t xml:space="preserve">PUBLIC UTILITIES IS THE SOLE SERVICE PROVIDED FOR SANITATION SURVICES; THEIR INDEPENDENT WASTEWATER AND SLUDGE SURVEILLANCE DATA IS NOT SHARED TO THE REGULATORY BODIES UNLESS REQUESTED FOR RENEWAL OF THEIR DISCHARGE PERMIT. MONITORING IS COVERED UNDER THE EPA AND COMPLAINTS ARE ALSO INVESTIGATED AND RECOMMEND CORRECTIVE ACTIONS DEEMED NECESSARY BY COMPETENT AUTHORITIES </t>
  </si>
  <si>
    <t>sub-sector (inhouse assesment)</t>
  </si>
  <si>
    <t xml:space="preserve">THIS IS DONE MAINLY BY THE SERVICE PROVIDER ON ADHOC FOR RECRUITMENT IN THE SECTOR AND AS FOR SCHOOL AND HEALTH CARE FACILITIES IT IS USUALLY A CADRE AS PART INTHE ORGANISATION SCHEME OF SERVICE </t>
  </si>
  <si>
    <t>THE TRAINING INSTITUTIONS ARE NOT SOLELY FOR WASH TRAINING BUT THERE IS THE:
NATIONAL HEALTH INSTITUTE THAT TRAINS NURSES; ENVIRONMENTAL PUBLIC HEALTH OFFICERS AND LABORATORY TECHNICIANS
SCHOOL FOR TECHNOLOGY THAT TRAINS PUMBER; ENGINEER AND CONSTRUCTION WORKERS
UNIVERSITY OF SEYCHELLES HAVE A PROGRAMME FOR ENVIRONMENT STUDIES</t>
  </si>
  <si>
    <t>THE YOUNG GRADUATES DOES NOT STAY IN THE PROFFESSION ESPECIALLY THE SANITATION SECTOR.</t>
  </si>
  <si>
    <t>SANITATION MASTER PLAN 
WATER MASTER PLAN
NO FINANCIAL PLAN IS AVAILABLE FOR WASH IN HEALTH CARE FACILITIES AND SCHOOLS HOWEVER FINANCE TO MAINTAIN WASH IN THESE FACILITIES ARE PROVIDED IN THE YEARLY GOVERNMENT BUDGET.</t>
  </si>
  <si>
    <t>NOT SPECIFIES</t>
  </si>
  <si>
    <t>95 MILLIONS</t>
  </si>
  <si>
    <t>457 MILLIONS</t>
  </si>
  <si>
    <t>Other Ministries/National institution</t>
  </si>
  <si>
    <t>EXCEPT FOR PUC &amp; MINISTRY OF EDUCATION WHICH IS IN MILLIONS ALL THE OTHERS MENTIONED ARE IN THOUSANDS</t>
  </si>
  <si>
    <t xml:space="preserve">SEE ATTACHED ANNUAL BUDGET INFORMATION FOR WATER AND SANITATION FOR DIFFERENT SECTOR AND SUB-SECTOR IN THE ATTACED EXCEL FORMAT. THE DATA PROVIDED IS THE BUDGET ALLOCATED FOR GOODS AND SERVICES NOT THE COMPLETE BUDGET FOR THESE SECTORS FOR 2021 AND 2022. OUT OF THE ALLOCATION FOR 2021 FOR GOODS AND SERVICES, THE VALUES USED FOR WATER AND SANITATION FOR THESE SECTOR. (SEE ATTACHED EXCEL FORMAT) </t>
  </si>
  <si>
    <t>THE GAP IS COVERED BY REVENUE FROM ELECTRICITY SERVICES</t>
  </si>
  <si>
    <t>REVIEW EVERY FIVE YEARS</t>
  </si>
  <si>
    <t>CONNECTION TO CENTRALISED SEWERAGE SYSTEM IS FREE
IN DOMETIC SECTOR THE FIRST TEN UNIT ( CUBIC METER) IS SOLD BELOW MARGINAL COST OF PRODUCTION</t>
  </si>
  <si>
    <t>INCLUSIVE FOR EVERYONE NATIONALLY</t>
  </si>
  <si>
    <t>2017 to 2025</t>
  </si>
  <si>
    <t>EURO and USD</t>
  </si>
  <si>
    <t>7M EURO (Water and Sewerage sector)
31M USD (electricity Sector)
20M USD (water sector)</t>
  </si>
  <si>
    <t xml:space="preserve">ALL COST ESTIMATE ARE PROVIDED IN NATIONAL WATER MASTER PLAN AND NATIONAL SANITATION MASTER PLAN </t>
  </si>
  <si>
    <t>HUMAN RESOURCES
EXPANSION OF SERVICES
RENEWAL OF NON PERFORMING ASSETS</t>
  </si>
  <si>
    <t>Millions of SCR</t>
  </si>
  <si>
    <t>MR. JOEL VALMONT</t>
  </si>
  <si>
    <t>jvalmont@puc.sc</t>
  </si>
  <si>
    <t xml:space="preserve">IN SEYCHELLES EVERYTHING IS PLANNED ON NATIONAL LEVEL THERE IS NO SEGREGATION BETWEEN URBAN AND RURAL. NOR CAN WE DE-SEGREGATE HYGIENNE; GENERAL, UNALLOCATED DATA GAPS. THE ONLY 2 ENTITIES (SOURCES) INVOVLED IN FINANCE FOR WATER AND SANITATION ARE MENTIONED IN D11. (f) </t>
  </si>
  <si>
    <t xml:space="preserve">MINISTRY OF FINANCE  - SEYCHELLES
PUBLIC UTILITIES CORPERATION (PUC)Water and Sanitation (Loan)
SEYCHELLES WATER AND SANITATION LOAN
DONOR:  European Investment Bank (EIB)/ Agence française de développement (AFD)
LOAN AMOUNT : EUR 26,737,000.00 
DISBUSERMENTS TO DATE: EUR 13,861,584.00
OUTSTANDING AMOUNT: EUR 12,875,416.00 
</t>
  </si>
  <si>
    <t xml:space="preserve">THE COMMERCIAL/INDUSTRIAL USERS NORMALLY PAYS A HIGHER RATE PER UNIT THAN THAT OF THE DOMESTIC (HOUSEHOLD) USERS THEREFORE THEY ARE PAYING/PROVIDE THE MOST SIGNIFICANT  PORTION OF FUNDING IN TERMS OF UTILITIES BILLS PAYMENT AND TODATE WE ARE DID NOT HAVE THE DATA TO ESTIMATE HOW MUCH OF THE FUND IS DERIVED FROM THE COMMERCIAL/INDUSTRIAL USER BASE SEPARATE FROM HOUSEHOLD/RESIDENTIAL USERS. THE TOURISM AND FISHERIES INDUSTRIES ARE THE BIGGEST USERS. 
 </t>
  </si>
  <si>
    <t>SLE</t>
  </si>
  <si>
    <t>Sierra Leone</t>
  </si>
  <si>
    <t>dorisbah01@gmail.com</t>
  </si>
  <si>
    <t>Ministry of Health and Sanitation</t>
  </si>
  <si>
    <t>Ministry of Basic and Senior Secondary Education</t>
  </si>
  <si>
    <t>1991 Constitution of Sierra Leone
Social Objectives Page 8:
(2) In furtherance of the Social Order— 
a. every citizen shall have equality of rights, obligations, and opportunities before the law, and the State shall 
ensure that every citizen has an equal right and access to all opportunities and benefits based on merit; 
b. the State shall recognise, maintain and enhance the sanctity of the human person and human dignity;</t>
  </si>
  <si>
    <t>WHO Drinking water guidelines</t>
  </si>
  <si>
    <t>https://www.researchgate.net/publication/318083782_2017_WHO_Guidelines_for_Drinking_Water_Quality_First_Addendum_to_the_Fourth_Edition</t>
  </si>
  <si>
    <t>Sierra Leone Electricity &amp; Water Regulatory Commission</t>
  </si>
  <si>
    <t>https://ewrc.gov.sl/legislations-standards/water-regulations-codes-standards/</t>
  </si>
  <si>
    <t>http://www.sierra-leone.org/Laws/2014-10.pdf</t>
  </si>
  <si>
    <t>Integrated National Waste Management Strategy</t>
  </si>
  <si>
    <t xml:space="preserve">Public Health Ordinance </t>
  </si>
  <si>
    <t>MoHS WASH Standards in Health Care Facilities</t>
  </si>
  <si>
    <t>Used to align in the development of Sanitation Policy Implementation Guidelines for Sierra Leone.</t>
  </si>
  <si>
    <t xml:space="preserve">Based line assessment has been done engaging different line ministries in order to support development of climate change adaptation plans and preparedness approaches for WASH </t>
  </si>
  <si>
    <t>Natonal WASH Policy 2021</t>
  </si>
  <si>
    <t>Document sent.</t>
  </si>
  <si>
    <t>National Sanitation and Hygiene Strategy 2020 to 2030</t>
  </si>
  <si>
    <t>National WASH Policy 2021</t>
  </si>
  <si>
    <t xml:space="preserve">National Sanitation and Hygiene Strategy 2020 to 2030
</t>
  </si>
  <si>
    <t>National Strategy on Water Safety Plans 2020 to 2030</t>
  </si>
  <si>
    <t>National Strategy on Water Safety Plan 2020 to 2030</t>
  </si>
  <si>
    <t>School Sanitation and Hygiene Improvement Guidelines</t>
  </si>
  <si>
    <t>Will attach the SSHI presentation and draft guideline as we are still working on the draft for onward finalization, publication and dissemination</t>
  </si>
  <si>
    <t>Water Sanitation and Hygiene Guidelines for Healthcare Facility</t>
  </si>
  <si>
    <t>Part of the document submitted.</t>
  </si>
  <si>
    <t>Communities and other public institution such as Chuch, Market, Lorry park etc.</t>
  </si>
  <si>
    <t xml:space="preserve">Communities and other public institution such as Chuch, Market, Lorry </t>
  </si>
  <si>
    <t>Communities and other public institution such as Chuch, Market, Lorry park</t>
  </si>
  <si>
    <t>WASH in COVID-19 preparedness and response plan was developed in 2020 by the Directorate of Health Security and Emergencies in collarboration with WASH Sector and other development partners</t>
  </si>
  <si>
    <t>Through the provision of handwashing stations as well as public awareness campaings on hand hygiene</t>
  </si>
  <si>
    <t>This was part of the Infection Prevention and Control Packages that were provided in prioritised healthcare facilities</t>
  </si>
  <si>
    <t>Hand hygiene promoted in public places - markets, motor parks, etc by both WASH and health actors.</t>
  </si>
  <si>
    <t>Done through improving existing water supply sources, water distribution and the drilling of solar powered boreholes in COVID-19 treatment centers. Safe water distribution was also ensured to quarrantined homes, isolation centers and other public places</t>
  </si>
  <si>
    <t>Safe excreta disposal was part of the behaviour change communication strategy. Onsite disludging of latrines was also done.</t>
  </si>
  <si>
    <t>WASH in Healthcare facilities were assess, based on which, needy health facilities were identified for WASH support.</t>
  </si>
  <si>
    <t>Waste management units (incinerators, burn pits, ash pits, placenta pits were provided or rehabilitated in prioritised healthcare facilities. Furthermore, facilities for waste seggration at source were also provided.</t>
  </si>
  <si>
    <t>Water trucking/distribution was done in slum/vulnerable communities during lockdowns.</t>
  </si>
  <si>
    <t>to be calculated</t>
  </si>
  <si>
    <t>period 2020/2021</t>
  </si>
  <si>
    <t>The COVID-19 prevention and containment measures grately affected WASH Programmes implementation. There difficulties to access targeted communities. Limitations on community meetings, a ban on inter-district travels all affected planned activities.</t>
  </si>
  <si>
    <t>A review of WASH messaging for example, Information, education and communication  strategy was done by the Risk Communication Pillar. There was an intensification of the mass media campaigns. The district level WASH coordination platform was also reactivated for effective coordination, monitoring and reporting of WASH activities across the country.</t>
  </si>
  <si>
    <t>Percentage of households with access to basic sanitation</t>
  </si>
  <si>
    <t>Sierra Leone National Sanitation and Hygiene Strategy (2020 to 2030)</t>
  </si>
  <si>
    <t xml:space="preserve">Improved latrines
Basic latrines
Limited latrines
</t>
  </si>
  <si>
    <t>Basic Sanitation</t>
  </si>
  <si>
    <t>Limited Sanitation</t>
  </si>
  <si>
    <t>WHO/UNICEF JMP - At Least Basic Sanitation Services</t>
  </si>
  <si>
    <t>Percentage of population with access to at least basic water services (basic &amp; safely managed)</t>
  </si>
  <si>
    <t>National Strategy on Water Safety Plans for Sierra Leone 2020 to 2030</t>
  </si>
  <si>
    <t>Safely Managed
Basic Service
Limited Service</t>
  </si>
  <si>
    <t xml:space="preserve">Safely Managed
Basic Service
Limited Service
Unimproved </t>
  </si>
  <si>
    <t>Safely Managed
Basic Service
Limited Service
Unimproved
Surface water</t>
  </si>
  <si>
    <t>Access to at least basic Water services (basic &amp; safely managed)</t>
  </si>
  <si>
    <t>100 Litres per Capita</t>
  </si>
  <si>
    <t>.8 hrs per day and 3 days per Week</t>
  </si>
  <si>
    <t>8 hrs per day and 3 days per Week</t>
  </si>
  <si>
    <t>24 hrs per day and 7 days per Week</t>
  </si>
  <si>
    <t>95% at Household level</t>
  </si>
  <si>
    <t xml:space="preserve">Percent of hand hygiene compliance. This is not a target. It is a threshold for measuring compliance. </t>
  </si>
  <si>
    <t>There is no policy or strategy been developed on hand hygiene compliance in Sierra Leone. A mere threshold of 75% was instituted to measure hand hygiene compliance</t>
  </si>
  <si>
    <t xml:space="preserve">Percentage of schools with access to improved and functional Water, Sanitation and Hygiene (WASH) services  </t>
  </si>
  <si>
    <t>Water, Sanitation and Hygiene (WASH) in School Guidelines (MBSSE)</t>
  </si>
  <si>
    <t>According to JMP 2019 report, 4 out of every 5 schools in Sierra Leone do not have access to basic sanitation facilities while about half of the schools do not have access to basic water supply. We do not have recent WASH in Schools data.</t>
  </si>
  <si>
    <t xml:space="preserve">Percentage of Healthcare Facilities with provision of Improved Water, Sanitation and Hygiene (WASH) services. </t>
  </si>
  <si>
    <t xml:space="preserve">Water, Sanitation and Hygiene (WASH) </t>
  </si>
  <si>
    <t>Stopping Open Defecation through Community-Led Total Sanitation in rural Communities, Promotion of Sanitation Technical Opetions, Sanitation Marketing, Various Sanitation financing schemes.
Promotion of hand hygiene options.</t>
  </si>
  <si>
    <t>Water distribution and networking syetems, Construction of public latrines, hygiene messaging including hand hygiene.</t>
  </si>
  <si>
    <t>Provision of emergency Water, sanitation and hygiene services to disaster affected populations including water trucking/distribution, rehabilitation of existing water sources, construction of emergency latrines, distribution of hygiene supplies and hygiene promotion.</t>
  </si>
  <si>
    <t>Constuction/rehabilitation of water and sanitation facilities.
Hygiene promotion</t>
  </si>
  <si>
    <t xml:space="preserve">Provision of gender sggregated flush latrines in schools and healthcare facilities and other public places, promotion of safe menstrual hygiene management in schools, </t>
  </si>
  <si>
    <t xml:space="preserve">Constuction of disabled friendly latrines (ramps, bigger doors to latrines to facilitate easy entry). 
Construction of solar powered boreholes and reticulation systems that facilitate easy access to water supply especially for the disabled. </t>
  </si>
  <si>
    <t>Constuction of disabled friendly latrines (ramps, bigger doors to latrines to facilitate easy entry). 
Construction of solar powered boreholes and reticulation systems that facilitate easy access to water supply especially for the disabled.</t>
  </si>
  <si>
    <t xml:space="preserve">Ministry of Health and Sanitation
</t>
  </si>
  <si>
    <t>Guma Valley Water Company</t>
  </si>
  <si>
    <t>Sierra Leone Water Company (SALWACO)</t>
  </si>
  <si>
    <t>Ministry of Planning and Economic Development</t>
  </si>
  <si>
    <t>Ministry of Basic and Senior Secondary Education.</t>
  </si>
  <si>
    <t>Freetown City Council</t>
  </si>
  <si>
    <t>National Water, Sanitation and Hygiene (WASH) Coordination platform</t>
  </si>
  <si>
    <t>Ministry of Health and Sanitation
Ministry of Water Resources (Co-lead)</t>
  </si>
  <si>
    <t>Registration of all Water, sanitation and Hygiene actors through Ministrin of Planning and Economic Development, Facilitate the issuance of Service Level Agreements.
Conduct of monthly coordination meetings at both national and sub national levels where updates or reports are provided and plans shared.</t>
  </si>
  <si>
    <t>National Water , Sanitation and Hygiene Policy (revised 2021); National Sanitation and Hygiene Strategy 2020 to 2030; National Strategy on Water Safety Plan 2020 to 2030</t>
  </si>
  <si>
    <t xml:space="preserve">Focus Group Discussion; During development of policies and guidelines; During review meetings; 
Trainings
Interviews 
Monitoring </t>
  </si>
  <si>
    <t xml:space="preserve">Sierra Leone Electricity and Water Regulatory Commission </t>
  </si>
  <si>
    <t xml:space="preserve">Annual Water, Sanitation and Hygiene Conference </t>
  </si>
  <si>
    <t xml:space="preserve">Ministry of Water Resources </t>
  </si>
  <si>
    <t xml:space="preserve">National Water, Sanitation and Hygiene Policy 2021 </t>
  </si>
  <si>
    <t>National Sanitation and Hygiene Strategy 2020 to 2030
National Strategy on Water Safety Plan for Sierra Leone 2020 to 2030</t>
  </si>
  <si>
    <t>National Sanitation and Hygiene Strategy 2020 to 2030
National Strategy on Water Safety Plan for Sierra Leone 2020 to 2030
National Water, Sanitation and Hygiene Policy 2021</t>
  </si>
  <si>
    <t>Laiase with MoF</t>
  </si>
  <si>
    <t>Data on sanitation coverage are use for decision making such as chdom wide approach to end open defecation by 2030</t>
  </si>
  <si>
    <t xml:space="preserve">Government uses data on sanitation to allocate resouces mostly through development partners </t>
  </si>
  <si>
    <t>Data used to improve water supply for communities. Examples construction of bore-holes for communities, health facilities and schools</t>
  </si>
  <si>
    <t>Data used to improve drinking water supply for communities. Examples construction of bore-holes for communities, health facilities and schools</t>
  </si>
  <si>
    <t>Data was used to develop National water safety plan 2020 to 2030</t>
  </si>
  <si>
    <t>Data on hand hygiene was used to develop National Sanitation and Hyiene Strategy 2020 to 2030</t>
  </si>
  <si>
    <t>Data is use to allocate resources to districts base on needs</t>
  </si>
  <si>
    <t>Data are used to develop information education and communcation materials</t>
  </si>
  <si>
    <t>Routine surveillance data are used to identify threshold before declaration of disease outbreak</t>
  </si>
  <si>
    <t>Data is used to develop health promotion messages</t>
  </si>
  <si>
    <t xml:space="preserve">Data on access to water, sanition and hygiene in health facilities are used to upgrade services </t>
  </si>
  <si>
    <t>No Barrier. There is an Act on access to information</t>
  </si>
  <si>
    <t xml:space="preserve">Slum communities: during coordination/partners meetings on a month or quarterly basis for sanitation, drinking water and hand hygiene
Emergencies: Daily incidence management meetings for sanitation; drinking water and hand hygiene
</t>
  </si>
  <si>
    <t xml:space="preserve">To be confirmed by the Ministry of Health &amp; Sanitation </t>
  </si>
  <si>
    <t xml:space="preserve">Progress reported during monthly coordination meetings
</t>
  </si>
  <si>
    <t>National Water, Sanitation and Hygiene in Emergencies 2020</t>
  </si>
  <si>
    <t xml:space="preserve"> Development of indicators in process</t>
  </si>
  <si>
    <t>Call center number (+2328244) being established and working</t>
  </si>
  <si>
    <t>Supply chain for spare parts for operation and management available</t>
  </si>
  <si>
    <t>Number of government agencies funded for water supply (Guma Vally Water Company; Sierra Leone Water Company)</t>
  </si>
  <si>
    <t>Established institution for monitoring water quality (Water Directorate)</t>
  </si>
  <si>
    <t>Water supply service is 16hours per day, and three days in a week</t>
  </si>
  <si>
    <t xml:space="preserve">Percentage of people with access to drinking water </t>
  </si>
  <si>
    <t>Number of people that pay their monthly bills</t>
  </si>
  <si>
    <t xml:space="preserve">Number of functional facilities </t>
  </si>
  <si>
    <t>None revenue water account for about 45%</t>
  </si>
  <si>
    <t>Sierra Leone Electricity and Water Regulation Commission 2011
Sierra Leone Standard beaureau Act No4 of 2017 (revised)</t>
  </si>
  <si>
    <t xml:space="preserve">Closure of non-compliance sachet and bottle water companies </t>
  </si>
  <si>
    <t>Insufficient equipment (testing kits, reagents) and mobility (vehicle, motor bites) etto carry out water quality surveillance</t>
  </si>
  <si>
    <t>Human Resources for Health Policy and Strategy 2017 to 2022
National Hygiene and Sanitation Strategy 2020 to 2030</t>
  </si>
  <si>
    <t>National Strategy on water safety plan</t>
  </si>
  <si>
    <t xml:space="preserve">Insufficient education/training programmes or courses: Establish WASH training institutions and courses in Sierra Leone. theis will increase the WASH human resources capacity of the country
Insufficient competencies (skills and knowledge) of staff to perform duties: Capacity strengtheing of WASH staff
Skilled workers do not want to live and work in rural areas of the country: Incentive for staff working in remote areas or extra motivations
</t>
  </si>
  <si>
    <t xml:space="preserve">National Sanitation and Hygiene Strategy 2020 to 2030
NAtional Strategy on Water Safety Plan for Sierra Leone 2020 to 2030
Water, Sanitation and Hygiene in Schools guideline 
Water, Sanitation and Hygiene in Health facility guideline
City-wide inclusive Sanitation Road Map 2021
</t>
  </si>
  <si>
    <t>Guma Vally Water Company</t>
  </si>
  <si>
    <t>Sierra Leone Water Company</t>
  </si>
  <si>
    <t>Sierra Leone Electricity and Water Regulation Commission</t>
  </si>
  <si>
    <t>National Water Resources Management Agency</t>
  </si>
  <si>
    <t>Government support
Donor partner support</t>
  </si>
  <si>
    <t>The Electricity and Water Regulation Commission (EWRC) do regulate every two years and sometimes on an ad hoc basis</t>
  </si>
  <si>
    <t xml:space="preserve">Remote or hard to reach areas: Chiefdom wide approach to stop open defecation
Slums or informal settlements: - Operational guidelines for WASH in emergencies 
 Emergencies and disasters: - Operational guidelines for WASH in emergencies </t>
  </si>
  <si>
    <t xml:space="preserve">National Sanitation and Hygiene Strategy 2020 
 Operational guidelines for WASH in emergencies 
National Strategy on Water Safety Plan for Sierra Leone 2020 to 2030
 </t>
  </si>
  <si>
    <t xml:space="preserve">
National Sanitation and Hygiene Strategy 2020 
 Operational guidelines for WASH in emergencies 
National Strategy on Water Safety Plan for Sierra Leone 2020 to 2030</t>
  </si>
  <si>
    <t>National Sanitation and Hygiene Strategy 2020 
Operational guidelines for WASH in emergencies 
National Strategy on Water Safety Plan for Sierra Leone 2020 to 2030</t>
  </si>
  <si>
    <t>National Sanitation and Hygiene Strategy 2020 
 Operational guidelines for WASH in emergencies 
National Strategy on Water Safety Plan for Sierra Leone 2020 to 2030</t>
  </si>
  <si>
    <t xml:space="preserve">Rural Sanitation Marketing
Village savings and loan association for rural sanitation improvement
Public Private Partnership approach to promote various sanitation technilogy options for urban communities </t>
  </si>
  <si>
    <t>Donor capital investments and commitments are strongly relied upon to scale-up sanitation and drinking water in Sierra Leone. These capital commitments are often being welcomed by line ministries (Ministry of Health and Sanitation, Ministry of Water Resources, Ministry of Local Government and Rural Development) and judiciously utilized to improve sanitation and provide safe drinking water in urban and rural areas.</t>
  </si>
  <si>
    <t>Domestic capital commitments are utilized to accelerate sanitation improvements and provide safe drinking water for the population in Sierra Leone</t>
  </si>
  <si>
    <t>Depends on project financial period but specifically donor funds are channelled to the WASH sector on annual, biannual basis depending on the agreement and work plan implementation</t>
  </si>
  <si>
    <t>SLL</t>
  </si>
  <si>
    <t>D9.c.i - Funding for specific expenditures or lines in national budget are mainly channeled through treasury account established by the government.
D9.c.ii - All budget and specific expenditures or lines in national budget are channeled through government consolidated treasury account established at the Bank of Sierra Leone.
D9.c.iii - Direct funding is not being done to the WASH sector without disbursing through the treasury account created.
D9.c.iv - General government budget support are channeled through the established treasury account.</t>
  </si>
  <si>
    <t>SLL 2,000,000,000</t>
  </si>
  <si>
    <t>SLL 8,023,688,757</t>
  </si>
  <si>
    <t xml:space="preserve">The WASH sector is overtly dependent on donors to support implementation of WASH activities. We do need WHO to establish a separate WASH account which can serve as a trackfin system to monitor all WASH resources allocated to the sector. 
In a bid to strengthen capacity of Government to undertake surveillance and monitoring of drinking water quality nationwide and promote rural water services, the Government of Sierra Leone disbursed a total amount of Leones 3,023,688,757 to fifteen (15) district local councils within the Financial Year (FY) of 2021. The district local councils include: Kailahun, Kenema, Koidu, Bombali, Kambia, Koinadugu, Port Loko, Tonkolili, Bo, Bonthe, Moyamba, Pujehun, Western Area Rural, Falaba and Karene respectively.
Urban drinking water, Guma Valley Water Company (GVWC) is the primary custodian to provide safe and wholesome drinking water supply to the population; they received 2 billion leones in 2021. The Ministry of Water Resources (MoWR) is supervising GVWC.
Sierra Leone Water Company (SALWACO) is responsible for provision of drinking water at rural communities. Sierra Leone Water Company  also received 5 billion leones to provide safe drinking water for the rural communities
</t>
  </si>
  <si>
    <t>We do have funding gaps in training human resources on WASH, scale-up and expand WASH services, operations and maintenance, urban and rural sanitation improvemnts to ending open defecation, Escherichia coli (E. coli) levels is contaminating drinking water in urban and rural drinking water sources, to promote WASH situation in healthcare facilities using the WHO WASH Facility Improvment Tool (FIT), promote handwashing at all national, district, and community levels, institutions (schools, markets and public places, logitical challenges (vehicle support) monitor WASH activities at district level.</t>
  </si>
  <si>
    <t>Doris Bah</t>
  </si>
  <si>
    <t>We do have challenges to track WASH resources generated on drinking water, sanitation, and hygiene. Further more, partners receive grants and funding from donors and they managed those resources separately as they normally report back to their donors.
We do highly need to a specific WASH account to track WASH financing generated on drinking water, sanitation, and hygiene. Partners also need to be sharing their donor financial report to the goverment ministries for onward tracking.</t>
  </si>
  <si>
    <t>There are no data available.</t>
  </si>
  <si>
    <t>RWASH/MHMS</t>
  </si>
  <si>
    <t>http://www.sicr.gov.sb/DRAFT%20FED%20CONSTITUTION.pdf 
Page 35 of 
Part III
Economic, Social and Cultural Rights
46. Basic necessities of life  Every person has the right of access to the basic
necessities of life, including water, food, shelter and security.</t>
  </si>
  <si>
    <t>Only provided on: Part II
Civil and Political Rights and Freedoms
32. Custody  A person held in custody has the right -page 31
To accommodation and facilities that satisfy the standards of decent clothing, housing, food, health and sanitation;</t>
  </si>
  <si>
    <t xml:space="preserve">In 2007, the Environmental Health Division at the Ministry of Health and Medical Services
has established a National Drinking Water Quality Guideline Committee to review
current water quality monitoring practices and to establish a national drinking
water quality guideline for Solomon Islands. 
</t>
  </si>
  <si>
    <t xml:space="preserve">In 2007, the Environmental Health Division at the Ministry of Health and Medical Services
has established a National Drinking Water Quality Guideline Committee to review
current water quality monitoring practices and to establish a national drinking
water quality guideline for Solomon Islands. </t>
  </si>
  <si>
    <t>Solomon Islands Water Authority Act</t>
  </si>
  <si>
    <t>https://www.solomonwater.com.sb/files/docs/legislation/TheSolomonIslandsWaterAuthorityAct1992.pdf</t>
  </si>
  <si>
    <t>Building By-Laws have been recently developed  in 2021 but not yet adopted</t>
  </si>
  <si>
    <t>The building By-Laws have been recently developed  in 2021 but not yet adopted</t>
  </si>
  <si>
    <t xml:space="preserve">The Safety at Work Act 1982 is not specific on the regulations for the health &amp; safety of sanitation &amp; hygiene workers
</t>
  </si>
  <si>
    <t>The Safety at Work Act 1982 is not specific on the regulations for the health &amp; safety of sanitation &amp; hygiene workers</t>
  </si>
  <si>
    <t xml:space="preserve">The equivalent is the Rural Water Supply, Sanitation and Hygiene Policy 2014 and Solomon Islands Government MHMS Role Delineation Policy for Health Care facilities 2014. https://sirwash.weebly.com/uploads/4/2/7/6/42764129/rwash_policy_-_final.pdf
Solomon Islands National Water Resources &amp; Sanitation Policy
https://www.mmere.gov.sb/index.php/alias-resources/publications/plans-policies/66-solomon-islands-national-watsan-policy-1/file.html
</t>
  </si>
  <si>
    <t>The equivalent is the Rural Water Supply, Sanitation and Hygiene Policy 2014 and Solomon Islands Government MHMS Role Delineation Policy for Health Care facilities 2014. https://sirwash.weebly.com/uploads/4/2/7/6/42764129/rwash_policy_-_final.pdf
Solomon Islands National Water Resources &amp; Sanitation Policy
https://www.mmere.gov.sb/index.php/alias-resources/publications/plans-policies/66-solomon-islands-national-watsan-policy-1/file.html</t>
  </si>
  <si>
    <t>It is work in progress but included in the RWASH Strategic plan for 2021 to 2025(Draft)</t>
  </si>
  <si>
    <t>Climate proofing of components (raised storage tanks) in water supply designs.</t>
  </si>
  <si>
    <t>RWASH Policy of 2014</t>
  </si>
  <si>
    <t>https://sirwash.weebly.com/uploads/4/2/7/6/42764129/rwash_policy_-_final.pdf</t>
  </si>
  <si>
    <t>RWASH Strategic Plan 2021 - 2025</t>
  </si>
  <si>
    <t>https://sirwash.weebly.com/uploads/4/2/7/6/42764129/draft____solomon_islands_rwash_strategic_plan_final_draft_15july2021.docx</t>
  </si>
  <si>
    <t>2021 -2025</t>
  </si>
  <si>
    <t>SBD</t>
  </si>
  <si>
    <t>Solomon Islands National Water Resources  &amp; Sanitation Policy</t>
  </si>
  <si>
    <t>https://www.mmere.gov.sb/index.php/alias-resources/publications/plans-policies/66-solomon-islands-national-watsan-policy-1/file.html</t>
  </si>
  <si>
    <t>SOLOMON ISLANDS NATIONAL WATER AND SANITATION IMPLEMENTATION PLAN</t>
  </si>
  <si>
    <t>https://www.mmere.gov.sb/index.php/alias-resources/publications/plans-policies/65-solomon-islands-national-watsan-implementation-plan-1/file.html</t>
  </si>
  <si>
    <t>Costed</t>
  </si>
  <si>
    <t>2021 -2022</t>
  </si>
  <si>
    <t>THE SOLOMON ISLANDS RURAL WATER SUPPLY, SANITATION AND HYGIENE POLICY</t>
  </si>
  <si>
    <t>Not yet, initial discussion has taken place with MERHRD team</t>
  </si>
  <si>
    <t xml:space="preserve">It will be developed together with Policy. </t>
  </si>
  <si>
    <t>To be developed</t>
  </si>
  <si>
    <t xml:space="preserve">The Policy Vision Statement talks of protected water sources; safe, reliable, sustainable, and affordable water supplies but there nothing specific on measures for ensuring affordability </t>
  </si>
  <si>
    <t xml:space="preserve">Solomon Water 30 years strategic plan </t>
  </si>
  <si>
    <t xml:space="preserve">Solomon Water 30 year strategic plan </t>
  </si>
  <si>
    <t>NATIONAL STANDARDS FOR SCHOOL WASH FACILITIES IN SCHOOLS</t>
  </si>
  <si>
    <t>NATIONAL STANDARDS FOR SCHOOL WASH FACILITIES IN</t>
  </si>
  <si>
    <t>SOLOMON ISLANDS COVID-19 DEVELOPMENT RESPONSE PLAN
https://www.dfat.gov.au/sites/default/files/covid-response-plan-solomon-islands.pdf</t>
  </si>
  <si>
    <t xml:space="preserve">Draft Plan produced in February 2022 for adoption/advocacy and promotion.
</t>
  </si>
  <si>
    <t>Draft Plan produced in February 2022 for adoption/advocacy &amp; promotion.</t>
  </si>
  <si>
    <t>Draft Plan produced in February 2022 for adoption/installation of facilities.</t>
  </si>
  <si>
    <t>Draft Plan produced in February 2022 for adoption/providing access to improved drinking water supply systems.</t>
  </si>
  <si>
    <t>Draft Plan produced in February 2022 for adoption/providing access to sanitation facilities.</t>
  </si>
  <si>
    <t>Draft Plan produced in February 2022 for adoption</t>
  </si>
  <si>
    <t>The development WASH programming has been halted by change of priority in which the SIG is now prioritizing the response to the pandemic.  Access to communities has been discouraged especially community gatherings.
- It severely restricted movement and mobilising resources to rural communities.</t>
  </si>
  <si>
    <t>IEC materials developed and a lot awareness being raised through different social media platforms and radio.  There has been a focus on strengthening hand hygiene in WinS Guidelines and Took Kits and A Safe Schools programme rolled out in covid-19  for Hot spot provinces.   However, effort to strengthen hand hygiene through policy revisions has not been done. 
- There is a need for increased awareness raising and hygiene promotion.</t>
  </si>
  <si>
    <t>90 000 people
20 000 people</t>
  </si>
  <si>
    <t>Access to proper sanitation services increased from 18% in 2010 to 40% by 2035.</t>
  </si>
  <si>
    <t xml:space="preserve">Population
connected to Solomon Water
sewer system </t>
  </si>
  <si>
    <t>Improved access to clean water from 35% of the population in 2014 to 60% by 2035</t>
  </si>
  <si>
    <t>https://solomons.gov.sb/wp-content/uploads/2020/02/National-Development-Strategy-2016.pdf</t>
  </si>
  <si>
    <t>https://www.solomonwater.com.sb/files/docs/strategic-plan/30YearStrategicPlanSummary.pdf</t>
  </si>
  <si>
    <t>Individual Household Toilets : Rural
Household Toilets connected to sewer system: Urban areas</t>
  </si>
  <si>
    <t>Household Toilets connected to sewer system</t>
  </si>
  <si>
    <t>Household Toilets with safe faecal containment/treatment</t>
  </si>
  <si>
    <t>JMP
https://washdata.org/data/household#!/dashboard/new</t>
  </si>
  <si>
    <t>2009 Census/ JMP
https://washdata.org/data/household#!/dashboard/new</t>
  </si>
  <si>
    <t>JMP 
https://washdata.org/data/household#!/dashboard/new</t>
  </si>
  <si>
    <t xml:space="preserve">Improved access to clean water from 35% of the population in 2014 to 60% by 2035
</t>
  </si>
  <si>
    <t>Coverage of properties
within its service areas with access to the reticulated water supply network.</t>
  </si>
  <si>
    <t>Access to safely managed , affordable and environmentally sustainable water supply service</t>
  </si>
  <si>
    <t>ttps://www.solomonwater.com.sb/files/docs/strategic-plan/30YearStrategicPlanSummary.pdf</t>
  </si>
  <si>
    <t>Not Specified</t>
  </si>
  <si>
    <t>Pipedprivate
Piped
Shared
Common
Standpipe
Well
protected
Wellunprotected
HH
Tank
Common
Tank Sea River/Lake
/Stream</t>
  </si>
  <si>
    <t>120l/p/d</t>
  </si>
  <si>
    <t>People hand washing with soap at critical times</t>
  </si>
  <si>
    <t>Basic Hygiene</t>
  </si>
  <si>
    <t>https://www.adb.org/sites/default/files/linked-documents/cobp-sol-2017-2019-ld-01.pdf</t>
  </si>
  <si>
    <t>ttps://sirwash.weebly.com/uploads/4/2/7/6/42764129/draft____solomon_islands_rwash_strategic_plan_final_draft_15july2021.docx</t>
  </si>
  <si>
    <t>Not Provided</t>
  </si>
  <si>
    <t>Not provided</t>
  </si>
  <si>
    <t>Not specified, but location only9within 10m of the toilet</t>
  </si>
  <si>
    <t>MP
https://washdata.org/data/household#!/dashboard/new</t>
  </si>
  <si>
    <t>75%(water) 38%(sanitation)</t>
  </si>
  <si>
    <t>Not currently specified. NEP still under review and finalization</t>
  </si>
  <si>
    <t>45%(water) 20%sanitation)</t>
  </si>
  <si>
    <t>No information provided, but compares with SDG target for 2030</t>
  </si>
  <si>
    <t>Baseline and latest data available for all the 5 Services but section of this section of the survey questionnaire does not have provision to complete this information. It just says "WASH" and so cannot be completed</t>
  </si>
  <si>
    <t>Refer to the link on the right</t>
  </si>
  <si>
    <t xml:space="preserve">Ministry of Education &amp; Human Resources development
</t>
  </si>
  <si>
    <t>Ministry of Environment, Climate Change, Disaster Management &amp; Meteorology</t>
  </si>
  <si>
    <t>Ministry of Agriculture and Livestock</t>
  </si>
  <si>
    <t>Ministry of Development Planning &amp; Aid Coordination</t>
  </si>
  <si>
    <t>Ministry of Fisheries and Marine Resources</t>
  </si>
  <si>
    <t xml:space="preserve">Ministry of Finance and Treasury
</t>
  </si>
  <si>
    <t>Solomon Islands Environmental Agency</t>
  </si>
  <si>
    <t>Ministry Infrastructure Development</t>
  </si>
  <si>
    <t>Ministry of Mines, Energy and Rural Electrification</t>
  </si>
  <si>
    <t>Ministry of Provincial Government and Institutional Strengthening</t>
  </si>
  <si>
    <t xml:space="preserve">Work to establish this mechanism has just commenced. </t>
  </si>
  <si>
    <t xml:space="preserve">To be established and agreed to be discussed </t>
  </si>
  <si>
    <t>https://sirwash.weebly.com/uploads/4/2/7/6/42764129/rwash_policy_-_final.pdf &amp; https://www.mmere.gov.sb/index.php/alias-resources/publications/plans-policies/66-solomon-islands-national-watsan-policy-1/file.html</t>
  </si>
  <si>
    <t>Community participation in WASH/Provision of WASH facilities in vulnerable communities.</t>
  </si>
  <si>
    <t>Water Resources Division/MMERE</t>
  </si>
  <si>
    <t>Estimate budget &amp; targets for the new RWASH Strategic Plan 2021 -2025</t>
  </si>
  <si>
    <t>Manpower planning &amp; budgeting.</t>
  </si>
  <si>
    <t>Set targets for WASH in schools guidelines &amp; standards.</t>
  </si>
  <si>
    <t>Review surveillance methodology</t>
  </si>
  <si>
    <t>Development of the new RWASH Strategic Plan</t>
  </si>
  <si>
    <t>Budgeting and Manpower planning</t>
  </si>
  <si>
    <t>Development of school WASH guidelines</t>
  </si>
  <si>
    <t>Review strategy/methodology in tracking water borne diseases.</t>
  </si>
  <si>
    <t>Review the WASH in school SOP</t>
  </si>
  <si>
    <t>Develop estimate budget for Hygiene in schools</t>
  </si>
  <si>
    <t>Promotion of WASH in schools &amp; HCF.</t>
  </si>
  <si>
    <t>Reducing the burden of disease</t>
  </si>
  <si>
    <t>Improve health in schools, HCF and in rural communities.</t>
  </si>
  <si>
    <t>Re-prioritize WASH project to other sectors</t>
  </si>
  <si>
    <t xml:space="preserve">1. The existing Data Monitoring Systems  for WASH in Institutions are very weak, requiring strengthening. 
2. There is currently no data monitoring system for WASH in communities </t>
  </si>
  <si>
    <t>RWASH/EHD under the MHMS is the regulatory authority for monitoring the RWASH programmes in the rural communities.
Solomon water under the Solomon islands Water Authority Act is the authority responsible for water &amp; sanitation for urban areas.</t>
  </si>
  <si>
    <t>Abolishment of the certificate of Environmental Health Training at the Solomon Islands National University has contributed to very less graduates qualified in the areas of WASH. The curriculum now is focusing more on Health Promotion but less emphasis on the RWASH. There is a need to revive the Environmental Health training at SINU.</t>
  </si>
  <si>
    <t>As above</t>
  </si>
  <si>
    <t>SOM</t>
  </si>
  <si>
    <t>Somalia</t>
  </si>
  <si>
    <t xml:space="preserve">Somalia National Bureau of Statistics </t>
  </si>
  <si>
    <t>wash@moh.gov.so</t>
  </si>
  <si>
    <t>Ministry of Health and Human Services</t>
  </si>
  <si>
    <t xml:space="preserve">Article 27. Economic and Social Rights:
(1) Every person has the right to clean potable water.
(2) Every person has the right to healthcare, and no one may be denied emergency healthcare for any 
reason, including lack of economic capability.
</t>
  </si>
  <si>
    <t>provisional constitution article 27</t>
  </si>
  <si>
    <t>1. Technical Guidelines for the Construction, Rehabilitation of Drilled Water Wells.
2. WASH Cluster Guidelines for Operation and Management of Water Kiosks 2021
3. Emergency Water Trucking (EWT) 2019</t>
  </si>
  <si>
    <t>https://www.humanitarianresponse.info/fr/operations/somalia/document/technical-guidelines-construction-drilled-water-wells
https://www.humanitarianresponse.info/sites/www.humanitarianresponse.info/files/documents/files/water_kiosks_guidlines_somalia_wash_cluster_final.pdf
https://www.humanitarianresponse.info/sites/www.humanitarianresponse.info/files/documents/files/emergency_watertrucking.pdf</t>
  </si>
  <si>
    <t>Latrine Design and Construction Part
https://www.humanitarianresponse.info/sites/www.humanitarianresponse.info/files/documents/files/latrine_design_and_construction_part_1.pdf</t>
  </si>
  <si>
    <t>Fecal Sludge Management in Emergency Minimum Guidelines for Somalia
https://www.humanitarianresponse.info/sites/www.humanitarianresponse.info/files/documents/files/faecal_sludge_management_final_guideline.pdf</t>
  </si>
  <si>
    <t>Strengthen the early warning and surveillance systems for water, hygiene and sanitation related diseases. 
Create flood forecast service points along the rivers.
1. The Role of Climate Information and Early Warning Systems in Supporting Disaster Risk
Reduction in Somalia 2021
2. Somalia: 2022 Drought Response Plan
https://www.humanitarianresponse.info/sites/www.humanitarianresponse.info/files/documents/files/the_role_of_climate_information_and_early_warning_systems_in_supporting_disaster_risk_reduction_in_somalia_8.pdf
https://reliefweb.int/sites/reliefweb.int/files/resources/Somalia%20-%202022%20Drought%20Response%20Plan%20%28Draft%20as%20of%2017%20December%202021%29.pdf</t>
  </si>
  <si>
    <t>WASH Sector Policy</t>
  </si>
  <si>
    <t xml:space="preserve">National Water Resource Strategy 2021 - 2025
WASH Sector Strategic Plan 2019 - 2023
</t>
  </si>
  <si>
    <t>https://reliefweb.int/report/somalia/somalia-ministry-energy-and-water-resources-national-water-resource-strategy-2021
https://docs.google.com/document/d/19IXUUvGqpTYmgnk86VYRPTHafd2t3UEI/edit</t>
  </si>
  <si>
    <t>2021 2019</t>
  </si>
  <si>
    <t>WASH Sector Policy 2019</t>
  </si>
  <si>
    <t>National Water Resource Strategy 2021 - 2025
WASH Sector Strategic Plan 2019 - 2023</t>
  </si>
  <si>
    <t>Somalia Humanitarian Response Plan: Humanitarian Programme Cycle 2022
WASH Sector Strategic Plan 2019 - 2023</t>
  </si>
  <si>
    <t>https://reliefweb.int/sites/reliefweb.int/files/resources/2022_Somalia_HRP.pdf
https://docs.google.com/document/d/19IXUUvGqpTYmgnk86VYRPTHafd2t3UEI/edit</t>
  </si>
  <si>
    <t>WASH Sector Strategic Plan 2019 - 2023</t>
  </si>
  <si>
    <t>https://docs.google.com/document/d/19IXUUvGqpTYmgnk86VYRPTHafd2t3UEI/edit</t>
  </si>
  <si>
    <t>Somalia Country Preparedness and Response Plan COVID-19 2020
National Contingency Plan for Preparedness and Response to the Corona-virus disease 2019
https://www.humanitarianresponse.info/sites/www.humanitarianresponse.info/files/documents/files/cprp_final_subow_26_april_1.pdf
https://www.humanitarianresponse.info/sites/www.humanitarianresponse.info/files/documents/files/national_contingency_plan_for_preparedness_and_response_to_coronavirus_covid-19-_somalia.pdf</t>
  </si>
  <si>
    <t>WASH sector - Section 2 of the Somalia Country Preparedness and Response Plan, it emphasize on hygiene promotion, hand washing with soap.</t>
  </si>
  <si>
    <t>WASH sector - Section 2 of the Somalia Country Preparedness and Response Plan, it refers to risk management and infection prevention and control (IPC) both at community and facility levels, access to handwashing facilities with soap and continuous supply of soap in health care and public spaces.</t>
  </si>
  <si>
    <t>in the National CPRP document, at the Health sector, Section 1 – Needs Analysis: Changes due to COVID-19: it refers that healthcare workers safety is precautioned to have adequate water and sanitation in the healthcare facilities.</t>
  </si>
  <si>
    <t>Table 2: Health at the center of the National CPRP, it refers under the WASH sector that the healthcare waste should be addressed seriously to avoid long-term human health risk.</t>
  </si>
  <si>
    <t>at the end noted in the National CPRP document, it refers about the vulnerable populations.</t>
  </si>
  <si>
    <t>March - June 2020</t>
  </si>
  <si>
    <t xml:space="preserve">It has improved the importance of the WASH service delivery/interventions to the entire community 
It facilitated easy implementation of WASH services at community level and the public institutions at large
</t>
  </si>
  <si>
    <t xml:space="preserve">Documents of IPC guidelines and protocols have been developed in 2020.
Master ToTs for IPC have been trained.
Hand Hygiene improvement in health care training.
Development of hygiene promotion Strategy plan.
</t>
  </si>
  <si>
    <t>Percentage of households with access to improved latrines</t>
  </si>
  <si>
    <t>WASH Sector Strategic Plan 2019 - 2023
https://docs.google.com/document/d/19IXUUvGqpTYmgnk86VYRPTHafd2t3UEI/edit</t>
  </si>
  <si>
    <t>To have sanitation systems that are designed and constructed in a manner that they provide effective protection against disease transmission and environmental impact of waste disposal by 2023</t>
  </si>
  <si>
    <t>Percentage of households with their latrines emptied and properly disposed.</t>
  </si>
  <si>
    <t>Somalia High Frequency Survey 2016 - World Bank
Somalia Micro-nutrient Survey 2019 - Ministry of Health and Human Services</t>
  </si>
  <si>
    <t>Percentage of households with access to safe water supply</t>
  </si>
  <si>
    <t>Tap water, distilled, purified.
safe water supply</t>
  </si>
  <si>
    <t>Percentage of households using appropriate water treatment options</t>
  </si>
  <si>
    <t>90% of households using appropriate water treatment options</t>
  </si>
  <si>
    <t>Percentage of households practicing hand washing with soap at critical times</t>
  </si>
  <si>
    <t>Hand washing facility with water and soap</t>
  </si>
  <si>
    <t>WASH KAP Survey 2015 - UNICEF
Somalia Micro-nutrient Survey 2019 - Ministry of Health and Human Services</t>
  </si>
  <si>
    <t>60, 60</t>
  </si>
  <si>
    <t>Percentage of schools with access to improved water supply system.
Percentage of schools with adequate gender and disability sensitive latrines.</t>
  </si>
  <si>
    <t>38.4% improved water</t>
  </si>
  <si>
    <t>59.1% improved water</t>
  </si>
  <si>
    <t>Somaliland &amp; Puntland Education Statistics Yearbooks 2013/14
Puntland State of Somalia Education Statistics Yearbook 2016/2017, MoE</t>
  </si>
  <si>
    <t>100, 100</t>
  </si>
  <si>
    <t>Percentage of health facilities with access to improved water supply system for patients, providers and clients.
Percentage of health facilities with adequate gender and disability sensitive latrines for patients, providers and clients.</t>
  </si>
  <si>
    <t>78.2% improved water, 75.8% improved&amp;usable sanitation facility, 57.8% handwashing stations with soap and water or ABHR</t>
  </si>
  <si>
    <t>Survey availability and readiness assessment, SARA 2016</t>
  </si>
  <si>
    <t>Equitable access to safe and affordable drinking water from 40% to 60%</t>
  </si>
  <si>
    <t>Proportion/percentage of local governments that have WASH units and basic laboratories to test water quality</t>
  </si>
  <si>
    <t>Percentage of adolescent girls in upper primary and secondary schools with access to dignity kit (menstrual hygiene kits) in schools.</t>
  </si>
  <si>
    <t>Percentage of health facilities with access to appropriate medical waste disposal system (incineration system)</t>
  </si>
  <si>
    <t>Number of regions with at least 1 sanitation market center</t>
  </si>
  <si>
    <t>Percentage of people living in open defecation free environment</t>
  </si>
  <si>
    <t>REACH Assessment of Hard to Reach Areas Factsheet 2021
In the first paragraph it addresses that the gaps and the critical needs to be highlighted for the hard to reach areas in the count.
https://reliefweb.int/report/somalia/somalia-assessment-hard-reach-areas-february-2021</t>
  </si>
  <si>
    <t>Somalia Humanitarian Response Plan: Humanitarian Programme Cycle 2022
at the Nutrition sector, it refers as (A mixed approach of static and mobile service delivery outlets also influences the overall program cost, but addresses the equity aspects by reaching the hard-to-reach areas. Finally, for 2022 the cluster has used updated population figures, resulting in an increase of the acute malnutrition burden, and subsequently the overall cost) while at the consolidated multi-purpose cash assistance section it was referred as (Recognizing that certain groups and individuals, including IDPs, minority groups and people with disabilities face additional barriers to access, as well as at heightened risk of protection risks, partners will collaborate with the cluster working group to build evidence-based criteria to ensure gender equity, inclusive cash programming and accountability to affected people (AAP).
https://reliefweb.int/report/somalia/somalia-humanitarian-response-plan-2022-december-2021
WASH Sector Policy - attached</t>
  </si>
  <si>
    <t>Somalia Humanitarian Response Plan: Humanitarian Programme Cycle 2022
at the Nutrition sector, it refers as (A mixed approach of static and mobile service delivery outlets also influences the overall program cost, but addresses the equity aspects by reaching the hard-to-reach areas. Finally, for 2022 the cluster has used updated population figures, resulting in an increase of the acute malnutrition burden, and subsequently the overall cost) while at the consolidated multi-purpose cash assistance section it was referred as (Recognizing that certain groups and individuals, including IDPs, minority groups and people with disabilities face additional barriers to access, as well as at heightened risk of protection risks, partners will collaborate with the cluster working group to build evidence-based criteria to ensure gender equity, inclusive cash programming and accountability to affected people (AAP).
https://reliefweb.int/report/somalia/somalia-humanitarian-response-plan-2022-december-2021
Somalia Humanitarian Needs Overview 2022
https://www.humanitarianresponse.info/sites/www.humanitarianresponse.info/files/documents/files/2022_somalia_hno.pdf</t>
  </si>
  <si>
    <t>Somalia Humanitarian Response Plan: Humanitarian Programme Cycle 2022
at the Nutrition sector, it refers as (A mixed approach of static and mobile service delivery outlets also influences the overall program cost, but addresses the equity aspects by reaching the hard-to-reach areas. Finally, for 2022 the cluster has used updated population figures, resulting in an increase of the acute malnutrition burden, and subsequently the overall cost) while at the consolidated multi-purpose cash assistance section it was referred as (Recognizing that certain groups and individuals, including IDPs, minority groups and people with disabilities face additional barriers to access, as well as at heightened risk of protection risks, partners will collaborate with the cluster working group to build evidence-based criteria to ensure gender equity, inclusive cash programming and accountability to affected people (AAP). this is the major points regarded as an equity measure for inclusion.
https://reliefweb.int/report/somalia/somalia-humanitarian-response-plan-2022-december-2021
Emergency Response and Preparedness Plan 2021 Somalia
https://www.humanitarianresponse.info/en/operations/somalia/document/emergency-response-and-preparedness-plan-2021-somalia-issued-april-2021</t>
  </si>
  <si>
    <t>Somalia: an overview of poverty, vulnerability and financing 2016, it 
refers: According to that survey, 43% of the total population were estimated to be living in extreme poverty (defined as US$1 per day in PPP), and 73% were estimated to be living on less than $2 per day.
http://www.devinit.org/wp-content/uploads/2016/08/Somalia-an-overview-of-poverty-vulnerability-and-financing.pdf</t>
  </si>
  <si>
    <t>Somalia: an overview of poverty, vulnerability and financing 2016, it 
refers that women's participation in the Somalia humanitarian and the new deal was advocated as per this phrase (Support is also provided to support women’s participation in peace-building processes, including plans for a cross-border project to support refugees across the Kenya–Somalia border).
http://www.devinit.org/wp-content/uploads/2016/08/Somalia-an-overview-of-poverty-vulnerability-and-financing.pdf
Somalia Humanitarian Needs Overview 2022
https://reliefweb.int/report/somalia/2022-somalia-humanitarian-needs-overview</t>
  </si>
  <si>
    <t>Somalia: an overview of poverty, vulnerability and financing 2016, at the point number 6.3 it refers that Leaving no one behind: ensuring that financing mechanisms effectively target the needs of vulnerable people.
http://www.devinit.org/wp-content/uploads/2016/08/Somalia-an-overview-of-poverty-vulnerability-and-financing.pdf
Assessment of Disability Inclusion in WASH Sector in Somalia-June 2021
https://www.humanitarianresponse.info/sites/www.humanitarianresponse.info/files/documents/files/disability_inclusion_assessment_report_v4.pdf</t>
  </si>
  <si>
    <t>Somalia: an overview of poverty, vulnerability and financing 2016, at the point number 6.3 it refers that Leaving no one behind: ensuring that financing mechanisms effectively target the needs of vulnerable people.
http://www.devinit.org/wp-content/uploads/2016/08/Somalia-an-overview-of-poverty-vulnerability-and-financing.pdf
Somalia Humanitarian Needs Overview 2022
https://reliefweb.int/report/somalia/2022-somalia-humanitarian-needs-overview</t>
  </si>
  <si>
    <t xml:space="preserve">Somalia: an overview of poverty, vulnerability and financing 2016, at the point number 6.3 it refers that Leaving no one behind: ensuring that financing mechanisms effectively target the needs of vulnerable people.
http://www.devinit.org/wp-content/uploads/2016/08/Somalia-an-overview-of-poverty-vulnerability-and-financing.pdf
Somalia: 2022 Drought Response Plan
https://reliefweb.int/sites/reliefweb.int/files/resources/Somalia%20-%202022%20Drought%20Response%20Plan%20%28Draft%20as%20of%2017%20December%202021%29.pdf
Emergency Response and Preparedness Plan 2021 Somalia
https://www.humanitarianresponse.info/sites/www.humanitarianresponse.info/files/documents/files/somalia_erp_2021.pdf
The Role of Climate Information and Early Warning Systems in Supporting Disaster Risk Reduction in Somalia 2021
https://www.humanitarianresponse.info/sites/www.humanitarianresponse.info/files/documents/files/the_role_of_climate_information_and_early_warning_systems_in_supporting_disaster_risk_reduction_in_somalia_8.pdf
</t>
  </si>
  <si>
    <t>Minstry of Energy and Water resources</t>
  </si>
  <si>
    <t>Ministry of Public works</t>
  </si>
  <si>
    <t>Federal Member of states</t>
  </si>
  <si>
    <t>Ministry of Planning</t>
  </si>
  <si>
    <t>Directorate of environment - Office Of The Prime Minister</t>
  </si>
  <si>
    <t>Ministry of Humanitarian and Disaster Management</t>
  </si>
  <si>
    <t xml:space="preserve">Inter-sectoral WASH sector coordination committee   </t>
  </si>
  <si>
    <t>Somalia has inter-sectoral coordination mechanism chaired by the Ministry Water, where by Ministry of Health is the deputy.  We have also National sanitation and hygiene task force  and Inter-ministerial WASH sector committee</t>
  </si>
  <si>
    <t>Village committees arrange for gathering/meeting for their village level issues and plans for improving the gaps highlighted in the meeting, this is the most common habit in the Somali communities in every state.</t>
  </si>
  <si>
    <t xml:space="preserve">Mid and annual term review </t>
  </si>
  <si>
    <t>JSR meeting minutes released and advocacy is focused for institutional change where needed</t>
  </si>
  <si>
    <t>We conduct different reviews including joint Monitoring review which takes place mid term and annual reviews</t>
  </si>
  <si>
    <t xml:space="preserve">We use data as baseline, identify the gaps and planning projects </t>
  </si>
  <si>
    <t xml:space="preserve">We allocate the resources based on the needs </t>
  </si>
  <si>
    <t xml:space="preserve">We use the data to develop the National standards </t>
  </si>
  <si>
    <t xml:space="preserve">We carry out the surveillance activities to track the changes </t>
  </si>
  <si>
    <t>It guides to know which modalities and best practices to use</t>
  </si>
  <si>
    <t>We identify the incidence and the prevalence of disease and then we take the suitable actions based on the facts.</t>
  </si>
  <si>
    <t>The data informs us which area is most affected</t>
  </si>
  <si>
    <t>We consider the health facilities gaps and WASH services delivery</t>
  </si>
  <si>
    <t>1. There is no up to date data on WASH
2. Information sharing is limited
3. Transparent and accountability
4. Lack of funding</t>
  </si>
  <si>
    <t>Through supervision and monitoring with the sphere standard checklist</t>
  </si>
  <si>
    <t>WASH Monitoring and Evaluation framework and sphere standard monitoring tool</t>
  </si>
  <si>
    <t xml:space="preserve">No budget is allocated </t>
  </si>
  <si>
    <t xml:space="preserve">Humanitarian </t>
  </si>
  <si>
    <t xml:space="preserve">1. Lack of enough expertise in the field. 
2. Dedicated institution for WASH are not in place 
3. Funding availability </t>
  </si>
  <si>
    <t xml:space="preserve">Security is one of the main challenges facing the WASH system in Somalia which hinders the services delivery in some areas of the country and particularly rural and nomads
</t>
  </si>
  <si>
    <t>Ministry of Energy and Water resource</t>
  </si>
  <si>
    <t>No budget allocated for WASH from the treasury</t>
  </si>
  <si>
    <t>In Somalia context, all people have the same equity an inclusion in terms of WASH services, rather than economic-wise.
WASH policy refers equal service provision (humanity inclusion)
For door latrines design for the disabled people inclusion:
Lighting for security for protection,
Not far from dwelling for security,
Disabled access entry for inclusion,
Provision of shared water points,
Local community/religious organizations and SRCS are used for the hard to reach areas.</t>
  </si>
  <si>
    <t>REACH Assessment of Hard to Reach Areas Factsheet 2021
https://www.humanitarianresponse.info/sites/www.humanitarianresponse.info/files/documents/files/reach_som_factsheet_assessment-of-hard-to-reach-areas_february_2021.pdf
Somalia Humanitarian Response Plan: Humanitarian Programme Cycle 2022
https://www.humanitarianresponse.info/sites/www.humanitarianresponse.info/files/documents/files/somalia_2022-hrp_final.pdf
Somalia Humanitarian Needs Overview 2022
https://www.humanitarianresponse.info/sites/www.humanitarianresponse.info/files/documents/files/2022_somalia_hno.pdf
Emergency Response and Preparedness Plan 2021 Somalia
https://www.humanitarianresponse.info/sites/www.humanitarianresponse.info/files/documents/files/somalia_erp_2021.pdf</t>
  </si>
  <si>
    <t>WASH policy refers equal service provision (humanity inclusion)
Four door latrines design for the disabled people inclusion:
Lighting for security for protection,
Not far from dwelling for security,
Disabled access entry for inclusion,
Provision of shared water points,
Local community/religious organizations and SRCS are used for the hard to reach areas.</t>
  </si>
  <si>
    <t>Somalia Humanitarian Needs Overview 2022
https://www.humanitarianresponse.info/sites/www.humanitarianresponse.info/files/documents/files/2022_somalia_hno.pdf
Assessment of Disability Inclusion in WASH Sector in Somalia-June 2021
https://www.humanitarianresponse.info/sites/www.humanitarianresponse.info/files/documents/files/disability_inclusion_assessment_report_v4.pdf
The Role of Climate Information and Early Warning Systems in Supporting Disaster Risk Reduction in Somalia 2021
https://www.humanitarianresponse.info/sites/www.humanitarianresponse.info/files/documents/files/the_role_of_climate_information_and_early_warning_systems_in_supporting_disaster_risk_reduction_in_somalia_8.pdf
Somalia: 2022 Drought Response Plan
https://reliefweb.int/sites/reliefweb.int/files/resources/Somalia%20-%202022%20Drought%20Response%20Plan%20%28Draft%20as%20of%2017%20December%202021%29.pdf
Emergency Response and Preparedness Plan 2021 Somalia
https://www.humanitarianresponse.info/sites/www.humanitarianresponse.info/files/documents/files/somalia_erp_2021.pdf</t>
  </si>
  <si>
    <t>COVID-19 pandemic situation,
Political instability,
Lack of engagement of the Ministry of Finance,
Delay of approval of budgets (delayed release),
Climate-change situations.</t>
  </si>
  <si>
    <t xml:space="preserve">No domestic fund allocated for WASH programmes.
There may be a community contributions for WASH interventions, but this did not go to the treasury (Ministry of finance) </t>
  </si>
  <si>
    <t>million USD</t>
  </si>
  <si>
    <t>There is no national budget</t>
  </si>
  <si>
    <t>Somalia WASH strategic plan 2019
Estimation method</t>
  </si>
  <si>
    <t>Human resources
Expansion of services
Operations and maintenance</t>
  </si>
  <si>
    <t>USD millions</t>
  </si>
  <si>
    <t>Abdisalam Ibrahim Hussein</t>
  </si>
  <si>
    <t>No National budget allocated  for WASH programming</t>
  </si>
  <si>
    <t>No allocated budget for WASH programming</t>
  </si>
  <si>
    <t>Somalia Humanitarian Fund 2020 https://www.humanitarianresponse.info/sites/www.humanitarianresponse.info/files/documents/files/somalia_hf_2020_annual_report_final_draft.pdf
Financial Tracking Service
https://fts.unocha.org/countries/206/flows/2021?order=directional_property&amp;sort=asc</t>
  </si>
  <si>
    <t>BehrmannD@dws.gov.za</t>
  </si>
  <si>
    <t>Chapter 2 of the Constitution of South Africa provides that: "Everyone has the right to have access to sufficient food and water." In order to give effect to this right Parliament has enacted the Water Services Act 108 of 1997.</t>
  </si>
  <si>
    <t>Section 10 of the Constitution of the Republic of South Africa provides for the right to human dignity: "Everyone has inherent dignity and the right to have their dignity respected and protected". Human dignity is a central value of the objective, normative value system established by the Constitution.</t>
  </si>
  <si>
    <t xml:space="preserve">South African National Standards (SANS) 241-1:2015 (Ed 2) and SANS 241-2:2015 (Ed2). </t>
  </si>
  <si>
    <t>htttps://store.sabs.co.za</t>
  </si>
  <si>
    <t>NATIONAL NORMS AND STANDARDS FOR DOMESTIC WATER AND SANITATION. GOVERNMENT GAZETTE, 8 SEPTEMBER 2017</t>
  </si>
  <si>
    <t>https://cer.org.za/wp-content/uploads/1997/12/National-norms-and-standards-for-domenstic-water-and-sanitation-services.pdf</t>
  </si>
  <si>
    <t xml:space="preserve">National building regulations and building standards Act No. 103 of 1977 (Link http://www.thedtic.gov.za/wp-content/uploads/building_standards_act.pdf). South Africa's National Building Regulations (NBR) were originally produced as a set of functional guidelines for anybody building any type of structure. While the NBR are only available from the South African Bureau of Standards (SABS), sans10400.co.za has a mission to make it easier for the general public to understand what these regulations are and how they affect us all. </t>
  </si>
  <si>
    <t>These standards are in place in the form of by-laws which each municipality provides. The Constitution of South Africa gives municipalities the power to pass their own legislation, in the form of by-laws, for particular subject areas. These by-laws hold the same power and force as other national and provincial legislation. Municipalities are required by the Municipal Systems Act to make their by-laws publicly available on their website. However, most municipalities lack the capacity to do so. The Constitution of South Africa Chapter 7: Local Government (ss 151-164)  Section 160. Internal procedures under item 4: No by-law may be passed by a Municipal Council unless: all the members of the Council have been given reasonable notice; and the proposed by-law has been published for public comment.</t>
  </si>
  <si>
    <t>National Norms and Standards, Guidelines for the Utilization and disposal of waste water sludge volumes  to 5</t>
  </si>
  <si>
    <t>National Norms and Standards</t>
  </si>
  <si>
    <t>National Norms and Standards , Permits and license conditions for site specific wastewater treatment facilities, or DWS General Authorization (General Limits or Special Limits)</t>
  </si>
  <si>
    <t xml:space="preserve">National Norms and Standards, Permits and license conditions for site specific wastewater treatment facilities, or DWS General Authorization (General Limits or Special Limits). </t>
  </si>
  <si>
    <t>Occupational Health and Safety Act, Act No. 85 of 1993</t>
  </si>
  <si>
    <t xml:space="preserve">National norms and standards for domestic water and sanitation </t>
  </si>
  <si>
    <t>National norms and standards for domestic water and sanitation</t>
  </si>
  <si>
    <t>National Environmental Health Norms and Standards for Premises and Acceptable Monitoring Standards for Environmental Health Practitioners</t>
  </si>
  <si>
    <t>South African National Standards (SANS) 10248 -Part 1:2008</t>
  </si>
  <si>
    <t>Blue Drop Certification, South African National Standards (SANS) 241</t>
  </si>
  <si>
    <t>Green Drop Certification, South African National Standards (SANS) 241</t>
  </si>
  <si>
    <t>Water and Sanitation Climate Change Policy 2017 provides among others a framework for the implementation of the Climate Change Response Strategy for the water and sanitation sector, and it highlight the policy principles of the water and sanitation sector with regards to climate change.  It further provides the various key focus areas that need to be taken into cognisance in the effective adaptation considerations such as mainstreaming Climate Change adaptation into planning and management processes and various elements of climate change adaptation including monitoring data and information to underpin adaptation    National Climate Change Response Strategy for the Water Sector 2015  The strategy vision ensures that all water sector institutions and water users are aware of climate change impacts, plan for and respond as appropriate to a changing climate and its impacts on water, and have the capacity to manage water resources under a variable and uncertain climate.  It also ensures the development of response strategies that guide effective response to climate change, while minimizing its adverse effects on water resources guided by best practices available internationally, regionally and locally.</t>
  </si>
  <si>
    <t>https://www.gov.za/sites/default/files/gcis_document/201706/national-sanitation-policy.pdf</t>
  </si>
  <si>
    <t>Medium Term Strategic Framework (MTSF) (2019-2024), National Water and Sanitation Master Plan (NWSMP) (2018)</t>
  </si>
  <si>
    <t>MTSF: www.dpme.gov.za/keyfocusareas/outcomesSite/MTSF_2019_2024/2019-2024%20MTSF%20Comprehensive%20Document.pdf; NWSMP https://www.gov.za/sites/default/files/gcis_document/201911/national-water-and-sanitation-master-plandf.pdf</t>
  </si>
  <si>
    <t xml:space="preserve">Medium Term Strategic Framework (MTSF); National Water and Sanitation Master Plan (NWSMP) 2018 &amp; National Water Investment Framework 2017 </t>
  </si>
  <si>
    <t xml:space="preserve">86.5 billion (Total sanitation required) and 66  billion (Total funded for) according to the National Water Investment Framework 2017  </t>
  </si>
  <si>
    <t>ZAR</t>
  </si>
  <si>
    <t>2019 to 2024</t>
  </si>
  <si>
    <t>Medium Term Strategic Framework (MTSF) (2019 to 2024), National Water and Sanitation Master Plan (NWSMP) (2018)</t>
  </si>
  <si>
    <t xml:space="preserve">11 billion(Total of required) </t>
  </si>
  <si>
    <t>https://www.gov.za/sites/default/files/gcis_document/201409/waterstrat0.pdf</t>
  </si>
  <si>
    <t>Medium Term Strategic Framework (MTSF); National Water and Sanitation Master Plan (NWSMP) 2018</t>
  </si>
  <si>
    <t>62 billion</t>
  </si>
  <si>
    <t>Medium Term Strategic Framework (2019-2024), National Water and Sanitation Master Plan (2018)</t>
  </si>
  <si>
    <t>8 billion</t>
  </si>
  <si>
    <t>2019 to  2024</t>
  </si>
  <si>
    <t xml:space="preserve">1. National Sanitation Policy, 2016; 2. Strategic Framework for Water Services, 2003; 3. Medium Term Strategic Framework (2014-2019); 4. National Water and Sanitation Master Plan (2018) </t>
  </si>
  <si>
    <t>1. https://www.gov.za/sites/default/files/gcis_document/201706/national-sanitation-policy.pdf. 2. https://www.gov.za/sites/default/files/gcis_document/201409/waterstrat0.pdf 3. https://www.gov.za/sites/default/files/gcis_document/201409/mtsf2014-2019.pdf 4. https://www.gov.za/sites/default/files/gcis_document/201911/national-water-and-sanitation-master-plandf.pdf</t>
  </si>
  <si>
    <t>1. NSP, 2016; 2. SFWS, 2003; 3. MTSF, 2019; 4. NWSMP, 2018</t>
  </si>
  <si>
    <t xml:space="preserve">1. National Sanitation Policy, 2016; 2. Strategic Framework for Water Services, 2003; 3. Medium Term Strategic Framework (2019-2024); 4. National Water and Sanitation Master Plan (2018) </t>
  </si>
  <si>
    <t>1. https://www.gov.za/sites/default/files/gcis_document/201706/national-sanitation-policy.pdf. 2. https://www.gov.za/sites/default/files/gcis_document/201409/waterstrat0.pdf 3. www.dpme.gov.za/keyfocusareas/outcomesSite/MTSF_2019_2024/2019-2024%20MTSF%20Comprehensive%20Document.pdf 4. https://www.gov.za/sites/default/files/gcis_document/201911/national-water-and-sanitation-master-plandf.pdf</t>
  </si>
  <si>
    <t>Environmental Health Norms and Standards Regulations for use of premises</t>
  </si>
  <si>
    <t>Infection, Prevention and Control strategic framework and implementation manual</t>
  </si>
  <si>
    <t>The COVID-19 National Public Hygiene Strategy, June 2020.  Plan of Action to Mitigate COVID-19 resurgence in South Africa.  Directions for COVID-19 response in terms of the National Disaster Management Act, 57 of 2002.  COVID-19 Disease, Infection, Prevention and Control Guidelines, 2021</t>
  </si>
  <si>
    <t xml:space="preserve">Guidelines were issued on hand hygiene communication through various means addressed in the the national communication plan targeting communities, public places and workplaces. </t>
  </si>
  <si>
    <t xml:space="preserve">Hand hygiene is health facilities is addressed as part of Infection, Prevention and Control as part of standard precautions  aimed at reducing the risk of transmission of microorganisms from recognized and unrecognized sources to be applied at all times by all Health Care Workers.  </t>
  </si>
  <si>
    <t>It is mandatory for hand sanitizers to be placed in all entrances and exists of public places, which incudes taxis, busses, and shopping malls. Guidelines were also issued on strategic placement of this sanitizers.</t>
  </si>
  <si>
    <t xml:space="preserve">The need to Identify high risk areas requiring supply of temporary water supplies;  Frequent testing of the quality of water supplies ay point of use.  Ensuring that treated water is safely stored at home in regularly cleaned and covered containers - emphasized though health promotion.  </t>
  </si>
  <si>
    <t xml:space="preserve">SARS CoV2 is a fragile virus that does not remain viable in sewerage. Health Care Facilities (HCF) without municipal sewerage systems that have chemical toilets or similar are safe to clean provided the usual Personal Protective Equipment (PPE) worn by the municipality workers affords adequate protection.  Training of sanitation workers in communities and ensuring access to PPE.  </t>
  </si>
  <si>
    <t>All Health Care Facilities without municipal sewerage systems that have chemical toilets or similar are safe to clean provided the usual PPE worn by the municipality workers affords adequate protection.</t>
  </si>
  <si>
    <t xml:space="preserve">Guidelines for management of Health Care Risk Waste generated from isolation units/wards during the care of COVID-19 patients classification, in terms of SANS 10248.  Management of COVID-19 waste for patients under investigation (PUI) in Public and Private health care facilities an quarantine facilities. </t>
  </si>
  <si>
    <t xml:space="preserve">Hand hygiene promotion particularly changed from having a primary and secondary target groups, to targeting the entire population. Also now focused on settings such as, workplaces and public  transportation services.  The National Sanitation Policy 2016 provides for the provision of water services in emergency situations, and it highlights that emergency sanitation services should be limited to very short-term interventions that last a few days to a few weeks, depending on the nature and duration of the emergencies.    It further indicates that emergency sanitation services must be appropriate to the emergency and will be provided to reflect the vulnerabilities, needs and preferences of the affected population.    The policy also provide for the sanitation during disasters that the affected communities must be provided access to at least an interim sanitation services during disasters  </t>
  </si>
  <si>
    <t>Directions and guidelines were issued by various  sectors in government to ensure the implementation of hand hygiene promotion, and particularly the provision of an enabling environment for hand hygiene, such as provision of hand sanitizing stations at strategic places in various settings.</t>
  </si>
  <si>
    <t>Medium Term Strategic Framework (MTSF) (2019-2024) - www.dpme.gov.za/keyfocusareas/outcomesSite/MTSF_2019_2024/2019-2024%20MTSF%20Comprehensive%20Document.pdf</t>
  </si>
  <si>
    <t>NDP 2030</t>
  </si>
  <si>
    <t>Flush toilet connected to a public sewerage system; Flush toilet connected to a septic tank or conservancy tank; Pour bucket-flush toilet connected to a septic tank (or septic pit); Pit latrine/toilet with ventilation pipe; Bucket toilet Portable flush toilet; Composting toilet; Chemical toilet</t>
  </si>
  <si>
    <t>81 (basic service)</t>
  </si>
  <si>
    <t>92 (basic service)</t>
  </si>
  <si>
    <t>62 (basic service)</t>
  </si>
  <si>
    <t>83 (basic service)</t>
  </si>
  <si>
    <t>94 (basic service)</t>
  </si>
  <si>
    <t>66 (basic service)</t>
  </si>
  <si>
    <t>Source data is Stats SA GHS for years 2016 (baseline), and 2020 (latest).</t>
  </si>
  <si>
    <t>The National Development Plan Executive Summary sets the target of 2030 to "Ensure that all South Africans have access to clean running water in their homes."</t>
  </si>
  <si>
    <t>Within 100m of the yard the following: Piped (tap) water in dwelling; Piped (tap) water on site or in yard; Borehole on site; Rain-water tank on site; Public/communal tap; Neighbour's tap; Borehole outside yard; Water vendor; Water-carrier/tanker; Spring; Well</t>
  </si>
  <si>
    <t>Interruption of water supply to be reinstated within 2 days and water quality provided in accordance with SANS 241</t>
  </si>
  <si>
    <t xml:space="preserve">&lt;200 m to community stand </t>
  </si>
  <si>
    <t xml:space="preserve">As per SANS 241 minimum compliance requirements </t>
  </si>
  <si>
    <t>97 (Improved Water Supply)</t>
  </si>
  <si>
    <t>63 (Improved Water Supply)</t>
  </si>
  <si>
    <t>98 (Improved Water Supply)</t>
  </si>
  <si>
    <t>70 (Improved Water Supply)</t>
  </si>
  <si>
    <t xml:space="preserve">Source data is Stats SA GHS for years 2016 (baseline), and 2020 (latest). </t>
  </si>
  <si>
    <t>Hygiene promotion is part of basic sanitation - no specific hygiene</t>
  </si>
  <si>
    <t xml:space="preserve">No separate policy/target, part of overall sanitation provision. </t>
  </si>
  <si>
    <t>GHS 2016 to GHS 2020 the questions asked are: 1 Use of soap to wash hands after defecation 2 Hand washing facilities</t>
  </si>
  <si>
    <t xml:space="preserve">All schools must have a sufficient number of sanitation facilities, as contained in  Annexure G, that are easily accessible to all learners and educators, provide  privacy and security, promote health and hygiene standards, comply with all  relevant laws and are maintained in good working order. All sanitation facilities must meet basic safety requirements as per norms and standards by 2019.      All schools must have a sufficient water supply which complies with all relevant  laws and which is available at all times for drinking, personal hygiene and, where  appropriate, for food preparation. All water supply facilities must meet basic safety requirements as per norms and standards by 2019.      All schools must have a sufficient water supply which complies with all relevant  laws and which is available at all times for drinking, personal hygiene and, where  appropriate, for food preparation. All water supply facilities must meet basic safety requirements as per norms and standards by 2019.      Other:  Meet "minimum functionality" standards by 2021 for sanitation and water supply     Meet "optimum functionality" standards by 2030 for sanitation and water supply      </t>
  </si>
  <si>
    <t>SOUTH AFRICAN SCHOOLS ACT 84 OF 1996 REGULATIONS RELATING TO MINIMUM UNIFORM NORMS AND STANDARDS FOR PUBLIC SCHOOL INFRASTRUCTURE: https://www.gov.za/sites/default/files/gcis_document/201409/37081rg10067gon920.pdf</t>
  </si>
  <si>
    <t>79% sanitation, 78% water supply and hand washing</t>
  </si>
  <si>
    <t>91% sanitation, 75% reliable water supply, no data for handwashing</t>
  </si>
  <si>
    <t>Baseline data retrieved from National Education infrastructure Management System (NEIMS), 2016; latest data retrieved from National Education infrastructure Management System (NEIMS), 2021</t>
  </si>
  <si>
    <t>100 (ongoing for new facilities)</t>
  </si>
  <si>
    <t>All health care facilities must comply with the national norms and standards for environmental health, which standards water supply, sanitation and hygiene facilities applicable to health establishments.</t>
  </si>
  <si>
    <t>National Environmental Health Norms and Standards, 2015.</t>
  </si>
  <si>
    <t>92% water, sanitation 91%, no value for hygiene</t>
  </si>
  <si>
    <t>86% (93% water, 96% sanitation, 69% hygiene)</t>
  </si>
  <si>
    <t>www.idealhealthfacility.org.za</t>
  </si>
  <si>
    <t>Free basic water policy which addresses  affordability for the indigent population</t>
  </si>
  <si>
    <t>National Development Plan (NDP) 2030</t>
  </si>
  <si>
    <t>Free basic sanitation policy which addresses  affordability for the indigent population</t>
  </si>
  <si>
    <t>SANS 241 specifies minimum parameters frequency of sampling, number of samples required and associated compliance</t>
  </si>
  <si>
    <t xml:space="preserve">Faecal sludge management strategy will be finalised </t>
  </si>
  <si>
    <t>National Norms and Standards, 2017</t>
  </si>
  <si>
    <t>General authorisation and license conditions for wastewater treatment facilities: adherence to Green Drop requirements</t>
  </si>
  <si>
    <t>Green Drop (general authorization and license conditions)</t>
  </si>
  <si>
    <t>All health care facilities that generates health care waste is responsible for the waste from point of generation to final treatment and end-disposal.</t>
  </si>
  <si>
    <t>Implementation of the national infection, prevention and control strategic framework manual.</t>
  </si>
  <si>
    <t>This specifies WASH facility requirements in business and public places</t>
  </si>
  <si>
    <t>National Sanitation policy (2016)</t>
  </si>
  <si>
    <t>National Development Plan (NDP) 2030, SDG 6.2</t>
  </si>
  <si>
    <t xml:space="preserve">Remote areas - The Rural Households Infrastructure Grant provides capital for the reduction of rural sanitation backlogs.  See (https://ws.dws.gov.za/wsks/) for details.    Water Services Infrastructure Grant which targets rural areas   (replaced the Rural Households Infrastructure Grant)   The National Water Policy Review of 2013 as a guiding policy provides for water for equitable water use which highlight that equity in the water sector has several critical elements such as:  The Policy also has a position on the provision of free basic water supply service. The provision of an adequate supply of safe water to all households to meet their domestic and productive requirements, with a minimum of 25 litres per person per day provided free of charge to only all indigent households and;  That the allocation and use of water supports the reduction of poverty and inequality across the country and that the water needs of poor rural communities are met and protected to support the development of sustainable livelihoods.  2016 National Sanitation Policy also provides for the equity in sanitation services. The policy reaffirms that a Water Service Authority has a responsibility to ensure that sanitation services are provided to all individuals including residents living on privately and traditionally owned land.  </t>
  </si>
  <si>
    <t xml:space="preserve">Informal settlements - Although there is no overarching formal policy, the Urban Settlements Development Grant has been established to support the development of human settlements for the poor.  The Sanitation White Paper of 2001 also dealt with informal settlements, as did the National Sanitation Strategy of 2005.    Urban Settlements Development Grant,  Sanitation White Paper of 2001, National Sanitation Strategy of 2005  The 2013 National Water Policy Review provides that the allocation and use of water should support the reduction of poverty and inequality across the country and that the water needs of poor rural communities are met and protected to support the development of sustainable livelihoods. It has a policy position on basic water supply and emphasizes that everybody in South Africa has the right to a basic amount of water and a basic sanitation service that is affordable. It further made provision that a basic water supply facility must be the infrastructure necessary to supply portable water to a formal connection at the boundary of a stand     2016 National Sanitation Policy - Emphasizes that basic services are a human right and "Some for All", rather than "All for Some". It further states that universal access to sustainable sanitation services must be in all human settlements including people living in informal settlements and highlight that all individuals are obligated to ensure hygienic and sanitary practices are maintained in order that provision is feasible. The same Policy also provides that the WSA's must provide an interim sanitation services for residents living in informal settlements whilst the permanent tenure arrangement is being finalized.  </t>
  </si>
  <si>
    <t>These measures are covered in disaster management plans, within the national disaster management centre     http://www.ndmc.gov.za/Pages/Home-Page.aspx</t>
  </si>
  <si>
    <t xml:space="preserve">The National Sanitation Policy 2016 provides for the provision of water services in emergency situations, and it highlights that emergency sanitation services should be limited to very short-term interventions that last a few days to a few weeks, depending on the nature and duration of the emergencies.    It further indicates that emergency sanitation services must be appropriate to the emergency and will be provided to reflect the vulnerabilities, needs and preferences of the affected population.    The policy also provide for the sanitation during disasters that the affected communities must be provided access to at least an interim sanitation services during disasters.  </t>
  </si>
  <si>
    <t>Indigenous populations, Women</t>
  </si>
  <si>
    <t>Poor - SA has a Free Basic Water and Sanitation policy.  Indigent are entitled to 25l/p/d (or 6kl/household/mth) of water and basic sanitation, a VIP or better, free of charge.  The indigent, is usually defined as a household with a monthly income not exceeding the social grant amount, R1500 per household per month.  They must register as indigent with their municipality to receive this.  In 2015, 2.4 million and 2.1 million households received free basic water and sanitation respectively.  Policies are available on the Dept of Water and Sanitation's website www.dwa.gov.za    Free Basic Water and Sanitation policy, Strategic Framework for WS (www.dwa.gov.za/wsks)  The following policies have been developed to address people living in poverty:    2013 National Water Policy Review provides for an adequate supply of safe water to all households to meet their households to meet their domestic and productive requirements with  prioritising Social and Economic Equity in the Reallocation of Water Free Basic Sanitation to indigent households. It further provides free basic water supply applies to the minimum of 25 litres per person per day provided free of charge to only all indigent households.     2016 National Sanitation Policy provided that the free basic sanitation should be provided as part of the basket of social services available to support and assist indigent households and the determination of beneficiary households should be based on targeting approaches by Water Services Authorities.</t>
  </si>
  <si>
    <t>Whilst there are no policies aimed exclusively at indigenous populations or women, most of SA's WASH actions are targeted at previously disadvantaged racial and gender groups.  The 2016 National Sanitation Policy provides for the gender, youth and disabled in sanitation services which Sanitation services provision must focus on enabling women to play a meaningful role at all levels in consultations, planning, decision making and, in the operation, and management of water services.  It further states that design and location of sanitation systems must consider the needs of women and vulnerable groups. It also emphasizes that sanitation services must be provided to be safe, accessible, hygienic and appropriate for disabled and vulnerable individuals.  The National Water Policy Review (2013) provides that the authorization of the water for productive purposes should be ensured that it is radically transformed to align with the demographic realities of South Africa and serves to support black economic empowerment, including both black women and the development of a inclusive economy.</t>
  </si>
  <si>
    <t>South African National Standards (SANS) 10400 (2011) - The application of the National Building Regulations  Part S: Facilities for persons with disabilities</t>
  </si>
  <si>
    <t>Whilst there are no policies aimed exclusively at indigenous populations or women, most of SA's WASH actions are targeted at previously disadvantaged racial and gender groups.</t>
  </si>
  <si>
    <t xml:space="preserve">"National Climate Change Strategy", Department of Environment, Forestry and Fisheries (DFFE), Environmental Affairs"  Within Department of Water and Sanitation, creation of Climate Change Directorate and monitoring adherence to SDG6 goals.  </t>
  </si>
  <si>
    <t>Ministry of Human Settlements</t>
  </si>
  <si>
    <t>Ministry of Cooperative Governance and Traditional Affairs</t>
  </si>
  <si>
    <t>Department of Higher Education and Training</t>
  </si>
  <si>
    <t xml:space="preserve">President's Coordinating Council documentation can be requested from the Presidency (www.thepresidency.gov.za) and Mun. infrastructure and Basic Service Delivery documentation from the Dept of Cooperative Governance (www.cogta.gov.za). </t>
  </si>
  <si>
    <t>Note: Coordination happens at various levels.  a) The Inter-governmental Relations Framework Act was passed to ensure the coordination of work at all spheres of government. It establishes a line of communication from municipalities to the provinces and directly to the Presidency. The President's Coordinating Council (PCC) is the main coordinating body; it consists of the President, key Ministers, Premiers and the South African Local Government Association. The PCC meets regularly to oversee the implementation of national policies and legislation, and to ensure that national, provincial and local development strategies are aligned to each other. At national level, each department has an Inter-governmental Forum where Ministers meet with Member of the Executive Council (MEC's) and South African Local Government Association (SALGA). These forums are called MinMECs and are also attended by heads of departments, as technical advisors. The purpose of MinMECs is to consult, coordinate implementation and align programmes at national and provincial level.  b) At an interdepartmental official level, the Department of Cooperative Governance (DCOG) leads a process, the Municipal Infrastructure and Basic Service Delivery Coordinating Committee, whereby role players are brought together to coordinate and synergize activities related to service provision. This takes place quarterly.   c) A National Sanitation Task Team (NSTT) was formed in 1995 to coordinate sanitation interventions by national departments and comprised representatives from Department of Water and Sanitation (DWS), DCOG, Departments of Health, Education, Housing, Environmental Affairs and Public Works and National Treasury. In 2001, to achieve greater alignment between sanitation and other municipal infrastructure programmes, the NSTT was re-established as a working group reporting to the Municipal Infrastructure and Basic Service Delivery Coordinating Committee, with Department of Water and Sanitation as the coordinating department.  d) The Department of Water and Sanitation facilitates the Water and Sanitation Sector Leadership Group (WSSLG) at a National Level which brings all sector stakeholders together providing the required platform. More specifically the WSSLG initiated a specific Task Team linked to SDG6 including all sector representatives that meet quarterly.  e) There are also many other separate, lower level, coordination meetings that take place regularly and/or ad hoc as required.  F) Role confusion still exists among the various role-players, which has led, in some instances, to a fragmented service</t>
  </si>
  <si>
    <t xml:space="preserve">The Water Services Act prescribes that communities must be involved in water services planning through compulsory water services development plans. The Water Services Act also allows for Community Based Organizations (CBOs) to act as Water Service Providers (WSPs), but gives no procedures to be followed. In South Africa there are extremely few, if any, CBOs acting as WSPs. All the SA water strategies such as the National Water Resource Strategy 2 (NWRS2) and the Strategic Framework for Water Services are very pro community participation, although this is not is not necessarily implemented. The Local Government Municipal Systems Act, Act 32 of 2000 is also of importance and spells out both the (1) rights and duties of members of local community, (2) duties of municipal administration, and (3) the need to develop a culture of community participation. The National Water Resource Strategy is functional to guide the sector regarding water resources and aligned with the National Water Act </t>
  </si>
  <si>
    <t xml:space="preserve">The Municipal Systems Act, Community Development Act (old - 1966), the Infrastructure Development Plan and, Water and Sanitation Development Plan processes all deal with user participation in determining appropriate service level and implementation. The National Sanitation Policy also has a chapter on participation, specifically mentioning women.   A further consideration is that of negative participation; through regular protest action and/or strikes. By way of example, the Municipal IQ system in South Africa tracks service delivery protests. </t>
  </si>
  <si>
    <t>The Department of Water and Sanitation (DWS) facilitates the Water and Sanitation Sector Leadership Group (WSSLG) at a National Level which brings all sector stakeholders together providing the required platform. More specifically the WSSLG initiated a specific Task Team linked to SDG6 including all sector representatives that meet Quarterly. The DWS also has an SDG Working Group (SDGWG) which meets biannually where each Task Team leader including SDG 6.2.1 provides report back session on progress relating to sanitation.</t>
  </si>
  <si>
    <t>The Department of Water and Sanitation (DWS) actively interacts with StatsSA to update and debate the SDG 6.2.1 indicators which informs their questionnaire in the General Household Survey (conducted annually). The outcomes from the GHS survey are analyzed by DWS to develop the Joint Monitoring Programme (JMP) Sanitation Access Ladder on an annual basis. At present we have a time series JMP Sanitation Ladder which we share with StatsSA from 2016 to 2020. The 2021 data has been delayed due to Covid19 but is expected by December 2021.</t>
  </si>
  <si>
    <t>Consolidate sector inputs and report progress to all relevant sector collaboration and planning forums such as National Sanitation Task Team (NSTT), Provincial Sanitation Task Teams, Provincial Coordinating Forums and the SDG 6 National Working Group. Facilitate a standardized process for sanitation technologies assessment which is fair, transparent, and able to remove obstacles that delay uptake, adoption, and implementation of new appropriate innovative sanitation systems. These processes inform our policy division which then finds its way into our Regulation on Sanitation.</t>
  </si>
  <si>
    <t xml:space="preserve">A Water Research Commission (WRC) study to improve responses received from the questionnaires used for SDGs applied the methodology of Cognitive Action Research (CAR) to:   a) Test if South African consumers understand the Census 2011 water and sanitation questions and a selection of the General Household survey (GHS) 2018/2020 questions as intended, and can give answers that accurately reflect their water and sanitation realities, and  b) Analyze, revise and re-test the questions in several rounds to maximize understanding and minimize inappropriate answering.  The fieldwork was conducted in October and November 2020, and March 2021. It entailed 102 in-depth qualitative interviews in formal, informal and rural areas in Gauteng, Limpopo and North West.  </t>
  </si>
  <si>
    <t>The Department of Water and Sanitation (DWS) facilitates the Water and Sanitation Sector Leadership Group (WSSLG) at a National Level which brings all sector stakeholders together providing the required platform. More specifically the WSSLG initiated a specific Task Team linked to SDG6 including all sector representatives that meet Quarterly. The DWS also has an SDG Working Group (SDGWG) which meets biannually where each Task Team leader including SDG 6.1 provides report back session on progress relating to water.</t>
  </si>
  <si>
    <t>The Department of Water and Sanitation (DWS) actively interacts with StatsSA to update and debate the SDG 6.1 indicators which informs their questionnaire in the General Household Survey (conducted annually). The outcomes from the GHS survey are analyzed by DWS to develop the Joint Monitoring Programme (JMP) Sanitation Access Ladder on an annual basis. At present we have a time series JMP Water Ladder which we share with StatsSA from 2016 to 2020. The 2021 data has been delayed due to Covid19 but is expected by December 2021.</t>
  </si>
  <si>
    <t xml:space="preserve">On 25 August 2016, the Council for Scientifiic and Industrial Research (CSIR) Built Environment team consisting of Louiza Duncker (project leader), Bongi Maposa, S'bonelo Zulu and Ednah Mamakoa prepare the final document for the DWS on Norms and Standards for Sanitation ver2. An expert team of twenty-eight from various institutions from Water Research Commission (WRC), Department of Science and Technology (DST), National Treasury (NT), Department of Cooperative Governance and Traditional Affairs (CoGTA), DWS, Mvula Trust, and Aquatrip provided inputs into this document inspired by a Water and Sanitation Summit in August 2014 (DWS, 2014). This work has provided valuable input into the Sanitation Policy published in 2016 and the gazetted Norms and Standards for Water and Sanitation published in September 2017 version 3. </t>
  </si>
  <si>
    <t>Due to Covid19 the The Department of Water and Sanitation (DWS) has enhanced their Joint Monitoring Programme (JMP) ladders (water, sanitation, and hygiene) over the time cycle of 2016 to 2020 to include in their interrogation vulnerable communities through the addition of a dwelling frame component asked in our General Household Surveys (GHS). This means we are now able to provide business intelligence on informal settlements or backyard shack dwellers; there are ten options provided .</t>
  </si>
  <si>
    <t>The hygiene SDG6.2.2 Joint Monitoring Programme (JMP) model was only recently developed with business intelligence built in. As we roll out this model, we anticipate there will be a greater uptake and that it will be used for most data decisions.</t>
  </si>
  <si>
    <t xml:space="preserve">StatsSA plays a key role in engaging with Department of Water and Sanitation (DWS) on their questionnaire relating to Hygiene and annually going out to conduct the survey. </t>
  </si>
  <si>
    <t>Data is used to identify gaps, note barriers, and develop interventions to address those barriers. These were addressed in the hygiene strategy for the country.</t>
  </si>
  <si>
    <t>Outbreak response teams are activated during disease outbreaks at various levels. Environmental health conditions of the affected area/s are assessed, including the WASH status to enable the team to identify key priority interventions.</t>
  </si>
  <si>
    <t>WASH data enables the clear definition of high priority and vulnerability settings to ensure targeted interventions.</t>
  </si>
  <si>
    <t>Results of health facility assessments are used to map areas still requiring attention and develop facility improvement plans for service delivery improvements.</t>
  </si>
  <si>
    <t>Insufficient data is challenging for decision-making. The Department of Water and Sanitation (DWS) has overcome its data challenges through creating the Joint Monitoring Programme (JMP) access ladders in water, sanitation and hygiene with business intelligence built into its models.</t>
  </si>
  <si>
    <t>National and Treasury has two annual meetings with the eight Metros and nine large cities during the months of February and May, The February meeting is their Midyear Budget and Performance Review. All sector departments are invited to provide inputs and municipalities need to report back on their informal settlements, their population size and number of settlements within the municipal boundary. The DWS will now also be able to give a provincial perspective from the statistical data they receive from StatsSA GHS unit which is reflected in their updated business intelligence JMP models. It needs to be stated that the statistical data can be tracked at least twelve months later than financial budgets. The May Treasury meeting reviews the budget estimates for the next municipal cycle from July to June. Again, the budgets for informal settlements are also reviewed for the new municipal financial cycle.</t>
  </si>
  <si>
    <t>The National Water Policy Review of 2013 as a guiding policy provides for water for equitable water use which highlight that equity in the water sector has several critical elements such as: -	The Policy also has a position on the provision of free basic water supply service.   2016 National Sanitation Policy also provides for equity in sanitation services. The policy reaffirms that a Water Service Authority has a responsibility to ensure that sanitation services are provided to all individuals including residents living on privately and traditionally owned land.</t>
  </si>
  <si>
    <t>Services to the poor tracked by StatsSA via its non-financial censuses (www.statssa.gov.za)  Individual municipalities track populations in informal settlements, but this is not done at a national level.</t>
  </si>
  <si>
    <t>Non-financial census (www.statssa.gov.za)</t>
  </si>
  <si>
    <t>Cost-reflective tariffs, service level cost, Operation &amp; Maintenance budget vs actual</t>
  </si>
  <si>
    <t xml:space="preserve">WasteWater Treatment Plant (WWTP) design capacity vs operating capacity, average remaining life, Green Drop Certification results  </t>
  </si>
  <si>
    <t xml:space="preserve">as per SANS 241, Blue Drop Certification requirements </t>
  </si>
  <si>
    <t xml:space="preserve">10 L/min, Blue Drop Certification requirements </t>
  </si>
  <si>
    <t xml:space="preserve">Water Treatment Plant (WTP) design capacity vs operating capacity, average remaining life, Blue Drop Certification requirements   </t>
  </si>
  <si>
    <t xml:space="preserve">39.39% for City of Johannesburg, 30.6% City of Tshwane and 31.52 % City of Cape Town (%) (Population Weighted Average = 34 %)  Latest % NRW updates from the report titled "Status of Water Losses in the Eight Large Supply Systems" dated 28 March 2020/21 (based on 2021 data).  </t>
  </si>
  <si>
    <t>Note: Many of section B6's indicators will be reported on and monitored in future, with the implementation of the Municipal Standard Chart of Accounts (MSCOA).  • Strategic Framework for Water Services sets a target for investment in water services infrastructure of at least 0.75% of GDP; (water + sanitation not split).  2017/18 actual = 1.6%. (Water Services Investment Framework (2018)) (latest available data).   • Capital expenditure is monitored by Dept of Cooperative Government via its Municipal Infrastructure Grant which sets conditional cost limits per infrastructure element.  O&amp;M is monitored by National Treasury, the target is 8% Capex but the reality now is 4% of Capex of 17 non-delegated municipalities whose financial oversight is by National Treasury. They spend 70% of total municipal budget.  • StatsSA monitors number of people with access to basic water and sanitation through the General House Survey conducted annually.  • DWS via its Municipal Strategic Self-Assessment programme monitors 18 key business areas relating to institutional effectiveness.  • Various other monitoring systems within DWS, e.g. water resource management system.</t>
  </si>
  <si>
    <t xml:space="preserve">The Department of Water and Sanitation (DWS) is the national regulator, as per Section 62(1) of the  Water Services Act 108 of 1997. DWS also regulates water resources, such as issuing of water use licenses and pollution control, as set out in the 2013 National Water Resource Strategy and the National Water Act (Act 36 of 1998).  www.dws.gov.za   Established in May 2014.  </t>
  </si>
  <si>
    <t xml:space="preserve">Non-compliance letter is written to water supplier requiring an action plan with remedial measures and time frames. </t>
  </si>
  <si>
    <t xml:space="preserve">Some Green Drop reports have been withheld from the public, thus partial accessibility.  Latest report is 2014 i.e 2013 data. Action against non-performers includes support, at least as 1st step, thus not totally punitive, but part of incentive based approach.  A compliance monitoring system is in place, with enforcement via a case management system, although as stated it is no that effective due to legal complications.    Green Drop effluent compliance testing results are available on www.dwa.gov.za/wsks  Green Drop reports on www.dwa.gov.za/dir_ws/gds/Docs/DocsDefault.aspx  DWS Annual Report on http://www.dwa.gov.za/documents/AnnualReports/Annual%20Report%202017-18_Final.pdf     </t>
  </si>
  <si>
    <t>1. National Water Resource Strategy (2013) deals with sector capacity and in particular skills shortages and sets out the sector approach; 2. Skills Development Strategy III; 3. Human Resource Development Strategy II (2010-2030); 4. and the New Growth Path National Skills Accord (NSA)5. National Sanitation policy (2016) 6. National Water Policy Review(2013)</t>
  </si>
  <si>
    <t>1. National Water Resource Strategy (2013) deals with sector capacity and in particular skills shortages and sets out the sector approach; 2. Skills Development Strategy III; 3. Human Resource Development Strategy II (2010-2030); 4. and the New Growth Path National Skills Accord (NSA)5. National Sanitation Policy (2016) 6. National Water Policy Review (2013)</t>
  </si>
  <si>
    <t>National Environmental Health Policy</t>
  </si>
  <si>
    <t>1. NWRS, 2013 https://www.dws.gov.za/documents/Other/Strategic%20Plan/NWRS2-Final-email-version.pdf; 2. SDS III https://www.nationalskillsauthority.org.za/wp-content/uploads/2015/11/NSDSIII.pdf; 3. HRDS II https://www.gov.za/sites/default/files/gcis_document/201409/doehrds-sa22022010.pdf; 4. NSA https://www.gov.za/sites/default/files/ngp_dboe_red_accord_schools.pdf</t>
  </si>
  <si>
    <t>https://cer.org.za/wp-content/uploads/2014/03/national-environ-health-policy-dec-2013.pdf</t>
  </si>
  <si>
    <t>September 2014. The National Water Resources Strategy, 2013,  can be found at https://www.dws.gov.za/nwrs  (Refer to chapter 13).  EWSETA Skill Development Plan: http://sseta.grantsportal.org/docs/Services-SETA-2015-16-Sector-Skills-Plan.pdf  &amp; Sector Skills Plan 2020/21: www.servicesseta.org.za</t>
  </si>
  <si>
    <t xml:space="preserve">The National Water Resource Strategy (2013) deals with sector capacity and in particular skills shortages and sets out the sector approach.  In SA the Energy and Water Sector Education and Training Authority (EWSETA) is responsible for coordinating and facilitating skills development and capacity building in accordance with the Skills Development Strategy III, Human Resource Development Strategy II (2010-2030) and the New Growth Path National Skills Accord (NSA) between government, business and labour. Through its Sector Skills Plan, the EWSETA focuses on:  • Determining skills development priorities, level of skills required and supply issues within the sector.  • Identifying a set of water-sector-specific objectives and goals that will meet water sector needs, economic or industrial sector growth strategies, and address scarce and critical skills in the sector.  • Identifying strategies, activities and resources to address sector skills development objectives and goals.  • Reporting on the implementation of the sector skills plan.  (This is a national approach, but each municipality will also have its own individual HR strategy).  C1b. A sector wide approach is followed and public/private/NGO/CBO sectors are not separated.  C1c. EWSETA has a 5 year Sector Skills Plan.  Additionally the National Development Plan clearly articulates the plan for post school education i.e. universities, and Technical and Vocational Education and Training (TVET) colleges. HR gaps were  indicated in the numbers and needs book by Allyson Lawless in respect of civil engineers and technicians published in 2005. The Department of Higher Education and Training has policies and strategies in this regard.  </t>
  </si>
  <si>
    <t>Sector Education and Training Authority Supported Programmes</t>
  </si>
  <si>
    <t xml:space="preserve">Number and quality of programs - accreditation process onerous, funds to develop materials, costs of attendance might make course prohibitive and in turn non-sustainable.  It may be useful to note that the focus of WASH training and education in South Africa has largely been aimed at the community level with the primary demographic being women and children. In order for training to be done, NGO's and CBO's need to be mobilised. </t>
  </si>
  <si>
    <t>In South Africa, for many years people have been migrating from rural to urban areas, for better job opportunities to improve their lives. This is because it  has not been lucrative to live nor work in these rural areas. Even though government has introduced various policies and benefits to attract skills to rural areas.</t>
  </si>
  <si>
    <t xml:space="preserve">National Treasury, (with input from all role-players), publishes the Division of Revenue Act which has comprehensive budgets for all government activities. Municipal grants for capital and O&amp;M are given in the yearly Division of Revenue Act for a 3 year period.  The Integrated Development Plan, (IDP), sets out a municipality's high level plans; (the Water Services Development Plan gives more detail regarding water services).  Budgets are allocated and the Service Delivery and Budget Implementation Plan (SDBIP), connects the budget with agreed activities, against which the municipality reports.  www.treasury.gov.za </t>
  </si>
  <si>
    <t>30.3 billion</t>
  </si>
  <si>
    <t>17.1 billion</t>
  </si>
  <si>
    <t>13.2 billion</t>
  </si>
  <si>
    <t>8.9b</t>
  </si>
  <si>
    <t>1.3b</t>
  </si>
  <si>
    <t>40.5b</t>
  </si>
  <si>
    <t>17.1 bn</t>
  </si>
  <si>
    <t>13.2 bn</t>
  </si>
  <si>
    <t xml:space="preserve">1 Apr - 31 March (national), 1 July - 30 June (municipal); budgets for 2021 (i.e 2020/21 year) </t>
  </si>
  <si>
    <t>1. There are bilateral agreements with the Dutch Water Authorities and VNG (Vereniging van Nederlandse Gemeenten, VNG - International Cooperation Agency of the Association of Netherlands Municipalities) International collaborate in terms of the Blue Deal on the establishment of the Catchment Management Agencies (CMAs). The collaboration focuses on capacitating the CMAs on water governance, exchange of skills and expertise between Republic of South Africa and Dutch Water Management institutions. The software developed by the Dutch is HydroNET. HydroNET is a web-based decision support service that provides intelligent solutions for operational and strategic water management. The CMAs package consists of the following applications: Rainmap, Stations, Weather Forecasts, Water auditing, STEEP dashboard and Water Control Room dashboard.     Waters) collaboration, training was provided for  DWS officials  in Faecal sludge management in 18 August 2019.   The Minister of DBE announced a budget of  (R413.3 million) for the school infrastructure backlogs grant for the 2021/22 budget.</t>
  </si>
  <si>
    <t xml:space="preserve">The budget information of R20.6b provided for Ministry of Health is part of the overall budget for the infrastructure refurbishment programme for 2021/22, the health facility budget is not separated for WSH.  These are the Health Facilities Revitalization Grant-Direct grant" (HFRG) and the National Health Insurance Indirect Grant: Health Facility Revitalization Component (also known as "In Kind").  The Ministry of Human Settlement has a primary objective of upgrading of informal settlements, with a funding grant of R14.7 billion in 2020/21 and 2021/22, which was reprioritized from the human settlements development grant and the urban settlements development grant. This include provisions for WSH. </t>
  </si>
  <si>
    <t xml:space="preserve">Above is a generalized estimate as the situation differs from municipality to municipality. In general the larger the town the more O&amp;M is covered by tariffs, (i.e. cost reflective tariffs).  In most less capacitated, poorer municipalities tariffs do not reflect costs and the WASH service runs at a loss. This loss is covered by grants, despite this not being the grants' intended use. The target recovery is 100%. In a Municipal Budget Circular (70 of 2014/15), National Treasury urged municipalities to set cost reflective water and sanitation tariffs.  National Treasury, with DWS input, specifies O&amp;M budget requirements and DWS monitors municipal WASH tariffs, but cannot enforce such.  DWS usually publishes a water and sanitation tariff report each year; (see https://ws.dws.gov.za/wsks)    To support municipalities and their communities, the Department Planning, Monitoring and Evaluation (DPME) developed a short survey to  understand issues and challenges faced by South African municipalities as a result of the COVID-19 pandemic. The results were published in a report entitled: The Impact of COVID-19 on South African Municipalities Survey Results (June 2020). The report highlighted some of the actions taken by municipalities to assist customers, including (1) temporary suspension of credit control and debt collection policies (i.e. do not cut off/disconnect services due to defaulting payments), (2) temporary suspension of interest on arrears, (3) payment agreements to pay off debt, and (4) temporary suspension of rates collection. In particular, 42% of the participating municipalities indicated that they were assisting customers through delayed or reducing account payments. Many municipalities in South Africa already have strained cash flow, and COVID-19 exacerbated current circumstance and has had a significant negative impact on municipal revenues. Property rates and services revenue collection is highly vulnerable to defaulting by households as a result of income losses. During it's Annual Municipal Budget and Benchmark Engagement, with National Treasury (NT) held in May 2020; City of Cape Town brought home the stark reality that with COVID-19, higher levels of unemployment and lower real disposable income increased levels of indebtedness and defaulting on payments for municipal services. At that stage, Cape Town had already estimated a shortfall in the collection of revenue of R800million. Over the May and June 2020 (2 month) period, Gauteng's metro's reported that in terms of uncollected revenue; The City of Johannesburg has lost at least R1.5bn, City of Tshwane lost approximately R1.2billion and Ekurhuleni lost about R800m.    </t>
  </si>
  <si>
    <t xml:space="preserve">National Treasury, with DWS input, specifies O&amp;M budget requirements and DWS monitors municipal WASH tariffs, but cannot enforce such. DWS usually publishes a water and sanitation tariff report each year but this has not been published in the last 2-years; (see https://ws.dws.gov.za/wsks). </t>
  </si>
  <si>
    <t xml:space="preserve">A COVID-19 response plan has been developed as part of the Emergency and disaster response. However, the National disaster Management ACT is applied to disasters in general. Additionally, the ACT has also been amended as required throughout the COVID-19 Pandemic.    Measures are in place to improve access to water and sanitation in informal areas. Especially in response to the droughts in the Karoo over the past 7-years, it is noted that informal settlements have had increased access to both water and sanitation as reflected by the GHS. The The Urban Settlements Development Grant (USDG) fund is for Metro's, which gives them discretion on how they will spend the funds, and National treasury does not tell them how to spend the fund. However, National treasury has a  fund that targeted for informal settlements. </t>
  </si>
  <si>
    <t>Division of Revenue Bill published in Government Gazette No. 45903 of 11 February 2022 has an Informal Settlements Upgrading Partnership Grant.  Link:http://www.treasury.gov.za/legislation/bills/2022/[B6%20-%202022]%20(DoRB).pdf</t>
  </si>
  <si>
    <t xml:space="preserve">The 'No' responses does not indicate that measures are not in place, rather it indicates that in South Africa we do not discriminate between various populations groups (as per the above). The focus is on equitable provision across the country holistically.  </t>
  </si>
  <si>
    <t>1) Special grants:   i. Urban and Human Settlements Development Grants and are aimed at the poor and informal settlements.  ii. Municipal Water Infrastructure Grant to provide the unserved with at least an interim level of service, in most cases involves poor people living in remote, hard-to-reach areas.  iii. The equitable share has a component for the provision of free basic water and sanitation to the poor, provided they register as indigent with their service provider.  iv. The Municipal Infrastructure Grant is for basic services only.  Municipalities are expected to raise the additional funding needed for higher levels of service (HLOS) from own revenue.  Leakage of funding intended for basic levels of services to HLOS has become a problem.    2) Whilst, apart from the above, there is no specific financing of indigenous and ethnic populations, they are at the heart of SA's WASH initiatives.  3) No other equity measures are specifically applied, although a large number of people fleeing Zimbabwe and Mozambique (i.e. displaced populations) receive water and sanitation services in SA.    4) All of the above can be referenced to the Division of Revenue Act 2016 on www.treasury.gov.za</t>
  </si>
  <si>
    <t>Yes.  Equitable share (Division of Revenue Act (DORA)) from National Treasury is allocated to assist with basic services provision.   Qualifying indigent households receive subsidized services in many municipalities.   Indigent registers managed by municipalities are based on household income whereby subsidies are provided.  National Treasury has 'top-sliced' the The Urban Settlements Development Grant (USDG) budget, USDG budget is aimed at Metro's, and this 'top-slice' has been allocated to improve the living standard of those living in informal settlements.</t>
  </si>
  <si>
    <t>South Africa has an operational national free basic services policy aimed at poor people. This ensures that no one is denied basic water (25l/p/d) or basic sanitation (a VIP or better) because of affordability problems.  This is stipulated in Section 4(3) c of the Water Services Act 108 of 1997.  In 2019, 3 million households received free basic water and 2.3  million free basic sanitation (see link to the pdf for the Non-financial Census of Municipalities - https://www.statssa.gov.za/?page_id=1854&amp;PPN=P9115 - download the media presentation).  This policy is implemented in all municipalities, but in some the amount provided is not properly controlled and people get more than the intended amount of water free.  https://www.statssa.gov.za/?p=11722 relating to indigent households are reported on through the Non-financial Census of Municipalities - the link explains in detail four facts about indigent households.</t>
  </si>
  <si>
    <t>Donor capital commitments are in kind as set out in our relationship with the Dutch. The Department of Water and Sanitation (DWS), Dutch Water Authorities and VNG (Vereniging van Nederlandse Gemeenten, VNG - International Cooperation Agency of the Association of Netherlands Municipalities) International collaborate on the establishment of the Catchment Management Agencies (CMAs). The cooperation was formalized in 2014 by signing an agreement on the Kingfisher Programme. However, the Kingfisher Programme has come to and end in 2018. There was an extension of the MOU of the Kingfisher Programme, which has now matured into the Blue Deal.   The Blue Deal partnership is structured in accordance with South African National Water Resource Strategy 2 by supporting the institutional establishment and development of Catchment Management Agencies (CMAs). The collaboration focuses on capacitating the CMAs on water governance, exchange of skills and expertise between Republic of South Africa and Dutch water management institutions.</t>
  </si>
  <si>
    <t>The assistance that South Africa receive from our international partners are in kind which consists of exchange of skills and expertise as describe with our relationship with the Dutch, through the Blue Deal Programme. USAID Southern Africa launched its Resilient Waters Program in 2018 and in 2019 they unpacked the 2018 GLAAS report highlighting its strengths and weaknesses. The focus of the program was on; improved transboundary management and governance, improved access to water and sanitation services (WASH), biodiversity and ecosystem conservation, livelihoods development and climate change adaptation. In August 2019 they provided training for our sanitation unit relating to fecal sludge management which our sanitation team has adopted and will be rolling out shortly.</t>
  </si>
  <si>
    <t>56.6 Billion</t>
  </si>
  <si>
    <t>South Africa no longer receives substantial external funding for WASH and this information is not monitored nationally.   (1) Bilateral agreements with Japan (JICA), Denmark and Netherlands (for training and projects - straight to the sector), (2) Germany (GIZ) - but no ring-fenced funding made available to South Africa (e.g. trans boundary funding for SADC - given to all countries that form part of group, and (3) United States of America (USAID).   The sector did not receive any funding from donors on the programme on Water, Sanitation and Hygiene (WASH). Through National Treasury funds of  56.6 billion per annum through grant funding has been allocated to WASH sector. (National Water Investment Framework Executive Summary September 2017).</t>
  </si>
  <si>
    <t>ZAR 13.8 Billion</t>
  </si>
  <si>
    <t>ZAR 9.4  Billion</t>
  </si>
  <si>
    <t>ZAR  5.7 billion</t>
  </si>
  <si>
    <t>ZAR  3.8 billion</t>
  </si>
  <si>
    <t xml:space="preserve">ZAR 26.9 billion </t>
  </si>
  <si>
    <t>ZAR 17.4 billion</t>
  </si>
  <si>
    <t>ZAR 11 billion</t>
  </si>
  <si>
    <t>ZAR 7.1 billion</t>
  </si>
  <si>
    <t xml:space="preserve">Population statistical data. was utilized to conduct the rural and urban split, which in South Africa 71% of the population lives in urban areas and 29% is rural.   Hygiene budget is covered under sanitation.   </t>
  </si>
  <si>
    <t>The target set by National Treasury for Operations and Maintenance is 8%. The costs related to operations and maintenance needs to be obtained through the billing processes of consumers (rates, taxes, water, sanitation, refuse and lights etc. ). However the national average of municipalities according to National Treasury  is about  4% hence there is 50% shortfall in revenue for O&amp;M. For the indigent population their cost for O&amp;M is covered by the equitable share.</t>
  </si>
  <si>
    <t>ZAR Billions</t>
  </si>
  <si>
    <t>Dennis Behrmann</t>
  </si>
  <si>
    <t>Stats SA Financial Census of Municipalities for 2020, www.statsa.gov.za/publications/P9114/P91142020.pdf  The updated release for 2021 is scheduled for August 2022.</t>
  </si>
  <si>
    <t>Water Boards taken from DWS Vote 41 Water and Sanitation  www.treasury.gov.za/documents/national%20budget/2020/enebooklets/Vote%2041%20Water%20and%20Sanitation.pdf</t>
  </si>
  <si>
    <t>Catchment Management Agencies and 50% of the Regional Bulk Infrastructure Grant (RBIG) -DWS Vote 41  www.treasury.gov.za/documents/national%20budget/2020/enebooklets/Vote%2041%20Water%20and%20Sanitation.pdf</t>
  </si>
  <si>
    <t xml:space="preserve">Used the Water and Sanitation Infrastructure Grant in full and 50% of the RBIG, reference document - DWS Vote 41 </t>
  </si>
  <si>
    <t>mainly TCTA - DWS Vote 41</t>
  </si>
  <si>
    <t>local loans &amp; bond - not included</t>
  </si>
  <si>
    <t>R116.8b</t>
  </si>
  <si>
    <t xml:space="preserve">National Treasury:  • 2020/21 Medium Term Revenue and Expenditure Framework (MTREF) for Municipalities - www.treasury.gov.za/comm_media/press/2020/20201202%20Media%20statement%20-%20Local%20government%20adopted%20operating%20and%20capital%20budgets.pdf  • 2020/21 Division of Revenue Act (DoRA)  • Gap filling from National Treasury quarterly budget and expenditure    Department of Water and Sanitation VOTE 41  • 2018 National Water and Sanitation Master Plan: Chapter 12 - Ensuring Financial Sustainability  • 2018 National Water Investment Framework (NWIF)     Note:    National Treasury "Revenue" includes service charges from users and capital transfers.   National transfers have been excluded from (a) as it is part of (b)  As before hygiene is included in sanitation and urban/rural split not monitored.  The total figures were split into Urban and Rural on the following basis:  • Urban use was made of our SDG 6.1 and 6.2 water and sanitation ladder to calculate from access to basic water supply the urban and rural split. On Urban = 71% and Rural = 29%    As previously noted, in South Africa, different departments have different definitions of urban and rural. Although this has been identified as a challenge, it remains unresolved.     </t>
  </si>
  <si>
    <t xml:space="preserve">In-kind funding from donors, such as UNILEVER, however not included in the table above. </t>
  </si>
  <si>
    <t>SOUTH SUDAN TRANSITIONAL CONSTITUTION RSS. JULY 2011
PART TWO
BILL OF RIGHT
States that all rights and freedoms enshrined in international human rights treaties, covenants and instruments ratified or acceded to by the Republic of South Sudan shall be an integral part of its constitutional bill of rights. AND
SOUTH SUDAN WATER POLICY 2007
Recognized Water and sanitation as human right in Chapter 4.1.1 and chapter 5.1.1</t>
  </si>
  <si>
    <t xml:space="preserve">SOUTH SUDAN TRANSITIONAL CONSTITUTION RSS. JULY 2011
PART TWO
BILL OF RIGHT
States that all rights and freedoms enshrined in international human rights treaties, covenants and instruments ratified or acceded to by the Republic of South Sudan shall be an integral part of its constitutional bill of rights. AND
SOUTH SUDAN WATER POLICY 2007
Recognized Water and sanitation as </t>
  </si>
  <si>
    <t xml:space="preserve">South Sudan drinking water quality guideline 2008.
South Sudan drinking water Quality guideline, SSNBS act 2012, SSNBS technical regulation 2017, SSNBS/ EAS 153- 2017 package drinking water, SSNBS/ EAS 12 POTABLE WATER, SSNBS/ EAS 13 Mineral water </t>
  </si>
  <si>
    <t>South Sudan drinking water Quality guideline, SSNBS act 2012, SSNBS technical regulation 2017, SSNBS/ EAS 153- 2017 package drinking water, SSNBS/ EAS 12 POTABLE WATER, SSNBS/ EAS 13 Mineral water</t>
  </si>
  <si>
    <t>South Sudan Drinking water quality guideline 2008.</t>
  </si>
  <si>
    <t>Juba city sanitation reform and invesment plan 2015 2030.</t>
  </si>
  <si>
    <t>Sanitation and hygiene have not been addressed in environmental protection Bill in South Sudan’s Transitional Constitution but environmental safety is every individual duty to protect</t>
  </si>
  <si>
    <t>There is draft policy guideline however the country is implementing it according to the WASH FIT</t>
  </si>
  <si>
    <t>There is draft policy guideline developed 2012 and reviewed in 2021 2022</t>
  </si>
  <si>
    <t>The guideline is in use in budgetary planning for WASH in health care facilities by ministry of health.
On the same context, Ministry of water Resources and Irrigation have developed national Community Led Total Sanitation (CLTS) and it is being use</t>
  </si>
  <si>
    <t>We are aware that some partners have developed document on climate change however, there is no comprehensive binding document on climate change that is being use by all WASH partners</t>
  </si>
  <si>
    <t>South Sudan Water policy 2007</t>
  </si>
  <si>
    <t>Copy is online under the above name</t>
  </si>
  <si>
    <t>South Sudan Water, Sanitation and Hygiene (WASH) Strategic Framework 2011</t>
  </si>
  <si>
    <t>Copy is online</t>
  </si>
  <si>
    <t>1 billion</t>
  </si>
  <si>
    <t>2013 to 2018</t>
  </si>
  <si>
    <t>South Sudan Water policy</t>
  </si>
  <si>
    <t>Urban Water supply and sanitation subsector action and implementation plan</t>
  </si>
  <si>
    <t xml:space="preserve">1 billion </t>
  </si>
  <si>
    <t>2013-2018</t>
  </si>
  <si>
    <t>South Sudan Water Policy (that include urban and rural water and sanitation policy)</t>
  </si>
  <si>
    <t>South Sudan (WASH) Strategic framework 2011</t>
  </si>
  <si>
    <t>Southern Sudan Water Policy</t>
  </si>
  <si>
    <t>South Sudan Water , Sanitation and Hygiene (WASH) Strategic Framework 2011</t>
  </si>
  <si>
    <t>Three star approach by South Sudan UNICEF Is a strategy that supports the construction of schools with THREE facilities that is clean drinking water facility, toilet or latrine with child friendly segragated units for boys and girls and hygiene washing facility with clean water and soap or else the school will be deemed to have not met the criteria.</t>
  </si>
  <si>
    <t>South Sudan Boma Health imitative Strategy (BHI) and South Sudan national Infection Prevention and Control Strategic Plan (IPC) five years plan.</t>
  </si>
  <si>
    <t>7.5 million</t>
  </si>
  <si>
    <t>US dollars</t>
  </si>
  <si>
    <t>2022-2026</t>
  </si>
  <si>
    <t>Urban drinking water tariff set 2022</t>
  </si>
  <si>
    <t>Water Policy (MWRI)and health y policy (MOH)Local government acts</t>
  </si>
  <si>
    <t>Ministry of General Education Act 2012, Strategic plan 2017-2022 safeguarding policy 2022.</t>
  </si>
  <si>
    <t>South Sudan 2020-03-26 covid-19-WASH- Cluster PR- Strategy</t>
  </si>
  <si>
    <t>Hygiene Promotion USING IEC Materials</t>
  </si>
  <si>
    <t>Hygiene Promotion USING IEC</t>
  </si>
  <si>
    <t>Provision of clean drinking water</t>
  </si>
  <si>
    <t>It has caused inconveniences in human resources and funding gaps in WASH systems.</t>
  </si>
  <si>
    <t>Availability of hand washing facility with Soap and sanitizers in public places in every institution in South Sudan shows the effort of combating this pandemic. Covid 19 response plan for reopening of school and learning centre Was developed by ministry of Education and Labor.</t>
  </si>
  <si>
    <t>Population without access to improve sanitation express in national coverage document meantime and should be made to have improve sanitation by 2030</t>
  </si>
  <si>
    <t>Population without access to improve sanitation in Urban areas at the meantime and should be made to have imporve sanitation by 2030</t>
  </si>
  <si>
    <t>Population without access to improve sanitation in rural communities at the meantime and should be made to have imporve sanitation by 2030</t>
  </si>
  <si>
    <t xml:space="preserve">South Sudan Water, Sanitation and Hygiene (WASH) Strategic framework 2011, South Sudan Achievement and progress Report And Juba City Sanitation Refrom and Investment Plan 2015-2030 2005-2013 </t>
  </si>
  <si>
    <t>Improve Sanitation facility, septic tank and pit Latrine</t>
  </si>
  <si>
    <t>South Sudan Water Sanitation and Hygiene (WASH)strategic framework 2011 and Juba City Sanitation Refrom and Investment Plan 2015-2030</t>
  </si>
  <si>
    <t>National Population without access to safe drinking water and should be covered by 2030</t>
  </si>
  <si>
    <t>Urban Population without access to safe drinking water and should be covered by 2030</t>
  </si>
  <si>
    <t>Rural Population without access to safe drinking water and should be covered by 2030</t>
  </si>
  <si>
    <t>South Sudan Water, Sanitation and Hygiene (WASH) Strategic framework 2011, South Sudan Achievement and progress Report And Juba City Sanitation Refrom and Investment Plan 2015-2030 2005-2013</t>
  </si>
  <si>
    <t>Pipeline network and small distributions for safe drinking water</t>
  </si>
  <si>
    <t>Provision of boreholes and solar powered water yards in Rural areas to provide safe drinking water</t>
  </si>
  <si>
    <t>5000cm3/Day</t>
  </si>
  <si>
    <t>5000cm3/day</t>
  </si>
  <si>
    <t>Rural population are served borholes and not easy to determine amount supply per day</t>
  </si>
  <si>
    <t>12Hrs/D</t>
  </si>
  <si>
    <t>12Hrs</t>
  </si>
  <si>
    <t>South Sudan National Health Policy, Ministry of Health (MoH) policy 2016-2025 and Boma Health imitative (BHI)</t>
  </si>
  <si>
    <t>30mins</t>
  </si>
  <si>
    <t>45mins</t>
  </si>
  <si>
    <t>There is variation of time for queuing and distance travel from water point to water distance is at least 1.5km and queuing time average is 1hr.</t>
  </si>
  <si>
    <t>home is zero and water ponit is lest than 500m</t>
  </si>
  <si>
    <t>3km</t>
  </si>
  <si>
    <t>not the case in South Sudan, water collected from water point.</t>
  </si>
  <si>
    <t>through tankers and water points</t>
  </si>
  <si>
    <t>Rural population are served with Water points</t>
  </si>
  <si>
    <t>South Sudan have adopted standard of e coli test, this result to testing of E coli level and other chemicals of concern in National Water Quality Lab to prove the quality of water provided</t>
  </si>
  <si>
    <t>South Sudan have adopted standard of e coli tested, this result to testing of E coli level and other chemicals of concern in National Water Quality Lab to prove the quality of water provided</t>
  </si>
  <si>
    <t>Ministry of Humanitarian Affair and disaster Management</t>
  </si>
  <si>
    <t>Ministry of foreign Affairs and international Cooperation</t>
  </si>
  <si>
    <t>Ministry of Finance and Fiscal Planning</t>
  </si>
  <si>
    <t>South Sudan Water sector Steering committee</t>
  </si>
  <si>
    <t>South Sudan Water sector Steering committee is coordination flatworm in which WASH issues are discussed and shared between stakeholders, government institutions, UN agencies, Donors and NGOs dealing in WASH sector.</t>
  </si>
  <si>
    <t>Southern Sudan Water policy 2007</t>
  </si>
  <si>
    <t>In the rural setting, Water users committee is comprised of 7 members headed by chairperson, deputy, treasurer, pump mechanic, village level caretakers usually question the functionality of water facility on behave of the community from LOCAL Pump Mechanic if the facility failed to function. This action is in line with State ministry responsible for water regulations and services.</t>
  </si>
  <si>
    <t>South Sudan National Bureau of Statistic</t>
  </si>
  <si>
    <t>Annual WASH Sector Planning and coordination Meeting</t>
  </si>
  <si>
    <t>Availability of information base on the shared WASH experience led to the positive alteration of how decisions are made mainly on resources allocation.</t>
  </si>
  <si>
    <t>Yes through joint sector review meeting, WASH sector staff do learn from each other and share experience from other region which led to postive arragement and response as seen in recently held meeting in Eastern Equatoria State-Torit and Jonglei State- Bor.</t>
  </si>
  <si>
    <t>The need for monitoring of WASH services is always in centre stage of good service delivery to the population such as borehole drilling and sanitation monotoring which are done at lowest level of administration like boma and village in rural areas. this have improved through share experience from joint sector review meeting.</t>
  </si>
  <si>
    <t>There are situation where WASH RELATED diseases like cholera breakout in the country results to the review of available information and WASH service followed by the decision</t>
  </si>
  <si>
    <t>If emergency is declared in an area, the resources allocation is made to response to the outbreak</t>
  </si>
  <si>
    <t>Provision of new water facilities to accommodate the demand of the community base on the acquired data e.g. implementation of projects like Water for Lakes and Water for Eastern Equatoria was done on this bases.</t>
  </si>
  <si>
    <t>Hand washing facilities are erected during the emergencies such as Cholera outbreak preparedness and response and covid 19 pandemic</t>
  </si>
  <si>
    <t>IEC materials are developed to create awareness for behavioral change from bad practices that brings about emergencies such as OPEN DEFICATION.</t>
  </si>
  <si>
    <t>There is instance in which Ebola response team where given specification consideration together with the areas bordering DRC Congo during that emergency.</t>
  </si>
  <si>
    <t>Modern technologies or tools are not easily affordable for example, the government WASH database SQL 2008 is totally outdated and getting internet connection is always meet with limited finance, this is another added trouble. Lack of awareness on the importance of using data on informed decision making is continuously inadequate.</t>
  </si>
  <si>
    <t>The Ability of South Sudan to response to the emergencies was tested shortly at the event of the ongoing flooding in greater upper Nile and part of Greater Bar el Ghazal regions where massive population have been displaced and greater no of livestock killed by flooding. In this event, the committee was formed at the national level to follow the issues that arise in regard to the displace person.</t>
  </si>
  <si>
    <t>Southern Sudan Water policy 2007
3.3.5 Disaster Management</t>
  </si>
  <si>
    <t>The effort of South Sudan government on establishment of Mangalla Internally Displaced Person Camp (IDP) is one ways of managing the risk and tracing, provision of hand pump boreholes was done promptly to ensure that safe drinking water is made available to the Internally Displaced People.</t>
  </si>
  <si>
    <t>South Sudan Water Policy 2007
3.3.1 Water Resources Allocation and Use</t>
  </si>
  <si>
    <t>Allocation of 5% of national budget to accelerate WASH progress in the country.</t>
  </si>
  <si>
    <t xml:space="preserve">Acceptable turbudity &lt;5NTU 98 %
Acceptable PH at 6.8 is 97.8
acceptable FRC 0.2 to 0.3 is at 2%
Ecoli  positivity 29%
Ministry of Water Resources and Irrigation has Water Quality Lab which is so sensitive to E. coli testing adapted from WHO standard, though comprimise camp from the states labs due to none availiablity of reagents or incompetent human resource, E. coli is always tested.
</t>
  </si>
  <si>
    <t>In rural setting, the cost for one household is 200 South Sudanese pound per month and borehole down time should not exit one week before the borehole is repair.</t>
  </si>
  <si>
    <t>Availablity of Local pump mechanic in every village repair improve the functioality of the borehole.</t>
  </si>
  <si>
    <t xml:space="preserve">South Sudan Water Corporation and All 10 state Ministries responsible for WASH and 3 administrative areas, all of these Ministries are as old as South Sudan with exception of 3 administrative which came as the results of various a decree from the President of the republic of South Sudan subsequently. on the other hand, rural authority on drinking water and sanition is limited and cannot be mark yes </t>
  </si>
  <si>
    <t>In rural areas, population served by each borehole is known its data is transmitted to the state Ministry responsible for Water through of Assistance Commissioner and the Authorities are mandated by the central government to enforce the law on safe water use, its quality and quantity.</t>
  </si>
  <si>
    <t>Few individuals task than the number for this purpose though it is necessary for water quality assurance and safety of the population, the reasons for this are multiple, amongst them is financial constraint that had disable creation of different functioning departments in water sectors coupled with lack of capable human resource and none availability of surveillance equipment.</t>
  </si>
  <si>
    <t>In 2015 0r so, the Government of South Sudan received grant from the Royal Kingdom of Netherlands to development Amadi Rural Development Institute that could have been a center for South Sudanese WASH professionals, but that effort was curdled by the 2016 crisis. Furthermore, financial position of the government is overcome by economic hurdle; too much dependency of one resource OIL has led to streamlining of resources on few keys activities leaving other sectors unevenly served</t>
  </si>
  <si>
    <t>The national budget allocated for WASH activities does not motivate the human resources in the sector enough; this is because of lack of robust support to move the agenda of WASH and its importunacy, staff turnout is very high due to the search of greener pastures elsewhere. There is need to harmonized sanitation in one institution.</t>
  </si>
  <si>
    <t>South Sudan Development plan 2011-2013</t>
  </si>
  <si>
    <t>1,2</t>
  </si>
  <si>
    <t>Water Corporation City Council</t>
  </si>
  <si>
    <t>July 2021- July 2022</t>
  </si>
  <si>
    <t>South Sudanese Pounds</t>
  </si>
  <si>
    <t>Ministry of Water Resources and Irrigation, Ministry of Health, Ministry of General Education</t>
  </si>
  <si>
    <t>The Annual budget for 2020-2022 allocated as BLOCK Grants and Conditional Grants to WASH activities is 1,226,303,000, this includes states Ministries responsible for WASH transfer in ten States by Ministry of Water Resources and Irrigation on cover staff salaries and operational cost as it is in national Ministries.</t>
  </si>
  <si>
    <t>Appropriate metering system is not installed in few water networks available in some towns in South Sudan leading to free services that is insufficient for Population. However, water vendors literally known as water tankers paid tariff at low cost to South Sudan Urban Corporation and they provide the service at high cost make it unaffordable specially the vulnerable group and the poor population. The poor are paying higher price than those who are connected with urban water supply network which connecting those old residential areas inhabited by middle class citizens. On the other hand, Sanitation is self-finance and it had not been budgeted for by the government event if it is necessary to do so.</t>
  </si>
  <si>
    <t>Data not available.</t>
  </si>
  <si>
    <t>The Ministry of Water Resources and Irrigation under the Bilateral project is implementing drilling of Water wells to the remotes areas in some of the towns i.e. Juba and in the IDPs camp at Mingkaman and also in Juba City, there are three Projects with conventional water supply system with pro-poor approach i.e. construction KIOSK in to reach the poor and clean drinking water affordably.</t>
  </si>
  <si>
    <t>Resilience Water Project improvement Livelihood in Juba (RWPILJ), Strategic Water Supply and sanitation improvement project (SWSSIP) Funded by African Development Bank.
Juba Water Supply system funded by JICA, Juba Water supply at Lologo funded by KfW and facilitated by Unicef and
Juba Water Supply in GUMBO by ICRC.
Bor Water Supply system by Royal Kingdom of Netherland facilitated by Unicef and Egyptians boreholes drilling at rural areas.</t>
  </si>
  <si>
    <t>Provision of sanitary facilities and soap to school age girls in school by ministry of General Education and Instruction help them on Menstrual hygiene and drilling of boreholes to provide water to the poor communities</t>
  </si>
  <si>
    <t>The funds were not released by the ministry of finance due to Economic crisis. The percentage utilized by the Ministry of Water Resources and Irrigation from 2019-2020 to support WASH activities was only 10 percent of the annually budget allocated for WASH in that financial year.</t>
  </si>
  <si>
    <t>External support for drinking-water, sanitation and hygiene</t>
  </si>
  <si>
    <t>Third party and response program</t>
  </si>
  <si>
    <t>Currently we do not have the data on financial flow from the donors and how the fund is being utilized, because the absent of clear data sharing platform from the third Party is always a challege. on the other hand, Response programs are coordinated by UN agents making it very hard for Government to track most of this financial usage.</t>
  </si>
  <si>
    <t>The government of South Sudan with it financial difficulties use the little resources on most striking activities leaving some of important aspect that are seen to be control by nature little consideration. Abunadant of rain and water Rivers Nile with its tributaries is factor in the alocation of finance but not because the sector is largely ingored.</t>
  </si>
  <si>
    <t>Human resource, low service delivery due to lack of funding for instance, lack of pipe water connection is a problem in many towns in South Sudan Juba city included, operation and maintance of water points in rural areas has not been sustainable due to coronic inconsistance supply of spare parts for continued function of boreholes not only in rural areas but also in urban areas that are dwelling on boreholes. And as such, water use per capta in South Sudan is one of the least in the world; evident of edermicty of water Wash diseases like tracoma is can expain this circumistance.</t>
  </si>
  <si>
    <t>July 2021-July 2022</t>
  </si>
  <si>
    <t>Interim Constitution of 2005 Article 11 Paragraph 1 The people of Sudan have the right to a clean and diversified natural environment.
https://moj.gov.sd/sudanlaws/#/reader/chapter/173</t>
  </si>
  <si>
    <t>Sudanese Standard for Drinking Water
Drinking Water Quality Manual 2016</t>
  </si>
  <si>
    <t>https://drive.google.com/drive/u/0/folders/1MrtaDW-piTR-DoSgNdTOf4aAcUkH6JWO</t>
  </si>
  <si>
    <t>Regulations for the supervision of the safety of drinking water</t>
  </si>
  <si>
    <t>Technical guidelines for the construction and management of latrines
https://drive.google.com/drive/u/0/folders/1MrtaDW-piTR-DoSgNdTOf4aAcUkH6JWO</t>
  </si>
  <si>
    <t>Wastewater Disposal Standard for Sewage
https://drive.google.com/drive/u/0/folders/1MrtaDW-piTR-DoSgNdTOf4aAcUkH6JWO</t>
  </si>
  <si>
    <t>Medical Waste Regulations 2014
Healthcare Waste Management Manual Draft 2021</t>
  </si>
  <si>
    <t>The National Strategic Framework for Drinking Water Safety 2017
https://drive.google.com/drive/u/0/folders/1MrtaDW-piTR-DoSgNdTOf4aAcUkH6JWO</t>
  </si>
  <si>
    <t>"Sudan is part of a number of regional initiatives such as the Nile Basin Initiative and the Global Environmental Monitoring Service. The Ministry of Environment, Natural Resources and Physical Development (MoENRPD) and the Higher Council for Environment and Natural Resources have also published a National Adaptation Plan for Sudan25. This specifies recommendations by state related to water resources to respond to the issue of climate change. These relate to undertaking geophysical studies, increasing the range of water resources, repairing water points and monitoring water resources".
The National Drinking Water Safety Strategic Framework 2017
https://drive.google.com/drive/u/0/folders/1MrtaDW-piTR-DoSgNdTOf4aAcUkH6JWO</t>
  </si>
  <si>
    <t>Strategic National Statistics Sanitation and Hygiene 2016
Water Supply and Environmental Sanitation Policy 2010</t>
  </si>
  <si>
    <t>2016  2010</t>
  </si>
  <si>
    <t>Sudan Sustainable Development Goal Six Plan 2019 - 2030
The National Strategic Framework for Sanitation and Hygiene 2016
The roadmap to make Sudan free of open defecation 2022</t>
  </si>
  <si>
    <t>2019  2016  2022</t>
  </si>
  <si>
    <t>5.7 billion</t>
  </si>
  <si>
    <t>3.1 billion</t>
  </si>
  <si>
    <t>Sudan Drinking Water Safety Strategic Framework 2017
Water Supply and Environmental Sanitation Policy 2010</t>
  </si>
  <si>
    <t>2017  2010</t>
  </si>
  <si>
    <t>Sudan Sustainable Development Goal Six Plan 2019 - 2030</t>
  </si>
  <si>
    <t>4.8 billion</t>
  </si>
  <si>
    <t>2.2 billion</t>
  </si>
  <si>
    <t xml:space="preserve">The National School Health Strategic Plan 2017-2020
Sudan Sustainable Development Goal Six Plan 2019 - 2030
</t>
  </si>
  <si>
    <t>2017  2019</t>
  </si>
  <si>
    <t>320 million</t>
  </si>
  <si>
    <t>101 million</t>
  </si>
  <si>
    <t>Water Supply Transformation Strategic Plan 2021 - 2031
https://drive.google.com/drive/u/0/folders/1MrtaDW-piTR-DoSgNdTOf4aAcUkH6JWO</t>
  </si>
  <si>
    <t>Sudan plan for preparedness and response to confront the Corona pandemic 2020</t>
  </si>
  <si>
    <t>Promote hand-washing behaviour.
Distribution of IEC and hygiene promotion/awareness materials during the implementation of regular programmes/activities.</t>
  </si>
  <si>
    <t>Improving water, sanitation and hygiene facilities in specific health facilities, especially isolation centers.
Support the preparation of WASH facilities and hygiene campaigns at entry points. Support WASH interventions in treatment or designated health centers for referral/treatment.</t>
  </si>
  <si>
    <t>Supporting water, sanitation and hygiene in public places.
Infection prevention and control through distribution of materials and hygiene campaigns.</t>
  </si>
  <si>
    <t>Support Water, sanitation and hygiene</t>
  </si>
  <si>
    <t>Improving water, sanitation and hygiene facilities in specific health facilities, especially isolation centers</t>
  </si>
  <si>
    <t>Improving water, sanitation and hygiene in selected health care facilities</t>
  </si>
  <si>
    <t>Supporting water, sanitation and hygiene in public places and the community</t>
  </si>
  <si>
    <t>The need and pressure on sanitation, water and sanitation services have increased.
Coverage increased hygiene promotion by focusing on hand washing with soap.
Increasing coverage in health care institutions with infection control aids.
Increasing the coverage of water, sanitation and hygiene aids in schools.</t>
  </si>
  <si>
    <t>The roadmap for hand hygiene is under development.
The water, sanitation and hygiene policy of health care institutions is under development.</t>
  </si>
  <si>
    <t>Percentage of the population with access to basic sanitation services</t>
  </si>
  <si>
    <t>Sudan Sustainable Development Goal Six Plan 2019 - 2030
https://drive.google.com/drive/u/0/folders/1MrtaDW-piTR-DoSgNdTOf4aAcUkH6JWO</t>
  </si>
  <si>
    <t>basic sanitation facilities</t>
  </si>
  <si>
    <t>basic sanitation services</t>
  </si>
  <si>
    <t>Multiple Indicator Cluster Survey 2014
Simple Spatial Survey 2018
https://drive.google.com/drive/u/0/folders/1MrtaDW-piTR-DoSgNdTOf4aAcUkH6JWO</t>
  </si>
  <si>
    <t>Multiple Indicator Cluster Survey 2014
Simple Spatial Survey 2018 (There is no value for urban areas, but only at the national and state level)
https://drive.google.com/drive/u/0/folders/1MrtaDW-piTR-DoSgNdTOf4aAcUkH6JWO</t>
  </si>
  <si>
    <t>Simple Spatial Survey 2018 (There is no value for rural areas but only at the national and state level)
https://drive.google.com/drive/u/0/folders/1MrtaDW-piTR-DoSgNdTOf4aAcUkH6JWO</t>
  </si>
  <si>
    <t>Percentage of the population with access to a basic drinking water supply</t>
  </si>
  <si>
    <t>Basic water facilities</t>
  </si>
  <si>
    <t>Improved water sources and the water source is no more than thirty minutes away</t>
  </si>
  <si>
    <t>Fifty liters per person per day</t>
  </si>
  <si>
    <t>Twenty liters per person per day</t>
  </si>
  <si>
    <t>free from contaminants</t>
  </si>
  <si>
    <t>Percentage of population with hand-washing facilities with soap and water at home</t>
  </si>
  <si>
    <t>Having hand washing facilities at home.
Availability of soap and water in the hand washing facility.</t>
  </si>
  <si>
    <t>Percentage of schools with basic water and sanitation services</t>
  </si>
  <si>
    <t>75% improved water sources.
69% Improved sanitation. 25% Hand washing facilities</t>
  </si>
  <si>
    <t>45.5% Improved water sources.
50.8% Improved sanitation services.
9.9% Hand washing facilities</t>
  </si>
  <si>
    <t>The National Hygiene Strategic Framework 2016 which is based on the Rapid Assessment of Schools and the National School Health Strategy.
The National Assessment of Water, Sanitation and Hygiene in Schools in Collaboration with UNICEF 2019.
https://drive.google.com/drive/u/0/folders/1MrtaDW-piTR-DoSgNdTOf4aAcUkH6JWO</t>
  </si>
  <si>
    <t>Percentage of health/nutrition centers with basic water and sanitation services</t>
  </si>
  <si>
    <t>63.2% Improved water sources.
65.8% Improved sanitation services</t>
  </si>
  <si>
    <t>27% Basic water services. 
7% Basic sanitation services.
17% Basic hygiene services</t>
  </si>
  <si>
    <t>Sudan Sustainable Development Goal Six Plan 2019 - 2030
National assessment of water, sanitation and hygiene services in health care institutions in collaboration with the World Health Organization 2021
https://drive.google.com/drive/u/0/folders/1MrtaDW-piTR-DoSgNdTOf4aAcUkH6JWO</t>
  </si>
  <si>
    <t>Sudan’s plan to achieve the Sustainable Development Goals Goal 6 aims to make a significant contribution to the survival, development and protection of women, men, girls and boys in Sudan by achieving and sustaining their rights to universal access to safe and affordable domestic water and sanitation services and a healthy life for all under the umbrella of integrated water resources management.</t>
  </si>
  <si>
    <t>Basic water supply chemical and microbiological properties are compliant</t>
  </si>
  <si>
    <t>Availability of adequate sanitation facilities in schools, health centers and markets</t>
  </si>
  <si>
    <t>The roadmap to make Sudan free of open defecation 2022
https://drive.google.com/drive/u/0/folders/1MrtaDW-piTR-DoSgNdTOf4aAcUkH6JWO</t>
  </si>
  <si>
    <t>Sudan free of open defecation</t>
  </si>
  <si>
    <t xml:space="preserve">The following strategies address gender, equity, and vulnerability:
The National Strategic Framework for Sanitation and Hygiene 2016. Sudan Drinking Water Safety Strategic Framework 2017.
https://drive.google.com/drive/u/0/folders/1MrtaDW-piTR-DoSgNdTOf4aAcUkH6JWO </t>
  </si>
  <si>
    <t xml:space="preserve">Sustainable Seasonal environment for climate change and disaster risk prevention.
Sudan Drinking Water Safety Strategic Framework 2017
https://drive.google.com/drive/u/0/folders/1MrtaDW-piTR-DoSgNdTOf4aAcUkH6JWO 
</t>
  </si>
  <si>
    <t>The following strategies address gender, equity, and vulnerability:
The National Strategic Framework for Sanitation and Hygiene 2016.
Sudan Drinking Water Safety Strategic Framework 2017.
https://drive.google.com/drive/u/0/folders/1MrtaDW-piTR-DoSgNdTOf4aAcUkH6JWO</t>
  </si>
  <si>
    <t xml:space="preserve">The following strategies address gender, equity, and vulnerability:
The National Strategic Framework for Sanitation and Hygiene 2016.
Sudan Drinking Water Safety Strategic Framework 2017.
https://drive.google.com/drive/u/0/folders/1MrtaDW-piTR-DoSgNdTOf4aAcUkH6JWO </t>
  </si>
  <si>
    <t>The Ministry of Water Resources, Irrigation and Electricity Public Authority for Water</t>
  </si>
  <si>
    <t>The Ministry of Urban Planning at the state level</t>
  </si>
  <si>
    <t>The Federal Ministry of Health</t>
  </si>
  <si>
    <t>The Ministry of Health at the state level</t>
  </si>
  <si>
    <t>The Health affairs in localities</t>
  </si>
  <si>
    <t>The Federal Ministry of Education</t>
  </si>
  <si>
    <t>The Ministry of Education at the state level</t>
  </si>
  <si>
    <t>The Federal Ministry of Finance</t>
  </si>
  <si>
    <t>The Central Statistical Organization</t>
  </si>
  <si>
    <t>The Public Authority for Water at the state level</t>
  </si>
  <si>
    <t>The Khartoum Sanitation Authority</t>
  </si>
  <si>
    <t>The National organizations working in the water and sanitation sector</t>
  </si>
  <si>
    <t>Coordination meeting for the water, sanitation and hygiene sector</t>
  </si>
  <si>
    <t>The Ministry of Irrigation and Water Resources Public Authority for Water</t>
  </si>
  <si>
    <t>A monthly coordination meeting that coordinates between organizations, updates and exchanges information, and prepares annual and emergency plans for the sector, with a focus on humanitarian and emergency operations.</t>
  </si>
  <si>
    <t xml:space="preserve">Water and Sanitation Sector Policy 2010.
Active community participation should be pursued at all stages of water supply development and community awareness of the proper management and use of water.
Environmental sanitation promotion should be pursued in an integrated manner, based on community participation to create effective awareness regarding knowledge and good health practices/promotion.
https://drive.google.com/drive/u/0/folders/1MrtaDW-piTR-DoSgNdTOf4aAcUkH6JWO
</t>
  </si>
  <si>
    <t>In the management, operation and maintenance of improved water facilities.
In the access to communities for the construction of household latrines and to stop open defecation.
To encourage communities to maintain hygiene by focusing on hand washing.</t>
  </si>
  <si>
    <t>Planning is based on the annual review and updated in the mid-year review</t>
  </si>
  <si>
    <t>Planning is based on the need</t>
  </si>
  <si>
    <t>Data is used to respond to outbreaks</t>
  </si>
  <si>
    <t>Intervention is undertaken to reduce water, sanitation and hygiene related diseases.
Identification of areas of vulnerability according to the highest in the epidemiological threshold.</t>
  </si>
  <si>
    <t>Intervention is undertaken to reduce water, sanitation and hygiene related diseases</t>
  </si>
  <si>
    <t>Political instability.
Economic situation.
Migration of qualified staff.
The security situation that restricts the movement of staff.</t>
  </si>
  <si>
    <t>Reports that come from service providers to the coordination of the sector through the community follow-up committees.
National and Regional Surveys.
Follow-up visits</t>
  </si>
  <si>
    <t xml:space="preserve">The following strategies address gender, equity, and vulnerability, and Sustainable Seasonal environment for climate change and disaster risk prevention.
The National Strategic Framework for Sanitation and Hygiene 2016.
Sudan Drinking Water Safety Strategic Framework 2017.
https://drive.google.com/drive/u/0/folders/1MrtaDW-piTR-DoSgNdTOf4aAcUkH6JWO </t>
  </si>
  <si>
    <t>Surveys.
Follow-up visits.
Final donor reports</t>
  </si>
  <si>
    <t>Percentage of functioning water sources</t>
  </si>
  <si>
    <t>Decree establishing the Public Authority for Water 2007.
The Ministry of Health according to the Drinking Water Safety Regulations 2014.
https://drive.google.com/drive/u/0/folders/1MrtaDW-piTR-DoSgNdTOf4aAcUkH6JWO</t>
  </si>
  <si>
    <t>Corrective treatment in case of problems with the quality of drinking water is carried out by order of the State Ministry of Health</t>
  </si>
  <si>
    <t>Financial, logistical, qualified staff migration and instability</t>
  </si>
  <si>
    <t>low surveillance</t>
  </si>
  <si>
    <t xml:space="preserve">The number required in the specific structure to implement the activities within the annual plans according to the gap in the specified structure, and there are estimates in the annual statistical report.
https://drive.google.com/drive/u/0/folders/1MrtaDW-piTR-DoSgNdTOf4aAcUkH6JWO  </t>
  </si>
  <si>
    <t>There are few institutions that train in the field of water, sanitation and hygiene, but no information is available about their number and the courses they offer, and the number is not commensurate with the number of graduates from universities and higher institutes.</t>
  </si>
  <si>
    <t>Insufficient budgets.
Instability and migration of qualified staff.</t>
  </si>
  <si>
    <t>There are several financing plans.
General plan for drinking water.
Sanitation and sanitation program general plan.
Sectoral plan for drinking water and sanitation with UNICEF.
Joint plan with the African Development Bank.
Joint plan with the Japanese agency.
The plan through Arab funds.
Bilateral plan with Iran</t>
  </si>
  <si>
    <t>SDG</t>
  </si>
  <si>
    <t>Ministry of Finance
Ministry of Health
Ministry of Irrigation and Water Resources</t>
  </si>
  <si>
    <t>Ministry of Health Environmental Sanitation
Ministry of Irrigation and Water Resources Public Authority for Water</t>
  </si>
  <si>
    <t>Families bear some expenses for domestic sanitation as well as small maintenance of water unit supplies, and the cost is not refunded</t>
  </si>
  <si>
    <t>There is no legal framework</t>
  </si>
  <si>
    <t>Contingency plans are fully funded.
Water networks, other sources, underground water wells, drilling and construction of private and public latrines.
Providing temporary disguise and pits for public toilets.
Well drilling.</t>
  </si>
  <si>
    <t>General Emergency Plan - Ministry of Finance.
The joint country program with UNICEF.
Civil society organizations.
Sudan Ministry of Finance website:
http://www.mof.gov.sd/</t>
  </si>
  <si>
    <t>Activate sector-specific policies.
Measuring service coverage through studies and research.
Close field follow-up</t>
  </si>
  <si>
    <t>The state's annual general budget.
Specialized Sectoral Budgets.
Sudan Ministry of Finance website:
http://www.mof.gov.sd/</t>
  </si>
  <si>
    <t>Information is not available</t>
  </si>
  <si>
    <t>Political and economic instability from 2018 to 2022.
Corona pandemic from 2020 to 2022.</t>
  </si>
  <si>
    <t>Delay in the required procedures and follow-up procedures from the technical units</t>
  </si>
  <si>
    <t>SDG million</t>
  </si>
  <si>
    <t>According to the general plans - external financing plans, bilateral cooperation, United Nations organizations, national organizations</t>
  </si>
  <si>
    <t>Expansion of services,
Operation and maintenance,
The shortage and migration of qualified staff,
budgets for Human resources are not allocated except for change solutions.</t>
  </si>
  <si>
    <t>SDG millions</t>
  </si>
  <si>
    <t>Nadia Alameen</t>
  </si>
  <si>
    <t xml:space="preserve">nadia_lmn@yahoo.com </t>
  </si>
  <si>
    <t>Not available - time is needed to collect and monitor information according to the Ministry of Finance</t>
  </si>
  <si>
    <t>The 2021 budget report - The Ministry of Finance</t>
  </si>
  <si>
    <t>The Ministry of Water Resources</t>
  </si>
  <si>
    <t>The Ministry of Local Administration and Environment</t>
  </si>
  <si>
    <t>Constitution of the Syrian Arab Republic of 2012
Article 14: Natural resources, establishments, institutions and public utilities are public property. The state invests them and supervises their management for the benefit of all the people, and citizens have the duty to protect them.
Article 22: The state protects the health of citizens and provides them with means of prevention, treatment and medication
Article 25: Education, health and social services are basic pillars for building society, and the state works to achieve balanced development among all regions of the Syrian Arab Republic
Article 27: Protecting the environment is the responsibility of the state and society, and it is the duty of every citizen
Law establishing the Ministry of Water Resources under Legislative Decree No. 44 of 2012 and one of the ministry’s most important priorities is to secure drinking water for citizens through public institutions for drinking water and sanitation in all governorates</t>
  </si>
  <si>
    <t>Drinking Water Standard No. 45 of 2007</t>
  </si>
  <si>
    <t>The Unified Investment System for Water Establishments issued by the Minister of Water Resources Resolution No. 1408 dated 6/8/2015, which regulates the relationship between the water institution and the subscriber in the service
Drinking Water Standard No. 45 of 2007
National plan to monitor the quality of drinking water.
Drinking water tariff, which is the specifications and instructions regulating the quality and tariff of water.</t>
  </si>
  <si>
    <t>According to the building licensing regulations approved by the Engineers Syndicate and according to the facility and the number of investors - Circular No. 25451/18 of 2015 based on the Private Hospitals Licensing Decree No. 968 of 1953 and its amendments (Article No. 3 - Article 4) - attached</t>
  </si>
  <si>
    <t>80% of the amount of water consumed from drinking water networks is transferred to sewage networks, and there are no other regulations.
Attached is the joint memorandum between the Ministries of Local Administration and Water Resources regarding the unification of the management of the sanitation sector.</t>
  </si>
  <si>
    <t>Specification 2665 Safe Reuse of Sludge from Treatment Plants - attached</t>
  </si>
  <si>
    <t>Standard 2752 Treated wastewater for irrigation purposes - attached</t>
  </si>
  <si>
    <t xml:space="preserve">Regulations for workers in sewage companies Chapter Eight Chapter Three 1996 - attached
Incentive system for workers in sanitation companies 2004 - attached
</t>
  </si>
  <si>
    <t>Syrian standards for the accreditation of health centers.
Private Hospital System 1953.
Terms of licensing a private hospital 2015.
The Syrian Assistant Guide to Classify Hospitals.</t>
  </si>
  <si>
    <t>Final Standards Approved for Health Centers by the Minister - Draft of the National Guide to Health Care Waste Management in the Syrian Arab Republic - Health Care Waste Management System 2010 - attached.
Local Administration Law Sorting Waste, Including Medical Law 49 - Chapter Five - Article 20-26 - attached.
Final Standards Approved for Health Centers by the Minister - Draft National Guide for Health Care Waste Management in the Syrian Arab Republic - Health Care Waste Management System - attached.</t>
  </si>
  <si>
    <t>Water safety plans have been implemented:
The water safety plan project was implemented in the Kiswa area of the Damascus and Rural Water Establishment at the end of 2020.
A pilot project for the water safety plan is currently being implemented in Salhab in the city of Hama and is expected to be completed within three months.
The Ministry intends to adopt this approach in all water institutions.</t>
  </si>
  <si>
    <t>An emergency plan has been prepared in every water institution that secures the minimum amount of drinking water from alternative sources in case of disasters and emergencies.
A culture of water conservation and conservation is disseminated.
Priority is given to projects that maintain the quality of drinking water.
The thought was started to transfer water between the basins from the profitable ones to the losing ones to support the per capita share of drinking water and secure it according to the required quantities.
In the month of September, correspondences are sent to all sanitation companies in the country in order to maintain rain drains and lines, prepare for the rainy season, and deploy emergency shifts during rainstorms</t>
  </si>
  <si>
    <t>Legislative Decree 14.
The investment plan of the Ministry of Water Management.
The investment plan for each public institution for drinking water and wastewater.
The current plan of the sewage companies</t>
  </si>
  <si>
    <t>The National Development Program for “Post-War Syria” Strategic Plan for Syria 2030</t>
  </si>
  <si>
    <t>Legislative Decree 14.
The investment plan of the Ministry of Water Management.
The investment plan for each public institution for drinking water and wastewater.</t>
  </si>
  <si>
    <t>The educational bag 2019.
School health protocol: water is secured in accordance with the approved standards for drinking water with the individual’s share according to the availability of drinking water sources and energy sources.
Sanitation: schools are dealt with according to the approved standards for water drainage from utilities, where it is estimated at about 80% of the amount of water consumed.
Guidelines for Designing and Maintaining Child Friendly Schools Page 50 - Page 73 - Page 98.
Circulars before Corona (and after Corona) follow-up to inspect the facilities and water tanks, the status of chlorine, and after Corona in the tanks.
Communicable Disease Control Circulars.
The school health curriculum includes health awareness about hygiene and hand washing in all basic education schools (C1) from the age of 6 to 12 years - in addition to the health education program that includes health awareness about healthy lifestyles (class and school hygiene - bathing.....) Personal and environmental hygiene.
Decree 55 of 2004 regulating private educational institutions.</t>
  </si>
  <si>
    <t>But there is an ongoing investment plan for the Ministry of Health, Local Administration and the Environment, and plans for cooperation with international organizations</t>
  </si>
  <si>
    <t>The current drinking water tariff is based on cost escalation segments, meaning that the first segments, which constitute the minimum amount of drinking water needed for human consumption, then the tariff is low and all segments of society are able to bear its costs, especially the poor and vulnerable groups, with the advantage that the first 5 cubic meters of consumption is free and the cost escalates with the increase in consumption in order to encourage rationalization of consumption and deter water waste. Note that the cost per cubic meter of drinking water is at its maximum from the domestic consumption segments, which amounts to 60 SYP per cubic meter of water is still low compared to the costs of production, transmission and distribution of water Drinking water borne by drinking water establishments - Attached is a copy of the drinking water tariff.
The consumption of places of worship from mosques and churches is a consumption that is measured with the aim of rationalizing it, but it is not billed (for free) according to the directives in this regard.</t>
  </si>
  <si>
    <t>National Water Quality Monitoring Plan</t>
  </si>
  <si>
    <t>The cost of sewage is part of the cost of drinking water</t>
  </si>
  <si>
    <t>fecal sludge specification</t>
  </si>
  <si>
    <t>Specification 2752 Treated Wastewater for Irrigation Purposes - 2008</t>
  </si>
  <si>
    <t>Hand hygiene supplies are available, but schools and hospitals are in short supply</t>
  </si>
  <si>
    <t>Develop an annual emergency plan for drinking water and sanitation that provides a minimum level of safe drinking water.
Sanitation companies plan for rainstorms.</t>
  </si>
  <si>
    <t>Shortage of funding and personnel, and a siege on spare parts</t>
  </si>
  <si>
    <t>Occupational Safety Manual and Workers Law</t>
  </si>
  <si>
    <t>There are performance indicators for water and sanitation institutions that include reducing water without revenues, measuring the percentage of replacement for water networks, and planning for repair and replacement according to the available capabilities.</t>
  </si>
  <si>
    <t>A huge shortage and the worker is forced to perform more than one task</t>
  </si>
  <si>
    <t>Strategic Preparedness and Response Plan for COVID-19 2021-2023 attached.</t>
  </si>
  <si>
    <t>Develop and disseminate infection prevention and control educational materials with pictures and diagrams for healthcare workers and patients, focusing on recommended protocols for hand hygiene, personal protective equipment, environmental cleaning, and health waste management.
Health education - distribution of alcohol gel in all facilities, sterilization in schools, and screening of a health supervisor whose duties were determined in accordance with the protocol, infection control courses and lectures on hand washing, celebration of the International Handwashing Day October 15.</t>
  </si>
  <si>
    <t>Pictures of the hand-washing and awareness-raising mechanism of lectures, supervisory visits, and a quality unit in each hospital that supervises the provision.</t>
  </si>
  <si>
    <t>Partially and simply after the pandemic and by the private sector</t>
  </si>
  <si>
    <t>All measures have been taken to maintain the water supply in sufficient quantities to all population centers, which contributes to strengthening hygiene and health care procedures.</t>
  </si>
  <si>
    <t>Emphasis was placed on ensuring that sewage treatment plants operate to ensure the safety of the water leaving them, and that their use is limited to restricted irrigation.</t>
  </si>
  <si>
    <t>Conduct regular assessment of compliance with WHO standards in the health facility and of the water, sanitation and hygiene situation in health facilities to monitor the implementation of infection prevention and control and WASH using available infection prevention and control assessment tools.
Quality and safety standards and infection control in health facilities, in addition to strengthening by the Corona preparedness and response plan approved by the Presidency of the Council of Ministers.</t>
  </si>
  <si>
    <t>Strengthening the policy of safe injection, including the disposal of health waste in centers and hospitals.
The National Guide to Medical Waste Management and how to deal with it in coordination with the World Health Organization has been emphasized.
Healthcare Waste Management System.
Hygiene Law 49 of 2004.
Circular 25451/18 for the year 2015</t>
  </si>
  <si>
    <t>All segments of society were dealt with according to the Corona preparedness and response plan</t>
  </si>
  <si>
    <t>An additional burden on human and financial resources with a shortage of human cadres by disinfecting schools with chlorine supplied with water at a rate of 5% permanently, securing alcohol gel, chlorine and soap in schools, and cleaning and disinfecting examination centers during the general examination period.
Increasing water consumption due to the Corona pandemic with a shortage of water resources.
The shortage of medicines and disinfectants in light of the sanctions imposed on Syria.
Work on national plans and programs stopped during the ban period.</t>
  </si>
  <si>
    <t>Hosting centers for students from outside the country during the exam period.
Border crossings and border quarantine centers for arrivals from outside the country.
Health education, distribution of posters and means of prevention, sterilization of educational and health facilities and government institutions, and awareness of the precautionary measures approved by the World Health Organization.</t>
  </si>
  <si>
    <t>Governorate centers 95% and outside governorate centers 35%</t>
  </si>
  <si>
    <t>Percentage of beneficiaries of sewage networks and treated wastewater plants</t>
  </si>
  <si>
    <t>The National Development Program for “Post-War Syria” Strategic Plan Syria 2030 (p. 83 Drinking water goals / Sanitation goals</t>
  </si>
  <si>
    <t>Flush/pour flush into a sewage system through pipes, or septic tanks</t>
  </si>
  <si>
    <t>Connecting homes to the sewage network and treatment plants</t>
  </si>
  <si>
    <t>Household Health Survey 2009 - attached
Social demographic survey within the areas reached in the field 2018, and did not include all areas - a copy cannot be attached</t>
  </si>
  <si>
    <t>Provincial centers 100% and outside governorate centers 98%</t>
  </si>
  <si>
    <t>Percentage of beneficiaries of drinking water</t>
  </si>
  <si>
    <t>Ground water - spring water/all sources and all types of potable water</t>
  </si>
  <si>
    <t>All that is mentioned in specification 45 for the year 2007
Securing sufficient quantities (increasing safe sources - rationalizing consumption - reducing consumption rate.
Regular maintenance of drinking water networks.
Ensure that the water is safe and complies with Standard 45.</t>
  </si>
  <si>
    <t>governorate centers 125 liters/person/day and outside the governorate centers 90 liters/person/day</t>
  </si>
  <si>
    <t>The need is met by intermittent supply through Energy Management-2030 The goal is to provide a continuous without interruption</t>
  </si>
  <si>
    <t>Connecting homes to the drinking water network</t>
  </si>
  <si>
    <t>As per specification 45</t>
  </si>
  <si>
    <t>Reduction in the incidence of diseases transmitted through contact.
Increasing awareness of the need for personal and community hygiene.</t>
  </si>
  <si>
    <t>The National Guide to Prevention and Infection Control The official website of the Syrian Ministry of Health - Directorate of Health Facilities.
The school health curriculum for hand washing in the Ministry of Education for school students.</t>
  </si>
  <si>
    <t>Availability of clean water, cleaning materials, and sanitation facilities at a good rate</t>
  </si>
  <si>
    <t>Availability of clean water, cleaning materials, and sanitation facilities at a good rate, but there is no statistical study</t>
  </si>
  <si>
    <t>80-95</t>
  </si>
  <si>
    <t>Percentage of schools with safe and clean drinking water.
The percentage of schools in which the number of toilets is sufficient and proportional to the number of students and pupils.
Number of schools on the public water network.
Number of schools that depend on tanker water.</t>
  </si>
  <si>
    <t>The National Development Program for “Post-War Syria” Strategic Plan for Syria 2030 - attached.
Reconstruction plan - annual.
Investment plan for light maintenance - annual.</t>
  </si>
  <si>
    <t>Basic services Drinking water 48.7%.
Basic Services Sanitation 49.2%.
Basic services cleaning 21.5%</t>
  </si>
  <si>
    <t>Drinking water 80.2%.
Adequate toilets 72.6%</t>
  </si>
  <si>
    <t>An assessment of water, sanitation and hygiene in schools conducted in 2018 for 8,093 schools.
School Environment Monitoring Study 2021 - attached.
Statistics of invested and out-of-service schools and damaged schools that need maintenance, and maintenance includes water and health facilities - attached.
School statistics according to the stage in each governorate and the health facilities therein, according to the statistical bulletin for the year 2022-2021 - these values are variable according to the statistical bulletin for each year and in the light of which the various plans are adopted.
70% of schools in service out of the total number of schools in Syria.</t>
  </si>
  <si>
    <t>Percent of availability of drinking water, sanitation and personal hygiene according to the approved protocols at least in the Eastern Mediterranean Region. The goal is to ensure the availability of all hospitals and health centers (primary, secondary and tertiary health care centers) throughout the Syrian Arab Republic after restoring out-of-control areas and rehabilitating and building centers that were damaged during the war years Partially or wholly.</t>
  </si>
  <si>
    <t>The National Development Program for “Post-War Syria” Strategic Plan for Syria 2030 - attached.</t>
  </si>
  <si>
    <t>Basic drinking water services 60.8%</t>
  </si>
  <si>
    <t>Basic drinking water services 66.7%</t>
  </si>
  <si>
    <t>The Health Resources and Services Availability Monitoring System (HeRAMS)</t>
  </si>
  <si>
    <t>Affordable tariffs for the poor and weak categories within the limits of rational consumption, and the cost is recovered by raising the water tariff in the higher consumption segments. There is currently no very specific value as the tariff restructuring is currently being studied.</t>
  </si>
  <si>
    <t>Maintaining the ease of drinking water cost for vulnerable groups at the limits of rational consumption and working to achieve cost recovery by raising the cost of the cubic meter at the high consumption segments.Achieving/determining the goal by restructuring the tariff based on consumption segments and cost analysis.</t>
  </si>
  <si>
    <t>The cost of drinking water is facilitated - an affordable tariff for the poor and vulnerable groups within the limits of rational consumption, and the cost is restored by raising the water tariff in the high consumption segments.
There is currently no very specific value because a tariff restructuring is currently being studied in 2022 - a copy of the current drinking water tariff is attached</t>
  </si>
  <si>
    <t>10% of the drinking water bill</t>
  </si>
  <si>
    <t>In the cities that contain treatment plants (40 treatment plants in Syria), the cost is collected in the amount of 10% of the value of the drinking water bill for the benefit of the sewage companies</t>
  </si>
  <si>
    <t>Sewerage companies investment system</t>
  </si>
  <si>
    <t>The number of tested samples conforming to the Syrian standard specification for drinking water divided by the total number of tested samples equals 100%.</t>
  </si>
  <si>
    <t>The quality of drinking water and ensuring safe and clean drinking water for citizens is a top priority for the drinking water sector in the Ministry of Water Resources, and water is not pumped to citizens unless it conforms to the approved drinking water specifications. This goal is achieved by adhering to the procedures for filtering, purification and sterilization, tightening control over them, and implementing a drinking water quality control plan.</t>
  </si>
  <si>
    <t>A copy of the approved standard specification for drinking water is attached</t>
  </si>
  <si>
    <t>Percent of faecal sludge management with safe use with modern treatments</t>
  </si>
  <si>
    <t>The Standard 2665 for the safe reuse of sludge from treatment plants</t>
  </si>
  <si>
    <t>Securing sewage and rainwater networks at the municipality level, connecting them with the public network, and establishing point sewage treatment plants for investment</t>
  </si>
  <si>
    <t>The Standard 2580 for Effluents to the public sewage network for the year 2008</t>
  </si>
  <si>
    <t>Securing the requirements of the means of transport and their autoclaves and landfills</t>
  </si>
  <si>
    <t>Healthcare Waste Management System</t>
  </si>
  <si>
    <t>Increasing facilities in public places and providing them with all personal hygiene needs</t>
  </si>
  <si>
    <t>The unified investment system for water institutions issued by the Minister of Water Resources Resolution No. 1408 of 2015.
The working mechanism used to irrigate the population centers is to link all the population centers to regular drinking water networks, whether in the city centers or the countryside, taking into account the priority given to the centers of governorates, cities and large population gatherings, and in the event that there are areas of individual and spaced homes and in remote or random areas, and the costs of linking them to water systems are Drinking is expensive, then it is supplied through fountains or tanks as temporary solutions.</t>
  </si>
  <si>
    <t>The unified investment system for water institutions issued by the Minister of Water Resources Resolution No. 1408 of 2015.
There are no informal settlements in Syria. As for the slums, they are fed with drinking water as all the regions, and the people connect their network with the main sewage network</t>
  </si>
  <si>
    <t>The unified investment system for water institutions issued by the Minister of Water Resources Resolution No. 1408 of 2015.
The refugee camps are fed from the nearest available drinking water network or by tankers.
As for the internally displaced, their share of drinking water is charged to the share of the host population, and this increases the burden on drinking water sources and systems.</t>
  </si>
  <si>
    <t>The unified investment system for water institutions issued by the Minister of Water Resources Resolution No. 1408 of 2015.
There is an annual emergency plan circulated in the month of 9 to the sanitation companies at the country level. With regard to drinking water, an emergency plan and alternative sources in each governorate in the event that the main sources are out of service, so that the alternative sources provide the minimum levels of drinking water for a temporary period, what is known as the reserve sources</t>
  </si>
  <si>
    <t>The government in the Syrian Arab Republic implements development plans in the areas of drinking water, sanitation, hand hygiene and any other field without specifying categories.
The services are comprehensive for all citizens. Drinking water service is provided to all citizens in the Syrian Arab Republic, including the poor, through economic units that cover all population centers.
All residents are treated equally in terms of drinking water and sanitation services, without discrimination between groups of society, as the main criterion is the amount of need required and the possibility available to meet it.
The first 5 cubic meters of water is free of charge, and the rest of the consumption is a progressive tariff from 15 to 120 Syrian pounds per cubic meter.</t>
  </si>
  <si>
    <t>The government in the Syrian Arab Republic implements development plans in the areas of drinking water, sanitation, hand hygiene and any other field without specifying categories.
The services are comprehensive for all citizens. Drinking water service is provided to all citizens in the Syrian Arab Republic, including the poor, through economic units that cover all population centers.
All residents are treated equally in terms of drinking water and sanitation services, without discrimination between groups of society, as the main criterion is the amount of need required and the possibility available to meet it.
As for citizens with special needs, women, girls, the elderly and people with disabilities, their need of drinking water is secured by servicing the population centers in which they reside and the families to which they belong.</t>
  </si>
  <si>
    <t>The Planning and International Cooperation Authority</t>
  </si>
  <si>
    <t>The Central Bureau of Statistics</t>
  </si>
  <si>
    <t>The Ministry of Social Affairs and Labor - Coordination with NGOs and Institutions</t>
  </si>
  <si>
    <t>Meetings, correspondences, decisions and circulars</t>
  </si>
  <si>
    <t>Presidency of the Council of Ministers.
Shared Services Committee.
Planning and International Cooperation Authority.
Higher Relief Committee</t>
  </si>
  <si>
    <t>The various ministries study their needs in coordination with the Planning and International Cooperation Authority and the People’s Assembly. Plans are submitted to the Ministry of Finance, and budgets are approved by the Council of Ministers and approved by the People’s Assembly.
Note that the periodic meetings of the Services Committee, the Relief Committee, and the joint ministerial committees monitor and track the implementation of investment and emergency plans, aspects of the service provided, and possible coordination possibilities.</t>
  </si>
  <si>
    <t>The users / the local community participate in the policies, planning and management of drinking water establishments mainly through the boards of directors of the establishments, whose membership includes representatives of the local community, workers and the agricultural organization as per the Law of Public Institutions, Public Companies and Public Enterprises No. 2 of 2005 - attached.
There is community participation in the formulation of plans for the health districts through a participant from the local community in the management of the health organization through the periodic quarterly meetings 8 / T organizational decision 2017 for the management of the health zone</t>
  </si>
  <si>
    <t>The local community usually participates in the membership of the boards of directors of municipalities, sewage companies, and water institutions. Also, their demands and proposals are put forward through the members of the Parliament.
The percentage of female workers participating in various public jobs and in leadership departments</t>
  </si>
  <si>
    <t>Periodic meetings are held for the general managers of water institutions and sewage companies.
Periodic meetings are held for all parties in the Presidency of the Council of Ministers</t>
  </si>
  <si>
    <t>COVID-19 response within the new review planned for 2022</t>
  </si>
  <si>
    <t>Some legislations are being updated and amended</t>
  </si>
  <si>
    <t>Some policies are being updated and modified</t>
  </si>
  <si>
    <t>Some plans are being updated and modified</t>
  </si>
  <si>
    <t>Administrative reform project</t>
  </si>
  <si>
    <t>Work is underway to support monitoring and control centers</t>
  </si>
  <si>
    <t>Work is being done to allocate financial resources to the most priority needs</t>
  </si>
  <si>
    <t>The data was collected in GLAAS 2019 and benefited from it without being approved as an official reference, but the data is originally available in the planning directorates in all ministries.
Example: When a certain percentage of sewage services exit in several areas, plans are drawn up to rehabilitate these services</t>
  </si>
  <si>
    <t>The data was collected in GLAAS 2019 and benefited from it without being approved as an official reference, but the data is originally available in the planning directorates in all ministries.
Example: Network replacements and maintenance are included in the investment plan.</t>
  </si>
  <si>
    <t>The data was collected in GLAAS 2019 and benefited from it without being approved as an official reference, but the data is originally available in the planning directorates in all ministries.
Example: Seeking to apply the Syrian Standard 2580 to the targeted areas.</t>
  </si>
  <si>
    <t>The data was collected in GLAAS 2019 and benefited from it without being approved as an official reference, but the data is originally available in the planning directorates in all ministries.
Example: Seeking to support monitoring and control centers for sewage networks and treatment plants.</t>
  </si>
  <si>
    <t>The data was collected in GLAAS 2019 and benefited from it without being approved as an official reference, but the data is already present in the planning directorates in all ministries.
The available data is used in planning in terms of the need for projects in areas of water need, and these projects are reflected in the form of financial costs and development investments in the areas of their implementation. The data is also used as indicators that monitor implementation.
Example: The criterion of the per capita share of drinking water is essential in planning to expand drinking water systems.</t>
  </si>
  <si>
    <t>The data was collected in GLAAS 2019 and benefited from it without being approved as an official reference, but the data is already present in the planning directorates in all ministries.
The available data is used in planning in terms of the need for projects in areas of water need, and these projects are reflected in the form of financial costs and development investments in the areas of their implementation. The data is also used as indicators that monitor implementation.
Example: Priority is given to water shortage areas when allocating financial resources.</t>
  </si>
  <si>
    <t>The data was collected in GLAAS 2019 and benefited from it without being approved as an official reference, but the data is originally available in the planning directorates in all ministries.
Example: With the aim of optimizing the investment of the existing drinking water systems, an attempt is made to establish operational regulations to ensure the optimal investment of the existing infrastructure.
The available data is used in planning in terms of the need for projects in areas of water need, and these projects are reflected in the form of financial costs and development investments in the areas of their implementation. The data is also used as indicators that monitor implementation.</t>
  </si>
  <si>
    <t>The data was collected in GLAAS 2019 and benefited from it without being approved as an official reference, but the data is already present in the planning directorates in all ministries.
The available data is used in planning in terms of the need for projects in areas of water need, and these projects are reflected in the form of financial costs and development investments in the areas of their implementation. The data is also used as indicators that monitor implementation.
Example: Workers in the drinking water sector are trained on specific forms for monitoring and tracking implementation with the aim of building a decision support system.</t>
  </si>
  <si>
    <t>The data was collected in GLAAS 2019 and benefited from it without being approved as an official reference, but the data is already present in the planning directorates in all ministries.
Example: Participation in the preparation of standards and specifications, participation in the International Day for Hand Washing and Hand Hygiene.
Example: Inclusion in awareness-raising plans (posters) and in all campaigns related to the projects that are being planned with the organizations.</t>
  </si>
  <si>
    <t>The data was collected in GLAAS 2019 and benefited from it without being approved as an official reference, but the data is originally available in the planning directorates in all ministries.
Example: Contributing with other parties to the International Day for Handwashing and Hand Hygiene for medical staff, especially in light of the Corona pandemic.
Example: Inclusion in awareness plans (posters) and in all related campaigns that are allocated from the response plans of international organizations.</t>
  </si>
  <si>
    <t>The data was collected in GLAAS 2019 and benefited from it without being approved as an official reference, but the data is originally available in the planning directorates in all ministries.
Example: Awareness (posters) and all related campaigns</t>
  </si>
  <si>
    <t>The data was collected in GLAAS 2019 and benefited from it without being approved as an official reference, but the data is originally available in the planning directorates in all ministries.
Example: Monitoring food and waterborne diseases or hepatitis A, epidemiological investigation of them, taking control measures and securing treatment.
Securing medicines, serums and chlorine for hospitals and health centers, especially in the newly liberated areas where outbreaks of water-borne diseases, food and sanitation are recorded.</t>
  </si>
  <si>
    <t>The data was collected in GLAAS 2019 and benefited from it without being approved as an official reference, but the data is originally available in the planning directorates in all ministries.
Example: Participation in the surveillance of pathogens in sewage such as polio and cholera, and surveillance of sewage-borne diseases, monitoring of water quality inspection and testing, and its conformity with standards, and surveillance of waterborne diseases.</t>
  </si>
  <si>
    <t>The data was collected in GLAAS 2019 and benefited from it without being approved as an official reference, but the data is originally available in the planning directorates in all ministries.
Example: Monitoring waterborne diseases, as water pollution and the occurrence of diarrhea and jaundice confirm the need to secure safe and sufficient water, especially in liberated areas where outbreaks of waterborne diseases, food and sanitation are recorded.</t>
  </si>
  <si>
    <t>Weak coordination as a result of weak infrastructure in the governorates and weak financial resources.
The impact of COVID-19 globally and at the national level.
Sanctions and economic embargo as a result of the crisis - it was reflected in the economic and social situation.
There are no obstacles preventing the use of data in decision-making, but the availability of data, especially in areas that have been sabotaged and destroyed as a result of the war, or that are difficult to access, and the methodology of data collection and its reliability prevents the possibility of making accurate decisions sometimes</t>
  </si>
  <si>
    <t>Through mobile teams.
Through non-fixed teams that are changed and replaced.
The drinking water sector is managed by the Ministry of Water Resources and 13 public institutions for drinking water. Each institution has economic units that cover all population centers in the Syrian governorates. These economic units provide drinking water service to citizens throughout the Syrian Arab Republic and in remote areas or single dwellings that the cost of supplying it with drinking water through networks is high, which is supplied with drinking water through tanks.</t>
  </si>
  <si>
    <t>The official electronic page of the sectoral ministries - SANA Agency - Presidency of the Council of Ministers - Parliament - Presidency of the Republic.
Decree establishing the Ministry of Water Resources.
Decree establishing public institutions for drinking water and sanitation No. 14 of 1984.
The provision of services is tracked through periodic reports, monitoring and handling of complaints about the water situation.</t>
  </si>
  <si>
    <t>The government in the Syrian Arab Republic implements development plans in the areas of drinking water, sanitation, hand hygiene and any other field without specifying categories.
The services are comprehensive for all citizens. The provision and improvement of drinking water service for all citizens in the Syrian Arab Republic, including the poor, is tracked through economic units that cover all population centers. These economic units send periodic reports on the level of service provision, and these data are analyzed and necessary measures taken according to drinking water sources and its capabilities.
All residents are treated equally in terms of drinking water and sanitation services, without discrimination between groups of society, as the main criterion is the amount of need required and the possibility available to meet it.
As for citizens with special needs, women, girls, the elderly and people with disabilities, their need of drinking water is secured by servicing the population centers in which they reside and the families to which they belong.
Poverty-suffering groups: the first 5 cubic meters of water is free of charge, and the rest of the consumption tariffs are progressive from 15 to 120 Syrian pounds per cubic meter.</t>
  </si>
  <si>
    <t>The official electronic page of the sectoral ministries - SANA Agency - Presidency of the Council of Ministers - Parliament - Presidency of the Republic.
The provision of services is tracked through periodic reports, monitoring and handling of complaints about the water situation.</t>
  </si>
  <si>
    <t>The percentage of the sewage budget from the total budget of the Ministry of Water Resources is about 25%</t>
  </si>
  <si>
    <t>Specification 2665 Safe reuse of sludge from treatment plants</t>
  </si>
  <si>
    <t>Financial Execution Ratio: Total Disbursed Statements / Appropriations or Allocated Amounts.
Implementation percentage: the value of the works actually executed / the appropriations or the allocated amounts</t>
  </si>
  <si>
    <t>Water quality: the number of samples tested and conforming to the standard / the total number of samples tested.
The quality of the water supplied</t>
  </si>
  <si>
    <t>Number of subscribers' complaints about the quality of drinking water services per 1000 subscribers.
The number of grid repairs per 100 km of grid length.
Meter replacement ratio</t>
  </si>
  <si>
    <t>Percentage of beneficiaries of drinking water.
Average per capita achieved drinking water liter/person/day.</t>
  </si>
  <si>
    <t>Operational costs per cubic meter of water consumed.
Average yield per cubic meter of authorized consumed water.
Operational cost recovery rate for water services.
collection efficiency</t>
  </si>
  <si>
    <t>Concerning asset and systems management: its performance indicators are being developed or agreed upon and have not yet been determined</t>
  </si>
  <si>
    <t>35-38%</t>
  </si>
  <si>
    <t>Water Establishment Staff Training Indicator.
Drinking water meter replacement rate.
Number of subscribers' complaints about the quality of drinking water services.</t>
  </si>
  <si>
    <t>The General Company for Sanitation in each governorate is responsible for supervising the quality of liquid waste in the networks.
Disposal of liquid waste within the organizational plans is the responsibility of the municipality and administrative unitsThe body responsible for drinking water quality is the Ministry of Water Resources, the Ministry of Health and the Ministry of Local Administration and Environment.
The regulatory authority with regard to drinking water is the Ministry of Water Resources, which is responsible for the tariff. The approval of the Presidency of the Council of Ministers is taken when amending the tariff.
Water institutions are authorities responsible for the study, implementation, operation and maintenance of drinking water systems.
Legislative Decree No. 14 of 1984 regarding the establishment of sewage companies in the Syrian Arab Republic - attached,
Ministry creation decrees on the Internet</t>
  </si>
  <si>
    <t>In the event of complaints about water shortages, especially complaints related to the quality of drinking water (such as lack of sterilization or the possibility of contamination), the central administration in the Ministry of Water Resources sends the relevant committees to verify and prepare reports with the necessary corrective measures.
The plans are implemented by the local authorities (drinking water institutions and sewage companies) and the implementation is tracked by the central authorities (the Ministry of Water Resources) and the ministry gives recommendations if necessary to ensure the achievement of the desired goals of implementing the plans based on surveillance and available information.</t>
  </si>
  <si>
    <t>The General Company for Sanitation under the supervision of the Ministry of Water Resources is responsible for the operation, investment and maintenance of sewage projects and treatment and pumping stations within the decision to establish them by Decree 14 of 1984.
In addition to a correspondence transferring the entire sewage sector to the Ministry of Water Resources - attached.</t>
  </si>
  <si>
    <t>Lack of human resources.
Lack of necessary and sufficient funding.
Difficult access to some areas</t>
  </si>
  <si>
    <t>Current (post-war) conditions.
Laboratories are out of service.
Unavailability of budgets</t>
  </si>
  <si>
    <t>The National Project for Administrative Reform</t>
  </si>
  <si>
    <t>The administrative reform project is not available for the Ministry of Administrative Development
https://moad.gov.sy</t>
  </si>
  <si>
    <t>The need for human resources is estimated based on a job description for each work center, thus identifying and filling vacant work centers.
Statistics are made of the current human resources and their restoration needs, and work is being done to raise their efficiency through training courses to make up for the shortage in numbers until the full need of human resources is secured.
School users need to be trained in cleaning and disinfecting water tanks.</t>
  </si>
  <si>
    <t>Need more training due to lack of funding.
As a result of the laying off/migration of workers in the drinking water and sanitation sector, the need has become greater than the number of graduates from institutes, universities and training centers. Work is being done to raise the efficiency of current workers through qualitative training programs carried out by public authorities.</t>
  </si>
  <si>
    <t>The most important obstacles to human resources working in the drinking water sector: is the laying off/migration of skilled workers from the sector due to low benefits, poor financial returns and high costs of living, in addition to the low efficiency of existing or new workers, and the constant need for continuous training programs to raise their efficiency to the level required to perform their tasks, and weakness of logistics.</t>
  </si>
  <si>
    <t>The Reconstruction plan.
The annual investment plan includes projects and financing to be agreed upon between the ministries and the State Planning Authority, according to the reserves, priorities and availability of funds, for a period of one year.
When preparing investment plans, it is taken into account to allocate funds to the plans of institutions in the governorates, taking into account the equitable distribution among them and according to the priorities and the population census from several sources with investment organizations.
Revenue of administrative units.
Cannot provide you with information/copies of those plans</t>
  </si>
  <si>
    <t>The Ministry of Water Resources receives funding support from donors, more than 25% of the drinking water budget.
The data is available, but it is not allowed to declare it, noting that all the ministries participating in the survey receive funding for water, sanitation and hygiene, and there was limited funding during the last period due to the poor supply as a result of the siege and economic sanctions and the remnants of the war years.</t>
  </si>
  <si>
    <t>Data is available, but it is not allowed to disclose it</t>
  </si>
  <si>
    <t>The drinking water sector is one of the sectors supported by the state, and the gaps are covered by funding from need and revenues (tariffs or contributions) through the support provided by the Ministry of Finance to the Ministry of Water Resources and the Ministry of Local Administration, where the sector is seen as a service and that drinking water is a human right guaranteed by the state for all citizens.</t>
  </si>
  <si>
    <t>The decision on the tariff for drinking water is made at the level of the Ministry of Water Resources, and the tariff is reviewed whenever necessary, taking into account that it remains affordable for poor population groups within the limits of rational consumption of water while seeking to recover costs to ensure the sustainability of the service.</t>
  </si>
  <si>
    <t>The state seeks to serve all population centers with drinking water through pumping and distribution systems (drinking water networks), and in the event that there are single and scattered homes or remote and remote homes that require high costs to supply them with drinking water through networks, their water needs for drinking are secured through tanks and often resort to their own sources to secure the domestic needs.
There are also emergency and disaster plans that are partially implemented due to their high costs - there is an annual emergency plan circulated in the month of September to the sanitation companies at the country level. With regard to drinking water, an emergency plan and alternative sources in each governorate in the event that the main sources are out of service, so that the alternative sources provide the minimum levels of drinking water for a temporary period. What is known as the reserve sources.</t>
  </si>
  <si>
    <t>The plans are generally studied and served with emergency solutions</t>
  </si>
  <si>
    <t>The government looks at all segments of society in one, equal and fair view in terms of securing the need of all citizens of drinking water according to the criterion of the individual quota while ensuring the quality of safe and clean drinking water. Resources are directed and projects are approved in accordance with this criterion.
As for citizens with special needs, women, girls, the elderly and people with disabilities, their need of drinking water is secured by servicing the population centers in which they reside and the families to which they belong.
All citizens in the Syrian Arab Republic are treated equally in terms of providing services, and the criterion is the extent of need and the availability of capabilities to meet the need.
Poverty-suffering groups: the first 5 cubic meters of water is free of charge, and the rest of the consumption tariffs are progressive from 15 to 120 Syrian pounds per cubic meter.</t>
  </si>
  <si>
    <t>The drinking water tariff structure takes into account that it should be affordable for the poor groups, as the first 5 m3 of consumption is free, then the tariff escalates in proportion to the consumption (the first 5 m3 of water is free, and the rest of the consumption tariff is progressive from 15 to 120 Syrian pounds per cubic meter) so that it remains Within the limits of the population's ability to pay at the limits of rational consumption of drinking waterThe tariff for drinking water and sanitation is reviewed periodically, taking into account the possibility of payment for vulnerable groups and people with limited income, while seeking to recover as much as possible of the cost in a way that ensures the sustainability of service provision, noting that the drinking water and sanitation sector is supported by the government on the grounds that it is a human right. The current drinking water tariff is among the lowest in the world.</t>
  </si>
  <si>
    <t>The drinking water tariff structure has been prepared with the following in mind:
Encouraging rationalization of drinking water consumption, and
To be affordable for the poor at the limits of rational consumption of drinking water, and to be a deterrent when excessive consumption of water.
Tariff decisions are attached with a sample of the tariff and a copy of the water bill with the identification of the segments</t>
  </si>
  <si>
    <t>The financial needs to fully rehabilitate drinking water systems and return them to full investment after a large part of them was destroyed and sabotaged requires huge financial costs, in addition to the need to renew the existing infrastructure, part of which is worn out and no longer meets the required and increasing water needs.
External financing is optimally utilized, but it remains insignificant compared to the current need, due to the sabotage and destruction of the drinking water and sanitation sector in infrastructure, in addition to the need to renew the old and dilapidated components of it.</t>
  </si>
  <si>
    <t>There is nothing to prevent the use of the committed funding, but it is basically insufficient.</t>
  </si>
  <si>
    <t>Funding is directed throughout the year based on the needs of public agencies and in line with the priorities of their plans, through plans developed with international organizations - UNHCR, UNDP and a number of non-governmental organizations.
Or emergency measures when needed.</t>
  </si>
  <si>
    <t>The needs of the governorates are collected from the administrative units of the ministry and are estimated based on the prevailing prices and the priorities of the networks to be established or rehabilitated.</t>
  </si>
  <si>
    <t>Rehabilitation of the components of drinking water systems damaged as a result of the war and return them to full investment.
Operations and maintenance.
Expansion of the current drinking water systems to meet the increasing needs for drinking water as a result of the growing population and because of the damage to the networks.
Adding new water sources.
Renovation of aging drinking water systems as a result of the end of their corrective life and as a result of the decline in maintenance operations during the war period.
Unilateral economic measures lead to difficulty in importing spare parts, which leads to the reluctance of applicants to secure spare parts.</t>
  </si>
  <si>
    <t>Cannot be disclosed</t>
  </si>
  <si>
    <t xml:space="preserve">not applicable </t>
  </si>
  <si>
    <t xml:space="preserve">Ministry of Health and Social Protection </t>
  </si>
  <si>
    <t xml:space="preserve">Ministry of Energy and Water Resources </t>
  </si>
  <si>
    <t>Constitution of the Republic of Tajikistan dated  06   november 1994 article 13
Law of the Republic of Tajikistan "On drinking water supply and sanitation" article 4; 17; 22.</t>
  </si>
  <si>
    <t>Constitution of the Republic of Tajikistan dated  06   November 1994, article 13</t>
  </si>
  <si>
    <t>Construction  regulations: Snip 40.02-2009 "Water supply and sanitation. External networks; SNiP 40.01-2013" Water supply and sanitation. External networks and structures".</t>
  </si>
  <si>
    <t>SNiP 40.02-2009 "Water supply and sanitation. External networks; SNiP 40.06-2017 "Rural drinking water supply".</t>
  </si>
  <si>
    <t>Building regulationsSNiP</t>
  </si>
  <si>
    <t>SanPiN "Requirements for sewerage systems in settlements";Sanitary rules and norms for the placement, arrangement and operation of public toilets; approved by the order of the Ministry of Health and Social Protection of the Republic of Tajikistan</t>
  </si>
  <si>
    <t>Law of the Republic of Tajikistan "On the provision of drinking water and wastewater treatment" No. 1633</t>
  </si>
  <si>
    <t>Decree of the Government of the Republic of Tajikistan No. 702 "List of workers working in harmful working conditions"</t>
  </si>
  <si>
    <t>Order No. 410 of the Ministry of Health and Social Protection of the Republic of Tajikistan "On Sanitary Norms and Rules for the Collection, Neutralization, Transportation, Storage and Disposal of Waste in Medical Institutions" No. 190.010.090</t>
  </si>
  <si>
    <t xml:space="preserve">Law of Tajikistan On Drinking Water Supply and Sanitation, July, 2019
National Development Strategy 2030 </t>
  </si>
  <si>
    <t>Law of Tajikistan On Drinking Water Supply and Sanitation, July, 2019
National Water Strategy ???</t>
  </si>
  <si>
    <t>Law of Tajikistan On Drinking Water Supply and Sanitation, July, 2019,</t>
  </si>
  <si>
    <t xml:space="preserve">National Water Strategy of Republic of Tajikistan </t>
  </si>
  <si>
    <t xml:space="preserve">National Health Strategy 2030 </t>
  </si>
  <si>
    <t>Plan of the Republican Operation Center for the Prevention of Covid -19</t>
  </si>
  <si>
    <t xml:space="preserve">Propaganda of hand hygiene </t>
  </si>
  <si>
    <t xml:space="preserve">Order of MoHSP on COVID-19 prevention measures  </t>
  </si>
  <si>
    <t xml:space="preserve">Propaganda of hand hygiene, leaflets, posters, loudspeakers and radio at markets etc... </t>
  </si>
  <si>
    <t xml:space="preserve">  In terms of preparedness and response to COVID-19, water, sanitation and hygiene (WASH) and access to them are fundamental. It is impossible to stop COVID-19 without access to safe water and personal hygiene</t>
  </si>
  <si>
    <t xml:space="preserve">Revision on National SanPin on Health waste managment in context of Covid-19 pandemic </t>
  </si>
  <si>
    <t xml:space="preserve">TV programs with sign language, leaflets with Brail alphabet </t>
  </si>
  <si>
    <t xml:space="preserve">Had a negative impact on financing in the field of drinking water supply and sanitation and disinfection ( acute shortage of chlorine in the country) </t>
  </si>
  <si>
    <t>Decision of the meeting of the republican COVID-19 Operation Center under the Government of the Republic of Tajikistan on the prevention of the COVID-19 pandemic</t>
  </si>
  <si>
    <t>Universal sanitation access</t>
  </si>
  <si>
    <t>Total access until 2030</t>
  </si>
  <si>
    <t>Draft National Strategy for the Water Sector of the Republic of Tajikistan</t>
  </si>
  <si>
    <t xml:space="preserve"> Ministry of Energy and Water Resources </t>
  </si>
  <si>
    <t xml:space="preserve">access to safe drinking water </t>
  </si>
  <si>
    <t>sources of centralized water supply</t>
  </si>
  <si>
    <t xml:space="preserve">By 2026:
80.0% of schools have access to basic water
70.0% of schools to have basic sanitation services
70.0% of schools to basic hygiene service
</t>
  </si>
  <si>
    <t>National Education Sector Development Strategy by 2026</t>
  </si>
  <si>
    <t xml:space="preserve">    </t>
  </si>
  <si>
    <t xml:space="preserve">Planned Migration </t>
  </si>
  <si>
    <t xml:space="preserve">Refugees </t>
  </si>
  <si>
    <t xml:space="preserve">Ministry of Energy and water resources </t>
  </si>
  <si>
    <t xml:space="preserve">Committee for environmental Protection </t>
  </si>
  <si>
    <t>SUE "Dushanbe Vodokanal"</t>
  </si>
  <si>
    <t>Inter sectorial working group on drinking water supply and sanitation</t>
  </si>
  <si>
    <t>At meetings of the Intersectorial  Working Group on drinking water supply and sanitation, issues related to water supply, sanitation, management, design, construction, operation and other controversial issues, as well as the involvement of investments in this sector, are discussed.</t>
  </si>
  <si>
    <t>Water Code of the Republic of Tajikistan, No. 168 of 04/02/2020; Law of the Republic of Tajikistan "On drinking water supply and sanitation" No. 694 dated July 11, 2019</t>
  </si>
  <si>
    <t>public authorities regularly ask users/communities of people for information, experiences and opinions.</t>
  </si>
  <si>
    <t>Intersectorial Working Group on Water Supply and Sanitation</t>
  </si>
  <si>
    <t>within the framework of the implementation of the Program for the Reform of the Water Sector of the Republic of Tajikistan, the Water Code of the Republic of Tajikistan and the Law of the Republic of Tajikistan on drinking water supply and sanitation", by-laws were developed and adopted, including in the field of water supply and sanitation</t>
  </si>
  <si>
    <t>Ways to improve the management of the sector are being considered</t>
  </si>
  <si>
    <t>A State Program is being developed to provide the population of the Republic with high-quality drinking water</t>
  </si>
  <si>
    <t>considered targets related to water and health Protocol</t>
  </si>
  <si>
    <t>The study of  human resources in the field of water supply and sanitation is ongoing</t>
  </si>
  <si>
    <t>considers institutional issues at the stage of sector reform</t>
  </si>
  <si>
    <t>ongoing monitoring of activities in the field</t>
  </si>
  <si>
    <t>fundraising issues are discussed with international, local and individuals, donors and partners</t>
  </si>
  <si>
    <t>Financing from all sources provided for the implementation of programs and strategies is not enough, therefore, the achievement of indicators, especially in rural areas, is not satisfactory.</t>
  </si>
  <si>
    <t xml:space="preserve">NOt monitored </t>
  </si>
  <si>
    <t xml:space="preserve">n/a </t>
  </si>
  <si>
    <t>State unitary enterprise "Housing and communal services"
Main department "Tajikselkhozvodoprovod"
State unitary enterprise "Dushanbevodokanal"
State Unitary Enterprise "Khujandvodokanal"</t>
  </si>
  <si>
    <t>In order to implement the Water Sector Reform Program of the Republic of Tajikistan, a new Water Code of the Republic of Tajikistan and a new Law of the Republic of Tajikistan on drinking water supply and sanitation, and  regulations that are missing for them, have been prepared and adopted. The regulator has been involved in this process.</t>
  </si>
  <si>
    <t>There is no separate line of budgetary funding for WASH in health facilities and schools.</t>
  </si>
  <si>
    <t xml:space="preserve">Insufficient budget and qualified human resource </t>
  </si>
  <si>
    <t>Under the Ministry of Energy and Water Resources, a working group was created with the involvement of development partners to determine the existing human resources potential of enterprises and organizations operating in the field of water supply and sanitation, and the requirements for relevant personnel in this industry.</t>
  </si>
  <si>
    <t>It is necessary to equip classrooms and laboratories in all educational institutions and recruit  professional staff for that educational institutions. 
Lack of qualified  professionals</t>
  </si>
  <si>
    <t>it is necessary to increase the capacity of teachers of educational institutions of the sector, for teaching skills and knowing better  technology. 
Strengthening the capacity of existing educational institutions for vocational training.</t>
  </si>
  <si>
    <t>A State Program is being developed to provide the population of the Republic of Tajikistan with drinking water and sanitation for the period up to 2030 and the Water Sector Development Program for 2010-2025. Financing of the drinking water supply and sanitation sector is carried out at the expense of the central or republican budget, the budgets of local government bodies, donor funding, as well as through the self-supporting activities of state enterprises providing services in the field of water supply. It is impossible to separate the amounts of funding for drinking water supply and sanitation from non-WASH expenditures, as shown in the state budget execution report. With regard to the budget for hygiene: certain allocations are allocated for economic purposes, including allocations for hygiene purposes. The Ministry of Finance plans expenditures only at the level of Key Budget Organizations (KBO) and line ministries and departments. The plan for financing drinking water supply and sanitation from the state budget does not provide for the achievement of an intermediate or long-term target. The plan for financing public expenditures is approved for a year, however, forecasting is carried out for the next 2 years, which are updated annually.</t>
  </si>
  <si>
    <t>Center for Environmental Norms, Methodology and Standardization under the Committee for Environmental Protection</t>
  </si>
  <si>
    <t>State Unitary Enterprise (SUE) "Khojagiu Manziliyu Kommunali"</t>
  </si>
  <si>
    <t>Sanitary-Epidemiological Stations under the Ministry of Health</t>
  </si>
  <si>
    <t>The State Unitary Enterprise (SUE) "Khojagiu Manziliyu Kommunali" receives significant financial support from donors.</t>
  </si>
  <si>
    <t>This table provides an estimate of the annual budget for WASH, which includes drinking water and sanitation (expenditures for waste collection and street cleaning are excluded from the calculations). Unfortunately, the disaggregation of government spending by drinking water supply and sanitation is complicated by the fact that these expenditures pass through those departments and institutions that, in addition to the functions of water supply and sanitation, also include other non-WASH expenditures. These calculations do not take into account the costs of financing the Sanitary and Epidemiological Stations, since it is not possible to disaggregate costs, since SES control not only the quality of drinking water, but are also involved in checking the quality of dairy products, food, industrial water, as well as conducting medical tests blood, hepatitis and a number of other diseases. The Ministry of Finance plans expenditures only at the level of Key Budget Organizations (KBO) and line ministries and departments. The KBO itself and the line ministry are responsible for further detailing of these expenditures between their subordinate institutions.</t>
  </si>
  <si>
    <t>The competence of the Ministry of Finance of the Republic of Tajikistan does not include tariff policy. Also, the Ministry of Finance does not have information on the volume of tariffs paid by individuals and legal entities in the framework of public services, including payment for water. State Unitary Enterprise “Khojagii Manziliyu Kommunali” is responsible for the availability of such information. In turn, the Antimonopoly Committee is responsible for tariff policy and tariff setting in the water sector.</t>
  </si>
  <si>
    <t>The competence of the Ministry of Finance of the Republic of Tajikistan does not include tariff policy. The Antimonopoly Committee is responsible for tariff policy and tariff setting in the water sector</t>
  </si>
  <si>
    <t>In the past 2 years, donor commitments have been slightly underfunded due to COVID-19 restrictions that have resulted in the extension of some investment projects, as well as the inability of many international consultants to travel due to transport restrictions.</t>
  </si>
  <si>
    <t>2019 to 2021</t>
  </si>
  <si>
    <t>1 049 820 400 Tajik Somoni or  $ 92 904 460 USD</t>
  </si>
  <si>
    <t xml:space="preserve">302,9 mln TJS in 2021 or 89 %  in total expenditure </t>
  </si>
  <si>
    <t>The share of donor funding in the total expenditure of the WASH budget iwas 89.3% in 2021. 
 State Budget WASH (million TJS) - 338.9 (million TJS)
Donor funding- 312.5 (million TJS)</t>
  </si>
  <si>
    <t>There are gaps in all areas, from the availability of qualified specialists to the lack of funding and the state of infrastructure. In many settlements in rural areas there is no drinking water supply system.</t>
  </si>
  <si>
    <t xml:space="preserve">Republic of Tajikistan </t>
  </si>
  <si>
    <t>351 652 100 TJS or  $31 119 655 USD</t>
  </si>
  <si>
    <t>Tariffs are developed by operating organizations and agreed with the Antimonopoly Agency under the Government of the Republic of Tajikistan . World Bank</t>
  </si>
  <si>
    <t>For budgetary and non-budgetary organizations, there is a different tariff, but it is usually acceptable for cities, since in rural areas the number of industrial organizations is relatively small. Therefore, when developing and approving tariffs, such tariffs are provided only for cities.</t>
  </si>
  <si>
    <t>khalid.massa@afya.go.tz</t>
  </si>
  <si>
    <t xml:space="preserve">The Water Supply and Sanitation Act No 5, 2019 http://extwprlegs1.fao.org/docs/pdf/tan199085.pdf
4.(1) The objective of this Act is to promote and ensure the right of every person in Tanzania to have access to efficient, effective and sustainable water
supply and sanitation services for all purposes by taking into account the fundamental principles
The Constitution of the United Republic of Tanzania of 1977, Article 14: https://rsf.org/sites/default/files/constitution.pdf
14. Every person has the right to live and to the protection of his life by the society in accordance with the law.
The Public Health Act No. 1 (2009) https://www.ilo.org/dyn/natlex/docs/ELECTRONIC/86526/97739/F1426061991/TZA86526.pdf
An Act to provide for the promotion, preservation and maintenance of public health with a view to ensuring the
provisions of comprehensive, functional and sustainable public health services to the general public and to provide for other related matters.
</t>
  </si>
  <si>
    <t>The Water Supply and Sanitation Act No 5, 2019 http://extwprlegs1.fao.org/docs/pdf/tan199085.pdf
4.(1) The objective of this Act is to promote and ensure the right of every person in Tanzania to have access to efficient, effective and sustainable water supply and sanitation services for all purposes by taking into account the fundamental principles
The Constitution of the United Republic of Tanzania of 1977, Article 14: https://rsf.org/sites/default/files/constitution.pdf
14. Every person has the right to live and to the protection of his life by the society in accordance with the law. 
The Public Health Act No. 1 (2009) https://www.ilo.org/dyn/natlex/docs/ELECTRONIC/86526/97739/F1426061991/TZA86526.pdf
An Act to provide for the promotion, preservation and maintenance of public health with a view to ensuring the
provisions of comprehensive, functional and sustainable public health services to the general public and to provide for other related matters.</t>
  </si>
  <si>
    <t>Water Quality Standards TZS 789: 2019</t>
  </si>
  <si>
    <t>Guidelines for the preparation of water safety plans - resilient to climate change for urban water supply services, 2015</t>
  </si>
  <si>
    <t>https://www.maji.go.tz/uploads/publications/sw1640159672-31.%20Water%20Supply%20and%20Sanitation%20Service%20Licesing%20and%20Quality%20of%20Service%20Rules,%202020.pdf</t>
  </si>
  <si>
    <t>https://www.maji.go.tz/uploads/publications/sw1640161287-43.%20Guidelines%20for%20Preparation%20of%20Water%20Safety%20Plans%20for%20Rural%20Services,%202015.pdf</t>
  </si>
  <si>
    <t xml:space="preserve">The National Guidelines for Water, Sanitation and Hygiene in Health Care Facilities 2017 https://www.washinhcf.org/documents/National-Guidelines-for-WASH-Services-in-Health-Care-Facilities-Tanzania.pdf
National Sanitation Options and Construction Guidelines 2012
National Guideline for Water, Sanitation and hygiene for Tanzania Schools 2016
https://www.unicef.org/tanzania/media/1526/file/National%20Guideline%20for%20Water,%20Sanitation%20and%20Hygiene%20for%20Tanzania%20Schools.pdf
</t>
  </si>
  <si>
    <t xml:space="preserve">The National Guidelines for Water, Sanitation and Hygiene in Health Care Facilities 2017 https://www.washinhcf.org/documents/National-Guidelines-for-WASH-Services-in-Health-Care-Facilities-Tanzania.pdf
National Sanitation Options and Construction Guidelines 2012
</t>
  </si>
  <si>
    <t xml:space="preserve">The Water Supply and Sanitation Act No 5, 2019
THE WATER SUPPLY AND SANITATION ACT No 5 2019, (CAP. 272)  
</t>
  </si>
  <si>
    <t xml:space="preserve">National Sanitation Options and Construction Guidelines 2012
https://drive.google.com/file/d/1jvLnKG9Hu_6N5FLmm7kMRTU1d7Zf24VW/view
</t>
  </si>
  <si>
    <t xml:space="preserve">Guidelines for Onsite Sanitation and Faecal Sludge Management for Water and Sanitation Authorities, 2020
https://www.ewura.go.tz/wp-content/uploads/2021/04/Guidelines-for-Onsite-Sanitation-and-Faecal-Sludge-Management-for-WSSAs.pdf
</t>
  </si>
  <si>
    <t xml:space="preserve">Guidelines on Management of Liquid Waste 2013
https://www.vpo.go.tz/uploads/publications/en-1592643775-GUIDELINES-FOR-MANAGEMENT-OF-LIQUID-WASTE.pdf
Water and Wastewater Quality Monitoring Guidelines for Water Supply and Sanitation Authorities @nd Edition 2020
https://www.ewura.go.tz/wp-content/uploads/2020/06/Water-and-Wastewater-Quality-Monitoring-Guidelines-2020.pdf
</t>
  </si>
  <si>
    <t xml:space="preserve">These laws and regulations apply for sanitation workers under formal sector only e.g., urban utilities or licensed sanitation service providers  which unfortunately serves minority of the population. The large population of Tanzania are served by on-site sanitation which are services by informal workers. 
The Employment and Labour Relations Act, 2004
https://www.ilo.org/dyn/natlex/docs/SERIAL/68319/66452/F437907581/tza68319.pdf
</t>
  </si>
  <si>
    <t xml:space="preserve">The Employment and Labour Relations Act, 2004
https://www.ilo.org/dyn/natlex/docs/SERIAL/68319/66452/F437907581/tza68319.pdf
The Workers' Compensation Act [PRINCIPAL LEGISLATION] REVISED EDITION OF 2015
https://procedures.tic.go.tz/media/The%20Workers%20Compensation%20Act%20-%20Revision%20of%202015.pdf
</t>
  </si>
  <si>
    <t>The National Guidelines for Water, Sanitation and Hygiene in Health Care Facilities 2017 https://www.washinhcf.org/documents/National-Guidelines-for-WASH-Services-in-Health-Care-Facilities-Tanzania.pdf</t>
  </si>
  <si>
    <t xml:space="preserve">National Standards and Procedures for Health Care Waste Management
https://www.moh.go.tz/en/guidelines?start=30
</t>
  </si>
  <si>
    <t xml:space="preserve">Guidelines for the preparation of water safety plans - resilient to climate change for urban water supply utilities, 2015
https://www.maji.go.tz/uploads/publications/sw1640161232-42.%20Guidelines%20for%20Preparation%20of%20Water%20Safety%20Plans%20for%20WSSAs,%202015.pdf
</t>
  </si>
  <si>
    <t>Guidelines for the preparation of water safety plans - resilient to climate change for rural water supply utilities, 2015
https://www.who.int/globalchange/resources/wash-toolkit/guidelines-wsp-tanzania-rural.pdf</t>
  </si>
  <si>
    <t xml:space="preserve">National Strategy for Accelerating Sanitation and Hygiene for All 2020-2025
Guidelines for Onsite Sanitation and Faecal Sludge Management for Water and Sanitation Authorities, 2020
https://www.ewura.go.tz/wp-content/uploads/2021/04/Guidelines-for-Onsite-Sanitation-and-Faecal-Sludge-Management-for-WSSAs.pdf
</t>
  </si>
  <si>
    <t xml:space="preserve">Guidelines for the preparation of water safety plans - resilient to climate change for urban water supply utilities, 2015
https://www.maji.go.tz/uploads/publications/sw1640161232-42.%20Guidelines%20for%20Preparation%20of%20Water%20Safety%20Plans%20for%20WSSAs,%202015.pdf
Guidelines for the preparation of water safety plans - resilient to climate change for rural water supply utilities, 2015
https://www.who.int/globalchange/resources/wash-toolkit/guidelines-wsp-tanzania-rural.pdf
National Environmental Health  Hygiene and Sanitation Strategy 2020-2026
Health-National Adaptation Plan (HNAP) Climate Change in Tanzania 2018-2023
https://www.lse.ac.uk/GranthamInstitute/wp-content/uploads/2018/09/8715.pdf
</t>
  </si>
  <si>
    <t xml:space="preserve">National Health Policy 2007
National Water Policy 2002 </t>
  </si>
  <si>
    <t>National Health Policy 2007
https://www.tanzania.go.tz/egov_uploads/documents/sera_wizarafnl2_en.pdf
National Water Policy 2002 https://www.maji.go.tz/uploads/publications/sw1552315386-NAWAPO.pdf</t>
  </si>
  <si>
    <t>National Strategy for Accelerating Sanitation and Hygiene for All 2020-2025
National Five Year Development Plan 2021/2022 to 2025/2026</t>
  </si>
  <si>
    <t>https://mof.go.tz/docs/news/FYDP%20III%20English.pdf</t>
  </si>
  <si>
    <t>National Health Policy 2007
https://www.maji.go.tz/uploads/publications/sw1552315386-NAWAPO.pdf
National Water Policy 2002 https://www.maji.go.tz/uploads/publications/sw1552315386-NAWAPO.pdf</t>
  </si>
  <si>
    <t xml:space="preserve">National Water Policy 2002 </t>
  </si>
  <si>
    <t>https://www.maji.go.tz/uploads/publications/sw1552315386-NAWAPO.pdf</t>
  </si>
  <si>
    <t xml:space="preserve">Water Sector Development Plan II (WSDP II)
https://www.maji.go.tz/pages/programme
National Five Year Development Plan 2021/2022 to 2025/2026
</t>
  </si>
  <si>
    <t xml:space="preserve">National Water Policy 2002 
Water Sector Development Plan II (WSDP II)
</t>
  </si>
  <si>
    <t>https://www.maji.go.tz/uploads/publications/sw1552315386-NAWAPO.pdf
https://www.maji.go.tz/pages/programme</t>
  </si>
  <si>
    <t>National Five Year Development Plan 2021/2022 to 2025/2026</t>
  </si>
  <si>
    <t>National Strategy for Accelerating Sanitation and Hygiene for All 2020-2025
National Five Year Development Plan 2021/2022 to 2025/2026
National Strategic Plan for School Water, Sanitation and Hygiene (SWASH) 2012 -2017</t>
  </si>
  <si>
    <t>National Strategy for Accelerating Sanitation and Hygiene for All 2020-2025
National Five Year Development Plan 2021/2022 to 2025/2026</t>
  </si>
  <si>
    <t>Water Sector Development Plan II (WSDP II)</t>
  </si>
  <si>
    <t>Occupational Safety and Health Policy 2010
National Employment Policy 2008</t>
  </si>
  <si>
    <t>National COVID 19 Response Plan 2022-2023</t>
  </si>
  <si>
    <t xml:space="preserve">Target 1: Enhance and sustain public awareness on prevention and control of COVID-19 and other PHEs especially Increase risk perception of COVID-19 and increase Vaccine uptake. </t>
  </si>
  <si>
    <t>To construct/rehabilitate WASH infrastructures in 1,500 Health Care Facilities by March 2023</t>
  </si>
  <si>
    <t>Installation of 40 permanent IPC/WASH related facilities in Ports of Entry;- at Namanga, Horohoro, Mutukula, Rusumo/Kabanga including upgrading of Holili OSBP   and 70 track driver stopping/ resting center</t>
  </si>
  <si>
    <t xml:space="preserve">To construct/rehabilitate WASH infrastructures in 1,500 Health Care Facilities by March 2023 - WASH Facilities include drinking water supply systems, improved toilets and hand washing facilities </t>
  </si>
  <si>
    <t>To construct/rehabilitate WASH infrastructures in 1,500 Health Care Facilities by March 2023:- Insfrastructure constructed or rehabiliotated inlcude incinerators for management of healthcare waste management</t>
  </si>
  <si>
    <t>Improved facilities being rehabilitated comprise of facilities for people with disability, the elderly as well as girls and women</t>
  </si>
  <si>
    <t xml:space="preserve">Positive effects
1. COVID 19 has increased proportion of households with functioning hand washing facilities
Negative effects
1. Sector review meetings were canceled
2. Behaviour Change Communication campaigns were canceled
3. Changes in national plans to incorporate COVID 19 issues 
 </t>
  </si>
  <si>
    <t>Strengthening stakeholders coordination at all levels
Implementation of the National COVID 19 Response plan
Specific targets for hand wahing has been set in the Natoional Strategy for Accellerating Sanitation and Hygiene for All 2021-2025. The country aim to attain 60% of population with access to hand washing facilities by 2025</t>
  </si>
  <si>
    <t>Proportional of the households  with safely managed sanitation</t>
  </si>
  <si>
    <t>Percentage of households connected to convention public sewer systems
in Regional Centres</t>
  </si>
  <si>
    <t>Proportional of the households  with improved sanitation facilities</t>
  </si>
  <si>
    <t>National Strategy for Accelerating Sanitation and Hygiene for All 2020 to 2025</t>
  </si>
  <si>
    <t>National Five Year Development Plan 2021/2022 to 2025/2026
https://mof.go.tz/docs/news/FYDP%20III%20English.pdf</t>
  </si>
  <si>
    <t>WHO/UNICEF Joint Monitoring Programme 2021 Progress Report
https://www.google.com/search?q=Joint+Monitoring+Programme+report+202
(Data on -at least basic sanitation)</t>
  </si>
  <si>
    <t>WHO/UNICEF Joint Monitoring Programme 2021 Progress Report
https://www.google.com/search?q=Joint+Monitoring+Programme+report+202</t>
  </si>
  <si>
    <t>Percentage of population with access to piped or protected water as their main</t>
  </si>
  <si>
    <t>Percentage of region centre's population with access to piped or protected water as their main source</t>
  </si>
  <si>
    <t>Percentage of rural population with access to piped or protected water source as their main water source</t>
  </si>
  <si>
    <t>Piped water, Ground water(Boreholes), Surface water (Rivers, Lakes), Springs,Rain water, bottled water</t>
  </si>
  <si>
    <t>25L/c.d</t>
  </si>
  <si>
    <t>8hrs</t>
  </si>
  <si>
    <t>WHO/UNICEF Joint Monitoring Programme 2021 Progress Report
https://www.google.com/search?q=Joint+Monitoring+Programme+report+2021&amp;ei=F2kGYo2DOoS4lwTQ_YrICw&amp;ved=0ahUKEwjN6uaI5ff1AhUE3IUKHdC-ArkQ4dUDCA0&amp;uact=5&amp;oq=Joint+Monitoring+Programme+report+2021&amp;gs_lcp=Cgdnd3Mtd2l6EAM6BAgAEEdKBAhBGABKBAhGGABQkghYrFhgr15oAXACeACAAQCIAQCSAQCYAQCgAQGwAQDIAQjAAQE&amp;sclient=gws-wiz</t>
  </si>
  <si>
    <t>Access to basic hand washing facilities (Hand washing points, Water and Soap)</t>
  </si>
  <si>
    <t>National Strategy for accelerating sanitation and hygiene for all</t>
  </si>
  <si>
    <t>Fixed functional hand washing facilities within 5 meters from  the toilet, coupled with running water and soap</t>
  </si>
  <si>
    <t>National Five Year Development Plan 2021/2022 to 2025/2026
https://mof.go.tz/docs/news/FYDP%20III%20English.pdf
National Sanitation Management Information System
https://nsmis.moh.go.tz/nsmisportal/#/home</t>
  </si>
  <si>
    <t>Proportion of primary schools with access to basic sanitation facilities</t>
  </si>
  <si>
    <t xml:space="preserve">2018 School water, sanitation and hygiene assessment
https://www.nbs.go.tz/index.php/en/census-surveys/health-statistics/2018-school-water-sanitation-and-hygiene-assessment-swash/526-2018-school-water-sanitation-and-hygiene-assessment-swash
</t>
  </si>
  <si>
    <t>Percentage of healthcare facilities with basic sanitation</t>
  </si>
  <si>
    <t>National Strategy for Accelerating Sanitation and Hygiene for All 2020 to 2025
Global progress report on WASH in health care facilities
https://www.who.int/publications/i/item/9789240017542</t>
  </si>
  <si>
    <t>Affordability of drinking water is considered during development of policies and strategies and guidelines, e.g. Section 4.4 , page 433 in National Water Policy,  affordability  of water has been well stated
Also in the National Health Policy mission,it has been well stated
Also in EWURA tariff setting rules 
, the issue of affordability has been well stipulated</t>
  </si>
  <si>
    <t>National Health Policy 2007
https://www.maji.go.tz/uploads/publications/sw1552315386-NAWAPO.pdf
National Water Policy 2002 https://www.maji.go.tz/uploads/publications/sw1552315386-NAWAPO.pdf
EWURA (Tariff Application and Rate Setting) Rules 2020, GN 452
https://www.ewura.go.tz/water-tariff/</t>
  </si>
  <si>
    <t>Affordability of sanitation aspects is considered during development of policies,strategies and guidelines, for example Section 4.4 , page 43 in National Water Policy,  affordability  of water has been well stated
Also in the National Health Policy mission,it has been well stated
Also in EWURA tariff setting rules, the issue of affordability has been well stipulated</t>
  </si>
  <si>
    <t>In the Water Sector Development Program III (Draft), the target has been set to conduct drinking water quality monitoring and assessment in 2,349 water supply schemes in rural areas and 394 in schemes in urban areas annually by 2025</t>
  </si>
  <si>
    <t>Draft WSDP III document under development 
https://www.maji.go.tz/</t>
  </si>
  <si>
    <t>In the Water Sector Development Program III (Draft), the target has been set to construct 22 wastewater and Faecal Sludge Tratment facililities with a capacity 130,000 m3/day.</t>
  </si>
  <si>
    <t>Tanzania Ruling Party  (CCM) Manifesto</t>
  </si>
  <si>
    <t>https://www.ccm.or.tz/website/nyaraka/nyaraka_file/2020-12-11%2013:18:22_ILANI%20YA%20CCM%202020.pdf</t>
  </si>
  <si>
    <t>Menstrual hygiene Management is included in the definition of basic sanitation facilities in schools where  availability of changing room is the basic requirement for the basic sanitation facility</t>
  </si>
  <si>
    <t>National Strategy for Accelerating Sanitation and Hygiene for All 2020-2025</t>
  </si>
  <si>
    <t xml:space="preserve">Under the Sustainable Rural Water Supply and Sanitation (SRWSS) also known as Program for Results (PforR), a plan is inplace to rehabilitate WASH facilities in 2500 Healthcare facilities </t>
  </si>
  <si>
    <t>Programme Implementation Manual for the Sustainable Rural Water Supply and Sanitation (SRWSS) also known as Program for Results (PforR)
National Guideline for water, sanitation and hygiene in healthcare facilities 2017
https://www.google.com/search?q=Guideline+for+Water%2C+Sanitation+and+Hygiene+in+Healthcare+facilities%2C&amp;sxsrf=APq-WBsh1wEVkHqtvLkdUPjMomgc2bTIQg%3A1644655370820&amp;ei=CnMHYp7CMYbzgAbEn63ACg
Guideline for Water, Sanitation and Hygiene in Healthcare facilities,</t>
  </si>
  <si>
    <t>The need of WASH in public places has been well stipulated in  National Strategy for accelerating sanitation and hygiene for all</t>
  </si>
  <si>
    <t>The need of eliminating Open defecation has been well stipulated in  National Strategy for accelerating Sanitation and Hygiene for all</t>
  </si>
  <si>
    <t>The Ministry of Health has distributed means of transport i.e. moto cycles and vehicles to enable Behavioral Change and Communication  monitoring and evaluation activities
Water and sanitation Act 2009 has bean repealed to in act Water and Sanitation Act 2019 that established Rural Water and Sanitation Agency that deals particularly in rural areas</t>
  </si>
  <si>
    <t>The government has deployed water kiosk system to ensure water supply in informal settlements. Regarding sanitation,new innovative system  especially off grid sanitation such as simplified sewers and faecal sludge treatment system are being deployed.</t>
  </si>
  <si>
    <t>The Government in collaboration with Agencies responcible for Refugees ensure adequate supply of water supply and presence of sanitation and hygiene facilities in refugees camps</t>
  </si>
  <si>
    <t>The government has established special unit under Prime Ministers Office special for Emergency Preparedness and Responses
For example, for COVID-19 pandemic, 10 specific response pillars have been established, and one of them is special for WASH</t>
  </si>
  <si>
    <t xml:space="preserve">Section 4.7 of the National Water  policy 2002, has set the goal to improve health and conditions of people in rural areas with specific focus on women and children, who suffer most due to poor living conditions, diseases and foregone opportunities
https://www.maji.go.tz/pages/water-sector-policy
</t>
  </si>
  <si>
    <t>Section 4.7 of the National Water  policy 2002, has set the goal to improve health and conditions of people in rural areas with specific focus on women and children, who suffer most due to poor living conditions, diseases and foregone opportunities
https://www.maji.go.tz/pages/water-sector-policy
National water, sanitation and hygiene guidelines insists the provision of women and girls needs during construction of sanitation facilities in Schools, Health care facilities and other public areas.</t>
  </si>
  <si>
    <t>Section 4.7 of the National Water  policy 2002, has set the goal to improve health and conditions of people in rural areas with specific focus on women and children, who suffer most due to poor living conditions, diseases and foregone opportunities
https://www.maji.go.tz/pages/water-sector-policy
National water, sanitation and hygiene guidelines insists the provision of people living with disability needs during construction of sanitation facilities in Schools, Health care facilities and in other public areas.</t>
  </si>
  <si>
    <t>Section 4.7 of the National Water  policy 2002, has set the goal to improve health and conditions of people in rural areas with specific focus on women and children, who suffer most due to poor living conditions, diseases and foregone opportunities
https://www.maji.go.tz/pages/water-sector-policy
The aspect of people living with disability include elderly as well. Thus, national water, sanitation and hygiene guidelines insists on the provision of  people with disability which include the elderly during construction of sanitation facilities</t>
  </si>
  <si>
    <t xml:space="preserve">Specifi Projects are implemented in areas affected or at risk of being affected with climate change impacts </t>
  </si>
  <si>
    <t>Travellers along highways</t>
  </si>
  <si>
    <t xml:space="preserve">Promotion on construction of WASH facilities along the highways is being done. There is a plan under national sanitation campaign to construct  WASH facilities in transport HUBS 
</t>
  </si>
  <si>
    <t>Presidents Office-Regional Administration and Local Government</t>
  </si>
  <si>
    <t>Energy and Water Utilities Regulatory Authority (EWURA)</t>
  </si>
  <si>
    <t>Rural Water and Sanitation Agency (RUWASA)</t>
  </si>
  <si>
    <t>Vice Presidents Office- Division of Environment (VPO- DoE)</t>
  </si>
  <si>
    <t>Water Supply and Sanitation Authorities (WSSAs)</t>
  </si>
  <si>
    <t>Community Based Water Supply Organizations (CBWSOs)</t>
  </si>
  <si>
    <t>Steering and Thematic Working Group Meetings</t>
  </si>
  <si>
    <t>Ministry of Water and Ministry of Health</t>
  </si>
  <si>
    <t>WASH in Public Places</t>
  </si>
  <si>
    <t>The overall coordination of water sector is done by Ministry of Water through the Steering Committee under which thematic working group number 4 specific for WASH is coordinated by Ministry of Health
Joint Water Sector Review (JWSR) 
http://www.mwe.go.ug/sites/default/files/library/Terms%20of%20Reference%20for%20the%20JSR%202018.pdf</t>
  </si>
  <si>
    <t xml:space="preserve"> National Water Policy 2002, national guidelines for rural and urban Community Lead Total Sanitation (CLTS). 
https://www.maji.go.tz/uploads/publications/sw1552315386-NAWAPO.pdf
Water Supply and sanitation Act 2019
https://www.maji.go.tz/pages/water-legislation
https://nsmis.moh.go.tz/nsmisportal/#/resource</t>
  </si>
  <si>
    <t>Formulation of community based water supply organizations, community sanitation and hygiene planning through Community Lead Total Sanitation, Board membership of water authorities, District planning processes where councillors are involved in planning processes. 
Community engaged through opportunity and Obstacle for Development (O and OD)</t>
  </si>
  <si>
    <t>Joint Water Sector Review (JWSR), Joint Health Sector Review (JHSR), Joint Education Sector Review (JESR)</t>
  </si>
  <si>
    <t>Ministry of Water (MoW)-Joint Water Sector Review and Ministry of Health (MoH)-Joint Health Sector Review, Ministry of Education, Science and Technology</t>
  </si>
  <si>
    <t>Faecal Sludge Management</t>
  </si>
  <si>
    <t xml:space="preserve">Repealing of Water Supply and Sanitation Act of 2009 and enactment of Water Supply and Sanitation Act of 2019 and Water Supply Regulations 2019.
</t>
  </si>
  <si>
    <t>Draft of National Water and Sanitation policy 2020 and Draft of National Health Policy 2021</t>
  </si>
  <si>
    <t>The scope of operations and funding has been increased to include 8 more regions in the implementation of sustainable rural water supply and sanitation programme</t>
  </si>
  <si>
    <t>The target regions for rural water supply and sanitation programme has been increased from 17 to 25</t>
  </si>
  <si>
    <t>National Health works-force volunteering guideline 2021</t>
  </si>
  <si>
    <t>Establishment of Rural Water Supply and Sanitation Agency (RUWASA)</t>
  </si>
  <si>
    <t>Updating of Water, Sanitation and Hygien indicators to reflect the SDG 6 monitoring framework.
Development on the Intergrated Water Sector Monitoring and Evaluation system 2021.</t>
  </si>
  <si>
    <t>Additional funding from World bank for implementation of the Sustainable Rural Water Supply and Sanitation Prigramme</t>
  </si>
  <si>
    <t>WASH data was used for selection of Local Government Authorities to participate in programe of sustainable rural water supply and sanitation.</t>
  </si>
  <si>
    <t>WASH data is used to allocate resources on demand based approach</t>
  </si>
  <si>
    <t>WASH data has been used in preparations of national regulations such as Water Supply and Sanitation (Provision and Management of Sewage and wastewater services (Regulations 2019), Public Health Act (Sanitation and Hygiene Regulations 2020)</t>
  </si>
  <si>
    <t>Surveillance activities are planned basing on WASH status, e.g. areas prone to pollutions</t>
  </si>
  <si>
    <t>Establishment an Agency for rural water supply and sanitation specific for rural areas (RUWASA)</t>
  </si>
  <si>
    <t xml:space="preserve">Additional funding from World bank for implementation sustainable rural water sauplly and sanitation programme in addition of 8 regions through payment for results (P4R) approach </t>
  </si>
  <si>
    <t>Deveolpment of water and wastewater quality monotoring guideline for Water Supply and Sanitation Authorities 2020</t>
  </si>
  <si>
    <t>Portable water quality monitoring test kits were supplied in areas with Cholera hotspot
Trial on innovative technology to remove excessive fluoride from drinking water are in place, e.g. in Arusha region</t>
  </si>
  <si>
    <t>Development of National strategy for acceleration of sanitation and hygiene for all 2021-2025</t>
  </si>
  <si>
    <t xml:space="preserve">Additional funding from World bank for implementation sustainable rural water supply and sanitation programme in addition of 8 regions through payment for results (P4R) approach </t>
  </si>
  <si>
    <t>WASH data are used to identify potential Cholera hotspots and sanitation and hygiene related diseases</t>
  </si>
  <si>
    <t xml:space="preserve">Additional funding from World bank for implementation sustainable rural Water Supply and Sanitation programme in addition of 8 regions through payment for results (P4R) approach </t>
  </si>
  <si>
    <t>Data completeness and timeliness  from various sources mainly beacause of Human and financial resources constraints</t>
  </si>
  <si>
    <t>Development of National strategy for acceleration of sanitation and hygiene for all 2021-2025
https://nsmis.moh.go.tz/nsmisportal/#/home</t>
  </si>
  <si>
    <t>b) The existing sanitation and hygiene monitoring system (NSMIS) track adequacy on sanitation facilities for girls focusing on  girls to drop hole ratios and presence of changing rooms in girls' toilets in schools. 
c) and d) The Sanitation and hygiene monitoring system (NSMIS) monitoring system tracks the presence of toilets for people with special needs in schools and health care facilities
g) Tanzania has prioritized water supply project to climate change vulnerable areas. Example Simiyu Water Supply project</t>
  </si>
  <si>
    <t xml:space="preserve">Development of National strategy for Acceleration of Sanitation and Hygiene for all 2021-2025
https://nsmis.moh.go.tz/nsmisportal/#/home
Draft ( Water Sector Development Programme) III-https://www.maji.go.tz/
</t>
  </si>
  <si>
    <t>Ratio spent, allocated, proportion 
of budget released mid-term with reference National Sustainable Rural Water Supply and Sanitation Program</t>
  </si>
  <si>
    <t>Compliance to effluent standards for BOD and COD</t>
  </si>
  <si>
    <t>Percentage of septic tanks that have been desludged</t>
  </si>
  <si>
    <t>Proportion of population receiving regulated sanitation services (%) in urban areas.</t>
  </si>
  <si>
    <t>Compliance to standard for turbidity, residual chlorine, pH and E.coli</t>
  </si>
  <si>
    <t>Average hours of service</t>
  </si>
  <si>
    <t>Population directly served with water (%) in urban and rural areas</t>
  </si>
  <si>
    <t>Operating ratio (ratio of operating expenses to operating revenue)</t>
  </si>
  <si>
    <t>Number of functional water points</t>
  </si>
  <si>
    <t>39.7% for Dar es Salaam, Mwanza and Arusha WSSAs (based published reports for year 2020/2021)</t>
  </si>
  <si>
    <t>Other Key Performance Indicators  monitored include Metering Ratio (%),Working Ratio, Personnel/1000 (Water &amp; Sanitation) connections (ratio), Revenue Collection Efficiency (%), Operating ratio and Personnel expenditure as % of collection from water services and other related income. Refer links for the annual reports published by Energy &amp; Water Utilities Regulatory Authority for further details.</t>
  </si>
  <si>
    <t>Energy and Water Utilities Regulatory Authority (EWURA), established in 2004 under Energy and Water Utilities Regulatory Authority Act Cap 414 of the Laws of Tanzania. EWURA became operational in June 2006. 
Website. www.ewura.go.tz
Rural Water and Sanitation Agency (RUWASA) was established in 2019 under the Water Supply and Sanitation Act (2019)
www.ruwasa.go.tz</t>
  </si>
  <si>
    <t>Issuance of regulatory directives and compliance orders with reference to provision of water services.</t>
  </si>
  <si>
    <t>Issuance of regulatory directives and compliance orders with reference to provision of sanitation services.</t>
  </si>
  <si>
    <t>Constrained with financial, supplies and human resources</t>
  </si>
  <si>
    <t xml:space="preserve">Constrained with financial, supplies and human resources
</t>
  </si>
  <si>
    <t>National Health workforce volunteering guideline 2021</t>
  </si>
  <si>
    <t>National Water Supply and Sanitation Act 2019 that established RUWASA.</t>
  </si>
  <si>
    <t>https://resourcecenter.mkapafoundation.or.tz/backend/assets/images/fa2d79e72edc93789c4999138b84bd02.pdf</t>
  </si>
  <si>
    <t>https://www.maji.go.tz/uploads/publications/sw1562329366-THE%20WATER%20SUPPLY%20AND%20SANITATION%20ACT,%202019.pdf</t>
  </si>
  <si>
    <t>Human resource needs for WASH is yet to be conducted</t>
  </si>
  <si>
    <t>Inadequate infrastructure and resources</t>
  </si>
  <si>
    <t xml:space="preserve">a) Financial constraints
e) Challenging working and living environment which lead to un-even distribution of staff to different geographical areas
</t>
  </si>
  <si>
    <t>Water Sector Development plan II (WSDP II)
 Link: https://drive.google.com/file/d/1CzVGEq1XIqJqHZPFEdsPl_C6krlhkwKp/view
National Five year Development Plan III 2021/2022-2025/2026 
Link: https://mof.go.tz/docs/news/The%20Third%20National%20Five%20Years%20Development%20Plan%20202126%20Final.pdf</t>
  </si>
  <si>
    <t>Ministry of Education Science and Technology</t>
  </si>
  <si>
    <t>President Office- Regional Administration and Local Government</t>
  </si>
  <si>
    <t>The gap is covered through government subsidy to cover operational and investment costs.
Refer item 27 and 28 of the second schedule of the Energy and Water Utilities Regulatory Authority (Water Tariff Application and Rate Setting) Rules, 2020. 
Link: https://www.ewura.go.tz/wp-content/uploads/2020/11/EWURA-Water-Tariff-Application-and-Rate-Setting-Rules-2020-GN.-490.pdf</t>
  </si>
  <si>
    <t xml:space="preserve">Section 29(1)(d) of the Water and Sanitation Act (2019) gives  the Energy and Water Utilities Regulatory Authority (EWURA) a legal mandate to review and approve tariffs for Water Supply and Sanitation Authorities (WSSAs). On average, tariffs for WSSAs are reviewed every three years based on the three year business plans of utilities.
 </t>
  </si>
  <si>
    <t xml:space="preserve">The government is committed to provide water supply and sanitation service in the whole country (rural and urban areas) regardless of the geographical challenges. 
To ensure equitable water supply and sanitation service, the country has Acts and guidelines to accommodate different situations including  the National Water Supply and Sanitation Act, 2019 that established Rural Water Supply and Sanitation Authority (RUWASA) and other guidelines. 
</t>
  </si>
  <si>
    <t xml:space="preserve">1. National Water Supply and Sanitation Act 2019
2. National Guideline for WASH in Health Care Facilities of 2017 https://www.wateraid.org/tz/sites/g/files/jkxoof361/files/national-guidelines-for-wash-services-in-health-care-facilities-tanzania-pdf.pdf
3 National Guideline for WASH for Tanzania School of 2016
https://www.unicef.org/tanzania/reports/national-guideline-water-sanitation-and-hygiene-tanzania-schools
4. Health-National Adaptation Plan 2018-2023 (HNAP) to climate change in Tanzania
5.National Strategy for Accelerating Sanitation and Hygiene for All 2020-2025
</t>
  </si>
  <si>
    <t xml:space="preserve">1. National Water Policy, 2002
2. National Guideline for WASH in Health Care Facilities of 2017 
3. National Guideline for WASH for Tanzania School of 2016
</t>
  </si>
  <si>
    <t>1.  http://www.tawasanet.or.tz/files/Tanzania%20water%20policy%20-%202002.pdf
2.https://www.wateraid.org/tz/sites/g/files/jkxoof361/files/national-guidelines-for-wash-services-in-health-care-facilities-tanzania-pdf.pdf
3. https://www.unicef.org/tanzania/reports/national-guideline-water-sanitation-and-hygiene-tanzania-schools</t>
  </si>
  <si>
    <t>Free water to the most poor-National Water Policy 2002, Section 4.4-Water for low income groups and community user groups-Accessibility and affordability  (https://maji.go.tz/uploads/publications/sw1552315386-NAWAPO.pdf)
The use of water kiosks in urban areas will continue as a transition means of improving water supply services coverage in low-income areas. In addition, Appropriate lifeline tariffs as per National Water Policy directions are set, and free
water using agreed criteria is provided to the most poor-Water Sector Development Programme Phase II (WSDP II) http://www.tawasanet.or.tz/files/WSDP_II_Final_August_31_2014-_signed_[1].pdf</t>
  </si>
  <si>
    <t xml:space="preserve">Water Users Associations have been developed to manage water projects through Water Kiosks. They provide water for free of charge to vulnerable groups including elderly and/or poor people as directed by water policies and laws. </t>
  </si>
  <si>
    <t xml:space="preserve">period 2020/2021 </t>
  </si>
  <si>
    <t>1,348,103 USD</t>
  </si>
  <si>
    <t>553,846,620 USD</t>
  </si>
  <si>
    <t>862,394 USD</t>
  </si>
  <si>
    <t>528,693.94 USD</t>
  </si>
  <si>
    <t>150,000 USD</t>
  </si>
  <si>
    <t>39030.62 USD</t>
  </si>
  <si>
    <t xml:space="preserve">GENERAL BUDGET FOR WATER SUPPLY AND SANITATION is TZS. 705,008,930,000 Whereby;
LOCAL is TZS. 349,449,000,000
FOREIGN is TZS. 335,559,930,000
NB:
The budget for Urban drinking water, include budget for urban sanitation
The budget for rural drinking water, include budget for rural sanitation
The budget for hand hygiene, include part of budget allocated for sanitation (sanitation and hygiene). 
source: Water Sector Status Report, 2021/2022. </t>
  </si>
  <si>
    <t>The budget gap covers all key components of human resources, expansion of services, operations and maintenance</t>
  </si>
  <si>
    <t>TZS Millions</t>
  </si>
  <si>
    <t>Dr.Khalid Massa (GLAAS focal person)</t>
  </si>
  <si>
    <t>Energy and Water Utilities Regulatory Authority - Water utilities performance review report for financial year  2020/2021
Ministry of Water - Medium Term Expenditure Framework, 2021/2022</t>
  </si>
  <si>
    <t>No financial support from commercial/industrial users.</t>
  </si>
  <si>
    <t>1. Constitution of the Kingdom of Thailand, B.E. 2560 (A.D. 2017), Section 46
2. Municipality Act, B.E. 2496 (A.D. 1953)
3. The Organic Act on the National Human Rights Commission, B.E. 2560 (A.D. 2017). This Act contains certain provisions relating to the restriction of the rights and liberties of a person, for which Section 26, in conjunction with Section 33, Section 37, Section 40, Section 42, and Section 43 (2) of the Constitution of the Kingdom of Thailand provided by virtue of the provisions of law, reasons and necessity to limit the rights and liberties of a person under this Act. This is to facilitate water resource management in the dimensions of allocation, use, development, management, maintenance, restoration, conservation and water rights and ensure its efficiency and effectiveness, which will be beneficial to public utility services and other public benefits. The enactment of this Act has already been in accordance with the conditions set forth in Section 26 of the Constitution of the Kingdom of Thailand.
4. Ministerial Regulation, No. 45, B.E. 2538 (A.D. 1995), issued in pursuance of the Building Control Act, B.E. 2522
5. National Economic and Social Development Plan, No. 12, B.E. 2559 (A.D.2016)</t>
  </si>
  <si>
    <t>1. Constitution of the Kingdom of Thailand, B.E. 2560 (A.D. 2017), Section 46
2. Municipality Act, B.E. 2496 (A.D. 1953)
3. Food Act, B.E. 2522 (A.D. 1979)
4. Consumer Protection Act, B.E. 2522 (A.D. 1979)
5. Maintenance of the Cleanliness and Orderliness of the Country Act, B.E. 2535 (A.D. 1992)
6. Building Control Act, B.E. 2535 (A.D. 1992)
7. Factory Act, B.E. 2535 (A.D. 1992)
8. Public Health Act, B.E. 2535 (A.D. 1992)
9. Ministerial Regulation No. 45, B.E. 2538 (A.D. 1995), issued in pursuance of the Building Control Act, B.E. 2522 (A.D. 1979)
10. National Economic and Social Development Plan No. 12, B.E. 2559 (A.D.2016)</t>
  </si>
  <si>
    <t>1. Criteria for Determination of Water Supply for Metropolitan Waterworks Authority, B.E. 2560 (A.D. 2017). A standard that determines the quality of water to ensure that it is clean, safe, and suitable for public consumption.
2. The Notification of the Ministry of Public Health on Drinking Water in Sealed Containers, B.E. 2547 (A.D. 2004). The Food and Drug Administration employs this Notification as a standard for food registration. Drinking water in completely sealed containers applied for FDA labeling is required to satisfy the quality checks according to the standards contained in this Notification. 
3 Criteria for Drinking Water Quality, Department of Health, B.E. 2563 (A.D. 2020). A water standard that the Department of Health uses as criteria to monitor the quality of drinking water for people in different areas in order to provide people with clean and safe drinking water for consumption.
4. The Water Supply Standard of the Provincial Waterworks Authority, B.E. 2564 (A.D. 2021). A standard that determines the quality of water to ensure that it is clean, safe, and suitable for public consumption.
5. The Notification of the Ministry of Natural Resources and Environment on Prescribing Technical Criteria and Measures for Public Health and Environmental Toxic Prevention, B.E. 2551 (A.D. 2008), is a notification that provides groundwater standards to ensure that groundwater is consumable. With suitable groundwater sources for analysis, the water quality must comply with the criteria, procedures and conditions prescribed by the Department of Groundwater Resources. Physical, chemical and bacterial water quality values must not exceed the specified standards. Moreover, the Notification mentions approaches for killing microorganisms in artesian wells.
6. Industrial Product Standard 257-2006 (Consumable Water). According to the Notification of the Ministry of Industry No. 3470 (2006), it defines industrial product standards (TIS) covering both general consumption water and water used in the food industry (contained in completely sealed containers and not contained in a container).</t>
  </si>
  <si>
    <t xml:space="preserve">1. The Notification of the Ministry of Public Health on Drinking Water in Sealed Containers, B.E. 2547 (A.D. 2004). The Food and Drug Administration employs this Notification as a standard for food registration. Drinking water in completely sealed containers applied for FDA labeling is required to satisfy the quality checks according to the standards contained in this Notification.
2. Criteria for Drinking Water Quality, Department of Health, B.E. 2563 (A.D. 2020). A water standard that the Department of Health uses as criteria to monitor the quality of drinking water for people in different areas in order to provide people with clean and safe drinking water for consumption.
3. The Water Supply Standard of the Provincial Waterworks Authority, B.E. 2564 (A.D. 2021). A standard that determines the quality of water to ensure that it is clean, safe, and suitable for public consumption.
4. The Notification of the Ministry of Natural Resources and Environment on Prescribing Technical Criteria and Measures for Public Health and Environmental Toxic Prevention, B.E. 2551 (A.D. 2008), is a notification that provides groundwater standards to ensure that groundwater is consumable. With suitable groundwater sources for analysis, the water quality must comply with the criteria, procedures and conditions prescribed by the Department of Groundwater Resources. Physical, chemical and bacterial water quality values must not exceed the specified standards. Moreover, the Notification mentions approaches for killing microorganisms in artesian wells.
5. Industrial Product Standard 257-2006 (Consumable Water). According to the Notification of the Ministry of Industry No. 3470 (2006), it defines industrial product standards (TIS) covering both general consumption water and water used in the food industry (contained in completely sealed containers and not contained in a container).
</t>
  </si>
  <si>
    <t>1. https://web.mwa.co.th/more_news.php?cid=1492&amp;filename=index
2. https://www.fda.moph.go.th/sites/food/FileNews/2564/FPCS-Water.pdf 3.https://foodsan.anamai.moph.go.th/th/water-quality/204437
4. https://www.pwa.co.th/download/pwastandard50-1.pdf
5.http://www.dgr.go.th/law/th/downloadFile
6.http://www.fio.co.th/web/tisi_fio/fulltext/TIS257-2549.pdf4</t>
  </si>
  <si>
    <t xml:space="preserve">1. https://www.fda.moph.go.th/sites/food/FileNews/2564/FPCS-Water.pdf 3. 2.https://foodsan.anamai.moph.go.th/th/water-quality/204437
3. https://www.pwa.co.th/download/pwastandard50-1.pdf
4.http://www.dgr.go.th/law/th/downloadFile
5.http://www.fio.co.th/web/tisi_fio/fulltext/TIS257-2549.pdf4
</t>
  </si>
  <si>
    <t>1. Metropolitan Waterworks Authority Act, B.E. 2510 (A.D. 1967)
2. Notification of the Ministry of Public Health Re: Determination of Quality or Standards of Plastic Containers, B.E. 2535 (A.D. 1992).
3. Announcement of the Office of the Central Affairs Committee on Prices of Goods and Services Re: Recommended Retail Prices for Clear Plastic Bottled Drinking Water (PET) Products, B.E. 2553 (A.D. 2010)
4. National Economic and Social Development Plan No. 12, B.E. 2559 (A.D. 2016)
5. Regional Waterworks Regulations on Criteria and Procedures and Conditions for the Use of Tap Water and Service Rates, B.E. 2540 (A.D. 2007), and its amendment (No. 7), B.E. 2551 (A.D. 2008)
6. Regulations of the Provincial Waterworks on Criteria and Procedures for Water Supply Requests, B.E. 2561 (A.D&gt; 2018)
7. The Municipality Act, B.E. 2496 (A.D. 1953), stipulates that the Sub-district Municipality, Urban Municipality, and Municipality can earn income from municipal utilities and set guidelines for water supply operations in the locality. This is because municipalities in some areas have their own water production and process service fee collection on their own.</t>
  </si>
  <si>
    <t xml:space="preserve">1. The Notification of the Ministry of Public Health on Determination of Quality or Standards of Plastic Containers, B.E. 2548 (A.D. 2005).
2. The Announcement of the Office of the Central Affairs Committee on Prices of Goods and Services Re: Recommended Retail Prices for Clear Plastic Bottled Drinking Water (PET) Products, B.E. 2553 (A.D. 2010).
3. The National Economic and Social Development Plan No. 12, B.E. 2559 (A.D. 2016)
4. The Regulations of the Ministry of Interior on Business Administration and Maintenance of the Village Water Supply System, B.E. 2548 (A.D. 2005)
5. The Sub-District Council and Sub-District Administrative Organisation Act, B.E. 2537 (A.D. 1994), stipulates that the Sub-District Administrative Organisation can earn income from the Sub-district Administrative Organisation's utilities and determines guidelines for operating the water supply business in the locality.
6. The Municipality Act, B.E. 2496 (A.D. 1953), stipulates that the Sub-district Municipality, Urban Municipality, and Municipality can earn income from municipal utilities and set guidelines for water supply operations in the locality.
</t>
  </si>
  <si>
    <t>1.http://food.fda.moph.go.th/law/data/announ_moph/P295.pdf
2. https://web.mwa.co.th/
3. https://www.pnbpeo.go.th/web/list/download/ef9eec79d69f989d443ab23d643b9717.pdf
4. 9234b1be-7c63-4de6-86dd-7390854b5e30.pdf (dit.go.th)
5.https://www.pwa.co.th/support-units/files/law/2.rules-of-pwa-2540.pdf 
6.https://www.pwa.co.th/support-units/files/law/1.order-of-pwa-2561.PDF
7. http://www.oic.go.th/FILEWEB/CABINFOCENTER17/DRAWER080
/GENERAL/DATA0000/00000051.PDF</t>
  </si>
  <si>
    <t>1.http://food.fda.moph.go.th/law/data/announ_moph/P295.pdf
2. ............. (mwa.co.th)
3. https://www.pnbpeo.go.th/web/list/download/
4. http://119.59.123.60/~mccrss/doc_news/029.pdf
5. http://www.local.moi.go.th/law28.htm
6. http://www.oic.go.th/FILEWEB/CABINFOCENTER17/DRAWER080
/GENERAL/DATA0000/00000051.PDF</t>
  </si>
  <si>
    <t xml:space="preserve">1. Thailand has the Ministerial Regulation No. 39, B.E. 2537 (A.D. 1993), issued in pursuance of the Building Control Act, B.E. 2522 (A.D. 1979), stipulates that a building in which a person may live or use must have toilets and lavatories of not less than the specified number based on building types (https://download.asa.or.th/03media/04law/cba/mr/mr37-39-upd63.pdf).
2. The National Public Toilet Standard (HAS), B.E. 2555 (A.D. 2012), is the criteria that set standards that encourage the construction of hygienic toilets with, for example, hand washing bowls, faucets, mirrors that are clean and free of stains, in good condition and usable, as well as doors, handles and inner locks that are clean, in good condition, usable, etc. (https://view.officeapps.live.com/op/view.aspx?src=https%3A%2F%2Futo.moph.go.th%2Fhealthpro%2FScripts%2Fg%2Ftoilet%2F2.doc%23%3A~%3Atext%3D(%25E0%25B8%2581%25E0%25B8%25A3%25E0%25B8%25A1%25E0%25B8%25AD%25E0%25B8%2599%25E0%25B8%25B2%25E0%25B8%25A1%25E0%25B8%25B1%25E0%25B8%25A2%2520%25E0%25B8%2581%25E0%25B8%25A3%25E0%25B8%25B0%25E0%25B8%2597%25E0%25B8%25A3%25E0%25B8%25A7%25E0%25B8%2587%25E0%25B8%25AA%25E0%25B8%25B2%25E0%25B8%2598%25E0%25B8%25B2%25E0%25B8%25A3%25E0%25B8%2593%25E0%25B8%25AA%25E0%25B8%25B8%25E0%25B8%2582)%2C%25E0%25B9%2580%25E0%25B8%259E%25E0%25B8%25B5%25E0%25B8%25A2%25E0%25B8%2587%25E0%25B8%259E%25E0%25B8%25AD%2520%25E0%25B8%259B%25E0%25B8%25A5%25E0%25B8%25AD%25E0%25B8%2594%25E0%25B8%25A0%25E0%25B8%25B1%25E0%25B8%25A2%2520%25E0%25B9%2583%25E0%25B8%25AB%25E0%25B9%2589%25E0%25B9%2584%25E0%25B8%2594%25E0%25B9%2589%25E0%25B8%25A1%25E0%25B8%25B2%25E0%25B8%2595%25E0%25B8%25A3%25E0%25B8%2590%25E0%25B8%25B2%25E0%25B8%2599&amp;wdOrigin=BROWSELINK)
3. The Ministerial Regulation on Sewage Management Hygiene, B.E. 2561 (A.D. 2018), stipulates that the owner or occupants of a building or a place providing public toilets must ensure that the toilets are hygienic at all times by, for example, maintaining cleanliness of doors, walls, floors, with clean water provided, etc. (http://203.157.157.4/GCC/section7/74_10.PDF).
</t>
  </si>
  <si>
    <t>The Ministerial Regulation on Sewage Management Hygiene, B.E. 2561 (2018), requires that there must be more sewage storage tanks than clean water storage tanks. Drain pipes and storage tanks must be in good condition, without leakage or damage, and must be able to prevent animals, insects or vectors (http://203.157.157.4/GCC/section7/74_10.PDF).</t>
  </si>
  <si>
    <t xml:space="preserve">1. Unloading of sewage. The Ministerial Regulation on Sewage Management Hygiene, B.E. 2561 (A.D. 2018), of the Public Health Act stipulates sewage must be unloaded at appropriate times. There must be vehicles and measures to prevent odours. Also, sewage and wastewater to be discharged into the environment must meet the criteria required (http://www.ratchakitcha.soc.go.th/DATA/PDF/2561/A/043/32.PDF).
2. Wastewater to be discharged into the environment according to the Enhancement and Conservation of National Environmental Quality Act, B.E. 2535 (A.D. 1992), must be under effluent control to meet the required standards.
(http://web.krisdika.go.th/data/law/law2/%CA08/%CA08-20-9999-update.pdf) (https://www.pcd.go.th/laws/%E0%B8%9B%E0%B8%A3%E0%B8%B0%E0%B8%81%E0%B8%B2%E0%B8%A8%E0%B8%81%E0%B8%A3%E0%B8%B0%E0%B8%97%E0%B8%A3%E0%B8%A7%E0%B8%87%E0%B8%97%E0%B8%A3%E0%B8%B1%E0%B8%9E%E0%B8%A2%E0%B8%B2%E0%B8%81%E0%B8%A3-56/)
</t>
  </si>
  <si>
    <t>According to Chapter 2 ‘Sanitation for Transporting Sewage’ of the Ministerial Regulation on Sewage Management Hygiene, B.E. 2561 (A.D. 2018), of the Public Health Act, it mentions rules to ensure hygienic transportation conducted by officials. (http://203.157.157.4/GCC/section7/74_10.PDF)</t>
  </si>
  <si>
    <t>There is a sanitary technology practice guideline of the Department of Health. Examples of the system are as follows: Filtration sewage treatment system, sewage treatment system using sewage pipe system, stabilization pond system, etc. (https://env.anamai.moph.go.th/web-upload/migrated/files/env/n1339_11a77a88e9d47f21300aa2adcab974b0_F015.pdf)</t>
  </si>
  <si>
    <t xml:space="preserve">1. Sanitary technology practice guidelines of the Department of Health. Examples of the system are as follows: Filtration sewage treatment system, sewage treatment system using sewage pipe system, stabilization pond system, etc.  (https://env.anamai.moph.go.th/web-upload/migrated/files/env/n1339_11a77a88e9d47f21300aa2adcab974b0_F015.pdf) 
2. According to Chapter 3 ‘Sewage Disposal Hygiene’ of the Ministerial Regulations on Sewage Management Hygiene, B.E. 2561 (A.D. 2018), of the Public Health Act, it mentions two systems of sewage disposal management, namely, a fixed sewage system and combined sewage disposal system. There are standards for effluent and sludge that have been fed through the systems. For example, the amount of helminth eggs and E. coli bacteria must not exceed the amount prescribed by the Minister with the recommendation of the Committee in the Government Gazette. (http://203.157.157.4/GCC/section7/74_10.PDF)
</t>
  </si>
  <si>
    <t xml:space="preserve">In Thailand, there is a law that mentions wastewater treatment. This law is the National Environmental Quality Promotion and Conservation Act, B.E. 2535 (A.D. 1992), which covers treatment systems, regulations for treatment providers, treatment handlers, as well as wastewater discharged from the treatment system. There is a quality control of wastewater to ensure it meets the standards specified, such as the notification of the Ministry of Natural Resources and Environment on Determination of Wastewater Discharge Control Standards for Industrial Plants, Industrial Estates and Industrial Zones, B.E. 2559 (A.D. 2016). 
(http://web.krisdika.go.th/data/law/law2/%CA08/%CA08-20-9999-update.pdf) (https://www.pcd.go.th/laws/%E0%B8%9B%E0%B8%A3%E0%B8%B0%E0%B8%81%E0%B8%B2%E0%B8%A8%E0%B8%81%E0%B8%A3%E0%B8%B0%E0%B8%97%E0%B8%A3%E0%B8%A7%E0%B8%87%E0%B8%97%E0%B8%A3%E0%B8%B1%E0%B8%9E%E0%B8%A2%E0%B8%B2%E0%B8%81%E0%B8%A3-56/)
</t>
  </si>
  <si>
    <t>Effluent or sludge discharged into the environment are subjected to the standards required. For example, the Notification of the Ministry of Public Health On Determination of the Number of Helminth Eggs and Escherichia Coli and Sampling Methods and Examination of Helminth Eggs and Escherichia Coli in Effluent and Sludge Already Undergone Sewage Disposal System, B.E. 2561 (A.D. 2018) https://phdb.moph.go.th/main/upload/web_news_files/29r0vzew0thccs4k8w.pdf); or, the Notification of the Ministry of Natural Resources and Environment on Determination of Discharge Control Standards for Industrial Plants, Industrial Estates and Industrial Zones, B.E. 2559 (A.D. 2016) (https://www.pcd.go.th/laws/%E0%B8%9B%E0%B8%A3%E0%B8%B0%E0%B8%81%E0%B8%B2%E0%B8%A8%E0%B8%81%E0%B8%A3%E0%B8%B0%E0%B8%97%E0%B8%A3%E0%B8%A7%E0%B8%87%E0%B8%97%E0%B8%A3%E0%B8%B1%E0%B8%9E%E0%B8%A2%E0%B8%B2%E0%B8%81%E0%B8%A3-56/), etc.</t>
  </si>
  <si>
    <t>There is no law concerning this directly, but the Occupational Health and Working Environment Act, B.E. 2554 (A.D. 2011), mentions the management of working environment for employees to ensure appropriateness and safety. For example, employers require employees to wear standard personal protective equipment as prescribed by the Director-General; or, whenever an employer requires an employee to work in a working condition or environment that may cause an injury to the employee's life, physical body, mind or health, the employer needs to notify the employee of potential hazards at work and distribute work manuals to all employees before they start work, or change workplaces, etc. (https://www.tosh.or.th/images/file/2016/osh-act.b.e.2554.pdf)</t>
  </si>
  <si>
    <t xml:space="preserve">1. It is stated in Chapter 2 ‘Hygiene of Waste Transport’ of the Ministerial Regulation on Sewage Management Hygiene, B.E. 2561 (A.D. 2018). For example, waste handlers are required to cover up their body, wear thick rubber gloves, a mask to cover their nose and mouth, shoes with thick rubber soles, etc. Also, in Chapter 3, it refers to sewage management hygiene. For example, having appropriate protective equipment for waste handlers, training on hygienic waste disposal, etc. (http://203.157.157.4/GCC/section7/74_10.PDF)
2. The law, Occupational Health and Working Environment Act, B.E. 2554 (A.D. 2011), states about management of working environment to ensure that it is suitable and safe for all employees. For example, the employer shall ensure that all employees wear personal protective equipment that meets the standards prescribed by the Director-General; or, whenever an employer requires an employee to work in a working condition or working environment that may expose the employee to life, physical, mental or health hazards, the employer will notify the employees of potential hazards at work and distribute work manuals to all employees before they start work, rotate, or change to another work site, etc. (https://www.tosh.or.th/images/file/2016/osh-act.b.e.2554.pdf)
</t>
  </si>
  <si>
    <t xml:space="preserve">1. According to the Notification of the Ministry of Industry on Determination of Type and Size of Factory, Prescribing Methods for Controlling the Discharge of Waste, Pollution or Any Material Affecting the Environment, and Qualifications of a Controller, a Regular Worker and Criteria for Registration of a Controller for a Toxic Environmental Protection System, B.E. 2545 (A.D. 2002), it prescribes that a person who performs waste treatment or disposal must be registered as a water, air pollution treatment system controller, or an industrial waste pollution management system controller, as the case may be. An application form must be submitted in accordance with the rules and procedures prescribed by the Department of Industrial Works. (http://www.krisdika.go.th/librarian/getfile?sysid=316582&amp;ext=htm) 
2. There is no law concerning this directly, but the Occupational Health and Working Environment Act, B.E. 2554 (A.D. 2011), states about management of working environment to ensure that it is suitable and safe for all employees. For example, the employer shall ensure that all employees wear personal protective equipment that meets the standards prescribed by the Director-General; or, whenever an employer requires an employee to work in a working condition or working environment that may expose the employee to life, physical, mental or health hazards, the employer will notify the employees of potential hazards at work and distribute work manuals to all employees before they start work, rotate, or change to another work site, etc. (https://www.tosh.or.th/images/file/2016/osh-act.b.e.2554.pdf)
</t>
  </si>
  <si>
    <t xml:space="preserve">1. The Hospital Act, B.E. 2541 (A.D. 1998) states that the wastewater treatment system must meet the standards required by law; or, equipment, including amenities such as beds, blankets, towels, must always be in a clean and hygienic condition. (https://hss.moph.go.th/fileupload_doc/D00000002319_28616.pdf)
2. Standards on Sanitation, Environment and Safety in Hospitals, B.E. 2547 (A.D. 2004), of the Ministry. Examples are as follows: There is general waste and infectious waste management as required by law. There is wastewater treatment as required by law. There are regular analyses of wastewater quality. There is a system to maintain cleanliness of toilets, etc. (https://view.officeapps.live.com/op/view.aspx?src=https%3A%2F%2Futo.moph.go.th%2Fhealthpro%2FScripts%2Fg%2Fa%2F4.doc&amp;wdOrigin=BROWSELINK)
</t>
  </si>
  <si>
    <t>The Ministerial Regulation on Infectious Waste Disposal, B.E. 2545 (A.D. 2002), by virtue of the Public Health Act B.E. 2535, mentions the definition of infectious waste, infectious waste storage, transport of infectious waste and infectious waste disposal. For example, in collecting infectious waste, the collecting tool must be made of a durable material, which is resistant to puncture and chemical corrosion, and in the red colour with a clear message stating ‘Infectious Waste’ placed under a pictogram of skull and crossbones. (https://skko.moph.go.th/dward/document_file/environment/common_form_upload_file/20140627113745_1065027131.pdf)</t>
  </si>
  <si>
    <t>The Clean Water Management Plan (2021) with 3 principles: 1. Prevent contamination in water sources; 2. Improve water quality. Reduce or eliminate contamination to meet water quality goals; 3. Prevent potential re-contamination in water during containment and delivery (https://foodsan.anamai.moph.go.th/th/water-quality/204414).</t>
  </si>
  <si>
    <t>The Clean Water Management Plan (2021) (using the same plan as the city) with 3 principles: 1. Prevent contamination in water sources; 2. Improve water quality. Reduce or eliminate contamination to meet water quality goals; 3. Prevent potential re-contamination in water during containment and delivery (https://foodsan.anamai.moph.go.th/th/water-quality/204414).</t>
  </si>
  <si>
    <t xml:space="preserve">1. Building Control Act, B.E. 2522 (A.D. 1979); 2. Maintenance of the Cleanliness and Orderliness of the Country Act, B.E. 2535 (A.D. 1992); 3. Enhancement and Conservation of National Environmental Quality Act, B.E. 2535 (A.D. 1992); 4. Ministerial Regulations on Sanitary Waste Management, B.E. 2561 (A.D. 2018); 6.Ministry Regulations on Hygiene of Food Selling Places, B.E. 2561 (A.D. 2018).
</t>
  </si>
  <si>
    <t xml:space="preserve">The Ministerial Regulation on Sanitation of Sewage Management, B.E. 2561 (A.D. 2018), which stipulates that toilets must have the specifications required by law, such as being clean, equipped with a sink, a sewage storage tank, etc. Hygiene for transporting sewage such as wearing protective clothing, pumping at appropriate intervals, preventing odors, etc. Sewage disposal e.g. disposal personnel have been trained about sewage disposal; helminth eggs and E. coli bacteria contained in effluent must not exceed the baseline specified by the applicable laws, etc. </t>
  </si>
  <si>
    <t>1. Climate Change Comprehensive Master Plan 2015-2050, with guidelines for climate change response, such as having an integrated water management in place, building readiness to cope and reduce damage from floods and droughts, managing risks from floods and droughts, disease surveillance and prevention and health impacts from climate change, promoting access to quality public health services, etc. (https://climate.onep.go.th/wp-content/uploads/2019/07/CCMP_58-93_TH.pdf).
2. The Action Plan on Climate Change Adaptation in Public Health, Phase 1, 2021-2030, which is a framework for dealing with the health impacts of climate change in order to strengthen the public health system, empowering People's skills in managing health risks caused by change in the context of each specific area (https://hia.anamai.moph.go.th/web-upload/12xb1c83353535e43f224a05e184d8fd75a/202106/m_news/35637/205086/file_download/4e72fff93af7a84f5e60fff25466181c.pdf).</t>
  </si>
  <si>
    <t>The 20-Year National Strategy (2018-2037): Strategy 5 - A strategy for building growth on the quality of life that is environmentally friendly.</t>
  </si>
  <si>
    <t>http://budget.parliament.go.th/bbebook64/FILEROOM/CABILIBRARY64/DRAWER01/GENERAL/DATA0000/00000520.PDF
2. http://infofile.pcd.go.th/mgt/policyNplan-09-01.pdf</t>
  </si>
  <si>
    <t>The Pollution and Environment Management Strategic Plan.</t>
  </si>
  <si>
    <t>https://bbstore.bb.go.th/cms/1632991302_7829.pdf</t>
  </si>
  <si>
    <t>266.9 million</t>
  </si>
  <si>
    <t>THB</t>
  </si>
  <si>
    <t>Thailand has a rural sanitation policy, which is provided in Strategy 5 of the 20-Year National Strategy (2018-2037), which is a strategy for building growth on the quality of life that is environmentally friendly.
*(Note : The policy does not have a separate category.)</t>
  </si>
  <si>
    <t>http://budget.parliament.go.th/bbebook64/FILEROOM/CABILIBRARY64/DRAWER01/GENERAL/DATA0000/00000520.PDF</t>
  </si>
  <si>
    <t>The Pollution and Environment Management Strategic Plan *(Note : The policy does not have a separate category).</t>
  </si>
  <si>
    <t>2022 to 2022</t>
  </si>
  <si>
    <t>Strategy 5 of the 20-Year National Strategy (2018-2037), which is a strategy for building growth on the quality of life that is environmentally friendly.
*(Note : The policy does not have a separate category.)</t>
  </si>
  <si>
    <t>http://budget.parliament.go.th/bbebook64/FILEROOM/CABILIBRARY64/DRAWER01/GENERAL/</t>
  </si>
  <si>
    <t>- Integrated water resource management work plan
*(Note: The plan does not have a separate category)
- Metropolitan Waterworks Authority Enterprise Plan, No. 5, year 2020 - 2022
- Organizational Strategic Plan of PWA 2022-2027.</t>
  </si>
  <si>
    <t>https://www.parliament.go.th/ewtadmin/ewt/parbudget/download/article/article_20210813155032.pdf</t>
  </si>
  <si>
    <t>2,796 million</t>
  </si>
  <si>
    <t>Integrated water resource management plan.
*(Note: The plan does not have a separate category.)</t>
  </si>
  <si>
    <t>2.796 million</t>
  </si>
  <si>
    <t>http://budget.parliament.go.th/bbebook64/FILEROOM/CABILIBRARY64/DRAWER01/GENERAL/DATA0000/00000520.PDF
2. https://sdgs.tu.ac.th/wp-content/uploads/2021/11/3.Thammasat-University-Notification-of-Policy-on-Environmental-Management.pdf</t>
  </si>
  <si>
    <t>Pollution and Environment Management Strategic Plan.
*(Note: The plan does not have a separate category.)</t>
  </si>
  <si>
    <t>http://budget.parliament.go.th/bbebook64/FILEROOM/CABILIBRARY64/DRAWER01/GENERAL/DATA0000/00000520.PDF
2.https://sdgs.tu.ac.th/wp-content/uploads/2021/11/3.Thammasat-University-Notification-of-Policy-on-Environmental-Management.pdf</t>
  </si>
  <si>
    <t>1. Public Health Practice Guidelines for Managing the Condition of COVID-19 in the terms issued in pursuance of Section 9 of the Emergency Decree on Public Administration in Emergency Situations, Emergency Decree, B.E. 2548 (A.D. 2005) (No. 2). (http://www.stopcorruption.moph.go.th/application/editors/userfiles/files/%E0%B9%81%E0%B8%99%E0%B8%A7%E0%B8%97%E0%B8%B2%E0%B8%87%E0%B8%9B%E0%B8%8F%E0%B8%B4%E0%B8%9A%E0%B8%B1%E0%B8%95%E0%B8%B4%E0%B8%94%E0%B9%89%E0%B8%B2%E0%B8%99%E0%B8%AA%E0%B8%B2%E0%B8%98%E0%B8%B2%E0%B8%A3%E0%B8%93%E0%B8%AA%E0%B8%B8%E0%B8%82%20%E0%B8%AF%20%E0%B8%95%E0%B8%B2%E0%B8%A1%20%E0%B8%9E_%E0%B8%A3_%E0%B8%81_%20%E0%B8%89%E0%B8%B8%E0%B8%81%E0%B9%80%E0%B8%89%E0%B8%B4%E0%B8%99.pdf)
2. THAI STOP COVID PLUS (https://stopcovid.anamai.moph.go.th/webapp/news_view.php?nid=48)
3. Amazing Thailand Safety and Health Administration  (https://web.thailandsha.com/index)
4. The D-M-H-T-T-A Measures (https://ddc.moph.go.th/brc/news.php?news=18373&amp;deptcode=brc)</t>
  </si>
  <si>
    <t>Communicate with and educate people about correct hand washing using amenities that can disinfect coronavirus such as 75% alcohol sanitiser, soap, etc. Also, prepare handwashing facilities at easily accessible spots and frequently touched points.</t>
  </si>
  <si>
    <t>andwashing facilities are available at the entrance and exit, and frequently touched points, e.g., checkout counters, information counters, queue points, etc. This also includes contactless handwashing facilities, soap dispensers, alcohol dispensers, etc.</t>
  </si>
  <si>
    <t>There are handwashing facilities at every entrance and exit of the facility and frequently touched points. Also, for public places with establishments, e.g., markets, each store is required to provide alcohol sanitisers for its customers.</t>
  </si>
  <si>
    <t>For bottled water, it needs to satisfy the required standards that are sufficient to cope with COVID-19 (bottled water must be labelled with a certification mark of the Food and Drug Administration). In sharing drinking water with others, the drinking container used must be washed every time before drinking and high touched points must be frequently cleaned. If it is a water dispenser, the filter must be replaced as scheduled and one should avoid touching dispenser nozzles.</t>
  </si>
  <si>
    <t>1. Toilets meet the National Public Toilet Standard (HAS) 2012 and are cleaned more frequently compared to the normal situation. There are alcohol facilities. Effluent and sewage are strictly managed while officers handling sewage and effluent are well-equipped with proper equipment such as rubber gloves, PPE suits, etc.
2. For food outlets, cooking equipment and mutual touched points are cleaned with standard disinfectants. Business operators wear masks, cover their hair and cover up their body. Food handlers wash their hands before and after cooking and wear gloves when cooking. Cooked foods are covered. Food handlers are educated regarding COVID-19 prevention. Cooking ingredients are sourced from reliable sources.
3. There are designated areas for waste disposal, which are well enclosed. General waste and biohazard waste are clearly segregated. Waste handlers are provided with adequate tools and protective equipment.</t>
  </si>
  <si>
    <t>1. Toilets meet the National Public Toilet Standard (HAS) and are cleaned more frequently compared to the normal situation. There are alcohol facilities. Effluent and sewage are strictly managed while officers handling sewage and effluent are well-equipped with proper equipment such as rubber gloves, PPE suits, etc.
2. Hand washing facilities are available at the entrance and exit, and frequently touched points, e.g., checkout counters, information counters, queue points, etc. This also includes contactless hand washing facilities, soap dispensers, alcohol dispensers, etc.
3. In sharing drinking water with others, the drinking container used must be washed every time before drinking and high touched points must be frequently cleaned. If it is a water dispenser, the filter must be replaced as scheduled and one should avoid touching dispenser nozzles. 
4. In case of cooking food, food station should be hygienic. Food handlers must not have a symptom, and also need to wear gloves and a mask every time.
5. Frequently clean highly touched points and areas.</t>
  </si>
  <si>
    <t>1. In case of general solid waste, designate disposal areas which are enclosed. General solid waste and infectious waste are clearly segregated. Waste handlers are provided with sufficient tool and protective equipment.
2. In case of infectious waste, the Ministerial Regulation on the Disposal of Infectious Waste expressly stipulates that, for example, in collecting infectious waste, the collecting tool must be made of a durable material, which is resistant to puncture and chemical corrosion, and in the red colour with a clear message stating ‘Infectious Waste’ placed under a pictogram of skull and crossbones.</t>
  </si>
  <si>
    <t>Measures or guidelines generally prescribed by Thailand have already involved the benefits of the vulnerable groups. For example, the guidelines communicate about frequent hand washing, mask wearing at all times when with others, no sharing drinking containers with others while toilets are cleaned every 2 hours, etc. However, there are guidelines specifically for those who are vulnerable that they should be provided with a clearly defined space, which is private and separate from others.</t>
  </si>
  <si>
    <t>More budget to cover project implementation costs is required as there is a need to formulate WASH plans and management approaches for the country by taking into account safety from COVID-19 for the safety and confidence of the people to use WASH services. Personnel inevitably work harder and are insufficient to cover all of works. This problem may result in inadequate WASH management. Also, meetings and communications between WASH personnel have shifted from a physical approach to online due to the pandemic situation. This is a sudden adjustment that may potentially affect planning and management of WASH.</t>
  </si>
  <si>
    <t>1. THAI STOP COVID PLUS is a standard for establishments and places. It features requirements derived from COVID-19 prevention strategies to ensure safety for both operators themselves and business establishments. In addition, the stringency of standards implemented in high-risk areas has also been increased through the use of the COVID Free Setting measures.
2. Universal Prevention for COVID-19 is an upgrade of measures to prevent and control COVID-19 in order to enable safe and sustainable business operations/activities.
3. D-M-H-T-T-A D Measures: Distancing — physical distancing and contactless; M: Mask wearing. Wear a cloth or hygienic mask at all times; H: Hand washing. Encourage frequent hand washing and sufficiently provide alcohol sanitisers throughout a place; T: Temperature check. Measure body temperature prior to entering a service place to screen users that may be sick; T: Testing to detect COVID-19; A: Application. Install and use applications "Thai Chana" before entering and leaving each place every time  "Mor Chana" for self-report when infected with coronavirus to identify the doctor to contact for treatment for COVID-19 and "Thai Save Thai" for Safe Household and COVID-19 Free Workplace. (https://ddc.moph.go.th/brc/news.php?news=18373&amp;deptcode=brc)</t>
  </si>
  <si>
    <t>To achieve the goal of providing everyone with access to sanitation and ceasing open excretion by 2030 with particular attention given to the needs of women, girls and vulnerable groups (The indicator is the proportion of population using safely managed sanitation services).</t>
  </si>
  <si>
    <t>Sustainable Development Goal 6: Ensure availability and sustainable management of water and sanitation for all. (https://sdgs.nesdc.go.th/%E0%B9%80%E0%B8%81%E0%B8%B5%E0%B9%88%E0%B8%A2%E0%B8%A7%E0%B8%81%E0%B8%B1%E0%B8%9A-sdgs/%E0%B9%80%E0%B8%9B%E0%B9%89%E0%B8%B2%E0%B8%AB%E0%B8%A1%E0%B8%B2%E0%B8%A2%E0%B8%97%E0%B8%B5%E0%B9%88-6-%E0%B8%AA%E0%B8%A3%E0%B9%89%E0%B8%B2%E0%B8%87%E0%B8%AB%E0%B8%A5%E0%B8%B1%E0%B8%81%E0%B8%9B/)</t>
  </si>
  <si>
    <t>Toilets and waste collection equipment are improved to ensure accessibility of all. Toilets are efficient, clean and hygienic. Also, open excretion has been discouraged and ceased.</t>
  </si>
  <si>
    <t>The sanitary sewers are durable, effective, safe and accessible anywhere. Also, the treatment and disposal system is safe, systemically managed and governed by clear legal provisions, e.g., the Ministerial Regulation on Sewage Management Hygiene, B.E. 2561 (A.D. 2018), of the Public Health Act, etc.</t>
  </si>
  <si>
    <t>http://app2.cdd.go.th/rdic/report/BMN/ReportBMN64.pdf</t>
  </si>
  <si>
    <t>Thailand aims to provide services that cover the entire country by dividing them into two parts: the Metropolitan Waterworks Authority and the Provincial Waterworks Authority.</t>
  </si>
  <si>
    <t>The goal is to ensure that people in Bangkok, Nonthaburi and Samut Prakan have access to 100% water coverage.</t>
  </si>
  <si>
    <t>Study water needs in each area and proceed investments based on the government's policies to promote investment in various areas of the country.</t>
  </si>
  <si>
    <t>Long-term service plan for the fiscal year of 2022-2027 (https://web.mwa.co.th/more_news.php?cid=368)</t>
  </si>
  <si>
    <t>Organisational Strategy (3-year term) 2020-2022 of the Provincial Waterworks Authority. Strategy 4: Procurement and management of sufficient raw water sources; and, Strategy 5: Produce sufficient water supply as well as controling the quality of water to meet the standards (https://www.pwa.co.th/contents/files/about/policy-strategy/PWA-strategy-2563-2565.pdf)</t>
  </si>
  <si>
    <t>The Chao Phraya River and the Mae Klong River</t>
  </si>
  <si>
    <t>Raw water resources in the areas responsible by different branches of the Provincial Waterworks Authority.</t>
  </si>
  <si>
    <t>Tap water quality: Normal turbidity is less than 1.0 NTU Percentile at 95 and the water pressure is 7.65 metres.</t>
  </si>
  <si>
    <t>It is defined according to the water quality standards of the Provincial Waterworks Authority. (https://www.pwa.co.th/download/pwastandard50-1.pdf)</t>
  </si>
  <si>
    <t>5.8 million cubic metres per day</t>
  </si>
  <si>
    <t>5.5 million cubic metres per day</t>
  </si>
  <si>
    <t>The length of the water supply pipe is 33,813.457 kilometres and the length of the pipe used in the water supply and distribution system is 39,828.041 kilometres.</t>
  </si>
  <si>
    <t>The goal is to enable every population in Bangkok, Nonthaburi and Samut Prakan to access 100% safe drinking water and expand water supply services within urban communities, which consist of residences, business districts, government agencies, state enterprises, industries, and others based on projects to expand water supply services to achieve thoroughness, adequacy, stability, and meet the same standards for fiscal year 2022. These projects include 1. Construction of pipes to expand water supply services to cover urban areas with the target of not less than 40 kilometres. 2. Preparation of plans and construction of water pipes to expand water supply services with the target of not less than 50 kilometres.</t>
  </si>
  <si>
    <t>Tap water is free from fecal and chemical contamination, according to the criteria for water quality stipulated by the Metropolitan Waterworks Authority.</t>
  </si>
  <si>
    <t>Tap water is free from fecal and chemical contamination, according to the criteria for water quality stipulated by the Provincial Waterworks Authority</t>
  </si>
  <si>
    <t>https://www.mwa.co.th/mobile/download/Annual_Report_2564.pdf
*(Note: In the event that there is a new village or community , the water supply will be expanded to reach all areas.)The length of the water supply pipe is 33,813.457 kilometres and the length of the pipe used in the water supply and distribution system is 39,828.041 kilometres.</t>
  </si>
  <si>
    <t xml:space="preserve">To achieve the goal of providing everyone with adequate and fair access to sanitation by 2030. Particular attention is given to the needs of women, girls and vulnerable groups (Indicators are facilities for hand washing with soap and water). </t>
  </si>
  <si>
    <t>Everyone must have fair access to hand washing facilities such as hand wash basins, clean water and soap. Moreover, there are legal provisions requiring that a place where people live or use regularly must have a hand wash basin (The Ministerial Regulation No. 2, B.E. 2536 (A.D. 1992), issued in pursuance of the Act on the Maintenance of the Cleanliness and Orderliness of the Country, B.E. 2535 (A.D. 1992).</t>
  </si>
  <si>
    <t>https://sites.google.com/view/hia-surveillance/anamai-poll-covid</t>
  </si>
  <si>
    <t xml:space="preserve">To achieve the goal of providing safe and affordable drinking water for everyone. Also, to achieve the goal of providing everyone with adequate and fair access to sanitation and hygiene by 2030 and ceasing open excretion with particular attention given to the needs of women, girls and vulnerable groups (The goal covers the entire country, not divided into schools and health establishments). </t>
  </si>
  <si>
    <t>Sustainable Development Goal 6: Ensure availability and sustainable management of water and sanitation for all (https://sdgs.nesdc.go.th/%E0%B9%80%E0%B8%81%E0%B8%B5%E0%B9%88%E0%B8%A2%E0%B8%A7%E0%B8%81%E0%B8%B1%E0%B8%9A-sdgs/%E0%B9%80%E0%B8%9B%E0%B9%89%E0%B8%B2%E0%B8%AB%E0%B8%A1%E0%B8%B2%E0%B8%A2%E0%B8%97%E0%B8%B5%E0%B9%88-6-%E0%B8%AA%E0%B8%A3%E0%B9%89%E0%B8%B2%E0%B8%87%E0%B8%AB%E0%B8%A5%E0%B8%B1%E0%B8%81%E0%B8%9B/)</t>
  </si>
  <si>
    <t>For bottled drinking water, Thailand had meetings and determined prices based on the net volume sizes. According to the Announcement of the Office of the Central Affairs Committee on Goods and Services Re: Recommended Retail Price for Clear Plastic Bottled Drinking Water Products. In case of water supply, the price will be set in 2 tiers: 1. Residence; 2. Business, government, state enterprise, industry, etc.</t>
  </si>
  <si>
    <t>1. Announcement of drinking water price: https://law.dit.go.th/Upload/Document/9234b1be-7c63-4de6-86dd-7390854b5e30.pdf
2. Waterworks Authority: https://web.mwa.co.th/</t>
  </si>
  <si>
    <t xml:space="preserve">1. Basic information must be collected; for example, costs incurred in collection or transportation, costs incurred from the use of machinery for treatment or disposal, and basic demographic and solid waste data to calculate a service fee suitable for each area and fair to service users.
2. Fees for sewage services will be collected upon each transport. </t>
  </si>
  <si>
    <t>1. Determination of waste collection fees: https://www.pcd.go.th/publication/4993/
2. Determination of sewage pumping service fees: http://www.uttaraditcity.go.th/upload-files/9a38213e54af50d850315dbd40b5163e.pdf</t>
  </si>
  <si>
    <t>The goal is that everyone shall have access to safe drinking water. The goal was set based on drinking water sources surveys, drinking water production for public consumption, as well as the quality of drinking water that is suitable and safe for consumption.</t>
  </si>
  <si>
    <t>Sustainable Development Goal 6 https://thailand.opendevelopmentmekong.net/th/topics/sdg-6-clean-water-and-sanitation/</t>
  </si>
  <si>
    <t>Diseases caused by food and water incidence decreased by 50%.</t>
  </si>
  <si>
    <t>People are protected by their rights to health and the environment. They are able to live a healthy life and participate in effective environmental health management, environmental health service methods such as clean drinking water, sanitation and waste management services, which are hygienic for people in difficult conditions, people with disabilities and the disadvantaged groups, in both urban and rural areas.</t>
  </si>
  <si>
    <t>National Environmental Health Strategic Plan No. 3 2017-2021  https://www.pcd.go.th/strategy/%E0%B9%81%E0%B8%9C%E0%B8%99%E0%B8%A2%E0%B8%B8%E0%B8%97%E0%B8%98%E0%B8%A8%E0%B8%B2%E0%B8%AA%E0%B8%95%E0%B8%A3%E0%B9%8C%E0%B8%AD%E0%B8%99%E0%B8%B2%E0%B8%A1%E0%B8%B1%E0%B8%A2%E0%B8%AA%E0%B8%B4%E0%B9%88/</t>
  </si>
  <si>
    <t xml:space="preserve">The community has managed to limit waste discharge to the environment to not over 50 percent of waste generation. </t>
  </si>
  <si>
    <t>Target areas for community wastewater management can be divided into 2 groups: Group 1 — guidelines for corrective, rehabilitative, control, prevention, and management practices; 2. Group 2 — The areas under control, prevention and management. These are areas that do not experience considerably concerning wastewater pollution problems. The water quality in the river is in the levels of Good to Fair.</t>
  </si>
  <si>
    <t>Community wastewater management plan (http://infofile.pcd.go.th/water/water_plan.pdf)</t>
  </si>
  <si>
    <t>The percentage of infectious waste in public and private hospitals is properly managed according to academic principles, hospital levels.</t>
  </si>
  <si>
    <t>https://dashboard.anamai.moph.go.th/manifest/manifest-data/hospital?year=2021&amp;kid=222&amp;cw=73</t>
  </si>
  <si>
    <t>The goal is to provide everyone with comprehensive and fair access to WASH in public places. Thailand has academic criteria on water management, sanitation, waste management, effluent, sewage, and promotion of hand washing, which local authorities that are responsible for taking care of people can employ for further application.</t>
  </si>
  <si>
    <t>Department of Health https://anamai.moph.go.th/th</t>
  </si>
  <si>
    <t>There is no open excretion policy, but a policy to promote access to hygienic toilets. By 2021, 98.7% of people were able to access toilets, compared to the 100 % target.</t>
  </si>
  <si>
    <t>Thai People’s Quality of Life Report 2021 (http://app2.cdd.go.th/rdic/report/BMN/ReportBMN64.pdf)</t>
  </si>
  <si>
    <t>Thailand has the Constitution of the Kingdom of Thailand, B.E. 2560 (A.D. 2017), which stipulates that the state must provide citizens with comprehensive health services, including WASH projects or plans. For example, the Ministerial Regulation on Sewage Management Hygiene, B.E. 2561 (A.D. 2018), of the Public Health Act, the Notification of the Ministry of Public Health on Drinking Water in Sealed Containers, B.E. 2547 (A.D. 2004), etc. These are laws that are in force throughout the country. There is also a 20-Year National Strategic Plan on public health that requires each local administrative organisation to implement the strategies in its locality; for example, Strategy 5, building growth on the quality of life that is environmentally friendly, waste management projects, etc.
Links
1. The Constitution of the Kingdom of Thailand, B.E. 2560 (A.D. 2017) (http://www.ratchakitcha.soc.go.th/DATA/PDF/2560/A/040/1.PDF)
2. The National Environmental Quality Promotion and Conservation Act, B.E. 2535 (A.D. 1992) (https://www.pcd.go.th/lawstype/%E0%B8%9E%E0%B8%A3%E0%B8%B0%E0%B8%A3%E0%B8%B2%E0%B8%8A%E0%B8%9A%E0%B8%B1%E0%B8%8D%E0%B8%8D%E0%B8%B1%E0%B8%95%E0%B8%B4%E0%B8%AA%E0%B9%88%E0%B8%87%E0%B9%80%E0%B8%AA%E0%B8%A3%E0%B8%B4%E0%B8%A1%E0%B9%81/)
3. The Ministerial Regulation on Sewage Management Hygiene, B.E. 2561 (A.D. 2018) (http://203.157.157.4/GCC/section7/74_10.PDF)
4. The Notification of the Ministry of Public Health on Drinking Water in Sealed Containers, B.E. 2547 (A.D. 2004) (http://food.fda.moph.go.th/law/data/announ_moph/P284.pdf)
5. The National Public Toilet Standards (HAS), B.E. 2555 (A.D. 2012) (https://view.officeapps.live.com/op/view.aspx?src=https%3A%2F%2Futo.moph.go.th%2Fhealthpro%2FScripts%2Fg%2Ftoilet%2F2.doc&amp;wdOrigin=BROWSELINK)</t>
  </si>
  <si>
    <t>Thailand has the Constitution of the Kingdom of Thailand, B.E. 2560 (A.D. 2017), which stipulates that the state must provide citizens with comprehensive health services, including WASH projects or plans. For example, the Ministerial Regulation on Sewage Management Hygiene, B.E. 2561 (A.D. 2018), of the Public Health Act, the Notification of the Ministry of Public Health on Drinking Water in Sealed Containers, B.E. 2547 (A.D. 2004), etc. These are laws that are in force throughout the country. There is also a 20-Year National Strategic Plan on public health (http://dmsic.moph.go.th/index/detail/7602) that requires each local administrative organisation to implement the strategies in its locality; for example, Strategy 5, building growth on the quality of life that is environmentally friendly, waste management projects, etc. However, for water supply, it may be impossible to ensure that all citizens have access to it. This is because, according to the Provincial Waterworks Regulations on Criteria and Procedures for Water Supply Requests, B.E. 2561 (A.D. 2018), houses without a house number will not have access to a permanent water supply.
Links
1. The Constitution of the Kingdom of Thailand, B.E. 2560 (A.D. 2017) (http://www.ratchakitcha.soc.go.th/DATA/PDF/2560/A/040/1.PDF)
2. The National Environmental Quality Promotion and Conservation Act, B.E. 2535 (A.D. 1992) (https://www.pcd.go.th/lawstype/%E0%B8%9E%E0%B8%A3%E0%B8%B0%E0%B8%A3%E0%B8%B2%E0%B8%8A%E0%B8%9A%E0%B8%B1%E0%B8%8D%E0%B8%8D%E0%B8%B1%E0%B8%95%E0%B8%B4%E0%B8%AA%E0%B9%88%E0%B8%87%E0%B9%80%E0%B8%AA%E0%B8%A3%E0%B8%B4%E0%B8%A1%E0%B9%81/)
3. The Ministerial Regulation on Sewage Management Hygiene, B.E. 2561 (A.D. 2018) (http://203.157.157.4/GCC/section7/74_10.PDF)
4. The Notification of the Ministry of Public Health on Drinking Water in Sealed Containers, B.E. 2547 (A.D. 2004) (http://food.fda.moph.go.th/law/data/announ_moph/P284.pdf)
5. The National Public Toilet Standards (HAS), B.E. 2555 (A.D. 2012) (https://view.officeapps.live.com/op/view.aspx?src=https%3A%2F%2Futo.moph.go.th%2Fhealthpro%2FScripts%2Fg%2Ftoilet%2F2.doc&amp;wdOrigin=BROWSELINK)</t>
  </si>
  <si>
    <t>Internally displaced people in Thailand can be classified into two types: 1. Thai displaced persons who have a Thai ID card and are permitted to stay in the Kingdom of Thailand temporarily. These people have accessibility to WASH services in Thailand; 2. Thai displaced persons who do not have a proof of registration, or any document, and have never been included in a survey of Thai displaced persons. In this case, these people are able to access only WASH services that are necessary to living life based on human rights.
Links
1. Constitution of the Kingdom of Thailand, B.E. 2560 (A.D. 2017) (http://www.ratchakitcha.soc.go.th/DATA/PDF/2560/A/040/1.PDF)
2. Human Rights and Thai Displaced Persons https://www.constitutionalcourt.or.th/occ_web/ewt_dl_link.php?nid=1244</t>
  </si>
  <si>
    <t>Thailand has an emergency and disaster response plan, which is divided into 3 phases as follows:
1. Before the incident: There will be a plan to handle risks. Alarm systems are installed. Relevant databases, e.g., risk areas, numbers of population, available equipment in a specific area, etc., are provided. 
2. During the incident: An emergency operation center will be established to coordinate with different entities, assess and monitor the situation. If there is an evacuation point or temporary shelters, there must be a sanitation office located at the food preparation facility to render suggestions to food handlers, provide support equipment, and conduct surveillance on water and food safety. Toilets are prepared according to standards and with comprehensive management measures (containment system, transportation system, disposal system).
3. Support the restoration of affected WASH facilities such as solid waste management, house cleaning, etc.
Links
1. Guidelines for Environmental Health Management in Disaster Situations (http://courseware.npru.ac.th/admin/files/20170524152425_6c837af900472ef467d96b692d245b43.pdf)
2. Environmental Health Accreditation 5000, Department of Health (https://foodsan.anamai.moph.go.th/web-upload/13x34cba8a8c311038000343e8ab441d5ff/filecenter/EHA%20News/14.pdf)</t>
  </si>
  <si>
    <t>Thailand has the Constitution of the Kingdom of Thailand, B.E. 2560 (A.D. 2017), which stipulates that the state must provide citizens with thorough public health services, without discrimination against financial statuses.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the National Public Toilet Standards, etc. Moreover, there is a 20-Year National Strategic Plan on public health that requires each local Administrative Organisation to implement strategies contained therein within its locality, e.g., Strategy 5, a strategy to build growth on the quality of life that is environmentally friendly, waste management projects, or strategies to solve poverty problems, reduce in equalities and create growth from within.
Links:
1. Constitution of the Kingdom of Thailand B.E. 2560 (http://www.ratchakitcha.soc.go.th/DATA/PDF/2560/A/040/1.PDF)
2. National Environmental Quality Promotion and Conservation Act, B.E. 2535 (A.D. 1992) (https://www.pcd.go.th/lawstype/%E0%B8%9E%E0%B8%A3%E0%B8%B0%E0%B8%A3%E0%B8%B2%E0%B8%8A%E0%B8%9A%E0%B8%B1%E0%B8%8D%E0%B8%8D%E0%B8%B1%E0%B8%95%E0%B8%B4%E0%B8%AA%E0%B9%88%E0%B8%87%E0%B9%80%E0%B8%AA%E0%B8%A3%E0%B8%B4%E0%B8%A1%E0%B9%81/)
3. Ministerial Regulation on Sewage Management Hygiene, B.E. 2561 (A.D. 2018) (http://203.157.157.4/GCC/section7/74_10.PDF)
4. Notification of the Ministry of Public Health on Drinking Water in Sealed Containers, B.E. 2547 (A.D. 2004) (http://food.fda.moph.go.th/law/data/announ_moph/P284.pdf)
5. National Public Toilet Standards (HAS), B.E. 2555 (A.D. 2012) (https://view.officeapps.live.com/op/view.aspx?src=https%3A%2F%2Futo.moph.go.th%2Fhealthpro%2FScripts%2Fg%2Ftoilet%2F2.doc&amp;wdOrigin=BROWSELINK)</t>
  </si>
  <si>
    <t>Thailand has the Constitution of the Kingdom of Thailand, B.E. 2560 (A.D. 2017), which stipulates that the state must provide citizens with thorough public health services, without discrimination against genders.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the National Public Toilet Standards, etc. Moreover, there is a 20-Year National Strategic Plan on public health that requires each local Administrative Organisation to implement strategies contained therein within its locality, e.g., Strategy 5, a strategy to build growth on the quality of life that is environmentally friendly, waste management projects, etc. In case of women or girls, Thailand has a requirement to separate male and female toilets with clear signage and provide a flush toilet for pregnant women. 
Links:
1. Constitution of the Kingdom of Thailand B.E. 2560 (http://www.ratchakitcha.soc.go.th/DATA/PDF/2560/A/040/1.PDF)
2. National Environmental Quality Promotion and Conservation Act, B.E. 2535 (A.D. 1992) (https://www.pcd.go.th/lawstype/%E0%B8%9E%E0%B8%A3%E0%B8%B0%E0%B8%A3%E0%B8%B2%E0%B8%8A%E0%B8%9A%E0%B8%B1%E0%B8%8D%E0%B8%8D%E0%B8%B1%E0%B8%95%E0%B8%B4%E0%B8%AA%E0%B9%88%E0%B8%87%E0%B9%80%E0%B8%AA%E0%B8%A3%E0%B8%B4%E0%B8%A1%E0%B9%81/)
3. Ministerial Regulation on Sewage Management Hygiene, B.E. 2561 (A.D. 2018) (http://203.157.157.4/GCC/section7/74_10.PDF)
4. Notification of the Ministry of Public Health on Drinking Water in Sealed Containers, B.E. 2547 (A.D. 2004) (http://food.fda.moph.go.th/law/data/announ_moph/P284.pdf)
5. National Public Toilet Standards (HAS), B.E. 2555 (A.D. 2012) (https://view.officeapps.live.com/op/view.aspx?src=https%3A%2F%2Futo.moph.go.th%2Fhealthpro%2FScripts%2Fg%2Ftoilet%2F2.doc&amp;wdOrigin=BROWSELINK)</t>
  </si>
  <si>
    <t>Thailand has the Constitution of the Kingdom of Thailand, B.E. 2560 (A.D. 2017), which stipulates that the state must provide citizens with thorough public health services, without discrimination against physical conditions.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the National Public Toilet Standards, etc. Moreover, there is a 20-Year National Strategic Plan on public health that requires each local Administrative Organisation to implement strategies contained therein within its locality, e.g., Strategy 5, a strategy to build growth on the quality of life that is environmentally friendly, waste management projects, etc. In case of the disabled in Thailand, there are requirements that toilet facilities must be specifically provided; for example, toilets feature flat seats for people with the disabled or the elderly, adequate space within the toilet room to facilitate mobility of a wheelchair, sliding door, a disability sign on the door. The floors inside and outside of the room are at the same level with handrails and alarm system in case of emergency. 
Links:
1. Constitution of the Kingdom of Thailand B.E. 2560 (http://www.ratchakitcha.soc.go.th/DATA/PDF/2560/A/040/1.PDF)
2. National Environmental Quality Promotion and Conservation Act, B.E. 2535 (A.D. 1992) (https://www.pcd.go.th/lawstype/%E0%B8%9E%E0%B8%A3%E0%B8%B0%E0%B8%A3%E0%B8%B2%E0%B8%8A%E0%B8%9A%E0%B8%B1%E0%B8%8D%E0%B8%8D%E0%B8%B1%E0%B8%95%E0%B8%B4%E0%B8%AA%E0%B9%88%E0%B8%87%E0%B9%80%E0%B8%AA%E0%B8%A3%E0%B8%B4%E0%B8%A1%E0%B9%81/)
3. Ministerial Regulation on Sewage Management Hygiene, B.E. 2561 (A.D. 2018) (http://203.157.157.4/GCC/section7/74_10.PDF)
4. Notification of the Ministry of Public Health on Drinking Water in Sealed Containers, B.E. 2547 (A.D. 2004) (http://food.fda.moph.go.th/law/data/announ_moph/P284.pdf)
5. National Public Toilet Standards (HAS), B.E. 2555 (A.D. 2012) (https://view.officeapps.live.com/op/view.aspx?src=https%3A%2F%2Futo.moph.go.th%2Fhealthpro%2FScripts%2Fg%2Ftoilet%2F2.doc&amp;wdOrigin=BROWSELINK)</t>
  </si>
  <si>
    <t>Thailand has the Constitution of the Kingdom of Thailand, B.E. 2560 (A.D. 2017), which stipulates that the state must provide citizens with thorough public health services, without age discrimination.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the National Public Toilet Standards, etc. Moreover, there is a 20-Year National Strategic Plan on public health that requires each local Administrative Organisation to implement strategies contained therein within its locality, e.g., Strategy 5, a strategy to build growth on the quality of life that is environmentally friendly, waste management projects, etc. In case of aging populations in Thailand, there are requirements that toilet facilities must be specifically provided; for example, toilets feature flat seats for people with the disabled or the elderly, adequate space within the toilet room to facilitate mobility of a wheelchair, sliding door, a disability sign on the door. The floors inside and outside of the room are at the same level with handrails and alarm system in case of emergency. 
Links:
1. Constitution of the Kingdom of Thailand B.E. 2560 (http://www.ratchakitcha.soc.go.th/DATA/PDF/2560/A/040/1.PDF)
2. National Environmental Quality Promotion and Conservation Act, B.E. 2535 (A.D. 1992) (https://www.pcd.go.th/lawstype/%E0%B8%9E%E0%B8%A3%E0%B8%B0%E0%B8%A3%E0%B8%B2%E0%B8%8A%E0%B8%9A%E0%B8%B1%E0%B8%8D%E0%B8%8D%E0%B8%B1%E0%B8%95%E0%B8%B4%E0%B8%AA%E0%B9%88%E0%B8%87%E0%B9%80%E0%B8%AA%E0%B8%A3%E0%B8%B4%E0%B8%A1%E0%B9%81/)
3. Ministerial Regulation on Sewage Management Hygiene, B.E. 2561 (A.D. 2018) (http://203.157.157.4/GCC/section7/74_10.PDF)
4. Notification of the Ministry of Public Health on Drinking Water in Sealed Containers, B.E. 2547 (A.D. 2004) (http://food.fda.moph.go.th/law/data/announ_moph/P284.pdf)
5. National Public Toilet Standards (HAS), B.E. 2555 (A.D. 2012) (https://view.officeapps.live.com/op/view.aspx?src=https%3A%2F%2Futo.moph.go.th%2Fhealthpro%2FScripts%2Fg%2Ftoilet%2F2.doc&amp;wdOrigin=BROWSELINK)</t>
  </si>
  <si>
    <t>If the indigenous population has Thai nationality, they can access WASH services according to the provisions of the Constitution of the Kingdom of Thailand B.E. 2560 (A.D. 2017), which stipulates that the state must provide citizens with public health services thoroughly without age discrimination.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etc. Moreover, there is a 20-Year National Strategic Plan on public health that requires each local Administrative Organisation to implement strategies contained therein within its locality where there are indigenous populations, e.g., Strategy 5, a strategy to build growth on the quality of life that is environmentally friendly, waste management projects, etc. However, For non-Thai nationals, they can only enjoy WASH services that are essential to living life based on human rights.
Links:
1. Constitution of the Kingdom of Thailand, B.E. 2560 (A.D. 2017) (http://www.ratchakitcha.soc.go.th/DATA/PDF/2560/A/040/1.PDF)
2. Universal Human Rights (http://www.chonburi.police.go.th/images/file_main/2557_12_007/2557_12_007_001.pdf)</t>
  </si>
  <si>
    <t>If ethnic minorities in the city hold the Thai nationality, they can access WASH services according to the provisions of the Constitution of the Kingdom of Thailand B.E. 2560 (A.D. 2017), which stipulates that the state must provide citizens with public health services thoroughly without age discrimination. Also, there are WASH projects or plans that were initiated to ensure that people in Thailand are safe and disease-free and have good sanitation in life. For example, the Ministerial Regulation on Sewage Management Hygiene, B.E. 2561 (A.D. 2018), of the Public Health Act, the Notification of the Ministry of Public Health on Drinking Water in Sealed Containers B.E. 2547 (A.D. 2004), etc. Moreover, there is a 20-Year National Strategic Plan on public health that requires each local Administrative Organisation to implement strategies contained therein within its locality where there are ethnic minorities, e.g., Strategy 5, a strategy to build growth on the quality of life that is environmentally friendly, waste management projects, etc. However, For non-Thai nationals, they can only enjoy WASH services that are essential to living life based on human rights.
Links:
1. Constitution of the Kingdom of Thailand, B.E. 2560 (A.D. 2017) (http://www.ratchakitcha.soc.go.th/DATA/PDF/2560/A/040/1.PDF)
2. Universal Human Rights (http://www.chonburi.police.go.th/images/file_main/2557_12_007/2557_12_007_001.pdf)</t>
  </si>
  <si>
    <t>Thailand has the Constitution of the Kingdom of Thailand, B.E. 2560 (A.D. 2017), which stipulates that the state must provide citizens with thorough public health services, which include WASH projects or plans; for example, the Ministerial Regulation on Sewage Management Hygiene, B.E. 2561 (A.D. 2018) of the Public Health Act, the Notification of the Ministry of Public Health on Drinking Water in Sealed Containers B.E. 2547 (A.D. 2004), etc. These are laws enforced throughout the country. Moreover, there is a 20-Year National Strategic Plan on public health that requires each local Administrative Organisation to implement strategies contained therein within its locality, e.g., Strategy 5, a strategy to build growth on the quality of life that is environmentally friendly, waste management projects, etc. There are WASH measures to cushion the impacts of climate change; for example, in case of insufficient consumable water, the government will allocate water to the affected areas. There is also a road map ready to deal with climate change in particular for public health, such as the Action Plan on Climate Change Adaptation in Public Health, Phase 1 (2021-2030), which is a framework for coping with health impacts caused by climate change to strengthen public health systems, empower people's skills in addressing health risks from climate change in the context of the area.</t>
  </si>
  <si>
    <t>Local Administrative Organisation</t>
  </si>
  <si>
    <t>Public Health Service Status</t>
  </si>
  <si>
    <t>Waterworks Office</t>
  </si>
  <si>
    <t>Wastewater Management Organisation</t>
  </si>
  <si>
    <t>Environmental Health Accreditation mechanism which is specified in the 3rd National Environmental Health Strategic Plan, 2017-2021 is to build multilateral cooperation and local administrative organizations (Focus on promoting participation from all parties in society, the people's sector, the public sector, the private sector, the local sector to brainstorm, develop a plan of action to prevent and solve environmental health problems) with 2 objectives:
1. to promote capacity and participation in environmental health management
2. to communicate and public relation projects to create understanding and cooperation in environmental health operations.</t>
  </si>
  <si>
    <t>1. Projects to promote capacity and participation in environmental health management by promoting the potential development of personnel of local administrative organisations and community leaders in environmental health management, incentivising people through the use of social measures, such as praising, etc., driving the employment of economic tools and mechanisms in the management of environmental health, promoting roles of local administrative organisations, building cooperation between government agencies, the private sector, and cooperation among professional groups, civil society and the media.
2. Communications and public relations projects to create understanding and cooperation in environmental health operations. This is to communicate, disseminate and transfer knowledge regarding environmental health to all sectors in society, I.e., the people sector, the public sector, the private sector, the local sector in order to create understanding and encourage participation in preventing and solving environmental health problems from the point of origin, as well as preventing exposure and monitoring health impact problems.</t>
  </si>
  <si>
    <t>National Environmental Health Strategic Plan, Strategy 2, Build multilateral cooperation and local administrative organizations in accordance with the civilian approach, the 3rd National Environmental Health Strategic Plan 2017-2021 (https://env.anamai.moph.go.th/th/environmental-health-strategic-plan/download?)</t>
  </si>
  <si>
    <t>1. Strengthen the capacity of communities to monitor and manage environmental health problems.
2. Strengthen and promote the role of local administrative organizations.
3. Build cooperation between government agencies.
4. Build cooperation with the private sector.
5. Build cooperation between professional groups, the Civil Society and mass media.</t>
  </si>
  <si>
    <t>1. Ministry of Interior
2. Ministry of Public Health
3. Local Administrative Organizations
4. Local authorities</t>
  </si>
  <si>
    <t>Environmental Health Accreditation (EHA) Forum</t>
  </si>
  <si>
    <t>The laws enacted are more precise and clearer in terms of provisions. They reduce WASH issues and lessen conflicting and unnecessary parts of the laws.</t>
  </si>
  <si>
    <t>Policies are more efficient. They are able to precisely solve problems and cover all areas, resulting in lower WASH problems.</t>
  </si>
  <si>
    <t>The planning is simple and convenient. All sectors work in a more consistent manner, leading to systematic work that reduces unnecessary procedures while also improving efficiency and speed of work.</t>
  </si>
  <si>
    <t xml:space="preserve">Able to set specific goals with clarity and comprehensiveness based on reality, which are measurable and evaluable. </t>
  </si>
  <si>
    <t xml:space="preserve">Increase in numbers of the personnel who possess WASH knowledge. Also, it helps enhance potential of WASH personnel, as well as increasing service potential and facilities. 
</t>
  </si>
  <si>
    <t>WASH operations have been changed. Normally, the central administration will be responsible for almost all of the WASH activities. However, after surveying on many sectors, stakeholders, including private, public, and people sectors, have a greater role.</t>
  </si>
  <si>
    <t xml:space="preserve">There is a greater network of monitoring and supervision as operations are assigned to officers in different areas. This reduces work burdens on the central administration and facilitates monitoring. </t>
  </si>
  <si>
    <t>Reduce financial burdens because it can consider the part that is really needed to develop. It is able to activate precise and prompt development while also being able to practically solve problems that arise.</t>
  </si>
  <si>
    <t>This makes planning convenient, fast, accurate, and unlocks potential to correctly solve the problems that occur, or enables to develop what that still lacks.</t>
  </si>
  <si>
    <t>It helps cut unnecessary resource usage if there is clear WASH information as it can allocate resources to where it is really needed.</t>
  </si>
  <si>
    <t>Able to develop standards or regulations for Thailand according to the problems that arose or as the people need based on the situations people actually face. This contributes to the upgrading of the country's sanitation and enhances safety for people more.</t>
  </si>
  <si>
    <t>Able to precisely and correctly set targets at risk of problems, thereby minimizing the potential impact of such problems. It also helps reduce the cost of surveillance in many areas which can cause unnecessary sanitation problems.</t>
  </si>
  <si>
    <t>Effective hand washing behavior promotion programmes can actually improve hand hygiene and reduce unnecessary parts in the project.</t>
  </si>
  <si>
    <t>It enables to precisely modify or improve WASH facilities or services that are at risk of spreading disease.</t>
  </si>
  <si>
    <t>It helps to accurately identify the importance that reflects reality, reducing potential diseases caused to people using WASH services.</t>
  </si>
  <si>
    <t xml:space="preserve">It enables an accurate assessment to identify which healthcare facilities are at high risk of developing WASH problems. In turn, this can make it possible to properly prioritise which healthcare facilities should be improved. </t>
  </si>
  <si>
    <t xml:space="preserve">WASH data collection was not as successful as it should be and the number of personnel specialized in WASH is not slightly low. This has resulted in operational decisions being insufficiently efficient and accurate. </t>
  </si>
  <si>
    <t xml:space="preserve">Each local administrative organization is responsible for monitoring , supervising and reporting on updated situations in their area, including the environment. Environment report log data must be reviewed and submitted to the central administration while preceding remedial measures aforementioned are applied to these environments. </t>
  </si>
  <si>
    <t>The Municipality Act, B.E. 2496 (A.D. 1953) (http://web.krisdika.go.th/data/law/law2/%B705/%B705-20-9999-update.pdf)
The Sub-District Council and Sub-district Administrative Organization Act, B.E. 2537 (A.D. 1994) (https://www.obtnongpan.go.th/index/law/?doc=11014)
The Provincial Administrative Organization Act, B.E. 2562 (A.D. 2019) http://www.ratchakitcha.soc.go.th/DATA/PDF/2562/A/050/T_0130.PDF</t>
  </si>
  <si>
    <t>There are no specific WASH monitoring measures in place for these vulnerable groups. However, there are agencies that oversee the monitoring of the environment of these groups, such as the Department of Provincial Administration, the Ministry of Interior, or the Ministry of Social Development and Human Security, etc. The Ministry of Social Development and Human Security has located its offices in different provinces within Thailand to monitor, report and oversee the environment as well as educating people on the right to access services.</t>
  </si>
  <si>
    <t>1. Ministry of Social Development and Human Security: https://www.egov.go.th/th/government-agency/46/
2. Department of Provincial Administration, Ministry of Interior: https://www.bora.dopa.go.th/nationclinic/images/document/0010.pdf</t>
  </si>
  <si>
    <t>Proportion used in the sanitation plan/approved budget per plan.</t>
  </si>
  <si>
    <t>Wastewater quality or sludge that has been treated compared to the standards required by law</t>
  </si>
  <si>
    <t>The proportion of solid waste or accumulated sewage.</t>
  </si>
  <si>
    <t>The proportion of populations who access sanitation services.</t>
  </si>
  <si>
    <t>Households have enough clean water for drinking and consumption throughout the year.</t>
  </si>
  <si>
    <t>Households have enough water throughout the year.</t>
  </si>
  <si>
    <t>The proportion of populations who access consumable water services.</t>
  </si>
  <si>
    <t>The Metropolitan Waterworks Authority had a water loss rate of 33.09% (fiscal year of 2021) due to pipe improvements, with a target of approximately 1,200 kilometres per year, to reduce water loss. The cumulative pipe installation works until September 2021 achieved a distance of 1,033.728 kilometres, or 86.14%. The construction work for the pipe installation in September is lower than the plan due to problems in obtaining permits from the area owners and the epidemic situation of the coronavirus disease 2019 (COVID-19), which has made it more difficult for field works, thus delivering less results. Moreover, the epidemic of the coronavirus disease 2019 (COVID-19) has obstructed respective foreign manufacturers from conducting tests on the efficiency of the sensor devices in the plumbing system.</t>
  </si>
  <si>
    <t>Performance indicators for fiscal year 2022 are as follows: 1. Water loss rate is not exceeding 30.5%; 2. Water quality at the place of water use: Turbidity under general conditions is less than 1.0 NTU Percentile at 95; 3. Integrity and Transparency Assessment score for the operation of government agencies is greater than 90 points or in the top 5 of SOEs; 4. Resilience and preparedness to disasters and emergencies. Certified with ISO 22301: Business Continuity Management; 5. Agility to increase efficiency. Virtual branch service is available; 6. Received national or international innovation awards.</t>
  </si>
  <si>
    <t>1. The Metropolitan Waterworks Authority, established on 14 November 1914 (https://web.mwa.co.th/) 
2. The Provincial Waterworks Authority, established on 28 February, 1979 (https://www.pwa.co.th/)
3. Local Administrative Organization, consisting of Bureau/Division of Waterworks/Division of Public Health and Environment, Division of Engineering. In each locality governed by the Local Administrative Organization, different departments were established according to the number of personnel in that local government organization. Date of establishment: 3 October 2002 (http://www.dla.go.th/servlet/DLAServlet?visit=history)
4. The Wastewater Management Organization, established on 15 August 1995 (http://www.wma.or.th/site4/index.php)
5. The Bureau of the Environment, Bangkok Metropolis (https://webportal.bangkok.go.th/environmentbma), responsible for waste management in the Bangkok area
6. The Department of Water Resources, Ministry of Natural Resources and Environment, established on 3 December 2002 (https://www.dwr.go.th/about_us.php?about_us_id=1)
7. The Department of Groundwater Resources, Ministry of Natural Resources and Environment, established on 3 October 2002 (http://www.dgr.go.th/th/about/11)
8. The Bureau of Food and Water Sanitation and the Office of Environmental Health, Department of Health, established on 12 March 1952 (https://anamai.moph.go.th/th)
9. The Department of Pollution Control, Ministry of Natural Resources and Environment, established on 4 April 1992 (https://www.pcd.go.th/)</t>
  </si>
  <si>
    <t>Thailand has laws relating to direct supervision of drinking water such as Metropolitan Waterworks Authority Act, B.E. 2510 (A.D. 1967), Provincial Waterworks Act, B.E. 2522 (A.D. 1979), the Notification of the Ministry of Public Health on Drinking Water in Sealed Containers, B.E. 2524 (A.D. 1981), and the Water Resources Act, B.E. 2561 (A.D. 2018), etc.
The Metropolitan Waterworks Authority is responsible for surveying, procuring raw water sources and acquiring raw water for use in supplying, producing, delivering and distributing water supply within Bangkok Metropolis, Nonthaburi, and Samut Prakan. Moreover, it has controlled and monitored water supply, ensuring that it is of good quality, meets the required standards and is drinkable in all areas. 
It also enhanced working standards of its own organisation to ensure it is recognised and accepted internationally. The Authority has put its efforts and ultimately recieved the ISO 9002 production standard certification for Bangkhen water factory.
The Provincial Waterworks Authority is an organisation that provides water supply services according to the PWA Act B.E. 2522, (A.D. 1979), prioritising the benefits of the state and public health.
The key missions of The Provincial Waterworks Authority cover 5 areas: production, delivery, distribution, adequacy and thoroughness of quality water supply. It conducts surveys and supplies raw water sources, providing raw water for use in the production, delivery and distribution of water supply, promoting and operating other businesses related or linked to the water supply business.
There are management plans for the production of water supply and an ordinance concerning water supply business in the areas governed by local administrative organisations, where water supply is produced for local usage. Sometimes there is a plan to control the production process and water quality; however, sometimes no action is taken. 
The Department of Water Resources conducts technical developments and works on standards, processes, criteria and technologies related to water management. It also develops and maintains consumable water systems. It provides technical and academic advice and standards on water management to government agencies, local administrative organizations and general public. The Department inspects, supervises and monitors the water supply concession business while also working with or supporting the operations of other relevant or assigned departments.
The Department of Groundwater Resources has authority and responsibilities to render suggestions on formulation of policies, management measures, development, conservation and restoration of groundwater resources. It controls and monitors groundwater resources in accordance with the laws on groundwater. It conducts a survey to assess the potential, development, conservation, rehabilitation of groundwater resources, as well as promoting groundwater utilisation and optimising groundwater resources for maximum benefits. It monitors, evaluates, and audits management while also conserving and restoring groundwater resources and the impacts caused by the development of groundwater resources. The Department studies, conducts research and develops, as well as formulating standards for new groundwater technology for the purposes of management, conservation and restoration of groundwater resources. It acts as an information centre for groundwater resources, inspecting, analysing the quality of groundwater for consumption, agriculture and industry while also implementing and supporting groundwater drilling and development to support consumption, industries and agriculture in the designated areas and areas where finding of groundwater resources requires advanced hydrogeological knowledge, and areas affected by natural disasters. It manages groundwater resources to prepare for emergencies including solving and alleviating natural disasters such as drought and flooding.
The Bureau of Food and Water Sanitation, the Department of Health, conducts projects to study situations and points out issues in the development of the village water supply system and to synthesise academic and policy proposals for village water supply system development. It supports and promotes the development of water supply systems of local administrative organisations to ensure standardised production and water quality surveillance systems in the area. The Bureau also analyses situations of water quality in households based on types of water sources to find the cause of problems and synthesises the outcomes to form a body of knowledge and enhance people's knowledge regarding water consumption as well as to develop the potential of government networks, local administrative organisation, water supply administrators and general public in the management and surveillance of the quality of drinking water in the community.</t>
  </si>
  <si>
    <t>Thailand has disseminated and educated people about wastewater and sewage, as well as enacting regulations on wastewater and sewage. For example, defining the characteristics of toilets that are safe and align with applicable standards in the law, which shall be applied from the process of construction, to the containment system that requires a septic tank, the transportation system where operators must wear protective clothing, through to the disposal system that satisfies all the specified quality criteria, etc.
The Wastewater Management Organisation is responsible for organising a combined wastewater treatment system in the wastewater management area according to the Royal Decree and as additionally announced. Later in 2011, the Wastewater Management Organisation has started to provide commercial services to generate income for the organisation, coupled with providing social services to reduce the burden of budget support from the government. It offers 4 commercial services, namely, management and maintenance of wastewater treatment systems, contracted management, water quality analysis, contracting, studying, designing, surveying, improving and constructing a wastewater treatment system, and contracted training for water quality analysis and control of the operation of the wastewater treatment system.
General roles and missions of the Pollution Control Department are in line with the relevant provisions of the Enhancement and Conservation of National Environmental Quality Act, B.E. 2535 (A.D. 1992). The National Environment Board, the Pollution Control Board, and the pollution control officials are authorised to enforce various legal measures for the benefit of controlling, preventing, and solving environmental problems caused by pollution, including rendering opinions on the preparation of the country's pollution control policy, setting of environmental quality standards (water quality standards in rivers and canals, coastal waters, atmospheric air quality, etc.) (setting of pollution control standards from sources) (standards for wastewater discharged from buildings, industrial wastewater and industrial estates, standards for exhaust discharged from vehicles, etc); the preparation of environmental quality management plans and pollution control measures (solid waste management, hazardous waste management, pollution control zone announcement, etc.); monitors the pollution situation, accepts reports of pollution complaints, and operates in accordance with the law on the promotion and conservation of environmental quality in relation to pollution control.
The Environmental Health Bureau is responsible for the Sanitation Development Group with its roles and duties including research, development and application of knowledge, technology, innovations in environmental sanitation, as well as general sanitation, sewage management, general solid waste management, infectious waste, hazardous solid waste and wastewater; develop measure  standard, guidelines, rules and regulations on environmental sanitation to promote and support operations in accordance with the law related; and develop a set of academic knowledge, technology and innovations in environmental sanitation to support the drive of environmental sanitation</t>
  </si>
  <si>
    <t>Surveillance and monitoring of wastewater and sludge treatment are subjected to high cost and expenses compared to the income of water consumption management in each area. Moreover, there are not many people having knowledge and abilities in this field, resulting in low inspection frequency.</t>
  </si>
  <si>
    <t>Long-term National Strategic Plan (Public Health), Development and Empowerment of People; Plan 10) Production and development of manpower; Plan 11) Development of the efficiency of health workforce management system; 12) Development of the networks of public sector and civil society for health.</t>
  </si>
  <si>
    <t>https://waa.inter.nstda.or.th/stks/pub/2017/20171117-MinistryofPublicHealth.pdf</t>
  </si>
  <si>
    <t>1. It is done by anticipating the needs for WASH such as analysis of factors that affect service systems, or surveys on the necessary working group information, etc.
2. Anticipation based on the needs for WASH services that are essential to people's lives.
3. Analysis of workload of WASH personnel towards services or necessary WASH tasks.</t>
  </si>
  <si>
    <t xml:space="preserve">No data </t>
  </si>
  <si>
    <t xml:space="preserve">Rural areas experience obstacles and lack facilities to efficiently access WASH services. This is because the country's WASH personnel are not sufficient and most of the WASH professionals work in the city due to various reasons such as family, travel or facilities, etc. This has led to a shortage of people who have knowledge of WASH in the rural areas. Moreover, Thailand itself has very few numbers of personnel specilised in this field. However, it has plans to promote WASH knowledge for the existing personnel while also adding a policy to produce WASH manpower in the national plan. </t>
  </si>
  <si>
    <t>The WASH financial plan is to divide the budget according to the 20-Year National Strategic Plan, which is divided into 2 plans: 1. Strategic plans to manage pollution and the environment with a purpose to enable the country to have effective environmental quality management and be conducive to the quality of life of the people. It manages pollution at the source, taking into account the capacity of an area in handling pollution, management of investments in pollution management infrastructure; enhances the capacity of collecting, transporting and disposing of community solid waste, hazardous waste, infectious waste; establishes a system for discharge of pollution. It covers activities to manage water, air, noise, vibration, solid waste pollution, chemical management in the agricultural sector, as well as the use of measures to change the behaviours of polluters; 2. Integrated water resource management work plan. The objective is to provide the country with increased water security. There is a systematic and sustainable management of water resources, both surface water and ground water. It increases the productivity of the water system to ensure efficient water use and creates added value from water use by creating an integrated flood mitigation plan; organises a water disaster management system in a crisis to make a warning of floods and droughts to mitigate losses and risk efficiently; develops water resources, both inside and outside the irrigated area, to facilitate farming; provides and develops sufficient water resources for the growth of urban areas, industry and tourism; increases the efficiency of conservation and restoration of forest areas, watersheds and natural water sources, water reservoirs, water distribution systems and links watershed networks both inside and outside the irrigation area; improves the area to support the water; prepares town planning, flood prevention system, community and economic areas; and improves the efficiency of the wastewater treatment system as well as increasing the efficiency of management to support the watershed organisation, database system development, public relations, monitoring, evaluation and participation.</t>
  </si>
  <si>
    <t>Ministry of Agriculture and Cooperatives</t>
  </si>
  <si>
    <t>State Enterprise</t>
  </si>
  <si>
    <t>Prime Minister's Office</t>
  </si>
  <si>
    <t>Ministry of Transport</t>
  </si>
  <si>
    <t>Ministry of Digital Economy and Society</t>
  </si>
  <si>
    <t>Ministry of Industry</t>
  </si>
  <si>
    <t>Ministry of Higher Education, Science, Research and Innovation</t>
  </si>
  <si>
    <t>In terms of WASH programmes, the Department of Health of the Ministry of Public Health received ad hoc funding of 5,148,510 baht from WHO for the Development of Food and Drinking Water Sanitation Surveillance System at “Mae Fah Luang” Hill Area Community Learning Centres during 1 August 2021 - 15 December 2022.</t>
  </si>
  <si>
    <t>The WASH budget has been allocated according to the 20-year national strategic plan to various ministries to facilitate their duties or missions of ministries such as the Ministry of Natural Resources and Environment, the Ministry of Public Health, or the Ministry of Agriculture and Cooperatives, etc. (It is not possible to specify each activity/mission in WASH individually, as the reported budget is an overview).</t>
  </si>
  <si>
    <t xml:space="preserve">Thailand has Regulations of the Ministry of Interior on Subsidy of Local Administrative Organisations, B.E. 2559 (A.D. 2016), to set a budget to support departments that request subsidies, namely: 1. Local administrative organisations and other local administrative organisations established by law; 2. Government agencies (government agencies under the law governing state administration); 3. State enterprises (water supply and wastewater management organisations); 4. People's organisations (organisations which are a congregation of people, established in accordance with the law, rules or regulations of government agencies, or an order letter of the Ministry of Interior for the public benefit and has been operating continuously for at least one year); 5. Religious organisations established under the law, rules or regulations of government agencies (e.g., temples, mosques); and, 6. Charities (organisations whose main purpose is to carry out charitable or public service activities, not for-profit purposes, established by law, rules or regulations of government agencies such as the Provincial Red Cross Foundation). The local administrative organisation may set a budget to subsidise agencies that apply for subsidies up to the ratio of their actual income in the previous fiscal year, without taking into consideration state subsidies, as follows:
(1) Provincial Administrative Organization not more than ten percent.
(2) Municipality not more than two percent.
(3) City municipality and sub-district municipality not more than three percent.
(4) Sub-district Administrative Organisation not more than five percent.
Link
1. Regulations of the Ministry of Interior on Subsidy of Local Administrative Organisations, B.E. 2559 (A.D. 2016) (https://www.phuketcity.go.th/files/com_networknews/2021-08_8a6f317a9e8945c.pdf).
</t>
  </si>
  <si>
    <t>Thailand has laws on water usage fees, Metropolitan Waterworks Authority Regulation No. 116 on the Delivery, Distribution and Use of Tap Water, B.E. 2558 (A.D. 2015), with various regulatory requirements such as plumbing installation services. Service applicants or water users, in addition to having to deposit a guarantee for water use, must settle expenses and fees to the Metropolitan Waterworks Authority as follows: 1. Pipe laying fees, road, sidewalk, and drainage ditch repairs; 2. Water metre pipe fees, other equipment; 3. Fees and other expenses, according to the criteria set by the Metropolitan Waterworks Authority, etc., or the Provincial Waterworks Authority's Regulations on Determination of Water Distribution Prices, B.E. 2529 (A.D. 1986), which set the price of tap water. 
Links
1. The Provincial Waterworks Authority's Regulations on Determination of Water Distribution Prices, B.E. 2529 (A.D. 1986) (https://www.mwa.co.th/ewt_dl_link.php?nid=24347)
2. Regulations of the Metropolitan Waterworks Authority No. 116 on the Delivery, Distribution and Use of Tap Water, B.E. 2558 (A.D. 2015) (https://www.pwa.co.th/support-units/files/law/1.rules-of-pwa-2524.pdf)</t>
  </si>
  <si>
    <t>1. Resource allocation to remote areas, or locations that are difficult to access. The allocations are included in the provincial development plan. For example, 1) infrastructure development projects to improve the quality of life of people in Mae Hong Son Province, which is included in the Mae Hong Son Development Plan, Issue 3, Plan 8; 2) Community Waste Management Project in the Mae Hong Son Province Development, Issue 4, Plan 1; 3) the project for the development of public health service systems at all levels to ensure quality and standards so that the public can access it thoroughly. This is included in the Mae Hong Son Development Plan, Issue 3, Plan 3. 
2. The Notification of the Ministry of Public Health No. 61, B.E. 2524 (A.D. 1981), on Drinking Water in Sealed Containers for suitable control, or  disease prevention measures that cover individuals; for example, measures and guidelines for environmental health care In the situation of the coronavirus disease 2019 (COVID-19) outbreak. For water supply, in slum communities, houses with a house number will have access to permanent water supply services according to the Provincial Waterworks Regulations on Criteria and Procedures for Water Supply Requests, B.E. 2561 (A.D. 2018).
3. Internally displaced people in Thailand can be classified into 2 types: 1. Thai displaced persons who have a Thai ID card and are permitted to stay in the Kingdom of Thailand temporarily. These people have access to WASH services within Thailand; 2. Thai displaced persons who have no proof of registration, or any document, and have never been included in any survey of Thai displaced persons. In this case, these people can access WASH services that are only essential to living life according to human rights.
4. Thailand has an emergency and disaster response plan. There is a procedure for allocating necessary and sufficient resources when situations arise, such as guidelines for environmental health management in disaster situations, as well as assessing the capacity or the readiness to deal with the situation of a specific location. For example, the Environmental Health Accreditation (EHA), Task 5 — Emergency and Disaster Reponse, etc.</t>
  </si>
  <si>
    <t>1. Constitution of the Kingdom of Thailand, B.E. 2560 (A.D. 2017) (http://www.ratchakitcha.soc.go.th/DATA/PDF/2560/A/040/1.PDF)
2. Notification of the Ministry of Public Health No. 61, B.E. 2524 (A.D. 1981) (https://web.mwa.co.th/ewt_dl_link.php?nid=33084#:~:text=(%E0%B8%8F)%20%E0%B8%9B%E0%B8%A3%E0%B8%AD%E0%B8%97%20%E0%B9%84%E0%B8%A1%EF%9C%8A%E0%B9%80%E0%B8%81%E0%B8%B4%E0%B8%99,%E0%B8%8B%E0%B8%B1%E0%B8%A5%E0%B9%80%E0%B8%9F%E0%B8%95%20%E0%B9%84%E0%B8%A1%EF%9C%8A%E0%B9%80%E0%B8%81%E0%B8%B4%E0%B8%99%20250.0)
3. Mae Hong Son Provincial Development Plan 2018-2022 (http://www.maehongson.go.th/)
4. Handbook of Measures and Guidelines for Environmental Health Care In the Epidemic Situation of Coronavirus Disease 2019 (COVID-19), B.E. 2563 (A.D. 2020) (https://covid19.anamai.moph.go.th/web-upload/2xdccaaf3d7f6ae30ba6ae1459eaf3dd66/m_document/6730/34033/file_download/ecb4a988cd5b3244c0a1a20cfbb667cf.pdf)
5. Human Rights and Thai Diaspora https://www.constitutionalcourt.or.th/occ_web/ewt_dl_link.php?nid=1244
6. Guidelines for Environmental Health Management in Disaster Situations (http://courseware.npru.ac.th/admin/files/20170524152425_6c837af900472ef467d96b692d245b43.pdf)
7. Environmental Health Accreditation 5000, Department of Health (https://foodsan.anamai.moph.go.th/web-upload/13x34cba8a8c311038000343e8ab441d5ff/filecenter/EHA%20News/14.pdf)</t>
  </si>
  <si>
    <t>Thailand has the Constitution of the Kingdom of Thailand, B.E. 2560 (A.D. 2017), which stipulates that the state must provide citizens with public health services without discrimination against physical condition, gender, age, or those affected by circumstances. The public health service includes WASH programmes or programme designed to keep people in Thailand safe and free from disease and have good hygiene in life. Therefore, the state has allocated the budget according to plans, projects or various legislative requirements, such as the Ministerial Regulation on Sanitary Waste Management, B.E. 2561 (A.D. 2018), of the Public Health Act, the Notification of the Ministry of Public Health on Drinking Water in Sealed Containers, B.E. 2547 (A.D. 2004), the National Toilet Standards, etc. These are laws that are in force throughout the country. Moreover, there is also a 20-Year National Strategic Plan on public health whereby each local administrative organisation needs to implement strategies in their own areas; for example, Strategy 5 to establish growth on the quality of life that is environmentally friendly, waste management project, etc. In case of vulnerable groups in Thailand, there are requirements that toilet facilities must be specifically provided; for example, toilets feature a flat seat for people with disabilities or the elderly, adequate space within the toilet room to facilitate mobility of a wheelchair, a sliding door, a disability sign on the door. The floors inside and outside of the room are at the same level with handrails and alarm system in case of emergency. In case of women or girls, Thailand has a requirement to separate male and female toilets with clear signage and provide a flush toilet for pregnant women, etc. However, in case of indigenous populations or ethnic minorities, if they have Thai nationality, they can access the WASH service system in accordance with the provisions of the Constitution of the Kingdom of Thailand, B.E. 2560 (A.D. 2017). In case of non-Thai nationals, they will have access to WASH services that are only essential to living life based on human rights.</t>
  </si>
  <si>
    <t xml:space="preserve">1. Constitution of the Kingdom of Thailand, B.E. 2560 (A.D. 2017) (http://www.ratchakitcha.soc.go.th/DATA/PDF/2560/A/040/1.PDF)
2. National Environmental Quality Promotion and Conservation Act, B.E. 2535 (A.D. 1992) (https://www.pcd.go.th/lawstype/%E0%B8%9E%E0%B8%A3%E0%B8%B0%E0%B8%A3%E0%B8%B2%E0%B8%8A%E0%B8%9A%E0%B8%B1%E0%B8%8D%E0%B8%8D%E0%B8%B1%E0%B8%95%E0%B8%B4%E0%B8%AA%E0%B9%88%E0%B8%87%E0%B9%80%E0%B8%AA%E0%B8%A3%E0%B8%B4%E0%B8%A1%E0%B9%81/)
3. Ministerial Regulations Determining Facilities in Buildings for the Disabled or Handicapped and the Elderly, B.E. 2548 (A.D. 2005), by virtue of the Building Control Act (https://download.asa.or.th/03media/04law/cba/mr/mr48-58e-upd(02).pdf)
4. Ministerial Regulation on Sanitary Waste Management, B.E. 2561 (A.D. 2018) (http://203.157.157.4/GCC/section7/74_10.PDF)
5. Notification of the Ministry of Public Health on Drinking Water in Sealed Containers, B.E. 2547 (A.D. 2004) (http://food.fda.moph.go.th/law/data/announ_moph/P284.pdf) 
6. Universal human rights (http://www.chonburi.police.go.th/images/file_main/2557_12_007/2557_12_007_001.pdf
7. National Standards for Toilets (https://view.officeapps.live.com/op/view.aspx?src=https%3A%2F%2Futo.moph.go.th%2Fhealthpro%2FScripts%2Fg%2Ftoilet%2F2.doc&amp;wdOrigin=BROWSELINK)
</t>
  </si>
  <si>
    <t>It is defined and monitored periodically. For example, the price of the water supply of the Metropolitan Waterworks Authority has been used since December 1999. Residential water users, in the range of 0-30 cubic meters, will be subject to a minimum water price of 8.50 baht per cubic metre (excluding VAT). This is suitable for the cost of living in the service area. In this regard, the water tariff rate does not reflect the cost of water, because the tariff has not been raised since December 1999 so as to help people reduce household expenses. For holders of state welfare cards, they are subject to a water tariff of 100 baht per month from October 2021 to September 2022.</t>
  </si>
  <si>
    <t>Water tariffs for consumers in Bangkok, Nonthaburi and Samut Prakan, are divided into 2 types: 1. Residence; 2. Business, government entities, state enterprises, industry, etc., which rely on bulk sale. Residential consumers in Bangkok, Nonthaburi and Samut Prakan that consume water in the range of 0-30 cubic metres shall be subject to the minimum tariff of 8.50 baht per cubic meter. At the same time, residential consumers in other provinces that consume water in the range of 0-10 cubic meters shall be subject to the minimum tariff of 10.20 baht per cubic metre.</t>
  </si>
  <si>
    <t>Received ad hoc funding from WHO in the amount of 5,148,510 baht for a project called the Development of Food and Drinking Water Sanitation Surveillance System at “Mae Fah Luang” Hill Area Community Learning Centres, from 1 August 2021 - 15 December 2022, with the objectives to establish surveillance measures for the sanitation of food and drinking water at “Mae Fah Luang” Hill Area Community Learning Centres and to provide sufficient resources to support surveillance and management of food and drinking water. (https://cic.anamai.moph.go.th/web-upload/23xcfa0662ec139f06b2a8fd5d6d3865bbb/tinymce/KPI64_2/1_41/%E0%B9%82%E0%B8%84%E0%B8%A3%E0%B8%87%E0%B8%81%E0%B8%B2%E0%B8%A3%20Water%20Sanitation%20WHO%20Support%20Budget.pdf)</t>
  </si>
  <si>
    <t>In identifying the financial need of each WASH's plan to meet the national strategy of Thailand, it will be based on data obtained from the survey of the Thailand Quality of Life Report in part of the basic essentials. This will indicate the quality of life of Thai people through indicators; for example, households have enough clean water for drinking and consumption throughout the year; people in the household are safe in living life; or, households have water for use throughout the year, etc. These indicators enable allocation of budgets according to actual conditions of Thai people's quality of life.</t>
  </si>
  <si>
    <t xml:space="preserve">There are vulnerabilities in Thailand funding for WASH Human Resources as, in Thailand, the number of personnel who possess the specific knowledge and expertise is slightly low. Therefore, in administering or managing a WASH project, it may require a large number of personnel, which leads to higher expenses than the target set. </t>
  </si>
  <si>
    <t>Each service fee is calculated based on a cost of living to ensure suitability.</t>
  </si>
  <si>
    <t>1. Collection of fees for wastewater treatment: http://www.oic.go.th/FILEWEB/CABINFOCENTER9/DRAWER012/GENERAL/DATA0002/00002991.PDF  2. Water tariff: https://web.mwa.co.th/ewt_news.php?nid=303/https://www.pwa.co.th/contents/service/table-price  3. Sewage pumping fee: http://www.oic.go.th/FILEWEB/CABINFOCENTER9/DRAWER070/GENERAL/DATA0000/00000248.PDF  4. Waste collection fee: ............................ https://www.pcd.go.th/publication/4993/</t>
  </si>
  <si>
    <t>https://planning.anamai.moph.go.th/th/annual-budget1</t>
  </si>
  <si>
    <t>There is no WASH budget allocation based on category. It is a collective budget allocation. In case of service fees, it is calculated in accordance with the cost of living of the service user, e.g., water tariffs for consumers in Bangkok, Nonthaburi and Samut Prakan, divided into 2 types: 1. Residence; 2. Business, government entities, state enterprises, industry, etc., which rely on bulk sale. Residential consumers in Bangkok, Nonthaburi and Samut Prakan that consume water in the range of 0-30 cubic metres shall be subject to the minimum tariff of 8.50 baht per cubic metre. At the same time, residential consumers in other provinces that consume water in the range of 0-10 cubic metres shall be subject to the minimum tariff of 10.20 baht per cubic metre. For waste collection fees, wastewater treatment, sewage pumping, there will be surveys on population data, waste generation, distance of waste collection, machinery used for treatment, etc.
Links
1. Collection of fees for wastewater treatment: http://www.oic.go.th/FILEWEB/CABINFOCENTER9/DRAWER012/GENERAL/DATA0002/00002991.PDF 
2. Water tariff: https://web.mwa.co.th/ewt_news.php?nid=303/https://www.pwa.co.th/contents/service/table-price 
3. Sewage pumping fee: http://www.oic.go.th/FILEWEB/CABINFOCENTER9/DRAWER070/GENERAL/DATA0000/00000248.PDF 
4. Waste collection fee: https://www.pcd.go.th/publication/4993/</t>
  </si>
  <si>
    <t xml:space="preserve">República Democrática de Timor-Leste Constitution: Article 61
Everyone has a right to live in healthy and friendly evironment and they have an obligation to protect the environment for future generation. </t>
  </si>
  <si>
    <t>República Democrática de Timor-Leste Constitution: Article 61
Everyone has a right to live in healthy and friendly evironment and they have an obligation to protect the environment for future generation.</t>
  </si>
  <si>
    <t>Decree Low no 31/2020, 26 August about water quality control for human consumption 
-National Drinking water quality standard and monitoring guideline (2016)</t>
  </si>
  <si>
    <t>anas.gov.tl/legislation</t>
  </si>
  <si>
    <t>Ministerial Diploma no. 1/2004 about Tariff Table  
Decree Low no 4/2004 about water supply for  public consumption</t>
  </si>
  <si>
    <t>Decree Low no 4/2004 about water supply for  public consumption</t>
  </si>
  <si>
    <t xml:space="preserve">National Policy for basic sanitation. Government resolution no 8/2012, 14 March </t>
  </si>
  <si>
    <t>The guideline is under development.</t>
  </si>
  <si>
    <t>Still in drafting for Ministerial Decree</t>
  </si>
  <si>
    <t>Health care waste management guideline</t>
  </si>
  <si>
    <t xml:space="preserve">Water Safety Plan 
Training Manual
(For Community-Urban and Rural)
2013
</t>
  </si>
  <si>
    <t>National Policy for basic sanitation. Government resolution no 8/2012, 14 March</t>
  </si>
  <si>
    <t xml:space="preserve">WHO Guideline used as reference  to support National Action Plan which used accross the country. </t>
  </si>
  <si>
    <t>It has mentioned clearly in Community Action Plan (CAP) Manual, October 2014.
in the session Environment: Conservation and Protection of water resources.</t>
  </si>
  <si>
    <t xml:space="preserve">Timor-Leste National Basic Sanitation Policy, 2012 (Resolusaun Guvernu no 8/2012)
</t>
  </si>
  <si>
    <t xml:space="preserve">http://www.mj.gov.tl/jornal/?q=node/20
</t>
  </si>
  <si>
    <t xml:space="preserve">Timor-Leste water sector assesment and roadmap
</t>
  </si>
  <si>
    <t>Timor-Leste National Basic Sanitation Policy, 2012 (Resolusaun Guvernu no 8/2012)</t>
  </si>
  <si>
    <t>http://www.mj.gov.tl/jornal/?q=node/20</t>
  </si>
  <si>
    <t>Plan for Open Defecation Free (ODF) in Timor-leste been created and committed since 2020 by MoH, and in the Health Strategy Meeting in 2021 the government has set up the new target for ODF, and they have also added to reach not only ODF but also to reach Basic Sanitation level in 2024.
MoH has made research about CLTS formative evaluation to evaluate all CLTS implementation since 2012, were found some important recomendation for MoH, MoPW and all stakeholders to reach the new target in 2024 to 2030.</t>
  </si>
  <si>
    <t>https://www.unicef.org/evaluation/reports#/</t>
  </si>
  <si>
    <t>Government Resolution No.43/2020 of 23 October National Policy for Public Water Supply.</t>
  </si>
  <si>
    <t>Timor-Leste water sector assesment and roadmap</t>
  </si>
  <si>
    <t>Government Resolution No.43/2020 of 23 October National Policy for Public Water Supply</t>
  </si>
  <si>
    <t xml:space="preserve">Government Resolution No.43/2020 of 23 October National Policy for Public Water Supply </t>
  </si>
  <si>
    <t xml:space="preserve">WASH in schools guideline </t>
  </si>
  <si>
    <t>https://www.unicef.org/timorleste/reports/water-sanitation-and-hygiene-wash-schools-guidelines#:~:text=Highlights,for%20all%20sub%2Dsector%20actors.</t>
  </si>
  <si>
    <t>WASH in Schools Costed Aciton Plan</t>
  </si>
  <si>
    <t>Not upload in the website</t>
  </si>
  <si>
    <t>National Standards on Water, Sanitation and Hygiene (WASH) in Health Care Facilities (HCF) in Timor-Leste.</t>
  </si>
  <si>
    <t>Will shares the link as soon as possible</t>
  </si>
  <si>
    <t>Just Launched by Minister on 7th April 2022</t>
  </si>
  <si>
    <t xml:space="preserve">Including bussiness center </t>
  </si>
  <si>
    <t>Center of Crisis Management for COVID 19 Response.</t>
  </si>
  <si>
    <t>Don't forget to wash your hands using soap or sprying hand sanitizer</t>
  </si>
  <si>
    <t xml:space="preserve">Stand for washing hands </t>
  </si>
  <si>
    <t>Stand for washing hands
WASH improvements at public places (Market)</t>
  </si>
  <si>
    <t>Water supply connection to hands washing station 
- provided drinking water at the community level
-provided drinking water at the point of entry to Timor-Leste</t>
  </si>
  <si>
    <t>Provided portable toilets at the borders, quarantine and isolation centres
-Construct new WASH facilities in cross borders, quarantine and isolation centres.</t>
  </si>
  <si>
    <t>WASH improvement in health care facilities</t>
  </si>
  <si>
    <t xml:space="preserve">Provide waste storage for COVID 19 treatment equipment particularly PPE
-Provide  wastes storage, plastic bag </t>
  </si>
  <si>
    <t>Provided accessible inclusive WASH facilities</t>
  </si>
  <si>
    <t>UNICEF: USD 515000
WHO: USD 600000</t>
  </si>
  <si>
    <t xml:space="preserve">COVID 19 outbreak has enhanced national WASH plans and programming particularly establishment of hands washing stands at the health facilities and public facilities across the country. In the other word, WASH program has being the principal program during COVID 19 pandemic. </t>
  </si>
  <si>
    <t>Health promotion activities for hands washing, capacity building for health staffs, provided hands washing facilities for public places and Schools.</t>
  </si>
  <si>
    <t xml:space="preserve">ODF Nation in 2024, including reach basic sanitation. Our target is Sub Village across the country. Every household at the sub village level has to be ODF in 2024. </t>
  </si>
  <si>
    <t>National Strategy Development Plan 2011-2030
-National Health Strategy Plan 2011 to 2030</t>
  </si>
  <si>
    <t>Open Defecation Free and started basic sanitation 2024
-Waste water treatment plan and faecal sludge management</t>
  </si>
  <si>
    <t>Waste water treatment plan and faecal sludge management</t>
  </si>
  <si>
    <t>Open Defecation Free and started basic sanitation 2024</t>
  </si>
  <si>
    <t xml:space="preserve">Urban saniitation master plan including urban faecal management system, safe network sewerage. </t>
  </si>
  <si>
    <t xml:space="preserve">Create guideline for using sanitation tools (toilet) at rural area. </t>
  </si>
  <si>
    <t xml:space="preserve">57% (Basic service)
10% (Limited service)
15% (Unimproved)
18% (Open defecation)
</t>
  </si>
  <si>
    <t>74% (Basic service)15% (Limited service)
11% (Unimproved)</t>
  </si>
  <si>
    <t>49% (Basic service)
7% (Limited service)
17% (Unimproved)
27% (Open defecation)</t>
  </si>
  <si>
    <t>https://washdata.org/
https://washdata.org/data/household#!/</t>
  </si>
  <si>
    <t xml:space="preserve">By water supply network system, public tap, and water tank lorry.
</t>
  </si>
  <si>
    <t>By water supply network system, public tap, and water tank lorry.</t>
  </si>
  <si>
    <t xml:space="preserve">Government Resolution No.43/2020 on National Policy on Public Water </t>
  </si>
  <si>
    <t>http://www.mj.gov.tl/jornal/public/docs/2020/serie_1/SERIE_I_NO_43_B.pdf</t>
  </si>
  <si>
    <t>Piped water, boreholes, protected springs, and delivered water.</t>
  </si>
  <si>
    <t xml:space="preserve">Safe water quality, 
longer duration of supply,
with affordable price. </t>
  </si>
  <si>
    <t>Safe water quality, 
longer duration of supply,
with affordable price.</t>
  </si>
  <si>
    <t>Minimum standard: not cloudy, no smell, taste or colour. water must be boiled before dringking, sanitation survey is completed and risks are minimized.
Recomended to follow MoH or WHO Dringking Water Quality guideline.</t>
  </si>
  <si>
    <t>120 liter/person/day</t>
  </si>
  <si>
    <t>Minimum per HH 30 liter/person/day, recomended per HH 60 liter/person/day</t>
  </si>
  <si>
    <t>12 hours</t>
  </si>
  <si>
    <t xml:space="preserve">8 hours </t>
  </si>
  <si>
    <t>Houses connections</t>
  </si>
  <si>
    <t>Minimum less than 5 minutes round trip walking time</t>
  </si>
  <si>
    <t>Minimim standard: HH with disabled people are mapped during the CAP process and efforts are made to facilitate access to clean water for disabled persons.
recomended: water supply infrastructure are designed to clean water for disabled people.</t>
  </si>
  <si>
    <t>Decree Law 31/2020: Water quality control for human consumption</t>
  </si>
  <si>
    <t>Minimum standard: not cloudy, no smell, taste or colour. water must be boiled before dringking. sanitation survey is completed and risks are minimized.
Recomended to follow MoH Dringking Water Quality guideline or WHO guideline.</t>
  </si>
  <si>
    <t>85% (Basic service)</t>
  </si>
  <si>
    <t>96% (Basic service)</t>
  </si>
  <si>
    <t>80% (Basic service)</t>
  </si>
  <si>
    <t xml:space="preserve">https://washdata.org/
https://washdata.org/data/household#!/
</t>
  </si>
  <si>
    <t>All community members access to hands washing</t>
  </si>
  <si>
    <t>National Health Strategy Plan 2011 to 2030</t>
  </si>
  <si>
    <t xml:space="preserve">Wastafel </t>
  </si>
  <si>
    <t>Wastafel</t>
  </si>
  <si>
    <t>Wastafel, tippy tap</t>
  </si>
  <si>
    <t>28% (Basic service), 64% (Limited service)</t>
  </si>
  <si>
    <t>43% (Basic service), 
54% (Limited service)</t>
  </si>
  <si>
    <t>22% (Basic service), 69% (Limited service)</t>
  </si>
  <si>
    <t>All schools  in Timor-Leste will be covered by WASH program in 2030.</t>
  </si>
  <si>
    <t>Water availability, water quality, toilet availability, medical waste treatment, hands washing facilities.</t>
  </si>
  <si>
    <t>WASH in health care facilities guideline, 2022</t>
  </si>
  <si>
    <t>Ministry of Health Quarterly report</t>
  </si>
  <si>
    <t xml:space="preserve">
100%</t>
  </si>
  <si>
    <t>100% Timorese People accessed to drinking water in 2021</t>
  </si>
  <si>
    <t>NArammmmmmmmmmmmm</t>
  </si>
  <si>
    <t>100% Timorese people will be covered by sanitation services.</t>
  </si>
  <si>
    <t>100 Timorese people will access to quality drinking water in 2030</t>
  </si>
  <si>
    <t xml:space="preserve">Whole health facilities accross the country has their own capacity to manage their medical wastes. </t>
  </si>
  <si>
    <t>National Health Sector Strategy Plan 2011 - 2030</t>
  </si>
  <si>
    <t>National Health Sector Strategy Plan 2011 - 2030
- Environmental Health Strategy 2022 - 2026</t>
  </si>
  <si>
    <t xml:space="preserve">Multisector approach with the particular Task Force for responding emergency and disasters issues. </t>
  </si>
  <si>
    <t xml:space="preserve">As mentioned in Constitution of RDTL, article 61, although there are some decree low which have not approved yet but some development partners have implementing WASH activities in the field.  </t>
  </si>
  <si>
    <t xml:space="preserve">Timor-Leste does not have this target populations. 
</t>
  </si>
  <si>
    <t>ANAS IP (Autoridade Nacional Aqua e Saneamento =National Authority for Water and Sanitation Public Institution)</t>
  </si>
  <si>
    <t>BTL EP (Bee Timor Leste Empresario Publico= Water Timor Leste Public Enterpreneur)</t>
  </si>
  <si>
    <t>Ministerio Administracao Estatal (Ministry of State Administration)</t>
  </si>
  <si>
    <t>National WASH Forum (lead by ANAS IP)
Sanitation Working Group (lead by MoH)</t>
  </si>
  <si>
    <t>ANAS IP (Autoridade Nacional Aqua e Saneamento Instituicao Publico = National Authority for Water and Sanitation Public Institution), MoH (Ministry of Health), MOP (Ministerio Obras Publica=Ministry of Public Works) , MAE (Ministerio Administracao Estatal= Ministry of State Administration) Estatal  and development partners</t>
  </si>
  <si>
    <t>1. National WASH Forum
   ANAS I.P will lead the meeting once in every three months, in the meeting will coordinate with all relevant stakeholders who is working in WASH areas to updates their supports in their respective field, use this oportunity to sharing the challanges they faces and find solution to improve their supports in the respective field.
2. Sanitation Working Group Meeting
   Lead by Ministry of Health (MoH) and conducting once in every three months. the objective of this meeting is to coordinate with all stakeholders working in sanitation specific areas, to updates their coverage of ODF and the continuation of sanitation ledders coverage. in this meeting partners will shares their challanges they faces and find solutions to improve the works and achive national target on sanitation.</t>
  </si>
  <si>
    <t>National Policy for water resources management. Government resolution no 42/2020</t>
  </si>
  <si>
    <t>Makesure that women and vulnerable family to access the adequate water. </t>
  </si>
  <si>
    <t>WASH Bottleneck Analyses (WASH BAT) - conducted in 2020
National WASH Conference-conducted in 2021
National WASH Forum - once in every three months
Sanitation Working Group Meeting - once in every three months</t>
  </si>
  <si>
    <t>WASH Bottleneck Analyses (WASH BAT) lead by ANAS&amp; BEE TL
National WASH Conference-lead by ANAS &amp; BTL
Sanitation Working Group Meeting-lead by MoH
National WASH Forum-lead by ANAS</t>
  </si>
  <si>
    <t>No impact</t>
  </si>
  <si>
    <t>There are some impact from JSR for policy establishment</t>
  </si>
  <si>
    <t xml:space="preserve">As references for National Action Plan </t>
  </si>
  <si>
    <t xml:space="preserve">As references for setting target at national Action Plan </t>
  </si>
  <si>
    <t>As references for human resources plan</t>
  </si>
  <si>
    <t>As references for institutional setting</t>
  </si>
  <si>
    <t xml:space="preserve">As references for monitoring system </t>
  </si>
  <si>
    <t>As references for financial planing</t>
  </si>
  <si>
    <t>Annual plan actually based on the data from various  resouces including WASH JSR</t>
  </si>
  <si>
    <t xml:space="preserve">COVID 19 as an example that government is welcome for all partners in terms of collaboration for COVID 19 prevention measures. </t>
  </si>
  <si>
    <t xml:space="preserve">Based on JSR data, relevant sectors be able to allocate their resources properly. </t>
  </si>
  <si>
    <t>Based on the data will improve initiatives for behavior change program</t>
  </si>
  <si>
    <t>Data is esential components to decide outbreak occuring.</t>
  </si>
  <si>
    <t xml:space="preserve">Data is used for outbreak responding </t>
  </si>
  <si>
    <t xml:space="preserve">to reduce infection risk in health care facilities </t>
  </si>
  <si>
    <t xml:space="preserve">Lack of data analysis and data interpretation for decision making;
Lack access to available data sources; 
Limitation of Information Technology; </t>
  </si>
  <si>
    <t xml:space="preserve">There are  regular quarterly report from all health facilities including remote area. In case of emergency such us natural disaster and diseases outbreak related to WASH, the report will be submited by 24 hours. </t>
  </si>
  <si>
    <t>The data will be available based on the country survey or Census.</t>
  </si>
  <si>
    <t xml:space="preserve">Census 2015, Demographic Health Survey 2015, National Nutrition Survey 2020. </t>
  </si>
  <si>
    <t>ANAS IP, 23 September 2020
anas.gov.tl</t>
  </si>
  <si>
    <t>Decree-Law No. 38/2020 creating the National Authority for Water and Sanitation and approving the related Statute.</t>
  </si>
  <si>
    <t>Decree Low no 38/2020 about Establishment of ANAS IP</t>
  </si>
  <si>
    <t xml:space="preserve">Due to the decree low for this activities is not approved yet, therefore the activities is not planned yet. </t>
  </si>
  <si>
    <t>National Health Sector Strategy 2011- 2030</t>
  </si>
  <si>
    <t xml:space="preserve">There are no assessments so far due to the limitations of planning and budgeting for those activities. </t>
  </si>
  <si>
    <t xml:space="preserve">WASH training institutions is limited in Timor-Leste. There are some institutions which available in Dili buut most of them are  private institutions such Dom Bosco training centers who proviing training for piped systems and ect. 
-- Beside of limitations of training institutions,  Timor-Leste  also faced limitations of adequate planning and budgeting which resulted insufficient WASH capacity building. </t>
  </si>
  <si>
    <t xml:space="preserve">Urban area has more opportunities to train their human resource capacity compare to rural area because of financial resources which more accessed particularly in the capital compared to municipality level. 
-Because of financial resources more accessed in the capital, there are many education or training institutions which available and be able to collaborate with WASH to conduct the training for capacity development. 
-BTL as a leading national agency for providing drinking water and sanitation services has it's own capacity to train WASH staffs  from municipality level eventhough they still in the stage of development. </t>
  </si>
  <si>
    <t xml:space="preserve">https://acrobat.adobe.com/link/review?uri=urn:aaid:scds:US:e9692854-ff0d-3c9f-806a-c516dcecae91
</t>
  </si>
  <si>
    <t>BTL</t>
  </si>
  <si>
    <t>47 million</t>
  </si>
  <si>
    <t xml:space="preserve">BTL EP (Bee Timor Leste Empresaria Publica) </t>
  </si>
  <si>
    <t>47.120.000 (Forty seven million and hundred twenty thousand) US Dollars.</t>
  </si>
  <si>
    <t xml:space="preserve">The cost were not fully recovered but only about 16% in 2021. </t>
  </si>
  <si>
    <t>Decree law no 4/2004 on water supply for public consumption.</t>
  </si>
  <si>
    <t xml:space="preserve">Almost all external budget utilized totally during the budget year. </t>
  </si>
  <si>
    <t>Almost all budget executed during the budget year.</t>
  </si>
  <si>
    <t>47 million for 2022</t>
  </si>
  <si>
    <t>Joao Piedade (Director of Operation and maintenance BTL)</t>
  </si>
  <si>
    <t>joaopiedade18@gmail.com</t>
  </si>
  <si>
    <t xml:space="preserve">Yes. commmercial and industrila user provide a significant portion of funding for the WASH sector which alsmost more than 50%. </t>
  </si>
  <si>
    <t>louangem@gmail.com</t>
  </si>
  <si>
    <t>Le droit à l'eau est reconnu la loi N° 2010-004 du 14 juin 2010 portant Code de l’eau au Togo : Titre1 des dispositions générales du code de l'eau; Art.3: Principe d’équité, c’est-à-dire le traitement équitable de toutes les catégories sociales de la population vis-à-vis de l’eau, incluant le droit d’accès à l’eau pour tous, l’équité dans la répartition de l’eau à des fins domestiques ou productives. 
Ce droit n'est pas ressorti dans la constitution</t>
  </si>
  <si>
    <t>Loi N° 2010-004 du 14 juin 2010 portant Code de l’eau au Togo : Art. 3 des dispositions générales du code de l'eau; Code de Santé Publique de la République Togolaise 15 mai 2009, Article 41 de la constitution de 14 octobre 1992</t>
  </si>
  <si>
    <t>Décret No 2012-258/PR du 17 octobre 2012 fixant les normes nationales et les modalités de contrôle de la potabilité des eaux destinées à la consommation humaine dans son article 4 stipule en attendant l'élaboration des normes nationales sont celles des directives de l'OMS</t>
  </si>
  <si>
    <t>Loi N°2010-006 portant organisation des services publics de l'eau potable et de l'assainissement collectif des eaux usées domestiques fixe le cadre juridique du service public de l'alimentation en eau potable et de l'assainissement collectif des eaux usées domestiques: elle a ainsi défini les missions et attributions de l'autorité délinquante, des régimes de délégation de gestion du service, la création de l'autorité de régulation du sous secteur d'eau potable.</t>
  </si>
  <si>
    <t>Guide technique de réalisation, de protection, de gestion et d'abandon des forages d'eau</t>
  </si>
  <si>
    <t>*Arrêté interministériel N0 1632/MUHCV/MSPS du 10 décembre 2018 relatif aux règles de construction et l'installation des fosses septiques et ouvrages analogues; 
*Guide opérationnel de l'assainissement autonome des excréta et eaux usées au Togo du 05 septembre 2016</t>
  </si>
  <si>
    <t xml:space="preserve">Guide opérationnel de l'assainissement autonome des excréta et eaux usées au Togo </t>
  </si>
  <si>
    <t>Arrêté interministériel N0 1632/MUHCV/MSPS du 10 décembre 2018 relatif aux règles de construction et l'installation des fosses septiques et ouvrages analogues;</t>
  </si>
  <si>
    <t>Guide opérationnel de l'assainissement autonome des excréta et eaux usées au Togo</t>
  </si>
  <si>
    <t>Normes sanitaires du Togo; Tome 1 Normes pour les structures de soins de santé. Guide d'évaluation WASH-FIT (2017), Cadre de gestion des effluents hospitaliers et vétérinaires au Togo (2019)</t>
  </si>
  <si>
    <t>Plan Stratégique de Gestion des Déchets de Soins Médicaux (PSGDM) 2021-2025, Stratégie de collecte et convergence des déchets de soins médicaux (2019)</t>
  </si>
  <si>
    <t>Lignes directrices de l’OMS relatives à l’assainissement et à la santé sont utilisées pour l'orientation des stratégies dans les planifications</t>
  </si>
  <si>
    <t>Politique nationale de la protection civile horizon 2030 du 17 décembre 2016; 
Décret N° 97-227/PR du 22 octobre 1997 portant approbation du plan d'organisation des secours en cas de catastrophes au Togo</t>
  </si>
  <si>
    <t>Politique nationale de l'eau et de l'assainissement (PNEA) validée par l'ensemble des acteurs du secteur en 2021 et son adoption est prévu pour 2022</t>
  </si>
  <si>
    <t>Plan d'action national pour le secteur de l'eau et de l'assainissement (PANSEA) validé par l'ensemble des acteurs du secteur en 2021 et son adoption est prévu pour 2022</t>
  </si>
  <si>
    <t>Politique nationale de l'eau et l'assainissement (PNEA) validée par l'ensemble des acteurs du secteur en 2021 et son adoption est prévu pour 2022</t>
  </si>
  <si>
    <t>Politique nationale de l'eau potable et l'assainissement (PNEA) validée par l'ensemble des acteurs du secteur en 2021 et son adoption est prévu pour 2022</t>
  </si>
  <si>
    <t>Plan d'action national pour le secteur de l'eau et l'assainissement  (PANSEA) validé par l'ensemble des acteurs du secteur en 2021 et son adoption est prévu pour 2022</t>
  </si>
  <si>
    <t>Plan d'action national du secteur de l'eau et de l'assainissement (PANSEA) validé par l'ensemble des acteurs du secteur en 2021 et son adoption est prévu pour 2022</t>
  </si>
  <si>
    <t xml:space="preserve">Plan National de Développement de Santé (PNDS) </t>
  </si>
  <si>
    <t>examplaire joint</t>
  </si>
  <si>
    <t>1.Plan stratégique de gestion des déchets de soins médicaux 2021-2025
2Plan stratégique Prévention et Contrôle de l'Infection 2021-2023</t>
  </si>
  <si>
    <t xml:space="preserve">1. 1 391 683 659
2. 9 929 115 300
1 391 683 659  </t>
  </si>
  <si>
    <t xml:space="preserve">FCFA </t>
  </si>
  <si>
    <t>2021 à 2025; 2021 à 2023</t>
  </si>
  <si>
    <t>Politique nationale en matière d'approvisionnement en eau potable et assainissement en milieu rural et semi-urbain</t>
  </si>
  <si>
    <t>Plan d'action opérationnel de riposte contre la pandémie au nouveau coronavirus au Togo</t>
  </si>
  <si>
    <t>Mise en place des comités hygiènes et des comités de veille sanitaire; installations des dispositifs de lave mains avec disponibilité de l'eau et du savon ; sensibilisation des ménages sur le lavage des mains</t>
  </si>
  <si>
    <t>Mise en place des comités santé , hygiène et sécurité au travail 
*Formation du personnel de santé sur la prévention et contrôle de l'infection
*Installations des dispositifs de lave mains avec disponibilité de l'eau et du savon 
*Sensibilisation du personnel de santé sur le lavage des mains au moment critique.</t>
  </si>
  <si>
    <t>Mise en place des comités hygiènes et des comités de veille sanitaire 
*Installations des dispositifs de lave mains avec disponibilité de l'eau et du savon 
*Sensibilisation des usagers des lieux publics sur le lavage des mains</t>
  </si>
  <si>
    <t>Le coût du branchement au réseau d'eau potable en milieu urbain est ramené à 25 000 XOF soit 66¨% de réduction du coût de branchement,
*Gratuité de l'eau de consommation domestique en milieu rural et la gratuité de la tranche sociale  en milieu urbain pendant 4 mois;
*Réalisation des extensions ciblées, de forages et chateaux modulaire à Lomé</t>
  </si>
  <si>
    <t>Formation du personnel de santé sur des déchets hospitaliers
Le renforcement du maintien de l'état de fini de défécation à l'air libre, l'utilisation, lentretien et la bonne gestion des latrines</t>
  </si>
  <si>
    <t>Formation du personnel de santé sur la prévention et contrôle de l'infection 
*Installations des dispositifs de lave mains avec disponibilité de l'eau et du savon 
*Sensibilisation du personnel de santé sur le lavage des mains au moment critique ; 
*Renforcement à l'accès à une source d'eau améliorée dans les formations sanitaires</t>
  </si>
  <si>
    <t>Formation du personnel de santé sur la prévention et contrôle de l'infection (PCI)
-Installations des dispositifs de lave mains avec disponibilité de l'eau et du savon 
-Sensibilisation du personnel de santé sur le lavage des mains au moment critique.</t>
  </si>
  <si>
    <t xml:space="preserve">Le coût du branchement au réseau d'eau potable en milieu urbain est ramené à 25 000 XOF soit 66¨% de réduction du coût de 
branchement,
*Gratuité de l'eau de consommation domestique en milieu rural et la gratuité de la tranche sociale  en milieu urbain pendant 4 mois, construction de dispositifs de lavage de mains dans les écoles </t>
  </si>
  <si>
    <t xml:space="preserve">39 milliards </t>
  </si>
  <si>
    <t>Mars à décembre 2020</t>
  </si>
  <si>
    <t>* En milieu urbain, les mesures prises durant les mesures de riposte contre la COVID-19 ont permis de faire passer le taux de desserte de l'eau potable de 51% à 58% entre 2019 et 2020.
*  Retards dans la mise en œuvre des projets WASH (suspension des travaux pour des cas de contamination du personnel, retards dans les livraisons des fournitures suite aux confinements et fermeture des frontières, retard dans les avis de non objection sur les dossiers…) ; Difficultés des sociétés d’eau et d’assainissement dans l’exploitation : faible taux de recouvrement, retard dans les livraisons des produits de traitement et pièces pour rechanges et raccordements</t>
  </si>
  <si>
    <t>Renforcement de l'hygiène des mains pour les usagers dans les lieux publics (PANSEA)</t>
  </si>
  <si>
    <t>Proportion des ménages ayant accès aux latrines améliorées</t>
  </si>
  <si>
    <t>Plan d'action national pour le secteur de l'eau et de l'assainissement</t>
  </si>
  <si>
    <t>Utilisation des toilettes publiques et privées, partagées et améliorées au plan national</t>
  </si>
  <si>
    <t>Utilisation des toilettes publiques et privées, partagées et améliorées en milieu urbain</t>
  </si>
  <si>
    <t>Utilisation des toilettes publiques et privées, partagées et améliorées en milieu rural</t>
  </si>
  <si>
    <t>Les eaux usées et les eaux vannes sont directement évacuées par un réseau d'égout pour le réseau embryonnaire de la ville de Lomé et  les boues fécales qui sont évacuées par les camion de vidange vers les sites de dépotage autorisés ou les stations de traitement</t>
  </si>
  <si>
    <t>Les eaux usées et les eaux vannes sont directement évacuées par un réseau d'égout pour le réseau embryonnaire de la ville de Lomé et  les boues fécales qui sont évacuées par les camion de vidange vers les sites de dépotage autorisés ou les stations de traitement. Il existe une station de traitement des eaux usées à Kara, une station de traitement des boues de vidange à SOKODE et les fosses septiques sur toute étendue du territoire</t>
  </si>
  <si>
    <t>Les boues fécales sont évacuées par les camion de vidange vers les sites de dépotage autorisés ou les stations de traitement</t>
  </si>
  <si>
    <t>MICS (2017)
JMP 2020</t>
  </si>
  <si>
    <t>Taux de desserte en eau potable au plan national</t>
  </si>
  <si>
    <t>Taux de desserte en eau potable en milieu urbain</t>
  </si>
  <si>
    <t>Taux de desserte en eau potable en milieu rural</t>
  </si>
  <si>
    <t>Les types de sources d'eau potable: forages équipés de pompe à motricité humaine , postes d'eau autonomes, bornes fontaines, branchements particulier</t>
  </si>
  <si>
    <t>Les types de sources d'eau potable:  bornes fontaines, branchements particulier</t>
  </si>
  <si>
    <t xml:space="preserve">Fonctionnalité et continuité du service </t>
  </si>
  <si>
    <t xml:space="preserve">Continuité du service </t>
  </si>
  <si>
    <t xml:space="preserve">Fonctionnalité </t>
  </si>
  <si>
    <t>20 litres/Jour/habitant en milieu rural
-50 litres /Jour / habitant en milieu urbain</t>
  </si>
  <si>
    <t>Consommation spécifique 
de 80 litres/Jour/personne pour Lomé, 50 Litre /Jour/ personne pour les autres villes au niveau des Branchement particulier et 20 litres / jour / personne à la Borne fontaine</t>
  </si>
  <si>
    <t>Consommation spécifique de 20 litre/Jour/personne à la Borne fontaine et 30 à 40 litre / Jour / personne au branchement privé</t>
  </si>
  <si>
    <t>8 heures en milieu rural
24 heures en milieu urbain</t>
  </si>
  <si>
    <t>H 24</t>
  </si>
  <si>
    <t>H 8</t>
  </si>
  <si>
    <t>Branchements particuliers</t>
  </si>
  <si>
    <t>Résultats d'analyses physico-chimiques et biologiques respectant les normes de qualités de l'eau de consommation en vigueur au Togo, selon les fréquences, nombre de prélèvement pour analyse et types de traitement selon la source d'eau mobilisé</t>
  </si>
  <si>
    <t>Résultats d'analyses physico-chimiques et biologiques respectant les normes de qualités de l'eau de consommation en vigueur au Togo, selon les fréquences, nombre de prélèvement pour analyse et types de traitement selon la source d'eau mobilisée</t>
  </si>
  <si>
    <t>Rapport annuel de performance MEHV 2019, 2020</t>
  </si>
  <si>
    <t xml:space="preserve">Plan National de Développement (PND) 2018-2022 &amp; PNDS 2017-2022 </t>
  </si>
  <si>
    <t>Plan National de Développement (PND) 2018-2022 &amp; PNDS 2017-2022</t>
  </si>
  <si>
    <t>Dispositif de Lavage des Mains, lavabo, eau potable et savon</t>
  </si>
  <si>
    <t>MICS 2017 (version provisoire)</t>
  </si>
  <si>
    <t>67,5</t>
  </si>
  <si>
    <t>Pourcentage des établissements scolaires avec les installations d'eau potable (points d'eau potable), d'hygiènes des mains(dispositifs de lave mains) et d'assainissement (latrines)</t>
  </si>
  <si>
    <t>PANSEA 2021-2025</t>
  </si>
  <si>
    <t>27,46</t>
  </si>
  <si>
    <t>29,53</t>
  </si>
  <si>
    <t>Données statistiques du ministère des enseignements primaire et secondaire</t>
  </si>
  <si>
    <t>Taux de couverture des formations sanitaires en installations sanitaires adéquates (%)</t>
  </si>
  <si>
    <t>Plan National de Développement Sanitaire(PNDS) TOGO 2017-2022</t>
  </si>
  <si>
    <t>Pourcentage des femmes utilisant des matériaux d'hygiène menstruelle appropriés non réutilisable avec un endroit privé pour se laver et changer à la maison</t>
  </si>
  <si>
    <t>Plan national de l'hygiène et l'Assainissement au Togo</t>
  </si>
  <si>
    <t>proportion des Formations Sanitaires mettant en en œuvre la Prévention et Contrôle de l'Infection.</t>
  </si>
  <si>
    <t xml:space="preserve">Plan Stratégique de Gestion des Déchets de soins Médicaux </t>
  </si>
  <si>
    <t>Pourcentage de la population pratiquant la défécation en plein air</t>
  </si>
  <si>
    <t>Strategie TOGO SANDAL</t>
  </si>
  <si>
    <t>Plan National de Contingence Multirisque 2018-2019</t>
  </si>
  <si>
    <t>Approche genre: orientations de la PNEA qui suggère que la participation de tous les types d’usagers (femmes, hommes et couches vulnérables) soit vérifiée et prise en compte, aussi bien dans la formulation de la demande que dans la participation aux prises de décision et de responsabilités locales</t>
  </si>
  <si>
    <t xml:space="preserve">Construction de latrines adaptée aux personnes vivant avec un handicap
Appui aux vulnérable en matériaux de construction des latrines et la prise en compte des besoins spécifiques
Orientation et Mesures de la PNEA et la vision du PND qui visent un accès universel sans discrimination </t>
  </si>
  <si>
    <t>Appui aux vulnérable en matériaux de construction des latrines et la prise en compte des besoins spécifiques
Orientation et Mesures de la PNEA et la vision du PND qui visent un accès universel sans discrimination</t>
  </si>
  <si>
    <t>Ministère de la santé, de l'hygiène publique et de l'accès universel aux soins</t>
  </si>
  <si>
    <t>Ministère de l'urbanisme, de l'habitat et de la reforme foncière</t>
  </si>
  <si>
    <t>Ministère de développement à la base, de la jeunesse et de l'emploi des jeunes</t>
  </si>
  <si>
    <t>Ministère des enseignements primaire, secondaire, technique et de l'artisanat</t>
  </si>
  <si>
    <t>Ministère de l'administration, de la décentralisation et du développement du territoire</t>
  </si>
  <si>
    <t>Autorité de réglementation de service de l'électricité</t>
  </si>
  <si>
    <t>ONG et ASSOCIATIONS</t>
  </si>
  <si>
    <t>Le comité sectoriel "eau, assainissement, environnement et cadre de vie". Le gouvernement togolais a mis en place depuis 2011 un dispositif  institutionnel de coordination, de suivi et de l’évaluation des politiques du développement ci-après dénommé « DIPD » (Décret n°2010-170/PR du 13 décembre 2010).</t>
  </si>
  <si>
    <t>Le gouvernement togolais a mis en place depuis 2011 un dispositif  institutionnel de coordination, de suivi et de l’évaluation des politiques du développement ci-après dénommé « DIPD » (Décret n°2010-170/PR du 13 décembre 2010). Le comité sectoriel "eau, assainissement, environnement et cadre de vie" se réunit chaque trimestre et regroupe les acteurs des ministères en charge de l'eau et de l'assainissement, de l'environnement, urbanisme et santé ainsi que les représentants des ONG et des PTF. Il a pour mission d'établir les rapports bilan  et plan d'action prioritaire pour le secteur. Cependant par manque de financement ce comité ne s'est plus réuni depuis juin 2018.</t>
  </si>
  <si>
    <t>La PNEA suggère que la participation de tous les types d’usagers (femmes, hommes et couches vulnérables) soit vérifiée et prise en compte, aussi bien dans la formulation de la demande que dans la participation aux prises de décision et de responsabilités locales.La PNEA doit intégrer une forte exigence de consultation large de l’ensemble des parties prenantes directes ou indirectes (l’Etat, les collectivités territoriales, les partenaires techniques et financiers, les acteurs privés et les populations). Seule une synergie d’actions des différents intervenants peut permettre d’atteindre les objectifs fixés dans la PNEA.</t>
  </si>
  <si>
    <t>La mise en place des comités eau, les comités d’assainissement de quartier, les comités de santé scolaire, les comités ATPC et ATPE et le Club des mères</t>
  </si>
  <si>
    <t xml:space="preserve">Revue sectorielle eau et assainissement </t>
  </si>
  <si>
    <t xml:space="preserve">Élaborer une stratégie de transfert de compétence aux collectivités territoriales;
Appuyer les collectivités territoriales dans l'élaboration de leur plan de développement communal </t>
  </si>
  <si>
    <t>Faire le plaidoyer pour le renforcement des capacités des artisans réparateurs,
Doter les services techniques de l'assainissement des kits de contrôle de la qualité de l'eau de boisson</t>
  </si>
  <si>
    <t>Mettre en place une plateforme de suivi des interventions dans le secteur Eau hygiène et assainissement</t>
  </si>
  <si>
    <t xml:space="preserve">La planification et la mise en œuvre des projets se base sur les données </t>
  </si>
  <si>
    <t>La planification et la mise en œuvre des projets de santé publique  et de lutte contre la maladie se base sur les informations fournies</t>
  </si>
  <si>
    <t>La planification et l'élaboration d'initiatives visant à promouvoir le changement de comportement se base sur les données fournies</t>
  </si>
  <si>
    <t>La planification et les données utilisées ont permi de contrôler les maladies à potentiel épidemique</t>
  </si>
  <si>
    <t>Les données utilisée ont permi de réduire les contaminations des maladies par les mains sales</t>
  </si>
  <si>
    <t>La difficulté liée à la collecte des données et la mise à jour des bases de données</t>
  </si>
  <si>
    <t>Le suivi se fait par les services techniques</t>
  </si>
  <si>
    <t>Rubrique Suivi-Evaluation de PANSEA</t>
  </si>
  <si>
    <t>Taux d'exécution budgétaire : XXXXXX</t>
  </si>
  <si>
    <t>Pourcentage des ménages ayant accès aux ouvrages d'évacuation des eaux usées : 7% en 2015</t>
  </si>
  <si>
    <t>Taux d'exécution budgétaire: 73.74%</t>
  </si>
  <si>
    <t>Pourcentage de sources d'eau améliorée sans  E. coli dans l'eau de boisson: 41.5%</t>
  </si>
  <si>
    <t>Continuité de service pour le milieu urbain :24 H</t>
  </si>
  <si>
    <t>Taux de desserte en milieu urbain: 58%
Taux de desserte en milieu rural: 68%</t>
  </si>
  <si>
    <t>Taux de recouvrement des créances clients: 87%</t>
  </si>
  <si>
    <t>Taux de panne pour le milieu rural: 6.87%</t>
  </si>
  <si>
    <t>30% d'eau non facturée</t>
  </si>
  <si>
    <t>Rendement technique du réseau : 70%</t>
  </si>
  <si>
    <t xml:space="preserve">La Loi n° 2010-006 du 18 juin 2010 portant organisation des services publics de l'eau potable et de l'assainissement collectif des eaux usées domestiques. Cette loi a créé une autorité de régulation du sous-secteur de l'eau potable et de l'assainissement collectif des eaux usées domestiques. Depuis 2010, cette mission est confiée à l'Autorité de Réglementation du Secteur de l'Electricité (ARSE).
site web: www.arse.tg </t>
  </si>
  <si>
    <t>Pour le suivi des recommandations issues des constats de non-conformité, le régulateur à travers des rapports, des courriers et des séances de concertation relance le fermier et le concessionnaire chargés des prestations du service public de l'eau potable et de l'assainissement collectif des eaux usées domestiques.</t>
  </si>
  <si>
    <t>Insuffisance de moyens financiers et logistiques (kit de controle et carburant) En milieu rural, l'analyse de la qualité physico-chimique et bactériologique se fait lors de la réalisation du point d'eau. Dans ce milieu il n'existe pas de cadre juridique qui définit la périodicité de surveillance et de contrôle de la qualité de l'eau fournie au consommateurs. De plus, les ressources générées par la vente de l'eau ne sont pas de nature à garantir le payement de ce service. Ce service devra être assuré par le budget de l’État dont les ressources allouées actuellement aux ministères concernés ne permettent pas de couvrir le coût de ce service. 
En milieu urbain, le contrôle de la qualité de l'exploitation du fermier est assurer par le concessionnaire sur la base des trois de  la redevance eau. Cependant, le versement de cette redevance n'est pas effective compte tenu de la performance actuelle du fermier.</t>
  </si>
  <si>
    <t>Plan d'actions national pour le secteur de l'eau et de l'assainissement</t>
  </si>
  <si>
    <t>Les besoins en ressources humaines pour le secteur WASH sont évalués dans chaque département impliqué dans le domaine WASH il en est de même pour la société civile</t>
  </si>
  <si>
    <t>Les écoles et instituts nationaux ne sont pas très spécialisés dans la conception des grands ouvrages d'assainissement d'eaux usées</t>
  </si>
  <si>
    <t xml:space="preserve">* Le salaire et avantage ne permettent pas de disposer d'un personnel hautement qualifié. Ceux qui acquièrent l’expérience dans l'administration publique partent lorsqu'ils trouvent mieux.
* Il n'existe pas au plan national d'écoles/instituts de formation e génie de l'eau. Aussi, il n'existe pas de plan formation des cadres du sous secteur de l'eau ainsi que le manque de ressource financières pour les renforcements des capacités.
</t>
  </si>
  <si>
    <t xml:space="preserve">Le plan national pour le secteur de l'eau et de l'assainissement en cours d'adoption.
</t>
  </si>
  <si>
    <t>Ministère de l'urbanisme, de l'habitat et de la réforme foncière</t>
  </si>
  <si>
    <t>Ministère de la Santé de l'Hygiène Publique et de l'Accès Universel aux Soin</t>
  </si>
  <si>
    <t>Ministère de l'eau, de l'assainissement et de l'hydraulique villageoise</t>
  </si>
  <si>
    <t>1900,86</t>
  </si>
  <si>
    <t>Ministères et institutions de la république (entretiens et factures de l'eau potable)</t>
  </si>
  <si>
    <t>Ministère des travaux publics et des transports</t>
  </si>
  <si>
    <t>Exécution budgétaire 2020</t>
  </si>
  <si>
    <t xml:space="preserve">En million </t>
  </si>
  <si>
    <t>Le Ministère de l'Eau et de l'Hydraulique Villageoise</t>
  </si>
  <si>
    <t xml:space="preserve">Pour le sous-secteur de l’eau potable en milieu urbain géré par un exploitant (TdE), les coûts du service sont entièrement couverts par le tarif. Pour le secteur de l’eau potable de l’assainissement en milieu rural, le tarif ne permet pas de couvrir les charges d’exploitation occasionnant la discontinuité des services.  </t>
  </si>
  <si>
    <t>Il y a un cadre légal pour disposer d'un forage privé en vue de disposer de l'eau potable. Mais les mesures ne sont pas vraiment appliquées pour les forages et points d'eau informels ou dans les bidonvilles ou quartiers périphériques. 
Pour les camps de déplacés, l’État à travers les ministères de la sécurité et de l'action sociale, avec l'appui du haut commissariat des Nations Unies pour les réfugiés (HCR), mettent à la disposition des personnes concernées, des centres d'accueil aménagés et équipés de points d'eau potable, de structures sanitaires et d'hygiène. C'est la cas du camp des réfugiés de Côte d'Ivoire sur le site de l'hôtel Tropicana.
En ce qui concerne les situations de catastrophes et d'urgence, il y a le dispositif national appelé "Plan ORSEC" qui permet l'évacuation et la prise en charge des victimes dans le centre appelé Camp des sinistrés. Ce centre décent est doté d'un minismum d'équipements et d'installations conformes aux normes du WASH.</t>
  </si>
  <si>
    <t>Le document de référence est le plan ORSEC. A travers la diversité institutionnelles et organisationnelles des membres de pilotage, il prend en compte toutes les questions liées au WASH et à la sécurité et à la santé publiques des personnes en difficultés ou en situation de détresse ou de catastrophes.</t>
  </si>
  <si>
    <t>Est entendu par populations autochtones, les résidents du milieu rural. A ces couches de population, la politique publique de l'Etat en matière de l'eau est caractérisée par les projets et programmes d'hydrauliques villageoises. Dans ces milieux, lorsqu'il y a un point d'eau potable, cette eau n'est pas payante. 
Néanmoins, en vue de pouvoir assurer le minimum de maintenance, le comité local de gestion met en place une contribution contre un volume d'eau donné.</t>
  </si>
  <si>
    <t xml:space="preserve">Cette disponibilité s'applique aux projets et programmes d'hydraulique villageoise out toute intervention publique de l’État en milieu rural </t>
  </si>
  <si>
    <t>Pour ce qui est de l'eau potable en milieu urbain, la politique tarifaire prend en compte les faibles revenus à travers la tranche appelée sociale.
Il en est de même pour l'eau en milieu rural où ses sont les populations locales qui s'accordent entre sur les tarifs à appliquer à travers le comité eau mis en place par cette même population ; et les fonds récoltés constituent le patrimoine du comité et de la population, sans interférence de l’État dans tous ses démembrements.</t>
  </si>
  <si>
    <t>La politique tarifaire en matière d'accès à l'eau potable et à l'assainissement au Togo, en application du code de l'eau.</t>
  </si>
  <si>
    <t>Les engagements sont généralement utilisés.
Néanmoins, on peut relever les goulots d'étranglement qui retardent les exécutions en début d'années. Il s'agit des difficultés liées au processus de passation de marchés, surtout les délais d'obtention des avis de non objection. Les procédures d'indemnisation retardent aussi la bonne exécution des travaux surtout d'assainissement.
En outre on peut citer la faible performance de beaucoup d'entreprise d'exécution.</t>
  </si>
  <si>
    <t>Les difficultés sont parfois liées aux lenteurs administratives, aux procédures de passation des marchés surtout avec les règles spécifiques de chaque partenaire financier et parfois le paiement tardif des décomptes.</t>
  </si>
  <si>
    <t>Un an avant l'année d'exécution et dans le programme d'investissement public (PIP)</t>
  </si>
  <si>
    <t>Plus de 80% des investissements sous forme de dons et prêt (plus de 75%)</t>
  </si>
  <si>
    <t>Variables suivant l'année</t>
  </si>
  <si>
    <t>Sauf les fonds de contrepartie sortent par les trésor. Néanmoins tous les engagements figurent au budget national d'investissement</t>
  </si>
  <si>
    <t>Les engagements des bailleurs en dehors du basket fund, passent par les banques commerciales. Néanmoins l'information sur l'exécution est portée à la connaissance des services de financement et de la dette.
On note aussi les contreparties fiscales et non fiscale qu'accorde l’État pour certaines facilités aux projets et qui affectent les comptes publics</t>
  </si>
  <si>
    <t>Les fonds existent mais sont très peu maîtrisés. Il s'agit globalement, des fonds reçus et gérés directement par les acteurs non étatiques (associations, ONG, communautés locales</t>
  </si>
  <si>
    <t>Le Togo ne dispose pas de basket fund pour le secteur WASH.</t>
  </si>
  <si>
    <t>La difficultés aujourd'hui est liée à la gestion des projets routiers, agricoles et ceux du ministère de la santé. Beaucoup de ces projets financés par les bailleurs ont des volets pour l'eau potable et l'assainissement dans les écoles, centres de santé et les communautés de base. Malheureusement tout est capitalisé pour le compte des travaux publics, la santé ou l'agriculture.
Ceci rend pénible la collecte des chiffres aujourd'hui. Ceci conduit aussi à aller vers un nouveau modèle de fiche de ces projets.</t>
  </si>
  <si>
    <t>17,356524 XOF</t>
  </si>
  <si>
    <t>32,000000 XOF</t>
  </si>
  <si>
    <t>62,622062 XOF</t>
  </si>
  <si>
    <t>404,445997 XOF</t>
  </si>
  <si>
    <t>14,709575 XOF</t>
  </si>
  <si>
    <t>SM. ambire Lantame</t>
  </si>
  <si>
    <t>1207,5</t>
  </si>
  <si>
    <t>10569,88</t>
  </si>
  <si>
    <t>L'essentiel des dons viennent de l'Union Européenne.
L'essentiel des prêts viennent de la banque islamique de développement (BID) et de l'agence Française de développement (AFD).</t>
  </si>
  <si>
    <t>Les usagers qui paient des factures d'eau sont des consommateurs connectés au réseau d'eau potable de l'exploitant, Société Togolaise des Eaux (TdE). De ce fait, ces entrées sont totalement intégrés au patrimoine financier de la TdE. Ces ressources ne sont donc pas retracées ni ne contribuent dans les investissements du secteur WASH.</t>
  </si>
  <si>
    <t>World Health Organisation guidelines or other appropriate international standards does apply. 
NATIONAL INTEGRATED WATER RESOURCES MANAGEMENT POLICY 2021</t>
  </si>
  <si>
    <t>Water and Sewerage Act 
WASA WATER SAFETY PLAN, Public Health Ordinance (PHO) Part XIII</t>
  </si>
  <si>
    <t xml:space="preserve">Water and Sewerage Act </t>
  </si>
  <si>
    <t>Occupational Safety and Health Act</t>
  </si>
  <si>
    <t>MOH will have a Standard of Operation aligned with WHO Standards</t>
  </si>
  <si>
    <t>Waste Management Rules 2021</t>
  </si>
  <si>
    <t>Under development</t>
  </si>
  <si>
    <t>Used by Water and Sewerage Authority for Water-Quality Standards</t>
  </si>
  <si>
    <t>Integrated Solid Waste Resource Management Policy for Trinidad &amp; Tobago</t>
  </si>
  <si>
    <t>https://rdlg.gov.tt/wp-content/uploads/TT-MOLG-SWM-Policy-Final-Document-12-04-233-with-revisions-7.pdf</t>
  </si>
  <si>
    <t xml:space="preserve">National Integrated Water Resources Policy </t>
  </si>
  <si>
    <t>https://www.mpu.gov.tt/wp-content/uploads/2021/09/Final-Draft-NIWRMP.pdf</t>
  </si>
  <si>
    <t xml:space="preserve">Water and Sewerage Authority Master Plan (not approved) </t>
  </si>
  <si>
    <t xml:space="preserve">WASA Master Plan (not approved) </t>
  </si>
  <si>
    <t>Guidelines for the Reopening of Schools Phase 3</t>
  </si>
  <si>
    <t>There is a policy but not as a WASH Programme</t>
  </si>
  <si>
    <t>National Sexual &amp; Reproductive Health Policy 2020</t>
  </si>
  <si>
    <t xml:space="preserve">The Occupational Safety and Health Act, 2004 </t>
  </si>
  <si>
    <t>Ministry of Health COVID-19 Guidelines and Regulations
https://health.gov.tt/covid-19/covid-19-guidelines-and-regulations</t>
  </si>
  <si>
    <t>There are cleaners and Health Safety and Evironment Policies in place.</t>
  </si>
  <si>
    <t xml:space="preserve">COVID-19 Guidelines and Regulations </t>
  </si>
  <si>
    <t xml:space="preserve">Ministry of Health - Protecting Your Home From COVID-19 - https://health.gov.tt/covid-19-faqs-and-mythbusters/protecting-your-home-from-covid-19
</t>
  </si>
  <si>
    <t>Ministry of Health - Reopening guidelines _2020 - https://health.gov.tt/sites/default/files/pdf/ReopeningGuidelines.pdf
Ministry of Labour and Small Enterprise Development - National Policy Guidelines on Preparing Workplaces in Trinidad and Tobago for COVID-19
https://health.gov.tt/covid-19/covid-19-guidelines-and-regulations</t>
  </si>
  <si>
    <t>WASA ACT 1980 not in policy document</t>
  </si>
  <si>
    <t>Trinidad &amp; Tobago
stakeholder perspectives
on a water goal and its
implementation
https://www.gwp.org/globalassets/global/about-gwp/publications/reports/country-consultation-reports/country-consultations-2014/trinidad-and-tobago-national-consultation.pdf</t>
  </si>
  <si>
    <t>CENTRALISED WASTEWATER TREATMENT PLANTS, SEWERS, PITS SYSTEMS LATRINES AND SOAK AWAYS SYSTEMS.</t>
  </si>
  <si>
    <t>https://www.gwp.org/globalassets/global/about-gwp/publications/reports/country-consultation-reports/country-consultations-2014/trinidad-and-tobago-national-consultation.pdf</t>
  </si>
  <si>
    <t>Access to potable water</t>
  </si>
  <si>
    <t>WASA Act 1980 - https://www.wasa.gov.tt/Forms/Policies/Trinidad_and_Tobago-Water_and_Sewerage_Act_(1980).pdf</t>
  </si>
  <si>
    <t xml:space="preserve">PIPED WATER, RAIN WATER HARVESTING, DELIVERED WATER BY TRUCK, TOBAGO - SPRINGS, ARTESIAN WELLS, </t>
  </si>
  <si>
    <t>Water and Sewerage Authority, Trinidad and Tobago Solid Waste Management Company (T); Tobago House of Assembly -PH (TO)</t>
  </si>
  <si>
    <t>DRAFT POLICY BACKGROUND</t>
  </si>
  <si>
    <t>Water tank or connection - NO LINKS  IN http://www.mpu.gov.tt/home/node/94</t>
  </si>
  <si>
    <t>Ministry of Health - Public Health Inspectors</t>
  </si>
  <si>
    <t>Ministry of Planning and Development
EMA</t>
  </si>
  <si>
    <t>Ministry of Planning and Development - Environmental Management Authority
WASA
WRA</t>
  </si>
  <si>
    <t xml:space="preserve">Ministry of Public Utilities </t>
  </si>
  <si>
    <t>Water and Sewerage Authority - TOBAGO</t>
  </si>
  <si>
    <t>WASA - TRINIDAD</t>
  </si>
  <si>
    <t>THA -CMOH</t>
  </si>
  <si>
    <t xml:space="preserve">Ministry of Health Health Education (HE) </t>
  </si>
  <si>
    <t>A coordination body does not formally meet and interact. At Regional municipal corporation meetings all stakeholders may discuss related issues in the water supply and sanitation when they arise. The process facilitates action through the process, it is not fully collaborative. Meeting frequency varies depending on the organisation chairing or calling the meeting. Ministry of Health Health Education (HE) tries to meet at least twice per year.</t>
  </si>
  <si>
    <t xml:space="preserve">Public Health Ordinance, Chapter 12 #4, Municipal Corporations Act (MCA) 21 of 1990, NIWRMP DRAFT POLICY CHECK FOR DETAILS, EM Act Rules and Regulations  </t>
  </si>
  <si>
    <t xml:space="preserve">MPU-These populations are not being tracked. measurement is possible through use of services measurement.  The Programme depends on applications from affected persons and referrals from stakeholders for intervention in particular locations. The Programme assesses the applicants income, access to water supply and presence of suitable water storage..  12,283 households received assistance to pay their utility bills and 19 households received water tanks. In Fiscal 2018, the Ministry paid WASA $2,470,960 for utility subsidies applied to the accounts of Utilities Assistance Programme (UAP) beneficiaries. This report was generated by Customer service department on the UAP.. </t>
  </si>
  <si>
    <t xml:space="preserve">Ministry of Public Utilities - These populations are not being tracked. measurement is possible through use of services measurement.  The Programme depends on applications from affected persons and referrals from stakeholders for intervention in particular locations. The Programme assesses the applicants income, access to water supply and presence of suitable water storage. 12,283 households received assistance to pay their utility bills and 19 households received water tanks. In Fiscal 2018, the Ministry paid the Water and Sewerage Authority $2,470,960 for utility subsidies applied to the accounts of Utilities Assistance Programme (UAP) beneficiaries. This report was generated by Customer service department on the UAP.. </t>
  </si>
  <si>
    <t>Ministry of Public Utilities spent/allocated  capital budget to the  Public Sector Investment Programme, Nationally Significant Infrastructure Projects, Water and Sewerage Authority REVENUE OPERATING RATIO(OPERATING EXPENDITURE/BILLINGS)</t>
  </si>
  <si>
    <t>Ministry of Public Utilities monitors Water and Sewerage Authority: ratio spent/allocated; Water and Sewerage Authority SAME as above</t>
  </si>
  <si>
    <t>not yet implemented Regulated Industries Commission, Water and Sewerage Authority, LOCAL Government</t>
  </si>
  <si>
    <t xml:space="preserve">30% FROM DRAFT POLICY </t>
  </si>
  <si>
    <t xml:space="preserve">50% FROM DRAFT POLICY </t>
  </si>
  <si>
    <t>CLASS OF SUPPLY - HOW MANY HOURS A CUSTOMER GETS WATER.</t>
  </si>
  <si>
    <t xml:space="preserve">Water and Sewerage Authority - https://www.wasa.gov.tt/WASA_Services_water_1.html
Ministry of Health
RIC Act, No. 26 of 1998 http://rgd.legalaffairs.gov.tt/Laws2/Alphabetical_List/lawspdfs/54.73.pdf 
 </t>
  </si>
  <si>
    <t>The only review available is on the state of Water and Sewerage Authority http://www.ric.org.tt/wp-content/uploads/2018/04/Review-of-the-State-of-WASA-201</t>
  </si>
  <si>
    <t>Environmental Management Authority: DEPENDS ON THE ISSUE analysed from the cases by case basis. Legal action could be initiated. Permit monitor compliance unit will monitor to comply with the permit. 
Ministry of Health regulates with respect to sanitation with PHO implementation and avoidance of nuisances. Warning may be given  for onsite septic tank and pit latrines and legal action taken if corrective works are not undertake.</t>
  </si>
  <si>
    <t>These are embedded in various sector policies. Regulated by Ministry of Health
March 2020 - 2022</t>
  </si>
  <si>
    <t>These are embedded in various sector policies.</t>
  </si>
  <si>
    <t>Ministry of Health Policies</t>
  </si>
  <si>
    <t xml:space="preserve">There is no National WASH Platform in Trinidad and Tobago however, plans in place to set up one. It should be noted that issues dealing with WASH (hand washing, sanitation ) there are protocols in place by various government ministries ( e.g Ministry of Education ) there is hand washing policy in place. This is extended in to the private sector. These protocols are regulated by the various government agencies mainly the Ministry of Health </t>
  </si>
  <si>
    <t>No formal training for WASH however, there are regulated mandates for WASH activities in the food sector, health sector, industry and schools</t>
  </si>
  <si>
    <t xml:space="preserve">There is no WASH training institution but training at the university level engineers etc provides the training for public and private sectors to undertake efficient WASH related activities and behaviours. 
There is a lack of official WASH certification in Trinidad and Tobago. However, it must be reiterated are mainstreamed and regulated in several sectors nationwide that is in aligned with WASH requirements.
</t>
  </si>
  <si>
    <t>Human Resources constraints are sector specific and could not be ascertained specific to WASH</t>
  </si>
  <si>
    <t>Ministry of Public Utilities</t>
  </si>
  <si>
    <t>Water and Sewerage Authority</t>
  </si>
  <si>
    <t>PHI/</t>
  </si>
  <si>
    <t>Regulated Industries Commission</t>
  </si>
  <si>
    <t>Trinidad and Tobago Solid Waste Management Company</t>
  </si>
  <si>
    <t>Ministry of Planning and Development - Environmental Management Authority</t>
  </si>
  <si>
    <t>Ministry of Education (EDUCATION)</t>
  </si>
  <si>
    <t>Ministry of Education (WASTEWATER)</t>
  </si>
  <si>
    <t>Ministry of Education (CONSTRUCTION)</t>
  </si>
  <si>
    <t>Ministry of Education (MAINTENANCE)</t>
  </si>
  <si>
    <t>Ministry of Rural Development and Local Government</t>
  </si>
  <si>
    <t>Ministry of Health - Public Health Inspection</t>
  </si>
  <si>
    <t>Ministry of Health - HE</t>
  </si>
  <si>
    <t>Regional Health Authorities</t>
  </si>
  <si>
    <t>TTD</t>
  </si>
  <si>
    <t>The last tariff review was in 1993. A tariff review is presently being conducted for Water and Sewerage Authority by Regulated Industries Commission</t>
  </si>
  <si>
    <t>Water and Sewerage Authority has a scope of coverage. Utilities Assistance Programme INFO</t>
  </si>
  <si>
    <t>Annual financing estimates are not available for the identified WASH sector areas. The financing available based on the Water and Sewerage Authority PLAN that is in the development phase has not been approved have been identified here. These estimates are old CHECK Water and Sewerage Authority 
Ministry of Education: ESTIMATE FOR WASH BUT NOT IS NOT MET. MOE IS A PROVIDER OF SERVICES FOR THEIR PLANTS FOR WASTEWATER TREATMENT FOR 1/8 OF THEIR PLANTS..</t>
  </si>
  <si>
    <t>The funding gaps in Water and Sewerage Authority are in the areas of the expansion of service and operational maintenance. It is in these areas that funding have been accessed by government through InterAmerican Development Bank loan funding. 
The funding gaps in the Ministry of Education are in maintenance in both traditional and new wastewater plants and for upgrade of the sanitation and wastewater plants in schools.</t>
  </si>
  <si>
    <t xml:space="preserve">Trinidad and Tobago </t>
  </si>
  <si>
    <t>TT$ Millions</t>
  </si>
  <si>
    <t>October 2020 - September 2021</t>
  </si>
  <si>
    <t>Ms. Arlene Collis</t>
  </si>
  <si>
    <t>ACollis@mpu.gov.tt</t>
  </si>
  <si>
    <t xml:space="preserve">It is important to note that the financial flows may not be sufficiently disaggregated into water, sanitation and hygiene since the allocations quoted for water considered all the operations under the purview of the Water and Sewerage Authority, i.e. water and wastewater operations.
A. Information Source:
1. MPU's/WASA's Water Sector Datasheet
B. Information Source:
Water
1. Estimates of Recurrent Expenditure - Transfer to the Water &amp; Sewerage Authority: TT$1592.8 Mn
2.Estimates of Development Programme 2022 - (i) Consolidated Fund: TT$9.27 Mn; (ii) Infrastructure Development Fund: TT$181.81Mn
The sanitation value cited was disaggregated in #2 above.
C. Information Source:
</t>
  </si>
  <si>
    <t>Yes industrial and commercial users provided a significant portion of revenue. They were included in the estimate and can account for approximately 60% of the revenue</t>
  </si>
  <si>
    <t>TKM</t>
  </si>
  <si>
    <t>Turkmenistan</t>
  </si>
  <si>
    <t>1. The Constitution of Turkmenistan recognizes the right to water and sanitation of every citizen since 1992.
2. The Water Code of Turkmenistan recognizes the right to water and sanitation of every citizen since 2004 (first edition).
3. The Law of Turkmenistan "On Drinking Water" recognizes the right to water and sanitation of every citizen since 2010
4. The Sanitary Code of Turkmenistan adopted in 2009 recognizes the right to water and sanitation of every citizen 
5. The Code of Administrative Offences of Turkmenistan adopted in 1984 recognizes the right to water and sanitation of every citizen 
6.The General Program for providing Turkmenistan's settlements with clean drinking water, approved by the decree of the President of Turkmenistan, recognizes the right to water and sanitation of every citizen since 2011
7. The President's program on socio-economic development of the country for 2019-2025 recognizes the right to water and sanitation of every citizen adopted in 2019.</t>
  </si>
  <si>
    <t>1. The Constitution of Turkmenistan adopted in 1992, new edition in 2016.
2. The Water Code of Turkmenistan of 2016 (new edition)
3. The Law of Turkmenistan "On Drinking Water" of 2010  
4. The Sanitary Code of Turkmenistan was adopted in 2019, a new edition
5. The Code of Administrative Offences of Turkmenistan was adopted in 2013 in a new edition
6. The General Program for providing settlements of Turkmenistan with clean drinking water, approved by the decree of the President of Turkmenistan in 2011.
7. The President's program on socio-economic development of the country for 2019-2025, adopted 2019</t>
  </si>
  <si>
    <t>1. TDS 837-2016 "Drinking water. Hygienic requirements and quality control",
2. Maximum permissible concentrations (MPC) of chemicals in the water of water bodies of economic and drinking and cultural and domestic water use. Hygienic standards</t>
  </si>
  <si>
    <t xml:space="preserve">1. TDS 837-2016 "Drinking water. Hygienic requirements and quality control",
2. Maximum permissible concentrations (MPC) of chemicals in the water of water bodies of economic and drinking and cultural and domestic water use. Hygienic standards </t>
  </si>
  <si>
    <t xml:space="preserve">1. 2016  2. 2018 </t>
  </si>
  <si>
    <t>copy</t>
  </si>
  <si>
    <t>1. Residential buildings TGK 2.08.01-06,
2.Public buildings
3.TGK 2.08.02-19
3. Urban planning. Planning and development of cities and settlements.
TGK 2.07.01-08
4. Rules for the use of drinking water supply and sanitation systems in Turkmenistan 2003</t>
  </si>
  <si>
    <t>1. Sanitary and epidemiological requirements for public toilets.(2019)
2. Residential buildings TGK 2.08.01-06, 2006
3. Public buildings TGK 2.08.02-
192019 4. TGK 2.04.01-98 Internal water sewerage of buildings item 1.6 1998</t>
  </si>
  <si>
    <t xml:space="preserve">2019,  2006,   2019, 1998 </t>
  </si>
  <si>
    <t>1. Implementation of the rules for cleaning the territories of populated areas in Turkmenistan 2005
2. Rules on requirements for wastewater discharged into water bodies of Turkmenistan 2005</t>
  </si>
  <si>
    <t>1. State sanitary rules for the collection, use, neutralization, transportation, storage and disposal of industrial and household waste 2021.
saglykhm.gov.tm
2. Rules for the use of drinking water supply and sanitation systems in Turkmenistan 2003.</t>
  </si>
  <si>
    <t>2021, 2003</t>
  </si>
  <si>
    <t>1. State sanitary rules for the collection, use, neutralization, transportation, storage and disposal of industrial and household waste saglykhm.gov.tm 2021</t>
  </si>
  <si>
    <t>1. Rules of sanitary maintenance and cleaning of the territory of settlements of Turkmenistan. 2006
2. SNT 2.04.03-98 Sewerage. Outdoor networks and facilities 1998
3. Rules for the use of drinking water supply and sanitation systems in Turkmenistan 2003</t>
  </si>
  <si>
    <t>2006, 1998, 2003</t>
  </si>
  <si>
    <t>Rules of sanitary maintenance and cleaning of the territory of settlements of Turkmenistan. 12.05.2006
2. SNT 2.04.03-98 Sewerage. Outdoor networks and facilities 1998</t>
  </si>
  <si>
    <t>2006, 1998</t>
  </si>
  <si>
    <t>1. Rules of sanitary maintenance and cleaning of the territory of settlements of Turkmenistan. 12.05.2006
2. SNT 2.04.03-98 Sewerage. Outdoor networks and facilities 1998
3. Rules for the use of drinking water supply and sanitation systems in Turkmenistan 2003</t>
  </si>
  <si>
    <t>Water Code of Turkmenistan art. 54.p3 2017</t>
  </si>
  <si>
    <t>1. Labor Code of Turkmenistan: https://minjust.gov.tm/mcenter-single-ru/35 2009
2. Unified labor protection management system in the national economy of Turkmenistan 1995
3. GOST 12.4.0011-89 "Means of protection of workers" 1989</t>
  </si>
  <si>
    <t>2009, 1995, 1989</t>
  </si>
  <si>
    <t>1. 1. Sanitary rules for the construction, equipme~nt and operation of hospitals, maternity hospitals and other medical hospitals 1991
2. SNT 2.08.04-09 "Health-improving institutions" 2009</t>
  </si>
  <si>
    <t>1991, 2009</t>
  </si>
  <si>
    <t>1. National Program for the Safe Handling and Disposal of Medical Waste in healthcare institutions. 2008
2. Order of the Ministry of Health and Medical Industry of Turkmenistan
No. 336 "On improving the system for the safe Management of Medical waste in Turkmenistan. 2010</t>
  </si>
  <si>
    <t>2008, 2010</t>
  </si>
  <si>
    <t>The General Program for the provision of settlements of Turkmenistan with clean drinking water, approved by the Decree of the President of Turkmenistan in 2011
The Program of the President for the socio-economic development of the country for 2019-2025, adopted .2019</t>
  </si>
  <si>
    <t>The state program "Saglyk" ("Health") in the new edition of 2021</t>
  </si>
  <si>
    <t>The National Strategy of Turkmenistan on Climate Change (NSTCC), 2012 (updated in 2019)
The national program of Turkmenistan for the Aral Sea for 2021-2025 and the action plan for its implementation. 2021</t>
  </si>
  <si>
    <t>939 (sources of centralized water supply) + 306 (communal and departmental water supply systems)</t>
  </si>
  <si>
    <t>1452 (decentralized water sources)</t>
  </si>
  <si>
    <t>In all settlements of 5 velayats and Ashgabad city</t>
  </si>
  <si>
    <t>There are 43 etraps in Turkmenistan, 6 etraps as part of cities, 51 cities, of which 11 cities have etrap rights, 62 settlements, 605 gengeshliks (rural municipalities) and 1719 rural settlements.https://www.mfa.gov.tm/ru/articles/2</t>
  </si>
  <si>
    <t>2241 
WASH examination in medical institutions is planned in the 2nd half of 2022 with the technical support of WHO/ Europe</t>
  </si>
  <si>
    <t xml:space="preserve">2486
https://www.mfa.gov.tm/ru/articles/2
</t>
  </si>
  <si>
    <t>1. The Code of Turkmenistan on Administrative Offenses.
2. The Sanitary code of Turkmenistan (new edition)</t>
  </si>
  <si>
    <t>1.  https://minjust.gov.tm/mcenter-single-ru/1
2. https://minjust.gov.tm/mcenter-single-ru/33</t>
  </si>
  <si>
    <t>1. 2013, 2. 2009</t>
  </si>
  <si>
    <t>The Program of the President for the socio-economic development of the country for 2019-2025</t>
  </si>
  <si>
    <t>manats</t>
  </si>
  <si>
    <t>The Law on Drinking-water</t>
  </si>
  <si>
    <t>https://minjust.gov.tm/mcenter-single-ru/235</t>
  </si>
  <si>
    <t>1. The General Program for the provision of settlements of Turkmenistan with clean drinking water, approved by the Decree of the President of Turkmenistan.
2. The Program of the President for the socio-economic development of the country for 2019-2025.</t>
  </si>
  <si>
    <t>1. 2011, 2. 2019</t>
  </si>
  <si>
    <t>01.02.2019</t>
  </si>
  <si>
    <t>The Law of Turkmenistan On Education (new edition)</t>
  </si>
  <si>
    <t xml:space="preserve">https://minjust.gov.tm/mcenter-single-ru/194 </t>
  </si>
  <si>
    <t>1. Sanitary and epidemiological requirements for educational institutions. 2011  
2. SNT 3.04.02-94 "General education schools and residential schools" 1995
3. The Program of the President for the socio-economic development of the country for 2019-2025</t>
  </si>
  <si>
    <t>1. 2011, 2. 1995, 3. 2019</t>
  </si>
  <si>
    <t>1. Law of Turkmenistan "On the protection of the health of citizens".
2. Law of Turkmenistan "On the prevention of infectious diseases"</t>
  </si>
  <si>
    <t>https://minjust.gov.tm/mcenter-single-ru/149, https://minjust.gov.tm/mcenter-single-ru/462</t>
  </si>
  <si>
    <t>1. 2015, 2. 2021</t>
  </si>
  <si>
    <t>1. Sanitary rules for the construction, equipment and operation of hospitals, maternity hospitals and other medical hospitals. 1991 
2. SNT 2.08.04-09 "Health-improving institutions" 2009
3. The President's program on socio-economic development of the country for 2019-2025</t>
  </si>
  <si>
    <t>2021 Preparedness and Response Plan of Turkmenistan for Acute Infectious Disease</t>
  </si>
  <si>
    <t>Objectives of the plan: To limit person-to-person transmission by limiting secondary infection among people in close contact with patients and healthcare workers.
7.6. Infection Prevention Control (IPC) All healthcare workers received IPC training, including wearing PPE, respiratory etiquette, and handwashing protocols.</t>
  </si>
  <si>
    <t>Implement anti-epidemic measures among contacts, especially in high-risk settings such as medical facilities.
Ensure the implementation of infection prevention and control (IPC) measures in healthcare facilities, including the mandatory provision of medical personnel with personal protective equipment.
Strengthen the capacity of designated health facilities to receive contact persons and enforce quarantine measures.</t>
  </si>
  <si>
    <t>Ensure travel recommendations are followed.
Inform local communities and especially vulnerable groups about critical risk factors and current events, and counter the spread of disinformation.
Minimize the socio-economic impact on the population by strengthening intersectoral partnerships, as well as ensuring an uninterrupted supply of essential commodities (food, medicines, basic health services, etc.).</t>
  </si>
  <si>
    <t>Mitigation measures: to be taken to limit potential health risks:Ensure the continuity of the functioning of the main vital areas of society and the service sector (providing medical services, food and high-quality and safe drinking water, education, communication and transport services, etc.).</t>
  </si>
  <si>
    <t>Ensure the implementation of Infection prevention and control (IPC) measures in healthcare facilities, including the mandatory provision of medical personnel with personal protective equipment.
6.3.1 Provision of procurement support to ensure proper hygiene and protection of medical personnel and the public at vaccination sites.</t>
  </si>
  <si>
    <t>Inform local communities and especially vulnerable groups about critical risk factors and current events, and counter the spread of disinformation.</t>
  </si>
  <si>
    <t>Didn't affect</t>
  </si>
  <si>
    <t>A large-scale explanatory work is carried out on the observance of preventive measures, such as wearing masks, observing social distancing and frequent washing of hands with soap, etc., which contributes to raising public awareness in the fight against infectious diseases.</t>
  </si>
  <si>
    <t>Implementation of the plans and programs of the President for the socio-economic development of the country for 2019-2025Achieving the 2030 Sustainable Development Goals
Periodic supervision by authorized bodies</t>
  </si>
  <si>
    <t>Sewer facilities and sewer network</t>
  </si>
  <si>
    <t>mics.unicef.org/surveus</t>
  </si>
  <si>
    <t>The General Program for the provision of settlements of Turkmenistan with clean drinking water, approved by the Decree of the President of Turkmenistan in 2011
Periodic supervision by authorized bodies</t>
  </si>
  <si>
    <t>water supply, wells or tube wells, protected dug wells, protected springs, bottled or transported water</t>
  </si>
  <si>
    <t>water supply,  bottled or transported water</t>
  </si>
  <si>
    <t>300-450l/day per user</t>
  </si>
  <si>
    <t>up to 30 min. According to MICS 2019 68.5%</t>
  </si>
  <si>
    <t>According to MICS 2019 68.5%</t>
  </si>
  <si>
    <t>According to SNT 2.04.01-98, clause 1.5. In all types of buildings, an internal water supply and sewerage system should be provided. In non-canalized areas of settlements, internal water supply and sewerage systems with the installation of local treatment facilities.</t>
  </si>
  <si>
    <t>Drinking water must comply with TDS 837-2016</t>
  </si>
  <si>
    <t>Implementation of the plans and programs of the President for the socio-economic development of the country for 2019-2025.
Periodic supervision by authorized bodies</t>
  </si>
  <si>
    <t>A sink with tap water, buckets with taps, suspended tiltable containers with water and jugs or basins designed for washing hands.</t>
  </si>
  <si>
    <t>A sink with tap water.</t>
  </si>
  <si>
    <t>Implementation of the President's plans and programs for the socio-economic development of the country for 2019-2025 
Implementation of the Sustainable Development Goals until 2030
Periodic supervision by authorized bodies
100% all schools and medical institutions are provided with clean water and sanitation</t>
  </si>
  <si>
    <t>100% all schools and medical facilities are provided with clean water and sanitation</t>
  </si>
  <si>
    <t>Constantly</t>
  </si>
  <si>
    <t>In all documents of the authorized bodies exercising supervision, the state of providing clean water and sanitation is noted</t>
  </si>
  <si>
    <t>Periodic supervision by authorized bodies. Continuously</t>
  </si>
  <si>
    <t>100% all schools and medical institutions are provided with clean water and sanitation</t>
  </si>
  <si>
    <t>2030 SDG</t>
  </si>
  <si>
    <t>Every person on the territory of Turkmenistan is guaranteed to be provided with drinking water that meets the established quality standards, in quantities corresponding to the norms of drinking water consumption.</t>
  </si>
  <si>
    <t>The Law of Turkmenistan on Drinking-water
https://minjust.gov.tm/mcenter-single-ru/235</t>
  </si>
  <si>
    <t>Storage and disposal of waste is carried out in accordance with the requirements of sanitary and environmental norms and regulations in the field of waste management, the use of methods and technologies that ensure maximum use of waste or their disposal</t>
  </si>
  <si>
    <t>The Law of Turkmenistan on Waste 
http://base.spinform.ru/show_doc.fwx?rgn=77191</t>
  </si>
  <si>
    <t>Storage and disposal of waste is carried out in accordance with the requirements of sanitary and environmental norms and regulations in the field of waste management, the use of methods and technologies that ensure maximum use of waste or their disposal
National Program for the Safe Handling and Disposal of Medical Waste in Healthcare institutions.
  Order of the Ministry of Health and Medical Industry of Turkmenistan No. 336 "On improving the system for the safe management of medical waste in Turkmenistan</t>
  </si>
  <si>
    <t>According to MICS 2019, 99.1% of women use proper hygiene products during menstruation</t>
  </si>
  <si>
    <t>The State urban planning policy is designed to ensure the sustainable development of society by means of urban planning in order to improve the living environment and human activity, including taking into account the characteristics of persons with disabilities, preservation and enhancement of the cultural heritage of the Turkmen people, effective and careful use of land and natural resources, a harmonious combination of the interests of society, the state and citizens in the field of urban planning.</t>
  </si>
  <si>
    <t>The Law of Turkmenistan "On Urban Development activities"
https://www.construction.gov.tm/ru/post/zakon-turkmenistana-o-gradostroitelnoj-deyatelnosti/</t>
  </si>
  <si>
    <t>There is no population of this category in the country</t>
  </si>
  <si>
    <t>According to the Cluster Survey, the percentage of household members using improved sources of drinking water was 99.9%; who use improved sanitation facilities 99.4%.One of the main directions of the state policy in the field of labor protection is the establishment of a procedure for providing employees with personal and collective protective equipment, as well as sanitary facilities and devices, medical and preventive means at the expense of employers. Labor Code of Turkmenistan https://minjust.gov.tm/mcenter-single-ru/35</t>
  </si>
  <si>
    <t>The Ministry of Construction and Architecture</t>
  </si>
  <si>
    <t>Association "Agyzsuv" department of communal services of khakimliks.</t>
  </si>
  <si>
    <t>The Ministry of Health and Medical Industry of Turkmenistan</t>
  </si>
  <si>
    <t>The Ministry of Finance and Economy</t>
  </si>
  <si>
    <t>The State Committee on Statistics of Turkmenistan</t>
  </si>
  <si>
    <t>The Ministry of Agriculture and Environment protection of Turkmenistan</t>
  </si>
  <si>
    <t>The State Committee of Water Management of Turkmenistan</t>
  </si>
  <si>
    <t>Constitution of Turkmenistan 
Article 28. Turkmenistan shall guarantee the equality of rights and freedoms of a person and a citizen, and also the equality of a person and a citizen before the law regardless of their nationality, skin colour, gender, origin, property and official status, place of residence, language, religion, political beliefs, and other circumstances.
Article 29. Men and women in Turkmenistan shall have equal rights and freedoms, and equal opportunities for their realization. Violation of equality on the basis of gender shall be punishable according to the law.
Water Code of Turkmenistan
Local self-government bodies:
1) assist in the development of schemes, programs and action plans related to the rational use and protection of waters, take measures to implement them on the territory under their jurisdiction;
2) promote the implementation of measures for the rational use and protection of water bodies located on the territory under their jurisdiction;
3) organize work on the introduction of water-saving technologies and methods of rational use and protection of water resources in the territory under their jurisdiction;
4) monitor compliance with the established limits of water supply to water users, as well as the conclusion and execution of contracts between state water management organizations and water users for the supply of water in the required volume, including excess water intake;
5) assist in providing the population and sectors of the economy with water in the territory under their jurisdiction;
6) participate in the implementation of measures to prevent the negative impact of water and eliminate its consequences;
7) monitor the sanitary condition of water supply sources in the territory under their jurisdiction;
8) resolve other issues within their competence in accordance with this Code and other regulatory legal acts of Turkmenistan.
 The Labor Code of Turkmenistan. Article 7.1. It is not allowed to restrict labor rights or to obtain any advantages in their implementation, depending on nationality, skin color, race, gender, origin, property and official status, place of residence, language, age, attitude to religion, political beliefs, party affiliation or lack of affiliation to any the party, as well as other circumstances unrelated to the business qualities of employees and the results of their work.
2. Differences in the sphere of work due to the requirements inherent in this type of work or the special care of the State for persons in need of increased social and legal protection (women, minor children, persons with disabilities, etc.) established by the legislation of Turkmenistan do not constitute discrimination.
3. Persons who believe that they have been discriminated against in the sphere of work have the right to apply to the court.</t>
  </si>
  <si>
    <t>Drawing up water use plans at the level of consumers, etraps, velayats and across the country as a whole.</t>
  </si>
  <si>
    <t>Association "Agyzsuv" of the Department of communal services of Hakimliks</t>
  </si>
  <si>
    <t>Association "Agyzsuv" of the Department of communal services of Hakimliks
Hakimliks of etraps</t>
  </si>
  <si>
    <t>State Committee of Water Management of Turkmenistan</t>
  </si>
  <si>
    <t>According to the results of the supervision by the authorized bodies, appropriate proposals, comments are issued, that are necessarily taken into account when making decisions on issues.</t>
  </si>
  <si>
    <t>Monitored as a general population</t>
  </si>
  <si>
    <t>90% of the funds are allocated from the state budget, 95% of them are used</t>
  </si>
  <si>
    <t>Must comply with the requirement for wastewater discharged to water premises of Turkmenistan from 2005</t>
  </si>
  <si>
    <t>As soon as needed</t>
  </si>
  <si>
    <t>Service coverage is the same for everyone.</t>
  </si>
  <si>
    <t xml:space="preserve">Water quality must comply with TDS 837-2016 “Drinking water. Hygienic requirements and quality control»
TMN in 1 dm3 of water is not more than 100; The number of bacteria of Escherichia coli groups in 1 dm3 of water is not more than 3; The content of residual chlorine in water should be 0.3-0.5 mg/dm3
</t>
  </si>
  <si>
    <t>According to SNT 2.04.02-2000 "Water supply external networks and construction" clause 8.4, the estimated time of liquidation of an accident on pipelines of water supply systems depends on the diameter of pipes and the depth of pipe laying.</t>
  </si>
  <si>
    <t>In the case of detection of nonconformity, immediate measures are taken to eliminate the identified violations.</t>
  </si>
  <si>
    <t>In case of detection of nonconformity, immediate measures are taken to eliminate the identified violations.</t>
  </si>
  <si>
    <t>There are no disadvantages</t>
  </si>
  <si>
    <t>Vocational colleges</t>
  </si>
  <si>
    <t>STATE BUDGET OF Turkmenistan</t>
  </si>
  <si>
    <t>Association "Agyzsuv" department of communal services of hakimliks.</t>
  </si>
  <si>
    <t>MHMIT</t>
  </si>
  <si>
    <t>Ministry of Economy and Finance</t>
  </si>
  <si>
    <t>State Statistics Committee</t>
  </si>
  <si>
    <t xml:space="preserve">State committee for Water resources </t>
  </si>
  <si>
    <t>For the population by the Decree of the President of Turkmenistan as necessary, and for state-owned enterprises and institutions, the Ministry of Finance and Economy of Turkmenistan, in coordination with the Cabinet of Ministers of Turkmenistan.</t>
  </si>
  <si>
    <t>NO DATA</t>
  </si>
  <si>
    <t>In manats</t>
  </si>
  <si>
    <t>It is provided annually in full for the provision of water supply and sanitation</t>
  </si>
  <si>
    <t>All expenses for compensation and coverage of losses</t>
  </si>
  <si>
    <t xml:space="preserve">At the expense of local public authorities:
1)  assist in the development of schemes, programs and action plans related to the rational use and protection of water, take measures to implement them on the territory under their jurisdiction;
2)  promote the implementation of measures for the rational use and protection of water facilities located on the territory under their jurisdiction;
3)  organize work on the introduction of water-saving technologies and methods of rational use and protection of water resources in the territory under their jurisdiction;
4)  monitor compliance with the established limits of water supply to water users, as well as the conclusion and execution of contracts between state water management organizations and water users for the supply of water in the required volume, including excess water intake;
5)  assist in providing the population and economic sectors with water in the territory under their jurisdiction;
6)  participate in the implementation of measures to prevent the negative impact of water and eliminate its consequences;
7)  carry out control over the sanitary condition of water supply sources in the territory under their jurisdiction;
</t>
  </si>
  <si>
    <t>The state budget there is no specific data on the amount of funds</t>
  </si>
  <si>
    <t>there is no shortage</t>
  </si>
  <si>
    <t>current 39-47-19, 39-43-94</t>
  </si>
  <si>
    <t>For the population approved by the President of Turkmenistan</t>
  </si>
  <si>
    <t>For enterprises, the Ministry of Finance coordinating with CMT</t>
  </si>
  <si>
    <t>Covers less than 50% of its expenses</t>
  </si>
  <si>
    <t>La Constitution de la République Tunisienne 
Préambule de la constitution :
" Conscients de la nécessité de contribuer à la protection du milieu naturel et d’un environnement sain, propre à garantir la pérennité de nos ressources naturelles et la permanence d’une vie paisible aux générations futures.."
Art 44 :
Le droit à l'eau est garanti. Il est du devoir de l'État et de la société de préserver l'eau et de veiller à la rationalisation de son exploitation. 
Lien: https://lib.ohchr.org/HRBodies/UPR/Documents/Session27/TN/6Annexe4Constitution_fr.pdf</t>
  </si>
  <si>
    <t>La Constitution de la République Tunisienne 
Préambule de la constitution :
" Conscients de la nécessité de contribuer à la protection du milieu naturel et d’un environnement sain, propre à garantir la pérennité de nos ressources naturelles et la permanence d’une vie paisible aux générations futures.."
Art 45 :
L'État garantit le droit à un environnement sain et équilibré et contribue à la protection du milieu. Il incombe à l'État de fournir les
moyens nécessaires à l’élimination de la pollution de l’environnement. 
Lien : https://lib.ohchr.org/HRBodies/UPR/Documents/Session27/TN/6Annexe4Constitution_fr.pdf</t>
  </si>
  <si>
    <t xml:space="preserve">Norme NT 09-14 </t>
  </si>
  <si>
    <t>https://qdoc.tips/nt-09-14-pdf-free.html</t>
  </si>
  <si>
    <t>Décret gouvernemental n° 2017-157 du 19
janvier 2017, portant approbation du
règlement des abonnements à l'eau potable.</t>
  </si>
  <si>
    <t xml:space="preserve">Plan d'action passage d'été
Circulaires premier Ministre 
Circulaire annuelle du Ministre de l'Agriculture des Ressources Hydrauliques et de la Pêche </t>
  </si>
  <si>
    <t>http://196.203.143.163/fileadmin/medias/opendata/D%E9cret2017_157_fr.pdf</t>
  </si>
  <si>
    <t>Voir copie ci-jointe</t>
  </si>
  <si>
    <t xml:space="preserve">*Lignes Directrices sur l’assainissement autonome en milieu rural
*Guide  pratique de l'assainissement autonome en milieu rural </t>
  </si>
  <si>
    <t>*Le code de l'eau de l'année 1975 interdit dans son article 133 le rejet direct sans traitement préalable
*La circulaire du Ministère de la santé qui interdit le rejet direct dans des puits perdu
*Guide pratique de l'assainissement rural voir copie ci-jointe</t>
  </si>
  <si>
    <t xml:space="preserve">http://www.citet.nat.tn/Portail/doc/SYRACUSE/42225/arrete-du-ministre-de-l-environnement-et-du-developpement-durable-du-17-janvier-2007-arrete-du-minis?_lg=ar-TN
</t>
  </si>
  <si>
    <t>Activité soumise à un agrément par le Ministère chargé de l'environnement après signature d'un cahier des charges.
http://www.citet.nat.tn/Portail/doc/SYRACUSE/42225/arrete-du-ministre-de-l-environnement-et-du-developpement-durable-du-17-janvier-2007-arrete-du-minis?_lg=ar-TN</t>
  </si>
  <si>
    <t>Guide pratique de l'assainissement rural</t>
  </si>
  <si>
    <t>Norme NT 106-20 voir copie ci-joint</t>
  </si>
  <si>
    <t>Arrêté 26 mars 2018  voir copie ci-joint</t>
  </si>
  <si>
    <t>Norme NT 106-03  voir copie ci-joint</t>
  </si>
  <si>
    <t xml:space="preserve">Code de travail
</t>
  </si>
  <si>
    <t>Décret n°2008-2745 du 28 juillet 2008, fixant les conditions et modalités de gestion des déchets des activités sanitaires
http://www.ecomed.com.tn/wp-content/uploads/2015/06/D%C3%A9cret-n%C2%B0-2008-2745-du-28-juillet-2008-fixant-les-conditions-et-modalit%C3%A9s-de-gestion-des-d%C3%A9chets-des-activit%C3%A9s-sanitaires.pdf</t>
  </si>
  <si>
    <t>1-https://www.pist.tn/jort/1996/1996F/Jo04996.pdf
2-http://www.citet.nat.tn/Portail/doc/SYRACUSE/42888/decret-n-2000-2339-du-10-octobre-2000</t>
  </si>
  <si>
    <t>La loi de création de l'Instance Nationale de la Sécurité Sanitaire des Produits Alimentaires http://www.pssa.gov.tn/sites/default/files/Loi2019%20loi%20alimentaire_25Arabe.pdf
-4 projets pilote ont été préparés dans les localités de Mateur, Beni Mtir, le Grand Tunis et Belli  et seront mis en oeuvre après avoir trouvé le financement nécessaire</t>
  </si>
  <si>
    <t>La loi de création de l'Instance Nationale de la Sécurité Sanitaire des Produits Alimentaires http://www.pssa.gov.tn/sites/default/files/Loi2019%20loi%20alimentaire_25Arabe.pdf
-Un projet pilote a été préparé dans la localité de Bouargoub gouvernorat de Nabeul et sera mis en oeuvre après avoir trouvé le financement nécessaire</t>
  </si>
  <si>
    <t>La loi de création de l'Instance Nationale de la Sécurité Sanitaire des Produits Alimentaires http://www.pssa.gov.tn/sites/default/files/Loi2019%20loi%20alimentaire_25Arabe.pdf</t>
  </si>
  <si>
    <t>Le nouveau code de l'eau en cours de discussion a pris en compte les lignes directrices de l'OMS de 2019 relative à l'assainissement et la santé</t>
  </si>
  <si>
    <t xml:space="preserve">-Elaboration d'une stratégie nationale de développement résilient au changement climatique en Tunisie.
-Elaboration d'une stratégie nationale pour la gestion de la sécheresse
-Le développement d'un plan  directeur à l'horizon 2050 pour le développement  la  reallocation et la substitution des eaux de bonne qualité destinées à appuyer l'alimentation en eau potable par les eaux usées traitées .
-L'arbitrage d'allocation des ressources en eau pendant les périodes de sécheresse en donnant la priorité à l'alimentation en eau potable.
-La mise en place d'un programme spécial pour le passage d'été 
-La protection contre les inondations
-Obligation des promoteurs des bâtiments civils à construire des bâches de collecte des eaux pluviales (décret n°171 du 19 février 2018)
-Subvention à hauteur d 50% du coût de l'investissement est octroyée par le Fonds National d'Amélioration de l'Habitat pour la construction des réservoirs de collecte des eaux pluviales dans les maisons individuels.
</t>
  </si>
  <si>
    <t>1. Stratégie Nationale de Protection de l’Environnement
post 2020 et Plan d’actions
2. Réflexion stratégique sur l'eau potable et l'assainissement en Tunisie</t>
  </si>
  <si>
    <t>Voir copie ci-joint</t>
  </si>
  <si>
    <t>1.2020;2.2009</t>
  </si>
  <si>
    <t xml:space="preserve">Evaluation et suivi des réalisations du Plan 2016-2019 et estimation de l'année 2020  
</t>
  </si>
  <si>
    <t xml:space="preserve">1041.2  Millions </t>
  </si>
  <si>
    <t>TND</t>
  </si>
  <si>
    <t>1. Document d'Appui à la mise au point d’une stratégie d’assainissement rural
2. Décision Ministérielle du 13 Juin 2016 qui définit les responsabilités entre tous les acteurs pour l’assainissement en milieu rural comme suit :
*Prise en charge de l’ONAS pour les localités supérieures à 3000 habitants
*Prise en charge du Ministère des Affaires Locales et de l’Environnement à travers les Conseils des Régions pour les localités entre 1000 et 3000 habitants
*Prise en charge du Ministère de l’Agriculture pour les localités de mois 1000 habitants (étude stratégique en cours)</t>
  </si>
  <si>
    <t>voir rapport ci-joint</t>
  </si>
  <si>
    <t>1.2018;2.2016</t>
  </si>
  <si>
    <t>Plan de Développement Economique et Social est en cours de préparation pour la période 2023-2025</t>
  </si>
  <si>
    <t>1. Etude du Plan Stratégique Organisationnelle de la SONEDE-Horizon 2030
2. Etude du secteur de l'Eau- Horizon 2030
3. Réflexion stratégique sur  l'eau potable et l'assainissement en Tunisie</t>
  </si>
  <si>
    <t>Voir rapport ci-joint (1. Politique du Secteur de l'Eau (PSO))</t>
  </si>
  <si>
    <t>1.2015;2.1999;3.2009</t>
  </si>
  <si>
    <t xml:space="preserve">1. Plan quinquennal de Développement  2016-2020
</t>
  </si>
  <si>
    <t>Voir fichier ci-joint</t>
  </si>
  <si>
    <t>1200 Millions</t>
  </si>
  <si>
    <t>1. Eau 2030
2. Stratégie de pérennisation des Systèmes d'eau potable en milieu rural
3. Étude du secteur de l'eau potable en milieu rural</t>
  </si>
  <si>
    <t>Voir copies ci-jointes</t>
  </si>
  <si>
    <t>1.1999;2.2012;3.2015</t>
  </si>
  <si>
    <t>Plan Quinquennal de Développement Economique et Social 2016-2020</t>
  </si>
  <si>
    <t>331 Millions</t>
  </si>
  <si>
    <t xml:space="preserve">TND </t>
  </si>
  <si>
    <t xml:space="preserve">Plan d'action d'alimentation en eau potable et assainissement des établissement scolaires en milieu rural 
</t>
  </si>
  <si>
    <t>Plan de Développement Economique et Sociale 2016-2020</t>
  </si>
  <si>
    <t>40 Millions dont 12 millions  pour l'assainissement</t>
  </si>
  <si>
    <t xml:space="preserve">Une étude vient d'être réalisée  pour l'analyse des données de services WASH dans les établissement de santé de base (CBS)-2021
</t>
  </si>
  <si>
    <t>Un programme d'investissement sera prévu dans le cadre du plan de développement Economique et Social 2023-2025 en cours de préparation.</t>
  </si>
  <si>
    <t>Plan de préparation et de riposte au risque d'introduction et de dissémination du "SARS-COV-2 en Tunisie
Stratégie National de riposte
Guide des mesures sanitaires pour la prévention contre le COVID 19 à la reprise orientée de l'activité professionnelle.</t>
  </si>
  <si>
    <t>Sensibilisation de la population  de l'importance de l'hygiène des mains à travers le mass media et les réseaux sociaux tout en renforçant ces mesures au cours du futur Plan de Développement Economique et Social 2023-2025</t>
  </si>
  <si>
    <t>Circulaires d'application pour l'hygiène des mains dans les établissements de santé (mise en place des moyens, renforcement de la sensibilisation et formation avec focus sur les règles de base ou préalables de l'hygiène des mains), mise à disposition des produits hydro alcooliques, etc.. 
Suite à l'enquête faite sur les établissements de santé, les mesures de soins recommandées seront planifiées voir renforcées dans le cadre du nouveau Plan de Développement Economique et Sociale2023-2025.</t>
  </si>
  <si>
    <t>Tous les Ministères concernés par le problèmes WASH ont pris les mesures nécessaires relatives au respect des gestes barrières dont le lavage des mains et l'usage du gel désinfectant dans les espaces public et leur renforcement.</t>
  </si>
  <si>
    <t>-Les programmes d'eau potable continuent normalement pour étendre les réseaux aux localités non encore desservie tout en assurant la durabilité des investissements consentis.
-La désinfection des locaux 
-La sensibilisation au respect des gestes barrières
-le report de paiement des facturation d'eau et d'assainissement pendant deux mois du COVID
-autorisations spéciales de déplacement des agents de la maintenance des réseaux</t>
  </si>
  <si>
    <t xml:space="preserve">-ça concerne surtout le protection des agriculteurs opérant dans les périmètres irriguées à partir les eaux usées traitées, et ce par la vaccination et le port des habillement de protection spécifiques
-Engagement des actions de recherches sur le covid-19 dans les eaux eaux usées traitées
-mise en place des systèmes d'alerte précoce dans les stations de traitement des eaux usées traitées ainsi qu'un système SIG des périmètres irrigués par des eaux usées traitées. </t>
  </si>
  <si>
    <t>Suite à l'enquete faite sur les établissements de santé, les mesures de soins recommandées seront planifiées voir renforcées dans le cadre du nouveau Plan de Développement Economique et Sociale 2023-2025.</t>
  </si>
  <si>
    <t>*Mise en place d'un protocole actualisé pour la gestion des dechets dans le cadre de la prévention contre le COVID -19 (voir copie ci-jointe)
*Suite à l'enquête faite sur les établissements de santé, les mesures de soins recommandées seront planifiées  voir renforcées dans le cadre du nouveau Plan de Développement Economique et Sociale2023-2025.</t>
  </si>
  <si>
    <t>Parmi les  problèmes les plus importants dus au COVID-19 en rapport avec le secteur WASH :
*La diminution importante du chiffre d'affaires des Sociétés d'eau Potable (SONEDE) et d'Assainissement (ONAS) suite à la décision du gouvernement de ne pas couper l'eau pendant la période du COVID et reporter le paiement des factures d'eau , d'assainissement et de l'électricité de deux mois.
*Arrêt des travaux des réseaux d'eau potable et d'assainissement et de mobilisation des eaux et surtout les projets urgents en rapport avec le passage d'été pour l'eau potable, ce qui risque d'augmenter les perturbations dans l'alimentation en eau potable pendant la période estivale.
*Difficulté de réalisation des travaux de maintenance et d'entretien par les sociétés mêmes ainsi que  par les prestataire privés pendant la période de confinement</t>
  </si>
  <si>
    <t>Une stratégie Nationale de promotion du lavage des mains en milieu communautaire a été faite et appliquée au nouveau de la période du plan 2016-2020 qui vise  une large sensibilisation de la population générale sur les bienfaits du lavage des mains à l’eau et au savon, la promotion de ce comportement hygiénique au sein de la communauté et l’amélioration de l’accessibilité de la population aux ressources indispensables à la bonne observance du lavage des mains.  Le plan d’action de mise en œuvre
englobe l’acquisition et la mise en place des équipements nécessaires pour la pratique de lavage des mains à l’eau et au savon, l’élaboration de supports de formation et de sensibilisation, la formation des formateurs à l’échelle régionale et locale, la réalisation d’une campagne de sensibilisation de masse, la célébration de la journée nationale du lavage des
mains en milieu communautaire et organisation des manifestations à l’échelle régionale et locale sur le thème et ce en plus des activités de suivi et d’évaluation.
Le COVID-19 a montré  l'importance de l'hygiène des mains pour prévenir les risques de propagation de la maladie. La axes de la stratégie seront consolidées et renforcées dans le cadre du Plan de Développement Economique et Social en cours d'élaboration pour la période 2023-2025 avec un focus sur les établissements scolaires, de santé et dans les espaces publiques tout en mettant les moyens et les budgets nécessaires.</t>
  </si>
  <si>
    <t xml:space="preserve">Taux de raccordement au réseau d'assainissement: Nombre de ménages raccordés au réseau public d'assainissement sur le nombre total de ménages </t>
  </si>
  <si>
    <t xml:space="preserve">Taux de raccordement au réseau d'assainissement: Nombre de ménages raccordés au réseau public d'assainissement sur le nombre total de menages </t>
  </si>
  <si>
    <t xml:space="preserve">http://www.ins.tn/publication/rapport-annuel-sur-les-indicateurs-dinfrastructure-2020 </t>
  </si>
  <si>
    <t>http://www.ins.tn/publication/rapport-annuel-sur-les-indicateurs-dinfrastructure-2020</t>
  </si>
  <si>
    <t>Il s'agit des localités rurales de plus de 3000 habitants prises en charge par l'ONAS conformément à la décision ministérielle de 2016 mentionnées au point A5I.c.i. Dans ces localités l'ONAS adopte la même approche que celle utilisée en milieu urbain</t>
  </si>
  <si>
    <t>85.5
85.5</t>
  </si>
  <si>
    <t>63
86.3</t>
  </si>
  <si>
    <t>Rapport annuel sur les indiateurs d'infrastructure publié par l'Institut National de la Statistique
http://www.ins.tn/sites/default/files/publication/pdf/infrastructure%202019.pdf</t>
  </si>
  <si>
    <t>Rapport annuel sur les indicateurs d'infrastructure publié par l'Institut National de la Statistique
http://www.ins.tn/sites/default/files/publication/pdf/infrastructure%202019.pdf</t>
  </si>
  <si>
    <t>Il s'agit des localités desservies par un réseau public d'eau potable comprenant une source d'eau (eau de barrage avec stations de traitement, forges profonds).
Les sources d'eau potable améliorée ne sont pas incluses dans la cible de couverture ci-dessus indiquée</t>
  </si>
  <si>
    <t>réseau public d'eau potable gérés par la SONEDE comprenant une source d'eau (eau de barrage avec stations de traitement, forges profonds)
Les sources d'eau potable améliorée ne sont pas incluses dans la cible de couverture ci-dessus indiquée</t>
  </si>
  <si>
    <t>réseau public d'eau potable gérés par la SONEDE pour les habitats regroupés et limitrophe de son  réseau et les associations d'usagers d'eau dénommée  "Groupement de développement Agricole"  pour les localités à habitats dispersés. La source d'eau peut être un barrage avec un traitement préalable,  des forages profonds.
Les sources d'eau potable améliorée ne sont pas incluses dans la cible de couverture ci-dessus indiquée</t>
  </si>
  <si>
    <t xml:space="preserve">Il s'agit d'une desserte  par branchement individuel avec une eau de bonne qualité conforme à la norme NT 09-14 accessible d'une façon continue à un tarif abordable. </t>
  </si>
  <si>
    <t xml:space="preserve">Il s'agit d'une desserte  par branchement individuel avec une eau de bonne qualité conforme à la norme NT 09-14 accessible d'une façon continue à un tarif abordable (7 tranches de consommation avec un tarif social pour les ménages à faible revenus pour les 20 premiers mètres cube consommés). </t>
  </si>
  <si>
    <t xml:space="preserve">Il s'agit d'une desserte  par branchement individuel avec une eau de bonne qualité conforme à la norme NT 09-14 accessible d'une façon continue à un tarif abordable (tarification par système qui tient compte des charges d'exploitation et de la petite maintenance.) </t>
  </si>
  <si>
    <t>100 l/j/habitant</t>
  </si>
  <si>
    <t>103.7 l/jour/habitant</t>
  </si>
  <si>
    <t>75l/j/hab</t>
  </si>
  <si>
    <t>H24 7jours sur 7</t>
  </si>
  <si>
    <t>H24  7jours sur 7</t>
  </si>
  <si>
    <t>H24  7j ours sur 7</t>
  </si>
  <si>
    <t xml:space="preserve">Desserte par branchements individuels </t>
  </si>
  <si>
    <t>Desserte par branchements  individuels</t>
  </si>
  <si>
    <t>Desserte par branchements individuels</t>
  </si>
  <si>
    <t>La cible mesure le nombre des écoles alimentées en eau potable sachant qu'en milieu urbain toutes les écoles sont alimentées en eau et assainissement.
L'approvisionnement des établissements scolaires se fait par branchement direct au réseau de la Société Nationale d'Exploitation et de Distribution des Eaux ou aux réseaux des Groupements de Développement Agricoles chargés de la gestion de systèmes d'eau potable en milieu rural soit approvisionnés par camions citernes acquis dans les différents districts régionaux. Dans les cas ou les établissements scolaires sont connectés aux réseaux des groupements de développement Agricoles ou approvisionnés par des camions citernes, des citernes en béton sont construits au sein de ces écoles et des petites pompes doseuses et de refoulement sont mises en place pour desservir les robinets d'eau potable et des blocs sanitaires.</t>
  </si>
  <si>
    <t>Rapport d'évaluation définitif du programme d'alimentation en eau potable et d'assainissement en milieu rural</t>
  </si>
  <si>
    <t>-Rapport du plan d'action Plan d'action d'alimentation en eau potable et assainissement des établissement scolaires en milieu rural mentionné au point A5I.i.ii
-Rapports d'avancement mensuels 
-Rapport final d'évaluation du plan d'action mentionné au point A7 IV.4.a.iii (voir copie en pièces jointes)</t>
  </si>
  <si>
    <t>1. 99
2. 85
3. 80</t>
  </si>
  <si>
    <t>1. Pourcentage des cas conformes 
2. Couverture de programme annuel pour analyse bactériologique
3. Couverture de programme annuel pour analyse physico-chimique</t>
  </si>
  <si>
    <t>*Pour l'Assainissement : l'assainissement individuel a été préconisé conformément aux guides techniques mises en oeuvre. Pour promouvoir la construction des systèmes d'assainissement autonome en milieu rural, des mesures sont en cours pour octroyer une subvention  à l'investissement  dans le cadre de la loi 2016 sur l'investissement outres les programmes spécifiques mises en oeuvre tels que  les projets régionaux de développement .
*Pour l'eau potable rural : Le taux d'alimentation en eau potable atteindra 97% en 2025  et le reste sera alimenté par des solutions individuelles. Dans ce cadre une approche d'intervention a été mise en œuvre dans le cadre d'un projet avec le PNUD et qui fixe tous  les aspects institutionnel,  technique, financier et économique 
*La priorité des projets d'eau potable est donnée aux régions les plus reculées. Vu le coût important de ces projets (régions montagneuses et difficiles d'accès) des programmes spécifiques ont été mis en place au niveau régional pour toucher les populations concernées qui ne pourraient être touchées par les programmes cofinancés ou le coût par habitant est limité par un seuil à ne pas dépasser.</t>
  </si>
  <si>
    <t>Des projets spécifiques avec des investissements spécifiques  sont mis en place pour améliorer les conditions d'hygiènes des populations se trouvant dans des bidonvilles et ce par la mise en place des réseaux d'eau potable et d'assainissement.  Dans ce cadre l'Office nationale de l'Assainissement a mis en place un  programme spécifique d'assainissement des quartiers populaires touchant 1095 quartiers au profit de 1.28 millions d'habitants dont 182 localités au cours de la période 2016-2020. Par ailleurs,  plusieurs autres programmes sont mis en place pour renforcer les efforts de l'Office  et toucher les populations dans les régions défavorisées à l'instar des programmes de l'Agence  de Réhabilitation et Rénovation Urbaine.</t>
  </si>
  <si>
    <t>*Une Commission Nationale et des Commissions Régionales de lutte contre les catastrophes naturelles sont mise en place et s'activent lorsque la situation l'exige (alerte de la météo et publication de la carte de vigilance).  
*Une circulaire du Ministère de l'Agriculture des Ressources Hydrauliques et de la Pêche est envoyée au mois de juillet de chaque année pour préparer la saison pluviale et prévenir les risques d'inondations.
*Mise en place d'une cellule de crise nationale et au niveau de chaque région en cas de besoin
*Détermination du plan d'action et sa mise en œuvre
*Mise en place d'une stratégie de communication</t>
  </si>
  <si>
    <t>*Une tarification préférentielle pour l'eau potable et l'assainissement est mise en place dans la facturation pour les 20 premiers m3 pour l'eau potable et l'assainissement et qui concerne surtout la tranche de population pauvre.
*Echelonnement du paiement du branchement individuel pour l'eau potable et de l'assainissement  sur plusieurs années (5 ans) avec la redevance d'eau potable.
*Subvention des boites de branchements sur les réseaux d'assainissement à environ 70% pour les ménages pauvres. 
*Limiter le coût  du m3 en milieu rural à un dinars et le reste est pris en charge par l'état sous forme de subvention en nature.</t>
  </si>
  <si>
    <t xml:space="preserve"> *Le transport de l'eau en milieu rural est une corvée pour les femmes en milieu rural quand elles s’approvisionnent à partir des bornes fontaines loin de leurs demeures. Après 2006 tous les projets d’alimentation en eau potable rurale se font à partir des branchements particuliers qui sont le plus souvent pris en charge dans le cadre des mêmes projets afin de faciliter l’accès à l’eau. De ce faite les femmes trouvent le temps pour s’occuper de l’éducation de leurs enfants et aider leurs familles en exerçant d’autres activités génératrices de revenues
 *Aménagement des blocs  sanitaires indépendant dans les espaces publics.</t>
  </si>
  <si>
    <t>*Communication avec la population au préalable à travers les médias et les réseaux sociaux en cas de coupure d'eau prévisible en milieu urbain.
*Mailler les réseaux pour sécuriser l'approvisionnement en eau en cas de panne ou tarissement des points d'eau.
*Pour l'alimentation en eau potable rurale :  L'alimentation par camions citernes sachant que tous les districts régionaux sont dotés d'un parc de camions citernes de 10 m3 et de citernes tractées afin d'augmenter la résilience au changement climatique.
*Echlonnement du paiement des factures de l'eau potable et de l'assainissement en milieu urbain et des factures de l'énergie en milieu rural (gestion par associations)</t>
  </si>
  <si>
    <t>Ministere de la Santé</t>
  </si>
  <si>
    <t xml:space="preserve">Ministère de l'Agriculture des Ressources Hydrauliques et de la Pêche </t>
  </si>
  <si>
    <t xml:space="preserve">Société Nationale d'Exploitation et de Distribution des Eaux  </t>
  </si>
  <si>
    <t>Ministere de l'Education</t>
  </si>
  <si>
    <t>Office NATIONALE DE L'ASSAINISSEMENT</t>
  </si>
  <si>
    <t>Agence Nationale de Protèction de l'Environnement</t>
  </si>
  <si>
    <t>Ministère de l'Economie et de la planification</t>
  </si>
  <si>
    <t>*Conseil National de l'Eau
*La revue sectorielle de l'eau</t>
  </si>
  <si>
    <t>Ministère de l'Agriculture des Ressources Hydarauliques et de la Pêche</t>
  </si>
  <si>
    <t>*Le Conseil National de l'Eau est créé par décret   n°407 de l'année 2010. Il se réunit à une fréquence de 4 fois minimum  par an et la composition de ses membre est fixée par le dit décret. 
*La revue sectorielle  de l'eau est consacrée pour débattre toutes les questions relatives  au secteur, entre autres, le sous secteur WASH. Cette réunion se tient annuellement avec la présence des Bailleurs de Fonds, des ONG et la société civile</t>
  </si>
  <si>
    <t xml:space="preserve">La loi n°92-117ndu 07 décembre 1992 relative à la protection du consommateur
-Pour l'eau potable rurale :
-Un manuel d'approche participative a été mise en place pour faire participer la population dans toutes les phases d'exécution du projet d'eau potable (études, travaux et exploitation) 
 </t>
  </si>
  <si>
    <t>Pour les services d'assainissement :
*Mise en place d'un site web et d'une page facebook  de la Société 
Mise en place d'un centre d'appel "Allo ONAS" en 2016 pour recevoir les doléances des clients 24/24 et 7j/7
*Consultation Publique avant l'exécution des projets avec participation des bénéficiaires, de la société civile
*Un mécanisme de traitement des plaintes sont mises en place dans les projets nouveaux
*Mise en place des Bureaux de relations avec les citoyens au niveau de la tutelle et de la société pour recevoir les requêtes des clients.
Pour les services de l'eau potable :
*Mise en place d'un site web et d'une page facebook  de la Société  
*Mise en place d'un numéro vert  en 2016 pour recevoir les doléances des clients 24/24 et 7j/7
*Consultation Publique avant l'exécution des projets avec participation des bénéficiaires, de la société civile
*Mise en place d'un service SMS gratuit pour informer les clients sur tous les aspects concernant leurs factures ainsi que des services fournies par la Société SONEDE
*Un mécanisme de traitement des plaintes sont mises en place dans les projets nouveaux
*Mise en place des Bureaux de relations avec les citoyens au niveau de la tutelle et de la société pour recevoir les requêtes des clients.</t>
  </si>
  <si>
    <t>La revue sectorielle de l'eau</t>
  </si>
  <si>
    <t>Ministre de l'Agriculture, des Ressources Hydrauliques, et de la Pêche</t>
  </si>
  <si>
    <t>L'accélération de l'approbation du nouveau code des eaux</t>
  </si>
  <si>
    <t>La politique de l'assainissement en milieu rural</t>
  </si>
  <si>
    <t>La plan de Développement Economique et Social 2023-2025</t>
  </si>
  <si>
    <t xml:space="preserve">Le taux de raccordement aux réseaux d'assainissement par l'Office National de l'Assainissement après la transformation des conseils ruraux en communes </t>
  </si>
  <si>
    <t>Soutien des communes (350 communes) pour la gestion des eaux pluviales</t>
  </si>
  <si>
    <t>La gouvernance des systèmes d'eau potable en milieu rural en vue d'assurer leur durabilité</t>
  </si>
  <si>
    <t>Suvi des grands projets structurants de transfert et de dessalement pour sécuriser l'alimentation en eau potable surtout en périodes de sécheresse.</t>
  </si>
  <si>
    <t>La politique tarifaire de l'eau potable et de l'assainissement 
L'octroi de subvention pour la collecte des eaux pluviale</t>
  </si>
  <si>
    <t>Gestion des extrêmes (inondations et sécheresse)
La reallocation des ressources entre les différents usages
-Le rôle important des centres de formation au le métier de l'eau
-Rôle important de la recherche et développement dans le secteur de l'eau</t>
  </si>
  <si>
    <t>La planification des projets d'investissement et d’intervention dans le secteur WASH se basent sur l’évaluation et l’analyse des données disponibles en vue d’orienter la prise de décision pour remédier aux problèmes posés (ex. les investissements prioritaires iront vers les régions ayant un taux de desserte le plus bas, les interventions annuelles dans le cadre du programme de passage d’été concerneront les zones ayant montré des problèmes lors de l’exploitation, le renforcement de la qualité et le contrôle, l’analyse des plaintes, etc..</t>
  </si>
  <si>
    <t>Une étude stratégique sur le secteur de la réutilisation des eaux usées traitées à l’horizon 2050 est en cours et qui va déboucher sur la mise en place d’un plan directeur pour la valorisation des eaux usées traitées. Cette s’est basée sur les données de qualité et d’exploitation fournies par l’office Nationale d’assainissement. Parmi les scénarios proposés figure la réallocation des ressources par la substitution des eaux de bonne qualité par les eaux usées traitées dont la chaîne de traitement dépendra de l’usage final</t>
  </si>
  <si>
    <t xml:space="preserve"> L’analyse des données WASH disponibles permettent de légiférer des lois et amender les normes en vue d’améliorer les performances des secteurs WASH. C’est ainsi que plusieurs réformes ont fait l’objet de révision au niveau du code de l'eau actuel tels que la responsabilisation des opérateurs d’eau et d’assainissement des services en milieu rural, l’implication du secteur privé, la mise en place d’un mécanisme de gestion des extrêmes, la mise en place d’un régulateur indépendant, la mise en place d’un portail sur le système d’information national sur l’eau. Par ailleurs, un système  d’informations Géographique (SIG) et de gestion commerciale (SIG) viennent de se mettre en place au niveau des deux opérateurs SONEDE et ONAS.</t>
  </si>
  <si>
    <t>Le ciblage de surveillance se base sur les données disponibles notamment l’état des réseaux, le dispositif mis en place pour le contrôle, la gouvernance des systèmes, etc. Ainsi le choix se fera en fonction toutes ces données et des opérations de surveillance effectuées antérieurement.</t>
  </si>
  <si>
    <t xml:space="preserve">Les plans de développement Economique et Sociaux ont donnée la priorité absolue au secteur de l’eau potable en vue d’améliorer le taux de desserte des populations rurales dans une première phase et le rapprochement des points d’eau progressivement des ménages en passant par 500 m de distance aux branchements individuelles décidé en 2006. Dans le cadre de ces mêmes plans la priorité est donnée aux gouvernorats du nord-ouest qui disposent du taux de desserte les plus faible par rapport à la moyenne nationale et vu qu’il n’y a pas des nappes dans ces régions, des projets structurants comprenant des grands axes de transferts sont mises en place ou en cours d’exécution. </t>
  </si>
  <si>
    <t>L’arbitrage et l’allocation des ressources en eau se font en de la situation hydrologique  de l’année et les réserves en eau de surface et souterraines mais la priorité est donnée toujours à l’alimentation en eau potable. Le déficit en ressources pour l’eau potable  est déminée pour chaque district et même localement  et des programmes spécifiques sont mis en place pour combler cette déficit et après avoir bien géré la demande notamment l’amélioration des rendements des réseaux, la sensibilisation à l’économie d’eau, l’audit de la consommation d’eau des gros   consommateurs qui sont définis par le décret 335-2002.</t>
  </si>
  <si>
    <t>L’analyse des données WASH disponibles permettent de légiférer des lois et amender les normes en vue d’améliorer les performances des secteurs WASH. C’est ainsi que plusieurs réformes ont fait l’objet de révision au niveau du code des eaux actuel tels que la responsabilisation des opérateurs d’eau et d’assainissement des services en milieu rural, l’implication du secteur privé, la mise en place d’un mécanisme de gestion des extrêmes, la mise en place d’un régulateur indépendant, la mise en place d’un portail sur le système d’information national sur l’eau. Par ailleurs, un système  d’informations Géographique (SIG) et de gestion commerciale (SIG) viennent de se mettre en place au niveau des deux opérateurs SONEDE et ONAS.</t>
  </si>
  <si>
    <t>Le ciblage de surveillance se base sur les données disponibles notamment l’état des réseaux, le dispositif mis en place pour le contrôle, la gouvernance des systèmes, etc. Ainsi le choix se fera en fonction toutes ces données et des opérations de surveillance effectuées antérieurement.
Un système de télésurveillance à distance et en temps réel de la qualité des eaux de boisson dans le grand Tunis installé au Ministère de la Santé pour le contrôle des paramètres physicochimiques les plus pertinents de la qualité des eaux de boisson distribuées et de procéder aux mesures correctives nécessaire rapidement quand c'est nécessaires.</t>
  </si>
  <si>
    <t>Une attention particulière a été donnée au lavage des mains comme  geste barrière anti-covid et que cette mesure sera renforcée dans le cadre du Plan de Développement Economique et Sociale 2023-2025 en cours de préparation après reconduction/actualisation de la stratégie  déjà établi pour la période du plan 2016-2020.</t>
  </si>
  <si>
    <t xml:space="preserve">Les études d’évaluations réalisées sur le WASH dans les établissements de santé de base et sur les écoles  sont de nature à permettre le renforcement de lavage des mains dans ces établissements en donnant la priorité à ces mesures dans leur budget ou en renforçant les ressources financières nécessaires. </t>
  </si>
  <si>
    <t>Organisation d'une journée nationale de lavage des mains en milieu communautaire ( 8ème journée en 2021) en marge de la journée mondiale de lavage des mains fortement médiatisée
Mise en place d'un guide pour enfants dans les écoles  sur l'hygiène et la santé générale</t>
  </si>
  <si>
    <t>Le suivi et l’analyse des données émanant des différents centres de soins permettent de déceler les maladies à temps et d’en diagnostiquer les causes et prendre les mesures nécessaires pour éviter leur flambement.</t>
  </si>
  <si>
    <t>Vu l’importance du secteur WASH  dans la prévention des maladies d’origine hydrique et en se basant sur les études stratégiques basées sur les données disponibles, la priorité absolue  est donnée au secteur WASH dans les plans de Développement Economique et Sociaux et qui à l’origine des performances du secteur et qui est considéré comme priorité de santé publique.</t>
  </si>
  <si>
    <t>Une enquête exhaustive  WASH sur les établissement de santé de base vient d'être effectuée en 2021 et elle permettra de mettre en place une stratégie et un plan d'action WASH dans ces établissements au cours du Plan quinquennal d'investissement 2023-2025 en cours de préparation.</t>
  </si>
  <si>
    <t xml:space="preserve">*La fiabilité et la remonté des données de suivi et exploitation par les Groupements de Développement agricoles responsables de la gestion des systèmes d'eau potable en milieu rural est un peu difficile par manque de professionnalisation des responsables  malgré leur formation et la mise en place d'outils  simples pour la transmission de données.
*La fragmentation des données entre les  différents opérateurs  d'eau potable et d'assainissement et difficulté de leur  partage.
 </t>
  </si>
  <si>
    <t xml:space="preserve">*Pour les régions reculées ou difficiles d'accès lorsqu'elles sont alimentées par des systèmes conventionnelles elles  sont suivi de la même façon que les autres systèmes et font l'objet d'un système de reporting annuel. A défaut elles sont le plus souvent alimentées par des camions citernes selon un programme préalablement établis avec les autorités régionales et locales. d'autres localités sont alimentées par des sources courantes autorisées après analyse de la qualité de l'eau et sa conformité à la norme NT 09-14 (2013)
*Les bidonvilles ou implantations informelles une fois touchés par les services d'eau potable et assainissement, ils sont intégrés au systèmes de suivi-évaluation des opérateurs concernés et seront suivi de la même façon que les autres bénéficiaires
*Dans le cas des situations d'urgence et catastrophes  un plan d'action est mis en place et son implémentation est suivi au niveau locale et régionale et fait l'objet d'un reporting périodique jusqu'à sa mise en oeuvre. </t>
  </si>
  <si>
    <t>*Rapport annuel de suivi évaluation des performances des Groupement de développement agricoles
*Rapport d'analyse statistique de la SONEDE
*Rapport d'analyse d'exploitation des l'ONAS
*Rapport de suivi et reporting des périodes de sécheresse</t>
  </si>
  <si>
    <t>*Charges d'exploitation
*Recouvrement des dettes
*Consommation d'énergie</t>
  </si>
  <si>
    <t>Taux de conformité par rapport aux normes</t>
  </si>
  <si>
    <t>*Réclamations/Km
*Total interventions/Km
privé)
*Taux d'encadrement
*Rendement des réseaux</t>
  </si>
  <si>
    <t>*Taux de branchement au réseau d'assainissement</t>
  </si>
  <si>
    <t>*Taux de recouvrement des redevances
*Taux de couverture du coût de revient</t>
  </si>
  <si>
    <t>*Nombre d’agents /10Km (non compris le secteur
privé)
*Taux de curage</t>
  </si>
  <si>
    <t>Charges d'exploitation
*recouvrement des dettes
*consommation d'énergie
Pour les Groupement de Développement Agricoles :
*Répartition des dettes et des dépenses
*Taux de recouvrement des charges d'exploitation et d'entretien</t>
  </si>
  <si>
    <t>Les valeurs limites sont indiquées dans la norme NT 9-14 (2013)
-Pourcentage couverture de programme
-Nombre d'échantillons prélevés
-Pourcentage des cas impropres.
-Pourcentage d'absence du chlore</t>
  </si>
  <si>
    <t>*Nombre de casses
*Nombre de fuites
*Indice linéaire des pertes sur distribution
*Rendement des réseaux</t>
  </si>
  <si>
    <t>*Taux de desserte en eau potable
*Taux de branchement</t>
  </si>
  <si>
    <t>*Taux de recouvrement
*Nombre de branchement par agent
*Taux d'encadrement
*Coût de revient du m3</t>
  </si>
  <si>
    <t>Au milieu rural à gestion par des Groupements de Développement Agricoles :
*Nombre des systèmes en arrêts
*Nombre de systèmes à fonctionnement perturbé</t>
  </si>
  <si>
    <t>Le pourcentage des eaux usées traitées est de l'ordre de 61% par rapport au volume rejeté estimé, soit un volume de 287 millions de m3 en 2020.</t>
  </si>
  <si>
    <t>Le poucentage des aux usées traitées en milieu rural est de 25% dont 2% à travers le raccordement aux services de l'Office nationale de l'assainissement et 23% à travers des fosses sceptiques.</t>
  </si>
  <si>
    <t xml:space="preserve">Pour la SONEDE et l'ONAS (même facturation) : Le volume d'eau consommé et non facturé est d'environ 28.8 millions de m3 en 2020 sur une production d'au potable de 759.1 millions de m3 à la même année.
</t>
  </si>
  <si>
    <t>Pour la SONEDE : quelques indicateurs 2020
Prix de l'eau : 1.224 Dinars/m3
Consommation spécifique tout usage 122.9  litres /jour/habitant desservi
Consommation spécifique domestique branché : 103.7 litres/jour/habitant barnché
Nbre de casse 19900 sur un réseau total de 56561 km
Nombre de fuites  par kilomètres : 3.4
Indice linéaire de pertes sur distribution : 9.3 m3/Km/jour
Rendement réseau distribution : 76.3%
Pour l'ONAS en 2020
Longeur réseau : 17729 Km
Taux de traitement des eaux usées : 99.1%
Nombre d'interventions par km : 6.6
Nombre d'intevention sur le réseau 115183
Nombre de stations d'épuration : 123
Taux de curage du réseau des eaux usées : 44.6%
Taux d'enacdrement : 14.8%
Taux de participation du secteur privé dans l’exploitation du réseau : 20.3%</t>
  </si>
  <si>
    <t>Le Ministère de l'Agriculture pour l'augmentation des tarifs de l'eau potable
Le Ministère de l'environnement pour l'augmentation des tarifs de l'assainissement
Le Ministère de la santé à travers la Direction de l'Hygiène du Milieu et de Protection de l'Environnement pour le contrôle de la qualité des eaux des rejets dans le milieu récepteur
L'Agence Nationale de protection de l'environnement pour le contrôle de la qualité de l'eau</t>
  </si>
  <si>
    <t>A défaut d'un regulateur indépendant du secteur de l'eau dont la mise en place est prévue dans le nouveau code des eaux en cours de discussion, la régulation est assurée par les mInistère de l'agriculture, des ressources Hydaruliques et de la Peche  pour tous les aspects d'augmentation tarifaires et des performance techniques avec des réunions régulières de suivi. Pour le suivi de la qualité de l'eau, il est assurée par le Ministère de  la Santé à travers des prèlevements et analyses reguliers conformément à ce qui est stipulé dans la reglementation en vigeur.
En cas de non confomité, des mesures spécifiques aux problèmes posés sont prises pour y remedier.</t>
  </si>
  <si>
    <t xml:space="preserve">Le contrôle de la qualité de l'eau est assurée par le ministère de la santé pour l'eau potable et l'Agence National de protection de l'Environnement pour le rejet en milieu récepteur. En cas de non conformité de la qualité par rapport aux normes, l'opérateur est avisé pour redresser la situation immédiatement et des mesures d'urgence sont prises pour améliorer les performances des STEP. A défaut des mesures coercitives sont prises conformément aux sanctions stipulées par le  code des eaux .
</t>
  </si>
  <si>
    <t>*Le contrôle de la qualité l’Eau Potable Urbaine : La SONEDE assure l’autocontrôle de la qualité de l’eau distribuée
*Le contrôle de la qualité l’Eau Potable Rural pour les systèmes gérés par des Associations  d’Usagers d’Eau devrait être assuré systématiquement par les Associations concernées (autocontrôle) et par le  Ministère de la Santé pour le contrôle officiel. Le contrôle par les associations n’étant pas assuré pour diverses raisons (difficultés financières, manque de compétence, etc..). 
Cependant le contrôle officiel  de la qualité de l’eau est assuré par le Ministère de la Santé à travers la Direction de l’Hygiène du Milieu et de  la Protection de l’Environnement (DHMPE). Des moyens humains et matériels importants sont à mobiliser pour pouvoir faire ce contrôle et surtout en milieu rural caractérisé par une  dispersion importante des systèmes d’eau potable dans l’espace.</t>
  </si>
  <si>
    <t>Le contrôle de la qualité des eaux usées traitées et des boues est assuré par l'ONAS dans le cadre de l’autocontrôle.
Cependant le contrôle officiel  de la qualité des eaux usées traitées et des boues est assuré par le Ministère de la Santé à travers la Direction de l’Hygiène du Milieu et de  la Protection de l’Environnement (DHMPE). Des moyens humains et matériels importants sont à mobiliser pour pouvoir faire ce contrôle. Par ailleurs la mise en place d'un système digitale de contrôle en temps réel de la qualité facilitera énormément cette  tache.</t>
  </si>
  <si>
    <t xml:space="preserve">Un plan d'action 2023-2025 est en cour de préparation par l'ONAS
</t>
  </si>
  <si>
    <t>Plan d'actions Ressources Humaines</t>
  </si>
  <si>
    <t>Stratégie Nationale de promotion du lavage des mains en milieu communautaire 2016-2020.</t>
  </si>
  <si>
    <t>voir pièce jointe</t>
  </si>
  <si>
    <t xml:space="preserve">voir pièce jointe </t>
  </si>
  <si>
    <t xml:space="preserve">Document interne du budget annuel qui tient compte des recrutements en fonction des départs à la retraite et des projets nouveaux qui seront mis en oeuvre. 
 </t>
  </si>
  <si>
    <t>L'évaluation des besoins en ressources humaines pour le secteur WASH est  menée selon une stratégie propre à chaque opérateur et qui tient comptes de la définition du référentiel emplois-compétences après analyse des outils GRH disponibles et des fiches postes  en comparaison avec les situations réelles de travail . Elle permettra la détérmnation des compétences exigées pour chaque metier ou emploi-type de référence et la liaison avec le recrutement, la formation, la gestion de carrière et la mobilité interne.
Les évaluations des besoins en  RH  prend en compte les départs à la retraite,  les projets nouveaux qui seront réalisées et programmés dans le plan, les services à externaliser au profit du secteur privé, l'intégration des nouvelles technologies et l'amélioration des performances de l'opérateur.  L’évaluation serait en profondeur lorsque l'opérateur subit des opérations de reformes en vue d'une nouvelle réorganisation compte tenu de la décentralisation.  Les besoins définis dans le plan une fois approuvés par le gouvernement seront mis en œuvre annuellement moyennant l'affectation des budget nécessaires</t>
  </si>
  <si>
    <t>Actions de formations intra et extra entreprises (nombre d'agents SONEDE)</t>
  </si>
  <si>
    <t>Pour les universités :
*L'adaptation logistique aux nouvelles technologies digitales
Pour les centres de formation technique et professionnelles :
*L'insuffisance des équipements didactiques et supports pédagogiques pour assurer la formation
*Le manque de fonds pour assurer la formation   surtout que la formation est gratuite.
*Le statut juridique des centres de formation professionnelles  qui sont liés à l'Administration et manquent d'autonomie dans la gestion</t>
  </si>
  <si>
    <t xml:space="preserve">Pour les systèmes d'eau potables gérées par les Groupements de Développement Agricoles en milieu rural :
*Le niveau intellectuel et la formations des présidents des Groupement de Développement Agricoles 
*Le bénévolat qui a montré ses limites
*Le niveau de compétences des membres des Groupements de Développement Agricoles
Parmi les obstacles les plus importants  qui empêchent de s'attaquer aux difficultés figure l'approbation du code des eaux qui englobe beaucoup de reformes pour la bonne performance du secteur WASH.
-
</t>
  </si>
  <si>
    <t>*Plan National de Développement  Economique et Social 2016-2020 (élaboré sur 5 ans)
*La gestion du budget par objectifs fixe dans les budgets et les indicateurs à atteindre (CDMT qui permet de planifié sur une période de 3 ans ). A signaler que la gestion par objectif a été initié au Ministère de l'Agriculture en tant que projet pilote avec 4 autres Ministères  et se trouve actuellement généralisé pour toucher les autres Ministères. 
*Pour les Opérateurs (SONEDE et ONAS) il y a un contrat programme élaboré sur 3 ans ou est mentionné le financement requis et les indicateurs de performances à atteindre. Par ailleurs la SONEDE et l'ONAS se remettent  progressivement vers la gestion par objectifs</t>
  </si>
  <si>
    <t>La Société Nationale d'Exploitation et de Distribution des Eaux</t>
  </si>
  <si>
    <t>L'Office Natinal de l'Assainissement</t>
  </si>
  <si>
    <t>La Direction Générale du Génie Rural et de l'Exploitation des Eaux</t>
  </si>
  <si>
    <t>Direction de l(Hygiène du Milieu et de Protèction de l'Environnement</t>
  </si>
  <si>
    <t xml:space="preserve">*La Direction Générale du Génie Rural et de l'Exploitation des Eaux responsable de l'alimentation en eau potable des localités rurales dispersées finance les projet à concurrence de 100% hors taxes sur les prêts contractés avec plusieurs Bailleurs de Fonds notamment la Banque Africaine de Développement
*La SONEDE sous la tutelle du Ministère de l'agriculture des Ressources Hydrauliques et de la Pêche finance ses projets (plus de 25%) à travers plusieurs Bailleurs de Fonds dont notamment l'Agence Française de Développement, la Banque allemande kfW, la Banque Européenne d'Investissement, La Banque Mondiale. 
*L'Office Nationale d'Assainissement sous  tutelle du Ministère de l'Environnement  finance ses projets (plus de 25%)  à travers plusieurs Bailleurs de Fonds dont notamment l'Agence Française de Développement, la Banque allemande kfW, la Banque Européenne d'Investissement, La Banque Mondiale. </t>
  </si>
  <si>
    <t xml:space="preserve">*Pour l'ONAS :  Il y a eu augmentation du tarif de façon systématique de 7% en 2016 et 8% en 2017 et 2018 et l'ONAS  bénéficie  de la subvention de l’État pour faire son équilibre financier. l'augmentation tarifaire se fait sur la base d'une proposition envoyée au Ministère de la Tutelle qui une fois approuvée établit un arrêté conjoint avec le Ministère des finances.
*Pour la SONEDE : l'augmentation du tarif n'est pas systématique, en 2017  et 2018 il n' y a pas eu de révision tarifaire qui a commencé en 2019 et s'est poursuivie en 2020  et 2021 à raison de 0.150 Dinars le m3 jusqu'à  2023 pour rétablir son équilibre financier. 
A défaut de l'augmentation tarifaire pour équilibrer les bilans financiers de la société, les travaux d'entretien préventifs seront différés ultérieurement ce qui s'est traduit par des perturbations au niveau de la desserte de certaines localités.
NB : la SONEDE et l’ONAS adoptent la même redevance (eau potable et assainissement) avec une tarification progressive par tranche (7 tranches de consommation)
*Pour l'eau potable en milieu rural : Le tarif est défini annuellement  au cas par cas par Groupement de Développement Agricole et il couvre les frais d’entretien et de maintenance.
</t>
  </si>
  <si>
    <t xml:space="preserve">*Cadre juridique : Le Code des eaux et le décret gouvernemental 157 de l'année 2017 du 19 Janvier 2017 relatif au contrat d'abonnement à l'eau potable.
Le principe de l'augmentation tarifaire  est l'équilibre financier des opérateurs
*Pour les Groupements de Développement Agricoles : Le tarif de l'eau est défini à travers le Budget annuel établit par le Groupement compte tenu des recettes et dépenses prévisionnelles de l'année avec l'assistance technique de la  Direction Régionale du Ministère de l'Agriculture. Son application ne devient effective qu'après approbation de l'autorité régionale (le Gouverneur) 
*Pour la SONEDE et l'ONAS : La révision est presque annuelle après un gel tarifaire qui a duré pendant quelques années et se fait généralement en fonction de l'évolution des prix des différents  facteurs de productions. 
L'augmentation tarifaire se fait par arrêté conjoint du Ministre  des finances et du Ministre concerné de la tutelle.
</t>
  </si>
  <si>
    <t>*Intervention de l'ONAS et  la SONEDE pour desservir les  bidonvilles. le financement est assuré par plusieurs programmes spécifiques qui n’obéissent pas aux normes de financement habituels. 
*Exécution des  projets structurants au profit des populations rurales se trouvant dans des régions reculées par la mise en place des axes de transferts à partir des barrages et traitement préalable.
*Facilité de paiement pour les branchements individuels d'eau potable et d'assainissement qui peut atteindre 5 ans 
*réduction  du coût de raccordement au réseau d'assainissement à 25% pour les pauvres
*Prise en charge des branchements individuels aux réseaux d'eau potable rurale le plus souvent dans le cadre des projets d'exécution ou sur fonds spécifiques régionaux.
*Le système de tarification actuel tient compte des populations pauvres en fixant une première tranche à tarif réduit et qui est considéré comme tarif social.
*Approvisionnement des habitats non touchés par des réseaux conventionnelles avec des camions citernes et citernes tractées.</t>
  </si>
  <si>
    <t>Étude startégique de l'eau potable en milieu rural
Site web de l'ONAS 
Site Web de la SONEDE
Site Web de l'ARRU</t>
  </si>
  <si>
    <t>Pour les personnes pauvres
*Facilité de paiement pour les branchements individuels d'eau potable et d'assainissement qui peut atteindre 5 ans 
*Réduction  du coût de raccordement au réseau d'assainissement à 25% pour les pauvres
*Prise en charge des branchements individuels aux réseaux d'eau potable rurale le plus souvent dans le cadre des projets d'exécution ou sur fonds spécifiques régionaux.
*Le système de tarification actuel tient compte des populations pauvres en fixant une première tranche à tarif réduit et qui est considéré comme tarif social.
*Approvisionnement  par des réseaux conventionnelles avec des camions citernes et citernes tractées.
Un plan d'action genre pour l'eau potable  et l'assainissement et d'hygiène a été établit dans le cadre du programme de financement RWASSI de la BAD et dont sa mise en œuvre s'étalera sur 5 ans en vue d'intégrer les femmes et jeunes dans la gestion des systèmes d'eau potable et d'assainissement en milieu rural (voir copie des projets).</t>
  </si>
  <si>
    <t>dans le cadre de l'appui aux projets d'eau potable et d'assainissement en milieu rural, plusieurs assistances techniques ont été mise en place dans le cadre du Fonds RWSSI géré par la BAD, entre autres  :
*Une Assistance technique pour l'intégration  du genre dans la conception et la gestion des systèmes d'eau potable et d'assainissement en milieu rural a été réalisée selon un plan définit pour une durée de 5 ans. 
*Assistance technique pour la préparation et l'implémentation d'un programme d'éducation sanitaire en milieu rural.</t>
  </si>
  <si>
    <t>Dans la politique de l'eau potable , le tarif de l'eau et de l'assainissement intègre les charges d'exploitation et de la petite maintenance sachant que les frais de grosses réparations, de renouvellement et d'amortissement des investissements sont pris en charge par l’État.
Dans tous les cas les charges d'eau ne dépassent pas 2% d'un ménage touchant le Salaire Minimum Garantie ( SMG)</t>
  </si>
  <si>
    <t xml:space="preserve">*Facilité de paiement pour les branchements individuels d'eau potable et d'assainissement qui peut atteindre 5 ans 
*Réduction  du coût de raccordement au réseau d'assainissement à 25% pour les pauvres
*Prise en charge des branchements individuels aux réseaux d'eau potable rurale le plus souvent dans le cadre des projets d'exécution ou sur fonds spécifiques régionaux.
*Le  système de tarification actuel tient compte des populations pauvres en fixant une première tranche à tarif réduit et qui est considéré comme tarif social.
*Facilités financières pour accéder aux branchements au réseaux d'eau potable et d'assainissement et leurs prise en cahrge  dans le cadre des projets programmés ou spécifiques pour l'eau potable rurale </t>
  </si>
  <si>
    <t xml:space="preserve">Le taux de décaissement sur les prêts est parfois faibles pour différentes raisons :
*Le glissement du dinars par rapport à la devise étrangère
*Longues procédures au niveau de la passation des marchés et l'approbation des commissions compétentes et des bailleurs de fonds.
*Retard dans la conclusion des marchés à cause, entre autres, du COVID 19 et les appels d'offres déclarés infructueux
-Opposition au passage des conduites et construction des ouvrages malgré les études foncières réalisées.
-Realisation des études relativement complexes dans certains projets cofinancés après avoir conclu les conventions de prêts ce qui est de nature à engendrer un retard au niveau de commencement des travaux des projets prévus au dépend de la période d'exécution du projet.
 </t>
  </si>
  <si>
    <t>Le taux de décaissement sur les budgets suit la même cadence des prêts extérieurs pour différentes raisons :
*Longues procédures au niveau de la passation des marchés et l'approbation des commissions compétentes .
*Retard dans la conclusion des marchés à cause, entre autres, du COVID 19 et les appels d'offres déclarés infructueux
*Opposition au passage des conduites et construction des ouvrages malgré les études foncières réalisées.</t>
  </si>
  <si>
    <t>TND/Millions</t>
  </si>
  <si>
    <t>208 millions TND</t>
  </si>
  <si>
    <t>231millions  TND</t>
  </si>
  <si>
    <t>250 millions TND</t>
  </si>
  <si>
    <t>332 TND</t>
  </si>
  <si>
    <t>70 millions TND</t>
  </si>
  <si>
    <t>53 millions TND</t>
  </si>
  <si>
    <t>7 millions TND</t>
  </si>
  <si>
    <t>Le montant des besoins annuels estimés correspond à la moyenne prévue par le plan 2016-2020, quant aux montants des fonds disponibles, ils correspondent aux valeurs de l'année 2020.
A signaler que :
*Les projet d'alimentation en eau potable rurale est financé dans le cadre d'un programme 2016-2022 cofinancé par la BAD ainsi que le programme cofinancé par  l'AFD qui obéissent à des critères, entre autres, le plafond d'investissement par habitant.
*Globalement les besoins de financement sont assurés par le budget national et les fonds extérieurs.</t>
  </si>
  <si>
    <t>Le déficit de financement se trouve au niveau des travaux de maintenance préventive quand la tarification ne couvre pas le coût de revient et en l'absence d'une subvention d'équilibre surtout pour l'eau potable rurale.</t>
  </si>
  <si>
    <t>Million TND</t>
  </si>
  <si>
    <t>Les sources d'informations utilisées :
*Le budget du Ministère de l'Agriculture et des Ressources Hydrauliques et de la Pèche pour tout ce qui est programme d'eau potable en milieu rural géré par des Groupement de Développement Agricole
*Le budget de la Société Nationale de l'Exploitation et de la Distribution des Eaux  pour tout ce qui es alimentation en eau potable urbaine et rurale regroupé
*Le Budget du l'Office Nationale de l'Assainissement pour tout ce qui  est assainissement urbain et rural supérieur à 3000 habitants
Pour les dépenses des ménages qui assurent eux même la prestation des services, elles ont été estimées</t>
  </si>
  <si>
    <t>Les usagers du secteur industriel et commercial sont considerés comme des abonnées de la SONEDE et de l'ONAS  et ils contribuent au secteur moyennat la péréquation utilisée au sein de la Société SONEDE pour la Facturation de l'eau et de l'assainissement.
*La part du secteur industriel et commercial sont respectivement de 6.7% et 2.5%  du montant des redevances pour l'année 2020</t>
  </si>
  <si>
    <t>TUVALU</t>
  </si>
  <si>
    <t>WE HAVE BEEN WORKING TOGETHER WITH WHO AND UNICEF ON WASH RELATED PROGRAMS AND PROJECTS IN THE COUNTRY</t>
  </si>
  <si>
    <t>TUVALU SUSTAINABLE AND INTERGRATED WATER AND SANITATION POLICY 2012-2021</t>
  </si>
  <si>
    <t>Cannot provide a Link may send over a hard copy instead</t>
  </si>
  <si>
    <t>IMPLEMENTATION PLAN FOR TUVALU SUSTAINABLE AND INTERGRATED WATER AND SANITATION POLICY 2012-2021</t>
  </si>
  <si>
    <t>Cannot provide a Link may send over a hard copy</t>
  </si>
  <si>
    <t>No link available - hard copy can be available</t>
  </si>
  <si>
    <t xml:space="preserve">Can provide hard copy </t>
  </si>
  <si>
    <t>IMPLEMENTATION PLANS FOR TUVALU SUSTAINABLE AND INTERGRATED WATER AND SANITATION POLICY 2012-2021</t>
  </si>
  <si>
    <t>No link available</t>
  </si>
  <si>
    <t>Can provide hard copy</t>
  </si>
  <si>
    <t>TALALIKI PLAN AND MOH SOPs</t>
  </si>
  <si>
    <t xml:space="preserve">ADDRESSED BY MINISTRY OF HEALTH - through RCCE and Behaviour change programs lead by Health Promotion department. </t>
  </si>
  <si>
    <t xml:space="preserve">ADDRESSED BY MINISTRY OF HEALTH through RCCE and Behaviour change programs lead by Health Promotion department. </t>
  </si>
  <si>
    <t>ADDRESSED BY MINISTRY OF HEALTH THROUGH EDUCATION AND PROMOTIONAL PROGRAMS</t>
  </si>
  <si>
    <t>USING WHO EXISTING GUIDELINES ON HOW TO PROTECT AND MONITOR DRINKING WATER DURING OUTBREAK</t>
  </si>
  <si>
    <t>GUIDED BY WHO ON HOW TO USE WASHFIT TOOLS IN HEALTH CARE FACILITIES TO IMPROVE HOSPITALS HEALTH CARE SYSTEM/PRACTICES</t>
  </si>
  <si>
    <t>ADDRESSED BY MINISTRY OF HEALTH THROUGH IPC and EH DEPARTMENT AS LEADING DEPARTMENT</t>
  </si>
  <si>
    <t>UNKNOWN</t>
  </si>
  <si>
    <t xml:space="preserve">BORDER RESTRICTIONS HAVE CONSEQUENCES ON SUPPLIES PROCUREMENTS AND SHIPMENTS, AS WELL AS ON TRAINING AND EDUCATIONS </t>
  </si>
  <si>
    <t>WORKING TOGETHER WITH WHO AND UNCICEF TO IMPROVE WASH IN THE COUNTRY DURING COVID-19. THERE HAVE BEEN PROGRAMS AND PROJECTS TO IMPROVE WASH THAT HAVE BEEN IMPLEMENTED IN THE COUNTRY DURING THIS COVID-19 CRISIS.</t>
  </si>
  <si>
    <t>THERE HAVE BEEN PROJECTS UNDER WHO AND UNICEF AND LOOKS INTO IMPROVING WASH IN THE OUTER ISLANDS.</t>
  </si>
  <si>
    <t xml:space="preserve">DURING DISASTERS AND EMEGENCIES, THE GOVERNMENT WOULD MOBILIZE RESPONSIBLE MINISTRIES AND INSTITUTIONS TO RESPOND ACCORDINGLY </t>
  </si>
  <si>
    <t>THERE IS A GOVERNMENT PROJECT THAT LOOKS INTO FUNAFUTI NATIVE PEOPLE DURING COVID-19 OUTBREAK.
NEW SETTLEMENTS INCLUDING TOILETS AND WATER TANKS HAVE BEEN BUILT IN ONE OF THE ISLETS FOR FUNAFUTI PEOPLE AND FAMILIES TO RELOCATE TO, DURING COVID-19 OUTBREAK.</t>
  </si>
  <si>
    <t>MINISTRY OF PUBLIC UTILITIES AND INRSTRUCTURE</t>
  </si>
  <si>
    <t>MINISTRY OF HEALTH SOCIAL WELFARE AND GENDER AFFAIRS</t>
  </si>
  <si>
    <t>MINISTRY OF EDUCATION YOUTH AND SPORTS</t>
  </si>
  <si>
    <t>ISLANDS LOCAL GOVERNMENT (KAUPULE)</t>
  </si>
  <si>
    <t>NON GOVERNMENT ORGANIZATION</t>
  </si>
  <si>
    <t xml:space="preserve">Tuvalu has a National WASH stakeholders committee that oversee WASH National Policy and programs implementations. </t>
  </si>
  <si>
    <t>Ministry of Health and Ministry of Public Utilities and Infrastructure and Climate Change Department</t>
  </si>
  <si>
    <t>WASH issues related to Climate Change there is this NAC - Nataional Advisory Committee under Climate Change Deparment and health is a stakeholders - most programs fund by outside donors. There is a technical core committee where key department are involved including Health, PWD, MET and water related project &amp; donors ADB, SPC, etc.
WASH issues related to Health - MOH will take over under MOH budget and WHO,UNICEF.</t>
  </si>
  <si>
    <t xml:space="preserve">TE KETE Tuvalu National Strategy for sustainable Development 2021 -2030 </t>
  </si>
  <si>
    <t>Documenting joint decisions and deliberations made during meetings.</t>
  </si>
  <si>
    <t>There is no specific agency except the Department that runs or implemented its programs would monitor participatory public participation.</t>
  </si>
  <si>
    <t>There are data available on sanitation status - being used to determine sanitary indicators for communities and as basis for promotional targets.</t>
  </si>
  <si>
    <t xml:space="preserve">WASH resources data including capacity and quantity of water resevoirs and number toilets in communities are available - used in decisions making </t>
  </si>
  <si>
    <t>Used every day by Ministry of Health to strengthen and enforce good sanitation in communities.</t>
  </si>
  <si>
    <t>Data used for majority of decisions in the planning and review process</t>
  </si>
  <si>
    <t>Data are used for majority of decisions in the planning and review process</t>
  </si>
  <si>
    <t>Handhygiene data are used for educational and promotional activities</t>
  </si>
  <si>
    <t>Data on hand hygiene resources are also used in programs and campaign to improve WASH facilities in communities.</t>
  </si>
  <si>
    <t>WASH data are largely used in the health education and promotion department.</t>
  </si>
  <si>
    <t>WASH data are also used in disease outbreak response - in most of the decisions</t>
  </si>
  <si>
    <t>WASH data are used to prioritize reduction of WASH relted issues.</t>
  </si>
  <si>
    <t>Improving WASH in healthcare also used WASH data to make decisions on strategy and progrrams needed.</t>
  </si>
  <si>
    <t>Funding limitation for implementing good intervention programs based from data collected</t>
  </si>
  <si>
    <t xml:space="preserve">Monitoring of sanitation, drinking water quality/quantity and hand hygiene practices are ongoing services carried out under Ministry of Health from time to time.
</t>
  </si>
  <si>
    <t>Te Kete National Strategy for sustainable development 2020 - 2030
Tuvalu Sustainable and intergrated Water and Sanitation Policy 2012 -2021 (Implementation Plan)
May provide copies of documents.</t>
  </si>
  <si>
    <t>Government programs to get Funafuti native population and local people in the outer islands prepared in response to COVID-19 are underway through establishments of settlements furnished with water tanks, toilets and hygiene facilities.</t>
  </si>
  <si>
    <t>There is no policy on the above issues.</t>
  </si>
  <si>
    <t>No treatment service available</t>
  </si>
  <si>
    <t>frequency of emptying septic tanks</t>
  </si>
  <si>
    <t>number of sewage system repaired</t>
  </si>
  <si>
    <t>infrastructure repaire amount.</t>
  </si>
  <si>
    <t>Mid term reports</t>
  </si>
  <si>
    <t>Fecal contamination results of water samples taken</t>
  </si>
  <si>
    <t>hours of services</t>
  </si>
  <si>
    <t>% of population with access to drinking water</t>
  </si>
  <si>
    <t xml:space="preserve">% of funaciton and non function infrastructure </t>
  </si>
  <si>
    <t>Estimated to be more than 50% waste water being generated are treated using onsite treatment - septic tanks.</t>
  </si>
  <si>
    <t>Monitored against exsisting policies and plans.</t>
  </si>
  <si>
    <t xml:space="preserve">ON FUNAFUTI (CAPITAL/URBAN) DRINKING WATER REGULATORS IS MOST LIKELY THE PUBLIC WORK DEPARTMENT - PROVIDES WATER DESILINATION AND DISTRIBUTION SERVICES - ALSO PROVIDE SANITATION SERVICES IN TERMS OF SEWAGE SYSTEM REPAIR AND SEPTIC TANKS BAILING/EMPTING.
IN TERMS OF DRINKING WATER QUALITY MONITORING - MINISTRY OF HEALTH IS RESPOSIBLE 
IN THE OUTER ISLANDS - ISLANDS KAUPULE (LOCAL GOVERNMENT) IS RESPONSIBLE. </t>
  </si>
  <si>
    <t>ON FUNAFUTI (CAPITAL/URBAN) DRINKING WATER REGULATORS IS MOST LIKELY THE PUBLIC WORK DEPARTMENT - PROVIDES WATER DESILINATION AND DISTRIBUTION SERVICES - ALSO PROVIDE SANITATION SERVICES IN TERMS OF SEWAGE SYSTEM REPAIR AND SEPTIC TANKS BAILING/EMPTING.
WATER SAFETY IN TERMS OF QUALITY MONITORING IS UNDER MINISTRY OF HEALTH.
IN THE OUTER ISLANDS - ISLANDS KAUPULE (LOCAL GOVERNMENT) IS RESPONSIBLE WORKING UNDER THE AUTHORITY OF THE ISLANDS COMMUNITY LEADERS (FALEKAUPULE)</t>
  </si>
  <si>
    <t xml:space="preserve">
Insuffient supplies of water testing kits and no proper testing spaces (laboratory setting).</t>
  </si>
  <si>
    <t>No sludge treatment service available in the country</t>
  </si>
  <si>
    <t xml:space="preserve">
Local Government (Kaupule) used to have financial issues with implementation of WASH communities programs specifically sanitary inspections and monitoring - insuficient funding to implement and maintain such services in communities.
Provisions of specific courses/capacity building on new development in WASH technology and practice e.g. WASHFIT, new WASH equipments/infrastructure may hinder effective delivery of WASH services.
Specific areas including WASH financing, policies development may need more support and guidance.</t>
  </si>
  <si>
    <t xml:space="preserve">
Tuvalu Sustainable and Intergrated Water and Sanitaion Policy 2012-2021 Implementation Plan</t>
  </si>
  <si>
    <t>Island town council (Kaupule)</t>
  </si>
  <si>
    <t>Live and Learn Organization (WASH PROJECT)</t>
  </si>
  <si>
    <t>Climate Change Department</t>
  </si>
  <si>
    <t>Thousand</t>
  </si>
  <si>
    <t xml:space="preserve">Not enough resources
- financial
- staffing
- equipment </t>
  </si>
  <si>
    <t xml:space="preserve"> No reviews data available</t>
  </si>
  <si>
    <t>In the Outer Islands (Remote or hard to reach areas) financial measures to manage WASH situations in community settings are managed by Isaland local government (Kaupule) under guidance of Ministry of Health. Likewise on Funafuti (Capital Island).</t>
  </si>
  <si>
    <t xml:space="preserve">No link or reference available - distributions adn direction of resources is according to Government interest and discretion. </t>
  </si>
  <si>
    <t xml:space="preserve">The distributions and provisions of services and resources to communities are made in such a way that all communities are accessed to it equally. 
Wormen, small children and people living with disabilities are always priorited on issues related to accessing  WASH resources. </t>
  </si>
  <si>
    <t>No link or reference available - distributions adn direction of resources is according to Government interest and discretion.</t>
  </si>
  <si>
    <t xml:space="preserve">Only estimated amount from PWD annual budget 2021 and Health Department budget 2022. </t>
  </si>
  <si>
    <t>Urban sanitation - Funding to maintain good sanitation facilities in urban areas Funafuti including maintenance of toilets and septic tanks
Ruranl saitation - Funding to maintain good sanitation facilities in rural areas or outer islands including maintenace of toilets and septic tanks
Urban/rural driking water - Funding to build a proper Public Health Laboratory to conduct water quality testing and analysis - to support Ministry water testing and monitoring programs - also include funding needed to procure water testing equipment and maintain their supplies over the year.
Hand hygiene - Funding to promote hand-hygine in communities and establish proper handwashing stations in communities
WASH in health care - Funding needed to maintain cleaning and monitoring of main hospital water reservoir to ensure good quality is maintained - and to fund efficient water disinfecting system for hospitals and clinics.
WASH in school - To improve WASH infrastruce in school including installation of proper handwashing stations, funding is also needed to promote WASH in school.</t>
  </si>
  <si>
    <t>SULATA MALONA</t>
  </si>
  <si>
    <t>smalona92@gmail.com</t>
  </si>
  <si>
    <t>The $50,000 allocation stated above is the total amount of funding available under the Water and Sanitation vote of Public Work Deparment in the year 2021, according to Treasury department. The fund is used to run programs on water and sanitation of the Department in the year 2021. Including sanitary construction services, maintenance of desalinations plants and water distribution services.</t>
  </si>
  <si>
    <t>No data available on commercial and industrial users.</t>
  </si>
  <si>
    <t>The State shall endeavour to fulfill the fundamental rights of all Ugandans to
social justice and economic development and shall, in particular, ensure
that—
(a) all developmental efforts are directed at ensuring the maximum
social and cultural well-being of the people; and
(b) all Ugandans enjoy rights and opportunities and access to
education, health services, clean and safe water, work, decent
shelter, adequate clothing, food security and pension and
retirement benefits.</t>
  </si>
  <si>
    <t>The Water Act</t>
  </si>
  <si>
    <t>The Performance Contract (These are prepared on a 3 year basis and renewed afterwards)</t>
  </si>
  <si>
    <t>The contracts arenot published on the Website.</t>
  </si>
  <si>
    <t>National guidelines for WASH in Health Care Facilities.</t>
  </si>
  <si>
    <t>Uganda national Infection and Prevention Control Guidelines. (Chapter 7)</t>
  </si>
  <si>
    <t>The Water Act.</t>
  </si>
  <si>
    <t>The guidelines have been applied in setting the standards of Sanitation facilities i.e people/pupil per stance ratio and this has guided the planned implementation of constuction of these Sanitation facilities.</t>
  </si>
  <si>
    <t>The Climate Change approaches have been adopted in the WASH projects with focus on catchment management and climate change resilient mechanisms.</t>
  </si>
  <si>
    <t>The National Water Policy</t>
  </si>
  <si>
    <t>The Water and Sanitation Sector Investment Plan</t>
  </si>
  <si>
    <t>The National Emergency COVID-19 reponse Guidelines.</t>
  </si>
  <si>
    <t>Handwashing is encouraged in all public institutions and the households.</t>
  </si>
  <si>
    <t>The recommended the set up of emergency hand washing facilities in all Government institutions and public places</t>
  </si>
  <si>
    <t>The plan urged the management of these public places to immediately put up standard handwashing facilities for the clients. This was made mandatory before operation of hese public places.</t>
  </si>
  <si>
    <t>The plan supported the set up of safe drinking water facilities for the improvement of the livelihoods of the people.</t>
  </si>
  <si>
    <t>The Plan emphasised the critical requirement by all the people to improve the various sanitation practices both at home and in the official places of work. The plan also encourage the use of Sanitizers to ensure improved sanitation at all times.</t>
  </si>
  <si>
    <t>The Plan specifically pointed out the need to have improved Sanitation and Hygiene practices in the Health Care facilities to ensure the sick can have proper attention.</t>
  </si>
  <si>
    <t>The Plan promoted several campaigns to ensure that waste management in the Health Care facilities was improved to manage hte exceesive numbers during this pandemic period.</t>
  </si>
  <si>
    <t>The Plan urged the Public places to ensur that the various approaches developed to manage the pandemic were comprehensive enough to cater for the Vulnerable populations.</t>
  </si>
  <si>
    <t>Due to Covid-19 the respective projects that were ongoing to implement WASH activities were greatly stall hence leading to the failure in achieving timely goals and targets. However it should be noted that due to the COVID-19 pandemic there were severe budget cuts to the WASH sector in priority of the COVID-19 response action plan and this made planning in the WASH sector very hard as the resources available were inadequate to implemented the planned activities.</t>
  </si>
  <si>
    <t>The Local Governments as a result of the COVID-19 have developed by-laws which are focussed on Hand Hygiene in their areas of implementation hence improving the the Hand Hygiene coverage in the country. The Public Health Policies have also been revised to ensure that the Public places adhere to the Standard Operating Procedures of ensuring Hand Washing facilities are put in these premises for the clients to improve their Sanitation practices.</t>
  </si>
  <si>
    <t>Percentage of the population using an improved sanitation facility not shared with other households.</t>
  </si>
  <si>
    <t>Program Performance Report</t>
  </si>
  <si>
    <t>Improved sanitation facilities not shared with other households.</t>
  </si>
  <si>
    <t>The focus is on proper disposal of the human waste according to the agreed global standards.</t>
  </si>
  <si>
    <t>The Sector Performance Report 2020
www.mwe.go.ug</t>
  </si>
  <si>
    <t>Percentage of the population using an improved drinking water source.</t>
  </si>
  <si>
    <t>Percentage of the population using safely Percentage of the population using an improved drinking water source.</t>
  </si>
  <si>
    <t>Sector Performance report.</t>
  </si>
  <si>
    <t>The improved drinking water source is one which is with the accessible range and has protected water from contamination.</t>
  </si>
  <si>
    <t>The aspects of water quality, accessibility of the Water sources and the safety of the water source.</t>
  </si>
  <si>
    <t>The aspects of water quality, accessibility of the Water sources and the safety of the water source.NA</t>
  </si>
  <si>
    <t>0.75m</t>
  </si>
  <si>
    <t>0.5m</t>
  </si>
  <si>
    <t>In homesteads</t>
  </si>
  <si>
    <t>In the House</t>
  </si>
  <si>
    <t>Within the homestead</t>
  </si>
  <si>
    <t>Should meet the Water Quality Standards.</t>
  </si>
  <si>
    <t>Percentage of the population with handwashing facilities with soap and water at home.</t>
  </si>
  <si>
    <t>Handwashing facilities strictly in the home and with soap and water</t>
  </si>
  <si>
    <t>Percentage of pupils enrolled in schools with basic hand washing facilities.</t>
  </si>
  <si>
    <t>The sector in this case samples different WASH facilities for compliance to Water Quality standards</t>
  </si>
  <si>
    <t>Percentage of the popultaiton practicising Open defecation.</t>
  </si>
  <si>
    <t xml:space="preserve">The latest approach adopted by the Ministry is to have a WASH facility in every village and in this case clearly taking care of the Remote and Hard to reach areas. </t>
  </si>
  <si>
    <t>This category is catered for in the overall supply of WASH facilities through the various planned activities as guided by the National Water Policy.</t>
  </si>
  <si>
    <t>In collaboration with the Office of the Prime Minister this category is handled as and when the respective disasters and emergencies happen. There is a Disaster preparedness response plan which guides the implementation of the suitable interventions.</t>
  </si>
  <si>
    <t>The measures are implemented as guided by the National Water Policy through the respective interventions that suit the various categories of the people's livelihoods.</t>
  </si>
  <si>
    <t>There are Gender specific interventions which look out for the women and girls to ensure that the provision of WASH services caters to the demands of this vulnerable group in society.</t>
  </si>
  <si>
    <t>The design of the WASH facilities has been revised to ensure that this special/vulnerable group of people are caterd for inorder not to miss out on the usage of the facilities. This is recommend in the Sector Design Manual.</t>
  </si>
  <si>
    <t>This category is catered for in the provision of the WASH services by implementing user friendly interventions which can accommodate all the people in the community.</t>
  </si>
  <si>
    <t>Ministry of Finance, Planning and Economic Development</t>
  </si>
  <si>
    <t>National Water and Sewerage Corporation</t>
  </si>
  <si>
    <t>National Environment Management Authority</t>
  </si>
  <si>
    <t>The Coordination Mechanism is through the Programme Working Group</t>
  </si>
  <si>
    <t>The Ministry of Water and Environment</t>
  </si>
  <si>
    <t>The Coordination mechanism through the Programme Working Group works in such a way that the respective WASH stakeholders meet on a quarterly basis to deliberate on policy, admistrative and technical issues in WASH and henceforth recommend and approve interventions to ensure efficient and effective implementation of the mandated WASH activities.</t>
  </si>
  <si>
    <t>The National Water Policy (1999)</t>
  </si>
  <si>
    <t>The institutional policy guides that any WASH intervention to be carried out should prioritise the involvement of the community right away from the planning stage to the eventual implementation stage. This is highly intended to ensure that there is ownership of the community which in tandem translates into efficient operation and maintenance of the respective WASH facilities.</t>
  </si>
  <si>
    <t>Annual Joint Water and Environment Program Review</t>
  </si>
  <si>
    <t>There were Undertakings that were agreed on to be implemented inorder to improve efficiency in WASH service delivery.</t>
  </si>
  <si>
    <t>The targets came along with the undertakings which are time bound when it comes to implementation.</t>
  </si>
  <si>
    <t>The JSR gave recommendations on areas that need interventions inorder to improve performance in achieving th eset sector targets and goals.</t>
  </si>
  <si>
    <t>There were recommendations from the JSR on areas where more funding is needed to ensure that there is realistic progress in improving perfromance.</t>
  </si>
  <si>
    <t>The data helps to define the gap on where areas that need more support to meet the National Average targets in terms of performance.</t>
  </si>
  <si>
    <t xml:space="preserve">The data in most cases is specific to given areas and yet the interventions are designed to cater for a National Approach. </t>
  </si>
  <si>
    <t>Service provision is tracked through the District Water Office which thereafter reports to the headquarters for eventual analysis and assessment of the performance progress made in a given timeframe/Financial Year.</t>
  </si>
  <si>
    <t xml:space="preserve">The services provision to the respective populations is tracked through the quarterly mandatory reports from the Local Governments to the Ministry. the analysis of these reports is made and the findings are eventually published in the Annual Performance report. The Uganda Bureau of statistics however also carries out routine countrywide surveys which also track the service provision to these respective categories of the population. </t>
  </si>
  <si>
    <t>www.mwe.go.ug
The Nation Water Policy
The Water Act.</t>
  </si>
  <si>
    <t>Proportion of wastewater safely treated.</t>
  </si>
  <si>
    <t>Percentage of population using isaffely managed sanitation services</t>
  </si>
  <si>
    <t>Percentage of water sources functional at the time of spot check.</t>
  </si>
  <si>
    <t>percentage of annual budget allocations, budget releases and actual expenditures in relation to sector funding needs’ priorities.</t>
  </si>
  <si>
    <t>Proportion of bodies of water with good ambient water quality.</t>
  </si>
  <si>
    <t>Customer service index.</t>
  </si>
  <si>
    <t>Per Capita Investment Cost.</t>
  </si>
  <si>
    <t>Percentage of water sources functional at time of spot check.</t>
  </si>
  <si>
    <t>Not monitored.</t>
  </si>
  <si>
    <t>The Ministry has adopted a Monitoring framework which has an annual monitoring methodology through which the performance results of the respective indicators are approved and published at the Annual Review fora through a Sector Performance report. There are 4 major categories that guide the implementation of the monitoring framework namely;
i) Water supply and Development.
ii) Sanitation and Hygiene.
iii) Water for Production.
iv) Water Resources Management.
In each category there are specific agreed on indicators which measure performance and henceforth recommend interventions to improve on WASH service delivery in the Sector as a whole.</t>
  </si>
  <si>
    <t>The Water regulation function by the design of the Administrative structurein under the Water Utility Regulation department. This department is mandate to regulate the approved Urban Water supply institution which is National Water Sewwerage Corporation and also regulate the Rural Water institutions i.e Umbrella Authorities to ensure efficient and reliable WASH service delivery to the people.
www.mwe.go.ug</t>
  </si>
  <si>
    <t>The denial for permit renewal for the authority institutions that arenoot compliant with the set standards and measures and also the eventual halting of service operation for a continous non- coompliant institution acoording to the Law's recommendations.</t>
  </si>
  <si>
    <t>There are several penalties and fines issued to the non compliant Sanitation service providers which are according to the law. However in mmost cases dialogue is always considered to ensure that there a good working relationship between the service providers and the regulators.</t>
  </si>
  <si>
    <t>There is limited Human and Financial resource to efficiently and effectively carry out the surveillance inorder to register timely results which eventually lead to realistic recommendations and measures on how to improve this implementation area.
The inadequacy in technological equipment and methodologies has also greatly affected the drinking water quality surveillance.</t>
  </si>
  <si>
    <t>The Private service providers involved in the waste water and sludge activities have continously failed to adopt to the recommended measures considring that they are profit making institutions and so opt to use the cheap interventions.
The inadequacy in the expertise and financial resource has limited the timely surveillance in these critical areas of implementation.</t>
  </si>
  <si>
    <t>The Assessment report is published in the Ministerial Policy Statement.
www.mwe.go.ug</t>
  </si>
  <si>
    <t>The assessments are done to find out the employment status of the approved structure taking into account the gender responsiveness in the current staff. The efficiency of the existing staff is alos taken into account in reference to the available workload and the targets set for the sector to achieve the agreed goals and targets.</t>
  </si>
  <si>
    <t>The training institutions cannot cover all the different disciplines of WASH on an annual basis and this majorly because there inadequate funds to acquire the respective experts to facilitate these courses and trainings.</t>
  </si>
  <si>
    <t>The financial constraint has made it impossible to fully implement the already planned WASH activiites/interventions.
The insufficient training courses has made service delivery approaches fail to adopt to the innovative and most uptodate technological methodologies which can make implementation more efficient and effective.
The insufficient skills by the staff has led to the development of sub standard WASH facilities which have in turn failed to sustainably serve the intended population.
The hard to live conditions in the rural areas have made it hard for the technical experts to implement and maintain WASH facilities in these respective areas.</t>
  </si>
  <si>
    <t>The Sector Strategic Investment Plan.
The Ministerial Policy statements.
These Financial Plans can all be found on the official website; www.mwe.go.ug</t>
  </si>
  <si>
    <t>Local Governments</t>
  </si>
  <si>
    <t>period 2021/2022</t>
  </si>
  <si>
    <t>UGX</t>
  </si>
  <si>
    <t>The critical sub sectors covered by the Ministry of Water and Environment are; Drinking water, Sanitation, Hygiene and Catchment Manangement. However there is a great percentange of funds sent directly to the Local Governments who take charge of implementation in the respective sub sectors highlighted.</t>
  </si>
  <si>
    <t>The O&amp;M strategy for the Ministry is to use the tarrifs and household contributions to cover the costs for maintenance. However the MInistry has instituted a subsidy grant to help cover the gap created by insufficient tarrifs. this great contributes to the bridging of the gaps that would affect implementation and service delivery.</t>
  </si>
  <si>
    <t>The O&amp;M framework for the MInistry is always reviewed after a period of 5-10 years with the aim of updating the terms to the ever evolving implementation challenges. The Framework clearly guides on the respective interventions and tarrif management for the Rural and Urban sub categories respectively. However it should be noted that National Water and Sewerrage Coporation whoch is manadated to handle the larger Urban Administrative Units i.e Cities and Large towns has developed a specific Tarrif management strategy which is routinely reviewed based on the evolving challenges in the sectorf.</t>
  </si>
  <si>
    <t>The most significantly developed measure adopted by the Ministry is to design specific projects that can address the Unique challenges in the sensitive areas which require high technological interventions to ensure WASH services are provided in these areas. the case in point is the Dry Cattle Corridor where specific projects have been designed to address the Water shortage issue in this area.
However in the case of emergencies and disasters, the Government through the Office of the Prime Minister has developed a Response Plan through which the Ministry executes its mandate to deal with these unfortunate occurancies.</t>
  </si>
  <si>
    <t>The specific populations highlighted above are catered for when designing the specific projects in the areas of implementation where these people belong. It should be noted that due to the inadequate resources it is hard to priopritise a respective group of people when designing specific projects, however the approach adopted by the Ministry is to ensure that these vulnerable groups of people are clearly catered for in these projects for inclusive service delivery to all.</t>
  </si>
  <si>
    <t>The Ministry developed a Pro-Poor strategy with the target of making the WASH facilities affordable to the poor people. This particular intervention is monitored using the Umbrella organisations to ensure that it meets the desired targets and hence forth increase on the coverage of the poor people with WASH service delivery.</t>
  </si>
  <si>
    <t>The Pro-Poor Strategy highlighted above is the approach that has been adopted by the  Ministry to address the affordability issue with the target group being the poor. this strategy is mainly applied in the Urban areas with National Water and Sewerage Corporation taking charge of the Cities and Large towns and the Umbrella organizations taking charge of the Small towns and Rural Growth Centres.</t>
  </si>
  <si>
    <t>The Lengthy procurement procedures usually lead to the underutilisation of the Donor capital committments.</t>
  </si>
  <si>
    <t>There is a challenge of inadequate resources leading to the underutilization of the domestic capital committments, however the lengthy approval processes both procurement and implementation have contributed a great deal to the underutilistion off the domestic capital committments.</t>
  </si>
  <si>
    <t>UGX billions</t>
  </si>
  <si>
    <t>The Donor funds in the sector at the moment are channeled through the treasury and the agreements are signed off by the Finance Minister.</t>
  </si>
  <si>
    <t>174.9bn</t>
  </si>
  <si>
    <t>78.705bn</t>
  </si>
  <si>
    <t>1,021.7bn</t>
  </si>
  <si>
    <t>500.633bn</t>
  </si>
  <si>
    <t>2,726.9bn</t>
  </si>
  <si>
    <t>1,635.6bn</t>
  </si>
  <si>
    <t>1,509.8bn</t>
  </si>
  <si>
    <t>1,056.3bn</t>
  </si>
  <si>
    <t>738.8bn</t>
  </si>
  <si>
    <t>479.7bn</t>
  </si>
  <si>
    <t>255.3bn</t>
  </si>
  <si>
    <t>102.12bn</t>
  </si>
  <si>
    <t>The Strategic Sector Investment Plan (2018) is the source for costed monetary need highlighted above.</t>
  </si>
  <si>
    <t>The glaring funding gaps highlighted from the investment plan are the expansion of services, improvement in the Sanitaiton and the Operations and maintenance.</t>
  </si>
  <si>
    <t>The Financial Information in Table D11 is extracted from the Ministerial Policy statement of 2021. The document can be accessed on the Ministry website www.mwe.go.ug</t>
  </si>
  <si>
    <t>The Commercial/ Industrial users contribute some funding to the WASH sector through the specific projects they implement but it has been observed this kind of intervention is at a very low scale. The data is yet to be established considering that the private sector players in the WASH sector arenot so consistent and hardly involve government when implementing their various projects.</t>
  </si>
  <si>
    <t xml:space="preserve">The Constitution of Ukraine adopted on June 28, 1996. In accordance with Article 50: “Everyone shall have the right to a safe environment for life and health and compensation for damage caused by violation of this right. Everyone shall be guaranteed the right to free access to information on the state of the environment, the quality of food and household goods, as well as the right to distribute thereof. This information shall not be classified by anyone.
The Law of Ukraine No. 2918-III “On drinking water, drinking water supply and drainage” dated January 10, 2002, as amended on May 18, 2017
Article 7. Guarantees of the rights of consumers in the sphere of drinking water, drinking water supply and water disposal
Article 9. Information on the quality of drinking water
</t>
  </si>
  <si>
    <t xml:space="preserve">The Law of Ukraine No. 2918-III “On drinking water, drinking water supply and drainage” dated January 10, 2002, as amended on May 18, 2017
Article 7. Guarantees of the rights of consumers in the sphere of drinking water, drinking water supply and water disposal
Article 9. Information on the quality of drinking water
</t>
  </si>
  <si>
    <t xml:space="preserve"> State Sanitary Norms and Rules “Hygienic requirements to drinking water intended for human consumption” (DSanPiN 2.2.4 - 171-10)</t>
  </si>
  <si>
    <t>https://zakon.rada.gov.ua/laws/show/z0452-10</t>
  </si>
  <si>
    <t>Rules for the provision of services for centralized water supply and centralized drainage</t>
  </si>
  <si>
    <t xml:space="preserve"> https://zakon.rada.gov.ua/laws/show/690-2019-%D0%BF#Text</t>
  </si>
  <si>
    <t>State Building Norms  B.2.2-12:2018 "Planning and development of territories"
https://zakon.rada.gov.ua/rada/show/v0100858-18
State building norms B.2.2-9:2018 "Houses and structures. Public houses and structures. Basic provisions"
https://dbn.co.ua/load/normativy/dbn/1-1-0-405</t>
  </si>
  <si>
    <t xml:space="preserve">Order of the Ministry of Health of Ukraine "State sanitary norms and rules for the maintenance of territories of populated areas"
https://zakon.rada.gov.ua/laws/show/z0457-11
</t>
  </si>
  <si>
    <t>Oder of the Ministry of Regional Development "Rules for receiving wastewater from enterprises in municipal and departmental sewerage systems of settlements in Ukraine"</t>
  </si>
  <si>
    <t>State Building Norms B.2.5-75:2013 "Sewerage. External networks and structures. Basic design provisions"
https://dbn.co.ua/load/normativy/dbn/1-1-0-1045</t>
  </si>
  <si>
    <t>Rules for the acceptance of wastewater into centralized sewerage systems and the Procedure for determining the amount of fees charged for excess wastewater discharges into centralized sewerage systems
https://zakon.rada.gov.ua/laws/show/z0056-18#Text</t>
  </si>
  <si>
    <t>The procedure for the reuse of treated wastewater and sludge, subject to compliance with the standards for maximum permissible concentrations of pollutants (Order No. 341 dated December 12, 2018)
https://zakon.rada.gov.ua/laws/show/z0075-19</t>
  </si>
  <si>
    <t>Rules for the technical operation of water supply and sanitation systems in settlements of Ukraine
https://zakon.rada.gov.ua/laws/show/z0231-95</t>
  </si>
  <si>
    <t xml:space="preserve"> State Sanitary Norms and Rules “Hygienic requirements to drinking water intended for human consumption” (DSanPiN 2.2.4 - 171-10)
https://zakon.rada.gov.ua/laws/show/z0452-10</t>
  </si>
  <si>
    <t>Oder of Ministry of Health " State sanitary and anti-epidemic rules and norms for the treatment of medical waste"
https://zakon.rada.gov.ua/laws/show/z0959-15</t>
  </si>
  <si>
    <t>draft Water Strategy of Ukraine for the period up to 2050 (2021)
https://mepr.gov.ua/files/KMU_Water%20Strategy_new.pdf</t>
  </si>
  <si>
    <t xml:space="preserve">National Social Program "Drinking Water of Ukraine" for 2022-2026
</t>
  </si>
  <si>
    <t xml:space="preserve">https://zakon.rada.gov.ua/laws/show/388-2021-%D1%80#Text
</t>
  </si>
  <si>
    <t>National Social Program "Drinking Water of Ukraine" for 2022-2026</t>
  </si>
  <si>
    <t>28 588,6 mln</t>
  </si>
  <si>
    <t>UAH</t>
  </si>
  <si>
    <t>2022 to 2026</t>
  </si>
  <si>
    <t>National Social Program "Drinking Water of Ukraine" for 2022-2026
Draft Water Strategy of Ukraine for the period up to 2050 (2021)</t>
  </si>
  <si>
    <t>https://zakon.rada.gov.ua/laws/show/388-2021-%D1%80#Text
https://mepr.gov.ua/files/KMU_Water%20Strategy_new.pdf</t>
  </si>
  <si>
    <t>National Social Program Drinking Water of Ukraine" for 2022-2026</t>
  </si>
  <si>
    <t>https://zakon.rada.gov.ua/laws/show/388-2021-%D1%80#Text</t>
  </si>
  <si>
    <t xml:space="preserve">2022-2026 </t>
  </si>
  <si>
    <t xml:space="preserve">National Social Program Drinking Water of Ukraine" for 2022-2026
</t>
  </si>
  <si>
    <t>National Social Program Drinking Water of Ukraine" for 2022-2026
Draft Water Strategy of Ukraine for the period up to 2050 (2021)</t>
  </si>
  <si>
    <t>http://w1.c1.rada.gov.ua/pls/zweb2/webproc4_1?pf3511=72415
https://mepr.gov.ua/files/KMU_Water%20Strategy_new.pdf</t>
  </si>
  <si>
    <t>uah</t>
  </si>
  <si>
    <t>Draft Water Strategy of Ukraine for the period up to 2050 (2021)</t>
  </si>
  <si>
    <t>https://mepr.gov.ua/files/KMU_Water%20Strategy_new.pdf</t>
  </si>
  <si>
    <t>The Labour Code of Ukraine
https://zakon.rada.gov.ua/laws/show/322-08?lang=en#Text</t>
  </si>
  <si>
    <t>Law of Ukraine "On Commercial Accounting for Heat and Water Supply"
https://zakon.rada.gov.ua/laws/show/2119-19#Text 
... 6.4</t>
  </si>
  <si>
    <t>Order of the Cabinet of Ministers of Ukraine of February 3, 2020 . 93 "On measures to prevent the introduction and spread in Ukraine of acute respiratory disease COVID-19 caused by coronavirus SARS-CoV-2".
https://zakon.rada.gov.ua/laws/show/93-2020-%D1%80#n3
Action plan aimed at preventing the occurrence and spread, localization and elimination of outbreaks of acute respiratory disease COVID-19 caused by coronavirus SARS-CoV-2 for 2021
https://zakon.rada.gov.ua/laws/show/311-2021-%D1%80#Text</t>
  </si>
  <si>
    <t>Development and approval of an infection control standard for healthcare facilities</t>
  </si>
  <si>
    <t>Development of recommendations for planning measures to prevent the introduction and spread of dangerous infectious diseases in Ukraine and the procedure for cooperation between health care institutions during public health emergencies of international importance</t>
  </si>
  <si>
    <t>Due to the spread of coronavirus disease and the introduction of quarantine in Ukraine, there was a great excitement for disinfectants: even in online stores, antiseptics were in short supply. The Government has decided to simplify the accounting of disinfectants, which has had negative consequences and proved once again that state control over the handling of chemicals and mixtures cannot be relaxed.
As part of the humanitarian aid to Ukraine, UNICEF - Water Supply, Sanitation and Hygiene Cluster developed and implemented the COVID-19 Ukraine WASH Cluster Response Strategy in March 2020, which provided funding for WSG activities of $ 18 million</t>
  </si>
  <si>
    <t xml:space="preserve">The COVID-19 epidemic has highlighted the importance of producing and providing citizens with quality, effective and safe disinfectants.
The procedure for registration of disinfectants has been simplified, disinfectants have been allocated from the state reserve, and the procedure for purchasing ethyl alcohol has been simplified for enterprises that manufacture disinfectants.
Developed and approved by the order of the Ministry of Health from 03.09.2020 . 2024 Methods of research on the specific activity, safety, quality (effectiveness) of disinfectants and their testing in practice.
There was passed a Law of Ukraine «About amendments to certain legislative acts of Ukraine, aimed at preventing the occurrence and exacerbation of coronavirus disease (COVID-19)» will be valid for 30 days from the date of lifting quarantine or restricted measures, that are related with the spread of coronavirus disease (COVID-19).  According to this Law, for the period of quarantine or restrictive measures that are related to the spread of coronavirus disease (COVID-19), and within 30 days from the date of its abolition, it is prohibited:
accrual accounting and collection of penalties, for the late payments of housing and communal services;
in case of non-payment or incomplete payment it is prohibited termination/suspension of the provision of housing and communal services to Ukraine citizens;
forced eviction and forced foreclosure (residential buildings, parts of residential buildings, apartments, rooms in apartments, rooms, residential sections or blocks in dormitories, other residential premises), owned by private Ukraine citizens, during the enforcement of decisions courts to recover debts for housing and communal services;
forced eviction of Ukraine citizens for the late payment of housing and communal services from residential premises in state, public housing and social housing. </t>
  </si>
  <si>
    <t>number of households that have access to improved sanitation, %</t>
  </si>
  <si>
    <t>have access to improved sanitation, %</t>
  </si>
  <si>
    <t>Draft Water Strategy of Ukraine for the period up to 2050 (2021)
https://mepr.gov.ua/files/KMU_Water%20Strategy_new.pdf</t>
  </si>
  <si>
    <t>up to 2050 (2021)
https://mepr.gov.ua/files/KMU_Water%20Strategy_new.pdf</t>
  </si>
  <si>
    <t>improved sanitation conditions</t>
  </si>
  <si>
    <t>https://www.minregion.gov.ua/wp-content/uploads/2020/12/naczionalna-dopovid-za-2019-rik.pdf</t>
  </si>
  <si>
    <t>connection by 2030 of 50% of the rural population and 100% of the urban population to
centralized water supply systems</t>
  </si>
  <si>
    <t>part of the urban population connected to the centralized water supply, %</t>
  </si>
  <si>
    <t>level of population coverage (access to centralized water supply) in rural areas, %</t>
  </si>
  <si>
    <t xml:space="preserve">
centralized sources</t>
  </si>
  <si>
    <t>one city resident up to 150 liters per day until 2030 and
respectively 100 liters per day until 2050</t>
  </si>
  <si>
    <t>ensuring 100% access to safe rural and urban populations by 2030
and economically available drinking water</t>
  </si>
  <si>
    <t>Ensure safety and quality
drinking water by chemical
composition and for
microbiological
indicators</t>
  </si>
  <si>
    <t>Draft Water Strategy of Ukraine for the period up to 2050 (2021)
https://mepr.gov.ua/files/KMU_Water%20S</t>
  </si>
  <si>
    <t>number of schools with access to centralized drinking water supply, %</t>
  </si>
  <si>
    <t>number of  health care facilities providing access to centralized drinking water supply, %</t>
  </si>
  <si>
    <t xml:space="preserve">Percentage of samples that do not comply with sanitary standards and rules for microbiological indicators,% </t>
  </si>
  <si>
    <t>data are not available</t>
  </si>
  <si>
    <t>Increasing the equipment of the population
points of storm sewer by 1% annually from the base (base year Baseline indicator for 2019 - 7.65% of the total length
roads in Ukraine.)</t>
  </si>
  <si>
    <t>Increase the coverage of the rural population with centralized water supply services by reducing geographical inequality
Draft Water Strategy of Ukraine for the period up to 2050 (2021)
https://mepr.gov.ua/files/KMU_Water%20Strategy_new.pdf</t>
  </si>
  <si>
    <t>Ensure sustainable access to drinking water in Donetsk and Luhansk region
supply services by reducing geographical inequality
Draft Water Strategy of Ukraine for the period up to 2050 (2021)
https://mepr.gov.ua/files/KMU_Water%20Strategy_new.pdf</t>
  </si>
  <si>
    <t>Reducing the growing risks of water scarcity (including droughts)
and excess water (including flooding).
Draft Water Strategy of Ukraine for the period up to 2050 (2021)
https://mepr.gov.ua/files/KMU_Water%20Strategy_new.pdf</t>
  </si>
  <si>
    <t>population affected by the war in the east of the country, migrants (IDPs)</t>
  </si>
  <si>
    <t>Human Response Plan Ukraine 2021 , WASH actions budget  on 20,1 MLN USD
https://www.humanitarianresponse.info/sites/www.humanitarianresponse.info/files/documents/files/hrp_2021-rus_-_2021-03-19.pdf</t>
  </si>
  <si>
    <t>Ministry of Education of Ukraine</t>
  </si>
  <si>
    <t>Ministry of Economic Development of Ukraine</t>
  </si>
  <si>
    <t xml:space="preserve">Interdepartmental Working Group on the implementation of the Protocol on Water and Health </t>
  </si>
  <si>
    <t xml:space="preserve"> Ministry of ecology</t>
  </si>
  <si>
    <t>Law of Ukraine "On Ratification of the Protocol on Water and Health to the Convention on the Protection and Use of Transcordon Watercourses and International Lakes of 1992"    
https://zakon.rada.gov.ua/laws/show/1066-15
 Order of the Ministry of Natural Resources of Ukraine ", dated 12.05.2006 N 243 on the establishment of an Interdepartmental Working Group (IWG) on the implementation of the Protocol. The composition of the IWG was last updated in 2016.
Order of the Ministry of Environmental Protection of Ukraine N 324 “On approval of National targets for the Protocol on water and health, dated 14.09.2011
http://zakon.rada.gov.ua/rada/show/v0324737-11</t>
  </si>
  <si>
    <t>According to Article 22 of the Law of Ukraine "On Drinking Water, Drinking Water Supply and Drainage", consumers of drinking water, drinking water supply and drainage services have the right to: organize and conduct public discussion in the decision-making process on drinking water, drinking water supply and drainage in accordance with by law; participation of members of the public in inspections carried out by executive authorities in compliance with the established regime of stay on the territory of drinking water supply and drainage facilities.
Water Codex of Ukraine. Articles 11, 13/3
 https://zakon.rada.gov.ua/laws/show/213/95-%D0%B2%D1%80#Text</t>
  </si>
  <si>
    <t>1. Informing consumers about the state policy in the field of drinking water, water supply and sanitation.
2. Open public discussions of draft decisions of state authorities and local self-government.
3. Participation of representatives of the public in inspections carried out by executive authorities.
4. Public councils under state bodies.
5. Activities of public organizations in the field of consumer protection, their interaction with state bodies and local governments.
 6. Participation in the Basin Councils of the main river basins of Ukraine</t>
  </si>
  <si>
    <t xml:space="preserve">National Summary Report on Protocol on water and health  implementation progress in Protocol
Order of the Ministry of Environmental Protection of Ukraine N 324 “On approval of National targets for the Protocol on water and health, dated 14.09.2011
http://zakon.rada.gov.ua/rada/show/v0324737-11
SDG6 Voluntary National Review of SDG Progress in Ukraine 2020
</t>
  </si>
  <si>
    <t xml:space="preserve">National report on quality of drinking water and state of drinking water supply  on 2020 year
https://www.minregion.gov.ua/wp-content/uploads/2021/12/naczdopovid-pro-yakist-p_vody-ta-stan-pytnogo-vodopostachannya-v-ukrayini-za-2020.pdf
 </t>
  </si>
  <si>
    <t>data is not operational, is collected periodically and requires verification and updating for making decisions</t>
  </si>
  <si>
    <t>internally displaced persons</t>
  </si>
  <si>
    <t>in the process of preparing a report on the implementation of the Protocol on Water and Health.
also during the preparation of the annual National report on quality of drinking water and state of drinking water supply  on 2020 year
Data on the population of war-affected areas, IDPs are collected by the UNICEF-WASH Cluster and are taken into account in the development of Humanitarian Response Plans on an annual basis.</t>
  </si>
  <si>
    <t>https://www.minregion.gov.ua/wp-content/uploads/2021/12/naczdopovid-pro-yakist-p_vody-ta-stan-pytnogo-vodopostachannya-v-ukrayini-za-2020.pdf
https://www.humanitarianresponse.info/sites/www.humanitarianresponse.info/files/documents/files/hrp_2021-rus_-_2021-03-19.pdf</t>
  </si>
  <si>
    <t>monitoring of humanitarian assistance in the WASH sector is carried out at the WASH Cluster level - UNICEF in the form of a quarterly report 5W form, which is filled out by humanitarian aid agencies operating in Ukraine. The information is used for donors and for developing Humanitarian Response Plans (HRPs) for the coming year.</t>
  </si>
  <si>
    <t>https://www.humanitarianresponse.info/sites/www.humanitarianresponse.info/files/documents/files/hrp_2021-rus_-_2021-03-19.pdf</t>
  </si>
  <si>
    <t>According to the Treasury in 2019 to the State Budget of Ukraine
UAH 1,623.5 million was received. as part of the rent for special use
water and UAH 155.7 million. for discharges of pollutants into water bodies.
The State Water Agency received and implemented funding in the amount of
UAH 4,368.5 million, of which for the needs of operation of the water management complex and
water resources management - UAH 4181.3 million. This indicates a significant
mismatch of expenditures and revenues to the state budget. Simultaneously
enterprises, institutions and organizations in 2019 was sent
capital investments for wastewater treatment needs - UAH 1,753.9 million,
protection, and this year were: for wastewater treatment -
UAH 10,872.1 million</t>
  </si>
  <si>
    <t>According to the Accounting Chamber in the performance audit
implementation of the National Target Water Development Program
economy and ecological rehabilitation of the Dnieper river basin for the period
by 2021, approved by the Law of Ukraine of 24.05.2012, the financing of its two stages was projected at UAH 46.5 billion, of which
UAH 21 billion - state budget funds. But as of January 1, 2021
only a little over 68% was funded. The main part of the funds -
almost 85% - was aimed at land reclamation. For the purpose of recovery
the Dnieper basin and improving the quality of drinking water for 4 years
only UAH 4.2 million.</t>
  </si>
  <si>
    <t>The percentage of samples that do not meet sanitary standards and regulations by the microbiological parameters</t>
  </si>
  <si>
    <t>treated wastewater - 95.9% (in 2019 - 94.8%);
- biologically treated wastewater - 91.5% (in 2019 - 89.6%);
- treated wastewater - 7.0% (in 2019 - 6.0%).</t>
  </si>
  <si>
    <t>not data</t>
  </si>
  <si>
    <t>Wastewater volumes in 2020 were
. discharged wastewater - 1639.40 million m3;
. treated wastewater - 1571.42 million m3 or 95.9% of the amount discharged
wastewater;
. biologically treated wastewater - 1500.04 million m3 or 91.5%;
. treated wastewater - 114.38 million m3 or 7.0%.</t>
  </si>
  <si>
    <t xml:space="preserve">www.nerc.gov.ua
The Law of Ukraine on the National Commission, which brings into action state regulation in the areas of energy and utility services, 1540-19, - Adopted on September 22, 2016
http://zakon2.rada.gov.ua/laws/show/1540-19
The National Commission sets tariffs only for its licensees - 52 large water utilities, for the rest of the water utilities the tariffs are set by local authorities together with the Ministry of Regional Development. As of June 2020, according to the Antimonopoly Committee of Ukraine, there were 2371 business entities in the industry of centralized aircraft and explosives
</t>
  </si>
  <si>
    <t>1. Establishment of tariffs for the licensees of the National Commission for centralized water supply and sanitation.
2. Approval of investment programs (development plans) of licensees of the Commission.
3. Monitoring the reporting of licensees to the National Commission.
4. Control over the observance by the licensees of the National Commission of the tariff structure and the implementation of investment programs (development plans);
5. Carrying out inspections of the economic activities of licensees of the National Commission and applying sanctions to them for violation of the law (regulations) and license conditions.</t>
  </si>
  <si>
    <t>The National Commission exercises control over the quality of water disposal services provided by the licensees of the Commission (including wastewater treatment) at economically justified tariffs; determines in investment programs (development plans) measures for the construction, reconstruction and repair of treatment facilities.</t>
  </si>
  <si>
    <t>In recent years, the state monitoring and control/supervision in the field of drinking water safety have undergone significant institutional changes and weakening due to: 1) reorganization of the State Sanitary-and-Epidemiological Service of the Ministry of Health of Ukraine since 2011 in the direction of reducing the number of territorial service institutions,
 2) reduced number of staffing capacity of doctors,
 3) Supervisory functions of the service and prohibition (moratorium) of planned inspections in the objects of supervision in accordance with the resolution of the Cabinet of Ministers of Ukraine
 4) situation that has developed on the Territory under control of Ukraine,
5) the Covid 19 pandemic in the world has made adjustments to work plans. The main efforts were aimed at combating the spread and eliminating the consequences of COVID-19.</t>
  </si>
  <si>
    <t>not legally defined</t>
  </si>
  <si>
    <t>The procedure for assessing the professional level of employees in terms of qualification requirements and job responsibilities, assessing their professional level (Article 1 of the Law of Ukraine "On the Professional Development of Employees" dated January 12, 2012) https://zakon.rada.gov.ua/laws/show/4312 -17
Rural WASH issues - understaffed in all aspects from planning, financing and technical implementation
Limiting factors - administrative reforms, low wages in the sector, staff turnover</t>
  </si>
  <si>
    <t>there is no state order for such specialists, therefore, funding for the training of such personnel is minimal, there is no prestige of the profession, low salaries for personnel</t>
  </si>
  <si>
    <t>Limiting factors - administrative reforms, low wages in the sector, staff turnover
Persistent underfunding leads to low availability of human resources and, as a result, limits the provision of water supply, sanitation (water disposal, sewerage) and hygiene services, which leads to significant signs of inequality in the quality of the service provided.</t>
  </si>
  <si>
    <t xml:space="preserve">Law of Ukraine "On the State Budget of Ukraine for 2021"
https://zakon.rada.gov.ua/laws/show/1082-20
The Law of Ukraine of the National Target Program“Drinking water of Ukraine” for 2011-2020
. 3933-VI (3933-17 ) dated on October 20, 2011
http://zakon2.rada.gov.ua/laws/show/2455-15
Order of the Cabinet of Ministers of Ukraine "On approval of the Concept of the  National Social Program Drinking Water of Ukraine" for 2022-2026"
https://zakon.rada.gov.ua/laws/show/388-2021
Draft Law of Ukraine "National Social Program Drinking Water of Ukraine" for 2022-2026"
 http://w1.c1.rada.gov.ua/pls/zweb2/webproc4_1?pf3511=72415 </t>
  </si>
  <si>
    <t>Ministry of Regional Development, Ministry of Ecology</t>
  </si>
  <si>
    <t>In accordance with the laws of Ukraine "On Drinking Water, Drinking Water Supply and Drainage", "On State Regulation in the Sphere of Public Utilities", tariffs for public services of subjects of natural monopolies and economic entities in related markets must ensure the reimbursement of all economically justified planned costs for their production from taking into account the expected profit. Tariffs for the provision of drinking water supply services are calculated on the basis of industry consumption standards and must fully reimburse operating costs and ensure the reliable operation of centralized drinking water supply and drainage facilities.</t>
  </si>
  <si>
    <t>The process of setting tariffs for utilities is defined by the laws of Ukraine "On Prices and Pricing", "On Drinking Water, Drinking Water Supply and Drainage", "On State Regulation in the Sphere of Public Services".
 The detailed mechanism for the formation and setting of tariffs for licensees (52 large water utilities of Ukraine) was approved by the Procedure for setting tariffs for centralized water supply and centralized drainage, 10.03.2016 No. 302 and the Procedure for setting tariffs for centralized water supply and centralized drainage, 24.03.2016 No. 364.
installation of tariffs only for licensees is carried out once for the planning period (year). tariff adjustments are possible.</t>
  </si>
  <si>
    <t>Ensuring the appointment of state social assistance to low-income families, assistance to single mothers, housing subsidies to residents of households whose members receive partial unemployment benefits for the period of quarantine established by the Cabinet of Ministers of Ukraine in accordance with Article 471 of the Law of Ukraine "On Employment"
Humanitarian Response Plan 2021 WASH sector for 2020 planned $ 205 million in humanitarian assistance, $ 122 million in actual funding, $ 27 million in HFS
 https://www.humanitarianresponse.info/sites/www .humanitarianresponse.info / files / documents / files / hrp_2021-rus _-_ 2021-03-19.pdf</t>
  </si>
  <si>
    <t xml:space="preserve">Action plan aimed at preventing the occurrence and spread, localization and elimination of outbreaks of acute respiratory disease COVID-19 caused by coronavirus SARS-CoV-2 for 2021
https://zakon.rada.gov.ua/laws/show/311-2021-%D1%80#Text
Humanitarian Response Plan Ukraine 2021
https://www.humanitarianresponse.info/sites/www.humanitarianresponse.info/files/documents/files/hrp_2021-rus_-_2021-03-19.pdf
</t>
  </si>
  <si>
    <t xml:space="preserve">internally displaced persons </t>
  </si>
  <si>
    <t>There is no available information at free access.
 the population affected by hostilities in the east of the country (IDPs) Humanitarian Response Plan - WASH sector (Humanitarian Response Plan 2021 WASH sector) for 2020 it was planned to provide humanitarian assistance for $ 205 million, actually funded - $ 122 million, for WASH - $ 27 million, HRP 2022 includes funding plans totaling $190 million
https://www.humanitarianresponse.info/sites/www.humanitarianresponse.info/files/documents/files/hrp_2021-rus_-_2021-03-19.pdf</t>
  </si>
  <si>
    <t>There is no available information at free access.
Humanitarian Response Plan 2021 /2022 WASH sector) https://www.humanitarianresponse.info/sites/www.humanitarianresponse.info/files/documents/files/hrp_2021-rus_-_2021-03-19.pdf</t>
  </si>
  <si>
    <t>the legislation provides access to all housing and utility services for low-income groups of the population by providing state assistance in the form of housing subsidies to cover the share of expenses for housing and utilities.
The families have the right to a subsidy in the event, where the  amount of bills for housing and utilities exceeds the amount of mandatory payment for housing and utilities specified by the Cabinet of Ministers, which is 10 % of average monthly total income for households consisting only of disabled citizens;
households with children, disabled persons of Group I or II, where the average monthly gross income per one registered person does not exceed the subsistence minimum of 10% of the average monthly gross income;
all other households – 15% of the average monthly total income.</t>
  </si>
  <si>
    <t>when providing benefits and subsidies, the Cabinet of Ministers of Ukraine provides the following benefits to the population:
1) for the use of services for centralized cold water supply - 2  m³ per person per month in the presence of centralized hot water supply and 3.6 m³ per person per month in the absence of centralized hot water supply.
2) for the use of services for centralized hot water supply - 1.6 m³ per person per month.
3) for the use of services for centralized drainage - 3.6  m³ per person per month.
In the absence of centralized drainage for the removal of liquid sewage - 3.6  m³ per household per month.</t>
  </si>
  <si>
    <t>thousands, dollars, euros</t>
  </si>
  <si>
    <t>$7 million in 2021 according to the Humanitarian Response Plan, Ukraine, 2021</t>
  </si>
  <si>
    <t xml:space="preserve">Lender - International Bank for Reconstruction and Development, Urban Infrastructure Development Project Total loan amount (thousand units) USD 292,107 Development of urban infrastructure and measures in the district heating sector of Ukraine, development of water supply and sewerage system in Mykolayiv, reconstruction and development of municipal water supply system in Chernivtsi.
The donor - the Ministry of Foreign Affairs of Slovakia, the Slovak Agency for International Cooperation and Development (SlovakAid) in the framework of the project "Safe Water for Kherson and the city of Rivne" provided 299,373 euros non-refundable interest-free grant to install at one of the pumping stations sodium.
Lender - Government of the French Republic: Total loan amount (thousand units) EUR 64,000 Implementation of a drinking water supply project in Mariupol
Lender - Credit Institution for Reconstruction: Chernivtsi Municipal Water Management Project, Stage I
The total amount of the loan (thousand) is 17,000 euros
Lender - European Investment Bank: Project "Development of water supply and sewerage system in Mykolayiv" Total loan amount (thousand units) 15540 euros Development of urban infrastructure and measures in the district heating sector of Ukraine, development of water supply and sewerage system in Mykolayiv, reconstruction and development of the municipal water management system of Chernivtsi.
</t>
  </si>
  <si>
    <t>Ukrainian hryvnia (UAH,thousands)</t>
  </si>
  <si>
    <t xml:space="preserve"> lenamik@ukr.net</t>
  </si>
  <si>
    <t>http://www.nerc.gov.ua</t>
  </si>
  <si>
    <t>http://www.ukrstat.gov.ua/</t>
  </si>
  <si>
    <t>https://index.minfin.com.ua/finance/budget/gov/expense/</t>
  </si>
  <si>
    <t xml:space="preserve">Water consumption rate per 1 person 6,387 m³  
Data on item 1 have put in force since november 2018 according to the Decree of 03.11.2018  No. ..... 1397 of the National Commission which brings into action state regulation in the areas of energy and utility services "On Amending to the Resolution of the National Commission, which brings into action state regulation in the areas of energy and utility services, on December 16, 2020 .No.  2499"
11,12 UAH (VAT included) for 1 m³ - centralized supply of cold water
10,03 UAH (VAT included) for 1 m³ - central sewerage
The total size of the tariff is 21,15UAH (VAT included) for 1 m³
Household spending from its own funds for the self-dependence according to the State Statistics Service of Ukraine
http://www.ukrstat.gov.ua/ are 9339,72 UAH in total, of them for housing, water, electricity, gas and other fuel types - 17 %.
Data on item 2 were taken from the official report, available on the website State Treasury Service of Ukraine, http: //www.treasury.gov.ua
Data leave out the area where an antiterrorist operation is conducted.
</t>
  </si>
  <si>
    <t>URY</t>
  </si>
  <si>
    <t>Uruguay</t>
  </si>
  <si>
    <t>Obras Sanitarias del Estado</t>
  </si>
  <si>
    <t>Unidad Reguladora de Servicios de Energía y Agua</t>
  </si>
  <si>
    <t xml:space="preserve">Art. 47 Constitución de la República.
... El agua es un recurso natural esencial para la vida. El acceso al agua potable y el acceso al saneamiento, constituyen derechos humanos fundamentales.... 
https://www.impo.com.uy/bases/constitucion/1967-1967/47 </t>
  </si>
  <si>
    <t>Decreto 375/2011. MODIFICACION AL REGLAMENTO BROMATOLOGICO NACIONAL</t>
  </si>
  <si>
    <t>Decreto 375/2011 MODIFICACION AL REGLAMENTO BROMATOLOGICO NACIONAL</t>
  </si>
  <si>
    <t>https://www.impo.com.uy/bases/decretos/375-2011 y http://www.ose.com.uy/descargas/Clientes/Reglamentos/unit_833_2008_.pdf</t>
  </si>
  <si>
    <t>Reglamento Obras Sanitarias del Estado Tarifas Facturacion, Reglamento para la Prestación de los Servicios de APyS</t>
  </si>
  <si>
    <t xml:space="preserve">http://www.ose.com.uy/descargas/clientes/reglamentos/reglamento_tarifas_facturacion_oct_2019.pdf , http://www.ose.com.uy/descargas/clientes/reglamentos/reglamento_prestacion_servicios_oct_2019.pdf </t>
  </si>
  <si>
    <t>Normativas Departamentales de Construcción . Por ejemplo Montevideo: Decreto JDM 32952 https://normativa.montevideo.gub.uy/content/dtojdm-32952-de-02062009</t>
  </si>
  <si>
    <t xml:space="preserve">Normativas Departamentales: por Ejemplo Rocha https://www.impo.com.uy/bases/resoluciones-junta-depart-rocha/4464-2009/1 </t>
  </si>
  <si>
    <t>Existen normas de caracter departamental de acuerdo a sus competencias. Por ejemplo: Ordenanza Sanitaria Decreto Junta Departamental Montevideo 32.952/2009 y anteriores</t>
  </si>
  <si>
    <t>Decreto 253/79 y modificativos</t>
  </si>
  <si>
    <t>Decreto 291/07</t>
  </si>
  <si>
    <t>Decreto 416/02 https://www.impo.com.uy/bases/decretos-reglamento/416-2002</t>
  </si>
  <si>
    <t xml:space="preserve">Decreto 586/2009 https://www.impo.com.uy/bases/decretos/586-2009 </t>
  </si>
  <si>
    <t>Reglamento Unidad Reguladora de Servicios de Energía y Agua 120 / 2018 http://www.ursea.gub.uy/web/eresolucionv21.nsf//0/F8A73D0C9EDE501B03258275005984BF/$File/ReglamentoPSA-Marzo2018.pdf</t>
  </si>
  <si>
    <t xml:space="preserve">Plan Nacional de Aguas  Dec.205/17 https://www.gub.uy/ministerio-ambiente/sites/ministerio-ambiente/files/2020-07/Plan-Nacional-de-Aguas.pdf </t>
  </si>
  <si>
    <t xml:space="preserve">Politica Nacional de Aguas. Ley 18610
</t>
  </si>
  <si>
    <t>https://www.impo.com.uy/bases/leyes/18610-2009</t>
  </si>
  <si>
    <t>Plan Nacional de Saneamiento
Plan Director de Saneamiento y Drenaje Urbano de Montevideo. Aprobado y aplicado parcialmente. Costo millones de USD 985 a 1.876 (2020-2050), menos del 50% para ponerlo en practica. Recursos humanos entre 75% y 94%</t>
  </si>
  <si>
    <t>https://www.gub.uy/ministerio-ambiente/sites/ministerio-ambiente/files/2020-07/PNS_Saneamiento_1.pdf</t>
  </si>
  <si>
    <t>Politica Nacional de Aguas. Ley 18610</t>
  </si>
  <si>
    <t>Plan Nacional de Saneamiento, Programa 10.- Buenas prácticas de saneamiento adecuado en sitio</t>
  </si>
  <si>
    <t>Plan Nacional de Aguas, Programa 2: Agua para uso humano. 
Proyecto 2.1.- Plan Nacional de Saneamiento, Agua Potable y Drenaje Urbano (pendiente)
Proyecto 2.2.- Agua y Salud (pendiente)
Proyecto 2.3.- Planes de Seguridad de Agua (Reglamentado por la Unidad Reguladora de Servicios de Energía y Agua)
Plan de Accion Anual de Obras Sanitarias del Estado 2021</t>
  </si>
  <si>
    <t>https://www.gub.uy/ministerio-ambiente/sites/ministerio-ambiente/files/2020-07/Plan-Nacional-de-Aguas.pdf 
http://www.ose.com.uy/descargas/publicaciones/pda_2021.pdf</t>
  </si>
  <si>
    <t>Plan Nacional de Aguas, Programa 2: Agua para uso humano. 
Proyecto 2.1.- Plan Nacional de Saneamiento, Agua Potable y Drenaje Urbano (pendiente)
Proyecto 2.2.- Agua y Salud (pendiente)
Proyecto 2.3.- Planes de Seguridad de Agua (Reglamentado por Unidad Reguladora de Servicios de Energía y Agua)
Plan de Accion Anual de OSE 2021</t>
  </si>
  <si>
    <t xml:space="preserve">https://www.gub.uy/ministerio-ambiente/sites/ministerio-ambiente/files/2020-07/Plan-Nacional-de-Aguas.pdf </t>
  </si>
  <si>
    <t>Proceso gradual planificado potabilizacion de agua de la Administración Nacional de Enseñanza Publica</t>
  </si>
  <si>
    <t xml:space="preserve">Planificación vigente de la Administración Nacional de Enseñanza Publica: Proceso gradual planificado potabilizacion de agua de la Administración Nacional de Enseñanza Publica.
Plan de Abastecimiento de Agua Potable a Pequeñas Localidades y Escuelas Rurales, 2010 a 2016, Obras Sanitarias del Estado. Al cierre de 2020 son 307 Pequeñas Localidades y Escuelas Rurales en funcionamiento. 
</t>
  </si>
  <si>
    <t xml:space="preserve">Obras Sanitarias del Estado
http://www.ose.com.uy/agua/pequenas-localidades-y-escuelas-rurales (2000-2018) 
https://www.iadb.org/es/project/UR-X1007
1. Primer informe_ Programa de abastecimiento  de  agua  potable a escuelas y  pequeñas localidades rurales -2015
3- Segundo Informe- Programa de abastecimiento  de  agua  potable a escuelas y  pequeñas localidades rurales -2016
 2. Informe final- Cierre PPLER
</t>
  </si>
  <si>
    <t>miles de USD</t>
  </si>
  <si>
    <t>Ver Division Epidemiología Ministerio de Salud Pública
LEY ORGANICA DE SALUD PUBLICA 9202/1934
En materia de Higiene, el Ministerio de Salud Pública ejercerá los siguientes cometidos:
7.° Ejercer la policía higiénica de los alimentos y atender y contralorear 
    el saneamiento y abastecimiento de agua potable en el país.</t>
  </si>
  <si>
    <t xml:space="preserve">https://www.impo.com.uy/bases/leyes/9202-1934 </t>
  </si>
  <si>
    <t xml:space="preserve">SUPERVISION DE LA HIGIENE AMBIENTAL EN HOSPITALES
Comites de control de Infecciones Hospitalarias </t>
  </si>
  <si>
    <t>https://www.gub.uy/ministerio-salud-publica/comunicacion/publicaciones/monitoreo-de-la-higiene-ambiental-en-hospitales</t>
  </si>
  <si>
    <t>Plan escuelas rurales lde la Administración Nacional de Enseñanza Publica</t>
  </si>
  <si>
    <t>Plan escuelas rurales lde a Administración Nacional de Enseñanza Publica</t>
  </si>
  <si>
    <t>Hay usos particulares  cuya seguridad no se controla totalmente</t>
  </si>
  <si>
    <t>Plan escuelas rurales de la Administración Nacional de Enseñanza Publica</t>
  </si>
  <si>
    <t>Plan Nacional de Respuesta al Cambio Climático</t>
  </si>
  <si>
    <t>Plan Acción 2021. http://www.ose.com.uy/descargas/publicaciones/pda_2021.pdf
PE 13 y PE 14</t>
  </si>
  <si>
    <t>https://www.gub.uy/ministerio-salud-publica/coronavirus</t>
  </si>
  <si>
    <t>Entre las medidas de Gobierno, Obras Sanitarias del Estado dispuso no efectuar cortes de servicio por falta de pago, a efectos de mantener el suministro de de agua potable, para la higiene recomendada por las autoridades sanitarias.</t>
  </si>
  <si>
    <t>13-03-2020 a 10-04-2021</t>
  </si>
  <si>
    <t xml:space="preserve">En las diversas recomendaciones para la prevención del COVID 19 se recomienda higienizar las manos y el uso de alcohol en gel. </t>
  </si>
  <si>
    <t>Saneamiento seguro</t>
  </si>
  <si>
    <t>saneamiento seguro</t>
  </si>
  <si>
    <t xml:space="preserve">Plan Nacional de Saneamiento. </t>
  </si>
  <si>
    <t>Redes , barometricas y disposicion en terreno</t>
  </si>
  <si>
    <t>redes, barometricas y disposicion en terreno</t>
  </si>
  <si>
    <t>disposicion en terreno</t>
  </si>
  <si>
    <t xml:space="preserve">Plan Nacional de Saneamiento
https://www.gub.uy/ministerio-ambiente/sites/ministerio-ambiente/files/2020-07/PNS_Saneamiento_1.pdf
valor referencia de saneamiento adecuado
</t>
  </si>
  <si>
    <t>Montevideo:
93% al 2023, ultimo dato 93% al 2021
Servicio de Estudios y Proyectos de Saneamiento.
Plan Director de Saneamiento y Drenaje Urbano</t>
  </si>
  <si>
    <t>100 rural nucleada</t>
  </si>
  <si>
    <t>Se utiliza tanto agua superficial como subterránea que luego de ser potabilizada cumpla con la norma UNIT 833</t>
  </si>
  <si>
    <t>cumplimiento normativa UNIT 833</t>
  </si>
  <si>
    <t>cumplimiento normativa UNIT 833 en poblacion rural nucleada. La poblacion rural dispersa (menor al 5%) se autoabastece y no hay objetivos de cobertura ni calidad</t>
  </si>
  <si>
    <t>Se considera el cumplimiento de la norma UNIT 833</t>
  </si>
  <si>
    <t>continuidad 24 hrs/7dias</t>
  </si>
  <si>
    <t>Playa, Rambla</t>
  </si>
  <si>
    <t xml:space="preserve">Obras Sanitarias del Estado - Compromiso de Gestión  2021
Instituto Nacional de Estadísticas - Encuesta Continua de Hogares </t>
  </si>
  <si>
    <t xml:space="preserve">Obras Sanitarias del Estado - Compromiso de Gestión 2021
Instituto Nacional de Estadísticas - Encuesta Continua de Hogares </t>
  </si>
  <si>
    <t>Servicio de agua potable y saneamiento adecuado en entorno urbano (definido en Plan Nacional de Aguas y Plan Nacional de saneamiento) y Resolucion de la Administración Nacional de Enseñanza Publica en entorno rural</t>
  </si>
  <si>
    <t>Los establecimientos de salud estan incorporados a las politicas generales, aunque existen protocolos de atencion especiales en casos de emergencias</t>
  </si>
  <si>
    <t xml:space="preserve">Permitir el acceso con distintas soluciones de disposición que van desde redes, depósitos y en sitio. </t>
  </si>
  <si>
    <t>Cumplimiento Norma UNIT 833. Requisitos para agua potable</t>
  </si>
  <si>
    <t>Plan Nacional de Saneamiento exclusivamente para aguas residuales domésticas.</t>
  </si>
  <si>
    <t>En Montevideo, hay un plan de regularización de asentamientos y se consideró como parte del Plan Director de Saneamiento y Drenaje Urbano pero en este momento no hay financiación para seguir avanzando. 
En agua potable de todo el pais el horizonte de cumplimiento es el 2030</t>
  </si>
  <si>
    <t>Se atiende en zonas que ya cuentan con solución de saneamiento adecuada.</t>
  </si>
  <si>
    <t xml:space="preserve">http://www.ose.com.uy/clientes/tarifa-social
Suministro de redes provisorias de agua en zonas informales y regulación con construcción de infraestructura formal de agua y saneamiento.
</t>
  </si>
  <si>
    <t>Horizonte 2030</t>
  </si>
  <si>
    <t>Ministerio de Vivienda y Ordenamiento Territorial</t>
  </si>
  <si>
    <t>Ministerio de Educación y Cultura</t>
  </si>
  <si>
    <t>Oficina de Planeamiento y Presupuesto</t>
  </si>
  <si>
    <t>Intendencia de Montevideo</t>
  </si>
  <si>
    <t>18 Intendencias del interior del país</t>
  </si>
  <si>
    <t>Unidad Reguladora de Servicios de Energia y Agua</t>
  </si>
  <si>
    <t>Sistema Nacional de Emergencias</t>
  </si>
  <si>
    <t xml:space="preserve">Instituto Nacional de Estadísticas </t>
  </si>
  <si>
    <t>Politica Nacional de Aguas Ley 18610, Comision Asesora de Aguas y Saneamiento (COASAS)</t>
  </si>
  <si>
    <t xml:space="preserve">Participación formal establecida en la ley, a través de representantes de organizaciones de usuarios, vecinos, sociedad civil en dicha Comision Asesora de Aguas y Saneamiento (COASAS). Es un ambito asesor y de rendicion de cuentas, con participacion de usuarios, gobierno y sociedad civil. Se reune al menos una vez al año, aunque la ultima reunion fue en 2019 en que se presento el Plan Nacional de Saneamiento previo a su aprobacion oficial.  Ademas Los consejos regionales de recursos hídrico y comisiones de cuencas están integrados con la misma cantidad de representantes con gobierno, usuario y comunidad.(Decreto N°262-263-264/011 - La participación de los usuarios en la promoción de la higiene está contemplada en lo que establece la ley 18211, creación del SNIS (Sistema Nacional Integrado de Salud) y en la Estrategia Nacional de Promoción de la Salud.  
La Unidad Reguladora de Servicios de Energia y Agua es organismo independiente de defensa de los usuarios de agua y saneamiento en todo el pais. </t>
  </si>
  <si>
    <t>Ministerio de Ambiente / Direccion Nacional de Aguas</t>
  </si>
  <si>
    <t>sostenibilidad financiera</t>
  </si>
  <si>
    <t>ley obligatoriedad conexion al  saneamiento</t>
  </si>
  <si>
    <t>control de calidad de efluentes</t>
  </si>
  <si>
    <t>control de calidad de producto</t>
  </si>
  <si>
    <t>COVID-19</t>
  </si>
  <si>
    <t>Reportes internos de las instituciones</t>
  </si>
  <si>
    <t>Encuesta Continua de Hogares. Instituto Nacional de Estadísticas
Afectados al cambio climatico se realiza  por el Sistema Nacional de Emergencias en casos de inundaciones o sequias concretas</t>
  </si>
  <si>
    <t>Nota metodologica de la Encuesta Continua de Hogares del Instituto Nacional de Estadísticas 
https://www.ine.gub.uy/c/document_library/get_file?uuid=7fde358c-01fa-4cbd-b2c0-b70c55044858&amp;groupId=10181
El seguimiento de avances de los planes nacionales de aguas y del plan nacional de saneamiento se realiza por la Direccion Nacional de Aguas del Ministerio de Ambiente segun decretos de aprobacion de los mismos
El Sistema Nacional de Emergencias coordina la informacion de afectados y de costos de situaciones de emergencia registrados https://www.gub.uy/sistema-nacional-emergencias/</t>
  </si>
  <si>
    <t xml:space="preserve">Seguimiento continuo de gasto publico en Sistema Nacional de Inversión Publica </t>
  </si>
  <si>
    <t>Se hace seguimiento continuo de cobertura al saneamiento, volúmenes colectados, tratados y vertidos y porcentaje de cumplimiento de normativa (Decreto 253/79)</t>
  </si>
  <si>
    <t>En Montevideo, se genera un indicador de atención al usuario que se comunica anualmente a la Junta Departamental y al Banco Interamericano de Desarrollo</t>
  </si>
  <si>
    <t>indicadores internos de Obras Sanitarias del Estado</t>
  </si>
  <si>
    <t>Analisis de calidad de agua potable</t>
  </si>
  <si>
    <t>T90 reclamos operativos sin agua, T90 reparación de perdidas</t>
  </si>
  <si>
    <t>Indicadores de gestión internos de Obras Sanitarias del Estado</t>
  </si>
  <si>
    <t>Indicadores programa reducción agua no contabilizada
 http://www.ose.com.uy/descargas/ose_numeros/estado_de_ejecucion_presupuestal_2020.pdf</t>
  </si>
  <si>
    <t>En Montevideo, no se controla. Se estima que se trata un 100% de las aguas colectadas mediante difusion con emisario. Se estima que se colecta el agua del 93% de la población urbana de Montevideo. 
En el interior del pais el 62% de las aguas residuales que se colectan or redes son tratadas</t>
  </si>
  <si>
    <t>La poblacion rural del país (5%) es poblacion rural dispersa, (ver nota formulario de evaluacion de la encuesta) y mayoritariamente dispone los efluentes mediante infiltracion al terreno, pero cuantitativamente no se controla</t>
  </si>
  <si>
    <t xml:space="preserve">Indicador global de Agua no facturada de Obras Sanitarias del Estado
Agua No Facturada/Agua Disponible (Total País) = 52.2 %
</t>
  </si>
  <si>
    <t xml:space="preserve">http://www.ose.com.uy/descargas/benchmarking/indicadores_transitorios_de_desempeno_pub_marzo_2020.pdf
Indicadores transitorios de desempeño
Valores al 31/12/2019
1) T90 Reclamos operativos sin abastecimiento de agua total País
2) Resolución Trámites Personales en menos de 35 minutos Metro Interior y total País
3) Reclamos Operativos cada 1000 conexiones Metro, Interior y total País.
4) Porcentaje de nuevas conexiones a redes en menos de 30 días Metro, Interior
y total País
5) Resolución de reclamos comerciales resueltos en menos de 10 días Metro,
Interior y total País
6) Reclamos comerciales por cada mil conexiones Metro, Interior y total País
7) Conexiones de Saneamiento
8) Reclamos por baja presión de agua Metro, Interior y total País
9) Índice de discontinuidad del servicio Metro, Interior y total País
10) Agua no facturada sobre agua disponible Metro, Interior y total País
11) Agua no contabilizada (litro/conex/día) Metro, Interior y total País
12) Roturas cada 100 km de red definitiva Metro, Interior y total país
13) Cobertura de Agua - total y urbana
14) Cobertura de Saneamiento interior - total y urbana
15) Margen Operativo
16) Índice Recaudación
17) Promedio días deudores
18) Índice de Liquidez
19) Tiempo promedio de espera y atención telefónica
20) Calidad de Agua en Montevideo, Interior y total País
21) Tarifa media residencial $/m3
22) % de aprobación de imagen (pregunta pág.25 Encuesta Monitor de Opinión
Pública)
23) Clientes satisfechos con la atención personalizada en el hogar
24) Clientes satisfechos con la atención personalizada en la oficina
25) Clientes satisfechos con la atención personalizada telefónica
26) Monto invertido en capacitación por funcionario
</t>
  </si>
  <si>
    <t>Unidad Reguladora de Servicios de Energia y Agua (URSEA), Ley 17598 / 2002. 
https://www.gub.uy/unidad-reguladora-servicios-energia-agua/institucional/creacion-evolucion-historica 
En Montevideo, la Unidad Reguladora de Servicios de Energia y Agua ha intervenido en el seguimiento y publicacion de tarifa de saneamiento, y de indicadores de gestion. 
La Unidad Reguladora de Servicios de Energia y Agua es el organismo de defensa de los usuarios en los servicios de energia, agua potable y saneamiento por redes.
La Dirección Nacional de Calidad y Evaluación Ambiental regula los vertimientos y autoriza los tratamientos.</t>
  </si>
  <si>
    <t>Se lleva adelante un Programa de vigilancia de la calidad del agua distribuida para consumo humano por parte de regulador. Se realiza el seguimiento y evaluacion de las medidas correctoras del Prestador para hacer frente a los incumplimientos. Eventualmente se aplican sanciones por incumplimientos graves.</t>
  </si>
  <si>
    <t xml:space="preserve">en  los item d. y h. el regulador es la autoridad ambiental DINACEA (Dirección Nacional de Calidad y Evaluación Ambiental) del Ministerio de Ambiente. Las medidas correctivas refieren a mejoras en los sistemas de tratamiento. 
El control de la calidad de los efluentes según las normas, en el interior del pais se realiza solo en aquellos sistemas que cuentan con planta de tratamiento de efluentes (cerca del 43 % de la poblacion del interior del pais), no asi los que descargan de manera directa sin tratamiento </t>
  </si>
  <si>
    <t>Falta de un mandato claro con competencias concurrentes de control ambiental por parte de los gobiernos locales y nacionales, principalmente en Montevideo.</t>
  </si>
  <si>
    <t>Plan Director de Saneamiento y Drenaje Urbano de Montevideo</t>
  </si>
  <si>
    <t>Dimensionado de estructura de funcionamiento adecuada en Obras Sanitarias del Estado</t>
  </si>
  <si>
    <t>En Saneamiento, para Montevideo, se visualiza la falta de recursos economicos moderada como limitante.
Obras Sanitarias del Estado - Se encuentra en vigencia restricción para cubrir las vacantes producidas (1/3), por lo que la dotación de personal puede no coincidir con una estructura organizacional adecuada.  Limitación en la estructura organizacional porque esta desactualizada.</t>
  </si>
  <si>
    <t xml:space="preserve">En Montevideo, el Plan Director de Saneamiento y Drenaje Urbano de Montevideo ha analizado la necesidad de recursos y alternativas para financiar. Sin embargo no hay acuerdo para hacerlo efectivo.
En Obras Sanitarias del Estado el Plan Financiero es utilizado sistematicamente en las decisiones
http://www.ose.com.uy/descargas/ose_numeros/16_presupuesto_2020_decreto_391_2020_ose.pdf 
Aclaración: Respecto a los establecimientos de salud y las escuelas están contempladas en los puntos a y c. 
Cabe mencionar que el Ministerio de Salud Pública (MSP) que se encarga de la higiene en Uruguay.
</t>
  </si>
  <si>
    <t xml:space="preserve">Obras Sanitarias del Estado </t>
  </si>
  <si>
    <t>Administración Nacional de Educación Pública (2021)</t>
  </si>
  <si>
    <t xml:space="preserve">millones </t>
  </si>
  <si>
    <t>ninguno. el pais es considerado de renta alta y excluido como receptor de donacion</t>
  </si>
  <si>
    <t xml:space="preserve">De acuerdo a lo expresado en las aclaraciones a D1 y D2, la información de este punto D se refiere a los dos prestadores oficiales Obras Sanitarias del Estado  e Intendencia de Montevideo. Al respecto de esas 2 instituciones si disponen de informe de gastos, pero corresponde señalar que se financian con un fideicomiso y financiamiento externo de organismos internacionales (como puede apreciarse en la pregunta D11 referida a flujos financieros), (Banco Interamericano de Desarrollo, Banco Mundial y CAF-Banco de Desarrollo de América Latina), pero por las características de los mismos se consideran como financiamiento reembolsable. 
En Montevideo , la tarifa de saneamiento cubre 100% o más de los costos
Tanto el saneamiento como el agua potable a nivel rural se limita viviendas y establecimientos dispersos, cuyo acceso y disposición final se realiza como parte de las infraestructuras necesarias de la vivienda y está a cargo de los hogares.
</t>
  </si>
  <si>
    <t xml:space="preserve">A nivel nacional, Marco jurídico: Ley Nº 17598. Art. Nº 2
E) Ejercer la potestad normativa mediante el dictado de actos administrativos para el ejercicio de su competencia en materia de regulación y control de las actividades y servicios que le correspondan; la que deberá basarse en los siguientes objetivos:
3) La aplicación de tarifas que tomen en consideración la evolución de los costos y otros criterios técnicos correspondientes, sin perjuicio de los lineamientos respecto a la política tarifaria que el Poder Ejecutivo incorpore.
K) Evaluar en forma permanente y determinar técnicamente las tarifas y precios correspondientes a los servicios comprendidos dentro de su competencia, formulando las recomendaciones que entienda del caso e informando preceptivamente al Poder Ejecutivo de aquellas tarifas que requieran su consideración y aprobación. 
Frecuencia de revisión de tarifas: en general anual
Intervienen en su determinación: el organismo, Unidad Reguladora de Servicios de Energía y Agua (URSEA), Oficina de Planeamiento y Presupuesto (OPP), y Ministerio de Economía y Finanzas (MEF).
2.- Debe considerarse que la competencia del servicio de saneamiento en la capital del país, Montevideo, es de la Intendencia de Montevideo, desde 1870, donde habita cerca del 39% de la población del pais, mientras que el servicio de saneamiento por alcantarillado en el resto del país es prestado por la empresa pública Obras Sanitarias del Estado, que también presta el servicio de agua potable en todo el país urbano (cerca del 95% de la población)
La tarifa de Montevideo se ajusta por IPC cuatrimestralmente. Decreto de la Junta de Montevideo N° 29434 de 2001.
</t>
  </si>
  <si>
    <t xml:space="preserve">En Montevideo, los asentamientos informales regularizados son exonerados del pago de tarifa de saneamiento por 10 años.
En todo el país 
* Exoneraciones de tarifas en caso de emergencias y catástrofes.
* Inducción a través de talleres para concientización acerca de la importancia de la conexión a los servicios públicos de agua y saneamiento en zonas vulnerables, su adecuado mantenimiento y conducta de pago.
Actuaciones subsidiadas del Estado para el suministro de saneamiento y agua potable en asentamientos informales y vivienda rural.
</t>
  </si>
  <si>
    <t xml:space="preserve">Pliego tarifario.
Tarifa 2020: http://www.ose.com.uy/descargas/clientes/tarifas/ose_decreto_tarifario_2020.pdf#:~:text=1.2.-,Consumos%20mensuales%20de%205%20a%2010%20m3%20%24%20250%2C06%20por,94%2C64%20el%20m3%201.6. 
Tarifa 2021: http://www.ose.com.uy/descargas/clientes/tarifas/ose_decreto_tarifario_2021.pdf
</t>
  </si>
  <si>
    <t>En Montevideo, hay una bonificación social de la tarifa de saneamiento que se aplica para las viviendas cuyo valor catastral está por debajo de cierto valor. También hay una exoneración de tarifa a jubilados que se aplica si ya están exonerados de la tarifa de agua potable.
En todo el pais
Decreto tarifario de Obras Sanitarias del Estado  TARIFAS A SECTORES ESPECIFICOS DE POBLACIÓN
TARIFA CONJUNTO HABITACIONAL CON MEDIDOR GENERAL Y MEDIDORES INDIVIDUALES:
FACTURACION BONIFICADA: La bonificación de la factura se aplicará en los siguientes casos:
a) El servicio de agua prestado a beneficiarios de planes sociales del Ministerio de Desarrollo Social (MI.DE.S.), así como inmuebles ubicados en asentamientos identificados por el Ministerio de Vivienda Ordenamiento Territorial y Medio Ambiente (M.V.O.T.M.A.) y los hogares considerados en situación de vulnerabilidad socioeconómica identificados por la Dirección Nacional de Vivienda (DI.NA.VI.), se beneficiarán de un subsidio sobre consumos menores a 15 m3; facturarán por cargo variable y fijo de agua UYU 131,38; y UYU 210,23 por cargo variable y fijo de agua y saneamiento, hasta el tope de consumo establecido. El excedente de 15 m3 por medidor individual facturará de acuerdo a los precios de los bloques de consumo de la tarifa residencial de Montevideo e Interior, considerando sucesivamente cada precio de bloque de consumo hasta completar el total del metraje leído o estimado.
b) El jubilado o pensionista titular de contrato que acredite que los ingresos del núcleo familiar provienen exclusivamente de pasividades y que en conjunto, no superan el menor importe de la escala de jubilación o pensión del Banco de Previsión Social, cuando tenga consumo hasta 10 m3 mensual, será bonificado del 100% del pago de los servicios de agua y saneamiento. Los meses en que supere los 10 m3 se facturará el excedente acuerdo a los precios de los bloques de consumo de la tarifa residencial de Montevideo e Interior, considerando sucesivamente cada precio de bloque de consumo hasta completar el total del metraje leído o estimado.
c) Los refugios diurnos y nocturnos gestionados por personas físicas o jurídicas públicas o privadas, habilitados por el MIDES, tendrán una bonificación del 30% del importe del cargo fijo y variable de los servicios de agua y saneamiento.
d) Tarifa rural individual: El servicio de agua con medidor individual y fin residencial provisto en una localidad rural con gestión participativa de la comunidad, facturará hasta 15 m3 por medidor individual el importe de $ 109,49 por cargo variable y fijo. El excedente de 15 m3 facturará de acuerdo a los precios de los bloques de consumo de la tarifa residencial de Montevideo e Interior, considerando sucesivamente cada precio de bloque de consumo hasta completar el total del metraje leído o estimado.
e) Tarifa rural colectiva: El servicio de agua prestado mediante postes surtidores con medidor general en el poste surtidor, y con fin residencial provisto en una localidad rural con gestión participativa de la comunidad, se facturará considerando la diferencia entre la lectura del medidor general y el total de viviendas. Cuando la diferencia arroje un resultado de hasta 15 m3 por vivienda se facturará $ 54,76 por cargo variable y fijo. El excedente de 15 m3 por medidor individual facturará de acuerdo a los precios de los bloques de consumo de la tarifa residencial de Montevideo e Interior, considerando sucesivamente cada precio de bloque de consumo hasta
completar el total del metraje leído o estimado
El tipo de cambio de enero 2021 es de $44 / U$S</t>
  </si>
  <si>
    <t>http://www.ose.com.uy/clientes/tarifa-social</t>
  </si>
  <si>
    <t>Está definida la Tarifa Social
Obras Sanitarias del Estado creó una tarifa más económica destinada a la población que tiene dificultad para acceder a los servicios de agua potable y saneamiento. Para ser beneficiario de esta tarifa el cliente debe cumplir con ciertos requisitos.
Programas del Ministerio de Desarrollo Social (MIDES)
Todas las personas comprendidas en el Plan de Equidad y aquellas incorporadas a los programas Asistencia a la Vejez y Trabajo por Uruguay. Para solicitar este beneficio deben presentarse ante Obras Sanitarias del Estado
Asentamientos regularizados
Asentamientos con redes de agua potable y saneamiento regularizadas a través del Programa de Integración de Asentamientos Irregulares (PIAI) del Ministerio de Vivienda, Ordenamiento Territorial y Medio Ambiente (MVOTMA) o directamente por Obras Sanitarias del Estado con previo aval de la Dirección Nacional de Ordenamiento Territorial o las intendencias municipales.
Al ser instalado el medidor de agua, personal de Obras Sanitarias del Estado visita a cada cliente para efectuar el respectivo contrato.
Hogares identificados por la Dirección Nacional de Vivienda (DINAVI)
Aquellos hogares considerados por la Dirección Nacional de Vivienda  en situación de vulnerabilidad socioeconómica, los cuales generalmente corresponden a los realojos de familias en complejos y Núcleos Básicos Evolutivos.
La información en relación a Obras Sanitarias del Estado está disponible en: 
Decreto tarifario Obras Sanitarias del Estado  Facturación Bonificada 
Tarifa Social - http://www.ose.com.uy/clientes/tarifa-social</t>
  </si>
  <si>
    <t>En Montevideo, existe un fondo de saneamiento y un fondo de barométricas para conjuntos familiares que ganan menos de 10 BPC (U$S 1.100/mes) (siguiendo el criterio de la Ley 18840 y Decreto reglamentario)
En todo el pais para los casos reseñados en D6.f por un consumo de agua potable de hasta 15 m3 al mes el cliente abona por el servicio de agua potable 82.15 UYU y en las localidades del interior del país con saneamiento abona 131,46 UYU por ambos servicios. El consumo excedente se factura de acuerdo a la tarifa familiar.
En pequeñas localidades: Otra modalidad de tarifa social se aplica en pequeñas localidades del interior del país con gestión participativa. Cada cliente abona 60,99 UYU por un consumo de hasta 15 m3.
Tipo de cambio 2021 , 1 dolar = 40 UYU</t>
  </si>
  <si>
    <t xml:space="preserve">Refiere al programa de abastecimiento para escuelas rurales y pequeñas poblaciones desarrollado entre 2010-2018
Actualmente no hay compromisos significativos de capital de donantes </t>
  </si>
  <si>
    <t xml:space="preserve">En Montevideo:
De acuerdo con el Plan Nacional de Saneamiento numeral 7.1.2, tabla 14 se requieren para infraestructura de redes USD 29 millones por año entre 2019 y 2030 USD 345 millones) para alcanzar el 100% de poblacion de Montevideo al 2030. https://www.gub.uy/ministerio-ambiente/sites/ministerio-ambiente/files/2020-07/PNS_Saneamiento_1.pdf
Para 2022 está presupuestado y aprobado para invertir 22 U$S millones. (14.4: Unidad Ejecutora + 7.7 División Saneamiento ($ 44/USD). 
De allí en más está prevista una inversión de U$S 11,5  millones de USD/ año (PSU VI a definir de 23 millones de USD entre 2022 y 2027 (aproximadamente USD 4 millones por año), más U$S 7.5 millones USD de inversiones con fondos presupuestales de la División Saneamiento). https://www.iadb.org/projects/document/EZSHARE-926667471-15?project=UR-L1183
En el resto del país, se informa que el financiamiento asignado es menos del 50% del necesario tanto para el saneamiento en el interior del país como para el agua potable de todo el pais. </t>
  </si>
  <si>
    <t>Uruguay / Montevideo</t>
  </si>
  <si>
    <t>2020 Obras Sanitarias del Estado  / 2019  Intendencia Montevideo</t>
  </si>
  <si>
    <t xml:space="preserve"> Mario Barbato / Maria Mena</t>
  </si>
  <si>
    <t>mbarbato@ose.com.uy / MARIA.MENA@IMM.GUB.UY</t>
  </si>
  <si>
    <t>En Montevideo, los valores de las tarifas cobradas por Usuarios (domésticos/comerciales/industriales) y  Gobierno a Nivel central, surgen del paquete informático IDEASOFT que extrae los datos de la cobranza de tarifa de saneamiento en Intendencia de Montevideo para el año 2019.
No se tienen datos de apertura entre Urbano y Rural  así como tampoco información de gastos de los hogares por autoconsumo.
Los valores de  Fuentes externas y Financiamiento reembolsable, surgen de los Desembolsos BID 2019 (Prestamos 2605 y 3805) correspondientes al repago del 64% Gobierno Departamental y 36% como Asistencia Financiera del Gobierno Central. 
En todo el pais Datos de la ejecución 2020 de Obras Sanitarias del Estado (agua potanle todo el pais - saneamiento todo el pais excepto Montevideo)
http://www.ose.com.uy/descargas/ose_numeros/estado_de_ejecucion_presupuestal_2020.pdf</t>
  </si>
  <si>
    <t xml:space="preserve">ingresos tarifa saneam montevideo 2020
residencial 1307 millones UYU- 79%
industrial y comercial 359 millones UYU - 21%
total 1666 millones UYU
</t>
  </si>
  <si>
    <t>art.55
The land, its subsoil, water, flora and fauna and other natural resources are national wealth, are subject to rational use and are protected by the state.</t>
  </si>
  <si>
    <t>art.74
The discharge of wastewater into water bodies is allowed only in cases where it does not lead to an increase in the content of pollutants in them above the established norms and subject to the treatment of wastewater by the water user and water consumer to the limits established by the authorities for ecology and environmental protection and sanitary supervision.</t>
  </si>
  <si>
    <t>O'zDSt 950:2011 "Drinking water. Hygienic requirements and quality control"</t>
  </si>
  <si>
    <t>https://www.lex.uz/docs/4979421?type=doc</t>
  </si>
  <si>
    <t>On approval of the rules for the provision of public services</t>
  </si>
  <si>
    <t>https://nrm.uz/contentf?doc=410574_postanovlenie_kabineta_ministrov_respubliki_uzbekistan_ot_15_07_2014_g_n_194_ob_utverjdenii_pravil_okazaniya_kommunalnyh_uslug</t>
  </si>
  <si>
    <t>https://nrm.uz/contentf?doc=598278_sanitarnye_pravila_i_normy_proektirovaniya_stroitelstva_i_ekspluatacii_obshchestvennyh_tualetov_(sanpin_ruz_n_0368-19)_(utverjdeny_i_o_glavnogo_gosudarstvennogo_sanitarnogo_vracha_15_07_2019_g_)&amp;products=1_vse_zakonodatelstvo_uzbekistana</t>
  </si>
  <si>
    <t>On approval of the rules for the provision of public services PKM No. 194</t>
  </si>
  <si>
    <t>... 2.04.03-97 Sewerage. Outdoor networks and facilities</t>
  </si>
  <si>
    <t xml:space="preserve">... 2.04.03-97 Sewerage. Outdoor networks and facilities
</t>
  </si>
  <si>
    <t>Order of the Ministry of Health of the Republic of Uzbekistan No. 200 "On approval of the Regulations on the procedure for conducting a medical examination of employees"</t>
  </si>
  <si>
    <t>SanPiN No. 0020 "ON APPROVAL OF SANITARY RULES, REGULATIONS AND HYGIENIC STANDARDS (SANPIN No. 0020-22) FOR DESIGN, CONSTRUCTION AND OPERATION OF MEDICAL INSTITUTIONS"</t>
  </si>
  <si>
    <t>SanPiN Sanitary rules and norms for the collection, storage and disposal of waste "No. 0317-15</t>
  </si>
  <si>
    <t>Resolution of the Cabinet of Ministers No. 981 dated 12/11/2009
https://lex.uz/docs/4640437
SanPiN 0244-07 dated 12/29/2007
https://lex.uz/ docs/1921690</t>
  </si>
  <si>
    <t>Decree of the President of the Republic of Uzbekistan dated November 26, 2019 No. UP-5883 "On measures to improve the management of water resources of the Republic of Uzbekistan to increase the level of provision of the population with drinking water and improve its quality" (as amended and supplemented as of 04/06/2021)</t>
  </si>
  <si>
    <t>https://lex.uz/ru/docs/4611203</t>
  </si>
  <si>
    <t>under calculation</t>
  </si>
  <si>
    <t>until 2030</t>
  </si>
  <si>
    <t>Until 2030</t>
  </si>
  <si>
    <t>UNICEF jointly with the Ministry of Public Education, the Ministry of Health of the Republic of Uzbekistan and the Agency for Youth Affairs is implementing the project “Investing in a sustainable future of Karakalpakstan through improving the health, nutrition, water supply, sanitation, hygiene and well-being of adolescents and strengthening youth capacity during a pandemic” .</t>
  </si>
  <si>
    <t>Decree of the President of the Republic of Uzbekistan . UP – 6035 "On the implementation of the coronavirus pandemic, cardinal improvement of the system of sanitary-epidemiological welfare and protection of the population."</t>
  </si>
  <si>
    <t>during the pandemic</t>
  </si>
  <si>
    <t>The Coordinating Commission on Disease Prevention and Public Health under the Cabinet of Ministers (hereinafter referred to as the Coordinating Commission) has been established, the main tasks of which are:
coordination of the activities of state bodies and other organizations in the field of public health protection, sanitary and epidemiological welfare of the population and disease prevention in order to ensure their close interaction, efficiency and consistency of work;
organization of preventive measures aimed at to prevent and reduce the frequency of occurrence of diseases, the impact on the ways and factors of their infection, the elimination of the consequences of complications associated with emergency situations of a man-made nature;
taking measures to develop social and preventive areas of health protection and promotion based on sanitary and hygienic, anti-epidemic, modern and individual measures, and a number of others.</t>
  </si>
  <si>
    <t>% coverage</t>
  </si>
  <si>
    <t>Statistical Department of the Ministry of Housing and Communal Services</t>
  </si>
  <si>
    <t>urban coverage</t>
  </si>
  <si>
    <t>underground and surface water sources</t>
  </si>
  <si>
    <t>250 liters per person</t>
  </si>
  <si>
    <t>19% of consumers have access to water 24 hours a day, 18% of consumers - 12 hours, and the vast majority of consumers (60 - 65%) have access to water for no more than 6 hours a day</t>
  </si>
  <si>
    <t>60 - 65% of the population has access to water for no more than 6 hours a day</t>
  </si>
  <si>
    <t>50-250 liters per person</t>
  </si>
  <si>
    <t>Drinking water quality requirements are set out in O'z DSt 950:2011</t>
  </si>
  <si>
    <t>69.7% coverage of drinking water supply in the Republic</t>
  </si>
  <si>
    <t>%</t>
  </si>
  <si>
    <t>By 2030, ensure universal and equal access to appropriate sanitary and hygienic facilities, pay special attention to the needs of socially vulnerable segments of the population.</t>
  </si>
  <si>
    <t>Decree of the Cabinet of Ministers of the Republic of Uzbekistan "On additional measures to accelerate the implementation of national goals and objectives in the field of sustainable development for the period up to 2030" dated February 21, 2022 https://lex.uz/docs/5873508</t>
  </si>
  <si>
    <t>Provision of all family doctor's offices and family polyclinics with clean drinking water.</t>
  </si>
  <si>
    <t>Decree of the President of the Republic of Uzbekistan "On additional measures for the integrated development of the healthcare sector" 05/25/2021 No. PP-5124</t>
  </si>
  <si>
    <t>https://lex.uz/docs/5434367#5435229</t>
  </si>
  <si>
    <t>Implementation of a water management system based on public-private partnership.</t>
  </si>
  <si>
    <t>https://lex.uz/ru/pdfs/5841077</t>
  </si>
  <si>
    <t>Implementation of modern technologies for remote sensing of water leaks in water pipes using satellite technologies for their subsequent spot repair.</t>
  </si>
  <si>
    <t>Reconstruction of existing sewage treatment facilities</t>
  </si>
  <si>
    <t>Expansion of existing networks and construction of local sewage treatment facilities</t>
  </si>
  <si>
    <t>https://lex.uz/ru/docs/4087004</t>
  </si>
  <si>
    <t>Ministry of housing and communal services</t>
  </si>
  <si>
    <t xml:space="preserve"> "Uzsuvtaminot" Joint Stock Company</t>
  </si>
  <si>
    <t xml:space="preserve">LAW OF THE REPUBLIC OF UZBEKISTAN "ON PUBLIC CONTROL" No. 474 dated April 12, 2018Law of the Republic of Uzbekistan "On Water 
and Water Use" dated May 6, 1993 According to Article 1: The main objectives of this Law are to ensure the rational use of water for the needs of the population and sectors of the economy, protection of water from pollution, clogging and depletion, prevention and elimination of the harmful effects of water , improving the condition of water bodies, as well as protecting the rights and legitimate interests of enterprises, institutions, organizations, farms, dekhkan farms and citizens in the field of water relations.Article 18. Water usersWater users can be water management organizations, water consumer associations, utilities, hydropower, other enterprises, institutions, organizations, citizens of the Republic of Uzbekistan, citizens of other states and stateless persons.
Article 18.1. Water users:Water consumers can be enterprises, institutions, organizations, farms and dekhkan farms, as well as citizens of the Republic of Uzbekistan, citizens of other states and stateless persons.
Article 18.2. Water user associations:Water consumer associations are established mainly on the basis of hydrographic principle or other conditions that ensure rational management and use of water resources.The founders of water consumer associations can be farms, dekhkan farms with the formation of a legal entity, as well as other water users - legal entities.Members of water consumer associations can be farmers and dekhkan farms, self-government bodies of citizens, as well as other water consumers.Water relations between the association of water users and its members located in its service area, as well as other bodies of agriculture and water management and other legal entities and individuals are regulated on a contractual basis.
Article 32.1. Rights of water usersWater users have the right to:check the quantity and quality of the water provided;demand compensation for lost water under a water consumption agreement, with the exception of cases provided for by law;participate in decision-making on water resources management;make proposals for changing water withdrawal limits based on their own needs;unite in associations (unions) and other associations to coordinate their activities in the field of water relations, as well as to represent and protect their common interests;Article 53The provision of water to collective orchards, vineyards, vegetable gardens and home gardens is carried out by water consumer associations on the basis of a water consumption agreement in the prescribed manner.The allocation of water resources for irrigation of vegetable gardens and household plots of citizens is provided for in the water intake limits of citizens' self-government bodies established by water consumer associations. Self-governing bodies of citizens summarize the needs of citizens for water for irrigation of gardens and household plots, conclude agreements on water consumption and establish the procedure for water consumption between them, and also organize repair and restoration work on irrigation networks.Article 87The jurisdiction of local government bodies includes the resolution of disputes on water use and water consumption between enterprises, institutions, organizations and citizens on the use of water bodies in the relevant territory, with the exception of disputes, the resolution of which is within the competence of the authorities of agriculture and water management, on ecology and protection environment and other authorized bodies.Article 92. Consideration of disputes on water use and water consumptionDisputes about water use and water consumption are considered at the request of one of the parties. Documents proving the violation of the right to water use and water consumption are attached to the application.
Article 93. Procedure for consideration of disputes on water use and water consumptionDisputes about water use and water consumption are considered with the participation of interested parties, who are notified of the time and place of dispute resolution.Article 96. Resolution of property disputes related to water relationsProperty disputes related to water relations are resolved by the relevant court in the manner prescribed by law.Decree of the Cabinet of Ministers of the Republic of Uzbekistan "On approval of the regulation on the procedure for water use and water consumption in the Republic of Uzbekistan" No. 82 dated March 19, 2013,REGULATIONS on the procedure for water use and water consumption in the Republic of UzbekistanV. Planning of water use and water consumption38-point. Water use and water consumption are carried out on the basis of water use and water consumption plans, taking into account the annual actual water supply. Water use and water consumption plans are drawn up in accordance with the approved regulatory documents within the allocated water withdrawal limits by the water users and water consumers themselves.39-point. Water consumption plans for farms and dekhkan farms, self-government bodies of citizens and other water consumers are approved by the water consumer associations serving them. Water user associations summarize water consumption plans and draw up water use plans of associations.The water use plans of water user associations, as well as other water users and water users, are summarized by irrigation system departments and basin irrigation system departments.40-point. The compiled and generalized plans for water use and water consumption are approved:for associations of water users - irrigation departments of districts in agreement with the district department of agriculture and water management;for irrigation departments of districts - by the basin management of irrigation systems in agreement with the relevant territorial bodies of the Ministry of Agriculture and Water Resources of the Republic of Uzbekistan;for the basin irrigation system, for large and especially important water management facilities - the Ministry of Water Resources of the Republic of Uzbekistan.
VI. Agreements on water use and water consumption43-point. Water relations between the association of water users and its members located in its service area, as well as other bodies of agriculture and water management and other legal entities and individuals are regulated on a contractual basis.Decree of the Cabinet of Ministers of the Republic of Uzbekistan "On measures to further improve the procedure for accounting and reporting, as well as monitoring of water resources in water use and water consumption" No. 174 of 03.04.2021
Decree of the Cabinet of Ministers of the Republic of Uzbekistan "On additional measures to accelerate the implementation of national goals and objectives in the field of sustainable development for the period up to 2030" dated February 21, 2022 https://lex.uz/docs/5873508
</t>
  </si>
  <si>
    <t xml:space="preserve">The procedure for keeping records and reporting on the use of water resources in the Republic of Uzbekistan is regulated by the provisions of the Decree of the Cabinet of Ministers of the Republic of Uzbekistan No. 82 “On approval of the regulation on the procedure for water use and water consumption in the Republic of Uzbekistan” dated March 19, 2013 (Articles 50 - 55).
In order to ensure state accounting of waters and their use, maintaining the State Water Cadastre and compiling water management balances, systematic accounting and reporting on water use and water consumption and their monitoring are established in accordance with the procedure established by the Ministry of Water Resources, in agreement with the State Committee of the Republic of Uzbekistan for Ecology and Environmental Protection, the State Committee of the Republic of Uzbekistan on Geology and Mineral Resources (groundwater) and the State Inspectorate of the Republic of Uzbekistan for Supervision of Geological Exploration of Subsoil, Safe Work in Industry, Mining and the Public Utilities Sector under the Cabinet of Ministers of the Republic of Uzbekistan ( thermal and mineral waters) (Appendix 3).
The procedure for the intake, accounting and reporting of water resources for water use and water consumption from the public water supply system is established by the Ministry of Housing and Communal Services of the Republic of Uzbekistan. All special water users and water consumers are required to keep records and reports, provide information on water use and water consumption, as well as on water disposal in accordance with the procedure established by the Ministry of Water Resources of the Republic of Uzbekistan, and in the case of water intake from the public water supply system, in accordance with the procedure established by the Ministry of Housing and Communal service of the Republic of Uzbekistan.
According to the established procedure, all water users water consumers (legal entities) monitor the use of water according to the form of departmental statistical reporting 1 “Water use report”. Form 1 water management reports are generated by territorial water management bodies for administrative territories, types of economic activity and in general for the Republic of Uzbekistan, and are submitted to the State Committee on Statistics of the Republic of Uzbekistan and its relevant subdivisions on the ground once a year.
To improve the activities of water users associations (WUAs) there was adopted by the Resolution of the Cabinet of Ministers dated 11.12.2019. No. 982 “On measures to improve the activities of water user associations” and on the basis of existing ones, one WUA was created in each district and in the city of Kuvasay. 
The priority areas for the activities of new water user associations are:
regulation of relationships in the field of water use between farms and dekhkan farms, owners of household plots, cluster organizations and other water users (hereinafter referred to as water users), as well as the establishment of contractual relations on water use;
jointly with organizations of water and agriculture, as well as local executive authorities, development and approval of water consumption plans and water intake limits by water consumers, water supply within the limits, its accounting and monitoring;
together with water management organizations, staffing the association and its hydro sites with qualified personnel, organizing their effective activities;
together with local executive authorities, repair and restoration of irrigation networks, their hydraulic structures, equipping places of water intake by water users with water management and accounting tools, as well as organizing work on the repair and restoration of internal irrigation networks;
together with water management organizations, reconstruction and construction of irrigation networks, organization of work to improve the ameliorative state of irrigated lands;
targeted use and maintenance of water facilities in good technical condition;
together with water management organizations, as well as local executive authorities, the introduction of innovative methods of water resources management, the organization of the introduction of drip irrigation technologies and other water-saving technologies by water users.
Water consumption plans, water withdrawal limits, a business plan, as well as the amount of payments for water management services provided to water users by associations, are approved at the general meeting of the association. Upon state registration, newly formed associations, as an exception, are exempted from paying the state duty. It is recommended to appoint persons with higher education in the field of water management and relevant work experience to the position of executive directors of associations.
The Council of Ministers of Karakalpakstan, khokims of regions and districts (the city of Kuvasay), together with the Ministry of Agriculture and the Ministry of Water Resources, were instructed to assist associations in resolving issues in the reorganization of associations, timely payment for their services, and effective organization of activities.
The Ministry of Water Resources was instructed to place associations in the premises of organizations subordinate to the Ministry on the right of free use. The Ministry of Water Resources is also entrusted with providing associations with qualified specialists, organizing their professional development, providing practical assistance on a systematic basis in the development and approval of water use plans, water withdrawal limits, concluding contracts, water accounting, as well as in performing other tasks. Together with associations, an approximate procedure for the use of agricultural facilities and water resources will be developed.
</t>
  </si>
  <si>
    <t>Ministry of Housing and Communal Services, National News Agency of Uzbekistan, National Television and Radio Company of Uzbekistan</t>
  </si>
  <si>
    <t>Ministry of Water Resources of the Republic of Uzbekistan, Basin-wide management of Irrigation Systems, District Irrigation Department, Water Users Association</t>
  </si>
  <si>
    <t>74.2% coverage of the population with centralized water supply in the Republic as a whole.</t>
  </si>
  <si>
    <t>data is currently used in the course of development of the Strategy</t>
  </si>
  <si>
    <t>data is used in the development of measures for the prevention of acute intestinal infections and infections transmitted by water</t>
  </si>
  <si>
    <t>national standards for the quality and safety of drinking water supplied to the population by centralized water supply systems are currently being revised</t>
  </si>
  <si>
    <t>are used in the development of government instructions and action plans for subsequent years.</t>
  </si>
  <si>
    <t>All family doctor's offices and family polyclinics.</t>
  </si>
  <si>
    <t>Statistical data, analysis of complaints (claims), etc.</t>
  </si>
  <si>
    <t>On approval of the rules for the provision of public services PKM No. 194 dated July 15, 2014
https://nrm.uz/contentf?doc=410574_postanovlenie_kabineta_ministrov_respubliki_uzbekistan_ot_15_07_2014_g_n_194_ob_utverjdenii_pravil_okazaniya_kommunalnyh_uslug</t>
  </si>
  <si>
    <t>state budget and
loan funds</t>
  </si>
  <si>
    <t>receive permission for the maximum - permissible levels in the places of discharge and are controlled by environmental authorities</t>
  </si>
  <si>
    <t>monitored by the operating organization during operation</t>
  </si>
  <si>
    <t>% of non-standard samples detected</t>
  </si>
  <si>
    <t>maintenance time, minimum water pressure, average repair time - monitored by the operating organization</t>
  </si>
  <si>
    <t>Sanitary and Epidemiological Welfare and Public Health Service of the Republic of Uzbekistan, 
State Committee of the Republic of Uzbekistan on Ecology and Environmental Protection,
Ministry of Housing and Communal Services of the Republic of Uzbekistan</t>
  </si>
  <si>
    <t>A number of measures are currently being developed to create a unified centralized system for accounting, monitoring, ensuring the safety and quality of waters of the Unified State Water Fund of the Republic, as well as the formation of a unified water balance;
implementation of the “Digital Vodokanal” system, which ensures the automation of the water resources management system of the republic and the digitization of all business processes in this area;
and a number of others.</t>
  </si>
  <si>
    <t>Supervision is carried out by the Service for Sanitary and Epidemiological Welfare and Public Health. The data are used in the planning and selection of drinking water sources, as well as the organization of measures to ensure its quality and safety.
Insufficient human resources potential, also a new system and equipment for laboratory control by the Sanitary and Epidemiological Service of the quality and safety of drinking water supply to the population of the republic are at the stage of implementation.</t>
  </si>
  <si>
    <t>The concept of the Strategy for the development of water supply and sanitation of the Republic of Uzbekistan</t>
  </si>
  <si>
    <t>https://lex.uz/ru/docs/4892946</t>
  </si>
  <si>
    <t>There are no separate courses for staff training in small scale systems, standalone systems and fecal sludge management, management and/or hand hygiene - tools/technologies and behavior change.</t>
  </si>
  <si>
    <t>Low wages and priority of employment in agricultural work limits the possibility of hiring skilled workers in the countryside.</t>
  </si>
  <si>
    <t>By the Decree of the President of the country dated April 20, 2017 No. PP-2910 “On the Program for the Comprehensive Development and Modernization of Drinking Water Supply and Sewerage Systems for 2017-2021”, the Fund for the Development of Water Supply and Sewerage Systems under the Ministry of Finance was established. This was done to create guaranteed sources of financing for work on a radical improvement of the water supply system, modernization and further expansion of the network of water intake facilities, water pipelines, pumping stations, distribution nodes and water supply networks, due to an increase in the population in the republic, the construction of new residential areas, the expansion of cities and settlements,Fund's sources of income:deductions from the State budget corresponding to the revenues from the tax for the use of water resources;target budget appropriations;concessional loans from international financial organizations;grants from international donors, funds from philanthropists;funds from the budgets of the Republic of Karakalpakstan, regions and the city of Tashkent;income from the placement of temporarily free funds of the fund and other receipts not prohibited by law.</t>
  </si>
  <si>
    <t>$425 million</t>
  </si>
  <si>
    <t xml:space="preserve">Uzsuvtaminot JSC </t>
  </si>
  <si>
    <t>RESOLUTION OF THE CABINET OF MINISTERS OF THE REPUBLIC OF UZBEKISTAN "ON MEASURES TO IMPROVE THE ORDER OF FORMATION, DECLARATION (APPROVAL) AND ESTABLISHMENT OF REGULATED PRICES (TARIFFS) FOR WATER SUPPLY AND SEWERAGE SERVICES" dated April 13, 2019 No. 309
https://lex.uz/ru/docs/4289495</t>
  </si>
  <si>
    <t xml:space="preserve">RESOLUTION OF THE PRESIDENT OF THE REPUBLIC OF UZBEKISTAN ON ORGANIZATIONAL MEASURES TO FURTHER IMPROVE THE ACTIVITIES OF THE MINISTRY OF EMERGENCY SITUATIONS dated April 10, 2019,No. PP-4276
https://lex.uz/docs/4326829
</t>
  </si>
  <si>
    <t>The government instructed to develop a separate program for the Kashkadarya region, where the indicator of drinking water supply - 42 percent - is the lowest in the country.The necessity of providing drinking water to 2,000 kindergartens, schools and medical institutions in the next two years was emphasized, sources of funding for this work were identified.</t>
  </si>
  <si>
    <t>The World Bank approved a loan from the International Development Association (part of the World Bank Group) in the amount of $239 million to finance a project to develop the water supply services sector and its institutional support in Uzbekistan.
One of the key goals of the project is to reduce energy and water losses throughout Uzbekistan. This is planned to be achieved through the introduction of a financing mechanism for energy efficiency measures in the water services sector, as well as water metering programs that will be available to local water utilities.In addition, the project will provide a $7.8 million grant from the Swiss State Secretariat for Economic Affairs to develop the institutional and regulatory capacity of the water services sector. These project activities will assist the government of Uzbekistan in reforming the sector in order to increase the efficiency and transparency of its activities.</t>
  </si>
  <si>
    <t>Law on Protection of People's Health, No. 21-LCT/HDNN8 clearly states at Point 1, Article 1: Citizens have the right to health protection, rest, entertainment and exercise; are guaranteed labor hygiene, nutritional hygiene and environmental sanitation and are served by health services. Chapter 2: Hygiene in daily life and work, hygiene in public places and epidemic prevention.</t>
  </si>
  <si>
    <t>QCVN 01-1:2018/BYT National technical regulation on Domestic Water Quality</t>
  </si>
  <si>
    <t>Circular no 50/2015/TT-BYT of the Minister of Health dated 11/12/2015 regulations on inspection of hygiene and quality of drinking and domestic water</t>
  </si>
  <si>
    <t>https://thuvienphapluat.vn/TCVN/Tai-nguyen-Moi-truong/QCVN-01-1-2018-BYT-chat-luong-nuoc-sach-su-dung-cho-sinh-hoat-917773.aspx</t>
  </si>
  <si>
    <t>https://thuvienphapluat.vn/van-ban/Tai-nguyen-Moi-truong/Thong-tu-50-2015-TT-BYT-Quy-dinh-viec-kiem-tra-ve-sinh-chat-luong-nuoc-an-uong-nuoc-sinh-hoat-do-Bo-truong-Bo-Y-te-ban-hanh-298950.aspx</t>
  </si>
  <si>
    <t>QCVN 07-1:2016/BXD National Technical Regulation - Technical Infrastructure Works - Water Supply</t>
  </si>
  <si>
    <t>https://thuvienphapluat.vn/TCVN/Xay-dung/QCVN-07-1-2016-BXD-cong-trinh-ha-tang-ky-thuat-cong-trinh-cap-nuoc-915286.aspx</t>
  </si>
  <si>
    <t>Circular No. 27/2011/TT-BYT dated June 24, 2011 of the Minister of Health promulgating the National Technical Regulation on latrines - Conditions for ensuring hygiene.
https://thuvienphapluat.vn/van-ban/Tai-nguyen-Moi-truong/Thong-tu-27-2011-TT-BYT-Quy-chuan-ky-thuat-quoc-gia-nha-tieu-Dieu-kien-bao-126068.aspx</t>
  </si>
  <si>
    <t>Circular No. 01/2021/TT-BXD dated May 19, 2021 of Ministry of Construction QCVN 01:2021/BXD National Technical Regulations on Construction planning (section 2.16.15).
https://thuvienphapluat.vn/van-ban/Xay-dung-Do-thi/Thong-tu-01-2021-TT-BXD-QCVN-01-2021-BXD-Quy-chuan-ky-thuat-quoc-gia-ve-Quy-hoach-xay-dung-474747.aspx</t>
  </si>
  <si>
    <t>QCVN 07-2:2016/BXD National Technical Regulation Technical Infrastructur Works Sewerage.
https://thuvienphapluat.vn/TCVN/Xay-dung/QCVN-07-2-2016-BXD-cac-cong-trinh-ha-tang-ky-thuat-cong-trinh-thoat-nuoc-915287.aspx
TCVN 7957:2008 Drainage and sewerage - External Networks and Facilities - Design Standard.
https://thuvienphapluat.vn/TCVN/Xay-dung/Tieu-chuan-Viet-Nam-TCVN-7957-2008-thoat-nuoc-Mang-luoi-va-cong-trinh-ben-ngoai-904054.aspx</t>
  </si>
  <si>
    <t xml:space="preserve">Law No. 84/2015/QH13 dated June 25, 2015 on occupational safety and hygiene. This Law generally applies to all cases.
https://thuvienphapluat.vn/van-ban/Lao-dong-Tien-luong/Luat-an-toan-ve-sinh-lao-dong-2015-281961.aspx 
</t>
  </si>
  <si>
    <t xml:space="preserve">Law No. 84/2015/QH13 dated June 25, 2015 on occupational safety and hygiene. This Law generally applies to all cases.
https://thuvienphapluat.vn/van-ban/Lao-dong-Tien-luong/Luat-an-toan-ve-sinh-lao-dong-2015-281961.aspx </t>
  </si>
  <si>
    <t>Decision No. 3638/QD-BYT dated May 15, 2016 on Action Plan for Green-Clean-Beautiful healthcare facilities; 
https://thuvienphapluat.vn/van-ban/The-thao-Y-te/Quyet-dinh-3638-QD-BYT-Ke-hoach-trien-khai-co-so-y-te-Xanh-Sach-Dep-2016-317547.aspx
Decision No. 5959/QD-BYT dated December 31, 2021 on the promulgation of the set of Indicators for "Green-Clean-Beautiful HCFs"
https://healthvietnam.vn/thu-vien/tai-lieu-tieng-viet/benh-vien/bo-tieu-chi-co-so-y-te-xanh-sach-dep</t>
  </si>
  <si>
    <t>Circular 20/2021/TT-BYT dated 26 November, 2021 on Regulations on Healthcare Waste Management in healthcare facilities  https://luatvietnam.vn/y-te/thong-tu-20-2021-tt-byt-quy-dinh-quan-ly-chat-thai-y-te-trong-pham-vi-khuon-vien-co-so-y-te-213353-d1.html</t>
  </si>
  <si>
    <t>Circular no. 08/2012/TT-BXD of Ministry of Construction dated November 21, 2012 guiding the implementation of safe water supply.
https://thuvienphapluat.vn/van-ban/Xay-dung-Do-thi/Thong-tu-08-2012-TT-BXD-huong-dan-thuc-hien-bao-dam-cap-nuoc-an-toan-151897.aspx
Decision no. 1566/QD-TTg of the Prime Minister dated August 9, 2016 Approval of National program for safe water supply during 2016 – 2025.
https://thuvienphapluat.vn/van-ban/Xay-dung-Do-thi/Quyet-dinh-1566-QD-TTg-chuong-trinh-quoc-gia-bao-dam-cap-nuoc-an-toan-2016-2025-319156.aspx</t>
  </si>
  <si>
    <t>Decision no. 1566/QD-TTg of the Prime Minister dated August 9, 2016 Approval of National program for safe water supply during 2016 – 2025.
https://thuvienphapluat.vn/van-ban/Xay-dung-Do-thi/Quyet-dinh-1566-QD-TTg-chuong-trinh-quoc-gia-bao-dam-cap-nuoc-an-toan-2016-2025-319156.aspx</t>
  </si>
  <si>
    <t>* Implement solutions for effectively supplying water for urban areas and industrial parks in regions that are directly affected by droughts, saltwater intrusion and sea level rise.
* Develop infrastructure facilities that well meet environmental sanitation conditions, and implement technological and equipment solutions in medically preventing and treating diseases increased due to climate change.
* Formulate and scale up environmental sanitation and clean water models adaptable to climate change for communities and health facilities.
Decision No. 1055/QD-TTg dated July 20, 2020 promulgating National climate change adaptation plan for the 2021 - 2030 period with a vision by 2050.
https://thuvienphapluat.vn/van-ban/Tai-nguyen-Moi-truong/Quyet-dinh-1055-QD-TTg-2020-Ke-hoach-quoc-gia-thich-ung-voi-bien-doi-khi-hau-2021-2030-447740.aspx</t>
  </si>
  <si>
    <t>Law No. 72/2020/QH14 on Environmental Protection dated November 17, 2020.
Decree No. 80/2014/ND-CP dated August 06th, 2014 of the Government on the drainage and treatment of wastewater.
Circular No. 04/2015/TT-BXD dated April 03, 2015 providing guidance on a number of articles of the Government’s Decree No. 80/2014/NÐ-CP dated August 06, 2014 on drainage and wastewater treatment.
Circular No. 13/2018/TT-BXD dated December 27, 2018 guilding method for determination of drainage service prices.
Circular No. 15/2021/TT-BXD dated December 15, 2021 guiding technical infrastructures collecting and draining wastewater of urban areas and residential areas.</t>
  </si>
  <si>
    <t>https://thuvienphapluat.vn/van-ban/Tai-nguyen-Moi-truong/Luat-so-72-2020-QH14-Bao-ve-moi-truong-2020-431147.aspx
https://thuvienphapluat.vn/van-ban/Xay-dung-Do-thi/Nghi-dinh-80-2014-ND-CP-thoat-nuoc-va-xu-ly-nuoc-thai-242830.aspx
https://thuvienphapluat.vn/van-ban/Xay-dung-Do-thi/Thong-tu-04-2015-TT-BXD-huong-dan-Nghi-dinh-80-2014-ND-CP-ve-thoat-nuoc-va-xu-ly-nuoc-thai-271412.aspx
https://thuvienphapluat.vn/van-ban/Tai-chinh-nha-nuoc/Thong-tu-13-2018-TT-BXD-huong-dan-phuong-phap-dinh-gia-dich-vu-thoat-nuoc-404760.aspx
https://thuvienphapluat.vn/van-ban/Xay-dung-Do-thi/Thong-tu-15-2021-TT-BXD-cong-trinh-ha-tang-ky-thuat-thu-gom-thoat-nuoc-thai-do-thi-497879.aspx</t>
  </si>
  <si>
    <t>Law No. 72/2020/QH14 - 2020;  Decree No. 80/2014/ND-CP - 2014; Circular No. 04/2015/TT-BXD - 2015;  2018, Circular No. 15/2021/TT-BXD - 2021</t>
  </si>
  <si>
    <t>*Decision no.491/QD-TTg dated May 07, 2018 of the Prime Minister approving adjustments to national strategy for general management of solid waste to 2025 with vision towards 2050.
*Decision no.622/QD-TTg dated May 10, 2017 of the Prime Minister on the promulgation of the National Action Plan for the implementation of the 2030 Agenda for Sustainable Development.
*Decision no.589/QD-TTg dated April 06, 2016 of the Prime Minister approving the adjustment of development orientation of urban drainage and industrial zones in Vietnam to 2025 with a vision to 2050.</t>
  </si>
  <si>
    <t>https://thuvienphapluat.vn/van-ban/Tai-nguyen-Moi-truong/Quyet-dinh-491-QD-TTg-2018-dieu-chinh-Chien-luoc-quoc-gia-quan-ly-tong-hop-chat-thai-ran-381368.aspx
https://thuvienphapluat.vn/van-ban/Thuong-mai/Quyet-dinh-622-QD-TTg-2017-Ke-hoach-hanh-dong-quoc-gia-thuc-hien-Chuong-trinh-nghi-su-2030-348831.aspx
https://thuvienphapluat.vn/van-ban/Xay-dung-Do-thi/Quyet-dinh-589-QD-TTg-duyet-dieu-chinh-dinh-huong-phat-trien-thoat-nuoc-do-thi-khu-cong-nghiep-2016-308402.aspx</t>
  </si>
  <si>
    <t>Decision no.491/QD-TTg - 2018, Decision no.622/QD-TTg - 2017, Decision no.589/QD-TTg - 2016</t>
  </si>
  <si>
    <t xml:space="preserve">Law No. 72/2020/QH14 on Environmental Protection dated November 17, 2020.
Decision no.1978/QD-TTg dated November 24, 2021 of the Prime Minister approving the National Strategy for rural clean water supply and sanitation to 2030, with a vision to 2045. </t>
  </si>
  <si>
    <t>https://thuvienphapluat.vn/van-ban/Tai-nguyen-Moi-truong/Luat-so-72-2020-QH14-Bao-ve-moi-truong-2020-431147.aspx
https://thuvienphapluat.vn/van-ban/Tai-nguyen-Moi-truong/Quyet-dinh-1978-QD-TTg-2021-Chien-luoc-quoc-gia-cap-nuoc-sach-ve-sinh-nong-thon-495543.aspx</t>
  </si>
  <si>
    <t>Law No. 72/2020/QH14 - 2020, Decision no.1978/QD-TTg - 2021</t>
  </si>
  <si>
    <t>Decision no. 678/QÐ-BNN-TCTL dated February 21, 2022 of Minister of Agriculture and Rural Development promulgating the Implementation Plan of the National Strategy on rural clean water supply and sanitation to 2030, with a vision to 2045.</t>
  </si>
  <si>
    <t>https://thuvienphapluat.vn/van-ban/Tai-nguyen-Moi-truong/Quyet-dinh-678-QD-BNN-TCTL-2022-thuc-hien-Chien-luoc-quoc-gia-ve-cap-nuoc-sach-505695.aspx</t>
  </si>
  <si>
    <t>*Decree No. 117/2007/ND-CP dated July 11, 2007 of the Government on Clean water production, supply and consumption.
*Decree No. 124/2011/ND-CP dated December 28, 2011 of the Government on amendments and supplements to a number of Articles of Decree No.117/2007/ND-CP dated July 11, 2007 of the Government on the production, supply, and consumption of clean water.
*Circular No. 44/2021/TT-BTC dated June 18, 2021 of Ministry of Finance prescribing tap water price range, pricing principles and methods.
*Circular No. 08/2012/TT-BXD dated November 21, 2012 of Ministry of Construction guiding the implementation of safe water supply.</t>
  </si>
  <si>
    <t xml:space="preserve">https://thuvienphapluat.vn/van-ban/Tai-nguyen-Moi-truong/Nghi-dinh-117-2007-ND-CP-san-xuat-cung-cap-tieu-thu-nuoc-sach-53651.aspx
https://thuvienphapluat.vn/van-ban/Tai-nguyen-Moi-truong/Nghi-dinh-124-2011-ND-CP-sua-doi-Nghi-dinh-117-2007-ND-CP-san-xuat-cung-cap-va-133473.aspx
https://thuvienphapluat.vn/van-ban/Tai-chinh-nha-nuoc/Thong-tu-44-2021-TT-BTC-khung-gia-nguyen-tac-phuong-phap-xac-dinh-gia-nuoc-sach-sinh-hoat-479354.aspx
https://thuvienphapluat.vn/van-ban/Xay-dung-Do-thi/Thong-tu-08-2012-TT-BXD-huong-dan-thuc-hien-bao-dam-cap-nuoc-an-toan-151897.aspx
</t>
  </si>
  <si>
    <t>Decree No. 117/2007/ND-CP - 2007, Decree No. 124/2011/ND-CP - 2011, Circular No. 44/2021/TT-BTC - 2021, Circular No. 08/2012/TT-BXD - 2012</t>
  </si>
  <si>
    <t>*Decision no. 2502/QD-TTg dated December 22, 2016 of the Prime Minister approving adjustments to the development orientations for water supply for urban areas and industrial parks through 2025, with a vision toward 2050.
*Decision no. 1566/QD-TTg dated August 9, 2016 of the Prime Minister Approval of National Program for Water Safety during 2016 – 2025.</t>
  </si>
  <si>
    <t>https://thuvienphapluat.vn/van-ban/Xay-dung-Do-thi/Quyet-dinh-2502-QD-TTg-Dieu-chinh-Dinh-huong-phat-trien-cap-nuoc-do-thi-khu-cong-nghiep-Viet-Nam-2025-335051.aspx
https://thuvienphapluat.vn/van-ban/Xay-dung-Do-thi/Quyet-dinh-1566-QD-TTg-chuong-trinh-quoc-gia-bao-dam-cap-nuoc-an-toan-2016-2025-319156.aspx</t>
  </si>
  <si>
    <t xml:space="preserve">Decision no.1978/QD-TTg dated November 24, 2021 of the Prime Minister approving the National Strategy for rural clean water supply and sanitation to 2030, with a vision to 2045. </t>
  </si>
  <si>
    <t>https://thuvienphapluat.vn/van-ban/Tai-nguyen-Moi-truong/Quyet-dinh-1978-QD-TTg-2021-Chien-luoc-quoc-gia-cap-nuoc-sach-ve-sinh-nong-thon-495543.aspx</t>
  </si>
  <si>
    <t xml:space="preserve">Decision No. 1221/2000/QD-BYT dated April 18, 2000 by the Minister of Health Promulgating Regulations on school sanitation and hygiene.
Decision 1660/QD-TTg on National Program for School Health (2021-2025) including WASH in school </t>
  </si>
  <si>
    <t>https://thuvienphapluat.vn/van-ban/Giao-duc/Quyet-dinh-1221-2000-QD-BYT-Quy-dinh-ve-ve-sinh-truong-hoc-17068.aspx</t>
  </si>
  <si>
    <t>Decision No. 4858/QD-BYT dated December 03, 2013 by the Minister of Health on the pilot issuance of a set of criteria for evaluating hospital quality.
Decision No. 3638/QD-BYT dated May 15, 2016 on Action Plan for Green-Clean-Beautiful healthcare facilities;
Decision No. 5959/QD-BYT dated December 31, 2021 on the promulgation of the set of Indicators for "Green-Clean-Beautiful HCFs".</t>
  </si>
  <si>
    <t>https://thuvienphapluat.vn/van-ban/The-thao-Y-te/Quyet-dinh-4858-QD-BYT-nam-2013-thi-diem-Bo-tieu-chi-danh-gia-chat-luong-benh-vien-217343.aspx
https://thuvienphapluat.vn/van-ban/The-thao-Y-te/Quyet-dinh-3638-QD-BYT-Ke-hoach-trien-khai-co-so-y-te-Xanh-Sach-Dep-2016-317547.aspx
https://thuvienphapluat.vn/van-ban/Tai-nguyen-Moi-truong/Quyet-dinh-5959-QD-BYT-2021-ban-hanh-Bo-Tieu-chi-co-so-y-te-xanh-sach-dep-499381.aspx</t>
  </si>
  <si>
    <t>2013, 2016, 2021</t>
  </si>
  <si>
    <t>Decision No. 3638/QÐ-BYT dated July 15, 2016 by the Minister of Health on approval of the "Green-Clean-Beautiful" health care facility deployment plan.
Decision No. 6573/QÐ-BYT dated November 03, 2016 by the Minister of Health on Promulgation of Guidelines for the implementation of green-clean-beautiful health care facilities</t>
  </si>
  <si>
    <t>https://thuvienphapluat.vn/van-ban/The-thao-Y-te/Quyet-dinh-3638-QD-BYT-Ke-hoach-trien-khai-co-so-y-te-Xanh-Sach-Dep-2016-317547.aspx
https://thuvienphapluat.vn/van-ban/The-thao-Y-te/Quyet-dinh-so-6573-QD-BYT-trien-khai-co-so-y-te-Xanh-Sach-Dep-2017-345561.aspx</t>
  </si>
  <si>
    <t>Circular No. 41/2018/TT-BYT dated December 14, 2018 of Ministry of Health promulgating national technical regulation and regulations on inspection and monitoring of domestic water quality.
Circular No. 26/2021/TT-BYT dated December 15,2021 amending, supplementing and annulling a number of articles of Circular No. 41/2018/TT-BYT dated December 14, 2018 of the Minister of Health on the promulgation of technical regulations National technical regulations and regulations on inspection and supervision of clean water quality used for domestic purposes (Circular No. 41/2018/TT-BYT).</t>
  </si>
  <si>
    <t>Law No. 84/2015/QH13 dated June 25, 2015 on occupational safety and hygiene.</t>
  </si>
  <si>
    <t>Resolution No. 38/NQ-CP dated March 17, 2022 of the Government promugating the COVID-19 prevention and control program.
https://thuvienphapluat.vn/van-ban/The-thao-Y-te/Nghi-quyet-38-NQ-CP-2022-Chuong-trinh-phong-chong-dich-COVID19-507012.aspx</t>
  </si>
  <si>
    <t>Mobilize and guide people to comply with the 5K Rules (facemask)- (disinfection-distance- no gathering – health declaration), appropriate measures to prevent and control the epidemic, and vaccination, free of charge.
Vietnam News Agency, Vietnam Television, and Voice of Vietnam shall:
a) Intensify communication to create responsiveness and participation of the society in preventing and controlling the COVID-19 epidemic; promptly reflect results of epidemic prevention and control. Promptly encourage and praise good individuals, collectives, or effective anti-epidemic models. Increase the duration, improve the quality of information on guidelines for COVID-19 patient treatment and epidemic prevention and control measures in a scientific, accurate, easy-to-understand, and easy-to-remember manner.</t>
  </si>
  <si>
    <t>Improve the capability of the healthcare system, especially preventive health care and grassroots health care; increase investments in equipment for healthcare facilities, promulgate preferential policies suitable for those performing tasks of preventive health care and grassroots health care;</t>
  </si>
  <si>
    <t xml:space="preserve">Ministry of Culture, Sport, and Tourism shall:
a) Review and provide guidelines on the safety, flexibility, and effective control of COVID-19 in activities of culture, sport, and tourism;
</t>
  </si>
  <si>
    <t>(not directly mentioned, however, drinking-water is believed to be necessary for people's life):
Ensure the epidemic prevention and control while conducting the socio-economic development and stabilizing people’s life
a) Local authorities shall continue to implement the Safety, Flexibility, and Effective Control of COVID-19 Plan according to the Government's Resolution No. 128/NQ-CP dated October 11, 2021, ensure the implementation is consistent with regulations and unified guidance of ministries and central authorities while promoting the proactiveness and creativeness of local authorities in controlling the epidemic situation, facilitating the recovery of production, business, socio-economic development, and bringing the People's daily life back to the new normal;</t>
  </si>
  <si>
    <t>People’s Committees of provinces and centrally affiliated cities shall:
h) Direct the improvement of waste treatment capability to ensure the safety of COVID-19 prevention and control.</t>
  </si>
  <si>
    <t>The Ministry of Natural Resources and Environment shall:
a) Continue to review and provide guidelines for the treating and transporting of wastes generated from the COVID-19 prevention and control; direct the improvement of capability to treat wastes safely in COVID-19 prevention and control.
b) Direct the implementation of the plan for collecting, transporting, and treating wastes in case such matters exceed the current handling capability of local authorities.</t>
  </si>
  <si>
    <t>Protect groups that are vulnerable to the COVID-19 epidemic: All vulnerable subjects such as elderly people, people with underlying conditions, people with disabilities, pregnant women, homeless people, orphans, ethnic minority people, groups of migrant workers in urban areas, etc. shall receive the assurance for access to healthcare services.
Mobilize the participation of non-public healthcare forces; ensure social security in epidemic conditions while paying attention to vulnerable groups.</t>
  </si>
  <si>
    <t>Regarding water supply service, priority was given by the government and water suppliers to ensure water supply for people as usual.
Regarding sanitation (managing septic tank sludge, wastewater), activities and workforce were affected during the time of social distancing due to the COVID-19 epidemic. However, sanitation services were still prioritized and maintained, for example, an investment project to build a drainage network is still allowed to be implemented during social distancing.
Regarding personal hygiene, including disinfection of the 5K measure, it is promoted during the COVID-19 epidemic.</t>
  </si>
  <si>
    <t>The Ministry of Education and Training has issued Decision No. 543/QD-BGDDT dated February 23, 2022 approving the Handbook to ensure safety against COVID-19 in schools (2nd Amendment and Supplement). This document includes content on strengthening hand hygiene.</t>
  </si>
  <si>
    <t>a) 80% (in year 2025).
b) 50% of urban areas of class II; 20% of urban areas of class V (in year 2025).
c) 100% of cities (in year 2050).</t>
  </si>
  <si>
    <t>In year 2030:
a) 100%
b) 100%
c) 25%
In year 2045:
d) 50%
e) 30%</t>
  </si>
  <si>
    <t>Percentage of households with hygienic latrines</t>
  </si>
  <si>
    <t>a) The service coverage of the urban drainage system on the service coverage area.
b) The total amount of wastewater is collected and treated to meet technical standards and regulations before being discharged into the environment.
c) Urban areas are built synchronously and the drainage system is completed; eliminate inundation in urban areas and all treated wastewater must meet technical regulations before being discharged into receiving sources.</t>
  </si>
  <si>
    <t>a) Percentage of rural households, schools, and health stations with hygienic latrines meeting standards and regulations.
b) Percentage of rural people who regularly practice personal hygiene.
c) Percentage of concentrated rural population points with domestic wastewater collection systems.
d) Percentage of concentrated rural residential areas have domestic wastewater collection systems.
e) Percentage of domestic wastewater is treated</t>
  </si>
  <si>
    <t>Decision no.622/QD-TTg dated May 10, 2017 of the Prime Minister on the promulgation of the National Action Plan for the implementation of the 2030 Agenda for Sustainable Development.
https://thuvienphapluat.vn/van-ban/Thuong-mai/Quyet-dinh-622-QD-TTg-2017-Ke-hoach-hanh-dong-quoc-gia-thuc-hien-Chuong-trinh-nghi-su-2030-348831.aspx</t>
  </si>
  <si>
    <t>Decision no.589/QD-TTg dated April 06, 2016 of the Prime Minister approving the adjustment of development orientation of urban drainage and industrial zones in Vietnam to 2025 with a vision to 2050.
https://thuvienphapluat.vn/van-ban/Xay-dung-Do-thi/Quyet-dinh-589-QD-TTg-duyet-dieu-chinh-dinh-huong-phat-trien-thoat-nuoc-do-thi-khu-cong-nghiep-2016-308402.aspx</t>
  </si>
  <si>
    <t>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t>
  </si>
  <si>
    <t xml:space="preserve">Hygienic latrines: are latrines that can isolate human feces and prevent untreated feces from coming into contact with animals and insects. Capable of killing pathogens in feces, without causing unpleasant odors and polluting the surrounding environment (regulated in QCVN 01:2011/BYT National technical regulation on Hygienic conditions for Latrines. Link: https://thuvienphapluat.vn/TCVN/Tai-nguyen-Moi-truong/QCVN-01-2011-BYT-nha-tieu-dieu-kien-bao-dam-hop-ve-sinh-901394.aspx)
</t>
  </si>
  <si>
    <t>Hygienic latrines: are latrines that can isolate human feces and prevent untreated feces from coming into contact with animals and insects. Capable of killing pathogens in feces, without causing unpleasant odors and polluting the surrounding environment (regulated in QCVN 01:2011/BYT National technical regulation on Hygienic conditions for Latrines. Link: https://thuvienphapluat.vn/TCVN/Tai-nguyen-Moi-truong/QCVN-01-2011-BYT-nha-tieu-dieu-kien-bao-dam-hop-ve-sinh-901394.aspx)</t>
  </si>
  <si>
    <t>Administration of Technical Cooperation - Ministry of Construction summarizes from reports of the Departments of Construction nationwide.</t>
  </si>
  <si>
    <t>95 to 100</t>
  </si>
  <si>
    <t>Percentage of population provided with clean, hygienic water.</t>
  </si>
  <si>
    <t>Percentage of urban population supplied with clean water through centralized water supply systems.
Meeting all needs and ensuring safe water supply for daily life and production of urban areas, concentrated residential areas and industrial zones (in year 2050).</t>
  </si>
  <si>
    <t>Rural population has access to clean water that meet national water quality standards
Targets are 65% by 2030; 1000% by 2045</t>
  </si>
  <si>
    <t>Decision No.681/QÐ-TTg dated June 4, 2019 on promulgating a roadmap for the implementation of Vietnam's sustainable development goals until 2030.
https://thuvienphapluat.vn/van-ban/Thuong-mai/Quyet-dinh-681-QD-TTg-2019-Lo-trinh-thuc-hien-muc-tieu-phat-trien-ben-vung-Viet-Nam-den-nam-2030-415793.aspx</t>
  </si>
  <si>
    <t>Decision no. 2502/QD-TTg dated December 22, 2016 of the Prime Minister approving adjustments to the development orientations for water supply for urban areas and industrial parks through 2025, with a vision toward 2050.
https://thuvienphapluat.vn/van-ban/Xay-dung-Do-thi/Quyet-dinh-2502-QD-TTg-Dieu-chinh-Dinh-huong-phat-trien-cap-nuoc-do-thi-khu-cong-nghiep-Viet-Nam-2025-335051.aspx</t>
  </si>
  <si>
    <t>Clean, hygienic water.</t>
  </si>
  <si>
    <t>Water is treated through centralized water supply systems.</t>
  </si>
  <si>
    <t>Clean water meets standards.</t>
  </si>
  <si>
    <t>In urban areas: the average water supply standard reaches 120 liters/person/day.</t>
  </si>
  <si>
    <t>Minimum 60 liters/person/day</t>
  </si>
  <si>
    <t>In the target "Percentage of population provided with clean, hygienic water", "provided" means accessible on premises.</t>
  </si>
  <si>
    <t>Continuous water supply service, enough pressure 24 hours a day.</t>
  </si>
  <si>
    <t>"access to clean water of standard quality" means must be accessible on premises</t>
  </si>
  <si>
    <t>"clean, hygienic water" means must be free from faecal and chemical contamination.</t>
  </si>
  <si>
    <t>Water quality meets regulatory standards</t>
  </si>
  <si>
    <t>"clean water of standard quality" means must be free from faecal and
chemical contamination</t>
  </si>
  <si>
    <t>https://thongke.xaydung.gov.vn/BaoCao/VPCP/ViewReport.aspx</t>
  </si>
  <si>
    <t>The rate of people washing hands with soap before eating is 54%, washing hands with soap after defecation is 63.8% and washing hands with soap after urinating is 11.8%.</t>
  </si>
  <si>
    <t>https://thuvienphapluat.vn/van-ban/Tai-nguyen-Moi-truong/Quyet-dinh-6847-QD-BYT-2018-De-an-truyen-thong-ve-cai-thien-ve-sinh-ca-nhan-ve-sinh-moi-truong-400323.aspx</t>
  </si>
  <si>
    <t>85
Percentage of preschool educational institutions that have:
Clean water: 85%
Sanitary works: 100%
Hand hygiene education: 100%
Proportion of elementary schools that have:
Clean water: 90%
Sanitary works: 100%
Hand hygiene education: 90%
Percentage of junior high schools that have:
Clean water: 99%
Sanitary works: 100%
Hand hygiene education: 99%
Proportion of high schools that have:
Clean water: 99%
Sanitary works: 100%
Hand hygiene education: 99%.
In year 2030:
Percentage of preschool educational institutions that have:
Clean water: 90%
Sanitary works: 100%
Hand hygiene education: 100%
Proportion of elementary schools that have:
Clean water: 99.9%
Sanitary works: 100%
Hand hygiene education: 99.9%
Percentage of junior high schools that have:
Clean water: 100%
Sanitary works: 100%
Hand hygiene education: 100%
Proportion of high schools that have:
Clean water: 100%
Sanitary works: 100%
Hand hygiene education: 100%</t>
  </si>
  <si>
    <t>Percentage of preschool educational institutions/elementary schools/junior high schools/high schools that have Clean water, Sanitary works, Hand hygiene education are set for target years of 2025 and 2030.</t>
  </si>
  <si>
    <t>In year 2020:
The whole country has about 270,695 toilet houses (rooms) for students in public preschool and general education institutions.
The rate of toilets meeting the standards prescribed in Joint Circular No. 13 dated May 12, 2016 of the Ministry of Health and the Ministry of Education and Training is 69.4%.
The rate of solidified toilets (rooms) is 77.2%.
The ratio of (room) toilet/school is 6.62 WC/school.
In year 2015:
Sanitary works: 78.6%
12% of schools have good hygiene conditions;
Over 21% of schools do not have water to wash hands and only 11% of students wash their hands after going to the toilet.</t>
  </si>
  <si>
    <t xml:space="preserve">https://moet.gov.vn/giaoducquocdan/co-so-vat-chat-va-thiet-bi-truong-hoc/Pages/Default.aspx?ItemID=7023
- GLASS 2018-2019 
https://thuvienphapluat.vn/van-ban/Tai-nguyen-Moi-truong/Quyet-dinh-6847-QD-BYT-2018-De-an-truyen-thong-ve-cai-thien-ve-sinh-ca-nhan-ve-sinh-moi-truong-400323.aspx </t>
  </si>
  <si>
    <t>37% of health centers have good hygiene conditions</t>
  </si>
  <si>
    <t>Percentage of population provided with clean, hygienic water. This is equivalent to the ability to pay.</t>
  </si>
  <si>
    <t>a) 20 to 30% in year 2025.
b) 80% in year 2025.
c) 90% in year 2025 and 100% in year 2030.</t>
  </si>
  <si>
    <t>a) Wastewater after being treated meets technical regulations and standards and is reused for watering plants, washing urban roads and other needs.
b) The amount of wastewater from craft villages is collected and treated to meet technical standards and regulations before being discharged into the urban drainage system or into the environment.
c) Percentage of industrial parks and export processing zones that have been put into operation with a centralized wastewater treatment plant meeting environmental standards.</t>
  </si>
  <si>
    <t xml:space="preserve">a) Decision no.589/QD-TTg dated April 06, 2016 of the Prime Minister approving the adjustment of development orientation of urban drainage and industrial zones in Vietnam to 2025 with a vision to 2050.
https://thuvienphapluat.vn/van-ban/Xay-dung-Do-thi/Quyet-dinh-589-QD-TTg-duyet-dieu-chinh-dinh-huong-phat-trien-thoat-nuoc-do-thi-khu-cong-nghiep-2016-308402.aspx
c) Decision No.681/QÐ-TTg dated June 4, 2019 on promulgating a roadmap for the implementation of Vietnam's sustainable development goals until 2030.
https://thuvienphapluat.vn/van-ban/Thuong-mai/Quyet-dinh-681-QD-TTg-2019-Lo-trinh-thuc-hien-muc-tieu-phat-trien-ben-vung-Viet-Nam-den-nam-2030-415793.aspx
</t>
  </si>
  <si>
    <t>Stop open defecation</t>
  </si>
  <si>
    <t>Indiscriminate defecation rate: 2% nationwide</t>
  </si>
  <si>
    <t>The medium-term public investment plan for the 2021-2025 period will provide water for areas with difficulty in water resources and areas frequently affected by climate change. Total investment is about 50 million USD, supplying water for about 190,000 households.</t>
  </si>
  <si>
    <t>Wastewater from industries is requested to be treated before being discharged into the environment under the amended law on environmental protection.</t>
  </si>
  <si>
    <t>Decisions of the People's Committees of provinces regulating the selling price of water, including for the poor.
Preferential credit policy in giving preferential loans to poor and near-poor households to build household clean water works. Loan amount is about 10 million VND/household.
There are regulations on preferential and supportive policies for investment in urban drainage and wastewater treatment projects and concentrated rural residential areas built by organizations and individuals.
https://thuvienphapluat.vn/van-ban/Xay-dung-Do-thi/Nghi-dinh-80-2014-ND-CP-thoat-nuoc-va-xu-ly-nuoc-thai-242830.aspx (Article 15).</t>
  </si>
  <si>
    <t>Decisions of provincial People's Committees regulate the selling price of water, including different population groups.
https://thuvienphapluat.vn/van-ban/Xay-dung-Do-thi/Nghi-dinh-80-2014-ND-CP-thoat-nuoc-va-xu-ly-nuoc-thai-242830.aspx (Article 15).</t>
  </si>
  <si>
    <t>Decisions of provincial People's Committees regulate the selling price of water, including different population groups (some of these subjects belong to families with difficult circumstances).
https://thuvienphapluat.vn/van-ban/Xay-dung-Do-thi/Nghi-dinh-80-2014-ND-CP-thoat-nuoc-va-xu-ly-nuoc-thai-242830.aspx (Article 15).</t>
  </si>
  <si>
    <t>About sanitation: 
*Develop a roadmap for collection and treatment of domestic wastewater in concentrated residential areas; stipulate the rate of collection and treatment of rural domestic wastewater concentrated in socio-economic development indicators at provincial, district and commune levels.
*Pilot application of low-cost wastewater collection and treatment technology models, limit chemicals, use renewable energy, and generate less secondary waste.
*Mobilize resources for investment in construction, management and operation of wastewater collection and treatment systems, especially non-budget resources through the application of appropriate investment incentive policies in using land, taxes, fees, charges, administrative procedures, investment and post-investment funding.
About drinking-water:
*Invest in the construction of concentrated clean water supply works in association with exploitation, management and operation according to the approved planning.
*Investing in the construction of large-scale, synchronous, inter-commune and inter-district clean water supply works, connecting to the urban water supply system in suitable places; prioritize the use of water from the system of irrigation works, reservoirs and dams for domestic water supply.
*The State gives priority to investment in works to create a source of domestic water supply in areas with scarcity and difficulties in terms of water sources, areas frequently affected by drought, saltwater intrusion, and water source pollution; to support investment in construction of concentrated clean water supply works for deep-lying, remote and mountainous areas, ethnic minority areas, flatlands, coastal areas, border areas and islands.
Reference: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t>
  </si>
  <si>
    <t>Formulate and implement a roadmap for correct and adequate calculation of rural clean water prices; implement cross-compensation of costs in the management and operation of water supply works; financial and technical support for management and operation of works after investment in areas with scarcity and difficulties in terms of water sources, remote areas, mountainous areas, ethnic minority areas, and flat areas. , coastal, border and island.
Minister approving the National Strategy for rural clean water supply and sanitation to 2030, with a vision to 2045. 
https://thuvienphapluat.vn/van-ban/Tai-nguyen-Moi-truong/Quyet-dinh-1978-QD-TTg-2021-Chien-luoc-quoc-gia-cap-nuoc-sach-ve-sinh-nong-thon-495543.aspx</t>
  </si>
  <si>
    <t>Develop a plan to proactively respond to climate change and overcome the consequences of water shortage due to natural disasters, drought, saltwater intrusion, flood, inundation and inundation; ensure the minimum maintenance of domestic water supply in case of natural disasters and epidemics.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t>
  </si>
  <si>
    <t>Ministry of Construction</t>
  </si>
  <si>
    <t>Ministry of Planning and Investment</t>
  </si>
  <si>
    <t>Governmental management and reporting</t>
  </si>
  <si>
    <t>The Government Office/ministries and prvincial people committees</t>
  </si>
  <si>
    <t>Ministries and branches perform their functions and tasks assigned by the Government. The Ministry of Construction is assigned  the prime responsibility for summarizing reports.</t>
  </si>
  <si>
    <t>About drinking-water and sanitation:
* Decision no.1978/QD-TTg dated November 24, 2021 of the Prime Minister approving the National Strategy for rural clean water supply and sanitation to 2030, with a vision to 2045. Mobilizing social organizations, businesses, individuals and communities to actively participate in communication to raise awareness of environmental protection and water source protection.
* Mobilizing the participation of the community in management, operation and protection of water supply works, works of collection and treatment of domestic wastewater according to the motto "people know, people discuss, people do, people inspect, people benefit" with professional support and technical guidance from specialized units.
* Attracting resources of all socio-economic sectors, mobilizing the participation and contributions of people in construction investment, management and operation of water supply and rural environmental sanitation works and support activities household water supply.
* Mobilize the participation and supervision of the community and people in water supply and sanitation activities, especially the protection of water sources and the environment.
* Decision no. 1566/QD-TTg of the Prime Minister dated August 9, 2016 Approval of National program for safe water supply during 2016 – 2025. Decree No. 117/2007/ND-CP dated July 11, 2007 of the Government on Clean water production, supply and consumption.
Community responsibilities: Residential communities, households, organizations and individuals have the responsibility to protect water sources, protect water supply systems, protect the environment, and use water sparingly; monitoring and checking water quality; detect and notify and recommend competent authorities to handle violations in order to ensure safe water supply.
About Water resources planning and management:
* Law No. 17/2012/QH13 dated June 21, 2012 on Water resources.
* Decree uNo. 201/2013/ND-CP dated November 27, 2013 detailing the implementation a number of articles of the Law on Water Resources.
* Circular No. 27/2014/TT-BTNMT dated May 30, 2014 regulating the registration for groundwater extraction, form of dossier for issue, extension, modification, re-issue of water resource permit.</t>
  </si>
  <si>
    <t>Article 8 of the "Decree No. 117/2007/ND-CP dated July 11, 2007 of the Government on Clean water production, supply and consumption" regulates:
Article 8. Community participation
1. The State encourages people and communities to participate in the management and supervision of water supply activities.
2. The Ministry of Construction shall guide the process of community consultation and supervision during the process of formulating, signing and organizing the implementation of the Agreement on performance of water supply services.
3. People's Committees at all levels must comply with the process of consultation and supervision of the community in the process of formulating, signing and organizing the implementation of the Agreement on performance of water supply services with the water supply unit.</t>
  </si>
  <si>
    <t>Department of Construction, Department of Finance, District People's OCommittee</t>
  </si>
  <si>
    <t>Department of Construction, Department of Finance, Department of Agriculture and Rural Development, District People's OCommittee</t>
  </si>
  <si>
    <t>Ministry of Natural Resources and Environment, People's Committee of provinces, Department of Natural Resources and Environment, Natural Resources and Environment Offices.</t>
  </si>
  <si>
    <t>Data of low coverage of wastewater from industries (13%) was used to plan for improvement.</t>
  </si>
  <si>
    <t>ATI of MoC plans to study possibility of applying Sanitation Safety Plan</t>
  </si>
  <si>
    <t>National water quality standards were revised. Local water quality standards were initiated.</t>
  </si>
  <si>
    <t>Data may not be fully reported, therefore can affects decision-making.
It is necessary to survey and re-evaluate information and data to make a decision.</t>
  </si>
  <si>
    <t>1) Applying different models of water supply and sanitation services from medium-sized to group of households.
2) For drinking water, the emergency will mobilize the water supply from nearby clean water sources.
3) Replicate the model of safe household water collection, treatment and storage; piloting the application of kiosks and ATMs to directly supply drinking water to residential clusters and schools in case of emergency due to the impact of natural disasters and epidemics.</t>
  </si>
  <si>
    <t>1)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
Water supply plannings in the provinces, districts and communes.
3)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t>
  </si>
  <si>
    <t>Develop master plans, plans for water supply and sanitation at district and commune levels for the above groups.
Mobilize social resources and a part of the state budget to invest in water supply and sanitation projects ranging from household to medium scale.
Report on the results of the Sustainable Development Goals survey on children and women in Vietnam 2020-2021 (SDGCW Vietnam 2020-2021) with content on drinking water, hand washing and sanitation facilities.</t>
  </si>
  <si>
    <t>The master plans, plans for water supply and sanitation at district and commune levels.
https://www.unicef.org/vietnam/vi/b%C3%A1o-c%C3%A1o/%C4%91i%E1%BB%81u-tra-c%C3%A1c-ch%E1%BB%89-ti%C3%AAu-sdg-v%E1%BB%81-tr%E1%BA%BB-em-v%C3%A0-ph%E1%BB%A5-n%E1%BB%AF-vi%E1%BB%87t-nam-2020-2021</t>
  </si>
  <si>
    <t>According to national standards and licensed</t>
  </si>
  <si>
    <t>According to national standards. Urban environment companies or private companies implement</t>
  </si>
  <si>
    <t>Budget allocation decisions.</t>
  </si>
  <si>
    <t>According to the national standards on drinking water quality of the Ministry of Health</t>
  </si>
  <si>
    <t>According to QCVN 07-1:2016/BXD National Technical Regulation - Technical Infrastructure Works - Water Supply and standards on design of water supply works</t>
  </si>
  <si>
    <t>Percentage of population with access to clean water in localities</t>
  </si>
  <si>
    <t>Connection rate, bill collection rate</t>
  </si>
  <si>
    <t>In localities' reports (e.g. active/inactive infrastructure for rural water supply)</t>
  </si>
  <si>
    <t>Nonrevenue water rates of Hanoi City is 15%, Ho Chi Minh City is 19%, Hai Duong province is 15% and Dong Nai province is 17.6%.</t>
  </si>
  <si>
    <t>Percentage of industries that have wastewater treatment system.</t>
  </si>
  <si>
    <t xml:space="preserve">*Ministry of Construction manages urban water supply and industrial zones, urban drainage and wastewater treatment, and concentrated rural residential areas; The localities will be responsible for the urban water supply by the Provincial People's Committee and the Department of Construction.
https://thuvienphapluat.vn/van-ban/Bo-may-hanh-chinh/Nghi-dinh-81-2017-ND-CP-quy-dinh-chuc-nang-nhiem-vu-quyen-han-co-cau-to-chuc-cua-Bo-Xay-dung-355418.aspx
*Ministry of Natural Resources and Environment has functions, tasks and powers related to discharge of wastewater into water sources.
https://thuvienphapluat.vn/van-ban/Bo-may-hanh-chinh/Nghi-dinh-36-2017-ND-CP-chuc-nang-nhiem-vu-quyen-han-co-cau-to-chuc-Bo-Tai-nguyen-va-Moi-truong-326668.aspx
*Ministry of Agriculture and Rural Development manages rural development.
https://thuvienphapluat.vn/van-ban/Bo-may-hanh-chinh/Nghi-dinh-15-2017-ND-CP-chuc-nang-nhiem-vu-quyen-han-co-cau-to-chuc-Bo-Nong-nghiep-Phat-trien-nong-thon-340091.aspx
At the central level: The General Department of Water Resources performs the function of state management on rural water supply; The Department of Rural Water Supply and Clean Water is a unit under the General Department of Irrigation, which is responsible for implementing this function. The National Center for Rural Water Supply and Sanitation is a non-business unit serving state management.
Provincial level: Department of Agriculture and Rural Development performs the function of state management of rural water supply. Department of Irrigation is the unit that helps the Department perform this function. The Center for Rural Water Supply and Sanitation is a non-business unit implementing 02 functions: serving state management and providing water supply services. 
</t>
  </si>
  <si>
    <t>For non-compliance in water quality, water suppliers are given warning notice for taking correction actions from provincial CDCs, VIHEMA</t>
  </si>
  <si>
    <t xml:space="preserve">Low frequency of surveillance, financial constraints, lack of lab capacity for testing all water quality parameters, lack of mobile equipment for testing water quality in remote areas </t>
  </si>
  <si>
    <t>Lack of surveillance system and process for wastewater and sludge, financial constraints.</t>
  </si>
  <si>
    <t>Vietnam Water Supply and Sewerage Association</t>
  </si>
  <si>
    <t>Budget for human resource development for WASH is limited.
WASH involves many different Ministries and agencies, on the other hand, there may be changes in people in positions, hence coordination to carry out work is limited.
Communication and training of human resources for WASH need to be improved.</t>
  </si>
  <si>
    <t>There is no separate financial plan for WASH, but financial content is integrated in documents from different areas within WASH.
There is a financial plan in the decision on investment policies for water supply and drainage works of the People's Committee of the province.</t>
  </si>
  <si>
    <t>According to the provisions of the Law on State Budget 2015, the state budget does not arrange a separate line for each spending items as information in the survey form. 
In 2022, the balanced central budget for environmental protection career will be VND 1710 billion. According to Decision No. 58/2008/QD-TTg dated April 29, 2008, the level of support is implemented as follows: for provinces and centrally run cities that still receive balanced subsidies from the central budget, supported by the central budget with the target of funding for the locality equal to 50% of the total cost of the project, the local budget is responsible for supporting 50%.
In 2021, the state budget expenditure balance for environmental protection career shall be arranged according to the provisions of Decision No. 34/2005/QD-TTg dated February 22, 2005 of the Prime Minister on the Action Program. 41-NQ/TW of the Government to implement Resolution No. 41-NQ/TW of the Ministry of Politics on environmental protection in the period of accelerating industrialization and modernization of the country (allocating no less than 1% of total state budget expenditure) is 21222 billion VND (Central budget: 2205 billion VND, local budget: 19017 billion VND); equivalent to 1.26% of total state budget expenditure.</t>
  </si>
  <si>
    <t>Circular No. 44/2021/TT-BTC dated June 18, 2021 prescribing tap water price range, pricing principles and methods.
https://thuvienphapluat.vn/van-ban/Tai-chinh-nha-nuoc/Thong-tu-44-2021-TT-BTC-khung-gia-nguyen-tac-phuong-phap-xac-dinh-gia-nuoc-sach-sinh-hoat-479354.aspx</t>
  </si>
  <si>
    <t>There is an annual assessment of investment costs, cost of recovery and possible adjustment of water prices.</t>
  </si>
  <si>
    <t>1) Urgent support to ensure minimum clean water use for people in times of drought, water shortage, saltwater intrusion, flood, inundation.
2) Replicate the model of safe household water collection, treatment and storage; piloting the application of kiosks and ATMs to directly supply drinking water to residential clusters and schools in case of emergency due to the impact of natural disasters and epidemics.</t>
  </si>
  <si>
    <t>2)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t>
  </si>
  <si>
    <t xml:space="preserve">1) Preferential credit policy supports preferential loans for poor and near-poor households at the rate of 10 million VND/household to build household water supply works.
2) Women and girls are given priority in integrating the implementation of programs and projects on rural clean water.
3) Population affected by climate change: Directly supported by the Government and localities during the affected period and supported to implement water supply investment in the Medium-term Public Investment Program for the period of 2021-2025.
4) The State gives priority to investment in works to create domestic water supply sources in ethnic minority areas.
5) Develop a plan to proactively respond to climate change and overcome the consequences of water shortage due to natural disasters, drought, saltwater intrusion, flood, inundation and waterlogging; ensure the minimum maintenance of domestic water supply in case of natural disasters and epidemics.
6) Identify solutions related to water supply and environmental sanitation (see section A3e) in the "National climate change adaptation plan for the 2021 - 2030 period with a vision by 2050".
</t>
  </si>
  <si>
    <t xml:space="preserve">4) 5) Decision no.1978/QD-TTg dated November 24, 2021 of the Prime Minister approving the National Strategy for rural clean water supply and sanitation to 2030, with a vision to 2045. 
https://thuvienphapluat.vn/van-ban/Tai-nguyen-Moi-truong/Quyet-dinh-1978-QD-TTg-2021-Chien-luoc-quoc-gia-cap-nuoc-sach-ve-sinh-nong-thon-495543.aspx
6) Decision No. 1055/QD-TTg dated July 20, 2020 promulgating National climate change adaptation plan for the 2021 - 2030 period with a vision by 2050.
https://thuvienphapluat.vn/van-ban/Tai-nguyen-Moi-truong/Quyet-dinh-1055-QD-TTg-2020-Ke-hoach-quoc-gia-thich-ung-voi-bien-doi-khi-hau-2021-2030-447740.aspx
7) Specific measures for drinking water are also available at Decision no. 2502/QD-TTg dated December 22, 2016 of the Prime Minister approving adjustments to the development orientations for water supply for urban areas and industrial parks through 2025, with a vision toward 2050.
https://thuvienphapluat.vn/van-ban/Xay-dung-Do-thi/Quyet-dinh-2502-QD-TTg-Dieu-chinh-Dinh-huong-phat-trien-cap-nuoc-do-thi-khu-cong-nghiep-Viet-Nam-2025-335051.aspx
</t>
  </si>
  <si>
    <t xml:space="preserve">The water tariff is determined in the Decision on tariff of clean water of the Provincial People's Committee to ensure affordability and support for the poors. </t>
  </si>
  <si>
    <t>The field of water supply has been socialized, mobilized private resources, not using foreign funding.</t>
  </si>
  <si>
    <t>For drinking water:
- Build rural clean water supply works in places where there are no works or there are works but stopped working.
- Repair and upgrade rural clean water supply works, especially in areas prone to frequent natural disasters.
- Maintain sustainable operation of rural clean water supply works where people's ability to pay for services is still limited, and the management and operation skills have not met the requirements.
- The major concern is that water supply is still being fragmented in remote areas, which continue to need donor support, while maintenance costs are high and still remain unsustainable. continue to increase.</t>
  </si>
  <si>
    <t>Palestine</t>
  </si>
  <si>
    <t xml:space="preserve">Palestinian Water Authority </t>
  </si>
  <si>
    <t xml:space="preserve">Palestinian Water Law: DecreeNo.14 /2014 relating to the Water Law 
http://www.pwa.ps/userfiles/server/water%20sector/New%20Water%20law%202014%20-%20English.pdf
 1. Every person has the right to obtain his needs of suitable quality drinking water for utilization at specific prices set in accordance with the Tariff Regulation issued by the Cabinet of Ministers.
  2. Water Service Providers shall take the necessary measures to ensure this right and prepare the plans required for the development of services in this regard, in accordance with the General Water Policy
Palestinian Court realized a decision in which  one of the services provider  is obliged to re- install the water meter of one citizen after being cut due to not fulfill with paying the water bill 
Any one who damage the water resources or steel the water is taken to the court and being punished as the court believes that water and sanitation is a human right and no one has to touch this right and to treat water as a goods for selling </t>
  </si>
  <si>
    <t>Technical Regulations #26-2010
Drinking Water Quality  Guidelines under revision</t>
  </si>
  <si>
    <t>http://www.psi.pna.ps/ar/TechnicalInstructions/MandatoryPalestinianTechnicalInstructions/%D8%A7%D9%84%D9%85%D9%8A%D8%A7%D9%87%20%D8%A7%D9%84%D9%85%D8%B9%D8%AF%D8%A9%20%D9%84%D9%84%D8%A5%D8%B3%D8%AA%D9%87%D9%84%D8%A7%D9%83%20%D8%A7%D9%84%D8%A2%D8%AF%D9%85%D9%8A.pdf</t>
  </si>
  <si>
    <t xml:space="preserve">Technical Regulations #26-2010
Drinking Water Quality Guidelines under revision </t>
  </si>
  <si>
    <t>hhttp://www.psi.pna.ps/ar/TechnicalInstructions/MandatoryPalestinianTechnicalInstructions/%D8%A7%D9%84%D9%85%D9%8A%D8%A7%D9%87%20%D8%A7%D9%84%D9%85%D8%B9%D8%AF%D8%A9%20%D9%84%D9%84%D8%A5%D8%B3%D8%AA%D9%87%D9%84%D8%A7%D9%83%20%D8%A7%D9%84%D8%A2%D8%AF%D9%85%D9%8A.pdf</t>
  </si>
  <si>
    <t>Connection of houses with the public network by law
https://www.ramallah.ps/userfiles/server/%D8%A7%D9%86%D8%B8%D9%85%D8%A9/%D9%86%D8%B8%D8%A7%D9%85%20%D8%B1%D8%A8%D8%B7%20%D8%A7%D9%84%D9%85%D8%B3%D8%A7%D9%83%D9%86%20%D9%88%D8%A7%D9%84%D9%85%D9%86%D8%B4%D8%A2%D8%AA%20%D8%A8%D8%B4%D8%A8%D9%83%D8%A9%20%D8%A7%D9%84%D9%85%D8%AC%D8%A7%D8%B1%D9%8A%20%D8%A7%D9%84%D8%B9%D8%A7%D9%85%D8%A9%20%D8%B1%D9%82%D9%85%20(16)%20%D9%84%D8%B9%D8%A7%D9%85%202013.pdf</t>
  </si>
  <si>
    <t>TR 59-2015
http://www.psi.pna.ps/en/TechnicalInstructions/MandatoryPalestinianTechnicalInstructions/Treated%20sludge.pdf</t>
  </si>
  <si>
    <t>TR 34-2012
http://www.psi.pna.ps/ar/TechnicalInstructions/MandatoryPalestinianTechnicalInstructions/%D8%A7%D9%84%D9%85%D9%8A%D8%A7%D9%87%20%D8%A7%D9%84%D9%85%D8%B9%D8%A7%D9%84%D8%AC%D8%A9%20%D9%84%D9%84%D8%B1%D9%8A%20%D8%A7%D9%84%D8%B2%D8%B1%D8%A7%D8%B9%D9%8A.pdf</t>
  </si>
  <si>
    <t>TR 59-2015
http://www.psi.pna.ps/en/TechnicalInstructions/MandatoryPalestinianTechnicalInstructions/Treated%20sludge.pdf
TR 34-2012
http://www.psi.pna.ps/ar/TechnicalInstructions/MandatoryPalestinianTechnicalInstructions/%D8%A7%D9%84%D9%85%D9%8A%D8%A7%D9%87%20%D8%A7%D9%84%D9%85%D8%B9%D8%A7%D9%84%D8%AC%D8%A9%20%D9%84%D9%84%D8%B1%D9%8A%20%D8%A7%D9%84%D8%B2%D8%B1%D8%A7%D8%B9%D9%8A.pdf</t>
  </si>
  <si>
    <t>Labor Law
https://www.mof.gov.ps/images/documnets/pal_work_law.doc
http://www.pwa.ps/userfiles/file/brochur-corona.pdf , 2020
http://www.pwa.ps/userfiles/server/Class/labor.pdf, 2021-2023</t>
  </si>
  <si>
    <t xml:space="preserve">
http://www.psi.pna.ps/ar/TechnicalInstructions/MandatoryPalestinianTechnicalInstructions/%D8%A7%D9%84%D8%B4%D8%B1%D9%88%D8%B7%20%D8%A7%D9%84%D8%B5%D8%AD%D9%8A%D8%A9%20%D9%84%D9%84%D8%BA%D8%B0%D8%A7%D8%A1.pdf</t>
  </si>
  <si>
    <t>http://www.pwa.ps/userfiles/server/%D8%A7%D8%B3%D8%AA%D8%B1%D8%A7%D8%AA%D8%AC%D9%8A%D8%A7%D8%AA/Eng/Water%20Strategy%20English%20Final.pdf</t>
  </si>
  <si>
    <t>MOH rely on all WHO Guidelines. on sanitation and health  
http://www.pwa.ps/userfiles/server/Class/Guidelines%20on%20Sanitation%20and%20Health.pdf
Sanitation has strict plan and standard for the PHC and hospitals which comply with the WHO recommendation.</t>
  </si>
  <si>
    <t>NAP Palestinian National Adaptation planhttps://www.preventionweb.net/files/58276_stateofpalestinenap.pdf
National Determined Contributions (NDC report)https://environment.pna.ps/ar/files/NDC_State%20of%20Palestine_SPM.pdf
Climate Change Investment Plan
The State of Palestines Nationally Determined Contribution (NDC)
https://www4.unfccc.int/sites/ndcstaging/PublishedDocuments/State%20of%20Palestine%20First/Updated%20NDC_%20State%20of%20Palestine_2021_FINAL.pdf
 implementation plans: Water  Water sources infrastructure (final Drafts )</t>
  </si>
  <si>
    <t xml:space="preserve">National Water Policy and Strategy for of Water and Wastewater in Palestine 2012-2032 (under revision)
National Policy Agenda 2017-2020
</t>
  </si>
  <si>
    <t>http://www.pwa.ps/userfiles/server/%D8%A7%D8%B3%D8%AA%D8%B1%D8%A7%D8%AA%D8%AC%D9%8A%D8%A7%D8%AA/Eng/Water%20Strategy%20English%20Final.pdf
http://www.palestinecabinet.gov.ps/WebSite/Upload/Documents/GOVPLAN/NPA%20English.pdf</t>
  </si>
  <si>
    <t>2022  2016</t>
  </si>
  <si>
    <t xml:space="preserve">Water and Wastewater Strategic Plan 2017-2022
Water and Wastewater strategic Plan 2021-2023
</t>
  </si>
  <si>
    <t>http://extwprlegs1.fao.org/docs/pdf/pal179893.pdf
http://www.palestinecabinet.gov.ps/WebSite/Upload/Documents/%D8%A7%D9%84%D8%A7%D8%B3%D8%AA%D8%B1%D8%A7%D8%AA%D9%8A%D8%AC%D9%8A%D8%A9%20%D8%A7%D9%84%D9%82%D8%B7%D8%A7%D8%B9%D9%8A%D8%A9%20%D9%84%D9%84%D9%85%D9%8A%D8%A7%D8%A9%202021_2023.pdf</t>
  </si>
  <si>
    <t>2016  2020</t>
  </si>
  <si>
    <t xml:space="preserve">USD  </t>
  </si>
  <si>
    <t>National Water Policy and Strategy for of Water and Wastewater in Palestine 2012-2032 (under revision) 
National Policy Agenda 2017-2020</t>
  </si>
  <si>
    <t xml:space="preserve">Water and Wastewater Strategic Sectoral Plan 2021-2023
Water and Wastewater Strategic Plan 2017-2022
</t>
  </si>
  <si>
    <t>National Water Policy and Strategy for of Water and Wastewater in Palestine 2012-2032 (under revision )
National Policy Agenda 2017-2020</t>
  </si>
  <si>
    <t xml:space="preserve">http://www.pwa.ps/userfiles/server/%D8%A7%D8%B3%D8%AA%D8%B1%D8%A7%D8%AA%D8%AC%D9%8A%D8%A7%D8%AA/Eng/Water%20Strategy%20English%20Final.pdf
http://www.palestinecabinet.gov.ps/WebSite/Upload/Documents/GOVPLAN/NPA%20English.pdf
</t>
  </si>
  <si>
    <t xml:space="preserve">US </t>
  </si>
  <si>
    <t>National Water Policy and Strategy for of Water and Wastewater in Palestine 2012-2032 (under revision)
National Policy Agenda 2017-2020</t>
  </si>
  <si>
    <t>Water and Wastewater Strategic Plan 2017-2022
Water and Wastewater strategic Plan 2021-2023</t>
  </si>
  <si>
    <t xml:space="preserve">School Environmental Policy </t>
  </si>
  <si>
    <t>http://www.pwa.ps/userfiles/server/Class/%D8%B3%D9%8A%D8%A7%D8%B3%D8%A9%20%D8%A7%D9%84%D8%A8%D9%8A%D8%A6%D8%A9%20%D8%A7%D9%84%D9%85%D8%AF%D8%B1%D8%B3%D9%8A%D8%A9%20%D8%A8%D8%A7%D9%84%D8%B9%D8%B1%D8%A8%D9%8A.pdf</t>
  </si>
  <si>
    <t xml:space="preserve">Education Sectoral Plan  2021-2023 </t>
  </si>
  <si>
    <t>http://www.palestinecabinet.gov.ps/WebSite/Upload/Documents/%D8%A7%D9%84%D8%A7%D8%B3%D8%AA%D8%B1%D8%A7%D8%AA%D9%8A%D8%AC%D9%8A%D8%A9%20%D8%A7%D9%84%D9%82%D8%B7%D8%A7%D8%B9%D9%8A%D8%A9%20%D9%84%D9%84%D8%AA%D8%B9%D9%84%D9%8A%D9%85%202021-2023.pdf</t>
  </si>
  <si>
    <t>WASH activities are not costed</t>
  </si>
  <si>
    <t>Sectoral Strategy for Health 2017-2022</t>
  </si>
  <si>
    <t>http://site.moh.ps/Content/Books/OhV2yDbK3NBuMaBgzXrM13Tgf5Ek46VMsINeNQ9CvdRJ68xSIueheN_CUmin4TqPtVNgd7v3aBpOzbD57AZWl5OPlGu6RsGzmnu3mNE745Rr5.pdf</t>
  </si>
  <si>
    <t xml:space="preserve">Sectoral Strategy for Health 2017-2022 
Sectoral Strategy for Health 2017-2023
</t>
  </si>
  <si>
    <t xml:space="preserve">http://site.moh.ps/Content/Books/OhV2yDbK3NBuMaBgzXrM13Tgf5Ek46VMsINeNQ9CvdRJ68xSIueheN_CUmin4TqPtVNgd7v3aBpOzbD57AZWl5OPlGu6RsGzmnu3mNE745Rr5.pdf
http://www.palestinecabinet.gov.ps/WebSite/Upload/Documents/%D8%A7%D9%84%D8%A7%D8%B3%D8%AA%D8%B1%D8%A7%D8%AA%D9%8A%D8%AC%D9%8A%D8%A9%20%D8%A7%D9%84%D9%82%D8%B7%D8%A7%D8%B9%D9%8A%D8%A9%20%D9%84%D9%84%D8%B5%D8%AD%D8%A9%202021-2023.pdf
</t>
  </si>
  <si>
    <t xml:space="preserve">Palestine COVID 19 Response Plan - West Bank and Gaza  this was from the PM for the health sector including WASH.
Each Ministry has its own response plan . For water :Emergency plan for the water and sanitation sector.
To counter the spread of the Corona virus for the next three months (1/4/2020  30/6/2020).
</t>
  </si>
  <si>
    <t>Awareness campaigns were all over the country about the hand washing, distribution of Hygiene Kits.
Communication and Awareness plan. 
http://www.pwa.ps/userfiles/file/brochur-corona.pdf</t>
  </si>
  <si>
    <t>Awareness campaigns were all over the country about the hand washing, distribution of Hygiene Kits and sanitizers in all  Health care facilities.</t>
  </si>
  <si>
    <t>Awareness campaigns were all over the country about the hand washing, distribution of Hygiene Kits.</t>
  </si>
  <si>
    <t>Allocating alternative water resources  in different districts just in case of any failure in the normal water resources.
Extensive inspection on chlorination of drinking water, rehabilitate disinfection dosing pumps, Tanker campaigns (rehabilitation/ testing/ cleaning of tankers trucks).
Extensive Water Quality monitoring.</t>
  </si>
  <si>
    <t>Clear instruction for the WWTP Operators, sewer cleaning instruments, assign disposal points for Vacuum trucks.
Issue instructions on how to manage safe disposal of sanitation, PPE for workers at the WWTP.
Disinfection by proper chlorination of Toilets  for every single use
flushing and cleaning the sewer systems is needed to reduce the potential risk in flooding.</t>
  </si>
  <si>
    <t xml:space="preserve">Health care facilities maintenance </t>
  </si>
  <si>
    <t>http://www.pwa.ps/userfiles/server/Class/%D8%AF%D9%84%D9%8A%D9%84-%D8%B3%D9%8A%D8%A7%D8%B3%D8%A7%D8%AA-%D9%88-%D8%A5%D8%AC%D8%B1%D8%A7%D8%A1%D8%A7%D8%AA-%D9%83%D9%88%D8%B1%D9%88%D9%86%D8%A7_%D9%88%D8%B2%D8%A7%D8%B1%D8%A9-%D8%A7%D9%84%D8%B5%D8%AD%D8%A9-%D8%A7%D9%84%D9%81%D9%84%D8%B3%D8%B7%D9%8A%D9%86%D9%8A%D8%A9.pdf</t>
  </si>
  <si>
    <t>Awareness campaigns were all over the country about the hand washing, distribution of Hygiene Kits, distribution of safe water.</t>
  </si>
  <si>
    <t xml:space="preserve">USD Dollar </t>
  </si>
  <si>
    <t>1- COVID -19 has been a part of preparing our national plans and strategies
2- It has been considered a parameter to be included in budget programs of Palestine Water Authority annual budget and plan that submitted to Ministry of Finance
3- Delays in implementing many WASH Projects which cause harm to the  people in delivering safe water
4- Prices of the construction materials become very high which affect the service delivery  for WASH Projects 
5- Funding for the WASH cluster was mainly for solid waste and hygiene kits, disinfection material 
https://www.ochaopt.org/sites/default/files/sitrep_26_covid_19_response.pdf
http://www.emro.who.int/images/stories/palestine/documents/Palestine_Authority_COVID-19_Response_Plan_Final_26_3_2020.pdf?ua=1</t>
  </si>
  <si>
    <t>Palestine Water Authority (PWA) formulated an Emergency Team and emergency plan: An Emergency Team was formulated at PWA level for water &amp; wastewater sector with an emergency plan.
An Emergency team from relevant ministries was formulated to follow all sanitation, water trucking, hygiene issues.
At service provider level, PWA requested all service provider to prepare an emergency plan and formulate emergency team, and survey was conducted to assess the service provider capacity and needs to respond to Covid-19.
Awareness brochure has been prepared regarding water and sanitation.
Visual awareness and advertisement, free links to PWA team.
Strategies and Plans for 2021-2023 included emergency and hygiene.</t>
  </si>
  <si>
    <t xml:space="preserve">81% Gaza, 35% West Bank </t>
  </si>
  <si>
    <t>81% Gaza, 35% West Bank</t>
  </si>
  <si>
    <t>Percentage of families / HH  connected to improved sanitation system</t>
  </si>
  <si>
    <t>Percentage of families / HH connected to improved sanitation</t>
  </si>
  <si>
    <t>Percentage of families /connected to improved sanitation</t>
  </si>
  <si>
    <t>Water Sector Strategy 2021-2023
http://www.palestinecabinet.gov.ps/WebSite/Upload/Documents/%D8%A7%D9%84%D8%A7%D8%B3%D8%AA%D8%B1%D8%A7%D8%AA%D9%8A%D8%AC%D9%8A%D8%A9%20%D8%A7%D9%84%D9%82%D8%B7%D8%A7%D8%B9%D9%8A%D8%A9%20%D9%84%D9%84%D9%85%D9%8A%D8%A7%D8%A9%202021_2023.pdf</t>
  </si>
  <si>
    <t>It describes the connection to sewer network</t>
  </si>
  <si>
    <t xml:space="preserve">Connection to public sewerage network </t>
  </si>
  <si>
    <t xml:space="preserve">75.5% Gaza, 32.5% West Bank </t>
  </si>
  <si>
    <t xml:space="preserve">78% Gaza, 32% West Bank  </t>
  </si>
  <si>
    <t xml:space="preserve">78% Gaza, 32% West Bank </t>
  </si>
  <si>
    <t>water sector strategic Plan 2021-2023
http://www.palestinecabinet.gov.ps/WebSite/Upload/Documents/%D8%A7%D9%84%D8%A7%D8%B3%D8%AA%D8%B1%D8%A7%D8%AA%D9%8A%D8%AC%D9%8A%D8%A9%20%D8%A7%D9%84%D9%82%D8%B7%D8%A7%D8%B9%D9%8A%D8%A9%20%D9%84%D9%84%D9%85%D9%8A%D8%A7%D8%A9%202021_2023.pdf
WSRC ( Water Sector Regulatory Council)
https://www.wsrc.ps/public/uploads/Publication/163464517429690.pdf</t>
  </si>
  <si>
    <t xml:space="preserve">Percentage of families connected to public  water network </t>
  </si>
  <si>
    <t xml:space="preserve">Percentage of families connected to public water network </t>
  </si>
  <si>
    <t xml:space="preserve">water sector strategic Plan 22021-2023
http://www.palestinecabinet.gov.ps/WebSite/Upload/Documents/%D8%A7%D9%84%D8%A7%D8%B3%D8%AA%D8%B1%D8%A7%D8%AA%D9%8A%D8%AC%D9%8A%D8%A9%20%D8%A7%D9%84%D9%82%D8%B7%D8%A7%D8%B9%D9%8A%D8%A9%20%D9%84%D9%84%D9%85%D9%8A%D8%A7%D8%A9%202021_2023.pdf
</t>
  </si>
  <si>
    <t xml:space="preserve">Ground water resources ( wells and springs) 
Water Purchased from "Mekerot" (water company of Israel) and Desalinated Water </t>
  </si>
  <si>
    <t xml:space="preserve">Ground water resources ( wells and springs) 
Water Purchased from "Mekerot" (water company of Israel) and Desalinated Water  </t>
  </si>
  <si>
    <t>Daily Water Supply l/c.d
water quality</t>
  </si>
  <si>
    <t xml:space="preserve">85 l/c.d </t>
  </si>
  <si>
    <t>water sector strategic Plan 2021-2023
http://www.palestinecabinet.gov.ps/WebSite/Upload/Documents/%D8%A7%D9%84%D8%A7%D8%B3%D8%AA%D8%B1%D8%A7%D8%AA%D9%8A%D8%AC%D9%8A%D8%A9%20%D8%A7%D9%84%D9%82%D8%B7%D8%A7%D8%B9%D9%8A%D8%A9%20%D9%84%D9%84%D9%85%D9%8A%D8%A7%D8%A9%202021_2023.pdf</t>
  </si>
  <si>
    <t>hygiene protocol / COVID 19 
School Health Plan 2021</t>
  </si>
  <si>
    <t>Soap Water / Sanitizers.
Renovation and construction health units and fountains and provide general cleaning material to schools.</t>
  </si>
  <si>
    <t>Ministy of Education/ Planning directorate  / Palestinian Central Bureau of Statistics (PCBS)
https://www.pcbs.gov.ps/Downloads/book2552.pdf</t>
  </si>
  <si>
    <t>Ministry of Education/ Planning directorate  / Palestinian Central Bureau of Statistics(PCBS) 
https://www.pcbs.gov.ps/Downloads/book2552.pdf</t>
  </si>
  <si>
    <t>Ministry of Education/ Planning directorate  / Palestinian Central Bureau of Statistics(PCBS )
https://www.pcbs.gov.ps/Downloads/book2552.pdf</t>
  </si>
  <si>
    <t>Renovation and construction of health units and fountains and provide general cleaning material to schools.</t>
  </si>
  <si>
    <t xml:space="preserve">School Health Plan 2021 </t>
  </si>
  <si>
    <t xml:space="preserve">Not Available </t>
  </si>
  <si>
    <t xml:space="preserve">Sanitation Facilities 
Drinking water supply 
Hand Washing Facilities 
Improved infrastructure for WASH 
</t>
  </si>
  <si>
    <t xml:space="preserve">Number of water quality samples are in line with the standards and Guidelines </t>
  </si>
  <si>
    <t xml:space="preserve">Percentage of households sonnected to sewer network </t>
  </si>
  <si>
    <t>http://www.pwa.ps/userfiles/server/%D8%A7%D8%B3%D8%AA%D8%B1%D8%A7%D8%AA%D8%AC%D9%8A%D8%A7%D8%AA/Eng/Water%20Strategy%20English%20Final.pdf
http://www.pwa.ps/userfiles/server/Class/Sectoral%20Plan%202021-2023%20-%2026-08-2020.pdf</t>
  </si>
  <si>
    <t xml:space="preserve">Verbal communication  with MInistry of Education </t>
  </si>
  <si>
    <t>Percentage of hospitals and health facilities adopting medical waste management according to the endorsed health protocols.</t>
  </si>
  <si>
    <t>Results Oriented framework for Health 
https://www.euneighbours.eu/en/south/stay-informed/publications/2019-2020-report-result-oriented-framework-rof-european-joint
http://site.moh.ps/Content/Books/OhV2yDbK3NBuMaBgzXrM13Tgf5Ek46VMsINeNQ9CvdRJ68xSIueheN_CUmin4TqPtVNgd7v3aBpOzbD57AZWl5OPlGu6RsGzmnu3mNE745Rr5.pdf</t>
  </si>
  <si>
    <t xml:space="preserve">Arae C Master Plan , where it aims to extend the service of drinking water </t>
  </si>
  <si>
    <t>The refugee camps are considered as any other community in Palestine 
they fully served by sanitation and water services and they are part of the Water sector strategic Plan.</t>
  </si>
  <si>
    <t>WASH Contingency plans are being prepared, where it aims to define  analysis of situation and the needed response.
In Palestine their is an initiative for the Center for the Disaster Risk Management (PAL DRM).</t>
  </si>
  <si>
    <t xml:space="preserve">All Plans are for All people, all treated Equally People living in Poverty can be supported by subsidy procedures </t>
  </si>
  <si>
    <t xml:space="preserve">All Plans are for All people, all treated Equally we have Gender mainstreaming in WASH also , General policy Agenda emphasis on the Gender </t>
  </si>
  <si>
    <t>All Plans are for All people, all treated Equally</t>
  </si>
  <si>
    <t xml:space="preserve">Ministry of local Government </t>
  </si>
  <si>
    <t xml:space="preserve">Environmental Quality Authority </t>
  </si>
  <si>
    <t xml:space="preserve">Palestinian Standard Institute </t>
  </si>
  <si>
    <t xml:space="preserve">Ministry of Finance and planning </t>
  </si>
  <si>
    <t xml:space="preserve">United Nations Relief and Works Agency (UNRWA) (inside the refugee camps) 
</t>
  </si>
  <si>
    <t xml:space="preserve">Water Sector Regulatory Council 
</t>
  </si>
  <si>
    <t>Palestinian Central Bureau of Statistics</t>
  </si>
  <si>
    <t xml:space="preserve">Service providers  / Municipalities </t>
  </si>
  <si>
    <t xml:space="preserve">Water sector work Group 
Thematic Groups 
WASH Cluster </t>
  </si>
  <si>
    <t>Sector working group
Thematic groups
National focal point of sectoral strategies</t>
  </si>
  <si>
    <t>Health Law, General Law, International Agreements related to the Subject, Environmental Impact Policy and the community  participation</t>
  </si>
  <si>
    <t>Any project required a community participation through scoping sessions specially for the  wastewater projects. 
Most of the polices are presented to the Village councils, Municipalities in consultation meetings in the different governances, taking feedback for the modification.  
Environmental Quality Authority: EIA Policy Through the scoping sessions:  http://environment.pna.ps/ar/cp/plugins/spaw/uploads/files/Policy_Action_Plans/ar/Environment_Impact_Assessment_Policy_ar.pdf
http://www.molg.pna.ps/policies/%D8%A7%D9%84%D8%AF%D9%84%D9%8A%D9%84%D8%A7%D9%84%D9%85%D8%B1%D8%AC%D8%B9%D9%8A%D9%84%D9%84%D9%85%D8%B4%D8%A7%D8%B1%D9%83%D8%A9%D8%A7%D9%84%D9%85%D8%AC%D8%AA%D9%85%D8%B9%D9%8A%D8%A9%D9%81%D9%8A%D8%A3%D8%B9%D9%85%D8%A7%D9%84%D9%87%D9%8A%D8%A6%D8%A7%D8%AA%D8%A7%D9%84%D8%AD%D9%83%D9%85%D8%A7%D9%84%D9%85%D8%AD%D9%84%D9%8A.pdf
Ministry of Local Government: POLICY PAPER - PROMOTING AND INSTITUTIONALIZING PUBLIC PARTICIPATION
IN LOCAL GOVERNMENT UNITS AFFAIRS :  http://www.molg.pna.ps/policies/PublicParticipationPolicyPaper-Finalforprint.pdf</t>
  </si>
  <si>
    <t>Water Regulatory Council 
Union Service Provider Union 
Federation of Municipalities
Oversight and Inspection Bureau
Consumer Protection Association
Oversight Department of the Ministry of Local Government</t>
  </si>
  <si>
    <t xml:space="preserve">Sector Review </t>
  </si>
  <si>
    <t xml:space="preserve">Governance, Operation and Maintenance, Inspections </t>
  </si>
  <si>
    <t>Approvals of by-laws (Tariff by-law, water user Association by law).</t>
  </si>
  <si>
    <t>Revision of 8 Policies.</t>
  </si>
  <si>
    <t>Annual Plan development and Sector strategic plans were prepared.</t>
  </si>
  <si>
    <t>as revision on the targets achieved then this is updated according to the new revision.</t>
  </si>
  <si>
    <t>Training Strategy Include more specialized capacity building according to the need as Governance.</t>
  </si>
  <si>
    <t xml:space="preserve">Impact Intention and steps were taken to initiate the establishment of regional water treats. </t>
  </si>
  <si>
    <t>Monitoring of performance of Service providers (304) by Water Sector Regulatory Council.</t>
  </si>
  <si>
    <t>Annual  Allocation budget recognized and increase, the resulted plans are costed so donors attraction  and interest to more funding  specially in the sanitation.
Emergency fund are dressed for consideration.</t>
  </si>
  <si>
    <t>Update the strategic Plans and other plans for the water sector as the water sector is under reform.</t>
  </si>
  <si>
    <t>More Human and financial resources were allocated for the development of the road map for the water utilities and establishment of the National water company.</t>
  </si>
  <si>
    <t>Development of sludge reuse directives for the reuse in agriculture.</t>
  </si>
  <si>
    <t xml:space="preserve"> Improvement of the wastewater treatment.</t>
  </si>
  <si>
    <t>Annual reviews are shared with the government (policy makers) and donors.</t>
  </si>
  <si>
    <t>Financing sources consider reviews recommendations.</t>
  </si>
  <si>
    <t>Establishment of a  joint committee (Between WSRC and PWA) makes annual revisions and recommend the revising of the regulations and the standards and when necessary coordinate with the standard institute for that.</t>
  </si>
  <si>
    <t>Improvement of the water resources and improve the service delivery.</t>
  </si>
  <si>
    <t>Improving water quality Monitoring programs.</t>
  </si>
  <si>
    <t xml:space="preserve">Incomplete data for the desalination - Particular - Human Resources
Incremental Planning ( not integrated approach) 
Pre-Allocation of functions 
Scattered data / Partially Centralized data base, which affect accuracy of the data 
</t>
  </si>
  <si>
    <t xml:space="preserve">The reporting of such issue is normally after conflict / Escalation and demolish.
Yearly / Annual  reports from the Palestinian Water Authority and the WASH Cluster.
http://www.pwa.ps/userfiles/file/annual-report-2018.pdf
https://www.wsrc.ps/publications
</t>
  </si>
  <si>
    <t>Yearly / Annual  reports from the Palestinian Water Authority and the WASH Cluster.
http://www.pwa.ps/userfiles/file/annual-report-2018.pdf
https://www.wsrc.ps/publications</t>
  </si>
  <si>
    <t>The reporting of such issue is normally after conflict / Escalation and demolish.
Yearly / Annual  reports from the Palestinian Water Authority and the WASH Cluster.
http://www.pwa.ps/userfiles/file/annual-report-2018.pdf
https://www.wsrc.ps/publications</t>
  </si>
  <si>
    <t>How much spent with respect to allocated.</t>
  </si>
  <si>
    <t>the effluent quality from the waste water treatment plant compared to guidelines.</t>
  </si>
  <si>
    <t>Percentage of households connected to the service, Number of projects and infrastructure implemented.</t>
  </si>
  <si>
    <t>Operation and Maintenance 
https://www.wsrc.ps/public/uploads/Publication/163464517429690.pdf</t>
  </si>
  <si>
    <t>Asset Management, Institutional arrangements.
https://www.wsrc.ps/public/uploads/Publication/163464517429690.pdf</t>
  </si>
  <si>
    <t>How much Allocated / How much spent</t>
  </si>
  <si>
    <t>link of performance report 2019 by Water Sector Regulatory Council
https://www.wsrc.ps/public/uploads/Publication/1637222927131682.pdf</t>
  </si>
  <si>
    <t>Average daily water consumption per person, Water supply (hour/day). Average daily sold water per Capita.
link of performance report 2019 by Water Sector Regulatory Council
https://www.wsrc.ps/public/uploads/Publication/1637222927131682.pdf</t>
  </si>
  <si>
    <t>increase in connected communities and  decrease non-revenue water.</t>
  </si>
  <si>
    <t xml:space="preserve">Collection rate.
Operation and Maintenance cost.
</t>
  </si>
  <si>
    <t>Non-revenue water.</t>
  </si>
  <si>
    <t>Please review the following reports by WSRC:
Link of performance report 2019 by WSRC
https://www.wsrc.ps/public/uploads/Publication/1637222927131682.pdf
link of comparative report
https://www.wsrc.ps/public/uploads/Publication/1634457740208745.pdf
https://www.wsrc.ps/public/uploads/Publication/163464517429690.pdf</t>
  </si>
  <si>
    <t>WSRC - Water Sector Regulatory Council : Established in 2014  according to the new Water law 
https://www.wsrc.ps</t>
  </si>
  <si>
    <t>Enforcement by the Palestine Water Authority and relevant Authorities.
Service Providers are to increase water quality monitoring specially for the residual chlorine.
Endorsement to use safe water source.</t>
  </si>
  <si>
    <t xml:space="preserve">Palestine Water Authority and the National team from different ministries was formulated.
Closing some services if not compile with standards and regulations, Assessments and Join Assessments
Inspections
Monitoring and testing
Recommendations solutions
</t>
  </si>
  <si>
    <t>Insufficient Human Resources (low employment of skilled persons)
Insufficient Financial resources
Logistics
Equipments</t>
  </si>
  <si>
    <t xml:space="preserve">Access to remote areas is very difficult, No wastewater or Sludge surveillance, No treatment in many areas, Less connectivity to municipal wastewater. </t>
  </si>
  <si>
    <t>National Strategic Plan for civil Servant 2017-2022
National Policy Agenda 2017-2022 (for All)
National first training Strategy  2018-2020</t>
  </si>
  <si>
    <t>http://www.pwa.ps/userfiles/server/Class/National_strategic_plan_civil_services.pdf
http://www.pwa.ps/userfiles/server/Class/_2018-2020%D8%A7%D9%84%D8%AE%D8%B7%D8%A9_%D8%A7%D9%84%D8%A7%D8%B3%D8%AA%D8%B1%D8%A7%D8%AA%D9%8A%D8%AC%D9%8A%D8%A9%20_%D9%84%D9%84%D8%AA%D8%AF%D8%B1%D9%8A%D8%A8.pdf</t>
  </si>
  <si>
    <t>First Training strategy , Service providers performance report 2020, Report Diagnosis and training program
http://www.pwa.ps/userfiles/server/Class/Report%20Diagnosis%20and%20training%20Program%20V5%20Final.pdf
http://www.pwa.ps/userfiles/server/Class/CD%20Policy%20and%20Strategy%20of%20the%20Water%20Sector.pdf</t>
  </si>
  <si>
    <t>Human resource needs assessment for WASH is conducted as one training needs survey by General personnel council every 2-3 years, under which Palestine Water Authority (PWA) is considered non ministerial institution (Authority) and PWA provided the topics of the water sector.
PWA performed a training needs assessment on 2018 for sanitation including assessing human resource needs, Job charts and institutional framework
It is recommended that 
1. Linking training to tasks and positions.
2. Creating performance goals and specify skills needed to achieve them.
3. Linking performance evaluation to achieving performance goals.
4. Integrating the attended training into the new performance goals and the process of evaluation.
5. Ensuring development training is part of the employees evaluation plan.
6. Linking staff development to organization strategic objectives.</t>
  </si>
  <si>
    <t xml:space="preserve">Limited Specialized training Institution 
Lack of Funds 
No Focus on related training topics 
Limited of appropriate WASH Staff 
Limited Matching between education / training needs and the needs in the local Markets 
All available achievements is on personnel initiatives, Volunteers.
Limited dedicated Staff in the Government organizations / programs specialized in WASH  
Lack of systematic system (annual evaluation for example) for assessing the available and required skills on the basis of the gaps
between the profile of the job requirements and the profile of the skills of the job holder. 
Regardless training plans or strategies exist, generally training is donors driven; a matter which may lead some times to the limited impact on trainees and their organizations.
The involvement of beneficiary organizations in the process of training management can be judged as weak since all other activities ranging from the development of course outline, logistics, communication, evaluation,etc are taken by the training provider which is limiting the ownership to the training given.
The Palestine government has restricted expenditures on training since the financial crises in 2016. Trainees from Gaza face all the time the challenge of restricted movement and travel when the training is organized outside Gaza. Impacts of training are limited in some cases due to variance of knowledge and experience of candidates compared to trainees from other countries or the different
organizations within the country. The absence of monitoring on the private sector desalination plants is challenging a sustainable
training and capacity building since the incentive to improve performance is almost absent.
Since most of the training provided addresses operations and maintenance issues where females are far from this mandate, the female contribution can be judged as still weak.
Evaluation criteria to measure improved performance is absent. Except for operations and maintenance training, other training topics do not have equal impact due to un sustainability of the trained staff in their positions. 
The programs lack of integrity of training operations at cross sectoral level so that needs at the different organizations will be able to work with each other to reach the intended goals and outcomes. Service providers have a big concern to develop their
capacities in contract and procurement management so that local capable resources can replace the costly international experience in contracts management. The beneficiary organizations are welling to see capable organizations managing and operating the water and sanitation sectors as the main outcome of the program. </t>
  </si>
  <si>
    <t>National First Training Strategy / National Strategy for human resource Diagnostic report, Education strategy</t>
  </si>
  <si>
    <t>Specialized training center for WASH is under preparation 
limited working Institution that Provides WASH training currently
UN Agencies providing Vocational Training  (Adhoc)
Specific efforts of Ministry of Education is directed to Schools. (WASH in Schools)
it is recommended that
1.Linking training to tasks and positions.
2. Creating performance goals and specify skills needed to achieve them.
3. Linking performance evaluation to achieving performance goals.
4. Integrating the attended training into the new performance goals and the process of evaluation.
5. Ensuring development training is part of the employees evaluation plan.
6. Linking staff development to organization strategic objectives.</t>
  </si>
  <si>
    <t>the Financial plan is prepared on yearly basis, this plan includes variety of projects that are consider as priority according to the national sector plans, the financial plans are described in detail in the Water Sector Plan 2017-2022, and in the Water sector strategy 2012-2032. 
This plan is reviewed by the end of the year to report the progress, gaps and deficit in order to include it in the coming year plan 
The financial Mid Term Plans is budgeted (3 Years Plans), due to the on going current political situation where its unpredictable after one or two years and according to the crises this can be revised for an early recovery plans. 
The financial Plans are not classified as per the above matrix. When allocated the budget for the infrastructure or other interventions in WASH  their is no line budget for Rural or for Urban separately . More else, we depend on the external funding as we dont have that much  from the Governmental resources.
More else Area C master Plan is costed as well.</t>
  </si>
  <si>
    <t xml:space="preserve">Palestinian Water Authority (Infrastructure, Operation&amp;Maintenance and Salaries) </t>
  </si>
  <si>
    <t xml:space="preserve">Water Regulatory council </t>
  </si>
  <si>
    <t xml:space="preserve">Municipal development fund </t>
  </si>
  <si>
    <t xml:space="preserve">2020 AND 2021
</t>
  </si>
  <si>
    <t xml:space="preserve">Palestinian Water Authority 
Ministry of education - WASH in Schools 
Ministry of Health 
Water Regulatory council 
</t>
  </si>
  <si>
    <t>The Planned Budget 2017-2022 from the strategy plan, The Action Plan includes more than 240 activities/projects with an estimated cost of USD 1.36 billion reflecting the policies, which were adopted in the Strategic Development Plan (SDP) and which will contribute in achieving the strategic objectives. Projects and activities were allocated to the five areas of the water sector: Water Resources, Water Supply, Wastewater, Institutional Arrangements, and Financial Arrangements, as stated in the below Table.
There are some contribution from the Government in the Price of water purchased from the Israeli company Mekeroth 
Palestine Water Authority (PWA) is buying the water with 2.8 NIS/ m3  and sell it to the communities in bulk at 2.6  NIS/ m3, and from Gehon ( Israeli Company ) PWA buy the water 3.8 NIS /m3 and sell it with 3.1 NIS / m3.
There is a community participation with a percentage depend on the nature of the project as this can make the community as an owner to the project.
Allocation of projects on the sub-sectors Planned Budget 2017-2022
No. Water Sector Components/Areas Budget in Million USD Percentage 
1 Water Resources 381,700 28%
2 Water Supply and Conveyance Lines 308,553  22.7%
3 Wastewater 653,205  48%
4 Institutional Arrangements 12,607  0.87%
5 Financial Arrangements 5,875  0.43%
Total 1,361,940        100%
WASH Humanitarian Projects (HRP) : 18,900,000 USD</t>
  </si>
  <si>
    <t xml:space="preserve">The collection rate has been improved in some service providers where they apply the prepaid meters, and some service providers use the money collected from water for other purposes that affect the  service  
The tariff by-law  which has been developed by Palestine Water Authority is including the cost recovery, but in the case of not being able to achieve full cost recovery the gap  might be covered by governmental subsidies, and in some cases by the local authorities it selves through making reallocation for their budget.
The local government/ service providers has some budget from the government (not enough) as well  have their own financial resources from the collection rates  which is  very low, the service providers depend on external fund also, this can make delays in maintenance, respond to any complains, affecting the public health, and will affect the payment of the salaries of the employees and in some cases resulted in staff cut policy to over come the financial shortages.
Community participation and contributions in the cost of the implemented projects is mandatory for most of the projects.
Some cases their are some subsidies from Government and other donors  that can lead to the fact that the government can look for further funding. 
Collection rates were lower during COVID affecting the operation and maintenance and causes delays, the continuity of the service, and the payment of the  employees which affect the staff at many of the service providers
</t>
  </si>
  <si>
    <t>The new Tariff law has been recently endorsed and start implementation, 
The instruction of the Tariff by-law is under development 
Water  law; http://www.pwa.ps/userfiles/server/%D9%82%D8%B7%D8%A7%D8%B9%20%D8%A7%D9%84%D9%85%D9%8A%D8%A7%D9%87/%D9%82%D9%88%D8%A7%D9%86%D9%8A%D9%86/water_law2014new.pdf
Tarif by law : http://www.pwa.ps/userfiles/server/%D9%82%D8%B7%D8%A7%D8%B9%20%D8%A7%D9%84%D9%85%D9%8A%D8%A7%D9%87/%D9%82%D9%88%D8%A7%D9%86%D9%8A%D9%86/Final_Tariff_Bylaw.PDF
http://www.pwa.ps/userfiles/server/%D8%A7%D8%B3%D8%AA%D8%B1%D8%A7%D8%AA%D8%AC%D9%8A%D8%A7%D8%AA/Eng/Strategies%20for%20Sustainable%20Financing.pdf
http://www.pwa.ps/userfiles/server/%D8%A7%D8%B3%D8%AA%D8%B1%D8%A7%D8%AA%D8%AC%D9%8A%D8%A7%D8%AA/%D8%A5%D8%B3%D8%AA%D8%B1%D8%A7%D8%AA%D9%8A%D8%AC%D9%8A%D9%87%20%D8%A7%D9%84%D8%AD%D8%AF%20%D9%85%D9%86%20%D8%A7%D9%84%D9%85%D9%8A%D8%A7%D9%87%20%D8%BA%D9%8A%D8%B1%20%D8%A7%D9%84%D9%85%D8%AD%D8%A7%D8%B3%D8%A8%20%20%D8%B9%D9%84%D9%8A%D9%87%D8%A7.pdf
http://www.pwa.ps/userfiles/server/%D8%A7%D8%B3%D8%AA%D8%B1%D8%A7%D8%AA%D8%AC%D9%8A%D8%A7%D8%AA/%D8%A7%D8%B3%D8%AA%D8%B1%D8%A7%D8%AA%D9%8A%D8%AC%D9%8A%D8%A9%20%D8%A7%D9%84%D8%AA%D9%85%D9%88%D9%8A%D9%84%20%D8%A7%D9%84%D9%85%D8%B3%D8%AA%D8%AF%D8%A7%D9%85%20%D9%84%D9%82%D8%B7%D8%A7%D8%B9%20%D8%A7%D9%84%D9%85%D9%8A%D8%A7%D9%87.pdf</t>
  </si>
  <si>
    <t>Normally we have a budget line in our financial plans for the remote areas and for emergency
Working with partner organization to work in vulnerable communities
There are no indicators, but the developed tariff plan will partially consider the equity through calculating the increased consumption rate of water.
The water /sanitation plans are prepared to target all population living in Palestine without any differentiation between any one 
Gender mainstreaming in WASH also was developed
Preparation of the community participation policy
Preparation a WASH master Plan for Area C most vulnerable communities.</t>
  </si>
  <si>
    <t>Area C Master Plan
COVID 19 Response Plan
Action Plan for the South
Gaza Rolling Program</t>
  </si>
  <si>
    <t xml:space="preserve">During the Past two years, the financial plan and the budget is prepared responding to Gender.
The Water and Sanitation Plans and policies are targeting all population with out and differentiation between any of them.
The Palestinian Water Authority is to deliver the service to all population regardless their geographic distribution, age , Sex or economical situation as this is a right for human being and working according the principle of leaving no one behind.
</t>
  </si>
  <si>
    <t>Affordability: is considered water sector policy and unify tariff regulations 
Reducing the total losses will increase the available water for the population, this will affect the tariff as it is categorized, this will decrease the cost at the bulk and then decrease the cost of the water at the HH level and this will be affordable, This will also resulted in savings to other life style expenditures.
This will also results in saving at the service providers that the savings can be used for maintenance of the water network which will improve the quality of the service.
http://www.pwa.ps/userfiles/server/%D8%A7%D8%B3%D8%AA%D8%B1%D8%A7%D8%AA%D8%AC%D9%8A%D8%A7%D8%AA/%D8%A5%D8%B3%D8%AA%D8%B1%D8%A7%D8%AA%D9%8A%D8%AC%D9%8A%D9%87%20%D8%A7%D9%84%D8%AD%D8%AF%20%D9%85%D9%86%20%D8%A7%D9%84%D9%85%D9%8A%D8%A7%D9%87%20%D8%BA%D9%8A%D8%B1%20%D8%A7%D9%84%D9%85%D8%AD%D8%A7%D8%B3%D8%A8%20%20%D8%B9%D9%84%D9%8A%D9%87%D8%A7.pdf</t>
  </si>
  <si>
    <t>Pre-paid meters so that poor families are dealt with by giving them the minimum amount for free.
In marginalized areas, the price of water is compensated through tanks.
The Government  bears part of the costs when selling water in bulk.</t>
  </si>
  <si>
    <t>Donor driven Agenda/they chose the  type of intervention and the geographic location (some times not in-line with the national priorities and strategy and plan) 
Reallocation of the fund for emergencies e.g. Gaza last escalation.
Complicity  of procedures / some times it took longer time  which may result that some other donor intervene in the same areas.
Suspension of activities due to withdraw from the sector.
Planning take place in certain year and when the fund come after some years then we need to reassess, re-plan, may be other interventions  of the community which need re-design.</t>
  </si>
  <si>
    <t>Governmental  finance depend on the donors , no or very limited financial resources available through the taxes, which is controlled by the Israelis. 
The local authorities are not paying their water bills to the government as the collection rates in many communities is low.</t>
  </si>
  <si>
    <t>2020 AND 2021</t>
  </si>
  <si>
    <t xml:space="preserve">70,015,391
</t>
  </si>
  <si>
    <t>Some donors they have direct contracting with the  local Authority without the Ministry of Finance, and in some cases the budget is for certain program that has some or limited WASH component.
There is direct link and funding between some NGOS and local Authorities / Service providers
Twining between Municipalities in Palestine and other European Municipalities  (e.g. France)</t>
  </si>
  <si>
    <t xml:space="preserve">not Available </t>
  </si>
  <si>
    <t xml:space="preserve">Budgeting National system </t>
  </si>
  <si>
    <t>Human Resources : Not enough specialized personnel / sometimes specially in Rural areas you find one technician responsible about many things 
Political situation and Gaza War, all the  budget was directed to the reconstruction programs affecting other areas on risks 
Covid-19 was focusing on health as the most appropriate and needed sector neglecting that the water is essential for health and Hygiene 
WASH In schools and WASH in Health care facilities are considered from the Water Budget and then affecting the build of the Water / Wastewater infrastructure 
The Wastewater expansion of service and Wastewater treatment Plants construction / operation and maintenance
Rehabilitation of water networks / reservoirs / expansion of water network
The Desalination of  sea water in Gaza  operation and maintenance
Water Quality monitoring and implementation of Water Safety Plans
Institutional capacity Buildings and establishment of the Water utilities
Human resources and employment
Humanitarian funds Gap</t>
  </si>
  <si>
    <t xml:space="preserve">too limited  data </t>
  </si>
  <si>
    <t>Budgeting National System
Ministry of finance
Data gaps are due to limited  Data / information from the service providers, some service providers have.
Some NGOs receives funding directly from their headquarters and not reported in any form of reporting mechanisms, also they do direct contracting with the service providers without even reporting to the Government or any other means.
The tariff is not the same in the Palestinian areas, it depend on the water source  and the pumping distance, some areas use groundwater wells, some use from Mekeroth, some use  from springs. We have a new tariff by law and we are working on the instructions (submitted to be endorsed by cabinet)  to implement the tariff so it was difficult to obtain unify / one price in all communities and for all the service providers.
There are very limited service providers who classify domestic, industrial and commercial.
The bulk water price is sell to the SP  is 2.26 NIS/m3 with a subsidy from the government by 1.2 NIS/m3, the Service Provider sell the water at around 4.2 NIS/m3.
In future and according to the tariff by-law and the establishment of the water utilities will be easier to have such figure as the principles for calculating the community tariff is unified.
For D11.a.row 2: Household expenditure for self-supply: the average expenditure / family is about 100-150 NIS  (38 USD) /  month which is 0.018 % from the average salary (According to PCBS) vulnerable communities using trucked water pay more than 10 USD / m3.</t>
  </si>
  <si>
    <t>No data available.</t>
  </si>
  <si>
    <t>YEM</t>
  </si>
  <si>
    <t>Yemen</t>
  </si>
  <si>
    <t>pharmacy79hmf@gmail.com</t>
  </si>
  <si>
    <t>The Ministry of Public Health and Population</t>
  </si>
  <si>
    <t>Yemeni Water Law:
The Water Law of 2002 - Article 4, which states that water is inherently permissible for all and does not possess exclusive ownership except by transfer or acquisition or the like, and it is like me that guarantees the same - attached.
Water Law of 2002 - Traditional Usufruct Rights: Inherited rights recognized for their continuity, by custom or by law, or both, and based on the right to individual, family or collective use of rainwater, torrents springs, wells, water installations, the purposes and limits of these uses and the associated easements.</t>
  </si>
  <si>
    <t>Standard specifications for public drinking water</t>
  </si>
  <si>
    <t>Article 21 and Article 45 of the Water Law</t>
  </si>
  <si>
    <t>Yemeni Building Law - Chapter Two Articles 38, 39 and 40
http://yemenlaws.blogspot.com/p/blog-page_9334.html</t>
  </si>
  <si>
    <t>Septic tanks construction schemes - attachedList of technical requirements for the disposal of untreated wastewater - attached</t>
  </si>
  <si>
    <t>List of technical requirements for the disposal of untreated wastewater - attached</t>
  </si>
  <si>
    <t>Yemeni Standard Specifications - Industrial Wastewater 1999 - attached
Water Law 2002 - Article 32 Paragraph A Point 3 + Article 42 + Article 62 Paragraph 6 and 7 + Article 74 - attached</t>
  </si>
  <si>
    <t>Yemeni Standard Specifications - Irrigation Water 1999 - attached</t>
  </si>
  <si>
    <t>Occupational Safety - attached</t>
  </si>
  <si>
    <t>Healthcare Waste Management regluations</t>
  </si>
  <si>
    <t>Regulations of the Ministry of Water and Environment 2004
The updated national strategy and investment program for the water sector 2009-2015 (attached)</t>
  </si>
  <si>
    <t>https://yemen-nic.info/ministations/detail.php?ID=10194
attached</t>
  </si>
  <si>
    <t>2004 2009</t>
  </si>
  <si>
    <t>The updated national strategy and investment program for the water sector 2009-2015</t>
  </si>
  <si>
    <t>2009 to 2015</t>
  </si>
  <si>
    <t>No national plan is developed except by the organizations within the strategy and joint action</t>
  </si>
  <si>
    <t>Plans of civil society organizations, UNICEF and child care organizations</t>
  </si>
  <si>
    <t>UNICEF and the Social Fund for Development Plans</t>
  </si>
  <si>
    <t>UNICEF plans</t>
  </si>
  <si>
    <t xml:space="preserve"> WASH Cluster plans</t>
  </si>
  <si>
    <t>Water Law No. 33 of 2002</t>
  </si>
  <si>
    <t>Strategic Program for Preparedness and Response to COVID-19.
Stakeholder engagement plan in response to COVID-19.
https://www.google.com/url?sa=t&amp;source=web&amp;rct=j&amp;url=https://documents1.worldbank.org/curated/en/290751588865825579/Yemen-Emergency-COVID-19-Project.docx&amp;ved=2ahUKEwiC2rbX3MD2AhWhk_0HHfMNBu8QFnoECAYQAQ&amp;usg=AOvVaw0n4MU02I5EzxtuPcBcmYwQ
https://www.google.com/url?sa=t&amp;source=web&amp;rct=j&amp;url=https://documents1.worldbank.org/curated/en/245821607355698513/Stakeholder-Engagement-Plan-SEP-Yemen-COVID-19-Response-Project-P173862.docx&amp;ved=2ahUKEwjRpN6I4cD2AhUy8LsIHdc9B8U4ChAWegQIAxAB&amp;usg=AOvVaw3f9CvVm8lmQaWMB-VskimQ</t>
  </si>
  <si>
    <t>through awareness raising</t>
  </si>
  <si>
    <t>Through joint cooperation with the Ministry of Health to increase awareness of health education programs</t>
  </si>
  <si>
    <t>Through the official announcements of the state</t>
  </si>
  <si>
    <t>Awareness not to throw waste and materials related to personal hygiene in the sewer, but with special bags or trash</t>
  </si>
  <si>
    <t>Awareness about not throwing health care waste into the sewage stream, whether it is solid or liquid waste</t>
  </si>
  <si>
    <t>The work of incinerators and educational workshops for the rational management of waste</t>
  </si>
  <si>
    <t>Awareness and education by field teams</t>
  </si>
  <si>
    <t>In terms of reducing the number of workers and reducing financial resources and directing financial and educational support towards a culture of hand washing and comprehensive hygiene to prevent infection by organizations and donor countries</t>
  </si>
  <si>
    <t>Increasing awareness and education in cooperation with relevant community organizations.
Develop a proposal to follow up on promoting hand hygiene.
Providing personal hygiene materials for sector workers.
Allocating funds for the purchase of hygiene and sterilization materials and distributing them free of charge in government facilities.</t>
  </si>
  <si>
    <t>At the national level, provide adequate sanitation for all</t>
  </si>
  <si>
    <t>Percent connecting to the public sewage network</t>
  </si>
  <si>
    <t>Provide adequate means for the disposal of human waste that do not pose a threat to public health or the environment</t>
  </si>
  <si>
    <t>The updated national strategy and investment program for the water sector 2009-2015 - attached</t>
  </si>
  <si>
    <t>The connection to the public sewage network
Connection to the decentralized sewage treatment system
Toilet with flushing system
Mini pit toilet
Ventilation-enhanced pit toilet</t>
  </si>
  <si>
    <t>Ensure the safe supply and connection of pipes and the depth of drilling</t>
  </si>
  <si>
    <t>Providing safe, sustainable, affordable water for everyone</t>
  </si>
  <si>
    <t>Percent households where water is available daily for at least six hours a day and in places with water scarcity at least once a week and for six hours a day</t>
  </si>
  <si>
    <t>Percent with safe water at a rate of 30 liters per person per day within a time to fetch water no more than 30 minutes, back and forth</t>
  </si>
  <si>
    <t>underground water
Surface water
alternative water sources
Water desalination
rainwater harvesting</t>
  </si>
  <si>
    <t>Water quality and per capita water share</t>
  </si>
  <si>
    <t>Fifty-eight liters per person per day</t>
  </si>
  <si>
    <t>Thirty liters per person per day</t>
  </si>
  <si>
    <t>6 hours a day</t>
  </si>
  <si>
    <t>Available in buildings</t>
  </si>
  <si>
    <t>Safe according to the national guidelines and guidelines of the World Health Organization</t>
  </si>
  <si>
    <t>Implementation of the International Health Regulations
Infection prevention
Risk Awareness</t>
  </si>
  <si>
    <t>Strategic Program for Preparedness and Response to COVID-19
https://www.google.com/url?sa=t&amp;source=web&amp;rct=j&amp;url=https://documents1.worldbank.org/curated/en/290751588865825579/Yemen-Emergency-COVID-19-Project.docx&amp;ved=2ahUKEwiC2rbX3MD2AhWhk_0HHfMNBu8QFnoECAYQAQ&amp;usg=AOvVaw0n4MU02I5EzxtuPcBcmYwQ</t>
  </si>
  <si>
    <t>Availability of soap and water
Availability of hand hygiene facilities
Work to raise awareness of the culture of hand washing</t>
  </si>
  <si>
    <t>Demographic and Health Survey 2013
https://washdata.org/data/country/YEM/household/download</t>
  </si>
  <si>
    <t>35.6% Basic water services
25% of basic sanitation services
8% basic cleaning services</t>
  </si>
  <si>
    <t>WASH assessment in schools 2013
https://washdata.org/data/country/YEM/schools/download</t>
  </si>
  <si>
    <t>100% improved water services
100% improved sanitation services</t>
  </si>
  <si>
    <t>Service Availability and Readiness Assessment 2013
https://washdata.org/data/country/YEM/healthcare/download</t>
  </si>
  <si>
    <t>Affordable according to WHO guidelines that monthly household expenditures on water and sanitation do not exceed 5% of household income.</t>
  </si>
  <si>
    <t>Improving partnership and joint work with the Public Authority for Environmental Protection in the wastewater field
Wastewater recycling and reuse</t>
  </si>
  <si>
    <t>The updated national strategy and investment program for the water sector 2009-2015 - attached
The strategy also focused on working on setting up a mechanism to support the start-up of projects and capacity-building for the community or for private projects, especially in remote or mountainous areas, in cooperation with NGOs and the Social Fund for Development.</t>
  </si>
  <si>
    <t>The plans of international organizations support the displaced, refugees and other vulnerable groups.</t>
  </si>
  <si>
    <t>The updated national strategy and investment program for the water sector 2009-2015 - attached
The poor who are connected to the networks generally benefit from the subsidized tariff (life line tariff), but this needs to be controlled in some cases to ensure that the subsidy that is supposed to go to the poor does not also go to those who are better off, and work is still in progress to put controls neutral in this aspect.
Affordable according to WHO guidelines that monthly household expenditures on water and sanitation do not exceed 5% of household income.</t>
  </si>
  <si>
    <t>The state provides services to all groups, including the vulnerable populations.
The plans of international organizations support the displaced, refugees and other vulnerable groups.</t>
  </si>
  <si>
    <t>Public Corporation for Water and Sanitation</t>
  </si>
  <si>
    <t>Public Authority for Rural Projects</t>
  </si>
  <si>
    <t>Public Authority for Water Resources</t>
  </si>
  <si>
    <t>Social Fund for Development</t>
  </si>
  <si>
    <t>Through the National Water Strategy.
Water law.
Water catchments Agency.
At the national level, it used to take place through periodic meetings of the Ministerial Committee, and also in urban areas, it takes place through other meetings at the governorate level with the boards of directors of local institutions with a representative from the Ministry of Water and Environment headed by the governor, the head of the local council, and the meetings of the water catchments committees as well. Currently, coordination is carried out by the WASH cluster.
https://www.humanitarianresponse.info/en/operations/yemen/water-sanitation-hygiene</t>
  </si>
  <si>
    <t>Inter-ministerial and parliament water committee
Water catchments Committees</t>
  </si>
  <si>
    <t>Periodic meetings,
Submitting performance reports,
Approval of plans and projects,
Regular meetings of the WASH Cluster</t>
  </si>
  <si>
    <t>Water Law No. 2002 and its amendments to Law No. 2006.
As well as the National Water Strategy, he emphasized paying attention to community participation, all protected groups and civil society organizations.</t>
  </si>
  <si>
    <t>Water catchments Committees Management and administrative councils of local water and sanitation institutions, which submit periodic reports on services.</t>
  </si>
  <si>
    <t>UNICEF
World Health Organization</t>
  </si>
  <si>
    <t>Establishing warnings and regulations that ensure the continuity of the service and making plans for sustainability</t>
  </si>
  <si>
    <t>Using data to allocate human and financial resources based on projects</t>
  </si>
  <si>
    <t>Monitoring a mechanism for water sustainability and developing proposals that guarantee the safety of groundwater and ways to benefit from it and not waste it</t>
  </si>
  <si>
    <t>Setting mandatory standards and clauses to ensure water sustainability</t>
  </si>
  <si>
    <t>Determining the fault areas in the networks that need rehabilitation</t>
  </si>
  <si>
    <t>Reviewing and analyzing all data and accordingly an action plan will be developed to fill all gaps in hand hygiene commitment</t>
  </si>
  <si>
    <t>Distribute all resources equally, to ensure the continuity of commitment to hand hygiene among all workers</t>
  </si>
  <si>
    <t>Launching periodic campaigns, training and monitoring the efficiency of all employees</t>
  </si>
  <si>
    <t>Zoning and hot spots for cholera and other diseases</t>
  </si>
  <si>
    <t>Health statistics data is constantly studied and actions are taken based on emerging health issues related to WASH</t>
  </si>
  <si>
    <t>The data is not available in high quality, which leads to lack of credibility and loss of value</t>
  </si>
  <si>
    <t>Tracking and reporting by some international organizations.
The updated national strategy and investment program for the water sector 2009-2015:
The strategy also focused on working on setting up a mechanism to support the start-up of projects and capacity-building for the community or for private projects, especially in remote or mountainous areas, in cooperation with NGOs and the Social Fund for Development.</t>
  </si>
  <si>
    <t>The updated national strategy and investment program for the water sector 2009-2015 - attached
Yemen Emergency Plan 2020
Secondary Desk Review WASH Assessments in Yemen 2020
https://www.humanitarianresponse.info/sites/www.humanitarianresponse.info/files/documents/files/yemen_countrywide_contingency_plan_september_2020_final.pdf
https://www.humanitarianresponse.info/sites/www.humanitarianresponse.info/files/documents/files/reach_yem_report_wash_secondary_desk_review_may_2020.pdf</t>
  </si>
  <si>
    <t>The state provides services to all groups, including the vulnerable.
International organizations carry out monitoring operations for services to vulnerable groups.</t>
  </si>
  <si>
    <t>Percentage of Compliance for E. coli tests</t>
  </si>
  <si>
    <t>The updated national strategy and investment program for the water sector 2009-2015 - attached:
The average water loss in 2007 was 28%</t>
  </si>
  <si>
    <t>The Ministry of Water and Environment is the regulatory authority for water and wastewater 2003.
www.mwe-ye.org
Public Authority for Water Resources 1995.</t>
  </si>
  <si>
    <t>Fines are imposed by the Ministry of Water and Environment on water pumping institutions in the event of non-compliance, as well as penalties for factories when throwing their chemical waste into the soil or water sources</t>
  </si>
  <si>
    <t>No new national strategic plan,
financial constraints, and
The country is suffering from war damage.</t>
  </si>
  <si>
    <t>Institutions specialized in this are not at the required level, and there is not enough funding to support them.</t>
  </si>
  <si>
    <t>The absence of a comprehensive institutional framework that guarantees the sustainability of activities, human resources development, or human resources management for the water sector in general</t>
  </si>
  <si>
    <t>At the present time, there is no plan, as we are waiting for the completion of the budget preparation procedures for the year 2022 in the event that funding plans are agreed upon, knowing that the Ministry of Finance does not currently receive any external funding.
Note: The Ministry of Finance supports local water and sanitation institutions in the event of their budget deficit</t>
  </si>
  <si>
    <t>There may be institutions that receive significant donor funding support, but we do not have data at the moment.</t>
  </si>
  <si>
    <t>Information is scattered in the Ministry of Finance, the Ministry of Water and Environment, the Ministry of Health, and more than 20 institutions, water authorities and donor agencies.
The data is not detailed as in this survey, however, neither the available data in the Ministry of Water and Environment nor in any database serve for this purpose.</t>
  </si>
  <si>
    <t>Generally up to 2014, tariffs cover maintenance costs and expenses excluding depreciation.
Equipment consumed by utilities if they have positive cash flow or otherwise has to be barely covered by the government just because the facility is unable to do so.
After 2014, oil prices doubled and the political discourse does not allow institutions to raise customs duties, and the import rate for facilities is estimated at about 75% although this data is very specific.
Sanitation projects in rural areas are very limited.
The figures given in the part of this survey are based on the definition of improved sanitation. In the case of Yemen, sewage systems in cesspits are considered to be improved.</t>
  </si>
  <si>
    <t>The three largest municipal utilities in Yemen represent the branches of water and sanitation institutions in the governorates of Aden, Hadhramaut and Al-Mahra, but their data is currently not available accurately for several reasons.</t>
  </si>
  <si>
    <t>In general, we can say that under the circumstances the country is going through, there is limited governmental support for these vulnerable groups, in addition to support from some specialized NGOs through donors, but this is still limited compared to the difficult situation.
The updated national strategy and investment program for the water sector 2009-2015:
The strategy also focused on working on setting up a mechanism to support the start-up of projects and capacity-building for the community or for private projects, especially in remote or mountainous areas, in cooperation with NGOs and the Social Fund for Development.</t>
  </si>
  <si>
    <t>With regard to the category of women and girls, the elderly and the disabled, most of them in Yemen live within their natural families, and there is no discrimination or special institutions to have them in our society.
In general, we can say that under the circumstances the country is going through, there is limited governmental support for these vulnerable groups, in addition to support from some specialized NGOs through donors, but this is still limited compared to the difficult situation.</t>
  </si>
  <si>
    <t>The updated national strategy and investment program for the water sector 2009-2015 - attached:
The poor who are connected to the networks generally benefit from the subsidized tariff (life line tariff), but this needs to be controlled in some cases to ensure that the subsidy that is supposed to go to the poor does not also go to those who are better off, and work is still in progress to put controls neutral in this aspect.
Affordable according to WHO guidelines that monthly household expenditures on water and sanitation do not exceed 5% of household income.</t>
  </si>
  <si>
    <t>It can be said that the problem with the low absorptive capacity of WASH funds in Yemen is the low implementation capacity of national institutions and the complexities of donor procedures.</t>
  </si>
  <si>
    <t>The estimated number is still for projects funded by donors, usually local commitments are international grants and loans scheme and are spent in parallel with donor funds.
For locally financed projects, the absorptive capacity is expected to be higher than the capacity and experience of individuals</t>
  </si>
  <si>
    <t>It was reached to calculate these percentages based on the estimated values closest to reality</t>
  </si>
  <si>
    <t>War, migration of qualified staff and weak capabilities</t>
  </si>
  <si>
    <t>Arwa Al-Yamani</t>
  </si>
  <si>
    <t>miyandaisabel@gmail.com</t>
  </si>
  <si>
    <t>Ministry of Water Development and Sanitation</t>
  </si>
  <si>
    <t>Ministry Local Government and Rural Development</t>
  </si>
  <si>
    <t>(1) A person has the right, as prescribed,
(a) health care services;
(b) decent housing;
(c) food of acceptable standard;
(d) clean and safe water;
(e) decent sanitation;
(f) social protection; and
(g) education.</t>
  </si>
  <si>
    <t>Zambia Bureau of Standards (ZABS) water quality Standards</t>
  </si>
  <si>
    <t xml:space="preserve"> https://www.nwasco.org.zm/index.php/media-center/publications/urban-and-peri-urban-wss-sector-reports/send/12-urban-and-peri-urban-wss-sector-reports/81-urban-and-peri-urban-water-supply-and-sanitation-sector-report-2021</t>
  </si>
  <si>
    <t xml:space="preserve">1. 2020 National Water Supply and Sanitation Policy
</t>
  </si>
  <si>
    <t>1. 2020 National Water Supply and Sanitation Policy</t>
  </si>
  <si>
    <t>https://www.mwdsep.gov.zm/?wpfb_dl=1217
https://www.mwdsep.gov.zm/?wpfb_dl=41
https://www.parliament.gov.zm/sites/default/files/documents/acts/Act%20No.28%20of%201997.pdf</t>
  </si>
  <si>
    <t xml:space="preserve">1. National Rural Water Supply and Sanitation Programme
2. The National Urban Water Supply and Sanitation
https://www.mwdsep.gov.zm/?wpfb_dl=1219
the Open Defecation free strategy
 https://www.afdb.org/fileadmin/uploads/afdb/Documents/Project-and-Operations/Zambia_-_National_Rural_Water_Supply_and_Sanitation_Program_-_Appraisal_Report.pdf
</t>
  </si>
  <si>
    <t>1. Faecal Sludge Management Framework for Provision and Regulation in Zambia</t>
  </si>
  <si>
    <t>1.Urban Onsite Sanitation and Faecal Sludge
https://www.susana.org/en/knowledge-hub/resources-and-publications/library/details/3327</t>
  </si>
  <si>
    <t xml:space="preserve">1. The National onsite sanitation and  Faecal Sludge management Guidelines (June 2018). 
2.The National Urban Sanitation Strategy 2015 -2030
</t>
  </si>
  <si>
    <t xml:space="preserve">1. The National onsite sanitation and  Faecal Sludge management Guidelines (June 2018). 
2.The National Urban Sanitation Strategy 2015 -2030
2. The National Urban Sanitation Strategy
</t>
  </si>
  <si>
    <t xml:space="preserve">1.Occupation and Health safety act
2. Public Health Act
https://www.moh.gov.zm/?wpfb_dl=23
</t>
  </si>
  <si>
    <t xml:space="preserve">https://www.susana.org/_resources/documents/default/3-3327-7-1530187197.pdf 
Urban Onsite Sanitation and feacal sludge management
</t>
  </si>
  <si>
    <t>1.Occupation and Health safety act
2. Public Health Act
https://www.moh.gov.zm/?wpfb_dl=23</t>
  </si>
  <si>
    <t>1. Standards for WASH in health care facilities
2. Assment tool for WASH in health care facilities
3. IPC  WASH guidelines</t>
  </si>
  <si>
    <t xml:space="preserve">1. National Health care management plan 
2. Health Care waste management </t>
  </si>
  <si>
    <t xml:space="preserve">
1. Food safety Act - https://www.moh.gov.zm/?wpfb_dl=23
2.Drinking Water Quality Monitoring Protocol
3. Public Health Act
4.Nation Action Plan for Drinking Water Quality and Survillance</t>
  </si>
  <si>
    <t xml:space="preserve">
1. Food safety Act - https://www.moh.gov.zm/?wpfb_dl=23
2.Drinking Water Quality Monitoring Protocol
3. Public Health Act</t>
  </si>
  <si>
    <t>National Rural Water Supply and
Sanitation Programme (NRWSSP)
https://www.mwdsep.gov.zm/?wpfb_dl=1230
year 2019
2.The public health Act
https://www.moh.gov.zm/?wpfb_dl=23</t>
  </si>
  <si>
    <t xml:space="preserve">Guidelines are being used as  reference documents in national planning and utilisation </t>
  </si>
  <si>
    <t>Domestication of climate change adaptation measures in 
1. our national documents such as plans and strategies.  2.implementation of climate resilient water and sanitation infrastructure
3. Protection of water catchments areas</t>
  </si>
  <si>
    <t>https://www.mwdsep.gov.zm/?wpfb_dl=41</t>
  </si>
  <si>
    <t xml:space="preserve">The National  Urban and Peri urban Sanitation Strategy </t>
  </si>
  <si>
    <t xml:space="preserve">
http://faolex.fao.org/docs/pdf/zam182850.pdf
http://faolex.fao.org/docs/pdf/zam182850.pdf
http://faolex.fao.org/docs/pdf/zam182850.pdf
http://faolex.fao.org/docs/pdf/zam182850.pdf
</t>
  </si>
  <si>
    <t>2015 to 2030</t>
  </si>
  <si>
    <t>National Water Supply and Sanitation Policy, 2020</t>
  </si>
  <si>
    <t>https://www.mwdsep.gov.zm/?wpfb_dl=1217</t>
  </si>
  <si>
    <t>1. National Rural Water Supply and Sanitation Programme 2019 - 2030
2. The Open Defecation Strategy 2018 - 2030</t>
  </si>
  <si>
    <t>https://www.afdb.org/fileadmin/uploads/afdb/Documents/Project-and-Operations/Zambia_-_National_Rural_Water_Supply_and_Sanitation_Program_-_Appraisal_Report.pdf</t>
  </si>
  <si>
    <t>2020 National Water  Supply and Sanitation Policy</t>
  </si>
  <si>
    <t>National Urban Water Supply and Sanitation Programme - 2011 -2030</t>
  </si>
  <si>
    <t>2011 to 2030</t>
  </si>
  <si>
    <t>1. The National Rural Water Supply and Sanitation Programme, 
2. 2020 National Water  Supply and Sanitation Policy,</t>
  </si>
  <si>
    <t xml:space="preserve">1.2020 National Water Supply and Sanitation Policy
2. School WASH Facilities OPERATIONS AND MAINTENANCE GUIDELINES </t>
  </si>
  <si>
    <t>1. https://www.mwdsep.gov.zm/?wpfb_dl=1217
2.https://www.washplus.org/sites/default/files/zambia-om_guidelines.pdf</t>
  </si>
  <si>
    <t>1.2020 National Water Supply and Sanitation Policy
2. School WASH Facilities OPERATIONS AND MAINTENANCE GUIDELINES  (2015-2020)
3. National Urban Water Supply and Sanitation Programme (2011 to 2030)
4. National Rural Water Supply and Sanitation Programme (2019 to 2030)</t>
  </si>
  <si>
    <t>1. https://www.mwdsep.gov.zm/?wpfb_dl=1217
2.https://www.washplus.org/sites/default/files/zambia-om_guidelines.
3. https://www.afdb.org/fileadmin/uploads/afdb/Documents/Project-and-Operations/Zambia_-_National_Rural_Water_Supply_and_Sanitation_Program_-_Appraisal_Report.pdf</t>
  </si>
  <si>
    <t>1. 2020; 2. 2015; 3. 2011, 4. 2019</t>
  </si>
  <si>
    <t xml:space="preserve">1.2020 National Water Supply and Sanitation Policy 
2.IPC WASH Guidelines
3.WASH IN HEALTH CARE FACILITIES
</t>
  </si>
  <si>
    <t>1. https://www.mwdsep.gov.zm/?wpfb_dl=1217
2.https://www.moh.gov.zm/?wpfb_dl=22
3.https://washinhcf.org/country/zambia/</t>
  </si>
  <si>
    <t xml:space="preserve">WASH Communication Strategy </t>
  </si>
  <si>
    <t>https://www.ago.gov.zm/?wpfb_dl=86</t>
  </si>
  <si>
    <t xml:space="preserve">WASH Communication Strategy
</t>
  </si>
  <si>
    <t>WASH Communication Strategy</t>
  </si>
  <si>
    <t xml:space="preserve">WASH Communication Strategy
IPC WASH Guidelines
</t>
  </si>
  <si>
    <t>1.Open Defecation Free Strategy
2.. WASH IN HEALTH CARE FACILITIES
3.national onsite sanitation and faecal sludge management
4.National Urban and Peri-Urban Sanitation Strategy (2015-2030).</t>
  </si>
  <si>
    <t>Open Defecation Free Strategy
2.. WASH IN HEALTH CARE FACILITIES
3.national onsite sanitation and faecal sludge management
4.National Urban and Peri-Urban Sanitation Strategy (2015-2030).</t>
  </si>
  <si>
    <t>national onsite sanitation and faecal sludge managemen</t>
  </si>
  <si>
    <t>Zambia National Water Sanitation and Hygiene(WASH) Communication Strategy 2019 -2030
2.IPC WASH Guidelines
3. Standards in health care facilities
4. Guidelines for WASH Health Care facilities</t>
  </si>
  <si>
    <t>Zambia National Water Sanitation and Hygiene(WASH) Communication Strategy 2019 -2030</t>
  </si>
  <si>
    <t>Menstrual Hygiene Management in Rural schools in Zambia 2019</t>
  </si>
  <si>
    <t>Health National Adaption Plan to climate change  2019</t>
  </si>
  <si>
    <t>Zambia national adaptation plan</t>
  </si>
  <si>
    <t xml:space="preserve">1. Sustainable Operation and Maintenance Manual
</t>
  </si>
  <si>
    <t>Non Revenue Water Strategy Framework (2016-2018)</t>
  </si>
  <si>
    <t xml:space="preserve">2020 National Water Supply and Sanitation Policy </t>
  </si>
  <si>
    <t xml:space="preserve">1. Zambia Covid 19 preparedness and response plan 2020
https://pmrczambia.com/wp-content/uploads/2021/01/Committee-on-Health-Community-Development-and-Social-Services-Zambia%E2%80%99s-Preparedness-to-Respond-to-Emerging-Epidemics-and-Pandemics.pdf
</t>
  </si>
  <si>
    <t>Under standard precautions for infection prevention and control measures, hand hygiene has been primed and under the transmission based precautions for COVID- 19</t>
  </si>
  <si>
    <t>Under standard precautions for infection prevention and control measures, hand hygiene has been primed and under the transmission based precautions for COVID- 19,
2. Capacity building in IPC incorporates hand hygiene training
3. procurement of hand washing facilities 
4. designation of hand washing stations</t>
  </si>
  <si>
    <t>Under standard precautions for infection prevention and control measures, hand hygiene has been primed and under the transmission based precautions for COVID- 19,
2. Capacity building in IPC incorporates hand hygiene training
3. procurement of hand washing facilities 
4. designation of hand washing stations
5. Community sensitisation programmes</t>
  </si>
  <si>
    <t>1.procurement rapid testing kits (Hydrogen Sulphide)
2. Capacity building in Water quality monitoring and testing
5. Community sensitisation programmes
6.Procurement of water treatment chemicals
5. Procurement of portable laboratories
6.Water Quality monitoring ,testing and control
7. Procurement of lavibond cooperators</t>
  </si>
  <si>
    <t xml:space="preserve">1. provision of sanitary facilities for health care facilities and isolation sites and in schools
2. Community sensitisation
3.Implementation of the PHAST (Parcipatory Hygiene and Sanitation Transformation) and CLTS - Community Led Total Sanitation </t>
  </si>
  <si>
    <t xml:space="preserve">1Capacity building of health care workers in WASH-IPC
2Procurement of portable labs
6.Water Quality monitoring ,testing and control
5.Assessment of Health Care Facilities in WASH /IPC
6. Provision of WASH/IPC logistics and construction of WASH - IPC infrastructure
</t>
  </si>
  <si>
    <t>1. Capacity building in health care waste management
2.Provision of primary and final disposal of health care wastes
3. Compliance monitoring for health care waste management</t>
  </si>
  <si>
    <t>1. psyco-social support to mitigate the effects of COVID 19 to the vulnerable populatio
2. Retrofitting of WASH infrastructure to accommodate the disabled</t>
  </si>
  <si>
    <t>WASH/IPC is the major intervention for COVID - 19. the WASH and IPC interventions have been accelerated during the period of COVID -19. Most of the plans have incorporated the activities to effectively address the pandemic</t>
  </si>
  <si>
    <t xml:space="preserve">1. Capacity building in hand hygiene
2.Logistical support
3.Hand washing devices
4. Risk Communication and community engagement
5. Advocacy 
</t>
  </si>
  <si>
    <t>Percentage of the total population with access to adequate sanitation / total population in the country</t>
  </si>
  <si>
    <t>Percentage of the total population with access to adequate sanitation / total population in the urban areas</t>
  </si>
  <si>
    <t>Percentage of the total population with access to adequate sanitation / total population in the rural areas</t>
  </si>
  <si>
    <t>Seventh National Development Plan - https://www.mndp.gov.zm/wp-content/uploads/2018/05/7NDP.pdf
Sustainable Development Goals</t>
  </si>
  <si>
    <t xml:space="preserve">Pit-latrines, ventilated improved pit (VIP)-latrines, flushable toilet, communal ablution </t>
  </si>
  <si>
    <t xml:space="preserve">Pit-latrines, VIP-latrines, flushable toilet, communal ablution </t>
  </si>
  <si>
    <t>!. Improved sanitation
2. Basic Sanitation</t>
  </si>
  <si>
    <t>1. Safely managed Sanitation
2. Improved Sanitation
3. Basic Sanitation</t>
  </si>
  <si>
    <t>1. Improved Sanitation
2. Basic Sanitation</t>
  </si>
  <si>
    <t>Annual 7NDP Progress report 2021
Seventh National Development Plan (NDP) - https://www.mndp.gov.zm/wp-content/uploads/2018/05/7NDP.pdf
Zambia Demographic Health Survey 2018</t>
  </si>
  <si>
    <t>Annual 7NDP Progress report 2021
Seventh National Development Plan - https://www.mndp.gov.zm/wp-content/uploads/2018/05/7NDP.pdf
Zambia Demographic Health Survey 2018</t>
  </si>
  <si>
    <t>Percentage of the total population with access to basic drinking water sources/ total population in the country</t>
  </si>
  <si>
    <t>Percentage of the total population with access to basic drinking water sources/ total population in the urban areas</t>
  </si>
  <si>
    <t>Percentage of the total population with access to basic drinking water sources/ total population in rural areas</t>
  </si>
  <si>
    <t>Boreholes, protected well, water schemes, kiosks, water bowser</t>
  </si>
  <si>
    <t>1. Safely managed drinking water sources
2. Improved drinking water sources</t>
  </si>
  <si>
    <t>1. Improved drinking water sources</t>
  </si>
  <si>
    <t xml:space="preserve"> litres per person per day</t>
  </si>
  <si>
    <t>40 litres per person per day</t>
  </si>
  <si>
    <t xml:space="preserve">reticulated water supply </t>
  </si>
  <si>
    <t>water schemes</t>
  </si>
  <si>
    <t>Checked and verified against WHO/ZABS Standards</t>
  </si>
  <si>
    <t>WHO/ZABS Standards</t>
  </si>
  <si>
    <t>Percent of the total population having a
handwashing facility with soap
and water</t>
  </si>
  <si>
    <t>Percent of the total urban population having a handwashing facility with soap
and water</t>
  </si>
  <si>
    <t>Percent of the total rural population having a
handwashing facility with soap
and water</t>
  </si>
  <si>
    <t xml:space="preserve"> Seventh National Development Plan
https://zambiaembassy.org/sites/default/files/documents/7NDP_final_07-06-17.pdf</t>
  </si>
  <si>
    <t>Zambia Demographic Health Survey</t>
  </si>
  <si>
    <t xml:space="preserve">Taps, Basins and jugs and tippy-taps,  bar soap, liquid soap, powder detergent, and soapy water
</t>
  </si>
  <si>
    <t>Taps, Basins and jugs and tippy-taps,  bar soap, liquid soap, powder detergent, and soapy water</t>
  </si>
  <si>
    <t xml:space="preserve">Zambia Health Demographic Survey - </t>
  </si>
  <si>
    <t>Percentage of schools meeting all WASH parameters out of the total number of schools</t>
  </si>
  <si>
    <t>Seventh National Development Plan - https://zambiaembassy.org/sites/default/files/documents/7NDP_final_07-06-17.pdf</t>
  </si>
  <si>
    <t xml:space="preserve">Seventh National Development Plan - https://zambiaembassy.org/sites/default/files/documents/7NDP_final_07-06-17.pdf
2021 ANNUAL 7NDP PROGRESS REPORT </t>
  </si>
  <si>
    <t>Percentage of Health care facilities meeting all the WASH parameters out of the total number of health care facilities</t>
  </si>
  <si>
    <t xml:space="preserve">Percentage of water samples meeting the ZABS drinking water standards
</t>
  </si>
  <si>
    <t>2021 NWASCO Sector  report - 
WATER Quality monitoring protocols for Zambia 2019 - https://www.nwasco.org.zm/index.php/media-center/news1/122-comply-with-the-water-quality-monitoring-guidelines</t>
  </si>
  <si>
    <t xml:space="preserve"> National percentage of onsite sanitation and faecal sludge management
</t>
  </si>
  <si>
    <t>https://www.susana.org/en/knowledge-hub/resources-and-publications/library/details/3327</t>
  </si>
  <si>
    <t>Percentgae of total population with access to adequate sanitation services/ the total population</t>
  </si>
  <si>
    <t>Percentage of WASH IN HEALTH CARE FACILITIES including menstrual hygiene management</t>
  </si>
  <si>
    <t>https://washinhcf.org/country/zambia/</t>
  </si>
  <si>
    <t>Percentage of safe care facilities with adeaquate health care waste management facilities</t>
  </si>
  <si>
    <t>National Health Care waste management plan
WASH/IPC Assessment report</t>
  </si>
  <si>
    <t xml:space="preserve">Percentage of public places following IPC WASH Guidelines
</t>
  </si>
  <si>
    <t xml:space="preserve">s://www.moh.gov.zm/?wpfb_dl=22
</t>
  </si>
  <si>
    <t>100% latrine use per household and public institution</t>
  </si>
  <si>
    <t>Zambia Demographic Survey - 2018
ODF Strategy - 2018-2030
Seventh NATIONAL Development Plan</t>
  </si>
  <si>
    <t>Urban - 1%, Rural - 22%</t>
  </si>
  <si>
    <t>Urban - 1.4, Rural -16.2</t>
  </si>
  <si>
    <t xml:space="preserve">National Rural Water Supply and Sanitation Programme - 
Seventh National Development Plan - 
</t>
  </si>
  <si>
    <t>National Rural Water Supply and Sanitation Programme - https://www.afdb.org/fileadmin/uploads/afdb/Documents/Project-and-Operations/Zambia_-_National_Rural_Water_Supply_and_Sanitation_Program_-_Appraisal_Report.pdf
Seventh National Development Plan - 
National Urban and Peri Urban Water Supply and Sanitation Strategy - https://www.fao.org/faolex/results/details/en/c/LEX-FAOC182850/#:~:text=The%20National%20Urban%20and%20Peri,citizens%20in%20a%20sustainable%20and V</t>
  </si>
  <si>
    <t>WASH Communication Strategy - 2019
National Rural Water Supply and Sanitation Programme</t>
  </si>
  <si>
    <t>National Urban Water Supply and Sanitation Programme
National Rural Water Supply and Sanitation Programme - -Operations/Zambia_-_National_Rural_Water_Supply_and_Sanitation_Program_-_Appraisal_Report.pdf
Seventh National Development Plan
WATER Quality monitoring protocols for Zambia 2019 - https://www.nwasco.org.zm/index.php/media-center/news1/122-comply-with-the-water-quality-monitoring-guidelines</t>
  </si>
  <si>
    <t>National Urban Water Supply and Sanitation Programme
National Rural Water Supply and Sanitation Programme - -Operations/Zambia_-_National_RuralWater_Supply_and_Sanitation_Program_-_Appraisal_Report.pdf
Seventh National Development Plan
WATER Quality monitoring protocols for Zambia 2019 - https://www.nwasco.org.zm/index.php/media-center/news1/122-comply-with-the-water-quality-monitoring-guidelines</t>
  </si>
  <si>
    <t>National Adaptation Plan to Climate Change - 
National Urban Water Supply and Sanitation Programme
National Rural Water Supply and Sanitation Programme - -Operations/Zambia_-_National_Rural_Water_Supply_and_Sanitation_Program_-_Appraisal_Report.pdf
Seventh National Development Plan
WATER Quality monitoring protocols for Zambia 2019 - https://www.nwasco.org.zm/index.php/media-center/news1/122-comply-with-the-water-quality-monitoring-guidelines</t>
  </si>
  <si>
    <t>Ministry of HEALTH</t>
  </si>
  <si>
    <t>Ministry of Community Development and Social Services</t>
  </si>
  <si>
    <t>Natonal Water Supply and Saniation Council</t>
  </si>
  <si>
    <t>learning institutions</t>
  </si>
  <si>
    <t>Zambia Statistical Agency</t>
  </si>
  <si>
    <t>Commercial Utilities</t>
  </si>
  <si>
    <t>Media</t>
  </si>
  <si>
    <t>ZAMCOM</t>
  </si>
  <si>
    <t>Sector Coordination Framework</t>
  </si>
  <si>
    <t>Public places e.g markets, bus stops</t>
  </si>
  <si>
    <t xml:space="preserve">Coordination mechanism aims to consolidate and coordinate joint efforts of the Ministry and other partners including private sector to guided the Ministry Strategic Plan in line with the National Development Plan, Vision 2030 and SDGs </t>
  </si>
  <si>
    <t xml:space="preserve">Water resources Management Act, 2011, 1997 Water Supply and Sanitation Act, 2010 National Water Policy, 2020 Water Supply and Sanitation Policy. </t>
  </si>
  <si>
    <t xml:space="preserve">The most common forms  of user participation include intermationation commemorative event, radio call in programs, focus  group discussions, WASH committees at all levels, WARD development committess, District Development Cordinatinating Committees,   Provincial Development Cordinatinating Committees,  Council meetings, Neighbourhoold Health Committes, Community representatives air  their views and demand for WASH serviceas.
</t>
  </si>
  <si>
    <t xml:space="preserve">Joint Water, Sanitation and Environmental Review Meeting,
</t>
  </si>
  <si>
    <t>Environmental management interventions</t>
  </si>
  <si>
    <t>Review of the water supply and sanitation act</t>
  </si>
  <si>
    <t>Review of 2010 nationaal Water Policy
in the development of the 2020 National Water supply and Sanitation Policy</t>
  </si>
  <si>
    <t>Development of the planning and budgetting handbook</t>
  </si>
  <si>
    <t>Increase in the number of employees at national and  provincial levels under water supply and sanitation department</t>
  </si>
  <si>
    <t xml:space="preserve">The mandate of Environmental management was moved to another ministry </t>
  </si>
  <si>
    <t xml:space="preserve">Monitoring and Evaluation framework was developed to enhance the monitoring of water and sanitation programmes </t>
  </si>
  <si>
    <t>Increased budgetary allocation to water and sanitation sector</t>
  </si>
  <si>
    <t>Sector coordination has been enhanced with other partners in the sector</t>
  </si>
  <si>
    <t>allocation of resources/  WASH facilities</t>
  </si>
  <si>
    <t>Prioritisation of resources allocation to needy areas e.g province (yellow book 2021)</t>
  </si>
  <si>
    <t>development of appropriate measures set national standards and regulation</t>
  </si>
  <si>
    <t xml:space="preserve">detection of leakages  of sewer networks
determination of open defecation free coverage </t>
  </si>
  <si>
    <t xml:space="preserve">detection of Non-Revenue Water
detection of Vadals
encroachment, water pollution </t>
  </si>
  <si>
    <t>allocation of resources for hand hygiene sensitization programme and COVID-19 mitigation</t>
  </si>
  <si>
    <t>Prioritisation of resources allocation to vulnerable and risky hotspots e.g province (yellow book 2021)</t>
  </si>
  <si>
    <t>informed the development of Zambia Water, Sanitation and Hygiene (WASH) Communication Strategy</t>
  </si>
  <si>
    <t>2017-2018 Zambia Cholera Outbreak (Hotspot areas)</t>
  </si>
  <si>
    <t>Kutuba campaign, public health inspection and reports, demostication international agreements to accelerate the implementation of WASH
Assessment Report
Intra action reviews</t>
  </si>
  <si>
    <t>Use of WASH FIT assessment and the Individualised rapid assesment tool for health care facilities
IPC/ WASH digalised assessment scorecard</t>
  </si>
  <si>
    <t>Erroneous data leading to wrong decision making,  perceived regulatory discrimination, insufficient tools and technology to advance implementation of WASH interventions.</t>
  </si>
  <si>
    <t xml:space="preserve">These are tracked through Disaster Management Unit, Commercial Utilities, Line Ministries such as Ministry of Health, Ministry of Education and Ministry of Community Development and Social Services </t>
  </si>
  <si>
    <t>National Development Plans - https://www.mndp.gov.zm/wp-content/uploads/2018/05/7NDP.pdf
Ministerial Monitoring and Evaluation Framework - 
Sector Coordination Framework - https://www.mwdsep.gov.zm/?wpfb_dl=1227</t>
  </si>
  <si>
    <t>Indicator framework in the National Development Plans - https://www.mndp.gov.zm/wp-content/uploads/2018/05/7NDP.pdf
Ministerial Monitoring and Evaluation Framework - 
Sector Coordination Framework - https://www.mwdsep.gov.zm/?wpfb_dl=1227</t>
  </si>
  <si>
    <t xml:space="preserve">1. National Water Supply and Sanitation Policy - 2020 - https://www.mwdsep.gov.zm/?wpfb_dl=1217
2. National Urban Water Supply and Sanitation Programme
3. National Rural Water Supply and Sanitation Programme
4. Seventh National Development Plan - https://www.mndp.gov.zm/wp-content/uploads/2018/05/7NDP.pdf
5. Zambia national water, sanitation and hygiene - https://www.mwdsep.gov.zm/?wpfb_dl=1215
6. National water policy - https://www.mwdsep.gov.zm/?wpfb_dl=39
</t>
  </si>
  <si>
    <t>Number of Sanitation Facilities constructed / planned</t>
  </si>
  <si>
    <t>Volume of faecal sludge treated</t>
  </si>
  <si>
    <t xml:space="preserve">1. Number of complaints received from households and institutions
</t>
  </si>
  <si>
    <t>1. Percentage of population with access to adequate sanitation services
2. percent of popiulation connected to sewer network</t>
  </si>
  <si>
    <t>1. rate of down-time and sewer blockage</t>
  </si>
  <si>
    <t>Water points functionality rate</t>
  </si>
  <si>
    <t>1. Number of piped Water Supply scheme constructed/planned
2. Number of Boreholes constructed/planned
3. Number of boreholes rehabilitated/planned
4. number of hours of water supply increased/planned
5. Percentage of reduction Non-revenue water/planned</t>
  </si>
  <si>
    <t>Percentage of water samples complying to WHO/ZABS standards
percentage of Commercial Utilities and other service providers whose water meets national water standards by province Urban/Rural</t>
  </si>
  <si>
    <t>Number of hours of water supply increased</t>
  </si>
  <si>
    <t>1. Percentage of existing water infrastructure expanded per year
2. percentage of household with acces to protected water points</t>
  </si>
  <si>
    <t>percentage reduction in non-revenue water</t>
  </si>
  <si>
    <t>Percentage of functional water points/total number of water points</t>
  </si>
  <si>
    <t>The volume is not in percentage form, however the treated volume is between 72 000 m3 in wet season and 40 000 m3 in the dry season</t>
  </si>
  <si>
    <t>1. 56% Non-revenue water (LWSC, KWSC and NWSC)
0</t>
  </si>
  <si>
    <t xml:space="preserve">1. Percentage of the population with access to improved water sources
2. Percentage of the Population with access to improved sanitation services
3. percentage of population practicing Open Defacation 
4. proportion of health care facilities with WASH facilities
5. proportion of schools with WASH facilities
</t>
  </si>
  <si>
    <t xml:space="preserve">National Water Supply and Sanitation Council established in the Water Supply and Sanitation Act No. 28 of 1997 - www.nwasco.org.zm
Water Resources Management Authority established under the Water Resources Management Act No. 21 of 2011 - www.warma.org.zm
</t>
  </si>
  <si>
    <t xml:space="preserve">The Ministry through National Water Supply and Sanitation Council (NWASCO) undertakes the following:
1.Oversight and supervision of Commercial Utilities 
2.Reprimanding of erring Commercial Utilities
3.Set the Managing Directors Performance Contracts
</t>
  </si>
  <si>
    <t>The Ministry of Water  Development and Sanitation through NWASCO and line ministries undertakes the following:
1.Oversight and supervision of Commercial Utilities 
2.Reprimanding of erring Commercial Utilities
3.Set the Managing Directors Performance Contracts
4. Water utility companies which do not comply to Zambia Environmental Management Agency (ZEMA) standards for sewage effluent discharges are requested to rectify the anomalies</t>
  </si>
  <si>
    <t xml:space="preserve">1. Inadequate laboratories for drinking water quality testing
2. Inadequate water quality rapid testing kits
3. Inadequate financial resources to water quality monitoring
</t>
  </si>
  <si>
    <t xml:space="preserve">1. Inadequate surveillance capacity
2. overlapping mandates among key actors (NWASCO, Ministry of Water Development and Sanitation and Commercial Utilities)
</t>
  </si>
  <si>
    <t xml:space="preserve">1.There exists a gap in information on courses offered by non governmental institutions. 
2. Scholars on-line are not accounted for 
3.Most of WASH courses are subsidiary to major courses in higher learning institutions.  
</t>
  </si>
  <si>
    <t xml:space="preserve">1. Skills gaps in the sub sector are still being established
2.Many skilled staff and masonary graduates do not have start up tools 
3.Masonary tools are expensive
4.software skills are inadequate for effective community mobilisation
5.There is need for gender integration in skills training for WASH
</t>
  </si>
  <si>
    <t>Data Management</t>
  </si>
  <si>
    <t xml:space="preserve">1. National Rural Water Supply and Sanitation Programme
https://www.afdb.org/fileadmin/uploads/afdb/Documents/Project-and-Operations/Zambia_-_National_Rural_Water_Supply_and_Sanitation_Program_-_Appraisal_Report.pdf
2.National Urban and Peri-Urban Sanitation Strategy (2015-2030).
https://www.fao.org/faolex/results/details/en/c/LEX-FAOC182850/#:~:text=The%20National%20Urban%20and%20Peri,citizens%20in%20a%20sustainable%20and 
3.Zambia Covid 19 preparedness and response plan 2020
https://pmrczambia.com/wp-content/uploads/2021/01/Committee-on-Health-Community-Development-and-Social-Services-Zambia%E2%80%99s-Preparedness-to-Respond-to-Emerging-Epidemics-and-Pandemics.pdf
</t>
  </si>
  <si>
    <t xml:space="preserve">Ministry of Water Developement  and Sanitation </t>
  </si>
  <si>
    <t>National Water Supply and Sanitation Council (NWASCO)</t>
  </si>
  <si>
    <t>Water Resources Management Authority (WARMA)</t>
  </si>
  <si>
    <t>Zambia Kwacha</t>
  </si>
  <si>
    <t xml:space="preserve">Ministry of Water Development and Sanitation </t>
  </si>
  <si>
    <t xml:space="preserve">The Gap is covered through Government Grants and support from the cooperating partners </t>
  </si>
  <si>
    <t>The review is dependent on the institutional demand and when need arises</t>
  </si>
  <si>
    <t xml:space="preserve">The measures are provided for in the following
1. Conduct risk assessment 
2. Activation of EPR Plan
3. provision of Cash transfer to vulnerable groups
4. Epidemic Emergency and Response Plan
5. support affected communities with IPC/WASH services and commodities
</t>
  </si>
  <si>
    <t xml:space="preserve">1. Cholera Preparedness and Response Plan
2. Zambia Covid 19 preparedness and response plan 2020
https://pmrczambia.com/wp-content/uploads/2021/01/Committee-on-Health-Community-Development-and-Social-Services-Zambia%E2%80%99s-Preparedness-to-Respond-to-Emerging-Epidemics-and-Pandemics.pdf
3. WASH in emergencies for refugees
https://www.kirkensnodhjelp.no/en/news/latest-news/nca-zambias-innovative-wash-response-to-refugees-from-drc/
4. WASH and IPC assessment report
https://washinhcf.org/resource/zambia-wash-and-ipc-guidelines-and-sops/
</t>
  </si>
  <si>
    <t xml:space="preserve">1. Application of Participatory Hygiene and Sanitation Transformation (PHAST) methodologies in facilities WASH Interventions
2. Standard guidelines for WASH catering for people living with disabilities
3. Gender Strategy under development 
</t>
  </si>
  <si>
    <t>1. National Water Supply and Sanitation Policy - 2020
2. National Rural Water Supply and Sanitation Programme - 2019-2030</t>
  </si>
  <si>
    <t>1. The provision of variable tariffs to cushion the vulnerable users. 
2. Provision of seed-stock and subsidy on SOMAP spares
3.Small loan Schemes for Urban Sanitation improvement initiatives by some commercial Utility Companies</t>
  </si>
  <si>
    <t>1. The provision of variable tariffs to cushion the vulnerable users - in large cities  
2. Provision of seed-stock and subsidy on SOMAP spares - 100% of SOMAP shops run by local authorities
3.Small loan Schemes for Urban Sanitation improvement initiatives by some commercial Utility Companies</t>
  </si>
  <si>
    <t>1. Difficulties to access work plans and budgets
2.Procedures and financial regulations guiding the institutions
3.Bureaucracy in accessing information on committed funds</t>
  </si>
  <si>
    <t xml:space="preserve">1. Non release and delayed funding
2. lengthy Bureaucratic procedures 
3. delayed liquidation by sub national levels
</t>
  </si>
  <si>
    <t>Donors are funds are channeled through the National Treasury at Ministry of Finance and National Planning</t>
  </si>
  <si>
    <t>ZMW</t>
  </si>
  <si>
    <t>ZMW 1,463,884,879</t>
  </si>
  <si>
    <t>The only available amount is ZMW 1,463,884,879 through the national treasury</t>
  </si>
  <si>
    <t xml:space="preserve">1. Expansion of network coverage both for sanitation and drinking water
2. inadequate resources for operations and maintenance of the network systems
3.Inadequate fixed hand washing devices in public places
4. Inadequate  healthcare waste final disposal facilities
5. Capacity Building in WASH
</t>
  </si>
  <si>
    <t>ISABEL MIYANDA</t>
  </si>
  <si>
    <t>ZMW 1,142,787,245</t>
  </si>
  <si>
    <t>ZMW 735,809,024</t>
  </si>
  <si>
    <t>ZMW 502,522,288</t>
  </si>
  <si>
    <t>ZMW 35,914,482</t>
  </si>
  <si>
    <t>Estimates of expenditure for 2022</t>
  </si>
  <si>
    <t>ZMW  1,463,884,879</t>
  </si>
  <si>
    <t>ZMW 1,008,151,412</t>
  </si>
  <si>
    <t>ZMW 455,733,467</t>
  </si>
  <si>
    <t>ZMW 3,342,481,148</t>
  </si>
  <si>
    <t>ZMW 1,510,673,700</t>
  </si>
  <si>
    <t>ZMW 491,647,949</t>
  </si>
  <si>
    <t>1. Estimates of expenditure for 2022
2. NWASCO sector report</t>
  </si>
  <si>
    <t>theodzvairo@gmail.com</t>
  </si>
  <si>
    <t xml:space="preserve">https://old.zimlii.org/zw/legislation/act/2013/amendment-no-20-constitution-zimbabwe    Constitution of Zimbabwe Section 77(a)  Section 77 of Zimbabwe's Constitution states that "every person has a right to safe, clean and potable water and the State must take reasonable legislative and other measures, within the limits of the resources available to it, to achieve the progressive realization of this right."  </t>
  </si>
  <si>
    <t xml:space="preserve">Standard Association of Zimbabwe SAZ S560 </t>
  </si>
  <si>
    <t>Standard Association of Zimbabwe SAZ S560</t>
  </si>
  <si>
    <t>ZWS560: 1997</t>
  </si>
  <si>
    <t>Public Health Act 15:17</t>
  </si>
  <si>
    <t>Urban Councils Act 29:15</t>
  </si>
  <si>
    <t>Environmental Management Act 20:27</t>
  </si>
  <si>
    <t>NSSA Act 17:04</t>
  </si>
  <si>
    <t xml:space="preserve">Public Health Act 15:17 2018   </t>
  </si>
  <si>
    <t xml:space="preserve">   Public Health Act 15:17 2018   </t>
  </si>
  <si>
    <t>WHO guidelines were used to inform the development of Sanitation and hygiene policy and strategy</t>
  </si>
  <si>
    <t xml:space="preserve">Climate change , adaptation and resilience planning  </t>
  </si>
  <si>
    <t>National Sanitation and Hygiene Strategy 2018-2022</t>
  </si>
  <si>
    <t xml:space="preserve">Draft National Water Resources Masterplan 2022  </t>
  </si>
  <si>
    <t>National Water Resources Masterplan</t>
  </si>
  <si>
    <t>National Health Strategy 2021-2025</t>
  </si>
  <si>
    <t>National Social Security Authority</t>
  </si>
  <si>
    <t>Zimbabwe COVID-19 Preparedness and Response Plan</t>
  </si>
  <si>
    <t>This is addressed through Risk Communication and Community engagement initiatives</t>
  </si>
  <si>
    <t>The strategy promotes provision of hygiene enabling facilities and strengthening good hygiene practices in Health care facilities under the Infection and Prevention and Control Pillar</t>
  </si>
  <si>
    <t>The strategy promotes provision of hygiene enabling facilities and strengthening good hygiene practices in public places , health care facilities and markets</t>
  </si>
  <si>
    <t>The strategy supports  access to water, sanitation and hygiene services in public spaces and at-risk communities</t>
  </si>
  <si>
    <t xml:space="preserve">Under the infection prevention and control pillar , the operational plan  seeks to strengthen proper disposal of infectious waste and other waste generated from the laboratory and vaccination. </t>
  </si>
  <si>
    <t>$1 354 000</t>
  </si>
  <si>
    <t>Diversion of funds for normal programming to COVID-19 Response   Supply Chains were affected by national COVID-19 restrictions   WASH in schools related targets were not met   There was increased demand for safe water.</t>
  </si>
  <si>
    <t xml:space="preserve">Statutory Instruments promoted the use of hand hygiene facilities   National guidelines, protocols, standard operations procedures  on handwashing </t>
  </si>
  <si>
    <t>Percentage Households with access to sanitation</t>
  </si>
  <si>
    <t xml:space="preserve">Percentage of households with access to proper sanitation systems </t>
  </si>
  <si>
    <t>Percentage of households with access to proper sanitation systems</t>
  </si>
  <si>
    <t>National Development Strategy 1 http://www.zimtreasury.gov.zw/index.php?</t>
  </si>
  <si>
    <t>Water Closet and Blair Ventilated Pit latrine</t>
  </si>
  <si>
    <t>Water closet</t>
  </si>
  <si>
    <t>Blair Ventilated Pit latrine</t>
  </si>
  <si>
    <t>Conveyance , Treatment , disposal</t>
  </si>
  <si>
    <t>Treatment</t>
  </si>
  <si>
    <t>National Development Strategy 1 http://www.zimtreasury.gov.zw</t>
  </si>
  <si>
    <t>Percent household using an improved drinking water source</t>
  </si>
  <si>
    <t>Piped water, borehole, protected dug wells and protected springs</t>
  </si>
  <si>
    <t>Piped water and boreholes</t>
  </si>
  <si>
    <t>Piped water, borehole, protected deep well, protected springs</t>
  </si>
  <si>
    <t>Distance, quality, quantity and time</t>
  </si>
  <si>
    <t xml:space="preserve">Every day  </t>
  </si>
  <si>
    <t>Water quality monitoring</t>
  </si>
  <si>
    <t xml:space="preserve">The National Water Policy (2013) recognises the need to improve access to water in remote areas of the country where such access has not been available before (section 2.1).     2.1       The need for policy reform  There are a number of compelling factors which have necessitated the formulation of a Water Policy for Zimbabwe at this point in the country's history.  The outcomes of the 1st Phase of the Water Sector Reform Programme which began in 1994 (refer to Section 3.2.2 below) were never formally adopted and implemented as a result of the collapse of the economy. Most of the water sector infrastructure that was functional during the 1st Phase has deteriorated to such an extent that urgent and major rehabilitation is required to return the levels of service to normal. In addition there is a need to improve access to water in remote areas of the country where such access has not been available  </t>
  </si>
  <si>
    <t xml:space="preserve">Government through the Zimbabwe National Human Settlements Policy (2020) has a clause on regularization of informal settlements to allow Local Authorities to then proceed and extend services (water, sanitation, and hygiene included)-https://ucaz.org.zw/wp-content/uploads/2019/08/Final-Zimbabwe-National-Human-Settlements-Policy-2020.pdf </t>
  </si>
  <si>
    <t xml:space="preserve">The National Water policy has clear clause on WASH Emergency Preparedness and response ( Section 6.3.7) the NAC will ensure adequate collaboration and coordination at all levels on all issues concerning WSS including water related emergency response. The sector must develop or modify policies, laws, and organizational arrangements, as well as plans, programmes, and projects, to integrate all aspects of WSS including hygiene and disaster risk reduction.      </t>
  </si>
  <si>
    <t xml:space="preserve"> The measures include pursuing "leaving no one behind" through improving access to WASH services for people living in poverty as enshrined in the National Development Strategy 1.</t>
  </si>
  <si>
    <t xml:space="preserve"> The measures include pursuing "leaving no one behind" through improving access to WASH services for  women and girls as enshrined in the National Development Strategy 1.</t>
  </si>
  <si>
    <t>The measures include pursuing "leaving no one behind" through inclusion and improving access to WASH services for  people living with disability as enshrined in the National Development Strategy 1 and Disability Persons Act.</t>
  </si>
  <si>
    <t>The measures include pursuing "leaving no one behind" through inclusion and improving access to WASH services for  elderly people as enshrined in the National Development Strategy 1.</t>
  </si>
  <si>
    <t xml:space="preserve"> https://www.google.com/url?sa=t&amp;rct=j&amp;q=&amp;esrc=s&amp;source=web&amp;cd=&amp;ved=2ahUKEwiAl8Dftaf3AhUOQUEAHQK9DMgQFnoECAMQAQ&amp;url=http%3A%2F%2Fncuwash.org%2Fnewfour%2Fwp-content%2Fuploads%2F2017%2F08%2FNational-Water-Policy.pdf&amp;usg=AOvVaw1WyZqXXOWnMvUy5RHi33DR   National Water policy is climate sensitive  Climate change budget statement of 2021  http://www.zimtreasury.gov.zw/index.php?option=com_phocadownload&amp;view=category&amp;id=65&amp;Itemid=790</t>
  </si>
  <si>
    <t>Ministry of Local Government and Public Works</t>
  </si>
  <si>
    <t xml:space="preserve">Ministry of Lands, Agriculture, Fisheries, Water and Rural Development </t>
  </si>
  <si>
    <t xml:space="preserve">Ministry of Health and Child Care </t>
  </si>
  <si>
    <t>Ministry of Women Affairs, community, small ad medium enterprise development</t>
  </si>
  <si>
    <t>Institute of Health Research</t>
  </si>
  <si>
    <t>Standards Association of Zimbabwe</t>
  </si>
  <si>
    <t xml:space="preserve">Ministry of Public Service, Labor and Social Welfare </t>
  </si>
  <si>
    <t xml:space="preserve"> Local authorities</t>
  </si>
  <si>
    <t>Ministry of Environment, Tourism and Hospitality</t>
  </si>
  <si>
    <t xml:space="preserve">Environmental Management Agency </t>
  </si>
  <si>
    <t>National Action Committee</t>
  </si>
  <si>
    <t>Ministry of Lands, Agriculture, Fisheries, water and Rural Development</t>
  </si>
  <si>
    <t>Menstrual Health , Solid Waste Management, Gender and social inclusion, Climate change adaptation</t>
  </si>
  <si>
    <t xml:space="preserve"> The National Action Committee on WASH comprises of Permanent Secretaries of key Ministries and is chaired by the Ministry responsible for Water. It is responsible for policy formulation and coordination on WASH service delivery.  At sub-national level, the rural  and urban sub-committee of the National Action Committee operates through a Provincial Water and Sanitation Sub-committee (PWSSC) at provincial level and a District Water and Sanitation Sub-committee (DWSSC) at district level. The sub-district structures include Ward Water and Sanitation Committees, Village Water and Sanitation Committees and Water Point Committees.   The donors and development partners are also involved in this coordination mechanism and the department of WASH coordination is the secretariat .</t>
  </si>
  <si>
    <t>Constitution of Zimbabwe Amendment 20 of 2013</t>
  </si>
  <si>
    <t xml:space="preserve">Mandatory Annual General Meetings  Consultative meetings   Publication of Audit reports  Government Gazette </t>
  </si>
  <si>
    <t>Ministry of Local Government and Public Works   Ministry of State for Presidential Affairs responsible for Policy Monitoring and Implementation of Government Programs</t>
  </si>
  <si>
    <t>WASH Joint sector review</t>
  </si>
  <si>
    <t>Ministry of Lands, Agriculture, Fisheries, Water and Rural Development</t>
  </si>
  <si>
    <t>WASH in Emergencies  WASH Climate change adaptation and resilience  Disability inclusion  Research Development  WASH governance   WASH  standards  WASH Financing</t>
  </si>
  <si>
    <t>Review of existing laws to establish the WASH sector regulator  Review and finalization of the sanitation and hygiene policy</t>
  </si>
  <si>
    <t>Establishment of the sector regulation policy</t>
  </si>
  <si>
    <t>WASH sector directly contributes to 4 out of 14 national development strategy 1 (NDS 1), thematic areas namely housing delivery, food and nutrition security, health and well being, and infrastructure and utilities</t>
  </si>
  <si>
    <t>WASH targets embedded in NDS1</t>
  </si>
  <si>
    <t>Recruitment of  Environmental Health Practitioners (EHPs) by Ministry of Health and Child Care (MOHCC and Local Authorities (LAs), recruitment of Engineers, Hydrogeologists, Technicians, Plumbers, Water Supply Operators, Drillers by Local Authorities and District Development Fund</t>
  </si>
  <si>
    <t>Adopted the reviewed WASH sector arrangements through the National, Provincial, District, and Sub District levels. Establishment of the major Cities/Metropolitan provinces</t>
  </si>
  <si>
    <t xml:space="preserve">Strengthened participatory,community-level based WASH monitoring through RWIMS SNR. Initiated the automation of Urban WASH Service Level Benchmarking </t>
  </si>
  <si>
    <t>Improved WASH financing from Treasury</t>
  </si>
  <si>
    <t>Strengthened Private-Public Partnerships (PPPs) in the WASH sector</t>
  </si>
  <si>
    <t>Identifying areas of needs ,prioritization</t>
  </si>
  <si>
    <t>Resources mobilisation and allocation</t>
  </si>
  <si>
    <t>UBVIP standards, National Sanitation and Hygiene Policy, National Sanitation and Hygiene Strategy</t>
  </si>
  <si>
    <t>WASH related diseases</t>
  </si>
  <si>
    <t xml:space="preserve"> Identifying areas of needs ,prioritization</t>
  </si>
  <si>
    <t>Water quality monitoring, drilling standards, Predelivery Inspections(PDIs), Drinking Water Safety Plans</t>
  </si>
  <si>
    <t>Water related diseases</t>
  </si>
  <si>
    <t>Identifying areas of need, prioritization</t>
  </si>
  <si>
    <t xml:space="preserve">Utilization of Multiple indicator Cluster Survey(MICs), Education Management Information Systems(EMIS) data in targeting hand washing stations </t>
  </si>
  <si>
    <t>Data collected through rapid WASH assessments in out breaks is utilised to develop required intervention strategies</t>
  </si>
  <si>
    <t>Data on access to WASH services is used for prioritization of WASH improvements</t>
  </si>
  <si>
    <t>Political interference and personal interest, disaggregation levels, conflicting data, limited data processing skills, and equipment, connectivity- data sharing, Institutionalization and harmonization of data</t>
  </si>
  <si>
    <t>WASH in institutions( Schools and Health Care facilities)</t>
  </si>
  <si>
    <t>a) Rural Wash Information Management systems (RWIMS)  b) Education Information Management Systems (EMIS) physical data collection through extension workers  d) 5 W matrix  e) Service Level Benchmarking  f) KAP Survey</t>
  </si>
  <si>
    <t xml:space="preserve">http://154.120.240.158/rwims/Account/Login?returnUrl=~%2FHome%2FIndex  www.ucaz.org.zw/programs/service-level-banchmarking-slb/  https://docs.google.com/spreadsheets/d/1pQPBqGqHObdtEtozII2kCINwOOizUfowJ7CK0UfeRL4/edit#gid=537403084  </t>
  </si>
  <si>
    <t xml:space="preserve">a) Tracking is done periodic survey such as MICs and DHs, ZIMVAC, RWIMS  c)Population and house census programs  </t>
  </si>
  <si>
    <t>1) http://154.120.240.158/rwims/Account/Login?returnUrl=~%2FHome%2FIndex  2) zimsat.co.zw/health-and-vital-statistics/  3) zimsat.co.zw/poverty-statistics-2/  4) https://www.zimstat.co.zw/wp-content/uploads/publications/Social/Health/MICS2019/MICS-2019.pdfMICS  5)  https://www.zimstat.co.zw/wp-content/uploads/publications/Social/Health/ZDHS2011KEY.pdf ZDHS  6) https://www.zimstat.co.zw/wp-content/uploads/2020/07/PICES-REPORT-2017.png PICES  7) https://reliefweb.int/sites/reliefweb.int/files/resources/Zimvac-2019-Rural-Livelihoods-AssessmentReport.PDFZIMVAC</t>
  </si>
  <si>
    <t>Quality of wastewater treated</t>
  </si>
  <si>
    <t>Percentage efficiency in satisfactory response to customer complains</t>
  </si>
  <si>
    <t>Percentage population with access to improved sanitation services (disaggregated by socio-economic  status)</t>
  </si>
  <si>
    <t>Percentage efficiency in cost recovery in wastewater management</t>
  </si>
  <si>
    <t>Percentage functional toilets</t>
  </si>
  <si>
    <t>Percentage water quality</t>
  </si>
  <si>
    <t>Percentage customer satisfaction</t>
  </si>
  <si>
    <t>Percentage population with access to improved water supply (disaggregated by socio-economic status)</t>
  </si>
  <si>
    <t>Percentage efficiency in cost recovery in water supply</t>
  </si>
  <si>
    <t>Percentage functional water points</t>
  </si>
  <si>
    <t>not measured</t>
  </si>
  <si>
    <t>Urban water - Ministry Local Government and Public Works (1980), http://www.mlg.gov.zw/, Ministry of Lands, Agriculture, Fisheries, Water and Rural Development (1980), http://www.agriculture.gov.zw/moa/    Urban Sanitation- Environmental Management Agency (2002), https://www.ema.co.zw/, Ministry Ministry Local Government and Public Works (1980), http://www.mlg.gov.zw/    Rural water- Ministry of Health and Child Care (1980), https://www.healthresearchweb.org/en/zimbabwe/institution_201    Rural Sanitation- Ministry of Health and Child Care</t>
  </si>
  <si>
    <t xml:space="preserve">1. Penalties for noncompliance  2. Service suspension  3. Litigation   </t>
  </si>
  <si>
    <t xml:space="preserve">1. Capacity building  2. Establishment of partnerships  </t>
  </si>
  <si>
    <t>a) Limited testing kits  b) limited consumables  c) Limited mobility</t>
  </si>
  <si>
    <t>Inadequate wastewater treatment capacity hence rendering surveillance not required for conventional sewage treatment plants</t>
  </si>
  <si>
    <t>Manpower Development Plans, Human Resources for Health Policy, Human Resources for Health Strategic Plan</t>
  </si>
  <si>
    <t>Institute of Water and Sanitation Development, WaterNet</t>
  </si>
  <si>
    <t>1.  There is only one training institution to train lower level operators therefore limiting the number of people to be trained at any given time.  2.There are no enough tailor made WASH trainings because they are expensive</t>
  </si>
  <si>
    <t>Slow career progression</t>
  </si>
  <si>
    <t xml:space="preserve">Causes    a. Budgetary Constraints, Lack of prioritization of Posts   b. Lack of prioritization of the WASH sector, fiscal support    Impact  a. Staff Attrition  b. Low WASH Coverage  c. No Human Capital Growth in WASH Sector  d. Reduced Quality of work  e. Inequitable development      Barrier  a. Lack  of prioritization, Economic Hardship/ Inflation        </t>
  </si>
  <si>
    <t>Gender and social inclusion should be incorporated</t>
  </si>
  <si>
    <t>National Budgets, http://www.zimtreasury.gov.zw/index.php?option=com_phocadownload&amp;view=category&amp;id=65&amp;Itemid=790  Local Authorities Budgets  Developing Partners</t>
  </si>
  <si>
    <t>Ministry of Lands and Agriculture</t>
  </si>
  <si>
    <t xml:space="preserve">District Development Fund </t>
  </si>
  <si>
    <t>Ministry of National Housing</t>
  </si>
  <si>
    <t>7 000 000 000</t>
  </si>
  <si>
    <t>ZWL</t>
  </si>
  <si>
    <t>The gap is covered through government grants and development partners as guided by the National Water Policy (2013) National Sanitation and Hygiene Strategy (2017-2022)http://ncuwash.org/newfour/wp-content/uploads/2017/08/National-Water-Policy.pdf  http://newfour.ncuwash.org/wp-content/uploads/2017/08/National-Sanitation-and-Hygiene-Policy-Draft-2017.pdf</t>
  </si>
  <si>
    <t>Supplementary budgets on tariffs and reviews on tariffs.  Urban Councils Act and Rural District Act</t>
  </si>
  <si>
    <t xml:space="preserve">Funds are directed to these situations to support for hard to reach areas, internally displaces refugee camps, emergencies and disasters  but there is limited resources </t>
  </si>
  <si>
    <t xml:space="preserve">Civil Protection Fund   Devolution Funds -Government Grant   Development Partners </t>
  </si>
  <si>
    <t xml:space="preserve">Clear clauses under the National Water Policy and Draft National Sanitation and Hygiene Policy for mainstreaming  of vulnerable population in WASH programming.  </t>
  </si>
  <si>
    <t xml:space="preserve">National Water Policy http://ncuwash.org/newfour/wp-content/uploads/2017/08/National-Water-Policy.pdf    </t>
  </si>
  <si>
    <t xml:space="preserve">National Water Policy and Draft National Sanitation and Hygiene Policies have clauses on targeted subsidies for vulnerable communities   Targeted Tariff systems for water - Life line tariff       </t>
  </si>
  <si>
    <t>Intergovernmental fiscal transfers (devolution funds) local authorities   Public sector investment programme (PSIP)  Coverages groupings urban local authorities 35% rural local authorities 65%</t>
  </si>
  <si>
    <t>Beuratic Procurement processes  COVID-19 2019-2021</t>
  </si>
  <si>
    <t>Delayed disbursement   Beuratic Procurement processes  COVID-19 2019-2021</t>
  </si>
  <si>
    <t>Not declared</t>
  </si>
  <si>
    <t xml:space="preserve">There is no proper mechanism to compel Development Partners outside UN Agencies to either declare or channel their funds through Central Government. </t>
  </si>
  <si>
    <t>Massive Capital for upgrading and rehabilitation of water and sewer reticulation infrastructure   Onsite and offsite sewer reticulation infrastructure subserviced resettlements</t>
  </si>
  <si>
    <t>Theodora Dzvairo</t>
  </si>
  <si>
    <t xml:space="preserve">Government Budgetary Book (Blue Book)  Local Authorities Budgets   Consultations from Accounting Officers     Data Gaps  There is no synchronization of  General Ledgers Accounts (Charts of Accounts)for the Financial Reporting for Central Government and also the WASH budgets are not disaggregated according to the GLAAS survey questionnaire. However, efforts to map the cost centers are being done through the Ministry of Finance and respective Ministries to address the gaps for correct and accurate Financial Reporting.  </t>
  </si>
  <si>
    <t>GLAAS Participants 2021-22</t>
  </si>
  <si>
    <t>Urban</t>
  </si>
  <si>
    <t>Existing policy under revision</t>
  </si>
  <si>
    <t>Between 50% and 74%</t>
  </si>
  <si>
    <t>Between 95% and 100%</t>
  </si>
  <si>
    <t>TOTAL</t>
  </si>
  <si>
    <t>Remote or hard to reach areas</t>
  </si>
  <si>
    <t>Slums or informal settlements</t>
  </si>
  <si>
    <t>Internally displaced persons and/or refugee camps</t>
  </si>
  <si>
    <t>Emergencies and disasters</t>
  </si>
  <si>
    <t>People living in poverty</t>
  </si>
  <si>
    <t>Women and girls</t>
  </si>
  <si>
    <t>People living with disabilities</t>
  </si>
  <si>
    <t>Indigenous populations</t>
  </si>
  <si>
    <t>Ethnic/religious minorities</t>
  </si>
  <si>
    <t>Water resources planning and management</t>
  </si>
  <si>
    <t>Every 2+ years</t>
  </si>
  <si>
    <t>Between 75% and 94%</t>
  </si>
  <si>
    <t>Agreed, tracked against established baseline data</t>
  </si>
  <si>
    <t>Agreed and baseline data established</t>
  </si>
  <si>
    <t>No such indicators</t>
  </si>
  <si>
    <t>Less than 10%</t>
  </si>
  <si>
    <t>Fully</t>
  </si>
  <si>
    <t>Partially</t>
  </si>
  <si>
    <t>Performed and informs planning and actions</t>
  </si>
  <si>
    <t>Performed, but data not used</t>
  </si>
  <si>
    <t>Only sub-national assessments</t>
  </si>
  <si>
    <t>Every 2 to 3 years</t>
  </si>
  <si>
    <t>Every 4+ years</t>
  </si>
  <si>
    <t>On an ad hoc basis</t>
  </si>
  <si>
    <t>Some</t>
  </si>
  <si>
    <t>More than 75%</t>
  </si>
  <si>
    <t>Between 50% and 75%</t>
  </si>
  <si>
    <t>Do any of the following types of WASH-specific/relevant education and training institutions exist in your country?</t>
  </si>
  <si>
    <t>Between 95% and 100% of what is needed</t>
  </si>
  <si>
    <t>Between 75% and 94% of what is needed</t>
  </si>
  <si>
    <t>Between 50% and 74% of what is needed</t>
  </si>
  <si>
    <t>Less than 50% of what is needed</t>
  </si>
  <si>
    <t>No measures</t>
  </si>
  <si>
    <t>Measures partially in place</t>
  </si>
  <si>
    <t>Measures fully in place</t>
  </si>
  <si>
    <t>C8.</t>
  </si>
  <si>
    <t>D1.</t>
  </si>
  <si>
    <t>D3.</t>
  </si>
  <si>
    <t>D6.</t>
  </si>
  <si>
    <t>Over 75%</t>
  </si>
  <si>
    <t>D10.</t>
  </si>
  <si>
    <t>Total</t>
  </si>
  <si>
    <t>Section A: Governance</t>
  </si>
  <si>
    <t>This section of the survey examines policies, plans and targets supporting the provision of water, sanitation and hand hygiene. The section also examines the existence of regulatory frameworks, coordination mechanisms, roles and responsibilities of government, and user and community participation in WASH.</t>
  </si>
  <si>
    <t xml:space="preserve">Please consult the survey guidance for important information on the questions in Section A. </t>
  </si>
  <si>
    <t>HUMAN RIGHTS TO WATER AND SANITATION</t>
  </si>
  <si>
    <t>A1.</t>
  </si>
  <si>
    <t>Does the constitution or other law recognize water and/or sanitation as human rights?</t>
  </si>
  <si>
    <t>Water</t>
  </si>
  <si>
    <t xml:space="preserve">a. </t>
  </si>
  <si>
    <t>Constitution or other law</t>
  </si>
  <si>
    <r>
      <t xml:space="preserve">i.      </t>
    </r>
    <r>
      <rPr>
        <i/>
        <sz val="10"/>
        <color rgb="FF000000"/>
        <rFont val="Calibri"/>
        <family val="2"/>
        <scheme val="minor"/>
      </rPr>
      <t>If yes,</t>
    </r>
    <r>
      <rPr>
        <sz val="10"/>
        <color rgb="FF000000"/>
        <rFont val="Calibri"/>
        <family val="2"/>
        <scheme val="minor"/>
      </rPr>
      <t xml:space="preserve"> what year (</t>
    </r>
    <r>
      <rPr>
        <i/>
        <sz val="10"/>
        <color rgb="FF000000"/>
        <rFont val="Calibri"/>
        <family val="2"/>
        <scheme val="minor"/>
      </rPr>
      <t>YYYY</t>
    </r>
    <r>
      <rPr>
        <sz val="10"/>
        <color rgb="FF000000"/>
        <rFont val="Calibri"/>
        <family val="2"/>
        <scheme val="minor"/>
      </rPr>
      <t>) was the right recognized in the constitution or law?</t>
    </r>
  </si>
  <si>
    <r>
      <t xml:space="preserve">ii.    </t>
    </r>
    <r>
      <rPr>
        <sz val="10"/>
        <color rgb="FF000000"/>
        <rFont val="Calibri"/>
        <family val="2"/>
        <scheme val="minor"/>
      </rPr>
      <t xml:space="preserve">Provide an excerpt of the text where the right is recognized in the constitution or law and the title of the law (if applicable). </t>
    </r>
  </si>
  <si>
    <t>NATIONAL REGULATIONS AND STANDARDS</t>
  </si>
  <si>
    <t>A2.</t>
  </si>
  <si>
    <t xml:space="preserve">To what extent do regulations or standards exist for drinking-water, sanitation and wastewater, and WASH in health care facilities? </t>
  </si>
  <si>
    <t>a.</t>
  </si>
  <si>
    <r>
      <t xml:space="preserve">Are national </t>
    </r>
    <r>
      <rPr>
        <u/>
        <sz val="10"/>
        <color rgb="FF000000"/>
        <rFont val="Calibri"/>
        <family val="2"/>
        <scheme val="minor"/>
      </rPr>
      <t>drinking-water quality</t>
    </r>
    <r>
      <rPr>
        <sz val="10"/>
        <color rgb="FF000000"/>
        <rFont val="Calibri"/>
        <family val="2"/>
        <scheme val="minor"/>
      </rPr>
      <t xml:space="preserve"> standards (i.e. parameters and limits/log reductions) or equivalent in place?</t>
    </r>
  </si>
  <si>
    <r>
      <t xml:space="preserve">i. </t>
    </r>
    <r>
      <rPr>
        <i/>
        <sz val="10"/>
        <color rgb="FF000000"/>
        <rFont val="Calibri"/>
        <family val="2"/>
        <scheme val="minor"/>
      </rPr>
      <t>If yes</t>
    </r>
    <r>
      <rPr>
        <sz val="10"/>
        <color rgb="FF000000"/>
        <rFont val="Calibri"/>
        <family val="2"/>
        <scheme val="minor"/>
      </rPr>
      <t>, provide the name of the standard</t>
    </r>
  </si>
  <si>
    <r>
      <t>ii</t>
    </r>
    <r>
      <rPr>
        <sz val="10"/>
        <color rgb="FF000000"/>
        <rFont val="Calibri"/>
        <family val="2"/>
        <scheme val="minor"/>
      </rPr>
      <t>. Provide the year of the standard (</t>
    </r>
    <r>
      <rPr>
        <i/>
        <sz val="10"/>
        <color rgb="FF000000"/>
        <rFont val="Calibri"/>
        <family val="2"/>
        <scheme val="minor"/>
      </rPr>
      <t>YYYY</t>
    </r>
    <r>
      <rPr>
        <sz val="10"/>
        <color rgb="FF000000"/>
        <rFont val="Calibri"/>
        <family val="2"/>
        <scheme val="minor"/>
      </rPr>
      <t>)</t>
    </r>
  </si>
  <si>
    <r>
      <t>iii</t>
    </r>
    <r>
      <rPr>
        <sz val="10"/>
        <color rgb="FF000000"/>
        <rFont val="Calibri"/>
        <family val="2"/>
        <scheme val="minor"/>
      </rPr>
      <t>. Provide a link or attach a copy</t>
    </r>
  </si>
  <si>
    <t>b.</t>
  </si>
  <si>
    <r>
      <t xml:space="preserve">Besides drinking-water quality, are national regulations or standards in place for </t>
    </r>
    <r>
      <rPr>
        <u/>
        <sz val="10"/>
        <color rgb="FF000000"/>
        <rFont val="Calibri"/>
        <family val="2"/>
        <scheme val="minor"/>
      </rPr>
      <t>drinking-water service delivery requirements</t>
    </r>
    <r>
      <rPr>
        <sz val="10"/>
        <color rgb="FF000000"/>
        <rFont val="Calibri"/>
        <family val="2"/>
        <scheme val="minor"/>
      </rPr>
      <t xml:space="preserve"> (e.g. continuity, cost, etc.)?  </t>
    </r>
  </si>
  <si>
    <r>
      <t>i.</t>
    </r>
    <r>
      <rPr>
        <sz val="10"/>
        <color rgb="FF000000"/>
        <rFont val="Calibri"/>
        <family val="2"/>
        <scheme val="minor"/>
      </rPr>
      <t xml:space="preserve"> </t>
    </r>
    <r>
      <rPr>
        <i/>
        <sz val="10"/>
        <color rgb="FF000000"/>
        <rFont val="Calibri"/>
        <family val="2"/>
        <scheme val="minor"/>
      </rPr>
      <t>If yes</t>
    </r>
    <r>
      <rPr>
        <sz val="10"/>
        <color rgb="FF000000"/>
        <rFont val="Calibri"/>
        <family val="2"/>
        <scheme val="minor"/>
      </rPr>
      <t>, provide the name of the standard</t>
    </r>
  </si>
  <si>
    <t>c.</t>
  </si>
  <si>
    <r>
      <t xml:space="preserve">Toilets, containment and </t>
    </r>
    <r>
      <rPr>
        <b/>
        <u/>
        <sz val="11"/>
        <color rgb="FF000000"/>
        <rFont val="Calibri"/>
        <family val="2"/>
        <scheme val="minor"/>
      </rPr>
      <t>conveyance</t>
    </r>
  </si>
  <si>
    <t>Are national regulations, standards or guidelines in place for any of the following:</t>
  </si>
  <si>
    <r>
      <t>If yes,</t>
    </r>
    <r>
      <rPr>
        <sz val="9"/>
        <color rgb="FF000000"/>
        <rFont val="Calibri"/>
        <family val="2"/>
        <scheme val="minor"/>
      </rPr>
      <t xml:space="preserve"> provide the name of the standard or guidelines. Provide a link or attach a copy. </t>
    </r>
  </si>
  <si>
    <r>
      <t>Year (</t>
    </r>
    <r>
      <rPr>
        <i/>
        <sz val="9"/>
        <color rgb="FF000000"/>
        <rFont val="Calibri"/>
        <family val="2"/>
        <scheme val="minor"/>
      </rPr>
      <t>YYYY)</t>
    </r>
    <r>
      <rPr>
        <sz val="9"/>
        <color rgb="FF000000"/>
        <rFont val="Calibri"/>
        <family val="2"/>
        <scheme val="minor"/>
      </rPr>
      <t xml:space="preserve"> </t>
    </r>
  </si>
  <si>
    <r>
      <t xml:space="preserve">i.      </t>
    </r>
    <r>
      <rPr>
        <sz val="10"/>
        <color rgb="FF000000"/>
        <rFont val="Calibri"/>
        <family val="2"/>
        <scheme val="minor"/>
      </rPr>
      <t>Minimum requirements for toilets (e.g. in planning and building regulations, technical standards or guidelines, consumer protections)</t>
    </r>
  </si>
  <si>
    <r>
      <t xml:space="preserve">ii.     </t>
    </r>
    <r>
      <rPr>
        <sz val="10"/>
        <color rgb="FF000000"/>
        <rFont val="Calibri"/>
        <family val="2"/>
        <scheme val="minor"/>
      </rPr>
      <t>Minimum requirements for containment and on-site treatment (e.g. for pits and septic tanks through planning and building regulations, technical standards or guidelines, consumer protections)</t>
    </r>
  </si>
  <si>
    <r>
      <t xml:space="preserve">iii.    </t>
    </r>
    <r>
      <rPr>
        <sz val="10"/>
        <color rgb="FF000000"/>
        <rFont val="Calibri"/>
        <family val="2"/>
        <scheme val="minor"/>
      </rPr>
      <t>Minimum requirements for emptying and conveyance (e.g. through utility regulation covering sewer networks)</t>
    </r>
  </si>
  <si>
    <r>
      <t xml:space="preserve">iv.    </t>
    </r>
    <r>
      <rPr>
        <sz val="10"/>
        <color rgb="FF000000"/>
        <rFont val="Calibri"/>
        <family val="2"/>
        <scheme val="minor"/>
      </rPr>
      <t>Minimum requirements for emptying and conveyance (e.g. though licencing of faecal sludge management service providers)</t>
    </r>
  </si>
  <si>
    <t>(Continued from previous page)</t>
  </si>
  <si>
    <t>d.</t>
  </si>
  <si>
    <t>Treatment and disposal/use</t>
  </si>
  <si>
    <t>Are national regulations, standards or guidelines in place for the following:</t>
  </si>
  <si>
    <r>
      <t>If yes</t>
    </r>
    <r>
      <rPr>
        <sz val="9"/>
        <color rgb="FF000000"/>
        <rFont val="Calibri"/>
        <family val="2"/>
        <scheme val="minor"/>
      </rPr>
      <t xml:space="preserve">, provide the name of the standard (or clarify if individual consents are issued). Provide a link or attach a copy. </t>
    </r>
  </si>
  <si>
    <r>
      <t>Year (</t>
    </r>
    <r>
      <rPr>
        <i/>
        <sz val="9"/>
        <color rgb="FF000000"/>
        <rFont val="Calibri"/>
        <family val="2"/>
        <scheme val="minor"/>
      </rPr>
      <t>YYYY)</t>
    </r>
  </si>
  <si>
    <r>
      <t>i.</t>
    </r>
    <r>
      <rPr>
        <sz val="10"/>
        <color rgb="FF000000"/>
        <rFont val="Calibri"/>
        <family val="2"/>
        <scheme val="minor"/>
      </rPr>
      <t xml:space="preserve">     Technologies for treatment in on-site sanitation systems</t>
    </r>
  </si>
  <si>
    <r>
      <t>ii.</t>
    </r>
    <r>
      <rPr>
        <sz val="10"/>
        <color rgb="FF000000"/>
        <rFont val="Calibri"/>
        <family val="2"/>
        <scheme val="minor"/>
      </rPr>
      <t xml:space="preserve">    Faecal sludge treatment*</t>
    </r>
  </si>
  <si>
    <r>
      <t>iii.</t>
    </r>
    <r>
      <rPr>
        <sz val="10"/>
        <color rgb="FF000000"/>
        <rFont val="Calibri"/>
        <family val="2"/>
        <scheme val="minor"/>
      </rPr>
      <t xml:space="preserve">   Wastewater treatment*</t>
    </r>
  </si>
  <si>
    <r>
      <t>iv.</t>
    </r>
    <r>
      <rPr>
        <sz val="10"/>
        <color rgb="FF000000"/>
        <rFont val="Calibri"/>
        <family val="2"/>
        <scheme val="minor"/>
      </rPr>
      <t xml:space="preserve">   Safe use of treated wastewater and/or sludge*</t>
    </r>
  </si>
  <si>
    <t xml:space="preserve">* or in lieu of national standards, individual consents for wastewater treatment plants, and faecal sludge treatment plants discharges and for safe use applications of wastewater and sludge  </t>
  </si>
  <si>
    <t>e.</t>
  </si>
  <si>
    <t xml:space="preserve">Sanitation workers </t>
  </si>
  <si>
    <t xml:space="preserve">Are national laws or regulations in place to ensure the health and safety of any of the following sanitation workers: </t>
  </si>
  <si>
    <r>
      <t>If yes</t>
    </r>
    <r>
      <rPr>
        <sz val="9"/>
        <color rgb="FF000000"/>
        <rFont val="Calibri"/>
        <family val="2"/>
        <scheme val="minor"/>
      </rPr>
      <t xml:space="preserve">, provide the name of the legislation or regulation. Provide a link or attach a copy. </t>
    </r>
  </si>
  <si>
    <r>
      <t>Year (</t>
    </r>
    <r>
      <rPr>
        <i/>
        <sz val="9"/>
        <color rgb="FF000000"/>
        <rFont val="Calibri"/>
        <family val="2"/>
        <scheme val="minor"/>
      </rPr>
      <t>YYYY</t>
    </r>
    <r>
      <rPr>
        <sz val="9"/>
        <color rgb="FF000000"/>
        <rFont val="Calibri"/>
        <family val="2"/>
        <scheme val="minor"/>
      </rPr>
      <t>)</t>
    </r>
  </si>
  <si>
    <r>
      <t>i</t>
    </r>
    <r>
      <rPr>
        <sz val="10"/>
        <color rgb="FF000000"/>
        <rFont val="Calibri"/>
        <family val="2"/>
        <scheme val="minor"/>
      </rPr>
      <t xml:space="preserve">.     Toilet cleaners (i.e. hired workers cleaning in public or domestic settings)  </t>
    </r>
  </si>
  <si>
    <r>
      <t>i</t>
    </r>
    <r>
      <rPr>
        <sz val="10"/>
        <color rgb="FF000000"/>
        <rFont val="Calibri"/>
        <family val="2"/>
        <scheme val="minor"/>
      </rPr>
      <t>i.    Faecal sludge emptying, transport and treatment workers</t>
    </r>
  </si>
  <si>
    <r>
      <t>iii</t>
    </r>
    <r>
      <rPr>
        <sz val="10"/>
        <color rgb="FF000000"/>
        <rFont val="Calibri"/>
        <family val="2"/>
        <scheme val="minor"/>
      </rPr>
      <t>.   Sewage and wastewater treatment plant workers</t>
    </r>
  </si>
  <si>
    <t>f.</t>
  </si>
  <si>
    <t xml:space="preserve">Are national standards or guidelines in place for the following: </t>
  </si>
  <si>
    <r>
      <t>i.</t>
    </r>
    <r>
      <rPr>
        <sz val="10"/>
        <color rgb="FF000000"/>
        <rFont val="Calibri"/>
        <family val="2"/>
        <scheme val="minor"/>
      </rPr>
      <t xml:space="preserve">    WASH in health care facilities </t>
    </r>
  </si>
  <si>
    <r>
      <t>ii.</t>
    </r>
    <r>
      <rPr>
        <sz val="10"/>
        <color rgb="FF000000"/>
        <rFont val="Calibri"/>
        <family val="2"/>
        <scheme val="minor"/>
      </rPr>
      <t xml:space="preserve">   Health care waste management</t>
    </r>
  </si>
  <si>
    <t>RISK MANAGEMENT APPROACHES</t>
  </si>
  <si>
    <t>A3.</t>
  </si>
  <si>
    <r>
      <t>Existence of risk management approaches:</t>
    </r>
    <r>
      <rPr>
        <b/>
        <sz val="10"/>
        <color rgb="FF000000"/>
        <rFont val="Calibri"/>
        <family val="2"/>
        <scheme val="minor"/>
      </rPr>
      <t xml:space="preserve"> Are the following risk management approaches included in policies and/or regulations or used in national WASH planning?</t>
    </r>
  </si>
  <si>
    <t>If included in policies/regulations,</t>
  </si>
  <si>
    <t>Please provide the name, year and link (if available) to the policy/regulations.</t>
  </si>
  <si>
    <t>Water safety plans (WSP) or equivalent approach for urban areas in policies/regulations[1]</t>
  </si>
  <si>
    <r>
      <t xml:space="preserve">Water safety plans (WSP) or equivalent approach for </t>
    </r>
    <r>
      <rPr>
        <u/>
        <sz val="10"/>
        <color rgb="FF000000"/>
        <rFont val="Calibri"/>
        <family val="2"/>
        <scheme val="minor"/>
      </rPr>
      <t>rural</t>
    </r>
    <r>
      <rPr>
        <sz val="10"/>
        <color rgb="FF000000"/>
        <rFont val="Calibri"/>
        <family val="2"/>
        <scheme val="minor"/>
      </rPr>
      <t xml:space="preserve"> areas in policies/regulations</t>
    </r>
    <r>
      <rPr>
        <vertAlign val="superscript"/>
        <sz val="10"/>
        <color rgb="FF000000"/>
        <rFont val="Calibri"/>
        <family val="2"/>
        <scheme val="minor"/>
      </rPr>
      <t>2</t>
    </r>
  </si>
  <si>
    <r>
      <t xml:space="preserve">Sanitation safety plans (SSP) for </t>
    </r>
    <r>
      <rPr>
        <u/>
        <sz val="10"/>
        <color rgb="FF000000"/>
        <rFont val="Calibri"/>
        <family val="2"/>
        <scheme val="minor"/>
      </rPr>
      <t>local-level</t>
    </r>
    <r>
      <rPr>
        <sz val="10"/>
        <color rgb="FF000000"/>
        <rFont val="Calibri"/>
        <family val="2"/>
        <scheme val="minor"/>
      </rPr>
      <t xml:space="preserve"> risk assessment and management</t>
    </r>
  </si>
  <si>
    <t xml:space="preserve">WHO Guidelines on Sanitation and Health[2] (2018) used for national planning  </t>
  </si>
  <si>
    <t xml:space="preserve">If used, please describe how they have been used: </t>
  </si>
  <si>
    <t xml:space="preserve">If used, please describe how the approach has been used in national planning. </t>
  </si>
  <si>
    <t>A4.</t>
  </si>
  <si>
    <r>
      <t>Implementing risk management approaches</t>
    </r>
    <r>
      <rPr>
        <b/>
        <sz val="10"/>
        <color rgb="FF000000"/>
        <rFont val="Calibri"/>
        <family val="2"/>
        <scheme val="minor"/>
      </rPr>
      <t>:</t>
    </r>
    <r>
      <rPr>
        <sz val="10"/>
        <color rgb="FF000000"/>
        <rFont val="Calibri"/>
        <family val="2"/>
        <scheme val="minor"/>
      </rPr>
      <t xml:space="preserve"> </t>
    </r>
    <r>
      <rPr>
        <b/>
        <sz val="10"/>
        <color rgb="FF000000"/>
        <rFont val="Calibri"/>
        <family val="2"/>
        <scheme val="minor"/>
      </rPr>
      <t>To what extent is the risk assessment/risk management approach implemented in your country?</t>
    </r>
    <r>
      <rPr>
        <sz val="10"/>
        <color rgb="FF000000"/>
        <rFont val="Calibri"/>
        <family val="2"/>
        <scheme val="minor"/>
      </rPr>
      <t xml:space="preserve"> </t>
    </r>
  </si>
  <si>
    <r>
      <t xml:space="preserve">Water safety planning (WSP) or equivalent approach for </t>
    </r>
    <r>
      <rPr>
        <u/>
        <sz val="10"/>
        <color rgb="FF000000"/>
        <rFont val="Calibri"/>
        <family val="2"/>
        <scheme val="minor"/>
      </rPr>
      <t>urban</t>
    </r>
    <r>
      <rPr>
        <sz val="10"/>
        <color rgb="FF000000"/>
        <rFont val="Calibri"/>
        <family val="2"/>
        <scheme val="minor"/>
      </rPr>
      <t xml:space="preserve"> areas</t>
    </r>
  </si>
  <si>
    <r>
      <t xml:space="preserve">Approximate number of </t>
    </r>
    <r>
      <rPr>
        <u/>
        <sz val="9"/>
        <color rgb="FF000000"/>
        <rFont val="Calibri"/>
        <family val="2"/>
        <scheme val="minor"/>
      </rPr>
      <t>urban</t>
    </r>
    <r>
      <rPr>
        <sz val="9"/>
        <color rgb="FF000000"/>
        <rFont val="Calibri"/>
        <family val="2"/>
        <scheme val="minor"/>
      </rPr>
      <t xml:space="preserve"> WSPs implemented</t>
    </r>
  </si>
  <si>
    <r>
      <t xml:space="preserve">Water safety planning (WSP) or equivalent approach for </t>
    </r>
    <r>
      <rPr>
        <u/>
        <sz val="10"/>
        <color rgb="FF000000"/>
        <rFont val="Calibri"/>
        <family val="2"/>
        <scheme val="minor"/>
      </rPr>
      <t>rural</t>
    </r>
    <r>
      <rPr>
        <sz val="10"/>
        <color rgb="FF000000"/>
        <rFont val="Calibri"/>
        <family val="2"/>
        <scheme val="minor"/>
      </rPr>
      <t xml:space="preserve"> areas</t>
    </r>
  </si>
  <si>
    <r>
      <t xml:space="preserve">Approximate number of </t>
    </r>
    <r>
      <rPr>
        <u/>
        <sz val="9"/>
        <color rgb="FF000000"/>
        <rFont val="Calibri"/>
        <family val="2"/>
        <scheme val="minor"/>
      </rPr>
      <t>rural</t>
    </r>
    <r>
      <rPr>
        <sz val="9"/>
        <color rgb="FF000000"/>
        <rFont val="Calibri"/>
        <family val="2"/>
        <scheme val="minor"/>
      </rPr>
      <t xml:space="preserve"> WSPs implemented </t>
    </r>
  </si>
  <si>
    <r>
      <t xml:space="preserve">Sanitation safety planning (SSP) for </t>
    </r>
    <r>
      <rPr>
        <u/>
        <sz val="10"/>
        <color rgb="FF000000"/>
        <rFont val="Calibri"/>
        <family val="2"/>
        <scheme val="minor"/>
      </rPr>
      <t>local-level</t>
    </r>
    <r>
      <rPr>
        <sz val="10"/>
        <color rgb="FF000000"/>
        <rFont val="Calibri"/>
        <family val="2"/>
        <scheme val="minor"/>
      </rPr>
      <t xml:space="preserve"> risk assessment and management</t>
    </r>
  </si>
  <si>
    <t>Number of local administrative units[3] implementing SSPs</t>
  </si>
  <si>
    <r>
      <t>Total number of local administrative units</t>
    </r>
    <r>
      <rPr>
        <vertAlign val="superscript"/>
        <sz val="9"/>
        <color rgb="FF000000"/>
        <rFont val="Calibri"/>
        <family val="2"/>
        <scheme val="minor"/>
      </rPr>
      <t xml:space="preserve">4 </t>
    </r>
    <r>
      <rPr>
        <sz val="9"/>
        <color rgb="FF000000"/>
        <rFont val="Calibri"/>
        <family val="2"/>
        <scheme val="minor"/>
      </rPr>
      <t>in country</t>
    </r>
  </si>
  <si>
    <t xml:space="preserve">Total number of health care facilities in country </t>
  </si>
  <si>
    <r>
      <t xml:space="preserve">Climate change preparedness approaches for </t>
    </r>
    <r>
      <rPr>
        <u/>
        <sz val="10"/>
        <color rgb="FF000000"/>
        <rFont val="Calibri"/>
        <family val="2"/>
        <scheme val="minor"/>
      </rPr>
      <t>local-level</t>
    </r>
    <r>
      <rPr>
        <sz val="10"/>
        <color rgb="FF000000"/>
        <rFont val="Calibri"/>
        <family val="2"/>
        <scheme val="minor"/>
      </rPr>
      <t xml:space="preserve"> risk assessment and management of WASH</t>
    </r>
  </si>
  <si>
    <r>
      <t>Number of local administrative units</t>
    </r>
    <r>
      <rPr>
        <vertAlign val="superscript"/>
        <sz val="9"/>
        <color rgb="FF000000"/>
        <rFont val="Calibri"/>
        <family val="2"/>
        <scheme val="minor"/>
      </rPr>
      <t>4</t>
    </r>
    <r>
      <rPr>
        <sz val="9"/>
        <color rgb="FF000000"/>
        <rFont val="Calibri"/>
        <family val="2"/>
        <scheme val="minor"/>
      </rPr>
      <t xml:space="preserve"> implementing climate change preparedness approaches</t>
    </r>
  </si>
  <si>
    <r>
      <t>Total number of local administrative units</t>
    </r>
    <r>
      <rPr>
        <vertAlign val="superscript"/>
        <sz val="9"/>
        <color rgb="FF000000"/>
        <rFont val="Calibri"/>
        <family val="2"/>
        <scheme val="minor"/>
      </rPr>
      <t>4</t>
    </r>
    <r>
      <rPr>
        <sz val="9"/>
        <color rgb="FF000000"/>
        <rFont val="Calibri"/>
        <family val="2"/>
        <scheme val="minor"/>
      </rPr>
      <t xml:space="preserve"> in country</t>
    </r>
  </si>
  <si>
    <t>NATIONAL WASH POLICIES AND PLANS</t>
  </si>
  <si>
    <t>A5I.</t>
  </si>
  <si>
    <r>
      <t>Urban sanitation policy and plans/ strategies</t>
    </r>
    <r>
      <rPr>
        <b/>
        <sz val="10"/>
        <color rgb="FF000000"/>
        <rFont val="Calibri"/>
        <family val="2"/>
        <scheme val="minor"/>
      </rPr>
      <t xml:space="preserve"> </t>
    </r>
  </si>
  <si>
    <r>
      <t xml:space="preserve">To what extent does a national policy and implementation plan/strategy exist for urban sanitation? </t>
    </r>
    <r>
      <rPr>
        <i/>
        <sz val="10"/>
        <color rgb="FF000000"/>
        <rFont val="Calibri"/>
        <family val="2"/>
        <scheme val="minor"/>
      </rPr>
      <t>See the survey guidance for definitions of ‘policy’ and ‘plan/strategy’.</t>
    </r>
  </si>
  <si>
    <r>
      <t>Urban sanitation policy status (</t>
    </r>
    <r>
      <rPr>
        <b/>
        <i/>
        <sz val="10"/>
        <color rgb="FF000000"/>
        <rFont val="Calibri"/>
        <family val="2"/>
        <scheme val="minor"/>
      </rPr>
      <t>choose one</t>
    </r>
    <r>
      <rPr>
        <b/>
        <sz val="10"/>
        <color rgb="FF000000"/>
        <rFont val="Calibri"/>
        <family val="2"/>
        <scheme val="minor"/>
      </rPr>
      <t>):</t>
    </r>
  </si>
  <si>
    <t>No national policy</t>
  </si>
  <si>
    <t>National policy under development</t>
  </si>
  <si>
    <t>National policy formally approved</t>
  </si>
  <si>
    <r>
      <t>i.</t>
    </r>
    <r>
      <rPr>
        <sz val="10"/>
        <color rgb="FF000000"/>
        <rFont val="Calibri"/>
        <family val="2"/>
        <scheme val="minor"/>
      </rPr>
      <t xml:space="preserve">      If a policy exists, provide the name of the policy. </t>
    </r>
  </si>
  <si>
    <r>
      <t>ii</t>
    </r>
    <r>
      <rPr>
        <sz val="10"/>
        <color rgb="FF000000"/>
        <rFont val="Calibri"/>
        <family val="2"/>
        <scheme val="minor"/>
      </rPr>
      <t>.     Provide a link or attach a copy.</t>
    </r>
  </si>
  <si>
    <r>
      <t>iii</t>
    </r>
    <r>
      <rPr>
        <sz val="10"/>
        <color rgb="FF000000"/>
        <rFont val="Calibri"/>
        <family val="2"/>
        <scheme val="minor"/>
      </rPr>
      <t>.    Year approved/expected (</t>
    </r>
    <r>
      <rPr>
        <i/>
        <sz val="10"/>
        <color rgb="FF000000"/>
        <rFont val="Calibri"/>
        <family val="2"/>
        <scheme val="minor"/>
      </rPr>
      <t>YYYY</t>
    </r>
    <r>
      <rPr>
        <sz val="10"/>
        <color rgb="FF000000"/>
        <rFont val="Calibri"/>
        <family val="2"/>
        <scheme val="minor"/>
      </rPr>
      <t>)</t>
    </r>
  </si>
  <si>
    <t xml:space="preserve">b. </t>
  </si>
  <si>
    <r>
      <t>Urban sanitation plan/strategy status (</t>
    </r>
    <r>
      <rPr>
        <b/>
        <i/>
        <sz val="10"/>
        <color rgb="FF000000"/>
        <rFont val="Calibri"/>
        <family val="2"/>
        <scheme val="minor"/>
      </rPr>
      <t>choose one</t>
    </r>
    <r>
      <rPr>
        <b/>
        <sz val="10"/>
        <color rgb="FF000000"/>
        <rFont val="Calibri"/>
        <family val="2"/>
        <scheme val="minor"/>
      </rPr>
      <t>):</t>
    </r>
  </si>
  <si>
    <t>No national implementation plan/strategy</t>
  </si>
  <si>
    <t>Plan/strategy under development</t>
  </si>
  <si>
    <t>Plan/strategy approved, but not implemented</t>
  </si>
  <si>
    <t>Plan/strategy approved and being partially implemented</t>
  </si>
  <si>
    <t>Plan/strategy approved and being fully implemented</t>
  </si>
  <si>
    <r>
      <t>i</t>
    </r>
    <r>
      <rPr>
        <b/>
        <i/>
        <sz val="10"/>
        <color rgb="FF000000"/>
        <rFont val="Calibri"/>
        <family val="2"/>
        <scheme val="minor"/>
      </rPr>
      <t>.</t>
    </r>
    <r>
      <rPr>
        <i/>
        <sz val="10"/>
        <color rgb="FF000000"/>
        <rFont val="Calibri"/>
        <family val="2"/>
        <scheme val="minor"/>
      </rPr>
      <t xml:space="preserve">      </t>
    </r>
    <r>
      <rPr>
        <sz val="10"/>
        <color rgb="FF000000"/>
        <rFont val="Calibri"/>
        <family val="2"/>
        <scheme val="minor"/>
      </rPr>
      <t>If a plan/strategy exists, provide the name of the plan/strategy.</t>
    </r>
  </si>
  <si>
    <r>
      <t>ii</t>
    </r>
    <r>
      <rPr>
        <sz val="10"/>
        <color rgb="FF000000"/>
        <rFont val="Calibri"/>
        <family val="2"/>
        <scheme val="minor"/>
      </rPr>
      <t xml:space="preserve">.    Provide a link or attach a copy: </t>
    </r>
  </si>
  <si>
    <r>
      <t>iii</t>
    </r>
    <r>
      <rPr>
        <sz val="10"/>
        <color rgb="FF000000"/>
        <rFont val="Calibri"/>
        <family val="2"/>
        <scheme val="minor"/>
      </rPr>
      <t>.   Year approved/expected (</t>
    </r>
    <r>
      <rPr>
        <i/>
        <sz val="10"/>
        <color rgb="FF000000"/>
        <rFont val="Calibri"/>
        <family val="2"/>
        <scheme val="minor"/>
      </rPr>
      <t>YYYY</t>
    </r>
    <r>
      <rPr>
        <sz val="10"/>
        <color rgb="FF000000"/>
        <rFont val="Calibri"/>
        <family val="2"/>
        <scheme val="minor"/>
      </rPr>
      <t>):</t>
    </r>
  </si>
  <si>
    <r>
      <t>iv</t>
    </r>
    <r>
      <rPr>
        <sz val="10"/>
        <color rgb="FF000000"/>
        <rFont val="Calibri"/>
        <family val="2"/>
        <scheme val="minor"/>
      </rPr>
      <t>.   Has the plan/strategy been costed?</t>
    </r>
  </si>
  <si>
    <r>
      <t xml:space="preserve">Yes </t>
    </r>
    <r>
      <rPr>
        <sz val="14"/>
        <color rgb="FF000000"/>
        <rFont val="MS Gothic"/>
        <family val="3"/>
      </rPr>
      <t>☐</t>
    </r>
    <r>
      <rPr>
        <sz val="10"/>
        <color rgb="FF000000"/>
        <rFont val="Calibri"/>
        <family val="2"/>
        <scheme val="minor"/>
      </rPr>
      <t xml:space="preserve">   No </t>
    </r>
    <r>
      <rPr>
        <sz val="14"/>
        <color rgb="FF000000"/>
        <rFont val="MS Gothic"/>
        <family val="3"/>
      </rPr>
      <t>☐</t>
    </r>
  </si>
  <si>
    <t>If costed, what is the total cost estimate?</t>
  </si>
  <si>
    <t>Currency of the cost estimate</t>
  </si>
  <si>
    <r>
      <t>Time period for cost estimate (</t>
    </r>
    <r>
      <rPr>
        <i/>
        <sz val="10"/>
        <color rgb="FF000000"/>
        <rFont val="Calibri"/>
        <family val="2"/>
        <scheme val="minor"/>
      </rPr>
      <t xml:space="preserve">YYYY </t>
    </r>
    <r>
      <rPr>
        <sz val="10"/>
        <color rgb="FF000000"/>
        <rFont val="Calibri"/>
        <family val="2"/>
        <scheme val="minor"/>
      </rPr>
      <t xml:space="preserve">to </t>
    </r>
    <r>
      <rPr>
        <i/>
        <sz val="10"/>
        <color rgb="FF000000"/>
        <rFont val="Calibri"/>
        <family val="2"/>
        <scheme val="minor"/>
      </rPr>
      <t>YYYY</t>
    </r>
    <r>
      <rPr>
        <sz val="10"/>
        <color rgb="FF000000"/>
        <rFont val="Calibri"/>
        <family val="2"/>
        <scheme val="minor"/>
      </rPr>
      <t>)</t>
    </r>
  </si>
  <si>
    <r>
      <t>v.</t>
    </r>
    <r>
      <rPr>
        <b/>
        <sz val="9"/>
        <color rgb="FF000000"/>
        <rFont val="Calibri"/>
        <family val="2"/>
        <scheme val="minor"/>
      </rPr>
      <t xml:space="preserve">     </t>
    </r>
    <r>
      <rPr>
        <sz val="10"/>
        <color rgb="FF000000"/>
        <rFont val="Calibri"/>
        <family val="2"/>
        <scheme val="minor"/>
      </rPr>
      <t>Has the plan been supported with adequate funding to implement the plan?</t>
    </r>
  </si>
  <si>
    <r>
      <t>vi</t>
    </r>
    <r>
      <rPr>
        <sz val="10"/>
        <color rgb="FF000000"/>
        <rFont val="Calibri"/>
        <family val="2"/>
        <scheme val="minor"/>
      </rPr>
      <t>.    Are there sufficient human resources to implement the plan?</t>
    </r>
  </si>
  <si>
    <r>
      <t>Rural sanitation policy and plans/strategies</t>
    </r>
    <r>
      <rPr>
        <b/>
        <sz val="10"/>
        <color rgb="FF000000"/>
        <rFont val="Calibri"/>
        <family val="2"/>
        <scheme val="minor"/>
      </rPr>
      <t xml:space="preserve"> </t>
    </r>
  </si>
  <si>
    <t xml:space="preserve">To what extent does a national policy and implementation plan/strategy exist for rural sanitation? </t>
  </si>
  <si>
    <r>
      <t>Rural sanitation policy status (</t>
    </r>
    <r>
      <rPr>
        <b/>
        <i/>
        <sz val="10"/>
        <color rgb="FF000000"/>
        <rFont val="Calibri"/>
        <family val="2"/>
        <scheme val="minor"/>
      </rPr>
      <t>choose one</t>
    </r>
    <r>
      <rPr>
        <b/>
        <sz val="10"/>
        <color rgb="FF000000"/>
        <rFont val="Calibri"/>
        <family val="2"/>
        <scheme val="minor"/>
      </rPr>
      <t>):</t>
    </r>
  </si>
  <si>
    <t xml:space="preserve">d. </t>
  </si>
  <si>
    <r>
      <t>Rural sanitation plan/strategy status (</t>
    </r>
    <r>
      <rPr>
        <b/>
        <i/>
        <sz val="10"/>
        <color rgb="FF000000"/>
        <rFont val="Calibri"/>
        <family val="2"/>
        <scheme val="minor"/>
      </rPr>
      <t>choose one</t>
    </r>
    <r>
      <rPr>
        <b/>
        <sz val="10"/>
        <color rgb="FF000000"/>
        <rFont val="Calibri"/>
        <family val="2"/>
        <scheme val="minor"/>
      </rPr>
      <t>):</t>
    </r>
  </si>
  <si>
    <r>
      <t>ii</t>
    </r>
    <r>
      <rPr>
        <sz val="10"/>
        <color rgb="FF000000"/>
        <rFont val="Calibri"/>
        <family val="2"/>
        <scheme val="minor"/>
      </rPr>
      <t xml:space="preserve">.    Provide a link or attach a copy. </t>
    </r>
  </si>
  <si>
    <r>
      <t>iii</t>
    </r>
    <r>
      <rPr>
        <sz val="10"/>
        <color rgb="FF000000"/>
        <rFont val="Calibri"/>
        <family val="2"/>
        <scheme val="minor"/>
      </rPr>
      <t>.   Year approved/expected (</t>
    </r>
    <r>
      <rPr>
        <i/>
        <sz val="10"/>
        <color rgb="FF000000"/>
        <rFont val="Calibri"/>
        <family val="2"/>
        <scheme val="minor"/>
      </rPr>
      <t>YYYY</t>
    </r>
    <r>
      <rPr>
        <sz val="10"/>
        <color rgb="FF000000"/>
        <rFont val="Calibri"/>
        <family val="2"/>
        <scheme val="minor"/>
      </rPr>
      <t>)</t>
    </r>
  </si>
  <si>
    <r>
      <t xml:space="preserve">v.     </t>
    </r>
    <r>
      <rPr>
        <sz val="10"/>
        <color rgb="FF000000"/>
        <rFont val="Calibri"/>
        <family val="2"/>
        <scheme val="minor"/>
      </rPr>
      <t>Has the plan been supported with adequate funding to implement the plan?</t>
    </r>
  </si>
  <si>
    <r>
      <t>Urban drinking-water policy and plans/strategies</t>
    </r>
    <r>
      <rPr>
        <b/>
        <sz val="10"/>
        <color rgb="FF000000"/>
        <rFont val="Calibri"/>
        <family val="2"/>
        <scheme val="minor"/>
      </rPr>
      <t xml:space="preserve"> </t>
    </r>
  </si>
  <si>
    <t xml:space="preserve">To what extent does a national policy and implementation plan/strategy exist for urban drinking-water? </t>
  </si>
  <si>
    <r>
      <t>Urban drinking-water policy status (</t>
    </r>
    <r>
      <rPr>
        <b/>
        <i/>
        <sz val="10"/>
        <color rgb="FF000000"/>
        <rFont val="Calibri"/>
        <family val="2"/>
        <scheme val="minor"/>
      </rPr>
      <t>choose one</t>
    </r>
    <r>
      <rPr>
        <b/>
        <sz val="10"/>
        <color rgb="FF000000"/>
        <rFont val="Calibri"/>
        <family val="2"/>
        <scheme val="minor"/>
      </rPr>
      <t>):</t>
    </r>
  </si>
  <si>
    <t xml:space="preserve">f. </t>
  </si>
  <si>
    <r>
      <t>Urban drinking-water plan/strategy status (</t>
    </r>
    <r>
      <rPr>
        <b/>
        <i/>
        <sz val="10"/>
        <color rgb="FF000000"/>
        <rFont val="Calibri"/>
        <family val="2"/>
        <scheme val="minor"/>
      </rPr>
      <t>choose one</t>
    </r>
    <r>
      <rPr>
        <b/>
        <sz val="10"/>
        <color rgb="FF000000"/>
        <rFont val="Calibri"/>
        <family val="2"/>
        <scheme val="minor"/>
      </rPr>
      <t>):</t>
    </r>
  </si>
  <si>
    <r>
      <t>Rural drinking-water policy and plans/strategies</t>
    </r>
    <r>
      <rPr>
        <b/>
        <sz val="10"/>
        <color rgb="FF000000"/>
        <rFont val="Calibri"/>
        <family val="2"/>
        <scheme val="minor"/>
      </rPr>
      <t xml:space="preserve"> </t>
    </r>
  </si>
  <si>
    <t xml:space="preserve">To what extent does a national policy and implementation plan/strategy exist for rural drinking-water? </t>
  </si>
  <si>
    <t>g.</t>
  </si>
  <si>
    <r>
      <t>Rural drinking-water policy status (</t>
    </r>
    <r>
      <rPr>
        <b/>
        <i/>
        <sz val="10"/>
        <color rgb="FF000000"/>
        <rFont val="Calibri"/>
        <family val="2"/>
        <scheme val="minor"/>
      </rPr>
      <t>choose one</t>
    </r>
    <r>
      <rPr>
        <b/>
        <sz val="10"/>
        <color rgb="FF000000"/>
        <rFont val="Calibri"/>
        <family val="2"/>
        <scheme val="minor"/>
      </rPr>
      <t>):</t>
    </r>
  </si>
  <si>
    <t xml:space="preserve">h. </t>
  </si>
  <si>
    <r>
      <t>Rural drinking-water plan/strategy status (</t>
    </r>
    <r>
      <rPr>
        <b/>
        <i/>
        <sz val="10"/>
        <color rgb="FF000000"/>
        <rFont val="Calibri"/>
        <family val="2"/>
        <scheme val="minor"/>
      </rPr>
      <t>choose one</t>
    </r>
    <r>
      <rPr>
        <b/>
        <sz val="10"/>
        <color rgb="FF000000"/>
        <rFont val="Calibri"/>
        <family val="2"/>
        <scheme val="minor"/>
      </rPr>
      <t>):</t>
    </r>
  </si>
  <si>
    <r>
      <t>Time period for cost estimate (</t>
    </r>
    <r>
      <rPr>
        <i/>
        <sz val="10"/>
        <color rgb="FF000000"/>
        <rFont val="Calibri"/>
        <family val="2"/>
        <scheme val="minor"/>
      </rPr>
      <t>YYYY</t>
    </r>
    <r>
      <rPr>
        <sz val="10"/>
        <color rgb="FF000000"/>
        <rFont val="Calibri"/>
        <family val="2"/>
        <scheme val="minor"/>
      </rPr>
      <t xml:space="preserve"> to </t>
    </r>
    <r>
      <rPr>
        <i/>
        <sz val="10"/>
        <color rgb="FF000000"/>
        <rFont val="Calibri"/>
        <family val="2"/>
        <scheme val="minor"/>
      </rPr>
      <t>YYYY</t>
    </r>
    <r>
      <rPr>
        <sz val="10"/>
        <color rgb="FF000000"/>
        <rFont val="Calibri"/>
        <family val="2"/>
        <scheme val="minor"/>
      </rPr>
      <t>)</t>
    </r>
  </si>
  <si>
    <r>
      <t>WASH in schools policy and plans/strategies</t>
    </r>
    <r>
      <rPr>
        <b/>
        <sz val="10"/>
        <color rgb="FF000000"/>
        <rFont val="Calibri"/>
        <family val="2"/>
        <scheme val="minor"/>
      </rPr>
      <t xml:space="preserve"> </t>
    </r>
  </si>
  <si>
    <t>To what extent does a national policy and implementation plan/strategy exist for WASH in schools?</t>
  </si>
  <si>
    <t>i.</t>
  </si>
  <si>
    <r>
      <t>WASH in schools policy status (</t>
    </r>
    <r>
      <rPr>
        <b/>
        <i/>
        <sz val="10"/>
        <color rgb="FF000000"/>
        <rFont val="Calibri"/>
        <family val="2"/>
        <scheme val="minor"/>
      </rPr>
      <t>choose one</t>
    </r>
    <r>
      <rPr>
        <b/>
        <sz val="10"/>
        <color rgb="FF000000"/>
        <rFont val="Calibri"/>
        <family val="2"/>
        <scheme val="minor"/>
      </rPr>
      <t>):</t>
    </r>
  </si>
  <si>
    <t xml:space="preserve">j. </t>
  </si>
  <si>
    <r>
      <t>WASH in schools plan/strategy status (</t>
    </r>
    <r>
      <rPr>
        <b/>
        <i/>
        <sz val="10"/>
        <color rgb="FF000000"/>
        <rFont val="Calibri"/>
        <family val="2"/>
        <scheme val="minor"/>
      </rPr>
      <t>choose one</t>
    </r>
    <r>
      <rPr>
        <b/>
        <sz val="10"/>
        <color rgb="FF000000"/>
        <rFont val="Calibri"/>
        <family val="2"/>
        <scheme val="minor"/>
      </rPr>
      <t>):</t>
    </r>
  </si>
  <si>
    <r>
      <t xml:space="preserve">If costed, what is the cost estimate for </t>
    </r>
    <r>
      <rPr>
        <u/>
        <sz val="10"/>
        <color rgb="FF000000"/>
        <rFont val="Calibri"/>
        <family val="2"/>
        <scheme val="minor"/>
      </rPr>
      <t>activities related to WASH in schools</t>
    </r>
    <r>
      <rPr>
        <sz val="10"/>
        <color rgb="FF000000"/>
        <rFont val="Calibri"/>
        <family val="2"/>
        <scheme val="minor"/>
      </rPr>
      <t>?</t>
    </r>
  </si>
  <si>
    <r>
      <t>WASH in health care facilities policy and plans/</t>
    </r>
    <r>
      <rPr>
        <b/>
        <u/>
        <sz val="11"/>
        <color rgb="FF000000"/>
        <rFont val="Calibri"/>
        <family val="2"/>
        <scheme val="minor"/>
      </rPr>
      <t xml:space="preserve"> </t>
    </r>
    <r>
      <rPr>
        <b/>
        <u/>
        <sz val="10"/>
        <color rgb="FF000000"/>
        <rFont val="Calibri"/>
        <family val="2"/>
        <scheme val="minor"/>
      </rPr>
      <t>strategies</t>
    </r>
  </si>
  <si>
    <t>To what extent does a national policy and implementation plan/strategy exist for WASH in health care facilities?</t>
  </si>
  <si>
    <t>k.</t>
  </si>
  <si>
    <r>
      <t>WASH in health care facilities policy status (</t>
    </r>
    <r>
      <rPr>
        <b/>
        <i/>
        <sz val="10"/>
        <color rgb="FF000000"/>
        <rFont val="Calibri"/>
        <family val="2"/>
        <scheme val="minor"/>
      </rPr>
      <t>choose one</t>
    </r>
    <r>
      <rPr>
        <b/>
        <sz val="10"/>
        <color rgb="FF000000"/>
        <rFont val="Calibri"/>
        <family val="2"/>
        <scheme val="minor"/>
      </rPr>
      <t>):</t>
    </r>
  </si>
  <si>
    <t xml:space="preserve">l. </t>
  </si>
  <si>
    <r>
      <t>WASH in health care facilities plan/strategy status (</t>
    </r>
    <r>
      <rPr>
        <b/>
        <i/>
        <sz val="10"/>
        <color rgb="FF000000"/>
        <rFont val="Calibri"/>
        <family val="2"/>
        <scheme val="minor"/>
      </rPr>
      <t>choose one</t>
    </r>
    <r>
      <rPr>
        <b/>
        <sz val="10"/>
        <color rgb="FF000000"/>
        <rFont val="Calibri"/>
        <family val="2"/>
        <scheme val="minor"/>
      </rPr>
      <t>):</t>
    </r>
  </si>
  <si>
    <r>
      <t xml:space="preserve">If costed, what is the cost estimate for </t>
    </r>
    <r>
      <rPr>
        <u/>
        <sz val="10"/>
        <color rgb="FF000000"/>
        <rFont val="Calibri"/>
        <family val="2"/>
        <scheme val="minor"/>
      </rPr>
      <t>activities related to WASH in health care facilities</t>
    </r>
    <r>
      <rPr>
        <sz val="10"/>
        <color rgb="FF000000"/>
        <rFont val="Calibri"/>
        <family val="2"/>
        <scheme val="minor"/>
      </rPr>
      <t>?</t>
    </r>
  </si>
  <si>
    <t>A5II.</t>
  </si>
  <si>
    <r>
      <t xml:space="preserve">Content of WASH policies and plans/strategies: </t>
    </r>
    <r>
      <rPr>
        <b/>
        <sz val="10"/>
        <color rgb="FF000000"/>
        <rFont val="Calibri"/>
        <family val="2"/>
        <scheme val="minor"/>
      </rPr>
      <t xml:space="preserve">Do the WASH policies and/or plans/strategies reported in A5I address any of the following </t>
    </r>
    <r>
      <rPr>
        <b/>
        <sz val="11"/>
        <color rgb="FF000000"/>
        <rFont val="Calibri"/>
        <family val="2"/>
        <scheme val="minor"/>
      </rPr>
      <t>areas</t>
    </r>
    <r>
      <rPr>
        <b/>
        <sz val="10"/>
        <color rgb="FF000000"/>
        <rFont val="Calibri"/>
        <family val="2"/>
        <scheme val="minor"/>
      </rPr>
      <t>?</t>
    </r>
  </si>
  <si>
    <r>
      <t>If yes</t>
    </r>
    <r>
      <rPr>
        <sz val="10"/>
        <color rgb="FF000000"/>
        <rFont val="Calibri"/>
        <family val="2"/>
        <scheme val="minor"/>
      </rPr>
      <t xml:space="preserve">, which policy(ies) or plan(s) include the measures? </t>
    </r>
    <r>
      <rPr>
        <i/>
        <sz val="10"/>
        <color rgb="FF000000"/>
        <rFont val="Calibri"/>
        <family val="2"/>
        <scheme val="minor"/>
      </rPr>
      <t>Select all that apply.</t>
    </r>
    <r>
      <rPr>
        <sz val="10"/>
        <color rgb="FF000000"/>
        <rFont val="Calibri"/>
        <family val="2"/>
        <scheme val="minor"/>
      </rPr>
      <t xml:space="preserve"> </t>
    </r>
  </si>
  <si>
    <t>drinking-water policy/plan</t>
  </si>
  <si>
    <t>If other, provide the name of policy, plan or strategy.</t>
  </si>
  <si>
    <t xml:space="preserve">Household connections for drinking-water </t>
  </si>
  <si>
    <t xml:space="preserve">Access to safely managed sanitation services </t>
  </si>
  <si>
    <t>Open defecation[4]</t>
  </si>
  <si>
    <t>h.</t>
  </si>
  <si>
    <t xml:space="preserve">Faecal sludge management  </t>
  </si>
  <si>
    <t xml:space="preserve">Safe use of treated municipal wastewater and municipal faecal sludge  </t>
  </si>
  <si>
    <t>j.</t>
  </si>
  <si>
    <t>l.</t>
  </si>
  <si>
    <r>
      <t>A5II</t>
    </r>
    <r>
      <rPr>
        <i/>
        <sz val="10"/>
        <color rgb="FF000000"/>
        <rFont val="Calibri"/>
        <family val="2"/>
        <scheme val="minor"/>
      </rPr>
      <t>.</t>
    </r>
  </si>
  <si>
    <r>
      <t>If yes,</t>
    </r>
    <r>
      <rPr>
        <sz val="10"/>
        <color rgb="FF000000"/>
        <rFont val="Calibri"/>
        <family val="2"/>
        <scheme val="minor"/>
      </rPr>
      <t xml:space="preserve"> which policy(ies) or plan(s) include the measures? </t>
    </r>
    <r>
      <rPr>
        <i/>
        <sz val="10"/>
        <color rgb="FF000000"/>
        <rFont val="Calibri"/>
        <family val="2"/>
        <scheme val="minor"/>
      </rPr>
      <t>Select all that apply.</t>
    </r>
  </si>
  <si>
    <t>If other, provide the name of policy, plan or strategy:</t>
  </si>
  <si>
    <t>m.</t>
  </si>
  <si>
    <t>n.</t>
  </si>
  <si>
    <t>o.</t>
  </si>
  <si>
    <t>p.</t>
  </si>
  <si>
    <t>Sustainability of WASH services (e.g. supply of parts, human resources for operation and maintenance, diversification of water sources)</t>
  </si>
  <si>
    <t>q.</t>
  </si>
  <si>
    <t>Protections for workers (i.e. health and safety, employment and pay, freedom of association)</t>
  </si>
  <si>
    <t>r.</t>
  </si>
  <si>
    <t>Performance and efficiency of operators or service providers (e.g. reducing nonrevenue water, increased metering, planning for repairs / replacement)</t>
  </si>
  <si>
    <t>s.</t>
  </si>
  <si>
    <t>t.</t>
  </si>
  <si>
    <t>WASH IN COVID-19 PREPAREDNESS AND RESPONSE PLANS</t>
  </si>
  <si>
    <t>A6.</t>
  </si>
  <si>
    <r>
      <t>COVID-19 preparedness and response plans:</t>
    </r>
    <r>
      <rPr>
        <b/>
        <sz val="10"/>
        <color rgb="FF000000"/>
        <rFont val="Calibri"/>
        <family val="2"/>
        <scheme val="minor"/>
      </rPr>
      <t xml:space="preserve"> Has a COVID-19 preparedness and response plan been developed by the government, and to what extent does it address WASH?</t>
    </r>
  </si>
  <si>
    <r>
      <t>If yes</t>
    </r>
    <r>
      <rPr>
        <sz val="9"/>
        <color rgb="FF000000"/>
        <rFont val="Calibri"/>
        <family val="2"/>
        <scheme val="minor"/>
      </rPr>
      <t xml:space="preserve">, please provide the name of the plan. </t>
    </r>
  </si>
  <si>
    <t xml:space="preserve">If available, provide a link to the plan or attach a copy. </t>
  </si>
  <si>
    <t xml:space="preserve">Has the government developed a COVID-19 preparedness and response plan? </t>
  </si>
  <si>
    <t>If yes:</t>
  </si>
  <si>
    <t>Does the COVID-19 preparedness and response plan address the following:</t>
  </si>
  <si>
    <r>
      <t>If yes</t>
    </r>
    <r>
      <rPr>
        <sz val="9"/>
        <color rgb="FF000000"/>
        <rFont val="Calibri"/>
        <family val="2"/>
        <scheme val="minor"/>
      </rPr>
      <t>, please describe how the topic is addressed.</t>
    </r>
  </si>
  <si>
    <r>
      <t>i</t>
    </r>
    <r>
      <rPr>
        <sz val="10"/>
        <color rgb="FF000000"/>
        <rFont val="Calibri"/>
        <family val="2"/>
        <scheme val="minor"/>
      </rPr>
      <t>.      Hand hygiene behaviour change</t>
    </r>
  </si>
  <si>
    <r>
      <t>ii</t>
    </r>
    <r>
      <rPr>
        <sz val="10"/>
        <color rgb="FF000000"/>
        <rFont val="Calibri"/>
        <family val="2"/>
        <scheme val="minor"/>
      </rPr>
      <t xml:space="preserve">.     Hand hygiene facilities in health care facilities </t>
    </r>
  </si>
  <si>
    <r>
      <t>iii</t>
    </r>
    <r>
      <rPr>
        <sz val="10"/>
        <color rgb="FF000000"/>
        <rFont val="Calibri"/>
        <family val="2"/>
        <scheme val="minor"/>
      </rPr>
      <t>.    Hand hygiene facilities in public places (i.e. markets, transportation hubs)</t>
    </r>
  </si>
  <si>
    <r>
      <t>iv</t>
    </r>
    <r>
      <rPr>
        <sz val="10"/>
        <color rgb="FF000000"/>
        <rFont val="Calibri"/>
        <family val="2"/>
        <scheme val="minor"/>
      </rPr>
      <t>.   Drinking-water</t>
    </r>
  </si>
  <si>
    <r>
      <t>v</t>
    </r>
    <r>
      <rPr>
        <sz val="10"/>
        <color rgb="FF000000"/>
        <rFont val="Calibri"/>
        <family val="2"/>
        <scheme val="minor"/>
      </rPr>
      <t>.    Sanitation</t>
    </r>
  </si>
  <si>
    <r>
      <t>vi.</t>
    </r>
    <r>
      <rPr>
        <sz val="10"/>
        <color rgb="FF000000"/>
        <rFont val="Calibri"/>
        <family val="2"/>
        <scheme val="minor"/>
      </rPr>
      <t xml:space="preserve">    WASH in health care facilities</t>
    </r>
  </si>
  <si>
    <r>
      <t>vii</t>
    </r>
    <r>
      <rPr>
        <sz val="10"/>
        <color rgb="FF000000"/>
        <rFont val="Calibri"/>
        <family val="2"/>
        <scheme val="minor"/>
      </rPr>
      <t>.   Health care waste management</t>
    </r>
  </si>
  <si>
    <r>
      <t xml:space="preserve">viii.  </t>
    </r>
    <r>
      <rPr>
        <sz val="10"/>
        <color rgb="FF000000"/>
        <rFont val="Calibri"/>
        <family val="2"/>
        <scheme val="minor"/>
      </rPr>
      <t>WASH for vulnerable populations</t>
    </r>
  </si>
  <si>
    <r>
      <t>ix</t>
    </r>
    <r>
      <rPr>
        <sz val="10"/>
        <color rgb="FF000000"/>
        <rFont val="Calibri"/>
        <family val="2"/>
        <scheme val="minor"/>
      </rPr>
      <t xml:space="preserve">.    If the plan addresses WASH, have the WASH components of the plan been costed?  </t>
    </r>
  </si>
  <si>
    <r>
      <t>If yes,</t>
    </r>
    <r>
      <rPr>
        <sz val="9"/>
        <color rgb="FF000000"/>
        <rFont val="Calibri"/>
        <family val="2"/>
        <scheme val="minor"/>
      </rPr>
      <t xml:space="preserve"> please provide the cost estimate. </t>
    </r>
  </si>
  <si>
    <r>
      <t xml:space="preserve">x.    </t>
    </r>
    <r>
      <rPr>
        <sz val="10"/>
        <color rgb="FF000000"/>
        <rFont val="Calibri"/>
        <family val="2"/>
        <scheme val="minor"/>
      </rPr>
      <t>If the plan addresses WASH</t>
    </r>
    <r>
      <rPr>
        <i/>
        <sz val="10"/>
        <color rgb="FF000000"/>
        <rFont val="Calibri"/>
        <family val="2"/>
        <scheme val="minor"/>
      </rPr>
      <t xml:space="preserve">, </t>
    </r>
    <r>
      <rPr>
        <sz val="10"/>
        <color rgb="FF000000"/>
        <rFont val="Calibri"/>
        <family val="2"/>
        <scheme val="minor"/>
      </rPr>
      <t xml:space="preserve">have the WASH components been supported by adequate funding to implement them? </t>
    </r>
  </si>
  <si>
    <t>Between 50 and 74% of what is needed</t>
  </si>
  <si>
    <t>Between 75 and 94% of what is needed</t>
  </si>
  <si>
    <t>Between 95 and 100% of what is needed</t>
  </si>
  <si>
    <t xml:space="preserve">Briefly describe how COVID-19 has affected national WASH plans and programming. </t>
  </si>
  <si>
    <t xml:space="preserve">c. </t>
  </si>
  <si>
    <t>What efforts been made to strengthen hand hygiene in policies, plans and strategies as a result of COVID-19?</t>
  </si>
  <si>
    <t>NATIONAL WASH TARGETS</t>
  </si>
  <si>
    <t>A7I.</t>
  </si>
  <si>
    <t>Sanitation coverage targets</t>
  </si>
  <si>
    <r>
      <t>National</t>
    </r>
    <r>
      <rPr>
        <sz val="11"/>
        <color rgb="FF000000"/>
        <rFont val="Calibri"/>
        <family val="2"/>
        <scheme val="minor"/>
      </rPr>
      <t xml:space="preserve"> coverage target</t>
    </r>
  </si>
  <si>
    <r>
      <t>Urban</t>
    </r>
    <r>
      <rPr>
        <sz val="11"/>
        <color rgb="FF000000"/>
        <rFont val="Calibri"/>
        <family val="2"/>
        <scheme val="minor"/>
      </rPr>
      <t xml:space="preserve"> coverage target </t>
    </r>
  </si>
  <si>
    <r>
      <t>Rural</t>
    </r>
    <r>
      <rPr>
        <sz val="11"/>
        <color rgb="FF000000"/>
        <rFont val="Calibri"/>
        <family val="2"/>
        <scheme val="minor"/>
      </rPr>
      <t xml:space="preserve"> coverage target</t>
    </r>
  </si>
  <si>
    <r>
      <t xml:space="preserve">Does your country have coverage targets for national and/or urban and/or rural </t>
    </r>
    <r>
      <rPr>
        <b/>
        <u/>
        <sz val="10"/>
        <color rgb="FF000000"/>
        <rFont val="Calibri"/>
        <family val="2"/>
        <scheme val="minor"/>
      </rPr>
      <t>sanitation</t>
    </r>
    <r>
      <rPr>
        <b/>
        <sz val="10"/>
        <color rgb="FF000000"/>
        <rFont val="Calibri"/>
        <family val="2"/>
        <scheme val="minor"/>
      </rPr>
      <t>?</t>
    </r>
  </si>
  <si>
    <t xml:space="preserve">If yes: </t>
  </si>
  <si>
    <t>Target value</t>
  </si>
  <si>
    <t>Target year</t>
  </si>
  <si>
    <t>i.    Target value / target year</t>
  </si>
  <si>
    <t xml:space="preserve">ii.   Specify what the coverage target measures.  </t>
  </si>
  <si>
    <t xml:space="preserve">iii.  Title and link of policy/plan where target is established. </t>
  </si>
  <si>
    <r>
      <t xml:space="preserve">What types of sanitation facilities are captured in the target?  </t>
    </r>
    <r>
      <rPr>
        <i/>
        <sz val="10"/>
        <color rgb="FF000000"/>
        <rFont val="Calibri"/>
        <family val="2"/>
        <scheme val="minor"/>
      </rPr>
      <t>Provide a description and select all that apply below.</t>
    </r>
    <r>
      <rPr>
        <b/>
        <sz val="10"/>
        <color rgb="FF000000"/>
        <rFont val="Calibri"/>
        <family val="2"/>
        <scheme val="minor"/>
      </rPr>
      <t xml:space="preserve"> </t>
    </r>
  </si>
  <si>
    <t xml:space="preserve">Toilet and containment </t>
  </si>
  <si>
    <t>i.    Use of improved sanitation facilities[5]  that are not shared between two or more households</t>
  </si>
  <si>
    <t xml:space="preserve">ii.   Use of shared improved facilities </t>
  </si>
  <si>
    <t>What aspects of service provision along the sanitation service chain[6] are captured in the target? Provide a description and select all that apply below.</t>
  </si>
  <si>
    <t>Conveyance</t>
  </si>
  <si>
    <t xml:space="preserve">i.    Provisions for safe networked sewerage </t>
  </si>
  <si>
    <t xml:space="preserve">ii.   Provisions for faecal sludge emptying </t>
  </si>
  <si>
    <t>iii.  Provisions for centralized sewage treatment</t>
  </si>
  <si>
    <t>iv.  Provisions for faecal sludge treatment</t>
  </si>
  <si>
    <t>v.   Provisions for excreta treatment and disposal on-site</t>
  </si>
  <si>
    <t>Disposal/end-use</t>
  </si>
  <si>
    <t>vi.   Productive use of wastewater and sludge</t>
  </si>
  <si>
    <r>
      <t xml:space="preserve">Report the baseline and most recent coverage data for the </t>
    </r>
    <r>
      <rPr>
        <b/>
        <u/>
        <sz val="10"/>
        <color rgb="FF000000"/>
        <rFont val="Calibri"/>
        <family val="2"/>
        <scheme val="minor"/>
      </rPr>
      <t>sanitation</t>
    </r>
    <r>
      <rPr>
        <b/>
        <sz val="10"/>
        <color rgb="FF000000"/>
        <rFont val="Calibri"/>
        <family val="2"/>
        <scheme val="minor"/>
      </rPr>
      <t xml:space="preserve"> targets described above. </t>
    </r>
  </si>
  <si>
    <t>If data are not available, please write ‘Not available’.</t>
  </si>
  <si>
    <r>
      <t>National</t>
    </r>
    <r>
      <rPr>
        <sz val="10"/>
        <color rgb="FF000000"/>
        <rFont val="Calibri"/>
        <family val="2"/>
        <scheme val="minor"/>
      </rPr>
      <t xml:space="preserve"> coverage target</t>
    </r>
  </si>
  <si>
    <r>
      <t>Urban</t>
    </r>
    <r>
      <rPr>
        <sz val="10"/>
        <color rgb="FF000000"/>
        <rFont val="Calibri"/>
        <family val="2"/>
        <scheme val="minor"/>
      </rPr>
      <t xml:space="preserve"> coverage target </t>
    </r>
  </si>
  <si>
    <r>
      <t>Rural</t>
    </r>
    <r>
      <rPr>
        <sz val="10"/>
        <color rgb="FF000000"/>
        <rFont val="Calibri"/>
        <family val="2"/>
        <scheme val="minor"/>
      </rPr>
      <t xml:space="preserve"> coverage target</t>
    </r>
  </si>
  <si>
    <t>Value</t>
  </si>
  <si>
    <t>i.     Baseline value / baseline year</t>
  </si>
  <si>
    <t>ii.    Latest value / latest year of data</t>
  </si>
  <si>
    <t xml:space="preserve">iii.   Source of the data. If available, provide a link. </t>
  </si>
  <si>
    <t>A7II.</t>
  </si>
  <si>
    <r>
      <t>Drinking-water coverage targets</t>
    </r>
    <r>
      <rPr>
        <sz val="10"/>
        <color rgb="FF000000"/>
        <rFont val="Calibri"/>
        <family val="2"/>
        <scheme val="minor"/>
      </rPr>
      <t xml:space="preserve"> </t>
    </r>
  </si>
  <si>
    <r>
      <t xml:space="preserve">Does your country have coverage targets for national and/or urban and/or rural </t>
    </r>
    <r>
      <rPr>
        <b/>
        <u/>
        <sz val="10"/>
        <color rgb="FF000000"/>
        <rFont val="Calibri"/>
        <family val="2"/>
        <scheme val="minor"/>
      </rPr>
      <t>drinking-water</t>
    </r>
    <r>
      <rPr>
        <b/>
        <sz val="10"/>
        <color rgb="FF000000"/>
        <rFont val="Calibri"/>
        <family val="2"/>
        <scheme val="minor"/>
      </rPr>
      <t>?</t>
    </r>
  </si>
  <si>
    <t>ii.   Specify what the coverage target measures.</t>
  </si>
  <si>
    <r>
      <t xml:space="preserve">What types of drinking-water sources are captured in the target? </t>
    </r>
    <r>
      <rPr>
        <i/>
        <sz val="10"/>
        <color rgb="FF000000"/>
        <rFont val="Calibri"/>
        <family val="2"/>
        <scheme val="minor"/>
      </rPr>
      <t>Provide a description and indicate below if improved drinking-water sources are captured.</t>
    </r>
  </si>
  <si>
    <t>i.    Use of improved drinking-water sources[7]</t>
  </si>
  <si>
    <r>
      <t xml:space="preserve">What aspects of service quality are captured in the target? </t>
    </r>
    <r>
      <rPr>
        <i/>
        <sz val="10"/>
        <color rgb="FF000000"/>
        <rFont val="Calibri"/>
        <family val="2"/>
        <scheme val="minor"/>
      </rPr>
      <t>Provide a description and select all those that apply below.</t>
    </r>
  </si>
  <si>
    <t xml:space="preserve">Yes / No </t>
  </si>
  <si>
    <r>
      <t>If yes</t>
    </r>
    <r>
      <rPr>
        <sz val="9"/>
        <color rgb="FF000000"/>
        <rFont val="Calibri"/>
        <family val="2"/>
        <scheme val="minor"/>
      </rPr>
      <t>, specify value or details:</t>
    </r>
  </si>
  <si>
    <t>i.    Minimum volume of water per day</t>
  </si>
  <si>
    <t>ii.   Minimum service hours per day / days per week</t>
  </si>
  <si>
    <t xml:space="preserve">iii.  Maximum roundtrip collection time, including queuing </t>
  </si>
  <si>
    <t>iv.  Maximum roundtrip distance</t>
  </si>
  <si>
    <t>v.  Drinking-water must be accessible on premises</t>
  </si>
  <si>
    <t>vi.  Drinking-water must be free from faecal and chemical contamination</t>
  </si>
  <si>
    <t xml:space="preserve">(Continued from previous page) </t>
  </si>
  <si>
    <r>
      <t xml:space="preserve">Report the baseline and most recent coverage data for the </t>
    </r>
    <r>
      <rPr>
        <b/>
        <u/>
        <sz val="10"/>
        <color rgb="FF000000"/>
        <rFont val="Calibri"/>
        <family val="2"/>
        <scheme val="minor"/>
      </rPr>
      <t xml:space="preserve">drinking-water </t>
    </r>
    <r>
      <rPr>
        <b/>
        <sz val="10"/>
        <color rgb="FF000000"/>
        <rFont val="Calibri"/>
        <family val="2"/>
        <scheme val="minor"/>
      </rPr>
      <t xml:space="preserve">targets described above. </t>
    </r>
  </si>
  <si>
    <t>i.    Baseline value / baseline year</t>
  </si>
  <si>
    <t>ii.   Latest value / latest year of data</t>
  </si>
  <si>
    <t xml:space="preserve">iii.  Source of the data. If available, provide a link. </t>
  </si>
  <si>
    <t>A7III.</t>
  </si>
  <si>
    <t>Hand hygiene coverage targets</t>
  </si>
  <si>
    <r>
      <t xml:space="preserve">Does your country have targets for national and/or urban and/or rural </t>
    </r>
    <r>
      <rPr>
        <b/>
        <u/>
        <sz val="10"/>
        <color rgb="FF000000"/>
        <rFont val="Calibri"/>
        <family val="2"/>
        <scheme val="minor"/>
      </rPr>
      <t>hand hygiene</t>
    </r>
    <r>
      <rPr>
        <b/>
        <sz val="10"/>
        <color rgb="FF000000"/>
        <rFont val="Calibri"/>
        <family val="2"/>
        <scheme val="minor"/>
      </rPr>
      <t>?</t>
    </r>
  </si>
  <si>
    <t>i. Target value / target year</t>
  </si>
  <si>
    <t>ii. Specify what the coverage target measures.</t>
  </si>
  <si>
    <t xml:space="preserve">iii. Title and link of policy/plan where target is established. </t>
  </si>
  <si>
    <r>
      <t xml:space="preserve">What types of hand hygiene facilities and requirements are captured in the target? </t>
    </r>
    <r>
      <rPr>
        <b/>
        <i/>
        <sz val="10"/>
        <color rgb="FF000000"/>
        <rFont val="Calibri"/>
        <family val="2"/>
        <scheme val="minor"/>
      </rPr>
      <t xml:space="preserve"> </t>
    </r>
    <r>
      <rPr>
        <i/>
        <sz val="10"/>
        <color rgb="FF000000"/>
        <rFont val="Calibri"/>
        <family val="2"/>
        <scheme val="minor"/>
      </rPr>
      <t>Provide a description and select all that apply below.</t>
    </r>
  </si>
  <si>
    <t>i. Handwashing facilities[8] must be available on premises</t>
  </si>
  <si>
    <t>ii. Soap[9] and water must be available on premises</t>
  </si>
  <si>
    <t xml:space="preserve">Report the baseline and most recent coverage data for the hand hygiene target described above. </t>
  </si>
  <si>
    <t>If data are not available, please indicate ‘Not available’.</t>
  </si>
  <si>
    <t>i. Baseline value / baseline year</t>
  </si>
  <si>
    <t>ii. Latest value / latest year of data</t>
  </si>
  <si>
    <t xml:space="preserve">iii. Source of the data. If available, provide a link. </t>
  </si>
  <si>
    <t>A7IV.</t>
  </si>
  <si>
    <t>Institutional WASH targets</t>
  </si>
  <si>
    <t xml:space="preserve">Does your country have coverage targets for WASH in schools and/or health care facilities? </t>
  </si>
  <si>
    <r>
      <t xml:space="preserve">Does your country have a target for </t>
    </r>
    <r>
      <rPr>
        <b/>
        <u/>
        <sz val="10"/>
        <color rgb="FF000000"/>
        <rFont val="Calibri"/>
        <family val="2"/>
        <scheme val="minor"/>
      </rPr>
      <t>WASH in schools</t>
    </r>
    <r>
      <rPr>
        <b/>
        <sz val="10"/>
        <color rgb="FF000000"/>
        <rFont val="Calibri"/>
        <family val="2"/>
        <scheme val="minor"/>
      </rPr>
      <t>?</t>
    </r>
  </si>
  <si>
    <t>iii.  Title and link of policy/plan where target is established.</t>
  </si>
  <si>
    <t>Report the baseline and most recent coverage data for the WASH in schools target. If data are not available, please write ‘Not available’.</t>
  </si>
  <si>
    <t>iv.  Baseline value / baseline year</t>
  </si>
  <si>
    <t>v.   Latest value / latest year of data</t>
  </si>
  <si>
    <t xml:space="preserve">vi.  Source of the data. If available, provide a link. </t>
  </si>
  <si>
    <r>
      <t xml:space="preserve">Does your country have a target for </t>
    </r>
    <r>
      <rPr>
        <b/>
        <u/>
        <sz val="10"/>
        <color rgb="FF000000"/>
        <rFont val="Calibri"/>
        <family val="2"/>
        <scheme val="minor"/>
      </rPr>
      <t>WASH in health care facilities</t>
    </r>
    <r>
      <rPr>
        <b/>
        <sz val="10"/>
        <color rgb="FF000000"/>
        <rFont val="Calibri"/>
        <family val="2"/>
        <scheme val="minor"/>
      </rPr>
      <t>?</t>
    </r>
  </si>
  <si>
    <t>Report the baseline and most recent coverage data for the WASH in health care facilities target. If data are not available, please indicate ‘Not available’.</t>
  </si>
  <si>
    <t>A7V.</t>
  </si>
  <si>
    <r>
      <t>Other WASH targets</t>
    </r>
    <r>
      <rPr>
        <b/>
        <sz val="10"/>
        <color rgb="FF000000"/>
        <rFont val="Calibri"/>
        <family val="2"/>
        <scheme val="minor"/>
      </rPr>
      <t xml:space="preserve">: Does your country have targets for any of the following? </t>
    </r>
    <r>
      <rPr>
        <i/>
        <sz val="10"/>
        <color rgb="FF000000"/>
        <rFont val="Calibri"/>
        <family val="2"/>
        <scheme val="minor"/>
      </rPr>
      <t xml:space="preserve">Report targets that have </t>
    </r>
    <r>
      <rPr>
        <i/>
        <u/>
        <sz val="10"/>
        <color rgb="FF000000"/>
        <rFont val="Calibri"/>
        <family val="2"/>
        <scheme val="minor"/>
      </rPr>
      <t>not</t>
    </r>
    <r>
      <rPr>
        <i/>
        <sz val="10"/>
        <color rgb="FF000000"/>
        <rFont val="Calibri"/>
        <family val="2"/>
        <scheme val="minor"/>
      </rPr>
      <t xml:space="preserve"> been reported in the previous questions.</t>
    </r>
    <r>
      <rPr>
        <sz val="10"/>
        <color rgb="FF000000"/>
        <rFont val="Calibri"/>
        <family val="2"/>
        <scheme val="minor"/>
      </rPr>
      <t xml:space="preserve"> </t>
    </r>
  </si>
  <si>
    <t>Briefly describe the target and how it is defined.</t>
  </si>
  <si>
    <t>Title and link of policy/plan where target is established.</t>
  </si>
  <si>
    <t>WASH in public places (e.g. markets)</t>
  </si>
  <si>
    <t>Open defecation[10]</t>
  </si>
  <si>
    <r>
      <t xml:space="preserve">If yes, </t>
    </r>
    <r>
      <rPr>
        <sz val="10"/>
        <color rgb="FF000000"/>
        <rFont val="Calibri"/>
        <family val="2"/>
        <scheme val="minor"/>
      </rPr>
      <t xml:space="preserve">report the baseline and most recent monitoring data for the </t>
    </r>
    <r>
      <rPr>
        <u/>
        <sz val="10"/>
        <color rgb="FF000000"/>
        <rFont val="Calibri"/>
        <family val="2"/>
        <scheme val="minor"/>
      </rPr>
      <t>open defecation target:</t>
    </r>
  </si>
  <si>
    <r>
      <t>i.</t>
    </r>
    <r>
      <rPr>
        <sz val="10"/>
        <color rgb="FF000000"/>
        <rFont val="Calibri"/>
        <family val="2"/>
        <scheme val="minor"/>
      </rPr>
      <t xml:space="preserve"> Baseline value/year</t>
    </r>
  </si>
  <si>
    <r>
      <t>ii.</t>
    </r>
    <r>
      <rPr>
        <sz val="10"/>
        <color rgb="FF000000"/>
        <rFont val="Calibri"/>
        <family val="2"/>
        <scheme val="minor"/>
      </rPr>
      <t xml:space="preserve"> Latest value/year</t>
    </r>
  </si>
  <si>
    <t>EQUITY MEASURES IN NATIONAL POLICES AND PLANS</t>
  </si>
  <si>
    <t>A8I.</t>
  </si>
  <si>
    <t>To what extent are there measures to improve and extend services to the following settings or situations in national WASH policies and plans?</t>
  </si>
  <si>
    <t>Setting/situation</t>
  </si>
  <si>
    <t>This setting/ situation does not exist in the country[11]</t>
  </si>
  <si>
    <r>
      <t>If yes,</t>
    </r>
    <r>
      <rPr>
        <sz val="9"/>
        <color rgb="FF000000"/>
        <rFont val="Calibri"/>
        <family val="2"/>
        <scheme val="minor"/>
      </rPr>
      <t xml:space="preserve"> what is the level of implementation?</t>
    </r>
  </si>
  <si>
    <t>1 – Not yet implemented</t>
  </si>
  <si>
    <t>2 – Partially implemented</t>
  </si>
  <si>
    <t>3 – Fully implemented</t>
  </si>
  <si>
    <t>Please describe the measure(s) and provide a reference and/or link to the relevant section of the WASH policies/plans that describe the measure(s).</t>
  </si>
  <si>
    <t xml:space="preserve">Hand hygiene </t>
  </si>
  <si>
    <t xml:space="preserve">Slums or informal settlements  </t>
  </si>
  <si>
    <t xml:space="preserve">Emergencies and disasters </t>
  </si>
  <si>
    <t xml:space="preserve">Other setting or situation </t>
  </si>
  <si>
    <r>
      <t>(</t>
    </r>
    <r>
      <rPr>
        <i/>
        <sz val="10"/>
        <color rgb="FF000000"/>
        <rFont val="Calibri"/>
        <family val="2"/>
        <scheme val="minor"/>
      </rPr>
      <t>please specify</t>
    </r>
    <r>
      <rPr>
        <sz val="10"/>
        <color rgb="FF000000"/>
        <rFont val="Calibri"/>
        <family val="2"/>
        <scheme val="minor"/>
      </rPr>
      <t xml:space="preserve">): </t>
    </r>
  </si>
  <si>
    <t xml:space="preserve">A8II. </t>
  </si>
  <si>
    <t>To what extent are there measure to improve and extend services to the following populations in national WASH policies and plans?</t>
  </si>
  <si>
    <t xml:space="preserve">People living with disabilities </t>
  </si>
  <si>
    <t xml:space="preserve">Elderly people </t>
  </si>
  <si>
    <r>
      <t>A8II</t>
    </r>
    <r>
      <rPr>
        <sz val="10"/>
        <color rgb="FF000000"/>
        <rFont val="Calibri"/>
        <family val="2"/>
        <scheme val="minor"/>
      </rPr>
      <t>.</t>
    </r>
  </si>
  <si>
    <t>This population does not exist in the country[12]</t>
  </si>
  <si>
    <t xml:space="preserve">Populations disproportionally affected by climate change </t>
  </si>
  <si>
    <t xml:space="preserve">Other population </t>
  </si>
  <si>
    <t>INSTITUTIONAL ROLES AND COORDINATION</t>
  </si>
  <si>
    <t xml:space="preserve">A9. </t>
  </si>
  <si>
    <r>
      <t>Institutional roles and lead agencies:</t>
    </r>
    <r>
      <rPr>
        <b/>
        <sz val="10"/>
        <color rgb="FF000000"/>
        <rFont val="Calibri"/>
        <family val="2"/>
        <scheme val="minor"/>
      </rPr>
      <t xml:space="preserve"> Please list all government ministries or national institutions with roles in WASH and their role for each area. </t>
    </r>
    <r>
      <rPr>
        <sz val="10"/>
        <color rgb="FF000000"/>
        <rFont val="Calibri"/>
        <family val="2"/>
        <scheme val="minor"/>
      </rPr>
      <t xml:space="preserve">For each listed entity, classify their role on a scale of 1 to 3. </t>
    </r>
    <r>
      <rPr>
        <i/>
        <sz val="9"/>
        <color rgb="FF000000"/>
        <rFont val="Calibri"/>
        <family val="2"/>
        <scheme val="minor"/>
      </rPr>
      <t xml:space="preserve"> </t>
    </r>
  </si>
  <si>
    <r>
      <t>1 – No role</t>
    </r>
    <r>
      <rPr>
        <sz val="10"/>
        <color rgb="FF000000"/>
        <rFont val="Calibri"/>
        <family val="2"/>
        <scheme val="minor"/>
      </rPr>
      <t xml:space="preserve">: This ministry or institution is not involved in activities in this sector. </t>
    </r>
  </si>
  <si>
    <r>
      <t>2 – Supporting role</t>
    </r>
    <r>
      <rPr>
        <sz val="10"/>
        <color rgb="FF000000"/>
        <rFont val="Calibri"/>
        <family val="2"/>
        <scheme val="minor"/>
      </rPr>
      <t xml:space="preserve">: This ministry or institution supports the lead institution with activities to achieve common objectives in the sector.  </t>
    </r>
  </si>
  <si>
    <r>
      <t>3 – Lead role</t>
    </r>
    <r>
      <rPr>
        <sz val="10"/>
        <color rgb="FF000000"/>
        <rFont val="Calibri"/>
        <family val="2"/>
        <scheme val="minor"/>
      </rPr>
      <t>: This ministry or institution leads the governance, decision-making and planning of the sector.</t>
    </r>
    <r>
      <rPr>
        <i/>
        <sz val="10"/>
        <color rgb="FF000000"/>
        <rFont val="Calibri"/>
        <family val="2"/>
        <scheme val="minor"/>
      </rPr>
      <t xml:space="preserve"> </t>
    </r>
  </si>
  <si>
    <r>
      <t xml:space="preserve">List </t>
    </r>
    <r>
      <rPr>
        <i/>
        <u/>
        <sz val="10"/>
        <color rgb="FF000000"/>
        <rFont val="Calibri"/>
        <family val="2"/>
        <scheme val="minor"/>
      </rPr>
      <t>ALL</t>
    </r>
    <r>
      <rPr>
        <i/>
        <sz val="10"/>
        <color rgb="FF000000"/>
        <rFont val="Calibri"/>
        <family val="2"/>
        <scheme val="minor"/>
      </rPr>
      <t xml:space="preserve"> ministries or national institutions involved in WASH. Please avoid acronyms and spell out the full names. </t>
    </r>
  </si>
  <si>
    <t>a. Urban drinking-water</t>
  </si>
  <si>
    <t>b. Rural</t>
  </si>
  <si>
    <t>drinking-water</t>
  </si>
  <si>
    <t>c. Urban sanitation</t>
  </si>
  <si>
    <t>d. Rural sanitation</t>
  </si>
  <si>
    <t>e. Faecal sludge management</t>
  </si>
  <si>
    <t>f. Hand hygiene</t>
  </si>
  <si>
    <t xml:space="preserve">g. WASH in health care facilities </t>
  </si>
  <si>
    <t>h. WASH in schools</t>
  </si>
  <si>
    <t>e.g. Ministry of Urban Development</t>
  </si>
  <si>
    <t xml:space="preserve">A10. </t>
  </si>
  <si>
    <t>Coordination among stakeholders</t>
  </si>
  <si>
    <r>
      <t xml:space="preserve">Does a government-led, national-level mechanism exist to coordinate the work of different ministries, institutions, and organizations with responsibilities for WASH? </t>
    </r>
    <r>
      <rPr>
        <i/>
        <sz val="10"/>
        <color rgb="FF000000"/>
        <rFont val="Calibri"/>
        <family val="2"/>
        <scheme val="minor"/>
      </rPr>
      <t xml:space="preserve">If no, proceed to question A11. </t>
    </r>
  </si>
  <si>
    <r>
      <t>i.</t>
    </r>
    <r>
      <rPr>
        <sz val="10"/>
        <color rgb="FF000000"/>
        <rFont val="Calibri"/>
        <family val="2"/>
        <scheme val="minor"/>
      </rPr>
      <t xml:space="preserve">     What is the name of the coordination mechanism?</t>
    </r>
  </si>
  <si>
    <r>
      <t>ii.</t>
    </r>
    <r>
      <rPr>
        <sz val="10"/>
        <color rgb="FF000000"/>
        <rFont val="Calibri"/>
        <family val="2"/>
        <scheme val="minor"/>
      </rPr>
      <t xml:space="preserve">    Which government institution/ministry or stakeholder leads the mechanism?</t>
    </r>
  </si>
  <si>
    <r>
      <t>iii.</t>
    </r>
    <r>
      <rPr>
        <sz val="10"/>
        <color rgb="FF000000"/>
        <rFont val="Calibri"/>
        <family val="2"/>
        <scheme val="minor"/>
      </rPr>
      <t xml:space="preserve">   Which sub-sectors are covered in the coordination mechanism? </t>
    </r>
  </si>
  <si>
    <t>Select all that apply.</t>
  </si>
  <si>
    <t>Overall WASH</t>
  </si>
  <si>
    <t>If other, please specify:</t>
  </si>
  <si>
    <r>
      <t>iv.</t>
    </r>
    <r>
      <rPr>
        <sz val="10"/>
        <color rgb="FF000000"/>
        <rFont val="Calibri"/>
        <family val="2"/>
        <scheme val="minor"/>
      </rPr>
      <t xml:space="preserve">   Does the mechanism include donors who contribute to WASH activities nationally?</t>
    </r>
  </si>
  <si>
    <r>
      <t>v.</t>
    </r>
    <r>
      <rPr>
        <sz val="10"/>
        <color rgb="FF000000"/>
        <rFont val="Calibri"/>
        <family val="2"/>
        <scheme val="minor"/>
      </rPr>
      <t xml:space="preserve">    Does the mechanism include nongovernmental stakeholders (e.g. advocacy groups, civil society organizations, NGOs)?</t>
    </r>
  </si>
  <si>
    <r>
      <t>vi.</t>
    </r>
    <r>
      <rPr>
        <sz val="10"/>
        <color rgb="FF000000"/>
        <rFont val="Calibri"/>
        <family val="2"/>
        <scheme val="minor"/>
      </rPr>
      <t xml:space="preserve">   Does the coordination process include documentation of the process and activities? </t>
    </r>
  </si>
  <si>
    <r>
      <t>vii.</t>
    </r>
    <r>
      <rPr>
        <sz val="10"/>
        <color rgb="FF000000"/>
        <rFont val="Calibri"/>
        <family val="2"/>
        <scheme val="minor"/>
      </rPr>
      <t xml:space="preserve">  How often does the coordination mechanism meet or convene? </t>
    </r>
  </si>
  <si>
    <t>Choose one.</t>
  </si>
  <si>
    <t>viii. Please briefly describe the coordination mechanism in further detail.</t>
  </si>
  <si>
    <t>COMMUNITY AND USER PARTICIPATION</t>
  </si>
  <si>
    <t>A11.</t>
  </si>
  <si>
    <t xml:space="preserve">Participation procedures established at the national level: Are there clearly defined procedures in laws or policies for participation[13] by service users (e.g. households) and communities and what is the level of participation? </t>
  </si>
  <si>
    <t>Levels of participation are defined as below:</t>
  </si>
  <si>
    <r>
      <t xml:space="preserve">1: None/very low – </t>
    </r>
    <r>
      <rPr>
        <b/>
        <u/>
        <sz val="9"/>
        <color rgb="FF000000"/>
        <rFont val="Calibri"/>
        <family val="2"/>
        <scheme val="minor"/>
      </rPr>
      <t>No communication</t>
    </r>
    <r>
      <rPr>
        <b/>
        <sz val="9"/>
        <color rgb="FF000000"/>
        <rFont val="Calibri"/>
        <family val="2"/>
        <scheme val="minor"/>
      </rPr>
      <t>:</t>
    </r>
    <r>
      <rPr>
        <sz val="9"/>
        <color rgb="FF000000"/>
        <rFont val="Calibri"/>
        <family val="2"/>
        <scheme val="minor"/>
      </rPr>
      <t xml:space="preserve"> No communication between government and users/communities on policy, planning and management. </t>
    </r>
  </si>
  <si>
    <r>
      <t xml:space="preserve">2: Low – </t>
    </r>
    <r>
      <rPr>
        <b/>
        <u/>
        <sz val="9"/>
        <color rgb="FF000000"/>
        <rFont val="Calibri"/>
        <family val="2"/>
        <scheme val="minor"/>
      </rPr>
      <t>Communication</t>
    </r>
    <r>
      <rPr>
        <b/>
        <sz val="9"/>
        <color rgb="FF000000"/>
        <rFont val="Calibri"/>
        <family val="2"/>
        <scheme val="minor"/>
      </rPr>
      <t>:</t>
    </r>
    <r>
      <rPr>
        <sz val="9"/>
        <color rgb="FF000000"/>
        <rFont val="Calibri"/>
        <family val="2"/>
        <scheme val="minor"/>
      </rPr>
      <t xml:space="preserve"> Information on policy, planning and management is made available to users/communities.</t>
    </r>
  </si>
  <si>
    <r>
      <t xml:space="preserve">3: Medium low </t>
    </r>
    <r>
      <rPr>
        <sz val="9"/>
        <color rgb="FF000000"/>
        <rFont val="Calibri"/>
        <family val="2"/>
        <scheme val="minor"/>
      </rPr>
      <t xml:space="preserve">– </t>
    </r>
    <r>
      <rPr>
        <b/>
        <u/>
        <sz val="9"/>
        <color rgb="FF000000"/>
        <rFont val="Calibri"/>
        <family val="2"/>
        <scheme val="minor"/>
      </rPr>
      <t>Occasional consultation</t>
    </r>
    <r>
      <rPr>
        <sz val="9"/>
        <color rgb="FF000000"/>
        <rFont val="Calibri"/>
        <family val="2"/>
        <scheme val="minor"/>
      </rPr>
      <t>: Government authorities occasionally request information, experiences and opinions of users/communities.</t>
    </r>
  </si>
  <si>
    <r>
      <t>4: Medium high</t>
    </r>
    <r>
      <rPr>
        <sz val="9"/>
        <color rgb="FF000000"/>
        <rFont val="Calibri"/>
        <family val="2"/>
        <scheme val="minor"/>
      </rPr>
      <t xml:space="preserve"> – </t>
    </r>
    <r>
      <rPr>
        <b/>
        <u/>
        <sz val="9"/>
        <color rgb="FF000000"/>
        <rFont val="Calibri"/>
        <family val="2"/>
        <scheme val="minor"/>
      </rPr>
      <t>Regular consultation</t>
    </r>
    <r>
      <rPr>
        <sz val="9"/>
        <color rgb="FF000000"/>
        <rFont val="Calibri"/>
        <family val="2"/>
        <scheme val="minor"/>
      </rPr>
      <t>: Government authorities regularly request information, experiences and opinions of users/communities.</t>
    </r>
  </si>
  <si>
    <r>
      <t>5: High</t>
    </r>
    <r>
      <rPr>
        <sz val="9"/>
        <color rgb="FF000000"/>
        <rFont val="Calibri"/>
        <family val="2"/>
        <scheme val="minor"/>
      </rPr>
      <t xml:space="preserve"> – </t>
    </r>
    <r>
      <rPr>
        <b/>
        <u/>
        <sz val="9"/>
        <color rgb="FF000000"/>
        <rFont val="Calibri"/>
        <family val="2"/>
        <scheme val="minor"/>
      </rPr>
      <t>Collaboration and accountability:</t>
    </r>
    <r>
      <rPr>
        <sz val="9"/>
        <color rgb="FF000000"/>
        <rFont val="Calibri"/>
        <family val="2"/>
        <scheme val="minor"/>
      </rPr>
      <t xml:space="preserve">  Regular opportunities for users/communities to formally take part in relevant policy, planning and management processes. Processes are documented and acted upon by the responsible entities. </t>
    </r>
  </si>
  <si>
    <r>
      <t>6: Very high</t>
    </r>
    <r>
      <rPr>
        <sz val="9"/>
        <color rgb="FF000000"/>
        <rFont val="Calibri"/>
        <family val="2"/>
        <scheme val="minor"/>
      </rPr>
      <t xml:space="preserve"> – </t>
    </r>
    <r>
      <rPr>
        <b/>
        <u/>
        <sz val="9"/>
        <color rgb="FF000000"/>
        <rFont val="Calibri"/>
        <family val="2"/>
        <scheme val="minor"/>
      </rPr>
      <t>Representation and accountability</t>
    </r>
    <r>
      <rPr>
        <sz val="9"/>
        <color rgb="FF000000"/>
        <rFont val="Calibri"/>
        <family val="2"/>
        <scheme val="minor"/>
      </rPr>
      <t xml:space="preserve">: Formal representation of users/communities in government processes contributing to joint decision-making on issues and activities, as appropriate. Processes are documented and subject to redress if responsible entities fail to act accordingly. </t>
    </r>
  </si>
  <si>
    <t xml:space="preserve">Procedures defined in law or policy[14] </t>
  </si>
  <si>
    <r>
      <t>If yes,</t>
    </r>
    <r>
      <rPr>
        <sz val="9"/>
        <color rgb="FF000000"/>
        <rFont val="Calibri"/>
        <family val="2"/>
        <scheme val="minor"/>
      </rPr>
      <t xml:space="preserve"> does law or policy specifically mention women’s participation?</t>
    </r>
  </si>
  <si>
    <r>
      <t xml:space="preserve">Extent to which </t>
    </r>
    <r>
      <rPr>
        <b/>
        <u/>
        <sz val="9"/>
        <color rgb="FF000000"/>
        <rFont val="Calibri"/>
        <family val="2"/>
        <scheme val="minor"/>
      </rPr>
      <t>users / communities</t>
    </r>
    <r>
      <rPr>
        <sz val="9"/>
        <color rgb="FF000000"/>
        <rFont val="Calibri"/>
        <family val="2"/>
        <scheme val="minor"/>
      </rPr>
      <t xml:space="preserve"> participate</t>
    </r>
  </si>
  <si>
    <r>
      <t xml:space="preserve">Extent to which </t>
    </r>
    <r>
      <rPr>
        <b/>
        <u/>
        <sz val="9"/>
        <color rgb="FF000000"/>
        <rFont val="Calibri"/>
        <family val="2"/>
        <scheme val="minor"/>
      </rPr>
      <t>women</t>
    </r>
    <r>
      <rPr>
        <sz val="9"/>
        <color rgb="FF000000"/>
        <rFont val="Calibri"/>
        <family val="2"/>
        <scheme val="minor"/>
      </rPr>
      <t xml:space="preserve"> participate</t>
    </r>
  </si>
  <si>
    <t xml:space="preserve">Urban sanitation </t>
  </si>
  <si>
    <t xml:space="preserve">Rural sanitation </t>
  </si>
  <si>
    <t xml:space="preserve">i. If procedures are defined in policy or law, please provide name of the law/and or policy and further details. </t>
  </si>
  <si>
    <t xml:space="preserve">ii. Please provide a description of the most common forms of user participation. If applicable, describe how government or service providers are held accountable to user/communities. For example, by documenting joint decisions. </t>
  </si>
  <si>
    <r>
      <t>Access to opportunities for participation</t>
    </r>
    <r>
      <rPr>
        <b/>
        <sz val="10"/>
        <color rgb="FF000000"/>
        <rFont val="Calibri"/>
        <family val="2"/>
        <scheme val="minor"/>
      </rPr>
      <t xml:space="preserve">: What percentage of the population has access to opportunities for participation? </t>
    </r>
  </si>
  <si>
    <t>Participation procedures differ across settings, sectors and populations. For each sector, indicate the percentage of the population that has access to the procedures listed below. Access entails that governments/service providers have established opportunities for the procedures to take place in communities in line with participation procedures described above. Opportunities to participate in sanitation and drinking-water decisions are disaggregated by urban and rural populations because opportunities can differ across these settings. Participation in water resources management decisions asks for the percentage of the total population.</t>
  </si>
  <si>
    <t xml:space="preserve">Participation procedures for </t>
  </si>
  <si>
    <t xml:space="preserve">sanitation and drinking-water </t>
  </si>
  <si>
    <t>water resources management</t>
  </si>
  <si>
    <r>
      <t>Urban</t>
    </r>
    <r>
      <rPr>
        <sz val="10"/>
        <color rgb="FF000000"/>
        <rFont val="Calibri"/>
        <family val="2"/>
        <scheme val="minor"/>
      </rPr>
      <t xml:space="preserve"> population</t>
    </r>
  </si>
  <si>
    <r>
      <t>Rural</t>
    </r>
    <r>
      <rPr>
        <sz val="10"/>
        <color rgb="FF000000"/>
        <rFont val="Calibri"/>
        <family val="2"/>
        <scheme val="minor"/>
      </rPr>
      <t xml:space="preserve"> population</t>
    </r>
  </si>
  <si>
    <r>
      <t>Total</t>
    </r>
    <r>
      <rPr>
        <sz val="10"/>
        <color rgb="FF000000"/>
        <rFont val="Calibri"/>
        <family val="2"/>
        <scheme val="minor"/>
      </rPr>
      <t xml:space="preserve"> population</t>
    </r>
  </si>
  <si>
    <t>Percentage of the population:</t>
  </si>
  <si>
    <t xml:space="preserve">Between </t>
  </si>
  <si>
    <t>50% and 74%</t>
  </si>
  <si>
    <r>
      <t>i.</t>
    </r>
    <r>
      <rPr>
        <sz val="10"/>
        <color rgb="FF000000"/>
        <rFont val="Calibri"/>
        <family val="2"/>
        <scheme val="minor"/>
      </rPr>
      <t xml:space="preserve">    Covered by policies and procedures for user/ community participation.</t>
    </r>
  </si>
  <si>
    <r>
      <t xml:space="preserve">ii.   </t>
    </r>
    <r>
      <rPr>
        <sz val="10"/>
        <color rgb="FF000000"/>
        <rFont val="Calibri"/>
        <family val="2"/>
        <scheme val="minor"/>
      </rPr>
      <t>With access to information that is publicly accessible (e.g. access to information on WASH services or planned projects that might affect local water resources).</t>
    </r>
  </si>
  <si>
    <r>
      <t xml:space="preserve">iii.  </t>
    </r>
    <r>
      <rPr>
        <sz val="10"/>
        <color rgb="FF000000"/>
        <rFont val="Calibri"/>
        <family val="2"/>
        <scheme val="minor"/>
      </rPr>
      <t>That live in areas with</t>
    </r>
    <r>
      <rPr>
        <b/>
        <sz val="10"/>
        <color rgb="FF000000"/>
        <rFont val="Calibri"/>
        <family val="2"/>
        <scheme val="minor"/>
      </rPr>
      <t xml:space="preserve"> </t>
    </r>
    <r>
      <rPr>
        <sz val="10"/>
        <color rgb="FF000000"/>
        <rFont val="Calibri"/>
        <family val="2"/>
        <scheme val="minor"/>
      </rPr>
      <t>regular (at least twice a year) opportunities for public engagement such as fora/councils/meetings with service providers, local government or entities responsible for each sector.</t>
    </r>
  </si>
  <si>
    <r>
      <t>iv.</t>
    </r>
    <r>
      <rPr>
        <sz val="10"/>
        <color rgb="FF000000"/>
        <rFont val="Calibri"/>
        <family val="2"/>
        <scheme val="minor"/>
      </rPr>
      <t xml:space="preserve">   With access to formal feedback systems that have mechanisms to address user feedback, complaints and concerns.</t>
    </r>
  </si>
  <si>
    <r>
      <t xml:space="preserve">v.   </t>
    </r>
    <r>
      <rPr>
        <sz val="10"/>
        <color rgb="FF000000"/>
        <rFont val="Calibri"/>
        <family val="2"/>
        <scheme val="minor"/>
      </rPr>
      <t>Covered by regulatory authorities that have mechanisms to receive, document and resolve conflicts.</t>
    </r>
  </si>
  <si>
    <r>
      <t xml:space="preserve">Government resources for public participation: </t>
    </r>
    <r>
      <rPr>
        <b/>
        <sz val="10"/>
        <color rgb="FF000000"/>
        <rFont val="Calibri"/>
        <family val="2"/>
        <scheme val="minor"/>
      </rPr>
      <t xml:space="preserve">To what extent are there sufficient human and financial resources to support participation of users and communities, and are there agencies/institutions responsible for monitoring participatory procedures? </t>
    </r>
  </si>
  <si>
    <t>sanitation and drinking- water</t>
  </si>
  <si>
    <t>sanitation and drinking-water</t>
  </si>
  <si>
    <t>planning and management</t>
  </si>
  <si>
    <r>
      <t>i.</t>
    </r>
    <r>
      <rPr>
        <sz val="10"/>
        <color rgb="FF000000"/>
        <rFont val="Calibri"/>
        <family val="2"/>
        <scheme val="minor"/>
      </rPr>
      <t xml:space="preserve">    Are there sufficient </t>
    </r>
    <r>
      <rPr>
        <u/>
        <sz val="10"/>
        <color rgb="FF000000"/>
        <rFont val="Calibri"/>
        <family val="2"/>
        <scheme val="minor"/>
      </rPr>
      <t>financial resources</t>
    </r>
    <r>
      <rPr>
        <sz val="10"/>
        <color rgb="FF000000"/>
        <rFont val="Calibri"/>
        <family val="2"/>
        <scheme val="minor"/>
      </rPr>
      <t xml:space="preserve"> in place to support participation of users and communities? </t>
    </r>
  </si>
  <si>
    <r>
      <t>ii.</t>
    </r>
    <r>
      <rPr>
        <sz val="10"/>
        <color rgb="FF000000"/>
        <rFont val="Calibri"/>
        <family val="2"/>
        <scheme val="minor"/>
      </rPr>
      <t xml:space="preserve">   Are there sufficient </t>
    </r>
    <r>
      <rPr>
        <u/>
        <sz val="10"/>
        <color rgb="FF000000"/>
        <rFont val="Calibri"/>
        <family val="2"/>
        <scheme val="minor"/>
      </rPr>
      <t>human resources</t>
    </r>
    <r>
      <rPr>
        <sz val="10"/>
        <color rgb="FF000000"/>
        <rFont val="Calibri"/>
        <family val="2"/>
        <scheme val="minor"/>
      </rPr>
      <t xml:space="preserve"> to support participation of users and communities? </t>
    </r>
  </si>
  <si>
    <r>
      <t>iii.</t>
    </r>
    <r>
      <rPr>
        <sz val="10"/>
        <color rgb="FF000000"/>
        <rFont val="Calibri"/>
        <family val="2"/>
        <scheme val="minor"/>
      </rPr>
      <t xml:space="preserve">  Are there agencies/ institutions responsible for monitoring the extent of and effectiveness of participatory procedures? </t>
    </r>
  </si>
  <si>
    <r>
      <t>If yes,</t>
    </r>
    <r>
      <rPr>
        <sz val="10"/>
        <color rgb="FF000000"/>
        <rFont val="Calibri"/>
        <family val="2"/>
        <scheme val="minor"/>
      </rPr>
      <t xml:space="preserve"> what is the name of the agency/institution? </t>
    </r>
  </si>
  <si>
    <r>
      <t>If yes,</t>
    </r>
    <r>
      <rPr>
        <sz val="10"/>
        <color rgb="FF000000"/>
        <rFont val="Calibri"/>
        <family val="2"/>
        <scheme val="minor"/>
      </rPr>
      <t xml:space="preserve"> what is the name of the agency/institution?</t>
    </r>
  </si>
  <si>
    <t xml:space="preserve">Section B: Monitoring </t>
  </si>
  <si>
    <r>
      <t xml:space="preserve">Responses to this section of the survey will help to determine the level of monitoring activity performed by the government, as well as other stakeholders and how this information is used in the planning, development and evaluation of water and sanitation services. </t>
    </r>
    <r>
      <rPr>
        <i/>
        <u/>
        <sz val="10"/>
        <color theme="1"/>
        <rFont val="Calibri"/>
        <family val="2"/>
        <scheme val="minor"/>
      </rPr>
      <t>Please consult the survey guidance for important information on the questions in Section B</t>
    </r>
    <r>
      <rPr>
        <u/>
        <sz val="10"/>
        <color theme="1"/>
        <rFont val="Calibri"/>
        <family val="2"/>
        <scheme val="minor"/>
      </rPr>
      <t xml:space="preserve">. </t>
    </r>
  </si>
  <si>
    <t>WASH JOINT SECTOR REVIEWS</t>
  </si>
  <si>
    <t xml:space="preserve">B1. </t>
  </si>
  <si>
    <r>
      <t>WASH joint sector reviews (JSRs):</t>
    </r>
    <r>
      <rPr>
        <sz val="10"/>
        <color rgb="FF000000"/>
        <rFont val="Calibri"/>
        <family val="2"/>
        <scheme val="minor"/>
      </rPr>
      <t xml:space="preserve"> A joint sector review is a government-led periodic process that brings different stakeholders in a particular sector together to engage in dialogue, review status, progress and performance, and take decisions on priority actions. Alternative names for joint sector reviews include: Annual Water Sector Conference, Joint Water Sector Review, Multi-Stakeholder Forum, Joint Annual Review, and WASH Conference. Partner-led or partner-initiated assessments such as WASH bottleneck analyses using the WASH Bottleneck Analysis Tool (BAT), GLAAS and JMP coverage estimates do </t>
    </r>
    <r>
      <rPr>
        <u/>
        <sz val="10"/>
        <color rgb="FF000000"/>
        <rFont val="Calibri"/>
        <family val="2"/>
        <scheme val="minor"/>
      </rPr>
      <t>not</t>
    </r>
    <r>
      <rPr>
        <sz val="10"/>
        <color rgb="FF000000"/>
        <rFont val="Calibri"/>
        <family val="2"/>
        <scheme val="minor"/>
      </rPr>
      <t xml:space="preserve"> constitute a joint sector review process.</t>
    </r>
  </si>
  <si>
    <r>
      <t xml:space="preserve">Does the government conduct joint sector reviews? </t>
    </r>
    <r>
      <rPr>
        <i/>
        <sz val="10"/>
        <color rgb="FF000000"/>
        <rFont val="Calibri"/>
        <family val="2"/>
        <scheme val="minor"/>
      </rPr>
      <t>If no, proceed to question B2.</t>
    </r>
  </si>
  <si>
    <r>
      <t>i.</t>
    </r>
    <r>
      <rPr>
        <sz val="10"/>
        <color rgb="FF000000"/>
        <rFont val="Calibri"/>
        <family val="2"/>
        <scheme val="minor"/>
      </rPr>
      <t xml:space="preserve">    What is the JSR called?</t>
    </r>
  </si>
  <si>
    <r>
      <t>ii.</t>
    </r>
    <r>
      <rPr>
        <sz val="10"/>
        <color rgb="FF000000"/>
        <rFont val="Calibri"/>
        <family val="2"/>
        <scheme val="minor"/>
      </rPr>
      <t xml:space="preserve">    Which year did the most recent JSR take place (</t>
    </r>
    <r>
      <rPr>
        <i/>
        <sz val="10"/>
        <color rgb="FF000000"/>
        <rFont val="Calibri"/>
        <family val="2"/>
        <scheme val="minor"/>
      </rPr>
      <t>YYYY</t>
    </r>
    <r>
      <rPr>
        <sz val="10"/>
        <color rgb="FF000000"/>
        <rFont val="Calibri"/>
        <family val="2"/>
        <scheme val="minor"/>
      </rPr>
      <t>)?</t>
    </r>
  </si>
  <si>
    <r>
      <t>iii.</t>
    </r>
    <r>
      <rPr>
        <sz val="10"/>
        <color rgb="FF000000"/>
        <rFont val="Calibri"/>
        <family val="2"/>
        <scheme val="minor"/>
      </rPr>
      <t xml:space="preserve">   Which government ministry/institution leads the JSR?</t>
    </r>
  </si>
  <si>
    <r>
      <t>iv.</t>
    </r>
    <r>
      <rPr>
        <sz val="10"/>
        <color rgb="FF000000"/>
        <rFont val="Calibri"/>
        <family val="2"/>
        <scheme val="minor"/>
      </rPr>
      <t xml:space="preserve">   Is the Ministry of Health involved in JSRs?</t>
    </r>
  </si>
  <si>
    <r>
      <t xml:space="preserve">v.    </t>
    </r>
    <r>
      <rPr>
        <sz val="10"/>
        <color rgb="FF000000"/>
        <rFont val="Calibri"/>
        <family val="2"/>
        <scheme val="minor"/>
      </rPr>
      <t>Is the Ministry of Finance involved in JSRs?</t>
    </r>
  </si>
  <si>
    <r>
      <t>vi.</t>
    </r>
    <r>
      <rPr>
        <sz val="10"/>
        <color rgb="FF000000"/>
        <rFont val="Calibri"/>
        <family val="2"/>
        <scheme val="minor"/>
      </rPr>
      <t xml:space="preserve">  How often are JSRs conducted?</t>
    </r>
  </si>
  <si>
    <r>
      <t xml:space="preserve">vii. </t>
    </r>
    <r>
      <rPr>
        <sz val="10"/>
        <color rgb="FF000000"/>
        <rFont val="Calibri"/>
        <family val="2"/>
        <scheme val="minor"/>
      </rPr>
      <t xml:space="preserve"> Are the following themes / sectors covered in JSRs? </t>
    </r>
  </si>
  <si>
    <t>Gender</t>
  </si>
  <si>
    <t xml:space="preserve">Menstrual health and hygiene </t>
  </si>
  <si>
    <t>Vulnerable populations</t>
  </si>
  <si>
    <r>
      <t>If other, please specify</t>
    </r>
    <r>
      <rPr>
        <sz val="10"/>
        <color rgb="FF000000"/>
        <rFont val="Calibri"/>
        <family val="2"/>
        <scheme val="minor"/>
      </rPr>
      <t xml:space="preserve">: </t>
    </r>
  </si>
  <si>
    <t>B1.</t>
  </si>
  <si>
    <r>
      <t>viii.</t>
    </r>
    <r>
      <rPr>
        <sz val="10"/>
        <color rgb="FF000000"/>
        <rFont val="Calibri"/>
        <family val="2"/>
        <scheme val="minor"/>
      </rPr>
      <t xml:space="preserve">    Of the government agencies invited to participate in the most recent JSR, what percentage participated?</t>
    </r>
  </si>
  <si>
    <t xml:space="preserve">Less than 50% </t>
  </si>
  <si>
    <t xml:space="preserve">Between 50 and 74% </t>
  </si>
  <si>
    <t xml:space="preserve">Between 75 and 94% </t>
  </si>
  <si>
    <t xml:space="preserve">Between 95% and 100% </t>
  </si>
  <si>
    <r>
      <t>ix</t>
    </r>
    <r>
      <rPr>
        <sz val="10"/>
        <color rgb="FF000000"/>
        <rFont val="Calibri"/>
        <family val="2"/>
        <scheme val="minor"/>
      </rPr>
      <t xml:space="preserve">.     Were development partners (donors, multilateral agencies, NGOs) invited to participate in the most recent JSR? </t>
    </r>
  </si>
  <si>
    <r>
      <t>1.</t>
    </r>
    <r>
      <rPr>
        <b/>
        <sz val="7"/>
        <color rgb="FF000000"/>
        <rFont val="Times New Roman"/>
        <family val="1"/>
      </rPr>
      <t xml:space="preserve">    </t>
    </r>
    <r>
      <rPr>
        <i/>
        <sz val="10"/>
        <color rgb="FF000000"/>
        <rFont val="Calibri"/>
        <family val="2"/>
        <scheme val="minor"/>
      </rPr>
      <t>If yes,</t>
    </r>
    <r>
      <rPr>
        <sz val="10"/>
        <color rgb="FF000000"/>
        <rFont val="Calibri"/>
        <family val="2"/>
        <scheme val="minor"/>
      </rPr>
      <t xml:space="preserve"> of the development partners invited to participate, what percentage participated?</t>
    </r>
  </si>
  <si>
    <r>
      <t>x.</t>
    </r>
    <r>
      <rPr>
        <sz val="10"/>
        <color rgb="FF000000"/>
        <rFont val="Calibri"/>
        <family val="2"/>
        <scheme val="minor"/>
      </rPr>
      <t xml:space="preserve">      Were priority actions (commitments, declaration points, priority measures, key actions, recommendations, recommended priority actions, undertakings, urgent recommendations) from the previous JSR reviewed during the most recent JSR?</t>
    </r>
  </si>
  <si>
    <r>
      <t>xi.</t>
    </r>
    <r>
      <rPr>
        <sz val="10"/>
        <color rgb="FF000000"/>
        <rFont val="Calibri"/>
        <family val="2"/>
        <scheme val="minor"/>
      </rPr>
      <t xml:space="preserve">     Are priority actions set by the review process?</t>
    </r>
  </si>
  <si>
    <r>
      <t>xii.</t>
    </r>
    <r>
      <rPr>
        <sz val="10"/>
        <color rgb="FF000000"/>
        <rFont val="Calibri"/>
        <family val="2"/>
        <scheme val="minor"/>
      </rPr>
      <t xml:space="preserve">    Is progress towards national targets validated and reviewed during the review process? </t>
    </r>
  </si>
  <si>
    <r>
      <t>Impacts of sector review</t>
    </r>
    <r>
      <rPr>
        <b/>
        <sz val="10"/>
        <color rgb="FF000000"/>
        <rFont val="Calibri"/>
        <family val="2"/>
        <scheme val="minor"/>
      </rPr>
      <t>:</t>
    </r>
    <r>
      <rPr>
        <sz val="10"/>
        <color rgb="FF000000"/>
        <rFont val="Calibri"/>
        <family val="2"/>
        <scheme val="minor"/>
      </rPr>
      <t xml:space="preserve"> Did the most recent JSR lead to substantial changes in the following areas? </t>
    </r>
    <r>
      <rPr>
        <i/>
        <sz val="10"/>
        <color rgb="FF000000"/>
        <rFont val="Calibri"/>
        <family val="2"/>
        <scheme val="minor"/>
      </rPr>
      <t>If yes,</t>
    </r>
    <r>
      <rPr>
        <sz val="10"/>
        <color rgb="FF000000"/>
        <rFont val="Calibri"/>
        <family val="2"/>
        <scheme val="minor"/>
      </rPr>
      <t xml:space="preserve"> please describe.</t>
    </r>
  </si>
  <si>
    <t>Description</t>
  </si>
  <si>
    <r>
      <t>i.</t>
    </r>
    <r>
      <rPr>
        <sz val="10"/>
        <color rgb="FF000000"/>
        <rFont val="Calibri"/>
        <family val="2"/>
        <scheme val="minor"/>
      </rPr>
      <t xml:space="preserve"> Legislation</t>
    </r>
  </si>
  <si>
    <r>
      <t>ii.</t>
    </r>
    <r>
      <rPr>
        <sz val="10"/>
        <color rgb="FF000000"/>
        <rFont val="Calibri"/>
        <family val="2"/>
        <scheme val="minor"/>
      </rPr>
      <t xml:space="preserve"> Policy</t>
    </r>
  </si>
  <si>
    <r>
      <t>iii.</t>
    </r>
    <r>
      <rPr>
        <sz val="10"/>
        <color rgb="FF000000"/>
        <rFont val="Calibri"/>
        <family val="2"/>
        <scheme val="minor"/>
      </rPr>
      <t xml:space="preserve"> Planning</t>
    </r>
  </si>
  <si>
    <r>
      <t>iv.</t>
    </r>
    <r>
      <rPr>
        <sz val="10"/>
        <color rgb="FF000000"/>
        <rFont val="Calibri"/>
        <family val="2"/>
        <scheme val="minor"/>
      </rPr>
      <t xml:space="preserve"> Targets</t>
    </r>
  </si>
  <si>
    <r>
      <t>v.</t>
    </r>
    <r>
      <rPr>
        <sz val="10"/>
        <color rgb="FF000000"/>
        <rFont val="Calibri"/>
        <family val="2"/>
        <scheme val="minor"/>
      </rPr>
      <t xml:space="preserve"> Human resources</t>
    </r>
  </si>
  <si>
    <r>
      <t>vi.</t>
    </r>
    <r>
      <rPr>
        <sz val="10"/>
        <color rgb="FF000000"/>
        <rFont val="Calibri"/>
        <family val="2"/>
        <scheme val="minor"/>
      </rPr>
      <t xml:space="preserve"> Institutional arrangements</t>
    </r>
  </si>
  <si>
    <r>
      <t xml:space="preserve">vii. </t>
    </r>
    <r>
      <rPr>
        <sz val="10"/>
        <color rgb="FF000000"/>
        <rFont val="Calibri"/>
        <family val="2"/>
        <scheme val="minor"/>
      </rPr>
      <t>Monitoring</t>
    </r>
  </si>
  <si>
    <r>
      <t>viii</t>
    </r>
    <r>
      <rPr>
        <sz val="10"/>
        <color rgb="FF000000"/>
        <rFont val="Calibri"/>
        <family val="2"/>
        <scheme val="minor"/>
      </rPr>
      <t>. Financial</t>
    </r>
  </si>
  <si>
    <r>
      <t>ix.</t>
    </r>
    <r>
      <rPr>
        <sz val="10"/>
        <color rgb="FF000000"/>
        <rFont val="Calibri"/>
        <family val="2"/>
        <scheme val="minor"/>
      </rPr>
      <t xml:space="preserve"> Other</t>
    </r>
  </si>
  <si>
    <t>USE OF MONITORING DATA</t>
  </si>
  <si>
    <t>B2.</t>
  </si>
  <si>
    <r>
      <t>Data use for decision-making</t>
    </r>
    <r>
      <rPr>
        <u/>
        <sz val="10"/>
        <color rgb="FF000000"/>
        <rFont val="Calibri"/>
        <family val="2"/>
        <scheme val="minor"/>
      </rPr>
      <t>:</t>
    </r>
    <r>
      <rPr>
        <b/>
        <sz val="10"/>
        <color rgb="FF000000"/>
        <rFont val="Calibri"/>
        <family val="2"/>
        <scheme val="minor"/>
      </rPr>
      <t xml:space="preserve"> To what extent are WASH data used for each of the following areas of decision-making?</t>
    </r>
    <r>
      <rPr>
        <sz val="10"/>
        <color rgb="FF000000"/>
        <rFont val="Calibri"/>
        <family val="2"/>
        <scheme val="minor"/>
      </rPr>
      <t xml:space="preserve"> </t>
    </r>
    <r>
      <rPr>
        <i/>
        <sz val="10"/>
        <color rgb="FF000000"/>
        <rFont val="Calibri"/>
        <family val="2"/>
        <scheme val="minor"/>
      </rPr>
      <t>Choose one box per row.</t>
    </r>
    <r>
      <rPr>
        <sz val="10"/>
        <color rgb="FF000000"/>
        <rFont val="Calibri"/>
        <family val="2"/>
        <scheme val="minor"/>
      </rPr>
      <t xml:space="preserve"> </t>
    </r>
  </si>
  <si>
    <r>
      <t xml:space="preserve">Data </t>
    </r>
    <r>
      <rPr>
        <b/>
        <sz val="9"/>
        <color rgb="FF000000"/>
        <rFont val="Calibri"/>
        <family val="2"/>
        <scheme val="minor"/>
      </rPr>
      <t>not available</t>
    </r>
  </si>
  <si>
    <t xml:space="preserve">Data </t>
  </si>
  <si>
    <t>not used</t>
  </si>
  <si>
    <r>
      <t xml:space="preserve">Data used for a </t>
    </r>
    <r>
      <rPr>
        <b/>
        <sz val="9"/>
        <color rgb="FF000000"/>
        <rFont val="Calibri"/>
        <family val="2"/>
        <scheme val="minor"/>
      </rPr>
      <t>minority</t>
    </r>
    <r>
      <rPr>
        <sz val="9"/>
        <color rgb="FF000000"/>
        <rFont val="Calibri"/>
        <family val="2"/>
        <scheme val="minor"/>
      </rPr>
      <t xml:space="preserve"> of decisions</t>
    </r>
  </si>
  <si>
    <r>
      <t xml:space="preserve">Data used for a </t>
    </r>
    <r>
      <rPr>
        <b/>
        <sz val="9"/>
        <color rgb="FF000000"/>
        <rFont val="Calibri"/>
        <family val="2"/>
        <scheme val="minor"/>
      </rPr>
      <t>majority</t>
    </r>
    <r>
      <rPr>
        <sz val="9"/>
        <color rgb="FF000000"/>
        <rFont val="Calibri"/>
        <family val="2"/>
        <scheme val="minor"/>
      </rPr>
      <t xml:space="preserve"> of decisions</t>
    </r>
  </si>
  <si>
    <t xml:space="preserve">If data are used, provide an example or explain how the data contribute to decision-making. </t>
  </si>
  <si>
    <t>Decisions on drinking-water</t>
  </si>
  <si>
    <t>Decisions on hand hygiene</t>
  </si>
  <si>
    <t>Decisions on health</t>
  </si>
  <si>
    <t xml:space="preserve">Identifying priority health care facilities needing WASH improvements </t>
  </si>
  <si>
    <t>Please describe any barriers to using data for decision-making.</t>
  </si>
  <si>
    <t>MONITORING EQUITY MEASURES</t>
  </si>
  <si>
    <t>B3I.</t>
  </si>
  <si>
    <r>
      <t>Tracking progress in different settings/situations</t>
    </r>
    <r>
      <rPr>
        <b/>
        <sz val="10"/>
        <color rgb="FF000000"/>
        <rFont val="Calibri"/>
        <family val="2"/>
        <scheme val="minor"/>
      </rPr>
      <t>: Is progress in improving and extending services specifically in the following settings/situations tracked and reported?</t>
    </r>
  </si>
  <si>
    <t>This setting/situation does not exist in the country[1]</t>
  </si>
  <si>
    <t xml:space="preserve">Remote or hard to reach areas </t>
  </si>
  <si>
    <t xml:space="preserve">Slums or informal settlements </t>
  </si>
  <si>
    <r>
      <t>Other setting / situation (</t>
    </r>
    <r>
      <rPr>
        <i/>
        <sz val="10"/>
        <color rgb="FF000000"/>
        <rFont val="Calibri"/>
        <family val="2"/>
        <scheme val="minor"/>
      </rPr>
      <t>please specify</t>
    </r>
    <r>
      <rPr>
        <sz val="10"/>
        <color rgb="FF000000"/>
        <rFont val="Calibri"/>
        <family val="2"/>
        <scheme val="minor"/>
      </rPr>
      <t>):</t>
    </r>
  </si>
  <si>
    <r>
      <t>If yes to any of the above,</t>
    </r>
    <r>
      <rPr>
        <sz val="10"/>
        <color rgb="FF000000"/>
        <rFont val="Calibri"/>
        <family val="2"/>
        <scheme val="minor"/>
      </rPr>
      <t xml:space="preserve"> please specify how service provision to the situations/settings is being tracked and reported.</t>
    </r>
  </si>
  <si>
    <t xml:space="preserve">Please provide a reference and/or link to the relevant section of the WASH policies/plans that describe the measures above. </t>
  </si>
  <si>
    <t>B3II.</t>
  </si>
  <si>
    <r>
      <t>Tracking progress among vulnerable groups</t>
    </r>
    <r>
      <rPr>
        <b/>
        <sz val="10"/>
        <color rgb="FF000000"/>
        <rFont val="Calibri"/>
        <family val="2"/>
        <scheme val="minor"/>
      </rPr>
      <t xml:space="preserve">: Is progress in improving and extending services specifically to the following populations tracked and reported? </t>
    </r>
  </si>
  <si>
    <t>This population does not exist[2]</t>
  </si>
  <si>
    <t xml:space="preserve">Drinking-water </t>
  </si>
  <si>
    <t xml:space="preserve">People living in poverty </t>
  </si>
  <si>
    <t>Elderly populations</t>
  </si>
  <si>
    <t>Ethnic / religious minorities</t>
  </si>
  <si>
    <r>
      <t>Other population (</t>
    </r>
    <r>
      <rPr>
        <i/>
        <sz val="10"/>
        <color rgb="FF000000"/>
        <rFont val="Calibri"/>
        <family val="2"/>
        <scheme val="minor"/>
      </rPr>
      <t>please specify</t>
    </r>
    <r>
      <rPr>
        <sz val="10"/>
        <color rgb="FF000000"/>
        <rFont val="Calibri"/>
        <family val="2"/>
        <scheme val="minor"/>
      </rPr>
      <t>):</t>
    </r>
  </si>
  <si>
    <t xml:space="preserve">i. </t>
  </si>
  <si>
    <r>
      <t>If yes to any of the above</t>
    </r>
    <r>
      <rPr>
        <sz val="10"/>
        <color rgb="FF000000"/>
        <rFont val="Calibri"/>
        <family val="2"/>
        <scheme val="minor"/>
      </rPr>
      <t>, please specify how service provision to the populations is being tracked and reported.</t>
    </r>
  </si>
  <si>
    <t>Please provide a reference and/or link to the relevant section of the WASH policies/plans that describe the measures above.</t>
  </si>
  <si>
    <t>PERFORMANCE INDICATORS</t>
  </si>
  <si>
    <t>B4.</t>
  </si>
  <si>
    <r>
      <t>Use of performance indicators to track progress</t>
    </r>
    <r>
      <rPr>
        <b/>
        <sz val="10"/>
        <color rgb="FF000000"/>
        <rFont val="Calibri"/>
        <family val="2"/>
        <scheme val="minor"/>
      </rPr>
      <t>:  To what extent are there performance indicators that are used in the following categories?</t>
    </r>
  </si>
  <si>
    <t>Performance indicators are:</t>
  </si>
  <si>
    <t>Please list the main indicator(s):</t>
  </si>
  <si>
    <t xml:space="preserve">Being developed or agreed but not yet implemented  </t>
  </si>
  <si>
    <r>
      <t>i.</t>
    </r>
    <r>
      <rPr>
        <sz val="8.5"/>
        <color rgb="FF000000"/>
        <rFont val="Calibri"/>
        <family val="2"/>
        <scheme val="minor"/>
      </rPr>
      <t xml:space="preserve"> Government expenditure (e.g. ratio spent/allocated, proportion of budget released mid-term)</t>
    </r>
  </si>
  <si>
    <r>
      <t>ii.</t>
    </r>
    <r>
      <rPr>
        <sz val="8.5"/>
        <color rgb="FF000000"/>
        <rFont val="Calibri"/>
        <family val="2"/>
        <scheme val="minor"/>
      </rPr>
      <t xml:space="preserve"> Treated effluent and faecal sludge quality (e.g. quality against national standards/permits and/or suited to disposal/reuse)</t>
    </r>
  </si>
  <si>
    <r>
      <t>iii.</t>
    </r>
    <r>
      <rPr>
        <sz val="8.5"/>
        <color rgb="FF000000"/>
        <rFont val="Calibri"/>
        <family val="2"/>
        <scheme val="minor"/>
      </rPr>
      <t xml:space="preserve"> Quality of service (e.g. frequency of emptying septic tanks, response time to complaints)</t>
    </r>
  </si>
  <si>
    <r>
      <t>iv.</t>
    </r>
    <r>
      <rPr>
        <sz val="8.5"/>
        <color rgb="FF000000"/>
        <rFont val="Calibri"/>
        <family val="2"/>
        <scheme val="minor"/>
      </rPr>
      <t xml:space="preserve"> Equitable service coverage  (e.g. per cent (%) of populations in different locations, and different economic groups, with access)</t>
    </r>
  </si>
  <si>
    <r>
      <t>v</t>
    </r>
    <r>
      <rPr>
        <sz val="8.5"/>
        <color rgb="FF000000"/>
        <rFont val="Calibri"/>
        <family val="2"/>
        <scheme val="minor"/>
      </rPr>
      <t>. Cost efficiency (e.g. cost for levels of service such as latrines, networked sewage system, operations and maintenance (O&amp;M) spent)</t>
    </r>
  </si>
  <si>
    <r>
      <t>vi.</t>
    </r>
    <r>
      <rPr>
        <sz val="8.5"/>
        <color rgb="FF000000"/>
        <rFont val="Calibri"/>
        <family val="2"/>
        <scheme val="minor"/>
      </rPr>
      <t xml:space="preserve"> Functionality of systems (e.g. working/non-working infrastructure, asset management indicators)</t>
    </r>
  </si>
  <si>
    <r>
      <t>ii.</t>
    </r>
    <r>
      <rPr>
        <sz val="8.5"/>
        <color rgb="FF000000"/>
        <rFont val="Calibri"/>
        <family val="2"/>
        <scheme val="minor"/>
      </rPr>
      <t xml:space="preserve"> Water quality (e.g. per cent (%) compliance for E. coli or chlorine residual)</t>
    </r>
  </si>
  <si>
    <r>
      <t>iii.</t>
    </r>
    <r>
      <rPr>
        <sz val="8.5"/>
        <color rgb="FF000000"/>
        <rFont val="Calibri"/>
        <family val="2"/>
        <scheme val="minor"/>
      </rPr>
      <t xml:space="preserve"> Quality of service delivery (e.g. hours of service, minimum water pressure, seasonable variability in delivery, average repair times)</t>
    </r>
  </si>
  <si>
    <r>
      <t>iv.</t>
    </r>
    <r>
      <rPr>
        <sz val="8.5"/>
        <color rgb="FF000000"/>
        <rFont val="Calibri"/>
        <family val="2"/>
        <scheme val="minor"/>
      </rPr>
      <t xml:space="preserve"> Equitable service coverage (e.g. per cent (%) of populations in different locations, and different economic groups, with access)</t>
    </r>
  </si>
  <si>
    <r>
      <t>v.</t>
    </r>
    <r>
      <rPr>
        <sz val="8.5"/>
        <color rgb="FF000000"/>
        <rFont val="Calibri"/>
        <family val="2"/>
        <scheme val="minor"/>
      </rPr>
      <t xml:space="preserve"> Cost efficiency (e.g. costs for levels of service: e.g. networked systems, boreholes, O&amp;M per m</t>
    </r>
    <r>
      <rPr>
        <vertAlign val="superscript"/>
        <sz val="8.5"/>
        <color rgb="FF000000"/>
        <rFont val="Calibri"/>
        <family val="2"/>
        <scheme val="minor"/>
      </rPr>
      <t>3</t>
    </r>
    <r>
      <rPr>
        <sz val="8.5"/>
        <color rgb="FF000000"/>
        <rFont val="Calibri"/>
        <family val="2"/>
        <scheme val="minor"/>
      </rPr>
      <t>, bill collection ratio)</t>
    </r>
  </si>
  <si>
    <r>
      <t>vi</t>
    </r>
    <r>
      <rPr>
        <sz val="8.5"/>
        <color rgb="FF000000"/>
        <rFont val="Calibri"/>
        <family val="2"/>
        <scheme val="minor"/>
      </rPr>
      <t>. Functionality of systems (e.g. working/non-working infrastructure, asset management indicators)</t>
    </r>
  </si>
  <si>
    <t xml:space="preserve">B4. </t>
  </si>
  <si>
    <r>
      <t>Monitored indicators:</t>
    </r>
    <r>
      <rPr>
        <b/>
        <sz val="10"/>
        <color rgb="FF000000"/>
        <rFont val="Calibri"/>
        <family val="2"/>
        <scheme val="minor"/>
      </rPr>
      <t xml:space="preserve"> </t>
    </r>
    <r>
      <rPr>
        <sz val="10"/>
        <color rgb="FF000000"/>
        <rFont val="Calibri"/>
        <family val="2"/>
        <scheme val="minor"/>
      </rPr>
      <t>If the following indicators are measured, please indicate approximate value(s).</t>
    </r>
    <r>
      <rPr>
        <b/>
        <sz val="10"/>
        <color rgb="FF000000"/>
        <rFont val="Calibri"/>
        <family val="2"/>
        <scheme val="minor"/>
      </rPr>
      <t xml:space="preserve"> </t>
    </r>
    <r>
      <rPr>
        <i/>
        <sz val="10"/>
        <color rgb="FF000000"/>
        <rFont val="Calibri"/>
        <family val="2"/>
        <scheme val="minor"/>
      </rPr>
      <t>If the indicators are not measured, please write ‘Not monitored’.</t>
    </r>
  </si>
  <si>
    <r>
      <t xml:space="preserve">Please estimate the national percentage of </t>
    </r>
    <r>
      <rPr>
        <u/>
        <sz val="10"/>
        <color rgb="FF000000"/>
        <rFont val="Calibri"/>
        <family val="2"/>
        <scheme val="minor"/>
      </rPr>
      <t>urban</t>
    </r>
    <r>
      <rPr>
        <sz val="10"/>
        <color rgb="FF000000"/>
        <rFont val="Calibri"/>
        <family val="2"/>
        <scheme val="minor"/>
      </rPr>
      <t xml:space="preserve"> wastewater that is treated (either through a centralized or decentralized system):</t>
    </r>
  </si>
  <si>
    <t>ii.</t>
  </si>
  <si>
    <r>
      <t xml:space="preserve">Please estimate the national percentage of </t>
    </r>
    <r>
      <rPr>
        <u/>
        <sz val="10"/>
        <color rgb="FF000000"/>
        <rFont val="Calibri"/>
        <family val="2"/>
        <scheme val="minor"/>
      </rPr>
      <t>rural</t>
    </r>
    <r>
      <rPr>
        <sz val="10"/>
        <color rgb="FF000000"/>
        <rFont val="Calibri"/>
        <family val="2"/>
        <scheme val="minor"/>
      </rPr>
      <t xml:space="preserve"> wastewater that is treated (either through decentralized or on-site treatment):</t>
    </r>
  </si>
  <si>
    <t>iii.</t>
  </si>
  <si>
    <r>
      <t>Please provide the average nonrevenue water for the three largest water suppliers: (‘</t>
    </r>
    <r>
      <rPr>
        <i/>
        <sz val="10"/>
        <color rgb="FF000000"/>
        <rFont val="Calibri"/>
        <family val="2"/>
        <scheme val="minor"/>
      </rPr>
      <t>Nonrevenue water’ is not the same as ‘unaccounted for water’.</t>
    </r>
    <r>
      <rPr>
        <sz val="10"/>
        <color rgb="FF000000"/>
        <rFont val="Calibri"/>
        <family val="2"/>
        <scheme val="minor"/>
      </rPr>
      <t xml:space="preserve"> </t>
    </r>
    <r>
      <rPr>
        <i/>
        <sz val="10"/>
        <color rgb="FF000000"/>
        <rFont val="Calibri"/>
        <family val="2"/>
        <scheme val="minor"/>
      </rPr>
      <t>Please review definitions in the glossary before responding.)</t>
    </r>
    <r>
      <rPr>
        <sz val="10"/>
        <color rgb="FF000000"/>
        <rFont val="Calibri"/>
        <family val="2"/>
        <scheme val="minor"/>
      </rPr>
      <t xml:space="preserve"> </t>
    </r>
  </si>
  <si>
    <t xml:space="preserve">Please describe additional specific examples of performance indicators or performance indicator system(s) that are used. </t>
  </si>
  <si>
    <t>REGULATION OF DRINKING-WATER, SANITATION/WASTEWATER SERVICES</t>
  </si>
  <si>
    <t>B5.</t>
  </si>
  <si>
    <r>
      <t>Type of regulatory authorities</t>
    </r>
    <r>
      <rPr>
        <b/>
        <sz val="10"/>
        <color rgb="FF000000"/>
        <rFont val="Calibri"/>
        <family val="2"/>
        <scheme val="minor"/>
      </rPr>
      <t>: Please answer the following questions on regulatory authorities for drinking-water and sanitation/wastewater</t>
    </r>
    <r>
      <rPr>
        <b/>
        <i/>
        <sz val="10"/>
        <color rgb="FF000000"/>
        <rFont val="Calibri"/>
        <family val="2"/>
        <scheme val="minor"/>
      </rPr>
      <t>.</t>
    </r>
    <r>
      <rPr>
        <i/>
        <u/>
        <sz val="10"/>
        <color rgb="FF000000"/>
        <rFont val="Calibri"/>
        <family val="2"/>
        <scheme val="minor"/>
      </rPr>
      <t xml:space="preserve"> </t>
    </r>
  </si>
  <si>
    <t>Sanitation/wastewater</t>
  </si>
  <si>
    <t>Is a regulatory authority responsible for setting tariffs?</t>
  </si>
  <si>
    <t xml:space="preserve">Is a regulatory authority responsible for overseeing drinking-water quality and/or treated effluent? </t>
  </si>
  <si>
    <t>Is a regulatory authority responsible for overseeing service coverage or other aspects related to the quality of service delivery?</t>
  </si>
  <si>
    <r>
      <t xml:space="preserve">If there are </t>
    </r>
    <r>
      <rPr>
        <i/>
        <u/>
        <sz val="10"/>
        <color rgb="FF000000"/>
        <rFont val="Calibri"/>
        <family val="2"/>
        <scheme val="minor"/>
      </rPr>
      <t>no regulatory authorities</t>
    </r>
    <r>
      <rPr>
        <i/>
        <sz val="10"/>
        <color rgb="FF000000"/>
        <rFont val="Calibri"/>
        <family val="2"/>
        <scheme val="minor"/>
      </rPr>
      <t xml:space="preserve"> responsible for any aspect of rural or urban WASH, SKIP to question B8</t>
    </r>
    <r>
      <rPr>
        <sz val="10"/>
        <color rgb="FF000000"/>
        <rFont val="Calibri"/>
        <family val="2"/>
        <scheme val="minor"/>
      </rPr>
      <t xml:space="preserve">. </t>
    </r>
  </si>
  <si>
    <r>
      <t>If there is a regulatory authority, please answer the following questions regarding the regulatory authority with primary responsibility for each subsector</t>
    </r>
    <r>
      <rPr>
        <sz val="10"/>
        <color rgb="FF000000"/>
        <rFont val="Calibri"/>
        <family val="2"/>
        <scheme val="minor"/>
      </rPr>
      <t>.</t>
    </r>
  </si>
  <si>
    <t>Was the regulatory authority established by law?</t>
  </si>
  <si>
    <t>Is the regulatory authority independent of the service providers that are being regulated (e.g. located in a different ministry or department)?</t>
  </si>
  <si>
    <t>Does the regulatory authority have the authority to report findings without gaining clearance or permission from government institutions responsible for service provision?</t>
  </si>
  <si>
    <t>Please provide the name of the regulatory authority(ies), and date(s) of establishment for each, and links to websites if available.</t>
  </si>
  <si>
    <t>FUNCTIONS OF REGULATORS</t>
  </si>
  <si>
    <t xml:space="preserve">   B6.</t>
  </si>
  <si>
    <r>
      <t>Functions of drinking-water regulatory authorities</t>
    </r>
    <r>
      <rPr>
        <b/>
        <sz val="10"/>
        <color rgb="FF000000"/>
        <rFont val="Calibri"/>
        <family val="2"/>
        <scheme val="minor"/>
      </rPr>
      <t>: Does the drinking-water regulatory authority:</t>
    </r>
  </si>
  <si>
    <t>Collect population services coverage data from service providers?</t>
  </si>
  <si>
    <t xml:space="preserve">Publish publicly accessible reports on drinking-water quality and/or risk management practice (e.g. compliance with national standards and/or water safety plan implementation)? </t>
  </si>
  <si>
    <t>Publish publicly accessible reports on quality of drinking-water service delivery (e.g. functionality, continuity, efficiency)?</t>
  </si>
  <si>
    <t>Recommend planning and actions (e.g. remedial measures to be taken by water supplies in cases of non-compliance with national standards, development of training programmes)?</t>
  </si>
  <si>
    <t xml:space="preserve">Enforce the implementation of planning and action (e.g. remedial measures) to address non-compliance? </t>
  </si>
  <si>
    <r>
      <t>If yes</t>
    </r>
    <r>
      <rPr>
        <sz val="10"/>
        <color rgb="FF000000"/>
        <rFont val="Calibri"/>
        <family val="2"/>
        <scheme val="minor"/>
      </rPr>
      <t>, please describe any enforcement actions taken:</t>
    </r>
  </si>
  <si>
    <t>B7.</t>
  </si>
  <si>
    <r>
      <t>Functions of sanitation/wastewater regulatory authorities</t>
    </r>
    <r>
      <rPr>
        <b/>
        <sz val="10"/>
        <color rgb="FF000000"/>
        <rFont val="Calibri"/>
        <family val="2"/>
        <scheme val="minor"/>
      </rPr>
      <t>: Does the sanitation/wastewater regulator:</t>
    </r>
  </si>
  <si>
    <t>Collect population service coverage data from wastewater treatment plant operators?</t>
  </si>
  <si>
    <t>Set standards for, and monitor the design, construction and use of wastewater treatment plants and sewers?</t>
  </si>
  <si>
    <t xml:space="preserve">Enforce minimum protections for sanitation workers (i.e. health and safety, employment and pay, freedom of association)? </t>
  </si>
  <si>
    <t>Set standards for, and monitor the design, construction and use of on-site sanitation systems (e.g. septic tanks and pit latrines)?</t>
  </si>
  <si>
    <t>Set standards for, and monitor faecal sludge management (e.g. septic tank and pit latrine emptying and transport)?</t>
  </si>
  <si>
    <r>
      <t xml:space="preserve">Publish </t>
    </r>
    <r>
      <rPr>
        <u/>
        <sz val="10"/>
        <color rgb="FF000000"/>
        <rFont val="Calibri"/>
        <family val="2"/>
        <scheme val="minor"/>
      </rPr>
      <t>publicly accessible</t>
    </r>
    <r>
      <rPr>
        <sz val="10"/>
        <color rgb="FF000000"/>
        <rFont val="Calibri"/>
        <family val="2"/>
        <scheme val="minor"/>
      </rPr>
      <t xml:space="preserve"> reports on treated wastewater flows and faecal sludge volumes? </t>
    </r>
  </si>
  <si>
    <r>
      <t xml:space="preserve">Collect and publish </t>
    </r>
    <r>
      <rPr>
        <u/>
        <sz val="10"/>
        <color rgb="FF000000"/>
        <rFont val="Calibri"/>
        <family val="2"/>
        <scheme val="minor"/>
      </rPr>
      <t>publicly accessible</t>
    </r>
    <r>
      <rPr>
        <sz val="10"/>
        <color rgb="FF000000"/>
        <rFont val="Calibri"/>
        <family val="2"/>
        <scheme val="minor"/>
      </rPr>
      <t xml:space="preserve"> reports on septic tank and pit latrine emptying service quality (e.g. frequency, transport and disposal safety)?</t>
    </r>
  </si>
  <si>
    <t xml:space="preserve">Take corrective action to improve performance and address non-compliance with national standards (including service quality and labour protections)? </t>
  </si>
  <si>
    <r>
      <t>If yes</t>
    </r>
    <r>
      <rPr>
        <sz val="10"/>
        <color rgb="FF000000"/>
        <rFont val="Calibri"/>
        <family val="2"/>
        <scheme val="minor"/>
      </rPr>
      <t>, please describe any corrective actions taken:</t>
    </r>
  </si>
  <si>
    <t>DRINKING-WATER QUALITY SURVEILLANCE</t>
  </si>
  <si>
    <t>B8.</t>
  </si>
  <si>
    <r>
      <t>Independent drinking-water quality surveillance</t>
    </r>
    <r>
      <rPr>
        <b/>
        <sz val="10"/>
        <color rgb="FF000000"/>
        <rFont val="Calibri"/>
        <family val="2"/>
        <scheme val="minor"/>
      </rPr>
      <t xml:space="preserve">:  Is independent surveillance carried out and are data used to inform planning and actions? </t>
    </r>
  </si>
  <si>
    <t>Independent testing of water quality in accordance with national surveillance requirements</t>
  </si>
  <si>
    <t>Auditing/independent assessment of recommended risk management approaches (e.g. water safety plans)</t>
  </si>
  <si>
    <t>Independent sanitary inspection to assess risk management</t>
  </si>
  <si>
    <t>Collection and review of supplier/ facility monitoring records</t>
  </si>
  <si>
    <t>Not done or insufficiently performed</t>
  </si>
  <si>
    <t xml:space="preserve">Urban drinking-water quality </t>
  </si>
  <si>
    <t xml:space="preserve">Rural drinking-water quality </t>
  </si>
  <si>
    <t>Drinking-water quality in health care facilities (e.g. by Ministry of Health)</t>
  </si>
  <si>
    <t>Drinking-water quality in schools (e.g. by Ministry of Education)</t>
  </si>
  <si>
    <t xml:space="preserve">e. </t>
  </si>
  <si>
    <t>How does the frequency of independent drinking-water surveillance in practice compare to requirements set out in the surveillance mandate?</t>
  </si>
  <si>
    <t>No frequency requirement</t>
  </si>
  <si>
    <r>
      <t>i.</t>
    </r>
    <r>
      <rPr>
        <sz val="9"/>
        <color rgb="FF000000"/>
        <rFont val="Calibri"/>
        <family val="2"/>
        <scheme val="minor"/>
      </rPr>
      <t xml:space="preserve"> Urban</t>
    </r>
  </si>
  <si>
    <r>
      <t>ii.</t>
    </r>
    <r>
      <rPr>
        <sz val="9"/>
        <color rgb="FF000000"/>
        <rFont val="Calibri"/>
        <family val="2"/>
        <scheme val="minor"/>
      </rPr>
      <t xml:space="preserve"> Rural</t>
    </r>
  </si>
  <si>
    <t>f</t>
  </si>
  <si>
    <t>Are there sufficient human resources for drinking-water surveillance activities?</t>
  </si>
  <si>
    <t xml:space="preserve">Between 50% and 74% </t>
  </si>
  <si>
    <t xml:space="preserve">Between 75% and 94% </t>
  </si>
  <si>
    <t xml:space="preserve">g. </t>
  </si>
  <si>
    <t>Please describe any other reasons for any insufficiencies in drinking-water quality surveillance (e.g. low frequency of surveillance, financial constraints, etc).</t>
  </si>
  <si>
    <t>WASTEWATER AND SLUDGE TREATEMENT SURVEILLANCE</t>
  </si>
  <si>
    <t>B9.</t>
  </si>
  <si>
    <r>
      <t>Independent wastewater and sludge treatment surveillance</t>
    </r>
    <r>
      <rPr>
        <b/>
        <sz val="10"/>
        <color rgb="FF000000"/>
        <rFont val="Calibri"/>
        <family val="2"/>
        <scheme val="minor"/>
      </rPr>
      <t>: Is independent surveillance carried out and are data used to inform planning and actions?</t>
    </r>
  </si>
  <si>
    <t xml:space="preserve">Testing of effluent quality against national standards / testing quality of treated sludge </t>
  </si>
  <si>
    <t>Independent assessment of recommended risk management approaches (e.g. sanitation safety plans)</t>
  </si>
  <si>
    <t>Independent sanitary inspection at premises (e.g. sewered connections, septic tanks, pit latrines) to assess risks</t>
  </si>
  <si>
    <t>Collection and review of service provider (e.g. utilities, faecal sludge emptying services) monitoring records</t>
  </si>
  <si>
    <t xml:space="preserve">On-site facilities (e.g. septic tanks and pit latrines) </t>
  </si>
  <si>
    <t>Faecal sludge collection, transport and treatment</t>
  </si>
  <si>
    <t xml:space="preserve">Sewered municipal wastewater effluent quality </t>
  </si>
  <si>
    <t>How does the frequency of independent wastewater and sludge treatment surveillance in practice compare to requirements set out in the surveillance mandate?</t>
  </si>
  <si>
    <r>
      <t>i.</t>
    </r>
    <r>
      <rPr>
        <sz val="9"/>
        <color rgb="FF000000"/>
        <rFont val="Calibri"/>
        <family val="2"/>
        <scheme val="minor"/>
      </rPr>
      <t xml:space="preserve"> Wastewater</t>
    </r>
  </si>
  <si>
    <r>
      <t>ii.</t>
    </r>
    <r>
      <rPr>
        <sz val="9"/>
        <color rgb="FF000000"/>
        <rFont val="Calibri"/>
        <family val="2"/>
        <scheme val="minor"/>
      </rPr>
      <t xml:space="preserve"> Sludge</t>
    </r>
  </si>
  <si>
    <t>Are there sufficient human resources for wastewater and sludge treatment surveillance activities?</t>
  </si>
  <si>
    <t xml:space="preserve">Please describe any other reasons for any insufficiencies in wastewater and sludge surveillance (e.g. low frequency of surveillance, financial constraints, etc). </t>
  </si>
  <si>
    <t>Section C: Human Resources (HR)</t>
  </si>
  <si>
    <r>
      <t xml:space="preserve">This section aims to capture more information on human resources for WASH systems and service provision. The section focuses on HR in plans and strategies, sufficiency of HR, as well as training institutions/programmes and workers’ rights and safety. </t>
    </r>
    <r>
      <rPr>
        <i/>
        <u/>
        <sz val="10"/>
        <color theme="1"/>
        <rFont val="Calibri"/>
        <family val="2"/>
        <scheme val="minor"/>
      </rPr>
      <t>Please consult the survey guidance for important information on the questions in Section C</t>
    </r>
    <r>
      <rPr>
        <u/>
        <sz val="10"/>
        <color theme="1"/>
        <rFont val="Calibri"/>
        <family val="2"/>
        <scheme val="minor"/>
      </rPr>
      <t>.</t>
    </r>
  </si>
  <si>
    <t>NATIONAL PLANS/STRATEGIES FOR WASH HUMAN RESOURCES</t>
  </si>
  <si>
    <t xml:space="preserve">C1. </t>
  </si>
  <si>
    <r>
      <t xml:space="preserve">Do national plans/strategies exist for human resources for WASH? </t>
    </r>
    <r>
      <rPr>
        <i/>
        <sz val="10"/>
        <color rgb="FF000000"/>
        <rFont val="Calibri"/>
        <family val="2"/>
        <scheme val="minor"/>
      </rPr>
      <t>Note: This question is not examining the human resource plans of individual organizations, but rather government plans/strategies targeting human resources for WASH.</t>
    </r>
  </si>
  <si>
    <t xml:space="preserve">Does a national human resources plan/strategy exist to develop and manage human resources that addresses the following sectors? </t>
  </si>
  <si>
    <t xml:space="preserve">Yes </t>
  </si>
  <si>
    <r>
      <t>i.</t>
    </r>
    <r>
      <rPr>
        <sz val="10"/>
        <color rgb="FF000000"/>
        <rFont val="Calibri"/>
        <family val="2"/>
        <scheme val="minor"/>
      </rPr>
      <t xml:space="preserve"> </t>
    </r>
    <r>
      <rPr>
        <i/>
        <sz val="10"/>
        <color rgb="FF000000"/>
        <rFont val="Calibri"/>
        <family val="2"/>
        <scheme val="minor"/>
      </rPr>
      <t>If yes,</t>
    </r>
    <r>
      <rPr>
        <sz val="10"/>
        <color rgb="FF000000"/>
        <rFont val="Calibri"/>
        <family val="2"/>
        <scheme val="minor"/>
      </rPr>
      <t xml:space="preserve"> provide name of the plan/strategy</t>
    </r>
  </si>
  <si>
    <r>
      <t>ii.</t>
    </r>
    <r>
      <rPr>
        <sz val="10"/>
        <color rgb="FF000000"/>
        <rFont val="Calibri"/>
        <family val="2"/>
        <scheme val="minor"/>
      </rPr>
      <t xml:space="preserve"> Provide the year of the strategy (</t>
    </r>
    <r>
      <rPr>
        <i/>
        <sz val="10"/>
        <color rgb="FF000000"/>
        <rFont val="Calibri"/>
        <family val="2"/>
        <scheme val="minor"/>
      </rPr>
      <t>YYYY)</t>
    </r>
  </si>
  <si>
    <r>
      <t>iii.</t>
    </r>
    <r>
      <rPr>
        <sz val="10"/>
        <color rgb="FF000000"/>
        <rFont val="Calibri"/>
        <family val="2"/>
        <scheme val="minor"/>
      </rPr>
      <t xml:space="preserve"> Provide a link or attach a copy. </t>
    </r>
  </si>
  <si>
    <t>HUMAN RESOURCES NEEDS ASSESSMENTS</t>
  </si>
  <si>
    <t>C2.</t>
  </si>
  <si>
    <t xml:space="preserve">To what extent have human resources needs assessments been conducted for WASH? </t>
  </si>
  <si>
    <t>Have human resources needs for WASH been assessed in your country?</t>
  </si>
  <si>
    <t xml:space="preserve">No assessment </t>
  </si>
  <si>
    <t>National assessment</t>
  </si>
  <si>
    <r>
      <t>i.</t>
    </r>
    <r>
      <rPr>
        <sz val="10"/>
        <color rgb="FF000000"/>
        <rFont val="Calibri"/>
        <family val="2"/>
        <scheme val="minor"/>
      </rPr>
      <t xml:space="preserve">   If an assessment has been conducted, provide a link or attach a copy of the latest assessment. </t>
    </r>
  </si>
  <si>
    <r>
      <t>ii.</t>
    </r>
    <r>
      <rPr>
        <sz val="10"/>
        <color rgb="FF000000"/>
        <rFont val="Calibri"/>
        <family val="2"/>
        <scheme val="minor"/>
      </rPr>
      <t xml:space="preserve">  How often do assessments take place? </t>
    </r>
  </si>
  <si>
    <r>
      <t>iii.</t>
    </r>
    <r>
      <rPr>
        <sz val="10"/>
        <color rgb="FF000000"/>
        <rFont val="Calibri"/>
        <family val="2"/>
        <scheme val="minor"/>
      </rPr>
      <t xml:space="preserve"> What sectors were covered in the most human resources assessment?</t>
    </r>
  </si>
  <si>
    <r>
      <t xml:space="preserve">iv. </t>
    </r>
    <r>
      <rPr>
        <sz val="10"/>
        <color rgb="FF000000"/>
        <rFont val="Calibri"/>
        <family val="2"/>
        <scheme val="minor"/>
      </rPr>
      <t>Was gender considered in the latest assessment?</t>
    </r>
  </si>
  <si>
    <r>
      <t>v.</t>
    </r>
    <r>
      <rPr>
        <sz val="10"/>
        <color rgb="FF000000"/>
        <rFont val="Calibri"/>
        <family val="2"/>
        <scheme val="minor"/>
      </rPr>
      <t xml:space="preserve">  Have the assessments been used to inform national plans/strategies for WASH or for human resources?</t>
    </r>
  </si>
  <si>
    <r>
      <t>vi.</t>
    </r>
    <r>
      <rPr>
        <sz val="10"/>
        <color rgb="FF000000"/>
        <rFont val="Calibri"/>
        <family val="2"/>
        <scheme val="minor"/>
      </rPr>
      <t xml:space="preserve"> Briefly describe how human resources needs assessments for WASH are conducted, including the topics covered and stakeholders involved.</t>
    </r>
  </si>
  <si>
    <t>HUMAN RESOURCES IN GOVERNMENT MINISTRIES/NATIONAL INSTITUTIONS</t>
  </si>
  <si>
    <t>C3.</t>
  </si>
  <si>
    <t>To what extent do government ministries/national institutions have organizational charts in place for WASH?</t>
  </si>
  <si>
    <r>
      <t xml:space="preserve">Does an organizational chart exist that covers </t>
    </r>
    <r>
      <rPr>
        <u/>
        <sz val="10"/>
        <color rgb="FF000000"/>
        <rFont val="Calibri"/>
        <family val="2"/>
        <scheme val="minor"/>
      </rPr>
      <t>all WASH positions</t>
    </r>
    <r>
      <rPr>
        <sz val="10"/>
        <color rgb="FF000000"/>
        <rFont val="Calibri"/>
        <family val="2"/>
        <scheme val="minor"/>
      </rPr>
      <t xml:space="preserve"> across national institutions?</t>
    </r>
  </si>
  <si>
    <t>Do government ministries/national institutions involved in WASH have organizational charts?</t>
  </si>
  <si>
    <t>Are job descriptions available for WASH positions in government ministries/national institutions?</t>
  </si>
  <si>
    <t>Between 10% and 49%</t>
  </si>
  <si>
    <t>Of all WASH positions in government ministries/institutions, what is the percentage of women that hold those positions?</t>
  </si>
  <si>
    <t>WASH TRAINING INSTITUTIONS</t>
  </si>
  <si>
    <t>C4.</t>
  </si>
  <si>
    <t>What types of training institutions and programmes for WASH exist in your country?</t>
  </si>
  <si>
    <t>If yes,</t>
  </si>
  <si>
    <t xml:space="preserve">What is the approximate total number of WASH graduates/trainees per year? </t>
  </si>
  <si>
    <t>Of the total WASH graduates/trainees per year, what is the approximate percentage that are women?</t>
  </si>
  <si>
    <r>
      <t>i.</t>
    </r>
    <r>
      <rPr>
        <sz val="10"/>
        <color rgb="FF000000"/>
        <rFont val="Calibri"/>
        <family val="2"/>
        <scheme val="minor"/>
      </rPr>
      <t xml:space="preserve"> Community training centres</t>
    </r>
  </si>
  <si>
    <r>
      <t>ii.</t>
    </r>
    <r>
      <rPr>
        <sz val="10"/>
        <color rgb="FF000000"/>
        <rFont val="Calibri"/>
        <family val="2"/>
        <scheme val="minor"/>
      </rPr>
      <t xml:space="preserve"> Technical and vocational training centres</t>
    </r>
  </si>
  <si>
    <r>
      <t>iii.</t>
    </r>
    <r>
      <rPr>
        <sz val="10"/>
        <color rgb="FF000000"/>
        <rFont val="Calibri"/>
        <family val="2"/>
        <scheme val="minor"/>
      </rPr>
      <t xml:space="preserve"> Universities</t>
    </r>
  </si>
  <si>
    <r>
      <t>iv.</t>
    </r>
    <r>
      <rPr>
        <sz val="10"/>
        <color rgb="FF000000"/>
        <rFont val="Calibri"/>
        <family val="2"/>
        <scheme val="minor"/>
      </rPr>
      <t xml:space="preserve"> Other </t>
    </r>
    <r>
      <rPr>
        <i/>
        <sz val="10"/>
        <color rgb="FF000000"/>
        <rFont val="Calibri"/>
        <family val="2"/>
        <scheme val="minor"/>
      </rPr>
      <t>(please specify):</t>
    </r>
  </si>
  <si>
    <t>Do the available WASH training  institutions supply enough trained professionals on an annual basis to meet the needs of the following areas?</t>
  </si>
  <si>
    <r>
      <t>i.</t>
    </r>
    <r>
      <rPr>
        <sz val="10"/>
        <color rgb="FF000000"/>
        <rFont val="Calibri"/>
        <family val="2"/>
        <scheme val="minor"/>
      </rPr>
      <t xml:space="preserve">    Drinking-water – piped systems</t>
    </r>
  </si>
  <si>
    <r>
      <t>ii.</t>
    </r>
    <r>
      <rPr>
        <sz val="10"/>
        <color rgb="FF000000"/>
        <rFont val="Calibri"/>
        <family val="2"/>
        <scheme val="minor"/>
      </rPr>
      <t xml:space="preserve">   Drinking-water – small systems</t>
    </r>
  </si>
  <si>
    <r>
      <t>iii.</t>
    </r>
    <r>
      <rPr>
        <sz val="10"/>
        <color rgb="FF000000"/>
        <rFont val="Calibri"/>
        <family val="2"/>
        <scheme val="minor"/>
      </rPr>
      <t xml:space="preserve">  Sanitation – sewer networks and wastewater treatment</t>
    </r>
  </si>
  <si>
    <r>
      <t>iv.</t>
    </r>
    <r>
      <rPr>
        <sz val="10"/>
        <color rgb="FF000000"/>
        <rFont val="Calibri"/>
        <family val="2"/>
        <scheme val="minor"/>
      </rPr>
      <t xml:space="preserve">  Sanitation – on-site systems and faecal sludge management</t>
    </r>
  </si>
  <si>
    <r>
      <t>v.</t>
    </r>
    <r>
      <rPr>
        <sz val="10"/>
        <color rgb="FF000000"/>
        <rFont val="Calibri"/>
        <family val="2"/>
        <scheme val="minor"/>
      </rPr>
      <t xml:space="preserve">   Hand hygiene – facilities/technologies and behaviour change</t>
    </r>
  </si>
  <si>
    <t>If there are any insufficiencies in WASH training institutions/programmes, please describe the insufficiencies and the reasons for these insufficiencies.</t>
  </si>
  <si>
    <t>HUMAN RESOURCES CONSTRAINTS</t>
  </si>
  <si>
    <t xml:space="preserve">C5. </t>
  </si>
  <si>
    <r>
      <t>Constraints to WASH human resources</t>
    </r>
    <r>
      <rPr>
        <sz val="10"/>
        <color rgb="FF000000"/>
        <rFont val="Calibri"/>
        <family val="2"/>
        <scheme val="minor"/>
      </rPr>
      <t>: To what extent do the following factors constrain WASH human resources capacity?</t>
    </r>
    <r>
      <rPr>
        <i/>
        <sz val="10"/>
        <color rgb="FF000000"/>
        <rFont val="Calibri"/>
        <family val="2"/>
        <scheme val="minor"/>
      </rPr>
      <t xml:space="preserve">  Classify the constraint on a scale of 1 to 3, as described below: </t>
    </r>
  </si>
  <si>
    <r>
      <t>1 - Low or no</t>
    </r>
    <r>
      <rPr>
        <sz val="10"/>
        <color rgb="FF000000"/>
        <rFont val="Calibri"/>
        <family val="2"/>
        <scheme val="minor"/>
      </rPr>
      <t xml:space="preserve"> constraint to WASH human resources</t>
    </r>
  </si>
  <si>
    <r>
      <t xml:space="preserve">2 - Moderate </t>
    </r>
    <r>
      <rPr>
        <sz val="10"/>
        <color rgb="FF000000"/>
        <rFont val="Calibri"/>
        <family val="2"/>
        <scheme val="minor"/>
      </rPr>
      <t>constraint to WASH human resources</t>
    </r>
  </si>
  <si>
    <r>
      <t>3 - Severe</t>
    </r>
    <r>
      <rPr>
        <sz val="10"/>
        <color rgb="FF000000"/>
        <rFont val="Calibri"/>
        <family val="2"/>
        <scheme val="minor"/>
      </rPr>
      <t xml:space="preserve"> constraint to WASH human resources </t>
    </r>
  </si>
  <si>
    <t>Constraint on HR capacity for:</t>
  </si>
  <si>
    <t>(3-severe, 2-moderate, 1-low or no)</t>
  </si>
  <si>
    <t>Financial resources available for staff (salaries, benefits, pensions etc.)</t>
  </si>
  <si>
    <t>Insufficient education/training programmes or courses to meet demand</t>
  </si>
  <si>
    <t xml:space="preserve">Lack of awareness of WASH job opportunities </t>
  </si>
  <si>
    <t xml:space="preserve">Insufficient competencies (skills and knowledge) of staff to perform duties </t>
  </si>
  <si>
    <t>Skilled workers do not want to live and work in rural areas of the country</t>
  </si>
  <si>
    <r>
      <t>Other (</t>
    </r>
    <r>
      <rPr>
        <i/>
        <sz val="10"/>
        <color rgb="FF000000"/>
        <rFont val="Calibri"/>
        <family val="2"/>
        <scheme val="minor"/>
      </rPr>
      <t>please specify</t>
    </r>
    <r>
      <rPr>
        <sz val="10"/>
        <color rgb="FF000000"/>
        <rFont val="Calibri"/>
        <family val="2"/>
        <scheme val="minor"/>
      </rPr>
      <t>):</t>
    </r>
  </si>
  <si>
    <t>Please provide details such as the causes, impacts and barriers to addressing the constraints. If the constraints are different for urban and rural areas for a subsector above, please provide further details.</t>
  </si>
  <si>
    <t>SUFFICIENCY OF HUMAN RESOURCES FOR WASH</t>
  </si>
  <si>
    <t>C6.</t>
  </si>
  <si>
    <t xml:space="preserve">Are there sufficient human resources for each sector and WASH activities? </t>
  </si>
  <si>
    <r>
      <t>Overall</t>
    </r>
    <r>
      <rPr>
        <b/>
        <sz val="9"/>
        <color rgb="FF000000"/>
        <rFont val="Calibri"/>
        <family val="2"/>
        <scheme val="minor"/>
      </rPr>
      <t xml:space="preserve">, are there sufficient human resources for the following sectors? </t>
    </r>
  </si>
  <si>
    <t xml:space="preserve">For each of the following activities, indicate the sufficiency of human resources in each sector:  </t>
  </si>
  <si>
    <t>Policy development and planning</t>
  </si>
  <si>
    <t>Monitoring and evaluation</t>
  </si>
  <si>
    <t>Regulation</t>
  </si>
  <si>
    <t>Management of the design and construction of facilities and/or networks</t>
  </si>
  <si>
    <t>Community mobilization</t>
  </si>
  <si>
    <t>Operations and maintenance</t>
  </si>
  <si>
    <r>
      <t>Other (</t>
    </r>
    <r>
      <rPr>
        <i/>
        <sz val="9"/>
        <color rgb="FF000000"/>
        <rFont val="Calibri"/>
        <family val="2"/>
        <scheme val="minor"/>
      </rPr>
      <t>please specify</t>
    </r>
    <r>
      <rPr>
        <sz val="9"/>
        <color rgb="FF000000"/>
        <rFont val="Calibri"/>
        <family val="2"/>
        <scheme val="minor"/>
      </rPr>
      <t>):</t>
    </r>
  </si>
  <si>
    <t xml:space="preserve">SUFFICIENCY OF HUMAN RESOURCES FOR ENVIRONMENTAL HEALTH </t>
  </si>
  <si>
    <t xml:space="preserve">C7. </t>
  </si>
  <si>
    <r>
      <t xml:space="preserve">Are there sufficient human resources </t>
    </r>
    <r>
      <rPr>
        <b/>
        <u/>
        <sz val="10"/>
        <color rgb="FF000000"/>
        <rFont val="Calibri"/>
        <family val="2"/>
        <scheme val="minor"/>
      </rPr>
      <t>in the health sector</t>
    </r>
    <r>
      <rPr>
        <b/>
        <sz val="10"/>
        <color rgb="FF000000"/>
        <rFont val="Calibri"/>
        <family val="2"/>
        <scheme val="minor"/>
      </rPr>
      <t xml:space="preserve"> for the following core environment health functions relating to WASH? </t>
    </r>
    <r>
      <rPr>
        <i/>
        <sz val="10"/>
        <color rgb="FF000000"/>
        <rFont val="Calibri"/>
        <family val="2"/>
        <scheme val="minor"/>
      </rPr>
      <t xml:space="preserve">See the guidance document for more information on the health sector role in WASH as per recommendations in the WHO Guidelines on Sanitation and Health (2018). </t>
    </r>
  </si>
  <si>
    <t xml:space="preserve">Inclusion of WASH status in disease surveillance </t>
  </si>
  <si>
    <t>RIGHTS AND SAFETY MEASURES FOR WORKERS</t>
  </si>
  <si>
    <t>To what extent are the following measures in place for sanitation and drinking-water workers?</t>
  </si>
  <si>
    <t>Freedom of association for workers (i.e. to self-organize in associations and unions)</t>
  </si>
  <si>
    <t>Operational guidelines for workers’ health and safety</t>
  </si>
  <si>
    <t>Mechanisms to check compliance with operational guidelines</t>
  </si>
  <si>
    <t>Minimum requirement for employer-employee relations (e.g. provision of health insurance, vaccinations, contractual stability, minimum wage)</t>
  </si>
  <si>
    <t>Formalization of employment for workers (i.e. transitioning informal workers into the formal workforce)</t>
  </si>
  <si>
    <t>Occupational health and safety training for workers (e.g. on codes of practice or standard operating procedures)</t>
  </si>
  <si>
    <t>Sufficient equipment to enable safe operation (e.g. phasing out manual emptying of faecal sludge with mechanical systems)</t>
  </si>
  <si>
    <t>Sufficient personal protective equipment for (e.g. gloves, masks, hats, full overalls and boots)</t>
  </si>
  <si>
    <t>Inclusion of risk to workers within risk assessment and management (i.e. SSP and WSP)</t>
  </si>
  <si>
    <t>Section D: Financing</t>
  </si>
  <si>
    <r>
      <t xml:space="preserve">This section of the survey explores what processes (i.e. planning, budgeting, financial tracking and reporting) are in place to distribute financial resources to the WASH sector, how well allocated funds are absorbed, who finances WASH, the amount and sufficiency of funding, and the types of services funded. </t>
    </r>
    <r>
      <rPr>
        <i/>
        <u/>
        <sz val="10"/>
        <color theme="1"/>
        <rFont val="Calibri"/>
        <family val="2"/>
        <scheme val="minor"/>
      </rPr>
      <t>Please consult the survey guidance for important information on the Section D questions.</t>
    </r>
  </si>
  <si>
    <t>FINANCIAL PLAN</t>
  </si>
  <si>
    <r>
      <t>Existence of a financial plan</t>
    </r>
    <r>
      <rPr>
        <b/>
        <sz val="10"/>
        <color rgb="FF000000"/>
        <rFont val="Calibri"/>
        <family val="2"/>
        <scheme val="minor"/>
      </rPr>
      <t>:</t>
    </r>
    <r>
      <rPr>
        <sz val="10"/>
        <color rgb="FF000000"/>
        <rFont val="Calibri"/>
        <family val="2"/>
        <scheme val="minor"/>
      </rPr>
      <t xml:space="preserve"> </t>
    </r>
    <r>
      <rPr>
        <b/>
        <sz val="10"/>
        <color rgb="FF000000"/>
        <rFont val="Calibri"/>
        <family val="2"/>
        <scheme val="minor"/>
      </rPr>
      <t>Has the government developed a medium to long-term financial plan(s) linked to national strategies and costed plans for WASH, WASH in health care facilities, and WASH in schools, that clearly assesses the available sources of funding and strategies for financing future needs (i.e. who should pay for what), that is agreed and used for decision-making?</t>
    </r>
    <r>
      <rPr>
        <sz val="10"/>
        <color rgb="FF000000"/>
        <rFont val="Calibri"/>
        <family val="2"/>
        <scheme val="minor"/>
      </rPr>
      <t xml:space="preserve"> </t>
    </r>
  </si>
  <si>
    <t>No financial plan</t>
  </si>
  <si>
    <t>Financial plan in development</t>
  </si>
  <si>
    <t>Financial plan agreed, but insufficiently implemented</t>
  </si>
  <si>
    <t>Financial plan is agreed and used for some decisions</t>
  </si>
  <si>
    <t>Financial plan is agreed and consistently used in decisions</t>
  </si>
  <si>
    <t xml:space="preserve">Urban drinking-water </t>
  </si>
  <si>
    <t xml:space="preserve">Rural drinking-water </t>
  </si>
  <si>
    <t>Please name/describe the financial plan(s) and/or provide a link(s).</t>
  </si>
  <si>
    <t>BUDGETS FOR WASH</t>
  </si>
  <si>
    <t>D2.</t>
  </si>
  <si>
    <r>
      <t xml:space="preserve">Government budget specific to WASH </t>
    </r>
    <r>
      <rPr>
        <b/>
        <sz val="10"/>
        <color rgb="FF000000"/>
        <rFont val="Calibri"/>
        <family val="2"/>
        <scheme val="minor"/>
      </rPr>
      <t xml:space="preserve"> </t>
    </r>
  </si>
  <si>
    <r>
      <t>a</t>
    </r>
    <r>
      <rPr>
        <sz val="10"/>
        <color rgb="FF000000"/>
        <rFont val="Calibri"/>
        <family val="2"/>
        <scheme val="minor"/>
      </rPr>
      <t>.</t>
    </r>
  </si>
  <si>
    <t xml:space="preserve">Please list all ministries/national institutions with responsibilities in WASH and their WASH budgets. Please list each ministry/national institution even if data are not available. </t>
  </si>
  <si>
    <t>Ministry/national institution</t>
  </si>
  <si>
    <t>Please ensure that the ministries and national institutions listed below are included in question A9.</t>
  </si>
  <si>
    <t>Total annual WASH budget</t>
  </si>
  <si>
    <r>
      <t>If</t>
    </r>
    <r>
      <rPr>
        <i/>
        <sz val="8"/>
        <color rgb="FF000000"/>
        <rFont val="Calibri"/>
        <family val="2"/>
        <scheme val="minor"/>
      </rPr>
      <t xml:space="preserve"> disaggregated</t>
    </r>
    <r>
      <rPr>
        <sz val="8"/>
        <color rgb="FF000000"/>
        <rFont val="Calibri"/>
        <family val="2"/>
        <scheme val="minor"/>
      </rPr>
      <t>, please indicate annual budget for the following:</t>
    </r>
  </si>
  <si>
    <r>
      <t>If disaggregated by cost type,</t>
    </r>
    <r>
      <rPr>
        <sz val="8"/>
        <color rgb="FF000000"/>
        <rFont val="Calibri"/>
        <family val="2"/>
        <scheme val="minor"/>
      </rPr>
      <t xml:space="preserve"> please indicate percentage breakdown between:</t>
    </r>
  </si>
  <si>
    <t xml:space="preserve">% Capital </t>
  </si>
  <si>
    <t xml:space="preserve">% </t>
  </si>
  <si>
    <t>O&amp;M /recurrent</t>
  </si>
  <si>
    <t xml:space="preserve">% Other </t>
  </si>
  <si>
    <t>Please indicate the time period (e.g. financial years) for the current budget(s) indicated above:</t>
  </si>
  <si>
    <t>Indicate currency:</t>
  </si>
  <si>
    <t>Indicate the units (i.e. thousands, millions, billions):</t>
  </si>
  <si>
    <t xml:space="preserve">If applicable, please indicate which ministries/institutions receive significant donor funding support (i.e. greater than 25% of total) for WASH budgets listed above. </t>
  </si>
  <si>
    <t xml:space="preserve">If unable to respond to budget information in the format requested above, please provide the annual WASH budget indicating what sub-sectors (e.g. drinking-water or sanitation) are covered by which ministries. </t>
  </si>
  <si>
    <t>COST RECOVERY</t>
  </si>
  <si>
    <r>
      <t>Cost recovery strategies</t>
    </r>
    <r>
      <rPr>
        <b/>
        <sz val="10"/>
        <color rgb="FF000000"/>
        <rFont val="Calibri"/>
        <family val="2"/>
        <scheme val="minor"/>
      </rPr>
      <t>: Are operations and basic maintenance (O&amp;M) covered by tariffs or household contributions?</t>
    </r>
    <r>
      <rPr>
        <sz val="10"/>
        <color rgb="FF000000"/>
        <rFont val="Calibri"/>
        <family val="2"/>
        <scheme val="minor"/>
      </rPr>
      <t xml:space="preserve"> </t>
    </r>
    <r>
      <rPr>
        <i/>
        <sz val="10"/>
        <color rgb="FF000000"/>
        <rFont val="Calibri"/>
        <family val="2"/>
        <scheme val="minor"/>
      </rPr>
      <t xml:space="preserve">Please see survey guidance for definitions for ‘tariffs’ and ‘household contributions’. </t>
    </r>
  </si>
  <si>
    <t>O&amp;M to be covered via tariffs or household contributions</t>
  </si>
  <si>
    <t>Is this addressed in your financial plan/budget?</t>
  </si>
  <si>
    <t>Covers less than 50% of costs</t>
  </si>
  <si>
    <t>Covers between 50% and 79% of costs</t>
  </si>
  <si>
    <t>Covers between 80% and 99% of costs</t>
  </si>
  <si>
    <t>Covers 100% or more of costs</t>
  </si>
  <si>
    <t>If costs are not fully recovered via tariffs or household contributions, is the gap covered and how? Please attach relevant provisions, provide a link or give details (including target recovery %).  If the gap is not covered, please provide specific examples of the impacts on services (e.g. delayed maintenance, staffing cuts, etc.).</t>
  </si>
  <si>
    <t>Please describe the legal or regulatory framework concerning review/revision of tariffs and how frequently reviews/revisions occur at the national level. If national-level data are not available, please provide the average frequency of reviews for the three largest municipal utilities.</t>
  </si>
  <si>
    <t>FINANCING FOR EQUITY MEASURES</t>
  </si>
  <si>
    <t>D4.</t>
  </si>
  <si>
    <r>
      <t>Equity for settings/situations</t>
    </r>
    <r>
      <rPr>
        <sz val="10"/>
        <color rgb="FF000000"/>
        <rFont val="Calibri"/>
        <family val="2"/>
        <scheme val="minor"/>
      </rPr>
      <t xml:space="preserve">: </t>
    </r>
    <r>
      <rPr>
        <b/>
        <sz val="10"/>
        <color rgb="FF000000"/>
        <rFont val="Calibri"/>
        <family val="2"/>
        <scheme val="minor"/>
      </rPr>
      <t>Are there specific measures to direct resources to the following settings/situations?</t>
    </r>
    <r>
      <rPr>
        <i/>
        <sz val="10"/>
        <color rgb="FF000000"/>
        <rFont val="Calibri"/>
        <family val="2"/>
        <scheme val="minor"/>
      </rPr>
      <t xml:space="preserve">  </t>
    </r>
  </si>
  <si>
    <t xml:space="preserve">Specific measures for </t>
  </si>
  <si>
    <t>sanitation</t>
  </si>
  <si>
    <t>hand hygiene</t>
  </si>
  <si>
    <t>Yes, but measures are not applied consistently</t>
  </si>
  <si>
    <t>Yes, and measures are applied</t>
  </si>
  <si>
    <t>This setting / situation does not exist in the country[1]</t>
  </si>
  <si>
    <r>
      <t>Other setting or situation (</t>
    </r>
    <r>
      <rPr>
        <i/>
        <sz val="10"/>
        <color rgb="FF000000"/>
        <rFont val="Calibri"/>
        <family val="2"/>
        <scheme val="minor"/>
      </rPr>
      <t>please specify</t>
    </r>
    <r>
      <rPr>
        <sz val="10"/>
        <color rgb="FF000000"/>
        <rFont val="Calibri"/>
        <family val="2"/>
        <scheme val="minor"/>
      </rPr>
      <t xml:space="preserve">): </t>
    </r>
  </si>
  <si>
    <r>
      <t>If yes,</t>
    </r>
    <r>
      <rPr>
        <sz val="10"/>
        <color rgb="FF000000"/>
        <rFont val="Calibri"/>
        <family val="2"/>
        <scheme val="minor"/>
      </rPr>
      <t xml:space="preserve"> please describe the measures above.</t>
    </r>
  </si>
  <si>
    <t xml:space="preserve">If available, please provide a name and/or link to any reference which describes these measures (e.g. programme description within financial plan). </t>
  </si>
  <si>
    <t>D5.</t>
  </si>
  <si>
    <r>
      <t>Equity for vulnerable populations</t>
    </r>
    <r>
      <rPr>
        <b/>
        <sz val="10"/>
        <color rgb="FF000000"/>
        <rFont val="Calibri"/>
        <family val="2"/>
        <scheme val="minor"/>
      </rPr>
      <t>: Are there specific measures to target resources to the following populations?</t>
    </r>
    <r>
      <rPr>
        <i/>
        <sz val="10"/>
        <color rgb="FF000000"/>
        <rFont val="Calibri"/>
        <family val="2"/>
        <scheme val="minor"/>
      </rPr>
      <t xml:space="preserve">  </t>
    </r>
  </si>
  <si>
    <t xml:space="preserve">hand hygiene </t>
  </si>
  <si>
    <t>This population does not exist in the country[2]</t>
  </si>
  <si>
    <t xml:space="preserve"> i.</t>
  </si>
  <si>
    <r>
      <t>If yes</t>
    </r>
    <r>
      <rPr>
        <sz val="10"/>
        <color rgb="FF000000"/>
        <rFont val="Calibri"/>
        <family val="2"/>
        <scheme val="minor"/>
      </rPr>
      <t>, please describe the measures above.</t>
    </r>
  </si>
  <si>
    <t>If available, please provide a name and/or link to any reference which describes these measures (e.g. programme description within financial plan).</t>
  </si>
  <si>
    <t>AFFORDABILITY</t>
  </si>
  <si>
    <r>
      <t>Affordability</t>
    </r>
    <r>
      <rPr>
        <b/>
        <sz val="10"/>
        <color rgb="FF000000"/>
        <rFont val="Calibri"/>
        <family val="2"/>
        <scheme val="minor"/>
      </rPr>
      <t xml:space="preserve">: Are there financial schemes to make access to WASH more affordable for vulnerable groups?  </t>
    </r>
  </si>
  <si>
    <t>No schemes exist</t>
  </si>
  <si>
    <t>Affordability schemes exist, but are not widely used</t>
  </si>
  <si>
    <t>Affordability schemes exist and are widely used</t>
  </si>
  <si>
    <r>
      <t xml:space="preserve">Is affordability of WASH services defined in policies or plans (e.g. no more than 2% of median household income)? </t>
    </r>
    <r>
      <rPr>
        <i/>
        <sz val="10"/>
        <color rgb="FF000000"/>
        <rFont val="Calibri"/>
        <family val="2"/>
        <scheme val="minor"/>
      </rPr>
      <t>If yes,</t>
    </r>
    <r>
      <rPr>
        <sz val="10"/>
        <color rgb="FF000000"/>
        <rFont val="Calibri"/>
        <family val="2"/>
        <scheme val="minor"/>
      </rPr>
      <t xml:space="preserve"> please indicate how it is defined and whether affordability levels are monitored on a periodic basis. </t>
    </r>
  </si>
  <si>
    <t>Please provide examples of affordability schemes in use and the scope of coverage, including how specific groups are targeted for these schemes, and the variability of coverage within urban or rural groupings (e.g. large cities versus small cities).</t>
  </si>
  <si>
    <t>UTILIZATION OF AVAILABLE FUNDS (ABSORPTION)</t>
  </si>
  <si>
    <t>D7.</t>
  </si>
  <si>
    <r>
      <t>Absorption of external funds</t>
    </r>
    <r>
      <rPr>
        <b/>
        <sz val="10"/>
        <color rgb="FF000000"/>
        <rFont val="Calibri"/>
        <family val="2"/>
        <scheme val="minor"/>
      </rPr>
      <t xml:space="preserve">: What is the estimated percentage utilized of donor capital commitments for WASH (three-year average)?  </t>
    </r>
  </si>
  <si>
    <t>If available, please provide specific %:</t>
  </si>
  <si>
    <t xml:space="preserve">If donor capital commitments were underutilized, please provide a brief explanation of the types of bottlenecks that delay or prohibit the use of committed funding. </t>
  </si>
  <si>
    <t>D8.</t>
  </si>
  <si>
    <r>
      <t>Domestic absorption</t>
    </r>
    <r>
      <rPr>
        <b/>
        <sz val="10"/>
        <color rgb="FF000000"/>
        <rFont val="Calibri"/>
        <family val="2"/>
        <scheme val="minor"/>
      </rPr>
      <t>: What is the estimated percentage utilized of domestic capital commitments (three-year average)?</t>
    </r>
  </si>
  <si>
    <t xml:space="preserve">If domestic capital commitments were underutilized, please provide a brief explanation of the types of bottlenecks that delay or prohibit the use of committed funding. </t>
  </si>
  <si>
    <t>EXTERNAL FINANCING</t>
  </si>
  <si>
    <t xml:space="preserve">D9. </t>
  </si>
  <si>
    <r>
      <t>External funding</t>
    </r>
    <r>
      <rPr>
        <b/>
        <sz val="10"/>
        <color rgb="FF000000"/>
        <rFont val="Calibri"/>
        <family val="2"/>
        <scheme val="minor"/>
      </rPr>
      <t>: How are donor funds channelled to the WASH sector?</t>
    </r>
    <r>
      <rPr>
        <sz val="10"/>
        <color rgb="FF000000"/>
        <rFont val="Calibri"/>
        <family val="2"/>
        <scheme val="minor"/>
      </rPr>
      <t xml:space="preserve"> </t>
    </r>
    <r>
      <rPr>
        <i/>
        <sz val="10"/>
        <color rgb="FF000000"/>
        <rFont val="Calibri"/>
        <family val="2"/>
        <scheme val="minor"/>
      </rPr>
      <t>See the survey guidance for additional information.</t>
    </r>
  </si>
  <si>
    <r>
      <t>External support for drinking-water, sanitation and hygiene</t>
    </r>
    <r>
      <rPr>
        <b/>
        <sz val="9"/>
        <color rgb="FF000000"/>
        <rFont val="Calibri"/>
        <family val="2"/>
        <scheme val="minor"/>
      </rPr>
      <t xml:space="preserve"> </t>
    </r>
  </si>
  <si>
    <t>Time period (e.g. financial year) for donor expenditures shown in (c) below.</t>
  </si>
  <si>
    <t>Currency/units for donor expenditure shown in (c) below:</t>
  </si>
  <si>
    <t xml:space="preserve">Total donor expenditure/disbursement </t>
  </si>
  <si>
    <t>ON-BUDGET</t>
  </si>
  <si>
    <t>Funding provided for specific expenditures or lines in national budget, and channeled through treasury (includes basket funding)</t>
  </si>
  <si>
    <t>Funding provided for specific expenditures or lines in national budget, but not channeled through treasury</t>
  </si>
  <si>
    <t xml:space="preserve">OFF-BUDGET </t>
  </si>
  <si>
    <t>Direct funding to sector not through national budget or treasury</t>
  </si>
  <si>
    <t>GENERAL GOVERNMENT BUDGET SUPPORT</t>
  </si>
  <si>
    <t>iv.</t>
  </si>
  <si>
    <t xml:space="preserve">General budget support, funds channeled through treasury </t>
  </si>
  <si>
    <t>Alignment of donor funds</t>
  </si>
  <si>
    <r>
      <t>i.</t>
    </r>
    <r>
      <rPr>
        <sz val="10"/>
        <color rgb="FF000000"/>
        <rFont val="Calibri"/>
        <family val="2"/>
        <scheme val="minor"/>
      </rPr>
      <t xml:space="preserve">   Per cent (%) of donor funds aligned with national WASH plan(s)</t>
    </r>
  </si>
  <si>
    <t>ii.  Per cent (%) of donor funds aligned with national plan(s) for the water sector[3]</t>
  </si>
  <si>
    <t>If unable to provide disaggregation of donor funds according to categories in question (c) above, please describe and/or provide the available data below.</t>
  </si>
  <si>
    <t>SUFFICIENCY OF FUNDING</t>
  </si>
  <si>
    <r>
      <t>Sufficient funding to meet targets</t>
    </r>
    <r>
      <rPr>
        <b/>
        <sz val="10"/>
        <color rgb="FF000000"/>
        <rFont val="Calibri"/>
        <family val="2"/>
        <scheme val="minor"/>
      </rPr>
      <t>: Going forward, do you estimate that financing/funding from all sources allocated to water/sanitation/hand hygiene is sufficient to reach national targets?</t>
    </r>
  </si>
  <si>
    <t xml:space="preserve">If a specific annual financial need has been identified and financing/funding estimates </t>
  </si>
  <si>
    <t>are available</t>
  </si>
  <si>
    <r>
      <t xml:space="preserve">If specific monetary estimates of finance needs and funding are </t>
    </r>
    <r>
      <rPr>
        <u/>
        <sz val="9"/>
        <color rgb="FF000000"/>
        <rFont val="Calibri"/>
        <family val="2"/>
        <scheme val="minor"/>
      </rPr>
      <t>not available</t>
    </r>
    <r>
      <rPr>
        <sz val="9"/>
        <color rgb="FF000000"/>
        <rFont val="Calibri"/>
        <family val="2"/>
        <scheme val="minor"/>
      </rPr>
      <t xml:space="preserve">, please estimate the percentage available </t>
    </r>
  </si>
  <si>
    <r>
      <t xml:space="preserve">Estimated </t>
    </r>
    <r>
      <rPr>
        <u/>
        <sz val="8"/>
        <color rgb="FF000000"/>
        <rFont val="Calibri"/>
        <family val="2"/>
        <scheme val="minor"/>
      </rPr>
      <t>annual</t>
    </r>
    <r>
      <rPr>
        <sz val="8"/>
        <color rgb="FF000000"/>
        <rFont val="Calibri"/>
        <family val="2"/>
        <scheme val="minor"/>
      </rPr>
      <t xml:space="preserve"> need, monetary amount) </t>
    </r>
  </si>
  <si>
    <t>(indicate currency)</t>
  </si>
  <si>
    <r>
      <t xml:space="preserve">Identified </t>
    </r>
    <r>
      <rPr>
        <u/>
        <sz val="8"/>
        <color rgb="FF000000"/>
        <rFont val="Calibri"/>
        <family val="2"/>
        <scheme val="minor"/>
      </rPr>
      <t>annual</t>
    </r>
    <r>
      <rPr>
        <sz val="8"/>
        <color rgb="FF000000"/>
        <rFont val="Calibri"/>
        <family val="2"/>
        <scheme val="minor"/>
      </rPr>
      <t xml:space="preserve"> finance available from all sources, monetary amount (indicate currency)</t>
    </r>
  </si>
  <si>
    <t>Please indicate the source or methods used to determine costed monetary needs indicated above, if applicable.</t>
  </si>
  <si>
    <t>Please indicate specific areas of funding gaps (e.g. human resources, expansion of services, operations and maintenance, etc.).</t>
  </si>
  <si>
    <t>FINANCIAL FLOWS</t>
  </si>
  <si>
    <t xml:space="preserve">D11. </t>
  </si>
  <si>
    <r>
      <t>Financial flows for sanitation, drinking-water, and hygiene</t>
    </r>
    <r>
      <rPr>
        <b/>
        <sz val="9"/>
        <color rgb="FF000000"/>
        <rFont val="Calibri"/>
        <family val="2"/>
        <scheme val="minor"/>
      </rPr>
      <t xml:space="preserve">: </t>
    </r>
    <r>
      <rPr>
        <sz val="9"/>
        <color rgb="FF000000"/>
        <rFont val="Calibri"/>
        <family val="2"/>
        <scheme val="minor"/>
      </rPr>
      <t>This table aims to capture all expenditures in the WASH sector, including sources, and where the money is spent.  The sources of financial flows are based on three broad categories: tariffs, taxes and transfers (3Ts), which we have classified under household, government and external sources of financing</t>
    </r>
  </si>
  <si>
    <r>
      <t xml:space="preserve">(i.e. funding type). The table should capture the sources of data, but also highlight any reporting gaps (i.e. data that were not readily available). For example, you may be aware of expenditures for which data are not available. Information on these data gaps is useful. Please indicate in the relevant box where data sources may be missing, and provide a brief explanation of the nature and scope of this gap.  </t>
    </r>
    <r>
      <rPr>
        <u/>
        <sz val="9"/>
        <color rgb="FF000000"/>
        <rFont val="Calibri"/>
        <family val="2"/>
        <scheme val="minor"/>
      </rPr>
      <t>Please see the survey guidance document for important information on this question and complete as many boxes as possible.</t>
    </r>
  </si>
  <si>
    <t xml:space="preserve">Country: </t>
  </si>
  <si>
    <t>Currency / units (e.g. US$ millions):</t>
  </si>
  <si>
    <t>Financial Year (most recent):</t>
  </si>
  <si>
    <t>Contact Person:</t>
  </si>
  <si>
    <t>Contact Email:</t>
  </si>
  <si>
    <t>Expenditures</t>
  </si>
  <si>
    <t>General, unallocated</t>
  </si>
  <si>
    <t>Sources, and</t>
  </si>
  <si>
    <t xml:space="preserve"> data gaps</t>
  </si>
  <si>
    <t>Funding unit/type</t>
  </si>
  <si>
    <t xml:space="preserve">Total </t>
  </si>
  <si>
    <r>
      <t>(</t>
    </r>
    <r>
      <rPr>
        <b/>
        <i/>
        <sz val="8"/>
        <color theme="1"/>
        <rFont val="Calibri"/>
        <family val="2"/>
        <scheme val="minor"/>
      </rPr>
      <t>additional space provided next page)</t>
    </r>
  </si>
  <si>
    <t>a. Users (households / commercial / industrial)</t>
  </si>
  <si>
    <t xml:space="preserve">     - Tariffs/charges (households/commercial/industrial)</t>
  </si>
  <si>
    <t xml:space="preserve">     - Households’ expenditure for self-supply</t>
  </si>
  <si>
    <t xml:space="preserve">b. Government or public authority </t>
  </si>
  <si>
    <t xml:space="preserve">     - Central level </t>
  </si>
  <si>
    <t xml:space="preserve">     - State / provincial level </t>
  </si>
  <si>
    <t xml:space="preserve">     - Local level </t>
  </si>
  <si>
    <t xml:space="preserve">c. External sources </t>
  </si>
  <si>
    <t xml:space="preserve">     - Bilateral / multilateral donor grants (grants only) </t>
  </si>
  <si>
    <t xml:space="preserve">     - Donations and grants (NGOs and others) </t>
  </si>
  <si>
    <t xml:space="preserve">d. Repayable financing </t>
  </si>
  <si>
    <t xml:space="preserve">     - Concessionary repayable financing </t>
  </si>
  <si>
    <t xml:space="preserve">     - Non-concessionary repayable financing </t>
  </si>
  <si>
    <t>e. TOTAL EXPENDITURE</t>
  </si>
  <si>
    <t xml:space="preserve">     </t>
  </si>
  <si>
    <t>Please provide details on sources of financial information used to complete Table D11 and any data gaps.</t>
  </si>
  <si>
    <t>Do commercial/industrial users provide a significant portion of funding for the WASH sector, and if so, are these included in the estimates provided in the table above, under D11.a Users?  If yes, are there data to estimate how much of the funding is derived from the commercial/industrial user base separate from household/residential users?</t>
  </si>
  <si>
    <r>
      <rPr>
        <b/>
        <sz val="11"/>
        <color rgb="FFFF0000"/>
        <rFont val="Calibri"/>
        <family val="2"/>
        <scheme val="minor"/>
      </rPr>
      <t>1</t>
    </r>
    <r>
      <rPr>
        <sz val="14"/>
        <color rgb="FF000000"/>
        <rFont val="Calibri"/>
        <family val="2"/>
        <scheme val="minor"/>
      </rPr>
      <t xml:space="preserve"> </t>
    </r>
    <r>
      <rPr>
        <sz val="10"/>
        <color rgb="FF000000"/>
        <rFont val="Calibri"/>
        <family val="2"/>
        <scheme val="minor"/>
      </rPr>
      <t xml:space="preserve">Yes     </t>
    </r>
    <r>
      <rPr>
        <b/>
        <sz val="10"/>
        <color rgb="FFFF0000"/>
        <rFont val="Calibri"/>
        <family val="2"/>
        <scheme val="minor"/>
      </rPr>
      <t>0</t>
    </r>
    <r>
      <rPr>
        <sz val="12"/>
        <color rgb="FF000000"/>
        <rFont val="Calibri"/>
        <family val="2"/>
        <scheme val="minor"/>
      </rPr>
      <t xml:space="preserve"> </t>
    </r>
    <r>
      <rPr>
        <sz val="10"/>
        <color rgb="FF000000"/>
        <rFont val="Calibri"/>
        <family val="2"/>
        <scheme val="minor"/>
      </rPr>
      <t>No</t>
    </r>
  </si>
  <si>
    <r>
      <rPr>
        <b/>
        <sz val="11"/>
        <color rgb="FFFF0000"/>
        <rFont val="Calibri"/>
        <family val="2"/>
        <scheme val="minor"/>
      </rPr>
      <t xml:space="preserve">1 </t>
    </r>
    <r>
      <rPr>
        <sz val="11"/>
        <color rgb="FF000000"/>
        <rFont val="Calibri"/>
        <family val="2"/>
        <scheme val="minor"/>
      </rPr>
      <t xml:space="preserve">Yes     </t>
    </r>
    <r>
      <rPr>
        <b/>
        <sz val="11"/>
        <color rgb="FFFF0000"/>
        <rFont val="Calibri"/>
        <family val="2"/>
        <scheme val="minor"/>
      </rPr>
      <t xml:space="preserve">0 </t>
    </r>
    <r>
      <rPr>
        <sz val="11"/>
        <color rgb="FF000000"/>
        <rFont val="Calibri"/>
        <family val="2"/>
        <scheme val="minor"/>
      </rPr>
      <t>No</t>
    </r>
  </si>
  <si>
    <r>
      <rPr>
        <b/>
        <sz val="11"/>
        <color rgb="FFFF0000"/>
        <rFont val="Calibri"/>
        <family val="2"/>
        <scheme val="minor"/>
      </rPr>
      <t>0</t>
    </r>
    <r>
      <rPr>
        <sz val="14"/>
        <color theme="1"/>
        <rFont val="Calibri"/>
        <family val="2"/>
        <scheme val="minor"/>
      </rPr>
      <t xml:space="preserve"> </t>
    </r>
    <r>
      <rPr>
        <sz val="9"/>
        <color theme="1"/>
        <rFont val="Calibri"/>
        <family val="2"/>
        <scheme val="minor"/>
      </rPr>
      <t xml:space="preserve">Not included </t>
    </r>
  </si>
  <si>
    <r>
      <rPr>
        <b/>
        <sz val="11"/>
        <color rgb="FFFF0000"/>
        <rFont val="Calibri"/>
        <family val="2"/>
        <scheme val="minor"/>
      </rPr>
      <t>1</t>
    </r>
    <r>
      <rPr>
        <sz val="9"/>
        <color theme="1"/>
        <rFont val="Calibri"/>
        <family val="2"/>
        <scheme val="minor"/>
      </rPr>
      <t xml:space="preserve"> Included in policies /regulations </t>
    </r>
  </si>
  <si>
    <r>
      <rPr>
        <b/>
        <sz val="11"/>
        <color rgb="FFFF0000"/>
        <rFont val="Calibri"/>
        <family val="2"/>
        <scheme val="minor"/>
      </rPr>
      <t>0</t>
    </r>
    <r>
      <rPr>
        <sz val="10"/>
        <color theme="1"/>
        <rFont val="Calibri"/>
        <family val="2"/>
        <scheme val="minor"/>
      </rPr>
      <t xml:space="preserve"> </t>
    </r>
    <r>
      <rPr>
        <sz val="9"/>
        <color theme="1"/>
        <rFont val="Calibri"/>
        <family val="2"/>
        <scheme val="minor"/>
      </rPr>
      <t>Promoted</t>
    </r>
  </si>
  <si>
    <r>
      <rPr>
        <b/>
        <sz val="11"/>
        <color rgb="FFFF0000"/>
        <rFont val="Calibri"/>
        <family val="2"/>
        <scheme val="minor"/>
      </rPr>
      <t>1</t>
    </r>
    <r>
      <rPr>
        <sz val="10"/>
        <color theme="1"/>
        <rFont val="Calibri"/>
        <family val="2"/>
        <scheme val="minor"/>
      </rPr>
      <t xml:space="preserve"> </t>
    </r>
    <r>
      <rPr>
        <sz val="9"/>
        <color theme="1"/>
        <rFont val="Calibri"/>
        <family val="2"/>
        <scheme val="minor"/>
      </rPr>
      <t>Required</t>
    </r>
  </si>
  <si>
    <r>
      <rPr>
        <b/>
        <sz val="11"/>
        <color rgb="FFFF0000"/>
        <rFont val="Calibri"/>
        <family val="2"/>
        <scheme val="minor"/>
      </rPr>
      <t>0</t>
    </r>
    <r>
      <rPr>
        <sz val="14"/>
        <color theme="1"/>
        <rFont val="Calibri"/>
        <family val="2"/>
        <scheme val="minor"/>
      </rPr>
      <t xml:space="preserve"> </t>
    </r>
    <r>
      <rPr>
        <sz val="9"/>
        <color theme="1"/>
        <rFont val="Calibri"/>
        <family val="2"/>
        <scheme val="minor"/>
      </rPr>
      <t xml:space="preserve">Guidelines not used </t>
    </r>
  </si>
  <si>
    <r>
      <rPr>
        <b/>
        <sz val="11"/>
        <color rgb="FFFF0000"/>
        <rFont val="Calibri"/>
        <family val="2"/>
        <scheme val="minor"/>
      </rPr>
      <t>1</t>
    </r>
    <r>
      <rPr>
        <sz val="9"/>
        <color theme="1"/>
        <rFont val="Calibri"/>
        <family val="2"/>
        <scheme val="minor"/>
      </rPr>
      <t xml:space="preserve">  Guidelines used in national planning </t>
    </r>
  </si>
  <si>
    <r>
      <rPr>
        <b/>
        <sz val="11"/>
        <color rgb="FFFF0000"/>
        <rFont val="Calibri"/>
        <family val="2"/>
        <scheme val="minor"/>
      </rPr>
      <t>0</t>
    </r>
    <r>
      <rPr>
        <sz val="14"/>
        <color theme="1"/>
        <rFont val="Calibri"/>
        <family val="2"/>
        <scheme val="minor"/>
      </rPr>
      <t xml:space="preserve"> </t>
    </r>
    <r>
      <rPr>
        <sz val="9"/>
        <color theme="1"/>
        <rFont val="Calibri"/>
        <family val="2"/>
        <scheme val="minor"/>
      </rPr>
      <t xml:space="preserve">Approach not used </t>
    </r>
  </si>
  <si>
    <r>
      <rPr>
        <b/>
        <sz val="11"/>
        <color rgb="FFFF0000"/>
        <rFont val="Calibri"/>
        <family val="2"/>
        <scheme val="minor"/>
      </rPr>
      <t>1</t>
    </r>
    <r>
      <rPr>
        <sz val="9"/>
        <color theme="1"/>
        <rFont val="Calibri"/>
        <family val="2"/>
        <scheme val="minor"/>
      </rPr>
      <t xml:space="preserve">  Approach used in national planning </t>
    </r>
  </si>
  <si>
    <r>
      <rPr>
        <b/>
        <sz val="11"/>
        <color rgb="FFFF0000"/>
        <rFont val="Calibri"/>
        <family val="2"/>
        <scheme val="minor"/>
      </rPr>
      <t xml:space="preserve">0 </t>
    </r>
    <r>
      <rPr>
        <sz val="10"/>
        <color theme="1"/>
        <rFont val="Calibri"/>
        <family val="2"/>
        <scheme val="minor"/>
      </rPr>
      <t xml:space="preserve"> </t>
    </r>
    <r>
      <rPr>
        <sz val="9"/>
        <color theme="1"/>
        <rFont val="Calibri"/>
        <family val="2"/>
        <scheme val="minor"/>
      </rPr>
      <t>Not implemented</t>
    </r>
  </si>
  <si>
    <r>
      <rPr>
        <b/>
        <sz val="11"/>
        <color rgb="FFFF0000"/>
        <rFont val="Calibri"/>
        <family val="2"/>
        <scheme val="minor"/>
      </rPr>
      <t>0.5</t>
    </r>
    <r>
      <rPr>
        <sz val="10"/>
        <color theme="1"/>
        <rFont val="Calibri"/>
        <family val="2"/>
        <scheme val="minor"/>
      </rPr>
      <t xml:space="preserve"> </t>
    </r>
    <r>
      <rPr>
        <sz val="9"/>
        <color theme="1"/>
        <rFont val="Calibri"/>
        <family val="2"/>
        <scheme val="minor"/>
      </rPr>
      <t>Implementation at just a few pilot or model sites</t>
    </r>
  </si>
  <si>
    <r>
      <rPr>
        <b/>
        <sz val="11"/>
        <color rgb="FFFF0000"/>
        <rFont val="Calibri"/>
        <family val="2"/>
        <scheme val="minor"/>
      </rPr>
      <t xml:space="preserve">1 </t>
    </r>
    <r>
      <rPr>
        <sz val="9"/>
        <color theme="1"/>
        <rFont val="Calibri"/>
        <family val="2"/>
        <scheme val="minor"/>
      </rPr>
      <t>Implementation at a significant scale</t>
    </r>
  </si>
  <si>
    <r>
      <t xml:space="preserve">Yes </t>
    </r>
    <r>
      <rPr>
        <b/>
        <sz val="11"/>
        <color rgb="FFFF0000"/>
        <rFont val="Calibri"/>
        <family val="2"/>
        <scheme val="minor"/>
      </rPr>
      <t>1</t>
    </r>
    <r>
      <rPr>
        <sz val="10"/>
        <color rgb="FF000000"/>
        <rFont val="Calibri"/>
        <family val="2"/>
        <scheme val="minor"/>
      </rPr>
      <t xml:space="preserve">   No </t>
    </r>
    <r>
      <rPr>
        <b/>
        <sz val="11"/>
        <color rgb="FFFF0000"/>
        <rFont val="Calibri"/>
        <family val="2"/>
        <scheme val="minor"/>
      </rPr>
      <t>0</t>
    </r>
  </si>
  <si>
    <r>
      <t xml:space="preserve">Yes </t>
    </r>
    <r>
      <rPr>
        <b/>
        <sz val="11"/>
        <color rgb="FFFF0000"/>
        <rFont val="Calibri"/>
        <family val="2"/>
        <scheme val="minor"/>
      </rPr>
      <t xml:space="preserve">1  </t>
    </r>
    <r>
      <rPr>
        <sz val="10"/>
        <color rgb="FF000000"/>
        <rFont val="Calibri"/>
        <family val="2"/>
        <scheme val="minor"/>
      </rPr>
      <t xml:space="preserve"> No </t>
    </r>
    <r>
      <rPr>
        <b/>
        <sz val="11"/>
        <color rgb="FFFF0000"/>
        <rFont val="Calibri"/>
        <family val="2"/>
        <scheme val="minor"/>
      </rPr>
      <t>0</t>
    </r>
  </si>
  <si>
    <r>
      <rPr>
        <b/>
        <sz val="11"/>
        <color rgb="FFFF0000"/>
        <rFont val="Calibri"/>
        <family val="2"/>
        <scheme val="minor"/>
      </rPr>
      <t>1</t>
    </r>
    <r>
      <rPr>
        <sz val="10"/>
        <color rgb="FF000000"/>
        <rFont val="Calibri"/>
        <family val="2"/>
        <scheme val="minor"/>
      </rPr>
      <t xml:space="preserve"> Yes </t>
    </r>
    <r>
      <rPr>
        <b/>
        <sz val="11"/>
        <color rgb="FFFF0000"/>
        <rFont val="Calibri"/>
        <family val="2"/>
        <scheme val="minor"/>
      </rPr>
      <t>0</t>
    </r>
    <r>
      <rPr>
        <sz val="10"/>
        <color rgb="FF000000"/>
        <rFont val="Calibri"/>
        <family val="2"/>
        <scheme val="minor"/>
      </rPr>
      <t xml:space="preserve"> No</t>
    </r>
  </si>
  <si>
    <r>
      <rPr>
        <b/>
        <sz val="11"/>
        <color rgb="FFFF0000"/>
        <rFont val="Calibri"/>
        <family val="2"/>
        <scheme val="minor"/>
      </rPr>
      <t>1</t>
    </r>
    <r>
      <rPr>
        <sz val="10"/>
        <color rgb="FF000000"/>
        <rFont val="Segoe UI Symbol"/>
        <family val="2"/>
      </rPr>
      <t xml:space="preserve"> Yes </t>
    </r>
    <r>
      <rPr>
        <b/>
        <sz val="11"/>
        <color rgb="FFFF0000"/>
        <rFont val="Calibri"/>
        <family val="2"/>
        <scheme val="minor"/>
      </rPr>
      <t>0</t>
    </r>
    <r>
      <rPr>
        <sz val="10"/>
        <color rgb="FF000000"/>
        <rFont val="Segoe UI Symbol"/>
        <family val="2"/>
      </rPr>
      <t xml:space="preserve"> No</t>
    </r>
  </si>
  <si>
    <r>
      <rPr>
        <b/>
        <sz val="11"/>
        <color rgb="FFFF0000"/>
        <rFont val="MS Gothic"/>
        <family val="3"/>
      </rPr>
      <t>NA</t>
    </r>
    <r>
      <rPr>
        <sz val="10"/>
        <color rgb="FF000000"/>
        <rFont val="Calibri"/>
        <family val="2"/>
        <scheme val="minor"/>
      </rPr>
      <t xml:space="preserve"> Not applicable</t>
    </r>
  </si>
  <si>
    <r>
      <rPr>
        <b/>
        <sz val="11"/>
        <color rgb="FFFF0000"/>
        <rFont val="Calibri"/>
        <family val="2"/>
        <scheme val="minor"/>
      </rPr>
      <t>1</t>
    </r>
    <r>
      <rPr>
        <sz val="11"/>
        <color rgb="FFFF0000"/>
        <rFont val="Calibri"/>
        <family val="2"/>
        <scheme val="minor"/>
      </rPr>
      <t xml:space="preserve"> </t>
    </r>
    <r>
      <rPr>
        <sz val="11"/>
        <color rgb="FF000000"/>
        <rFont val="Calibri"/>
        <family val="2"/>
        <scheme val="minor"/>
      </rPr>
      <t>Yes</t>
    </r>
    <r>
      <rPr>
        <b/>
        <sz val="11"/>
        <color rgb="FFFF0000"/>
        <rFont val="Calibri"/>
        <family val="2"/>
        <scheme val="minor"/>
      </rPr>
      <t xml:space="preserve"> 0</t>
    </r>
    <r>
      <rPr>
        <sz val="11"/>
        <color rgb="FF000000"/>
        <rFont val="Calibri"/>
        <family val="2"/>
        <scheme val="minor"/>
      </rPr>
      <t xml:space="preserve"> No</t>
    </r>
  </si>
  <si>
    <r>
      <rPr>
        <b/>
        <sz val="11"/>
        <color rgb="FFFF0000"/>
        <rFont val="Calibri"/>
        <family val="2"/>
        <scheme val="minor"/>
      </rPr>
      <t>1</t>
    </r>
    <r>
      <rPr>
        <sz val="11"/>
        <color rgb="FF000000"/>
        <rFont val="Calibri"/>
        <family val="2"/>
        <scheme val="minor"/>
      </rPr>
      <t xml:space="preserve"> Yes </t>
    </r>
    <r>
      <rPr>
        <b/>
        <sz val="11"/>
        <color rgb="FFFF0000"/>
        <rFont val="Calibri"/>
        <family val="2"/>
        <scheme val="minor"/>
      </rPr>
      <t>0</t>
    </r>
    <r>
      <rPr>
        <sz val="11"/>
        <color rgb="FF000000"/>
        <rFont val="Calibri"/>
        <family val="2"/>
        <scheme val="minor"/>
      </rPr>
      <t xml:space="preserve"> No</t>
    </r>
  </si>
  <si>
    <r>
      <rPr>
        <b/>
        <sz val="11"/>
        <color rgb="FFFF0000"/>
        <rFont val="Calibri"/>
        <family val="2"/>
        <scheme val="minor"/>
      </rPr>
      <t xml:space="preserve">1 </t>
    </r>
    <r>
      <rPr>
        <sz val="11"/>
        <color rgb="FF000000"/>
        <rFont val="Calibri"/>
        <family val="2"/>
        <scheme val="minor"/>
      </rPr>
      <t xml:space="preserve">Yes </t>
    </r>
    <r>
      <rPr>
        <b/>
        <sz val="11"/>
        <color rgb="FFFF0000"/>
        <rFont val="Calibri"/>
        <family val="2"/>
        <scheme val="minor"/>
      </rPr>
      <t>0</t>
    </r>
    <r>
      <rPr>
        <sz val="11"/>
        <color rgb="FF000000"/>
        <rFont val="Calibri"/>
        <family val="2"/>
        <scheme val="minor"/>
      </rPr>
      <t xml:space="preserve"> No</t>
    </r>
  </si>
  <si>
    <r>
      <rPr>
        <b/>
        <sz val="11"/>
        <color rgb="FFFF0000"/>
        <rFont val="Calibri"/>
        <family val="2"/>
        <scheme val="minor"/>
      </rPr>
      <t>1</t>
    </r>
    <r>
      <rPr>
        <sz val="11"/>
        <color theme="1"/>
        <rFont val="Calibri"/>
        <family val="2"/>
        <scheme val="minor"/>
      </rPr>
      <t xml:space="preserve"> Yes</t>
    </r>
    <r>
      <rPr>
        <b/>
        <sz val="11"/>
        <color rgb="FFFF0000"/>
        <rFont val="Calibri"/>
        <family val="2"/>
        <scheme val="minor"/>
      </rPr>
      <t xml:space="preserve"> 0</t>
    </r>
    <r>
      <rPr>
        <sz val="11"/>
        <color theme="1"/>
        <rFont val="Calibri"/>
        <family val="2"/>
        <scheme val="minor"/>
      </rPr>
      <t xml:space="preserve"> No</t>
    </r>
  </si>
  <si>
    <r>
      <rPr>
        <b/>
        <sz val="11"/>
        <color rgb="FFFF0000"/>
        <rFont val="Calibri"/>
        <family val="2"/>
        <scheme val="minor"/>
      </rPr>
      <t>1</t>
    </r>
    <r>
      <rPr>
        <sz val="11"/>
        <color rgb="FF000000"/>
        <rFont val="Calibri"/>
        <family val="2"/>
        <scheme val="minor"/>
      </rPr>
      <t xml:space="preserve"> Yes    </t>
    </r>
    <r>
      <rPr>
        <b/>
        <sz val="11"/>
        <color rgb="FFFF0000"/>
        <rFont val="Calibri"/>
        <family val="2"/>
        <scheme val="minor"/>
      </rPr>
      <t>0</t>
    </r>
    <r>
      <rPr>
        <sz val="11"/>
        <color rgb="FF000000"/>
        <rFont val="Calibri"/>
        <family val="2"/>
        <scheme val="minor"/>
      </rPr>
      <t xml:space="preserve"> No</t>
    </r>
  </si>
  <si>
    <r>
      <rPr>
        <b/>
        <sz val="11"/>
        <color rgb="FFFF0000"/>
        <rFont val="Calibri"/>
        <family val="2"/>
        <scheme val="minor"/>
      </rPr>
      <t>1</t>
    </r>
    <r>
      <rPr>
        <sz val="10"/>
        <color rgb="FF000000"/>
        <rFont val="Calibri"/>
        <family val="2"/>
        <scheme val="minor"/>
      </rPr>
      <t xml:space="preserve"> Yes     </t>
    </r>
    <r>
      <rPr>
        <b/>
        <sz val="11"/>
        <color rgb="FFFF0000"/>
        <rFont val="Calibri"/>
        <family val="2"/>
        <scheme val="minor"/>
      </rPr>
      <t>0</t>
    </r>
    <r>
      <rPr>
        <sz val="10"/>
        <color rgb="FF000000"/>
        <rFont val="Calibri"/>
        <family val="2"/>
        <scheme val="minor"/>
      </rPr>
      <t xml:space="preserve"> No</t>
    </r>
  </si>
  <si>
    <r>
      <rPr>
        <b/>
        <sz val="11"/>
        <color rgb="FFFF0000"/>
        <rFont val="Calibri"/>
        <family val="2"/>
        <scheme val="minor"/>
      </rPr>
      <t>1</t>
    </r>
    <r>
      <rPr>
        <sz val="11"/>
        <color rgb="FFFF0000"/>
        <rFont val="Calibri"/>
        <family val="2"/>
        <scheme val="minor"/>
      </rPr>
      <t xml:space="preserve"> </t>
    </r>
    <r>
      <rPr>
        <sz val="11"/>
        <rFont val="Calibri"/>
        <family val="2"/>
        <scheme val="minor"/>
      </rPr>
      <t xml:space="preserve">Yes </t>
    </r>
    <r>
      <rPr>
        <sz val="11"/>
        <color rgb="FFFF0000"/>
        <rFont val="Calibri"/>
        <family val="2"/>
        <scheme val="minor"/>
      </rPr>
      <t xml:space="preserve">    </t>
    </r>
    <r>
      <rPr>
        <b/>
        <sz val="11"/>
        <color rgb="FFFF0000"/>
        <rFont val="Calibri"/>
        <family val="2"/>
        <scheme val="minor"/>
      </rPr>
      <t>0</t>
    </r>
    <r>
      <rPr>
        <sz val="11"/>
        <color rgb="FFFF0000"/>
        <rFont val="Calibri"/>
        <family val="2"/>
        <scheme val="minor"/>
      </rPr>
      <t xml:space="preserve"> </t>
    </r>
    <r>
      <rPr>
        <sz val="11"/>
        <rFont val="Calibri"/>
        <family val="2"/>
        <scheme val="minor"/>
      </rPr>
      <t>No</t>
    </r>
  </si>
  <si>
    <r>
      <rPr>
        <b/>
        <sz val="10"/>
        <color rgb="FFFF3300"/>
        <rFont val="Calibri"/>
        <family val="2"/>
        <scheme val="minor"/>
      </rPr>
      <t>1</t>
    </r>
    <r>
      <rPr>
        <sz val="10"/>
        <color theme="1"/>
        <rFont val="Calibri"/>
        <family val="2"/>
        <scheme val="minor"/>
      </rPr>
      <t xml:space="preserve"> Yes</t>
    </r>
  </si>
  <si>
    <r>
      <rPr>
        <b/>
        <sz val="11"/>
        <color rgb="FFFF3300"/>
        <rFont val="Calibri"/>
        <family val="2"/>
        <scheme val="minor"/>
      </rPr>
      <t>0</t>
    </r>
    <r>
      <rPr>
        <sz val="10"/>
        <color theme="1"/>
        <rFont val="Calibri"/>
        <family val="2"/>
        <scheme val="minor"/>
      </rPr>
      <t xml:space="preserve"> No</t>
    </r>
  </si>
  <si>
    <r>
      <rPr>
        <b/>
        <sz val="11"/>
        <color rgb="FFFF3300"/>
        <rFont val="Calibri"/>
        <family val="2"/>
        <scheme val="minor"/>
      </rPr>
      <t>NA</t>
    </r>
    <r>
      <rPr>
        <sz val="10"/>
        <color theme="1"/>
        <rFont val="Calibri"/>
        <family val="2"/>
        <scheme val="minor"/>
      </rPr>
      <t xml:space="preserve"> Not applicable</t>
    </r>
  </si>
  <si>
    <r>
      <rPr>
        <b/>
        <sz val="11"/>
        <color rgb="FFFF3300"/>
        <rFont val="Calibri"/>
        <family val="2"/>
        <scheme val="minor"/>
      </rPr>
      <t>1</t>
    </r>
    <r>
      <rPr>
        <sz val="11"/>
        <color theme="1"/>
        <rFont val="Calibri"/>
        <family val="2"/>
        <scheme val="minor"/>
      </rPr>
      <t xml:space="preserve"> - Not yet implemented 
</t>
    </r>
    <r>
      <rPr>
        <b/>
        <sz val="11"/>
        <color rgb="FFFF3300"/>
        <rFont val="Calibri"/>
        <family val="2"/>
        <scheme val="minor"/>
      </rPr>
      <t>2</t>
    </r>
    <r>
      <rPr>
        <sz val="11"/>
        <color theme="1"/>
        <rFont val="Calibri"/>
        <family val="2"/>
        <scheme val="minor"/>
      </rPr>
      <t xml:space="preserve"> - Partially implemented
</t>
    </r>
    <r>
      <rPr>
        <b/>
        <sz val="11"/>
        <color rgb="FFFF3300"/>
        <rFont val="Calibri"/>
        <family val="2"/>
        <scheme val="minor"/>
      </rPr>
      <t>3</t>
    </r>
    <r>
      <rPr>
        <sz val="11"/>
        <color theme="1"/>
        <rFont val="Calibri"/>
        <family val="2"/>
        <scheme val="minor"/>
      </rPr>
      <t xml:space="preserve"> - Fully implemented</t>
    </r>
  </si>
  <si>
    <r>
      <rPr>
        <b/>
        <sz val="11"/>
        <color rgb="FFFF3300"/>
        <rFont val="Calibri"/>
        <family val="2"/>
        <scheme val="minor"/>
      </rPr>
      <t>1</t>
    </r>
    <r>
      <rPr>
        <sz val="11"/>
        <color theme="1"/>
        <rFont val="Calibri"/>
        <family val="2"/>
        <scheme val="minor"/>
      </rPr>
      <t xml:space="preserve"> - Does exist
</t>
    </r>
    <r>
      <rPr>
        <b/>
        <sz val="11"/>
        <color rgb="FFFF3300"/>
        <rFont val="Calibri"/>
        <family val="2"/>
        <scheme val="minor"/>
      </rPr>
      <t>0</t>
    </r>
    <r>
      <rPr>
        <sz val="11"/>
        <color theme="1"/>
        <rFont val="Calibri"/>
        <family val="2"/>
        <scheme val="minor"/>
      </rPr>
      <t xml:space="preserve"> - Does not exist</t>
    </r>
  </si>
  <si>
    <r>
      <rPr>
        <b/>
        <sz val="11"/>
        <color rgb="FFFF3300"/>
        <rFont val="Calibri"/>
        <family val="2"/>
        <scheme val="minor"/>
      </rPr>
      <t>1</t>
    </r>
    <r>
      <rPr>
        <sz val="11"/>
        <color theme="1"/>
        <rFont val="Calibri"/>
        <family val="2"/>
        <scheme val="minor"/>
      </rPr>
      <t xml:space="preserve"> - Not yet implemented 
</t>
    </r>
    <r>
      <rPr>
        <b/>
        <sz val="11"/>
        <color rgb="FFFF3300"/>
        <rFont val="Calibri"/>
        <family val="2"/>
        <scheme val="minor"/>
      </rPr>
      <t>2</t>
    </r>
    <r>
      <rPr>
        <sz val="11"/>
        <color theme="1"/>
        <rFont val="Calibri"/>
        <family val="2"/>
        <scheme val="minor"/>
      </rPr>
      <t xml:space="preserve"> - Partially implemented
</t>
    </r>
    <r>
      <rPr>
        <b/>
        <sz val="11"/>
        <color rgb="FFFF3300"/>
        <rFont val="Calibri"/>
        <family val="2"/>
        <scheme val="minor"/>
      </rPr>
      <t>3</t>
    </r>
    <r>
      <rPr>
        <sz val="11"/>
        <color theme="1"/>
        <rFont val="Calibri"/>
        <family val="2"/>
        <scheme val="minor"/>
      </rPr>
      <t xml:space="preserve"> - Fully implemented</t>
    </r>
  </si>
  <si>
    <r>
      <rPr>
        <b/>
        <sz val="11"/>
        <color rgb="FFFF3300"/>
        <rFont val="Calibri"/>
        <family val="2"/>
        <scheme val="minor"/>
      </rPr>
      <t>1</t>
    </r>
    <r>
      <rPr>
        <sz val="11"/>
        <color rgb="FF000000"/>
        <rFont val="Calibri"/>
        <family val="2"/>
        <scheme val="minor"/>
      </rPr>
      <t xml:space="preserve"> - Included
</t>
    </r>
    <r>
      <rPr>
        <b/>
        <sz val="11"/>
        <color rgb="FFFF3300"/>
        <rFont val="Calibri"/>
        <family val="2"/>
        <scheme val="minor"/>
      </rPr>
      <t>0</t>
    </r>
    <r>
      <rPr>
        <sz val="11"/>
        <color rgb="FF000000"/>
        <rFont val="Calibri"/>
        <family val="2"/>
        <scheme val="minor"/>
      </rPr>
      <t xml:space="preserve"> - Not included</t>
    </r>
  </si>
  <si>
    <r>
      <rPr>
        <b/>
        <sz val="10"/>
        <color rgb="FFFF3300"/>
        <rFont val="Calibri"/>
        <family val="2"/>
        <scheme val="minor"/>
      </rPr>
      <t>1</t>
    </r>
    <r>
      <rPr>
        <sz val="10"/>
        <color rgb="FF000000"/>
        <rFont val="Calibri"/>
        <family val="2"/>
        <scheme val="minor"/>
      </rPr>
      <t xml:space="preserve"> Yes</t>
    </r>
    <r>
      <rPr>
        <sz val="14"/>
        <color rgb="FF000000"/>
        <rFont val="Calibri"/>
        <family val="2"/>
        <scheme val="minor"/>
      </rPr>
      <t xml:space="preserve"> </t>
    </r>
  </si>
  <si>
    <r>
      <rPr>
        <b/>
        <sz val="10"/>
        <color rgb="FFFF3300"/>
        <rFont val="Calibri"/>
        <family val="2"/>
        <scheme val="minor"/>
      </rPr>
      <t>0</t>
    </r>
    <r>
      <rPr>
        <sz val="10"/>
        <color rgb="FF000000"/>
        <rFont val="Calibri"/>
        <family val="2"/>
        <scheme val="minor"/>
      </rPr>
      <t xml:space="preserve"> No</t>
    </r>
  </si>
  <si>
    <t>1 - Setting does not exist
0 - Setting does exist</t>
  </si>
  <si>
    <t>1 - Population does not exist
0 - Population does exist</t>
  </si>
  <si>
    <r>
      <rPr>
        <b/>
        <sz val="11"/>
        <color rgb="FFFF3300"/>
        <rFont val="Calibri"/>
        <family val="2"/>
        <scheme val="minor"/>
      </rPr>
      <t xml:space="preserve">3 </t>
    </r>
    <r>
      <rPr>
        <sz val="11"/>
        <color theme="1"/>
        <rFont val="Calibri"/>
        <family val="2"/>
        <scheme val="minor"/>
      </rPr>
      <t xml:space="preserve">- severe
</t>
    </r>
    <r>
      <rPr>
        <b/>
        <sz val="11"/>
        <color rgb="FFFF3300"/>
        <rFont val="Calibri"/>
        <family val="2"/>
        <scheme val="minor"/>
      </rPr>
      <t>2</t>
    </r>
    <r>
      <rPr>
        <sz val="11"/>
        <color theme="1"/>
        <rFont val="Calibri"/>
        <family val="2"/>
        <scheme val="minor"/>
      </rPr>
      <t xml:space="preserve"> - moderate
</t>
    </r>
    <r>
      <rPr>
        <b/>
        <sz val="11"/>
        <color rgb="FFFF3300"/>
        <rFont val="Calibri"/>
        <family val="2"/>
        <scheme val="minor"/>
      </rPr>
      <t>1</t>
    </r>
    <r>
      <rPr>
        <sz val="11"/>
        <color theme="1"/>
        <rFont val="Calibri"/>
        <family val="2"/>
        <scheme val="minor"/>
      </rPr>
      <t xml:space="preserve"> - low or no</t>
    </r>
  </si>
  <si>
    <r>
      <rPr>
        <b/>
        <sz val="11"/>
        <color rgb="FFFF3300"/>
        <rFont val="Calibri"/>
        <family val="2"/>
        <scheme val="minor"/>
      </rPr>
      <t>3</t>
    </r>
    <r>
      <rPr>
        <sz val="11"/>
        <color theme="1"/>
        <rFont val="Calibri"/>
        <family val="2"/>
        <scheme val="minor"/>
      </rPr>
      <t xml:space="preserve"> - severe
</t>
    </r>
    <r>
      <rPr>
        <b/>
        <sz val="11"/>
        <color rgb="FFFF3300"/>
        <rFont val="Calibri"/>
        <family val="2"/>
        <scheme val="minor"/>
      </rPr>
      <t>2</t>
    </r>
    <r>
      <rPr>
        <sz val="11"/>
        <color theme="1"/>
        <rFont val="Calibri"/>
        <family val="2"/>
        <scheme val="minor"/>
      </rPr>
      <t xml:space="preserve"> - moderate
</t>
    </r>
    <r>
      <rPr>
        <b/>
        <sz val="11"/>
        <color rgb="FFFF3300"/>
        <rFont val="Calibri"/>
        <family val="2"/>
        <scheme val="minor"/>
      </rPr>
      <t xml:space="preserve">1 </t>
    </r>
    <r>
      <rPr>
        <sz val="11"/>
        <color theme="1"/>
        <rFont val="Calibri"/>
        <family val="2"/>
        <scheme val="minor"/>
      </rPr>
      <t>- low or no</t>
    </r>
  </si>
  <si>
    <r>
      <rPr>
        <b/>
        <sz val="11"/>
        <color rgb="FFFF3300"/>
        <rFont val="Calibri"/>
        <family val="2"/>
        <scheme val="minor"/>
      </rPr>
      <t>1</t>
    </r>
    <r>
      <rPr>
        <sz val="11"/>
        <color theme="1"/>
        <rFont val="Calibri"/>
        <family val="2"/>
        <scheme val="minor"/>
      </rPr>
      <t xml:space="preserve"> - Setting does not exist
</t>
    </r>
    <r>
      <rPr>
        <b/>
        <sz val="11"/>
        <color rgb="FFFF3300"/>
        <rFont val="Calibri"/>
        <family val="2"/>
        <scheme val="minor"/>
      </rPr>
      <t>0</t>
    </r>
    <r>
      <rPr>
        <sz val="11"/>
        <color theme="1"/>
        <rFont val="Calibri"/>
        <family val="2"/>
        <scheme val="minor"/>
      </rPr>
      <t xml:space="preserve"> - Setting does exist</t>
    </r>
  </si>
  <si>
    <r>
      <rPr>
        <b/>
        <sz val="11"/>
        <color rgb="FFFF3300"/>
        <rFont val="Calibri"/>
        <family val="2"/>
        <scheme val="minor"/>
      </rPr>
      <t>1</t>
    </r>
    <r>
      <rPr>
        <sz val="11"/>
        <color theme="1"/>
        <rFont val="Calibri"/>
        <family val="2"/>
        <scheme val="minor"/>
      </rPr>
      <t xml:space="preserve"> - Setting does not exist
</t>
    </r>
    <r>
      <rPr>
        <b/>
        <sz val="11"/>
        <color rgb="FFFF3300"/>
        <rFont val="Calibri"/>
        <family val="2"/>
        <scheme val="minor"/>
      </rPr>
      <t>0</t>
    </r>
    <r>
      <rPr>
        <sz val="11"/>
        <color theme="1"/>
        <rFont val="Calibri"/>
        <family val="2"/>
        <scheme val="minor"/>
      </rPr>
      <t xml:space="preserve"> - Setting does exist</t>
    </r>
  </si>
  <si>
    <r>
      <rPr>
        <b/>
        <sz val="11"/>
        <color rgb="FFFF3300"/>
        <rFont val="Calibri"/>
        <family val="2"/>
        <scheme val="minor"/>
      </rPr>
      <t>1</t>
    </r>
    <r>
      <rPr>
        <sz val="11"/>
        <color rgb="FF000000"/>
        <rFont val="Calibri"/>
        <family val="2"/>
        <scheme val="minor"/>
      </rPr>
      <t xml:space="preserve"> - Population does not exist
</t>
    </r>
    <r>
      <rPr>
        <b/>
        <sz val="11"/>
        <color rgb="FFFF3300"/>
        <rFont val="Calibri"/>
        <family val="2"/>
        <scheme val="minor"/>
      </rPr>
      <t>0</t>
    </r>
    <r>
      <rPr>
        <sz val="11"/>
        <color rgb="FF000000"/>
        <rFont val="Calibri"/>
        <family val="2"/>
        <scheme val="minor"/>
      </rPr>
      <t xml:space="preserve"> - Population does exist</t>
    </r>
  </si>
  <si>
    <r>
      <rPr>
        <b/>
        <sz val="11"/>
        <color rgb="FFFF0000"/>
        <rFont val="Calibri"/>
        <family val="2"/>
        <scheme val="minor"/>
      </rPr>
      <t xml:space="preserve">1 </t>
    </r>
    <r>
      <rPr>
        <sz val="11"/>
        <color rgb="FF000000"/>
        <rFont val="Calibri"/>
        <family val="2"/>
        <scheme val="minor"/>
      </rPr>
      <t xml:space="preserve">Yes 
</t>
    </r>
    <r>
      <rPr>
        <b/>
        <sz val="11"/>
        <color rgb="FFFF0000"/>
        <rFont val="Calibri"/>
        <family val="2"/>
        <scheme val="minor"/>
      </rPr>
      <t>0</t>
    </r>
    <r>
      <rPr>
        <sz val="11"/>
        <color rgb="FF000000"/>
        <rFont val="Calibri"/>
        <family val="2"/>
        <scheme val="minor"/>
      </rPr>
      <t xml:space="preserve"> No</t>
    </r>
  </si>
  <si>
    <t>A5_I_b_iv_4_years (clean)</t>
  </si>
  <si>
    <t>A5_I_b_iv_2_USDm (clean)</t>
  </si>
  <si>
    <t>A5_I_b_iv_2_USDmYear (clean)</t>
  </si>
  <si>
    <t>A5_I_d_iv_4_years (clean)</t>
  </si>
  <si>
    <t>A5_I_d_iv_2_USDm (clean)</t>
  </si>
  <si>
    <t>A5_I_d_iv_2_USDmYear (clean)</t>
  </si>
  <si>
    <t>A5_I_f_iv_4_years (clean)</t>
  </si>
  <si>
    <t>A5_I_f_iv_2_USDm (clean)</t>
  </si>
  <si>
    <t>A5_I_f_iv_2_USDmYear (clean)</t>
  </si>
  <si>
    <t>A5_I_h_iv_4_years (clean)</t>
  </si>
  <si>
    <t>A5_I_h_iv_2_USDm (clean)</t>
  </si>
  <si>
    <t>A5_I_h_iv_2_USDmYear (clean)</t>
  </si>
  <si>
    <t>A5_I_j_iv_4_years (clean)</t>
  </si>
  <si>
    <t>A5_I_j_iv_2_USDm (clean)</t>
  </si>
  <si>
    <t>A5_I_j_iv_2_USDmYear (clean)</t>
  </si>
  <si>
    <t>A5_I_l_iv_4_years (clean)</t>
  </si>
  <si>
    <t>A5_I_l_iv_2_USDm (clean)</t>
  </si>
  <si>
    <t>A5_I_l_iv_2_USDmYear (clean)</t>
  </si>
  <si>
    <t>A6_a_ix_4_years (clean)</t>
  </si>
  <si>
    <t>A6_a_ix_2_USDm (clean)</t>
  </si>
  <si>
    <t>A6_a_ix_2_USDm_perYr (clean)</t>
  </si>
  <si>
    <t>A6_a_ix_2_USDm_perCap_perYr (clean)</t>
  </si>
  <si>
    <t>B4_c_i_clean (clean)</t>
  </si>
  <si>
    <t>B4_c_ii_clean (clean)</t>
  </si>
  <si>
    <t>B4_c_iii_clean (clean)</t>
  </si>
  <si>
    <t>D11_a_i_1_USDm (clean)</t>
  </si>
  <si>
    <t>D11_a_ii_1_USDm (clean)</t>
  </si>
  <si>
    <t>D11_b_i_1_USDm (clean)</t>
  </si>
  <si>
    <t>D11_b_ii_1_USDm (clean)</t>
  </si>
  <si>
    <t>D11_b_iii_1_USDm (clean)</t>
  </si>
  <si>
    <t>D11_c_i_1_USDm (clean)</t>
  </si>
  <si>
    <t>D11_c_ii_1_USDm (clean)</t>
  </si>
  <si>
    <t>D11_d_i_1_USDm (clean)</t>
  </si>
  <si>
    <t>D11_d_ii_1_USDm (clean)</t>
  </si>
  <si>
    <t>D11_e_1_USDm (clean)</t>
  </si>
  <si>
    <t>D11_e_2_USDm (clean)</t>
  </si>
  <si>
    <t>D11_e_3_USDm (clean)</t>
  </si>
  <si>
    <t>D11_e_4_USDm (clean)</t>
  </si>
  <si>
    <t>D11_e_5_USDm (clean)</t>
  </si>
  <si>
    <t>D11_e_6_USDm (clean)</t>
  </si>
  <si>
    <t>D11_e_7_USDm (clean)</t>
  </si>
  <si>
    <t>D11_e_8_USDm (clean)</t>
  </si>
  <si>
    <t>D11_e_9_USDm (clean)</t>
  </si>
  <si>
    <t>D11_e_10_USDm (clean)</t>
  </si>
  <si>
    <t>D11_e_11_USDm (clean)</t>
  </si>
  <si>
    <t>D11_e_12_USDm (clean)</t>
  </si>
  <si>
    <t>D11_e_13_USDm (clean)</t>
  </si>
  <si>
    <t>D10_a_1_USDm (clean)</t>
  </si>
  <si>
    <t>D10_b_1_USDm (clean)</t>
  </si>
  <si>
    <t>D10_c_1_USDm (clean)</t>
  </si>
  <si>
    <t>D10_d_1_USDm (clean)</t>
  </si>
  <si>
    <t>D10_e_1_USDm (clean)</t>
  </si>
  <si>
    <t>D10_f_1_USDm (clean)</t>
  </si>
  <si>
    <t>D10_g_1_USDm (clean)</t>
  </si>
  <si>
    <t>D10_a_2_USDm (clean)</t>
  </si>
  <si>
    <t>D10_b_2_USDm (clean)</t>
  </si>
  <si>
    <t>D10_c_2_USDm (clean)</t>
  </si>
  <si>
    <t>D10_d_2_USDm (clean)</t>
  </si>
  <si>
    <t>D10_e_2_USDm (clean)</t>
  </si>
  <si>
    <t>D10_f_2_USDm (clean)</t>
  </si>
  <si>
    <t>D10_g_2_USDm (clean)</t>
  </si>
  <si>
    <t>D9_c_USDm_yr (clean)</t>
  </si>
  <si>
    <t>D9_c_i_USDm_yr (clean)</t>
  </si>
  <si>
    <t>D9_c_ii_USDm_yr (clean)</t>
  </si>
  <si>
    <t>D9_c_iii_USDm_yr (clean)</t>
  </si>
  <si>
    <t>D9_c_iv_USDm_yr (clean)</t>
  </si>
  <si>
    <t>D2_a_xv_1_USDm (clean)</t>
  </si>
  <si>
    <t>D2_a_xv_2_USDm (clean)</t>
  </si>
  <si>
    <t>D2_a_xv_3_USDm (clean)</t>
  </si>
  <si>
    <t>D2_a_xv_4_USDm (clean)</t>
  </si>
  <si>
    <t>D2_a_xv_5_USDm (clean)</t>
  </si>
  <si>
    <t>D2_a_xv_6_USDm (clean)</t>
  </si>
  <si>
    <t>D2_a_xv_1_USDm_perYr (clean)</t>
  </si>
  <si>
    <t>Policy/plans address affordability measures for drinking-water</t>
  </si>
  <si>
    <t>Policy/plans address access to safely managed supply for drinking-water</t>
  </si>
  <si>
    <t>Policy/plans address household connections for drinking-water</t>
  </si>
  <si>
    <t>Urban drinking-water
policy/plan addresses household connections</t>
  </si>
  <si>
    <t>Rural
drinking-water
policy/plan addresses household connections</t>
  </si>
  <si>
    <t>WASH in
schools
policy/plan addresses household connections</t>
  </si>
  <si>
    <t>WASH in health
care facility
policy/plan addresses household connections</t>
  </si>
  <si>
    <t>Policy/plans address drinking-water quality</t>
  </si>
  <si>
    <t>Urban
drinking-water
policy/plan addresses drinking-water quality</t>
  </si>
  <si>
    <t>Rural
drinking-water
policy/plan addresses drinking-water quality</t>
  </si>
  <si>
    <t>WASH in
schools
policy/plan addresses drinking-water quality</t>
  </si>
  <si>
    <t>WASH in health
care facility
policy/plan addresses drinking-water quality</t>
  </si>
  <si>
    <t>Policy/plans address Human resources for WASH</t>
  </si>
  <si>
    <t>Urban sanitation policy/plan addresses Human resources for WASH</t>
  </si>
  <si>
    <t>Rural sanitation policy/plan addresses Human resources for WASH</t>
  </si>
  <si>
    <t>Urban drinking-water policy/plan addresses Human resources for WASH</t>
  </si>
  <si>
    <t>Rural drinking-water policy/plan addresses Human resources for WASH</t>
  </si>
  <si>
    <t>WASH in schools policy/plan addresses Human resources for WASH</t>
  </si>
  <si>
    <t>WASH in health care facility policy/plan addresses Human resources for WASH</t>
  </si>
  <si>
    <t xml:space="preserve">Policy/plans address </t>
  </si>
  <si>
    <t xml:space="preserve"> addresses </t>
  </si>
  <si>
    <t>Policy/plans address WASH in public places</t>
  </si>
  <si>
    <t>Urban sanitation policy/plan addresses WASH in public places</t>
  </si>
  <si>
    <t>Rural sanitation policy/plan addresses WASH in public places</t>
  </si>
  <si>
    <t>Urban drinking-water policy/plan addresses WASH in public places</t>
  </si>
  <si>
    <t>Rural drinking-water policy/plan addresses WASH in public places</t>
  </si>
  <si>
    <t>WASH in schools policy/plan addresses WASH in public places</t>
  </si>
  <si>
    <t>WASH in health care facility policy/plan addresses WASH in public places</t>
  </si>
  <si>
    <t>Policy/plans address Performance and efficiency of operators or service providers</t>
  </si>
  <si>
    <t>Urban sanitation policy/plan addresses Performance and efficiency of operators or service providers</t>
  </si>
  <si>
    <t>Rural sanitation policy/plan addresses Performance and efficiency of operators or service providers</t>
  </si>
  <si>
    <t>Urban drinking-water policy/plan addresses Performance and efficiency of operators or service providers</t>
  </si>
  <si>
    <t>Rural drinking-water policy/plan addresses Performance and efficiency of operators or service providers</t>
  </si>
  <si>
    <t>WASH in schools policy/plan addresses Performance and efficiency of operators or service providers</t>
  </si>
  <si>
    <t>WASH in health care facility policy/plan addresses Performance and efficiency of operators or service providers</t>
  </si>
  <si>
    <t>Policy/plans address Sustainability of WASH services</t>
  </si>
  <si>
    <t>Urban sanitation policy/plan addresses Sustainability of WASH services</t>
  </si>
  <si>
    <t>Rural sanitation policy/plan addresses Sustainability of WASH services</t>
  </si>
  <si>
    <t>Urban drinking-water policy/plan addresses Sustainability of WASH services</t>
  </si>
  <si>
    <t>Rural drinking-water policy/plan addresses Sustainability of WASH services</t>
  </si>
  <si>
    <t>WASH in schools policy/plan addresses Sustainability of WASH services</t>
  </si>
  <si>
    <t>WASH in health care facility policy/plan addresses Sustainability of WASH services</t>
  </si>
  <si>
    <t>Policy/plans address Climate resilience of WASH technologies and management systems</t>
  </si>
  <si>
    <t>Urban sanitation policy/plan addresses Climate resilience of WASH technologies and management systems</t>
  </si>
  <si>
    <t>Rural sanitation policy/plan addresses Climate resilience of WASH technologies and management systems</t>
  </si>
  <si>
    <t>Urban drinking-water policy/plan addresses Climate resilience of WASH technologies and management systems</t>
  </si>
  <si>
    <t>Rural drinking-water policy/plan addresses Climate resilience of WASH technologies and management systems</t>
  </si>
  <si>
    <t>WASH in schools policy/plan addresses Climate resilience of WASH technologies and management systems</t>
  </si>
  <si>
    <t>WASH in health care facility policy/plan addresses Climate resilience of WASH technologies and management systems</t>
  </si>
  <si>
    <t>Policy/plans address Risks of climate variability and climate change to WASH services</t>
  </si>
  <si>
    <t>Urban sanitation policy/plan addresses Risks of climate variability and climate change to WASH services</t>
  </si>
  <si>
    <t>Rural sanitation policy/plan addresses Risks of climate variability and climate change to WASH services</t>
  </si>
  <si>
    <t>Urban drinking-water policy/plan addresses Risks of climate variability and climate change to WASH services</t>
  </si>
  <si>
    <t>Rural drinking-water policy/plan addresses Risks of climate variability and climate change to WASH services</t>
  </si>
  <si>
    <t>WASH in schools policy/plan addresses Risks of climate variability and climate change to WASH services</t>
  </si>
  <si>
    <t>WASH in health care facility policy/plan addresses Risks of climate variability and climate change to WASH services</t>
  </si>
  <si>
    <t>Policy/plans address Menstrual health and hygiene (e.g. menstrual hygiene management)</t>
  </si>
  <si>
    <t>Urban sanitation policy/plan addresses Menstrual health and hygiene (e.g. menstrual hygiene management)</t>
  </si>
  <si>
    <t>Rural sanitation policy/plan addresses Menstrual health and hygiene (e.g. menstrual hygiene management)</t>
  </si>
  <si>
    <t>Urban drinking-water policy/plan addresses Menstrual health and hygiene (e.g. menstrual hygiene management)</t>
  </si>
  <si>
    <t>Rural drinking-water policy/plan addresses Menstrual health and hygiene (e.g. menstrual hygiene management)</t>
  </si>
  <si>
    <t>WASH in schools policy/plan addresses Menstrual health and hygiene (e.g. menstrual hygiene management)</t>
  </si>
  <si>
    <t>WASH in health care facility policy/plan addresses Menstrual health and hygiene (e.g. menstrual hygiene management)</t>
  </si>
  <si>
    <t>Policy/plans address Hand hygiene behaviour change activities</t>
  </si>
  <si>
    <t>Urban sanitation policy/plan addresses Hand hygiene behaviour change activities</t>
  </si>
  <si>
    <t>Rural sanitation policy/plan addresses Hand hygiene behaviour change activities</t>
  </si>
  <si>
    <t>Urban drinking-water policy/plan addresses Hand hygiene behaviour change activities</t>
  </si>
  <si>
    <t>Rural drinking-water policy/plan addresses Hand hygiene behaviour change activities</t>
  </si>
  <si>
    <t>WASH in schools policy/plan addresses Hand hygiene behaviour change activities</t>
  </si>
  <si>
    <t>WASH in health care facility policy/plan addresses Hand hygiene behaviour change activities</t>
  </si>
  <si>
    <t>Policy/plans address Hand hygiene facilities</t>
  </si>
  <si>
    <t>Urban sanitation policy/plan addresses Hand hygiene facilities</t>
  </si>
  <si>
    <t>Rural sanitation policy/plan addresses Hand hygiene facilities</t>
  </si>
  <si>
    <t>Urban drinking-water policy/plan addresses Hand hygiene facilities</t>
  </si>
  <si>
    <t>Rural drinking-water policy/plan addresses Hand hygiene facilities</t>
  </si>
  <si>
    <t>WASH in schools policy/plan addresses Hand hygiene facilities</t>
  </si>
  <si>
    <t>WASH in health care facility policy/plan addresses Hand hygiene facilities</t>
  </si>
  <si>
    <t>Policy/plans address Affordability measures for hand hygiene</t>
  </si>
  <si>
    <t>Urban sanitation policy/plan addresses Affordability measures for hand hygiene</t>
  </si>
  <si>
    <t>Rural sanitation policy/plan addresses Affordability measures for hand hygiene</t>
  </si>
  <si>
    <t>Urban drinking-water policy/plan addresses Affordability measures for hand hygiene</t>
  </si>
  <si>
    <t>Rural drinking-water policy/plan addresses Affordability measures for hand hygiene</t>
  </si>
  <si>
    <t>WASH in schools policy/plan addresses Affordability measures for hand hygiene</t>
  </si>
  <si>
    <t>WASH in health care facility policy/plan addresses Affordability measures for hand hygiene</t>
  </si>
  <si>
    <t>Policy/plans address Safe use of treated municipal wastewater and municipal faecal sludge</t>
  </si>
  <si>
    <t>Urban sanitation policy/plan addresses Safe use of treated municipal wastewater and municipal faecal sludge</t>
  </si>
  <si>
    <t>Rural sanitation policy/plan addresses Safe use of treated municipal wastewater and municipal faecal sludge</t>
  </si>
  <si>
    <t>Urban drinking-water policy/plan addresses Safe use of treated municipal wastewater and municipal faecal sludge</t>
  </si>
  <si>
    <t>Rural drinking-water policy/plan addresses Safe use of treated municipal wastewater and municipal faecal sludge</t>
  </si>
  <si>
    <t>WASH in schools policy/plan addresses Safe use of treated municipal wastewater and municipal faecal sludge</t>
  </si>
  <si>
    <t>WASH in health care facility policy/plan addresses Safe use of treated municipal wastewater and municipal faecal sludge</t>
  </si>
  <si>
    <t>Policy/plans address Faecal sludge management</t>
  </si>
  <si>
    <t>Urban sanitation policy/plan addresses Faecal sludge management</t>
  </si>
  <si>
    <t>Rural sanitation policy/plan addresses Faecal sludge management</t>
  </si>
  <si>
    <t>WASH in
schools
policy/plan addresses Faecal sludge management</t>
  </si>
  <si>
    <t>WASH in health
care facility
policy/plan addresses Faecal sludge management</t>
  </si>
  <si>
    <t>Policy/plans address Open defecation</t>
  </si>
  <si>
    <t>Urban sanitation policy/plan addresses Open defecation</t>
  </si>
  <si>
    <t>Rural sanitation policy/plan addresses Open defecation</t>
  </si>
  <si>
    <t>WASH in
schools
policy/plan addresses Open defecation</t>
  </si>
  <si>
    <t>WASH in health
care facility
policy/plan addresses Open defecation</t>
  </si>
  <si>
    <t>Policy/plans address Access to safely managed sanitation services</t>
  </si>
  <si>
    <t>Urban sanitation policy/plan addresses Access to safely managed sanitation services</t>
  </si>
  <si>
    <t>Rural sanitation policy/plan addresses Access to safely managed sanitation services</t>
  </si>
  <si>
    <t>WASH in
schools
policy/plan addresses Access to safely managed sanitation services</t>
  </si>
  <si>
    <t>WASH in health
care facility
policy/plan addresses Access to safely managed sanitation services</t>
  </si>
  <si>
    <t>Policy/plans address Affordability measures for sanitation</t>
  </si>
  <si>
    <t>Urban sanitation policy/plan addresses affordability measures for sanitation</t>
  </si>
  <si>
    <t>Rural sanitation policy/plan addresses affordability measures for sanitation</t>
  </si>
  <si>
    <t>WASH in
schools
policy/plan addresses affordability measures for sanitation</t>
  </si>
  <si>
    <t>WASH in health
care facility
policy/plan addresses affordability measures for sanitation</t>
  </si>
  <si>
    <t xml:space="preserve"> addresses affordability measures for sanitation</t>
  </si>
  <si>
    <t>Note: See worksheet 'Section A Response Code' for Section A questions and explanation of response levels</t>
  </si>
  <si>
    <t>September 22, 2022</t>
  </si>
  <si>
    <t>GLAAS 2021/2022 country survey data</t>
  </si>
  <si>
    <t>ISO_3</t>
  </si>
  <si>
    <t>Total number of local administrative units in country34</t>
  </si>
  <si>
    <t>Specify value or details - National116</t>
  </si>
  <si>
    <t>Specify value or details - Urban117</t>
  </si>
  <si>
    <t>Specify value or details - Rural118</t>
  </si>
  <si>
    <t>Specify value or details - National119</t>
  </si>
  <si>
    <t>Specify value or details - Urban120</t>
  </si>
  <si>
    <t>Specify value or details - Rural121</t>
  </si>
  <si>
    <t>Specify value or details - National122</t>
  </si>
  <si>
    <t>Specify value or details - Urban123</t>
  </si>
  <si>
    <t>Specify value or details - Rural124</t>
  </si>
  <si>
    <t>Specify value or details - National125</t>
  </si>
  <si>
    <t>Specify value or details - Urban126</t>
  </si>
  <si>
    <t>Specify value or details - Rural127</t>
  </si>
  <si>
    <t>Specify value or details - National128</t>
  </si>
  <si>
    <t>Specify value or details - Urban129</t>
  </si>
  <si>
    <t>Specify value or details - Rural130</t>
  </si>
  <si>
    <t>Note: See worksheet 'Section B Response Code' for Section B questions and explanation of response levels</t>
  </si>
  <si>
    <t>Section B: Monitoring</t>
  </si>
  <si>
    <t>Note: See worksheet 'Section C Response Code' for Section C questions and explanation of response levels</t>
  </si>
  <si>
    <t>Country/territory/area name</t>
  </si>
  <si>
    <t>Location</t>
  </si>
  <si>
    <t>Section C: Human resources</t>
  </si>
  <si>
    <t>Note: See worksheet 'Section D Response Code' for Section D questions and explanation of response levels</t>
  </si>
  <si>
    <t>Describe the measures above2</t>
  </si>
  <si>
    <t>Name and/or link to any reference which describes these measures3</t>
  </si>
  <si>
    <t>Explanation of the types of bottlenecks that delay or prohibit the use of committed funding4</t>
  </si>
  <si>
    <r>
      <rPr>
        <b/>
        <sz val="11"/>
        <color rgb="FFFF0000"/>
        <rFont val="Calibri"/>
        <family val="2"/>
        <scheme val="minor"/>
      </rPr>
      <t>1</t>
    </r>
    <r>
      <rPr>
        <sz val="11"/>
        <color theme="1"/>
        <rFont val="Calibri"/>
        <family val="2"/>
        <scheme val="minor"/>
      </rPr>
      <t xml:space="preserve"> / </t>
    </r>
    <r>
      <rPr>
        <b/>
        <sz val="11"/>
        <color rgb="FFFF0000"/>
        <rFont val="Calibri"/>
        <family val="2"/>
        <scheme val="minor"/>
      </rPr>
      <t>0</t>
    </r>
  </si>
  <si>
    <t>121 participating countries/territories, 23 external support agencies</t>
  </si>
  <si>
    <t>Financing equity measures in settings / situations internally displaced persons - sanitation</t>
  </si>
  <si>
    <t>Financing equity measures in settings / situations internally displaced persons - drinking-water</t>
  </si>
  <si>
    <t>Financing equity measures in settings / situations internally displaced persons - hand hygiene</t>
  </si>
  <si>
    <t>Financing equity measures -  poor populations - sanitation</t>
  </si>
  <si>
    <t>Financing equity measures -  poor populations - drinking-water</t>
  </si>
  <si>
    <t>Financing equity measures -  poor populations - hand hygiene</t>
  </si>
  <si>
    <t>Financing equity measures -  women - sanitation</t>
  </si>
  <si>
    <t>Financing equity measures -  women - drinking-water</t>
  </si>
  <si>
    <t>Financing equity measures -  women - hand hygiene</t>
  </si>
  <si>
    <t>Financing equity measures -  people with disabilities - sanitation</t>
  </si>
  <si>
    <t>Financing equity measures -  people with disabilities - drinking-water</t>
  </si>
  <si>
    <t>Financing equity measures -  people with disabilities - hand hygiene</t>
  </si>
  <si>
    <t>Financing equity measures -  elterly populations - sanitation</t>
  </si>
  <si>
    <t>Financing equity measures -  elterly populations - drinking-water</t>
  </si>
  <si>
    <t>Financing equity measures -  elterly populations - hand hygiene</t>
  </si>
  <si>
    <t>Financing equity measures -  -indigenous populations - NA</t>
  </si>
  <si>
    <t>Financing equity measures -  indigenous populations - sanitation</t>
  </si>
  <si>
    <t>Financing equity measures -  indigenous populations - drinking-water</t>
  </si>
  <si>
    <t>Financing equity measures -  indigenous populations - hand hygiene</t>
  </si>
  <si>
    <t>Financing equity measures -  ethnic minorities - NA</t>
  </si>
  <si>
    <t>Financing equity measures -  ethnic minorities - sanitation</t>
  </si>
  <si>
    <t>Financing equity measures -  ethnic minorities - drinking-water</t>
  </si>
  <si>
    <t>Financing equity measures -  ethnic minorities - hand hygiene</t>
  </si>
  <si>
    <t>Financing equity measures -  Populations disproportionally affected by climate change - NA</t>
  </si>
  <si>
    <t>Financing equity measures -  Populations disproportionally affected by climate change - sanitation</t>
  </si>
  <si>
    <t>Financing equity measures -  Populations disproportionally affected by climate change - drinking-water</t>
  </si>
  <si>
    <t>Financing equity measures -  Populations disproportionally affected by climate change - hand hygiene</t>
  </si>
  <si>
    <t>Financing equity measures -  other population - specify</t>
  </si>
  <si>
    <t>Financing equity measures -  other population - NA</t>
  </si>
  <si>
    <t>Financing equity measures -  other population - sanitation</t>
  </si>
  <si>
    <t>Financing equity measures -  other population - drinking-water</t>
  </si>
  <si>
    <t>Financing equity measures -  other population - hand hygiene</t>
  </si>
  <si>
    <t>Financing equity measures -  remote areas - NA</t>
  </si>
  <si>
    <t>Financing equity measures -  remote areas - sanitation</t>
  </si>
  <si>
    <t>Financing equity measures -  remote areas - drinking-water</t>
  </si>
  <si>
    <t>Financing equity measures -  remote areas - hand hygiene</t>
  </si>
  <si>
    <t>Financing equity measures -  slums - NA</t>
  </si>
  <si>
    <t>Financing equity measures -  slums - sanitation</t>
  </si>
  <si>
    <t>Financing equity measures -  slums - drinking-water</t>
  </si>
  <si>
    <t>Financing equity measures -  slums - hand hygiene</t>
  </si>
  <si>
    <t>Financing equity measures - internally displaced persons - NA</t>
  </si>
  <si>
    <t>Financing equity measures -  Emergencies and disasters - NA</t>
  </si>
  <si>
    <t>Financing equity measures -  Emergencies and disasters - Sanitation</t>
  </si>
  <si>
    <t>Financing equity measures -  Emergencies and disasters - drinking-water</t>
  </si>
  <si>
    <t>Financing equity measures -  Emergencies and disasters - hand hygiene</t>
  </si>
  <si>
    <t>Financing equity measures -  Other setting or situation - specify</t>
  </si>
  <si>
    <t>Financing equity measures -  Other setting or situation - NA</t>
  </si>
  <si>
    <t>Financing equity measures -  Other setting or situation - sanitation</t>
  </si>
  <si>
    <t>Financing equity measures -  Other setting or situation - drinking-water</t>
  </si>
  <si>
    <t>Financing equity measures -  Other setting or situation - hand hygiene</t>
  </si>
  <si>
    <t>Affordability - Are there schemes to make WASH more affordable to vulnerable groups - urban sanitation</t>
  </si>
  <si>
    <t>Affordability - Are there schemes to make WASH more affordable to vulnerable groups - rural sanitation</t>
  </si>
  <si>
    <t>Affordability - Are there schemes to make WASH more affordable to vulnerable groups - urban drinking-water</t>
  </si>
  <si>
    <t>Affordability - Are there schemes to make WASH more affordable to vulnerable groups - rural drinking-water</t>
  </si>
  <si>
    <t>Affordability - Are there schemes to make WASH more affordable to vulnerable groups - hand hygiene</t>
  </si>
  <si>
    <t>Total donor expenditure / disbursement (US$ million)</t>
  </si>
  <si>
    <t>On-budget channeled through treasury (US$ million)</t>
  </si>
  <si>
    <t>On-budget not channeled through treasury (US$ million)</t>
  </si>
  <si>
    <t>Off-budget not channeled through treasury (US$ million)</t>
  </si>
  <si>
    <t>General budget support6 (US$ million)</t>
  </si>
  <si>
    <t>Annual urban sanitation need, US$ million</t>
  </si>
  <si>
    <t xml:space="preserve"> Annual rural sanitation need, US$ million</t>
  </si>
  <si>
    <t xml:space="preserve"> Annual urban drinking-water need, US$ million</t>
  </si>
  <si>
    <t xml:space="preserve"> Annual rural drinking-water need, US$ million</t>
  </si>
  <si>
    <t>Annual need - WASH in HCF, US$ million</t>
  </si>
  <si>
    <t>Annual need - WASH in schools US$ million</t>
  </si>
  <si>
    <t xml:space="preserve"> Annual urban sanitation available, US$ million</t>
  </si>
  <si>
    <t xml:space="preserve"> Annual rural sanitation available, US$ million</t>
  </si>
  <si>
    <t xml:space="preserve"> Annual urban drinking-water available, US$ million</t>
  </si>
  <si>
    <t xml:space="preserve"> Annual rural drinking-water available, US$ million</t>
  </si>
  <si>
    <t>Annual finance available - WASH in HCF, US$ million</t>
  </si>
  <si>
    <t>Annual finance available - WASH in schools US$ million</t>
  </si>
  <si>
    <t>Country /territory /area name (D11)</t>
  </si>
  <si>
    <t xml:space="preserve"> Tariffs TOTAL, US$ millions</t>
  </si>
  <si>
    <t xml:space="preserve"> HH supply TOTAL, US$ millions</t>
  </si>
  <si>
    <t xml:space="preserve"> Gov/Cent TOTAL, US$ millions</t>
  </si>
  <si>
    <t xml:space="preserve"> Gov/State TOTAL, US$ millions</t>
  </si>
  <si>
    <t xml:space="preserve"> Gov/Loc TOTAL, US$ millions</t>
  </si>
  <si>
    <t xml:space="preserve"> External Grants, TOTAL, US$ millions</t>
  </si>
  <si>
    <t xml:space="preserve"> External Vol Cont. TOTAL, US$ millions</t>
  </si>
  <si>
    <t xml:space="preserve"> Repayable ODA, US$ millions</t>
  </si>
  <si>
    <t xml:space="preserve"> Repayable nonODA, US$ millions</t>
  </si>
  <si>
    <t xml:space="preserve"> TOTAL EXPENSE -  TOTAL drinking-water, US$ millions</t>
  </si>
  <si>
    <t xml:space="preserve"> TOTAL EXPENSE - urban drinking-water, US$ millions</t>
  </si>
  <si>
    <t xml:space="preserve"> TOTAL EXPENSE - rural drinking-water, US$ millions</t>
  </si>
  <si>
    <t xml:space="preserve"> TOTAL EXPENSE -  TOTAL sanitation, US$ millions</t>
  </si>
  <si>
    <t xml:space="preserve"> TOTAL EXPENSE - urban sanitation, US$ millions</t>
  </si>
  <si>
    <t xml:space="preserve"> TOTAL EXPENSE - rural sanitation, US$ millions</t>
  </si>
  <si>
    <t xml:space="preserve"> TOTAL EXPENSE -  TOTAL hygiene, US$ millions</t>
  </si>
  <si>
    <t xml:space="preserve"> TOTAL EXPENSE - urban hygiene, US$ millions</t>
  </si>
  <si>
    <t xml:space="preserve"> TOTAL EXPENSE - rural hygiene, US$ millions</t>
  </si>
  <si>
    <t xml:space="preserve"> TOTAL EXPENSE -  TOTAL general, US$ millions</t>
  </si>
  <si>
    <t xml:space="preserve"> TOTAL EXPENSE - urban general, US$ millions</t>
  </si>
  <si>
    <t xml:space="preserve"> TOTAL EXPENSE - rural general, US$ millions</t>
  </si>
  <si>
    <t>Total WASH budget, millions US$</t>
  </si>
  <si>
    <t>Total drinking-water budget, millions US$</t>
  </si>
  <si>
    <t>Total sanitation budget, millions US$</t>
  </si>
  <si>
    <t>Total hygiene budget, millions US$</t>
  </si>
  <si>
    <t>Total WASH in HCF budget, millions US$</t>
  </si>
  <si>
    <t>Total WASH in schools budget, millions US$</t>
  </si>
  <si>
    <t>Average annual WASH budget, millions US$</t>
  </si>
  <si>
    <t>Sufficiency of human resources - Policy  development and planning - Sanitation</t>
  </si>
  <si>
    <t>Sufficiency of human resources - Policy  development and planning - Drinking-water</t>
  </si>
  <si>
    <t>Sufficiency of human resources - Policy  development and planning - Hand hygiene</t>
  </si>
  <si>
    <t>Sufficiency of human resources - Moni toring and evaluation - Sanitation</t>
  </si>
  <si>
    <t>Sufficiency of human resources - Moni toring and evaluation - Drinking-water</t>
  </si>
  <si>
    <t>Sufficiency of human resources - Moni toring and evaluation - Hand hygiene</t>
  </si>
  <si>
    <t>Sufficiency of human resources - Regulation - Sanitation</t>
  </si>
  <si>
    <t>Sufficiency of human resources - Regulation - Drinking-water</t>
  </si>
  <si>
    <t>Sufficiency of human resources - Regulation - Hand hygiene</t>
  </si>
  <si>
    <t>Sufficiency of human resources - Management of the design and construction of facilities and/or networks - Sanitation</t>
  </si>
  <si>
    <t>Sufficiency of human resources - Management of the design and construction of facilities and/or networks - Drinking-water</t>
  </si>
  <si>
    <t>Sufficiency of human resources - Management of the design and construction of facilities and/or networks - Hand hygiene</t>
  </si>
  <si>
    <t>Sufficiency of human resources - Community mobilization - Sanitation</t>
  </si>
  <si>
    <t>Sufficiency of human resources - Community mobilization - Drinking-water</t>
  </si>
  <si>
    <t>Sufficiency of human resources - Community mobilization - Hand hygiene</t>
  </si>
  <si>
    <t>Sufficiency of human resources - Operations and maintenance - Sanitation</t>
  </si>
  <si>
    <t>Sufficiency of human resources - Operations and maintenance - Drinking-water</t>
  </si>
  <si>
    <t>Sufficiency of human resources - Other - Description3</t>
  </si>
  <si>
    <t>Sufficiency of human resources - Other - Sanitation4</t>
  </si>
  <si>
    <t>Sufficiency of human resources - Other - Drinking-water5</t>
  </si>
  <si>
    <t>Sufficiency of human resources - Other - Hand hygiene6</t>
  </si>
  <si>
    <t>Sufficiency of human resources - Health sector participation in WASH sector coordination</t>
  </si>
  <si>
    <t>Sufficiency of human resources - Health sector contribution to WASH norms and standards</t>
  </si>
  <si>
    <t>Sufficiency of human resources - WASH contribution to disease programmes where Sufficiency of human resources - WASH is needed for primary prevention</t>
  </si>
  <si>
    <t>Sufficiency of human resources - Inclusion of WASH status in disease surveillance</t>
  </si>
  <si>
    <t>Sufficency of human resources - WASH promotion within community-level health promotion</t>
  </si>
  <si>
    <t>Sufficency of human resources - Planning WASH service provision and maintenance in health facilities</t>
  </si>
  <si>
    <t>Extent of rights and safety measures in place - Freedom of association for workers - Sanitation</t>
  </si>
  <si>
    <t>Extent of rights and safety measures in place - Freedom of association for workers - Drinking-water</t>
  </si>
  <si>
    <t>Extent of rights and safety measures in place - Operational guidelines for workers’ health and safety - Sanitation</t>
  </si>
  <si>
    <t>Extent of rights and safety measures in place - Operational guidelines for workers’ health and safety - Drinking-water</t>
  </si>
  <si>
    <t>Extent of rights and safety measures in place - Mechanisms to check compliance with operational guidelines - Sanitation</t>
  </si>
  <si>
    <t>Extent of rights and safety measures in place - Mechanisms to check compliance with operational guidelines - Drinking-water</t>
  </si>
  <si>
    <t>Extent of rights and safety measures in place - Minimum requirement for employer-employee relations - Sanitation</t>
  </si>
  <si>
    <t>Extent of rights and safety measures in place - Minimum requirement for employer-employee relations - Drinking-water</t>
  </si>
  <si>
    <t>Extent of rights and safety measures in place - Formalization of employment for workers - Sanitation</t>
  </si>
  <si>
    <t>Extent of rights and safety measures in place - Formalization of employment for workers - Drinking-water</t>
  </si>
  <si>
    <t>Extent of rights and safety measures in place - Occupational health and safety training for workers - Sanitation</t>
  </si>
  <si>
    <t>Extent of rights and safety measures in place - Occupational health and safety training for workers - Drinking-water</t>
  </si>
  <si>
    <t>Extent of rights and safety measures in place - Sufficient equipment to enable safe operation - Sanitation</t>
  </si>
  <si>
    <t>Extent of rights and safety measures in place - Sufficient equipment to enable safe operation - Drinking-water</t>
  </si>
  <si>
    <t>Extent of rights and safety measures in place - Sufficient personal protective equipment - Sanitation</t>
  </si>
  <si>
    <t>Extent of rights and safety measures in place - Sufficient personal protective equipment - Drinking-water</t>
  </si>
  <si>
    <t>Extent of rights and safety measures in place - Inclusion of risk to workers within risk assessment and management - Sanitation</t>
  </si>
  <si>
    <t>Extent of rights and safety measures in place - Inclusion of risk to workers within risk assessment and management - Drinking-water</t>
  </si>
  <si>
    <t>Did most recent JSR lead to substanital changes in -Legislation</t>
  </si>
  <si>
    <t>Did most recent JSR lead to substanital changes in -Legislation - Description</t>
  </si>
  <si>
    <t>Did most recent JSR lead to substanital changes in -Policy</t>
  </si>
  <si>
    <t>Did most recent JSR lead to substanital changes in -Policy - Description</t>
  </si>
  <si>
    <t>Did most recent JSR lead to substanital changes in -Planning</t>
  </si>
  <si>
    <t>Did most recent JSR lead to substanital changes in -Planning - Description</t>
  </si>
  <si>
    <t>Did most recent JSR lead to substanital changes in -Targets</t>
  </si>
  <si>
    <t>Did most recent JSR lead to substanital changes in -Targets - Description</t>
  </si>
  <si>
    <t>Did most recent JSR lead to substanital changes in -Human resources</t>
  </si>
  <si>
    <t>Did most recent JSR lead to substanital changes in -Human resources - Description</t>
  </si>
  <si>
    <t>Did most recent JSR lead to substanital changes in -Institutional arrangements</t>
  </si>
  <si>
    <t>Did most recent JSR lead to substanital changes in -Institutional arrangements - Description</t>
  </si>
  <si>
    <t>Did most recent JSR lead to substanital changes in -Monitoring</t>
  </si>
  <si>
    <t>Did most recent JSR lead to substanital changes in -Monitoring - Description</t>
  </si>
  <si>
    <t>Did most recent JSR lead to substanital changes in -Financial</t>
  </si>
  <si>
    <t>Did most recent JSR lead to substanital changes in -Financial - Description</t>
  </si>
  <si>
    <t>Did most recent JSR lead to substanital changes in -Other</t>
  </si>
  <si>
    <t>Did most recent JSR lead to substanital changes in -Other - Description</t>
  </si>
  <si>
    <t>Extent of WASH data use - Targeting surveillance activities</t>
  </si>
  <si>
    <t>Extent of WASH data use - Developing behaviour change improvement initiatives</t>
  </si>
  <si>
    <t>Extent of WASH data use - Developing behaviour change improvement initiatives - Example</t>
  </si>
  <si>
    <t>Extent of WASH data use - Responding to disease outbreaks</t>
  </si>
  <si>
    <t>Extent of WASH data use - Responding to disease outbreaks - Example</t>
  </si>
  <si>
    <t>Extent of WASH data use - Identifying public health priorities for reducing WASH-related diseases</t>
  </si>
  <si>
    <t>Extent of WASH data use - Identifying public health priorities for reducing WASH-related diseases - Example</t>
  </si>
  <si>
    <t>Extent of WASH data use - Identifying priority health care facilities needing WASH improvements</t>
  </si>
  <si>
    <t>Extent of WASH data use - Identifying priority health care facilities needing WASH improvements - Example</t>
  </si>
  <si>
    <t>Are equity measures tracked and reported for - Remote or hard to reach areas - Does not exist</t>
  </si>
  <si>
    <t>Are equity measures tracked and reported for - Remote or hard to reach areas - Sanitation</t>
  </si>
  <si>
    <t>Are equity measures tracked and reported for - Remote or hard to reach areas - Drinking-water</t>
  </si>
  <si>
    <t>Are equity measures tracked and reported for - Remote or hard to reach areas - Hand hygiene</t>
  </si>
  <si>
    <t>Are equity measures tracked and reported for - Slums or informal settlements - Does not exist</t>
  </si>
  <si>
    <t>Are equity measures tracked and reported for - Slums or informal settlements - Sanitation</t>
  </si>
  <si>
    <t>Are equity measures tracked and reported for - Slums or informal settlements - Drinking-water</t>
  </si>
  <si>
    <t>Are equity measures tracked and reported for - Slums or informal settlements - Hand hygiene</t>
  </si>
  <si>
    <t>Are equity measures tracked and reported for - Internally displaced persons and/or refugee camps - Does not exist</t>
  </si>
  <si>
    <t>Are equity measures tracked and reported for - Internally displaced persons and/or refugee camps - Sanitation</t>
  </si>
  <si>
    <t>Are equity measures tracked and reported for - Internally displaced persons and/or refugee camps - Drinking-water</t>
  </si>
  <si>
    <t>Are equity measures tracked and reported for - Internally displaced persons and/or refugee camps - Hand hygiene</t>
  </si>
  <si>
    <t>Are equity measures tracked and reported for - Emergencies and disasters - Does not exist</t>
  </si>
  <si>
    <t>Are equity measures tracked and reported for - Emergencies and disasters - Sanitation</t>
  </si>
  <si>
    <t>Are equity measures tracked and reported for - Emergencies and disasters - Drinking-water</t>
  </si>
  <si>
    <t>Are equity measures tracked and reported for - Emergencies and disasters - Hand hygiene</t>
  </si>
  <si>
    <t>Are equity measures tracked and reported for - Other setting / situation - Description</t>
  </si>
  <si>
    <t>Are equity measures tracked and reported for - Other setting / situation - Does not exist</t>
  </si>
  <si>
    <t>Are equity measures tracked and reported for - Other setting / situation - Sanitation</t>
  </si>
  <si>
    <t>Are equity measures tracked and reported for - Other setting / situation - Drinking-water</t>
  </si>
  <si>
    <t>Are equity measures tracked and reported for - Other setting / situation - Hand hygiene</t>
  </si>
  <si>
    <t>Are equity measures tracked and reported for - People living in poverty - Sanitation</t>
  </si>
  <si>
    <t>Are equity measures tracked and reported for - People living in poverty - Drinking-water</t>
  </si>
  <si>
    <t>Are equity measures tracked and reported for - People living in poverty - Hand hygiene</t>
  </si>
  <si>
    <t>Are equity measures tracked and reported for - Women and girls - Sanitation</t>
  </si>
  <si>
    <t>Are equity measures tracked and reported for - Women and girls - Drinking-water</t>
  </si>
  <si>
    <t>Are equity measures tracked and reported for - Women and girls - Hand hygiene</t>
  </si>
  <si>
    <t>Are equity measures tracked and reported for - People living with disabilities - Sanitation</t>
  </si>
  <si>
    <t>Are equity measures tracked and reported for - People living with disabilities - Drinking-water</t>
  </si>
  <si>
    <t>Are equity measures tracked and reported for - People living with disabilities - Hand hygiene</t>
  </si>
  <si>
    <t>Are equity measures tracked and reported for - Elderly populations - Sanitation</t>
  </si>
  <si>
    <t>Are equity measures tracked and reported for - Elderly populations - Drinking-water</t>
  </si>
  <si>
    <t>Are equity measures tracked and reported for - Elderly populations - Hand hygiene</t>
  </si>
  <si>
    <t>Are equity measures tracked and reported for - Indigenous populations - Does not exist</t>
  </si>
  <si>
    <t>Are equity measures tracked and reported for - Indigenous populations - Sanitation</t>
  </si>
  <si>
    <t>Are equity measures tracked and reported for - Indigenous populations - Drinking-water</t>
  </si>
  <si>
    <t>Are equity measures tracked and reported for - Indigenous populations - Hand hygiene</t>
  </si>
  <si>
    <t>Are equity measures tracked and reported for - Ethnic / religious minorities - Does not exist</t>
  </si>
  <si>
    <t>Are equity measures tracked and reported for - Ethnic / religious minorities - Sanitation</t>
  </si>
  <si>
    <t>Are equity measures tracked and reported for - Ethnic / religious minorities - Drinking-water</t>
  </si>
  <si>
    <t>Are equity measures tracked and reported for - Ethnic / religious minorities - Hand hygiene</t>
  </si>
  <si>
    <t>Are equity measures tracked and reported for - Populations disproportionally affected by climate change - Does not exist</t>
  </si>
  <si>
    <t>Are equity measures tracked and reported for - Populations disproportionally affected by climate change - Sanitation</t>
  </si>
  <si>
    <t>Are equity measures tracked and reported for - Populations disproportionally affected by climate change - Drinking-water</t>
  </si>
  <si>
    <t>Are equity measures tracked and reported for - Populations disproportionally affected by climate change - Hand hygiene</t>
  </si>
  <si>
    <t>Are equity measures tracked and reported for - Other population - Description</t>
  </si>
  <si>
    <t>Are equity measures tracked and reported for - Other population - Does not exist</t>
  </si>
  <si>
    <t>Are equity measures tracked and reported for - Other population - Sanitation</t>
  </si>
  <si>
    <t>Are equity measures tracked and reported for - Other population - Drinking-water</t>
  </si>
  <si>
    <t>Are equity measures tracked and reported for - Other population - Hand hygiene</t>
  </si>
  <si>
    <t>Does the drinking-water regulatory authority - Collect population services coverage data from service providers - Urban</t>
  </si>
  <si>
    <t>Does the drinking-water regulatory authority - Collect population services coverage data from service providers - Rural</t>
  </si>
  <si>
    <t>Does the drinking-water regulatory authority - Publish publicly accessible reports on drinking-water quality and/or risk management practice - Urban</t>
  </si>
  <si>
    <t>Does the drinking-water regulatory authority - Publish publicly accessible reports on drinking-water quality and/or risk management practice - Rural</t>
  </si>
  <si>
    <t>Does the drinking-water regulatory authority - Publish publicly accessible reports on quality of drinking-water service delivery - Urban</t>
  </si>
  <si>
    <t>Does the drinking-water regulatory authority - Publish publicly accessible reports on quality of drinking-water service delivery - rural</t>
  </si>
  <si>
    <t>Does the drinking-water regulatory authority - Recommend planning and actions - Urban</t>
  </si>
  <si>
    <t>Does the drinking-water regulatory authority - Recommend planning and actions - Rural</t>
  </si>
  <si>
    <t>Does the drinking-water regulatory authority - Enforce the implementation of planning and action - Urban</t>
  </si>
  <si>
    <t>Does the drinking-water regulatory authority - Enforce the implementation of planning and action - Rural</t>
  </si>
  <si>
    <t>Does the sanitation / wastewater regulator - Collect population service coverage data from wastewater treatment plant operators - Urban</t>
  </si>
  <si>
    <t>Does the sanitation / wastewater regulator - Collect population service coverage data from wastewater treatment plant operators - Rural</t>
  </si>
  <si>
    <t>Does the sanitation / wastewater regulator - Set standards for, and monitor the design, construction and use of wastewater treatment plants and sewers - Urban</t>
  </si>
  <si>
    <t>Does the sanitation / wastewater regulator - Set standards for, and monitor the design, construction and use of wastewater treatment plants and sewers - Rural</t>
  </si>
  <si>
    <t>Does the sanitation / wastewater regulator - Enforce minimum protections for sanitation workers - Urban</t>
  </si>
  <si>
    <t>Does the sanitation / wastewater regulator - Enforce minimum protections for sanitation workers - Rural</t>
  </si>
  <si>
    <t>Does the sanitation / wastewater regulator - Set standards for, and monitor the design, construction and use of on-site sanitation systems - Urban</t>
  </si>
  <si>
    <t>Does the sanitation / wastewater regulator - Set standards for, and monitor the design, construction and use of on-site sanitation systems - Rural</t>
  </si>
  <si>
    <t>Does the sanitation / wastewater regulator - Set standards for, and monitor faecal sludge management - Urban</t>
  </si>
  <si>
    <t>Does the sanitation / wastewater regulator - Set standards for, and monitor faecal sludge management - Rural</t>
  </si>
  <si>
    <t>Does the sanitation / wastewater regulator - Publish publicly accessible reports on treated wastewater flows and faecal sludge volumes - Urban</t>
  </si>
  <si>
    <t>Does the sanitation / wastewater regulator - Publish publicly accessible reports on treated wastewater flows and faecal sludge volumes - Rural</t>
  </si>
  <si>
    <t>Does the sanitation / wastewater regulator - Collect and publish publicly accessible reports on septic tank and pit latrine emptying service quality - Urban</t>
  </si>
  <si>
    <t>Does the sanitation / wastewater regulator - Collect and publish publicly accessible reports on septic tank and pit latrine emptying service quality - Rural</t>
  </si>
  <si>
    <t>Does the sanitation / wastewater regulator - Take corrective action to improve performance and address non-compliance with national standards - Urban</t>
  </si>
  <si>
    <t>Does the sanitation / wastewater regulator - Take corrective action to improve performance and address non-compliance with national standards - Rural</t>
  </si>
  <si>
    <t>Does COVID-19 plan address - Hand hygiene behaviour change</t>
  </si>
  <si>
    <t>Does COVID-19 plan address - Hand hygiene facilities in health care facilities</t>
  </si>
  <si>
    <t>Does COVID-19 plan address - Hand hygiene facilities in public places</t>
  </si>
  <si>
    <t>Does COVID-19 plan address - Drinking-water</t>
  </si>
  <si>
    <t>Does COVID-19 plan address - Sanitation</t>
  </si>
  <si>
    <t>Does COVID-19 plan address - WASH for vulnerable populations</t>
  </si>
  <si>
    <t>Does COVID-19 plan address - Health care waste management</t>
  </si>
  <si>
    <t>Does COVID-19 plan address - WASH in health care facilities</t>
  </si>
  <si>
    <t>Please describe how the topic is addressed - hand hygiene in health care facilities</t>
  </si>
  <si>
    <t>Please describe how the topic is addressed - hand hygiene behaviour change</t>
  </si>
  <si>
    <t>Please describe how the topic is addressed - hand hygiene in health care facilties</t>
  </si>
  <si>
    <t>Please describe how the topic is addressed - Drinking-water</t>
  </si>
  <si>
    <t>Please describe how the topic is addressed - Sanitation</t>
  </si>
  <si>
    <t>Please describe how the topic is addressed  - WASH in health care facilities</t>
  </si>
  <si>
    <t>Please describe how the topic is addressed - Health care waste management</t>
  </si>
  <si>
    <t>Please describe how the topic is addressed - WASH for vulnerable populations</t>
  </si>
  <si>
    <t>If the COVID-19 plan addresses WASH, have the WASH components of the plan been costed</t>
  </si>
  <si>
    <t>Cost estimate for WASH components in COVID-19 plan</t>
  </si>
  <si>
    <t>Cost estimate WASH in COVID response plans, US$ millions</t>
  </si>
  <si>
    <t>Cost estimate per year WASH in COVID response plans, US$ millions</t>
  </si>
  <si>
    <t>Target value - National sanitation</t>
  </si>
  <si>
    <t>Target year - National sanitation</t>
  </si>
  <si>
    <t>Target value - Urban sanitation</t>
  </si>
  <si>
    <t>Target year - Urban sanitation</t>
  </si>
  <si>
    <t>Target value - Rural sanitation</t>
  </si>
  <si>
    <t>Target year - Rural sanitation</t>
  </si>
  <si>
    <t>Specify what the coverage target measures - National sanitation</t>
  </si>
  <si>
    <t>Specify what the coverage target measures - Urban sanitation</t>
  </si>
  <si>
    <t>Specify what the coverage target measures - Rural sanitation</t>
  </si>
  <si>
    <t>Title and link of policy/plan where target is established - National sanitation</t>
  </si>
  <si>
    <t>Title and link of policy/plan where target is established - Urban sanitation</t>
  </si>
  <si>
    <t>Title and link of policy/plan where target is established - Rural sanitation</t>
  </si>
  <si>
    <t>What types of sanitation facilities are captured in the target - National sanitation</t>
  </si>
  <si>
    <t>What types of sanitation facilities are captured in the target - Urban sanitation</t>
  </si>
  <si>
    <t>What types of sanitation facilities are captured in the target - Rural sanitation</t>
  </si>
  <si>
    <t>Use of improved sanitation facilities that are not shared between two or more households -  National sanitation</t>
  </si>
  <si>
    <t>Use of improved sanitation facilities that are not shared between two or more households - Urban sanitation</t>
  </si>
  <si>
    <t>Use of improved sanitation facilities that are not shared between two or more households - Rural sanitation</t>
  </si>
  <si>
    <t>Use of shared improved facilities - National sanitation</t>
  </si>
  <si>
    <t>Use of shared improved facilities - Urban sanitation</t>
  </si>
  <si>
    <t>Use of shared improved facilities - Rural sanitation</t>
  </si>
  <si>
    <t>Provisions captured in sanitation target -  safe networked sewerage - National</t>
  </si>
  <si>
    <t>Provisions captured in sanitation target -  safe networked sewerage - Urban</t>
  </si>
  <si>
    <t>Provisions captured in sanitation target -  safe networked sewerage - Rural</t>
  </si>
  <si>
    <t>Provisions captured in sanitation target -  faecal sludge emptying - National</t>
  </si>
  <si>
    <t>Provisions captured in sanitation target -  faecal sludge emptying - Urban</t>
  </si>
  <si>
    <t>Provisions captured in sanitation target -  faecal sludge emptying - Rural</t>
  </si>
  <si>
    <t>Provisions captured in sanitation target -  centralized sewage treatment - National</t>
  </si>
  <si>
    <t>Provisions captured in sanitation target -  centralized sewage treatment - Urban</t>
  </si>
  <si>
    <t>Provisions captured in sanitation target -  centralized sewage treatment - Rural</t>
  </si>
  <si>
    <t>Provisions captured in sanitation target -  faecal sludge treatment - National</t>
  </si>
  <si>
    <t>Provisions captured in sanitation target -  faecal sludge treatment - Urban</t>
  </si>
  <si>
    <t>Provisions captured in sanitation target -  faecal sludge treatment - Rural</t>
  </si>
  <si>
    <t>Provisions captured in sanitation target -  excreta treatment and disposal on-site - National</t>
  </si>
  <si>
    <t>Provisions captured in sanitation target -  excreta treatment and disposal on-site - Urban</t>
  </si>
  <si>
    <t>Provisions captured in sanitation target -  excreta treatment and disposal on-site - Rural</t>
  </si>
  <si>
    <t>Provisions captured in sanitation target - productive use of wastewater and sludge - National</t>
  </si>
  <si>
    <t>Provisions captured in sanitation target - productive use of wastewater and sludge - Urban</t>
  </si>
  <si>
    <t>Provisions captured in sanitation target - productive use of wastewater and sludge - Rural</t>
  </si>
  <si>
    <t>Specify what the coverage target measures - National drinking-water</t>
  </si>
  <si>
    <t>Specify what the coverage target measures - Urban drinking-water</t>
  </si>
  <si>
    <t>Specify what the coverage target measures - Rural drinking-water</t>
  </si>
  <si>
    <t>Title and link of policy/plan where target is established - National drinking-water</t>
  </si>
  <si>
    <t>Title and link of policy/plan where target is established - Urban drinking-water</t>
  </si>
  <si>
    <t>Title and link of policy/plan where target is established - Rural drinking-water</t>
  </si>
  <si>
    <t>Target Year - National hand hygiene</t>
  </si>
  <si>
    <t>Target Value - Urban hand hygiene</t>
  </si>
  <si>
    <t>Target Year - Urban hand hygiene</t>
  </si>
  <si>
    <t>Target Value - Rural hand hygiene</t>
  </si>
  <si>
    <t>Target Year - Rural hand hygiene</t>
  </si>
  <si>
    <t>Specify what the coverage target measures - National hand hygiene</t>
  </si>
  <si>
    <t>Specify what the coverage target measures - Urban hand hygiene</t>
  </si>
  <si>
    <t>Specify what the coverage target measures - Rural hand hygiene</t>
  </si>
  <si>
    <t>Title and link of policy/plan where target is established - National hand hygiene</t>
  </si>
  <si>
    <t>Title and link of policy/plan where target is established - Urban hand hygiene</t>
  </si>
  <si>
    <t>Title and link of policy/plan where target is established - Rural hand hygiene</t>
  </si>
  <si>
    <t>Specify what the coverage target measures - National hand hygiene2</t>
  </si>
  <si>
    <t>Source of the data - National hand hygiene</t>
  </si>
  <si>
    <t>Source of the data - Urban hand hygiene</t>
  </si>
  <si>
    <t>Source of the data -Rural hand hygiene</t>
  </si>
  <si>
    <t>Target Value - WASh in schools</t>
  </si>
  <si>
    <t>Target Year - WASh in schools</t>
  </si>
  <si>
    <t>Specify what the WASH in schools coverage target measures</t>
  </si>
  <si>
    <t>Title and link of policy/plan where WASH in schools target is established</t>
  </si>
  <si>
    <t>Source of the data for WASH in schools</t>
  </si>
  <si>
    <t>Specify what the WASH in health care facilities coverage target measures</t>
  </si>
  <si>
    <t>Title and link of policy/plan where WASH in health care facilities target is established</t>
  </si>
  <si>
    <t>Source of the WASH in healthc are facilities data. If available, provide a link</t>
  </si>
  <si>
    <t>Affordability of drinking-water target exists?</t>
  </si>
  <si>
    <t>Briefly describe the affordability of drinking-water target and how it is defined</t>
  </si>
  <si>
    <t>Title and link of policy/plan where affordability of drinking-water target is established</t>
  </si>
  <si>
    <t>Affordability of drinking-water target value</t>
  </si>
  <si>
    <t>Affordability of drinking-water target year</t>
  </si>
  <si>
    <t>Affordability of sanitation target exists?</t>
  </si>
  <si>
    <t>Affordability of sanitation target Value</t>
  </si>
  <si>
    <t>Affordability of sanitation target Year</t>
  </si>
  <si>
    <t>Briefly describe the affordability target for sanitation and how it is defined</t>
  </si>
  <si>
    <t>Title and link of policy/plan where affordability target for sanitation  is established</t>
  </si>
  <si>
    <t>Drinking-water quality target exists?</t>
  </si>
  <si>
    <t>Drinking-water quality target Year</t>
  </si>
  <si>
    <t>Drinking-water quality target Value</t>
  </si>
  <si>
    <t>Briefly describe the drinking-water quality target and how it is defined</t>
  </si>
  <si>
    <t>Title and link of policy/plan where drinking-water quality target is established</t>
  </si>
  <si>
    <t>Ministry A - role in WASH in health care facilities2</t>
  </si>
  <si>
    <t>Ministry A - role in WASH in schools</t>
  </si>
  <si>
    <t>Ministry A - role in urban drinking-water</t>
  </si>
  <si>
    <t>Ministry A - role in rural drinking-water</t>
  </si>
  <si>
    <t>Ministry A - role in urban sanitation</t>
  </si>
  <si>
    <t>Ministry A - role in rural sanitation</t>
  </si>
  <si>
    <t>Ministry A - role in faecal sludge management2</t>
  </si>
  <si>
    <t>Ministry A - role in hand hygiene2</t>
  </si>
  <si>
    <t>Ministry B - role in urban drinking-water</t>
  </si>
  <si>
    <t>Ministry B - role in rural drinking-water</t>
  </si>
  <si>
    <t>Ministry B - role in urban sanitation</t>
  </si>
  <si>
    <t>Ministry B - role in rural sanitation</t>
  </si>
  <si>
    <t>Ministry B - role in hand hygiene2</t>
  </si>
  <si>
    <t>Ministry B - role in faecal sludge management</t>
  </si>
  <si>
    <t>Ministry C - role in urban drinking-water</t>
  </si>
  <si>
    <t>Ministry C - role in rural drinking-water</t>
  </si>
  <si>
    <t>Ministry C - role in urban sanitation</t>
  </si>
  <si>
    <t>Ministry C - role in rural sanitation</t>
  </si>
  <si>
    <t>Ministry C - role in faecal sludge management</t>
  </si>
  <si>
    <t>Ministry C - role in hand hygiene</t>
  </si>
  <si>
    <t>Ministry D - role in urban drinking-water</t>
  </si>
  <si>
    <t>Ministry D - role in rural drinking-water</t>
  </si>
  <si>
    <t>Ministry D - role in urban sanitation</t>
  </si>
  <si>
    <t>Ministry D - role in rural sanitation</t>
  </si>
  <si>
    <t>Ministry D - role in faecal sludge management</t>
  </si>
  <si>
    <t>Ministry D - role in hand hygiene</t>
  </si>
  <si>
    <t>Ministry E - role in urban drinking-water</t>
  </si>
  <si>
    <t>Ministry E - role in rural drinking-water</t>
  </si>
  <si>
    <t>Ministry E - role in urban sanitation</t>
  </si>
  <si>
    <t>Ministry E - role in rural sanitation</t>
  </si>
  <si>
    <t>Ministry E - role in faecal sludge management</t>
  </si>
  <si>
    <t>Ministry E - role in hand hygiene</t>
  </si>
  <si>
    <t>Ministry B - role in WASH in health care facilities2</t>
  </si>
  <si>
    <t>Ministry B - role in WASH in schools</t>
  </si>
  <si>
    <t>Ministry C - role in WASH in health care facilities</t>
  </si>
  <si>
    <t>Ministry C - role in WASH in schools</t>
  </si>
  <si>
    <t>Ministry D - role in WASH in health care facilities</t>
  </si>
  <si>
    <t>Ministry D - role in WASH in schools</t>
  </si>
  <si>
    <t>Ministry E - role in WASH in health care facilities</t>
  </si>
  <si>
    <t>Ministry E - role in WASH in schools</t>
  </si>
  <si>
    <t>Ministry F - role in urban drinking-water</t>
  </si>
  <si>
    <t>Ministry F - role in rural drinking-water</t>
  </si>
  <si>
    <t>Ministry F - role in urban sanitation</t>
  </si>
  <si>
    <t>Ministry F - role in rural sanitation</t>
  </si>
  <si>
    <t>Ministry F - role in faecal sludge management</t>
  </si>
  <si>
    <t>Ministry F - role in hand hygiene</t>
  </si>
  <si>
    <t>Ministry G - role in urban drinking-water</t>
  </si>
  <si>
    <t>Ministry G - role in rural drinking-water</t>
  </si>
  <si>
    <t>Ministry G - role in urban sanitation</t>
  </si>
  <si>
    <t>Ministry G - role in rural sanitation</t>
  </si>
  <si>
    <t>Ministry G - role in faecal sludge management</t>
  </si>
  <si>
    <t>Ministry G - role in hand hygiene</t>
  </si>
  <si>
    <t>Ministry H - role in urban drinking-water</t>
  </si>
  <si>
    <t>Ministry H - role in rural drinking-water</t>
  </si>
  <si>
    <t>Ministry H - role in urban sanitation</t>
  </si>
  <si>
    <t>Ministry H - role in rural sanitation</t>
  </si>
  <si>
    <t>Ministry H - role in faecal sludge management</t>
  </si>
  <si>
    <t>Ministry H - role in hand hygiene</t>
  </si>
  <si>
    <t>Ministry I - role in urban drinking-water</t>
  </si>
  <si>
    <t>Ministry I - role in rural drinking-water</t>
  </si>
  <si>
    <t>Ministry I - role in urban sanitation</t>
  </si>
  <si>
    <t>Ministry I - role in rural sanitation</t>
  </si>
  <si>
    <t>Ministry I - role in faecal sludge management</t>
  </si>
  <si>
    <t>Ministry I - role in hand hygiene</t>
  </si>
  <si>
    <t>Ministry J - role in urban drinking-water</t>
  </si>
  <si>
    <t>Ministry J - role in rural drinking-water</t>
  </si>
  <si>
    <t>Ministry J - role in urban sanitation</t>
  </si>
  <si>
    <t>Ministry J - role in rural sanitation</t>
  </si>
  <si>
    <t>Ministry J - role in faecal sludge management</t>
  </si>
  <si>
    <t>Ministry J - role in hand hygiene</t>
  </si>
  <si>
    <t>Ministry K - role in urban drinking-water</t>
  </si>
  <si>
    <t>Ministry K - role in rural drinking-water</t>
  </si>
  <si>
    <t>Ministry K - role in urban sanitation</t>
  </si>
  <si>
    <t>Ministry K - role in rural sanitation</t>
  </si>
  <si>
    <t>Ministry K - role in faecal sludge management</t>
  </si>
  <si>
    <t>Ministry K - role in hand hygiene</t>
  </si>
  <si>
    <t>Ministry L - role in urban drinking-water</t>
  </si>
  <si>
    <t>Ministry L - role in rural drinking-water</t>
  </si>
  <si>
    <t>Ministry L - role in urban sanitation</t>
  </si>
  <si>
    <t>Ministry L - role in rural sanitation</t>
  </si>
  <si>
    <t>Ministry L - role in faecal sludge management</t>
  </si>
  <si>
    <t>Ministry L - role in hand hygiene</t>
  </si>
  <si>
    <t>Ministry M - role in urban drinking-water</t>
  </si>
  <si>
    <t>Ministry M - role in rural drinking-water</t>
  </si>
  <si>
    <t>Ministry M - role in urban sanitation</t>
  </si>
  <si>
    <t>Ministry M - role in rural sanitation</t>
  </si>
  <si>
    <t>Ministry M - role in faecal sludge management</t>
  </si>
  <si>
    <t>Ministry M - role in hand hygiene</t>
  </si>
  <si>
    <t>Ministry N - role  in urban drinking-water</t>
  </si>
  <si>
    <t>Ministry N - role in rural drinking-water</t>
  </si>
  <si>
    <t>Ministry N - role in urban sanitation</t>
  </si>
  <si>
    <t>Ministry N - role in rural sanitation</t>
  </si>
  <si>
    <t>Ministry N - role in faecal sludge management</t>
  </si>
  <si>
    <t>Ministry N - role in hand hygiene</t>
  </si>
  <si>
    <t>Ministry F - role in WASH in health care facilities</t>
  </si>
  <si>
    <t>Ministry F - role in WASH in schools</t>
  </si>
  <si>
    <t>Ministry G - role in WASH in health care facilities</t>
  </si>
  <si>
    <t>Ministry G - role in WASH in schools</t>
  </si>
  <si>
    <t>Ministry H - role in WASH in health care facilities</t>
  </si>
  <si>
    <t>Ministry H - role in WASH in schools</t>
  </si>
  <si>
    <t>Ministry I - role in WASH in health care facilities</t>
  </si>
  <si>
    <t>Ministry I - role in WASH in schools</t>
  </si>
  <si>
    <t>Ministry J - role in WASH in health care facilities</t>
  </si>
  <si>
    <t>Ministry J - role in WASH in schools</t>
  </si>
  <si>
    <t>Ministry K - role in WASH in health care facilities</t>
  </si>
  <si>
    <t>Ministry K - role in WASH in schools</t>
  </si>
  <si>
    <t>Ministry L - role in WASH in health care facilities</t>
  </si>
  <si>
    <t>Ministry L - role in WASH in schools</t>
  </si>
  <si>
    <t>Ministry M - role in WASH in health care facilities</t>
  </si>
  <si>
    <t>Ministry M - role in WASH in schools</t>
  </si>
  <si>
    <t>Ministry N - role in WASH in health care facilities</t>
  </si>
  <si>
    <t>Ministry N - role in WASH in schools</t>
  </si>
  <si>
    <t>Which government institution/ ministry or stakeholder leads the mechanism</t>
  </si>
  <si>
    <t>Urban sanitation - Participation procedures defined in law or policy</t>
  </si>
  <si>
    <t>Rural sanitation - Participation procedures defined in law or policy</t>
  </si>
  <si>
    <t>Urban drinking-water - Participation procedures defined in law or policy</t>
  </si>
  <si>
    <t>Rural drinking-water - Participation procedures defined in law or policy</t>
  </si>
  <si>
    <t>Hand hygiene - Participation procedures defined in law or policy</t>
  </si>
  <si>
    <t>Water resources planning and management - Participation procedures defined in law or policy</t>
  </si>
  <si>
    <t>Covered by policies and procedures for user/ community participation - Urban population</t>
  </si>
  <si>
    <t>Covered by policies and procedures for user/ community participation - Rural population</t>
  </si>
  <si>
    <t>Covered by policies and procedures for user/ community participation - Total population</t>
  </si>
  <si>
    <t>With access to information that is publicly accessible - Urban population</t>
  </si>
  <si>
    <t>That live in areas with regular (at least twice a year) opportunities for public engagement - Urban population</t>
  </si>
  <si>
    <t>With access to formal feedback systems - Urban population</t>
  </si>
  <si>
    <t>Covered by regulatory authorities - Urban population</t>
  </si>
  <si>
    <t>With access to information that is publicly accessible - Rural population</t>
  </si>
  <si>
    <t>That live in areas with regular (at least twice a year) opportunities for public engagement - Rural population</t>
  </si>
  <si>
    <t>With access to formal feedback systems - Rural population</t>
  </si>
  <si>
    <t>Covered by regulatory authorities - Rural population</t>
  </si>
  <si>
    <t>With access to information that is publicly accessible - Total population</t>
  </si>
  <si>
    <t>That live in areas with regular (at least twice a year) opportunities for public engagement - Total population</t>
  </si>
  <si>
    <t>With access to formal feedback systems - Total population</t>
  </si>
  <si>
    <t>Covered by regulatory authorities - Total population</t>
  </si>
  <si>
    <t>Faecal sludge management target exists?</t>
  </si>
  <si>
    <t>Faecal sludge management target Value</t>
  </si>
  <si>
    <t>Faecal sludge management target Year</t>
  </si>
  <si>
    <t>Title and link of policy/plan where faecal sludge management target is established</t>
  </si>
  <si>
    <t>Briefly describe the faecal sludge management target and how it is defined</t>
  </si>
  <si>
    <t>Municipal wastewater and sewerage target exists?</t>
  </si>
  <si>
    <t>Municipal wastewater and sewerage target Value</t>
  </si>
  <si>
    <t>Municipal wastewater and sewerage target Year</t>
  </si>
  <si>
    <t>\</t>
  </si>
  <si>
    <t>Briefly describe the municipal wastewater and sewerage target and how it is defined</t>
  </si>
  <si>
    <t>Title and link of policy/plan where municipal wastewater and sewerage target is established</t>
  </si>
  <si>
    <t>Menstrual hygiene management target exists?</t>
  </si>
  <si>
    <t>Menstrual hygiene management target Value</t>
  </si>
  <si>
    <t>Menstrual hygiene management target Year</t>
  </si>
  <si>
    <t>Title and link of policy/plan where menstrual hygiene management target is established</t>
  </si>
  <si>
    <t>Briefly describe the menstrual hygiene management target and how it is defined</t>
  </si>
  <si>
    <t>Health care waste management target exists?</t>
  </si>
  <si>
    <t>Health care waste management target Value</t>
  </si>
  <si>
    <t>Health care waste management target Year</t>
  </si>
  <si>
    <t>Briefly describe the health care waste management target and how it is defined</t>
  </si>
  <si>
    <t>Title and link of policy/plan where health care waste management  target is established</t>
  </si>
  <si>
    <t>WASH in public places target exists?</t>
  </si>
  <si>
    <t>WASH in public places target Value</t>
  </si>
  <si>
    <t>WASH in public places target Year</t>
  </si>
  <si>
    <t>Briefly describe the WASH in public places target and how it is defined</t>
  </si>
  <si>
    <t>Title and link of policy/plan where WASH in public places target is established</t>
  </si>
  <si>
    <t>Open defecation target exists?</t>
  </si>
  <si>
    <t>Open defecation target Value</t>
  </si>
  <si>
    <t>Open defecation target Year</t>
  </si>
  <si>
    <t>Briefly describe the open defecation target and how it is defined</t>
  </si>
  <si>
    <t>Title and link of policy/plan where open defecation target is established</t>
  </si>
  <si>
    <t>Equity measures exist in remote or hard to reach areas - Sanitation</t>
  </si>
  <si>
    <t>Level of implementation of equity measures in remote or hard to reach areas - Sanitation</t>
  </si>
  <si>
    <t>Equity measures exist in remote or hard to reach areas - Drinking-water</t>
  </si>
  <si>
    <t>Level of implementation of equity measures in remote or hard to reach areas -Drinking-water</t>
  </si>
  <si>
    <t>Equity measures exist in remote or hard to reach areas -Hand hygiene</t>
  </si>
  <si>
    <t>Level of implementation of equity measures in remote or hard to reach areas - Hand hygiene</t>
  </si>
  <si>
    <t>Equity measures exist in slums or informal settlements - Sanitation</t>
  </si>
  <si>
    <t>Level of implementation of equity measures in slums or informal settlements - Sanitation</t>
  </si>
  <si>
    <t>Equity measures exist in slums or informal settlements - Drinking-water</t>
  </si>
  <si>
    <t>Level of implementation of equity measures in slums or informal settlements - Drinking-water</t>
  </si>
  <si>
    <t>Equity measures exist in slums or informal settlements - Hand hygiene</t>
  </si>
  <si>
    <t>Level of implementation of equity measures in slums or informal settlements - Hand hygiene</t>
  </si>
  <si>
    <t>internally displaced persons and/or refugee camps</t>
  </si>
  <si>
    <t>Equity measures exist in internally displaced persons and/or refugee camps - Sanitation</t>
  </si>
  <si>
    <t>Level of implementation of equity measures in  internally displaced persons and/or refugee camps - Sanitation</t>
  </si>
  <si>
    <t>Equity measures exist in internally displaced persons and/or refugee camps - Drinking-water</t>
  </si>
  <si>
    <t>Level of implementation of equity measures in  internally displaced persons and/or refugee camps - Drinking-water</t>
  </si>
  <si>
    <t>Equity measures exist in internally displaced persons and/or refugee camps - Hand hygiene</t>
  </si>
  <si>
    <t>Level of implementation of equity measures in  internally displaced persons and/or refugee camps - Hand hygiene</t>
  </si>
  <si>
    <t>emergencies and disasters</t>
  </si>
  <si>
    <t>other settings</t>
  </si>
  <si>
    <t>Equity measures exist in emergencies and disasters - Sanitation</t>
  </si>
  <si>
    <t>Level of implementation of equity measures in  emergencies and disasters - Sanitation</t>
  </si>
  <si>
    <t>Equity measures exist in emergencies and disasters - Drinking-water</t>
  </si>
  <si>
    <t>Level of implementation of equity measures in  emergencies and disasters - Drinking-water</t>
  </si>
  <si>
    <t>Equity measures exist in emergencies and disasters - Hand hygiene</t>
  </si>
  <si>
    <t>Level of implementation of equity measures in  emergencies and disasters - Hand hygiene</t>
  </si>
  <si>
    <t>Equity measures exist in other settings - Sanitation</t>
  </si>
  <si>
    <t>Level of implementation of equity measures in  other settings - Sanitation</t>
  </si>
  <si>
    <t>Equity measures exist in other settings - Drinking-water</t>
  </si>
  <si>
    <t>Level of implementation of equity measures in  other settings - Drinking-water</t>
  </si>
  <si>
    <t>Equity measures exist in other settings - Hand hygiene</t>
  </si>
  <si>
    <t>Level of implementation of equity measures in  other settings - Hand hygiene</t>
  </si>
  <si>
    <t>people living in poverty</t>
  </si>
  <si>
    <t>Equity measures exist for people living in poverty - Sanitation</t>
  </si>
  <si>
    <t>Level of implementation of equity measures for  people living in poverty - Sanitation</t>
  </si>
  <si>
    <t>Equity measures exist for people living in poverty - Drinking-water</t>
  </si>
  <si>
    <t>Level of implementation of equity measures for  people living in poverty - Drinking-water</t>
  </si>
  <si>
    <t>Equity measures exist for people living in poverty - Hand hygiene</t>
  </si>
  <si>
    <t>Level of implementation of equity measures for  people living in poverty - Hand hygiene</t>
  </si>
  <si>
    <t>women and girls</t>
  </si>
  <si>
    <t>Equity measures exist for women and girls - Sanitation</t>
  </si>
  <si>
    <t>Level of implementation of equity measures for  women and girls - Sanitation</t>
  </si>
  <si>
    <t>Equity measures exist for women and girls - Drinking-water</t>
  </si>
  <si>
    <t>Level of implementation of equity measures for  women and girls - Drinking-water</t>
  </si>
  <si>
    <t>Equity measures exist for women and girls - Hand hygiene</t>
  </si>
  <si>
    <t>Level of implementation of equity measures for  women and girls - Hand hygiene</t>
  </si>
  <si>
    <t>people living with disabilities</t>
  </si>
  <si>
    <t>Equity measures exist for people living with disabilities - Sanitation</t>
  </si>
  <si>
    <t>Level of implementation of equity measures for  people living with disabilities - Sanitation</t>
  </si>
  <si>
    <t>Equity measures exist for people living with disabilities - Drinking-water</t>
  </si>
  <si>
    <t>Level of implementation of equity measures for  people living with disabilities - Drinking-water</t>
  </si>
  <si>
    <t>Equity measures exist for people living with disabilities - Hand hygiene</t>
  </si>
  <si>
    <t>Level of implementation of equity measures for  people living with disabilities - Hand hygiene</t>
  </si>
  <si>
    <t>elderly people</t>
  </si>
  <si>
    <t>Equity measures exist for elderly people - Sanitation</t>
  </si>
  <si>
    <t>Level of implementation of equity measures for  elderly people - Sanitation</t>
  </si>
  <si>
    <t>Equity measures exist for elderly people - Drinking-water</t>
  </si>
  <si>
    <t>Level of implementation of equity measures for  elderly people - Drinking-water</t>
  </si>
  <si>
    <t>Equity measures exist for elderly people - Hand hygiene</t>
  </si>
  <si>
    <t>Level of implementation of equity measures for  elderly people - Hand hygiene</t>
  </si>
  <si>
    <t>indigenous populations</t>
  </si>
  <si>
    <t>Equity measures exist for indigenous populations - Sanitation</t>
  </si>
  <si>
    <t>Level of implementation of equity measures for  indigenous populations - Sanitation</t>
  </si>
  <si>
    <t>Equity measures exist for indigenous populations - Drinking-water</t>
  </si>
  <si>
    <t>Level of implementation of equity measures for  indigenous populations - Drinking-water</t>
  </si>
  <si>
    <t>Equity measures exist for indigenous populations - Hand hygiene</t>
  </si>
  <si>
    <t>Level of implementation of equity measures for  indigenous populations - Hand hygiene</t>
  </si>
  <si>
    <t>ethnic/ religious minorities</t>
  </si>
  <si>
    <t>Equity measures exist for ethnic/ religious minorities - Sanitation</t>
  </si>
  <si>
    <t>Level of implementation of equity measures for  ethnic/ religious minorities - Sanitation</t>
  </si>
  <si>
    <t>Equity measures exist for ethnic/ religious minorities - Drinking-water</t>
  </si>
  <si>
    <t>Level of implementation of equity measures for  ethnic/ religious minorities - Drinking-water</t>
  </si>
  <si>
    <t>Equity measures exist for ethnic/ religious minorities - Hand hygiene</t>
  </si>
  <si>
    <t>Level of implementation of equity measures for  ethnic/ religious minorities - Hand hygiene</t>
  </si>
  <si>
    <t>populations disproportionally affected by climate change</t>
  </si>
  <si>
    <t>Equity measures exist for populations disproportionally affected by climate change - Sanitation</t>
  </si>
  <si>
    <t>Level of implementation of equity measures for  populations disproportionally affected by climate change - Sanitation</t>
  </si>
  <si>
    <t>Equity measures exist for populations disproportionally affected by climate change - Drinking-water</t>
  </si>
  <si>
    <t>Level of implementation of equity measures for  populations disproportionally affected by climate change - Drinking-water</t>
  </si>
  <si>
    <t>Equity measures exist for populations disproportionally affected by climate change - Hand hygiene</t>
  </si>
  <si>
    <t>Level of implementation of equity measures for  populations disproportionally affected by climate change - Hand hygiene</t>
  </si>
  <si>
    <t>other populations</t>
  </si>
  <si>
    <t>Equity measures exist for other populations - Sanitation</t>
  </si>
  <si>
    <t>Level of implementation of equity measures for  other populations - Sanitation</t>
  </si>
  <si>
    <t>Equity measures exist for other populations - Drinking-water</t>
  </si>
  <si>
    <t>Level of implementation of equity measures for  other populations - Drinking-water</t>
  </si>
  <si>
    <t>Equity measures exist for other populations - Hand hygiene</t>
  </si>
  <si>
    <t>Level of implementation of equity measures for  other populations - Hand hygiene</t>
  </si>
  <si>
    <t>Other populations -Describe the equity measure(s)</t>
  </si>
  <si>
    <t>Other populations - Description</t>
  </si>
  <si>
    <t>Other populations - Does not exist</t>
  </si>
  <si>
    <t>Populations disproportionally affected by climate change -Describe the equity measure(s)</t>
  </si>
  <si>
    <t>Ethnic/religious minorities -Describe the equity measure(s)</t>
  </si>
  <si>
    <t>Indigenous populations -Describe the equity measure(s)</t>
  </si>
  <si>
    <t>Indigenous populations - does not exist</t>
  </si>
  <si>
    <t>Elderly people - Describe the equity measures</t>
  </si>
  <si>
    <t>People living with disabilities - Describe the measure(s)</t>
  </si>
  <si>
    <t>Women and girls - Describe the equity measure(s)</t>
  </si>
  <si>
    <t>People living in poverty - Describe the equity measure(s)</t>
  </si>
  <si>
    <t xml:space="preserve">Describe the equity measure(s) in other settings </t>
  </si>
  <si>
    <t>Please describe the equity measure(s) in emergencies and disasters</t>
  </si>
  <si>
    <t>Please describe the equity measure(s) for internally displaced persons and/or refugee camps</t>
  </si>
  <si>
    <t>Please describe the equity measure(s) for slums or informal settlements</t>
  </si>
  <si>
    <t>Please describe the equity measure(s) for remote or hard to reach areas</t>
  </si>
  <si>
    <t>Provide the name of the drinking-water quality standard - Urban</t>
  </si>
  <si>
    <t>Provide the name of the drinking-water quality standard - Rural</t>
  </si>
  <si>
    <t>Provide the year of the drinking-water quality standard - Urban</t>
  </si>
  <si>
    <t>Provide the year of the drinking-water quality standard - Rural</t>
  </si>
  <si>
    <t>Provide a link or attach a copy of drinking-water quality standard - Urban</t>
  </si>
  <si>
    <t>Provide a link or attach a copy of drinking-water quality standard - Rural</t>
  </si>
  <si>
    <t>Are national regulations or standards in place for drinking-water service delivery requirements - Urban</t>
  </si>
  <si>
    <t>Are national regulations or standards in place for drinking-water service delivery requirements - Rural</t>
  </si>
  <si>
    <t>Provide the name of the drinking-water service delivery standard - Urban</t>
  </si>
  <si>
    <t>Provide the name of the drinking-water service delivery standard - Rural</t>
  </si>
  <si>
    <t>Provide the year of the drinking-water service delivery standard - Urban</t>
  </si>
  <si>
    <t>Provide the year of the drinking-water service delivery standard - Rural</t>
  </si>
  <si>
    <t>Provide a link or attach a copy of drinking-water service delivery standard - Urban</t>
  </si>
  <si>
    <t>Provide a link or attach a copy of drinking-water service delivery standard - Rural</t>
  </si>
  <si>
    <t xml:space="preserve">Water safety plans (WSP) or equivalent approach for urban areas in policies/regulations exists </t>
  </si>
  <si>
    <t>Is the water safety plan risk management approach promoted or required for urban areas</t>
  </si>
  <si>
    <t>Please provide the name, year and link (if available) to the water safety plan policy/regulation for urban areas</t>
  </si>
  <si>
    <t>Water safety plans (WSP) or equivalent approach for rural areas in policies/regulations exists</t>
  </si>
  <si>
    <t>Is the risk assessment/ risk management approach promoted or required for rural areas</t>
  </si>
  <si>
    <t>Please provide the name, year and link (if available) to the policy/regulation for rural areas</t>
  </si>
  <si>
    <t>Sanitation safety plans (SSP) for local-level risk assessment and management exists</t>
  </si>
  <si>
    <t>Is the sanitation safety plan (SSP) approach promoted or required?</t>
  </si>
  <si>
    <t>Please provide the name, year and link (if available) to the sanitation safety plan policy/regulations</t>
  </si>
  <si>
    <t>Please describe how WHO Guidelines on Sanitation and Health have been used</t>
  </si>
  <si>
    <t>Please describe how the climate change preparedness approaches have been used in national planning</t>
  </si>
  <si>
    <t>Implementation of water safety planning (WSP) or equivalent approach for urban areas</t>
  </si>
  <si>
    <t>Implementation of water safety planning (WSP) or equivalent approach for rural areas</t>
  </si>
  <si>
    <t>Implementation of sanitation safety planning (SSP) for local-level risk assessment and management</t>
  </si>
  <si>
    <t>Implementation of Water and Sanitation for Health Facility Improvement Tool (WASH FIT) or similar risk-based improvement tool for WASH in health care facilities</t>
  </si>
  <si>
    <t>Implementation of climate change preparedness approaches for local-level risk assessment and management of WASH</t>
  </si>
  <si>
    <t>Provide the name of the policy - rural sanitation</t>
  </si>
  <si>
    <t>Provide the name of the policy - urban sanitation</t>
  </si>
  <si>
    <t>Provide a link or attach a copy of the policy - urban sanitation</t>
  </si>
  <si>
    <t>Year policy approved/expected - urban sanitation</t>
  </si>
  <si>
    <t>Provide a link or attach a copy of the policy - rural sanitation</t>
  </si>
  <si>
    <t>Year approved/expected - rural sanitation</t>
  </si>
  <si>
    <t>If an rural sanitation plan/strategy exists, provide the name of the plan/strategy</t>
  </si>
  <si>
    <t>Provide a link or attach a copy -rural sanitation</t>
  </si>
  <si>
    <t>Year approved/expected - rural sanitation2</t>
  </si>
  <si>
    <t>Has the plan been supported with adequate funding to implement the plan - rural sanitation</t>
  </si>
  <si>
    <t>Are there sufficient human resources to implement the plan - rural sanitation</t>
  </si>
  <si>
    <t>Provide a link to policy, rural drinking-water</t>
  </si>
  <si>
    <t>Year plan/strategy approved/expected - urban drinking-water</t>
  </si>
  <si>
    <t>Year policy approved/expected - urban drinking-water</t>
  </si>
  <si>
    <t>Provide a link to policy, urban drinking-water</t>
  </si>
  <si>
    <t>Provide a link to plan/strategy - rural drinking-water</t>
  </si>
  <si>
    <t>Year plan/strategy approved/expected - rural drinking-water</t>
  </si>
  <si>
    <t>Are there sufficient human resources to implement the plan - WASH in schools</t>
  </si>
  <si>
    <t>Urban drinking-water policy/plan addresses affordability measures for drinking-water</t>
  </si>
  <si>
    <t>Rural drinking-water policy/plan addresses affordability measures  for drinking-water</t>
  </si>
  <si>
    <t>WASH in
schools
policy/plan addresses affordability measures  for drinking-water</t>
  </si>
  <si>
    <t>WASH in health addresses affordability measures  for drinking-water
care facility
policy/plan</t>
  </si>
  <si>
    <t>Other policy/plan address affordability measures  for drinking-water</t>
  </si>
  <si>
    <t>Provide the name of policy, plan or strategy for affordability measures  for drinking-water</t>
  </si>
  <si>
    <t>Policy/plans address access to safely managed drinking-water supply</t>
  </si>
  <si>
    <t>Urban
drinking-water
policy/plan addresses access to safely managed drinking-water supply</t>
  </si>
  <si>
    <t>Rural
drinking-water
policy/plan addresses access to safely managed drinking-water supply</t>
  </si>
  <si>
    <t>WASH in
schools
policy/plan addresses access to safely managed drinking-water supply</t>
  </si>
  <si>
    <t>WASH in health
care facility
policy/plan addresses access to safely managed drinking-water supply</t>
  </si>
  <si>
    <t>Other policy/plan addresses access to safely managed drinking-water supply</t>
  </si>
  <si>
    <t>Provide the name of policy, plan or strategy for access to safely managed drinking-water supply</t>
  </si>
  <si>
    <t>Other policy/plan addresses household connections</t>
  </si>
  <si>
    <t>Provide the name of policy, plan or strategy addressing household connections</t>
  </si>
  <si>
    <t>Other policy/plan that addresses drinking-water quality</t>
  </si>
  <si>
    <t>Provide the name of policy, plan or strategy addressing drinking-water quality</t>
  </si>
  <si>
    <t>Other policy/plan that addresses affordability measures for sanitation</t>
  </si>
  <si>
    <t>Provide the name of policy, plan or strategy addressing affordability measures for sanitation</t>
  </si>
  <si>
    <t>Other policy/plan that addresses safely managed sanitation services</t>
  </si>
  <si>
    <t>Provide the name of policy, plan or strategy addressing safely managed sanitation services</t>
  </si>
  <si>
    <t>Other policy/plan that address open defecation</t>
  </si>
  <si>
    <t>Provide the name of policy, plan or strategy addressing open defecation</t>
  </si>
  <si>
    <t>Other policy/plan that addresses faecal sludge management</t>
  </si>
  <si>
    <t>Provide the name of policy, plan or strategy addressing faecal sludge management</t>
  </si>
  <si>
    <t>Other policy/plan that addresses Safe use of treated municipal wastewater and municipal faecal sludge</t>
  </si>
  <si>
    <t>Provide the name of policy, plan or strategy that addresses Safe use of treated municipal wastewater and municipal faecal sludge</t>
  </si>
  <si>
    <t>Other policy/plan that addresses Affordability measures for hand hygiene</t>
  </si>
  <si>
    <t>Provide the name of policy, plan or strategy addressing Affordability measures for hand hygiene</t>
  </si>
  <si>
    <t>Other policy that addresses Hand hygiene facilities</t>
  </si>
  <si>
    <t>Provide the name of policy, plan or strategy that addresses Hand hygiene facilities</t>
  </si>
  <si>
    <t>Other policy/plan that addresses Hand hygiene behaviour change activities</t>
  </si>
  <si>
    <t>Provide the name of policy, plan or strategy that addresse Hand hygiene behaviour change activities</t>
  </si>
  <si>
    <t>Other policy/plan that addresses menstrual hygiene management</t>
  </si>
  <si>
    <t>Provide the name of policy, plan or strategy that addresses menstrual hygiene management</t>
  </si>
  <si>
    <t>Other policy/plan that addresses Risks of climate variability and climate change to WASH services</t>
  </si>
  <si>
    <t>Provide the name of policy, plan or strategy that addresses Risks of climate variability and climate change to WASH services</t>
  </si>
  <si>
    <t>Other policy/plan that addresses Climate resilience of WASH technologies and management systems</t>
  </si>
  <si>
    <t>Provide the name of policy, plan or strategy that addresses Climate resilience of WASH technologies and management systems</t>
  </si>
  <si>
    <t>Other policy/plan that addresses  Sustainability of WASH services</t>
  </si>
  <si>
    <t>Provide the name of policy, plan or strategy that addresses  Sustainability of WASH services</t>
  </si>
  <si>
    <t>Policy/plans address Protections for workers</t>
  </si>
  <si>
    <t>Urban sanitation policy/plan addresses Protection for workers</t>
  </si>
  <si>
    <t>Rural sanitation policy/plan addresses Protection for workers</t>
  </si>
  <si>
    <t>Urban drinking-water policy/plan addresses Protection for workers</t>
  </si>
  <si>
    <t>Rural drinking-water policy/plan addresses Protection for workers</t>
  </si>
  <si>
    <t>WASH in schools policy/plan addresses Protection for workers</t>
  </si>
  <si>
    <t>WASH in health care facility policy/plan addresses Protection for workers</t>
  </si>
  <si>
    <t>Other policy/plan that addresses Protection for workers</t>
  </si>
  <si>
    <t>Provide the name of policy, plan or strategy that addresses Protection for workers</t>
  </si>
  <si>
    <t>Other policy/plan that addresses Performance and efficiency of operators or service providers</t>
  </si>
  <si>
    <t>Provide the name of policy, plan or strategy that addresses Performance and efficiency of operators or service providers</t>
  </si>
  <si>
    <t>Other policy/plan that addresses WASH in public places</t>
  </si>
  <si>
    <t>Provide the name of policy, plan or strategy that addresses WASH in public places</t>
  </si>
  <si>
    <t>Other policy/plan that addresses Human resources for WASH</t>
  </si>
  <si>
    <t>Provide the name of policy, plan or strategy that addresses Human resources for WASH</t>
  </si>
  <si>
    <t>Plan/strategy -Number of years, urban sanitation</t>
  </si>
  <si>
    <t>Plan/strategy - Number of years, rural sanitation</t>
  </si>
  <si>
    <t>Plan/strategy - Number of years, urban drinking-water</t>
  </si>
  <si>
    <t>Plan/strategy - Number of years, rural drinking-water</t>
  </si>
  <si>
    <t>Plan/strategy - Number of years, WASH in schools</t>
  </si>
  <si>
    <t>Plan/strategy - Number of years, WASH in health care facilities (HCF)</t>
  </si>
  <si>
    <t>Total cost estimate urban sanitation plan/strategy, millions US$</t>
  </si>
  <si>
    <t>Total cost estimate rural sanitation plan/strategy, millions US$</t>
  </si>
  <si>
    <t>Total cost estimate urban drinking-water plan/strategy, millions US$</t>
  </si>
  <si>
    <t>Total cost estimate rural drinking-water plan/strategy, millions US$</t>
  </si>
  <si>
    <t>Total cost estimate WASH in schools, millions US$</t>
  </si>
  <si>
    <t>Average annual cost estimate WASH in schools, millions US$</t>
  </si>
  <si>
    <t>Total cost estimate WASH in HCF, millions US$</t>
  </si>
  <si>
    <t>Average annual cost estimate WASH in HCF, millions US$</t>
  </si>
  <si>
    <t>Average annual cost estimate urban sanitation, millions US$</t>
  </si>
  <si>
    <t>Average annual cost estimate urban drinking-water, millions US$</t>
  </si>
  <si>
    <t>Average annual cost estimate rural sanitation, millions US$</t>
  </si>
  <si>
    <t>Average annual cost estimate rural drinking-water, millions US$</t>
  </si>
  <si>
    <t>National standards or guidelines for technologies for treatment in on-site sanitation systems</t>
  </si>
  <si>
    <t>National standards or guidelines for wastewater treatment</t>
  </si>
  <si>
    <t>National standards or guidelines for faecal sludge treatment</t>
  </si>
  <si>
    <t>Provide the name of the standard - faecal sludge treatment</t>
  </si>
  <si>
    <t>Provide the name of the standard - wastewater treatment</t>
  </si>
  <si>
    <t>Year of standard or guideline - wastewater treatment</t>
  </si>
  <si>
    <t>Year of standard or guideline - faecal sludge treatment</t>
  </si>
  <si>
    <t>Year of standard or guideline - technologies for treatment in on-site sanitation systems</t>
  </si>
  <si>
    <t xml:space="preserve">Provide name of the standard - technologies for treatment in on-site sanitation systems </t>
  </si>
  <si>
    <t>Year of standard or guideline - minimum requirements for emptying and conveyance (e.g. though licencing of faecal sludge management service providers)</t>
  </si>
  <si>
    <t>Provide name of the standard or guidelines - minimum requirements for emptying and conveyance (e.g. though licencing of faecal sludge management service providers)</t>
  </si>
  <si>
    <t>Year of standard or guideline - minimum requirements for emptying and conveyance, sewer networks</t>
  </si>
  <si>
    <t xml:space="preserve">  Provide the name of the standard or guidelines - Minimum requirements for emptying and conveyance, sewer networks</t>
  </si>
  <si>
    <t xml:space="preserve">Year of standard or guideline - minimum requirements for containment and on-site treatment - </t>
  </si>
  <si>
    <t xml:space="preserve">Provide name of the standard or guidelines - minimum requirements for containment and on-site treatment - </t>
  </si>
  <si>
    <t>Year of standard or guidelines - minimum requirements for toilets</t>
  </si>
  <si>
    <t xml:space="preserve">Name of the standard or guidelines - minimum requirements for toilets </t>
  </si>
  <si>
    <t>National standards or guidelines for safe use of treated wastewater and/or sludge</t>
  </si>
  <si>
    <t>Provide the name of the standard - safe use of treated wastewater and/or sludge</t>
  </si>
  <si>
    <t>Year of standard or guideline - safe use of treated wastewater and/or sludge</t>
  </si>
  <si>
    <t>Laws or regulations to ensure health and safety of toilet cleaners</t>
  </si>
  <si>
    <t>Provide the name of the legislation - to ensure health and safety of toilet cleaners</t>
  </si>
  <si>
    <t>Year of law or regulatuion to ensure health and safety of toilet cleaners</t>
  </si>
  <si>
    <t>Laws or regulations to ensure health and safety of faecal sludge emptying, transport and treatment workers</t>
  </si>
  <si>
    <t>Provide the name of the legislation - to ensure health and safety of faecal sludge emptying, transport and treatment workers</t>
  </si>
  <si>
    <t>Year or law or regulation to ensure health and safety of faecal sludge emptying, transport and treatment workers</t>
  </si>
  <si>
    <t>Laws or regulations to ensure health and safety of sewage and wastewater treatment plant workers</t>
  </si>
  <si>
    <t>Provide the name of the legislation - to ensure health and safety of sewage and wastewater treatment plant workers</t>
  </si>
  <si>
    <t>Year of law or regulation to ensure health and safety of sewage and wastewater treatment plant workers</t>
  </si>
  <si>
    <t>National standards or guidelines for WASH in health care facilities</t>
  </si>
  <si>
    <t>Provide the name of the standard or guidelines - WASH in health care facilities</t>
  </si>
  <si>
    <t>Year of standard or guidelines - WASH in health care facilities</t>
  </si>
  <si>
    <t>National standards or guidelines for health care waste management</t>
  </si>
  <si>
    <t>Provide the name of the standard or guidelines - health care waste management</t>
  </si>
  <si>
    <t>Year of standards or guidelines - health care waste management</t>
  </si>
  <si>
    <t>Extent of WASH data use - Planning processes and/or sector reviews - Drinking-water example</t>
  </si>
  <si>
    <t>Extent of WASH data use - Planning processes and/or sector reviews - Sanitation</t>
  </si>
  <si>
    <t>Extent of WASH data use - Allocating resources - Sanitation</t>
  </si>
  <si>
    <t>Extent of WASH data use - Developing of national standards or regulations - Sanitation</t>
  </si>
  <si>
    <t>Extent of WASH data use - Planning processes and/or sector reviews example - Sanitaton</t>
  </si>
  <si>
    <t>Extent of WASH data use - Allocating resources example - Sanitation</t>
  </si>
  <si>
    <t>Extent of WASH data use - Developing of national standards or regulations example - Sanitation</t>
  </si>
  <si>
    <t>Extent of WASH data use - Targeting surveillance activities example - Sanitation</t>
  </si>
  <si>
    <t>Extent of WASH data use - Planning processes and/or sector reviews - Drinking-water</t>
  </si>
  <si>
    <t>Extent of WASH data use - Allocating resources - Drinking-water</t>
  </si>
  <si>
    <t>Extent of WASH data use - Allocating resources example - Drinking-water</t>
  </si>
  <si>
    <t>Extent of WASH data use - Developing or revising of national standards or regulations - Drinking-water</t>
  </si>
  <si>
    <t>Extent of WASH data use - Developing or revising of national standards or regulations example - Drinking-water</t>
  </si>
  <si>
    <t>Extent of WASH data use - Targeting surveillance activities - Drinking-water</t>
  </si>
  <si>
    <t>Extent of WASH data use - Targeting surveillance activities example - Drinking-water</t>
  </si>
  <si>
    <t>Extent of WASH data use - Planning processes and/or sector reviews - Hand hygiene</t>
  </si>
  <si>
    <t>Extent of WASH data use - Planning processes and/or sector reviews example - Hand hygiene</t>
  </si>
  <si>
    <t>Extent of WASH data use - Resource allocation - Hand hygiene</t>
  </si>
  <si>
    <t>Extent of WASH data use - Resource allocation example - Hand hygiene</t>
  </si>
  <si>
    <t>Use of performance measures - Government expenditure - Sanitation</t>
  </si>
  <si>
    <t>Government expenditure - Main indicators - Sanitation</t>
  </si>
  <si>
    <t>Use of performance measures - Treated effluent and faecal sludge quality - Sanitation</t>
  </si>
  <si>
    <t>Treated effluent and faecal sludge quality - Main indicators - Sanitation</t>
  </si>
  <si>
    <t>Use of performance measures - Quality of service - Sanitation</t>
  </si>
  <si>
    <t>Quality of service - Main indicators - Sanitation</t>
  </si>
  <si>
    <t>Use of performance measures - Equitable service coverage - Sanitation</t>
  </si>
  <si>
    <t>Equitable service coverage - Main indicators - Sanitation</t>
  </si>
  <si>
    <t>Use of performance measures - Cost efficiency - Sanitation</t>
  </si>
  <si>
    <t>Cost efficiency - Main indicators - Sanitation</t>
  </si>
  <si>
    <t>Use of performance measures - Functionality of systems - Sanitation</t>
  </si>
  <si>
    <t>Functionality of systems - Main indicators - Sanitation</t>
  </si>
  <si>
    <t>Use of performance measures - Government expenditure - Drinking-water</t>
  </si>
  <si>
    <t>Government expenditure - Main indicators - Drinking-water</t>
  </si>
  <si>
    <t>Use of performance measures - Water quality - Drinking-water</t>
  </si>
  <si>
    <t>Water quality - Main indicators - Drinking-water</t>
  </si>
  <si>
    <t>Use of performance measures - Quality of service delivery - Drinking-water</t>
  </si>
  <si>
    <t>Quality of service delivery - Main indicators - Drinking-water</t>
  </si>
  <si>
    <t>Use of performance measures - Equitable service coverage - Drinking-water</t>
  </si>
  <si>
    <t>Equitable service coverage - Main indicators - Drinking-water</t>
  </si>
  <si>
    <t>Use of performance measures - Cost efficiency - Drinking-water</t>
  </si>
  <si>
    <t>Cost efficiency - Main indicators - Drinking-water</t>
  </si>
  <si>
    <t>Use of performance measures - Functionality of systems - Drinking-water</t>
  </si>
  <si>
    <t>Functionality of systems - Main indicators - Drinking-water</t>
  </si>
  <si>
    <t>occupied Palestinian territory</t>
  </si>
  <si>
    <t>Cabo Verde</t>
  </si>
  <si>
    <t>Annual need - hand hygiene, US$ million</t>
  </si>
  <si>
    <t>Annual finance available - hand hygiene, US$ million</t>
  </si>
  <si>
    <t>Community training centres exist</t>
  </si>
  <si>
    <t>Technical and vocational training centres exist</t>
  </si>
  <si>
    <t>Universities exist</t>
  </si>
  <si>
    <t>Other training institution - Description</t>
  </si>
  <si>
    <t>Other training institution(s) exist</t>
  </si>
  <si>
    <t>Supply enough trained professionals - Drinking-water – piped systems</t>
  </si>
  <si>
    <t>Supply enough trained professionals - Drinking-water – small systems</t>
  </si>
  <si>
    <t>Supply enough trained professionals - Sanitation – sewer networks and wastewater treatment</t>
  </si>
  <si>
    <t>Supply enough trained professionals - Sanitation – on-site systems and faecal sludge management</t>
  </si>
  <si>
    <t>Supply enough trained professionals - Hand hygiene – facilities/technologies and behaviour change</t>
  </si>
  <si>
    <t>Constraints - Financial resources available for staff - Sanitation</t>
  </si>
  <si>
    <t>Constraints - Financial resources available for staff - Drinking-water</t>
  </si>
  <si>
    <t>Constraints - Financial resources available for staff - Hand Hygiene</t>
  </si>
  <si>
    <t>Constraints - Insufficient education/training programmes or courses to meet demand - Sanitation</t>
  </si>
  <si>
    <t>Constraints - Insufficient education/training programmes or courses to meet demand - Drinking-water</t>
  </si>
  <si>
    <t>Constraints - Insufficient education/training programmes or courses to meet demand - Hand Hygiene</t>
  </si>
  <si>
    <t>Constraints - Lack of awareness of WASH job opportunities - Sanitation</t>
  </si>
  <si>
    <t>Constraints - Lack of awareness of WASH job opportunities - Drinking-water</t>
  </si>
  <si>
    <t>Constraints - Lack of awareness of WASH job opportunities - Hand Hygiene</t>
  </si>
  <si>
    <t>Constraints - Insufficient competencies (skills and knowledge) of staff to perform duties - Sanitation</t>
  </si>
  <si>
    <t>Constraints - Insufficient competencies (skills and knowledge) of staff to perform duties - Drinking-water</t>
  </si>
  <si>
    <t>Constraints - Insufficient competencies (skills and knowledge) of staff to perform duties - Hand Hygiene</t>
  </si>
  <si>
    <t>Constraints - Skilled workers do not want to live and work in rural areas of the country - Sanitation</t>
  </si>
  <si>
    <t>Constraints - Skilled workers do not want to live and work in rural areas of the country - Drinking-water</t>
  </si>
  <si>
    <t>Constraints - Skilled workers do not want to live and work in rural areas of the country - Hand Hygiene</t>
  </si>
  <si>
    <t>Constraints - Other - Sanitation</t>
  </si>
  <si>
    <t>Constraints - Other - Drinking-water</t>
  </si>
  <si>
    <t>Constraints - Other - Hand Hygiene</t>
  </si>
  <si>
    <t>Constraints - Other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</si>
</sst>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yy;@"/>
    <numFmt numFmtId="165" formatCode="0.0"/>
  </numFmts>
  <fonts count="148"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u/>
      <sz val="10"/>
      <color theme="1"/>
      <name val="Calibri"/>
      <family val="2"/>
      <scheme val="minor"/>
    </font>
    <font>
      <b/>
      <sz val="8"/>
      <color theme="1"/>
      <name val="Calibri"/>
      <family val="2"/>
      <scheme val="minor"/>
    </font>
    <font>
      <i/>
      <sz val="10"/>
      <color theme="1"/>
      <name val="Calibri"/>
      <family val="2"/>
      <scheme val="minor"/>
    </font>
    <font>
      <i/>
      <sz val="10"/>
      <color rgb="FFC00000"/>
      <name val="Calibri"/>
      <family val="2"/>
      <scheme val="minor"/>
    </font>
    <font>
      <sz val="14"/>
      <color theme="1"/>
      <name val="Calibri"/>
      <family val="2"/>
      <scheme val="minor"/>
    </font>
    <font>
      <b/>
      <sz val="14"/>
      <color theme="1"/>
      <name val="Calibri"/>
      <family val="2"/>
      <scheme val="minor"/>
    </font>
    <font>
      <sz val="11"/>
      <color rgb="FF000000"/>
      <name val="Calibri"/>
      <family val="2"/>
    </font>
    <font>
      <sz val="11"/>
      <name val="Calibri"/>
      <family val="2"/>
      <scheme val="minor"/>
    </font>
    <font>
      <b/>
      <sz val="11"/>
      <color rgb="FFC00000"/>
      <name val="Calibri"/>
      <family val="2"/>
      <scheme val="minor"/>
    </font>
    <font>
      <sz val="12"/>
      <color theme="1"/>
      <name val="Calibri"/>
      <family val="2"/>
      <scheme val="minor"/>
    </font>
    <font>
      <b/>
      <sz val="10"/>
      <color rgb="FFFF0000"/>
      <name val="Calibri"/>
      <family val="2"/>
      <scheme val="minor"/>
    </font>
    <font>
      <u/>
      <sz val="11"/>
      <color theme="10"/>
      <name val="Calibri"/>
      <family val="2"/>
      <scheme val="minor"/>
    </font>
    <font>
      <i/>
      <u/>
      <sz val="11"/>
      <color theme="1"/>
      <name val="Calibri"/>
      <family val="2"/>
      <scheme val="minor"/>
    </font>
    <font>
      <b/>
      <sz val="11"/>
      <color rgb="FFFFFFFF"/>
      <name val="Calibri"/>
      <family val="2"/>
      <scheme val="minor"/>
    </font>
    <font>
      <b/>
      <sz val="10"/>
      <color rgb="FF000000"/>
      <name val="Calibri"/>
      <family val="2"/>
      <scheme val="minor"/>
    </font>
    <font>
      <sz val="11"/>
      <color rgb="FF000000"/>
      <name val="Calibri"/>
      <family val="2"/>
      <scheme val="minor"/>
    </font>
    <font>
      <sz val="10"/>
      <color rgb="FF000000"/>
      <name val="Calibri"/>
      <family val="2"/>
      <scheme val="minor"/>
    </font>
    <font>
      <sz val="14"/>
      <color theme="1"/>
      <name val="MS Gothic"/>
      <family val="3"/>
    </font>
    <font>
      <sz val="14"/>
      <color rgb="FF000000"/>
      <name val="MS Gothic"/>
      <family val="3"/>
    </font>
    <font>
      <i/>
      <sz val="10"/>
      <color rgb="FF000000"/>
      <name val="Calibri"/>
      <family val="2"/>
      <scheme val="minor"/>
    </font>
    <font>
      <b/>
      <sz val="3"/>
      <color theme="1"/>
      <name val="Calibri"/>
      <family val="2"/>
      <scheme val="minor"/>
    </font>
    <font>
      <u/>
      <sz val="10"/>
      <color rgb="FF000000"/>
      <name val="Calibri"/>
      <family val="2"/>
      <scheme val="minor"/>
    </font>
    <font>
      <sz val="14"/>
      <color rgb="FF000000"/>
      <name val="Calibri"/>
      <family val="2"/>
      <scheme val="minor"/>
    </font>
    <font>
      <sz val="12"/>
      <color rgb="FF000000"/>
      <name val="Calibri"/>
      <family val="2"/>
      <scheme val="minor"/>
    </font>
    <font>
      <b/>
      <u/>
      <sz val="10"/>
      <color rgb="FF000000"/>
      <name val="Calibri"/>
      <family val="2"/>
      <scheme val="minor"/>
    </font>
    <font>
      <b/>
      <u/>
      <sz val="11"/>
      <color rgb="FF000000"/>
      <name val="Calibri"/>
      <family val="2"/>
      <scheme val="minor"/>
    </font>
    <font>
      <sz val="9"/>
      <color rgb="FF000000"/>
      <name val="Calibri"/>
      <family val="2"/>
      <scheme val="minor"/>
    </font>
    <font>
      <i/>
      <sz val="9"/>
      <color rgb="FF000000"/>
      <name val="Calibri"/>
      <family val="2"/>
      <scheme val="minor"/>
    </font>
    <font>
      <sz val="8"/>
      <color rgb="FF000000"/>
      <name val="Calibri"/>
      <family val="2"/>
    </font>
    <font>
      <sz val="6"/>
      <color theme="1"/>
      <name val="Calibri"/>
      <family val="2"/>
      <scheme val="minor"/>
    </font>
    <font>
      <sz val="3"/>
      <color theme="1"/>
      <name val="Calibri"/>
      <family val="2"/>
      <scheme val="minor"/>
    </font>
    <font>
      <b/>
      <sz val="6"/>
      <color theme="1"/>
      <name val="Calibri"/>
      <family val="2"/>
      <scheme val="minor"/>
    </font>
    <font>
      <b/>
      <sz val="12"/>
      <color rgb="FFFFFFFF"/>
      <name val="Calibri"/>
      <family val="2"/>
      <scheme val="minor"/>
    </font>
    <font>
      <i/>
      <sz val="9"/>
      <color theme="1"/>
      <name val="Calibri"/>
      <family val="2"/>
      <scheme val="minor"/>
    </font>
    <font>
      <vertAlign val="superscript"/>
      <sz val="10"/>
      <color rgb="FF000000"/>
      <name val="Calibri"/>
      <family val="2"/>
      <scheme val="minor"/>
    </font>
    <font>
      <b/>
      <sz val="9"/>
      <color rgb="FF000000"/>
      <name val="Calibri"/>
      <family val="2"/>
      <scheme val="minor"/>
    </font>
    <font>
      <b/>
      <sz val="3"/>
      <color rgb="FF000000"/>
      <name val="Calibri"/>
      <family val="2"/>
      <scheme val="minor"/>
    </font>
    <font>
      <sz val="3"/>
      <color rgb="FF000000"/>
      <name val="Calibri"/>
      <family val="2"/>
      <scheme val="minor"/>
    </font>
    <font>
      <sz val="3"/>
      <color theme="1"/>
      <name val="MS Gothic"/>
      <family val="3"/>
    </font>
    <font>
      <u/>
      <sz val="9"/>
      <color rgb="FF000000"/>
      <name val="Calibri"/>
      <family val="2"/>
      <scheme val="minor"/>
    </font>
    <font>
      <vertAlign val="superscript"/>
      <sz val="9"/>
      <color rgb="FF000000"/>
      <name val="Calibri"/>
      <family val="2"/>
      <scheme val="minor"/>
    </font>
    <font>
      <sz val="9"/>
      <color rgb="FFFFFFFF"/>
      <name val="Calibri"/>
      <family val="2"/>
      <scheme val="minor"/>
    </font>
    <font>
      <b/>
      <sz val="2"/>
      <color theme="1"/>
      <name val="Calibri"/>
      <family val="2"/>
      <scheme val="minor"/>
    </font>
    <font>
      <i/>
      <u/>
      <sz val="10"/>
      <color theme="1"/>
      <name val="Calibri"/>
      <family val="2"/>
      <scheme val="minor"/>
    </font>
    <font>
      <b/>
      <i/>
      <sz val="10"/>
      <color rgb="FF000000"/>
      <name val="Calibri"/>
      <family val="2"/>
      <scheme val="minor"/>
    </font>
    <font>
      <sz val="8"/>
      <color rgb="FF000000"/>
      <name val="Calibri"/>
      <family val="2"/>
      <scheme val="minor"/>
    </font>
    <font>
      <b/>
      <i/>
      <sz val="11"/>
      <color theme="1"/>
      <name val="Calibri"/>
      <family val="2"/>
      <scheme val="minor"/>
    </font>
    <font>
      <b/>
      <i/>
      <sz val="9"/>
      <color rgb="FF000000"/>
      <name val="Calibri"/>
      <family val="2"/>
      <scheme val="minor"/>
    </font>
    <font>
      <b/>
      <sz val="14"/>
      <color rgb="FF000000"/>
      <name val="MS Gothic"/>
      <family val="3"/>
    </font>
    <font>
      <b/>
      <sz val="11"/>
      <color rgb="FF000000"/>
      <name val="Calibri"/>
      <family val="2"/>
      <scheme val="minor"/>
    </font>
    <font>
      <sz val="10"/>
      <color rgb="FF000000"/>
      <name val="Segoe UI Symbol"/>
      <family val="2"/>
    </font>
    <font>
      <sz val="10"/>
      <color rgb="FF000000"/>
      <name val="MS Gothic"/>
      <family val="3"/>
    </font>
    <font>
      <sz val="10"/>
      <color theme="1"/>
      <name val="Segoe UI Symbol"/>
      <family val="2"/>
    </font>
    <font>
      <sz val="11"/>
      <color rgb="FFFFFFFF"/>
      <name val="Calibri"/>
      <family val="2"/>
      <scheme val="minor"/>
    </font>
    <font>
      <u/>
      <sz val="11"/>
      <color rgb="FF000000"/>
      <name val="Calibri"/>
      <family val="2"/>
      <scheme val="minor"/>
    </font>
    <font>
      <i/>
      <sz val="8"/>
      <color rgb="FFC00000"/>
      <name val="Calibri"/>
      <family val="2"/>
      <scheme val="minor"/>
    </font>
    <font>
      <sz val="10"/>
      <color theme="1"/>
      <name val="MS Gothic"/>
      <family val="3"/>
    </font>
    <font>
      <b/>
      <sz val="14"/>
      <color theme="1"/>
      <name val="MS Gothic"/>
      <family val="3"/>
    </font>
    <font>
      <sz val="5"/>
      <color theme="1"/>
      <name val="Calibri"/>
      <family val="2"/>
      <scheme val="minor"/>
    </font>
    <font>
      <i/>
      <sz val="5"/>
      <color theme="1"/>
      <name val="Calibri"/>
      <family val="2"/>
      <scheme val="minor"/>
    </font>
    <font>
      <sz val="14"/>
      <color theme="1"/>
      <name val="Segoe UI Symbol"/>
      <family val="2"/>
    </font>
    <font>
      <i/>
      <u/>
      <sz val="10"/>
      <color rgb="FF000000"/>
      <name val="Calibri"/>
      <family val="2"/>
      <scheme val="minor"/>
    </font>
    <font>
      <sz val="10"/>
      <color rgb="FFFFFFFF"/>
      <name val="Calibri"/>
      <family val="2"/>
      <scheme val="minor"/>
    </font>
    <font>
      <b/>
      <sz val="8"/>
      <color rgb="FF000000"/>
      <name val="Calibri"/>
      <family val="2"/>
      <scheme val="minor"/>
    </font>
    <font>
      <b/>
      <i/>
      <sz val="9"/>
      <color theme="1"/>
      <name val="Calibri"/>
      <family val="2"/>
      <scheme val="minor"/>
    </font>
    <font>
      <b/>
      <u/>
      <sz val="9"/>
      <color rgb="FF000000"/>
      <name val="Calibri"/>
      <family val="2"/>
      <scheme val="minor"/>
    </font>
    <font>
      <sz val="4"/>
      <color theme="1"/>
      <name val="Calibri"/>
      <family val="2"/>
      <scheme val="minor"/>
    </font>
    <font>
      <i/>
      <sz val="7"/>
      <color theme="1"/>
      <name val="Calibri"/>
      <family val="2"/>
      <scheme val="minor"/>
    </font>
    <font>
      <i/>
      <sz val="8"/>
      <color theme="1"/>
      <name val="Calibri"/>
      <family val="2"/>
      <scheme val="minor"/>
    </font>
    <font>
      <sz val="5"/>
      <color theme="1"/>
      <name val="Courier New"/>
      <family val="3"/>
    </font>
    <font>
      <sz val="10"/>
      <color theme="1"/>
      <name val="Courier New"/>
      <family val="3"/>
    </font>
    <font>
      <sz val="2"/>
      <color theme="1"/>
      <name val="Calibri"/>
      <family val="2"/>
      <scheme val="minor"/>
    </font>
    <font>
      <sz val="2"/>
      <color rgb="FF000000"/>
      <name val="Calibri"/>
      <family val="2"/>
      <scheme val="minor"/>
    </font>
    <font>
      <sz val="2"/>
      <color theme="1"/>
      <name val="Courier New"/>
      <family val="3"/>
    </font>
    <font>
      <b/>
      <sz val="2"/>
      <color rgb="FFFFFFFF"/>
      <name val="Calibri"/>
      <family val="2"/>
      <scheme val="minor"/>
    </font>
    <font>
      <sz val="8"/>
      <color rgb="FFF2F2F2"/>
      <name val="Calibri"/>
      <family val="2"/>
      <scheme val="minor"/>
    </font>
    <font>
      <sz val="14"/>
      <color rgb="FFF2F2F2"/>
      <name val="Calibri"/>
      <family val="2"/>
      <scheme val="minor"/>
    </font>
    <font>
      <sz val="3"/>
      <color rgb="FFF2F2F2"/>
      <name val="Calibri"/>
      <family val="2"/>
      <scheme val="minor"/>
    </font>
    <font>
      <b/>
      <sz val="13"/>
      <color theme="1"/>
      <name val="Calibri"/>
      <family val="2"/>
      <scheme val="minor"/>
    </font>
    <font>
      <b/>
      <sz val="7"/>
      <color rgb="FF000000"/>
      <name val="Times New Roman"/>
      <family val="1"/>
    </font>
    <font>
      <b/>
      <sz val="4"/>
      <color theme="1"/>
      <name val="Calibri"/>
      <family val="2"/>
      <scheme val="minor"/>
    </font>
    <font>
      <sz val="4"/>
      <color rgb="FF000000"/>
      <name val="Calibri"/>
      <family val="2"/>
      <scheme val="minor"/>
    </font>
    <font>
      <b/>
      <sz val="4"/>
      <color rgb="FF000000"/>
      <name val="Calibri"/>
      <family val="2"/>
      <scheme val="minor"/>
    </font>
    <font>
      <b/>
      <sz val="8.5"/>
      <color rgb="FF000000"/>
      <name val="Calibri"/>
      <family val="2"/>
      <scheme val="minor"/>
    </font>
    <font>
      <sz val="8.5"/>
      <color rgb="FF000000"/>
      <name val="Calibri"/>
      <family val="2"/>
      <scheme val="minor"/>
    </font>
    <font>
      <vertAlign val="superscript"/>
      <sz val="8.5"/>
      <color rgb="FF000000"/>
      <name val="Calibri"/>
      <family val="2"/>
      <scheme val="minor"/>
    </font>
    <font>
      <sz val="2"/>
      <color theme="1"/>
      <name val="MS Gothic"/>
      <family val="3"/>
    </font>
    <font>
      <sz val="9"/>
      <color theme="1"/>
      <name val="MS Gothic"/>
      <family val="3"/>
    </font>
    <font>
      <sz val="10"/>
      <color theme="1"/>
      <name val="MS Mincho"/>
      <family val="3"/>
    </font>
    <font>
      <sz val="3"/>
      <color theme="1"/>
      <name val="MS Mincho"/>
      <family val="3"/>
    </font>
    <font>
      <b/>
      <sz val="5"/>
      <color theme="1"/>
      <name val="Calibri"/>
      <family val="2"/>
      <scheme val="minor"/>
    </font>
    <font>
      <sz val="8"/>
      <color theme="1"/>
      <name val="Segoe UI Symbol"/>
      <family val="2"/>
    </font>
    <font>
      <sz val="3"/>
      <color theme="1"/>
      <name val="Segoe UI Symbol"/>
      <family val="2"/>
    </font>
    <font>
      <b/>
      <sz val="10"/>
      <color rgb="FFFFFFFF"/>
      <name val="Calibri"/>
      <family val="2"/>
      <scheme val="minor"/>
    </font>
    <font>
      <sz val="7"/>
      <color rgb="FF000000"/>
      <name val="Calibri"/>
      <family val="2"/>
      <scheme val="minor"/>
    </font>
    <font>
      <i/>
      <sz val="8"/>
      <color rgb="FF000000"/>
      <name val="Calibri"/>
      <family val="2"/>
      <scheme val="minor"/>
    </font>
    <font>
      <i/>
      <u/>
      <sz val="8"/>
      <color rgb="FF000000"/>
      <name val="Calibri"/>
      <family val="2"/>
      <scheme val="minor"/>
    </font>
    <font>
      <sz val="16"/>
      <color theme="1"/>
      <name val="MS Gothic"/>
      <family val="3"/>
    </font>
    <font>
      <b/>
      <sz val="6"/>
      <color rgb="FFFFFFFF"/>
      <name val="Calibri"/>
      <family val="2"/>
      <scheme val="minor"/>
    </font>
    <font>
      <b/>
      <sz val="10"/>
      <color theme="1"/>
      <name val="Courier New"/>
      <family val="3"/>
    </font>
    <font>
      <b/>
      <sz val="11"/>
      <color rgb="FFFF0000"/>
      <name val="Calibri"/>
      <family val="2"/>
      <scheme val="minor"/>
    </font>
    <font>
      <u/>
      <sz val="8"/>
      <color rgb="FF000000"/>
      <name val="Calibri"/>
      <family val="2"/>
      <scheme val="minor"/>
    </font>
    <font>
      <b/>
      <sz val="7.5"/>
      <color theme="1"/>
      <name val="Arial"/>
      <family val="2"/>
    </font>
    <font>
      <b/>
      <sz val="7.5"/>
      <color rgb="FF000000"/>
      <name val="Arial"/>
      <family val="2"/>
    </font>
    <font>
      <b/>
      <sz val="9"/>
      <color theme="1"/>
      <name val="Arial"/>
      <family val="2"/>
    </font>
    <font>
      <b/>
      <i/>
      <sz val="8"/>
      <color theme="1"/>
      <name val="Calibri"/>
      <family val="2"/>
      <scheme val="minor"/>
    </font>
    <font>
      <b/>
      <sz val="9"/>
      <color rgb="FFFFFFFF"/>
      <name val="Calibri"/>
      <family val="2"/>
      <scheme val="minor"/>
    </font>
    <font>
      <b/>
      <sz val="11"/>
      <color rgb="FFFF0000"/>
      <name val="MS Gothic"/>
      <family val="3"/>
    </font>
    <font>
      <b/>
      <sz val="11"/>
      <color rgb="FFFF3300"/>
      <name val="MS Gothic"/>
      <family val="3"/>
    </font>
    <font>
      <b/>
      <sz val="11"/>
      <color rgb="FFFF3300"/>
      <name val="Calibri"/>
      <family val="2"/>
      <scheme val="minor"/>
    </font>
    <font>
      <b/>
      <sz val="10"/>
      <color rgb="FFFF3300"/>
      <name val="Calibri"/>
      <family val="2"/>
      <scheme val="minor"/>
    </font>
    <font>
      <sz val="11"/>
      <color rgb="FFFF3300"/>
      <name val="Calibri"/>
      <family val="2"/>
      <scheme val="minor"/>
    </font>
    <font>
      <b/>
      <sz val="11"/>
      <color rgb="FF000000"/>
      <name val="Calibri"/>
      <family val="2"/>
    </font>
    <font>
      <sz val="10"/>
      <color theme="0"/>
      <name val="Calibri"/>
      <family val="2"/>
      <scheme val="minor"/>
    </font>
    <font>
      <b/>
      <sz val="12"/>
      <color theme="0"/>
      <name val="Calibri"/>
      <family val="2"/>
      <scheme val="minor"/>
    </font>
    <font>
      <b/>
      <sz val="10"/>
      <color theme="0"/>
      <name val="Calibri"/>
      <family val="2"/>
      <scheme val="minor"/>
    </font>
    <font>
      <b/>
      <sz val="14"/>
      <color rgb="FF000000"/>
      <name val="Calibri"/>
      <family val="2"/>
    </font>
    <font>
      <sz val="8"/>
      <name val="Calibri"/>
      <family val="2"/>
      <scheme val="minor"/>
    </font>
    <font>
      <b/>
      <sz val="14"/>
      <name val="Calibri"/>
      <family val="2"/>
      <scheme val="minor"/>
    </font>
    <font>
      <sz val="11"/>
      <color theme="1"/>
      <name val="Segoe UI Symbol"/>
      <family val="2"/>
    </font>
    <font>
      <b/>
      <sz val="1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rgb="FF000000"/>
        <bgColor indexed="64"/>
      </patternFill>
    </fill>
    <fill>
      <patternFill patternType="solid">
        <fgColor rgb="FFF2F2F2"/>
        <bgColor indexed="64"/>
      </patternFill>
    </fill>
    <fill>
      <patternFill patternType="solid">
        <fgColor rgb="FFFFFFFF"/>
        <bgColor indexed="64"/>
      </patternFill>
    </fill>
    <fill>
      <patternFill patternType="solid">
        <fgColor rgb="FFDBE5F1"/>
        <bgColor indexed="64"/>
      </patternFill>
    </fill>
    <fill>
      <patternFill patternType="solid">
        <fgColor rgb="FFD9D9D9"/>
        <bgColor indexed="64"/>
      </patternFill>
    </fill>
    <fill>
      <patternFill patternType="solid">
        <bgColor indexed="64"/>
      </patternFill>
    </fill>
    <fill>
      <patternFill patternType="solid">
        <fgColor rgb="FF262626"/>
        <bgColor indexed="64"/>
      </patternFill>
    </fill>
    <fill>
      <patternFill patternType="solid">
        <fgColor theme="8" tint="-0.499984740745262"/>
        <bgColor indexed="64"/>
      </patternFill>
    </fill>
  </fills>
  <borders count="1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medium">
        <color indexed="64"/>
      </left>
      <right/>
      <top/>
      <bottom style="medium">
        <color indexed="64"/>
      </bottom>
      <diagonal/>
    </border>
    <border>
      <left/>
      <right/>
      <top style="medium">
        <color indexed="64"/>
      </top>
      <bottom/>
      <diagonal/>
    </border>
    <border>
      <left style="thick">
        <color indexed="64"/>
      </left>
      <right/>
      <top style="medium">
        <color indexed="64"/>
      </top>
      <bottom style="medium">
        <color indexed="64"/>
      </bottom>
      <diagonal/>
    </border>
    <border>
      <left style="medium">
        <color indexed="64"/>
      </left>
      <right/>
      <top style="medium">
        <color indexed="64"/>
      </top>
      <bottom/>
      <diagonal/>
    </border>
    <border>
      <left/>
      <right style="thick">
        <color indexed="64"/>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style="thick">
        <color indexed="64"/>
      </left>
      <right/>
      <top/>
      <bottom/>
      <diagonal/>
    </border>
    <border>
      <left style="thick">
        <color indexed="64"/>
      </left>
      <right/>
      <top/>
      <bottom style="medium">
        <color indexed="64"/>
      </bottom>
      <diagonal/>
    </border>
    <border>
      <left style="medium">
        <color indexed="64"/>
      </left>
      <right style="medium">
        <color indexed="64"/>
      </right>
      <top/>
      <bottom/>
      <diagonal/>
    </border>
    <border>
      <left/>
      <right style="medium">
        <color indexed="64"/>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rgb="FF000000"/>
      </right>
      <top/>
      <bottom style="medium">
        <color indexed="64"/>
      </bottom>
      <diagonal/>
    </border>
    <border>
      <left/>
      <right style="medium">
        <color rgb="FF000000"/>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ck">
        <color indexed="64"/>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bottom style="medium">
        <color indexed="64"/>
      </bottom>
      <diagonal/>
    </border>
    <border>
      <left/>
      <right/>
      <top style="thick">
        <color indexed="64"/>
      </top>
      <bottom style="thick">
        <color indexed="64"/>
      </bottom>
      <diagonal/>
    </border>
    <border>
      <left/>
      <right/>
      <top style="thick">
        <color indexed="64"/>
      </top>
      <bottom style="medium">
        <color indexed="64"/>
      </bottom>
      <diagonal/>
    </border>
    <border>
      <left style="thick">
        <color indexed="64"/>
      </left>
      <right/>
      <top/>
      <bottom style="thick">
        <color indexed="64"/>
      </bottom>
      <diagonal/>
    </border>
    <border>
      <left style="medium">
        <color rgb="FF000000"/>
      </left>
      <right/>
      <top/>
      <bottom/>
      <diagonal/>
    </border>
    <border>
      <left/>
      <right style="medium">
        <color rgb="FF000000"/>
      </right>
      <top style="thick">
        <color indexed="64"/>
      </top>
      <bottom style="thick">
        <color indexed="64"/>
      </bottom>
      <diagonal/>
    </border>
    <border>
      <left style="medium">
        <color rgb="FF000000"/>
      </left>
      <right/>
      <top/>
      <bottom style="medium">
        <color rgb="FF000000"/>
      </bottom>
      <diagonal/>
    </border>
    <border>
      <left/>
      <right style="medium">
        <color rgb="FF000000"/>
      </right>
      <top style="medium">
        <color indexed="64"/>
      </top>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style="medium">
        <color rgb="FF000000"/>
      </right>
      <top style="thick">
        <color indexed="64"/>
      </top>
      <bottom/>
      <diagonal/>
    </border>
    <border>
      <left style="thick">
        <color indexed="64"/>
      </left>
      <right/>
      <top style="medium">
        <color indexed="64"/>
      </top>
      <bottom style="thick">
        <color rgb="FF000000"/>
      </bottom>
      <diagonal/>
    </border>
    <border>
      <left/>
      <right/>
      <top style="medium">
        <color indexed="64"/>
      </top>
      <bottom style="thick">
        <color rgb="FF000000"/>
      </bottom>
      <diagonal/>
    </border>
    <border>
      <left/>
      <right style="thick">
        <color indexed="64"/>
      </right>
      <top style="medium">
        <color indexed="64"/>
      </top>
      <bottom style="thick">
        <color rgb="FF000000"/>
      </bottom>
      <diagonal/>
    </border>
    <border>
      <left/>
      <right style="medium">
        <color rgb="FF000000"/>
      </right>
      <top style="medium">
        <color indexed="64"/>
      </top>
      <bottom style="thick">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right style="medium">
        <color indexed="64"/>
      </right>
      <top style="thick">
        <color indexed="64"/>
      </top>
      <bottom style="medium">
        <color indexed="64"/>
      </bottom>
      <diagonal/>
    </border>
    <border>
      <left style="thick">
        <color indexed="64"/>
      </left>
      <right style="medium">
        <color indexed="64"/>
      </right>
      <top/>
      <bottom/>
      <diagonal/>
    </border>
    <border>
      <left/>
      <right/>
      <top style="medium">
        <color rgb="FF000000"/>
      </top>
      <bottom/>
      <diagonal/>
    </border>
    <border>
      <left/>
      <right style="medium">
        <color indexed="64"/>
      </right>
      <top style="medium">
        <color rgb="FF000000"/>
      </top>
      <bottom/>
      <diagonal/>
    </border>
    <border>
      <left/>
      <right style="medium">
        <color rgb="FF000000"/>
      </right>
      <top style="medium">
        <color rgb="FF000000"/>
      </top>
      <bottom/>
      <diagonal/>
    </border>
    <border>
      <left style="medium">
        <color rgb="FF000000"/>
      </left>
      <right style="medium">
        <color indexed="64"/>
      </right>
      <top/>
      <bottom/>
      <diagonal/>
    </border>
    <border>
      <left style="medium">
        <color rgb="FF000000"/>
      </left>
      <right/>
      <top style="medium">
        <color indexed="64"/>
      </top>
      <bottom/>
      <diagonal/>
    </border>
    <border>
      <left style="medium">
        <color indexed="64"/>
      </left>
      <right style="medium">
        <color indexed="64"/>
      </right>
      <top style="medium">
        <color rgb="FF000000"/>
      </top>
      <bottom/>
      <diagonal/>
    </border>
    <border>
      <left style="medium">
        <color indexed="64"/>
      </left>
      <right style="medium">
        <color indexed="64"/>
      </right>
      <top/>
      <bottom style="thick">
        <color indexed="64"/>
      </bottom>
      <diagonal/>
    </border>
    <border>
      <left style="medium">
        <color indexed="64"/>
      </left>
      <right style="medium">
        <color rgb="FF000000"/>
      </right>
      <top/>
      <bottom/>
      <diagonal/>
    </border>
    <border>
      <left style="medium">
        <color indexed="64"/>
      </left>
      <right style="medium">
        <color indexed="64"/>
      </right>
      <top style="thick">
        <color indexed="64"/>
      </top>
      <bottom/>
      <diagonal/>
    </border>
    <border>
      <left style="medium">
        <color indexed="64"/>
      </left>
      <right style="thick">
        <color indexed="64"/>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ck">
        <color rgb="FF000000"/>
      </right>
      <top/>
      <bottom/>
      <diagonal/>
    </border>
    <border>
      <left/>
      <right style="thick">
        <color rgb="FF000000"/>
      </right>
      <top/>
      <bottom style="medium">
        <color indexed="64"/>
      </bottom>
      <diagonal/>
    </border>
    <border>
      <left/>
      <right style="thick">
        <color rgb="FF000000"/>
      </right>
      <top style="medium">
        <color indexed="64"/>
      </top>
      <bottom style="medium">
        <color indexed="64"/>
      </bottom>
      <diagonal/>
    </border>
    <border>
      <left style="thick">
        <color rgb="FF000000"/>
      </left>
      <right/>
      <top/>
      <bottom/>
      <diagonal/>
    </border>
    <border>
      <left style="thick">
        <color rgb="FF000000"/>
      </left>
      <right/>
      <top/>
      <bottom style="medium">
        <color indexed="64"/>
      </bottom>
      <diagonal/>
    </border>
    <border>
      <left style="thick">
        <color rgb="FF000000"/>
      </left>
      <right/>
      <top style="medium">
        <color indexed="64"/>
      </top>
      <bottom style="medium">
        <color indexed="64"/>
      </bottom>
      <diagonal/>
    </border>
    <border>
      <left style="medium">
        <color indexed="64"/>
      </left>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style="medium">
        <color rgb="FF000000"/>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style="medium">
        <color indexed="64"/>
      </left>
      <right/>
      <top style="thick">
        <color indexed="64"/>
      </top>
      <bottom style="medium">
        <color indexed="64"/>
      </bottom>
      <diagonal/>
    </border>
    <border>
      <left style="medium">
        <color indexed="64"/>
      </left>
      <right/>
      <top/>
      <bottom style="thick">
        <color indexed="64"/>
      </bottom>
      <diagonal/>
    </border>
    <border>
      <left/>
      <right/>
      <top style="thick">
        <color indexed="64"/>
      </top>
      <bottom/>
      <diagonal/>
    </border>
  </borders>
  <cellStyleXfs count="50">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4" fillId="0" borderId="0">
      <alignment wrapText="1"/>
    </xf>
    <xf numFmtId="0" fontId="4" fillId="0" borderId="0">
      <alignment wrapText="1"/>
    </xf>
    <xf numFmtId="0" fontId="2" fillId="0" borderId="0"/>
    <xf numFmtId="0" fontId="33" fillId="0" borderId="0"/>
    <xf numFmtId="0" fontId="38" fillId="0" borderId="0" applyNumberFormat="0" applyFill="0" applyBorder="0" applyAlignment="0" applyProtection="0"/>
    <xf numFmtId="0" fontId="33" fillId="0" borderId="0"/>
    <xf numFmtId="0" fontId="33" fillId="0" borderId="0"/>
  </cellStyleXfs>
  <cellXfs count="1585">
    <xf numFmtId="0" fontId="0" fillId="0" borderId="0" xfId="0"/>
    <xf numFmtId="0" fontId="23" fillId="0" borderId="0" xfId="0" applyFont="1"/>
    <xf numFmtId="0" fontId="2" fillId="33" borderId="0" xfId="0" applyFont="1" applyFill="1" applyAlignment="1">
      <alignment horizontal="center" wrapText="1"/>
    </xf>
    <xf numFmtId="0" fontId="2" fillId="0" borderId="0" xfId="0" applyFont="1" applyAlignment="1">
      <alignment horizontal="center"/>
    </xf>
    <xf numFmtId="0" fontId="2" fillId="0" borderId="0" xfId="0" applyFont="1"/>
    <xf numFmtId="0" fontId="2" fillId="0" borderId="0" xfId="0" applyFont="1" applyAlignment="1">
      <alignment horizontal="left"/>
    </xf>
    <xf numFmtId="0" fontId="2" fillId="0" borderId="0" xfId="0" applyFont="1" applyAlignment="1">
      <alignment horizontal="right"/>
    </xf>
    <xf numFmtId="0" fontId="34" fillId="0" borderId="0" xfId="0" applyFont="1"/>
    <xf numFmtId="0" fontId="0" fillId="0" borderId="0" xfId="0" applyAlignment="1">
      <alignment vertical="center"/>
    </xf>
    <xf numFmtId="0" fontId="19" fillId="0" borderId="0" xfId="0" applyFont="1"/>
    <xf numFmtId="0" fontId="35" fillId="0" borderId="0" xfId="0" applyFont="1"/>
    <xf numFmtId="0" fontId="1" fillId="34" borderId="0" xfId="0" applyFont="1" applyFill="1" applyAlignment="1">
      <alignment horizontal="left"/>
    </xf>
    <xf numFmtId="164" fontId="1" fillId="34" borderId="0" xfId="0" applyNumberFormat="1" applyFont="1" applyFill="1" applyAlignment="1">
      <alignment horizontal="left"/>
    </xf>
    <xf numFmtId="0" fontId="0" fillId="0" borderId="0" xfId="0" applyAlignment="1">
      <alignment vertical="center" wrapText="1"/>
    </xf>
    <xf numFmtId="0" fontId="2" fillId="0" borderId="0" xfId="0" applyFont="1" applyAlignment="1">
      <alignment horizontal="center" wrapText="1"/>
    </xf>
    <xf numFmtId="0" fontId="39" fillId="0" borderId="0" xfId="0" applyFont="1" applyAlignment="1">
      <alignment vertical="center"/>
    </xf>
    <xf numFmtId="0" fontId="41" fillId="37" borderId="14" xfId="0" applyFont="1" applyFill="1" applyBorder="1" applyAlignment="1">
      <alignment vertical="center" wrapText="1"/>
    </xf>
    <xf numFmtId="0" fontId="41" fillId="37" borderId="0" xfId="0" applyFont="1" applyFill="1" applyAlignment="1">
      <alignment vertical="center" wrapText="1"/>
    </xf>
    <xf numFmtId="0" fontId="23" fillId="37" borderId="15" xfId="0" applyFont="1" applyFill="1" applyBorder="1" applyAlignment="1">
      <alignment vertical="center" wrapText="1"/>
    </xf>
    <xf numFmtId="0" fontId="23" fillId="37" borderId="14" xfId="0" applyFont="1" applyFill="1" applyBorder="1" applyAlignment="1">
      <alignment vertical="center" wrapText="1"/>
    </xf>
    <xf numFmtId="0" fontId="41" fillId="37" borderId="0" xfId="0" applyFont="1" applyFill="1" applyAlignment="1">
      <alignment horizontal="center" vertical="center" wrapText="1"/>
    </xf>
    <xf numFmtId="0" fontId="42" fillId="37" borderId="17" xfId="0" applyFont="1" applyFill="1" applyBorder="1" applyAlignment="1">
      <alignment horizontal="center" vertical="center" wrapText="1"/>
    </xf>
    <xf numFmtId="0" fontId="42" fillId="37" borderId="16" xfId="0" applyFont="1" applyFill="1" applyBorder="1" applyAlignment="1">
      <alignment horizontal="center" vertical="center" wrapText="1"/>
    </xf>
    <xf numFmtId="0" fontId="41" fillId="37" borderId="14" xfId="0" applyFont="1" applyFill="1" applyBorder="1" applyAlignment="1">
      <alignment horizontal="right" vertical="center" wrapText="1"/>
    </xf>
    <xf numFmtId="0" fontId="43" fillId="37" borderId="15" xfId="0" applyFont="1" applyFill="1" applyBorder="1" applyAlignment="1">
      <alignment vertical="center" wrapText="1"/>
    </xf>
    <xf numFmtId="0" fontId="41" fillId="37" borderId="15" xfId="0" applyFont="1" applyFill="1" applyBorder="1" applyAlignment="1">
      <alignment horizontal="left" vertical="center" wrapText="1" indent="2"/>
    </xf>
    <xf numFmtId="0" fontId="23" fillId="0" borderId="17" xfId="0" applyFont="1" applyBorder="1" applyAlignment="1">
      <alignment horizontal="center" vertical="center" wrapText="1"/>
    </xf>
    <xf numFmtId="0" fontId="0" fillId="37" borderId="19" xfId="0" applyFill="1" applyBorder="1" applyAlignment="1">
      <alignment vertical="center" wrapText="1"/>
    </xf>
    <xf numFmtId="0" fontId="23" fillId="37" borderId="19" xfId="0" applyFont="1" applyFill="1" applyBorder="1" applyAlignment="1">
      <alignment vertical="center" wrapText="1"/>
    </xf>
    <xf numFmtId="0" fontId="23" fillId="37" borderId="17" xfId="0" applyFont="1" applyFill="1" applyBorder="1" applyAlignment="1">
      <alignment horizontal="center" vertical="center" wrapText="1"/>
    </xf>
    <xf numFmtId="0" fontId="23" fillId="37" borderId="0" xfId="0" applyFont="1" applyFill="1" applyAlignment="1">
      <alignment vertical="center" wrapText="1"/>
    </xf>
    <xf numFmtId="0" fontId="0" fillId="37" borderId="21" xfId="0" applyFill="1" applyBorder="1" applyAlignment="1">
      <alignment vertical="center" wrapText="1"/>
    </xf>
    <xf numFmtId="0" fontId="47" fillId="37" borderId="21" xfId="0" applyFont="1" applyFill="1" applyBorder="1" applyAlignment="1">
      <alignment vertical="center" wrapText="1"/>
    </xf>
    <xf numFmtId="0" fontId="0" fillId="37" borderId="18" xfId="0" applyFill="1" applyBorder="1" applyAlignment="1">
      <alignment vertical="center" wrapText="1"/>
    </xf>
    <xf numFmtId="0" fontId="47" fillId="37" borderId="18" xfId="0" applyFont="1" applyFill="1" applyBorder="1" applyAlignment="1">
      <alignment vertical="center" wrapText="1"/>
    </xf>
    <xf numFmtId="0" fontId="47" fillId="37" borderId="12" xfId="0" applyFont="1" applyFill="1" applyBorder="1" applyAlignment="1">
      <alignment vertical="center" wrapText="1"/>
    </xf>
    <xf numFmtId="0" fontId="0" fillId="37" borderId="17" xfId="0" applyFill="1" applyBorder="1" applyAlignment="1">
      <alignment vertical="center" wrapText="1"/>
    </xf>
    <xf numFmtId="0" fontId="47" fillId="37" borderId="17" xfId="0" applyFont="1" applyFill="1" applyBorder="1" applyAlignment="1">
      <alignment vertical="center" wrapText="1"/>
    </xf>
    <xf numFmtId="0" fontId="1" fillId="36" borderId="13" xfId="0" applyFont="1" applyFill="1" applyBorder="1" applyAlignment="1">
      <alignment vertical="center" wrapText="1"/>
    </xf>
    <xf numFmtId="0" fontId="41" fillId="37" borderId="21" xfId="0" applyFont="1" applyFill="1" applyBorder="1" applyAlignment="1">
      <alignment vertical="center" wrapText="1"/>
    </xf>
    <xf numFmtId="0" fontId="41" fillId="37" borderId="18" xfId="0" applyFont="1" applyFill="1" applyBorder="1" applyAlignment="1">
      <alignment vertical="center" wrapText="1"/>
    </xf>
    <xf numFmtId="0" fontId="1" fillId="37" borderId="17" xfId="0" applyFont="1" applyFill="1" applyBorder="1" applyAlignment="1">
      <alignment vertical="center" wrapText="1"/>
    </xf>
    <xf numFmtId="0" fontId="1" fillId="39" borderId="21" xfId="0" applyFont="1" applyFill="1" applyBorder="1" applyAlignment="1">
      <alignment vertical="center" wrapText="1"/>
    </xf>
    <xf numFmtId="0" fontId="1" fillId="39" borderId="31" xfId="0" applyFont="1" applyFill="1" applyBorder="1" applyAlignment="1">
      <alignment vertical="center" wrapText="1"/>
    </xf>
    <xf numFmtId="0" fontId="23" fillId="37" borderId="14" xfId="0" applyFont="1" applyFill="1" applyBorder="1" applyAlignment="1">
      <alignment horizontal="right" vertical="center" wrapText="1"/>
    </xf>
    <xf numFmtId="0" fontId="1" fillId="37" borderId="15" xfId="0" applyFont="1" applyFill="1" applyBorder="1" applyAlignment="1">
      <alignment vertical="center" wrapText="1"/>
    </xf>
    <xf numFmtId="0" fontId="41" fillId="37" borderId="18" xfId="0" applyFont="1" applyFill="1" applyBorder="1" applyAlignment="1">
      <alignment horizontal="center" vertical="center" wrapText="1"/>
    </xf>
    <xf numFmtId="0" fontId="41" fillId="37" borderId="15" xfId="0" applyFont="1" applyFill="1" applyBorder="1" applyAlignment="1">
      <alignment horizontal="right" vertical="center" wrapText="1"/>
    </xf>
    <xf numFmtId="0" fontId="23" fillId="37" borderId="21" xfId="0" applyFont="1" applyFill="1" applyBorder="1" applyAlignment="1">
      <alignment horizontal="right" vertical="center" wrapText="1"/>
    </xf>
    <xf numFmtId="0" fontId="41" fillId="37" borderId="17" xfId="0" applyFont="1" applyFill="1" applyBorder="1" applyAlignment="1">
      <alignment horizontal="right" vertical="center" wrapText="1"/>
    </xf>
    <xf numFmtId="0" fontId="23" fillId="39" borderId="21" xfId="0" applyFont="1" applyFill="1" applyBorder="1" applyAlignment="1">
      <alignment horizontal="right" vertical="center" wrapText="1"/>
    </xf>
    <xf numFmtId="0" fontId="1" fillId="39" borderId="17" xfId="0" applyFont="1" applyFill="1" applyBorder="1" applyAlignment="1">
      <alignment vertical="center" wrapText="1"/>
    </xf>
    <xf numFmtId="0" fontId="41" fillId="37" borderId="0" xfId="0" applyFont="1" applyFill="1" applyAlignment="1">
      <alignment horizontal="right" vertical="center" wrapText="1"/>
    </xf>
    <xf numFmtId="0" fontId="51" fillId="37" borderId="15" xfId="0" applyFont="1" applyFill="1" applyBorder="1" applyAlignment="1">
      <alignment vertical="center" wrapText="1"/>
    </xf>
    <xf numFmtId="0" fontId="53" fillId="37" borderId="0" xfId="0" applyFont="1" applyFill="1" applyAlignment="1">
      <alignment vertical="center" wrapText="1"/>
    </xf>
    <xf numFmtId="0" fontId="53" fillId="37" borderId="15" xfId="0" applyFont="1" applyFill="1" applyBorder="1" applyAlignment="1">
      <alignment vertical="center" wrapText="1"/>
    </xf>
    <xf numFmtId="0" fontId="1" fillId="37" borderId="0" xfId="0" applyFont="1" applyFill="1" applyAlignment="1">
      <alignment vertical="center" wrapText="1"/>
    </xf>
    <xf numFmtId="0" fontId="1" fillId="37" borderId="14" xfId="0" applyFont="1" applyFill="1" applyBorder="1" applyAlignment="1">
      <alignment horizontal="right" vertical="center" wrapText="1"/>
    </xf>
    <xf numFmtId="0" fontId="41" fillId="37" borderId="17" xfId="0" applyFont="1" applyFill="1" applyBorder="1" applyAlignment="1">
      <alignment horizontal="left" vertical="center" wrapText="1" indent="3"/>
    </xf>
    <xf numFmtId="0" fontId="0" fillId="38" borderId="17" xfId="0" applyFill="1" applyBorder="1" applyAlignment="1">
      <alignment horizontal="center" vertical="center" wrapText="1"/>
    </xf>
    <xf numFmtId="0" fontId="45" fillId="38" borderId="17" xfId="0" applyFont="1" applyFill="1" applyBorder="1" applyAlignment="1">
      <alignment horizontal="center" vertical="center" wrapText="1"/>
    </xf>
    <xf numFmtId="0" fontId="0" fillId="38" borderId="17" xfId="0" applyFill="1" applyBorder="1" applyAlignment="1">
      <alignment vertical="center" wrapText="1"/>
    </xf>
    <xf numFmtId="0" fontId="1" fillId="38" borderId="17" xfId="0" applyFont="1" applyFill="1" applyBorder="1" applyAlignment="1">
      <alignment vertical="center" wrapText="1"/>
    </xf>
    <xf numFmtId="0" fontId="1" fillId="37" borderId="21" xfId="0" applyFont="1" applyFill="1" applyBorder="1" applyAlignment="1">
      <alignment horizontal="right" vertical="center" wrapText="1"/>
    </xf>
    <xf numFmtId="0" fontId="41" fillId="37" borderId="24" xfId="0" applyFont="1" applyFill="1" applyBorder="1" applyAlignment="1">
      <alignment vertical="center" wrapText="1"/>
    </xf>
    <xf numFmtId="0" fontId="46" fillId="37" borderId="22" xfId="0" applyFont="1" applyFill="1" applyBorder="1" applyAlignment="1">
      <alignment vertical="center" wrapText="1"/>
    </xf>
    <xf numFmtId="0" fontId="36" fillId="37" borderId="12" xfId="0" applyFont="1" applyFill="1" applyBorder="1" applyAlignment="1">
      <alignment horizontal="center" vertical="center" wrapText="1"/>
    </xf>
    <xf numFmtId="0" fontId="1" fillId="37" borderId="12" xfId="0" applyFont="1" applyFill="1" applyBorder="1" applyAlignment="1">
      <alignment vertical="center" wrapText="1"/>
    </xf>
    <xf numFmtId="0" fontId="1" fillId="37" borderId="27" xfId="0" applyFont="1" applyFill="1" applyBorder="1" applyAlignment="1">
      <alignment vertical="center" wrapText="1"/>
    </xf>
    <xf numFmtId="0" fontId="41" fillId="37" borderId="17" xfId="0" applyFont="1" applyFill="1" applyBorder="1" applyAlignment="1">
      <alignment horizontal="left" vertical="center" wrapText="1" indent="1"/>
    </xf>
    <xf numFmtId="0" fontId="1" fillId="38" borderId="31" xfId="0" applyFont="1" applyFill="1" applyBorder="1" applyAlignment="1">
      <alignment vertical="center" wrapText="1"/>
    </xf>
    <xf numFmtId="0" fontId="47" fillId="37" borderId="14" xfId="0" applyFont="1" applyFill="1" applyBorder="1" applyAlignment="1">
      <alignment horizontal="right" vertical="center" wrapText="1"/>
    </xf>
    <xf numFmtId="0" fontId="56" fillId="37" borderId="0" xfId="0" applyFont="1" applyFill="1" applyAlignment="1">
      <alignment vertical="center" wrapText="1"/>
    </xf>
    <xf numFmtId="0" fontId="57" fillId="37" borderId="0" xfId="0" applyFont="1" applyFill="1" applyAlignment="1">
      <alignment vertical="center" wrapText="1"/>
    </xf>
    <xf numFmtId="0" fontId="57" fillId="37" borderId="15" xfId="0" applyFont="1" applyFill="1" applyBorder="1" applyAlignment="1">
      <alignment vertical="center" wrapText="1"/>
    </xf>
    <xf numFmtId="0" fontId="53" fillId="37" borderId="27" xfId="0" applyFont="1" applyFill="1" applyBorder="1" applyAlignment="1">
      <alignment horizontal="center" vertical="center" wrapText="1"/>
    </xf>
    <xf numFmtId="0" fontId="47" fillId="37" borderId="21" xfId="0" applyFont="1" applyFill="1" applyBorder="1" applyAlignment="1">
      <alignment horizontal="right" vertical="center" wrapText="1"/>
    </xf>
    <xf numFmtId="0" fontId="58" fillId="37" borderId="18" xfId="0" applyFont="1" applyFill="1" applyBorder="1" applyAlignment="1">
      <alignment vertical="center" wrapText="1"/>
    </xf>
    <xf numFmtId="0" fontId="57" fillId="37" borderId="18" xfId="0" applyFont="1" applyFill="1" applyBorder="1" applyAlignment="1">
      <alignment vertical="center" wrapText="1"/>
    </xf>
    <xf numFmtId="0" fontId="57" fillId="37" borderId="17" xfId="0" applyFont="1" applyFill="1" applyBorder="1" applyAlignment="1">
      <alignment vertical="center" wrapText="1"/>
    </xf>
    <xf numFmtId="0" fontId="53" fillId="37" borderId="17" xfId="0" applyFont="1" applyFill="1" applyBorder="1" applyAlignment="1">
      <alignment horizontal="center" vertical="center" wrapText="1"/>
    </xf>
    <xf numFmtId="0" fontId="53" fillId="37" borderId="17" xfId="0" applyFont="1" applyFill="1" applyBorder="1" applyAlignment="1">
      <alignment vertical="center" wrapText="1"/>
    </xf>
    <xf numFmtId="0" fontId="57" fillId="37" borderId="21" xfId="0" applyFont="1" applyFill="1" applyBorder="1" applyAlignment="1">
      <alignment vertical="center" wrapText="1"/>
    </xf>
    <xf numFmtId="0" fontId="59" fillId="36" borderId="37" xfId="0" applyFont="1" applyFill="1" applyBorder="1" applyAlignment="1">
      <alignment vertical="center" wrapText="1"/>
    </xf>
    <xf numFmtId="0" fontId="53" fillId="37" borderId="14" xfId="0" applyFont="1" applyFill="1" applyBorder="1" applyAlignment="1">
      <alignment horizontal="right" vertical="center" wrapText="1"/>
    </xf>
    <xf numFmtId="0" fontId="23" fillId="37" borderId="18" xfId="0" applyFont="1" applyFill="1" applyBorder="1" applyAlignment="1">
      <alignment vertical="center" wrapText="1"/>
    </xf>
    <xf numFmtId="0" fontId="60" fillId="37" borderId="15" xfId="0" applyFont="1" applyFill="1" applyBorder="1" applyAlignment="1">
      <alignment vertical="center" wrapText="1"/>
    </xf>
    <xf numFmtId="0" fontId="24" fillId="37" borderId="15" xfId="0" applyFont="1" applyFill="1" applyBorder="1" applyAlignment="1">
      <alignment vertical="center" wrapText="1"/>
    </xf>
    <xf numFmtId="0" fontId="24" fillId="37" borderId="0" xfId="0" applyFont="1" applyFill="1" applyAlignment="1">
      <alignment vertical="center" wrapText="1"/>
    </xf>
    <xf numFmtId="0" fontId="63" fillId="37" borderId="21" xfId="0" applyFont="1" applyFill="1" applyBorder="1" applyAlignment="1">
      <alignment horizontal="right" vertical="center" wrapText="1"/>
    </xf>
    <xf numFmtId="0" fontId="64" fillId="37" borderId="18" xfId="0" applyFont="1" applyFill="1" applyBorder="1" applyAlignment="1">
      <alignment vertical="center" wrapText="1"/>
    </xf>
    <xf numFmtId="0" fontId="65" fillId="37" borderId="18" xfId="0" applyFont="1" applyFill="1" applyBorder="1" applyAlignment="1">
      <alignment vertical="center" wrapText="1"/>
    </xf>
    <xf numFmtId="0" fontId="25" fillId="0" borderId="0" xfId="0" applyFont="1" applyAlignment="1">
      <alignment vertical="center"/>
    </xf>
    <xf numFmtId="0" fontId="51" fillId="37" borderId="22" xfId="0" applyFont="1" applyFill="1" applyBorder="1" applyAlignment="1">
      <alignment vertical="center" wrapText="1"/>
    </xf>
    <xf numFmtId="0" fontId="24" fillId="0" borderId="17" xfId="0" applyFont="1" applyBorder="1" applyAlignment="1">
      <alignment vertical="center" wrapText="1"/>
    </xf>
    <xf numFmtId="0" fontId="62" fillId="37" borderId="14" xfId="0" applyFont="1" applyFill="1" applyBorder="1" applyAlignment="1">
      <alignment horizontal="right" vertical="center" wrapText="1"/>
    </xf>
    <xf numFmtId="0" fontId="53" fillId="37" borderId="42" xfId="0" applyFont="1" applyFill="1" applyBorder="1" applyAlignment="1">
      <alignment vertical="center" wrapText="1"/>
    </xf>
    <xf numFmtId="0" fontId="68" fillId="0" borderId="31" xfId="0" applyFont="1" applyBorder="1" applyAlignment="1">
      <alignment vertical="center" wrapText="1"/>
    </xf>
    <xf numFmtId="0" fontId="64" fillId="37" borderId="21" xfId="0" applyFont="1" applyFill="1" applyBorder="1" applyAlignment="1">
      <alignment horizontal="right" vertical="center" wrapText="1"/>
    </xf>
    <xf numFmtId="0" fontId="62" fillId="0" borderId="0" xfId="0" applyFont="1" applyAlignment="1">
      <alignment vertical="center"/>
    </xf>
    <xf numFmtId="0" fontId="69" fillId="0" borderId="0" xfId="0" applyFont="1"/>
    <xf numFmtId="0" fontId="41" fillId="37" borderId="15" xfId="0" applyFont="1" applyFill="1" applyBorder="1" applyAlignment="1">
      <alignment vertical="center" wrapText="1"/>
    </xf>
    <xf numFmtId="0" fontId="72" fillId="37" borderId="13" xfId="0" applyFont="1" applyFill="1" applyBorder="1" applyAlignment="1">
      <alignment horizontal="center" vertical="center" wrapText="1"/>
    </xf>
    <xf numFmtId="0" fontId="1" fillId="37" borderId="0" xfId="0" applyFont="1" applyFill="1" applyAlignment="1">
      <alignment horizontal="center" vertical="center" wrapText="1"/>
    </xf>
    <xf numFmtId="0" fontId="23" fillId="37" borderId="15" xfId="0" applyFont="1" applyFill="1" applyBorder="1" applyAlignment="1">
      <alignment horizontal="center" vertical="center" wrapText="1"/>
    </xf>
    <xf numFmtId="0" fontId="23" fillId="37" borderId="0" xfId="0" applyFont="1" applyFill="1" applyAlignment="1">
      <alignment horizontal="right" vertical="center" wrapText="1"/>
    </xf>
    <xf numFmtId="0" fontId="23" fillId="37" borderId="22" xfId="0" applyFont="1" applyFill="1" applyBorder="1" applyAlignment="1">
      <alignment vertical="center" wrapText="1"/>
    </xf>
    <xf numFmtId="0" fontId="58" fillId="37" borderId="14" xfId="0" applyFont="1" applyFill="1" applyBorder="1" applyAlignment="1">
      <alignment horizontal="right" vertical="center" wrapText="1"/>
    </xf>
    <xf numFmtId="0" fontId="58" fillId="37" borderId="15" xfId="0" applyFont="1" applyFill="1" applyBorder="1" applyAlignment="1">
      <alignment vertical="center" wrapText="1"/>
    </xf>
    <xf numFmtId="0" fontId="72" fillId="37" borderId="15" xfId="0" applyFont="1" applyFill="1" applyBorder="1" applyAlignment="1">
      <alignment horizontal="center" vertical="center" wrapText="1"/>
    </xf>
    <xf numFmtId="0" fontId="75" fillId="37" borderId="15" xfId="0" applyFont="1" applyFill="1" applyBorder="1" applyAlignment="1">
      <alignment horizontal="center" vertical="center" wrapText="1"/>
    </xf>
    <xf numFmtId="0" fontId="47" fillId="37" borderId="0" xfId="0" applyFont="1" applyFill="1" applyAlignment="1">
      <alignment vertical="center" wrapText="1"/>
    </xf>
    <xf numFmtId="0" fontId="47" fillId="37" borderId="14" xfId="0" applyFont="1" applyFill="1" applyBorder="1" applyAlignment="1">
      <alignment vertical="center" wrapText="1"/>
    </xf>
    <xf numFmtId="0" fontId="1" fillId="37" borderId="18" xfId="0" applyFont="1" applyFill="1" applyBorder="1" applyAlignment="1">
      <alignment vertical="center" wrapText="1"/>
    </xf>
    <xf numFmtId="0" fontId="28" fillId="37" borderId="14" xfId="0" applyFont="1" applyFill="1" applyBorder="1" applyAlignment="1">
      <alignment vertical="center" wrapText="1"/>
    </xf>
    <xf numFmtId="0" fontId="1" fillId="37" borderId="15" xfId="0" applyFont="1" applyFill="1" applyBorder="1" applyAlignment="1">
      <alignment horizontal="left" vertical="center" wrapText="1" indent="2"/>
    </xf>
    <xf numFmtId="0" fontId="43" fillId="37" borderId="18" xfId="0" applyFont="1" applyFill="1" applyBorder="1" applyAlignment="1">
      <alignment vertical="center" wrapText="1"/>
    </xf>
    <xf numFmtId="0" fontId="26" fillId="37" borderId="0" xfId="0" applyFont="1" applyFill="1" applyAlignment="1">
      <alignment vertical="center" wrapText="1"/>
    </xf>
    <xf numFmtId="0" fontId="26" fillId="37" borderId="15" xfId="0" applyFont="1" applyFill="1" applyBorder="1" applyAlignment="1">
      <alignment vertical="center" wrapText="1"/>
    </xf>
    <xf numFmtId="0" fontId="1" fillId="0" borderId="0" xfId="0" applyFont="1" applyAlignment="1">
      <alignment vertical="center" wrapText="1"/>
    </xf>
    <xf numFmtId="0" fontId="69" fillId="0" borderId="0" xfId="0" applyFont="1" applyAlignment="1">
      <alignment vertical="center"/>
    </xf>
    <xf numFmtId="0" fontId="23" fillId="37" borderId="27" xfId="0" applyFont="1" applyFill="1" applyBorder="1" applyAlignment="1">
      <alignment vertical="center" wrapText="1"/>
    </xf>
    <xf numFmtId="0" fontId="1" fillId="37" borderId="14" xfId="0" applyFont="1" applyFill="1" applyBorder="1" applyAlignment="1">
      <alignment vertical="center" wrapText="1"/>
    </xf>
    <xf numFmtId="0" fontId="46" fillId="37" borderId="0" xfId="0" applyFont="1" applyFill="1" applyAlignment="1">
      <alignment vertical="center" wrapText="1"/>
    </xf>
    <xf numFmtId="0" fontId="1" fillId="37" borderId="15" xfId="0" applyFont="1" applyFill="1" applyBorder="1" applyAlignment="1">
      <alignment horizontal="center" vertical="center" wrapText="1"/>
    </xf>
    <xf numFmtId="0" fontId="57" fillId="37" borderId="18" xfId="0" applyFont="1" applyFill="1" applyBorder="1" applyAlignment="1">
      <alignment horizontal="center" vertical="center" wrapText="1"/>
    </xf>
    <xf numFmtId="0" fontId="59" fillId="36" borderId="13" xfId="0" applyFont="1" applyFill="1" applyBorder="1" applyAlignment="1">
      <alignment vertical="center" wrapText="1"/>
    </xf>
    <xf numFmtId="0" fontId="53" fillId="37" borderId="18" xfId="0" applyFont="1" applyFill="1" applyBorder="1" applyAlignment="1">
      <alignment vertical="center" wrapText="1"/>
    </xf>
    <xf numFmtId="0" fontId="43" fillId="37" borderId="15" xfId="0" applyFont="1" applyFill="1" applyBorder="1" applyAlignment="1">
      <alignment horizontal="center" vertical="center" wrapText="1"/>
    </xf>
    <xf numFmtId="0" fontId="46" fillId="37" borderId="15" xfId="0" applyFont="1" applyFill="1" applyBorder="1" applyAlignment="1">
      <alignment vertical="center" wrapText="1"/>
    </xf>
    <xf numFmtId="0" fontId="43" fillId="37" borderId="17" xfId="0" applyFont="1" applyFill="1" applyBorder="1" applyAlignment="1">
      <alignment vertical="center" wrapText="1"/>
    </xf>
    <xf numFmtId="0" fontId="41" fillId="37" borderId="15" xfId="0" applyFont="1" applyFill="1" applyBorder="1" applyAlignment="1">
      <alignment horizontal="left" vertical="center" wrapText="1" indent="1"/>
    </xf>
    <xf numFmtId="0" fontId="53" fillId="37" borderId="18" xfId="0" applyFont="1" applyFill="1" applyBorder="1" applyAlignment="1">
      <alignment horizontal="center" vertical="center" wrapText="1"/>
    </xf>
    <xf numFmtId="0" fontId="23" fillId="37" borderId="30" xfId="0" applyFont="1" applyFill="1" applyBorder="1" applyAlignment="1">
      <alignment horizontal="right" vertical="center" wrapText="1"/>
    </xf>
    <xf numFmtId="0" fontId="1" fillId="37" borderId="30" xfId="0" applyFont="1" applyFill="1" applyBorder="1" applyAlignment="1">
      <alignment vertical="center" wrapText="1"/>
    </xf>
    <xf numFmtId="0" fontId="64" fillId="37" borderId="17" xfId="0" applyFont="1" applyFill="1" applyBorder="1" applyAlignment="1">
      <alignment horizontal="center" vertical="center" wrapText="1"/>
    </xf>
    <xf numFmtId="0" fontId="51" fillId="37" borderId="20" xfId="0" applyFont="1" applyFill="1" applyBorder="1" applyAlignment="1">
      <alignment vertical="center" wrapText="1"/>
    </xf>
    <xf numFmtId="0" fontId="41" fillId="37" borderId="20" xfId="0" applyFont="1" applyFill="1" applyBorder="1" applyAlignment="1">
      <alignment vertical="center" wrapText="1"/>
    </xf>
    <xf numFmtId="0" fontId="46" fillId="37" borderId="20" xfId="0" applyFont="1" applyFill="1" applyBorder="1" applyAlignment="1">
      <alignment vertical="center" wrapText="1"/>
    </xf>
    <xf numFmtId="0" fontId="53" fillId="37" borderId="16" xfId="0" applyFont="1" applyFill="1" applyBorder="1" applyAlignment="1">
      <alignment horizontal="center" vertical="center" wrapText="1"/>
    </xf>
    <xf numFmtId="0" fontId="53" fillId="37" borderId="19" xfId="0" applyFont="1" applyFill="1" applyBorder="1" applyAlignment="1">
      <alignment horizontal="center" vertical="center" wrapText="1"/>
    </xf>
    <xf numFmtId="0" fontId="43" fillId="37" borderId="20" xfId="0" applyFont="1" applyFill="1" applyBorder="1" applyAlignment="1">
      <alignment horizontal="left" vertical="center" wrapText="1" indent="1"/>
    </xf>
    <xf numFmtId="0" fontId="25" fillId="0" borderId="17" xfId="0" applyFont="1" applyBorder="1" applyAlignment="1">
      <alignment vertical="center" wrapText="1"/>
    </xf>
    <xf numFmtId="0" fontId="25" fillId="0" borderId="19" xfId="0" applyFont="1" applyBorder="1" applyAlignment="1">
      <alignment vertical="center" wrapText="1"/>
    </xf>
    <xf numFmtId="0" fontId="0" fillId="37" borderId="20" xfId="0" applyFill="1" applyBorder="1" applyAlignment="1">
      <alignment vertical="top" wrapText="1"/>
    </xf>
    <xf numFmtId="0" fontId="38" fillId="37" borderId="20" xfId="47" applyFill="1" applyBorder="1" applyAlignment="1">
      <alignment horizontal="left" vertical="center" wrapText="1" indent="1"/>
    </xf>
    <xf numFmtId="0" fontId="38" fillId="37" borderId="20" xfId="47" applyFill="1" applyBorder="1" applyAlignment="1">
      <alignment vertical="center" wrapText="1"/>
    </xf>
    <xf numFmtId="0" fontId="19" fillId="37" borderId="14" xfId="0" applyFont="1" applyFill="1" applyBorder="1" applyAlignment="1">
      <alignment horizontal="right" vertical="center" wrapText="1"/>
    </xf>
    <xf numFmtId="0" fontId="41" fillId="37" borderId="20" xfId="0" applyFont="1" applyFill="1" applyBorder="1" applyAlignment="1">
      <alignment horizontal="left" vertical="center" wrapText="1" indent="1"/>
    </xf>
    <xf numFmtId="0" fontId="43" fillId="37" borderId="19" xfId="0" applyFont="1" applyFill="1" applyBorder="1" applyAlignment="1">
      <alignment horizontal="left" vertical="center" wrapText="1" indent="1"/>
    </xf>
    <xf numFmtId="0" fontId="57" fillId="0" borderId="0" xfId="0" applyFont="1" applyAlignment="1">
      <alignment vertical="center"/>
    </xf>
    <xf numFmtId="0" fontId="76" fillId="37" borderId="14" xfId="0" applyFont="1" applyFill="1" applyBorder="1" applyAlignment="1">
      <alignment horizontal="right" vertical="center" wrapText="1"/>
    </xf>
    <xf numFmtId="0" fontId="84" fillId="0" borderId="17" xfId="0" applyFont="1" applyBorder="1" applyAlignment="1">
      <alignment horizontal="center" vertical="center" wrapText="1"/>
    </xf>
    <xf numFmtId="0" fontId="84" fillId="0" borderId="19" xfId="0" applyFont="1" applyBorder="1" applyAlignment="1">
      <alignment horizontal="center" vertical="center" wrapText="1"/>
    </xf>
    <xf numFmtId="0" fontId="1" fillId="37" borderId="0" xfId="0" applyFont="1" applyFill="1" applyAlignment="1">
      <alignment horizontal="right" vertical="center" wrapText="1"/>
    </xf>
    <xf numFmtId="0" fontId="85" fillId="37" borderId="21" xfId="0" applyFont="1" applyFill="1" applyBorder="1" applyAlignment="1">
      <alignment horizontal="right" vertical="center" wrapText="1"/>
    </xf>
    <xf numFmtId="0" fontId="85" fillId="37" borderId="18" xfId="0" applyFont="1" applyFill="1" applyBorder="1" applyAlignment="1">
      <alignment vertical="center" wrapText="1"/>
    </xf>
    <xf numFmtId="0" fontId="86" fillId="37" borderId="18" xfId="0" applyFont="1" applyFill="1" applyBorder="1" applyAlignment="1">
      <alignment vertical="center" wrapText="1"/>
    </xf>
    <xf numFmtId="0" fontId="85" fillId="37" borderId="61" xfId="0" applyFont="1" applyFill="1" applyBorder="1" applyAlignment="1">
      <alignment vertical="center" wrapText="1"/>
    </xf>
    <xf numFmtId="0" fontId="85" fillId="37" borderId="17" xfId="0" applyFont="1" applyFill="1" applyBorder="1" applyAlignment="1">
      <alignment vertical="center" wrapText="1"/>
    </xf>
    <xf numFmtId="0" fontId="51" fillId="37" borderId="25" xfId="0" applyFont="1" applyFill="1" applyBorder="1" applyAlignment="1">
      <alignment vertical="center" wrapText="1"/>
    </xf>
    <xf numFmtId="0" fontId="43" fillId="37" borderId="18" xfId="0" applyFont="1" applyFill="1" applyBorder="1" applyAlignment="1">
      <alignment horizontal="center" vertical="center" wrapText="1"/>
    </xf>
    <xf numFmtId="0" fontId="43" fillId="37" borderId="16"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43" fillId="37" borderId="17" xfId="0" applyFont="1" applyFill="1" applyBorder="1" applyAlignment="1">
      <alignment horizontal="center" vertical="center" wrapText="1"/>
    </xf>
    <xf numFmtId="0" fontId="1" fillId="0" borderId="19" xfId="0" applyFont="1" applyBorder="1" applyAlignment="1">
      <alignment vertical="center" wrapText="1"/>
    </xf>
    <xf numFmtId="0" fontId="1" fillId="0" borderId="17" xfId="0" applyFont="1" applyBorder="1" applyAlignment="1">
      <alignment vertical="center" wrapText="1"/>
    </xf>
    <xf numFmtId="0" fontId="19" fillId="37" borderId="21" xfId="0" applyFont="1" applyFill="1" applyBorder="1" applyAlignment="1">
      <alignment horizontal="right" vertical="center" wrapText="1"/>
    </xf>
    <xf numFmtId="0" fontId="41" fillId="37" borderId="63" xfId="0" applyFont="1" applyFill="1" applyBorder="1" applyAlignment="1">
      <alignment vertical="center" wrapText="1"/>
    </xf>
    <xf numFmtId="0" fontId="23" fillId="37" borderId="63" xfId="0" applyFont="1" applyFill="1" applyBorder="1" applyAlignment="1">
      <alignment horizontal="right" vertical="center" wrapText="1"/>
    </xf>
    <xf numFmtId="0" fontId="1" fillId="37" borderId="63" xfId="0" applyFont="1" applyFill="1" applyBorder="1" applyAlignment="1">
      <alignment horizontal="right" vertical="center" wrapText="1"/>
    </xf>
    <xf numFmtId="0" fontId="1" fillId="0" borderId="40" xfId="0" applyFont="1" applyBorder="1" applyAlignment="1">
      <alignment vertical="center" wrapText="1"/>
    </xf>
    <xf numFmtId="0" fontId="57" fillId="37" borderId="65" xfId="0" applyFont="1" applyFill="1" applyBorder="1" applyAlignment="1">
      <alignment horizontal="right" vertical="center" wrapText="1"/>
    </xf>
    <xf numFmtId="0" fontId="57" fillId="37" borderId="0" xfId="0" applyFont="1" applyFill="1" applyAlignment="1">
      <alignment horizontal="left" vertical="center" wrapText="1" indent="2"/>
    </xf>
    <xf numFmtId="0" fontId="57" fillId="37" borderId="34" xfId="0" applyFont="1" applyFill="1" applyBorder="1" applyAlignment="1">
      <alignment vertical="center" wrapText="1"/>
    </xf>
    <xf numFmtId="0" fontId="56" fillId="37" borderId="21" xfId="0" applyFont="1" applyFill="1" applyBorder="1" applyAlignment="1">
      <alignment horizontal="right" vertical="center" wrapText="1"/>
    </xf>
    <xf numFmtId="0" fontId="56" fillId="37" borderId="18" xfId="0" applyFont="1" applyFill="1" applyBorder="1" applyAlignment="1">
      <alignment vertical="center" wrapText="1"/>
    </xf>
    <xf numFmtId="0" fontId="56" fillId="37" borderId="61" xfId="0" applyFont="1" applyFill="1" applyBorder="1" applyAlignment="1">
      <alignment vertical="center" wrapText="1"/>
    </xf>
    <xf numFmtId="0" fontId="56" fillId="37" borderId="17" xfId="0" applyFont="1" applyFill="1" applyBorder="1" applyAlignment="1">
      <alignment vertical="center" wrapText="1"/>
    </xf>
    <xf numFmtId="0" fontId="31" fillId="37" borderId="15" xfId="0" applyFont="1" applyFill="1" applyBorder="1" applyAlignment="1">
      <alignment horizontal="center" vertical="center" wrapText="1"/>
    </xf>
    <xf numFmtId="0" fontId="73" fillId="37" borderId="14" xfId="0" applyFont="1" applyFill="1" applyBorder="1" applyAlignment="1">
      <alignment horizontal="right" vertical="center" wrapText="1"/>
    </xf>
    <xf numFmtId="0" fontId="43" fillId="37" borderId="15" xfId="0" applyFont="1" applyFill="1" applyBorder="1" applyAlignment="1">
      <alignment horizontal="left" vertical="center" wrapText="1" indent="1"/>
    </xf>
    <xf numFmtId="0" fontId="30" fillId="37" borderId="15" xfId="0" applyFont="1" applyFill="1" applyBorder="1" applyAlignment="1">
      <alignment vertical="center" wrapText="1"/>
    </xf>
    <xf numFmtId="0" fontId="43" fillId="37" borderId="13" xfId="0" applyFont="1" applyFill="1" applyBorder="1" applyAlignment="1">
      <alignment horizontal="center" vertical="center" wrapText="1"/>
    </xf>
    <xf numFmtId="0" fontId="4" fillId="37" borderId="14" xfId="0" applyFont="1" applyFill="1" applyBorder="1" applyAlignment="1">
      <alignment horizontal="right" vertical="center" wrapText="1"/>
    </xf>
    <xf numFmtId="0" fontId="0" fillId="38" borderId="19" xfId="0" applyFill="1" applyBorder="1" applyAlignment="1">
      <alignment horizontal="center" vertical="center" wrapText="1"/>
    </xf>
    <xf numFmtId="0" fontId="1" fillId="0" borderId="17" xfId="0" applyFont="1" applyBorder="1" applyAlignment="1">
      <alignment horizontal="right" vertical="center" wrapText="1"/>
    </xf>
    <xf numFmtId="0" fontId="57" fillId="37" borderId="21" xfId="0" applyFont="1" applyFill="1" applyBorder="1" applyAlignment="1">
      <alignment horizontal="right" vertical="center" wrapText="1"/>
    </xf>
    <xf numFmtId="0" fontId="89" fillId="41" borderId="84" xfId="0" applyFont="1" applyFill="1" applyBorder="1" applyAlignment="1">
      <alignment vertical="center" wrapText="1"/>
    </xf>
    <xf numFmtId="0" fontId="1" fillId="37" borderId="41" xfId="0" applyFont="1" applyFill="1" applyBorder="1" applyAlignment="1">
      <alignment vertical="center" wrapText="1"/>
    </xf>
    <xf numFmtId="0" fontId="54" fillId="37" borderId="27" xfId="0" applyFont="1" applyFill="1" applyBorder="1" applyAlignment="1">
      <alignment vertical="center" wrapText="1"/>
    </xf>
    <xf numFmtId="0" fontId="53" fillId="37" borderId="52" xfId="0" applyFont="1" applyFill="1" applyBorder="1" applyAlignment="1">
      <alignment vertical="center" wrapText="1"/>
    </xf>
    <xf numFmtId="0" fontId="41" fillId="37" borderId="63" xfId="0" applyFont="1" applyFill="1" applyBorder="1" applyAlignment="1">
      <alignment horizontal="right" vertical="center" wrapText="1"/>
    </xf>
    <xf numFmtId="0" fontId="23" fillId="37" borderId="63" xfId="0" applyFont="1" applyFill="1" applyBorder="1" applyAlignment="1">
      <alignment vertical="center" wrapText="1"/>
    </xf>
    <xf numFmtId="0" fontId="23" fillId="37" borderId="85" xfId="0" applyFont="1" applyFill="1" applyBorder="1" applyAlignment="1">
      <alignment vertical="center" wrapText="1"/>
    </xf>
    <xf numFmtId="0" fontId="47" fillId="37" borderId="65" xfId="0" applyFont="1" applyFill="1" applyBorder="1" applyAlignment="1">
      <alignment vertical="center" wrapText="1"/>
    </xf>
    <xf numFmtId="0" fontId="57" fillId="37" borderId="42" xfId="0" applyFont="1" applyFill="1" applyBorder="1" applyAlignment="1">
      <alignment vertical="center" wrapText="1"/>
    </xf>
    <xf numFmtId="0" fontId="47" fillId="0" borderId="0" xfId="0" applyFont="1" applyAlignment="1">
      <alignment vertical="center"/>
    </xf>
    <xf numFmtId="0" fontId="1" fillId="37" borderId="30" xfId="0" applyFont="1" applyFill="1" applyBorder="1" applyAlignment="1">
      <alignment horizontal="right" vertical="center" wrapText="1"/>
    </xf>
    <xf numFmtId="0" fontId="19" fillId="36" borderId="13" xfId="0" applyFont="1" applyFill="1" applyBorder="1" applyAlignment="1">
      <alignment vertical="center" wrapText="1"/>
    </xf>
    <xf numFmtId="0" fontId="91" fillId="37" borderId="30" xfId="0" applyFont="1" applyFill="1" applyBorder="1" applyAlignment="1">
      <alignment horizontal="right" vertical="center" wrapText="1"/>
    </xf>
    <xf numFmtId="0" fontId="54" fillId="39" borderId="17" xfId="0" applyFont="1" applyFill="1" applyBorder="1" applyAlignment="1">
      <alignment vertical="center" wrapText="1"/>
    </xf>
    <xf numFmtId="0" fontId="54" fillId="39" borderId="17" xfId="0" applyFont="1" applyFill="1" applyBorder="1" applyAlignment="1">
      <alignment horizontal="center" vertical="center" wrapText="1"/>
    </xf>
    <xf numFmtId="0" fontId="19" fillId="37" borderId="30" xfId="0" applyFont="1" applyFill="1" applyBorder="1" applyAlignment="1">
      <alignment horizontal="right" vertical="center" wrapText="1"/>
    </xf>
    <xf numFmtId="0" fontId="19" fillId="37" borderId="33" xfId="0" applyFont="1" applyFill="1" applyBorder="1" applyAlignment="1">
      <alignment horizontal="right" vertical="center" wrapText="1"/>
    </xf>
    <xf numFmtId="0" fontId="43" fillId="37" borderId="12" xfId="0" applyFont="1" applyFill="1" applyBorder="1" applyAlignment="1">
      <alignment horizontal="center" vertical="center" wrapText="1"/>
    </xf>
    <xf numFmtId="0" fontId="1" fillId="37" borderId="18" xfId="0" applyFont="1" applyFill="1" applyBorder="1" applyAlignment="1">
      <alignment horizontal="center" vertical="center" wrapText="1"/>
    </xf>
    <xf numFmtId="0" fontId="46" fillId="37" borderId="15" xfId="0" applyFont="1" applyFill="1" applyBorder="1" applyAlignment="1">
      <alignment horizontal="left" vertical="center" wrapText="1" indent="2"/>
    </xf>
    <xf numFmtId="0" fontId="0" fillId="37" borderId="15" xfId="0" applyFill="1" applyBorder="1" applyAlignment="1">
      <alignment vertical="top" wrapText="1"/>
    </xf>
    <xf numFmtId="0" fontId="45" fillId="38" borderId="13" xfId="0" applyFont="1" applyFill="1" applyBorder="1" applyAlignment="1">
      <alignment horizontal="center" vertical="center" wrapText="1"/>
    </xf>
    <xf numFmtId="0" fontId="1" fillId="37" borderId="33" xfId="0" applyFont="1" applyFill="1" applyBorder="1" applyAlignment="1">
      <alignment vertical="center" wrapText="1"/>
    </xf>
    <xf numFmtId="0" fontId="23" fillId="37" borderId="30" xfId="0" applyFont="1" applyFill="1" applyBorder="1" applyAlignment="1">
      <alignment vertical="center" wrapText="1"/>
    </xf>
    <xf numFmtId="0" fontId="57" fillId="37" borderId="12" xfId="0" applyFont="1" applyFill="1" applyBorder="1" applyAlignment="1">
      <alignment vertical="center" wrapText="1"/>
    </xf>
    <xf numFmtId="0" fontId="40" fillId="0" borderId="0" xfId="0" applyFont="1"/>
    <xf numFmtId="0" fontId="80" fillId="36" borderId="27" xfId="0" applyFont="1" applyFill="1" applyBorder="1" applyAlignment="1">
      <alignment horizontal="justify" vertical="center" wrapText="1"/>
    </xf>
    <xf numFmtId="0" fontId="41" fillId="37" borderId="24" xfId="0" applyFont="1" applyFill="1" applyBorder="1" applyAlignment="1">
      <alignment horizontal="center" vertical="center" wrapText="1"/>
    </xf>
    <xf numFmtId="0" fontId="24" fillId="37" borderId="14" xfId="0" applyFont="1" applyFill="1" applyBorder="1" applyAlignment="1">
      <alignment vertical="center" wrapText="1"/>
    </xf>
    <xf numFmtId="0" fontId="93" fillId="37" borderId="0" xfId="0" applyFont="1" applyFill="1" applyAlignment="1">
      <alignment horizontal="center" vertical="center" wrapText="1"/>
    </xf>
    <xf numFmtId="0" fontId="85" fillId="37" borderId="14" xfId="0" applyFont="1" applyFill="1" applyBorder="1" applyAlignment="1">
      <alignment vertical="center" wrapText="1"/>
    </xf>
    <xf numFmtId="0" fontId="85" fillId="37" borderId="0" xfId="0" applyFont="1" applyFill="1" applyAlignment="1">
      <alignment horizontal="center" vertical="center" wrapText="1"/>
    </xf>
    <xf numFmtId="0" fontId="96" fillId="37" borderId="0" xfId="0" applyFont="1" applyFill="1" applyAlignment="1">
      <alignment vertical="center" wrapText="1"/>
    </xf>
    <xf numFmtId="0" fontId="96" fillId="37" borderId="15" xfId="0" applyFont="1" applyFill="1" applyBorder="1" applyAlignment="1">
      <alignment vertical="center" wrapText="1"/>
    </xf>
    <xf numFmtId="0" fontId="24" fillId="37" borderId="0" xfId="0" applyFont="1" applyFill="1" applyAlignment="1">
      <alignment horizontal="center" vertical="center" wrapText="1"/>
    </xf>
    <xf numFmtId="0" fontId="97" fillId="37" borderId="15" xfId="0" applyFont="1" applyFill="1" applyBorder="1" applyAlignment="1">
      <alignment horizontal="center" vertical="center" wrapText="1"/>
    </xf>
    <xf numFmtId="0" fontId="24" fillId="37" borderId="15" xfId="0" applyFont="1" applyFill="1" applyBorder="1" applyAlignment="1">
      <alignment horizontal="center" vertical="center" wrapText="1"/>
    </xf>
    <xf numFmtId="0" fontId="98" fillId="37" borderId="14" xfId="0" applyFont="1" applyFill="1" applyBorder="1" applyAlignment="1">
      <alignment vertical="center" wrapText="1"/>
    </xf>
    <xf numFmtId="0" fontId="98" fillId="37" borderId="0" xfId="0" applyFont="1" applyFill="1" applyAlignment="1">
      <alignment horizontal="center" vertical="center" wrapText="1"/>
    </xf>
    <xf numFmtId="0" fontId="100" fillId="37" borderId="22" xfId="0" applyFont="1" applyFill="1" applyBorder="1" applyAlignment="1">
      <alignment horizontal="center" vertical="center" wrapText="1"/>
    </xf>
    <xf numFmtId="0" fontId="100" fillId="37" borderId="15" xfId="0" applyFont="1" applyFill="1" applyBorder="1" applyAlignment="1">
      <alignment horizontal="center" vertical="center" wrapText="1"/>
    </xf>
    <xf numFmtId="0" fontId="24" fillId="37" borderId="15" xfId="0" applyFont="1" applyFill="1" applyBorder="1" applyAlignment="1">
      <alignment horizontal="right" vertical="center" wrapText="1"/>
    </xf>
    <xf numFmtId="0" fontId="101" fillId="0" borderId="0" xfId="0" applyFont="1" applyAlignment="1">
      <alignment vertical="center"/>
    </xf>
    <xf numFmtId="0" fontId="26" fillId="37" borderId="14" xfId="0" applyFont="1" applyFill="1" applyBorder="1" applyAlignment="1">
      <alignment vertical="center" wrapText="1"/>
    </xf>
    <xf numFmtId="0" fontId="29" fillId="37" borderId="20" xfId="0" applyFont="1" applyFill="1" applyBorder="1" applyAlignment="1">
      <alignment vertical="center" wrapText="1"/>
    </xf>
    <xf numFmtId="0" fontId="72" fillId="37" borderId="27" xfId="0" applyFont="1" applyFill="1" applyBorder="1" applyAlignment="1">
      <alignment horizontal="center" vertical="center" wrapText="1"/>
    </xf>
    <xf numFmtId="0" fontId="72" fillId="37" borderId="17" xfId="0" applyFont="1" applyFill="1" applyBorder="1" applyAlignment="1">
      <alignment horizontal="center" vertical="center" wrapText="1"/>
    </xf>
    <xf numFmtId="0" fontId="41" fillId="37" borderId="20" xfId="0" applyFont="1" applyFill="1" applyBorder="1" applyAlignment="1">
      <alignment horizontal="left" vertical="center" wrapText="1" indent="2"/>
    </xf>
    <xf numFmtId="0" fontId="103" fillId="37" borderId="15" xfId="0" applyFont="1" applyFill="1" applyBorder="1" applyAlignment="1">
      <alignment horizontal="center" vertical="center" wrapText="1"/>
    </xf>
    <xf numFmtId="0" fontId="104" fillId="37" borderId="17" xfId="0" applyFont="1" applyFill="1" applyBorder="1" applyAlignment="1">
      <alignment vertical="center" wrapText="1"/>
    </xf>
    <xf numFmtId="0" fontId="19" fillId="0" borderId="0" xfId="0" applyFont="1" applyAlignment="1">
      <alignment vertical="center"/>
    </xf>
    <xf numFmtId="0" fontId="24" fillId="37" borderId="20" xfId="0" applyFont="1" applyFill="1" applyBorder="1" applyAlignment="1">
      <alignment vertical="center" wrapText="1"/>
    </xf>
    <xf numFmtId="0" fontId="72" fillId="37" borderId="16" xfId="0" applyFont="1" applyFill="1" applyBorder="1" applyAlignment="1">
      <alignment horizontal="center" vertical="center" wrapText="1"/>
    </xf>
    <xf numFmtId="0" fontId="57" fillId="37" borderId="14" xfId="0" applyFont="1" applyFill="1" applyBorder="1" applyAlignment="1">
      <alignment vertical="center" wrapText="1"/>
    </xf>
    <xf numFmtId="0" fontId="43" fillId="38" borderId="27" xfId="0" applyFont="1" applyFill="1" applyBorder="1" applyAlignment="1">
      <alignment horizontal="right" vertical="center" wrapText="1"/>
    </xf>
    <xf numFmtId="0" fontId="43" fillId="38" borderId="15" xfId="0" applyFont="1" applyFill="1" applyBorder="1" applyAlignment="1">
      <alignment horizontal="right" vertical="center" wrapText="1"/>
    </xf>
    <xf numFmtId="0" fontId="0" fillId="38" borderId="15" xfId="0" applyFill="1" applyBorder="1" applyAlignment="1">
      <alignment vertical="center" wrapText="1"/>
    </xf>
    <xf numFmtId="0" fontId="38" fillId="0" borderId="0" xfId="47" applyAlignment="1">
      <alignment vertical="center"/>
    </xf>
    <xf numFmtId="0" fontId="1" fillId="0" borderId="0" xfId="0" applyFont="1" applyAlignment="1">
      <alignment vertical="center"/>
    </xf>
    <xf numFmtId="0" fontId="47" fillId="0" borderId="14" xfId="0" applyFont="1" applyBorder="1" applyAlignment="1">
      <alignment vertical="center" wrapText="1"/>
    </xf>
    <xf numFmtId="0" fontId="57" fillId="0" borderId="0" xfId="0" applyFont="1" applyAlignment="1">
      <alignment vertical="center" wrapText="1"/>
    </xf>
    <xf numFmtId="0" fontId="57" fillId="0" borderId="15" xfId="0" applyFont="1" applyBorder="1" applyAlignment="1">
      <alignment vertical="center" wrapText="1"/>
    </xf>
    <xf numFmtId="0" fontId="19" fillId="0" borderId="0" xfId="0" applyFont="1" applyAlignment="1">
      <alignment horizontal="right" vertical="center" wrapText="1"/>
    </xf>
    <xf numFmtId="0" fontId="43" fillId="0" borderId="0" xfId="0" applyFont="1" applyAlignment="1">
      <alignment horizontal="left" vertical="center" wrapText="1" indent="1"/>
    </xf>
    <xf numFmtId="0" fontId="87" fillId="0" borderId="22" xfId="0" applyFont="1" applyBorder="1" applyAlignment="1">
      <alignment horizontal="center" vertical="center" wrapText="1"/>
    </xf>
    <xf numFmtId="0" fontId="31" fillId="0" borderId="22" xfId="0" applyFont="1" applyBorder="1" applyAlignment="1">
      <alignment horizontal="center" vertical="center" wrapText="1"/>
    </xf>
    <xf numFmtId="0" fontId="1" fillId="0" borderId="22" xfId="0" applyFont="1" applyBorder="1" applyAlignment="1">
      <alignment horizontal="center" vertical="center" wrapText="1"/>
    </xf>
    <xf numFmtId="0" fontId="57" fillId="0" borderId="0" xfId="0" applyFont="1" applyAlignment="1">
      <alignment horizontal="right" vertical="center" wrapText="1"/>
    </xf>
    <xf numFmtId="0" fontId="58" fillId="0" borderId="0" xfId="0" applyFont="1" applyAlignment="1">
      <alignment vertical="center"/>
    </xf>
    <xf numFmtId="0" fontId="85" fillId="37" borderId="0" xfId="0" applyFont="1" applyFill="1" applyAlignment="1">
      <alignment horizontal="left" vertical="center" wrapText="1" indent="2"/>
    </xf>
    <xf numFmtId="0" fontId="85" fillId="37" borderId="0" xfId="0" applyFont="1" applyFill="1" applyAlignment="1">
      <alignment vertical="center" wrapText="1"/>
    </xf>
    <xf numFmtId="0" fontId="85" fillId="37" borderId="15" xfId="0" applyFont="1" applyFill="1" applyBorder="1" applyAlignment="1">
      <alignment vertical="center" wrapText="1"/>
    </xf>
    <xf numFmtId="0" fontId="43" fillId="37" borderId="15" xfId="0" applyFont="1" applyFill="1" applyBorder="1" applyAlignment="1">
      <alignment horizontal="right" vertical="center" wrapText="1"/>
    </xf>
    <xf numFmtId="0" fontId="46" fillId="37" borderId="15" xfId="0" applyFont="1" applyFill="1" applyBorder="1" applyAlignment="1">
      <alignment horizontal="right" vertical="center" wrapText="1"/>
    </xf>
    <xf numFmtId="0" fontId="57" fillId="37" borderId="12" xfId="0" applyFont="1" applyFill="1" applyBorder="1" applyAlignment="1">
      <alignment horizontal="center" vertical="center" wrapText="1"/>
    </xf>
    <xf numFmtId="0" fontId="1" fillId="37" borderId="12" xfId="0" applyFont="1" applyFill="1" applyBorder="1" applyAlignment="1">
      <alignment horizontal="center" vertical="center" wrapText="1"/>
    </xf>
    <xf numFmtId="0" fontId="53" fillId="37" borderId="13" xfId="0" applyFont="1" applyFill="1" applyBorder="1" applyAlignment="1">
      <alignment horizontal="center" vertical="center" wrapText="1"/>
    </xf>
    <xf numFmtId="0" fontId="62" fillId="37" borderId="17" xfId="0" applyFont="1" applyFill="1" applyBorder="1" applyAlignment="1">
      <alignment horizontal="center" vertical="center" wrapText="1"/>
    </xf>
    <xf numFmtId="0" fontId="43" fillId="37" borderId="27" xfId="0" applyFont="1" applyFill="1" applyBorder="1" applyAlignment="1">
      <alignment vertical="center" wrapText="1"/>
    </xf>
    <xf numFmtId="0" fontId="41" fillId="37" borderId="14" xfId="0" applyFont="1" applyFill="1" applyBorder="1" applyAlignment="1">
      <alignment horizontal="center" vertical="center" wrapText="1"/>
    </xf>
    <xf numFmtId="0" fontId="43" fillId="37" borderId="24" xfId="0" applyFont="1" applyFill="1" applyBorder="1" applyAlignment="1">
      <alignment vertical="center" wrapText="1"/>
    </xf>
    <xf numFmtId="0" fontId="26" fillId="37" borderId="30" xfId="0" applyFont="1" applyFill="1" applyBorder="1" applyAlignment="1">
      <alignment vertical="center" wrapText="1"/>
    </xf>
    <xf numFmtId="0" fontId="24" fillId="38" borderId="17" xfId="0" applyFont="1" applyFill="1" applyBorder="1" applyAlignment="1">
      <alignment vertical="center" wrapText="1"/>
    </xf>
    <xf numFmtId="0" fontId="107" fillId="37" borderId="14" xfId="0" applyFont="1" applyFill="1" applyBorder="1" applyAlignment="1">
      <alignment vertical="center" wrapText="1"/>
    </xf>
    <xf numFmtId="0" fontId="108" fillId="37" borderId="0" xfId="0" applyFont="1" applyFill="1" applyAlignment="1">
      <alignment vertical="center" wrapText="1"/>
    </xf>
    <xf numFmtId="0" fontId="93" fillId="37" borderId="15" xfId="0" applyFont="1" applyFill="1" applyBorder="1" applyAlignment="1">
      <alignment horizontal="center" vertical="center" wrapText="1"/>
    </xf>
    <xf numFmtId="0" fontId="24" fillId="37" borderId="30" xfId="0" applyFont="1" applyFill="1" applyBorder="1" applyAlignment="1">
      <alignment vertical="center" wrapText="1"/>
    </xf>
    <xf numFmtId="0" fontId="57" fillId="37" borderId="17" xfId="0" applyFont="1" applyFill="1" applyBorder="1" applyAlignment="1">
      <alignment horizontal="center" vertical="center" wrapText="1"/>
    </xf>
    <xf numFmtId="0" fontId="41" fillId="37" borderId="24" xfId="0" applyFont="1" applyFill="1" applyBorder="1" applyAlignment="1">
      <alignment horizontal="right" vertical="center" wrapText="1"/>
    </xf>
    <xf numFmtId="0" fontId="24" fillId="37" borderId="20" xfId="0" applyFont="1" applyFill="1" applyBorder="1" applyAlignment="1">
      <alignment horizontal="center" vertical="center" wrapText="1"/>
    </xf>
    <xf numFmtId="0" fontId="23" fillId="38" borderId="17" xfId="0" applyFont="1" applyFill="1" applyBorder="1" applyAlignment="1">
      <alignment vertical="center" wrapText="1"/>
    </xf>
    <xf numFmtId="0" fontId="93" fillId="37" borderId="14" xfId="0" applyFont="1" applyFill="1" applyBorder="1" applyAlignment="1">
      <alignment vertical="center" wrapText="1"/>
    </xf>
    <xf numFmtId="0" fontId="109" fillId="37" borderId="0" xfId="0" applyFont="1" applyFill="1" applyAlignment="1">
      <alignment vertical="center" wrapText="1"/>
    </xf>
    <xf numFmtId="0" fontId="107" fillId="37" borderId="0" xfId="0" applyFont="1" applyFill="1" applyAlignment="1">
      <alignment horizontal="center" vertical="center" wrapText="1"/>
    </xf>
    <xf numFmtId="0" fontId="107" fillId="37" borderId="15" xfId="0" applyFont="1" applyFill="1" applyBorder="1" applyAlignment="1">
      <alignment horizontal="center" vertical="center" wrapText="1"/>
    </xf>
    <xf numFmtId="0" fontId="26" fillId="37" borderId="15" xfId="0" applyFont="1" applyFill="1" applyBorder="1" applyAlignment="1">
      <alignment horizontal="center" vertical="center" wrapText="1"/>
    </xf>
    <xf numFmtId="0" fontId="63" fillId="37" borderId="18" xfId="0" applyFont="1" applyFill="1" applyBorder="1" applyAlignment="1">
      <alignment vertical="center" wrapText="1"/>
    </xf>
    <xf numFmtId="0" fontId="47" fillId="37" borderId="18" xfId="0" applyFont="1" applyFill="1" applyBorder="1" applyAlignment="1">
      <alignment horizontal="center" vertical="center" wrapText="1"/>
    </xf>
    <xf numFmtId="0" fontId="83" fillId="37" borderId="17" xfId="0" applyFont="1" applyFill="1" applyBorder="1" applyAlignment="1">
      <alignment vertical="center" wrapText="1"/>
    </xf>
    <xf numFmtId="0" fontId="26" fillId="37" borderId="14" xfId="0" applyFont="1" applyFill="1" applyBorder="1" applyAlignment="1">
      <alignment horizontal="right" vertical="center" wrapText="1"/>
    </xf>
    <xf numFmtId="0" fontId="98" fillId="37" borderId="21" xfId="0" applyFont="1" applyFill="1" applyBorder="1" applyAlignment="1">
      <alignment vertical="center" wrapText="1"/>
    </xf>
    <xf numFmtId="0" fontId="98" fillId="37" borderId="18" xfId="0" applyFont="1" applyFill="1" applyBorder="1" applyAlignment="1">
      <alignment horizontal="right" vertical="center" wrapText="1"/>
    </xf>
    <xf numFmtId="0" fontId="98" fillId="37" borderId="18" xfId="0" applyFont="1" applyFill="1" applyBorder="1" applyAlignment="1">
      <alignment horizontal="center" vertical="center" wrapText="1"/>
    </xf>
    <xf numFmtId="0" fontId="113" fillId="37" borderId="17" xfId="0" applyFont="1" applyFill="1" applyBorder="1" applyAlignment="1">
      <alignment horizontal="center" vertical="center" wrapText="1"/>
    </xf>
    <xf numFmtId="0" fontId="43" fillId="37" borderId="41" xfId="0" applyFont="1" applyFill="1" applyBorder="1" applyAlignment="1">
      <alignment vertical="center" wrapText="1"/>
    </xf>
    <xf numFmtId="0" fontId="23" fillId="0" borderId="0" xfId="0" applyFont="1" applyAlignment="1">
      <alignment vertical="center"/>
    </xf>
    <xf numFmtId="0" fontId="43" fillId="37" borderId="98" xfId="0" applyFont="1" applyFill="1" applyBorder="1" applyAlignment="1">
      <alignment horizontal="center" vertical="center" wrapText="1"/>
    </xf>
    <xf numFmtId="0" fontId="114" fillId="37" borderId="18" xfId="0" applyFont="1" applyFill="1" applyBorder="1" applyAlignment="1">
      <alignment horizontal="center" vertical="center" wrapText="1"/>
    </xf>
    <xf numFmtId="0" fontId="114" fillId="37" borderId="15" xfId="0" applyFont="1" applyFill="1" applyBorder="1" applyAlignment="1">
      <alignment horizontal="center" vertical="center" wrapText="1"/>
    </xf>
    <xf numFmtId="0" fontId="57" fillId="37" borderId="103" xfId="0" applyFont="1" applyFill="1" applyBorder="1" applyAlignment="1">
      <alignment vertical="center" wrapText="1"/>
    </xf>
    <xf numFmtId="0" fontId="41" fillId="37" borderId="104" xfId="0" applyFont="1" applyFill="1" applyBorder="1" applyAlignment="1">
      <alignment horizontal="center" vertical="center" wrapText="1"/>
    </xf>
    <xf numFmtId="0" fontId="105" fillId="0" borderId="0" xfId="0" applyFont="1"/>
    <xf numFmtId="0" fontId="115" fillId="37" borderId="15" xfId="0" applyFont="1" applyFill="1" applyBorder="1" applyAlignment="1">
      <alignment horizontal="center" vertical="center" wrapText="1"/>
    </xf>
    <xf numFmtId="0" fontId="115" fillId="37" borderId="0" xfId="0" applyFont="1" applyFill="1" applyAlignment="1">
      <alignment horizontal="center" vertical="center" wrapText="1"/>
    </xf>
    <xf numFmtId="0" fontId="115" fillId="37" borderId="18" xfId="0" applyFont="1" applyFill="1" applyBorder="1" applyAlignment="1">
      <alignment horizontal="center" vertical="center" wrapText="1"/>
    </xf>
    <xf numFmtId="0" fontId="62" fillId="37" borderId="0" xfId="0" applyFont="1" applyFill="1" applyAlignment="1">
      <alignment horizontal="right" vertical="center" wrapText="1"/>
    </xf>
    <xf numFmtId="0" fontId="116" fillId="37" borderId="17" xfId="0" applyFont="1" applyFill="1" applyBorder="1" applyAlignment="1">
      <alignment horizontal="center" vertical="center" wrapText="1"/>
    </xf>
    <xf numFmtId="0" fontId="21" fillId="0" borderId="0" xfId="0" applyFont="1" applyAlignment="1">
      <alignment vertical="center"/>
    </xf>
    <xf numFmtId="0" fontId="80" fillId="42" borderId="13" xfId="0" applyFont="1" applyFill="1" applyBorder="1" applyAlignment="1">
      <alignment vertical="center" wrapText="1"/>
    </xf>
    <xf numFmtId="0" fontId="23" fillId="36" borderId="13" xfId="0" applyFont="1" applyFill="1" applyBorder="1" applyAlignment="1">
      <alignment vertical="center" wrapText="1"/>
    </xf>
    <xf numFmtId="0" fontId="53" fillId="37" borderId="13" xfId="0" applyFont="1" applyFill="1" applyBorder="1" applyAlignment="1">
      <alignment vertical="center" wrapText="1"/>
    </xf>
    <xf numFmtId="0" fontId="117" fillId="0" borderId="0" xfId="0" applyFont="1" applyAlignment="1">
      <alignment vertical="center"/>
    </xf>
    <xf numFmtId="0" fontId="79" fillId="36" borderId="13" xfId="0" applyFont="1" applyFill="1" applyBorder="1" applyAlignment="1">
      <alignment horizontal="center" vertical="center" wrapText="1"/>
    </xf>
    <xf numFmtId="0" fontId="79" fillId="37" borderId="15" xfId="0" applyFont="1" applyFill="1" applyBorder="1" applyAlignment="1">
      <alignment horizontal="center" vertical="center" wrapText="1"/>
    </xf>
    <xf numFmtId="0" fontId="119" fillId="37" borderId="12" xfId="0" applyFont="1" applyFill="1" applyBorder="1" applyAlignment="1">
      <alignment horizontal="center" vertical="center" wrapText="1"/>
    </xf>
    <xf numFmtId="0" fontId="119" fillId="37" borderId="17" xfId="0" applyFont="1" applyFill="1" applyBorder="1" applyAlignment="1">
      <alignment horizontal="center" vertical="center" wrapText="1"/>
    </xf>
    <xf numFmtId="0" fontId="120" fillId="36" borderId="13" xfId="0" applyFont="1" applyFill="1" applyBorder="1" applyAlignment="1">
      <alignment vertical="center" wrapText="1"/>
    </xf>
    <xf numFmtId="0" fontId="4" fillId="0" borderId="0" xfId="0" applyFont="1" applyAlignment="1">
      <alignment vertical="center" wrapText="1"/>
    </xf>
    <xf numFmtId="0" fontId="41" fillId="37" borderId="17" xfId="0" applyFont="1" applyFill="1" applyBorder="1" applyAlignment="1">
      <alignment vertical="center" wrapText="1"/>
    </xf>
    <xf numFmtId="0" fontId="21" fillId="37" borderId="15" xfId="0" applyFont="1" applyFill="1" applyBorder="1" applyAlignment="1">
      <alignment vertical="center" wrapText="1"/>
    </xf>
    <xf numFmtId="0" fontId="41" fillId="37" borderId="30" xfId="0" applyFont="1" applyFill="1" applyBorder="1" applyAlignment="1">
      <alignment horizontal="right" vertical="center" wrapText="1"/>
    </xf>
    <xf numFmtId="0" fontId="43" fillId="38" borderId="17" xfId="0" applyFont="1" applyFill="1" applyBorder="1" applyAlignment="1">
      <alignment vertical="center" wrapText="1"/>
    </xf>
    <xf numFmtId="0" fontId="47" fillId="37" borderId="15" xfId="0" applyFont="1" applyFill="1" applyBorder="1" applyAlignment="1">
      <alignment vertical="center" wrapText="1"/>
    </xf>
    <xf numFmtId="0" fontId="53" fillId="37" borderId="30" xfId="0" applyFont="1" applyFill="1" applyBorder="1" applyAlignment="1">
      <alignment vertical="center" wrapText="1"/>
    </xf>
    <xf numFmtId="0" fontId="24" fillId="36" borderId="13" xfId="0" applyFont="1" applyFill="1" applyBorder="1" applyAlignment="1">
      <alignment vertical="center" wrapText="1"/>
    </xf>
    <xf numFmtId="0" fontId="26" fillId="37" borderId="0" xfId="0" applyFont="1" applyFill="1" applyAlignment="1">
      <alignment horizontal="right" vertical="center" wrapText="1"/>
    </xf>
    <xf numFmtId="0" fontId="0" fillId="37" borderId="14" xfId="0" applyFill="1" applyBorder="1" applyAlignment="1">
      <alignment vertical="top" wrapText="1"/>
    </xf>
    <xf numFmtId="0" fontId="32" fillId="37" borderId="15" xfId="0" applyFont="1" applyFill="1" applyBorder="1" applyAlignment="1">
      <alignment horizontal="center" vertical="center" wrapText="1"/>
    </xf>
    <xf numFmtId="0" fontId="121" fillId="37" borderId="17" xfId="0" applyFont="1" applyFill="1" applyBorder="1" applyAlignment="1">
      <alignment horizontal="center" vertical="center" wrapText="1"/>
    </xf>
    <xf numFmtId="0" fontId="121" fillId="37" borderId="19" xfId="0" applyFont="1" applyFill="1" applyBorder="1" applyAlignment="1">
      <alignment horizontal="center" vertical="center" wrapText="1"/>
    </xf>
    <xf numFmtId="0" fontId="53" fillId="37" borderId="20" xfId="0" applyFont="1" applyFill="1" applyBorder="1" applyAlignment="1">
      <alignment horizontal="center" vertical="center" wrapText="1"/>
    </xf>
    <xf numFmtId="0" fontId="24" fillId="38" borderId="19" xfId="0" applyFont="1" applyFill="1" applyBorder="1" applyAlignment="1">
      <alignment horizontal="right" vertical="center" wrapText="1"/>
    </xf>
    <xf numFmtId="0" fontId="24" fillId="38" borderId="17" xfId="0" applyFont="1" applyFill="1" applyBorder="1" applyAlignment="1">
      <alignment horizontal="right" vertical="center" wrapText="1"/>
    </xf>
    <xf numFmtId="0" fontId="24" fillId="38" borderId="50" xfId="0" applyFont="1" applyFill="1" applyBorder="1" applyAlignment="1">
      <alignment horizontal="right" vertical="center" wrapText="1"/>
    </xf>
    <xf numFmtId="0" fontId="24" fillId="38" borderId="52" xfId="0" applyFont="1" applyFill="1" applyBorder="1" applyAlignment="1">
      <alignment horizontal="right" vertical="center" wrapText="1"/>
    </xf>
    <xf numFmtId="0" fontId="24" fillId="37" borderId="14" xfId="0" applyFont="1" applyFill="1" applyBorder="1" applyAlignment="1">
      <alignment horizontal="center" vertical="center" wrapText="1"/>
    </xf>
    <xf numFmtId="0" fontId="1" fillId="37" borderId="15" xfId="0" applyFont="1" applyFill="1" applyBorder="1" applyAlignment="1">
      <alignment horizontal="right" vertical="center" wrapText="1"/>
    </xf>
    <xf numFmtId="0" fontId="57" fillId="37" borderId="34" xfId="0" applyFont="1" applyFill="1" applyBorder="1" applyAlignment="1">
      <alignment horizontal="right" vertical="center" wrapText="1"/>
    </xf>
    <xf numFmtId="0" fontId="57" fillId="37" borderId="31" xfId="0" applyFont="1" applyFill="1" applyBorder="1" applyAlignment="1">
      <alignment vertical="center" wrapText="1"/>
    </xf>
    <xf numFmtId="0" fontId="24" fillId="37" borderId="14" xfId="0" applyFont="1" applyFill="1" applyBorder="1" applyAlignment="1">
      <alignment horizontal="right" vertical="center" wrapText="1"/>
    </xf>
    <xf numFmtId="0" fontId="26" fillId="37" borderId="0" xfId="0" applyFont="1" applyFill="1" applyAlignment="1">
      <alignment horizontal="center" vertical="center" wrapText="1"/>
    </xf>
    <xf numFmtId="0" fontId="80" fillId="36" borderId="22" xfId="0" applyFont="1" applyFill="1" applyBorder="1" applyAlignment="1">
      <alignment vertical="center" wrapText="1"/>
    </xf>
    <xf numFmtId="0" fontId="24" fillId="37" borderId="19" xfId="0" applyFont="1" applyFill="1" applyBorder="1" applyAlignment="1">
      <alignment horizontal="center" vertical="center" wrapText="1"/>
    </xf>
    <xf numFmtId="0" fontId="38" fillId="37" borderId="19" xfId="47" applyFill="1" applyBorder="1" applyAlignment="1">
      <alignment horizontal="center" vertical="center" wrapText="1"/>
    </xf>
    <xf numFmtId="0" fontId="107" fillId="37" borderId="0" xfId="0" applyFont="1" applyFill="1" applyAlignment="1">
      <alignment vertical="center" wrapText="1"/>
    </xf>
    <xf numFmtId="0" fontId="107" fillId="37" borderId="21" xfId="0" applyFont="1" applyFill="1" applyBorder="1" applyAlignment="1">
      <alignment vertical="center" wrapText="1"/>
    </xf>
    <xf numFmtId="0" fontId="23" fillId="36" borderId="22" xfId="0" applyFont="1" applyFill="1" applyBorder="1" applyAlignment="1">
      <alignment vertical="center" wrapText="1"/>
    </xf>
    <xf numFmtId="0" fontId="23" fillId="36" borderId="27" xfId="0" applyFont="1" applyFill="1" applyBorder="1" applyAlignment="1">
      <alignment vertical="center" wrapText="1"/>
    </xf>
    <xf numFmtId="0" fontId="19" fillId="37" borderId="27" xfId="0" applyFont="1" applyFill="1" applyBorder="1" applyAlignment="1">
      <alignment vertical="center" wrapText="1"/>
    </xf>
    <xf numFmtId="0" fontId="124" fillId="37" borderId="15" xfId="0" applyFont="1" applyFill="1" applyBorder="1" applyAlignment="1">
      <alignment horizontal="center" vertical="center" wrapText="1"/>
    </xf>
    <xf numFmtId="0" fontId="47" fillId="37" borderId="17" xfId="0" applyFont="1" applyFill="1" applyBorder="1" applyAlignment="1">
      <alignment horizontal="center" vertical="center" wrapText="1"/>
    </xf>
    <xf numFmtId="0" fontId="40" fillId="42" borderId="13" xfId="0" applyFont="1" applyFill="1" applyBorder="1" applyAlignment="1">
      <alignment vertical="center" wrapText="1"/>
    </xf>
    <xf numFmtId="0" fontId="97" fillId="0" borderId="17" xfId="0" applyFont="1" applyBorder="1" applyAlignment="1">
      <alignment horizontal="center" vertical="center" wrapText="1"/>
    </xf>
    <xf numFmtId="0" fontId="37" fillId="0" borderId="0" xfId="0" applyFont="1" applyAlignment="1">
      <alignment vertical="center"/>
    </xf>
    <xf numFmtId="0" fontId="1" fillId="38" borderId="17" xfId="0" applyFont="1" applyFill="1" applyBorder="1" applyAlignment="1">
      <alignment horizontal="center" vertical="center" wrapText="1"/>
    </xf>
    <xf numFmtId="0" fontId="1" fillId="38" borderId="19" xfId="0" applyFont="1" applyFill="1" applyBorder="1" applyAlignment="1">
      <alignment horizontal="center" vertical="center" wrapText="1"/>
    </xf>
    <xf numFmtId="0" fontId="97" fillId="38" borderId="17" xfId="0" applyFont="1" applyFill="1" applyBorder="1" applyAlignment="1">
      <alignment horizontal="center" vertical="center" wrapText="1"/>
    </xf>
    <xf numFmtId="0" fontId="97" fillId="38" borderId="19" xfId="0" applyFont="1" applyFill="1" applyBorder="1" applyAlignment="1">
      <alignment horizontal="center" vertical="center" wrapText="1"/>
    </xf>
    <xf numFmtId="0" fontId="56" fillId="37" borderId="14" xfId="0" applyFont="1" applyFill="1" applyBorder="1" applyAlignment="1">
      <alignment vertical="center" wrapText="1"/>
    </xf>
    <xf numFmtId="0" fontId="129" fillId="37" borderId="0" xfId="0" applyFont="1" applyFill="1" applyAlignment="1">
      <alignment vertical="center"/>
    </xf>
    <xf numFmtId="0" fontId="129" fillId="37" borderId="0" xfId="0" applyFont="1" applyFill="1" applyAlignment="1">
      <alignment vertical="center" wrapText="1"/>
    </xf>
    <xf numFmtId="0" fontId="130" fillId="37" borderId="0" xfId="0" applyFont="1" applyFill="1" applyAlignment="1">
      <alignment vertical="center"/>
    </xf>
    <xf numFmtId="0" fontId="26" fillId="37" borderId="12" xfId="0" applyFont="1" applyFill="1" applyBorder="1" applyAlignment="1">
      <alignment horizontal="center" vertical="center"/>
    </xf>
    <xf numFmtId="0" fontId="26" fillId="37" borderId="18" xfId="0" applyFont="1" applyFill="1" applyBorder="1" applyAlignment="1">
      <alignment horizontal="center" vertical="center" wrapText="1"/>
    </xf>
    <xf numFmtId="0" fontId="26" fillId="37" borderId="18" xfId="0" applyFont="1" applyFill="1" applyBorder="1" applyAlignment="1">
      <alignment vertical="center"/>
    </xf>
    <xf numFmtId="0" fontId="26" fillId="37" borderId="12" xfId="0" applyFont="1" applyFill="1" applyBorder="1" applyAlignment="1">
      <alignment horizontal="center" vertical="center" wrapText="1"/>
    </xf>
    <xf numFmtId="0" fontId="26" fillId="37" borderId="0" xfId="0" applyFont="1" applyFill="1" applyAlignment="1">
      <alignment horizontal="right" vertical="center"/>
    </xf>
    <xf numFmtId="0" fontId="133" fillId="37" borderId="0" xfId="0" applyFont="1" applyFill="1" applyAlignment="1">
      <alignment horizontal="right" vertical="center" textRotation="90"/>
    </xf>
    <xf numFmtId="0" fontId="26" fillId="37" borderId="18" xfId="0" applyFont="1" applyFill="1" applyBorder="1" applyAlignment="1">
      <alignment horizontal="right" vertical="center"/>
    </xf>
    <xf numFmtId="0" fontId="133" fillId="37" borderId="18" xfId="0" applyFont="1" applyFill="1" applyBorder="1" applyAlignment="1">
      <alignment horizontal="right" vertical="center" textRotation="90"/>
    </xf>
    <xf numFmtId="0" fontId="62" fillId="38" borderId="10" xfId="0" applyFont="1" applyFill="1" applyBorder="1" applyAlignment="1">
      <alignment horizontal="right" vertical="center"/>
    </xf>
    <xf numFmtId="0" fontId="62" fillId="38" borderId="33" xfId="0" applyFont="1" applyFill="1" applyBorder="1" applyAlignment="1">
      <alignment horizontal="right" vertical="center"/>
    </xf>
    <xf numFmtId="0" fontId="62" fillId="38" borderId="17" xfId="0" applyFont="1" applyFill="1" applyBorder="1" applyAlignment="1">
      <alignment horizontal="right" vertical="center"/>
    </xf>
    <xf numFmtId="0" fontId="62" fillId="37" borderId="0" xfId="0" applyFont="1" applyFill="1" applyAlignment="1">
      <alignment horizontal="right" vertical="center"/>
    </xf>
    <xf numFmtId="0" fontId="26" fillId="37" borderId="15" xfId="0" applyFont="1" applyFill="1" applyBorder="1" applyAlignment="1">
      <alignment horizontal="right" vertical="center"/>
    </xf>
    <xf numFmtId="0" fontId="26" fillId="38" borderId="17" xfId="0" applyFont="1" applyFill="1" applyBorder="1" applyAlignment="1">
      <alignment horizontal="right" vertical="center"/>
    </xf>
    <xf numFmtId="0" fontId="133" fillId="38" borderId="17" xfId="0" applyFont="1" applyFill="1" applyBorder="1" applyAlignment="1">
      <alignment horizontal="right" vertical="center" textRotation="90"/>
    </xf>
    <xf numFmtId="0" fontId="26" fillId="38" borderId="17" xfId="0" applyFont="1" applyFill="1" applyBorder="1" applyAlignment="1">
      <alignment horizontal="right" vertical="center" wrapText="1"/>
    </xf>
    <xf numFmtId="0" fontId="58" fillId="37" borderId="0" xfId="0" applyFont="1" applyFill="1" applyAlignment="1">
      <alignment horizontal="right" vertical="center"/>
    </xf>
    <xf numFmtId="0" fontId="125" fillId="37" borderId="0" xfId="0" applyFont="1" applyFill="1" applyAlignment="1">
      <alignment horizontal="right" vertical="center" textRotation="90"/>
    </xf>
    <xf numFmtId="0" fontId="26" fillId="38" borderId="33" xfId="0" applyFont="1" applyFill="1" applyBorder="1" applyAlignment="1">
      <alignment horizontal="right" vertical="center"/>
    </xf>
    <xf numFmtId="0" fontId="58" fillId="37" borderId="18" xfId="0" applyFont="1" applyFill="1" applyBorder="1" applyAlignment="1">
      <alignment horizontal="right" vertical="center"/>
    </xf>
    <xf numFmtId="0" fontId="125" fillId="37" borderId="18" xfId="0" applyFont="1" applyFill="1" applyBorder="1" applyAlignment="1">
      <alignment horizontal="right" vertical="center" textRotation="90"/>
    </xf>
    <xf numFmtId="0" fontId="129" fillId="37" borderId="14" xfId="0" applyFont="1" applyFill="1" applyBorder="1" applyAlignment="1">
      <alignment vertical="center"/>
    </xf>
    <xf numFmtId="0" fontId="62" fillId="37" borderId="14" xfId="0" applyFont="1" applyFill="1" applyBorder="1" applyAlignment="1">
      <alignment vertical="center"/>
    </xf>
    <xf numFmtId="0" fontId="130" fillId="37" borderId="11" xfId="0" applyFont="1" applyFill="1" applyBorder="1" applyAlignment="1">
      <alignment vertical="center"/>
    </xf>
    <xf numFmtId="0" fontId="131" fillId="37" borderId="17" xfId="0" applyFont="1" applyFill="1" applyBorder="1" applyAlignment="1">
      <alignment horizontal="center" vertical="center" wrapText="1"/>
    </xf>
    <xf numFmtId="0" fontId="26" fillId="37" borderId="17" xfId="0" applyFont="1" applyFill="1" applyBorder="1" applyAlignment="1">
      <alignment horizontal="center" vertical="center" wrapText="1"/>
    </xf>
    <xf numFmtId="0" fontId="26" fillId="37" borderId="21" xfId="0" applyFont="1" applyFill="1" applyBorder="1" applyAlignment="1">
      <alignment vertical="center"/>
    </xf>
    <xf numFmtId="0" fontId="28" fillId="37" borderId="17" xfId="0" applyFont="1" applyFill="1" applyBorder="1" applyAlignment="1">
      <alignment horizontal="center" vertical="center" wrapText="1"/>
    </xf>
    <xf numFmtId="0" fontId="26" fillId="37" borderId="14" xfId="0" applyFont="1" applyFill="1" applyBorder="1" applyAlignment="1">
      <alignment vertical="center"/>
    </xf>
    <xf numFmtId="0" fontId="26" fillId="37" borderId="15" xfId="0" applyFont="1" applyFill="1" applyBorder="1" applyAlignment="1">
      <alignment horizontal="right" vertical="center" wrapText="1"/>
    </xf>
    <xf numFmtId="0" fontId="26" fillId="37" borderId="17" xfId="0" applyFont="1" applyFill="1" applyBorder="1" applyAlignment="1">
      <alignment horizontal="right" vertical="center" wrapText="1"/>
    </xf>
    <xf numFmtId="0" fontId="24" fillId="37" borderId="14" xfId="0" applyFont="1" applyFill="1" applyBorder="1" applyAlignment="1">
      <alignment vertical="center"/>
    </xf>
    <xf numFmtId="0" fontId="58" fillId="37" borderId="14" xfId="0" applyFont="1" applyFill="1" applyBorder="1" applyAlignment="1">
      <alignment vertical="center"/>
    </xf>
    <xf numFmtId="0" fontId="58" fillId="37" borderId="15" xfId="0" applyFont="1" applyFill="1" applyBorder="1" applyAlignment="1">
      <alignment horizontal="right" vertical="center" wrapText="1"/>
    </xf>
    <xf numFmtId="0" fontId="24" fillId="37" borderId="14" xfId="0" applyFont="1" applyFill="1" applyBorder="1" applyAlignment="1">
      <alignment horizontal="left" vertical="center" indent="2"/>
    </xf>
    <xf numFmtId="0" fontId="24" fillId="37" borderId="14" xfId="0" applyFont="1" applyFill="1" applyBorder="1" applyAlignment="1">
      <alignment horizontal="left" vertical="center" indent="1"/>
    </xf>
    <xf numFmtId="0" fontId="58" fillId="37" borderId="17" xfId="0" applyFont="1" applyFill="1" applyBorder="1" applyAlignment="1">
      <alignment horizontal="right" vertical="center" wrapText="1"/>
    </xf>
    <xf numFmtId="0" fontId="26" fillId="38" borderId="17" xfId="0" applyFont="1" applyFill="1" applyBorder="1" applyAlignment="1">
      <alignment vertical="center" wrapText="1"/>
    </xf>
    <xf numFmtId="0" fontId="1" fillId="0" borderId="0" xfId="0" applyFont="1" applyAlignment="1">
      <alignment horizontal="left" vertical="center"/>
    </xf>
    <xf numFmtId="0" fontId="127" fillId="0" borderId="17" xfId="0" applyFont="1" applyBorder="1" applyAlignment="1">
      <alignment horizontal="center" vertical="center" wrapText="1"/>
    </xf>
    <xf numFmtId="0" fontId="31" fillId="0" borderId="25" xfId="0" applyFont="1" applyBorder="1" applyAlignment="1">
      <alignment vertical="center" wrapText="1"/>
    </xf>
    <xf numFmtId="0" fontId="31" fillId="0" borderId="19" xfId="0" applyFont="1" applyBorder="1" applyAlignment="1">
      <alignment vertical="center" wrapText="1"/>
    </xf>
    <xf numFmtId="0" fontId="31" fillId="0" borderId="15" xfId="0" applyFont="1" applyBorder="1" applyAlignment="1">
      <alignment vertical="center" wrapText="1"/>
    </xf>
    <xf numFmtId="0" fontId="31" fillId="0" borderId="17" xfId="0" applyFont="1" applyBorder="1" applyAlignment="1">
      <alignment vertical="center" wrapText="1"/>
    </xf>
    <xf numFmtId="0" fontId="31" fillId="0" borderId="20" xfId="0" applyFont="1" applyBorder="1" applyAlignment="1">
      <alignment horizontal="left" vertical="center" wrapText="1" indent="2"/>
    </xf>
    <xf numFmtId="0" fontId="31" fillId="0" borderId="19" xfId="0" applyFont="1" applyBorder="1" applyAlignment="1">
      <alignment horizontal="left" vertical="center" wrapText="1" indent="2"/>
    </xf>
    <xf numFmtId="0" fontId="36" fillId="0" borderId="27" xfId="0" applyFont="1" applyBorder="1" applyAlignment="1">
      <alignment horizontal="left" vertical="center" wrapText="1" indent="2"/>
    </xf>
    <xf numFmtId="0" fontId="24" fillId="0" borderId="17" xfId="0" applyFont="1" applyBorder="1" applyAlignment="1">
      <alignment horizontal="left" vertical="center" wrapText="1" indent="2"/>
    </xf>
    <xf numFmtId="0" fontId="36" fillId="0" borderId="15" xfId="0" applyFont="1" applyBorder="1" applyAlignment="1">
      <alignment horizontal="left" vertical="center" wrapText="1" indent="2"/>
    </xf>
    <xf numFmtId="0" fontId="134" fillId="0" borderId="17" xfId="0" applyFont="1" applyBorder="1" applyAlignment="1">
      <alignment horizontal="center" vertical="center" wrapText="1"/>
    </xf>
    <xf numFmtId="0" fontId="42" fillId="38" borderId="17" xfId="0" applyFont="1" applyFill="1" applyBorder="1" applyAlignment="1">
      <alignment horizontal="center" vertical="center" wrapText="1"/>
    </xf>
    <xf numFmtId="0" fontId="0" fillId="0" borderId="17" xfId="0" applyBorder="1" applyAlignment="1">
      <alignment horizontal="center" vertical="center" wrapText="1"/>
    </xf>
    <xf numFmtId="0" fontId="127" fillId="0" borderId="19" xfId="0" applyFont="1" applyBorder="1" applyAlignment="1">
      <alignment horizontal="center" vertical="center" wrapText="1"/>
    </xf>
    <xf numFmtId="0" fontId="136" fillId="0" borderId="17" xfId="0" applyFont="1" applyBorder="1" applyAlignment="1">
      <alignment horizontal="center" vertical="center" wrapText="1"/>
    </xf>
    <xf numFmtId="0" fontId="136" fillId="0" borderId="19" xfId="0" applyFont="1" applyBorder="1" applyAlignment="1">
      <alignment horizontal="center" vertical="center" wrapText="1"/>
    </xf>
    <xf numFmtId="0" fontId="42" fillId="38" borderId="13" xfId="0" applyFont="1" applyFill="1" applyBorder="1" applyAlignment="1">
      <alignment horizontal="center" vertical="center" wrapText="1"/>
    </xf>
    <xf numFmtId="0" fontId="136" fillId="38" borderId="17" xfId="0" applyFont="1" applyFill="1" applyBorder="1" applyAlignment="1">
      <alignment horizontal="center" vertical="center" wrapText="1"/>
    </xf>
    <xf numFmtId="0" fontId="135" fillId="38" borderId="17" xfId="0" applyFont="1" applyFill="1" applyBorder="1" applyAlignment="1">
      <alignment horizontal="center" vertical="center" wrapText="1"/>
    </xf>
    <xf numFmtId="0" fontId="135" fillId="38" borderId="19" xfId="0" applyFont="1" applyFill="1" applyBorder="1" applyAlignment="1">
      <alignment horizontal="center" vertical="center" wrapText="1"/>
    </xf>
    <xf numFmtId="0" fontId="127" fillId="38" borderId="17" xfId="0" applyFont="1" applyFill="1" applyBorder="1" applyAlignment="1">
      <alignment horizontal="center" vertical="center" wrapText="1"/>
    </xf>
    <xf numFmtId="0" fontId="136" fillId="38" borderId="19" xfId="0" applyFont="1" applyFill="1" applyBorder="1" applyAlignment="1">
      <alignment horizontal="center" vertical="center" wrapText="1"/>
    </xf>
    <xf numFmtId="0" fontId="0" fillId="0" borderId="19" xfId="0" applyBorder="1" applyAlignment="1">
      <alignment horizontal="center" vertical="center" wrapText="1"/>
    </xf>
    <xf numFmtId="0" fontId="138" fillId="0" borderId="17" xfId="0" applyFont="1" applyBorder="1" applyAlignment="1">
      <alignment horizontal="center" vertical="center" wrapText="1"/>
    </xf>
    <xf numFmtId="0" fontId="136" fillId="0" borderId="98" xfId="0" applyFont="1" applyBorder="1" applyAlignment="1">
      <alignment horizontal="center" vertical="center" wrapText="1"/>
    </xf>
    <xf numFmtId="0" fontId="19" fillId="0" borderId="17" xfId="0" applyFont="1" applyBorder="1" applyAlignment="1">
      <alignment vertical="center" wrapText="1"/>
    </xf>
    <xf numFmtId="0" fontId="136" fillId="37" borderId="18" xfId="0" applyFont="1" applyFill="1" applyBorder="1" applyAlignment="1">
      <alignment horizontal="center" vertical="center" wrapText="1"/>
    </xf>
    <xf numFmtId="0" fontId="136" fillId="0" borderId="27" xfId="0" applyFont="1" applyBorder="1" applyAlignment="1">
      <alignment horizontal="center" vertical="center" wrapText="1"/>
    </xf>
    <xf numFmtId="0" fontId="136" fillId="0" borderId="33" xfId="0" applyFont="1" applyBorder="1" applyAlignment="1">
      <alignment horizontal="center" vertical="center" wrapText="1"/>
    </xf>
    <xf numFmtId="0" fontId="136" fillId="0" borderId="13" xfId="0" applyFont="1" applyBorder="1" applyAlignment="1">
      <alignment horizontal="center" vertical="center" wrapText="1"/>
    </xf>
    <xf numFmtId="0" fontId="136" fillId="38" borderId="33" xfId="0" applyFont="1" applyFill="1" applyBorder="1" applyAlignment="1">
      <alignment horizontal="center" vertical="center" wrapText="1"/>
    </xf>
    <xf numFmtId="0" fontId="1" fillId="0" borderId="0" xfId="0" applyFont="1" applyAlignment="1">
      <alignment horizontal="left"/>
    </xf>
    <xf numFmtId="0" fontId="1" fillId="0" borderId="0" xfId="0" applyFont="1" applyAlignment="1">
      <alignment horizontal="center"/>
    </xf>
    <xf numFmtId="0" fontId="1" fillId="0" borderId="0" xfId="0" applyFont="1"/>
    <xf numFmtId="0" fontId="136" fillId="38" borderId="10" xfId="0" applyFont="1" applyFill="1" applyBorder="1" applyAlignment="1">
      <alignment horizontal="center" vertical="center" wrapText="1"/>
    </xf>
    <xf numFmtId="0" fontId="136" fillId="0" borderId="10" xfId="0" applyFont="1" applyBorder="1" applyAlignment="1">
      <alignment horizontal="center" vertical="center" wrapText="1"/>
    </xf>
    <xf numFmtId="2" fontId="1" fillId="0" borderId="0" xfId="0" applyNumberFormat="1" applyFont="1" applyAlignment="1">
      <alignment horizontal="center"/>
    </xf>
    <xf numFmtId="0" fontId="1" fillId="0" borderId="14" xfId="0" applyFont="1" applyBorder="1" applyAlignment="1">
      <alignment vertical="center" wrapText="1"/>
    </xf>
    <xf numFmtId="49" fontId="139" fillId="0" borderId="0" xfId="49" applyNumberFormat="1" applyFont="1" applyAlignment="1">
      <alignment vertical="top"/>
    </xf>
    <xf numFmtId="0" fontId="33" fillId="0" borderId="0" xfId="48" applyAlignment="1">
      <alignment vertical="top"/>
    </xf>
    <xf numFmtId="0" fontId="140" fillId="0" borderId="0" xfId="0" applyFont="1"/>
    <xf numFmtId="0" fontId="140" fillId="43" borderId="0" xfId="0" applyFont="1" applyFill="1" applyAlignment="1">
      <alignment horizontal="center" wrapText="1"/>
    </xf>
    <xf numFmtId="164" fontId="140" fillId="43" borderId="0" xfId="0" applyNumberFormat="1" applyFont="1" applyFill="1" applyAlignment="1">
      <alignment horizontal="center" wrapText="1"/>
    </xf>
    <xf numFmtId="0" fontId="143" fillId="0" borderId="0" xfId="48" applyFont="1" applyAlignment="1">
      <alignment vertical="top"/>
    </xf>
    <xf numFmtId="2" fontId="1" fillId="0" borderId="0" xfId="0" applyNumberFormat="1" applyFont="1" applyAlignment="1">
      <alignment horizontal="left"/>
    </xf>
    <xf numFmtId="1" fontId="1" fillId="0" borderId="0" xfId="0" applyNumberFormat="1" applyFont="1" applyAlignment="1">
      <alignment horizontal="left"/>
    </xf>
    <xf numFmtId="14" fontId="141" fillId="34" borderId="0" xfId="0" quotePrefix="1" applyNumberFormat="1" applyFont="1" applyFill="1" applyAlignment="1">
      <alignment horizontal="left"/>
    </xf>
    <xf numFmtId="14" fontId="142" fillId="43" borderId="0" xfId="0" quotePrefix="1" applyNumberFormat="1" applyFont="1" applyFill="1" applyAlignment="1">
      <alignment horizontal="left"/>
    </xf>
    <xf numFmtId="0" fontId="142" fillId="43" borderId="0" xfId="0" applyFont="1" applyFill="1" applyAlignment="1">
      <alignment horizontal="left"/>
    </xf>
    <xf numFmtId="164" fontId="142" fillId="43" borderId="0" xfId="0" applyNumberFormat="1" applyFont="1" applyFill="1" applyAlignment="1">
      <alignment horizontal="left"/>
    </xf>
    <xf numFmtId="14" fontId="142" fillId="43" borderId="0" xfId="0" applyNumberFormat="1" applyFont="1" applyFill="1" applyAlignment="1">
      <alignment horizontal="left"/>
    </xf>
    <xf numFmtId="0" fontId="1" fillId="34" borderId="0" xfId="0" applyFont="1" applyFill="1"/>
    <xf numFmtId="165" fontId="1" fillId="0" borderId="0" xfId="0" applyNumberFormat="1" applyFont="1" applyAlignment="1">
      <alignment horizontal="left"/>
    </xf>
    <xf numFmtId="0" fontId="145" fillId="34" borderId="0" xfId="0" applyFont="1" applyFill="1" applyAlignment="1">
      <alignment vertical="center"/>
    </xf>
    <xf numFmtId="0" fontId="34" fillId="34" borderId="0" xfId="0" applyFont="1" applyFill="1"/>
    <xf numFmtId="0" fontId="34" fillId="34" borderId="0" xfId="0" applyFont="1" applyFill="1" applyAlignment="1">
      <alignment vertical="center"/>
    </xf>
    <xf numFmtId="0" fontId="105" fillId="34" borderId="0" xfId="0" applyFont="1" applyFill="1" applyAlignment="1">
      <alignment vertical="center"/>
    </xf>
    <xf numFmtId="0" fontId="0" fillId="34" borderId="0" xfId="0" applyFill="1"/>
    <xf numFmtId="0" fontId="1" fillId="34" borderId="0" xfId="0" applyFont="1" applyFill="1" applyAlignment="1">
      <alignment vertical="center"/>
    </xf>
    <xf numFmtId="0" fontId="83" fillId="0" borderId="17" xfId="0" applyFont="1" applyBorder="1" applyAlignment="1">
      <alignment vertical="center" wrapText="1"/>
    </xf>
    <xf numFmtId="0" fontId="1" fillId="34" borderId="0" xfId="0" applyFont="1" applyFill="1" applyAlignment="1">
      <alignment horizontal="left" vertical="center"/>
    </xf>
    <xf numFmtId="0" fontId="21" fillId="34" borderId="0" xfId="0" applyFont="1" applyFill="1"/>
    <xf numFmtId="0" fontId="22" fillId="34" borderId="0" xfId="0" applyFont="1" applyFill="1"/>
    <xf numFmtId="0" fontId="147" fillId="35" borderId="0" xfId="0" applyFont="1" applyFill="1"/>
    <xf numFmtId="0" fontId="23" fillId="35" borderId="0" xfId="0" applyFont="1" applyFill="1"/>
    <xf numFmtId="14" fontId="147" fillId="35" borderId="0" xfId="0" quotePrefix="1" applyNumberFormat="1" applyFont="1" applyFill="1" applyAlignment="1">
      <alignment horizontal="left"/>
    </xf>
    <xf numFmtId="0" fontId="43" fillId="37" borderId="29" xfId="0" applyFont="1" applyFill="1" applyBorder="1" applyAlignment="1">
      <alignment horizontal="center" vertical="center" wrapText="1"/>
    </xf>
    <xf numFmtId="0" fontId="43" fillId="37" borderId="18" xfId="0" applyFont="1" applyFill="1" applyBorder="1" applyAlignment="1">
      <alignment horizontal="center" vertical="center" wrapText="1"/>
    </xf>
    <xf numFmtId="0" fontId="43" fillId="37" borderId="17" xfId="0" applyFont="1" applyFill="1" applyBorder="1" applyAlignment="1">
      <alignment horizontal="center" vertical="center" wrapText="1"/>
    </xf>
    <xf numFmtId="0" fontId="57" fillId="37" borderId="14" xfId="0" applyFont="1" applyFill="1" applyBorder="1" applyAlignment="1">
      <alignment vertical="center" wrapText="1"/>
    </xf>
    <xf numFmtId="0" fontId="57" fillId="37" borderId="0" xfId="0" applyFont="1" applyFill="1" applyAlignment="1">
      <alignment vertical="center" wrapText="1"/>
    </xf>
    <xf numFmtId="0" fontId="57" fillId="37" borderId="15" xfId="0" applyFont="1" applyFill="1" applyBorder="1" applyAlignment="1">
      <alignment vertical="center" wrapText="1"/>
    </xf>
    <xf numFmtId="0" fontId="41" fillId="37" borderId="20" xfId="0" applyFont="1" applyFill="1" applyBorder="1" applyAlignment="1">
      <alignment horizontal="left" vertical="center" wrapText="1" indent="1"/>
    </xf>
    <xf numFmtId="0" fontId="46" fillId="37" borderId="11" xfId="0" applyFont="1" applyFill="1" applyBorder="1" applyAlignment="1">
      <alignment vertical="center" wrapText="1"/>
    </xf>
    <xf numFmtId="0" fontId="46" fillId="37" borderId="12" xfId="0" applyFont="1" applyFill="1" applyBorder="1" applyAlignment="1">
      <alignment vertical="center" wrapText="1"/>
    </xf>
    <xf numFmtId="0" fontId="46" fillId="37" borderId="16" xfId="0" applyFont="1" applyFill="1" applyBorder="1" applyAlignment="1">
      <alignment vertical="center" wrapText="1"/>
    </xf>
    <xf numFmtId="0" fontId="46" fillId="37" borderId="13" xfId="0" applyFont="1" applyFill="1" applyBorder="1" applyAlignment="1">
      <alignment vertical="center" wrapText="1"/>
    </xf>
    <xf numFmtId="0" fontId="24" fillId="37" borderId="14" xfId="0" applyFont="1" applyFill="1" applyBorder="1" applyAlignment="1">
      <alignment vertical="center" wrapText="1"/>
    </xf>
    <xf numFmtId="0" fontId="24" fillId="38" borderId="24" xfId="0" applyFont="1" applyFill="1" applyBorder="1" applyAlignment="1">
      <alignment vertical="center" wrapText="1"/>
    </xf>
    <xf numFmtId="0" fontId="24" fillId="38" borderId="22" xfId="0" applyFont="1" applyFill="1" applyBorder="1" applyAlignment="1">
      <alignment vertical="center" wrapText="1"/>
    </xf>
    <xf numFmtId="0" fontId="24" fillId="38" borderId="25" xfId="0" applyFont="1" applyFill="1" applyBorder="1" applyAlignment="1">
      <alignment vertical="center" wrapText="1"/>
    </xf>
    <xf numFmtId="0" fontId="24" fillId="38" borderId="14" xfId="0" applyFont="1" applyFill="1" applyBorder="1" applyAlignment="1">
      <alignment vertical="center" wrapText="1"/>
    </xf>
    <xf numFmtId="0" fontId="24" fillId="38" borderId="0" xfId="0" applyFont="1" applyFill="1" applyAlignment="1">
      <alignment vertical="center" wrapText="1"/>
    </xf>
    <xf numFmtId="0" fontId="24" fillId="38" borderId="20" xfId="0" applyFont="1" applyFill="1" applyBorder="1" applyAlignment="1">
      <alignment vertical="center" wrapText="1"/>
    </xf>
    <xf numFmtId="0" fontId="24" fillId="38" borderId="21" xfId="0" applyFont="1" applyFill="1" applyBorder="1" applyAlignment="1">
      <alignment vertical="center" wrapText="1"/>
    </xf>
    <xf numFmtId="0" fontId="24" fillId="38" borderId="18" xfId="0" applyFont="1" applyFill="1" applyBorder="1" applyAlignment="1">
      <alignment vertical="center" wrapText="1"/>
    </xf>
    <xf numFmtId="0" fontId="24" fillId="38" borderId="19" xfId="0" applyFont="1" applyFill="1" applyBorder="1" applyAlignment="1">
      <alignment vertical="center" wrapText="1"/>
    </xf>
    <xf numFmtId="0" fontId="24" fillId="38" borderId="24"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25" xfId="0" applyFont="1" applyFill="1" applyBorder="1" applyAlignment="1">
      <alignment horizontal="center" vertical="center" wrapText="1"/>
    </xf>
    <xf numFmtId="0" fontId="24" fillId="38" borderId="14" xfId="0" applyFont="1" applyFill="1" applyBorder="1" applyAlignment="1">
      <alignment horizontal="center" vertical="center" wrapText="1"/>
    </xf>
    <xf numFmtId="0" fontId="24" fillId="38" borderId="0" xfId="0" applyFont="1" applyFill="1" applyAlignment="1">
      <alignment horizontal="center" vertical="center" wrapText="1"/>
    </xf>
    <xf numFmtId="0" fontId="24" fillId="38" borderId="20" xfId="0" applyFont="1" applyFill="1" applyBorder="1" applyAlignment="1">
      <alignment horizontal="center" vertical="center" wrapText="1"/>
    </xf>
    <xf numFmtId="0" fontId="24" fillId="38" borderId="21" xfId="0" applyFont="1" applyFill="1" applyBorder="1" applyAlignment="1">
      <alignment horizontal="center" vertical="center" wrapText="1"/>
    </xf>
    <xf numFmtId="0" fontId="24" fillId="38" borderId="18" xfId="0" applyFont="1" applyFill="1" applyBorder="1" applyAlignment="1">
      <alignment horizontal="center" vertical="center" wrapText="1"/>
    </xf>
    <xf numFmtId="0" fontId="24" fillId="38" borderId="19" xfId="0" applyFont="1" applyFill="1" applyBorder="1" applyAlignment="1">
      <alignment horizontal="center" vertical="center" wrapText="1"/>
    </xf>
    <xf numFmtId="0" fontId="24" fillId="38" borderId="27" xfId="0" applyFont="1" applyFill="1" applyBorder="1" applyAlignment="1">
      <alignment horizontal="center" vertical="center" wrapText="1"/>
    </xf>
    <xf numFmtId="0" fontId="24" fillId="38" borderId="15" xfId="0" applyFont="1" applyFill="1" applyBorder="1" applyAlignment="1">
      <alignment horizontal="center" vertical="center" wrapText="1"/>
    </xf>
    <xf numFmtId="0" fontId="24" fillId="38" borderId="17" xfId="0" applyFont="1" applyFill="1" applyBorder="1" applyAlignment="1">
      <alignment horizontal="center" vertical="center" wrapText="1"/>
    </xf>
    <xf numFmtId="0" fontId="57" fillId="37" borderId="21" xfId="0" applyFont="1" applyFill="1" applyBorder="1" applyAlignment="1">
      <alignment vertical="center" wrapText="1"/>
    </xf>
    <xf numFmtId="0" fontId="57" fillId="37" borderId="18" xfId="0" applyFont="1" applyFill="1" applyBorder="1" applyAlignment="1">
      <alignment vertical="center" wrapText="1"/>
    </xf>
    <xf numFmtId="0" fontId="46" fillId="37" borderId="22" xfId="0" applyFont="1" applyFill="1" applyBorder="1" applyAlignment="1">
      <alignment vertical="center" wrapText="1"/>
    </xf>
    <xf numFmtId="0" fontId="46" fillId="37" borderId="27" xfId="0" applyFont="1" applyFill="1" applyBorder="1" applyAlignment="1">
      <alignment vertical="center" wrapText="1"/>
    </xf>
    <xf numFmtId="0" fontId="51" fillId="37" borderId="0" xfId="0" applyFont="1" applyFill="1" applyAlignment="1">
      <alignment vertical="center" wrapText="1"/>
    </xf>
    <xf numFmtId="0" fontId="51" fillId="37" borderId="15" xfId="0" applyFont="1" applyFill="1" applyBorder="1" applyAlignment="1">
      <alignment vertical="center" wrapText="1"/>
    </xf>
    <xf numFmtId="0" fontId="24" fillId="37" borderId="20" xfId="0" applyFont="1" applyFill="1" applyBorder="1" applyAlignment="1">
      <alignment vertical="center" wrapText="1"/>
    </xf>
    <xf numFmtId="0" fontId="43" fillId="37" borderId="26" xfId="0" applyFont="1" applyFill="1" applyBorder="1" applyAlignment="1">
      <alignment horizontal="center" vertical="center" wrapText="1"/>
    </xf>
    <xf numFmtId="0" fontId="43" fillId="37" borderId="22" xfId="0" applyFont="1" applyFill="1" applyBorder="1" applyAlignment="1">
      <alignment horizontal="center" vertical="center" wrapText="1"/>
    </xf>
    <xf numFmtId="0" fontId="43" fillId="37" borderId="25"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43" fillId="37" borderId="27" xfId="0" applyFont="1" applyFill="1" applyBorder="1" applyAlignment="1">
      <alignment horizontal="center" vertical="center" wrapText="1"/>
    </xf>
    <xf numFmtId="0" fontId="72" fillId="37" borderId="32" xfId="0" applyFont="1" applyFill="1" applyBorder="1" applyAlignment="1">
      <alignment horizontal="center" vertical="center" wrapText="1"/>
    </xf>
    <xf numFmtId="0" fontId="72" fillId="37" borderId="33" xfId="0" applyFont="1" applyFill="1" applyBorder="1" applyAlignment="1">
      <alignment horizontal="center" vertical="center" wrapText="1"/>
    </xf>
    <xf numFmtId="0" fontId="72" fillId="37" borderId="58" xfId="0" applyFont="1" applyFill="1" applyBorder="1" applyAlignment="1">
      <alignment horizontal="center" vertical="center" wrapText="1"/>
    </xf>
    <xf numFmtId="0" fontId="72" fillId="37" borderId="59" xfId="0" applyFont="1" applyFill="1" applyBorder="1" applyAlignment="1">
      <alignment horizontal="center" vertical="center" wrapText="1"/>
    </xf>
    <xf numFmtId="0" fontId="72" fillId="37" borderId="38" xfId="0" applyFont="1" applyFill="1" applyBorder="1" applyAlignment="1">
      <alignment horizontal="center" vertical="center" wrapText="1"/>
    </xf>
    <xf numFmtId="0" fontId="72" fillId="37" borderId="39" xfId="0" applyFont="1" applyFill="1" applyBorder="1" applyAlignment="1">
      <alignment horizontal="center" vertical="center" wrapText="1"/>
    </xf>
    <xf numFmtId="0" fontId="102" fillId="37" borderId="30" xfId="0" applyFont="1" applyFill="1" applyBorder="1" applyAlignment="1">
      <alignment horizontal="center" vertical="center" wrapText="1"/>
    </xf>
    <xf numFmtId="0" fontId="26" fillId="37" borderId="14" xfId="0" applyFont="1" applyFill="1" applyBorder="1" applyAlignment="1">
      <alignment vertical="center" wrapText="1"/>
    </xf>
    <xf numFmtId="0" fontId="88" fillId="37" borderId="20" xfId="0" applyFont="1" applyFill="1" applyBorder="1" applyAlignment="1">
      <alignment vertical="center" wrapText="1"/>
    </xf>
    <xf numFmtId="0" fontId="41" fillId="37" borderId="14" xfId="0" applyFont="1" applyFill="1" applyBorder="1" applyAlignment="1">
      <alignment horizontal="right" vertical="center" wrapText="1"/>
    </xf>
    <xf numFmtId="0" fontId="43" fillId="37" borderId="0" xfId="0" applyFont="1" applyFill="1" applyAlignment="1">
      <alignment vertical="center" wrapText="1"/>
    </xf>
    <xf numFmtId="0" fontId="29" fillId="37" borderId="20" xfId="0" applyFont="1" applyFill="1" applyBorder="1" applyAlignment="1">
      <alignment vertical="center" wrapText="1"/>
    </xf>
    <xf numFmtId="0" fontId="41" fillId="37" borderId="29" xfId="0" applyFont="1" applyFill="1" applyBorder="1" applyAlignment="1">
      <alignment horizontal="center" vertical="center" wrapText="1"/>
    </xf>
    <xf numFmtId="0" fontId="41" fillId="37" borderId="18" xfId="0" applyFont="1" applyFill="1" applyBorder="1" applyAlignment="1">
      <alignment horizontal="center" vertical="center" wrapText="1"/>
    </xf>
    <xf numFmtId="0" fontId="41" fillId="37" borderId="19" xfId="0" applyFont="1" applyFill="1" applyBorder="1" applyAlignment="1">
      <alignment horizontal="center" vertical="center" wrapText="1"/>
    </xf>
    <xf numFmtId="0" fontId="41" fillId="37" borderId="17" xfId="0" applyFont="1" applyFill="1" applyBorder="1" applyAlignment="1">
      <alignment horizontal="center" vertical="center" wrapText="1"/>
    </xf>
    <xf numFmtId="0" fontId="97" fillId="38" borderId="11" xfId="0" applyFont="1" applyFill="1" applyBorder="1" applyAlignment="1">
      <alignment vertical="center" wrapText="1"/>
    </xf>
    <xf numFmtId="0" fontId="97" fillId="38" borderId="12" xfId="0" applyFont="1" applyFill="1" applyBorder="1" applyAlignment="1">
      <alignment vertical="center" wrapText="1"/>
    </xf>
    <xf numFmtId="0" fontId="97" fillId="38" borderId="13" xfId="0" applyFont="1" applyFill="1" applyBorder="1" applyAlignment="1">
      <alignment vertical="center" wrapText="1"/>
    </xf>
    <xf numFmtId="0" fontId="57" fillId="37" borderId="12" xfId="0" applyFont="1" applyFill="1" applyBorder="1" applyAlignment="1">
      <alignment horizontal="center" vertical="center" wrapText="1"/>
    </xf>
    <xf numFmtId="0" fontId="57" fillId="37" borderId="12" xfId="0" applyFont="1" applyFill="1" applyBorder="1" applyAlignment="1">
      <alignment vertical="center" wrapText="1"/>
    </xf>
    <xf numFmtId="0" fontId="102" fillId="37" borderId="27" xfId="0" applyFont="1" applyFill="1" applyBorder="1" applyAlignment="1">
      <alignment horizontal="center" vertical="center" wrapText="1"/>
    </xf>
    <xf numFmtId="0" fontId="102" fillId="37" borderId="15" xfId="0" applyFont="1" applyFill="1" applyBorder="1" applyAlignment="1">
      <alignment horizontal="center" vertical="center" wrapText="1"/>
    </xf>
    <xf numFmtId="0" fontId="48" fillId="37" borderId="23" xfId="0" applyFont="1" applyFill="1" applyBorder="1" applyAlignment="1">
      <alignment horizontal="center" vertical="center" wrapText="1"/>
    </xf>
    <xf numFmtId="0" fontId="48" fillId="37" borderId="12" xfId="0" applyFont="1" applyFill="1" applyBorder="1" applyAlignment="1">
      <alignment horizontal="center" vertical="center" wrapText="1"/>
    </xf>
    <xf numFmtId="0" fontId="48" fillId="37" borderId="16" xfId="0" applyFont="1" applyFill="1" applyBorder="1" applyAlignment="1">
      <alignment horizontal="center" vertical="center" wrapText="1"/>
    </xf>
    <xf numFmtId="0" fontId="48" fillId="37" borderId="13" xfId="0" applyFont="1" applyFill="1" applyBorder="1" applyAlignment="1">
      <alignment horizontal="center" vertical="center" wrapText="1"/>
    </xf>
    <xf numFmtId="0" fontId="98" fillId="37" borderId="22" xfId="0" applyFont="1" applyFill="1" applyBorder="1" applyAlignment="1">
      <alignment vertical="center" wrapText="1"/>
    </xf>
    <xf numFmtId="0" fontId="99" fillId="37" borderId="22" xfId="0" applyFont="1" applyFill="1" applyBorder="1" applyAlignment="1">
      <alignment vertical="center" wrapText="1"/>
    </xf>
    <xf numFmtId="0" fontId="100" fillId="37" borderId="22" xfId="0" applyFont="1" applyFill="1" applyBorder="1" applyAlignment="1">
      <alignment vertical="center" wrapText="1"/>
    </xf>
    <xf numFmtId="0" fontId="53" fillId="37" borderId="18" xfId="0" applyFont="1" applyFill="1" applyBorder="1" applyAlignment="1">
      <alignment vertical="center" wrapText="1"/>
    </xf>
    <xf numFmtId="0" fontId="43" fillId="37" borderId="15" xfId="0" applyFont="1" applyFill="1" applyBorder="1" applyAlignment="1">
      <alignment vertical="center" wrapText="1"/>
    </xf>
    <xf numFmtId="0" fontId="136" fillId="0" borderId="11" xfId="0" applyFont="1" applyBorder="1" applyAlignment="1">
      <alignment horizontal="center" vertical="center" wrapText="1"/>
    </xf>
    <xf numFmtId="0" fontId="136" fillId="0" borderId="12" xfId="0" applyFont="1" applyBorder="1" applyAlignment="1">
      <alignment horizontal="center" vertical="center" wrapText="1"/>
    </xf>
    <xf numFmtId="0" fontId="136" fillId="0" borderId="13" xfId="0" applyFont="1" applyBorder="1" applyAlignment="1">
      <alignment horizontal="center" vertical="center" wrapText="1"/>
    </xf>
    <xf numFmtId="0" fontId="96" fillId="37" borderId="0" xfId="0" applyFont="1" applyFill="1" applyAlignment="1">
      <alignment vertical="center" wrapText="1"/>
    </xf>
    <xf numFmtId="0" fontId="96" fillId="37" borderId="22" xfId="0" applyFont="1" applyFill="1" applyBorder="1" applyAlignment="1">
      <alignment vertical="center" wrapText="1"/>
    </xf>
    <xf numFmtId="0" fontId="24" fillId="37" borderId="0" xfId="0" applyFont="1" applyFill="1" applyAlignment="1">
      <alignment vertical="center" wrapText="1"/>
    </xf>
    <xf numFmtId="0" fontId="24" fillId="37" borderId="15" xfId="0" applyFont="1" applyFill="1" applyBorder="1" applyAlignment="1">
      <alignment vertical="center" wrapText="1"/>
    </xf>
    <xf numFmtId="0" fontId="53" fillId="37" borderId="21" xfId="0" applyFont="1" applyFill="1" applyBorder="1" applyAlignment="1">
      <alignment horizontal="center" vertical="center" wrapText="1"/>
    </xf>
    <xf numFmtId="0" fontId="53" fillId="37" borderId="18" xfId="0" applyFont="1" applyFill="1" applyBorder="1" applyAlignment="1">
      <alignment horizontal="center" vertical="center" wrapText="1"/>
    </xf>
    <xf numFmtId="0" fontId="53" fillId="37" borderId="17" xfId="0" applyFont="1" applyFill="1" applyBorder="1" applyAlignment="1">
      <alignment horizontal="center" vertical="center" wrapText="1"/>
    </xf>
    <xf numFmtId="0" fontId="94" fillId="37" borderId="28" xfId="0" applyFont="1" applyFill="1" applyBorder="1" applyAlignment="1">
      <alignment horizontal="center" vertical="center" wrapText="1"/>
    </xf>
    <xf numFmtId="0" fontId="94" fillId="37" borderId="0" xfId="0" applyFont="1" applyFill="1" applyAlignment="1">
      <alignment horizontal="center" vertical="center" wrapText="1"/>
    </xf>
    <xf numFmtId="0" fontId="94" fillId="37" borderId="20" xfId="0" applyFont="1" applyFill="1" applyBorder="1" applyAlignment="1">
      <alignment horizontal="center" vertical="center" wrapText="1"/>
    </xf>
    <xf numFmtId="0" fontId="95" fillId="37" borderId="28" xfId="0" applyFont="1" applyFill="1" applyBorder="1" applyAlignment="1">
      <alignment horizontal="center" vertical="center" wrapText="1"/>
    </xf>
    <xf numFmtId="0" fontId="95" fillId="37" borderId="0" xfId="0" applyFont="1" applyFill="1" applyAlignment="1">
      <alignment horizontal="center" vertical="center" wrapText="1"/>
    </xf>
    <xf numFmtId="0" fontId="95" fillId="37" borderId="20" xfId="0" applyFont="1" applyFill="1" applyBorder="1" applyAlignment="1">
      <alignment horizontal="center" vertical="center" wrapText="1"/>
    </xf>
    <xf numFmtId="0" fontId="53" fillId="37" borderId="28" xfId="0" applyFont="1" applyFill="1" applyBorder="1" applyAlignment="1">
      <alignment horizontal="center" vertical="center" wrapText="1"/>
    </xf>
    <xf numFmtId="0" fontId="53" fillId="37" borderId="0" xfId="0" applyFont="1" applyFill="1" applyAlignment="1">
      <alignment horizontal="center" vertical="center" wrapText="1"/>
    </xf>
    <xf numFmtId="0" fontId="53" fillId="37" borderId="20" xfId="0" applyFont="1" applyFill="1" applyBorder="1" applyAlignment="1">
      <alignment horizontal="center" vertical="center" wrapText="1"/>
    </xf>
    <xf numFmtId="0" fontId="93" fillId="37" borderId="26" xfId="0" applyFont="1" applyFill="1" applyBorder="1" applyAlignment="1">
      <alignment horizontal="center" vertical="center" wrapText="1"/>
    </xf>
    <xf numFmtId="0" fontId="93" fillId="37" borderId="22" xfId="0" applyFont="1" applyFill="1" applyBorder="1" applyAlignment="1">
      <alignment horizontal="center" vertical="center" wrapText="1"/>
    </xf>
    <xf numFmtId="0" fontId="93" fillId="37" borderId="27" xfId="0" applyFont="1" applyFill="1" applyBorder="1" applyAlignment="1">
      <alignment horizontal="center" vertical="center" wrapText="1"/>
    </xf>
    <xf numFmtId="0" fontId="94" fillId="37" borderId="15" xfId="0" applyFont="1" applyFill="1" applyBorder="1" applyAlignment="1">
      <alignment horizontal="center" vertical="center" wrapText="1"/>
    </xf>
    <xf numFmtId="0" fontId="53" fillId="37" borderId="15" xfId="0" applyFont="1" applyFill="1" applyBorder="1" applyAlignment="1">
      <alignment horizontal="center" vertical="center" wrapText="1"/>
    </xf>
    <xf numFmtId="0" fontId="0" fillId="37" borderId="28" xfId="0" applyFill="1" applyBorder="1" applyAlignment="1">
      <alignment vertical="top" wrapText="1"/>
    </xf>
    <xf numFmtId="0" fontId="0" fillId="37" borderId="0" xfId="0" applyFill="1" applyAlignment="1">
      <alignment vertical="top" wrapText="1"/>
    </xf>
    <xf numFmtId="0" fontId="0" fillId="37" borderId="15" xfId="0" applyFill="1" applyBorder="1" applyAlignment="1">
      <alignment vertical="top" wrapText="1"/>
    </xf>
    <xf numFmtId="0" fontId="62" fillId="37" borderId="0" xfId="0" applyFont="1" applyFill="1" applyAlignment="1">
      <alignment horizontal="left" vertical="center" wrapText="1" indent="5"/>
    </xf>
    <xf numFmtId="0" fontId="62" fillId="37" borderId="15" xfId="0" applyFont="1" applyFill="1" applyBorder="1" applyAlignment="1">
      <alignment horizontal="left" vertical="center" wrapText="1" indent="5"/>
    </xf>
    <xf numFmtId="0" fontId="38" fillId="37" borderId="24" xfId="47" applyFill="1" applyBorder="1" applyAlignment="1">
      <alignment horizontal="center" vertical="center" wrapText="1"/>
    </xf>
    <xf numFmtId="0" fontId="38" fillId="37" borderId="22" xfId="47" applyFill="1" applyBorder="1" applyAlignment="1">
      <alignment horizontal="center" vertical="center" wrapText="1"/>
    </xf>
    <xf numFmtId="0" fontId="38" fillId="37" borderId="27" xfId="47" applyFill="1" applyBorder="1" applyAlignment="1">
      <alignment horizontal="center" vertical="center" wrapText="1"/>
    </xf>
    <xf numFmtId="0" fontId="38" fillId="37" borderId="14" xfId="47" applyFill="1" applyBorder="1" applyAlignment="1">
      <alignment horizontal="center" vertical="center" wrapText="1"/>
    </xf>
    <xf numFmtId="0" fontId="38" fillId="37" borderId="0" xfId="47" applyFill="1" applyBorder="1" applyAlignment="1">
      <alignment horizontal="center" vertical="center" wrapText="1"/>
    </xf>
    <xf numFmtId="0" fontId="38" fillId="37" borderId="15" xfId="47" applyFill="1" applyBorder="1" applyAlignment="1">
      <alignment horizontal="center" vertical="center" wrapText="1"/>
    </xf>
    <xf numFmtId="0" fontId="54" fillId="37" borderId="24" xfId="0" applyFont="1" applyFill="1" applyBorder="1" applyAlignment="1">
      <alignment horizontal="center" vertical="center" wrapText="1"/>
    </xf>
    <xf numFmtId="0" fontId="54" fillId="37" borderId="25" xfId="0" applyFont="1" applyFill="1" applyBorder="1" applyAlignment="1">
      <alignment horizontal="center" vertical="center" wrapText="1"/>
    </xf>
    <xf numFmtId="0" fontId="54" fillId="37" borderId="14" xfId="0" applyFont="1" applyFill="1" applyBorder="1" applyAlignment="1">
      <alignment horizontal="center" vertical="center" wrapText="1"/>
    </xf>
    <xf numFmtId="0" fontId="54" fillId="37" borderId="20" xfId="0" applyFont="1" applyFill="1" applyBorder="1" applyAlignment="1">
      <alignment horizontal="center" vertical="center" wrapText="1"/>
    </xf>
    <xf numFmtId="0" fontId="93" fillId="37" borderId="25" xfId="0" applyFont="1" applyFill="1" applyBorder="1" applyAlignment="1">
      <alignment horizontal="center" vertical="center" wrapText="1"/>
    </xf>
    <xf numFmtId="0" fontId="1" fillId="38" borderId="11" xfId="0" applyFont="1" applyFill="1" applyBorder="1" applyAlignment="1">
      <alignment vertical="center" wrapText="1"/>
    </xf>
    <xf numFmtId="0" fontId="1" fillId="38" borderId="12" xfId="0" applyFont="1" applyFill="1" applyBorder="1" applyAlignment="1">
      <alignment vertical="center" wrapText="1"/>
    </xf>
    <xf numFmtId="0" fontId="1" fillId="38" borderId="13" xfId="0" applyFont="1" applyFill="1" applyBorder="1" applyAlignment="1">
      <alignment vertical="center" wrapText="1"/>
    </xf>
    <xf numFmtId="0" fontId="40" fillId="36" borderId="11" xfId="0" applyFont="1" applyFill="1" applyBorder="1" applyAlignment="1">
      <alignment vertical="center" wrapText="1"/>
    </xf>
    <xf numFmtId="0" fontId="40" fillId="36" borderId="12" xfId="0" applyFont="1" applyFill="1" applyBorder="1" applyAlignment="1">
      <alignment vertical="center" wrapText="1"/>
    </xf>
    <xf numFmtId="0" fontId="40" fillId="36" borderId="13" xfId="0" applyFont="1" applyFill="1" applyBorder="1" applyAlignment="1">
      <alignment vertical="center" wrapText="1"/>
    </xf>
    <xf numFmtId="0" fontId="41" fillId="37" borderId="24" xfId="0" applyFont="1" applyFill="1" applyBorder="1" applyAlignment="1">
      <alignment horizontal="center" vertical="center" wrapText="1"/>
    </xf>
    <xf numFmtId="0" fontId="41" fillId="37" borderId="14" xfId="0" applyFont="1" applyFill="1" applyBorder="1" applyAlignment="1">
      <alignment horizontal="center" vertical="center" wrapText="1"/>
    </xf>
    <xf numFmtId="0" fontId="38" fillId="37" borderId="22" xfId="47" applyFill="1" applyBorder="1" applyAlignment="1">
      <alignment vertical="center" wrapText="1"/>
    </xf>
    <xf numFmtId="0" fontId="38" fillId="37" borderId="27" xfId="47" applyFill="1" applyBorder="1" applyAlignment="1">
      <alignment vertical="center" wrapText="1"/>
    </xf>
    <xf numFmtId="0" fontId="43" fillId="37" borderId="0" xfId="0" applyFont="1" applyFill="1" applyAlignment="1">
      <alignment horizontal="left" vertical="center" wrapText="1" indent="5"/>
    </xf>
    <xf numFmtId="0" fontId="43" fillId="37" borderId="15" xfId="0" applyFont="1" applyFill="1" applyBorder="1" applyAlignment="1">
      <alignment horizontal="left" vertical="center" wrapText="1" indent="5"/>
    </xf>
    <xf numFmtId="0" fontId="43" fillId="37" borderId="11" xfId="0" applyFont="1" applyFill="1" applyBorder="1" applyAlignment="1">
      <alignment vertical="center" wrapText="1"/>
    </xf>
    <xf numFmtId="0" fontId="43" fillId="37" borderId="12" xfId="0" applyFont="1" applyFill="1" applyBorder="1" applyAlignment="1">
      <alignment vertical="center" wrapText="1"/>
    </xf>
    <xf numFmtId="0" fontId="43" fillId="37" borderId="13" xfId="0" applyFont="1" applyFill="1" applyBorder="1" applyAlignment="1">
      <alignment vertical="center" wrapText="1"/>
    </xf>
    <xf numFmtId="0" fontId="1" fillId="37" borderId="14" xfId="0" applyFont="1" applyFill="1" applyBorder="1" applyAlignment="1">
      <alignment vertical="center" wrapText="1"/>
    </xf>
    <xf numFmtId="0" fontId="1" fillId="37" borderId="0" xfId="0" applyFont="1" applyFill="1" applyAlignment="1">
      <alignment vertical="center" wrapText="1"/>
    </xf>
    <xf numFmtId="0" fontId="1" fillId="37" borderId="0" xfId="0" applyFont="1" applyFill="1" applyAlignment="1">
      <alignment horizontal="left" vertical="center" wrapText="1" indent="2"/>
    </xf>
    <xf numFmtId="0" fontId="1" fillId="37" borderId="18" xfId="0" applyFont="1" applyFill="1" applyBorder="1" applyAlignment="1">
      <alignment vertical="center" wrapText="1"/>
    </xf>
    <xf numFmtId="0" fontId="1" fillId="37" borderId="15" xfId="0" applyFont="1" applyFill="1" applyBorder="1" applyAlignment="1">
      <alignment vertical="center" wrapText="1"/>
    </xf>
    <xf numFmtId="0" fontId="54" fillId="37" borderId="11" xfId="0" applyFont="1" applyFill="1" applyBorder="1" applyAlignment="1">
      <alignment vertical="center" wrapText="1"/>
    </xf>
    <xf numFmtId="0" fontId="54" fillId="37" borderId="12" xfId="0" applyFont="1" applyFill="1" applyBorder="1" applyAlignment="1">
      <alignment vertical="center" wrapText="1"/>
    </xf>
    <xf numFmtId="0" fontId="54" fillId="37" borderId="13" xfId="0" applyFont="1" applyFill="1" applyBorder="1" applyAlignment="1">
      <alignment vertical="center" wrapText="1"/>
    </xf>
    <xf numFmtId="0" fontId="1" fillId="37" borderId="22" xfId="0" applyFont="1" applyFill="1" applyBorder="1" applyAlignment="1">
      <alignment horizontal="center" vertical="center" wrapText="1"/>
    </xf>
    <xf numFmtId="0" fontId="1" fillId="37" borderId="22" xfId="0" applyFont="1" applyFill="1" applyBorder="1" applyAlignment="1">
      <alignment vertical="center" wrapText="1"/>
    </xf>
    <xf numFmtId="0" fontId="23" fillId="37" borderId="14" xfId="0" applyFont="1" applyFill="1" applyBorder="1" applyAlignment="1">
      <alignment vertical="center" wrapText="1"/>
    </xf>
    <xf numFmtId="0" fontId="42" fillId="38" borderId="32" xfId="0" applyFont="1" applyFill="1" applyBorder="1" applyAlignment="1">
      <alignment horizontal="center" vertical="center" wrapText="1"/>
    </xf>
    <xf numFmtId="0" fontId="42" fillId="38" borderId="33" xfId="0" applyFont="1" applyFill="1" applyBorder="1" applyAlignment="1">
      <alignment horizontal="center" vertical="center" wrapText="1"/>
    </xf>
    <xf numFmtId="0" fontId="43" fillId="37" borderId="24" xfId="0" applyFont="1" applyFill="1" applyBorder="1" applyAlignment="1">
      <alignment vertical="center" wrapText="1"/>
    </xf>
    <xf numFmtId="0" fontId="43" fillId="37" borderId="22" xfId="0" applyFont="1" applyFill="1" applyBorder="1" applyAlignment="1">
      <alignment vertical="center" wrapText="1"/>
    </xf>
    <xf numFmtId="0" fontId="43" fillId="37" borderId="27" xfId="0" applyFont="1" applyFill="1" applyBorder="1" applyAlignment="1">
      <alignment vertical="center" wrapText="1"/>
    </xf>
    <xf numFmtId="0" fontId="43" fillId="37" borderId="21" xfId="0" applyFont="1" applyFill="1" applyBorder="1" applyAlignment="1">
      <alignment vertical="center" wrapText="1"/>
    </xf>
    <xf numFmtId="0" fontId="43" fillId="37" borderId="18" xfId="0" applyFont="1" applyFill="1" applyBorder="1" applyAlignment="1">
      <alignment vertical="center" wrapText="1"/>
    </xf>
    <xf numFmtId="0" fontId="43" fillId="37" borderId="17" xfId="0" applyFont="1" applyFill="1" applyBorder="1" applyAlignment="1">
      <alignment vertical="center" wrapText="1"/>
    </xf>
    <xf numFmtId="0" fontId="1" fillId="37" borderId="21" xfId="0" applyFont="1" applyFill="1" applyBorder="1" applyAlignment="1">
      <alignment vertical="center" wrapText="1"/>
    </xf>
    <xf numFmtId="0" fontId="43" fillId="38" borderId="11" xfId="0" applyFont="1" applyFill="1" applyBorder="1" applyAlignment="1">
      <alignment vertical="center" wrapText="1"/>
    </xf>
    <xf numFmtId="0" fontId="43" fillId="38" borderId="12" xfId="0" applyFont="1" applyFill="1" applyBorder="1" applyAlignment="1">
      <alignment vertical="center" wrapText="1"/>
    </xf>
    <xf numFmtId="0" fontId="43" fillId="38" borderId="13" xfId="0" applyFont="1" applyFill="1" applyBorder="1" applyAlignment="1">
      <alignment vertical="center" wrapText="1"/>
    </xf>
    <xf numFmtId="0" fontId="57" fillId="37" borderId="14" xfId="0" applyFont="1" applyFill="1" applyBorder="1" applyAlignment="1">
      <alignment horizontal="left" vertical="center" wrapText="1" indent="2"/>
    </xf>
    <xf numFmtId="0" fontId="57" fillId="37" borderId="0" xfId="0" applyFont="1" applyFill="1" applyAlignment="1">
      <alignment horizontal="left" vertical="center" wrapText="1" indent="2"/>
    </xf>
    <xf numFmtId="0" fontId="57" fillId="37" borderId="15" xfId="0" applyFont="1" applyFill="1" applyBorder="1" applyAlignment="1">
      <alignment horizontal="left" vertical="center" wrapText="1" indent="2"/>
    </xf>
    <xf numFmtId="0" fontId="1" fillId="37" borderId="12" xfId="0" applyFont="1" applyFill="1" applyBorder="1" applyAlignment="1">
      <alignment vertical="center" wrapText="1"/>
    </xf>
    <xf numFmtId="0" fontId="41" fillId="37" borderId="15" xfId="0" applyFont="1" applyFill="1" applyBorder="1" applyAlignment="1">
      <alignment horizontal="left" vertical="center" wrapText="1" indent="2"/>
    </xf>
    <xf numFmtId="0" fontId="1" fillId="38" borderId="14" xfId="0" applyFont="1" applyFill="1" applyBorder="1" applyAlignment="1">
      <alignment vertical="center" wrapText="1"/>
    </xf>
    <xf numFmtId="0" fontId="1" fillId="38" borderId="0" xfId="0" applyFont="1" applyFill="1" applyAlignment="1">
      <alignment vertical="center" wrapText="1"/>
    </xf>
    <xf numFmtId="0" fontId="1" fillId="38" borderId="15" xfId="0" applyFont="1" applyFill="1" applyBorder="1" applyAlignment="1">
      <alignment vertical="center" wrapText="1"/>
    </xf>
    <xf numFmtId="0" fontId="1" fillId="38" borderId="21" xfId="0" applyFont="1" applyFill="1" applyBorder="1" applyAlignment="1">
      <alignment vertical="center" wrapText="1"/>
    </xf>
    <xf numFmtId="0" fontId="1" fillId="38" borderId="18" xfId="0" applyFont="1" applyFill="1" applyBorder="1" applyAlignment="1">
      <alignment vertical="center" wrapText="1"/>
    </xf>
    <xf numFmtId="0" fontId="1" fillId="38" borderId="17" xfId="0" applyFont="1" applyFill="1" applyBorder="1" applyAlignment="1">
      <alignment vertical="center" wrapText="1"/>
    </xf>
    <xf numFmtId="0" fontId="1" fillId="37" borderId="30" xfId="0" applyFont="1" applyFill="1" applyBorder="1" applyAlignment="1">
      <alignment vertical="center" wrapText="1"/>
    </xf>
    <xf numFmtId="0" fontId="43" fillId="37" borderId="11"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43" fillId="37" borderId="13" xfId="0" applyFont="1" applyFill="1" applyBorder="1" applyAlignment="1">
      <alignment horizontal="center" vertical="center" wrapText="1"/>
    </xf>
    <xf numFmtId="0" fontId="136" fillId="38" borderId="11" xfId="0" applyFont="1" applyFill="1" applyBorder="1" applyAlignment="1">
      <alignment horizontal="center" vertical="center" wrapText="1"/>
    </xf>
    <xf numFmtId="0" fontId="136" fillId="38" borderId="12" xfId="0" applyFont="1" applyFill="1" applyBorder="1" applyAlignment="1">
      <alignment horizontal="center" vertical="center" wrapText="1"/>
    </xf>
    <xf numFmtId="0" fontId="136" fillId="38" borderId="13" xfId="0" applyFont="1" applyFill="1" applyBorder="1" applyAlignment="1">
      <alignment horizontal="center" vertical="center" wrapText="1"/>
    </xf>
    <xf numFmtId="0" fontId="24" fillId="0" borderId="11" xfId="0" applyFont="1" applyBorder="1" applyAlignment="1">
      <alignment vertical="center" wrapText="1"/>
    </xf>
    <xf numFmtId="0" fontId="24" fillId="0" borderId="13" xfId="0" applyFont="1" applyBorder="1" applyAlignment="1">
      <alignment vertical="center" wrapText="1"/>
    </xf>
    <xf numFmtId="0" fontId="23" fillId="37" borderId="22" xfId="0" applyFont="1" applyFill="1" applyBorder="1" applyAlignment="1">
      <alignment vertical="center" wrapText="1"/>
    </xf>
    <xf numFmtId="0" fontId="23" fillId="37" borderId="18" xfId="0" applyFont="1" applyFill="1" applyBorder="1" applyAlignment="1">
      <alignment vertical="center" wrapText="1"/>
    </xf>
    <xf numFmtId="0" fontId="23" fillId="37" borderId="0" xfId="0" applyFont="1" applyFill="1" applyAlignment="1">
      <alignment vertical="center" wrapText="1"/>
    </xf>
    <xf numFmtId="0" fontId="24" fillId="0" borderId="32" xfId="0" applyFont="1" applyBorder="1" applyAlignment="1">
      <alignment vertical="center" wrapText="1"/>
    </xf>
    <xf numFmtId="0" fontId="24" fillId="0" borderId="33" xfId="0" applyFont="1" applyBorder="1" applyAlignment="1">
      <alignment vertical="center" wrapText="1"/>
    </xf>
    <xf numFmtId="0" fontId="24" fillId="0" borderId="24" xfId="0" applyFont="1" applyBorder="1" applyAlignment="1">
      <alignment vertical="center" wrapText="1"/>
    </xf>
    <xf numFmtId="0" fontId="24" fillId="0" borderId="27" xfId="0" applyFont="1" applyBorder="1" applyAlignment="1">
      <alignment vertical="center" wrapText="1"/>
    </xf>
    <xf numFmtId="0" fontId="24" fillId="0" borderId="21" xfId="0" applyFont="1" applyBorder="1" applyAlignment="1">
      <alignment vertical="center" wrapText="1"/>
    </xf>
    <xf numFmtId="0" fontId="24" fillId="0" borderId="17" xfId="0" applyFont="1" applyBorder="1" applyAlignment="1">
      <alignment vertical="center" wrapText="1"/>
    </xf>
    <xf numFmtId="0" fontId="24" fillId="0" borderId="32" xfId="0" applyFont="1" applyBorder="1" applyAlignment="1">
      <alignment horizontal="justify" vertical="center" wrapText="1"/>
    </xf>
    <xf numFmtId="0" fontId="24" fillId="0" borderId="33" xfId="0" applyFont="1" applyBorder="1" applyAlignment="1">
      <alignment horizontal="justify" vertical="center" wrapText="1"/>
    </xf>
    <xf numFmtId="0" fontId="24" fillId="0" borderId="24" xfId="0" applyFont="1" applyBorder="1" applyAlignment="1">
      <alignment horizontal="justify" vertical="center" wrapText="1"/>
    </xf>
    <xf numFmtId="0" fontId="24" fillId="0" borderId="27" xfId="0" applyFont="1" applyBorder="1" applyAlignment="1">
      <alignment horizontal="justify" vertical="center" wrapText="1"/>
    </xf>
    <xf numFmtId="0" fontId="24" fillId="0" borderId="21" xfId="0" applyFont="1" applyBorder="1" applyAlignment="1">
      <alignment horizontal="justify" vertical="center" wrapText="1"/>
    </xf>
    <xf numFmtId="0" fontId="24" fillId="0" borderId="17" xfId="0" applyFont="1" applyBorder="1" applyAlignment="1">
      <alignment horizontal="justify" vertical="center" wrapText="1"/>
    </xf>
    <xf numFmtId="0" fontId="19" fillId="37" borderId="30" xfId="0" applyFont="1" applyFill="1" applyBorder="1" applyAlignment="1">
      <alignment horizontal="right" vertical="center" wrapText="1"/>
    </xf>
    <xf numFmtId="0" fontId="1" fillId="0" borderId="32" xfId="0" applyFont="1" applyBorder="1" applyAlignment="1">
      <alignment vertical="center" wrapText="1"/>
    </xf>
    <xf numFmtId="0" fontId="1" fillId="0" borderId="33" xfId="0" applyFont="1" applyBorder="1" applyAlignment="1">
      <alignment vertical="center" wrapText="1"/>
    </xf>
    <xf numFmtId="0" fontId="53" fillId="37" borderId="24" xfId="0" applyFont="1" applyFill="1" applyBorder="1" applyAlignment="1">
      <alignment horizontal="center" vertical="center" wrapText="1"/>
    </xf>
    <xf numFmtId="0" fontId="53" fillId="37" borderId="27" xfId="0" applyFont="1" applyFill="1" applyBorder="1" applyAlignment="1">
      <alignment horizontal="center" vertical="center" wrapText="1"/>
    </xf>
    <xf numFmtId="0" fontId="54" fillId="39" borderId="11" xfId="0" applyFont="1" applyFill="1" applyBorder="1" applyAlignment="1">
      <alignment horizontal="center" vertical="center" wrapText="1"/>
    </xf>
    <xf numFmtId="0" fontId="54" fillId="39" borderId="13" xfId="0" applyFont="1" applyFill="1" applyBorder="1" applyAlignment="1">
      <alignment horizontal="center" vertical="center" wrapText="1"/>
    </xf>
    <xf numFmtId="0" fontId="19" fillId="37" borderId="30" xfId="0" applyFont="1" applyFill="1" applyBorder="1" applyAlignment="1">
      <alignment vertical="center" wrapText="1"/>
    </xf>
    <xf numFmtId="0" fontId="46" fillId="37" borderId="32" xfId="0" applyFont="1" applyFill="1" applyBorder="1" applyAlignment="1">
      <alignment vertical="center" wrapText="1"/>
    </xf>
    <xf numFmtId="0" fontId="46" fillId="37" borderId="33" xfId="0" applyFont="1" applyFill="1" applyBorder="1" applyAlignment="1">
      <alignment vertical="center" wrapText="1"/>
    </xf>
    <xf numFmtId="0" fontId="53" fillId="37" borderId="32" xfId="0" applyFont="1" applyFill="1" applyBorder="1" applyAlignment="1">
      <alignment horizontal="center" vertical="center" wrapText="1"/>
    </xf>
    <xf numFmtId="0" fontId="53" fillId="37" borderId="33" xfId="0" applyFont="1" applyFill="1" applyBorder="1" applyAlignment="1">
      <alignment horizontal="center" vertical="center" wrapText="1"/>
    </xf>
    <xf numFmtId="0" fontId="19" fillId="36" borderId="11" xfId="0" applyFont="1" applyFill="1" applyBorder="1" applyAlignment="1">
      <alignment vertical="center" wrapText="1"/>
    </xf>
    <xf numFmtId="0" fontId="19" fillId="36" borderId="13" xfId="0" applyFont="1" applyFill="1" applyBorder="1" applyAlignment="1">
      <alignment vertical="center" wrapText="1"/>
    </xf>
    <xf numFmtId="0" fontId="41" fillId="37" borderId="24" xfId="0" applyFont="1" applyFill="1" applyBorder="1" applyAlignment="1">
      <alignment vertical="center" wrapText="1"/>
    </xf>
    <xf numFmtId="0" fontId="41" fillId="37" borderId="14" xfId="0" applyFont="1" applyFill="1" applyBorder="1" applyAlignment="1">
      <alignment vertical="center" wrapText="1"/>
    </xf>
    <xf numFmtId="0" fontId="51" fillId="37" borderId="22" xfId="0" applyFont="1" applyFill="1" applyBorder="1" applyAlignment="1">
      <alignment vertical="center" wrapText="1"/>
    </xf>
    <xf numFmtId="0" fontId="51" fillId="37" borderId="27" xfId="0" applyFont="1" applyFill="1" applyBorder="1" applyAlignment="1">
      <alignment vertical="center" wrapText="1"/>
    </xf>
    <xf numFmtId="0" fontId="71" fillId="37" borderId="0" xfId="0" applyFont="1" applyFill="1" applyAlignment="1">
      <alignment vertical="center" wrapText="1"/>
    </xf>
    <xf numFmtId="0" fontId="71" fillId="37" borderId="15" xfId="0" applyFont="1" applyFill="1" applyBorder="1" applyAlignment="1">
      <alignment vertical="center" wrapText="1"/>
    </xf>
    <xf numFmtId="0" fontId="71" fillId="37" borderId="18" xfId="0" applyFont="1" applyFill="1" applyBorder="1" applyAlignment="1">
      <alignment vertical="center" wrapText="1"/>
    </xf>
    <xf numFmtId="0" fontId="71" fillId="37" borderId="17" xfId="0" applyFont="1" applyFill="1" applyBorder="1" applyAlignment="1">
      <alignment vertical="center" wrapText="1"/>
    </xf>
    <xf numFmtId="0" fontId="0" fillId="0" borderId="90" xfId="0" applyBorder="1" applyAlignment="1">
      <alignment horizontal="center" vertical="center" wrapText="1"/>
    </xf>
    <xf numFmtId="0" fontId="4" fillId="0" borderId="33" xfId="0" applyFont="1" applyBorder="1" applyAlignment="1">
      <alignment horizontal="center" vertical="center" wrapText="1"/>
    </xf>
    <xf numFmtId="0" fontId="1" fillId="0" borderId="90" xfId="0" applyFont="1" applyBorder="1" applyAlignment="1">
      <alignment vertical="center" wrapText="1"/>
    </xf>
    <xf numFmtId="0" fontId="1" fillId="0" borderId="30" xfId="0" applyFont="1" applyBorder="1" applyAlignment="1">
      <alignment vertical="center" wrapText="1"/>
    </xf>
    <xf numFmtId="0" fontId="1" fillId="0" borderId="88" xfId="0" applyFont="1" applyBorder="1" applyAlignment="1">
      <alignment vertical="center" wrapText="1"/>
    </xf>
    <xf numFmtId="0" fontId="24" fillId="38" borderId="32" xfId="0" applyFont="1" applyFill="1" applyBorder="1" applyAlignment="1">
      <alignment vertical="center" wrapText="1"/>
    </xf>
    <xf numFmtId="0" fontId="24" fillId="38" borderId="88" xfId="0" applyFont="1" applyFill="1" applyBorder="1" applyAlignment="1">
      <alignment vertical="center" wrapText="1"/>
    </xf>
    <xf numFmtId="0" fontId="43" fillId="37" borderId="68" xfId="0" applyFont="1" applyFill="1" applyBorder="1" applyAlignment="1">
      <alignment vertical="center" wrapText="1"/>
    </xf>
    <xf numFmtId="0" fontId="43" fillId="37" borderId="52" xfId="0" applyFont="1" applyFill="1" applyBorder="1" applyAlignment="1">
      <alignment vertical="center" wrapText="1"/>
    </xf>
    <xf numFmtId="0" fontId="0" fillId="0" borderId="30" xfId="0" applyBorder="1" applyAlignment="1">
      <alignment horizontal="center" vertical="center" wrapText="1"/>
    </xf>
    <xf numFmtId="0" fontId="0" fillId="0" borderId="88" xfId="0" applyBorder="1" applyAlignment="1">
      <alignment horizontal="center" vertical="center" wrapText="1"/>
    </xf>
    <xf numFmtId="0" fontId="0" fillId="0" borderId="33" xfId="0" applyBorder="1" applyAlignment="1">
      <alignment horizontal="center" vertical="center" wrapText="1"/>
    </xf>
    <xf numFmtId="0" fontId="53" fillId="37" borderId="90" xfId="0" applyFont="1" applyFill="1" applyBorder="1" applyAlignment="1">
      <alignment vertical="center" wrapText="1"/>
    </xf>
    <xf numFmtId="0" fontId="53" fillId="37" borderId="33" xfId="0" applyFont="1" applyFill="1" applyBorder="1" applyAlignment="1">
      <alignment vertical="center" wrapText="1"/>
    </xf>
    <xf numFmtId="0" fontId="136" fillId="0" borderId="90" xfId="0" applyFont="1" applyBorder="1" applyAlignment="1">
      <alignment horizontal="center" vertical="center" wrapText="1"/>
    </xf>
    <xf numFmtId="0" fontId="136" fillId="0" borderId="33" xfId="0" applyFont="1" applyBorder="1" applyAlignment="1">
      <alignment horizontal="center" vertical="center" wrapText="1"/>
    </xf>
    <xf numFmtId="0" fontId="1" fillId="37" borderId="27" xfId="0" applyFont="1" applyFill="1" applyBorder="1" applyAlignment="1">
      <alignment vertical="center" wrapText="1"/>
    </xf>
    <xf numFmtId="0" fontId="1" fillId="37" borderId="14" xfId="0" applyFont="1" applyFill="1" applyBorder="1" applyAlignment="1">
      <alignment horizontal="right" vertical="center" wrapText="1"/>
    </xf>
    <xf numFmtId="0" fontId="1" fillId="37" borderId="52" xfId="0" applyFont="1" applyFill="1" applyBorder="1" applyAlignment="1">
      <alignment vertical="center" wrapText="1"/>
    </xf>
    <xf numFmtId="0" fontId="38" fillId="37" borderId="32" xfId="47" applyFill="1" applyBorder="1" applyAlignment="1">
      <alignment horizontal="center" vertical="center" wrapText="1"/>
    </xf>
    <xf numFmtId="0" fontId="38" fillId="37" borderId="30" xfId="47" applyFill="1" applyBorder="1" applyAlignment="1">
      <alignment horizontal="center" vertical="center" wrapText="1"/>
    </xf>
    <xf numFmtId="0" fontId="38" fillId="37" borderId="88" xfId="47" applyFill="1" applyBorder="1" applyAlignment="1">
      <alignment horizontal="center" vertical="center" wrapText="1"/>
    </xf>
    <xf numFmtId="0" fontId="24" fillId="37" borderId="30" xfId="0" applyFont="1" applyFill="1" applyBorder="1" applyAlignment="1">
      <alignment vertical="center" wrapText="1"/>
    </xf>
    <xf numFmtId="0" fontId="24" fillId="37" borderId="88" xfId="0" applyFont="1" applyFill="1" applyBorder="1" applyAlignment="1">
      <alignment vertical="center" wrapText="1"/>
    </xf>
    <xf numFmtId="0" fontId="43" fillId="37" borderId="32" xfId="0" applyFont="1" applyFill="1" applyBorder="1" applyAlignment="1">
      <alignment horizontal="center" vertical="center" wrapText="1"/>
    </xf>
    <xf numFmtId="0" fontId="43" fillId="37" borderId="30" xfId="0" applyFont="1" applyFill="1" applyBorder="1" applyAlignment="1">
      <alignment horizontal="center" vertical="center" wrapText="1"/>
    </xf>
    <xf numFmtId="0" fontId="43" fillId="37" borderId="88" xfId="0" applyFont="1" applyFill="1" applyBorder="1" applyAlignment="1">
      <alignment horizontal="center" vertical="center" wrapText="1"/>
    </xf>
    <xf numFmtId="0" fontId="53" fillId="37" borderId="32" xfId="0" applyFont="1" applyFill="1" applyBorder="1" applyAlignment="1">
      <alignment vertical="center" wrapText="1"/>
    </xf>
    <xf numFmtId="0" fontId="53" fillId="37" borderId="30" xfId="0" applyFont="1" applyFill="1" applyBorder="1" applyAlignment="1">
      <alignment vertical="center" wrapText="1"/>
    </xf>
    <xf numFmtId="0" fontId="53" fillId="37" borderId="88" xfId="0" applyFont="1" applyFill="1" applyBorder="1" applyAlignment="1">
      <alignment vertical="center" wrapText="1"/>
    </xf>
    <xf numFmtId="0" fontId="57" fillId="37" borderId="17" xfId="0" applyFont="1" applyFill="1" applyBorder="1" applyAlignment="1">
      <alignment vertical="center" wrapText="1"/>
    </xf>
    <xf numFmtId="0" fontId="41" fillId="37" borderId="0" xfId="0" applyFont="1" applyFill="1" applyAlignment="1">
      <alignment vertical="center" wrapText="1"/>
    </xf>
    <xf numFmtId="0" fontId="136" fillId="0" borderId="32" xfId="0" applyFont="1" applyBorder="1" applyAlignment="1">
      <alignment horizontal="center" vertical="center" wrapText="1"/>
    </xf>
    <xf numFmtId="0" fontId="41" fillId="37" borderId="22" xfId="0" applyFont="1" applyFill="1" applyBorder="1" applyAlignment="1">
      <alignment vertical="center" wrapText="1"/>
    </xf>
    <xf numFmtId="0" fontId="24" fillId="37" borderId="51" xfId="0" applyFont="1" applyFill="1" applyBorder="1" applyAlignment="1">
      <alignment vertical="center" wrapText="1"/>
    </xf>
    <xf numFmtId="0" fontId="24" fillId="37" borderId="52" xfId="0" applyFont="1" applyFill="1" applyBorder="1" applyAlignment="1">
      <alignment vertical="center" wrapText="1"/>
    </xf>
    <xf numFmtId="0" fontId="53" fillId="37" borderId="30" xfId="0" applyFont="1" applyFill="1" applyBorder="1" applyAlignment="1">
      <alignment horizontal="center" vertical="center" wrapText="1"/>
    </xf>
    <xf numFmtId="0" fontId="53" fillId="37" borderId="88" xfId="0" applyFont="1" applyFill="1" applyBorder="1" applyAlignment="1">
      <alignment horizontal="center" vertical="center" wrapText="1"/>
    </xf>
    <xf numFmtId="0" fontId="53" fillId="37" borderId="87" xfId="0" applyFont="1" applyFill="1" applyBorder="1" applyAlignment="1">
      <alignment vertical="center" wrapText="1"/>
    </xf>
    <xf numFmtId="0" fontId="23" fillId="37" borderId="63" xfId="0" applyFont="1" applyFill="1" applyBorder="1" applyAlignment="1">
      <alignment vertical="center" wrapText="1"/>
    </xf>
    <xf numFmtId="0" fontId="0" fillId="0" borderId="32" xfId="0" applyBorder="1" applyAlignment="1">
      <alignment horizontal="center" vertical="center" wrapText="1"/>
    </xf>
    <xf numFmtId="0" fontId="1" fillId="37" borderId="89" xfId="0" applyFont="1" applyFill="1" applyBorder="1" applyAlignment="1">
      <alignment vertical="center" wrapText="1"/>
    </xf>
    <xf numFmtId="0" fontId="40" fillId="41" borderId="86" xfId="0" applyFont="1" applyFill="1" applyBorder="1" applyAlignment="1">
      <alignment vertical="center" wrapText="1"/>
    </xf>
    <xf numFmtId="0" fontId="40" fillId="41" borderId="22" xfId="0" applyFont="1" applyFill="1" applyBorder="1" applyAlignment="1">
      <alignment vertical="center" wrapText="1"/>
    </xf>
    <xf numFmtId="0" fontId="40" fillId="41" borderId="27" xfId="0" applyFont="1" applyFill="1" applyBorder="1" applyAlignment="1">
      <alignment vertical="center" wrapText="1"/>
    </xf>
    <xf numFmtId="0" fontId="1" fillId="37" borderId="63" xfId="0" applyFont="1" applyFill="1" applyBorder="1" applyAlignment="1">
      <alignment vertical="center" wrapText="1"/>
    </xf>
    <xf numFmtId="0" fontId="38" fillId="37" borderId="87" xfId="47" applyFill="1" applyBorder="1" applyAlignment="1">
      <alignment horizontal="center" vertical="center" wrapText="1"/>
    </xf>
    <xf numFmtId="0" fontId="53" fillId="37" borderId="87" xfId="0" applyFont="1" applyFill="1" applyBorder="1" applyAlignment="1">
      <alignment horizontal="center" vertical="center" wrapText="1"/>
    </xf>
    <xf numFmtId="0" fontId="46" fillId="37" borderId="0" xfId="0" applyFont="1" applyFill="1" applyAlignment="1">
      <alignment horizontal="left" vertical="center" wrapText="1" indent="2"/>
    </xf>
    <xf numFmtId="0" fontId="46" fillId="37" borderId="20" xfId="0" applyFont="1" applyFill="1" applyBorder="1" applyAlignment="1">
      <alignment horizontal="left" vertical="center" wrapText="1" indent="2"/>
    </xf>
    <xf numFmtId="0" fontId="41" fillId="37" borderId="0" xfId="0" applyFont="1" applyFill="1" applyAlignment="1">
      <alignment horizontal="left" vertical="center" wrapText="1" indent="15"/>
    </xf>
    <xf numFmtId="0" fontId="41" fillId="37" borderId="20" xfId="0" applyFont="1" applyFill="1" applyBorder="1" applyAlignment="1">
      <alignment horizontal="left" vertical="center" wrapText="1" indent="15"/>
    </xf>
    <xf numFmtId="0" fontId="38" fillId="37" borderId="15" xfId="47" applyFill="1" applyBorder="1" applyAlignment="1">
      <alignment vertical="center" wrapText="1"/>
    </xf>
    <xf numFmtId="0" fontId="1" fillId="0" borderId="24" xfId="0" applyFont="1" applyBorder="1" applyAlignment="1">
      <alignment vertical="center" wrapText="1"/>
    </xf>
    <xf numFmtId="0" fontId="44" fillId="0" borderId="25" xfId="0" applyFont="1" applyBorder="1" applyAlignment="1">
      <alignment vertical="center" wrapText="1"/>
    </xf>
    <xf numFmtId="0" fontId="31" fillId="0" borderId="14" xfId="0" applyFont="1" applyBorder="1" applyAlignment="1">
      <alignment vertical="center" wrapText="1"/>
    </xf>
    <xf numFmtId="0" fontId="44" fillId="0" borderId="20" xfId="0" applyFont="1" applyBorder="1" applyAlignment="1">
      <alignment vertical="center" wrapText="1"/>
    </xf>
    <xf numFmtId="0" fontId="31" fillId="0" borderId="21" xfId="0" applyFont="1" applyBorder="1" applyAlignment="1">
      <alignment vertical="center" wrapText="1"/>
    </xf>
    <xf numFmtId="0" fontId="44" fillId="0" borderId="19" xfId="0" applyFont="1" applyBorder="1" applyAlignment="1">
      <alignment vertical="center" wrapText="1"/>
    </xf>
    <xf numFmtId="0" fontId="1" fillId="0" borderId="38" xfId="0" applyFont="1" applyBorder="1" applyAlignment="1">
      <alignment vertical="center" wrapText="1"/>
    </xf>
    <xf numFmtId="0" fontId="1" fillId="0" borderId="81" xfId="0" applyFont="1" applyBorder="1" applyAlignment="1">
      <alignment vertical="center" wrapText="1"/>
    </xf>
    <xf numFmtId="0" fontId="1" fillId="0" borderId="39" xfId="0" applyFont="1" applyBorder="1" applyAlignment="1">
      <alignment vertical="center" wrapText="1"/>
    </xf>
    <xf numFmtId="0" fontId="53" fillId="37" borderId="58" xfId="0" applyFont="1" applyFill="1" applyBorder="1" applyAlignment="1">
      <alignment horizontal="center" vertical="center" wrapText="1"/>
    </xf>
    <xf numFmtId="0" fontId="53" fillId="37" borderId="59" xfId="0" applyFont="1" applyFill="1" applyBorder="1" applyAlignment="1">
      <alignment horizontal="center" vertical="center" wrapText="1"/>
    </xf>
    <xf numFmtId="0" fontId="46" fillId="37" borderId="26" xfId="0" applyFont="1" applyFill="1" applyBorder="1" applyAlignment="1">
      <alignment vertical="center" wrapText="1"/>
    </xf>
    <xf numFmtId="0" fontId="1" fillId="0" borderId="11" xfId="0" applyFont="1" applyBorder="1" applyAlignment="1">
      <alignment vertical="center" wrapText="1"/>
    </xf>
    <xf numFmtId="0" fontId="1" fillId="0" borderId="13" xfId="0" applyFont="1" applyBorder="1" applyAlignment="1">
      <alignment vertical="center" wrapText="1"/>
    </xf>
    <xf numFmtId="0" fontId="43" fillId="37" borderId="15" xfId="0" applyFont="1" applyFill="1" applyBorder="1" applyAlignment="1">
      <alignment horizontal="left" vertical="center" wrapText="1" indent="1"/>
    </xf>
    <xf numFmtId="0" fontId="1" fillId="0" borderId="27" xfId="0" applyFont="1" applyBorder="1" applyAlignment="1">
      <alignment vertical="center" wrapText="1"/>
    </xf>
    <xf numFmtId="0" fontId="1" fillId="0" borderId="21" xfId="0" applyFont="1" applyBorder="1" applyAlignment="1">
      <alignment vertical="center" wrapText="1"/>
    </xf>
    <xf numFmtId="0" fontId="1" fillId="0" borderId="17" xfId="0" applyFont="1" applyBorder="1" applyAlignment="1">
      <alignment vertical="center" wrapText="1"/>
    </xf>
    <xf numFmtId="0" fontId="42" fillId="38" borderId="56" xfId="0" applyFont="1" applyFill="1" applyBorder="1" applyAlignment="1">
      <alignment horizontal="center" vertical="center" wrapText="1"/>
    </xf>
    <xf numFmtId="0" fontId="45" fillId="38" borderId="57" xfId="0" applyFont="1" applyFill="1" applyBorder="1" applyAlignment="1">
      <alignment horizontal="center" vertical="center" wrapText="1"/>
    </xf>
    <xf numFmtId="0" fontId="30" fillId="0" borderId="11" xfId="0" applyFont="1" applyBorder="1" applyAlignment="1">
      <alignment vertical="center" wrapText="1"/>
    </xf>
    <xf numFmtId="0" fontId="30" fillId="0" borderId="13" xfId="0" applyFont="1" applyBorder="1" applyAlignment="1">
      <alignment vertical="center" wrapText="1"/>
    </xf>
    <xf numFmtId="0" fontId="31" fillId="37" borderId="14" xfId="0" applyFont="1" applyFill="1" applyBorder="1" applyAlignment="1">
      <alignment horizontal="center" vertical="center" wrapText="1"/>
    </xf>
    <xf numFmtId="0" fontId="31" fillId="37" borderId="0" xfId="0" applyFont="1" applyFill="1" applyAlignment="1">
      <alignment horizontal="center" vertical="center" wrapText="1"/>
    </xf>
    <xf numFmtId="0" fontId="31" fillId="37" borderId="15" xfId="0" applyFont="1" applyFill="1" applyBorder="1" applyAlignment="1">
      <alignment horizontal="center" vertical="center" wrapText="1"/>
    </xf>
    <xf numFmtId="0" fontId="43" fillId="37" borderId="20" xfId="0" applyFont="1" applyFill="1" applyBorder="1" applyAlignment="1">
      <alignment vertical="center" wrapText="1"/>
    </xf>
    <xf numFmtId="0" fontId="1" fillId="0" borderId="79" xfId="0" applyFont="1" applyBorder="1" applyAlignment="1">
      <alignment vertical="center" wrapText="1"/>
    </xf>
    <xf numFmtId="0" fontId="1" fillId="0" borderId="78" xfId="0" applyFont="1" applyBorder="1" applyAlignment="1">
      <alignment vertical="center" wrapText="1"/>
    </xf>
    <xf numFmtId="0" fontId="1" fillId="0" borderId="23" xfId="0" applyFont="1" applyBorder="1" applyAlignment="1">
      <alignment vertical="center" wrapText="1"/>
    </xf>
    <xf numFmtId="0" fontId="41" fillId="37" borderId="15" xfId="0" applyFont="1" applyFill="1" applyBorder="1" applyAlignment="1">
      <alignment vertical="center" wrapText="1"/>
    </xf>
    <xf numFmtId="0" fontId="43" fillId="37" borderId="58" xfId="0" applyFont="1" applyFill="1" applyBorder="1" applyAlignment="1">
      <alignment horizontal="center" vertical="center" wrapText="1"/>
    </xf>
    <xf numFmtId="0" fontId="43" fillId="37" borderId="59" xfId="0" applyFont="1" applyFill="1" applyBorder="1" applyAlignment="1">
      <alignment horizontal="center" vertical="center" wrapText="1"/>
    </xf>
    <xf numFmtId="0" fontId="43" fillId="37" borderId="38" xfId="0" applyFont="1" applyFill="1" applyBorder="1" applyAlignment="1">
      <alignment horizontal="center" vertical="center" wrapText="1"/>
    </xf>
    <xf numFmtId="0" fontId="43" fillId="37" borderId="39" xfId="0" applyFont="1" applyFill="1" applyBorder="1" applyAlignment="1">
      <alignment horizontal="center" vertical="center" wrapText="1"/>
    </xf>
    <xf numFmtId="0" fontId="43" fillId="37" borderId="33" xfId="0" applyFont="1" applyFill="1" applyBorder="1" applyAlignment="1">
      <alignment horizontal="center" vertical="center" wrapText="1"/>
    </xf>
    <xf numFmtId="0" fontId="38" fillId="37" borderId="0" xfId="47" applyFill="1" applyAlignment="1">
      <alignment vertical="center" wrapText="1"/>
    </xf>
    <xf numFmtId="0" fontId="38" fillId="37" borderId="20" xfId="47" applyFill="1" applyBorder="1" applyAlignment="1">
      <alignment vertical="center" wrapText="1"/>
    </xf>
    <xf numFmtId="0" fontId="76" fillId="37" borderId="14" xfId="0" applyFont="1" applyFill="1" applyBorder="1" applyAlignment="1">
      <alignment horizontal="right" vertical="center" wrapText="1"/>
    </xf>
    <xf numFmtId="0" fontId="41" fillId="37" borderId="20" xfId="0" applyFont="1" applyFill="1" applyBorder="1" applyAlignment="1">
      <alignment vertical="center" wrapText="1"/>
    </xf>
    <xf numFmtId="0" fontId="19" fillId="37" borderId="14" xfId="0" applyFont="1" applyFill="1" applyBorder="1" applyAlignment="1">
      <alignment horizontal="right" vertical="center" wrapText="1"/>
    </xf>
    <xf numFmtId="0" fontId="43" fillId="37" borderId="0" xfId="0" applyFont="1" applyFill="1" applyAlignment="1">
      <alignment horizontal="left" vertical="center" wrapText="1" indent="2"/>
    </xf>
    <xf numFmtId="0" fontId="43" fillId="37" borderId="20" xfId="0" applyFont="1" applyFill="1" applyBorder="1" applyAlignment="1">
      <alignment horizontal="left" vertical="center" wrapText="1" indent="2"/>
    </xf>
    <xf numFmtId="0" fontId="1" fillId="0" borderId="26" xfId="0" applyFont="1" applyBorder="1" applyAlignment="1">
      <alignment vertical="center" wrapText="1"/>
    </xf>
    <xf numFmtId="0" fontId="1" fillId="0" borderId="25" xfId="0" applyFont="1" applyBorder="1" applyAlignment="1">
      <alignment vertical="center" wrapText="1"/>
    </xf>
    <xf numFmtId="0" fontId="1" fillId="0" borderId="29" xfId="0" applyFont="1" applyBorder="1" applyAlignment="1">
      <alignment vertical="center" wrapText="1"/>
    </xf>
    <xf numFmtId="0" fontId="1" fillId="0" borderId="19" xfId="0" applyFont="1" applyBorder="1" applyAlignment="1">
      <alignment vertical="center" wrapText="1"/>
    </xf>
    <xf numFmtId="0" fontId="1" fillId="0" borderId="28" xfId="0" applyFont="1" applyBorder="1" applyAlignment="1">
      <alignment vertical="center" wrapText="1"/>
    </xf>
    <xf numFmtId="0" fontId="1" fillId="0" borderId="20" xfId="0" applyFont="1" applyBorder="1" applyAlignment="1">
      <alignment vertical="center" wrapText="1"/>
    </xf>
    <xf numFmtId="0" fontId="1" fillId="0" borderId="15" xfId="0" applyFont="1" applyBorder="1" applyAlignment="1">
      <alignment vertical="center" wrapText="1"/>
    </xf>
    <xf numFmtId="0" fontId="46" fillId="37" borderId="0" xfId="0" applyFont="1" applyFill="1" applyAlignment="1">
      <alignment vertical="center" wrapText="1"/>
    </xf>
    <xf numFmtId="0" fontId="46" fillId="37" borderId="20" xfId="0" applyFont="1" applyFill="1" applyBorder="1" applyAlignment="1">
      <alignment vertical="center" wrapText="1"/>
    </xf>
    <xf numFmtId="0" fontId="30" fillId="0" borderId="23" xfId="0" applyFont="1" applyBorder="1" applyAlignment="1">
      <alignment horizontal="center" vertical="center" wrapText="1"/>
    </xf>
    <xf numFmtId="0" fontId="30" fillId="0" borderId="16" xfId="0" applyFont="1" applyBorder="1" applyAlignment="1">
      <alignment horizontal="center" vertical="center" wrapText="1"/>
    </xf>
    <xf numFmtId="0" fontId="1" fillId="0" borderId="16" xfId="0" applyFont="1" applyBorder="1" applyAlignment="1">
      <alignment vertical="center" wrapText="1"/>
    </xf>
    <xf numFmtId="0" fontId="51" fillId="37" borderId="25" xfId="0" applyFont="1" applyFill="1" applyBorder="1" applyAlignment="1">
      <alignment vertical="center" wrapText="1"/>
    </xf>
    <xf numFmtId="0" fontId="81" fillId="40" borderId="79" xfId="0" applyFont="1" applyFill="1" applyBorder="1" applyAlignment="1">
      <alignment horizontal="center" vertical="center" wrapText="1"/>
    </xf>
    <xf numFmtId="0" fontId="81" fillId="40" borderId="78" xfId="0" applyFont="1" applyFill="1" applyBorder="1" applyAlignment="1">
      <alignment horizontal="center" vertical="center" wrapText="1"/>
    </xf>
    <xf numFmtId="0" fontId="81" fillId="40" borderId="49" xfId="0" applyFont="1" applyFill="1" applyBorder="1" applyAlignment="1">
      <alignment horizontal="center" vertical="center" wrapText="1"/>
    </xf>
    <xf numFmtId="0" fontId="1" fillId="0" borderId="72" xfId="0" applyFont="1" applyBorder="1" applyAlignment="1">
      <alignment vertical="center" wrapText="1"/>
    </xf>
    <xf numFmtId="0" fontId="1" fillId="0" borderId="73" xfId="0" applyFont="1" applyBorder="1" applyAlignment="1">
      <alignment vertical="center" wrapText="1"/>
    </xf>
    <xf numFmtId="0" fontId="1" fillId="0" borderId="74" xfId="0" applyFont="1" applyBorder="1" applyAlignment="1">
      <alignment vertical="center" wrapText="1"/>
    </xf>
    <xf numFmtId="0" fontId="1" fillId="0" borderId="75" xfId="0" applyFont="1" applyBorder="1" applyAlignment="1">
      <alignment vertical="center" wrapText="1"/>
    </xf>
    <xf numFmtId="0" fontId="57" fillId="37" borderId="34" xfId="0" applyFont="1" applyFill="1" applyBorder="1" applyAlignment="1">
      <alignment horizontal="left" vertical="center" wrapText="1" indent="2"/>
    </xf>
    <xf numFmtId="0" fontId="57" fillId="37" borderId="76" xfId="0" applyFont="1" applyFill="1" applyBorder="1" applyAlignment="1">
      <alignment vertical="center" wrapText="1"/>
    </xf>
    <xf numFmtId="0" fontId="57" fillId="37" borderId="77" xfId="0" applyFont="1" applyFill="1" applyBorder="1" applyAlignment="1">
      <alignment vertical="center" wrapText="1"/>
    </xf>
    <xf numFmtId="0" fontId="43" fillId="37" borderId="67" xfId="0" applyFont="1" applyFill="1" applyBorder="1" applyAlignment="1">
      <alignment horizontal="center" vertical="center" wrapText="1"/>
    </xf>
    <xf numFmtId="0" fontId="43" fillId="37" borderId="68" xfId="0" applyFont="1" applyFill="1" applyBorder="1" applyAlignment="1">
      <alignment horizontal="center" vertical="center" wrapText="1"/>
    </xf>
    <xf numFmtId="0" fontId="43" fillId="37" borderId="69" xfId="0" applyFont="1" applyFill="1" applyBorder="1" applyAlignment="1">
      <alignment horizontal="center" vertical="center" wrapText="1"/>
    </xf>
    <xf numFmtId="0" fontId="43" fillId="37" borderId="70" xfId="0" applyFont="1" applyFill="1" applyBorder="1" applyAlignment="1">
      <alignment horizontal="center" vertical="center" wrapText="1"/>
    </xf>
    <xf numFmtId="0" fontId="43" fillId="37" borderId="21" xfId="0" applyFont="1" applyFill="1" applyBorder="1" applyAlignment="1">
      <alignment horizontal="center" vertical="center" wrapText="1"/>
    </xf>
    <xf numFmtId="0" fontId="43" fillId="37" borderId="71" xfId="0" applyFont="1" applyFill="1" applyBorder="1" applyAlignment="1">
      <alignment horizontal="center" vertical="center" wrapText="1"/>
    </xf>
    <xf numFmtId="0" fontId="43" fillId="37" borderId="44" xfId="0" applyFont="1" applyFill="1" applyBorder="1" applyAlignment="1">
      <alignment horizontal="center" vertical="center" wrapText="1"/>
    </xf>
    <xf numFmtId="0" fontId="46" fillId="37" borderId="66" xfId="0" applyFont="1" applyFill="1" applyBorder="1" applyAlignment="1">
      <alignment vertical="center" wrapText="1"/>
    </xf>
    <xf numFmtId="0" fontId="23" fillId="37" borderId="20" xfId="0" applyFont="1" applyFill="1" applyBorder="1" applyAlignment="1">
      <alignment vertical="center" wrapText="1"/>
    </xf>
    <xf numFmtId="0" fontId="48" fillId="40" borderId="53" xfId="0" applyFont="1" applyFill="1" applyBorder="1" applyAlignment="1">
      <alignment horizontal="center" vertical="center" wrapText="1"/>
    </xf>
    <xf numFmtId="0" fontId="48" fillId="40" borderId="60" xfId="0" applyFont="1" applyFill="1" applyBorder="1" applyAlignment="1">
      <alignment horizontal="center" vertical="center" wrapText="1"/>
    </xf>
    <xf numFmtId="0" fontId="48" fillId="40" borderId="54" xfId="0" applyFont="1" applyFill="1" applyBorder="1" applyAlignment="1">
      <alignment horizontal="center" vertical="center" wrapText="1"/>
    </xf>
    <xf numFmtId="0" fontId="48" fillId="40" borderId="64" xfId="0" applyFont="1" applyFill="1" applyBorder="1" applyAlignment="1">
      <alignment horizontal="center" vertical="center" wrapText="1"/>
    </xf>
    <xf numFmtId="0" fontId="76" fillId="37" borderId="63" xfId="0" applyFont="1" applyFill="1" applyBorder="1" applyAlignment="1">
      <alignment horizontal="right" vertical="center" wrapText="1"/>
    </xf>
    <xf numFmtId="0" fontId="0" fillId="0" borderId="23" xfId="0" applyBorder="1" applyAlignment="1">
      <alignment horizontal="center" vertical="center" wrapText="1"/>
    </xf>
    <xf numFmtId="0" fontId="146" fillId="0" borderId="13" xfId="0" applyFont="1" applyBorder="1" applyAlignment="1">
      <alignment horizontal="center" vertical="center" wrapText="1"/>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2" xfId="0" applyFont="1" applyBorder="1" applyAlignment="1">
      <alignment vertical="center" wrapText="1"/>
    </xf>
    <xf numFmtId="0" fontId="1" fillId="0" borderId="0" xfId="0" applyFont="1" applyAlignment="1">
      <alignment vertical="center" wrapText="1"/>
    </xf>
    <xf numFmtId="0" fontId="1" fillId="0" borderId="18" xfId="0" applyFont="1" applyBorder="1" applyAlignment="1">
      <alignment vertical="center" wrapText="1"/>
    </xf>
    <xf numFmtId="0" fontId="53" fillId="37" borderId="23" xfId="0" applyFont="1" applyFill="1" applyBorder="1" applyAlignment="1">
      <alignment horizontal="center" vertical="center" wrapText="1"/>
    </xf>
    <xf numFmtId="0" fontId="53" fillId="37" borderId="13" xfId="0" applyFont="1" applyFill="1" applyBorder="1" applyAlignment="1">
      <alignment horizontal="center" vertical="center" wrapText="1"/>
    </xf>
    <xf numFmtId="0" fontId="54" fillId="37" borderId="16" xfId="0" applyFont="1" applyFill="1" applyBorder="1" applyAlignment="1">
      <alignment vertical="center" wrapText="1"/>
    </xf>
    <xf numFmtId="0" fontId="49" fillId="38" borderId="23" xfId="0" applyFont="1" applyFill="1" applyBorder="1" applyAlignment="1">
      <alignment horizontal="center" vertical="center" wrapText="1"/>
    </xf>
    <xf numFmtId="0" fontId="45" fillId="38" borderId="12" xfId="0" applyFont="1" applyFill="1" applyBorder="1" applyAlignment="1">
      <alignment horizontal="center" vertical="center" wrapText="1"/>
    </xf>
    <xf numFmtId="0" fontId="45" fillId="38" borderId="16" xfId="0" applyFont="1" applyFill="1" applyBorder="1" applyAlignment="1">
      <alignment horizontal="center" vertical="center" wrapText="1"/>
    </xf>
    <xf numFmtId="0" fontId="30" fillId="0" borderId="23" xfId="0" applyFont="1" applyBorder="1" applyAlignment="1">
      <alignment vertical="center" wrapText="1"/>
    </xf>
    <xf numFmtId="0" fontId="30" fillId="0" borderId="12" xfId="0" applyFont="1" applyBorder="1" applyAlignment="1">
      <alignment vertical="center" wrapText="1"/>
    </xf>
    <xf numFmtId="0" fontId="30" fillId="0" borderId="16" xfId="0" applyFont="1" applyBorder="1" applyAlignment="1">
      <alignment vertical="center" wrapText="1"/>
    </xf>
    <xf numFmtId="0" fontId="1" fillId="0" borderId="12" xfId="0" applyFont="1" applyBorder="1" applyAlignment="1">
      <alignment vertical="center" wrapText="1"/>
    </xf>
    <xf numFmtId="0" fontId="43" fillId="37" borderId="20" xfId="0" applyFont="1" applyFill="1" applyBorder="1" applyAlignment="1">
      <alignment horizontal="left" vertical="center" wrapText="1" indent="1"/>
    </xf>
    <xf numFmtId="0" fontId="43" fillId="37" borderId="23" xfId="0" applyFont="1" applyFill="1" applyBorder="1" applyAlignment="1">
      <alignment horizontal="center" vertical="center" wrapText="1"/>
    </xf>
    <xf numFmtId="0" fontId="84" fillId="0" borderId="26"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9" xfId="0" applyFont="1" applyBorder="1" applyAlignment="1">
      <alignment horizontal="center" vertical="center" wrapText="1"/>
    </xf>
    <xf numFmtId="0" fontId="84" fillId="0" borderId="17" xfId="0" applyFont="1" applyBorder="1" applyAlignment="1">
      <alignment horizontal="center" vertical="center" wrapText="1"/>
    </xf>
    <xf numFmtId="0" fontId="81" fillId="40" borderId="23" xfId="0" applyFont="1" applyFill="1" applyBorder="1" applyAlignment="1">
      <alignment horizontal="center" vertical="center" wrapText="1"/>
    </xf>
    <xf numFmtId="0" fontId="81" fillId="40" borderId="12" xfId="0" applyFont="1" applyFill="1" applyBorder="1" applyAlignment="1">
      <alignment horizontal="center" vertical="center" wrapText="1"/>
    </xf>
    <xf numFmtId="0" fontId="81" fillId="40" borderId="16" xfId="0" applyFont="1" applyFill="1" applyBorder="1" applyAlignment="1">
      <alignment horizontal="center" vertical="center" wrapText="1"/>
    </xf>
    <xf numFmtId="0" fontId="81" fillId="40" borderId="13" xfId="0" applyFont="1" applyFill="1" applyBorder="1" applyAlignment="1">
      <alignment horizontal="center" vertical="center" wrapText="1"/>
    </xf>
    <xf numFmtId="0" fontId="43" fillId="37" borderId="0" xfId="0" applyFont="1" applyFill="1" applyAlignment="1">
      <alignment horizontal="left" vertical="center" wrapText="1" indent="3"/>
    </xf>
    <xf numFmtId="0" fontId="43" fillId="37" borderId="20" xfId="0" applyFont="1" applyFill="1" applyBorder="1" applyAlignment="1">
      <alignment horizontal="left" vertical="center" wrapText="1" indent="3"/>
    </xf>
    <xf numFmtId="0" fontId="84" fillId="0" borderId="25"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62" xfId="0" applyFont="1" applyBorder="1" applyAlignment="1">
      <alignment horizontal="center" vertical="center" wrapText="1"/>
    </xf>
    <xf numFmtId="0" fontId="84" fillId="0" borderId="50" xfId="0" applyFont="1" applyBorder="1" applyAlignment="1">
      <alignment horizontal="center" vertical="center" wrapText="1"/>
    </xf>
    <xf numFmtId="0" fontId="48" fillId="40" borderId="55" xfId="0" applyFont="1" applyFill="1" applyBorder="1" applyAlignment="1">
      <alignment horizontal="center" vertical="center" wrapText="1"/>
    </xf>
    <xf numFmtId="0" fontId="127" fillId="0" borderId="58" xfId="0" applyFont="1" applyBorder="1" applyAlignment="1">
      <alignment horizontal="center" vertical="center" wrapText="1"/>
    </xf>
    <xf numFmtId="0" fontId="127" fillId="0" borderId="59" xfId="0" applyFont="1" applyBorder="1" applyAlignment="1">
      <alignment horizontal="center" vertical="center" wrapText="1"/>
    </xf>
    <xf numFmtId="0" fontId="23" fillId="37" borderId="14" xfId="0" applyFont="1" applyFill="1" applyBorder="1" applyAlignment="1">
      <alignment horizontal="right" vertical="center" wrapText="1"/>
    </xf>
    <xf numFmtId="0" fontId="23" fillId="37" borderId="21" xfId="0" applyFont="1" applyFill="1" applyBorder="1" applyAlignment="1">
      <alignment horizontal="right" vertical="center" wrapText="1"/>
    </xf>
    <xf numFmtId="0" fontId="127" fillId="0" borderId="38" xfId="0" applyFont="1" applyBorder="1" applyAlignment="1">
      <alignment horizontal="center" vertical="center" wrapText="1"/>
    </xf>
    <xf numFmtId="0" fontId="127" fillId="0" borderId="39" xfId="0" applyFont="1" applyBorder="1" applyAlignment="1">
      <alignment horizontal="center" vertical="center" wrapText="1"/>
    </xf>
    <xf numFmtId="0" fontId="24" fillId="38" borderId="26" xfId="0" applyFont="1" applyFill="1" applyBorder="1" applyAlignment="1">
      <alignment horizontal="center" vertical="center" wrapText="1"/>
    </xf>
    <xf numFmtId="0" fontId="24" fillId="38" borderId="28" xfId="0" applyFont="1" applyFill="1" applyBorder="1" applyAlignment="1">
      <alignment horizontal="center" vertical="center" wrapText="1"/>
    </xf>
    <xf numFmtId="0" fontId="24" fillId="38" borderId="29" xfId="0" applyFont="1" applyFill="1" applyBorder="1" applyAlignment="1">
      <alignment horizontal="center" vertical="center" wrapText="1"/>
    </xf>
    <xf numFmtId="0" fontId="24" fillId="38" borderId="26" xfId="0" applyFont="1" applyFill="1" applyBorder="1" applyAlignment="1">
      <alignment vertical="center" wrapText="1"/>
    </xf>
    <xf numFmtId="0" fontId="24" fillId="38" borderId="28" xfId="0" applyFont="1" applyFill="1" applyBorder="1" applyAlignment="1">
      <alignment vertical="center" wrapText="1"/>
    </xf>
    <xf numFmtId="0" fontId="24" fillId="38" borderId="29" xfId="0" applyFont="1" applyFill="1" applyBorder="1" applyAlignment="1">
      <alignment vertical="center" wrapText="1"/>
    </xf>
    <xf numFmtId="0" fontId="82" fillId="0" borderId="23" xfId="0" applyFont="1" applyBorder="1" applyAlignment="1">
      <alignment vertical="center" wrapText="1"/>
    </xf>
    <xf numFmtId="0" fontId="82" fillId="0" borderId="16" xfId="0" applyFont="1" applyBorder="1" applyAlignment="1">
      <alignment vertical="center" wrapText="1"/>
    </xf>
    <xf numFmtId="0" fontId="25" fillId="0" borderId="23" xfId="0" applyFont="1" applyBorder="1" applyAlignment="1">
      <alignment vertical="center" wrapText="1"/>
    </xf>
    <xf numFmtId="0" fontId="25" fillId="0" borderId="16" xfId="0" applyFont="1" applyBorder="1" applyAlignment="1">
      <alignment vertical="center" wrapText="1"/>
    </xf>
    <xf numFmtId="0" fontId="40" fillId="36" borderId="47" xfId="0" applyFont="1" applyFill="1" applyBorder="1" applyAlignment="1">
      <alignment vertical="center" wrapText="1"/>
    </xf>
    <xf numFmtId="0" fontId="40" fillId="36" borderId="48" xfId="0" applyFont="1" applyFill="1" applyBorder="1" applyAlignment="1">
      <alignment vertical="center" wrapText="1"/>
    </xf>
    <xf numFmtId="0" fontId="40" fillId="36" borderId="49" xfId="0" applyFont="1" applyFill="1" applyBorder="1" applyAlignment="1">
      <alignment vertical="center" wrapText="1"/>
    </xf>
    <xf numFmtId="0" fontId="81" fillId="40" borderId="53" xfId="0" applyFont="1" applyFill="1" applyBorder="1" applyAlignment="1">
      <alignment horizontal="center" vertical="center" wrapText="1"/>
    </xf>
    <xf numFmtId="0" fontId="81" fillId="40" borderId="54" xfId="0" applyFont="1" applyFill="1" applyBorder="1" applyAlignment="1">
      <alignment horizontal="center" vertical="center" wrapText="1"/>
    </xf>
    <xf numFmtId="0" fontId="81" fillId="40" borderId="55" xfId="0" applyFont="1" applyFill="1" applyBorder="1" applyAlignment="1">
      <alignment horizontal="center" vertical="center" wrapText="1"/>
    </xf>
    <xf numFmtId="0" fontId="42" fillId="38" borderId="57" xfId="0" applyFont="1" applyFill="1" applyBorder="1" applyAlignment="1">
      <alignment horizontal="center" vertical="center" wrapText="1"/>
    </xf>
    <xf numFmtId="0" fontId="43" fillId="38" borderId="24" xfId="0" applyFont="1" applyFill="1" applyBorder="1" applyAlignment="1">
      <alignment vertical="center" wrapText="1"/>
    </xf>
    <xf numFmtId="0" fontId="43" fillId="38" borderId="22" xfId="0" applyFont="1" applyFill="1" applyBorder="1" applyAlignment="1">
      <alignment vertical="center" wrapText="1"/>
    </xf>
    <xf numFmtId="0" fontId="43" fillId="38" borderId="27" xfId="0" applyFont="1" applyFill="1" applyBorder="1" applyAlignment="1">
      <alignment vertical="center" wrapText="1"/>
    </xf>
    <xf numFmtId="0" fontId="43" fillId="38" borderId="14" xfId="0" applyFont="1" applyFill="1" applyBorder="1" applyAlignment="1">
      <alignment vertical="center" wrapText="1"/>
    </xf>
    <xf numFmtId="0" fontId="43" fillId="38" borderId="0" xfId="0" applyFont="1" applyFill="1" applyAlignment="1">
      <alignment vertical="center" wrapText="1"/>
    </xf>
    <xf numFmtId="0" fontId="43" fillId="38" borderId="15" xfId="0" applyFont="1" applyFill="1" applyBorder="1" applyAlignment="1">
      <alignment vertical="center" wrapText="1"/>
    </xf>
    <xf numFmtId="0" fontId="43" fillId="38" borderId="21" xfId="0" applyFont="1" applyFill="1" applyBorder="1" applyAlignment="1">
      <alignment vertical="center" wrapText="1"/>
    </xf>
    <xf numFmtId="0" fontId="43" fillId="38" borderId="18" xfId="0" applyFont="1" applyFill="1" applyBorder="1" applyAlignment="1">
      <alignment vertical="center" wrapText="1"/>
    </xf>
    <xf numFmtId="0" fontId="43" fillId="38" borderId="17" xfId="0" applyFont="1" applyFill="1" applyBorder="1" applyAlignment="1">
      <alignment vertical="center" wrapText="1"/>
    </xf>
    <xf numFmtId="0" fontId="43" fillId="0" borderId="24" xfId="0" applyFont="1" applyBorder="1" applyAlignment="1">
      <alignment vertical="center" wrapText="1"/>
    </xf>
    <xf numFmtId="0" fontId="43" fillId="0" borderId="22" xfId="0" applyFont="1" applyBorder="1" applyAlignment="1">
      <alignment vertical="center" wrapText="1"/>
    </xf>
    <xf numFmtId="0" fontId="43" fillId="0" borderId="27" xfId="0" applyFont="1" applyBorder="1" applyAlignment="1">
      <alignment vertical="center" wrapText="1"/>
    </xf>
    <xf numFmtId="0" fontId="43" fillId="0" borderId="14" xfId="0" applyFont="1" applyBorder="1" applyAlignment="1">
      <alignment vertical="center" wrapText="1"/>
    </xf>
    <xf numFmtId="0" fontId="43" fillId="0" borderId="0" xfId="0" applyFont="1" applyAlignment="1">
      <alignment vertical="center" wrapText="1"/>
    </xf>
    <xf numFmtId="0" fontId="43" fillId="0" borderId="15" xfId="0" applyFont="1" applyBorder="1" applyAlignment="1">
      <alignment vertical="center" wrapText="1"/>
    </xf>
    <xf numFmtId="0" fontId="43" fillId="0" borderId="21" xfId="0" applyFont="1" applyBorder="1" applyAlignment="1">
      <alignment vertical="center" wrapText="1"/>
    </xf>
    <xf numFmtId="0" fontId="43" fillId="0" borderId="18" xfId="0" applyFont="1" applyBorder="1" applyAlignment="1">
      <alignment vertical="center" wrapText="1"/>
    </xf>
    <xf numFmtId="0" fontId="43" fillId="0" borderId="17" xfId="0" applyFont="1" applyBorder="1" applyAlignment="1">
      <alignment vertical="center" wrapText="1"/>
    </xf>
    <xf numFmtId="0" fontId="64" fillId="37" borderId="12" xfId="0" applyFont="1" applyFill="1" applyBorder="1" applyAlignment="1">
      <alignment horizontal="center" vertical="center" wrapText="1"/>
    </xf>
    <xf numFmtId="0" fontId="41" fillId="37" borderId="15" xfId="0" applyFont="1" applyFill="1" applyBorder="1" applyAlignment="1">
      <alignment horizontal="left" vertical="center" wrapText="1" indent="1"/>
    </xf>
    <xf numFmtId="0" fontId="53" fillId="37" borderId="11" xfId="0" applyFont="1" applyFill="1" applyBorder="1" applyAlignment="1">
      <alignment horizontal="center" vertical="center" wrapText="1"/>
    </xf>
    <xf numFmtId="0" fontId="127" fillId="0" borderId="11" xfId="0" applyFont="1" applyBorder="1" applyAlignment="1">
      <alignment horizontal="center" vertical="center" wrapText="1"/>
    </xf>
    <xf numFmtId="0" fontId="127" fillId="0" borderId="13" xfId="0" applyFont="1" applyBorder="1" applyAlignment="1">
      <alignment horizontal="center" vertical="center" wrapText="1"/>
    </xf>
    <xf numFmtId="0" fontId="43" fillId="0" borderId="11" xfId="0" applyFont="1" applyBorder="1" applyAlignment="1">
      <alignment vertical="center" wrapText="1"/>
    </xf>
    <xf numFmtId="0" fontId="43" fillId="0" borderId="12" xfId="0" applyFont="1" applyBorder="1" applyAlignment="1">
      <alignment vertical="center" wrapText="1"/>
    </xf>
    <xf numFmtId="0" fontId="43" fillId="0" borderId="13" xfId="0" applyFont="1" applyBorder="1" applyAlignment="1">
      <alignment vertical="center" wrapText="1"/>
    </xf>
    <xf numFmtId="0" fontId="53" fillId="37" borderId="21" xfId="0" applyFont="1" applyFill="1" applyBorder="1" applyAlignment="1">
      <alignment vertical="center" wrapText="1"/>
    </xf>
    <xf numFmtId="0" fontId="53" fillId="37" borderId="17" xfId="0" applyFont="1" applyFill="1" applyBorder="1" applyAlignment="1">
      <alignment vertical="center" wrapText="1"/>
    </xf>
    <xf numFmtId="0" fontId="43" fillId="0" borderId="11"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64" fillId="37" borderId="14" xfId="0" applyFont="1" applyFill="1" applyBorder="1" applyAlignment="1">
      <alignment vertical="center" wrapText="1"/>
    </xf>
    <xf numFmtId="0" fontId="64" fillId="37" borderId="0" xfId="0" applyFont="1" applyFill="1" applyAlignment="1">
      <alignment vertical="center" wrapText="1"/>
    </xf>
    <xf numFmtId="0" fontId="64" fillId="37" borderId="15" xfId="0" applyFont="1" applyFill="1" applyBorder="1" applyAlignment="1">
      <alignment vertical="center" wrapText="1"/>
    </xf>
    <xf numFmtId="0" fontId="54" fillId="37" borderId="24" xfId="0" applyFont="1" applyFill="1" applyBorder="1" applyAlignment="1">
      <alignment vertical="center" wrapText="1"/>
    </xf>
    <xf numFmtId="0" fontId="54" fillId="37" borderId="22" xfId="0" applyFont="1" applyFill="1" applyBorder="1" applyAlignment="1">
      <alignment vertical="center" wrapText="1"/>
    </xf>
    <xf numFmtId="0" fontId="54" fillId="37" borderId="27" xfId="0" applyFont="1" applyFill="1" applyBorder="1" applyAlignment="1">
      <alignment vertical="center" wrapText="1"/>
    </xf>
    <xf numFmtId="0" fontId="54" fillId="37" borderId="21" xfId="0" applyFont="1" applyFill="1" applyBorder="1" applyAlignment="1">
      <alignment vertical="center" wrapText="1"/>
    </xf>
    <xf numFmtId="0" fontId="54" fillId="37" borderId="18" xfId="0" applyFont="1" applyFill="1" applyBorder="1" applyAlignment="1">
      <alignment vertical="center" wrapText="1"/>
    </xf>
    <xf numFmtId="0" fontId="54" fillId="37" borderId="17" xfId="0" applyFont="1" applyFill="1" applyBorder="1" applyAlignment="1">
      <alignment vertical="center" wrapText="1"/>
    </xf>
    <xf numFmtId="0" fontId="65" fillId="37" borderId="12" xfId="0" applyFont="1" applyFill="1" applyBorder="1" applyAlignment="1">
      <alignment horizontal="center" vertical="center" wrapText="1"/>
    </xf>
    <xf numFmtId="0" fontId="57" fillId="37" borderId="13" xfId="0" applyFont="1" applyFill="1" applyBorder="1" applyAlignment="1">
      <alignment vertical="center" wrapText="1"/>
    </xf>
    <xf numFmtId="0" fontId="0" fillId="0" borderId="13" xfId="0" applyBorder="1" applyAlignment="1">
      <alignment horizontal="center" vertical="center" wrapText="1"/>
    </xf>
    <xf numFmtId="0" fontId="47" fillId="37" borderId="21" xfId="0" applyFont="1" applyFill="1" applyBorder="1" applyAlignment="1">
      <alignment vertical="center" wrapText="1"/>
    </xf>
    <xf numFmtId="0" fontId="47" fillId="37" borderId="18" xfId="0" applyFont="1" applyFill="1" applyBorder="1" applyAlignment="1">
      <alignment vertical="center" wrapText="1"/>
    </xf>
    <xf numFmtId="0" fontId="41" fillId="37" borderId="0" xfId="0" applyFont="1" applyFill="1" applyAlignment="1">
      <alignment horizontal="right" vertical="center" wrapText="1"/>
    </xf>
    <xf numFmtId="0" fontId="42" fillId="38" borderId="24" xfId="0" applyFont="1" applyFill="1" applyBorder="1" applyAlignment="1">
      <alignment horizontal="center" vertical="center" wrapText="1"/>
    </xf>
    <xf numFmtId="0" fontId="42" fillId="38" borderId="27" xfId="0" applyFont="1" applyFill="1" applyBorder="1" applyAlignment="1">
      <alignment horizontal="center" vertical="center" wrapText="1"/>
    </xf>
    <xf numFmtId="0" fontId="42" fillId="38" borderId="21" xfId="0" applyFont="1" applyFill="1" applyBorder="1" applyAlignment="1">
      <alignment horizontal="center" vertical="center" wrapText="1"/>
    </xf>
    <xf numFmtId="0" fontId="42" fillId="38" borderId="17" xfId="0" applyFont="1" applyFill="1" applyBorder="1" applyAlignment="1">
      <alignment horizontal="center" vertical="center" wrapText="1"/>
    </xf>
    <xf numFmtId="0" fontId="72" fillId="37" borderId="14" xfId="0" applyFont="1" applyFill="1" applyBorder="1" applyAlignment="1">
      <alignment horizontal="center" vertical="center" wrapText="1"/>
    </xf>
    <xf numFmtId="0" fontId="72" fillId="37" borderId="15" xfId="0" applyFont="1" applyFill="1" applyBorder="1" applyAlignment="1">
      <alignment horizontal="center" vertical="center" wrapText="1"/>
    </xf>
    <xf numFmtId="0" fontId="72" fillId="37" borderId="21" xfId="0" applyFont="1" applyFill="1" applyBorder="1" applyAlignment="1">
      <alignment horizontal="center" vertical="center" wrapText="1"/>
    </xf>
    <xf numFmtId="0" fontId="72" fillId="37" borderId="17" xfId="0" applyFont="1" applyFill="1" applyBorder="1" applyAlignment="1">
      <alignment horizontal="center" vertical="center" wrapText="1"/>
    </xf>
    <xf numFmtId="0" fontId="53" fillId="37" borderId="14" xfId="0" applyFont="1" applyFill="1" applyBorder="1" applyAlignment="1">
      <alignment vertical="center" wrapText="1"/>
    </xf>
    <xf numFmtId="0" fontId="53" fillId="37" borderId="15" xfId="0" applyFont="1" applyFill="1" applyBorder="1" applyAlignment="1">
      <alignment vertical="center" wrapText="1"/>
    </xf>
    <xf numFmtId="0" fontId="41" fillId="37" borderId="24" xfId="0" applyFont="1" applyFill="1" applyBorder="1" applyAlignment="1">
      <alignment horizontal="right" vertical="center" wrapText="1"/>
    </xf>
    <xf numFmtId="0" fontId="41" fillId="37" borderId="22" xfId="0" applyFont="1" applyFill="1" applyBorder="1" applyAlignment="1">
      <alignment horizontal="right" vertical="center" wrapText="1"/>
    </xf>
    <xf numFmtId="0" fontId="46" fillId="37" borderId="24" xfId="0" applyFont="1" applyFill="1" applyBorder="1" applyAlignment="1">
      <alignment vertical="center" wrapText="1"/>
    </xf>
    <xf numFmtId="0" fontId="24" fillId="37" borderId="24" xfId="0" applyFont="1" applyFill="1" applyBorder="1" applyAlignment="1">
      <alignment vertical="center" wrapText="1"/>
    </xf>
    <xf numFmtId="0" fontId="24" fillId="37" borderId="27" xfId="0" applyFont="1" applyFill="1" applyBorder="1" applyAlignment="1">
      <alignment vertical="center" wrapText="1"/>
    </xf>
    <xf numFmtId="0" fontId="23" fillId="37" borderId="0" xfId="0" applyFont="1" applyFill="1" applyAlignment="1">
      <alignment horizontal="right" vertical="center" wrapText="1"/>
    </xf>
    <xf numFmtId="0" fontId="1" fillId="37" borderId="15" xfId="0" applyFont="1" applyFill="1" applyBorder="1" applyAlignment="1">
      <alignment horizontal="center" vertical="center" wrapText="1"/>
    </xf>
    <xf numFmtId="0" fontId="1" fillId="37" borderId="17" xfId="0" applyFont="1" applyFill="1" applyBorder="1" applyAlignment="1">
      <alignment horizontal="center" vertical="center" wrapText="1"/>
    </xf>
    <xf numFmtId="0" fontId="1" fillId="38" borderId="32" xfId="0" applyFont="1" applyFill="1" applyBorder="1" applyAlignment="1">
      <alignment vertical="center" wrapText="1"/>
    </xf>
    <xf numFmtId="0" fontId="1" fillId="38" borderId="33" xfId="0" applyFont="1" applyFill="1" applyBorder="1" applyAlignment="1">
      <alignment vertical="center" wrapText="1"/>
    </xf>
    <xf numFmtId="0" fontId="43" fillId="38" borderId="24" xfId="0" applyFont="1" applyFill="1" applyBorder="1" applyAlignment="1">
      <alignment horizontal="center" vertical="center" wrapText="1"/>
    </xf>
    <xf numFmtId="0" fontId="77" fillId="38" borderId="22" xfId="0" applyFont="1" applyFill="1" applyBorder="1" applyAlignment="1">
      <alignment horizontal="center" vertical="center" wrapText="1"/>
    </xf>
    <xf numFmtId="0" fontId="77" fillId="38" borderId="25" xfId="0" applyFont="1" applyFill="1" applyBorder="1" applyAlignment="1">
      <alignment horizontal="center" vertical="center" wrapText="1"/>
    </xf>
    <xf numFmtId="0" fontId="77" fillId="38" borderId="21" xfId="0" applyFont="1" applyFill="1" applyBorder="1" applyAlignment="1">
      <alignment horizontal="center" vertical="center" wrapText="1"/>
    </xf>
    <xf numFmtId="0" fontId="77" fillId="38" borderId="18" xfId="0" applyFont="1" applyFill="1" applyBorder="1" applyAlignment="1">
      <alignment horizontal="center" vertical="center" wrapText="1"/>
    </xf>
    <xf numFmtId="0" fontId="77" fillId="38" borderId="19" xfId="0" applyFont="1" applyFill="1" applyBorder="1" applyAlignment="1">
      <alignment horizontal="center" vertical="center" wrapText="1"/>
    </xf>
    <xf numFmtId="0" fontId="44" fillId="37" borderId="24" xfId="0" applyFont="1" applyFill="1" applyBorder="1" applyAlignment="1">
      <alignment horizontal="center" vertical="center" wrapText="1"/>
    </xf>
    <xf numFmtId="0" fontId="44" fillId="37" borderId="27" xfId="0" applyFont="1" applyFill="1" applyBorder="1" applyAlignment="1">
      <alignment horizontal="center" vertical="center" wrapText="1"/>
    </xf>
    <xf numFmtId="0" fontId="44" fillId="37" borderId="21" xfId="0" applyFont="1" applyFill="1" applyBorder="1" applyAlignment="1">
      <alignment horizontal="center" vertical="center" wrapText="1"/>
    </xf>
    <xf numFmtId="0" fontId="44" fillId="37" borderId="17" xfId="0" applyFont="1" applyFill="1" applyBorder="1" applyAlignment="1">
      <alignment horizontal="center" vertical="center" wrapText="1"/>
    </xf>
    <xf numFmtId="0" fontId="77" fillId="38" borderId="24" xfId="0" applyFont="1" applyFill="1" applyBorder="1" applyAlignment="1">
      <alignment horizontal="center" vertical="center" wrapText="1"/>
    </xf>
    <xf numFmtId="0" fontId="78" fillId="38" borderId="21" xfId="0" applyFont="1" applyFill="1" applyBorder="1" applyAlignment="1">
      <alignment horizontal="center" vertical="center" wrapText="1"/>
    </xf>
    <xf numFmtId="0" fontId="78" fillId="38" borderId="18" xfId="0" applyFont="1" applyFill="1" applyBorder="1" applyAlignment="1">
      <alignment horizontal="center" vertical="center" wrapText="1"/>
    </xf>
    <xf numFmtId="0" fontId="78" fillId="38" borderId="19" xfId="0" applyFont="1" applyFill="1" applyBorder="1" applyAlignment="1">
      <alignment horizontal="center" vertical="center" wrapText="1"/>
    </xf>
    <xf numFmtId="0" fontId="44" fillId="37" borderId="26" xfId="0" applyFont="1" applyFill="1" applyBorder="1" applyAlignment="1">
      <alignment horizontal="center" vertical="center" wrapText="1"/>
    </xf>
    <xf numFmtId="0" fontId="44" fillId="37" borderId="29" xfId="0" applyFont="1" applyFill="1" applyBorder="1" applyAlignment="1">
      <alignment horizontal="center" vertical="center" wrapText="1"/>
    </xf>
    <xf numFmtId="0" fontId="72" fillId="37" borderId="30" xfId="0" applyFont="1" applyFill="1" applyBorder="1" applyAlignment="1">
      <alignment vertical="center" wrapText="1"/>
    </xf>
    <xf numFmtId="0" fontId="72" fillId="37" borderId="33" xfId="0" applyFont="1" applyFill="1" applyBorder="1" applyAlignment="1">
      <alignment vertical="center" wrapText="1"/>
    </xf>
    <xf numFmtId="0" fontId="1" fillId="37" borderId="20" xfId="0" applyFont="1" applyFill="1" applyBorder="1" applyAlignment="1">
      <alignment vertical="center" wrapText="1"/>
    </xf>
    <xf numFmtId="0" fontId="46" fillId="37" borderId="28" xfId="0" applyFont="1" applyFill="1" applyBorder="1" applyAlignment="1">
      <alignment vertical="center" wrapText="1"/>
    </xf>
    <xf numFmtId="0" fontId="46" fillId="37" borderId="15" xfId="0" applyFont="1" applyFill="1" applyBorder="1" applyAlignment="1">
      <alignment vertical="center" wrapText="1"/>
    </xf>
    <xf numFmtId="0" fontId="72" fillId="37" borderId="28" xfId="0" applyFont="1" applyFill="1" applyBorder="1" applyAlignment="1">
      <alignment horizontal="center" vertical="center" wrapText="1"/>
    </xf>
    <xf numFmtId="0" fontId="72" fillId="37" borderId="29" xfId="0" applyFont="1" applyFill="1" applyBorder="1" applyAlignment="1">
      <alignment horizontal="center" vertical="center" wrapText="1"/>
    </xf>
    <xf numFmtId="0" fontId="47" fillId="37" borderId="12" xfId="0" applyFont="1" applyFill="1" applyBorder="1" applyAlignment="1">
      <alignment vertical="center" wrapText="1"/>
    </xf>
    <xf numFmtId="0" fontId="127" fillId="0" borderId="24" xfId="0" applyFont="1" applyBorder="1" applyAlignment="1">
      <alignment horizontal="center" vertical="center" wrapText="1"/>
    </xf>
    <xf numFmtId="0" fontId="127" fillId="0" borderId="27" xfId="0" applyFont="1" applyBorder="1" applyAlignment="1">
      <alignment horizontal="center" vertical="center" wrapText="1"/>
    </xf>
    <xf numFmtId="0" fontId="127" fillId="0" borderId="21" xfId="0" applyFont="1" applyBorder="1" applyAlignment="1">
      <alignment horizontal="center" vertical="center" wrapText="1"/>
    </xf>
    <xf numFmtId="0" fontId="127" fillId="0" borderId="17" xfId="0" applyFont="1" applyBorder="1" applyAlignment="1">
      <alignment horizontal="center" vertical="center" wrapText="1"/>
    </xf>
    <xf numFmtId="0" fontId="23" fillId="37" borderId="15" xfId="0" applyFont="1" applyFill="1" applyBorder="1" applyAlignment="1">
      <alignment vertical="center" wrapText="1"/>
    </xf>
    <xf numFmtId="0" fontId="127" fillId="0" borderId="12" xfId="0" applyFont="1" applyBorder="1" applyAlignment="1">
      <alignment horizontal="center" vertical="center" wrapText="1"/>
    </xf>
    <xf numFmtId="0" fontId="47" fillId="37" borderId="14" xfId="0" applyFont="1" applyFill="1" applyBorder="1" applyAlignment="1">
      <alignment vertical="center" wrapText="1"/>
    </xf>
    <xf numFmtId="0" fontId="47" fillId="37" borderId="0" xfId="0" applyFont="1" applyFill="1" applyAlignment="1">
      <alignment vertical="center" wrapText="1"/>
    </xf>
    <xf numFmtId="0" fontId="47" fillId="37" borderId="15" xfId="0" applyFont="1" applyFill="1" applyBorder="1" applyAlignment="1">
      <alignment vertical="center" wrapText="1"/>
    </xf>
    <xf numFmtId="0" fontId="72" fillId="37" borderId="11" xfId="0" applyFont="1" applyFill="1" applyBorder="1" applyAlignment="1">
      <alignment horizontal="center" vertical="center" wrapText="1"/>
    </xf>
    <xf numFmtId="0" fontId="72" fillId="37" borderId="13" xfId="0" applyFont="1" applyFill="1" applyBorder="1" applyAlignment="1">
      <alignment horizontal="center" vertical="center" wrapText="1"/>
    </xf>
    <xf numFmtId="0" fontId="72" fillId="37" borderId="12" xfId="0" applyFont="1" applyFill="1" applyBorder="1" applyAlignment="1">
      <alignment horizontal="center" vertical="center" wrapText="1"/>
    </xf>
    <xf numFmtId="0" fontId="127" fillId="0" borderId="22" xfId="0" applyFont="1" applyBorder="1" applyAlignment="1">
      <alignment horizontal="center" vertical="center" wrapText="1"/>
    </xf>
    <xf numFmtId="0" fontId="127" fillId="0" borderId="18" xfId="0" applyFont="1" applyBorder="1" applyAlignment="1">
      <alignment horizontal="center" vertical="center" wrapText="1"/>
    </xf>
    <xf numFmtId="0" fontId="23" fillId="38" borderId="11" xfId="0" applyFont="1" applyFill="1" applyBorder="1" applyAlignment="1">
      <alignment vertical="center" wrapText="1"/>
    </xf>
    <xf numFmtId="0" fontId="23" fillId="38" borderId="12" xfId="0" applyFont="1" applyFill="1" applyBorder="1" applyAlignment="1">
      <alignment vertical="center" wrapText="1"/>
    </xf>
    <xf numFmtId="0" fontId="23" fillId="38" borderId="13" xfId="0" applyFont="1" applyFill="1" applyBorder="1" applyAlignment="1">
      <alignment vertical="center" wrapText="1"/>
    </xf>
    <xf numFmtId="0" fontId="23" fillId="0" borderId="11" xfId="0" applyFont="1" applyBorder="1" applyAlignment="1">
      <alignment vertical="center" wrapText="1"/>
    </xf>
    <xf numFmtId="0" fontId="23" fillId="0" borderId="12" xfId="0" applyFont="1" applyBorder="1" applyAlignment="1">
      <alignment vertical="center" wrapText="1"/>
    </xf>
    <xf numFmtId="0" fontId="23" fillId="0" borderId="13" xfId="0" applyFont="1" applyBorder="1" applyAlignment="1">
      <alignment vertical="center" wrapText="1"/>
    </xf>
    <xf numFmtId="0" fontId="23" fillId="37" borderId="24" xfId="0" applyFont="1" applyFill="1" applyBorder="1" applyAlignment="1">
      <alignment vertical="center" wrapText="1"/>
    </xf>
    <xf numFmtId="0" fontId="74" fillId="37" borderId="30" xfId="0" applyFont="1" applyFill="1" applyBorder="1" applyAlignment="1">
      <alignment horizontal="center" vertical="center" wrapText="1"/>
    </xf>
    <xf numFmtId="0" fontId="41" fillId="0" borderId="24" xfId="0" applyFont="1" applyBorder="1" applyAlignment="1">
      <alignment vertical="center" wrapText="1"/>
    </xf>
    <xf numFmtId="0" fontId="41" fillId="0" borderId="22" xfId="0" applyFont="1" applyBorder="1" applyAlignment="1">
      <alignment vertical="center" wrapText="1"/>
    </xf>
    <xf numFmtId="0" fontId="41" fillId="0" borderId="27" xfId="0" applyFont="1" applyBorder="1" applyAlignment="1">
      <alignment vertical="center" wrapText="1"/>
    </xf>
    <xf numFmtId="0" fontId="41" fillId="0" borderId="14" xfId="0" applyFont="1" applyBorder="1" applyAlignment="1">
      <alignment vertical="center" wrapText="1"/>
    </xf>
    <xf numFmtId="0" fontId="41" fillId="0" borderId="0" xfId="0" applyFont="1" applyAlignment="1">
      <alignment vertical="center" wrapText="1"/>
    </xf>
    <xf numFmtId="0" fontId="41" fillId="0" borderId="15" xfId="0" applyFont="1" applyBorder="1" applyAlignment="1">
      <alignment vertical="center" wrapText="1"/>
    </xf>
    <xf numFmtId="0" fontId="41" fillId="0" borderId="21" xfId="0" applyFont="1" applyBorder="1" applyAlignment="1">
      <alignment vertical="center" wrapText="1"/>
    </xf>
    <xf numFmtId="0" fontId="41" fillId="0" borderId="18" xfId="0" applyFont="1" applyBorder="1" applyAlignment="1">
      <alignment vertical="center" wrapText="1"/>
    </xf>
    <xf numFmtId="0" fontId="41" fillId="0" borderId="17" xfId="0" applyFont="1" applyBorder="1" applyAlignment="1">
      <alignment vertical="center" wrapText="1"/>
    </xf>
    <xf numFmtId="0" fontId="41" fillId="37" borderId="30" xfId="0" applyFont="1" applyFill="1" applyBorder="1" applyAlignment="1">
      <alignment horizontal="center" vertical="center" wrapText="1"/>
    </xf>
    <xf numFmtId="0" fontId="72" fillId="37" borderId="24" xfId="0" applyFont="1" applyFill="1" applyBorder="1" applyAlignment="1">
      <alignment horizontal="center" vertical="center" wrapText="1"/>
    </xf>
    <xf numFmtId="0" fontId="72" fillId="37" borderId="22" xfId="0" applyFont="1" applyFill="1" applyBorder="1" applyAlignment="1">
      <alignment horizontal="center" vertical="center" wrapText="1"/>
    </xf>
    <xf numFmtId="0" fontId="72" fillId="37" borderId="27" xfId="0" applyFont="1" applyFill="1" applyBorder="1" applyAlignment="1">
      <alignment horizontal="center" vertical="center" wrapText="1"/>
    </xf>
    <xf numFmtId="0" fontId="72" fillId="37" borderId="18" xfId="0" applyFont="1" applyFill="1" applyBorder="1" applyAlignment="1">
      <alignment horizontal="center" vertical="center" wrapText="1"/>
    </xf>
    <xf numFmtId="0" fontId="58" fillId="37" borderId="12" xfId="0" applyFont="1" applyFill="1" applyBorder="1" applyAlignment="1">
      <alignment vertical="center" wrapText="1"/>
    </xf>
    <xf numFmtId="0" fontId="58" fillId="37" borderId="18" xfId="0" applyFont="1" applyFill="1" applyBorder="1" applyAlignment="1">
      <alignment vertical="center" wrapText="1"/>
    </xf>
    <xf numFmtId="0" fontId="41" fillId="0" borderId="24" xfId="0" applyFont="1" applyBorder="1" applyAlignment="1">
      <alignment horizontal="center" vertical="center" wrapText="1"/>
    </xf>
    <xf numFmtId="0" fontId="41" fillId="0" borderId="22"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23" fillId="37" borderId="27" xfId="0" applyFont="1" applyFill="1" applyBorder="1" applyAlignment="1">
      <alignment vertical="center" wrapText="1"/>
    </xf>
    <xf numFmtId="0" fontId="1" fillId="37" borderId="14" xfId="0" applyFont="1" applyFill="1" applyBorder="1" applyAlignment="1">
      <alignment horizontal="center" vertical="center" wrapText="1"/>
    </xf>
    <xf numFmtId="0" fontId="1" fillId="37" borderId="0" xfId="0" applyFont="1" applyFill="1" applyAlignment="1">
      <alignment horizontal="center" vertical="center" wrapText="1"/>
    </xf>
    <xf numFmtId="0" fontId="23" fillId="37" borderId="14" xfId="0" applyFont="1" applyFill="1" applyBorder="1" applyAlignment="1">
      <alignment horizontal="center" vertical="center" wrapText="1"/>
    </xf>
    <xf numFmtId="0" fontId="23" fillId="37" borderId="0" xfId="0" applyFont="1" applyFill="1" applyAlignment="1">
      <alignment horizontal="center" vertical="center" wrapText="1"/>
    </xf>
    <xf numFmtId="0" fontId="134" fillId="0" borderId="11" xfId="0" applyFont="1" applyBorder="1" applyAlignment="1">
      <alignment horizontal="center" vertical="center" wrapText="1"/>
    </xf>
    <xf numFmtId="0" fontId="134" fillId="0" borderId="12" xfId="0" applyFont="1" applyBorder="1" applyAlignment="1">
      <alignment horizontal="center" vertical="center" wrapText="1"/>
    </xf>
    <xf numFmtId="0" fontId="134" fillId="0" borderId="13" xfId="0" applyFont="1" applyBorder="1" applyAlignment="1">
      <alignment horizontal="center" vertical="center" wrapText="1"/>
    </xf>
    <xf numFmtId="0" fontId="53" fillId="37" borderId="43" xfId="0" applyFont="1" applyFill="1" applyBorder="1" applyAlignment="1">
      <alignment vertical="center" wrapText="1"/>
    </xf>
    <xf numFmtId="0" fontId="53" fillId="37" borderId="44" xfId="0" applyFont="1" applyFill="1" applyBorder="1" applyAlignment="1">
      <alignment vertical="center" wrapText="1"/>
    </xf>
    <xf numFmtId="0" fontId="68" fillId="0" borderId="45" xfId="0" applyFont="1" applyBorder="1" applyAlignment="1">
      <alignment vertical="center" wrapText="1"/>
    </xf>
    <xf numFmtId="0" fontId="68" fillId="0" borderId="46" xfId="0" applyFont="1" applyBorder="1" applyAlignment="1">
      <alignment vertical="center" wrapText="1"/>
    </xf>
    <xf numFmtId="0" fontId="38" fillId="37" borderId="32" xfId="47" applyFill="1" applyBorder="1" applyAlignment="1">
      <alignment vertical="center" wrapText="1"/>
    </xf>
    <xf numFmtId="0" fontId="38" fillId="37" borderId="33" xfId="47" applyFill="1" applyBorder="1" applyAlignment="1">
      <alignment vertical="center" wrapText="1"/>
    </xf>
    <xf numFmtId="0" fontId="60" fillId="0" borderId="32" xfId="0" applyFont="1" applyBorder="1" applyAlignment="1">
      <alignment vertical="center" wrapText="1"/>
    </xf>
    <xf numFmtId="0" fontId="60" fillId="0" borderId="33" xfId="0" applyFont="1" applyBorder="1" applyAlignment="1">
      <alignment vertical="center" wrapText="1"/>
    </xf>
    <xf numFmtId="0" fontId="43" fillId="37" borderId="38" xfId="0" applyFont="1" applyFill="1" applyBorder="1" applyAlignment="1">
      <alignment vertical="center" wrapText="1"/>
    </xf>
    <xf numFmtId="0" fontId="43" fillId="37" borderId="39" xfId="0" applyFont="1" applyFill="1" applyBorder="1" applyAlignment="1">
      <alignment vertical="center" wrapText="1"/>
    </xf>
    <xf numFmtId="0" fontId="38" fillId="37" borderId="17" xfId="47" applyFill="1" applyBorder="1" applyAlignment="1">
      <alignment vertical="center" wrapText="1"/>
    </xf>
    <xf numFmtId="0" fontId="36" fillId="38" borderId="11" xfId="0" applyFont="1" applyFill="1" applyBorder="1" applyAlignment="1">
      <alignment horizontal="center" vertical="center" wrapText="1"/>
    </xf>
    <xf numFmtId="0" fontId="36" fillId="38" borderId="12" xfId="0" applyFont="1" applyFill="1" applyBorder="1" applyAlignment="1">
      <alignment horizontal="center" vertical="center" wrapText="1"/>
    </xf>
    <xf numFmtId="0" fontId="36" fillId="38" borderId="13" xfId="0" applyFont="1" applyFill="1" applyBorder="1" applyAlignment="1">
      <alignment horizontal="center" vertical="center" wrapText="1"/>
    </xf>
    <xf numFmtId="0" fontId="54" fillId="37" borderId="28" xfId="0" applyFont="1" applyFill="1" applyBorder="1" applyAlignment="1">
      <alignment vertical="center" wrapText="1"/>
    </xf>
    <xf numFmtId="0" fontId="54" fillId="37" borderId="15" xfId="0" applyFont="1" applyFill="1" applyBorder="1" applyAlignment="1">
      <alignment vertical="center" wrapText="1"/>
    </xf>
    <xf numFmtId="0" fontId="23" fillId="37" borderId="19" xfId="0" applyFont="1" applyFill="1" applyBorder="1" applyAlignment="1">
      <alignment vertical="center" wrapText="1"/>
    </xf>
    <xf numFmtId="0" fontId="41" fillId="39" borderId="12" xfId="0" applyFont="1" applyFill="1" applyBorder="1" applyAlignment="1">
      <alignment vertical="center" wrapText="1"/>
    </xf>
    <xf numFmtId="0" fontId="1" fillId="38" borderId="35" xfId="0" applyFont="1" applyFill="1" applyBorder="1" applyAlignment="1">
      <alignment vertical="center" wrapText="1"/>
    </xf>
    <xf numFmtId="0" fontId="1" fillId="38" borderId="36" xfId="0" applyFont="1" applyFill="1" applyBorder="1" applyAlignment="1">
      <alignment vertical="center" wrapText="1"/>
    </xf>
    <xf numFmtId="0" fontId="1" fillId="38" borderId="37" xfId="0" applyFont="1" applyFill="1" applyBorder="1" applyAlignment="1">
      <alignment vertical="center" wrapText="1"/>
    </xf>
    <xf numFmtId="0" fontId="47" fillId="37" borderId="14" xfId="0" applyFont="1" applyFill="1" applyBorder="1" applyAlignment="1">
      <alignment horizontal="right" vertical="center" wrapText="1"/>
    </xf>
    <xf numFmtId="0" fontId="55" fillId="37" borderId="0" xfId="0" applyFont="1" applyFill="1" applyAlignment="1">
      <alignment vertical="center" wrapText="1"/>
    </xf>
    <xf numFmtId="0" fontId="54" fillId="37" borderId="14" xfId="0" applyFont="1" applyFill="1" applyBorder="1" applyAlignment="1">
      <alignment vertical="center" wrapText="1"/>
    </xf>
    <xf numFmtId="0" fontId="54" fillId="37" borderId="0" xfId="0" applyFont="1" applyFill="1" applyAlignment="1">
      <alignment vertical="center" wrapText="1"/>
    </xf>
    <xf numFmtId="0" fontId="1" fillId="37" borderId="32" xfId="0" applyFont="1" applyFill="1" applyBorder="1" applyAlignment="1">
      <alignment vertical="center" wrapText="1"/>
    </xf>
    <xf numFmtId="0" fontId="1" fillId="38" borderId="16" xfId="0" applyFont="1" applyFill="1" applyBorder="1" applyAlignment="1">
      <alignment vertical="center" wrapText="1"/>
    </xf>
    <xf numFmtId="0" fontId="1" fillId="38" borderId="23" xfId="0" applyFont="1" applyFill="1" applyBorder="1" applyAlignment="1">
      <alignment vertical="center" wrapText="1"/>
    </xf>
    <xf numFmtId="0" fontId="49" fillId="38" borderId="11" xfId="0" applyFont="1" applyFill="1" applyBorder="1" applyAlignment="1">
      <alignment horizontal="center" vertical="center" wrapText="1"/>
    </xf>
    <xf numFmtId="0" fontId="42" fillId="38" borderId="23" xfId="0" applyFont="1" applyFill="1" applyBorder="1" applyAlignment="1">
      <alignment horizontal="center" vertical="center" wrapText="1"/>
    </xf>
    <xf numFmtId="0" fontId="42" fillId="38" borderId="13" xfId="0" applyFont="1" applyFill="1" applyBorder="1" applyAlignment="1">
      <alignment horizontal="center" vertical="center" wrapText="1"/>
    </xf>
    <xf numFmtId="0" fontId="1" fillId="38" borderId="11" xfId="0" applyFont="1" applyFill="1" applyBorder="1" applyAlignment="1">
      <alignment horizontal="center" vertical="center" wrapText="1"/>
    </xf>
    <xf numFmtId="0" fontId="1" fillId="38" borderId="12" xfId="0" applyFont="1" applyFill="1" applyBorder="1" applyAlignment="1">
      <alignment horizontal="center" vertical="center" wrapText="1"/>
    </xf>
    <xf numFmtId="0" fontId="1" fillId="38" borderId="16" xfId="0" applyFont="1" applyFill="1" applyBorder="1" applyAlignment="1">
      <alignment horizontal="center" vertical="center" wrapText="1"/>
    </xf>
    <xf numFmtId="0" fontId="1" fillId="38" borderId="23" xfId="0" applyFont="1" applyFill="1" applyBorder="1" applyAlignment="1">
      <alignment horizontal="center" vertical="center" wrapText="1"/>
    </xf>
    <xf numFmtId="0" fontId="1" fillId="38" borderId="13" xfId="0" applyFont="1" applyFill="1" applyBorder="1" applyAlignment="1">
      <alignment horizontal="center" vertical="center" wrapText="1"/>
    </xf>
    <xf numFmtId="0" fontId="41" fillId="37" borderId="12" xfId="0" applyFont="1" applyFill="1" applyBorder="1" applyAlignment="1">
      <alignment vertical="center" wrapText="1"/>
    </xf>
    <xf numFmtId="0" fontId="41" fillId="37" borderId="11" xfId="0" applyFont="1" applyFill="1" applyBorder="1" applyAlignment="1">
      <alignment horizontal="center" vertical="center" wrapText="1"/>
    </xf>
    <xf numFmtId="0" fontId="41" fillId="37" borderId="12" xfId="0" applyFont="1" applyFill="1" applyBorder="1" applyAlignment="1">
      <alignment horizontal="center" vertical="center" wrapText="1"/>
    </xf>
    <xf numFmtId="0" fontId="41" fillId="37" borderId="16" xfId="0" applyFont="1" applyFill="1" applyBorder="1" applyAlignment="1">
      <alignment horizontal="center" vertical="center" wrapText="1"/>
    </xf>
    <xf numFmtId="0" fontId="41" fillId="37" borderId="23" xfId="0" applyFont="1" applyFill="1" applyBorder="1" applyAlignment="1">
      <alignment horizontal="center" vertical="center" wrapText="1"/>
    </xf>
    <xf numFmtId="0" fontId="41" fillId="37" borderId="13" xfId="0" applyFont="1" applyFill="1" applyBorder="1" applyAlignment="1">
      <alignment horizontal="center" vertical="center" wrapText="1"/>
    </xf>
    <xf numFmtId="0" fontId="23" fillId="38" borderId="23" xfId="0" applyFont="1" applyFill="1" applyBorder="1" applyAlignment="1">
      <alignment horizontal="center" vertical="center" wrapText="1"/>
    </xf>
    <xf numFmtId="0" fontId="23" fillId="38" borderId="1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19" xfId="0" applyFont="1" applyBorder="1" applyAlignment="1">
      <alignment horizontal="center" vertical="center" wrapText="1"/>
    </xf>
    <xf numFmtId="0" fontId="23" fillId="38" borderId="26" xfId="0" applyFont="1" applyFill="1" applyBorder="1" applyAlignment="1">
      <alignment horizontal="center" vertical="center" wrapText="1"/>
    </xf>
    <xf numFmtId="0" fontId="23" fillId="38" borderId="22" xfId="0" applyFont="1" applyFill="1" applyBorder="1" applyAlignment="1">
      <alignment horizontal="center" vertical="center" wrapText="1"/>
    </xf>
    <xf numFmtId="0" fontId="23" fillId="38" borderId="27" xfId="0" applyFont="1" applyFill="1" applyBorder="1" applyAlignment="1">
      <alignment horizontal="center" vertical="center" wrapText="1"/>
    </xf>
    <xf numFmtId="0" fontId="23" fillId="38" borderId="28" xfId="0" applyFont="1" applyFill="1" applyBorder="1" applyAlignment="1">
      <alignment horizontal="center" vertical="center" wrapText="1"/>
    </xf>
    <xf numFmtId="0" fontId="23" fillId="38" borderId="0" xfId="0" applyFont="1" applyFill="1" applyAlignment="1">
      <alignment horizontal="center" vertical="center" wrapText="1"/>
    </xf>
    <xf numFmtId="0" fontId="23" fillId="38" borderId="15" xfId="0" applyFont="1" applyFill="1" applyBorder="1" applyAlignment="1">
      <alignment horizontal="center" vertical="center" wrapText="1"/>
    </xf>
    <xf numFmtId="0" fontId="23" fillId="38" borderId="29" xfId="0" applyFont="1" applyFill="1" applyBorder="1" applyAlignment="1">
      <alignment horizontal="center" vertical="center" wrapText="1"/>
    </xf>
    <xf numFmtId="0" fontId="23" fillId="38" borderId="18" xfId="0" applyFont="1" applyFill="1" applyBorder="1" applyAlignment="1">
      <alignment horizontal="center" vertical="center" wrapText="1"/>
    </xf>
    <xf numFmtId="0" fontId="23" fillId="38" borderId="17" xfId="0" applyFont="1" applyFill="1" applyBorder="1" applyAlignment="1">
      <alignment horizontal="center" vertical="center" wrapText="1"/>
    </xf>
    <xf numFmtId="0" fontId="23" fillId="37" borderId="30" xfId="0" applyFont="1" applyFill="1" applyBorder="1" applyAlignment="1">
      <alignment vertical="center" wrapText="1"/>
    </xf>
    <xf numFmtId="0" fontId="42" fillId="37" borderId="23" xfId="0" applyFont="1" applyFill="1" applyBorder="1" applyAlignment="1">
      <alignment horizontal="center" vertical="center" wrapText="1"/>
    </xf>
    <xf numFmtId="0" fontId="42" fillId="37" borderId="13" xfId="0" applyFont="1" applyFill="1" applyBorder="1" applyAlignment="1">
      <alignment horizontal="center" vertical="center" wrapText="1"/>
    </xf>
    <xf numFmtId="0" fontId="127" fillId="38" borderId="23" xfId="0" applyFont="1" applyFill="1" applyBorder="1" applyAlignment="1">
      <alignment horizontal="center" vertical="center" wrapText="1"/>
    </xf>
    <xf numFmtId="0" fontId="127" fillId="38" borderId="13" xfId="0" applyFont="1" applyFill="1" applyBorder="1" applyAlignment="1">
      <alignment horizontal="center" vertical="center" wrapText="1"/>
    </xf>
    <xf numFmtId="0" fontId="62" fillId="37" borderId="14" xfId="0" applyFont="1" applyFill="1" applyBorder="1" applyAlignment="1">
      <alignment horizontal="right" vertical="center" wrapText="1"/>
    </xf>
    <xf numFmtId="0" fontId="53" fillId="37" borderId="0" xfId="0" applyFont="1" applyFill="1" applyAlignment="1">
      <alignment vertical="center" wrapText="1"/>
    </xf>
    <xf numFmtId="0" fontId="25" fillId="38" borderId="24" xfId="0" applyFont="1" applyFill="1" applyBorder="1" applyAlignment="1">
      <alignment horizontal="center" vertical="center" wrapText="1"/>
    </xf>
    <xf numFmtId="0" fontId="25" fillId="38" borderId="22" xfId="0" applyFont="1" applyFill="1" applyBorder="1" applyAlignment="1">
      <alignment horizontal="center" vertical="center" wrapText="1"/>
    </xf>
    <xf numFmtId="0" fontId="25" fillId="38" borderId="27" xfId="0" applyFont="1" applyFill="1" applyBorder="1" applyAlignment="1">
      <alignment horizontal="center" vertical="center" wrapText="1"/>
    </xf>
    <xf numFmtId="0" fontId="25" fillId="38" borderId="14" xfId="0" applyFont="1" applyFill="1" applyBorder="1" applyAlignment="1">
      <alignment horizontal="center" vertical="center" wrapText="1"/>
    </xf>
    <xf numFmtId="0" fontId="25" fillId="38" borderId="0" xfId="0" applyFont="1" applyFill="1" applyAlignment="1">
      <alignment horizontal="center" vertical="center" wrapText="1"/>
    </xf>
    <xf numFmtId="0" fontId="25" fillId="38" borderId="15" xfId="0" applyFont="1" applyFill="1" applyBorder="1" applyAlignment="1">
      <alignment horizontal="center" vertical="center" wrapText="1"/>
    </xf>
    <xf numFmtId="0" fontId="25" fillId="38" borderId="21" xfId="0" applyFont="1" applyFill="1" applyBorder="1" applyAlignment="1">
      <alignment horizontal="center" vertical="center" wrapText="1"/>
    </xf>
    <xf numFmtId="0" fontId="25" fillId="38" borderId="18" xfId="0" applyFont="1" applyFill="1" applyBorder="1" applyAlignment="1">
      <alignment horizontal="center" vertical="center" wrapText="1"/>
    </xf>
    <xf numFmtId="0" fontId="25" fillId="38" borderId="17" xfId="0" applyFont="1" applyFill="1" applyBorder="1" applyAlignment="1">
      <alignment horizontal="center" vertical="center" wrapText="1"/>
    </xf>
    <xf numFmtId="0" fontId="115" fillId="37" borderId="30" xfId="0" applyFont="1" applyFill="1" applyBorder="1" applyAlignment="1">
      <alignment horizontal="center" vertical="center" wrapText="1"/>
    </xf>
    <xf numFmtId="0" fontId="64" fillId="37" borderId="18" xfId="0" applyFont="1" applyFill="1" applyBorder="1" applyAlignment="1">
      <alignment horizontal="right" vertical="center" wrapText="1"/>
    </xf>
    <xf numFmtId="0" fontId="25" fillId="37" borderId="24" xfId="0" applyFont="1" applyFill="1" applyBorder="1" applyAlignment="1">
      <alignment vertical="center" wrapText="1"/>
    </xf>
    <xf numFmtId="0" fontId="25" fillId="37" borderId="22" xfId="0" applyFont="1" applyFill="1" applyBorder="1" applyAlignment="1">
      <alignment vertical="center" wrapText="1"/>
    </xf>
    <xf numFmtId="0" fontId="25" fillId="37" borderId="14" xfId="0" applyFont="1" applyFill="1" applyBorder="1" applyAlignment="1">
      <alignment vertical="center" wrapText="1"/>
    </xf>
    <xf numFmtId="0" fontId="25" fillId="37" borderId="0" xfId="0" applyFont="1" applyFill="1" applyAlignment="1">
      <alignment vertical="center" wrapText="1"/>
    </xf>
    <xf numFmtId="0" fontId="25" fillId="37" borderId="21" xfId="0" applyFont="1" applyFill="1" applyBorder="1" applyAlignment="1">
      <alignment vertical="center" wrapText="1"/>
    </xf>
    <xf numFmtId="0" fontId="25" fillId="37" borderId="18" xfId="0" applyFont="1" applyFill="1" applyBorder="1" applyAlignment="1">
      <alignment vertical="center" wrapText="1"/>
    </xf>
    <xf numFmtId="0" fontId="62" fillId="37" borderId="0" xfId="0" applyFont="1" applyFill="1" applyAlignment="1">
      <alignment horizontal="right" vertical="center" wrapText="1"/>
    </xf>
    <xf numFmtId="0" fontId="62" fillId="37" borderId="15" xfId="0" applyFont="1" applyFill="1" applyBorder="1" applyAlignment="1">
      <alignment horizontal="right" vertical="center" wrapText="1"/>
    </xf>
    <xf numFmtId="0" fontId="53" fillId="37" borderId="12" xfId="0" applyFont="1" applyFill="1" applyBorder="1" applyAlignment="1">
      <alignment horizontal="center" vertical="center" wrapText="1"/>
    </xf>
    <xf numFmtId="0" fontId="115" fillId="37" borderId="12" xfId="0" applyFont="1" applyFill="1" applyBorder="1" applyAlignment="1">
      <alignment horizontal="center" vertical="center" wrapText="1"/>
    </xf>
    <xf numFmtId="0" fontId="53" fillId="37" borderId="22" xfId="0" applyFont="1" applyFill="1" applyBorder="1" applyAlignment="1">
      <alignment horizontal="center" vertical="center" wrapText="1"/>
    </xf>
    <xf numFmtId="0" fontId="115" fillId="37" borderId="22" xfId="0" applyFont="1" applyFill="1" applyBorder="1" applyAlignment="1">
      <alignment horizontal="center" vertical="center" wrapText="1"/>
    </xf>
    <xf numFmtId="0" fontId="136" fillId="0" borderId="16" xfId="0" applyFont="1" applyBorder="1" applyAlignment="1">
      <alignment horizontal="center" vertical="center" wrapText="1"/>
    </xf>
    <xf numFmtId="0" fontId="53" fillId="37" borderId="82" xfId="0" applyFont="1" applyFill="1" applyBorder="1" applyAlignment="1">
      <alignment vertical="center" wrapText="1"/>
    </xf>
    <xf numFmtId="0" fontId="53" fillId="37" borderId="83" xfId="0" applyFont="1" applyFill="1" applyBorder="1" applyAlignment="1">
      <alignment vertical="center" wrapText="1"/>
    </xf>
    <xf numFmtId="0" fontId="136" fillId="0" borderId="23" xfId="0" applyFont="1" applyBorder="1" applyAlignment="1">
      <alignment horizontal="center" vertical="center" wrapText="1"/>
    </xf>
    <xf numFmtId="0" fontId="53" fillId="37" borderId="93" xfId="0" applyFont="1" applyFill="1" applyBorder="1" applyAlignment="1">
      <alignment vertical="center" wrapText="1"/>
    </xf>
    <xf numFmtId="0" fontId="53" fillId="37" borderId="105" xfId="0" applyFont="1" applyFill="1" applyBorder="1" applyAlignment="1">
      <alignment vertical="center" wrapText="1"/>
    </xf>
    <xf numFmtId="0" fontId="72" fillId="37" borderId="30" xfId="0" applyFont="1" applyFill="1" applyBorder="1" applyAlignment="1">
      <alignment horizontal="center" vertical="center" wrapText="1"/>
    </xf>
    <xf numFmtId="0" fontId="24" fillId="37" borderId="30" xfId="0" applyFont="1" applyFill="1" applyBorder="1" applyAlignment="1">
      <alignment horizontal="center" vertical="center" wrapText="1"/>
    </xf>
    <xf numFmtId="0" fontId="53" fillId="37" borderId="34" xfId="0" applyFont="1" applyFill="1" applyBorder="1" applyAlignment="1">
      <alignment vertical="center" wrapText="1"/>
    </xf>
    <xf numFmtId="0" fontId="53" fillId="37" borderId="31" xfId="0" applyFont="1" applyFill="1" applyBorder="1" applyAlignment="1">
      <alignment vertical="center" wrapText="1"/>
    </xf>
    <xf numFmtId="0" fontId="136" fillId="37" borderId="11" xfId="0" applyFont="1" applyFill="1" applyBorder="1" applyAlignment="1">
      <alignment vertical="center" wrapText="1"/>
    </xf>
    <xf numFmtId="0" fontId="136" fillId="37" borderId="12" xfId="0" applyFont="1" applyFill="1" applyBorder="1" applyAlignment="1">
      <alignment vertical="center" wrapText="1"/>
    </xf>
    <xf numFmtId="0" fontId="136" fillId="37" borderId="16" xfId="0" applyFont="1" applyFill="1" applyBorder="1" applyAlignment="1">
      <alignment vertical="center" wrapText="1"/>
    </xf>
    <xf numFmtId="0" fontId="72" fillId="37" borderId="91" xfId="0" applyFont="1" applyFill="1" applyBorder="1" applyAlignment="1">
      <alignment horizontal="center" vertical="center" wrapText="1"/>
    </xf>
    <xf numFmtId="0" fontId="72" fillId="37" borderId="26" xfId="0" applyFont="1" applyFill="1" applyBorder="1" applyAlignment="1">
      <alignment horizontal="center" vertical="center" wrapText="1"/>
    </xf>
    <xf numFmtId="0" fontId="72" fillId="37" borderId="25" xfId="0" applyFont="1" applyFill="1" applyBorder="1" applyAlignment="1">
      <alignment horizontal="center" vertical="center" wrapText="1"/>
    </xf>
    <xf numFmtId="0" fontId="72" fillId="37" borderId="20" xfId="0" applyFont="1" applyFill="1" applyBorder="1" applyAlignment="1">
      <alignment horizontal="center" vertical="center" wrapText="1"/>
    </xf>
    <xf numFmtId="0" fontId="72" fillId="37" borderId="19" xfId="0" applyFont="1" applyFill="1" applyBorder="1" applyAlignment="1">
      <alignment horizontal="center" vertical="center" wrapText="1"/>
    </xf>
    <xf numFmtId="0" fontId="72" fillId="37" borderId="81" xfId="0" applyFont="1" applyFill="1" applyBorder="1" applyAlignment="1">
      <alignment horizontal="center" vertical="center" wrapText="1"/>
    </xf>
    <xf numFmtId="0" fontId="72" fillId="37" borderId="0" xfId="0" applyFont="1" applyFill="1" applyAlignment="1">
      <alignment horizontal="center" vertical="center" wrapText="1"/>
    </xf>
    <xf numFmtId="0" fontId="59" fillId="42" borderId="11" xfId="0" applyFont="1" applyFill="1" applyBorder="1" applyAlignment="1">
      <alignment vertical="center" wrapText="1"/>
    </xf>
    <xf numFmtId="0" fontId="59" fillId="42" borderId="12" xfId="0" applyFont="1" applyFill="1" applyBorder="1" applyAlignment="1">
      <alignment vertical="center" wrapText="1"/>
    </xf>
    <xf numFmtId="0" fontId="59" fillId="42" borderId="13" xfId="0" applyFont="1" applyFill="1" applyBorder="1" applyAlignment="1">
      <alignment vertical="center" wrapText="1"/>
    </xf>
    <xf numFmtId="0" fontId="80" fillId="42" borderId="11" xfId="0" applyFont="1" applyFill="1" applyBorder="1" applyAlignment="1">
      <alignment vertical="center" wrapText="1"/>
    </xf>
    <xf numFmtId="0" fontId="80" fillId="42" borderId="13" xfId="0" applyFont="1" applyFill="1" applyBorder="1" applyAlignment="1">
      <alignment vertical="center" wrapText="1"/>
    </xf>
    <xf numFmtId="0" fontId="53" fillId="37" borderId="16" xfId="0" applyFont="1" applyFill="1" applyBorder="1" applyAlignment="1">
      <alignment horizontal="center" vertical="center" wrapText="1"/>
    </xf>
    <xf numFmtId="0" fontId="25" fillId="0" borderId="24" xfId="0" applyFont="1" applyBorder="1" applyAlignment="1">
      <alignment vertical="center" wrapText="1"/>
    </xf>
    <xf numFmtId="0" fontId="25" fillId="0" borderId="22" xfId="0" applyFont="1" applyBorder="1" applyAlignment="1">
      <alignment vertical="center" wrapText="1"/>
    </xf>
    <xf numFmtId="0" fontId="25" fillId="0" borderId="66" xfId="0" applyFont="1" applyBorder="1" applyAlignment="1">
      <alignment vertical="center" wrapText="1"/>
    </xf>
    <xf numFmtId="0" fontId="25" fillId="0" borderId="21" xfId="0" applyFont="1" applyBorder="1" applyAlignment="1">
      <alignment vertical="center" wrapText="1"/>
    </xf>
    <xf numFmtId="0" fontId="25" fillId="0" borderId="18" xfId="0" applyFont="1" applyBorder="1" applyAlignment="1">
      <alignment vertical="center" wrapText="1"/>
    </xf>
    <xf numFmtId="0" fontId="25" fillId="0" borderId="40" xfId="0" applyFont="1" applyBorder="1" applyAlignment="1">
      <alignment vertical="center" wrapText="1"/>
    </xf>
    <xf numFmtId="0" fontId="64" fillId="37" borderId="18" xfId="0" applyFont="1" applyFill="1" applyBorder="1" applyAlignment="1">
      <alignment vertical="center" wrapText="1"/>
    </xf>
    <xf numFmtId="0" fontId="24" fillId="37" borderId="0" xfId="0" applyFont="1" applyFill="1" applyAlignment="1">
      <alignment horizontal="center" vertical="center" wrapText="1"/>
    </xf>
    <xf numFmtId="0" fontId="46" fillId="37" borderId="18" xfId="0" applyFont="1" applyFill="1" applyBorder="1" applyAlignment="1">
      <alignment vertical="center" wrapText="1"/>
    </xf>
    <xf numFmtId="0" fontId="114" fillId="37" borderId="22" xfId="0" applyFont="1" applyFill="1" applyBorder="1" applyAlignment="1">
      <alignment horizontal="center" vertical="center" wrapText="1"/>
    </xf>
    <xf numFmtId="0" fontId="114" fillId="37" borderId="27" xfId="0" applyFont="1" applyFill="1" applyBorder="1" applyAlignment="1">
      <alignment horizontal="center" vertical="center" wrapText="1"/>
    </xf>
    <xf numFmtId="0" fontId="114" fillId="0" borderId="21" xfId="0" applyFont="1" applyBorder="1" applyAlignment="1">
      <alignment vertical="center" wrapText="1"/>
    </xf>
    <xf numFmtId="0" fontId="114" fillId="0" borderId="18" xfId="0" applyFont="1" applyBorder="1" applyAlignment="1">
      <alignment vertical="center" wrapText="1"/>
    </xf>
    <xf numFmtId="0" fontId="114" fillId="0" borderId="17" xfId="0" applyFont="1" applyBorder="1" applyAlignment="1">
      <alignment vertical="center" wrapText="1"/>
    </xf>
    <xf numFmtId="0" fontId="57" fillId="37" borderId="103" xfId="0" applyFont="1" applyFill="1" applyBorder="1" applyAlignment="1">
      <alignment vertical="center" wrapText="1"/>
    </xf>
    <xf numFmtId="0" fontId="57" fillId="37" borderId="34" xfId="0" applyFont="1" applyFill="1" applyBorder="1" applyAlignment="1">
      <alignment vertical="center" wrapText="1"/>
    </xf>
    <xf numFmtId="0" fontId="57" fillId="37" borderId="36" xfId="0" applyFont="1" applyFill="1" applyBorder="1" applyAlignment="1">
      <alignment vertical="center" wrapText="1"/>
    </xf>
    <xf numFmtId="0" fontId="57" fillId="37" borderId="31" xfId="0" applyFont="1" applyFill="1" applyBorder="1" applyAlignment="1">
      <alignment vertical="center" wrapText="1"/>
    </xf>
    <xf numFmtId="0" fontId="41" fillId="37" borderId="22" xfId="0" applyFont="1" applyFill="1" applyBorder="1" applyAlignment="1">
      <alignment horizontal="center" vertical="center" wrapText="1"/>
    </xf>
    <xf numFmtId="0" fontId="41" fillId="37" borderId="25" xfId="0" applyFont="1" applyFill="1" applyBorder="1" applyAlignment="1">
      <alignment horizontal="center" vertical="center" wrapText="1"/>
    </xf>
    <xf numFmtId="0" fontId="41" fillId="37" borderId="26" xfId="0" applyFont="1" applyFill="1" applyBorder="1" applyAlignment="1">
      <alignment horizontal="center" vertical="center" wrapText="1"/>
    </xf>
    <xf numFmtId="0" fontId="41" fillId="37" borderId="27" xfId="0" applyFont="1" applyFill="1" applyBorder="1" applyAlignment="1">
      <alignment horizontal="center" vertical="center" wrapText="1"/>
    </xf>
    <xf numFmtId="0" fontId="24" fillId="0" borderId="22" xfId="0" applyFont="1" applyBorder="1" applyAlignment="1">
      <alignment vertical="center" wrapText="1"/>
    </xf>
    <xf numFmtId="0" fontId="24" fillId="0" borderId="14" xfId="0" applyFont="1" applyBorder="1" applyAlignment="1">
      <alignmen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4" fillId="0" borderId="18" xfId="0" applyFont="1" applyBorder="1" applyAlignment="1">
      <alignment vertical="center" wrapText="1"/>
    </xf>
    <xf numFmtId="0" fontId="136" fillId="0" borderId="99" xfId="0" applyFont="1" applyBorder="1" applyAlignment="1">
      <alignment horizontal="center" vertical="center" wrapText="1"/>
    </xf>
    <xf numFmtId="0" fontId="136" fillId="0" borderId="102" xfId="0" applyFont="1" applyBorder="1" applyAlignment="1">
      <alignment horizontal="center" vertical="center" wrapText="1"/>
    </xf>
    <xf numFmtId="0" fontId="114" fillId="37" borderId="22" xfId="0" applyFont="1" applyFill="1" applyBorder="1" applyAlignment="1">
      <alignment vertical="center" wrapText="1"/>
    </xf>
    <xf numFmtId="0" fontId="114" fillId="37" borderId="27" xfId="0" applyFont="1" applyFill="1" applyBorder="1" applyAlignment="1">
      <alignment vertical="center" wrapText="1"/>
    </xf>
    <xf numFmtId="0" fontId="43" fillId="37" borderId="14" xfId="0" applyFont="1" applyFill="1" applyBorder="1" applyAlignment="1">
      <alignment horizontal="center" vertical="center" wrapText="1"/>
    </xf>
    <xf numFmtId="0" fontId="43" fillId="37" borderId="0" xfId="0" applyFont="1" applyFill="1" applyAlignment="1">
      <alignment horizontal="center" vertical="center" wrapText="1"/>
    </xf>
    <xf numFmtId="0" fontId="43" fillId="37" borderId="97" xfId="0" applyFont="1" applyFill="1" applyBorder="1" applyAlignment="1">
      <alignment horizontal="center" vertical="center" wrapText="1"/>
    </xf>
    <xf numFmtId="0" fontId="43" fillId="37" borderId="100" xfId="0" applyFont="1" applyFill="1" applyBorder="1" applyAlignment="1">
      <alignment horizontal="center" vertical="center" wrapText="1"/>
    </xf>
    <xf numFmtId="0" fontId="43" fillId="37" borderId="20" xfId="0" applyFont="1" applyFill="1" applyBorder="1" applyAlignment="1">
      <alignment horizontal="center" vertical="center" wrapText="1"/>
    </xf>
    <xf numFmtId="0" fontId="43" fillId="37" borderId="28" xfId="0" applyFont="1" applyFill="1" applyBorder="1" applyAlignment="1">
      <alignment horizontal="center" vertical="center" wrapText="1"/>
    </xf>
    <xf numFmtId="0" fontId="43" fillId="37" borderId="15" xfId="0" applyFont="1" applyFill="1" applyBorder="1" applyAlignment="1">
      <alignment horizontal="center" vertical="center" wrapText="1"/>
    </xf>
    <xf numFmtId="0" fontId="43" fillId="37" borderId="98" xfId="0" applyFont="1" applyFill="1" applyBorder="1" applyAlignment="1">
      <alignment horizontal="center" vertical="center" wrapText="1"/>
    </xf>
    <xf numFmtId="0" fontId="43" fillId="37" borderId="101" xfId="0" applyFont="1" applyFill="1" applyBorder="1" applyAlignment="1">
      <alignment horizontal="center" vertical="center" wrapText="1"/>
    </xf>
    <xf numFmtId="0" fontId="47" fillId="37" borderId="18" xfId="0" applyFont="1" applyFill="1" applyBorder="1" applyAlignment="1">
      <alignment horizontal="center" vertical="center" wrapText="1"/>
    </xf>
    <xf numFmtId="0" fontId="47" fillId="37" borderId="17" xfId="0" applyFont="1" applyFill="1" applyBorder="1" applyAlignment="1">
      <alignment horizontal="center" vertical="center" wrapText="1"/>
    </xf>
    <xf numFmtId="0" fontId="40" fillId="42" borderId="11" xfId="0" applyFont="1" applyFill="1" applyBorder="1" applyAlignment="1">
      <alignment vertical="center" wrapText="1"/>
    </xf>
    <xf numFmtId="0" fontId="40" fillId="42" borderId="12" xfId="0" applyFont="1" applyFill="1" applyBorder="1" applyAlignment="1">
      <alignment vertical="center" wrapText="1"/>
    </xf>
    <xf numFmtId="0" fontId="40" fillId="42" borderId="13" xfId="0" applyFont="1" applyFill="1" applyBorder="1" applyAlignment="1">
      <alignment vertical="center" wrapText="1"/>
    </xf>
    <xf numFmtId="0" fontId="0" fillId="38" borderId="94" xfId="0" applyFill="1" applyBorder="1" applyAlignment="1">
      <alignment vertical="center" wrapText="1"/>
    </xf>
    <xf numFmtId="0" fontId="0" fillId="38" borderId="92" xfId="0" applyFill="1" applyBorder="1" applyAlignment="1">
      <alignment vertical="center" wrapText="1"/>
    </xf>
    <xf numFmtId="0" fontId="24" fillId="38" borderId="95" xfId="0" applyFont="1" applyFill="1" applyBorder="1" applyAlignment="1">
      <alignment vertical="center" wrapText="1"/>
    </xf>
    <xf numFmtId="0" fontId="24" fillId="38" borderId="96" xfId="0" applyFont="1" applyFill="1" applyBorder="1" applyAlignment="1">
      <alignment vertical="center" wrapText="1"/>
    </xf>
    <xf numFmtId="0" fontId="0" fillId="38" borderId="11" xfId="0" applyFill="1" applyBorder="1" applyAlignment="1">
      <alignment vertical="center" wrapText="1"/>
    </xf>
    <xf numFmtId="0" fontId="0" fillId="38" borderId="13" xfId="0" applyFill="1" applyBorder="1" applyAlignment="1">
      <alignment vertical="center" wrapText="1"/>
    </xf>
    <xf numFmtId="0" fontId="24" fillId="38" borderId="11" xfId="0" applyFont="1" applyFill="1" applyBorder="1" applyAlignment="1">
      <alignment vertical="center" wrapText="1"/>
    </xf>
    <xf numFmtId="0" fontId="24" fillId="38" borderId="13" xfId="0" applyFont="1" applyFill="1" applyBorder="1" applyAlignment="1">
      <alignment vertical="center" wrapText="1"/>
    </xf>
    <xf numFmtId="0" fontId="98" fillId="37" borderId="18" xfId="0" applyFont="1" applyFill="1" applyBorder="1" applyAlignment="1">
      <alignment vertical="center" wrapText="1"/>
    </xf>
    <xf numFmtId="0" fontId="113" fillId="37" borderId="12" xfId="0" applyFont="1" applyFill="1" applyBorder="1" applyAlignment="1">
      <alignment horizontal="center" vertical="center" wrapText="1"/>
    </xf>
    <xf numFmtId="0" fontId="110" fillId="37" borderId="0" xfId="0" applyFont="1" applyFill="1" applyAlignment="1">
      <alignment vertical="center" wrapText="1"/>
    </xf>
    <xf numFmtId="0" fontId="110" fillId="37" borderId="15" xfId="0" applyFont="1" applyFill="1" applyBorder="1" applyAlignment="1">
      <alignment vertical="center" wrapText="1"/>
    </xf>
    <xf numFmtId="0" fontId="83" fillId="0" borderId="11" xfId="0" applyFont="1" applyBorder="1" applyAlignment="1">
      <alignment horizontal="center" vertical="center" wrapText="1"/>
    </xf>
    <xf numFmtId="0" fontId="83" fillId="0" borderId="13" xfId="0" applyFont="1" applyBorder="1" applyAlignment="1">
      <alignment horizontal="center" vertical="center" wrapText="1"/>
    </xf>
    <xf numFmtId="0" fontId="83" fillId="37" borderId="12" xfId="0" applyFont="1" applyFill="1" applyBorder="1" applyAlignment="1">
      <alignment vertical="center" wrapText="1"/>
    </xf>
    <xf numFmtId="0" fontId="110" fillId="37" borderId="18" xfId="0" applyFont="1" applyFill="1" applyBorder="1" applyAlignment="1">
      <alignment vertical="center" wrapText="1"/>
    </xf>
    <xf numFmtId="0" fontId="110" fillId="37" borderId="17" xfId="0" applyFont="1" applyFill="1" applyBorder="1" applyAlignment="1">
      <alignment vertical="center" wrapText="1"/>
    </xf>
    <xf numFmtId="0" fontId="83" fillId="0" borderId="11" xfId="0" applyFont="1" applyBorder="1" applyAlignment="1">
      <alignment vertical="center" wrapText="1"/>
    </xf>
    <xf numFmtId="0" fontId="83" fillId="0" borderId="13" xfId="0" applyFont="1" applyBorder="1" applyAlignment="1">
      <alignment vertical="center" wrapText="1"/>
    </xf>
    <xf numFmtId="0" fontId="90" fillId="37" borderId="11" xfId="0" applyFont="1" applyFill="1" applyBorder="1" applyAlignment="1">
      <alignment vertical="center" wrapText="1"/>
    </xf>
    <xf numFmtId="0" fontId="90" fillId="37" borderId="12" xfId="0" applyFont="1" applyFill="1" applyBorder="1" applyAlignment="1">
      <alignment vertical="center" wrapText="1"/>
    </xf>
    <xf numFmtId="0" fontId="90" fillId="37" borderId="13" xfId="0" applyFont="1" applyFill="1" applyBorder="1" applyAlignment="1">
      <alignment vertical="center" wrapText="1"/>
    </xf>
    <xf numFmtId="0" fontId="62" fillId="37" borderId="24" xfId="0" applyFont="1" applyFill="1" applyBorder="1" applyAlignment="1">
      <alignment vertical="center" wrapText="1"/>
    </xf>
    <xf numFmtId="0" fontId="62" fillId="37" borderId="27" xfId="0" applyFont="1" applyFill="1" applyBorder="1" applyAlignment="1">
      <alignment vertical="center" wrapText="1"/>
    </xf>
    <xf numFmtId="0" fontId="62" fillId="37" borderId="21" xfId="0" applyFont="1" applyFill="1" applyBorder="1" applyAlignment="1">
      <alignment vertical="center" wrapText="1"/>
    </xf>
    <xf numFmtId="0" fontId="62" fillId="37" borderId="17" xfId="0" applyFont="1" applyFill="1" applyBorder="1" applyAlignment="1">
      <alignment vertical="center" wrapText="1"/>
    </xf>
    <xf numFmtId="0" fontId="41" fillId="38" borderId="24" xfId="0" applyFont="1" applyFill="1" applyBorder="1" applyAlignment="1">
      <alignment vertical="center" wrapText="1"/>
    </xf>
    <xf numFmtId="0" fontId="41" fillId="38" borderId="22" xfId="0" applyFont="1" applyFill="1" applyBorder="1" applyAlignment="1">
      <alignment vertical="center" wrapText="1"/>
    </xf>
    <xf numFmtId="0" fontId="41" fillId="38" borderId="27" xfId="0" applyFont="1" applyFill="1" applyBorder="1" applyAlignment="1">
      <alignment vertical="center" wrapText="1"/>
    </xf>
    <xf numFmtId="0" fontId="41" fillId="38" borderId="14" xfId="0" applyFont="1" applyFill="1" applyBorder="1" applyAlignment="1">
      <alignment vertical="center" wrapText="1"/>
    </xf>
    <xf numFmtId="0" fontId="41" fillId="38" borderId="0" xfId="0" applyFont="1" applyFill="1" applyAlignment="1">
      <alignment vertical="center" wrapText="1"/>
    </xf>
    <xf numFmtId="0" fontId="41" fillId="38" borderId="15" xfId="0" applyFont="1" applyFill="1" applyBorder="1" applyAlignment="1">
      <alignment vertical="center" wrapText="1"/>
    </xf>
    <xf numFmtId="0" fontId="41" fillId="38" borderId="21" xfId="0" applyFont="1" applyFill="1" applyBorder="1" applyAlignment="1">
      <alignment vertical="center" wrapText="1"/>
    </xf>
    <xf numFmtId="0" fontId="41" fillId="38" borderId="18" xfId="0" applyFont="1" applyFill="1" applyBorder="1" applyAlignment="1">
      <alignment vertical="center" wrapText="1"/>
    </xf>
    <xf numFmtId="0" fontId="41" fillId="38" borderId="17" xfId="0" applyFont="1" applyFill="1" applyBorder="1" applyAlignment="1">
      <alignment vertical="center" wrapText="1"/>
    </xf>
    <xf numFmtId="0" fontId="26" fillId="37" borderId="30" xfId="0" applyFont="1" applyFill="1" applyBorder="1" applyAlignment="1">
      <alignment vertical="center" wrapText="1"/>
    </xf>
    <xf numFmtId="0" fontId="63" fillId="37" borderId="12" xfId="0" applyFont="1" applyFill="1" applyBorder="1" applyAlignment="1">
      <alignment vertical="center" wrapText="1"/>
    </xf>
    <xf numFmtId="0" fontId="136" fillId="38" borderId="32" xfId="0" applyFont="1" applyFill="1" applyBorder="1" applyAlignment="1">
      <alignment horizontal="center" vertical="center" wrapText="1"/>
    </xf>
    <xf numFmtId="0" fontId="136" fillId="38" borderId="33" xfId="0" applyFont="1" applyFill="1" applyBorder="1" applyAlignment="1">
      <alignment horizontal="center" vertical="center" wrapText="1"/>
    </xf>
    <xf numFmtId="0" fontId="107" fillId="37" borderId="22" xfId="0" applyFont="1" applyFill="1" applyBorder="1" applyAlignment="1">
      <alignment horizontal="center" vertical="center" wrapText="1"/>
    </xf>
    <xf numFmtId="0" fontId="26" fillId="38" borderId="24" xfId="0" applyFont="1" applyFill="1" applyBorder="1" applyAlignment="1">
      <alignment vertical="center" wrapText="1"/>
    </xf>
    <xf numFmtId="0" fontId="26" fillId="38" borderId="22" xfId="0" applyFont="1" applyFill="1" applyBorder="1" applyAlignment="1">
      <alignment vertical="center" wrapText="1"/>
    </xf>
    <xf numFmtId="0" fontId="26" fillId="38" borderId="27" xfId="0" applyFont="1" applyFill="1" applyBorder="1" applyAlignment="1">
      <alignment vertical="center" wrapText="1"/>
    </xf>
    <xf numFmtId="0" fontId="26" fillId="38" borderId="14" xfId="0" applyFont="1" applyFill="1" applyBorder="1" applyAlignment="1">
      <alignment vertical="center" wrapText="1"/>
    </xf>
    <xf numFmtId="0" fontId="26" fillId="38" borderId="0" xfId="0" applyFont="1" applyFill="1" applyAlignment="1">
      <alignment vertical="center" wrapText="1"/>
    </xf>
    <xf numFmtId="0" fontId="26" fillId="38" borderId="15" xfId="0" applyFont="1" applyFill="1" applyBorder="1" applyAlignment="1">
      <alignment vertical="center" wrapText="1"/>
    </xf>
    <xf numFmtId="0" fontId="26" fillId="38" borderId="21" xfId="0" applyFont="1" applyFill="1" applyBorder="1" applyAlignment="1">
      <alignment vertical="center" wrapText="1"/>
    </xf>
    <xf numFmtId="0" fontId="26" fillId="38" borderId="18" xfId="0" applyFont="1" applyFill="1" applyBorder="1" applyAlignment="1">
      <alignment vertical="center" wrapText="1"/>
    </xf>
    <xf numFmtId="0" fontId="26" fillId="38" borderId="17" xfId="0" applyFont="1" applyFill="1" applyBorder="1" applyAlignment="1">
      <alignment vertical="center" wrapText="1"/>
    </xf>
    <xf numFmtId="0" fontId="136" fillId="38" borderId="23" xfId="0" applyFont="1" applyFill="1" applyBorder="1" applyAlignment="1">
      <alignment horizontal="center" vertical="center" wrapText="1"/>
    </xf>
    <xf numFmtId="0" fontId="136" fillId="0" borderId="58" xfId="0" applyFont="1" applyBorder="1" applyAlignment="1">
      <alignment horizontal="center" vertical="center" wrapText="1"/>
    </xf>
    <xf numFmtId="0" fontId="136" fillId="0" borderId="59" xfId="0" applyFont="1" applyBorder="1" applyAlignment="1">
      <alignment horizontal="center" vertical="center" wrapText="1"/>
    </xf>
    <xf numFmtId="0" fontId="136" fillId="38" borderId="38" xfId="0" applyFont="1" applyFill="1" applyBorder="1" applyAlignment="1">
      <alignment horizontal="center" vertical="center" wrapText="1"/>
    </xf>
    <xf numFmtId="0" fontId="136" fillId="38" borderId="39" xfId="0" applyFont="1" applyFill="1" applyBorder="1" applyAlignment="1">
      <alignment horizontal="center" vertical="center" wrapText="1"/>
    </xf>
    <xf numFmtId="0" fontId="136" fillId="38" borderId="58" xfId="0" applyFont="1" applyFill="1" applyBorder="1" applyAlignment="1">
      <alignment horizontal="center" vertical="center" wrapText="1"/>
    </xf>
    <xf numFmtId="0" fontId="136" fillId="38" borderId="59" xfId="0" applyFont="1" applyFill="1" applyBorder="1" applyAlignment="1">
      <alignment horizontal="center" vertical="center" wrapText="1"/>
    </xf>
    <xf numFmtId="0" fontId="136" fillId="38" borderId="26" xfId="0" applyFont="1" applyFill="1" applyBorder="1" applyAlignment="1">
      <alignment horizontal="center" vertical="center" wrapText="1"/>
    </xf>
    <xf numFmtId="0" fontId="136" fillId="38" borderId="27" xfId="0" applyFont="1" applyFill="1" applyBorder="1" applyAlignment="1">
      <alignment horizontal="center" vertical="center" wrapText="1"/>
    </xf>
    <xf numFmtId="0" fontId="136" fillId="38" borderId="29" xfId="0" applyFont="1" applyFill="1" applyBorder="1" applyAlignment="1">
      <alignment horizontal="center" vertical="center" wrapText="1"/>
    </xf>
    <xf numFmtId="0" fontId="136" fillId="38" borderId="17" xfId="0" applyFont="1" applyFill="1" applyBorder="1" applyAlignment="1">
      <alignment horizontal="center" vertical="center" wrapText="1"/>
    </xf>
    <xf numFmtId="0" fontId="38" fillId="37" borderId="58" xfId="47" applyFill="1" applyBorder="1" applyAlignment="1">
      <alignment horizontal="center" vertical="center" wrapText="1"/>
    </xf>
    <xf numFmtId="0" fontId="38" fillId="37" borderId="59" xfId="47" applyFill="1" applyBorder="1" applyAlignment="1">
      <alignment horizontal="center" vertical="center" wrapText="1"/>
    </xf>
    <xf numFmtId="0" fontId="53" fillId="37" borderId="26" xfId="0" applyFont="1" applyFill="1" applyBorder="1" applyAlignment="1">
      <alignment horizontal="center" vertical="center" wrapText="1"/>
    </xf>
    <xf numFmtId="0" fontId="53" fillId="37" borderId="25" xfId="0" applyFont="1" applyFill="1" applyBorder="1" applyAlignment="1">
      <alignment horizontal="center" vertical="center" wrapText="1"/>
    </xf>
    <xf numFmtId="0" fontId="53" fillId="37" borderId="29" xfId="0" applyFont="1" applyFill="1" applyBorder="1" applyAlignment="1">
      <alignment horizontal="center" vertical="center" wrapText="1"/>
    </xf>
    <xf numFmtId="0" fontId="24" fillId="37" borderId="58" xfId="0" applyFont="1" applyFill="1" applyBorder="1" applyAlignment="1">
      <alignment horizontal="center" vertical="center" wrapText="1"/>
    </xf>
    <xf numFmtId="0" fontId="24" fillId="37" borderId="91" xfId="0" applyFont="1" applyFill="1" applyBorder="1" applyAlignment="1">
      <alignment horizontal="center" vertical="center" wrapText="1"/>
    </xf>
    <xf numFmtId="0" fontId="24" fillId="37" borderId="59" xfId="0" applyFont="1" applyFill="1" applyBorder="1" applyAlignment="1">
      <alignment horizontal="center" vertical="center" wrapText="1"/>
    </xf>
    <xf numFmtId="0" fontId="64" fillId="37" borderId="12" xfId="0" applyFont="1" applyFill="1" applyBorder="1" applyAlignment="1">
      <alignment vertical="center" wrapText="1"/>
    </xf>
    <xf numFmtId="0" fontId="24" fillId="38" borderId="12" xfId="0" applyFont="1" applyFill="1" applyBorder="1" applyAlignment="1">
      <alignment vertical="center" wrapText="1"/>
    </xf>
    <xf numFmtId="0" fontId="24" fillId="37" borderId="15" xfId="0" applyFont="1" applyFill="1" applyBorder="1" applyAlignment="1">
      <alignment horizontal="center" vertical="center" wrapText="1"/>
    </xf>
    <xf numFmtId="0" fontId="24" fillId="38" borderId="27" xfId="0" applyFont="1" applyFill="1" applyBorder="1" applyAlignment="1">
      <alignment vertical="center" wrapText="1"/>
    </xf>
    <xf numFmtId="0" fontId="24" fillId="38" borderId="15" xfId="0" applyFont="1" applyFill="1" applyBorder="1" applyAlignment="1">
      <alignment vertical="center" wrapText="1"/>
    </xf>
    <xf numFmtId="0" fontId="24" fillId="38" borderId="17" xfId="0" applyFont="1" applyFill="1" applyBorder="1" applyAlignment="1">
      <alignment vertical="center" wrapText="1"/>
    </xf>
    <xf numFmtId="0" fontId="136" fillId="0" borderId="24" xfId="0" applyFont="1" applyBorder="1" applyAlignment="1">
      <alignment horizontal="center" vertical="center" wrapText="1"/>
    </xf>
    <xf numFmtId="0" fontId="136" fillId="0" borderId="22" xfId="0" applyFont="1" applyBorder="1" applyAlignment="1">
      <alignment horizontal="center" vertical="center" wrapText="1"/>
    </xf>
    <xf numFmtId="0" fontId="136" fillId="0" borderId="25" xfId="0" applyFont="1" applyBorder="1" applyAlignment="1">
      <alignment horizontal="center" vertical="center" wrapText="1"/>
    </xf>
    <xf numFmtId="0" fontId="136" fillId="0" borderId="21" xfId="0" applyFont="1" applyBorder="1" applyAlignment="1">
      <alignment horizontal="center" vertical="center" wrapText="1"/>
    </xf>
    <xf numFmtId="0" fontId="136" fillId="0" borderId="18" xfId="0" applyFont="1" applyBorder="1" applyAlignment="1">
      <alignment horizontal="center" vertical="center" wrapText="1"/>
    </xf>
    <xf numFmtId="0" fontId="136" fillId="0" borderId="19" xfId="0" applyFont="1" applyBorder="1" applyAlignment="1">
      <alignment horizontal="center" vertical="center" wrapText="1"/>
    </xf>
    <xf numFmtId="0" fontId="136" fillId="38" borderId="24" xfId="0" applyFont="1" applyFill="1" applyBorder="1" applyAlignment="1">
      <alignment horizontal="center" vertical="center" wrapText="1"/>
    </xf>
    <xf numFmtId="0" fontId="136" fillId="38" borderId="25" xfId="0" applyFont="1" applyFill="1" applyBorder="1" applyAlignment="1">
      <alignment horizontal="center" vertical="center" wrapText="1"/>
    </xf>
    <xf numFmtId="0" fontId="136" fillId="38" borderId="21" xfId="0" applyFont="1" applyFill="1" applyBorder="1" applyAlignment="1">
      <alignment horizontal="center" vertical="center" wrapText="1"/>
    </xf>
    <xf numFmtId="0" fontId="136" fillId="38" borderId="19" xfId="0" applyFont="1" applyFill="1" applyBorder="1" applyAlignment="1">
      <alignment horizontal="center" vertical="center" wrapText="1"/>
    </xf>
    <xf numFmtId="0" fontId="136" fillId="38" borderId="16" xfId="0" applyFont="1" applyFill="1" applyBorder="1" applyAlignment="1">
      <alignment horizontal="center" vertical="center" wrapText="1"/>
    </xf>
    <xf numFmtId="0" fontId="38" fillId="37" borderId="25" xfId="47" applyFill="1" applyBorder="1" applyAlignment="1">
      <alignment horizontal="center" vertical="center" wrapText="1"/>
    </xf>
    <xf numFmtId="0" fontId="38" fillId="37" borderId="21" xfId="47" applyFill="1" applyBorder="1" applyAlignment="1">
      <alignment horizontal="center" vertical="center" wrapText="1"/>
    </xf>
    <xf numFmtId="0" fontId="38" fillId="37" borderId="18" xfId="47" applyFill="1" applyBorder="1" applyAlignment="1">
      <alignment horizontal="center" vertical="center" wrapText="1"/>
    </xf>
    <xf numFmtId="0" fontId="38" fillId="37" borderId="19" xfId="47" applyFill="1" applyBorder="1" applyAlignment="1">
      <alignment horizontal="center" vertical="center" wrapText="1"/>
    </xf>
    <xf numFmtId="0" fontId="53" fillId="37" borderId="19" xfId="0" applyFont="1" applyFill="1" applyBorder="1" applyAlignment="1">
      <alignment horizontal="center" vertical="center" wrapText="1"/>
    </xf>
    <xf numFmtId="0" fontId="83" fillId="0" borderId="32" xfId="0" applyFont="1" applyBorder="1" applyAlignment="1">
      <alignment vertical="center" wrapText="1"/>
    </xf>
    <xf numFmtId="0" fontId="83" fillId="0" borderId="33" xfId="0" applyFont="1" applyBorder="1" applyAlignment="1">
      <alignment vertical="center" wrapText="1"/>
    </xf>
    <xf numFmtId="0" fontId="41" fillId="39" borderId="11" xfId="0" applyFont="1" applyFill="1" applyBorder="1" applyAlignment="1">
      <alignment vertical="center" wrapText="1"/>
    </xf>
    <xf numFmtId="0" fontId="41" fillId="39" borderId="13" xfId="0" applyFont="1" applyFill="1" applyBorder="1" applyAlignment="1">
      <alignment vertical="center" wrapText="1"/>
    </xf>
    <xf numFmtId="0" fontId="1" fillId="37" borderId="30" xfId="0" applyFont="1" applyFill="1" applyBorder="1" applyAlignment="1">
      <alignment horizontal="right" vertical="center" wrapText="1"/>
    </xf>
    <xf numFmtId="0" fontId="1" fillId="38" borderId="30" xfId="0" applyFont="1" applyFill="1" applyBorder="1" applyAlignment="1">
      <alignment vertical="center" wrapText="1"/>
    </xf>
    <xf numFmtId="0" fontId="41" fillId="37" borderId="21" xfId="0" applyFont="1" applyFill="1" applyBorder="1" applyAlignment="1">
      <alignment horizontal="center" vertical="center" wrapText="1"/>
    </xf>
    <xf numFmtId="0" fontId="41" fillId="37" borderId="21" xfId="0" applyFont="1" applyFill="1" applyBorder="1" applyAlignment="1">
      <alignment vertical="center" wrapText="1"/>
    </xf>
    <xf numFmtId="0" fontId="23" fillId="37" borderId="21" xfId="0" applyFont="1" applyFill="1" applyBorder="1" applyAlignment="1">
      <alignment vertical="center" wrapText="1"/>
    </xf>
    <xf numFmtId="0" fontId="23" fillId="37" borderId="17" xfId="0" applyFont="1" applyFill="1" applyBorder="1" applyAlignment="1">
      <alignment vertical="center" wrapText="1"/>
    </xf>
    <xf numFmtId="0" fontId="43" fillId="37" borderId="32" xfId="0" applyFont="1" applyFill="1" applyBorder="1" applyAlignment="1">
      <alignment vertical="center" wrapText="1"/>
    </xf>
    <xf numFmtId="0" fontId="43" fillId="37" borderId="33" xfId="0" applyFont="1" applyFill="1" applyBorder="1" applyAlignment="1">
      <alignment vertical="center" wrapText="1"/>
    </xf>
    <xf numFmtId="0" fontId="41" fillId="37" borderId="14" xfId="0" applyFont="1" applyFill="1" applyBorder="1" applyAlignment="1">
      <alignment horizontal="left" vertical="center" wrapText="1" indent="3"/>
    </xf>
    <xf numFmtId="0" fontId="41" fillId="37" borderId="0" xfId="0" applyFont="1" applyFill="1" applyAlignment="1">
      <alignment horizontal="left" vertical="center" wrapText="1" indent="3"/>
    </xf>
    <xf numFmtId="0" fontId="41" fillId="37" borderId="15" xfId="0" applyFont="1" applyFill="1" applyBorder="1" applyAlignment="1">
      <alignment horizontal="left" vertical="center" wrapText="1" indent="3"/>
    </xf>
    <xf numFmtId="0" fontId="136" fillId="38" borderId="30" xfId="0" applyFont="1" applyFill="1" applyBorder="1" applyAlignment="1">
      <alignment horizontal="center" vertical="center" wrapText="1"/>
    </xf>
    <xf numFmtId="0" fontId="1" fillId="38" borderId="24" xfId="0" applyFont="1" applyFill="1" applyBorder="1" applyAlignment="1">
      <alignment vertical="center" wrapText="1"/>
    </xf>
    <xf numFmtId="0" fontId="1" fillId="38" borderId="22" xfId="0" applyFont="1" applyFill="1" applyBorder="1" applyAlignment="1">
      <alignment vertical="center" wrapText="1"/>
    </xf>
    <xf numFmtId="0" fontId="1" fillId="38" borderId="27" xfId="0" applyFont="1" applyFill="1" applyBorder="1" applyAlignment="1">
      <alignment vertical="center" wrapText="1"/>
    </xf>
    <xf numFmtId="0" fontId="41" fillId="37" borderId="0" xfId="0" applyFont="1" applyFill="1" applyAlignment="1">
      <alignment horizontal="left" vertical="center" wrapText="1" indent="2"/>
    </xf>
    <xf numFmtId="0" fontId="41" fillId="37" borderId="0" xfId="0" applyFont="1" applyFill="1" applyAlignment="1">
      <alignment horizontal="left" vertical="center" wrapText="1" indent="4"/>
    </xf>
    <xf numFmtId="0" fontId="41" fillId="37" borderId="15" xfId="0" applyFont="1" applyFill="1" applyBorder="1" applyAlignment="1">
      <alignment horizontal="left" vertical="center" wrapText="1" indent="4"/>
    </xf>
    <xf numFmtId="0" fontId="1" fillId="37" borderId="21" xfId="0" applyFont="1" applyFill="1" applyBorder="1" applyAlignment="1">
      <alignment horizontal="center" vertical="center" wrapText="1"/>
    </xf>
    <xf numFmtId="0" fontId="1" fillId="37" borderId="18" xfId="0" applyFont="1" applyFill="1" applyBorder="1" applyAlignment="1">
      <alignment horizontal="center" vertical="center" wrapText="1"/>
    </xf>
    <xf numFmtId="0" fontId="127" fillId="38" borderId="11" xfId="0" applyFont="1" applyFill="1" applyBorder="1" applyAlignment="1">
      <alignment horizontal="center" vertical="center" wrapText="1"/>
    </xf>
    <xf numFmtId="0" fontId="85" fillId="37" borderId="22" xfId="0" applyFont="1" applyFill="1" applyBorder="1" applyAlignment="1">
      <alignment vertical="center" wrapText="1"/>
    </xf>
    <xf numFmtId="0" fontId="1" fillId="37" borderId="24" xfId="0" applyFont="1" applyFill="1" applyBorder="1" applyAlignment="1">
      <alignment vertical="center" wrapText="1"/>
    </xf>
    <xf numFmtId="0" fontId="40" fillId="36" borderId="24" xfId="0" applyFont="1" applyFill="1" applyBorder="1" applyAlignment="1">
      <alignment vertical="center" wrapText="1"/>
    </xf>
    <xf numFmtId="0" fontId="40" fillId="36" borderId="22" xfId="0" applyFont="1" applyFill="1" applyBorder="1" applyAlignment="1">
      <alignment vertical="center" wrapText="1"/>
    </xf>
    <xf numFmtId="0" fontId="40" fillId="36" borderId="27" xfId="0" applyFont="1" applyFill="1" applyBorder="1" applyAlignment="1">
      <alignment vertical="center" wrapText="1"/>
    </xf>
    <xf numFmtId="0" fontId="127" fillId="38" borderId="32" xfId="0" applyFont="1" applyFill="1" applyBorder="1" applyAlignment="1">
      <alignment horizontal="center" vertical="center" wrapText="1"/>
    </xf>
    <xf numFmtId="0" fontId="127" fillId="38" borderId="33" xfId="0" applyFont="1" applyFill="1" applyBorder="1" applyAlignment="1">
      <alignment horizontal="center" vertical="center" wrapText="1"/>
    </xf>
    <xf numFmtId="0" fontId="41" fillId="37" borderId="27" xfId="0" applyFont="1" applyFill="1" applyBorder="1" applyAlignment="1">
      <alignment vertical="center" wrapText="1"/>
    </xf>
    <xf numFmtId="0" fontId="57" fillId="37" borderId="21" xfId="0" applyFont="1" applyFill="1" applyBorder="1" applyAlignment="1">
      <alignment horizontal="center" vertical="center" wrapText="1"/>
    </xf>
    <xf numFmtId="0" fontId="57" fillId="37" borderId="18" xfId="0" applyFont="1" applyFill="1" applyBorder="1" applyAlignment="1">
      <alignment horizontal="center" vertical="center" wrapText="1"/>
    </xf>
    <xf numFmtId="0" fontId="57" fillId="37" borderId="17" xfId="0" applyFont="1" applyFill="1" applyBorder="1" applyAlignment="1">
      <alignment horizontal="center" vertical="center" wrapText="1"/>
    </xf>
    <xf numFmtId="0" fontId="136" fillId="0" borderId="27" xfId="0" applyFont="1" applyBorder="1" applyAlignment="1">
      <alignment horizontal="center" vertical="center" wrapText="1"/>
    </xf>
    <xf numFmtId="0" fontId="136" fillId="0" borderId="17" xfId="0" applyFont="1" applyBorder="1" applyAlignment="1">
      <alignment horizontal="center" vertical="center" wrapText="1"/>
    </xf>
    <xf numFmtId="0" fontId="47" fillId="37" borderId="16" xfId="0" applyFont="1" applyFill="1" applyBorder="1" applyAlignment="1">
      <alignment vertical="center" wrapText="1"/>
    </xf>
    <xf numFmtId="0" fontId="136" fillId="37" borderId="12" xfId="0" applyFont="1" applyFill="1" applyBorder="1" applyAlignment="1">
      <alignment horizontal="center" vertical="center" wrapText="1"/>
    </xf>
    <xf numFmtId="0" fontId="62" fillId="37" borderId="0" xfId="0" applyFont="1" applyFill="1" applyAlignment="1">
      <alignment vertical="center" wrapText="1"/>
    </xf>
    <xf numFmtId="0" fontId="62" fillId="37" borderId="15" xfId="0" applyFont="1" applyFill="1" applyBorder="1" applyAlignment="1">
      <alignment vertical="center" wrapText="1"/>
    </xf>
    <xf numFmtId="0" fontId="121" fillId="37" borderId="14" xfId="0" applyFont="1" applyFill="1" applyBorder="1" applyAlignment="1">
      <alignment horizontal="center" vertical="center" wrapText="1"/>
    </xf>
    <xf numFmtId="0" fontId="121" fillId="37" borderId="15" xfId="0" applyFont="1" applyFill="1" applyBorder="1" applyAlignment="1">
      <alignment horizontal="center" vertical="center" wrapText="1"/>
    </xf>
    <xf numFmtId="0" fontId="121" fillId="37" borderId="21" xfId="0" applyFont="1" applyFill="1" applyBorder="1" applyAlignment="1">
      <alignment horizontal="center" vertical="center" wrapText="1"/>
    </xf>
    <xf numFmtId="0" fontId="121" fillId="37" borderId="17" xfId="0" applyFont="1" applyFill="1" applyBorder="1" applyAlignment="1">
      <alignment horizontal="center" vertical="center" wrapText="1"/>
    </xf>
    <xf numFmtId="0" fontId="121" fillId="37" borderId="91" xfId="0" applyFont="1" applyFill="1" applyBorder="1" applyAlignment="1">
      <alignment horizontal="center" vertical="center" wrapText="1"/>
    </xf>
    <xf numFmtId="0" fontId="121" fillId="37" borderId="59" xfId="0" applyFont="1" applyFill="1" applyBorder="1" applyAlignment="1">
      <alignment horizontal="center" vertical="center" wrapText="1"/>
    </xf>
    <xf numFmtId="0" fontId="121" fillId="37" borderId="28" xfId="0" applyFont="1" applyFill="1" applyBorder="1" applyAlignment="1">
      <alignment horizontal="center" vertical="center" wrapText="1"/>
    </xf>
    <xf numFmtId="0" fontId="121" fillId="37" borderId="29" xfId="0" applyFont="1" applyFill="1" applyBorder="1" applyAlignment="1">
      <alignment horizontal="center" vertical="center" wrapText="1"/>
    </xf>
    <xf numFmtId="0" fontId="121" fillId="37" borderId="30" xfId="0" applyFont="1" applyFill="1" applyBorder="1" applyAlignment="1">
      <alignment horizontal="center" vertical="center" wrapText="1"/>
    </xf>
    <xf numFmtId="0" fontId="121" fillId="37" borderId="33" xfId="0" applyFont="1" applyFill="1" applyBorder="1" applyAlignment="1">
      <alignment horizontal="center" vertical="center" wrapText="1"/>
    </xf>
    <xf numFmtId="0" fontId="21" fillId="0" borderId="24" xfId="0" applyFont="1" applyBorder="1" applyAlignment="1">
      <alignment vertical="center" wrapText="1"/>
    </xf>
    <xf numFmtId="0" fontId="21" fillId="0" borderId="22" xfId="0" applyFont="1" applyBorder="1" applyAlignment="1">
      <alignment vertical="center" wrapText="1"/>
    </xf>
    <xf numFmtId="0" fontId="21" fillId="0" borderId="27" xfId="0" applyFont="1" applyBorder="1" applyAlignment="1">
      <alignment vertical="center" wrapText="1"/>
    </xf>
    <xf numFmtId="0" fontId="21" fillId="0" borderId="14" xfId="0" applyFont="1" applyBorder="1" applyAlignment="1">
      <alignment vertical="center" wrapText="1"/>
    </xf>
    <xf numFmtId="0" fontId="21" fillId="0" borderId="0" xfId="0" applyFont="1" applyAlignment="1">
      <alignment vertical="center" wrapText="1"/>
    </xf>
    <xf numFmtId="0" fontId="21" fillId="0" borderId="15" xfId="0" applyFont="1" applyBorder="1" applyAlignment="1">
      <alignment vertical="center" wrapText="1"/>
    </xf>
    <xf numFmtId="0" fontId="21" fillId="0" borderId="21" xfId="0" applyFont="1" applyBorder="1" applyAlignment="1">
      <alignment vertical="center" wrapText="1"/>
    </xf>
    <xf numFmtId="0" fontId="21" fillId="0" borderId="18" xfId="0" applyFont="1" applyBorder="1" applyAlignment="1">
      <alignment vertical="center" wrapText="1"/>
    </xf>
    <xf numFmtId="0" fontId="21" fillId="0" borderId="17" xfId="0" applyFont="1" applyBorder="1" applyAlignment="1">
      <alignment vertical="center" wrapText="1"/>
    </xf>
    <xf numFmtId="0" fontId="41" fillId="37" borderId="0" xfId="0" applyFont="1" applyFill="1" applyAlignment="1">
      <alignment horizontal="center" vertical="center" wrapText="1"/>
    </xf>
    <xf numFmtId="0" fontId="41" fillId="37" borderId="20" xfId="0" applyFont="1" applyFill="1" applyBorder="1" applyAlignment="1">
      <alignment horizontal="center" vertical="center" wrapText="1"/>
    </xf>
    <xf numFmtId="0" fontId="41" fillId="37" borderId="28" xfId="0" applyFont="1" applyFill="1" applyBorder="1" applyAlignment="1">
      <alignment horizontal="center" vertical="center" wrapText="1"/>
    </xf>
    <xf numFmtId="0" fontId="41" fillId="37" borderId="15" xfId="0" applyFont="1" applyFill="1" applyBorder="1" applyAlignment="1">
      <alignment horizontal="center" vertical="center" wrapText="1"/>
    </xf>
    <xf numFmtId="0" fontId="0" fillId="0" borderId="32" xfId="0" applyBorder="1" applyAlignment="1">
      <alignment vertical="center" wrapText="1"/>
    </xf>
    <xf numFmtId="0" fontId="0" fillId="0" borderId="33" xfId="0" applyBorder="1" applyAlignment="1">
      <alignment vertical="center" wrapText="1"/>
    </xf>
    <xf numFmtId="0" fontId="47" fillId="37" borderId="22" xfId="0" applyFont="1" applyFill="1" applyBorder="1" applyAlignment="1">
      <alignment vertical="center" wrapText="1"/>
    </xf>
    <xf numFmtId="0" fontId="43" fillId="37" borderId="24" xfId="0" applyFont="1" applyFill="1" applyBorder="1" applyAlignment="1">
      <alignment horizontal="center" vertical="center" wrapText="1"/>
    </xf>
    <xf numFmtId="0" fontId="46" fillId="37" borderId="14" xfId="0" applyFont="1" applyFill="1" applyBorder="1" applyAlignment="1">
      <alignment horizontal="center" vertical="center" wrapText="1"/>
    </xf>
    <xf numFmtId="0" fontId="46" fillId="37" borderId="0" xfId="0" applyFont="1" applyFill="1" applyAlignment="1">
      <alignment horizontal="center" vertical="center" wrapText="1"/>
    </xf>
    <xf numFmtId="0" fontId="46" fillId="37" borderId="15" xfId="0" applyFont="1" applyFill="1" applyBorder="1" applyAlignment="1">
      <alignment horizontal="center" vertical="center" wrapText="1"/>
    </xf>
    <xf numFmtId="0" fontId="0" fillId="37" borderId="21" xfId="0" applyFill="1" applyBorder="1" applyAlignment="1">
      <alignment vertical="center" wrapText="1"/>
    </xf>
    <xf numFmtId="0" fontId="0" fillId="37" borderId="18" xfId="0" applyFill="1" applyBorder="1" applyAlignment="1">
      <alignment vertical="center" wrapText="1"/>
    </xf>
    <xf numFmtId="0" fontId="0" fillId="37" borderId="17" xfId="0" applyFill="1" applyBorder="1" applyAlignment="1">
      <alignment vertical="center" wrapText="1"/>
    </xf>
    <xf numFmtId="0" fontId="57" fillId="37" borderId="22" xfId="0" applyFont="1" applyFill="1" applyBorder="1" applyAlignment="1">
      <alignment vertical="center" wrapText="1"/>
    </xf>
    <xf numFmtId="0" fontId="47" fillId="37" borderId="21" xfId="0" applyFont="1" applyFill="1" applyBorder="1" applyAlignment="1">
      <alignment horizontal="right" vertical="center" wrapText="1"/>
    </xf>
    <xf numFmtId="0" fontId="47" fillId="37" borderId="18" xfId="0" applyFont="1" applyFill="1" applyBorder="1" applyAlignment="1">
      <alignment horizontal="right" vertical="center" wrapText="1"/>
    </xf>
    <xf numFmtId="0" fontId="24" fillId="37" borderId="21" xfId="0" applyFont="1" applyFill="1" applyBorder="1" applyAlignment="1">
      <alignment vertical="center" wrapText="1"/>
    </xf>
    <xf numFmtId="0" fontId="24" fillId="37" borderId="17" xfId="0" applyFont="1" applyFill="1" applyBorder="1" applyAlignment="1">
      <alignment vertical="center" wrapText="1"/>
    </xf>
    <xf numFmtId="0" fontId="1" fillId="37" borderId="0" xfId="0" applyFont="1" applyFill="1" applyAlignment="1">
      <alignment horizontal="right" vertical="center" wrapText="1"/>
    </xf>
    <xf numFmtId="0" fontId="120" fillId="36" borderId="11" xfId="0" applyFont="1" applyFill="1" applyBorder="1" applyAlignment="1">
      <alignment vertical="center" wrapText="1"/>
    </xf>
    <xf numFmtId="0" fontId="120" fillId="36" borderId="13" xfId="0" applyFont="1" applyFill="1" applyBorder="1" applyAlignment="1">
      <alignment vertical="center" wrapText="1"/>
    </xf>
    <xf numFmtId="0" fontId="41" fillId="37" borderId="18" xfId="0" applyFont="1" applyFill="1" applyBorder="1" applyAlignment="1">
      <alignment horizontal="left" vertical="center" wrapText="1" indent="1"/>
    </xf>
    <xf numFmtId="0" fontId="79" fillId="0" borderId="24" xfId="0" applyFont="1" applyBorder="1" applyAlignment="1">
      <alignment vertical="center" wrapText="1"/>
    </xf>
    <xf numFmtId="0" fontId="79" fillId="0" borderId="22" xfId="0" applyFont="1" applyBorder="1" applyAlignment="1">
      <alignment vertical="center" wrapText="1"/>
    </xf>
    <xf numFmtId="0" fontId="79" fillId="0" borderId="27" xfId="0" applyFont="1" applyBorder="1" applyAlignment="1">
      <alignment vertical="center" wrapText="1"/>
    </xf>
    <xf numFmtId="0" fontId="79" fillId="0" borderId="14" xfId="0" applyFont="1" applyBorder="1" applyAlignment="1">
      <alignment vertical="center" wrapText="1"/>
    </xf>
    <xf numFmtId="0" fontId="79" fillId="0" borderId="0" xfId="0" applyFont="1" applyAlignment="1">
      <alignment vertical="center" wrapText="1"/>
    </xf>
    <xf numFmtId="0" fontId="79" fillId="0" borderId="15" xfId="0" applyFont="1" applyBorder="1" applyAlignment="1">
      <alignment vertical="center" wrapText="1"/>
    </xf>
    <xf numFmtId="0" fontId="79" fillId="0" borderId="21" xfId="0" applyFont="1" applyBorder="1" applyAlignment="1">
      <alignment vertical="center" wrapText="1"/>
    </xf>
    <xf numFmtId="0" fontId="79" fillId="0" borderId="18" xfId="0" applyFont="1" applyBorder="1" applyAlignment="1">
      <alignment vertical="center" wrapText="1"/>
    </xf>
    <xf numFmtId="0" fontId="79" fillId="0" borderId="17" xfId="0" applyFont="1" applyBorder="1" applyAlignment="1">
      <alignment vertical="center" wrapText="1"/>
    </xf>
    <xf numFmtId="0" fontId="119" fillId="37" borderId="12" xfId="0" applyFont="1" applyFill="1" applyBorder="1" applyAlignment="1">
      <alignment horizontal="center" vertical="center" wrapText="1"/>
    </xf>
    <xf numFmtId="0" fontId="41" fillId="37" borderId="0" xfId="0" applyFont="1" applyFill="1" applyAlignment="1">
      <alignment horizontal="left" vertical="center" wrapText="1" indent="1"/>
    </xf>
    <xf numFmtId="0" fontId="118" fillId="37" borderId="14" xfId="0" applyFont="1" applyFill="1" applyBorder="1" applyAlignment="1">
      <alignment horizontal="center" vertical="center" wrapText="1"/>
    </xf>
    <xf numFmtId="0" fontId="118" fillId="37" borderId="0" xfId="0" applyFont="1" applyFill="1" applyAlignment="1">
      <alignment horizontal="center" vertical="center" wrapText="1"/>
    </xf>
    <xf numFmtId="0" fontId="43" fillId="37" borderId="0" xfId="0" applyFont="1" applyFill="1" applyAlignment="1">
      <alignment horizontal="right" vertical="center" wrapText="1"/>
    </xf>
    <xf numFmtId="0" fontId="43" fillId="37" borderId="15" xfId="0" applyFont="1" applyFill="1" applyBorder="1" applyAlignment="1">
      <alignment horizontal="right" vertical="center" wrapText="1"/>
    </xf>
    <xf numFmtId="0" fontId="118" fillId="37" borderId="24" xfId="0" applyFont="1" applyFill="1" applyBorder="1" applyAlignment="1">
      <alignment horizontal="center" vertical="center" wrapText="1"/>
    </xf>
    <xf numFmtId="0" fontId="118" fillId="37" borderId="22" xfId="0" applyFont="1" applyFill="1" applyBorder="1" applyAlignment="1">
      <alignment horizontal="center" vertical="center" wrapText="1"/>
    </xf>
    <xf numFmtId="0" fontId="118" fillId="38" borderId="11" xfId="0" applyFont="1" applyFill="1" applyBorder="1" applyAlignment="1">
      <alignment horizontal="center" vertical="center" wrapText="1"/>
    </xf>
    <xf numFmtId="0" fontId="118" fillId="38" borderId="12" xfId="0" applyFont="1" applyFill="1" applyBorder="1" applyAlignment="1">
      <alignment horizontal="center" vertical="center" wrapText="1"/>
    </xf>
    <xf numFmtId="0" fontId="118" fillId="38" borderId="13" xfId="0" applyFont="1" applyFill="1" applyBorder="1" applyAlignment="1">
      <alignment horizontal="center" vertical="center" wrapText="1"/>
    </xf>
    <xf numFmtId="0" fontId="118" fillId="37" borderId="21" xfId="0" applyFont="1" applyFill="1" applyBorder="1" applyAlignment="1">
      <alignment horizontal="center" vertical="center" wrapText="1"/>
    </xf>
    <xf numFmtId="0" fontId="118" fillId="37" borderId="18" xfId="0" applyFont="1" applyFill="1" applyBorder="1" applyAlignment="1">
      <alignment horizontal="center" vertical="center" wrapText="1"/>
    </xf>
    <xf numFmtId="0" fontId="1" fillId="0" borderId="14" xfId="0" applyFont="1" applyBorder="1" applyAlignment="1">
      <alignment vertical="center" wrapText="1"/>
    </xf>
    <xf numFmtId="0" fontId="53" fillId="37" borderId="11" xfId="0" applyFont="1" applyFill="1" applyBorder="1" applyAlignment="1">
      <alignment vertical="center" wrapText="1"/>
    </xf>
    <xf numFmtId="0" fontId="53" fillId="37" borderId="13" xfId="0" applyFont="1" applyFill="1" applyBorder="1" applyAlignment="1">
      <alignment vertical="center" wrapText="1"/>
    </xf>
    <xf numFmtId="0" fontId="26" fillId="37" borderId="0" xfId="0" applyFont="1" applyFill="1" applyAlignment="1">
      <alignment vertical="center" wrapText="1"/>
    </xf>
    <xf numFmtId="0" fontId="26" fillId="37" borderId="15" xfId="0" applyFont="1" applyFill="1" applyBorder="1" applyAlignment="1">
      <alignment horizontal="center" vertical="center" wrapText="1"/>
    </xf>
    <xf numFmtId="0" fontId="58" fillId="37" borderId="14" xfId="0" applyFont="1" applyFill="1" applyBorder="1" applyAlignment="1">
      <alignment vertical="center" wrapText="1"/>
    </xf>
    <xf numFmtId="0" fontId="58" fillId="37" borderId="0" xfId="0" applyFont="1" applyFill="1" applyAlignment="1">
      <alignment vertical="center" wrapText="1"/>
    </xf>
    <xf numFmtId="0" fontId="58" fillId="37" borderId="15" xfId="0" applyFont="1" applyFill="1" applyBorder="1" applyAlignment="1">
      <alignment vertical="center" wrapText="1"/>
    </xf>
    <xf numFmtId="0" fontId="26" fillId="37" borderId="15" xfId="0" applyFont="1" applyFill="1" applyBorder="1" applyAlignment="1">
      <alignment horizontal="right" vertical="center" wrapText="1"/>
    </xf>
    <xf numFmtId="0" fontId="26" fillId="37" borderId="32" xfId="0" applyFont="1" applyFill="1" applyBorder="1" applyAlignment="1">
      <alignment vertical="center" wrapText="1"/>
    </xf>
    <xf numFmtId="0" fontId="26" fillId="37" borderId="33" xfId="0" applyFont="1" applyFill="1" applyBorder="1" applyAlignment="1">
      <alignment vertical="center" wrapText="1"/>
    </xf>
    <xf numFmtId="0" fontId="26" fillId="37" borderId="30" xfId="0" applyFont="1" applyFill="1" applyBorder="1" applyAlignment="1">
      <alignment horizontal="center" vertical="center" wrapText="1"/>
    </xf>
    <xf numFmtId="0" fontId="47" fillId="37" borderId="22" xfId="0" applyFont="1" applyFill="1" applyBorder="1" applyAlignment="1">
      <alignment vertical="center"/>
    </xf>
    <xf numFmtId="0" fontId="47" fillId="37" borderId="0" xfId="0" applyFont="1" applyFill="1" applyAlignment="1">
      <alignment vertical="center"/>
    </xf>
    <xf numFmtId="0" fontId="47" fillId="37" borderId="27" xfId="0" applyFont="1" applyFill="1" applyBorder="1" applyAlignment="1">
      <alignment vertical="center" wrapText="1"/>
    </xf>
    <xf numFmtId="0" fontId="47" fillId="37" borderId="14" xfId="0" applyFont="1" applyFill="1" applyBorder="1" applyAlignment="1">
      <alignment vertical="center"/>
    </xf>
    <xf numFmtId="0" fontId="26" fillId="38" borderId="11" xfId="0" applyFont="1" applyFill="1" applyBorder="1" applyAlignment="1">
      <alignment horizontal="right" vertical="center"/>
    </xf>
    <xf numFmtId="0" fontId="26" fillId="38" borderId="12" xfId="0" applyFont="1" applyFill="1" applyBorder="1" applyAlignment="1">
      <alignment horizontal="right" vertical="center"/>
    </xf>
    <xf numFmtId="0" fontId="26" fillId="38" borderId="13" xfId="0" applyFont="1" applyFill="1" applyBorder="1" applyAlignment="1">
      <alignment horizontal="right" vertical="center"/>
    </xf>
    <xf numFmtId="0" fontId="58" fillId="37" borderId="12" xfId="0" applyFont="1" applyFill="1" applyBorder="1" applyAlignment="1">
      <alignment horizontal="right" vertical="center"/>
    </xf>
    <xf numFmtId="0" fontId="62" fillId="38" borderId="11" xfId="0" applyFont="1" applyFill="1" applyBorder="1" applyAlignment="1">
      <alignment horizontal="right" vertical="center"/>
    </xf>
    <xf numFmtId="0" fontId="62" fillId="38" borderId="12" xfId="0" applyFont="1" applyFill="1" applyBorder="1" applyAlignment="1">
      <alignment horizontal="right" vertical="center"/>
    </xf>
    <xf numFmtId="0" fontId="62" fillId="38" borderId="13" xfId="0" applyFont="1" applyFill="1" applyBorder="1" applyAlignment="1">
      <alignment horizontal="right" vertical="center"/>
    </xf>
    <xf numFmtId="0" fontId="26" fillId="37" borderId="18" xfId="0" applyFont="1" applyFill="1" applyBorder="1" applyAlignment="1">
      <alignment horizontal="right" vertical="center"/>
    </xf>
    <xf numFmtId="0" fontId="58" fillId="37" borderId="22" xfId="0" applyFont="1" applyFill="1" applyBorder="1" applyAlignment="1">
      <alignment horizontal="right" vertical="center"/>
    </xf>
    <xf numFmtId="0" fontId="26" fillId="38" borderId="32" xfId="0" applyFont="1" applyFill="1" applyBorder="1" applyAlignment="1">
      <alignment horizontal="right" vertical="center" wrapText="1"/>
    </xf>
    <xf numFmtId="0" fontId="26" fillId="38" borderId="33" xfId="0" applyFont="1" applyFill="1" applyBorder="1" applyAlignment="1">
      <alignment horizontal="right" vertical="center" wrapText="1"/>
    </xf>
    <xf numFmtId="0" fontId="62" fillId="38" borderId="32" xfId="0" applyFont="1" applyFill="1" applyBorder="1" applyAlignment="1">
      <alignment horizontal="right" vertical="center"/>
    </xf>
    <xf numFmtId="0" fontId="62" fillId="38" borderId="33" xfId="0" applyFont="1" applyFill="1" applyBorder="1" applyAlignment="1">
      <alignment horizontal="right" vertical="center"/>
    </xf>
    <xf numFmtId="0" fontId="26" fillId="38" borderId="32" xfId="0" applyFont="1" applyFill="1" applyBorder="1" applyAlignment="1">
      <alignment horizontal="right" vertical="center"/>
    </xf>
    <xf numFmtId="0" fontId="26" fillId="38" borderId="33" xfId="0" applyFont="1" applyFill="1" applyBorder="1" applyAlignment="1">
      <alignment horizontal="right" vertical="center"/>
    </xf>
    <xf numFmtId="0" fontId="26" fillId="37" borderId="30" xfId="0" applyFont="1" applyFill="1" applyBorder="1" applyAlignment="1">
      <alignment horizontal="right" vertical="center"/>
    </xf>
    <xf numFmtId="0" fontId="133" fillId="38" borderId="32" xfId="0" applyFont="1" applyFill="1" applyBorder="1" applyAlignment="1">
      <alignment horizontal="right" vertical="center" textRotation="90"/>
    </xf>
    <xf numFmtId="0" fontId="133" fillId="38" borderId="33" xfId="0" applyFont="1" applyFill="1" applyBorder="1" applyAlignment="1">
      <alignment horizontal="right" vertical="center" textRotation="90"/>
    </xf>
    <xf numFmtId="0" fontId="62" fillId="38" borderId="24" xfId="0" applyFont="1" applyFill="1" applyBorder="1" applyAlignment="1">
      <alignment horizontal="right" vertical="center"/>
    </xf>
    <xf numFmtId="0" fontId="62" fillId="38" borderId="27" xfId="0" applyFont="1" applyFill="1" applyBorder="1" applyAlignment="1">
      <alignment horizontal="right" vertical="center"/>
    </xf>
    <xf numFmtId="0" fontId="62" fillId="38" borderId="21" xfId="0" applyFont="1" applyFill="1" applyBorder="1" applyAlignment="1">
      <alignment horizontal="right" vertical="center"/>
    </xf>
    <xf numFmtId="0" fontId="62" fillId="38" borderId="17" xfId="0" applyFont="1" applyFill="1" applyBorder="1" applyAlignment="1">
      <alignment horizontal="right" vertical="center"/>
    </xf>
    <xf numFmtId="0" fontId="62" fillId="38" borderId="22" xfId="0" applyFont="1" applyFill="1" applyBorder="1" applyAlignment="1">
      <alignment horizontal="right" vertical="center"/>
    </xf>
    <xf numFmtId="0" fontId="62" fillId="38" borderId="18" xfId="0" applyFont="1" applyFill="1" applyBorder="1" applyAlignment="1">
      <alignment horizontal="right" vertical="center"/>
    </xf>
    <xf numFmtId="0" fontId="24" fillId="37" borderId="30" xfId="0" applyFont="1" applyFill="1" applyBorder="1" applyAlignment="1">
      <alignment horizontal="left" vertical="center" indent="2"/>
    </xf>
    <xf numFmtId="0" fontId="26" fillId="37" borderId="14" xfId="0" applyFont="1" applyFill="1" applyBorder="1" applyAlignment="1">
      <alignment vertical="center"/>
    </xf>
    <xf numFmtId="0" fontId="26" fillId="37" borderId="0" xfId="0" applyFont="1" applyFill="1" applyAlignment="1">
      <alignment vertical="center"/>
    </xf>
    <xf numFmtId="0" fontId="26" fillId="37" borderId="22" xfId="0" applyFont="1" applyFill="1" applyBorder="1" applyAlignment="1">
      <alignment horizontal="center" vertical="center"/>
    </xf>
    <xf numFmtId="0" fontId="26" fillId="37" borderId="18" xfId="0" applyFont="1" applyFill="1" applyBorder="1" applyAlignment="1">
      <alignment horizontal="center" vertical="center"/>
    </xf>
    <xf numFmtId="0" fontId="26" fillId="37" borderId="12" xfId="0" applyFont="1" applyFill="1" applyBorder="1" applyAlignment="1">
      <alignment horizontal="center" vertical="center" wrapText="1"/>
    </xf>
    <xf numFmtId="0" fontId="26" fillId="37" borderId="22" xfId="0" applyFont="1" applyFill="1" applyBorder="1" applyAlignment="1">
      <alignment horizontal="right" vertical="center"/>
    </xf>
    <xf numFmtId="0" fontId="26" fillId="37" borderId="12" xfId="0" applyFont="1" applyFill="1" applyBorder="1" applyAlignment="1">
      <alignment horizontal="center" vertical="center"/>
    </xf>
    <xf numFmtId="0" fontId="26" fillId="37" borderId="24" xfId="0" applyFont="1" applyFill="1" applyBorder="1" applyAlignment="1">
      <alignment horizontal="center" vertical="center"/>
    </xf>
    <xf numFmtId="0" fontId="26" fillId="37" borderId="14" xfId="0" applyFont="1" applyFill="1" applyBorder="1" applyAlignment="1">
      <alignment horizontal="center" vertical="center"/>
    </xf>
    <xf numFmtId="0" fontId="26" fillId="37" borderId="0" xfId="0" applyFont="1" applyFill="1" applyAlignment="1">
      <alignment horizontal="center" vertical="center"/>
    </xf>
    <xf numFmtId="0" fontId="26" fillId="37" borderId="22" xfId="0" applyFont="1" applyFill="1" applyBorder="1" applyAlignment="1">
      <alignment vertical="center"/>
    </xf>
    <xf numFmtId="0" fontId="26" fillId="37" borderId="22" xfId="0" applyFont="1" applyFill="1" applyBorder="1" applyAlignment="1">
      <alignment horizontal="center" vertical="center" wrapText="1"/>
    </xf>
    <xf numFmtId="0" fontId="26" fillId="37" borderId="18" xfId="0" applyFont="1" applyFill="1" applyBorder="1" applyAlignment="1">
      <alignment horizontal="center" vertical="center" wrapText="1"/>
    </xf>
    <xf numFmtId="0" fontId="130" fillId="38" borderId="11" xfId="0" applyFont="1" applyFill="1" applyBorder="1" applyAlignment="1">
      <alignment vertical="center"/>
    </xf>
    <xf numFmtId="0" fontId="130" fillId="38" borderId="12" xfId="0" applyFont="1" applyFill="1" applyBorder="1" applyAlignment="1">
      <alignment vertical="center"/>
    </xf>
    <xf numFmtId="0" fontId="130" fillId="38" borderId="13" xfId="0" applyFont="1" applyFill="1" applyBorder="1" applyAlignment="1">
      <alignment vertical="center"/>
    </xf>
    <xf numFmtId="0" fontId="0" fillId="37" borderId="0" xfId="0" applyFill="1" applyAlignment="1">
      <alignment vertical="center" wrapText="1"/>
    </xf>
    <xf numFmtId="0" fontId="0" fillId="37" borderId="15" xfId="0" applyFill="1" applyBorder="1" applyAlignment="1">
      <alignment vertical="center" wrapText="1"/>
    </xf>
    <xf numFmtId="0" fontId="129" fillId="37" borderId="12" xfId="0" applyFont="1" applyFill="1" applyBorder="1" applyAlignment="1">
      <alignment vertical="center"/>
    </xf>
    <xf numFmtId="0" fontId="129" fillId="37" borderId="18" xfId="0" applyFont="1" applyFill="1" applyBorder="1" applyAlignment="1">
      <alignment vertical="center"/>
    </xf>
    <xf numFmtId="0" fontId="129" fillId="37" borderId="18" xfId="0" applyFont="1" applyFill="1" applyBorder="1" applyAlignment="1">
      <alignment vertical="center" wrapText="1"/>
    </xf>
    <xf numFmtId="0" fontId="129" fillId="37" borderId="0" xfId="0" applyFont="1" applyFill="1" applyAlignment="1">
      <alignment vertical="center"/>
    </xf>
    <xf numFmtId="0" fontId="92" fillId="37" borderId="0" xfId="0" applyFont="1" applyFill="1" applyAlignment="1">
      <alignment horizontal="left" vertical="top" wrapText="1"/>
    </xf>
    <xf numFmtId="0" fontId="92" fillId="37" borderId="15" xfId="0" applyFont="1" applyFill="1" applyBorder="1" applyAlignment="1">
      <alignment horizontal="left" vertical="top" wrapText="1"/>
    </xf>
    <xf numFmtId="0" fontId="56" fillId="37" borderId="0" xfId="0" applyFont="1" applyFill="1" applyAlignment="1">
      <alignment vertical="center" wrapText="1"/>
    </xf>
    <xf numFmtId="0" fontId="56" fillId="37" borderId="22" xfId="0" applyFont="1" applyFill="1" applyBorder="1" applyAlignment="1">
      <alignment vertical="center" wrapText="1"/>
    </xf>
    <xf numFmtId="0" fontId="56" fillId="37" borderId="27" xfId="0" applyFont="1" applyFill="1" applyBorder="1" applyAlignment="1">
      <alignment vertical="center" wrapText="1"/>
    </xf>
    <xf numFmtId="0" fontId="66" fillId="37" borderId="14" xfId="0" applyFont="1" applyFill="1" applyBorder="1" applyAlignment="1">
      <alignment horizontal="center" vertical="center" wrapText="1"/>
    </xf>
    <xf numFmtId="0" fontId="66" fillId="37" borderId="20" xfId="0" applyFont="1" applyFill="1" applyBorder="1" applyAlignment="1">
      <alignment horizontal="center" vertical="center" wrapText="1"/>
    </xf>
    <xf numFmtId="0" fontId="121" fillId="37" borderId="81" xfId="0" applyFont="1" applyFill="1" applyBorder="1" applyAlignment="1">
      <alignment horizontal="center" vertical="center" wrapText="1"/>
    </xf>
    <xf numFmtId="0" fontId="121" fillId="37" borderId="39" xfId="0" applyFont="1" applyFill="1" applyBorder="1" applyAlignment="1">
      <alignment horizontal="center" vertical="center" wrapText="1"/>
    </xf>
    <xf numFmtId="0" fontId="38" fillId="37" borderId="0" xfId="47" applyFill="1" applyAlignment="1">
      <alignment horizontal="left" vertical="center" wrapText="1" indent="1"/>
    </xf>
    <xf numFmtId="0" fontId="38" fillId="37" borderId="15" xfId="47" applyFill="1" applyBorder="1" applyAlignment="1">
      <alignment horizontal="left" vertical="center" wrapText="1" indent="1"/>
    </xf>
    <xf numFmtId="0" fontId="64" fillId="37" borderId="22" xfId="0" applyFont="1" applyFill="1" applyBorder="1" applyAlignment="1">
      <alignment vertical="center" wrapText="1"/>
    </xf>
    <xf numFmtId="0" fontId="1" fillId="37" borderId="12" xfId="0" applyFont="1" applyFill="1" applyBorder="1" applyAlignment="1">
      <alignment horizontal="center" vertical="center" wrapText="1"/>
    </xf>
    <xf numFmtId="0" fontId="26" fillId="37" borderId="0" xfId="0" applyFont="1" applyFill="1" applyAlignment="1">
      <alignment horizontal="center" vertical="center" wrapText="1"/>
    </xf>
    <xf numFmtId="0" fontId="97" fillId="38" borderId="11" xfId="0" applyFont="1" applyFill="1" applyBorder="1" applyAlignment="1">
      <alignment horizontal="center" vertical="center" wrapText="1"/>
    </xf>
    <xf numFmtId="0" fontId="97" fillId="38" borderId="12" xfId="0" applyFont="1" applyFill="1" applyBorder="1" applyAlignment="1">
      <alignment horizontal="center" vertical="center" wrapText="1"/>
    </xf>
    <xf numFmtId="0" fontId="97" fillId="38" borderId="13" xfId="0" applyFont="1" applyFill="1" applyBorder="1" applyAlignment="1">
      <alignment horizontal="center" vertical="center" wrapText="1"/>
    </xf>
    <xf numFmtId="0" fontId="47" fillId="37" borderId="21" xfId="0" applyFont="1" applyFill="1" applyBorder="1" applyAlignment="1">
      <alignment horizontal="center" vertical="center" wrapText="1"/>
    </xf>
    <xf numFmtId="0" fontId="53" fillId="37" borderId="12" xfId="0" applyFont="1" applyFill="1" applyBorder="1" applyAlignment="1">
      <alignment vertical="center" wrapText="1"/>
    </xf>
    <xf numFmtId="0" fontId="26" fillId="37" borderId="18" xfId="0" applyFont="1" applyFill="1" applyBorder="1" applyAlignment="1">
      <alignment vertical="center" wrapText="1"/>
    </xf>
    <xf numFmtId="0" fontId="26" fillId="37" borderId="17" xfId="0" applyFont="1" applyFill="1" applyBorder="1" applyAlignment="1">
      <alignment vertical="center" wrapText="1"/>
    </xf>
    <xf numFmtId="0" fontId="47" fillId="37" borderId="109" xfId="0" applyFont="1" applyFill="1" applyBorder="1" applyAlignment="1">
      <alignment horizontal="center" vertical="center" wrapText="1"/>
    </xf>
    <xf numFmtId="0" fontId="47" fillId="37" borderId="51" xfId="0" applyFont="1" applyFill="1" applyBorder="1" applyAlignment="1">
      <alignment horizontal="center" vertical="center" wrapText="1"/>
    </xf>
    <xf numFmtId="0" fontId="47" fillId="37" borderId="52" xfId="0" applyFont="1" applyFill="1" applyBorder="1" applyAlignment="1">
      <alignment horizontal="center" vertical="center" wrapText="1"/>
    </xf>
    <xf numFmtId="0" fontId="41" fillId="37" borderId="69" xfId="0" applyFont="1" applyFill="1" applyBorder="1" applyAlignment="1">
      <alignment horizontal="right" vertical="center" wrapText="1"/>
    </xf>
    <xf numFmtId="0" fontId="41" fillId="37" borderId="110" xfId="0" applyFont="1" applyFill="1" applyBorder="1" applyAlignment="1">
      <alignment horizontal="right" vertical="center" wrapText="1"/>
    </xf>
    <xf numFmtId="0" fontId="51" fillId="37" borderId="110" xfId="0" applyFont="1" applyFill="1" applyBorder="1" applyAlignment="1">
      <alignment vertical="center" wrapText="1"/>
    </xf>
    <xf numFmtId="0" fontId="51" fillId="37" borderId="68" xfId="0" applyFont="1" applyFill="1" applyBorder="1" applyAlignment="1">
      <alignment vertical="center" wrapText="1"/>
    </xf>
    <xf numFmtId="0" fontId="26" fillId="37" borderId="15" xfId="0" applyFont="1" applyFill="1" applyBorder="1" applyAlignment="1">
      <alignment vertical="center" wrapText="1"/>
    </xf>
    <xf numFmtId="0" fontId="53" fillId="37" borderId="38" xfId="0" applyFont="1" applyFill="1" applyBorder="1" applyAlignment="1">
      <alignment vertical="center" wrapText="1"/>
    </xf>
    <xf numFmtId="0" fontId="53" fillId="37" borderId="39" xfId="0" applyFont="1" applyFill="1" applyBorder="1" applyAlignment="1">
      <alignment vertical="center" wrapText="1"/>
    </xf>
    <xf numFmtId="0" fontId="126" fillId="38" borderId="23" xfId="0" applyFont="1" applyFill="1" applyBorder="1" applyAlignment="1">
      <alignment horizontal="center" vertical="center" wrapText="1"/>
    </xf>
    <xf numFmtId="0" fontId="126" fillId="38" borderId="13" xfId="0" applyFont="1" applyFill="1" applyBorder="1" applyAlignment="1">
      <alignment horizontal="center" vertical="center" wrapText="1"/>
    </xf>
    <xf numFmtId="0" fontId="126" fillId="38" borderId="11" xfId="0" applyFont="1" applyFill="1" applyBorder="1" applyAlignment="1">
      <alignment horizontal="center" vertical="center" wrapText="1"/>
    </xf>
    <xf numFmtId="0" fontId="126" fillId="38" borderId="12" xfId="0" applyFont="1" applyFill="1" applyBorder="1" applyAlignment="1">
      <alignment horizontal="center" vertical="center" wrapText="1"/>
    </xf>
    <xf numFmtId="0" fontId="53" fillId="37" borderId="26" xfId="0" applyFont="1" applyFill="1" applyBorder="1" applyAlignment="1">
      <alignment vertical="center" wrapText="1"/>
    </xf>
    <xf numFmtId="0" fontId="53" fillId="37" borderId="27" xfId="0" applyFont="1" applyFill="1" applyBorder="1" applyAlignment="1">
      <alignment vertical="center" wrapText="1"/>
    </xf>
    <xf numFmtId="0" fontId="53" fillId="37" borderId="29" xfId="0" applyFont="1" applyFill="1" applyBorder="1" applyAlignment="1">
      <alignment vertical="center" wrapText="1"/>
    </xf>
    <xf numFmtId="0" fontId="107" fillId="37" borderId="14" xfId="0" applyFont="1" applyFill="1" applyBorder="1" applyAlignment="1">
      <alignment vertical="center" wrapText="1"/>
    </xf>
    <xf numFmtId="0" fontId="107" fillId="37" borderId="15" xfId="0" applyFont="1" applyFill="1" applyBorder="1" applyAlignment="1">
      <alignment vertical="center" wrapText="1"/>
    </xf>
    <xf numFmtId="0" fontId="26" fillId="0" borderId="24" xfId="0" applyFont="1" applyBorder="1" applyAlignment="1">
      <alignment vertical="center" wrapText="1"/>
    </xf>
    <xf numFmtId="0" fontId="26" fillId="0" borderId="22" xfId="0" applyFont="1" applyBorder="1" applyAlignment="1">
      <alignment vertical="center" wrapText="1"/>
    </xf>
    <xf numFmtId="0" fontId="26" fillId="0" borderId="27" xfId="0" applyFont="1" applyBorder="1" applyAlignment="1">
      <alignment vertical="center" wrapText="1"/>
    </xf>
    <xf numFmtId="0" fontId="26" fillId="0" borderId="21" xfId="0" applyFont="1" applyBorder="1" applyAlignment="1">
      <alignment vertical="center" wrapText="1"/>
    </xf>
    <xf numFmtId="0" fontId="26" fillId="0" borderId="18" xfId="0" applyFont="1" applyBorder="1" applyAlignment="1">
      <alignment vertical="center" wrapText="1"/>
    </xf>
    <xf numFmtId="0" fontId="26" fillId="0" borderId="17" xfId="0" applyFont="1" applyBorder="1" applyAlignment="1">
      <alignment vertical="center" wrapText="1"/>
    </xf>
    <xf numFmtId="0" fontId="47" fillId="37" borderId="12" xfId="0" applyFont="1" applyFill="1" applyBorder="1" applyAlignment="1">
      <alignment horizontal="center" vertical="center" wrapText="1"/>
    </xf>
    <xf numFmtId="0" fontId="26" fillId="0" borderId="11" xfId="0" applyFont="1" applyBorder="1" applyAlignment="1">
      <alignment vertical="center" wrapText="1"/>
    </xf>
    <xf numFmtId="0" fontId="26" fillId="0" borderId="12" xfId="0" applyFont="1" applyBorder="1" applyAlignment="1">
      <alignment vertical="center" wrapText="1"/>
    </xf>
    <xf numFmtId="0" fontId="26" fillId="0" borderId="13" xfId="0" applyFont="1" applyBorder="1" applyAlignment="1">
      <alignment vertical="center" wrapText="1"/>
    </xf>
    <xf numFmtId="0" fontId="107" fillId="37" borderId="18" xfId="0" applyFont="1" applyFill="1" applyBorder="1" applyAlignment="1">
      <alignment horizontal="center" vertical="center" wrapText="1"/>
    </xf>
    <xf numFmtId="0" fontId="107" fillId="37" borderId="12" xfId="0" applyFont="1" applyFill="1" applyBorder="1" applyAlignment="1">
      <alignment vertical="center" wrapText="1"/>
    </xf>
    <xf numFmtId="0" fontId="107" fillId="37" borderId="18" xfId="0" applyFont="1" applyFill="1" applyBorder="1" applyAlignment="1">
      <alignment vertical="center" wrapText="1"/>
    </xf>
    <xf numFmtId="0" fontId="107" fillId="37" borderId="17" xfId="0" applyFont="1" applyFill="1" applyBorder="1" applyAlignment="1">
      <alignment vertical="center" wrapText="1"/>
    </xf>
    <xf numFmtId="0" fontId="23" fillId="36" borderId="12" xfId="0" applyFont="1" applyFill="1" applyBorder="1" applyAlignment="1">
      <alignment vertical="center" wrapText="1"/>
    </xf>
    <xf numFmtId="0" fontId="107" fillId="38" borderId="24" xfId="0" applyFont="1" applyFill="1" applyBorder="1" applyAlignment="1">
      <alignment horizontal="center" vertical="center" wrapText="1"/>
    </xf>
    <xf numFmtId="0" fontId="107" fillId="38" borderId="22" xfId="0" applyFont="1" applyFill="1" applyBorder="1" applyAlignment="1">
      <alignment horizontal="center" vertical="center" wrapText="1"/>
    </xf>
    <xf numFmtId="0" fontId="107" fillId="38" borderId="27" xfId="0" applyFont="1" applyFill="1" applyBorder="1" applyAlignment="1">
      <alignment horizontal="center" vertical="center" wrapText="1"/>
    </xf>
    <xf numFmtId="0" fontId="107" fillId="38" borderId="14" xfId="0" applyFont="1" applyFill="1" applyBorder="1" applyAlignment="1">
      <alignment horizontal="center" vertical="center" wrapText="1"/>
    </xf>
    <xf numFmtId="0" fontId="107" fillId="38" borderId="0" xfId="0" applyFont="1" applyFill="1" applyAlignment="1">
      <alignment horizontal="center" vertical="center" wrapText="1"/>
    </xf>
    <xf numFmtId="0" fontId="107" fillId="38" borderId="15" xfId="0" applyFont="1" applyFill="1" applyBorder="1" applyAlignment="1">
      <alignment horizontal="center" vertical="center" wrapText="1"/>
    </xf>
    <xf numFmtId="0" fontId="107" fillId="38" borderId="21" xfId="0" applyFont="1" applyFill="1" applyBorder="1" applyAlignment="1">
      <alignment horizontal="center" vertical="center" wrapText="1"/>
    </xf>
    <xf numFmtId="0" fontId="107" fillId="38" borderId="18" xfId="0" applyFont="1" applyFill="1" applyBorder="1" applyAlignment="1">
      <alignment horizontal="center" vertical="center" wrapText="1"/>
    </xf>
    <xf numFmtId="0" fontId="107" fillId="38" borderId="17" xfId="0" applyFont="1" applyFill="1" applyBorder="1" applyAlignment="1">
      <alignment horizontal="center" vertical="center" wrapText="1"/>
    </xf>
    <xf numFmtId="0" fontId="107" fillId="37" borderId="30" xfId="0" applyFont="1" applyFill="1" applyBorder="1" applyAlignment="1">
      <alignment vertical="center" wrapText="1"/>
    </xf>
    <xf numFmtId="0" fontId="1" fillId="37" borderId="15" xfId="0" applyFont="1" applyFill="1" applyBorder="1" applyAlignment="1">
      <alignment horizontal="right" vertical="center" wrapText="1"/>
    </xf>
    <xf numFmtId="0" fontId="26" fillId="37" borderId="22" xfId="0" applyFont="1" applyFill="1" applyBorder="1" applyAlignment="1">
      <alignment vertical="center" wrapText="1"/>
    </xf>
    <xf numFmtId="0" fontId="136" fillId="0" borderId="14" xfId="0" applyFont="1" applyBorder="1" applyAlignment="1">
      <alignment horizontal="center" vertical="center" wrapText="1"/>
    </xf>
    <xf numFmtId="0" fontId="136" fillId="0" borderId="0" xfId="0" applyFont="1" applyAlignment="1">
      <alignment horizontal="center" vertical="center" wrapText="1"/>
    </xf>
    <xf numFmtId="0" fontId="136" fillId="0" borderId="15" xfId="0" applyFont="1" applyBorder="1" applyAlignment="1">
      <alignment horizontal="center" vertical="center" wrapText="1"/>
    </xf>
    <xf numFmtId="0" fontId="23" fillId="37" borderId="15" xfId="0" applyFont="1" applyFill="1" applyBorder="1" applyAlignment="1">
      <alignment horizontal="right" vertical="center" wrapText="1"/>
    </xf>
    <xf numFmtId="0" fontId="26" fillId="37" borderId="27" xfId="0" applyFont="1" applyFill="1" applyBorder="1" applyAlignment="1">
      <alignment vertical="center" wrapText="1"/>
    </xf>
    <xf numFmtId="0" fontId="136" fillId="0" borderId="91" xfId="0" applyFont="1" applyBorder="1" applyAlignment="1">
      <alignment horizontal="center" vertical="center" wrapText="1"/>
    </xf>
    <xf numFmtId="0" fontId="136" fillId="0" borderId="38"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39" xfId="0" applyFont="1" applyBorder="1" applyAlignment="1">
      <alignment horizontal="center" vertical="center" wrapText="1"/>
    </xf>
    <xf numFmtId="0" fontId="136" fillId="0" borderId="30" xfId="0" applyFont="1" applyBorder="1" applyAlignment="1">
      <alignment horizontal="center" vertical="center" wrapText="1"/>
    </xf>
    <xf numFmtId="0" fontId="42" fillId="38" borderId="25" xfId="0" applyFont="1" applyFill="1" applyBorder="1" applyAlignment="1">
      <alignment horizontal="center" vertical="center" wrapText="1"/>
    </xf>
    <xf numFmtId="0" fontId="42" fillId="38" borderId="14" xfId="0" applyFont="1" applyFill="1" applyBorder="1" applyAlignment="1">
      <alignment horizontal="center" vertical="center" wrapText="1"/>
    </xf>
    <xf numFmtId="0" fontId="42" fillId="38" borderId="20" xfId="0" applyFont="1" applyFill="1" applyBorder="1" applyAlignment="1">
      <alignment horizontal="center" vertical="center" wrapText="1"/>
    </xf>
    <xf numFmtId="0" fontId="42" fillId="38" borderId="19" xfId="0" applyFont="1" applyFill="1" applyBorder="1" applyAlignment="1">
      <alignment horizontal="center" vertical="center" wrapText="1"/>
    </xf>
    <xf numFmtId="0" fontId="42" fillId="38" borderId="11" xfId="0" applyFont="1" applyFill="1" applyBorder="1" applyAlignment="1">
      <alignment horizontal="center" vertical="center" wrapText="1"/>
    </xf>
    <xf numFmtId="0" fontId="42" fillId="38" borderId="16" xfId="0" applyFont="1" applyFill="1" applyBorder="1" applyAlignment="1">
      <alignment horizontal="center" vertical="center" wrapText="1"/>
    </xf>
    <xf numFmtId="0" fontId="84" fillId="37" borderId="11" xfId="0" applyFont="1" applyFill="1" applyBorder="1" applyAlignment="1">
      <alignment horizontal="center" vertical="center" wrapText="1"/>
    </xf>
    <xf numFmtId="0" fontId="84" fillId="37" borderId="16" xfId="0" applyFont="1" applyFill="1" applyBorder="1" applyAlignment="1">
      <alignment horizontal="center" vertical="center" wrapText="1"/>
    </xf>
    <xf numFmtId="0" fontId="121" fillId="37" borderId="32" xfId="0" applyFont="1" applyFill="1" applyBorder="1" applyAlignment="1">
      <alignment horizontal="center" vertical="center" wrapText="1"/>
    </xf>
    <xf numFmtId="0" fontId="121" fillId="37" borderId="24" xfId="0" applyFont="1" applyFill="1" applyBorder="1" applyAlignment="1">
      <alignment horizontal="center" vertical="center" wrapText="1"/>
    </xf>
    <xf numFmtId="0" fontId="121" fillId="37" borderId="22" xfId="0" applyFont="1" applyFill="1" applyBorder="1" applyAlignment="1">
      <alignment horizontal="center" vertical="center" wrapText="1"/>
    </xf>
    <xf numFmtId="0" fontId="121" fillId="37" borderId="27" xfId="0" applyFont="1" applyFill="1" applyBorder="1" applyAlignment="1">
      <alignment horizontal="center" vertical="center" wrapText="1"/>
    </xf>
    <xf numFmtId="0" fontId="121" fillId="37" borderId="18" xfId="0" applyFont="1" applyFill="1" applyBorder="1" applyAlignment="1">
      <alignment horizontal="center" vertical="center" wrapText="1"/>
    </xf>
    <xf numFmtId="0" fontId="38" fillId="37" borderId="11" xfId="47" applyFill="1" applyBorder="1" applyAlignment="1">
      <alignment horizontal="center" vertical="center" wrapText="1"/>
    </xf>
    <xf numFmtId="0" fontId="38" fillId="37" borderId="16" xfId="47" applyFill="1" applyBorder="1" applyAlignment="1">
      <alignment horizontal="center" vertical="center" wrapText="1"/>
    </xf>
    <xf numFmtId="0" fontId="121" fillId="37" borderId="38" xfId="0" applyFont="1" applyFill="1" applyBorder="1" applyAlignment="1">
      <alignment horizontal="center" vertical="center" wrapText="1"/>
    </xf>
    <xf numFmtId="0" fontId="121" fillId="37" borderId="58" xfId="0" applyFont="1" applyFill="1" applyBorder="1" applyAlignment="1">
      <alignment horizontal="center" vertical="center" wrapText="1"/>
    </xf>
    <xf numFmtId="0" fontId="26" fillId="37" borderId="20" xfId="0" applyFont="1" applyFill="1" applyBorder="1" applyAlignment="1">
      <alignment horizontal="center" vertical="center" wrapText="1"/>
    </xf>
    <xf numFmtId="0" fontId="93" fillId="37" borderId="14" xfId="0" applyFont="1" applyFill="1" applyBorder="1" applyAlignment="1">
      <alignment vertical="center" wrapText="1"/>
    </xf>
    <xf numFmtId="0" fontId="93" fillId="37" borderId="15" xfId="0" applyFont="1" applyFill="1" applyBorder="1" applyAlignment="1">
      <alignment vertical="center" wrapText="1"/>
    </xf>
    <xf numFmtId="0" fontId="93" fillId="38" borderId="24" xfId="0" applyFont="1" applyFill="1" applyBorder="1" applyAlignment="1">
      <alignment horizontal="center" vertical="center" wrapText="1"/>
    </xf>
    <xf numFmtId="0" fontId="93" fillId="38" borderId="22" xfId="0" applyFont="1" applyFill="1" applyBorder="1" applyAlignment="1">
      <alignment horizontal="center" vertical="center" wrapText="1"/>
    </xf>
    <xf numFmtId="0" fontId="93" fillId="38" borderId="27" xfId="0" applyFont="1" applyFill="1" applyBorder="1" applyAlignment="1">
      <alignment horizontal="center" vertical="center" wrapText="1"/>
    </xf>
    <xf numFmtId="0" fontId="93" fillId="38" borderId="14" xfId="0" applyFont="1" applyFill="1" applyBorder="1" applyAlignment="1">
      <alignment horizontal="center" vertical="center" wrapText="1"/>
    </xf>
    <xf numFmtId="0" fontId="93" fillId="38" borderId="0" xfId="0" applyFont="1" applyFill="1" applyAlignment="1">
      <alignment horizontal="center" vertical="center" wrapText="1"/>
    </xf>
    <xf numFmtId="0" fontId="93" fillId="38" borderId="15" xfId="0" applyFont="1" applyFill="1" applyBorder="1" applyAlignment="1">
      <alignment horizontal="center" vertical="center" wrapText="1"/>
    </xf>
    <xf numFmtId="0" fontId="93" fillId="38" borderId="21" xfId="0" applyFont="1" applyFill="1" applyBorder="1" applyAlignment="1">
      <alignment horizontal="center" vertical="center" wrapText="1"/>
    </xf>
    <xf numFmtId="0" fontId="93" fillId="38" borderId="18" xfId="0" applyFont="1" applyFill="1" applyBorder="1" applyAlignment="1">
      <alignment horizontal="center" vertical="center" wrapText="1"/>
    </xf>
    <xf numFmtId="0" fontId="93" fillId="38" borderId="17" xfId="0" applyFont="1" applyFill="1" applyBorder="1" applyAlignment="1">
      <alignment horizontal="center" vertical="center" wrapText="1"/>
    </xf>
    <xf numFmtId="0" fontId="93" fillId="37" borderId="30" xfId="0" applyFont="1" applyFill="1" applyBorder="1" applyAlignment="1">
      <alignment vertical="center" wrapText="1"/>
    </xf>
    <xf numFmtId="0" fontId="24" fillId="37" borderId="22" xfId="0" applyFont="1" applyFill="1" applyBorder="1" applyAlignment="1">
      <alignment vertical="center" wrapText="1"/>
    </xf>
    <xf numFmtId="0" fontId="43" fillId="37" borderId="14" xfId="0" applyFont="1" applyFill="1" applyBorder="1" applyAlignment="1">
      <alignment horizontal="right"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26" fillId="37" borderId="14" xfId="0" applyFont="1" applyFill="1" applyBorder="1" applyAlignment="1">
      <alignment horizontal="right" vertical="center" wrapText="1"/>
    </xf>
    <xf numFmtId="0" fontId="24" fillId="38" borderId="11" xfId="0" applyFont="1" applyFill="1" applyBorder="1" applyAlignment="1">
      <alignment horizontal="center" vertical="center" wrapText="1"/>
    </xf>
    <xf numFmtId="0" fontId="24" fillId="38" borderId="12" xfId="0" applyFont="1" applyFill="1" applyBorder="1" applyAlignment="1">
      <alignment horizontal="center" vertical="center" wrapText="1"/>
    </xf>
    <xf numFmtId="0" fontId="24" fillId="38" borderId="13" xfId="0" applyFont="1" applyFill="1" applyBorder="1" applyAlignment="1">
      <alignment horizontal="center" vertical="center" wrapText="1"/>
    </xf>
    <xf numFmtId="0" fontId="80" fillId="36" borderId="22" xfId="0" applyFont="1" applyFill="1" applyBorder="1" applyAlignment="1">
      <alignment vertical="center" wrapText="1"/>
    </xf>
    <xf numFmtId="0" fontId="80" fillId="36" borderId="27" xfId="0" applyFont="1" applyFill="1" applyBorder="1" applyAlignment="1">
      <alignment vertical="center" wrapText="1"/>
    </xf>
    <xf numFmtId="0" fontId="24" fillId="37" borderId="20" xfId="0" applyFont="1" applyFill="1" applyBorder="1" applyAlignment="1">
      <alignment horizontal="center" vertical="center" wrapText="1"/>
    </xf>
    <xf numFmtId="0" fontId="93" fillId="37" borderId="22" xfId="0" applyFont="1" applyFill="1" applyBorder="1" applyAlignment="1">
      <alignment vertical="center" wrapText="1"/>
    </xf>
    <xf numFmtId="0" fontId="93" fillId="37" borderId="0" xfId="0" applyFont="1" applyFill="1" applyAlignment="1">
      <alignment vertical="center" wrapText="1"/>
    </xf>
    <xf numFmtId="0" fontId="24" fillId="38" borderId="47" xfId="0" applyFont="1" applyFill="1" applyBorder="1" applyAlignment="1">
      <alignment horizontal="justify" vertical="center" wrapText="1"/>
    </xf>
    <xf numFmtId="0" fontId="24" fillId="38" borderId="49" xfId="0" applyFont="1" applyFill="1" applyBorder="1" applyAlignment="1">
      <alignment horizontal="justify" vertical="center" wrapText="1"/>
    </xf>
    <xf numFmtId="0" fontId="24" fillId="38" borderId="47" xfId="0" applyFont="1" applyFill="1" applyBorder="1" applyAlignment="1">
      <alignment horizontal="right" vertical="center" wrapText="1"/>
    </xf>
    <xf numFmtId="0" fontId="24" fillId="38" borderId="49" xfId="0" applyFont="1" applyFill="1" applyBorder="1" applyAlignment="1">
      <alignment horizontal="right" vertical="center" wrapText="1"/>
    </xf>
    <xf numFmtId="0" fontId="62" fillId="38" borderId="108" xfId="0" applyFont="1" applyFill="1" applyBorder="1" applyAlignment="1">
      <alignment horizontal="right" vertical="center" wrapText="1"/>
    </xf>
    <xf numFmtId="0" fontId="62" fillId="38" borderId="80" xfId="0" applyFont="1" applyFill="1" applyBorder="1" applyAlignment="1">
      <alignment horizontal="right" vertical="center" wrapText="1"/>
    </xf>
    <xf numFmtId="0" fontId="24" fillId="38" borderId="56" xfId="0" applyFont="1" applyFill="1" applyBorder="1" applyAlignment="1">
      <alignment horizontal="right" vertical="center" wrapText="1"/>
    </xf>
    <xf numFmtId="0" fontId="24" fillId="38" borderId="57" xfId="0" applyFont="1" applyFill="1" applyBorder="1" applyAlignment="1">
      <alignment horizontal="right" vertical="center" wrapText="1"/>
    </xf>
    <xf numFmtId="0" fontId="24" fillId="38" borderId="108" xfId="0" applyFont="1" applyFill="1" applyBorder="1" applyAlignment="1">
      <alignment horizontal="right" vertical="center" wrapText="1"/>
    </xf>
    <xf numFmtId="0" fontId="24" fillId="38" borderId="80" xfId="0" applyFont="1" applyFill="1" applyBorder="1" applyAlignment="1">
      <alignment horizontal="right" vertical="center" wrapText="1"/>
    </xf>
    <xf numFmtId="0" fontId="24" fillId="38" borderId="11" xfId="0" applyFont="1" applyFill="1" applyBorder="1" applyAlignment="1">
      <alignment horizontal="justify" vertical="center" wrapText="1"/>
    </xf>
    <xf numFmtId="0" fontId="24" fillId="38" borderId="13" xfId="0" applyFont="1" applyFill="1" applyBorder="1" applyAlignment="1">
      <alignment horizontal="justify" vertical="center" wrapText="1"/>
    </xf>
    <xf numFmtId="0" fontId="24" fillId="38" borderId="11" xfId="0" applyFont="1" applyFill="1" applyBorder="1" applyAlignment="1">
      <alignment horizontal="right" vertical="center" wrapText="1"/>
    </xf>
    <xf numFmtId="0" fontId="24" fillId="38" borderId="13" xfId="0" applyFont="1" applyFill="1" applyBorder="1" applyAlignment="1">
      <alignment horizontal="right" vertical="center" wrapText="1"/>
    </xf>
    <xf numFmtId="0" fontId="72" fillId="37" borderId="106" xfId="0" applyFont="1" applyFill="1" applyBorder="1" applyAlignment="1">
      <alignment horizontal="center" vertical="center" wrapText="1"/>
    </xf>
    <xf numFmtId="0" fontId="72" fillId="37" borderId="107" xfId="0" applyFont="1" applyFill="1" applyBorder="1" applyAlignment="1">
      <alignment horizontal="center" vertical="center" wrapText="1"/>
    </xf>
    <xf numFmtId="0" fontId="53" fillId="37" borderId="24" xfId="0" applyFont="1" applyFill="1" applyBorder="1" applyAlignment="1">
      <alignment vertical="center" wrapText="1"/>
    </xf>
    <xf numFmtId="0" fontId="122" fillId="37" borderId="14" xfId="0" applyFont="1" applyFill="1" applyBorder="1" applyAlignment="1">
      <alignment vertical="center" wrapText="1"/>
    </xf>
    <xf numFmtId="0" fontId="122" fillId="37" borderId="15" xfId="0" applyFont="1" applyFill="1" applyBorder="1" applyAlignment="1">
      <alignment vertical="center" wrapText="1"/>
    </xf>
    <xf numFmtId="0" fontId="0" fillId="37" borderId="21" xfId="0" applyFill="1" applyBorder="1" applyAlignment="1">
      <alignment wrapText="1"/>
    </xf>
    <xf numFmtId="0" fontId="0" fillId="37" borderId="17" xfId="0" applyFill="1" applyBorder="1" applyAlignment="1">
      <alignment wrapText="1"/>
    </xf>
    <xf numFmtId="0" fontId="123" fillId="37" borderId="23" xfId="0" applyFont="1" applyFill="1" applyBorder="1" applyAlignment="1">
      <alignment horizontal="center" vertical="center" wrapText="1"/>
    </xf>
    <xf numFmtId="0" fontId="123" fillId="37" borderId="12" xfId="0" applyFont="1" applyFill="1" applyBorder="1" applyAlignment="1">
      <alignment horizontal="center" vertical="center" wrapText="1"/>
    </xf>
    <xf numFmtId="0" fontId="123" fillId="37" borderId="16" xfId="0" applyFont="1" applyFill="1" applyBorder="1" applyAlignment="1">
      <alignment horizontal="center" vertical="center" wrapText="1"/>
    </xf>
    <xf numFmtId="0" fontId="122" fillId="37" borderId="23" xfId="0" applyFont="1" applyFill="1" applyBorder="1" applyAlignment="1">
      <alignment horizontal="center" vertical="center" wrapText="1"/>
    </xf>
    <xf numFmtId="0" fontId="122" fillId="37" borderId="12" xfId="0" applyFont="1" applyFill="1" applyBorder="1" applyAlignment="1">
      <alignment horizontal="center" vertical="center" wrapText="1"/>
    </xf>
    <xf numFmtId="0" fontId="122" fillId="37" borderId="13" xfId="0" applyFont="1" applyFill="1" applyBorder="1" applyAlignment="1">
      <alignment horizontal="center" vertical="center" wrapText="1"/>
    </xf>
    <xf numFmtId="0" fontId="47" fillId="37" borderId="17" xfId="0" applyFont="1" applyFill="1" applyBorder="1" applyAlignment="1">
      <alignment vertical="center" wrapTex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2 2" xfId="48" xr:uid="{45FAA66F-90F3-4109-9AFE-C72ECF185766}"/>
    <cellStyle name="Normal 12 2 2" xfId="49" xr:uid="{9743A8FD-F121-470E-8CA1-2A16DEC7EED4}"/>
    <cellStyle name="Normal 2" xfId="42" xr:uid="{00000000-0005-0000-0000-000025000000}"/>
    <cellStyle name="Normal 2 3" xfId="45" xr:uid="{00000000-0005-0000-0000-000026000000}"/>
    <cellStyle name="Normal 3" xfId="46"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 name="XLConnect.Numeric" xfId="44" xr:uid="{00000000-0005-0000-0000-00002D000000}"/>
    <cellStyle name="XLConnect.String" xfId="43" xr:uid="{00000000-0005-0000-0000-00002E000000}"/>
  </cellStyles>
  <dxfs count="1795">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0"/>
        <name val="Calibri"/>
        <family val="2"/>
        <scheme val="minor"/>
      </font>
      <fill>
        <patternFill patternType="solid">
          <fgColor indexed="64"/>
          <bgColor theme="8"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0"/>
        <name val="Calibri"/>
        <family val="2"/>
        <scheme val="minor"/>
      </font>
      <fill>
        <patternFill patternType="solid">
          <fgColor indexed="64"/>
          <bgColor theme="8"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0"/>
        <name val="Calibri"/>
        <family val="2"/>
        <scheme val="minor"/>
      </font>
      <fill>
        <patternFill patternType="solid">
          <fgColor indexed="64"/>
          <bgColor theme="8" tint="-0.499984740745262"/>
        </patternFill>
      </fill>
      <alignment horizontal="center"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0"/>
        <name val="Calibri"/>
        <family val="2"/>
        <scheme val="minor"/>
      </font>
      <fill>
        <patternFill patternType="solid">
          <fgColor indexed="64"/>
          <bgColor theme="8" tint="-0.499984740745262"/>
        </patternFill>
      </fill>
      <alignment horizontal="center" vertical="bottom" textRotation="0" wrapText="1" indent="0" justifyLastLine="0" shrinkToFit="0" readingOrder="0"/>
    </dxf>
  </dxfs>
  <tableStyles count="0" defaultTableStyle="TableStyleMedium2" defaultPivotStyle="PivotStyleLight16"/>
  <colors>
    <mruColors>
      <color rgb="FF009999"/>
      <color rgb="FF008080"/>
      <color rgb="FF8C67B8"/>
      <color rgb="FF42288B"/>
      <color rgb="FF9C80FF"/>
      <color rgb="FF422827"/>
      <color rgb="FF422858"/>
      <color rgb="FF4228E8"/>
      <color rgb="FF8674F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23043</xdr:colOff>
      <xdr:row>688</xdr:row>
      <xdr:rowOff>98234</xdr:rowOff>
    </xdr:from>
    <xdr:to>
      <xdr:col>11</xdr:col>
      <xdr:colOff>211820</xdr:colOff>
      <xdr:row>688</xdr:row>
      <xdr:rowOff>98234</xdr:rowOff>
    </xdr:to>
    <xdr:cxnSp macro="">
      <xdr:nvCxnSpPr>
        <xdr:cNvPr id="2" name="Straight Arrow Connector 1">
          <a:extLst>
            <a:ext uri="{FF2B5EF4-FFF2-40B4-BE49-F238E27FC236}">
              <a16:creationId xmlns:a16="http://schemas.microsoft.com/office/drawing/2014/main" id="{82EEA255-FF97-C50A-18DE-CD6A5561843D}"/>
            </a:ext>
          </a:extLst>
        </xdr:cNvPr>
        <xdr:cNvCxnSpPr/>
      </xdr:nvCxnSpPr>
      <xdr:spPr>
        <a:xfrm>
          <a:off x="5247005" y="3220085"/>
          <a:ext cx="201549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670</xdr:row>
      <xdr:rowOff>95250</xdr:rowOff>
    </xdr:from>
    <xdr:to>
      <xdr:col>0</xdr:col>
      <xdr:colOff>584200</xdr:colOff>
      <xdr:row>672</xdr:row>
      <xdr:rowOff>31750</xdr:rowOff>
    </xdr:to>
    <xdr:sp macro="" textlink="">
      <xdr:nvSpPr>
        <xdr:cNvPr id="67590" name="Text Box 11">
          <a:extLst>
            <a:ext uri="{FF2B5EF4-FFF2-40B4-BE49-F238E27FC236}">
              <a16:creationId xmlns:a16="http://schemas.microsoft.com/office/drawing/2014/main" id="{549BE8DB-9CCE-2560-E6F8-DDBCDF9C8262}"/>
            </a:ext>
          </a:extLst>
        </xdr:cNvPr>
        <xdr:cNvSpPr txBox="1">
          <a:spLocks noChangeArrowheads="1"/>
        </xdr:cNvSpPr>
      </xdr:nvSpPr>
      <xdr:spPr bwMode="auto">
        <a:xfrm>
          <a:off x="0" y="245033800"/>
          <a:ext cx="58420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700" b="0" i="1" u="none" strike="noStrike" baseline="0">
              <a:solidFill>
                <a:srgbClr val="000000"/>
              </a:solidFill>
              <a:latin typeface="Calibri"/>
              <a:cs typeface="Calibri"/>
            </a:rPr>
            <a:t>None / Very low</a:t>
          </a:r>
        </a:p>
      </xdr:txBody>
    </xdr:sp>
    <xdr:clientData/>
  </xdr:twoCellAnchor>
  <xdr:twoCellAnchor>
    <xdr:from>
      <xdr:col>1</xdr:col>
      <xdr:colOff>209550</xdr:colOff>
      <xdr:row>671</xdr:row>
      <xdr:rowOff>19050</xdr:rowOff>
    </xdr:from>
    <xdr:to>
      <xdr:col>2</xdr:col>
      <xdr:colOff>38100</xdr:colOff>
      <xdr:row>672</xdr:row>
      <xdr:rowOff>69850</xdr:rowOff>
    </xdr:to>
    <xdr:sp macro="" textlink="">
      <xdr:nvSpPr>
        <xdr:cNvPr id="67589" name="Text Box 12">
          <a:extLst>
            <a:ext uri="{FF2B5EF4-FFF2-40B4-BE49-F238E27FC236}">
              <a16:creationId xmlns:a16="http://schemas.microsoft.com/office/drawing/2014/main" id="{8E1B7E25-C09A-DB46-4C13-098088968311}"/>
            </a:ext>
          </a:extLst>
        </xdr:cNvPr>
        <xdr:cNvSpPr txBox="1">
          <a:spLocks noChangeArrowheads="1"/>
        </xdr:cNvSpPr>
      </xdr:nvSpPr>
      <xdr:spPr bwMode="auto">
        <a:xfrm>
          <a:off x="819150" y="245141750"/>
          <a:ext cx="1206500"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800" b="0" i="1" u="none" strike="noStrike" baseline="0">
              <a:solidFill>
                <a:srgbClr val="000000"/>
              </a:solidFill>
              <a:latin typeface="Calibri"/>
              <a:cs typeface="Calibri"/>
            </a:rPr>
            <a:t>Level of participation</a:t>
          </a:r>
        </a:p>
      </xdr:txBody>
    </xdr:sp>
    <xdr:clientData/>
  </xdr:twoCellAnchor>
  <xdr:twoCellAnchor>
    <xdr:from>
      <xdr:col>1</xdr:col>
      <xdr:colOff>120650</xdr:colOff>
      <xdr:row>669</xdr:row>
      <xdr:rowOff>19050</xdr:rowOff>
    </xdr:from>
    <xdr:to>
      <xdr:col>1</xdr:col>
      <xdr:colOff>1155700</xdr:colOff>
      <xdr:row>670</xdr:row>
      <xdr:rowOff>44450</xdr:rowOff>
    </xdr:to>
    <xdr:sp macro="" textlink="">
      <xdr:nvSpPr>
        <xdr:cNvPr id="67585" name="Text Box 18">
          <a:extLst>
            <a:ext uri="{FF2B5EF4-FFF2-40B4-BE49-F238E27FC236}">
              <a16:creationId xmlns:a16="http://schemas.microsoft.com/office/drawing/2014/main" id="{3758A8DA-5DD0-D188-693D-D145F0951AAC}"/>
            </a:ext>
          </a:extLst>
        </xdr:cNvPr>
        <xdr:cNvSpPr txBox="1">
          <a:spLocks noChangeArrowheads="1"/>
        </xdr:cNvSpPr>
      </xdr:nvSpPr>
      <xdr:spPr bwMode="auto">
        <a:xfrm>
          <a:off x="730250" y="244773450"/>
          <a:ext cx="1035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700" b="0" i="1" u="none" strike="noStrike" baseline="0">
              <a:solidFill>
                <a:srgbClr val="000000"/>
              </a:solidFill>
              <a:latin typeface="Calibri"/>
              <a:cs typeface="Calibri"/>
            </a:rPr>
            <a:t>Level of participation</a:t>
          </a:r>
        </a:p>
      </xdr:txBody>
    </xdr:sp>
    <xdr:clientData/>
  </xdr:twoCellAnchor>
  <xdr:twoCellAnchor>
    <xdr:from>
      <xdr:col>2</xdr:col>
      <xdr:colOff>381000</xdr:colOff>
      <xdr:row>669</xdr:row>
      <xdr:rowOff>88900</xdr:rowOff>
    </xdr:from>
    <xdr:to>
      <xdr:col>3</xdr:col>
      <xdr:colOff>330200</xdr:colOff>
      <xdr:row>671</xdr:row>
      <xdr:rowOff>38100</xdr:rowOff>
    </xdr:to>
    <xdr:sp macro="" textlink="">
      <xdr:nvSpPr>
        <xdr:cNvPr id="67591" name="Text Box 13">
          <a:extLst>
            <a:ext uri="{FF2B5EF4-FFF2-40B4-BE49-F238E27FC236}">
              <a16:creationId xmlns:a16="http://schemas.microsoft.com/office/drawing/2014/main" id="{BCC07C3C-04CA-4BED-A5F8-1740506F767D}"/>
            </a:ext>
          </a:extLst>
        </xdr:cNvPr>
        <xdr:cNvSpPr txBox="1">
          <a:spLocks noChangeArrowheads="1"/>
        </xdr:cNvSpPr>
      </xdr:nvSpPr>
      <xdr:spPr bwMode="auto">
        <a:xfrm>
          <a:off x="2368550" y="244843300"/>
          <a:ext cx="558800" cy="31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700" b="0" i="1" u="none" strike="noStrike" baseline="0">
              <a:solidFill>
                <a:srgbClr val="000000"/>
              </a:solidFill>
              <a:latin typeface="Calibri"/>
              <a:cs typeface="Calibri"/>
            </a:rPr>
            <a:t>Very high</a:t>
          </a:r>
        </a:p>
      </xdr:txBody>
    </xdr:sp>
    <xdr:clientData/>
  </xdr:twoCellAnchor>
  <xdr:twoCellAnchor>
    <xdr:from>
      <xdr:col>17</xdr:col>
      <xdr:colOff>326547</xdr:colOff>
      <xdr:row>688</xdr:row>
      <xdr:rowOff>91249</xdr:rowOff>
    </xdr:from>
    <xdr:to>
      <xdr:col>20</xdr:col>
      <xdr:colOff>299424</xdr:colOff>
      <xdr:row>688</xdr:row>
      <xdr:rowOff>91249</xdr:rowOff>
    </xdr:to>
    <xdr:cxnSp macro="">
      <xdr:nvCxnSpPr>
        <xdr:cNvPr id="3" name="Straight Arrow Connector 2">
          <a:extLst>
            <a:ext uri="{FF2B5EF4-FFF2-40B4-BE49-F238E27FC236}">
              <a16:creationId xmlns:a16="http://schemas.microsoft.com/office/drawing/2014/main" id="{28C92B33-4622-B6FD-B04D-82F7B79DA2D1}"/>
            </a:ext>
          </a:extLst>
        </xdr:cNvPr>
        <xdr:cNvCxnSpPr/>
      </xdr:nvCxnSpPr>
      <xdr:spPr>
        <a:xfrm>
          <a:off x="8140700" y="3219450"/>
          <a:ext cx="179959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247650</xdr:colOff>
      <xdr:row>668</xdr:row>
      <xdr:rowOff>88900</xdr:rowOff>
    </xdr:from>
    <xdr:to>
      <xdr:col>4</xdr:col>
      <xdr:colOff>241300</xdr:colOff>
      <xdr:row>670</xdr:row>
      <xdr:rowOff>63500</xdr:rowOff>
    </xdr:to>
    <xdr:sp macro="" textlink="">
      <xdr:nvSpPr>
        <xdr:cNvPr id="67592" name="Text Box 17">
          <a:extLst>
            <a:ext uri="{FF2B5EF4-FFF2-40B4-BE49-F238E27FC236}">
              <a16:creationId xmlns:a16="http://schemas.microsoft.com/office/drawing/2014/main" id="{32D945DE-0C38-58B4-4723-F48F3487C585}"/>
            </a:ext>
          </a:extLst>
        </xdr:cNvPr>
        <xdr:cNvSpPr txBox="1">
          <a:spLocks noChangeArrowheads="1"/>
        </xdr:cNvSpPr>
      </xdr:nvSpPr>
      <xdr:spPr bwMode="auto">
        <a:xfrm>
          <a:off x="2844800" y="244659150"/>
          <a:ext cx="603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700" b="0" i="1" u="none" strike="noStrike" baseline="0">
              <a:solidFill>
                <a:srgbClr val="000000"/>
              </a:solidFill>
              <a:latin typeface="Calibri"/>
              <a:cs typeface="Calibri"/>
            </a:rPr>
            <a:t>None / </a:t>
          </a:r>
          <a:endParaRPr lang="en-GB" sz="1100" b="0" i="0" u="none" strike="noStrike" baseline="0">
            <a:solidFill>
              <a:srgbClr val="000000"/>
            </a:solidFill>
            <a:latin typeface="Calibri"/>
            <a:cs typeface="Calibri"/>
          </a:endParaRPr>
        </a:p>
        <a:p>
          <a:pPr algn="l" rtl="0">
            <a:defRPr sz="1000"/>
          </a:pPr>
          <a:r>
            <a:rPr lang="en-GB" sz="700" b="0" i="1" u="none" strike="noStrike" baseline="0">
              <a:solidFill>
                <a:srgbClr val="000000"/>
              </a:solidFill>
              <a:latin typeface="Calibri"/>
              <a:cs typeface="Calibri"/>
            </a:rPr>
            <a:t>Very low</a:t>
          </a:r>
        </a:p>
      </xdr:txBody>
    </xdr:sp>
    <xdr:clientData/>
  </xdr:twoCellAnchor>
  <xdr:twoCellAnchor>
    <xdr:from>
      <xdr:col>2</xdr:col>
      <xdr:colOff>95250</xdr:colOff>
      <xdr:row>668</xdr:row>
      <xdr:rowOff>88900</xdr:rowOff>
    </xdr:from>
    <xdr:to>
      <xdr:col>3</xdr:col>
      <xdr:colOff>50800</xdr:colOff>
      <xdr:row>670</xdr:row>
      <xdr:rowOff>6350</xdr:rowOff>
    </xdr:to>
    <xdr:sp macro="" textlink="">
      <xdr:nvSpPr>
        <xdr:cNvPr id="67586" name="Text Box 15">
          <a:extLst>
            <a:ext uri="{FF2B5EF4-FFF2-40B4-BE49-F238E27FC236}">
              <a16:creationId xmlns:a16="http://schemas.microsoft.com/office/drawing/2014/main" id="{646ABE94-BA23-6E9C-75B6-FF7B5370360A}"/>
            </a:ext>
          </a:extLst>
        </xdr:cNvPr>
        <xdr:cNvSpPr txBox="1">
          <a:spLocks noChangeArrowheads="1"/>
        </xdr:cNvSpPr>
      </xdr:nvSpPr>
      <xdr:spPr bwMode="auto">
        <a:xfrm>
          <a:off x="2082800" y="244659150"/>
          <a:ext cx="5651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700" b="0" i="1" u="none" strike="noStrike" baseline="0">
              <a:solidFill>
                <a:srgbClr val="000000"/>
              </a:solidFill>
              <a:latin typeface="Calibri"/>
              <a:cs typeface="Calibri"/>
            </a:rPr>
            <a:t>Very high</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66674</xdr:colOff>
      <xdr:row>4</xdr:row>
      <xdr:rowOff>47624</xdr:rowOff>
    </xdr:from>
    <xdr:to>
      <xdr:col>18</xdr:col>
      <xdr:colOff>65235</xdr:colOff>
      <xdr:row>28</xdr:row>
      <xdr:rowOff>38100</xdr:rowOff>
    </xdr:to>
    <xdr:pic>
      <xdr:nvPicPr>
        <xdr:cNvPr id="4" name="Picture 3">
          <a:extLst>
            <a:ext uri="{FF2B5EF4-FFF2-40B4-BE49-F238E27FC236}">
              <a16:creationId xmlns:a16="http://schemas.microsoft.com/office/drawing/2014/main" id="{B285D108-A911-D237-3A16-D3C693DBF7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4" y="819149"/>
          <a:ext cx="10971361" cy="45624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CE9558-E7E4-4AC4-B146-57FA69D2CED7}" name="Table2" displayName="Table2" ref="A7:AIU128" totalsRowShown="0" headerRowDxfId="1794" dataDxfId="1793">
  <autoFilter ref="A7:AIU128" xr:uid="{20CE9558-E7E4-4AC4-B146-57FA69D2CED7}"/>
  <tableColumns count="931">
    <tableColumn id="1" xr3:uid="{378EA0E2-D35C-4A7E-A3A7-836EFA09CD65}" name="ISO 3" dataDxfId="1792"/>
    <tableColumn id="2" xr3:uid="{5AB93BC6-4E9D-47A4-A5E2-C5906C88A9DF}" name="Country/territory/area name" dataDxfId="1791"/>
    <tableColumn id="3" xr3:uid="{A1CCC857-353F-471C-A366-09CB5D214104}" name="WHO regional office" dataDxfId="1790"/>
    <tableColumn id="4" xr3:uid="{06CE3C82-67BF-4367-B4F4-60A02D32C351}" name="SDG region" dataDxfId="1789"/>
    <tableColumn id="5" xr3:uid="{C0232D02-0035-4ADD-A768-880E8BEFD862}" name="World Bank income group (2022-2023)" dataDxfId="1788"/>
    <tableColumn id="6" xr3:uid="{60E0C75C-6D9F-4A21-915D-13C17DB69D08}" name="2021 Population (millions)" dataDxfId="1787"/>
    <tableColumn id="7" xr3:uid="{EB820D13-999D-489D-9362-2DD22F893FC8}" name="2021 GDP (US$ millions)" dataDxfId="1786"/>
    <tableColumn id="8" xr3:uid="{3D763A03-2201-46A5-A98B-A0B363B9CD52}" name="Human right to water recognized in constitution or legislation" dataDxfId="1785"/>
    <tableColumn id="9" xr3:uid="{E0D685F9-831B-4BD5-B095-0BD568A8D6EF}" name="Human right to sanitation recognized in constitution or legislation" dataDxfId="1784"/>
    <tableColumn id="10" xr3:uid="{54637CB8-13E0-4F9F-AAD6-72B682EB0CCA}" name="Human right to water recognized constitution or legislation year" dataDxfId="1783"/>
    <tableColumn id="11" xr3:uid="{AA3111EA-1674-4221-A9C0-41DC8D57EBD9}" name="Human right to sanitation recognized constitution or legislation year" dataDxfId="1782"/>
    <tableColumn id="12" xr3:uid="{F73B016C-084F-4396-A3BA-7B64B76BA015}" name="Provide an excerpt of the text where the right is recognized in the constitution or law and the title of the law - water" dataDxfId="1781"/>
    <tableColumn id="13" xr3:uid="{A61BF33A-ACE0-4015-89AF-D507FAC05D74}" name="Provide an excerpt of the text where the right is recognized in the constitution or law and the title of the law - sanitation" dataDxfId="1780"/>
    <tableColumn id="14" xr3:uid="{7F9815A2-1E00-4A29-B625-5ED8F6E1E6BA}" name="Are national drinking-water quality standards (i.e. parameters and limits/log reductions) or equivalent in place? - Urban" dataDxfId="1779"/>
    <tableColumn id="15" xr3:uid="{E691DBB5-5291-4CB7-9D01-1C3CFEA71B24}" name="Are national drinking-water quality standards (i.e. parameters and limits/log reductions) or equivalent in place? - Rural" dataDxfId="1778"/>
    <tableColumn id="16" xr3:uid="{A3A44C7B-6B21-4B65-96E8-D02307122906}" name="Provide the name of the drinking-water quality standard - Urban" dataDxfId="1777"/>
    <tableColumn id="17" xr3:uid="{7525053F-69C0-41AE-B802-BA3BDD63B532}" name="Provide the name of the drinking-water quality standard - Rural" dataDxfId="1776"/>
    <tableColumn id="18" xr3:uid="{1ABF8620-5F7A-4679-8ACA-1496F931CC17}" name="Provide the year of the drinking-water quality standard - Urban" dataDxfId="1775"/>
    <tableColumn id="19" xr3:uid="{1993CB67-7042-41C4-A5A1-31F45CFFC024}" name="Provide the year of the drinking-water quality standard - Rural" dataDxfId="1774"/>
    <tableColumn id="20" xr3:uid="{F9BB50D4-17CB-4634-BF77-98E62A165752}" name="Provide a link or attach a copy of drinking-water quality standard - Urban" dataDxfId="1773"/>
    <tableColumn id="21" xr3:uid="{DB2CFE9D-24AF-468D-8567-582CB2704700}" name="Provide a link or attach a copy of drinking-water quality standard - Rural" dataDxfId="1772"/>
    <tableColumn id="22" xr3:uid="{9F39B145-35A9-4D3D-B9FD-FFEADCD5CD14}" name="Are national regulations or standards in place for drinking-water service delivery requirements - Urban" dataDxfId="1771"/>
    <tableColumn id="23" xr3:uid="{CC11ED48-F31E-4306-9C5D-9F142E81E1F1}" name="Are national regulations or standards in place for drinking-water service delivery requirements - Rural" dataDxfId="1770"/>
    <tableColumn id="24" xr3:uid="{7ECC31B7-58C3-45C7-A560-F56D03E29AB5}" name="Provide the name of the drinking-water service delivery standard - Urban" dataDxfId="1769"/>
    <tableColumn id="25" xr3:uid="{25EB6FFC-422E-4A4A-91AD-6EA522A736A8}" name="Provide the name of the drinking-water service delivery standard - Rural" dataDxfId="1768"/>
    <tableColumn id="26" xr3:uid="{A35C8AE3-7B1A-40EE-9451-C04B3A69A8CC}" name="Provide the year of the drinking-water service delivery standard - Urban" dataDxfId="1767"/>
    <tableColumn id="27" xr3:uid="{26D72662-EE23-4313-BB1F-D02F84B779C4}" name="Provide the year of the drinking-water service delivery standard - Rural" dataDxfId="1766"/>
    <tableColumn id="28" xr3:uid="{A71A172F-DB57-4049-9934-A7A6B066F08F}" name="Provide a link or attach a copy of drinking-water service delivery standard - Urban" dataDxfId="1765"/>
    <tableColumn id="29" xr3:uid="{B3248F32-B5A3-44FE-B839-5D1AEBD619B2}" name="Provide a link or attach a copy of drinking-water service delivery standard - Rural" dataDxfId="1764"/>
    <tableColumn id="30" xr3:uid="{76C4798A-0B62-4B12-817E-BEAF69F953B3}" name="Minimum requirements for toilets" dataDxfId="1763"/>
    <tableColumn id="31" xr3:uid="{8FA4E6AF-4EE5-4D97-B410-98897D5D8BD2}" name="Name of the standard or guidelines - minimum requirements for toilets " dataDxfId="1762"/>
    <tableColumn id="32" xr3:uid="{76C8612E-9678-402E-884A-511161EAB6FD}" name="Year of standard or guidelines - minimum requirements for toilets" dataDxfId="1761"/>
    <tableColumn id="33" xr3:uid="{6C718C77-7CFB-49DA-8988-E5A58F1079F4}" name="Minimum requirements for containment and on-site treatment" dataDxfId="1760"/>
    <tableColumn id="34" xr3:uid="{91C79F62-2F34-4499-9431-B9A237136173}" name="Provide name of the standard or guidelines - minimum requirements for containment and on-site treatment - " dataDxfId="1759"/>
    <tableColumn id="35" xr3:uid="{B2D3CAC1-3321-431E-83BF-0A99F8C1E7E8}" name="Year of standard or guideline - minimum requirements for containment and on-site treatment - " dataDxfId="1758"/>
    <tableColumn id="36" xr3:uid="{D8167A84-9A30-4F24-B21D-68D45088C1A4}" name="Minimum requirements for emptying and conveyance (e.g. through utility regulation covering sewer networks)" dataDxfId="1757"/>
    <tableColumn id="37" xr3:uid="{504E494A-842B-49FC-8419-1C0755FE0DF3}" name="  Provide the name of the standard or guidelines - Minimum requirements for emptying and conveyance, sewer networks" dataDxfId="1756"/>
    <tableColumn id="38" xr3:uid="{A1E56D83-93BF-41CA-87D3-532701F1202C}" name="Year of standard or guideline - minimum requirements for emptying and conveyance, sewer networks" dataDxfId="1755"/>
    <tableColumn id="39" xr3:uid="{77FC13E8-ED38-45DC-BC3B-2C6A1A6730D7}" name="Minimum requirements for emptying and conveyance (e.g. though licencing of faecal sludge management service providers)" dataDxfId="1754"/>
    <tableColumn id="40" xr3:uid="{CEB2EE0E-4CA6-4669-BAAC-D1461E457793}" name="Provide name of the standard or guidelines - minimum requirements for emptying and conveyance (e.g. though licencing of faecal sludge management service providers)" dataDxfId="1753"/>
    <tableColumn id="41" xr3:uid="{915538B8-919E-489F-9C03-EF4891D5BAF6}" name="Year of standard or guideline - minimum requirements for emptying and conveyance (e.g. though licencing of faecal sludge management service providers)" dataDxfId="1752"/>
    <tableColumn id="42" xr3:uid="{D89878CE-FBA4-435D-8F26-F92F2CC0E022}" name="National standards or guidelines for technologies for treatment in on-site sanitation systems" dataDxfId="1751"/>
    <tableColumn id="43" xr3:uid="{D34A748A-E8B1-41BE-A518-94F5166475BD}" name="Provide name of the standard - technologies for treatment in on-site sanitation systems " dataDxfId="1750"/>
    <tableColumn id="44" xr3:uid="{EF0251B1-9D85-4BFE-8F21-69BEFF0E8BC0}" name="Year of standard or guideline - technologies for treatment in on-site sanitation systems" dataDxfId="1749"/>
    <tableColumn id="45" xr3:uid="{0127F0A9-4978-47B3-AC78-11C6E46FFAF2}" name="National standards or guidelines for faecal sludge treatment" dataDxfId="1748"/>
    <tableColumn id="46" xr3:uid="{271CB407-C1AD-4FF5-A386-082213876BED}" name="Provide the name of the standard - faecal sludge treatment" dataDxfId="1747"/>
    <tableColumn id="47" xr3:uid="{D39D3879-B60C-420F-901F-F70CAC791D86}" name="Year of standard or guideline - faecal sludge treatment" dataDxfId="1746"/>
    <tableColumn id="48" xr3:uid="{8116914F-E158-46D1-AA28-CCCDC6758E8A}" name="National standards or guidelines for wastewater treatment" dataDxfId="1745"/>
    <tableColumn id="49" xr3:uid="{5114783A-DC6B-41DB-8A75-D5AF008183ED}" name="Provide the name of the standard - wastewater treatment" dataDxfId="1744"/>
    <tableColumn id="50" xr3:uid="{91C30B34-F5E6-4593-95EE-FA33086FD47A}" name="Year of standard or guideline - wastewater treatment" dataDxfId="1743"/>
    <tableColumn id="51" xr3:uid="{4E855637-D95C-4F0A-85BF-F33674F0626C}" name="National standards or guidelines for safe use of treated wastewater and/or sludge" dataDxfId="1742"/>
    <tableColumn id="52" xr3:uid="{4B176DD8-CB06-405E-BF57-2BECE6B39920}" name="Provide the name of the standard - safe use of treated wastewater and/or sludge" dataDxfId="1741"/>
    <tableColumn id="53" xr3:uid="{576BFCBE-8C04-4387-A320-89A7E6DFB92B}" name="Year of standard or guideline - safe use of treated wastewater and/or sludge" dataDxfId="1740"/>
    <tableColumn id="54" xr3:uid="{C6B73733-65D6-47F2-B336-C450153D5F29}" name="Laws or regulations to ensure health and safety of toilet cleaners" dataDxfId="1739"/>
    <tableColumn id="55" xr3:uid="{B8651C6D-81B6-40A6-B7C9-CE945A432BE0}" name="Provide the name of the legislation - to ensure health and safety of toilet cleaners" dataDxfId="1738"/>
    <tableColumn id="56" xr3:uid="{00C4A33D-3094-4B0D-9875-2E96E8132AEB}" name="Year of law or regulatuion to ensure health and safety of toilet cleaners" dataDxfId="1737"/>
    <tableColumn id="57" xr3:uid="{D4E05FCA-C95B-42EE-B066-9A20524C9C67}" name="Laws or regulations to ensure health and safety of faecal sludge emptying, transport and treatment workers" dataDxfId="1736"/>
    <tableColumn id="58" xr3:uid="{4B5C4705-BB8E-4A0C-8A83-181BC2A0C730}" name="Provide the name of the legislation - to ensure health and safety of faecal sludge emptying, transport and treatment workers" dataDxfId="1735"/>
    <tableColumn id="59" xr3:uid="{C56B6CF4-0B74-4499-A630-BCCD11A57EE5}" name="Year or law or regulation to ensure health and safety of faecal sludge emptying, transport and treatment workers" dataDxfId="1734"/>
    <tableColumn id="60" xr3:uid="{1A3C2321-FCFF-4B7B-93D0-04A401AE807F}" name="Laws or regulations to ensure health and safety of sewage and wastewater treatment plant workers" dataDxfId="1733"/>
    <tableColumn id="61" xr3:uid="{4DE78626-4F3E-43C3-B1F3-2C6BEFB1E869}" name="Provide the name of the legislation - to ensure health and safety of sewage and wastewater treatment plant workers" dataDxfId="1732"/>
    <tableColumn id="62" xr3:uid="{B574E684-D21C-42DA-ACD6-064D1BBD523F}" name="Year of law or regulation to ensure health and safety of sewage and wastewater treatment plant workers" dataDxfId="1731"/>
    <tableColumn id="63" xr3:uid="{2ECB2F29-54B6-474F-9987-01AF6F99C38E}" name="National standards or guidelines for WASH in health care facilities" dataDxfId="1730"/>
    <tableColumn id="64" xr3:uid="{5BBE17FC-C0F7-4401-ADB7-884C33751C84}" name="Provide the name of the standard or guidelines - WASH in health care facilities" dataDxfId="1729"/>
    <tableColumn id="65" xr3:uid="{EBBD1988-E8C6-4B45-9196-0ACF26DC3012}" name="Year of standard or guidelines - WASH in health care facilities" dataDxfId="1728"/>
    <tableColumn id="66" xr3:uid="{35316741-8631-4C91-BC2B-18EB3F7BB44B}" name="National standards or guidelines for health care waste management" dataDxfId="1727"/>
    <tableColumn id="67" xr3:uid="{108211D3-34A3-455C-8192-B8D56207769A}" name="Provide the name of the standard or guidelines - health care waste management" dataDxfId="1726"/>
    <tableColumn id="68" xr3:uid="{CAD4D1C8-F76C-4FDC-8F02-DB8AA3887EE5}" name="Year of standards or guidelines - health care waste management" dataDxfId="1725"/>
    <tableColumn id="69" xr3:uid="{BA49C00A-A301-48BE-82E1-8D48E42AD3DA}" name="Water safety plans (WSP) or equivalent approach for urban areas in policies/regulations exists " dataDxfId="1724"/>
    <tableColumn id="70" xr3:uid="{CC42010D-AB71-4D34-8FC1-FBB460090A19}" name="Is the water safety plan risk management approach promoted or required for urban areas" dataDxfId="1723"/>
    <tableColumn id="71" xr3:uid="{D4122DD3-C01D-42B1-82F9-F4BF9C533F2F}" name="Please provide the name, year and link (if available) to the water safety plan policy/regulation for urban areas" dataDxfId="1722"/>
    <tableColumn id="72" xr3:uid="{768EACC6-196F-482E-8EDF-EC1757B63D25}" name="Water safety plans (WSP) or equivalent approach for rural areas in policies/regulations exists" dataDxfId="1721"/>
    <tableColumn id="73" xr3:uid="{30CB9766-83A5-4726-8B99-E49A56AFBF44}" name="Is the risk assessment/ risk management approach promoted or required for rural areas" dataDxfId="1720"/>
    <tableColumn id="74" xr3:uid="{98532444-6AB6-43C3-8677-B0A0DABCF5E4}" name="Please provide the name, year and link (if available) to the policy/regulation for rural areas" dataDxfId="1719"/>
    <tableColumn id="75" xr3:uid="{9F0D41E0-3A77-489B-BEA7-5AB0A65AEB74}" name="Sanitation safety plans (SSP) for local-level risk assessment and management exists" dataDxfId="1718"/>
    <tableColumn id="76" xr3:uid="{E44CB063-7C23-4D57-8021-7BBE6C2B8B54}" name="Is the sanitation safety plan (SSP) approach promoted or required?" dataDxfId="1717"/>
    <tableColumn id="77" xr3:uid="{5F21BD3A-3B55-47E3-8BB1-D30E3EC98081}" name="Please provide the name, year and link (if available) to the sanitation safety plan policy/regulations" dataDxfId="1716"/>
    <tableColumn id="78" xr3:uid="{3215776A-4E62-4041-833A-D41D300CBAEB}" name="WHO Guidelines on Sanitation and Health3 (2018) used for national planning" dataDxfId="1715"/>
    <tableColumn id="79" xr3:uid="{9E74020B-4B33-4AD8-BB2E-5992DE178169}" name="Please describe how WHO Guidelines on Sanitation and Health have been used" dataDxfId="1714"/>
    <tableColumn id="80" xr3:uid="{6A959061-05DF-47EC-9F5A-E4C841BCEE58}" name="Climate change preparedness approaches for WASH used in national planning" dataDxfId="1713"/>
    <tableColumn id="81" xr3:uid="{E8CFB81F-72FF-4B52-8775-12548AFD10F1}" name="Please describe how the climate change preparedness approaches have been used in national planning" dataDxfId="1712"/>
    <tableColumn id="82" xr3:uid="{FA02B56B-3740-421B-923F-0502CB289350}" name="Implementation of water safety planning (WSP) or equivalent approach for urban areas" dataDxfId="1711"/>
    <tableColumn id="83" xr3:uid="{2701DC2B-3709-4323-A7CD-4AC6668C7F49}" name="Approximate number of urban WSPs implemented" dataDxfId="1710"/>
    <tableColumn id="84" xr3:uid="{B7C7BF0B-10F9-4D9E-B036-23DF78BA22BD}" name="Approximate total number of urban drinking-water supply systems in country" dataDxfId="1709"/>
    <tableColumn id="85" xr3:uid="{04A46148-0FB6-4EB0-82C2-0D4EC8EE6BA9}" name="Implementation of water safety planning (WSP) or equivalent approach for rural areas" dataDxfId="1708"/>
    <tableColumn id="86" xr3:uid="{F82367C0-741E-434E-812E-580E36DA6033}" name="Approximate number of rural WSPs implemented" dataDxfId="1707"/>
    <tableColumn id="87" xr3:uid="{CE11955B-DFD0-4386-A917-B0D3974D0AEA}" name="Approximate total number of rural drinking-water supply systems in country" dataDxfId="1706"/>
    <tableColumn id="88" xr3:uid="{6AD975BD-962D-4322-B0EF-4F505ECCCF34}" name="Implementation of sanitation safety planning (SSP) for local-level risk assessment and management" dataDxfId="1705"/>
    <tableColumn id="89" xr3:uid="{3A2F2F24-4B03-4255-BA50-3F74102D1F27}" name="Number of local administrative units implementing SSPs" dataDxfId="1704"/>
    <tableColumn id="90" xr3:uid="{1D09BBF0-ADDD-4D7A-9B79-BC240C337213}" name="Total number of local administrative units in country" dataDxfId="1703"/>
    <tableColumn id="91" xr3:uid="{00494F58-6B78-49DC-B442-D23C9A6F6DEC}" name="Implementation of Water and Sanitation for Health Facility Improvement Tool (WASH FIT) or similar risk-based improvement tool for WASH in health care facilities" dataDxfId="1702"/>
    <tableColumn id="92" xr3:uid="{71A2EC7E-FEED-4227-AD86-CF345D29C8A0}" name="Number of health care facilities implementing WASH FIT" dataDxfId="1701"/>
    <tableColumn id="93" xr3:uid="{6D447DB6-DD46-4236-B914-4ADCDDC762FE}" name="Total number of health care facilities in country" dataDxfId="1700"/>
    <tableColumn id="94" xr3:uid="{BF8EE0CC-CC94-4E36-9A88-1E29BE0C2FF1}" name="Implementation of climate change preparedness approaches for local-level risk assessment and management of WASH" dataDxfId="1699"/>
    <tableColumn id="95" xr3:uid="{D8D1023B-F650-4F0E-98C5-5B750161F6E1}" name="Number of local administrative units implementing climate change preparedness approaches" dataDxfId="1698"/>
    <tableColumn id="96" xr3:uid="{5E624E65-38B5-4700-8513-B80316F3BE53}" name="Total number of local administrative units in country34" dataDxfId="1697"/>
    <tableColumn id="97" xr3:uid="{1FC26C7D-43E8-4E96-B258-484F6606BA17}" name="Urban sanitation policy status" dataDxfId="1696"/>
    <tableColumn id="98" xr3:uid="{7D6E4CE0-AE6C-45E8-96A4-3A5F1E4D1380}" name="Provide the name of the policy - urban sanitation" dataDxfId="1695"/>
    <tableColumn id="99" xr3:uid="{7E381872-CF15-4FA4-9F3E-8E58AE8BC52C}" name="Provide a link or attach a copy of the policy - urban sanitation" dataDxfId="1694"/>
    <tableColumn id="100" xr3:uid="{5308CDD1-C3CF-4398-9E8C-BC469A9656CF}" name="Year policy approved/expected - urban sanitation" dataDxfId="1693"/>
    <tableColumn id="101" xr3:uid="{75A930A7-D18D-445F-B493-1D48920B8700}" name="Urban sanitation plan/strategy status" dataDxfId="1692"/>
    <tableColumn id="102" xr3:uid="{A9EBD498-3F0E-4A3B-9451-93BC30B31C2B}" name="If an urban sanitation plan/strategy exists, provide the name of the plan/strategy" dataDxfId="1691"/>
    <tableColumn id="103" xr3:uid="{2E4161E0-0410-4F4D-84BD-B9E742C46D65}" name="Provide a link or attach a copy - urban sanitation" dataDxfId="1690"/>
    <tableColumn id="104" xr3:uid="{238B8A29-225A-4EAB-9F98-D1FB68F8528D}" name="Year approved/expected - urban sanitation" dataDxfId="1689"/>
    <tableColumn id="105" xr3:uid="{CE96C40A-2E5D-440E-A516-CFCC95983F4A}" name="Has the plan/strategy been costed - urban sanitation" dataDxfId="1688"/>
    <tableColumn id="106" xr3:uid="{59220644-2B4F-47DF-AA24-D8E7EA2C6BB1}" name="What is the total cost estimate of the urban sanitation plan/strategy" dataDxfId="1687"/>
    <tableColumn id="107" xr3:uid="{B71E50D9-AC0E-48F1-947F-7726FC1356A0}" name="Currency of the cost estimate - urban sanitation plan/strategy" dataDxfId="1686"/>
    <tableColumn id="108" xr3:uid="{A300D00F-42D9-4F50-9A80-4D11330460B2}" name="Time period for cost estimate - urban sanitation play/strategy" dataDxfId="1685"/>
    <tableColumn id="109" xr3:uid="{E6B350B7-B31D-47D4-A48C-423EA0E48870}" name="Has the plan been supported with adequate funding to implement the plan - urban sanitation" dataDxfId="1684"/>
    <tableColumn id="110" xr3:uid="{C052CC54-DE4F-4AD8-AAF9-6DDAE358D77C}" name="Are there sufficient human resources to implement the plan - urban sanitation" dataDxfId="1683"/>
    <tableColumn id="111" xr3:uid="{762CE84C-E5A7-4558-9A68-24C3DCAC34FB}" name="Rural sanitation policy status" dataDxfId="1682"/>
    <tableColumn id="112" xr3:uid="{AF92C5B7-4BFE-4FE3-A473-12BFEF1E67A5}" name="Provide the name of the policy - rural sanitation" dataDxfId="1681"/>
    <tableColumn id="113" xr3:uid="{6ABD01F8-3751-4C89-A2C5-76B83892FFEC}" name="Provide a link or attach a copy of the policy - rural sanitation" dataDxfId="1680"/>
    <tableColumn id="114" xr3:uid="{A80137E7-536E-4A5C-9CCE-85717B0DB13E}" name="Year approved/expected - rural sanitation" dataDxfId="1679"/>
    <tableColumn id="115" xr3:uid="{8BDE460F-9083-4720-B914-1A22BC3FF6F2}" name="Rural sanitation plan/strategy status" dataDxfId="1678"/>
    <tableColumn id="116" xr3:uid="{B93D887D-58D0-4750-922E-F0F707A3ADC9}" name="If an rural sanitation plan/strategy exists, provide the name of the plan/strategy" dataDxfId="1677"/>
    <tableColumn id="117" xr3:uid="{6ACDBA70-36CF-43D9-A01A-77CAF0B89079}" name="Provide a link or attach a copy -rural sanitation" dataDxfId="1676"/>
    <tableColumn id="118" xr3:uid="{32339AA7-1CDF-4A41-B417-7E1CA8F06E16}" name="Year approved/expected - rural sanitation2" dataDxfId="1675"/>
    <tableColumn id="119" xr3:uid="{7765931F-641A-4DB0-8C3F-80D689EE145D}" name="Has the plan/strategy been costed - rural sanitation" dataDxfId="1674"/>
    <tableColumn id="120" xr3:uid="{747B8E5F-FE91-4475-A849-EA7E2FC5D4D0}" name="What is the total cost estimate - rural sanitation plan/strategy" dataDxfId="1673"/>
    <tableColumn id="121" xr3:uid="{5765C743-0473-458B-8652-ACD9AA21C9BC}" name="Currency of the cost estimate - rural sanitation strategy" dataDxfId="1672"/>
    <tableColumn id="122" xr3:uid="{839AA867-6DAE-42A8-A040-1CBA362E0C6E}" name="Time period for cost estimate - rural sanitation strategy" dataDxfId="1671"/>
    <tableColumn id="123" xr3:uid="{F2FFE8D6-1E11-4316-806A-126B09FA65F1}" name="Has the plan been supported with adequate funding to implement the plan - rural sanitation" dataDxfId="1670"/>
    <tableColumn id="124" xr3:uid="{DB3F9B23-03FA-4260-B084-21EBB5E5FA15}" name="Are there sufficient human resources to implement the plan - rural sanitation" dataDxfId="1669"/>
    <tableColumn id="125" xr3:uid="{64443C8E-F1B4-477B-B500-B578EE3F2623}" name="Urban drinking-water policy status" dataDxfId="1668"/>
    <tableColumn id="126" xr3:uid="{5B37C5C7-4310-4805-9951-6EFE807E97F0}" name="Provide the name of the urban drinking-water policy" dataDxfId="1667"/>
    <tableColumn id="127" xr3:uid="{7A0B168A-121C-4797-AEB8-5094DB6DFDC4}" name="Provide a link to policy, urban drinking-water" dataDxfId="1666"/>
    <tableColumn id="128" xr3:uid="{33D7284D-1784-4B51-8C6B-D6A3231D0424}" name="Year policy approved/expected - urban drinking-water" dataDxfId="1665"/>
    <tableColumn id="129" xr3:uid="{F9397DF9-D56F-4996-BA3A-C583CFAC82FE}" name="Urban drinking-water plan/strategy status" dataDxfId="1664"/>
    <tableColumn id="130" xr3:uid="{51185EE4-758D-499F-A23C-955E98132098}" name="Provide the name of the urban drinking-water plan/strategy" dataDxfId="1663"/>
    <tableColumn id="131" xr3:uid="{022FAE3E-6FC5-4186-86FA-1C0E084E57B5}" name="Provide a link - urban drinking-water" dataDxfId="1662"/>
    <tableColumn id="132" xr3:uid="{3F3658D5-40FA-49ED-9EA2-1DAA3F823D6E}" name="Year plan/strategy approved/expected - urban drinking-water" dataDxfId="1661"/>
    <tableColumn id="133" xr3:uid="{E39BEE8C-ADC7-4C15-8B78-4B93779B3FCF}" name="Has the plan/strategy been costed - urban drinking-water" dataDxfId="1660"/>
    <tableColumn id="134" xr3:uid="{57EC89A7-EFAA-4136-890E-12D91652BD65}" name="What is the total cost estimate - urban drinking-water plan/strategy" dataDxfId="1659"/>
    <tableColumn id="135" xr3:uid="{CE9BC8D6-2656-4353-9D76-A8A17A95725F}" name="Currency of the cost estimate - urban drinking-water strategy" dataDxfId="1658"/>
    <tableColumn id="136" xr3:uid="{4EB4DCB5-EA6E-424D-A9A8-1171B18309DA}" name="Time period for cost estimate - urban drinking-water strategy" dataDxfId="1657"/>
    <tableColumn id="137" xr3:uid="{24D99230-B044-47BE-9BAD-12FBEF3DDB03}" name="Has the plan been supported with adequate funding to implement the plan - urban drinking-water" dataDxfId="1656"/>
    <tableColumn id="138" xr3:uid="{7E275D31-CE11-479B-BA74-5DE27829347E}" name="Are there sufficient human resources to implement the plan - urban drinking-water" dataDxfId="1655"/>
    <tableColumn id="139" xr3:uid="{BD477B76-E52C-47CC-91F3-189E5CF28C7A}" name="Rural drinking-water policy status" dataDxfId="1654"/>
    <tableColumn id="140" xr3:uid="{B0F2388A-2F17-4A85-8C5B-774A9E39F333}" name="Provide the name of the rural drinking-water policy" dataDxfId="1653"/>
    <tableColumn id="141" xr3:uid="{171C3AA3-B05D-44DF-A576-DE00C3E3CED6}" name="Provide a link to policy, rural drinking-water" dataDxfId="1652"/>
    <tableColumn id="142" xr3:uid="{AF2D2504-C863-4330-983B-B12B9A76A1F0}" name="Year approved/expected - rural drinking-water" dataDxfId="1651"/>
    <tableColumn id="143" xr3:uid="{6C3A0AC6-0D5B-46A9-9533-9162BD459AD6}" name="Rural drinking-water plan/strategy status" dataDxfId="1650"/>
    <tableColumn id="144" xr3:uid="{8D5CE8E5-374B-4666-815A-9D431A650390}" name="Provide the name of the rural drinking-water plan/strategy" dataDxfId="1649"/>
    <tableColumn id="145" xr3:uid="{B7F135C0-ACD7-4AD9-B536-1BDFB6EA973E}" name="Provide a link to plan/strategy - rural drinking-water" dataDxfId="1648"/>
    <tableColumn id="146" xr3:uid="{0127D3E8-4D26-4CFD-9321-68A9E678AA7D}" name="Year plan/strategy approved/expected - rural drinking-water" dataDxfId="1647"/>
    <tableColumn id="147" xr3:uid="{81E6DF0A-6048-4878-B6AA-2706C4384839}" name="Has the plan/strategy been costed - rural drinking-water" dataDxfId="1646"/>
    <tableColumn id="148" xr3:uid="{4B3E9A76-AD1A-4B70-B2E2-4E5B630A9527}" name="What is the total cost estimate - rural drinking-water plan/strategy" dataDxfId="1645"/>
    <tableColumn id="149" xr3:uid="{3151D038-1696-42FA-8A0F-32C1E5350419}" name="Currency of the cost estimate - rural drinking-water plan/strategy" dataDxfId="1644"/>
    <tableColumn id="150" xr3:uid="{E8B4689F-B39C-4E57-AD7C-147BB8553DC3}" name="Time period for cost estimate - rural drinking-water plan/strategy" dataDxfId="1643"/>
    <tableColumn id="151" xr3:uid="{ADD65ACD-1ABA-4401-A6DA-35E992092CA5}" name="Has the plan been supported with adequate funding to implement the plan - rural drinking-water" dataDxfId="1642"/>
    <tableColumn id="152" xr3:uid="{8238098C-B914-4160-8481-2E6B711C79EA}" name="Are there sufficient human resources to implement the plan - rural drinking-water" dataDxfId="1641"/>
    <tableColumn id="153" xr3:uid="{E41597D0-E630-499B-BFF7-F2B8AF7BC72B}" name="WASH in schools policy status" dataDxfId="1640"/>
    <tableColumn id="154" xr3:uid="{F741D4D7-4F4E-4FAF-BF45-A4577B711088}" name="Provide the name of the WASH in schools policy" dataDxfId="1639"/>
    <tableColumn id="155" xr3:uid="{CE39EAC2-B806-4A32-A8FB-49D5C4FCFF43}" name="Provide a link, WASH in schools" dataDxfId="1638"/>
    <tableColumn id="156" xr3:uid="{B512EDBA-1418-4CEB-9ED0-8AB02ECD4364}" name="Year approved/expected - WASH in schools" dataDxfId="1637"/>
    <tableColumn id="157" xr3:uid="{C1C5AFC9-6CD7-466E-B81B-A57051007116}" name="WASH in schools plan/strategy status" dataDxfId="1636"/>
    <tableColumn id="158" xr3:uid="{4FDEE857-3DC0-420C-B98D-8F75540BC695}" name="Provide the name of the WASH in schools plan/strategy" dataDxfId="1635"/>
    <tableColumn id="159" xr3:uid="{B176EE66-9036-46EB-BDA6-AEFFDC2D04B7}" name="Provide a link - WASH in schools plan/strategy" dataDxfId="1634"/>
    <tableColumn id="160" xr3:uid="{B65A55C5-F271-4AA2-9E12-3173E8458DB3}" name="Year approved/expected - WASH in schools plan/strategy" dataDxfId="1633"/>
    <tableColumn id="161" xr3:uid="{F5D1DE13-E7F0-4998-9BA4-3AD232E93E57}" name="Has the plan/strategy been costed - WASH in schools" dataDxfId="1632"/>
    <tableColumn id="162" xr3:uid="{0373326C-4BC6-477B-827E-04FB1A953B88}" name="What is the total cost estimate - WASH in schools" dataDxfId="1631"/>
    <tableColumn id="163" xr3:uid="{20EEC51E-72E7-44F8-BE26-0207BDBBAAE7}" name="Currency of the cost estimate - WASH in schools" dataDxfId="1630"/>
    <tableColumn id="164" xr3:uid="{CB63A51D-A24F-4FD3-A6DF-34105A93896A}" name="Time period for cost estimate - WASH in schools" dataDxfId="1629"/>
    <tableColumn id="165" xr3:uid="{0019395C-557D-42F8-8B64-7F6B15B463EC}" name="Has the plan been supported with adequate funding to implement the plan - WASH in schools" dataDxfId="1628"/>
    <tableColumn id="166" xr3:uid="{77530C0A-0C33-4489-9155-46E5ED165376}" name="Are there sufficient human resources to implement the plan - WASH in schools" dataDxfId="1627"/>
    <tableColumn id="167" xr3:uid="{B4CEAD52-B07E-42D1-98BD-427F0774A76C}" name="WASH in health care facilities policy status" dataDxfId="1626"/>
    <tableColumn id="168" xr3:uid="{3067EBA2-DC6D-4413-B556-47B021F58DBA}" name="Provide the name of the WASH in health care facilities  policy" dataDxfId="1625"/>
    <tableColumn id="169" xr3:uid="{791A5CF1-F179-44BB-8FC8-237625BFE534}" name="Provide a link - WASH in health care facilities " dataDxfId="1624"/>
    <tableColumn id="170" xr3:uid="{2ADFD41B-5687-4B0A-8844-57E4CA99C686}" name="Year approved/expected - WASH in health care facilities " dataDxfId="1623"/>
    <tableColumn id="171" xr3:uid="{6BA94FE7-57FF-4E5A-8CE4-CC7512DD1401}" name="WASH in health care facilities plan/strategy status" dataDxfId="1622"/>
    <tableColumn id="172" xr3:uid="{9C57E193-81F5-4BEF-91A9-16E7260F8146}" name="Provide the name of the WASH in health care facilities plan/strategy" dataDxfId="1621"/>
    <tableColumn id="173" xr3:uid="{51A65DFD-C4ED-451B-8BF7-641BF67E1473}" name="Provide a link - WASH in health care facilities plan/strategy" dataDxfId="1620"/>
    <tableColumn id="174" xr3:uid="{5172FBB7-5C12-4B5C-87E1-83E4C84ED5EC}" name="Year approved/expected - WASH in health care facilities plan/strategy" dataDxfId="1619"/>
    <tableColumn id="175" xr3:uid="{A62EB3C0-1F3F-434F-AEA8-5121308E7EC5}" name="Has the plan/strategy been costed - WASH in health care facilities " dataDxfId="1618"/>
    <tableColumn id="176" xr3:uid="{D862816A-0B10-48E1-B05C-3F3ECCF713FA}" name="What is the total cost estimate - WASH in health care facilities " dataDxfId="1617"/>
    <tableColumn id="177" xr3:uid="{D67BE414-A20D-4DE8-BC95-CCA06281916F}" name="Currency of the cost estimate - WASH in health care facilities " dataDxfId="1616"/>
    <tableColumn id="178" xr3:uid="{EAA06668-EEC8-42E9-BF59-7DAA1298E8F0}" name="Time period for cost estimate - WASH in health care facilities " dataDxfId="1615"/>
    <tableColumn id="179" xr3:uid="{3A896ADD-0595-48D2-B8E5-E0C70EC88D2E}" name="Has the plan been supported with adequate funding to implement the plan - WASH in health care facilities " dataDxfId="1614"/>
    <tableColumn id="180" xr3:uid="{54B18DB0-6E4A-4EBE-AC90-3B61F4B17B9B}" name="Are there sufficient human resources to implement the plan - WASH in health care facilities " dataDxfId="1613"/>
    <tableColumn id="181" xr3:uid="{30A3F8D3-98B9-4760-B1B2-4D6547E3A4CA}" name="Policy/plans address affordability measures for drinking-water" dataDxfId="1612"/>
    <tableColumn id="182" xr3:uid="{C9CFE010-F46B-4E65-BB8B-E037638A2CAC}" name="Urban drinking-water policy/plan addresses affordability measures for drinking-water" dataDxfId="1611"/>
    <tableColumn id="183" xr3:uid="{4AE961AD-BDBD-424A-83A1-408B40EB6554}" name="Rural drinking-water policy/plan addresses affordability measures  for drinking-water" dataDxfId="1610"/>
    <tableColumn id="184" xr3:uid="{F1C1ACB5-0C71-48CC-A22A-792BD9E9B5CB}" name="WASH in_x000a_schools_x000a_policy/plan addresses affordability measures  for drinking-water" dataDxfId="1609"/>
    <tableColumn id="185" xr3:uid="{D5BA1F84-6ED5-477B-B85E-BB2B58640465}" name="WASH in health addresses affordability measures  for drinking-water_x000a_care facility_x000a_policy/plan" dataDxfId="1608"/>
    <tableColumn id="186" xr3:uid="{5BFA16B4-4E5D-4C93-9FFD-124C910E5182}" name="Other policy/plan address affordability measures  for drinking-water" dataDxfId="1607"/>
    <tableColumn id="187" xr3:uid="{F69CD001-68E7-4050-B234-AE0960FA6FB6}" name="Provide the name of policy, plan or strategy for affordability measures  for drinking-water" dataDxfId="1606"/>
    <tableColumn id="188" xr3:uid="{27CAAF85-8D9B-467A-A681-744504B2DD68}" name="Policy/plans address access to safely managed drinking-water supply" dataDxfId="1605"/>
    <tableColumn id="189" xr3:uid="{8090A4AC-79F9-40F8-AAE4-24AC7CE88735}" name="Urban_x000a_drinking-water_x000a_policy/plan addresses access to safely managed drinking-water supply" dataDxfId="1604"/>
    <tableColumn id="190" xr3:uid="{17EA5969-DC50-4D9D-AB19-03E39A911EEC}" name="Rural_x000a_drinking-water_x000a_policy/plan addresses access to safely managed drinking-water supply" dataDxfId="1603"/>
    <tableColumn id="191" xr3:uid="{14E32636-34B0-4687-95B9-76297DD8587D}" name="WASH in_x000a_schools_x000a_policy/plan addresses access to safely managed drinking-water supply" dataDxfId="1602"/>
    <tableColumn id="192" xr3:uid="{E4C73068-A619-49DD-8786-8CCA80BD5325}" name="WASH in health_x000a_care facility_x000a_policy/plan addresses access to safely managed drinking-water supply" dataDxfId="1601"/>
    <tableColumn id="193" xr3:uid="{D61C359A-322E-4FB2-8F9F-119F0C656157}" name="Other policy/plan addresses access to safely managed drinking-water supply" dataDxfId="1600"/>
    <tableColumn id="194" xr3:uid="{CA4F8F1E-9CB9-447B-9532-BFDE61E4AE95}" name="Provide the name of policy, plan or strategy for access to safely managed drinking-water supply" dataDxfId="1599"/>
    <tableColumn id="195" xr3:uid="{BC4D619D-5E28-40D8-A9BF-92CCC1967502}" name="Policy/plans address household connections for drinking-water" dataDxfId="1598"/>
    <tableColumn id="196" xr3:uid="{EFBF0897-1B5E-4CBC-A7EE-26A7D93AC7BF}" name="Urban drinking-water_x000a_policy/plan addresses household connections" dataDxfId="1597"/>
    <tableColumn id="197" xr3:uid="{44ACBB0B-B6A7-427D-8E6C-149CC7E5CCD4}" name="Rural_x000a_drinking-water_x000a_policy/plan addresses household connections" dataDxfId="1596"/>
    <tableColumn id="198" xr3:uid="{F5543CC9-B061-401B-802A-5765024CDA74}" name="WASH in_x000a_schools_x000a_policy/plan addresses household connections" dataDxfId="1595"/>
    <tableColumn id="199" xr3:uid="{729EAB72-AA8F-4327-AD03-689AFCA70247}" name="WASH in health_x000a_care facility_x000a_policy/plan addresses household connections" dataDxfId="1594"/>
    <tableColumn id="200" xr3:uid="{233A6744-A9B5-4AFC-B486-FFC17E0E42BF}" name="Other policy/plan addresses household connections" dataDxfId="1593"/>
    <tableColumn id="201" xr3:uid="{D061436E-DAEC-458C-8A0C-621F8E43784A}" name="Provide the name of policy, plan or strategy addressing household connections" dataDxfId="1592"/>
    <tableColumn id="202" xr3:uid="{8F461181-05C8-49A8-85B3-A823B03A85C8}" name="Policy/plans address drinking-water quality" dataDxfId="1591"/>
    <tableColumn id="203" xr3:uid="{316788F2-18A6-44BF-98D1-A925C6959FCD}" name="Urban_x000a_drinking-water_x000a_policy/plan addresses drinking-water quality" dataDxfId="1590"/>
    <tableColumn id="204" xr3:uid="{E3D93FB9-6BB3-4EB2-8289-BC96E94E953C}" name="Rural_x000a_drinking-water_x000a_policy/plan addresses drinking-water quality" dataDxfId="1589"/>
    <tableColumn id="205" xr3:uid="{477A5CD3-7279-4CDD-A82E-FB709AD527FE}" name="WASH in_x000a_schools_x000a_policy/plan addresses drinking-water quality" dataDxfId="1588"/>
    <tableColumn id="206" xr3:uid="{AD2F56D5-74DD-41E3-B4C5-A368611B935D}" name="WASH in health_x000a_care facility_x000a_policy/plan addresses drinking-water quality" dataDxfId="1587"/>
    <tableColumn id="207" xr3:uid="{7ED4E257-554A-4EEE-9F88-2E320EC0A7A2}" name="Other policy/plan that addresses drinking-water quality" dataDxfId="1586"/>
    <tableColumn id="208" xr3:uid="{53ED4FB2-9CC9-4923-94DC-635ACB3A3CD2}" name="Provide the name of policy, plan or strategy addressing drinking-water quality" dataDxfId="1585"/>
    <tableColumn id="209" xr3:uid="{B4F77250-28CE-4A12-AB8C-434AAD7023F6}" name="Policy/plans address Affordability measures for sanitation" dataDxfId="1584"/>
    <tableColumn id="210" xr3:uid="{49DFC880-D60F-45ED-AD21-2029CB082CF0}" name="Urban sanitation policy/plan addresses affordability measures for sanitation" dataDxfId="1583"/>
    <tableColumn id="211" xr3:uid="{1C821E50-DC07-462D-9BE9-A0078686C92D}" name="Rural sanitation policy/plan addresses affordability measures for sanitation" dataDxfId="1582"/>
    <tableColumn id="212" xr3:uid="{6D5BB188-6C3F-423C-9D8A-020AFD5D8D96}" name="WASH in_x000a_schools_x000a_policy/plan addresses affordability measures for sanitation" dataDxfId="1581"/>
    <tableColumn id="213" xr3:uid="{A20BAC12-5839-40CE-BD83-F601DBDBE640}" name="WASH in health_x000a_care facility_x000a_policy/plan addresses affordability measures for sanitation" dataDxfId="1580"/>
    <tableColumn id="214" xr3:uid="{15196656-0917-4F85-BA86-3F0861A61552}" name="Other policy/plan that addresses affordability measures for sanitation" dataDxfId="1579"/>
    <tableColumn id="215" xr3:uid="{18389C87-3994-4500-AC57-B143246D54AF}" name="Provide the name of policy, plan or strategy addressing affordability measures for sanitation" dataDxfId="1578"/>
    <tableColumn id="216" xr3:uid="{7927F7CC-44D7-4529-A8EA-142B2D59EC59}" name="Policy/plans address Access to safely managed sanitation services" dataDxfId="1577"/>
    <tableColumn id="217" xr3:uid="{93AF6E33-74D2-41DA-810F-CB3A3CBF93CC}" name="Urban sanitation policy/plan addresses Access to safely managed sanitation services" dataDxfId="1576"/>
    <tableColumn id="218" xr3:uid="{9669E5C9-C2F5-4E4A-9793-365CFD3B68C7}" name="Rural sanitation policy/plan addresses Access to safely managed sanitation services" dataDxfId="1575"/>
    <tableColumn id="219" xr3:uid="{CDA46952-45DB-441C-8A38-1F4A7A706A19}" name="WASH in_x000a_schools_x000a_policy/plan addresses Access to safely managed sanitation services" dataDxfId="1574"/>
    <tableColumn id="220" xr3:uid="{D84977DD-F5DA-4069-9915-D1BB699BB3E3}" name="WASH in health_x000a_care facility_x000a_policy/plan addresses Access to safely managed sanitation services" dataDxfId="1573"/>
    <tableColumn id="221" xr3:uid="{4CCEE4EA-FB8B-4B9B-9A1F-FAF6B73279BB}" name="Other policy/plan that addresses safely managed sanitation services" dataDxfId="1572"/>
    <tableColumn id="222" xr3:uid="{4725DEC8-B813-4722-9185-109F0F199530}" name="Provide the name of policy, plan or strategy addressing safely managed sanitation services" dataDxfId="1571"/>
    <tableColumn id="223" xr3:uid="{346D60C0-530C-4F74-B55F-1162C29334F0}" name="Policy/plans address Open defecation" dataDxfId="1570"/>
    <tableColumn id="224" xr3:uid="{766F5089-35BC-476A-AD67-565B28C83159}" name="Urban sanitation policy/plan addresses Open defecation" dataDxfId="1569"/>
    <tableColumn id="225" xr3:uid="{8A80B2D4-44D3-4E24-82D5-E2E913AA2985}" name="Rural sanitation policy/plan addresses Open defecation" dataDxfId="1568"/>
    <tableColumn id="226" xr3:uid="{EB6BD718-DECA-45D3-901F-A13E7C8389D8}" name="WASH in_x000a_schools_x000a_policy/plan addresses Open defecation" dataDxfId="1567"/>
    <tableColumn id="227" xr3:uid="{425D2A25-40C3-4468-855E-E69CB7A8A3A0}" name="WASH in health_x000a_care facility_x000a_policy/plan addresses Open defecation" dataDxfId="1566"/>
    <tableColumn id="228" xr3:uid="{82955831-570C-4B8B-853B-CC1D8B429C90}" name="Other policy/plan that address open defecation" dataDxfId="1565"/>
    <tableColumn id="229" xr3:uid="{5246D77C-A948-4538-8178-F2B213FCB532}" name="Provide the name of policy, plan or strategy addressing open defecation" dataDxfId="1564"/>
    <tableColumn id="230" xr3:uid="{DF986AB1-3BF2-4DE1-A493-8A3B5D57DA2F}" name="Policy/plans address Faecal sludge management" dataDxfId="1563"/>
    <tableColumn id="231" xr3:uid="{9771CF6B-10A9-4A30-B61D-25A30D95C685}" name="Urban sanitation policy/plan addresses Faecal sludge management" dataDxfId="1562"/>
    <tableColumn id="232" xr3:uid="{047FCCEE-8974-4405-80E9-A1D5B9D70CDE}" name="Rural sanitation policy/plan addresses Faecal sludge management" dataDxfId="1561"/>
    <tableColumn id="233" xr3:uid="{F5C38969-8226-439E-A8F2-F5C07372FC18}" name="WASH in_x000a_schools_x000a_policy/plan addresses Faecal sludge management" dataDxfId="1560"/>
    <tableColumn id="234" xr3:uid="{2E2C3FFC-6F8B-435A-9DAD-B321139B45A8}" name="WASH in health_x000a_care facility_x000a_policy/plan addresses Faecal sludge management" dataDxfId="1559"/>
    <tableColumn id="235" xr3:uid="{FB68B078-7893-4E0B-964C-EB73B6A615F4}" name="Other policy/plan that addresses faecal sludge management" dataDxfId="1558"/>
    <tableColumn id="236" xr3:uid="{EC1EE968-7A60-4EDB-B9A0-D6E2522F51EA}" name="Provide the name of policy, plan or strategy addressing faecal sludge management" dataDxfId="1557"/>
    <tableColumn id="237" xr3:uid="{6EAAADA0-B661-465F-93AB-99A007C94F00}" name="Policy/plans address Safe use of treated municipal wastewater and municipal faecal sludge" dataDxfId="1556"/>
    <tableColumn id="238" xr3:uid="{5149179A-2ED7-49B8-A663-720337E26547}" name="Urban sanitation policy/plan addresses Safe use of treated municipal wastewater and municipal faecal sludge" dataDxfId="1555"/>
    <tableColumn id="239" xr3:uid="{BF48FB82-92F6-4B01-8A6E-C6AC5D68476C}" name="Rural sanitation policy/plan addresses Safe use of treated municipal wastewater and municipal faecal sludge" dataDxfId="1554"/>
    <tableColumn id="240" xr3:uid="{86B759AD-7AAA-4C0E-9C45-39BAF29B2176}" name="Urban drinking-water policy/plan addresses Safe use of treated municipal wastewater and municipal faecal sludge" dataDxfId="1553"/>
    <tableColumn id="241" xr3:uid="{619045BF-5DDA-40B1-99DD-0F4729C7F34A}" name="Rural drinking-water policy/plan addresses Safe use of treated municipal wastewater and municipal faecal sludge" dataDxfId="1552"/>
    <tableColumn id="242" xr3:uid="{CA17E3CC-9267-40D6-A249-4138D886442A}" name="WASH in schools policy/plan addresses Safe use of treated municipal wastewater and municipal faecal sludge" dataDxfId="1551"/>
    <tableColumn id="243" xr3:uid="{CA004BF1-C9C9-46BA-85C9-90CB42D0E0E3}" name="WASH in health care facility policy/plan addresses Safe use of treated municipal wastewater and municipal faecal sludge" dataDxfId="1550"/>
    <tableColumn id="244" xr3:uid="{3D361FC4-BE74-4D8F-A6CC-0BC7014406AD}" name="Other policy/plan that addresses Safe use of treated municipal wastewater and municipal faecal sludge" dataDxfId="1549"/>
    <tableColumn id="245" xr3:uid="{B722D338-B5B9-49DD-A629-A349E83B436C}" name="Provide the name of policy, plan or strategy that addresses Safe use of treated municipal wastewater and municipal faecal sludge" dataDxfId="1548"/>
    <tableColumn id="246" xr3:uid="{9D778142-D920-4715-82CD-3DA60199F5CA}" name="Policy/plans address Affordability measures for hand hygiene" dataDxfId="1547"/>
    <tableColumn id="247" xr3:uid="{79F96EC1-6C7B-440A-97A6-BB1A8B957C32}" name="Urban sanitation policy/plan addresses Affordability measures for hand hygiene" dataDxfId="1546"/>
    <tableColumn id="248" xr3:uid="{AA52B94E-55D4-4441-9B6E-277A4354BB5D}" name="Rural sanitation policy/plan addresses Affordability measures for hand hygiene" dataDxfId="1545"/>
    <tableColumn id="249" xr3:uid="{8D7057D2-B67B-47E0-B261-D59143C3B5A0}" name="Urban drinking-water policy/plan addresses Affordability measures for hand hygiene" dataDxfId="1544"/>
    <tableColumn id="250" xr3:uid="{B5C5FF97-2952-4236-870C-5C8E73584704}" name="Rural drinking-water policy/plan addresses Affordability measures for hand hygiene" dataDxfId="1543"/>
    <tableColumn id="251" xr3:uid="{6F34DE26-0668-4855-B503-DE895CF7F050}" name="WASH in schools policy/plan addresses Affordability measures for hand hygiene" dataDxfId="1542"/>
    <tableColumn id="252" xr3:uid="{C4A17028-E223-4D21-AC30-4EDC86569622}" name="WASH in health care facility policy/plan addresses Affordability measures for hand hygiene" dataDxfId="1541"/>
    <tableColumn id="253" xr3:uid="{5A493271-3D8C-476E-93B7-786E7766D305}" name="Other policy/plan that addresses Affordability measures for hand hygiene" dataDxfId="1540"/>
    <tableColumn id="254" xr3:uid="{5EF38CBB-3D6A-449B-AA45-F9BA8F889FAC}" name="Provide the name of policy, plan or strategy addressing Affordability measures for hand hygiene" dataDxfId="1539"/>
    <tableColumn id="255" xr3:uid="{9AA22EDF-3EC4-4260-8AEE-CE36E8D3D7EE}" name="Policy/plans address Hand hygiene facilities" dataDxfId="1538"/>
    <tableColumn id="256" xr3:uid="{C5165C7F-A7F1-4492-8CDC-C421255051DA}" name="Urban sanitation policy/plan addresses Hand hygiene facilities" dataDxfId="1537"/>
    <tableColumn id="257" xr3:uid="{D4FD5DA8-8320-4BB6-8869-8D5AB5C02D1A}" name="Rural sanitation policy/plan addresses Hand hygiene facilities" dataDxfId="1536"/>
    <tableColumn id="258" xr3:uid="{21BC5C0E-7688-4FDF-958D-180597CA978E}" name="Urban drinking-water policy/plan addresses Hand hygiene facilities" dataDxfId="1535"/>
    <tableColumn id="259" xr3:uid="{2E00FEA0-D6B3-4DDC-B5C9-D0A62DCE0872}" name="Rural drinking-water policy/plan addresses Hand hygiene facilities" dataDxfId="1534"/>
    <tableColumn id="260" xr3:uid="{B08AE0CA-8DDA-4C69-A0B0-9EF8FBEFE7E8}" name="WASH in schools policy/plan addresses Hand hygiene facilities" dataDxfId="1533"/>
    <tableColumn id="261" xr3:uid="{39889DAC-CC46-44C9-9F10-A8DAB7514D6A}" name="WASH in health care facility policy/plan addresses Hand hygiene facilities" dataDxfId="1532"/>
    <tableColumn id="262" xr3:uid="{EF51181B-D7F0-4CC3-A7E9-5DDDA77CADE8}" name="Other policy that addresses Hand hygiene facilities" dataDxfId="1531"/>
    <tableColumn id="263" xr3:uid="{1B85D20C-5977-4017-933E-E40AEB931F02}" name="Provide the name of policy, plan or strategy that addresses Hand hygiene facilities" dataDxfId="1530"/>
    <tableColumn id="264" xr3:uid="{558F9405-D158-40CB-8F32-7A93C26C3C53}" name="Policy/plans address Hand hygiene behaviour change activities" dataDxfId="1529"/>
    <tableColumn id="265" xr3:uid="{11E3D3C4-38CC-4A23-9C44-34D6368FF2E7}" name="Urban sanitation policy/plan addresses Hand hygiene behaviour change activities" dataDxfId="1528"/>
    <tableColumn id="266" xr3:uid="{A4C30D97-EC1B-4BFE-A1EA-25122991A942}" name="Rural sanitation policy/plan addresses Hand hygiene behaviour change activities" dataDxfId="1527"/>
    <tableColumn id="267" xr3:uid="{6D7D291D-3322-46AA-A33C-9E93C1D3A01B}" name="Urban drinking-water policy/plan addresses Hand hygiene behaviour change activities" dataDxfId="1526"/>
    <tableColumn id="268" xr3:uid="{4D31DD40-C8B4-4151-AE71-BA95112035CA}" name="Rural drinking-water policy/plan addresses Hand hygiene behaviour change activities" dataDxfId="1525"/>
    <tableColumn id="269" xr3:uid="{74D7AA07-F6AA-4EE2-8BA9-B853D59C6A59}" name="WASH in schools policy/plan addresses Hand hygiene behaviour change activities" dataDxfId="1524"/>
    <tableColumn id="270" xr3:uid="{5915C9A2-2A11-440D-AB76-5DF0955E0A09}" name="WASH in health care facility policy/plan addresses Hand hygiene behaviour change activities" dataDxfId="1523"/>
    <tableColumn id="271" xr3:uid="{90D457AE-8316-41F2-BBBA-54A5E94077B8}" name="Other policy/plan that addresses Hand hygiene behaviour change activities" dataDxfId="1522"/>
    <tableColumn id="272" xr3:uid="{3C5B9D1F-1C26-4215-9D2A-CCE3942F9FD1}" name="Provide the name of policy, plan or strategy that addresse Hand hygiene behaviour change activities" dataDxfId="1521"/>
    <tableColumn id="273" xr3:uid="{A07319A2-9562-4BDF-8057-1C21D48882D4}" name="Policy/plans address Menstrual health and hygiene (e.g. menstrual hygiene management)" dataDxfId="1520"/>
    <tableColumn id="274" xr3:uid="{7F488004-A5D0-4B23-BDCB-1FEF348797F5}" name="Urban sanitation policy/plan addresses Menstrual health and hygiene (e.g. menstrual hygiene management)" dataDxfId="1519"/>
    <tableColumn id="275" xr3:uid="{1A474457-74BD-419D-848B-BF5B315A5A05}" name="Rural sanitation policy/plan addresses Menstrual health and hygiene (e.g. menstrual hygiene management)" dataDxfId="1518"/>
    <tableColumn id="276" xr3:uid="{971A8B5A-3F3A-42B1-89CF-706BEFE5D86F}" name="Urban drinking-water policy/plan addresses Menstrual health and hygiene (e.g. menstrual hygiene management)" dataDxfId="1517"/>
    <tableColumn id="277" xr3:uid="{B4EB9987-663D-409F-9ED8-FD6550436F2A}" name="Rural drinking-water policy/plan addresses Menstrual health and hygiene (e.g. menstrual hygiene management)" dataDxfId="1516"/>
    <tableColumn id="278" xr3:uid="{B8355050-D566-4BE7-81FB-F2A20037F9B4}" name="WASH in schools policy/plan addresses Menstrual health and hygiene (e.g. menstrual hygiene management)" dataDxfId="1515"/>
    <tableColumn id="279" xr3:uid="{2EE2A109-6059-410A-A0CC-63734C740EE6}" name="WASH in health care facility policy/plan addresses Menstrual health and hygiene (e.g. menstrual hygiene management)" dataDxfId="1514"/>
    <tableColumn id="280" xr3:uid="{9C399F8B-124B-4698-8B2B-2E85B6653D4D}" name="Other policy/plan that addresses menstrual hygiene management" dataDxfId="1513"/>
    <tableColumn id="281" xr3:uid="{3CDD4DEE-F1B0-4117-89BA-97128439F767}" name="Provide the name of policy, plan or strategy that addresses menstrual hygiene management" dataDxfId="1512"/>
    <tableColumn id="282" xr3:uid="{83B7FC62-E569-4C64-A0C2-40CC4B3FBCCB}" name="Policy/plans address Risks of climate variability and climate change to WASH services" dataDxfId="1511"/>
    <tableColumn id="283" xr3:uid="{9348A3FA-B7A7-41E8-A5E7-B1D0A37DE8CF}" name="Urban sanitation policy/plan addresses Risks of climate variability and climate change to WASH services" dataDxfId="1510"/>
    <tableColumn id="284" xr3:uid="{3AF9A59A-EAFB-4D95-A023-AA6C852C233C}" name="Rural sanitation policy/plan addresses Risks of climate variability and climate change to WASH services" dataDxfId="1509"/>
    <tableColumn id="285" xr3:uid="{989D2E8A-5379-42BE-B0F6-26AF891EE029}" name="Urban drinking-water policy/plan addresses Risks of climate variability and climate change to WASH services" dataDxfId="1508"/>
    <tableColumn id="286" xr3:uid="{4FEBFFD0-3BE2-4418-8380-7EE7DA11C5D6}" name="Rural drinking-water policy/plan addresses Risks of climate variability and climate change to WASH services" dataDxfId="1507"/>
    <tableColumn id="287" xr3:uid="{BCC6D602-261C-4912-AD35-9C7C5AD56BE0}" name="WASH in schools policy/plan addresses Risks of climate variability and climate change to WASH services" dataDxfId="1506"/>
    <tableColumn id="288" xr3:uid="{7811DC5A-7EF4-483B-BFDC-A6CF6C3E7B8E}" name="WASH in health care facility policy/plan addresses Risks of climate variability and climate change to WASH services" dataDxfId="1505"/>
    <tableColumn id="289" xr3:uid="{4A61ED0E-6D29-4646-A220-105A20C9CAA8}" name="Other policy/plan that addresses Risks of climate variability and climate change to WASH services" dataDxfId="1504"/>
    <tableColumn id="290" xr3:uid="{8207C582-0D7F-42B0-A1B7-170ECB866005}" name="Provide the name of policy, plan or strategy that addresses Risks of climate variability and climate change to WASH services" dataDxfId="1503"/>
    <tableColumn id="291" xr3:uid="{9F0148C5-0299-45CE-9FB2-23A3EB44BECB}" name="Policy/plans address Climate resilience of WASH technologies and management systems" dataDxfId="1502"/>
    <tableColumn id="292" xr3:uid="{5DC49952-AB31-4FA8-A42C-0DAEA29C4669}" name="Urban sanitation policy/plan addresses Climate resilience of WASH technologies and management systems" dataDxfId="1501"/>
    <tableColumn id="293" xr3:uid="{2AD9AD3E-812D-4502-B6C3-7F63D863D18D}" name="Rural sanitation policy/plan addresses Climate resilience of WASH technologies and management systems" dataDxfId="1500"/>
    <tableColumn id="294" xr3:uid="{81ECCF4B-2FA9-4B5C-9A74-B4235925BA21}" name="Urban drinking-water policy/plan addresses Climate resilience of WASH technologies and management systems" dataDxfId="1499"/>
    <tableColumn id="295" xr3:uid="{8C33B84D-0771-47C8-94B2-1D2F848E8202}" name="Rural drinking-water policy/plan addresses Climate resilience of WASH technologies and management systems" dataDxfId="1498"/>
    <tableColumn id="296" xr3:uid="{04A729C7-7D38-4AD5-8AEB-0C89F3E2ED51}" name="WASH in schools policy/plan addresses Climate resilience of WASH technologies and management systems" dataDxfId="1497"/>
    <tableColumn id="297" xr3:uid="{C7B8BB63-16EE-4522-B0E0-07B1AA73A39D}" name="WASH in health care facility policy/plan addresses Climate resilience of WASH technologies and management systems" dataDxfId="1496"/>
    <tableColumn id="298" xr3:uid="{3D03B881-7FD8-4D65-A1DF-01FB6129E77F}" name="Other policy/plan that addresses Climate resilience of WASH technologies and management systems" dataDxfId="1495"/>
    <tableColumn id="299" xr3:uid="{F4411B1C-FD12-4D88-936E-0B67EDEA1F86}" name="Provide the name of policy, plan or strategy that addresses Climate resilience of WASH technologies and management systems" dataDxfId="1494"/>
    <tableColumn id="300" xr3:uid="{3B742BEE-27F6-42E9-8FC8-71A91DE7ECCB}" name="Policy/plans address Sustainability of WASH services" dataDxfId="1493"/>
    <tableColumn id="301" xr3:uid="{08276132-F5DA-4F6E-AC06-1D986E265703}" name="Urban sanitation policy/plan addresses Sustainability of WASH services" dataDxfId="1492"/>
    <tableColumn id="302" xr3:uid="{EAC61175-2707-4A8B-B032-BB2F79BE2243}" name="Rural sanitation policy/plan addresses Sustainability of WASH services" dataDxfId="1491"/>
    <tableColumn id="303" xr3:uid="{6175FB14-4D1F-4BB8-806F-27F0621BAEE6}" name="Urban drinking-water policy/plan addresses Sustainability of WASH services" dataDxfId="1490"/>
    <tableColumn id="304" xr3:uid="{ADAE49E1-DB60-4C6F-9491-8681DC3E7958}" name="Rural drinking-water policy/plan addresses Sustainability of WASH services" dataDxfId="1489"/>
    <tableColumn id="305" xr3:uid="{910AA3CD-C9A4-4C23-982E-237BBAA72AD0}" name="WASH in schools policy/plan addresses Sustainability of WASH services" dataDxfId="1488"/>
    <tableColumn id="306" xr3:uid="{2D9A1F3B-1D8D-48F0-B6E5-AF3ED262BE55}" name="WASH in health care facility policy/plan addresses Sustainability of WASH services" dataDxfId="1487"/>
    <tableColumn id="307" xr3:uid="{5B2F9DBA-9DC9-4ADA-B612-C36270D8438A}" name="Other policy/plan that addresses  Sustainability of WASH services" dataDxfId="1486"/>
    <tableColumn id="308" xr3:uid="{A1653DE6-13A7-4017-A29A-44D14715302B}" name="Provide the name of policy, plan or strategy that addresses  Sustainability of WASH services" dataDxfId="1485"/>
    <tableColumn id="309" xr3:uid="{8C823FB7-BC88-4DB7-AE46-A65CB108EFEA}" name="Policy/plans address Protections for workers" dataDxfId="1484"/>
    <tableColumn id="310" xr3:uid="{09224D57-627E-4F2A-84B9-9290DADD35EA}" name="Urban sanitation policy/plan addresses Protection for workers" dataDxfId="1483"/>
    <tableColumn id="311" xr3:uid="{66A5F3A9-4816-4564-AB68-9FA20C5A773C}" name="Rural sanitation policy/plan addresses Protection for workers" dataDxfId="1482"/>
    <tableColumn id="312" xr3:uid="{8160025B-181F-428A-9BAC-53CE0AD4F825}" name="Urban drinking-water policy/plan addresses Protection for workers" dataDxfId="1481"/>
    <tableColumn id="313" xr3:uid="{2064B272-5DF1-47DB-B1B8-F0DEFCCC7A9C}" name="Rural drinking-water policy/plan addresses Protection for workers" dataDxfId="1480"/>
    <tableColumn id="314" xr3:uid="{8277BA5B-A19A-4008-85E1-7D34AEEF8BD6}" name="WASH in schools policy/plan addresses Protection for workers" dataDxfId="1479"/>
    <tableColumn id="315" xr3:uid="{816C75F6-0DCA-4B72-B49F-F1CFC0A89F6E}" name="WASH in health care facility policy/plan addresses Protection for workers" dataDxfId="1478"/>
    <tableColumn id="316" xr3:uid="{6EC7BBDA-BD25-4746-A636-B660FEEBBB42}" name="Other policy/plan that addresses Protection for workers" dataDxfId="1477"/>
    <tableColumn id="317" xr3:uid="{E979E2AC-FA18-4B90-A9C0-62490F3C4C32}" name="Provide the name of policy, plan or strategy that addresses Protection for workers" dataDxfId="1476"/>
    <tableColumn id="318" xr3:uid="{F8A3A27E-9917-4876-A325-F4680622CF40}" name="Policy/plans address Performance and efficiency of operators or service providers" dataDxfId="1475"/>
    <tableColumn id="319" xr3:uid="{F5B04E2B-7724-44F7-9BE9-7DE4AC57FC06}" name="Urban sanitation policy/plan addresses Performance and efficiency of operators or service providers" dataDxfId="1474"/>
    <tableColumn id="320" xr3:uid="{6AADFF10-5BE1-4EA8-8E05-89166EE6AE77}" name="Rural sanitation policy/plan addresses Performance and efficiency of operators or service providers" dataDxfId="1473"/>
    <tableColumn id="321" xr3:uid="{FA238C8B-5E28-4D01-8534-5993EBC0BE75}" name="Urban drinking-water policy/plan addresses Performance and efficiency of operators or service providers" dataDxfId="1472"/>
    <tableColumn id="322" xr3:uid="{65EC0F3C-EE16-4405-9702-299D805EE52A}" name="Rural drinking-water policy/plan addresses Performance and efficiency of operators or service providers" dataDxfId="1471"/>
    <tableColumn id="323" xr3:uid="{0DB59786-375D-4521-8A80-88CD6732A837}" name="WASH in schools policy/plan addresses Performance and efficiency of operators or service providers" dataDxfId="1470"/>
    <tableColumn id="324" xr3:uid="{19815433-3348-43C3-8B83-1F1FA8CBC6CF}" name="WASH in health care facility policy/plan addresses Performance and efficiency of operators or service providers" dataDxfId="1469"/>
    <tableColumn id="325" xr3:uid="{05912FC2-FC44-49E6-B1D2-9E732F163C77}" name="Other policy/plan that addresses Performance and efficiency of operators or service providers" dataDxfId="1468"/>
    <tableColumn id="326" xr3:uid="{966A3645-BA9B-41F7-B860-E0B38D0FE9B0}" name="Provide the name of policy, plan or strategy that addresses Performance and efficiency of operators or service providers" dataDxfId="1467"/>
    <tableColumn id="327" xr3:uid="{8CCDD779-03B6-4C9D-95CE-8DB4C192F2F3}" name="Policy/plans address WASH in public places" dataDxfId="1466"/>
    <tableColumn id="328" xr3:uid="{12EA83B7-0B9D-4A45-A938-EBCAFB6EA855}" name="Urban sanitation policy/plan addresses WASH in public places" dataDxfId="1465"/>
    <tableColumn id="329" xr3:uid="{E238DD5C-CD09-4C84-90B1-E0D902204F06}" name="Rural sanitation policy/plan addresses WASH in public places" dataDxfId="1464"/>
    <tableColumn id="330" xr3:uid="{674ABA79-A898-453A-9385-5E32F2E2DF53}" name="Urban drinking-water policy/plan addresses WASH in public places" dataDxfId="1463"/>
    <tableColumn id="331" xr3:uid="{27C0F8D2-11E2-4F04-9298-A5C37911E9B3}" name="Rural drinking-water policy/plan addresses WASH in public places" dataDxfId="1462"/>
    <tableColumn id="332" xr3:uid="{77C460C6-F550-4C7A-802F-D16FC2B68B49}" name="WASH in schools policy/plan addresses WASH in public places" dataDxfId="1461"/>
    <tableColumn id="333" xr3:uid="{7DD09AA6-EA7A-4AE5-8F30-45A0A7163C39}" name="WASH in health care facility policy/plan addresses WASH in public places" dataDxfId="1460"/>
    <tableColumn id="334" xr3:uid="{006A7349-2A41-44A7-9837-013AAB27F60B}" name="Other policy/plan that addresses WASH in public places" dataDxfId="1459"/>
    <tableColumn id="335" xr3:uid="{2D8F8330-3CF7-442D-945E-6ADDA77E57F0}" name="Provide the name of policy, plan or strategy that addresses WASH in public places" dataDxfId="1458"/>
    <tableColumn id="336" xr3:uid="{A6D9DCA3-EDB9-40FA-839B-951B77355D7B}" name="Policy/plans address Human resources for WASH" dataDxfId="1457"/>
    <tableColumn id="337" xr3:uid="{6A08B6E4-A888-4321-83F9-DE666A1555E3}" name="Urban sanitation policy/plan addresses Human resources for WASH" dataDxfId="1456"/>
    <tableColumn id="338" xr3:uid="{7375D9FA-BEE7-4664-9CA3-EAD743070C2B}" name="Rural sanitation policy/plan addresses Human resources for WASH" dataDxfId="1455"/>
    <tableColumn id="339" xr3:uid="{51C666BF-1B36-4C7A-988C-6FCA5B74E812}" name="Urban drinking-water policy/plan addresses Human resources for WASH" dataDxfId="1454"/>
    <tableColumn id="340" xr3:uid="{A5462A7B-AC08-466F-8DD7-DB537F08CF32}" name="Rural drinking-water policy/plan addresses Human resources for WASH" dataDxfId="1453"/>
    <tableColumn id="341" xr3:uid="{B7AC3C79-D4BF-4A3C-A842-6E48FA7BD3BC}" name="WASH in schools policy/plan addresses Human resources for WASH" dataDxfId="1452"/>
    <tableColumn id="342" xr3:uid="{E52B01D6-879B-4EDC-B530-678CAA5325F6}" name="WASH in health care facility policy/plan addresses Human resources for WASH" dataDxfId="1451"/>
    <tableColumn id="343" xr3:uid="{ACEB5999-B6BF-4522-9C33-0100F9C31B15}" name="Other policy/plan that addresses Human resources for WASH" dataDxfId="1450"/>
    <tableColumn id="344" xr3:uid="{4B4051F6-CC72-4953-8C0B-1B5FC9A9C0C6}" name="Provide the name of policy, plan or strategy that addresses Human resources for WASH" dataDxfId="1449"/>
    <tableColumn id="345" xr3:uid="{5576C5F6-81FB-4962-BDD6-4FD5F25AD900}" name="Plan/strategy -Number of years, urban sanitation" dataDxfId="1448"/>
    <tableColumn id="346" xr3:uid="{127921C7-3B56-404A-AA8C-204D00D36E74}" name="Total cost estimate urban sanitation plan/strategy, millions US$" dataDxfId="1447"/>
    <tableColumn id="347" xr3:uid="{448622AD-6796-42B8-96A1-64D8E9D51191}" name="Average annual cost estimate urban sanitation, millions US$" dataDxfId="1446"/>
    <tableColumn id="349" xr3:uid="{702E96DB-B3CF-4465-B2EF-30BB861F17E5}" name="Plan/strategy - Number of years, rural sanitation" dataDxfId="1445"/>
    <tableColumn id="350" xr3:uid="{65D7B645-F894-4BE9-A45F-8B8031D07581}" name="Total cost estimate rural sanitation plan/strategy, millions US$" dataDxfId="1444"/>
    <tableColumn id="351" xr3:uid="{1B9A3F25-8D80-46EC-B16F-E4C4CE044EBB}" name="Average annual cost estimate rural sanitation, millions US$" dataDxfId="1443"/>
    <tableColumn id="353" xr3:uid="{FDC72CDD-F203-46FE-8744-123B836AD672}" name="Plan/strategy - Number of years, urban drinking-water" dataDxfId="1442"/>
    <tableColumn id="354" xr3:uid="{846E50B2-C9DD-4A0E-A42C-8006D3B38C38}" name="Total cost estimate urban drinking-water plan/strategy, millions US$" dataDxfId="1441"/>
    <tableColumn id="355" xr3:uid="{1A10A125-D9E7-43CD-BC86-1CAD032AF396}" name="Average annual cost estimate urban drinking-water, millions US$" dataDxfId="1440"/>
    <tableColumn id="357" xr3:uid="{A889769C-A9AD-423B-AB46-013E7CB22750}" name="Plan/strategy - Number of years, rural drinking-water" dataDxfId="1439"/>
    <tableColumn id="358" xr3:uid="{5A89CCBF-C7D7-4E71-8771-66033A642AFD}" name="Total cost estimate rural drinking-water plan/strategy, millions US$" dataDxfId="1438"/>
    <tableColumn id="359" xr3:uid="{AE83B1EA-941D-475E-ABC2-D68FD684FFCF}" name="Average annual cost estimate rural drinking-water, millions US$" dataDxfId="1437"/>
    <tableColumn id="361" xr3:uid="{E826DBB0-B2DF-44E4-9FE8-C56B5F0957E7}" name="Plan/strategy - Number of years, WASH in schools" dataDxfId="1436"/>
    <tableColumn id="362" xr3:uid="{695C5954-B8C1-4918-A8B8-7279935A8FCA}" name="Total cost estimate WASH in schools, millions US$" dataDxfId="1435"/>
    <tableColumn id="363" xr3:uid="{C98FF981-8285-4777-BD0E-238BE4C561AF}" name="Average annual cost estimate WASH in schools, millions US$" dataDxfId="1434"/>
    <tableColumn id="365" xr3:uid="{B2277D31-613E-421A-8A02-A8FD32F1B9ED}" name="Plan/strategy - Number of years, WASH in health care facilities (HCF)" dataDxfId="1433"/>
    <tableColumn id="366" xr3:uid="{214EEE12-C24E-4A4A-969A-65608511D539}" name="Total cost estimate WASH in HCF, millions US$" dataDxfId="1432"/>
    <tableColumn id="367" xr3:uid="{6B1FB27B-2E50-4078-A431-45680A5F508C}" name="Average annual cost estimate WASH in HCF, millions US$" dataDxfId="1431"/>
    <tableColumn id="389" xr3:uid="{65E27D80-A7CD-420C-B0E8-084FF16B848F}" name="Has the government developed a COVID-19 preparedness and response plan" dataDxfId="1430"/>
    <tableColumn id="390" xr3:uid="{6662C8D8-16FE-4283-9E32-5852D889C89C}" name="Please provide the name of the plan" dataDxfId="1429"/>
    <tableColumn id="391" xr3:uid="{471E3315-7F5F-44AA-918D-27CBAADD864C}" name="Does COVID-19 plan address - Hand hygiene behaviour change" dataDxfId="1428"/>
    <tableColumn id="392" xr3:uid="{502B9A9F-2FB2-450D-AB24-48D2076F2350}" name="Please describe how the topic is addressed - hand hygiene behaviour change" dataDxfId="1427"/>
    <tableColumn id="393" xr3:uid="{2F8C6A06-9BD1-4F7A-AC47-99EEDF72A290}" name="Does COVID-19 plan address - Hand hygiene facilities in health care facilities" dataDxfId="1426"/>
    <tableColumn id="394" xr3:uid="{5AE792F3-9C3A-4C9F-9EEC-804311E1AEA6}" name="Please describe how the topic is addressed - hand hygiene in health care facilities" dataDxfId="1425"/>
    <tableColumn id="395" xr3:uid="{000B663D-2862-4E8D-A5CC-E396AB58BE87}" name="Does COVID-19 plan address - Hand hygiene facilities in public places" dataDxfId="1424"/>
    <tableColumn id="396" xr3:uid="{602D5914-E662-40FA-A5C3-F5B45351381C}" name="Please describe how the topic is addressed - hand hygiene in health care facilties" dataDxfId="1423"/>
    <tableColumn id="397" xr3:uid="{83C43DF9-26BB-4C60-9EF8-482D463D51D8}" name="Does COVID-19 plan address - Drinking-water" dataDxfId="1422"/>
    <tableColumn id="398" xr3:uid="{87276AD3-661C-46CD-8D50-B6DEF2A73BEB}" name="Please describe how the topic is addressed - Drinking-water" dataDxfId="1421"/>
    <tableColumn id="399" xr3:uid="{780CC64C-2984-4852-95CE-83819AA7EA24}" name="Does COVID-19 plan address - Sanitation" dataDxfId="1420"/>
    <tableColumn id="400" xr3:uid="{9245001B-E8DA-4BCB-8025-15BBE8917A78}" name="Please describe how the topic is addressed - Sanitation" dataDxfId="1419"/>
    <tableColumn id="401" xr3:uid="{642425EC-DE1A-4900-AE7A-1513461CD6F6}" name="Does COVID-19 plan address - WASH in health care facilities" dataDxfId="1418"/>
    <tableColumn id="402" xr3:uid="{EEAAA10B-2735-4872-B422-45F420F1AF39}" name="Please describe how the topic is addressed  - WASH in health care facilities" dataDxfId="1417"/>
    <tableColumn id="403" xr3:uid="{F7BAA528-1E0B-46AF-8607-6A84634303A2}" name="Does COVID-19 plan address - Health care waste management" dataDxfId="1416"/>
    <tableColumn id="404" xr3:uid="{8A36D341-6C97-4D2A-95D8-8E9B991D36A9}" name="Please describe how the topic is addressed - Health care waste management" dataDxfId="1415"/>
    <tableColumn id="405" xr3:uid="{98F711A2-C756-4CE2-BEA3-44EA07562259}" name="Does COVID-19 plan address - WASH for vulnerable populations" dataDxfId="1414"/>
    <tableColumn id="406" xr3:uid="{3894C3EF-063A-4017-A235-5971BA3EA8DD}" name="Please describe how the topic is addressed - WASH for vulnerable populations" dataDxfId="1413"/>
    <tableColumn id="407" xr3:uid="{49223E6E-D116-4EB6-9195-AF70310AEA9E}" name="If the COVID-19 plan addresses WASH, have the WASH components of the plan been costed" dataDxfId="1412"/>
    <tableColumn id="408" xr3:uid="{261E1277-6DF7-423D-80AF-5009686D0F9C}" name="Cost estimate for WASH components in COVID-19 plan" dataDxfId="1411"/>
    <tableColumn id="409" xr3:uid="{B4715364-BCB5-472D-98CB-50BF85867279}" name="Currency" dataDxfId="1410"/>
    <tableColumn id="410" xr3:uid="{3B3EB563-B2D9-490D-926E-4431F06BBCBE}" name="Time period of cost estimate" dataDxfId="1409"/>
    <tableColumn id="411" xr3:uid="{3EF949E9-6A51-4514-9728-488AE6941D12}" name="If the plan addresses WASH, have the WASH components been supported by adequate funding to implement them" dataDxfId="1408"/>
    <tableColumn id="412" xr3:uid="{01A70CF9-B275-4C13-9D10-AC6042ACE2A4}" name="Briefly describe how COVID-19 has affected national WASH plans and programming" dataDxfId="1407"/>
    <tableColumn id="413" xr3:uid="{D7135B50-BA83-494B-BEE2-1AE305A4AAAE}" name="What efforts been made to strengthen hand hygiene in policies, plans and strategies as a result of COVID-19" dataDxfId="1406"/>
    <tableColumn id="414" xr3:uid="{5EE3BB46-6FA7-4D83-B57D-9E41FBF29DCB}" name="Number of years, budget" dataDxfId="1405"/>
    <tableColumn id="415" xr3:uid="{91A039B0-BA75-499C-86F6-5771B22EBE0C}" name="Cost estimate WASH in COVID response plans, US$ millions" dataDxfId="1404"/>
    <tableColumn id="416" xr3:uid="{568701D2-51FC-4E91-9B94-F0935B43DFD7}" name="Cost estimate per year WASH in COVID response plans, US$ millions" dataDxfId="1403"/>
    <tableColumn id="417" xr3:uid="{DA4E2CF7-7BF3-4B08-B21C-AF796425827D}" name="Cost estimate per year, per capita" dataDxfId="1402"/>
    <tableColumn id="418" xr3:uid="{5398F10F-BBBA-4BDC-952C-D7D9F955710C}" name="Does your country have coverage targets for national and/or urban and/or rural sanitation - National" dataDxfId="1401"/>
    <tableColumn id="419" xr3:uid="{90840423-0CBD-4BEB-97BA-A13990824541}" name="Does your country have coverage targets for national and/or urban and/or rural sanitation - Urban" dataDxfId="1400"/>
    <tableColumn id="420" xr3:uid="{8FD23745-C990-4186-B154-BFFF0ED63ADC}" name="Does your country have coverage targets for national and/or urban and/or rural sanitation - Rural" dataDxfId="1399"/>
    <tableColumn id="421" xr3:uid="{ABB8EAAA-816F-4B1A-A90C-B98269B08334}" name="Target value - National sanitation" dataDxfId="1398"/>
    <tableColumn id="422" xr3:uid="{5A15CAAB-021B-4022-A276-CFBE880EDEF7}" name="Target year - National sanitation" dataDxfId="1397"/>
    <tableColumn id="423" xr3:uid="{97E02711-732A-4B1E-ADDC-78DF988DEE8B}" name="Target value - Urban sanitation" dataDxfId="1396"/>
    <tableColumn id="424" xr3:uid="{58D71A71-39B2-4417-BCCB-5B289CF6A17C}" name="Target year - Urban sanitation" dataDxfId="1395"/>
    <tableColumn id="425" xr3:uid="{CBFBFB72-0376-474C-94B3-C025030D18B1}" name="Target value - Rural sanitation" dataDxfId="1394"/>
    <tableColumn id="426" xr3:uid="{394637A1-815D-46F4-A62E-5475D3A89818}" name="Target year - Rural sanitation" dataDxfId="1393"/>
    <tableColumn id="427" xr3:uid="{D0A20A7D-0B68-4E54-83CC-F27AEA4AFAE5}" name="Specify what the coverage target measures - National sanitation" dataDxfId="1392"/>
    <tableColumn id="428" xr3:uid="{ABEA4D57-7AC6-4EF2-AA2C-A6B07ECA7A0F}" name="Specify what the coverage target measures - Urban sanitation" dataDxfId="1391"/>
    <tableColumn id="429" xr3:uid="{A03FB2D1-26F7-4109-A84E-E5162B0AA445}" name="Specify what the coverage target measures - Rural sanitation" dataDxfId="1390"/>
    <tableColumn id="430" xr3:uid="{D7159037-A2E9-41FF-ACE7-4F96F2038EA7}" name="Title and link of policy/plan where target is established - National sanitation" dataDxfId="1389"/>
    <tableColumn id="431" xr3:uid="{B5D76160-D7EB-4883-84B6-0F14192B75BD}" name="Title and link of policy/plan where target is established - Urban sanitation" dataDxfId="1388"/>
    <tableColumn id="432" xr3:uid="{DAB12167-915B-403A-9FE1-78A93E2F3225}" name="Title and link of policy/plan where target is established - Rural sanitation" dataDxfId="1387"/>
    <tableColumn id="433" xr3:uid="{454AA0A0-BBE6-4C8E-9DB6-1303EF5447E0}" name="What types of sanitation facilities are captured in the target - National sanitation" dataDxfId="1386"/>
    <tableColumn id="434" xr3:uid="{D42C8092-0797-4289-9B62-1088FCF3AA13}" name="What types of sanitation facilities are captured in the target - Urban sanitation" dataDxfId="1385"/>
    <tableColumn id="435" xr3:uid="{FC0543E6-EA0C-427F-98F0-ACB4D90C8324}" name="What types of sanitation facilities are captured in the target - Rural sanitation" dataDxfId="1384"/>
    <tableColumn id="436" xr3:uid="{098E7CB6-3D4C-48DD-A925-E00AB0895BD7}" name="Use of improved sanitation facilities that are not shared between two or more households -  National sanitation" dataDxfId="1383"/>
    <tableColumn id="437" xr3:uid="{6ED07FC8-0E44-4820-9946-8665A8CB2D29}" name="Use of improved sanitation facilities that are not shared between two or more households - Urban sanitation" dataDxfId="1382"/>
    <tableColumn id="438" xr3:uid="{CF2AE103-E15C-44F8-B130-28FE4BB7CE7B}" name="Use of improved sanitation facilities that are not shared between two or more households - Rural sanitation" dataDxfId="1381"/>
    <tableColumn id="439" xr3:uid="{2F72D123-78C3-47CC-ADFF-3581C515524D}" name="Use of shared improved facilities - National sanitation" dataDxfId="1380"/>
    <tableColumn id="440" xr3:uid="{E399C751-4CC3-4C61-82DA-84EB01375537}" name="Use of shared improved facilities - Urban sanitation" dataDxfId="1379"/>
    <tableColumn id="441" xr3:uid="{8A740AAB-7D73-4426-B540-9E19A314F27C}" name="Use of shared improved facilities - Rural sanitation" dataDxfId="1378"/>
    <tableColumn id="442" xr3:uid="{A2D8D2E1-60E1-4F7F-B0D4-28BA66EB1845}" name="What aspects of service provision along the sanitation service chain are captured in the target - National" dataDxfId="1377"/>
    <tableColumn id="443" xr3:uid="{AE01272C-8A29-4B4C-BA82-4189B9761D60}" name="What aspects of service provision along the sanitation service chain are captured in the target - Urban" dataDxfId="1376"/>
    <tableColumn id="444" xr3:uid="{8F5B090A-D1FC-441F-A390-42550C67B267}" name="What aspects of service provision along the sanitation service chain are captured in the target - Rural" dataDxfId="1375"/>
    <tableColumn id="445" xr3:uid="{C42187B0-7E95-4519-8AAA-88CD7981778A}" name="Provisions captured in sanitation target -  safe networked sewerage - National" dataDxfId="1374"/>
    <tableColumn id="446" xr3:uid="{D3D42A18-1963-4BDA-B6A7-C91102E48F0D}" name="Provisions captured in sanitation target -  safe networked sewerage - Urban" dataDxfId="1373"/>
    <tableColumn id="447" xr3:uid="{5EB7F324-07C3-4CA1-AC65-6582B771E7B1}" name="Provisions captured in sanitation target -  safe networked sewerage - Rural" dataDxfId="1372"/>
    <tableColumn id="448" xr3:uid="{E6E035BC-FA72-4DDD-B9B0-9A657B54265B}" name="Provisions captured in sanitation target -  faecal sludge emptying - National" dataDxfId="1371"/>
    <tableColumn id="449" xr3:uid="{CC5333BB-680A-4F59-BF33-0CC441A0BC85}" name="Provisions captured in sanitation target -  faecal sludge emptying - Urban" dataDxfId="1370"/>
    <tableColumn id="450" xr3:uid="{7FA4998C-25E3-4BBA-BF9D-D5726FEAD459}" name="Provisions captured in sanitation target -  faecal sludge emptying - Rural" dataDxfId="1369"/>
    <tableColumn id="451" xr3:uid="{F6BDFA56-CEDE-4B48-ADD4-EDC480A5AC67}" name="Provisions captured in sanitation target -  centralized sewage treatment - National" dataDxfId="1368"/>
    <tableColumn id="452" xr3:uid="{8A450C41-A8BB-4D84-9904-8DED133AB86D}" name="Provisions captured in sanitation target -  centralized sewage treatment - Urban" dataDxfId="1367"/>
    <tableColumn id="453" xr3:uid="{F8886C82-5EF7-4479-86E3-DD43EC942AB9}" name="Provisions captured in sanitation target -  centralized sewage treatment - Rural" dataDxfId="1366"/>
    <tableColumn id="454" xr3:uid="{3DB35492-F12C-47B6-A9EF-97C0978EC254}" name="Provisions captured in sanitation target -  faecal sludge treatment - National" dataDxfId="1365"/>
    <tableColumn id="455" xr3:uid="{9A8F1065-8F00-47AC-9FAC-871FCEDB0A70}" name="Provisions captured in sanitation target -  faecal sludge treatment - Urban" dataDxfId="1364"/>
    <tableColumn id="456" xr3:uid="{D71D2960-1DB1-4ED9-A4DE-4CCA861950F4}" name="Provisions captured in sanitation target -  faecal sludge treatment - Rural" dataDxfId="1363"/>
    <tableColumn id="457" xr3:uid="{C1EB98AB-DD97-4122-B89D-A48DCB044E70}" name="Provisions captured in sanitation target -  excreta treatment and disposal on-site - National" dataDxfId="1362"/>
    <tableColumn id="458" xr3:uid="{6B53669F-4824-4B4F-BCEC-C2B341E8407B}" name="Provisions captured in sanitation target -  excreta treatment and disposal on-site - Urban" dataDxfId="1361"/>
    <tableColumn id="459" xr3:uid="{8C75AB21-BA7E-47B1-9610-E7A995DFBBBC}" name="Provisions captured in sanitation target -  excreta treatment and disposal on-site - Rural" dataDxfId="1360"/>
    <tableColumn id="460" xr3:uid="{F5A79556-11C0-470D-A8E9-8973DA3CC652}" name="Provisions captured in sanitation target - productive use of wastewater and sludge - National" dataDxfId="1359"/>
    <tableColumn id="461" xr3:uid="{09383D9C-B569-4CE1-95FB-287A7885F182}" name="Provisions captured in sanitation target - productive use of wastewater and sludge - Urban" dataDxfId="1358"/>
    <tableColumn id="462" xr3:uid="{AF113CAB-7CC1-4F59-ABFF-C6AFEC21CAB2}" name="Provisions captured in sanitation target - productive use of wastewater and sludge - Rural" dataDxfId="1357"/>
    <tableColumn id="463" xr3:uid="{D5DD2837-FA62-4D05-A1A5-3FB358809C86}" name="Report the baseline and most recent coverage data for the sanitation targets - Baseline Value - National" dataDxfId="1356"/>
    <tableColumn id="464" xr3:uid="{52C7D19A-ACCC-46CA-83C3-0F3B8FB0AE60}" name="Report the baseline and most recent coverage data for the sanitation targets - Baseline Year - National" dataDxfId="1355"/>
    <tableColumn id="465" xr3:uid="{0D03BF5B-B883-47BE-A666-37D9BA520766}" name="Report the baseline and most recent coverage data for the sanitation targets - Baseline Value - Urban" dataDxfId="1354"/>
    <tableColumn id="466" xr3:uid="{558F76BB-5854-48C7-8365-FB5E66ADE880}" name="Report the baseline and most recent coverage data for the sanitation targets - Baseline Year - Urban" dataDxfId="1353"/>
    <tableColumn id="467" xr3:uid="{A19E3A10-4078-4D69-98B2-46E044F40586}" name="Report the baseline and most recent coverage data for the sanitation targets - Baseline Value - Rural" dataDxfId="1352"/>
    <tableColumn id="468" xr3:uid="{DC11CDE3-4D04-4811-96A6-711F67DB0950}" name="Report the baseline and most recent coverage data for the sanitation targets - Baseline Year - Rural" dataDxfId="1351"/>
    <tableColumn id="469" xr3:uid="{7CE632E0-6F3D-4898-96BB-443A0673B6E4}" name="Report the baseline and most recent coverage data for the sanitation targets - Latest Value - National" dataDxfId="1350"/>
    <tableColumn id="470" xr3:uid="{8BE5E074-0572-41F5-9578-852EEAA4F555}" name="Report the baseline and most recent coverage data for the sanitation targets - Latest Year - National" dataDxfId="1349"/>
    <tableColumn id="471" xr3:uid="{E4A00117-0C7F-4DE8-9FB7-1BDF7EBC1F82}" name="Report the baseline and most recent coverage data for the sanitation targets - Latest Value - Urban" dataDxfId="1348"/>
    <tableColumn id="472" xr3:uid="{A0EF19CB-B62E-40BC-8E81-128DD3C278EA}" name="Report the baseline and most recent coverage data for the sanitation targets - Latest Year - Urban" dataDxfId="1347"/>
    <tableColumn id="473" xr3:uid="{DA5E990C-064E-49D3-8EF5-BEAC57A77517}" name="Report the baseline and most recent coverage data for the sanitation targets - Latest Value - Rural" dataDxfId="1346"/>
    <tableColumn id="474" xr3:uid="{68B9532D-F08D-4EB3-8E64-7EDCC7FCD035}" name="Report the baseline and most recent coverage data for the sanitation targets - Latest Year - Rural" dataDxfId="1345"/>
    <tableColumn id="475" xr3:uid="{8509B59F-5309-4BC3-B50E-D24EBE5C4DBF}" name="Report the baseline and most recent coverage data for the sanitation targets - Source - National" dataDxfId="1344"/>
    <tableColumn id="476" xr3:uid="{414FC4DF-BFDE-4E97-A944-9D21B8100073}" name="Report the baseline and most recent coverage data for the sanitation targets - Source - Urban" dataDxfId="1343"/>
    <tableColumn id="477" xr3:uid="{FB9592BF-70A8-4177-997F-30ACB29D9D03}" name="Report the baseline and most recent coverage data for the sanitation targets - Source - Rural" dataDxfId="1342"/>
    <tableColumn id="478" xr3:uid="{86BFED93-FB95-4C0A-94E2-ED32FAB05E65}" name="Does your country have coverage targets for drinking-water - National" dataDxfId="1341"/>
    <tableColumn id="479" xr3:uid="{ED6A5F92-2440-43BA-AF3A-34B578F5F842}" name="Does your country have coverage targets for drinking-water - Urban" dataDxfId="1340"/>
    <tableColumn id="480" xr3:uid="{33A6155D-31B1-4BD0-864E-8C6EF1EF64E6}" name="Does your country have coverage targets for drinking-water - Rural" dataDxfId="1339"/>
    <tableColumn id="481" xr3:uid="{C4AAF6A6-E147-445A-BF1F-10774A231210}" name="Does your country have coverage targets for drinking-water - Target Value - National" dataDxfId="1338"/>
    <tableColumn id="482" xr3:uid="{33B5573C-4598-4ECF-97F0-7AA734A365F5}" name="Does your country have coverage targets for drinking-water - Target Year - National" dataDxfId="1337"/>
    <tableColumn id="483" xr3:uid="{4B779EEF-1297-4F8A-A8DE-BD0E2984DCDF}" name="Does your country have coverage targets for drinking-water - Target Value - Urban" dataDxfId="1336"/>
    <tableColumn id="484" xr3:uid="{4F6336A7-3C21-4B48-9632-B9832722C2BD}" name="Does your country have coverage targets for drinking-water - Target Year - Urban" dataDxfId="1335"/>
    <tableColumn id="485" xr3:uid="{517AB94A-EAEA-4603-93C1-7D0CDE6E6969}" name="Does your country have coverage targets for drinking-water - Target Value - Rural" dataDxfId="1334"/>
    <tableColumn id="486" xr3:uid="{09C6EA47-1FD8-4376-B8FD-381FEC5CCFA3}" name="Does your country have coverage targets for drinking-water - Target Year - Rural" dataDxfId="1333"/>
    <tableColumn id="487" xr3:uid="{CDBE64FB-AAA0-4DF4-9AB1-14EB25F23572}" name="Specify what the coverage target measures - National drinking-water" dataDxfId="1332"/>
    <tableColumn id="488" xr3:uid="{7100D96A-FD7D-47C7-A468-F957C5C6C9B5}" name="Specify what the coverage target measures - Urban drinking-water" dataDxfId="1331"/>
    <tableColumn id="489" xr3:uid="{BB02F0BF-AE86-4BA8-870A-32204E29580E}" name="Specify what the coverage target measures - Rural drinking-water" dataDxfId="1330"/>
    <tableColumn id="490" xr3:uid="{B373A35C-A463-492E-A430-01B7D2B929F3}" name="Title and link of policy/plan where target is established - National drinking-water" dataDxfId="1329"/>
    <tableColumn id="491" xr3:uid="{FEB52013-DBBB-433C-AF87-8F9E209818D3}" name="Title and link of policy/plan where target is established - Urban drinking-water" dataDxfId="1328"/>
    <tableColumn id="492" xr3:uid="{6B35041A-C8D9-42C9-8A36-A4F5EB2E1EA0}" name="Title and link of policy/plan where target is established - Rural drinking-water" dataDxfId="1327"/>
    <tableColumn id="493" xr3:uid="{C9F4B155-5749-4480-8217-98C6184845AE}" name="What types of drinking-water sources are captured in the target - National" dataDxfId="1326"/>
    <tableColumn id="494" xr3:uid="{214DC922-EF6D-4270-A16C-E97E9E001737}" name="What types of drinking-water sources are captured in the target - Urban" dataDxfId="1325"/>
    <tableColumn id="495" xr3:uid="{27F9F71B-4B3E-4398-87C0-DD90A3F292C9}" name="What types of drinking-water sources are captured in the target - Rural" dataDxfId="1324"/>
    <tableColumn id="496" xr3:uid="{FF9A78B1-2877-4182-AFB9-1C2E47E946CD}" name="Use of improved drinking-water sources - National" dataDxfId="1323"/>
    <tableColumn id="497" xr3:uid="{06A92AD7-A2A3-412F-B715-9DA7A7D5EA12}" name="Use of improved drinking-water sources - Urban" dataDxfId="1322"/>
    <tableColumn id="498" xr3:uid="{DCF24E1F-6DAB-41C2-8BC2-3740D58BD69F}" name="Use of improved drinking-water sources - Rural" dataDxfId="1321"/>
    <tableColumn id="499" xr3:uid="{74F809AE-67CD-429F-BCEC-6B984976A532}" name="What aspects of service quality are captured in the target - National" dataDxfId="1320"/>
    <tableColumn id="500" xr3:uid="{FA248E8D-25E5-41A7-9809-999D953D9D81}" name="What aspects of service quality are captured in the target - Urban" dataDxfId="1319"/>
    <tableColumn id="501" xr3:uid="{040067EC-9C38-4E6F-A6A4-5B684EB64748}" name="What aspects of service quality are captured in the target - Rural" dataDxfId="1318"/>
    <tableColumn id="502" xr3:uid="{6B7F939B-E6DA-4B86-824C-83D6DD208914}" name="Minimum volume of water per day - National" dataDxfId="1317"/>
    <tableColumn id="503" xr3:uid="{B1255804-8B9D-4719-8BC8-4B434EBC15B0}" name="Specify value or details - National" dataDxfId="1316"/>
    <tableColumn id="504" xr3:uid="{80EBCFAE-A99A-479A-A120-B08C06FD954A}" name="Minimum volume of water per day - Urban" dataDxfId="1315"/>
    <tableColumn id="505" xr3:uid="{5995ECD6-CEE8-4F00-89D5-31533BFB2EB8}" name="Specify value or details - Urban" dataDxfId="1314"/>
    <tableColumn id="506" xr3:uid="{D84BAB5B-D392-43B2-A0C8-6E7649E3E81A}" name="Minimum volume of water per day - Rural" dataDxfId="1313"/>
    <tableColumn id="507" xr3:uid="{077F08EB-D63A-4CF8-8372-D540A87A9471}" name="Specify value or details - Rural" dataDxfId="1312"/>
    <tableColumn id="508" xr3:uid="{3B1AA603-CC68-4709-9317-4A4FC69248E2}" name="Minimum service hours per day / days per week - National" dataDxfId="1311"/>
    <tableColumn id="509" xr3:uid="{D76104C2-50C2-4F08-9226-497526A45443}" name="Specify value or details - National116" dataDxfId="1310"/>
    <tableColumn id="510" xr3:uid="{1EC021C8-735B-412C-AAF9-F67D93570A0A}" name="Minimum service hours per day / days per week - Urban" dataDxfId="1309"/>
    <tableColumn id="511" xr3:uid="{47C09AB0-125F-4831-906C-F1127DDA730E}" name="Specify value or details - Urban117" dataDxfId="1308"/>
    <tableColumn id="512" xr3:uid="{B2FE3966-50BB-46FE-80A5-AB0B99696D79}" name="Minimum service hours per day / days per week - Rural" dataDxfId="1307"/>
    <tableColumn id="513" xr3:uid="{BCB0FAD7-A52D-47ED-B577-DA83F55B6583}" name="Specify value or details - Rural118" dataDxfId="1306"/>
    <tableColumn id="514" xr3:uid="{D67ABC9F-EF50-4377-A803-1C423536F11A}" name="Maximum roundtrip collection time, including queuing - National" dataDxfId="1305"/>
    <tableColumn id="515" xr3:uid="{E3E7768A-6FAD-4636-9E49-5036F18191DB}" name="Specify value or details - National119" dataDxfId="1304"/>
    <tableColumn id="516" xr3:uid="{AA706369-BE9F-4462-89BB-A580786ADA0A}" name="Maximum roundtrip collection time, including queuing - Urban" dataDxfId="1303"/>
    <tableColumn id="517" xr3:uid="{5BC60C4F-2D35-437D-91A4-7F38B6CF9D78}" name="Specify value or details - Urban120" dataDxfId="1302"/>
    <tableColumn id="518" xr3:uid="{9708114E-B03D-4D85-9897-5CF283810C05}" name="Maximum roundtrip collection time, including queuing - Rural" dataDxfId="1301"/>
    <tableColumn id="519" xr3:uid="{6840F69D-E265-4A61-9E08-9554C7948A38}" name="Specify value or details - Rural121" dataDxfId="1300"/>
    <tableColumn id="520" xr3:uid="{2E81B8AB-A65B-4BBA-9ED8-2B708B75391C}" name="Maximum roundtrip distance - National" dataDxfId="1299"/>
    <tableColumn id="521" xr3:uid="{E8989243-C39B-4084-B065-A27112026A5F}" name="Specify value or details - National122" dataDxfId="1298"/>
    <tableColumn id="522" xr3:uid="{CB6C3276-EDF7-4F45-9DC7-62E15CF2BF22}" name="Maximum roundtrip distance - Urban" dataDxfId="1297"/>
    <tableColumn id="523" xr3:uid="{A8CE6B22-48F8-4B1F-B866-2607313C6674}" name="Specify value or details - Urban123" dataDxfId="1296"/>
    <tableColumn id="524" xr3:uid="{BBA5FB94-86F6-49CA-A3C9-23CEE87659D4}" name="Maximum roundtrip distance - Rural" dataDxfId="1295"/>
    <tableColumn id="525" xr3:uid="{74858F75-98C8-4C6A-AC00-A1C7DCF2980F}" name="Specify value or details - Rural124" dataDxfId="1294"/>
    <tableColumn id="526" xr3:uid="{1FFCECF1-B67B-45B5-85FD-0090F9C75244}" name="Drinking-water must be accessible on premises - National" dataDxfId="1293"/>
    <tableColumn id="527" xr3:uid="{496C7C4B-0A8C-4299-9012-1183D53990C3}" name="Specify value or details - National125" dataDxfId="1292"/>
    <tableColumn id="528" xr3:uid="{D69E90C4-92A2-4752-B8CD-77FD25894960}" name="Drinking-water must be accessible on premises - Urban" dataDxfId="1291"/>
    <tableColumn id="529" xr3:uid="{F914D73F-C793-419E-B1E0-111048C984BF}" name="Specify value or details - Urban126" dataDxfId="1290"/>
    <tableColumn id="530" xr3:uid="{B71203E5-17A2-4EC3-BB99-5FC47B41FD32}" name="Drinking-water must be accessible on premises - Rural" dataDxfId="1289"/>
    <tableColumn id="531" xr3:uid="{2D1EF9F3-2AB2-46E3-AE92-7AEA108E7297}" name="Specify value or details - Rural127" dataDxfId="1288"/>
    <tableColumn id="532" xr3:uid="{6194A273-66D0-4E75-9E84-B6BC77ECE539}" name="Drinking-water must be free from faecal and chemical contamination - National" dataDxfId="1287"/>
    <tableColumn id="533" xr3:uid="{A42FB717-F3C1-4AD4-90ED-2376DC9C44FE}" name="Specify value or details - National128" dataDxfId="1286"/>
    <tableColumn id="534" xr3:uid="{ECF2520C-7AFE-450D-83C7-6E1F09B525FF}" name="Drinking-water must be free from faecal and chemical contamination - Urban" dataDxfId="1285"/>
    <tableColumn id="535" xr3:uid="{3F38D92E-ED65-490D-934C-2C58A1B4426A}" name="Specify value or details - Urban129" dataDxfId="1284"/>
    <tableColumn id="536" xr3:uid="{8076345F-F315-410C-8E77-8CAE291F952B}" name="Drinking-water must be free from faecal and chemical contamination - Rural" dataDxfId="1283"/>
    <tableColumn id="537" xr3:uid="{7D5E933C-EB0F-4EA0-9420-5C40736EF64C}" name="Specify value or details - Rural130" dataDxfId="1282"/>
    <tableColumn id="538" xr3:uid="{EEEC39E4-45A3-4E2B-A662-C923D2038DDB}" name="Report the baseline and most recent coverage data for the drinking-water targets - Baseline Value - National" dataDxfId="1281"/>
    <tableColumn id="539" xr3:uid="{8155E599-9BCB-4E08-9838-2B821E072965}" name="Report the baseline and most recent coverage data for the drinking-water targets - Baseline Year - National" dataDxfId="1280"/>
    <tableColumn id="540" xr3:uid="{A14956DF-752E-47C2-A0B5-DE1F89233176}" name="Report the baseline and most recent coverage data for the drinking-water targets - Baseline Value - Urban" dataDxfId="1279"/>
    <tableColumn id="541" xr3:uid="{41D88B7D-5525-4A43-9A27-4183CCDCE115}" name="Report the baseline and most recent coverage data for the drinking-water targets - Baseline Year - Urban" dataDxfId="1278"/>
    <tableColumn id="542" xr3:uid="{5804536C-6F2B-4959-9753-3326C8820A8E}" name="Report the baseline and most recent coverage data for the drinking-water targets - Baseline Value - Rural" dataDxfId="1277"/>
    <tableColumn id="543" xr3:uid="{41CD5E68-0DCB-4987-ADC6-25C952B18518}" name="Report the baseline and most recent coverage data for the drinking-water targets - Baseline Year - Rural" dataDxfId="1276"/>
    <tableColumn id="544" xr3:uid="{F6EA45F3-1942-480C-9607-38CDA7E00ADA}" name="Report the baseline and most recent coverage data for the drinking-water targets - Latest Value - National" dataDxfId="1275"/>
    <tableColumn id="545" xr3:uid="{A23BC5F2-D495-4132-B10A-6B13A647B05C}" name="Report the baseline and most recent coverage data for the drinking-water targets - Latest Year - National" dataDxfId="1274"/>
    <tableColumn id="546" xr3:uid="{F35BCF87-81B9-4E7A-BA33-A22641237594}" name="Report the baseline and most recent coverage data for the drinking-water targets - Latest Value - Urban" dataDxfId="1273"/>
    <tableColumn id="547" xr3:uid="{F6CDADE5-7367-45A2-879C-4F535532BEC0}" name="Report the baseline and most recent coverage data for the drinking-water targets - Latest Year - Urban" dataDxfId="1272"/>
    <tableColumn id="548" xr3:uid="{53B7035C-2D64-44BB-B6F1-E457F1B71C57}" name="Report the baseline and most recent coverage data for the drinking-water targets - Latest Value - Rural" dataDxfId="1271"/>
    <tableColumn id="549" xr3:uid="{3B82BB07-11BE-4726-AC74-7D218A8FA2CF}" name="Report the baseline and most recent coverage data for the drinking-water targets - Latest Year - Rural" dataDxfId="1270"/>
    <tableColumn id="550" xr3:uid="{87B20EED-C5FF-4420-9DA1-1CE6338C79AB}" name="Report the baseline and most recent coverage data for the drinking-water targets - Source - National" dataDxfId="1269"/>
    <tableColumn id="551" xr3:uid="{D944FD1A-52E4-4F10-92A1-6E31D2CA86C5}" name="Report the baseline and most recent coverage data for the drinking-water targets - Source - Urban" dataDxfId="1268"/>
    <tableColumn id="552" xr3:uid="{04DFD531-5674-44CB-924E-8CD2BC6D292E}" name="Report the baseline and most recent coverage data for the drinking-water targets - Source - Rural" dataDxfId="1267"/>
    <tableColumn id="553" xr3:uid="{E445B2FE-913B-431C-845B-441F272E0799}" name="Does your country have targets for national and/or urban and/or rural hand hygiene - National" dataDxfId="1266"/>
    <tableColumn id="554" xr3:uid="{1CC04733-6A64-4099-AD21-6450E927EB82}" name="Does your country have targets for national and/or urban and/or rural hand hygiene - Urban" dataDxfId="1265"/>
    <tableColumn id="555" xr3:uid="{465DDB30-116B-49E3-8237-6703C9242451}" name="Does your country have targets for national and/or urban and/or rural hand hygiene - Rural" dataDxfId="1264"/>
    <tableColumn id="556" xr3:uid="{3C5FD327-4476-4A56-8EAB-6B906CC93934}" name="Target Year - National hand hygiene" dataDxfId="1263"/>
    <tableColumn id="557" xr3:uid="{9DE28537-8DA4-4083-AA90-CAA0AA82E802}" name="Target Value - Urban hand hygiene" dataDxfId="1262"/>
    <tableColumn id="558" xr3:uid="{1E66BCBF-859C-43EB-AFB4-86E24692FD05}" name="Target Year - Urban hand hygiene" dataDxfId="1261"/>
    <tableColumn id="559" xr3:uid="{9813D76E-86DB-48C9-A1CD-D781797293C2}" name="Target Value - Rural hand hygiene" dataDxfId="1260"/>
    <tableColumn id="560" xr3:uid="{EC1EAC2E-6702-4398-A1D2-E39928009689}" name="Target Year - Rural hand hygiene" dataDxfId="1259"/>
    <tableColumn id="561" xr3:uid="{F6C4CC0D-CFFD-4F4F-8F8C-2B5147C8CAE3}" name="Specify what the coverage target measures - National hand hygiene" dataDxfId="1258"/>
    <tableColumn id="562" xr3:uid="{720DAEF2-95CA-4ED6-AE33-1F427751C49F}" name="Specify what the coverage target measures - National hand hygiene2" dataDxfId="1257"/>
    <tableColumn id="563" xr3:uid="{CC5C6FC9-25F4-4082-A41C-1001D188A9CB}" name="Specify what the coverage target measures - Urban hand hygiene" dataDxfId="1256"/>
    <tableColumn id="564" xr3:uid="{E2B465F2-9921-42CE-976A-6514AB23333E}" name="Specify what the coverage target measures - Rural hand hygiene" dataDxfId="1255"/>
    <tableColumn id="565" xr3:uid="{895880C5-73F7-401D-A617-89A80D42292C}" name="Title and link of policy/plan where target is established - National hand hygiene" dataDxfId="1254"/>
    <tableColumn id="566" xr3:uid="{C56F9C75-9B9D-4476-8D17-908EA29B21B7}" name="Title and link of policy/plan where target is established - Urban hand hygiene" dataDxfId="1253"/>
    <tableColumn id="567" xr3:uid="{37B13A2E-A6FF-4147-8206-B0EFB7692509}" name="Title and link of policy/plan where target is established - Rural hand hygiene" dataDxfId="1252"/>
    <tableColumn id="568" xr3:uid="{57CF63DF-DF3E-4831-A666-13FF943B30F0}" name="What types of hand hygiene facilities and requirements are captured in the target - National" dataDxfId="1251"/>
    <tableColumn id="569" xr3:uid="{2C8570C7-A1DE-45E6-B990-09FB422C8AF4}" name="What types of hand hygiene facilities and requirements are captured in the target - Urban" dataDxfId="1250"/>
    <tableColumn id="570" xr3:uid="{63A96D74-3CE3-42F2-801D-5F08196B3323}" name="What types of hand hygiene facilities and requirements are captured in the target - Rural" dataDxfId="1249"/>
    <tableColumn id="571" xr3:uid="{541FDD93-2AB6-424D-AF5A-6A181AA31969}" name="Handwashing facilities must be available on premises - National" dataDxfId="1248"/>
    <tableColumn id="572" xr3:uid="{D40729A1-2F0D-42E1-A8CD-7F93851D124E}" name="Handwashing facilities must be available on premises - Urban" dataDxfId="1247"/>
    <tableColumn id="573" xr3:uid="{373171A8-D3FC-4939-8704-6F9AF3C514D9}" name="Handwashing facilities must be available on premises - Rural" dataDxfId="1246"/>
    <tableColumn id="574" xr3:uid="{DC04D4B0-3066-49C8-9148-4C98FC2C9C9B}" name="Soap and water must be available on premises - National" dataDxfId="1245"/>
    <tableColumn id="575" xr3:uid="{80D43F45-BC67-4DD2-B97A-4DBF5F38C048}" name="Soap and water must be available on premises - Urban" dataDxfId="1244"/>
    <tableColumn id="576" xr3:uid="{CB5FB252-E5A3-43E1-968B-1BDC20A8AB74}" name="Soap and water must be available on premises - Rural" dataDxfId="1243"/>
    <tableColumn id="577" xr3:uid="{6B489545-561B-4097-8A38-2492AA668A00}" name="Coverage data for the hand hygiene target - Baseline Value - National" dataDxfId="1242"/>
    <tableColumn id="578" xr3:uid="{181E446B-41DA-4C8D-9211-51A82B4F2766}" name="Coverage data for the hand hygiene target - Baseline Year - National" dataDxfId="1241"/>
    <tableColumn id="579" xr3:uid="{2E332B40-ED7B-4E51-8C10-616DA007FBCE}" name="Coverage data for the hand hygiene target - Baseline Value - Urban" dataDxfId="1240"/>
    <tableColumn id="580" xr3:uid="{3B12A2C7-7D88-4EED-A341-929F7B49384D}" name="Coverage data for the hand hygiene target - Baseline Year - Urban" dataDxfId="1239"/>
    <tableColumn id="581" xr3:uid="{FAE7A4F9-5EC2-4424-9442-692063840977}" name="Coverage data for the hand hygiene target - Baseline Value - Rural" dataDxfId="1238"/>
    <tableColumn id="582" xr3:uid="{803CBEAD-9E74-4311-B1E9-4CBCEC896B9F}" name="Coverage data for the hand hygiene target - Baseline Year - Rural" dataDxfId="1237"/>
    <tableColumn id="583" xr3:uid="{AC15B4E9-19A5-4238-B277-CED3F2121CE6}" name="Coverage data for the hand hygiene target - Latest Value - National" dataDxfId="1236"/>
    <tableColumn id="584" xr3:uid="{2DB488C4-ADF5-4909-8DF4-1A1F4A9759BE}" name="Coverage data for the hand hygiene target - Latest Year - National" dataDxfId="1235"/>
    <tableColumn id="585" xr3:uid="{9333D7D4-E1E2-4A74-9A25-F896730D8A52}" name="Coverage data for the hand hygiene target - Latest Value - Urban" dataDxfId="1234"/>
    <tableColumn id="586" xr3:uid="{FDB3213E-C911-4360-8444-9F3710BF652A}" name="Coverage data for the hand hygiene target - Latest Year - Urban" dataDxfId="1233"/>
    <tableColumn id="587" xr3:uid="{45FDBAA4-37C5-4D3F-B556-CA9CA2D4EB03}" name="Coverage data for the hand hygiene target - Latest Value -Rural" dataDxfId="1232"/>
    <tableColumn id="588" xr3:uid="{28D4A41E-165D-49DF-889B-7EDA6FA7900A}" name="Coverage data for the hand hygiene target - Latest Year - Rural" dataDxfId="1231"/>
    <tableColumn id="589" xr3:uid="{626CBA53-0A71-4127-A55F-514535A735CB}" name="Source of the data - National hand hygiene" dataDxfId="1230"/>
    <tableColumn id="590" xr3:uid="{90CE4BFB-E0CD-454F-9AD9-A4CB366B6B43}" name="Source of the data - Urban hand hygiene" dataDxfId="1229"/>
    <tableColumn id="591" xr3:uid="{E40F1D7E-5B0E-47BF-B5D4-72D45DA0D9B7}" name="Source of the data -Rural hand hygiene" dataDxfId="1228"/>
    <tableColumn id="592" xr3:uid="{170B0894-94ED-48A2-83A1-ABFB12A799DF}" name="Does your country have a target for WASH in schools" dataDxfId="1227"/>
    <tableColumn id="593" xr3:uid="{F69AC98F-44AB-44BC-8FE6-DF6794F158C1}" name="Target Value - WASh in schools" dataDxfId="1226"/>
    <tableColumn id="594" xr3:uid="{5BDC2353-3019-4425-8E64-C25DD6B919A2}" name="Target Year - WASh in schools" dataDxfId="1225"/>
    <tableColumn id="595" xr3:uid="{645C29A2-ED1D-45C3-806F-7F497849CF6A}" name="Specify what the WASH in schools coverage target measures" dataDxfId="1224"/>
    <tableColumn id="596" xr3:uid="{1BB0CACF-8558-48FF-ABAA-7168918941EB}" name="Title and link of policy/plan where WASH in schools target is established" dataDxfId="1223"/>
    <tableColumn id="597" xr3:uid="{526CD132-7B03-4868-9155-52C97F7BD66E}" name="Coverage data for the WASH in schools target - Baseline Value" dataDxfId="1222"/>
    <tableColumn id="598" xr3:uid="{075D9BBF-B038-4A80-BF86-8A841102938B}" name="Coverage data for the WASH in schools target - Baseline Year" dataDxfId="1221"/>
    <tableColumn id="599" xr3:uid="{E1580778-1BBB-4696-ACEB-DB912067EEF1}" name="Coverage data for the WASH in schools target - Latest Value" dataDxfId="1220"/>
    <tableColumn id="600" xr3:uid="{5006F928-787D-4E3D-834F-352A92D37AEF}" name="Coverage data for the WASH in schools target - Latest Year" dataDxfId="1219"/>
    <tableColumn id="601" xr3:uid="{0496797C-D204-493E-9E53-DA71A09E2E95}" name="Source of the data for WASH in schools" dataDxfId="1218"/>
    <tableColumn id="602" xr3:uid="{36B28B6A-CA4C-4E73-84D8-CC44378E49EF}" name="Does your country have a target for WASH in health care facilities" dataDxfId="1217"/>
    <tableColumn id="603" xr3:uid="{AB19C64D-3C89-4146-90DA-F5195CE1BC17}" name="Does your country have a target for WASH in health care facilities - Target Value" dataDxfId="1216"/>
    <tableColumn id="604" xr3:uid="{C08B2C39-270A-40C0-93A4-01A2C6F084B7}" name="Does your country have a target for WASH in health care facilities - Target Year" dataDxfId="1215"/>
    <tableColumn id="605" xr3:uid="{23DDABA3-97A8-4234-9403-558C23450A72}" name="Specify what the WASH in health care facilities coverage target measures" dataDxfId="1214"/>
    <tableColumn id="606" xr3:uid="{52D6538C-B5A4-46BA-9BDA-49738CE71B34}" name="Title and link of policy/plan where WASH in health care facilities target is established" dataDxfId="1213"/>
    <tableColumn id="607" xr3:uid="{CDC13EBB-4683-4E57-869C-DF000943D459}" name="Coverage data for the WASH in health care facilities target - Baseline Value" dataDxfId="1212"/>
    <tableColumn id="608" xr3:uid="{D8A5F00B-5BF2-46A3-9D63-D70BD520C210}" name="Coverage data for the WASH in health care facilities target - Baseline Year" dataDxfId="1211"/>
    <tableColumn id="609" xr3:uid="{0D8DC025-C921-4B1F-8099-41B826203FC7}" name="Coverage data for the WASH in health care facilities target - Latest Value" dataDxfId="1210"/>
    <tableColumn id="610" xr3:uid="{97FD2E60-4B45-4F78-A5B5-62D9A2A71AC1}" name="Coverage data for the WASH in health care facilities target - Latest Year" dataDxfId="1209"/>
    <tableColumn id="611" xr3:uid="{098002C3-1F9D-4B70-B789-5F9B400A224B}" name="Source of the WASH in healthc are facilities data. If available, provide a link" dataDxfId="1208"/>
    <tableColumn id="612" xr3:uid="{3C8CA1D7-2E5E-48F6-9E89-1706A77B10F0}" name="Affordability of drinking-water target exists?" dataDxfId="1207"/>
    <tableColumn id="613" xr3:uid="{42252E71-B2E7-4FC3-918D-ECD3E9897F46}" name="Affordability of drinking-water target value" dataDxfId="1206"/>
    <tableColumn id="614" xr3:uid="{D18EFD45-B626-4D5D-81CE-543DD919E935}" name="Affordability of drinking-water target year" dataDxfId="1205"/>
    <tableColumn id="615" xr3:uid="{E91F7EAF-CAA3-4159-8A02-F554157C15DB}" name="Briefly describe the affordability of drinking-water target and how it is defined" dataDxfId="1204"/>
    <tableColumn id="616" xr3:uid="{ED02B1D9-D51C-4B79-B004-3C172FB69ED1}" name="Title and link of policy/plan where affordability of drinking-water target is established" dataDxfId="1203"/>
    <tableColumn id="617" xr3:uid="{0436D63D-D8DE-4CCB-881D-F5E9CC036775}" name="Affordability of sanitation target exists?" dataDxfId="1202"/>
    <tableColumn id="618" xr3:uid="{E209833D-C498-4600-9C1B-97C26A332ABF}" name="Affordability of sanitation target Value" dataDxfId="1201"/>
    <tableColumn id="619" xr3:uid="{176D5901-96BE-40BB-BBCC-51DDFE7EF4B6}" name="Affordability of sanitation target Year" dataDxfId="1200"/>
    <tableColumn id="620" xr3:uid="{9ABC62C2-CB02-47B0-A2BD-C2E6A37D08D1}" name="Briefly describe the affordability target for sanitation and how it is defined" dataDxfId="1199"/>
    <tableColumn id="621" xr3:uid="{B579BDDF-D258-41AA-A5CE-8EBF483D3AE2}" name="Title and link of policy/plan where affordability target for sanitation  is established" dataDxfId="1198"/>
    <tableColumn id="622" xr3:uid="{40BEC3AC-9EAC-4BE5-BA7E-9C974FF0A731}" name="Drinking-water quality target exists?" dataDxfId="1197"/>
    <tableColumn id="623" xr3:uid="{1EECD822-12F4-4C57-A92A-392C1B971317}" name="Drinking-water quality target Value" dataDxfId="1196"/>
    <tableColumn id="624" xr3:uid="{D009EA47-647E-4288-A505-3A4F74E61EE1}" name="Drinking-water quality target Year" dataDxfId="1195"/>
    <tableColumn id="625" xr3:uid="{C6AEDD46-1913-4206-8049-CBCA85225A50}" name="Briefly describe the drinking-water quality target and how it is defined" dataDxfId="1194"/>
    <tableColumn id="626" xr3:uid="{8A625A44-C908-428A-B812-3AE43F37AE8F}" name="Title and link of policy/plan where drinking-water quality target is established" dataDxfId="1193"/>
    <tableColumn id="627" xr3:uid="{CD966CDA-654F-4568-AA43-2B9665A26064}" name="Faecal sludge management target exists?" dataDxfId="1192"/>
    <tableColumn id="628" xr3:uid="{928825E8-F817-4ECB-82AC-9F5DEE9DF798}" name="Faecal sludge management target Value" dataDxfId="1191"/>
    <tableColumn id="629" xr3:uid="{2EBE417D-AFF5-46B8-9FC8-D7CC79AD65BE}" name="Faecal sludge management target Year" dataDxfId="1190"/>
    <tableColumn id="630" xr3:uid="{4D1C4E83-2F30-4AE4-9667-1851F1EF1991}" name="Briefly describe the faecal sludge management target and how it is defined" dataDxfId="1189"/>
    <tableColumn id="631" xr3:uid="{C538FD68-8643-4D9A-A842-F13C61CD03D0}" name="Title and link of policy/plan where faecal sludge management target is established" dataDxfId="1188"/>
    <tableColumn id="632" xr3:uid="{A44CFA66-F158-4869-97EA-04432C04E7F6}" name="Municipal wastewater and sewerage target exists?" dataDxfId="1187"/>
    <tableColumn id="633" xr3:uid="{8641E8D7-82A7-48FD-9F5F-C59B2F18217D}" name="Municipal wastewater and sewerage target Value" dataDxfId="1186"/>
    <tableColumn id="634" xr3:uid="{5D2F68AE-C124-4F06-B04D-813845B20204}" name="Municipal wastewater and sewerage target Year" dataDxfId="1185"/>
    <tableColumn id="635" xr3:uid="{F4D3F0AA-C7B8-4596-8FA7-C02578973403}" name="Briefly describe the municipal wastewater and sewerage target and how it is defined" dataDxfId="1184"/>
    <tableColumn id="636" xr3:uid="{1E8BD12F-5F41-425C-AE0E-27F888D3F341}" name="Title and link of policy/plan where municipal wastewater and sewerage target is established" dataDxfId="1183"/>
    <tableColumn id="637" xr3:uid="{E85AF2E3-EF7E-47C2-ADA9-D3A13F620081}" name="Menstrual hygiene management target exists?" dataDxfId="1182"/>
    <tableColumn id="638" xr3:uid="{84D641BD-96EA-46D4-A579-5856D9141940}" name="Menstrual hygiene management target Value" dataDxfId="1181"/>
    <tableColumn id="639" xr3:uid="{42E6E070-0400-4689-93D2-9FBFD5A3BACE}" name="Menstrual hygiene management target Year" dataDxfId="1180"/>
    <tableColumn id="640" xr3:uid="{B6AE784B-BC53-49E3-A915-F398A8F8AE3D}" name="Briefly describe the menstrual hygiene management target and how it is defined" dataDxfId="1179"/>
    <tableColumn id="641" xr3:uid="{34D759D0-2EB5-41AA-B4F2-CB1051F05EDD}" name="Title and link of policy/plan where menstrual hygiene management target is established" dataDxfId="1178"/>
    <tableColumn id="642" xr3:uid="{9196FCAC-347C-4A57-BDB1-D16D20432CC7}" name="Health care waste management target exists?" dataDxfId="1177"/>
    <tableColumn id="643" xr3:uid="{59EF6049-DEC3-44B3-B208-A4BB70E1E1BA}" name="Health care waste management target Value" dataDxfId="1176"/>
    <tableColumn id="644" xr3:uid="{801A7F99-1BA0-4727-816E-D1C8D82CF5DA}" name="Health care waste management target Year" dataDxfId="1175"/>
    <tableColumn id="645" xr3:uid="{74060B73-AE53-4C2B-819A-E3FA723904A3}" name="Briefly describe the health care waste management target and how it is defined" dataDxfId="1174"/>
    <tableColumn id="646" xr3:uid="{188FE593-8A0C-403D-AFBB-9E79ECE757B1}" name="Title and link of policy/plan where health care waste management  target is established" dataDxfId="1173"/>
    <tableColumn id="647" xr3:uid="{2455E36B-CAC3-4B53-8094-DD38B2F34C96}" name="WASH in public places target exists?" dataDxfId="1172"/>
    <tableColumn id="648" xr3:uid="{7A69EFD2-6DC1-42E6-930D-32DA1F60CA10}" name="WASH in public places target Value" dataDxfId="1171"/>
    <tableColumn id="649" xr3:uid="{A00A0777-6A5A-45A8-89B6-8039319B2C93}" name="WASH in public places target Year" dataDxfId="1170"/>
    <tableColumn id="650" xr3:uid="{A9E557B1-4D06-42C3-99DF-6B0586EFDD28}" name="Briefly describe the WASH in public places target and how it is defined" dataDxfId="1169"/>
    <tableColumn id="651" xr3:uid="{9363D2DA-2E74-448E-B0AF-198F6F66310D}" name="Title and link of policy/plan where WASH in public places target is established" dataDxfId="1168"/>
    <tableColumn id="652" xr3:uid="{A5856928-6109-4781-B2E5-B1003B931FA2}" name="Open defecation target exists?" dataDxfId="1167"/>
    <tableColumn id="653" xr3:uid="{5EC4E70C-06C4-4928-BED9-7CCE15BE668A}" name="Open defecation target Value" dataDxfId="1166"/>
    <tableColumn id="654" xr3:uid="{08267446-B3B2-4297-B9FB-5E7C73C24DBB}" name="Open defecation target Year" dataDxfId="1165"/>
    <tableColumn id="655" xr3:uid="{1462FEAD-7CA1-4819-B6D4-93EFB392D7BE}" name="Briefly describe the open defecation target and how it is defined" dataDxfId="1164"/>
    <tableColumn id="656" xr3:uid="{3D9DE663-FE64-46CA-BBD1-0AEF160AC383}" name="Title and link of policy/plan where open defecation target is established" dataDxfId="1163"/>
    <tableColumn id="657" xr3:uid="{E7BD197C-3AE4-496C-BAC1-8FB6768C80F3}" name="Open defecation target - Baseline Value" dataDxfId="1162"/>
    <tableColumn id="658" xr3:uid="{7D893DE5-2E8B-453C-8975-B33116096302}" name="Open defecation target - Baseline Year" dataDxfId="1161"/>
    <tableColumn id="659" xr3:uid="{35D735EE-3189-45F6-A935-6B4CFC4B4B16}" name="Open defecation target - Latest Value" dataDxfId="1160"/>
    <tableColumn id="660" xr3:uid="{6BFA124B-AC90-44C5-8E7F-20568680D199}" name="Open defecation target - Latest Year" dataDxfId="1159"/>
    <tableColumn id="661" xr3:uid="{8FCCCC9D-30E0-4BDF-B702-26D9DF728F17}" name="Remote or hard to reach areas - does not exist" dataDxfId="1158"/>
    <tableColumn id="662" xr3:uid="{BFDBCED1-90F4-47F3-A2AA-CEBAD8BE7EFE}" name="Equity measures exist in remote or hard to reach areas - Sanitation" dataDxfId="1157"/>
    <tableColumn id="663" xr3:uid="{2206A904-A109-4581-A1C5-760F175C5B34}" name="Level of implementation of equity measures in remote or hard to reach areas - Sanitation" dataDxfId="1156"/>
    <tableColumn id="664" xr3:uid="{3E6C31FB-FFD6-4D97-90F4-B325A5FC71FD}" name="Equity measures exist in remote or hard to reach areas - Drinking-water" dataDxfId="1155"/>
    <tableColumn id="665" xr3:uid="{A4B09646-2D95-4745-AC76-BC82E93758DD}" name="Level of implementation of equity measures in remote or hard to reach areas -Drinking-water" dataDxfId="1154"/>
    <tableColumn id="666" xr3:uid="{CECBE717-657E-40BC-BBA6-C0A6BA83718E}" name="Equity measures exist in remote or hard to reach areas -Hand hygiene" dataDxfId="1153"/>
    <tableColumn id="667" xr3:uid="{F57815FF-1CD9-48A0-ADC8-64378DD936E9}" name="Level of implementation of equity measures in remote or hard to reach areas - Hand hygiene" dataDxfId="1152"/>
    <tableColumn id="668" xr3:uid="{54B4AFD7-70D4-4653-AF8A-C88464A146F1}" name="Please describe the equity measure(s) for remote or hard to reach areas" dataDxfId="1151"/>
    <tableColumn id="669" xr3:uid="{67085CBD-2033-43E5-A30A-27B916BA2148}" name="Slums or informal settlements - does not exist" dataDxfId="1150"/>
    <tableColumn id="670" xr3:uid="{A697DD39-38C9-4C7C-934C-D36E7AE0DD0E}" name="Equity measures exist in slums or informal settlements - Sanitation" dataDxfId="1149"/>
    <tableColumn id="671" xr3:uid="{8A9787B3-D529-416F-966E-2E111A52D934}" name="Level of implementation of equity measures in slums or informal settlements - Sanitation" dataDxfId="1148"/>
    <tableColumn id="672" xr3:uid="{CE5EB448-2A5B-4480-B0D7-35FFE537CB28}" name="Equity measures exist in slums or informal settlements - Drinking-water" dataDxfId="1147"/>
    <tableColumn id="673" xr3:uid="{DE25AEC9-8110-4721-AAE9-ECB14D7F6E0D}" name="Level of implementation of equity measures in slums or informal settlements - Drinking-water" dataDxfId="1146"/>
    <tableColumn id="674" xr3:uid="{5D740FB5-F44E-4DF7-B4DE-C519EB9BCF78}" name="Equity measures exist in slums or informal settlements - Hand hygiene" dataDxfId="1145"/>
    <tableColumn id="675" xr3:uid="{87B1722B-A33E-4C26-983A-49B34069DE68}" name="Level of implementation of equity measures in slums or informal settlements - Hand hygiene" dataDxfId="1144"/>
    <tableColumn id="676" xr3:uid="{DBD332AF-CC66-43DB-9BA6-D8A4C058FA99}" name="Please describe the equity measure(s) for slums or informal settlements" dataDxfId="1143"/>
    <tableColumn id="677" xr3:uid="{146E0B9C-92DA-477A-B766-C5C744B01F51}" name="Internally displaced persons and/or refugee camps - does not exist" dataDxfId="1142"/>
    <tableColumn id="678" xr3:uid="{17B93119-AD3B-4FA9-9F6C-20FC816B4F5D}" name="Equity measures exist in internally displaced persons and/or refugee camps - Sanitation" dataDxfId="1141"/>
    <tableColumn id="679" xr3:uid="{7D6BD35B-5AB5-4341-9465-E43BD967595B}" name="Level of implementation of equity measures in  internally displaced persons and/or refugee camps - Sanitation" dataDxfId="1140"/>
    <tableColumn id="680" xr3:uid="{8316CDB3-166F-457E-B7FF-1CF8FE328A33}" name="Equity measures exist in internally displaced persons and/or refugee camps - Drinking-water" dataDxfId="1139"/>
    <tableColumn id="681" xr3:uid="{8807ACF7-F4AB-45CF-A78B-E7485BFF3E20}" name="Level of implementation of equity measures in  internally displaced persons and/or refugee camps - Drinking-water" dataDxfId="1138"/>
    <tableColumn id="682" xr3:uid="{49E59FAF-4A24-4539-8FA3-4D0B5EEED497}" name="Equity measures exist in internally displaced persons and/or refugee camps - Hand hygiene" dataDxfId="1137"/>
    <tableColumn id="683" xr3:uid="{88ACB3F9-EAEB-4D9A-8006-251CD525395F}" name="Level of implementation of equity measures in  internally displaced persons and/or refugee camps - Hand hygiene" dataDxfId="1136"/>
    <tableColumn id="684" xr3:uid="{6FA4D569-157F-4A18-BBFF-92720E967B39}" name="Please describe the equity measure(s) for internally displaced persons and/or refugee camps" dataDxfId="1135"/>
    <tableColumn id="685" xr3:uid="{BE06FCA2-66DF-4401-8A7F-B98A8AE7B0F4}" name="Emergencies and disasters - does not exist" dataDxfId="1134"/>
    <tableColumn id="686" xr3:uid="{649F1924-ED5E-4CC9-9F16-6E49BC46BB1D}" name="Equity measures exist in emergencies and disasters - Sanitation" dataDxfId="1133"/>
    <tableColumn id="687" xr3:uid="{75CCAFE5-CB63-42D9-89EE-863EDC7214AC}" name="Level of implementation of equity measures in  emergencies and disasters - Sanitation" dataDxfId="1132"/>
    <tableColumn id="688" xr3:uid="{05C7C5DE-6927-4049-A3A6-8FC0DD3EE7D6}" name="Equity measures exist in emergencies and disasters - Drinking-water" dataDxfId="1131"/>
    <tableColumn id="689" xr3:uid="{845C40F2-8AA8-4CBF-B00F-639B740B6F38}" name="Level of implementation of equity measures in  emergencies and disasters - Drinking-water" dataDxfId="1130"/>
    <tableColumn id="690" xr3:uid="{08837041-BFC0-4597-BB11-276347158AE9}" name="Equity measures exist in emergencies and disasters - Hand hygiene" dataDxfId="1129"/>
    <tableColumn id="691" xr3:uid="{5308CDCA-DC8B-44D7-98DD-4D962E2AA2A2}" name="Level of implementation of equity measures in  emergencies and disasters - Hand hygiene" dataDxfId="1128"/>
    <tableColumn id="692" xr3:uid="{AB48AF3E-0604-4A1F-9F5E-CA6082C091D9}" name="Please describe the equity measure(s) in emergencies and disasters" dataDxfId="1127"/>
    <tableColumn id="693" xr3:uid="{08317469-7848-4911-89C6-51671B7BFBD5}" name="Other setting or situation - description" dataDxfId="1126"/>
    <tableColumn id="694" xr3:uid="{FFA95A9A-2C41-41A3-91D0-953074AEA14C}" name="Other setting or situation - does not exist" dataDxfId="1125"/>
    <tableColumn id="695" xr3:uid="{B22D166C-16B2-48BD-A51E-F0D4AFC8BAA7}" name="Equity measures exist in other settings - Sanitation" dataDxfId="1124"/>
    <tableColumn id="696" xr3:uid="{5D1E9D76-33B7-4828-890C-9876A1FECCDE}" name="Level of implementation of equity measures in  other settings - Sanitation" dataDxfId="1123"/>
    <tableColumn id="697" xr3:uid="{86AF6CF2-4FAA-472E-87D5-1AD6C8C91752}" name="Equity measures exist in other settings - Drinking-water" dataDxfId="1122"/>
    <tableColumn id="698" xr3:uid="{87EF6C31-3857-432A-9FB6-A890D784CFC0}" name="Level of implementation of equity measures in  other settings - Drinking-water" dataDxfId="1121"/>
    <tableColumn id="699" xr3:uid="{70CA4C43-F63D-4511-B174-366991D7DDDC}" name="Equity measures exist in other settings - Hand hygiene" dataDxfId="1120"/>
    <tableColumn id="700" xr3:uid="{4AEAEDD0-9A87-4CC7-985D-C4CD0E7C8256}" name="Level of implementation of equity measures in  other settings - Hand hygiene" dataDxfId="1119"/>
    <tableColumn id="701" xr3:uid="{63AFED1F-E574-4D5D-9E88-CEC41BDEB538}" name="Describe the equity measure(s) in other settings " dataDxfId="1118"/>
    <tableColumn id="702" xr3:uid="{924CFECF-830B-4ED9-B524-BD5EF127B3F2}" name="Equity measures exist for people living in poverty - Sanitation" dataDxfId="1117"/>
    <tableColumn id="703" xr3:uid="{17A6D065-FD44-43F6-9AC9-4B48430487C4}" name="Level of implementation of equity measures for  people living in poverty - Sanitation" dataDxfId="1116"/>
    <tableColumn id="704" xr3:uid="{0FA262F5-BAD7-4327-8337-02969DAC8BFA}" name="Equity measures exist for people living in poverty - Drinking-water" dataDxfId="1115"/>
    <tableColumn id="705" xr3:uid="{C845D13B-9F86-4EF6-91DB-C300DFB436FB}" name="Level of implementation of equity measures for  people living in poverty - Drinking-water" dataDxfId="1114"/>
    <tableColumn id="706" xr3:uid="{46C8E039-58EB-4143-B7F0-F0E75B52874E}" name="Equity measures exist for people living in poverty - Hand hygiene" dataDxfId="1113"/>
    <tableColumn id="707" xr3:uid="{641F8124-1EF5-4926-8044-7F295612DBB0}" name="Level of implementation of equity measures for  people living in poverty - Hand hygiene" dataDxfId="1112"/>
    <tableColumn id="708" xr3:uid="{B80E3416-BD8B-4E68-8EED-7AFF08204EEA}" name="People living in poverty - Describe the equity measure(s)" dataDxfId="1111"/>
    <tableColumn id="709" xr3:uid="{1297FF07-1E69-4A98-82F7-CD353D510A74}" name="Equity measures exist for women and girls - Sanitation" dataDxfId="1110"/>
    <tableColumn id="710" xr3:uid="{1F8EB74A-62F0-4D0E-908E-2BB65E01CE5B}" name="Level of implementation of equity measures for  women and girls - Sanitation" dataDxfId="1109"/>
    <tableColumn id="711" xr3:uid="{6A62406A-5909-41FF-90AD-12985AFB59C3}" name="Equity measures exist for women and girls - Drinking-water" dataDxfId="1108"/>
    <tableColumn id="712" xr3:uid="{CB4A38A1-556C-4342-9F4A-02359774D25A}" name="Level of implementation of equity measures for  women and girls - Drinking-water" dataDxfId="1107"/>
    <tableColumn id="713" xr3:uid="{00DB24B2-F6A5-459C-9EFD-EAD104494CE9}" name="Equity measures exist for women and girls - Hand hygiene" dataDxfId="1106"/>
    <tableColumn id="714" xr3:uid="{1DFEED48-C639-4928-ADB9-A00883489503}" name="Level of implementation of equity measures for  women and girls - Hand hygiene" dataDxfId="1105"/>
    <tableColumn id="715" xr3:uid="{CC917986-79E7-41C2-9A1A-B8E9495F835B}" name="Women and girls - Describe the equity measure(s)" dataDxfId="1104"/>
    <tableColumn id="716" xr3:uid="{521B479C-955D-4234-9D50-E990165C3C65}" name="Equity measures exist for people living with disabilities - Sanitation" dataDxfId="1103"/>
    <tableColumn id="717" xr3:uid="{293B30CA-5A78-4DF0-BBD6-D40A454B0C08}" name="Level of implementation of equity measures for  people living with disabilities - Sanitation" dataDxfId="1102"/>
    <tableColumn id="718" xr3:uid="{B881FA85-7C3E-4B25-B26A-C0F7D138D427}" name="Equity measures exist for people living with disabilities - Drinking-water" dataDxfId="1101"/>
    <tableColumn id="719" xr3:uid="{9E53D3A6-ECA2-4B50-9113-281273082ABE}" name="Level of implementation of equity measures for  people living with disabilities - Drinking-water" dataDxfId="1100"/>
    <tableColumn id="720" xr3:uid="{BE52A9C7-6305-4F74-8611-D1E9775673B6}" name="Equity measures exist for people living with disabilities - Hand hygiene" dataDxfId="1099"/>
    <tableColumn id="721" xr3:uid="{473B7A7F-BF65-4C7A-93F5-3BCBB812B3BD}" name="Level of implementation of equity measures for  people living with disabilities - Hand hygiene" dataDxfId="1098"/>
    <tableColumn id="722" xr3:uid="{DA476259-54CA-47CC-AE40-4BAA95332AEB}" name="People living with disabilities - Describe the measure(s)" dataDxfId="1097"/>
    <tableColumn id="723" xr3:uid="{31D05A7F-81F1-49B6-8203-F55CD9848D60}" name="Equity measures exist for elderly people - Sanitation" dataDxfId="1096"/>
    <tableColumn id="724" xr3:uid="{7AE05076-0D20-4186-95F3-5C7A09BE0493}" name="Level of implementation of equity measures for  elderly people - Sanitation" dataDxfId="1095"/>
    <tableColumn id="725" xr3:uid="{294EAD7C-DCE9-4EE0-B2E8-072FFB2AE07B}" name="Equity measures exist for elderly people - Drinking-water" dataDxfId="1094"/>
    <tableColumn id="726" xr3:uid="{BA508912-6208-4C49-895D-8094DA6CA8DF}" name="Level of implementation of equity measures for  elderly people - Drinking-water" dataDxfId="1093"/>
    <tableColumn id="727" xr3:uid="{11127A9E-0DFE-4444-BD9A-BFA750088D8F}" name="Equity measures exist for elderly people - Hand hygiene" dataDxfId="1092"/>
    <tableColumn id="728" xr3:uid="{145328CB-F972-4A31-A406-38008BF84DDE}" name="Level of implementation of equity measures for  elderly people - Hand hygiene" dataDxfId="1091"/>
    <tableColumn id="729" xr3:uid="{35E48A1C-E3C3-4FB2-B1A0-2D5F2F56E230}" name="Elderly people - Describe the equity measures" dataDxfId="1090"/>
    <tableColumn id="730" xr3:uid="{BF47F57A-EEE7-4729-9820-C64242802893}" name="Indigenous populations - does not exist" dataDxfId="1089"/>
    <tableColumn id="731" xr3:uid="{3C0E64AC-8CC9-4685-B315-752D3AE8DC8E}" name="Equity measures exist for indigenous populations - Sanitation" dataDxfId="1088"/>
    <tableColumn id="732" xr3:uid="{24C04C1A-A9C2-4EEA-9B35-74E9E652833A}" name="Level of implementation of equity measures for  indigenous populations - Sanitation" dataDxfId="1087"/>
    <tableColumn id="733" xr3:uid="{7D58C11F-AB13-4287-84D1-5AE20C9C3222}" name="Equity measures exist for indigenous populations - Drinking-water" dataDxfId="1086"/>
    <tableColumn id="734" xr3:uid="{143D1429-1AFE-46DE-B4B3-3D82F33E303A}" name="Level of implementation of equity measures for  indigenous populations - Drinking-water" dataDxfId="1085"/>
    <tableColumn id="735" xr3:uid="{3E0C7494-0D1B-446B-B0F1-D330CC640BA8}" name="Equity measures exist for indigenous populations - Hand hygiene" dataDxfId="1084"/>
    <tableColumn id="736" xr3:uid="{F0F450F9-A6E0-485D-9F9F-A30A17638621}" name="Level of implementation of equity measures for  indigenous populations - Hand hygiene" dataDxfId="1083"/>
    <tableColumn id="737" xr3:uid="{327A345A-AF71-48BC-9AC9-B2AC7493C47A}" name="Indigenous populations -Describe the equity measure(s)" dataDxfId="1082"/>
    <tableColumn id="738" xr3:uid="{AD186452-5F1E-42B5-82D9-B280C480F3B8}" name="Ethnic/religious minorities - Does not exist" dataDxfId="1081"/>
    <tableColumn id="739" xr3:uid="{F8B3FF72-1628-4BCC-A587-DDCBC1866B56}" name="Equity measures exist for ethnic/ religious minorities - Sanitation" dataDxfId="1080"/>
    <tableColumn id="740" xr3:uid="{2916C246-21CC-4452-A57B-F8FB1B1C1AF9}" name="Level of implementation of equity measures for  ethnic/ religious minorities - Sanitation" dataDxfId="1079"/>
    <tableColumn id="741" xr3:uid="{0BB738C6-0FFF-4675-AB37-58AB528E8786}" name="Equity measures exist for ethnic/ religious minorities - Drinking-water" dataDxfId="1078"/>
    <tableColumn id="742" xr3:uid="{336FB282-8A9F-4662-929A-280D2519A31E}" name="Level of implementation of equity measures for  ethnic/ religious minorities - Drinking-water" dataDxfId="1077"/>
    <tableColumn id="743" xr3:uid="{43B2914A-BACC-49FE-B575-42F1913D13E8}" name="Equity measures exist for ethnic/ religious minorities - Hand hygiene" dataDxfId="1076"/>
    <tableColumn id="744" xr3:uid="{C5B79FE4-41E0-4775-B3E5-1851EC3647D3}" name="Level of implementation of equity measures for  ethnic/ religious minorities - Hand hygiene" dataDxfId="1075"/>
    <tableColumn id="745" xr3:uid="{C04D13A3-F1D4-443A-B628-DCD4171437C5}" name="Ethnic/religious minorities -Describe the equity measure(s)" dataDxfId="1074"/>
    <tableColumn id="746" xr3:uid="{AB7FE22A-B439-4EFD-B897-6CD8247B1375}" name="Populations disproportionally affected by climate change - Does not exist" dataDxfId="1073"/>
    <tableColumn id="747" xr3:uid="{9CA07563-508B-475B-8BE6-B985274F6C81}" name="Equity measures exist for populations disproportionally affected by climate change - Sanitation" dataDxfId="1072"/>
    <tableColumn id="748" xr3:uid="{E051A33E-8A56-410B-AFD6-2D3F0E460575}" name="Level of implementation of equity measures for  populations disproportionally affected by climate change - Sanitation" dataDxfId="1071"/>
    <tableColumn id="749" xr3:uid="{409A4ABE-C2E7-4A5F-A1C6-104C746D04A9}" name="Equity measures exist for populations disproportionally affected by climate change - Drinking-water" dataDxfId="1070"/>
    <tableColumn id="750" xr3:uid="{C647CAFE-6BE6-466B-99D5-C986CCCC0A43}" name="Level of implementation of equity measures for  populations disproportionally affected by climate change - Drinking-water" dataDxfId="1069"/>
    <tableColumn id="751" xr3:uid="{17D26527-EDAB-415B-A81E-592D7E7DD969}" name="Equity measures exist for populations disproportionally affected by climate change - Hand hygiene" dataDxfId="1068"/>
    <tableColumn id="752" xr3:uid="{ABE05A7E-7EFA-4EE0-9797-058AED354C30}" name="Level of implementation of equity measures for  populations disproportionally affected by climate change - Hand hygiene" dataDxfId="1067"/>
    <tableColumn id="753" xr3:uid="{8BD7DF45-F8FB-461F-BA06-27F7E4938307}" name="Populations disproportionally affected by climate change -Describe the equity measure(s)" dataDxfId="1066"/>
    <tableColumn id="754" xr3:uid="{3A7EB2C1-F72B-421F-8003-3A946885BDB1}" name="Other populations - Description" dataDxfId="1065"/>
    <tableColumn id="755" xr3:uid="{89C70804-C0C4-4933-819B-35C20FE925BB}" name="Other populations - Does not exist" dataDxfId="1064"/>
    <tableColumn id="756" xr3:uid="{AFAB1238-BC1F-4F37-960F-2BC3DE89EF12}" name="Equity measures exist for other populations - Sanitation" dataDxfId="1063"/>
    <tableColumn id="757" xr3:uid="{A488B1F7-538D-4D97-8533-A4D8489707E9}" name="Level of implementation of equity measures for  other populations - Sanitation" dataDxfId="1062"/>
    <tableColumn id="758" xr3:uid="{5F3F36B2-538E-419C-AB89-570404AEA29A}" name="Equity measures exist for other populations - Drinking-water" dataDxfId="1061"/>
    <tableColumn id="759" xr3:uid="{6BE8F4A1-C796-4C29-A41D-7EC6D212F710}" name="Level of implementation of equity measures for  other populations - Drinking-water" dataDxfId="1060"/>
    <tableColumn id="760" xr3:uid="{1A088718-B6BF-4E57-AF96-D6EAAC19116D}" name="Equity measures exist for other populations - Hand hygiene" dataDxfId="1059"/>
    <tableColumn id="761" xr3:uid="{FB7907F3-C9C7-46D8-AD66-855E6EED6792}" name="Level of implementation of equity measures for  other populations - Hand hygiene" dataDxfId="1058"/>
    <tableColumn id="762" xr3:uid="{95ED26F6-76DC-485D-8B44-8A675B5CE969}" name="Other populations -Describe the equity measure(s)" dataDxfId="1057"/>
    <tableColumn id="763" xr3:uid="{FAED12EC-CBB2-4B2F-B919-AB67571F941B}" name="Ministry A" dataDxfId="1056"/>
    <tableColumn id="764" xr3:uid="{FAD53368-E1A5-4C4F-9C15-83DF73D44B82}" name="Ministry A - role in urban drinking-water" dataDxfId="1055"/>
    <tableColumn id="765" xr3:uid="{7F8B8620-C6ED-4DA7-9A6B-0425E6618D23}" name="Ministry A - role in rural drinking-water" dataDxfId="1054"/>
    <tableColumn id="766" xr3:uid="{5B1AA055-2394-4621-AD1A-22F6A79F4F71}" name="Ministry A - role in urban sanitation" dataDxfId="1053"/>
    <tableColumn id="767" xr3:uid="{EE88676E-A528-4E56-AF1C-81B3945B7DE0}" name="Ministry A - role in rural sanitation" dataDxfId="1052"/>
    <tableColumn id="768" xr3:uid="{2DA6FBF5-6299-4223-ACE2-211A9C23547F}" name="Ministry A - role in faecal sludge management2" dataDxfId="1051"/>
    <tableColumn id="769" xr3:uid="{FAD2FA2E-A27B-4F24-A268-AF3E64C76E11}" name="Ministry A - role in hand hygiene2" dataDxfId="1050"/>
    <tableColumn id="770" xr3:uid="{7F7F1B71-FB1F-4BEC-85B2-D07EC760B11F}" name="Ministry A - role in WASH in health care facilities2" dataDxfId="1049"/>
    <tableColumn id="771" xr3:uid="{7CB4EF10-B44F-44BF-B14D-51DCBEC877C2}" name="Ministry A - role in WASH in schools" dataDxfId="1048"/>
    <tableColumn id="772" xr3:uid="{E0117C5C-B05A-4FFD-AF01-6863F4EF486F}" name="Ministry B" dataDxfId="1047"/>
    <tableColumn id="773" xr3:uid="{E9C98AFB-6355-4498-8C83-825551A19694}" name="Ministry B - role in urban drinking-water" dataDxfId="1046"/>
    <tableColumn id="774" xr3:uid="{73BAD5C5-6C59-47D8-9E5E-BA6D62E77BAA}" name="Ministry B - role in rural drinking-water" dataDxfId="1045"/>
    <tableColumn id="775" xr3:uid="{3E6A031E-74D7-4D6F-91BE-9AA622C61206}" name="Ministry B - role in urban sanitation" dataDxfId="1044"/>
    <tableColumn id="776" xr3:uid="{B7693518-1482-4B77-A9D9-89BD173F12BD}" name="Ministry B - role in rural sanitation" dataDxfId="1043"/>
    <tableColumn id="777" xr3:uid="{2BF5393D-4E80-44DF-AE05-D7A2E8E5F75E}" name="Ministry B - role in faecal sludge management" dataDxfId="1042"/>
    <tableColumn id="778" xr3:uid="{C9C597A0-F08E-44E4-9CD1-9271A69D300F}" name="Ministry B - role in hand hygiene2" dataDxfId="1041"/>
    <tableColumn id="779" xr3:uid="{862F78AC-DC4A-449F-8245-71756A1990A7}" name="Ministry B - role in WASH in health care facilities2" dataDxfId="1040"/>
    <tableColumn id="780" xr3:uid="{7B7985EA-9F65-4A5B-9364-A36187B31A24}" name="Ministry B - role in WASH in schools" dataDxfId="1039"/>
    <tableColumn id="781" xr3:uid="{9CFBA1E4-82F7-432C-A498-C2BF10D8B852}" name="Ministry C" dataDxfId="1038"/>
    <tableColumn id="782" xr3:uid="{0344E7F3-194C-443B-9326-0262E22FC4F6}" name="Ministry C - role in urban drinking-water" dataDxfId="1037"/>
    <tableColumn id="783" xr3:uid="{8087A4FB-49E5-47A2-9110-23A669CDE4CF}" name="Ministry C - role in rural drinking-water" dataDxfId="1036"/>
    <tableColumn id="784" xr3:uid="{9C4EF3C7-E8F7-4351-B202-90060906C4E5}" name="Ministry C - role in urban sanitation" dataDxfId="1035"/>
    <tableColumn id="785" xr3:uid="{3C598C11-5012-4604-9CEA-7B685728628A}" name="Ministry C - role in rural sanitation" dataDxfId="1034"/>
    <tableColumn id="786" xr3:uid="{5C88B60D-E8E0-441C-8B2D-B7867479B062}" name="Ministry C - role in faecal sludge management" dataDxfId="1033"/>
    <tableColumn id="787" xr3:uid="{49979F2D-537F-4A7B-A54F-4B0E4AC5D23F}" name="Ministry C - role in hand hygiene" dataDxfId="1032"/>
    <tableColumn id="788" xr3:uid="{F5591287-EAA0-44C9-8936-D7B24C447DBF}" name="Ministry C - role in WASH in health care facilities" dataDxfId="1031"/>
    <tableColumn id="789" xr3:uid="{B8414FF2-89C8-4455-ACDC-B641361B14E3}" name="Ministry C - role in WASH in schools" dataDxfId="1030"/>
    <tableColumn id="790" xr3:uid="{1E340043-FAB6-4BC1-91AD-6ABEC0A3E390}" name="Ministry D" dataDxfId="1029"/>
    <tableColumn id="791" xr3:uid="{E5C7BA55-605C-4492-A623-D49B85BBA6A0}" name="Ministry D - role in urban drinking-water" dataDxfId="1028"/>
    <tableColumn id="792" xr3:uid="{0F49AABD-D79D-4BFC-A921-D935DF57FEF8}" name="Ministry D - role in rural drinking-water" dataDxfId="1027"/>
    <tableColumn id="793" xr3:uid="{E905E36C-867C-4D54-88E2-28090D592DB1}" name="Ministry D - role in urban sanitation" dataDxfId="1026"/>
    <tableColumn id="794" xr3:uid="{D8F9BD22-AB0F-4F2F-8093-F46D4EA00762}" name="Ministry D - role in rural sanitation" dataDxfId="1025"/>
    <tableColumn id="795" xr3:uid="{8FFE5E66-3C4B-43BF-8B71-8D10E23034D8}" name="Ministry D - role in faecal sludge management" dataDxfId="1024"/>
    <tableColumn id="796" xr3:uid="{EDC8ECA6-2097-4F74-A92F-2DAE8BF19B3C}" name="Ministry D - role in hand hygiene" dataDxfId="1023"/>
    <tableColumn id="797" xr3:uid="{7D9B4E74-AF70-41CC-BEB4-210E31132CD5}" name="Ministry D - role in WASH in health care facilities" dataDxfId="1022"/>
    <tableColumn id="798" xr3:uid="{F74D8153-68E7-4CE0-B9F9-F27EC67FFD06}" name="Ministry D - role in WASH in schools" dataDxfId="1021"/>
    <tableColumn id="799" xr3:uid="{374198FE-1E9C-44F3-AD52-DA32FE177E9E}" name="Ministry E" dataDxfId="1020"/>
    <tableColumn id="800" xr3:uid="{C31097C6-44B8-462C-883A-5912011BEBA6}" name="Ministry E - role in urban drinking-water" dataDxfId="1019"/>
    <tableColumn id="801" xr3:uid="{2DAB51F3-42E2-4E8F-B4F0-A29D7DBABCA5}" name="Ministry E - role in rural drinking-water" dataDxfId="1018"/>
    <tableColumn id="802" xr3:uid="{C241DE3F-AB2E-4BB5-BA9C-8BC262ADD668}" name="Ministry E - role in urban sanitation" dataDxfId="1017"/>
    <tableColumn id="803" xr3:uid="{7C1C7D00-9B2F-486D-B975-FF40F8B4FA16}" name="Ministry E - role in rural sanitation" dataDxfId="1016"/>
    <tableColumn id="804" xr3:uid="{13620AA2-BF7C-4D0A-B374-C1F67C859563}" name="Ministry E - role in faecal sludge management" dataDxfId="1015"/>
    <tableColumn id="805" xr3:uid="{FC81D502-66BC-43FF-82A5-EDF8FFBAFC43}" name="Ministry E - role in hand hygiene" dataDxfId="1014"/>
    <tableColumn id="806" xr3:uid="{38FFA328-6E2C-466E-9AD0-879927AAB9DF}" name="Ministry E - role in WASH in health care facilities" dataDxfId="1013"/>
    <tableColumn id="807" xr3:uid="{90274C88-3E86-4DFC-A518-674B1F05A38B}" name="Ministry E - role in WASH in schools" dataDxfId="1012"/>
    <tableColumn id="808" xr3:uid="{98392944-4159-4FC9-99E9-0DAA1130CA41}" name="Ministry F" dataDxfId="1011"/>
    <tableColumn id="809" xr3:uid="{DFBD7F41-FD4E-4867-8E2F-375F9DA7C0AA}" name="Ministry F - role in urban drinking-water" dataDxfId="1010"/>
    <tableColumn id="810" xr3:uid="{34CBC100-D931-4484-A4F7-E5B964E23D0A}" name="Ministry F - role in rural drinking-water" dataDxfId="1009"/>
    <tableColumn id="811" xr3:uid="{62FE37A8-FC6B-4A01-8863-41F2166775F4}" name="Ministry F - role in urban sanitation" dataDxfId="1008"/>
    <tableColumn id="812" xr3:uid="{2E2167D1-A95F-4968-99F7-0930E247F718}" name="Ministry F - role in rural sanitation" dataDxfId="1007"/>
    <tableColumn id="813" xr3:uid="{CA996559-A702-49B5-9A75-F3A3BEEBC595}" name="Ministry F - role in faecal sludge management" dataDxfId="1006"/>
    <tableColumn id="814" xr3:uid="{70C447FA-978A-4FB2-BD9C-8CAE6ABF6514}" name="Ministry F - role in hand hygiene" dataDxfId="1005"/>
    <tableColumn id="815" xr3:uid="{7A9902C5-933D-4D2F-A22A-293E7D59B578}" name="Ministry F - role in WASH in health care facilities" dataDxfId="1004"/>
    <tableColumn id="816" xr3:uid="{461AA0FC-C2EF-4EA4-8773-D59CCF3CC033}" name="Ministry F - role in WASH in schools" dataDxfId="1003"/>
    <tableColumn id="817" xr3:uid="{963B722A-5D1A-4B01-96D0-D8EF8D3C9B1C}" name="Ministry G" dataDxfId="1002"/>
    <tableColumn id="818" xr3:uid="{60E4BEBB-30A6-4261-958B-CA22FDBC4A6C}" name="Ministry G - role in urban drinking-water" dataDxfId="1001"/>
    <tableColumn id="819" xr3:uid="{3B518B9C-6A72-474B-B3ED-B5CFC41AE110}" name="Ministry G - role in rural drinking-water" dataDxfId="1000"/>
    <tableColumn id="820" xr3:uid="{9A5187D5-B2F3-4C37-A37C-847BA2341ACB}" name="Ministry G - role in urban sanitation" dataDxfId="999"/>
    <tableColumn id="821" xr3:uid="{68FC3404-1565-49A1-8988-034CFE74CEC4}" name="Ministry G - role in rural sanitation" dataDxfId="998"/>
    <tableColumn id="822" xr3:uid="{969A0919-80D0-42A2-BEF8-2BB8EE975BDA}" name="Ministry G - role in faecal sludge management" dataDxfId="997"/>
    <tableColumn id="823" xr3:uid="{D9534DA4-5AF7-483E-9816-99FEF8582D00}" name="Ministry G - role in hand hygiene" dataDxfId="996"/>
    <tableColumn id="824" xr3:uid="{922CFF1B-D90B-4D2E-95A7-27EC05550602}" name="Ministry G - role in WASH in health care facilities" dataDxfId="995"/>
    <tableColumn id="825" xr3:uid="{13BF5951-E51D-46E0-999A-BC10EAC7488C}" name="Ministry G - role in WASH in schools" dataDxfId="994"/>
    <tableColumn id="826" xr3:uid="{A8AAA601-C4F6-40FA-884B-2B24737A50F9}" name="Ministry H" dataDxfId="993"/>
    <tableColumn id="827" xr3:uid="{2F0C2E9C-5C60-4907-BD11-25E8B84A893C}" name="Ministry H - role in urban drinking-water" dataDxfId="992"/>
    <tableColumn id="828" xr3:uid="{3DC86B93-91D3-4EF3-8D81-57CE8B4FF0EB}" name="Ministry H - role in rural drinking-water" dataDxfId="991"/>
    <tableColumn id="829" xr3:uid="{15D4CC86-A220-4E75-82B3-E00F404FB561}" name="Ministry H - role in urban sanitation" dataDxfId="990"/>
    <tableColumn id="830" xr3:uid="{C1038608-1086-4A0E-89C7-452D865789C1}" name="Ministry H - role in rural sanitation" dataDxfId="989"/>
    <tableColumn id="831" xr3:uid="{11171EE1-CB53-4EE5-8B96-33D69EA45946}" name="Ministry H - role in faecal sludge management" dataDxfId="988"/>
    <tableColumn id="832" xr3:uid="{42B754D7-3A6E-4D20-9E0B-A380AE384B42}" name="Ministry H - role in hand hygiene" dataDxfId="987"/>
    <tableColumn id="833" xr3:uid="{AF1F8309-A34A-436F-A50B-6B6D3206E660}" name="Ministry H - role in WASH in health care facilities" dataDxfId="986"/>
    <tableColumn id="834" xr3:uid="{40B0F00C-B732-4F04-9A42-FD623A4BFC72}" name="Ministry H - role in WASH in schools" dataDxfId="985"/>
    <tableColumn id="835" xr3:uid="{BCEEC174-4C3A-42D5-80ED-263253C3C71F}" name="Ministry I" dataDxfId="984"/>
    <tableColumn id="836" xr3:uid="{C9C6D247-4A68-45B0-9E23-878AD6C1B5C5}" name="Ministry I - role in urban drinking-water" dataDxfId="983"/>
    <tableColumn id="837" xr3:uid="{74B6AD02-474D-4D3A-964D-B806D46121A2}" name="Ministry I - role in rural drinking-water" dataDxfId="982"/>
    <tableColumn id="838" xr3:uid="{953E4342-0CAF-4F2D-94EF-8F3CABBA7026}" name="Ministry I - role in urban sanitation" dataDxfId="981"/>
    <tableColumn id="839" xr3:uid="{0DAB2B38-25BA-470A-A744-B7E65C700B8E}" name="Ministry I - role in rural sanitation" dataDxfId="980"/>
    <tableColumn id="840" xr3:uid="{103CAE6A-1494-4775-A907-941C2A36205D}" name="Ministry I - role in faecal sludge management" dataDxfId="979"/>
    <tableColumn id="841" xr3:uid="{8EBF8391-F800-4EA6-8C20-D6910CB60092}" name="Ministry I - role in hand hygiene" dataDxfId="978"/>
    <tableColumn id="842" xr3:uid="{EBA5E946-0ABD-4A82-868B-6F23C8567DCD}" name="Ministry I - role in WASH in health care facilities" dataDxfId="977"/>
    <tableColumn id="843" xr3:uid="{0C259280-1BC5-42CB-8514-4FBED7DF2966}" name="Ministry I - role in WASH in schools" dataDxfId="976"/>
    <tableColumn id="844" xr3:uid="{76B4967E-1BFB-4630-98F6-ED23194F985A}" name="Ministry J" dataDxfId="975"/>
    <tableColumn id="845" xr3:uid="{54B9360A-A0A5-464D-9483-11C02EB01E80}" name="Ministry J - role in urban drinking-water" dataDxfId="974"/>
    <tableColumn id="846" xr3:uid="{1EE83632-CBAE-45D4-88E9-19B4963A5F3D}" name="Ministry J - role in rural drinking-water" dataDxfId="973"/>
    <tableColumn id="847" xr3:uid="{A282A423-5673-4064-994D-88C89904172A}" name="Ministry J - role in urban sanitation" dataDxfId="972"/>
    <tableColumn id="848" xr3:uid="{CE268723-6210-43C4-ABC5-9BC12D9B57F4}" name="Ministry J - role in rural sanitation" dataDxfId="971"/>
    <tableColumn id="849" xr3:uid="{1EE7F824-4BD3-45DC-AC0B-E5F40E1FD29E}" name="Ministry J - role in faecal sludge management" dataDxfId="970"/>
    <tableColumn id="850" xr3:uid="{65B01BDA-9704-4CAF-9F42-67C8A165D209}" name="Ministry J - role in hand hygiene" dataDxfId="969"/>
    <tableColumn id="851" xr3:uid="{F7560C31-7DBE-4289-BB22-41BEA55D0E16}" name="Ministry J - role in WASH in health care facilities" dataDxfId="968"/>
    <tableColumn id="852" xr3:uid="{0B122D32-F76E-49B6-A256-CD72E4D0C36E}" name="Ministry J - role in WASH in schools" dataDxfId="967"/>
    <tableColumn id="853" xr3:uid="{388E2AB9-B224-4928-930C-62E7053BFDA2}" name="Ministry K" dataDxfId="966"/>
    <tableColumn id="854" xr3:uid="{4E2EDB81-549C-4844-B10D-2E4E254F1FCF}" name="Ministry K - role in urban drinking-water" dataDxfId="965"/>
    <tableColumn id="855" xr3:uid="{C06905D2-8435-4F3D-A063-2BEDAA232577}" name="Ministry K - role in rural drinking-water" dataDxfId="964"/>
    <tableColumn id="856" xr3:uid="{F3B09AE9-1F5B-4AFE-9E9F-45D081780FEE}" name="Ministry K - role in urban sanitation" dataDxfId="963"/>
    <tableColumn id="857" xr3:uid="{EC720217-BF51-4347-B6ED-3D2E5F082537}" name="Ministry K - role in rural sanitation" dataDxfId="962"/>
    <tableColumn id="858" xr3:uid="{5EE85FBB-582C-4E6B-AA0D-7512FA0BCE52}" name="Ministry K - role in faecal sludge management" dataDxfId="961"/>
    <tableColumn id="859" xr3:uid="{13230A58-3F9D-441D-91D3-0CBA1D9D056E}" name="Ministry K - role in hand hygiene" dataDxfId="960"/>
    <tableColumn id="860" xr3:uid="{C94DF816-0346-4CEE-BCDF-5187AEFC75E0}" name="Ministry K - role in WASH in health care facilities" dataDxfId="959"/>
    <tableColumn id="861" xr3:uid="{256ED371-2890-4548-91DD-9BA21DA2FD07}" name="Ministry K - role in WASH in schools" dataDxfId="958"/>
    <tableColumn id="862" xr3:uid="{2ACA83E5-77D5-4EBE-A8AA-CE40072E54FD}" name="Ministry L" dataDxfId="957"/>
    <tableColumn id="863" xr3:uid="{02DFD365-4038-4F1A-888F-EE4D092D4CC3}" name="Ministry L - role in urban drinking-water" dataDxfId="956"/>
    <tableColumn id="864" xr3:uid="{C71B4733-B780-44D9-BE99-8884499789E8}" name="Ministry L - role in rural drinking-water" dataDxfId="955"/>
    <tableColumn id="865" xr3:uid="{170141D9-25FA-4D95-A0AF-84B5328996C5}" name="Ministry L - role in urban sanitation" dataDxfId="954"/>
    <tableColumn id="866" xr3:uid="{523A6FD3-0531-4086-869A-99BE3A93838C}" name="Ministry L - role in rural sanitation" dataDxfId="953"/>
    <tableColumn id="867" xr3:uid="{72CD8CF1-AF07-42C0-808A-44B5D258D363}" name="Ministry L - role in faecal sludge management" dataDxfId="952"/>
    <tableColumn id="868" xr3:uid="{45DE90DC-3E97-453D-89EF-058090446D69}" name="Ministry L - role in hand hygiene" dataDxfId="951"/>
    <tableColumn id="869" xr3:uid="{C0E5090C-AA9E-4BA7-909B-03EBEF1545FA}" name="Ministry L - role in WASH in health care facilities" dataDxfId="950"/>
    <tableColumn id="870" xr3:uid="{31C2CE01-942E-4203-B206-7E5A4DABEAF4}" name="Ministry L - role in WASH in schools" dataDxfId="949"/>
    <tableColumn id="871" xr3:uid="{166C2469-0A09-47E5-A611-3AB2A63CD62F}" name="Ministry M" dataDxfId="948"/>
    <tableColumn id="872" xr3:uid="{2C69B11A-7B7A-4EE7-AE25-542D0BD1D6DC}" name="Ministry M - role in urban drinking-water" dataDxfId="947"/>
    <tableColumn id="873" xr3:uid="{826E69D3-DF3E-48F3-BD70-3F637D90EEDD}" name="Ministry M - role in rural drinking-water" dataDxfId="946"/>
    <tableColumn id="874" xr3:uid="{7B3ECEBC-298F-43E5-B90B-BAE97658CECD}" name="Ministry M - role in urban sanitation" dataDxfId="945"/>
    <tableColumn id="875" xr3:uid="{007A29CB-E964-4A4E-8EC6-DCF138C53C7D}" name="Ministry M - role in rural sanitation" dataDxfId="944"/>
    <tableColumn id="876" xr3:uid="{2ECF9A7B-D577-4D34-AB62-1B334C338EAD}" name="Ministry M - role in faecal sludge management" dataDxfId="943"/>
    <tableColumn id="877" xr3:uid="{AA490F79-56FD-4DC1-B584-E997A3475950}" name="Ministry M - role in hand hygiene" dataDxfId="942"/>
    <tableColumn id="878" xr3:uid="{A74484FF-6660-4758-AE71-562A3DF3DDE0}" name="Ministry M - role in WASH in health care facilities" dataDxfId="941"/>
    <tableColumn id="879" xr3:uid="{E64EE36A-C5ED-4EE0-B5B6-F8098716F466}" name="Ministry M - role in WASH in schools" dataDxfId="940"/>
    <tableColumn id="880" xr3:uid="{7DA27994-9322-4907-A83E-56CAB2237216}" name="Ministry N" dataDxfId="939"/>
    <tableColumn id="881" xr3:uid="{BA9FE5E1-888A-4CFC-8336-5426C441459F}" name="Ministry N - role  in urban drinking-water" dataDxfId="938"/>
    <tableColumn id="882" xr3:uid="{D1E651DC-1525-484A-AA25-F80FDDF23599}" name="Ministry N - role in rural drinking-water" dataDxfId="937"/>
    <tableColumn id="883" xr3:uid="{A1804D51-4F9C-46BD-B011-5E23ED26A737}" name="Ministry N - role in urban sanitation" dataDxfId="936"/>
    <tableColumn id="884" xr3:uid="{C5D247C0-47C0-4FDB-85EC-FE163463F6D2}" name="Ministry N - role in rural sanitation" dataDxfId="935"/>
    <tableColumn id="885" xr3:uid="{FE3B34D1-B814-48CF-9B94-92E1FD4C355F}" name="Ministry N - role in faecal sludge management" dataDxfId="934"/>
    <tableColumn id="886" xr3:uid="{25FC0097-A3FA-46C1-9019-0199F2DA7781}" name="Ministry N - role in hand hygiene" dataDxfId="933"/>
    <tableColumn id="887" xr3:uid="{1E1EDF6E-C9CF-45BC-9096-DF8A30682D46}" name="Ministry N - role in WASH in health care facilities" dataDxfId="932"/>
    <tableColumn id="888" xr3:uid="{7B873D61-EC0C-4A2A-9930-9E7CC78C6B7C}" name="Ministry N - role in WASH in schools" dataDxfId="931"/>
    <tableColumn id="889" xr3:uid="{FDF47904-6F9B-45F5-B17F-BA77376FDF38}" name="Does a government-led, national-level mechanism exist to coordinate the work of different ministries, institutions, and organizations with responsibilities for WASH" dataDxfId="930"/>
    <tableColumn id="890" xr3:uid="{4C8CCCA1-CFEC-408A-AA92-5CA9AFDBEBB0}" name="What is the name of the coordination mechanism" dataDxfId="929"/>
    <tableColumn id="891" xr3:uid="{AD44AA3D-A0BC-4484-A800-333825A96387}" name="Which government institution/ ministry or stakeholder leads the mechanism" dataDxfId="928"/>
    <tableColumn id="892" xr3:uid="{D8930ED1-A50D-435F-A72B-0C9EB703E65F}" name="Which sub-sectors are covered in the coordination mechanism - Overall WASH" dataDxfId="927"/>
    <tableColumn id="893" xr3:uid="{C5F5E09A-4131-449D-9E45-5363A47581B6}" name="Which sub-sectors are covered in the coordination mechanism - Sanitation" dataDxfId="926"/>
    <tableColumn id="894" xr3:uid="{9146AED6-19B2-4EEC-9590-059B25FF3405}" name="Which sub-sectors are covered in the coordination mechanism - Drinking-water" dataDxfId="925"/>
    <tableColumn id="895" xr3:uid="{05F2AFCA-1529-4131-A61D-C2BEFC0CE309}" name="Which sub-sectors are covered in the coordination mechanism - Hand hygiene" dataDxfId="924"/>
    <tableColumn id="896" xr3:uid="{9594C007-3A3E-4D9D-B3D9-06D0B83507BF}" name="Which sub-sectors are covered in the coordination mechanism - WASH in schools" dataDxfId="923"/>
    <tableColumn id="897" xr3:uid="{6AC1E199-E033-4DF1-AF87-A6C30F7BF1AB}" name="Which sub-sectors are covered in the coordination mechanism - WASH in health care facilities" dataDxfId="922"/>
    <tableColumn id="898" xr3:uid="{C8213FA5-D83D-4438-9A43-639B8865CDEE}" name="Which sub-sectors are covered in the coordination mechanism - Other" dataDxfId="921"/>
    <tableColumn id="899" xr3:uid="{F743B51F-3E46-4CBC-A60E-9FFA34507BCD}" name="Which sub-sectors are covered in the coordination mechanism - Other description" dataDxfId="920"/>
    <tableColumn id="900" xr3:uid="{F6D1FB1C-0B29-466E-B318-FEB47E9DAFD1}" name="Does the mechanism include donors who contribute to WASH activities nationally" dataDxfId="919"/>
    <tableColumn id="901" xr3:uid="{BE1A4DB2-1003-4E47-BF9D-50FF0D25E16B}" name="Does the mechanism include nongovernmental stakeholders" dataDxfId="918"/>
    <tableColumn id="902" xr3:uid="{60146E8E-EB47-4753-A139-F7108893CBF1}" name="Does the coordination process include documentation of the process and activities" dataDxfId="917"/>
    <tableColumn id="903" xr3:uid="{A228E6D2-3E9D-4910-9A19-39069F8947EF}" name="How often does the coordination mechanism meet or convene" dataDxfId="916"/>
    <tableColumn id="904" xr3:uid="{B991FDB0-E6A8-4BDC-9B8B-8F10E8926E74}" name="Describe the coordination mechanism" dataDxfId="915"/>
    <tableColumn id="905" xr3:uid="{529E9E00-6B90-498C-AB9E-362DB3F05404}" name="Urban sanitation - Participation procedures defined in law or policy" dataDxfId="914"/>
    <tableColumn id="906" xr3:uid="{6498A792-49F3-4346-A104-C315E5913092}" name="Urban sanitation - Does law or policy specifically mention women’s participation" dataDxfId="913"/>
    <tableColumn id="907" xr3:uid="{655555E9-55A0-438D-968E-859E6F8C6F10}" name="Urban sanitation - Extent to which users / communities participate" dataDxfId="912"/>
    <tableColumn id="908" xr3:uid="{A569DA96-F5D9-4A3E-ADBC-45BB632E94D3}" name="Urban sanitation - Extent to which women participate" dataDxfId="911"/>
    <tableColumn id="909" xr3:uid="{2FC574D9-882A-445D-914C-E3793FF0D63A}" name="Rural sanitation - Participation procedures defined in law or policy" dataDxfId="910"/>
    <tableColumn id="910" xr3:uid="{12A79420-0C62-40F1-BF73-EECEFDFE4A0A}" name="Rural sanitation - Does law or policy specifically mention women’s participation" dataDxfId="909"/>
    <tableColumn id="911" xr3:uid="{EE1AFC48-D955-419A-9F3A-3CF18EC96BA1}" name="Rural sanitation - Extent to which users / communities participate" dataDxfId="908"/>
    <tableColumn id="912" xr3:uid="{76FA7D6F-4B7A-4C60-B16C-26237594A879}" name="Rural sanitation - Extent to which women participate" dataDxfId="907"/>
    <tableColumn id="913" xr3:uid="{311DFAA4-690A-400C-8B8E-61C19B47FC2B}" name="Urban drinking-water - Participation procedures defined in law or policy" dataDxfId="906"/>
    <tableColumn id="914" xr3:uid="{7692D54C-90CA-4161-AC35-4F4DDE0FCD13}" name="Urban drinking-water - Does law or policy specifically mention women’s participation" dataDxfId="905"/>
    <tableColumn id="915" xr3:uid="{99BB5D56-9767-41C6-8A14-BA5CC3513309}" name="Urban drinking-water - Extent to which users / communities participate" dataDxfId="904"/>
    <tableColumn id="916" xr3:uid="{01E98D5B-7CA7-4359-B200-3A591AB6C526}" name="Urban drinking-water - Extent to which women participate" dataDxfId="903"/>
    <tableColumn id="917" xr3:uid="{47EF1CF0-581E-44C4-9E06-0564E6360278}" name="Rural drinking-water - Participation procedures defined in law or policy" dataDxfId="902"/>
    <tableColumn id="918" xr3:uid="{67774DA6-1532-4FBA-AC8B-B566904767C2}" name="Rural drinking-water - Does law or policy specifically mention women’s participation" dataDxfId="901"/>
    <tableColumn id="919" xr3:uid="{9FEABA03-7B4B-4761-90C6-EC373D8A401E}" name="Rural drinking-water - Extent to which users / communities participate" dataDxfId="900"/>
    <tableColumn id="920" xr3:uid="{C62C091A-8DE5-4161-8B8C-B80C1FA962CB}" name="Rural drinking-water - Extent to which women participate" dataDxfId="899"/>
    <tableColumn id="921" xr3:uid="{9E6FF199-2A61-4B33-8B44-6DA96DE1D980}" name="Hand hygiene - Participation procedures defined in law or policy" dataDxfId="898"/>
    <tableColumn id="922" xr3:uid="{A6A5046C-6CF9-4799-A258-C93D279F8110}" name="Hand hygiene - Does law or policy specifically mention women’s participation" dataDxfId="897"/>
    <tableColumn id="923" xr3:uid="{3332824A-5380-45A0-BBF4-5A23DCA7A782}" name="Hand hygiene - Extent to which users / communities participate" dataDxfId="896"/>
    <tableColumn id="924" xr3:uid="{7C80CAF4-445E-4A40-8A27-7B37E09AC469}" name="Hand hygiene - Extent to which women participate" dataDxfId="895"/>
    <tableColumn id="925" xr3:uid="{C9C07CD8-0BDC-42A3-91A2-E0E9EC5546DE}" name="Water resources planning and management - Participation procedures defined in law or policy" dataDxfId="894"/>
    <tableColumn id="926" xr3:uid="{76E10E68-0B95-4537-85D0-50179B20C0B5}" name="Water resources planning and management - Does law or policy specifically mention women’s participation" dataDxfId="893"/>
    <tableColumn id="927" xr3:uid="{30CD6617-64A3-4817-B308-0EF29C1DC0C2}" name="Water resources planning and management - Extent to which users / communities participate" dataDxfId="892"/>
    <tableColumn id="928" xr3:uid="{E855738C-F5FE-4F52-B5AF-A911060CE2A2}" name="Water resources planning and management - Extent to which women participate" dataDxfId="891"/>
    <tableColumn id="929" xr3:uid="{4337A9CC-D7D3-4928-80C7-E31AE768148A}" name="Provide name of the law/and or policy" dataDxfId="890"/>
    <tableColumn id="930" xr3:uid="{B9D56BFC-429D-4C44-8C09-06EFC5E149CF}" name="Description of the most common forms of user participation" dataDxfId="889"/>
    <tableColumn id="931" xr3:uid="{79767335-D91D-4D34-8E03-E212B5EE9796}" name="Covered by policies and procedures for user/ community participation - Urban population" dataDxfId="888"/>
    <tableColumn id="932" xr3:uid="{FCECC6F7-F02E-4607-9FD9-878FBE311DF6}" name="Covered by policies and procedures for user/ community participation - Rural population" dataDxfId="887"/>
    <tableColumn id="933" xr3:uid="{EB2FEFDA-B791-4868-BFAC-ADE13D45D24C}" name="Covered by policies and procedures for user/ community participation - Total population" dataDxfId="886"/>
    <tableColumn id="934" xr3:uid="{3CED16EF-6561-4A9B-BCD9-D55C4D57ACE8}" name="With access to information that is publicly accessible - Urban population" dataDxfId="885"/>
    <tableColumn id="935" xr3:uid="{83A3B674-D648-44AD-8F5D-2836121F1875}" name="With access to information that is publicly accessible - Rural population" dataDxfId="884"/>
    <tableColumn id="936" xr3:uid="{903FDA5F-D29D-49E9-86F9-21234F05FA95}" name="With access to information that is publicly accessible - Total population" dataDxfId="883"/>
    <tableColumn id="937" xr3:uid="{F86FDF19-FC26-49EB-9DF6-10F3B53A6D85}" name="That live in areas with regular (at least twice a year) opportunities for public engagement - Urban population" dataDxfId="882"/>
    <tableColumn id="938" xr3:uid="{EB628F8D-45A2-460E-86FC-39B30253D76C}" name="That live in areas with regular (at least twice a year) opportunities for public engagement - Rural population" dataDxfId="881"/>
    <tableColumn id="939" xr3:uid="{75E30E22-E040-4AB0-9AC0-F2E9BAAEB8AF}" name="That live in areas with regular (at least twice a year) opportunities for public engagement - Total population" dataDxfId="880"/>
    <tableColumn id="940" xr3:uid="{1D45CBB7-2C7D-47A9-8F38-25DA1459BA06}" name="With access to formal feedback systems - Urban population" dataDxfId="879"/>
    <tableColumn id="941" xr3:uid="{00F69923-3F28-4B19-982C-0B21695A4E00}" name="With access to formal feedback systems - Rural population" dataDxfId="878"/>
    <tableColumn id="942" xr3:uid="{0FB3DF6C-2C31-4D9D-95CE-6CBD57362ECC}" name="With access to formal feedback systems - Total population" dataDxfId="877"/>
    <tableColumn id="943" xr3:uid="{3F496D28-215F-4C3D-99C5-75B2EB92D3A4}" name="Covered by regulatory authorities - Urban population" dataDxfId="876"/>
    <tableColumn id="944" xr3:uid="{E6CE5B26-6D98-48C1-9154-1AD3A8766B26}" name="Covered by regulatory authorities - Rural population" dataDxfId="875"/>
    <tableColumn id="945" xr3:uid="{48819971-10AD-495D-9C45-6813E1082633}" name="Covered by regulatory authorities - Total population" dataDxfId="874"/>
    <tableColumn id="946" xr3:uid="{A0A58FD8-7DCA-43DA-8437-600812FC34B0}" name="Are there sufficient financial resources in place to support participation of users and communities - Urban" dataDxfId="873"/>
    <tableColumn id="947" xr3:uid="{7E6739E0-59A2-4A23-B454-79E135A0CB1D}" name="Are there sufficient financial resources in place to support participation of users and communities - Rural" dataDxfId="872"/>
    <tableColumn id="948" xr3:uid="{62A5F67B-62E9-4021-BDF4-07FDC87D7988}" name="Are there sufficient financial resources in place to support participation of users and communities - Water resources" dataDxfId="871"/>
    <tableColumn id="949" xr3:uid="{13EA3F1E-4D9D-460A-8DE5-2CFA8B4DF2F3}" name="Are there sufficient human resources to support participation of users and communities - Urban" dataDxfId="870"/>
    <tableColumn id="950" xr3:uid="{447AE339-F7C0-41DF-9100-CF0117586922}" name="Are there sufficient human resources to support participation of users and communities - Rural" dataDxfId="869"/>
    <tableColumn id="951" xr3:uid="{E66BAC6F-2A31-44A7-9E83-70F51D2ACD40}" name="Are there sufficient human resources to support participation of users and communities - Water resources" dataDxfId="868"/>
    <tableColumn id="952" xr3:uid="{B0A02664-0235-4891-82C0-DD5C86459547}" name="Are there agencies/ institutions responsible for monitoring the extent of and effectiveness of participatory procedures - Urban" dataDxfId="867"/>
    <tableColumn id="953" xr3:uid="{6425C2BE-AAF1-4A0B-98CF-611885CED313}" name="Are there agencies/ institutions responsible for monitoring the extent of and effectiveness of participatory procedures - Urban name" dataDxfId="866"/>
    <tableColumn id="954" xr3:uid="{62ACDEED-F3A7-4234-B964-9C925C266E47}" name="Are there agencies/ institutions responsible for monitoring the extent of and effectiveness of participatory procedures - Rural" dataDxfId="865"/>
    <tableColumn id="955" xr3:uid="{3975B90A-BAB8-4D29-82D2-8AE176968589}" name="Are there agencies/ institutions responsible for monitoring the extent of and effectiveness of participatory procedures - Rural name" dataDxfId="864"/>
    <tableColumn id="956" xr3:uid="{DA8E3BA0-C891-4E5A-83B2-2CFCB1CD3FE7}" name="Are there agencies/ institutions responsible for monitoring the extent of and effectiveness of participatory procedures - Water resources" dataDxfId="863"/>
    <tableColumn id="957" xr3:uid="{88C6A896-40EB-4190-8C23-B01BDCD2DA4C}" name="Are there agencies/ institutions responsible for monitoring the extent of and effectiveness of participatory procedures - Water resources name" dataDxfId="8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3097C7B-C8ED-452A-939F-6A9081E3AF1C}" name="Table3" displayName="Table3" ref="A7:IR128" totalsRowShown="0" headerRowDxfId="861" dataDxfId="860">
  <autoFilter ref="A7:IR128" xr:uid="{53097C7B-C8ED-452A-939F-6A9081E3AF1C}"/>
  <tableColumns count="252">
    <tableColumn id="1" xr3:uid="{511E0051-25DB-4027-ACED-803FB70E2956}" name="ISO 3" dataDxfId="859"/>
    <tableColumn id="2" xr3:uid="{427FBA0A-3B6B-441A-B5CC-DAD93E41460C}" name="Country/territory/area name" dataDxfId="858"/>
    <tableColumn id="3" xr3:uid="{4EBF909A-D0C9-4412-8976-BFC82F6B4DFA}" name="WHO regional office" dataDxfId="857"/>
    <tableColumn id="4" xr3:uid="{E664CA8C-FD64-46AA-99EA-87726D10E7EF}" name="SDG region" dataDxfId="856"/>
    <tableColumn id="5" xr3:uid="{D18EFB90-9EAC-4C43-81EE-CCA8ECADAF0A}" name="World Bank income group (2022-2023)" dataDxfId="855"/>
    <tableColumn id="6" xr3:uid="{53FE60DA-8A16-4D47-ACB7-32E52CFBF2D3}" name="2021 Population (millions)" dataDxfId="854"/>
    <tableColumn id="7" xr3:uid="{D923BD48-0523-4BBD-BC6B-77110ABF0514}" name="2021 GDP (US$ millions)" dataDxfId="853"/>
    <tableColumn id="8" xr3:uid="{BA303F84-EEB3-4464-B02B-2FB3FD3E8678}" name="Does the government conduct joint sector reviews" dataDxfId="852"/>
    <tableColumn id="9" xr3:uid="{27C266E7-B302-48EA-89CE-64739858549C}" name="What is the JSR called" dataDxfId="851"/>
    <tableColumn id="10" xr3:uid="{F9AEFA21-6C6B-4173-8E72-337077314C34}" name="Which year did the most recent JSR take place" dataDxfId="850"/>
    <tableColumn id="11" xr3:uid="{CA361F46-4866-4193-BB30-E196E36BA398}" name="Which government ministry/institution leads the JSR" dataDxfId="849"/>
    <tableColumn id="12" xr3:uid="{3802E908-2342-4BE4-B58E-143D99883014}" name="Is the Ministry of Health involved in JSRs" dataDxfId="848"/>
    <tableColumn id="13" xr3:uid="{0371EE44-732C-4BFD-A727-E3007690E5E7}" name="Is the Ministry of Finance involved in JSRs" dataDxfId="847"/>
    <tableColumn id="14" xr3:uid="{A2FF1D0F-3962-4C2C-8127-5F8ED94D73FA}" name="How often are JSRs conducted" dataDxfId="846"/>
    <tableColumn id="15" xr3:uid="{1080AF94-B6BD-44E8-BBB1-711371548FB0}" name="Are the following themes / sectors covered in JSRs - Sanitation" dataDxfId="845"/>
    <tableColumn id="16" xr3:uid="{3278D7B7-5828-4CAF-AABD-FD243BFC7254}" name="Are the following themes / sectors covered in JSRs - Drinking-water" dataDxfId="844"/>
    <tableColumn id="17" xr3:uid="{E24AF3E5-093C-454F-885E-1233493B86BB}" name="Are the following themes / sectors covered in JSRs - Hand hygiene" dataDxfId="843"/>
    <tableColumn id="18" xr3:uid="{2C5BD683-9433-4335-8593-6A8F997EDDA4}" name="Are the following themes / sectors covered in JSRs - WASH in health care facilities" dataDxfId="842"/>
    <tableColumn id="19" xr3:uid="{125D7C57-5D1C-4BD9-B4EB-5ADF00C62D50}" name="Are the following themes / sectors covered in JSRs - WASH in schools" dataDxfId="841"/>
    <tableColumn id="20" xr3:uid="{35E9B8A5-F3C1-4A50-9CDF-721D23FD50FB}" name="Are the following themes / sectors covered in JSRs - Gender" dataDxfId="840"/>
    <tableColumn id="21" xr3:uid="{E5834784-EC36-4D44-ADBF-0FE2DEDA0497}" name="Are the following themes / sectors covered in JSRs - Menstrual health and hygiene" dataDxfId="839"/>
    <tableColumn id="22" xr3:uid="{56714912-3D62-428C-A658-41B4F45BD8ED}" name="Are the following themes / sectors covered in JSRs - Vulnerable populations" dataDxfId="838"/>
    <tableColumn id="23" xr3:uid="{9995C240-40C6-427C-A67B-C959B6036815}" name="Are the following themes / sectors covered in JSRs - Other" dataDxfId="837"/>
    <tableColumn id="24" xr3:uid="{1F09AD1C-6EBB-44EC-97AA-B42304ECEECE}" name="Are the following themes / sectors covered in JSRs - Other description" dataDxfId="836"/>
    <tableColumn id="25" xr3:uid="{36991042-4C11-4694-B525-B9D28C549CC5}" name="Of the government agencies invited to_x000a_participate in the most recent JSR, what_x000a_percentage participated" dataDxfId="835"/>
    <tableColumn id="26" xr3:uid="{231B81DE-ACBE-4093-BEDE-3CDD4B80712D}" name="Were development partners (donors, multilateral agencies, NGOs) invited to participate in the most recent JSR" dataDxfId="834"/>
    <tableColumn id="27" xr3:uid="{51937168-54A0-4375-950D-F04131C61865}" name="Of the development partners invited to participate, what percentage participated" dataDxfId="833"/>
    <tableColumn id="28" xr3:uid="{909FBB49-D95F-4F96-BDA1-CDB11AFF01BD}" name="Were priority actions from the previous JSR reviewed during the most recent JSR" dataDxfId="832"/>
    <tableColumn id="29" xr3:uid="{ED6A1C47-9074-4C69-961C-5D1C35CD0D61}" name="Are priority actions set by the review process" dataDxfId="831"/>
    <tableColumn id="30" xr3:uid="{00858938-D905-496F-969F-D3E97DD251A1}" name="Is progress towards national targets validated and reviewed during the review process" dataDxfId="830"/>
    <tableColumn id="31" xr3:uid="{CB516F4F-A307-4AAF-BE99-DF06D7F67B99}" name="Did most recent JSR lead to substanital changes in -Legislation" dataDxfId="829"/>
    <tableColumn id="32" xr3:uid="{6EC47FA3-72EC-463A-9F10-FA6BE1AFF204}" name="Did most recent JSR lead to substanital changes in -Legislation - Description" dataDxfId="828"/>
    <tableColumn id="33" xr3:uid="{135BB559-5C59-450F-B2A7-A5D0139076AE}" name="Did most recent JSR lead to substanital changes in -Policy" dataDxfId="827"/>
    <tableColumn id="34" xr3:uid="{35572E07-7CC7-4BB9-82A8-C170DD647FE4}" name="Did most recent JSR lead to substanital changes in -Policy - Description" dataDxfId="826"/>
    <tableColumn id="35" xr3:uid="{DD286892-861B-44BF-993D-D0D35E905271}" name="Did most recent JSR lead to substanital changes in -Planning" dataDxfId="825"/>
    <tableColumn id="36" xr3:uid="{B71033D8-8603-40F9-8266-A8F81912812A}" name="Did most recent JSR lead to substanital changes in -Planning - Description" dataDxfId="824"/>
    <tableColumn id="37" xr3:uid="{E63A53A0-A556-4CD2-A9BE-F4F9FA427C28}" name="Did most recent JSR lead to substanital changes in -Targets" dataDxfId="823"/>
    <tableColumn id="38" xr3:uid="{6D844780-1C7F-4D04-AD14-E57310629140}" name="Did most recent JSR lead to substanital changes in -Targets - Description" dataDxfId="822"/>
    <tableColumn id="39" xr3:uid="{0997162B-0D16-4208-B56C-DA50B612714C}" name="Did most recent JSR lead to substanital changes in -Human resources" dataDxfId="821"/>
    <tableColumn id="40" xr3:uid="{2862C5A7-DD92-47E5-8BA6-123656D1C255}" name="Did most recent JSR lead to substanital changes in -Human resources - Description" dataDxfId="820"/>
    <tableColumn id="41" xr3:uid="{D9EC2AFD-2EE9-4B6E-A821-02E76C84C502}" name="Did most recent JSR lead to substanital changes in -Institutional arrangements" dataDxfId="819"/>
    <tableColumn id="42" xr3:uid="{15656E16-CC4A-4F8D-9237-227E746BA3BC}" name="Did most recent JSR lead to substanital changes in -Institutional arrangements - Description" dataDxfId="818"/>
    <tableColumn id="43" xr3:uid="{43ABD428-0CA6-470A-B758-FBA36B75F037}" name="Did most recent JSR lead to substanital changes in -Monitoring" dataDxfId="817"/>
    <tableColumn id="44" xr3:uid="{92DCF15A-B377-4C0C-A640-7E700D0BACCE}" name="Did most recent JSR lead to substanital changes in -Monitoring - Description" dataDxfId="816"/>
    <tableColumn id="45" xr3:uid="{B48FDD51-3A09-4D33-9827-5A790825698C}" name="Did most recent JSR lead to substanital changes in -Financial" dataDxfId="815"/>
    <tableColumn id="46" xr3:uid="{D382EF6C-201A-4331-82C2-E113D3891BFD}" name="Did most recent JSR lead to substanital changes in -Financial - Description" dataDxfId="814"/>
    <tableColumn id="47" xr3:uid="{2FA85776-2343-4316-A62B-3DB25F503E0D}" name="Did most recent JSR lead to substanital changes in -Other" dataDxfId="813"/>
    <tableColumn id="48" xr3:uid="{A21D4ABC-ADA4-439C-8CE2-8973924D74B8}" name="Did most recent JSR lead to substanital changes in -Other - Description" dataDxfId="812"/>
    <tableColumn id="49" xr3:uid="{D9142E73-0A41-4CC1-AC0D-A2CB748625A9}" name="Extent of WASH data use - Planning processes and/or sector reviews - Sanitation" dataDxfId="811"/>
    <tableColumn id="50" xr3:uid="{85738051-0275-45E7-9F90-AA8E10B0F9EE}" name="Extent of WASH data use - Planning processes and/or sector reviews example - Sanitaton" dataDxfId="810"/>
    <tableColumn id="51" xr3:uid="{42765F5A-F83E-41A3-9F14-59DED6663676}" name="Extent of WASH data use - Allocating resources - Sanitation" dataDxfId="809"/>
    <tableColumn id="52" xr3:uid="{ACFD0797-1B7E-40A3-9322-79C8DFB02CEE}" name="Extent of WASH data use - Allocating resources example - Sanitation" dataDxfId="808"/>
    <tableColumn id="53" xr3:uid="{30C6F725-BCE3-49A1-B1C8-B1CF29CA8B4B}" name="Extent of WASH data use - Developing of national standards or regulations - Sanitation" dataDxfId="807"/>
    <tableColumn id="54" xr3:uid="{AE01BED5-C6B1-4D48-B652-EEF8D950063F}" name="Extent of WASH data use - Developing of national standards or regulations example - Sanitation" dataDxfId="806"/>
    <tableColumn id="55" xr3:uid="{49E7779B-C96C-4BF6-BCFB-7EFEA3AE6E7E}" name="Extent of WASH data use - Targeting surveillance activities" dataDxfId="805"/>
    <tableColumn id="56" xr3:uid="{68B0658A-D3D5-4E5E-AF27-890EC0DAC9E6}" name="Extent of WASH data use - Targeting surveillance activities example - Sanitation" dataDxfId="804"/>
    <tableColumn id="57" xr3:uid="{9B1EFF17-DF35-4ED7-BBC0-51F2C82DAF3E}" name="Extent of WASH data use - Planning processes and/or sector reviews - Drinking-water" dataDxfId="803"/>
    <tableColumn id="58" xr3:uid="{BBF050E6-0E1C-46BD-A12E-8A6ED50F26AE}" name="Extent of WASH data use - Planning processes and/or sector reviews - Drinking-water example" dataDxfId="802"/>
    <tableColumn id="59" xr3:uid="{A6F6B6D0-F976-4110-B66E-DBE02EC25648}" name="Extent of WASH data use - Allocating resources - Drinking-water" dataDxfId="801"/>
    <tableColumn id="60" xr3:uid="{9FB826CD-6986-4640-8272-F452E849DE38}" name="Extent of WASH data use - Allocating resources example - Drinking-water" dataDxfId="800"/>
    <tableColumn id="61" xr3:uid="{9581C73F-027F-4E05-A692-B4CDCE339615}" name="Extent of WASH data use - Developing or revising of national standards or regulations - Drinking-water" dataDxfId="799"/>
    <tableColumn id="62" xr3:uid="{B6FF3C71-A9DC-4B31-A77E-0145FEF24B4C}" name="Extent of WASH data use - Developing or revising of national standards or regulations example - Drinking-water" dataDxfId="798"/>
    <tableColumn id="63" xr3:uid="{5FADBE47-0738-4485-8CE8-CA0C2C5AFC10}" name="Extent of WASH data use - Targeting surveillance activities - Drinking-water" dataDxfId="797"/>
    <tableColumn id="64" xr3:uid="{E755E778-1D71-472D-8DF6-B4AD248B4546}" name="Extent of WASH data use - Targeting surveillance activities example - Drinking-water" dataDxfId="796"/>
    <tableColumn id="65" xr3:uid="{313146CA-EAAA-4E0D-8834-FD674EA0175C}" name="Extent of WASH data use - Planning processes and/or sector reviews - Hand hygiene" dataDxfId="795"/>
    <tableColumn id="66" xr3:uid="{1C23A9EE-EEE0-4AE9-83EC-6490D159DBE4}" name="Extent of WASH data use - Planning processes and/or sector reviews example - Hand hygiene" dataDxfId="794"/>
    <tableColumn id="67" xr3:uid="{59D6BC19-FBEC-433D-A142-D476372A1749}" name="Extent of WASH data use - Resource allocation - Hand hygiene" dataDxfId="793"/>
    <tableColumn id="68" xr3:uid="{379CD59E-061F-41E1-ADE1-CEF3CE6F57E2}" name="Extent of WASH data use - Resource allocation example - Hand hygiene" dataDxfId="792"/>
    <tableColumn id="69" xr3:uid="{CF6B4E69-27D0-4FA7-800C-5A4F4571129A}" name="Extent of WASH data use - Developing behaviour change improvement initiatives" dataDxfId="791"/>
    <tableColumn id="70" xr3:uid="{17DD2357-97EF-4F1E-A3AB-63DFAE8CE4E6}" name="Extent of WASH data use - Developing behaviour change improvement initiatives - Example" dataDxfId="790"/>
    <tableColumn id="71" xr3:uid="{6BCBFED7-D8C2-490B-8CFB-72B6900232BB}" name="Extent of WASH data use - Responding to disease outbreaks" dataDxfId="789"/>
    <tableColumn id="72" xr3:uid="{B70F2173-5FC4-4BDF-A124-5F8882415AA3}" name="Extent of WASH data use - Responding to disease outbreaks - Example" dataDxfId="788"/>
    <tableColumn id="73" xr3:uid="{002628C2-49B5-472A-919B-1D4BB58EDD40}" name="Extent of WASH data use - Identifying public health priorities for reducing WASH-related diseases" dataDxfId="787"/>
    <tableColumn id="74" xr3:uid="{2B3F6B20-F8D2-4EF7-AB76-9A04F2757CD4}" name="Extent of WASH data use - Identifying public health priorities for reducing WASH-related diseases - Example" dataDxfId="786"/>
    <tableColumn id="75" xr3:uid="{CB3626B4-0771-46AC-AA4D-D1FDD29A7956}" name="Extent of WASH data use - Identifying priority health care facilities needing WASH improvements" dataDxfId="785"/>
    <tableColumn id="76" xr3:uid="{4B4F5FE9-FB8D-46A4-A124-E3EDEA936B6A}" name="Extent of WASH data use - Identifying priority health care facilities needing WASH improvements - Example" dataDxfId="784"/>
    <tableColumn id="77" xr3:uid="{2F228D79-4125-410A-A3C9-8505C3CE39AA}" name="Please describe any barriers to using data for decision-making" dataDxfId="783"/>
    <tableColumn id="78" xr3:uid="{E85E8B3A-575A-4130-974B-C4E9063DEA7A}" name="Are equity measures tracked and reported for - Remote or hard to reach areas - Does not exist" dataDxfId="782"/>
    <tableColumn id="79" xr3:uid="{811B5EA5-BD60-4590-88EE-75F1F3809AD8}" name="Are equity measures tracked and reported for - Remote or hard to reach areas - Sanitation" dataDxfId="781"/>
    <tableColumn id="80" xr3:uid="{25447E0D-A4D0-449D-A8AB-3BDB30EE2509}" name="Are equity measures tracked and reported for - Remote or hard to reach areas - Drinking-water" dataDxfId="780"/>
    <tableColumn id="81" xr3:uid="{DCD66E00-35D4-4FE4-9CA9-F2784169C783}" name="Are equity measures tracked and reported for - Remote or hard to reach areas - Hand hygiene" dataDxfId="779"/>
    <tableColumn id="82" xr3:uid="{05018FE9-CF70-4023-A4A9-31955592D430}" name="Are equity measures tracked and reported for - Slums or informal settlements - Does not exist" dataDxfId="778"/>
    <tableColumn id="83" xr3:uid="{A1472845-7D46-4F72-BF51-CB18764B2353}" name="Are equity measures tracked and reported for - Slums or informal settlements - Sanitation" dataDxfId="777"/>
    <tableColumn id="84" xr3:uid="{E4F4D846-F548-4613-BF21-987463A6ADEE}" name="Are equity measures tracked and reported for - Slums or informal settlements - Drinking-water" dataDxfId="776"/>
    <tableColumn id="85" xr3:uid="{E5964A28-ACD0-425C-892C-F9D45A24E2E6}" name="Are equity measures tracked and reported for - Slums or informal settlements - Hand hygiene" dataDxfId="775"/>
    <tableColumn id="86" xr3:uid="{A17B551E-3CD9-4544-BE29-6D144C7C41C0}" name="Are equity measures tracked and reported for - Internally displaced persons and/or refugee camps - Does not exist" dataDxfId="774"/>
    <tableColumn id="87" xr3:uid="{67D22703-050D-4C60-A0AD-888D881FC044}" name="Are equity measures tracked and reported for - Internally displaced persons and/or refugee camps - Sanitation" dataDxfId="773"/>
    <tableColumn id="88" xr3:uid="{55F2462B-189D-48C6-977C-F45785FB4700}" name="Are equity measures tracked and reported for - Internally displaced persons and/or refugee camps - Drinking-water" dataDxfId="772"/>
    <tableColumn id="89" xr3:uid="{9A593790-6285-433F-A55D-B8BC84608646}" name="Are equity measures tracked and reported for - Internally displaced persons and/or refugee camps - Hand hygiene" dataDxfId="771"/>
    <tableColumn id="90" xr3:uid="{E0D0E38F-88B8-49F7-A00C-23453133DDC9}" name="Are equity measures tracked and reported for - Emergencies and disasters - Does not exist" dataDxfId="770"/>
    <tableColumn id="91" xr3:uid="{1BFBA42A-DCA4-483F-9708-DC7D1BBE194A}" name="Are equity measures tracked and reported for - Emergencies and disasters - Sanitation" dataDxfId="769"/>
    <tableColumn id="92" xr3:uid="{D520A426-260D-4439-8615-7997031430B6}" name="Are equity measures tracked and reported for - Emergencies and disasters - Drinking-water" dataDxfId="768"/>
    <tableColumn id="93" xr3:uid="{E2DFB1CF-7248-45BD-8F5D-B63B0CDA6D03}" name="Are equity measures tracked and reported for - Emergencies and disasters - Hand hygiene" dataDxfId="767"/>
    <tableColumn id="94" xr3:uid="{1F72500D-3D68-40FA-9039-3C57FCC36BAA}" name="Are equity measures tracked and reported for - Other setting / situation - Description" dataDxfId="766"/>
    <tableColumn id="95" xr3:uid="{199906CD-7CE2-4491-BE37-D0DE27E93F9A}" name="Are equity measures tracked and reported for - Other setting / situation - Does not exist" dataDxfId="765"/>
    <tableColumn id="96" xr3:uid="{47F2BE2F-F2C6-44CA-8364-CD162EEED4DE}" name="Are equity measures tracked and reported for - Other setting / situation - Sanitation" dataDxfId="764"/>
    <tableColumn id="97" xr3:uid="{FD7A399E-9556-4463-A110-D02AAF13EE95}" name="Are equity measures tracked and reported for - Other setting / situation - Drinking-water" dataDxfId="763"/>
    <tableColumn id="98" xr3:uid="{C3C42CF0-C119-48A1-9D17-A7D42B9C8696}" name="Are equity measures tracked and reported for - Other setting / situation - Hand hygiene" dataDxfId="762"/>
    <tableColumn id="99" xr3:uid="{F7B5F878-769F-44C2-A2CF-EA7550618AAC}" name="Specify how service provision to the situations/settings is being tracked and reported" dataDxfId="761"/>
    <tableColumn id="100" xr3:uid="{A50DA5B0-9410-4116-B2BB-DC9BD1013B71}" name="Reference and/or link to the relevant section of the WASH policies/plans" dataDxfId="760"/>
    <tableColumn id="101" xr3:uid="{52923F68-28A1-4F65-BCF7-7A43194702D6}" name="Are equity measures tracked and reported for - People living in poverty - Sanitation" dataDxfId="759"/>
    <tableColumn id="102" xr3:uid="{414EFC42-DA18-4A5E-9C56-A0D615FCC058}" name="Are equity measures tracked and reported for - People living in poverty - Drinking-water" dataDxfId="758"/>
    <tableColumn id="103" xr3:uid="{D8AEA138-453C-4D5F-90F9-97C6C28D9EB4}" name="Are equity measures tracked and reported for - People living in poverty - Hand hygiene" dataDxfId="757"/>
    <tableColumn id="104" xr3:uid="{7CCB5622-4FC3-4D05-B058-CB21D604590C}" name="Are equity measures tracked and reported for - Women and girls - Sanitation" dataDxfId="756"/>
    <tableColumn id="105" xr3:uid="{9AD729DF-B5D1-472F-ACAF-F06B471165A7}" name="Are equity measures tracked and reported for - Women and girls - Drinking-water" dataDxfId="755"/>
    <tableColumn id="106" xr3:uid="{197E83DE-40DB-49B2-BDEA-4F92823E8473}" name="Are equity measures tracked and reported for - Women and girls - Hand hygiene" dataDxfId="754"/>
    <tableColumn id="107" xr3:uid="{1CED00E9-E2B1-4316-845D-3A9892DA45F9}" name="Are equity measures tracked and reported for - People living with disabilities - Sanitation" dataDxfId="753"/>
    <tableColumn id="108" xr3:uid="{0A7436E1-73FD-4079-ADB1-B3845018D761}" name="Are equity measures tracked and reported for - People living with disabilities - Drinking-water" dataDxfId="752"/>
    <tableColumn id="109" xr3:uid="{D82E47E0-2059-44DE-9548-E578410C7758}" name="Are equity measures tracked and reported for - People living with disabilities - Hand hygiene" dataDxfId="751"/>
    <tableColumn id="110" xr3:uid="{6131723F-7187-4FE3-93D7-660FD10A6B63}" name="Are equity measures tracked and reported for - Elderly populations - Sanitation" dataDxfId="750"/>
    <tableColumn id="111" xr3:uid="{FC6DC473-A9E7-4513-A44C-89B168EC3C2C}" name="Are equity measures tracked and reported for - Elderly populations - Drinking-water" dataDxfId="749"/>
    <tableColumn id="112" xr3:uid="{7A503BD5-2BBC-42BF-9DB0-760C8540CABE}" name="Are equity measures tracked and reported for - Elderly populations - Hand hygiene" dataDxfId="748"/>
    <tableColumn id="113" xr3:uid="{13448E3C-813B-47D2-B3E9-867D54F6B1A6}" name="Are equity measures tracked and reported for - Indigenous populations - Does not exist" dataDxfId="747"/>
    <tableColumn id="114" xr3:uid="{7FC87CC0-67F2-47BD-BF92-31708EA23291}" name="Are equity measures tracked and reported for - Indigenous populations - Sanitation" dataDxfId="746"/>
    <tableColumn id="115" xr3:uid="{5A408C08-D1D2-4C2B-9AEA-B95013212AA1}" name="Are equity measures tracked and reported for - Indigenous populations - Drinking-water" dataDxfId="745"/>
    <tableColumn id="116" xr3:uid="{051B9A92-0D89-48F0-8A30-771A5DE03442}" name="Are equity measures tracked and reported for - Indigenous populations - Hand hygiene" dataDxfId="744"/>
    <tableColumn id="117" xr3:uid="{8C05289B-F38E-40A9-9BFC-04209026DF6A}" name="Are equity measures tracked and reported for - Ethnic / religious minorities - Does not exist" dataDxfId="743"/>
    <tableColumn id="118" xr3:uid="{2BD375FF-EEF5-44D0-BE33-815EC5F62708}" name="Are equity measures tracked and reported for - Ethnic / religious minorities - Sanitation" dataDxfId="742"/>
    <tableColumn id="119" xr3:uid="{CCEB5FE3-5D12-4D42-8552-821541AACC5B}" name="Are equity measures tracked and reported for - Ethnic / religious minorities - Drinking-water" dataDxfId="741"/>
    <tableColumn id="120" xr3:uid="{C481F1C2-1C8B-447E-B152-4C15B5156B40}" name="Are equity measures tracked and reported for - Ethnic / religious minorities - Hand hygiene" dataDxfId="740"/>
    <tableColumn id="121" xr3:uid="{25E851DE-3BB0-4899-A768-179154C7F81A}" name="Are equity measures tracked and reported for - Populations disproportionally affected by climate change - Does not exist" dataDxfId="739"/>
    <tableColumn id="122" xr3:uid="{1346DE20-C2DB-45D6-A3FB-CBDE61DB544D}" name="Are equity measures tracked and reported for - Populations disproportionally affected by climate change - Sanitation" dataDxfId="738"/>
    <tableColumn id="123" xr3:uid="{DF1EA001-CA1D-4698-91CA-90906BCCCFA0}" name="Are equity measures tracked and reported for - Populations disproportionally affected by climate change - Drinking-water" dataDxfId="737"/>
    <tableColumn id="124" xr3:uid="{24EF525E-D8AC-4763-A985-3E1EC6832359}" name="Are equity measures tracked and reported for - Populations disproportionally affected by climate change - Hand hygiene" dataDxfId="736"/>
    <tableColumn id="125" xr3:uid="{4434AADB-3010-4AA7-A42F-85754B1F2743}" name="Are equity measures tracked and reported for - Other population - Description" dataDxfId="735"/>
    <tableColumn id="126" xr3:uid="{C709BE99-1B3A-440D-BCE8-562B0AACD01E}" name="Are equity measures tracked and reported for - Other population - Does not exist" dataDxfId="734"/>
    <tableColumn id="127" xr3:uid="{309A4F4F-944C-4372-8C85-0461A5F37768}" name="Are equity measures tracked and reported for - Other population - Sanitation" dataDxfId="733"/>
    <tableColumn id="128" xr3:uid="{57A5EE50-ACF3-45B6-8FBB-0D62F736C313}" name="Are equity measures tracked and reported for - Other population - Drinking-water" dataDxfId="732"/>
    <tableColumn id="129" xr3:uid="{857EAC5B-BA74-45E6-A4FC-883A933D2191}" name="Are equity measures tracked and reported for - Other population - Hand hygiene" dataDxfId="731"/>
    <tableColumn id="130" xr3:uid="{A36A8A7B-7BCB-4B7A-BC1E-7C2BC686953C}" name="Specify how service provision to the populations is being tracked and reported" dataDxfId="730"/>
    <tableColumn id="131" xr3:uid="{4572115F-1C08-441A-8C84-69DF04FAE520}" name="Please provide a reference and/or link to the relevant section of the WASH policies/plans that describe the measures above" dataDxfId="729"/>
    <tableColumn id="132" xr3:uid="{927B561D-35FD-450A-AAD3-BA48C781E525}" name="Use of performance measures - Government expenditure - Sanitation" dataDxfId="728"/>
    <tableColumn id="133" xr3:uid="{C4CB07DC-A6FA-4706-959E-B4AB4FD6A258}" name="Government expenditure - Main indicators - Sanitation" dataDxfId="727"/>
    <tableColumn id="134" xr3:uid="{48922767-1B92-415B-BFA1-B5A35A85DF90}" name="Use of performance measures - Treated effluent and faecal sludge quality - Sanitation" dataDxfId="726"/>
    <tableColumn id="135" xr3:uid="{B9558A38-2AB1-425F-87A8-F48BD3627369}" name="Treated effluent and faecal sludge quality - Main indicators - Sanitation" dataDxfId="725"/>
    <tableColumn id="136" xr3:uid="{4190757D-940B-421A-B308-6125D0931C3F}" name="Use of performance measures - Quality of service - Sanitation" dataDxfId="724"/>
    <tableColumn id="137" xr3:uid="{AE79812B-0A6F-44AF-887A-9692172B78C4}" name="Quality of service - Main indicators - Sanitation" dataDxfId="723"/>
    <tableColumn id="138" xr3:uid="{8B14955F-FFF1-4564-B739-62B06B2DE1A0}" name="Use of performance measures - Equitable service coverage - Sanitation" dataDxfId="722"/>
    <tableColumn id="139" xr3:uid="{2F322FA5-82BD-4E06-90E2-13690520EEA1}" name="Equitable service coverage - Main indicators - Sanitation" dataDxfId="721"/>
    <tableColumn id="140" xr3:uid="{9CE94C22-47C1-4B93-A3CA-1E7101926092}" name="Use of performance measures - Cost efficiency - Sanitation" dataDxfId="720"/>
    <tableColumn id="141" xr3:uid="{1BD95407-5F9B-4759-B363-B155F4020658}" name="Cost efficiency - Main indicators - Sanitation" dataDxfId="719"/>
    <tableColumn id="142" xr3:uid="{F1FC3AA6-8132-4C92-8170-B6685018088C}" name="Use of performance measures - Functionality of systems - Sanitation" dataDxfId="718"/>
    <tableColumn id="143" xr3:uid="{8FFF8866-2118-4400-8689-3668C558E898}" name="Functionality of systems - Main indicators - Sanitation" dataDxfId="717"/>
    <tableColumn id="144" xr3:uid="{611051B8-7601-4FF2-A4AD-04CFDF785A3C}" name="Use of performance measures - Government expenditure - Drinking-water" dataDxfId="716"/>
    <tableColumn id="145" xr3:uid="{389BF9F9-B59A-4BDB-9F9F-A5F955FB3C3C}" name="Government expenditure - Main indicators - Drinking-water" dataDxfId="715"/>
    <tableColumn id="146" xr3:uid="{8E8BE6ED-9372-4AD2-B3EF-899635DD4C2C}" name="Use of performance measures - Water quality - Drinking-water" dataDxfId="714"/>
    <tableColumn id="147" xr3:uid="{C8637B18-A542-47C1-9106-297A56706A4B}" name="Water quality - Main indicators - Drinking-water" dataDxfId="713"/>
    <tableColumn id="148" xr3:uid="{90E99CC3-B2FE-49A8-B7CB-392D797CB879}" name="Use of performance measures - Quality of service delivery - Drinking-water" dataDxfId="712"/>
    <tableColumn id="149" xr3:uid="{DD25D003-695B-45E1-8E70-9372CB39FDD6}" name="Quality of service delivery - Main indicators - Drinking-water" dataDxfId="711"/>
    <tableColumn id="150" xr3:uid="{5E97BDA0-B91B-4712-BB36-15291CA0A7A9}" name="Use of performance measures - Equitable service coverage - Drinking-water" dataDxfId="710"/>
    <tableColumn id="151" xr3:uid="{4BD63C9B-16F1-4099-908D-85D7F5B343F6}" name="Equitable service coverage - Main indicators - Drinking-water" dataDxfId="709"/>
    <tableColumn id="152" xr3:uid="{595142C7-2F9D-4CBB-8E2F-B782211395DB}" name="Use of performance measures - Cost efficiency - Drinking-water" dataDxfId="708"/>
    <tableColumn id="153" xr3:uid="{F3374DF4-DE38-46B7-9E78-F93C59ADFD45}" name="Cost efficiency - Main indicators - Drinking-water" dataDxfId="707"/>
    <tableColumn id="154" xr3:uid="{3C1AF67C-F3D5-4ED1-B2D5-2CC3380234C5}" name="Use of performance measures - Functionality of systems - Drinking-water" dataDxfId="706"/>
    <tableColumn id="155" xr3:uid="{B16C9BE5-CC55-4E70-9386-66AEEF6C2624}" name="Functionality of systems - Main indicators - Drinking-water" dataDxfId="705"/>
    <tableColumn id="156" xr3:uid="{5BF71C53-AEE9-4957-B2D1-BFBDBF7A4610}" name="National percentage of urban wastewater that is treated" dataDxfId="704"/>
    <tableColumn id="157" xr3:uid="{61E59FC6-C797-4D3B-8390-2B7D4B414C49}" name="National percentage of rural wastewater that is treated" dataDxfId="703"/>
    <tableColumn id="158" xr3:uid="{083EF85F-EC24-4D3E-9933-CF8FEC2E3A24}" name="Average nonrevenue water for the three largest water suppliers" dataDxfId="702"/>
    <tableColumn id="159" xr3:uid="{22E4F3C0-90D3-4532-94D5-03F71C3CE358}" name="Additional specific examples of performance indicators" dataDxfId="701"/>
    <tableColumn id="160" xr3:uid="{7791C6C4-D010-477A-B235-230DB72A3C9B}" name="National percentage of urban wastewater that is treated (clean)" dataDxfId="700"/>
    <tableColumn id="161" xr3:uid="{D2C0E2ED-1D2A-4ED5-BA44-91B02004038F}" name="National percentage of rural wastewater that is treated (clean)" dataDxfId="699"/>
    <tableColumn id="162" xr3:uid="{35C731FA-B5DA-4C78-8EF3-4F5B067D78E4}" name="Average nonrevenue water for the three largest water suppliers (clean)" dataDxfId="698"/>
    <tableColumn id="163" xr3:uid="{0C0F23ED-3129-4E03-BE4B-0A252A91356E}" name="Is a regulatory authority responsible for setting tariffs - Drinking-water - Urban" dataDxfId="697"/>
    <tableColumn id="164" xr3:uid="{BE252998-2CFE-41AA-AA1F-61D5099B4AE2}" name="Is a regulatory authority responsible for setting tariffs - Drinking-water - Rural" dataDxfId="696"/>
    <tableColumn id="165" xr3:uid="{C2A16B05-512B-43F9-805B-BD37BB00F9AC}" name="Is a regulatory authority responsible for setting tariffs - Sanitation/wastewater - Urban" dataDxfId="695"/>
    <tableColumn id="166" xr3:uid="{856383B2-3A09-4036-8066-D8F186C70EE1}" name="Is a regulatory authority responsible for setting tariffs - Sanitation/wastewater - Rural" dataDxfId="694"/>
    <tableColumn id="167" xr3:uid="{E8E59EFE-1CDB-4FC2-84E3-DE0420A24CBD}" name="Is a regulatory authority responsible for overseeing drinking-water quality and/or treated effluent - Drinking-water - Urban" dataDxfId="693"/>
    <tableColumn id="168" xr3:uid="{C62D2B57-22CA-4F67-BB23-10187104D95E}" name="Is a regulatory authority responsible for overseeing drinking-water quality and/or treated effluent - Drinking-water - Rural" dataDxfId="692"/>
    <tableColumn id="169" xr3:uid="{73EF05C8-9B3E-43FC-AE69-68065706AC1E}" name="Is a regulatory authority responsible for overseeing drinking-water quality and/or treated effluent - Sanitation/wastewater - Urban" dataDxfId="691"/>
    <tableColumn id="170" xr3:uid="{56F0CEB0-FBC5-4002-81EB-A2CC8CA9AC29}" name="Is a regulatory authority responsible for overseeing drinking-water quality and/or treated effluent - Sanitation/wastewater - Rural" dataDxfId="690"/>
    <tableColumn id="171" xr3:uid="{A5000AB1-D5EF-434B-8466-1F730E97AFC9}" name="Is a regulatory authority responsible for overseeing service coverage - Drinking-water - Urban" dataDxfId="689"/>
    <tableColumn id="172" xr3:uid="{84B38707-69EA-4F7C-8C6B-8D559E8FBDA1}" name="Is a regulatory authority responsible for overseeing service coverage - Drinking-water - Rural" dataDxfId="688"/>
    <tableColumn id="173" xr3:uid="{9C1E4454-2C8E-4C87-9550-14BC6AAAB45A}" name="Is a regulatory authority responsible for overseeing service coverage - Sanitation/wastewater - Urban" dataDxfId="687"/>
    <tableColumn id="174" xr3:uid="{D2707EE5-8949-4682-B63E-148FEF3CA75B}" name="Is a regulatory authority responsible for overseeing service coverage - Sanitation/wastewater - Rural" dataDxfId="686"/>
    <tableColumn id="175" xr3:uid="{6973F205-9E5B-4AD6-8C6A-9C79EFE33B8B}" name="Was the regulatory authority established by law - Drinking-water - Urban" dataDxfId="685"/>
    <tableColumn id="176" xr3:uid="{0F3BE2DA-C25D-426E-A8A9-C84C0F952105}" name="Was the regulatory authority established by law - Drinking-water - Rural" dataDxfId="684"/>
    <tableColumn id="177" xr3:uid="{DBF41F77-32C0-4BFD-9577-C5625F251A55}" name="Was the regulatory authority established by law - Sanitation/wastewater - Urban" dataDxfId="683"/>
    <tableColumn id="178" xr3:uid="{69FEC8F2-0960-4775-8568-971A6702A728}" name="Was the regulatory authority established by law - Sanitation/wastewater - Rural" dataDxfId="682"/>
    <tableColumn id="179" xr3:uid="{CC9E19A3-EFAC-46E6-BD0C-105A41D91CD6}" name="Is the regulatory authority independent of the service providers that are being regulated - Drinking-water - Urban" dataDxfId="681"/>
    <tableColumn id="180" xr3:uid="{0A643C34-2F7C-4697-AE54-F4F3BE3D561D}" name="Is the regulatory authority independent of the service providers that are being regulated - Drinking-water - Rural" dataDxfId="680"/>
    <tableColumn id="181" xr3:uid="{59D643FD-6372-429B-933A-1DB8FA379004}" name="Is the regulatory authority independent of the service providers that are being regulated - Sanitation/wastewater - Urban" dataDxfId="679"/>
    <tableColumn id="182" xr3:uid="{DD3D4077-5184-4B90-BF2E-8E88DA4567A2}" name="Is the regulatory authority independent of the service providers that are being regulated - Sanitation/wastewater - Rural" dataDxfId="678"/>
    <tableColumn id="183" xr3:uid="{72D8F4D6-DD0A-47F4-81E2-E37AA1153F23}" name="Does the regulatory authority have the authority to report findings without gaining clearance or permission from government institutions responsible for service provision - Drinking-water - Urban" dataDxfId="677"/>
    <tableColumn id="184" xr3:uid="{C9E02611-2B64-4965-9897-4BDD1D380F0F}" name="Does the regulatory authority have the authority to report findings without gaining clearance or permission from government institutions responsible for service provision - Drinking-water - Rural" dataDxfId="676"/>
    <tableColumn id="185" xr3:uid="{77D1D40B-8C43-400D-8C60-2B541916C15B}" name="Does the regulatory authority have the authority to report findings without gaining clearance or permission from government institutions responsible for service provision - Sanitation/wastewater - Urban" dataDxfId="675"/>
    <tableColumn id="186" xr3:uid="{25D720EB-0EF2-42C5-9DBC-E9C0D8B8181E}" name="Does the regulatory authority have the authority to report findings without gaining clearance or permission from government institutions responsible for service provision - Sanitation/wastewater - Rural" dataDxfId="674"/>
    <tableColumn id="187" xr3:uid="{7E9B6A6C-6FC1-48F0-A514-5CF163E9C5B7}" name="Please provide the name of the regulatory authority(ies), and date(s) of establishment for each" dataDxfId="673"/>
    <tableColumn id="188" xr3:uid="{DF664298-0B04-4A28-9F2A-311152ECF9BB}" name="Does the drinking-water regulatory authority - Collect population services coverage data from service providers - Urban" dataDxfId="672"/>
    <tableColumn id="189" xr3:uid="{61948629-2773-4C6A-B7FF-4C796CB1B6D6}" name="Does the drinking-water regulatory authority - Collect population services coverage data from service providers - Rural" dataDxfId="671"/>
    <tableColumn id="190" xr3:uid="{2EF08BD5-E1E9-46B7-9B80-94F9CB9369D9}" name="Does the drinking-water regulatory authority - Publish publicly accessible reports on drinking-water quality and/or risk management practice - Urban" dataDxfId="670"/>
    <tableColumn id="191" xr3:uid="{DCD7B380-8EF3-4394-81CE-A1E66F9B580F}" name="Does the drinking-water regulatory authority - Publish publicly accessible reports on drinking-water quality and/or risk management practice - Rural" dataDxfId="669"/>
    <tableColumn id="192" xr3:uid="{ADB21CB3-EAC4-49F8-8D32-C89E0149C92E}" name="Does the drinking-water regulatory authority - Publish publicly accessible reports on quality of drinking-water service delivery - Urban" dataDxfId="668"/>
    <tableColumn id="193" xr3:uid="{049588C2-AC85-46E4-977F-29AF991FB5C4}" name="Does the drinking-water regulatory authority - Publish publicly accessible reports on quality of drinking-water service delivery - rural" dataDxfId="667"/>
    <tableColumn id="194" xr3:uid="{7AA733B2-29B6-4D8E-BF7B-1A63C43703FD}" name="Does the drinking-water regulatory authority - Recommend planning and actions - Urban" dataDxfId="666"/>
    <tableColumn id="195" xr3:uid="{A6D0BCC2-0065-42D8-AC0D-6477827FCB77}" name="Does the drinking-water regulatory authority - Recommend planning and actions - Rural" dataDxfId="665"/>
    <tableColumn id="196" xr3:uid="{17745DED-BB14-460E-8CD6-E47A6DE4FF9E}" name="Does the drinking-water regulatory authority - Enforce the implementation of planning and action - Urban" dataDxfId="664"/>
    <tableColumn id="197" xr3:uid="{13DC4F42-B04D-4D4A-A725-34390A6F4DDE}" name="Does the drinking-water regulatory authority - Enforce the implementation of planning and action - Rural" dataDxfId="663"/>
    <tableColumn id="198" xr3:uid="{52C2177A-1E1F-45D0-9AD2-6D1CB8D9A000}" name="please describe any enforcement actions taken" dataDxfId="662"/>
    <tableColumn id="199" xr3:uid="{8F72B79C-79DD-4EAB-BF26-614E50C4A846}" name="Does the sanitation / wastewater regulator - Collect population service coverage data from wastewater treatment plant operators - Urban" dataDxfId="661"/>
    <tableColumn id="200" xr3:uid="{D529F817-9BA4-4AD2-9BEB-A0788E6B4391}" name="Does the sanitation / wastewater regulator - Collect population service coverage data from wastewater treatment plant operators - Rural" dataDxfId="660"/>
    <tableColumn id="201" xr3:uid="{CD85CF0B-CAEA-4C0D-9151-34183C06B7C9}" name="Does the sanitation / wastewater regulator - Set standards for, and monitor the design, construction and use of wastewater treatment plants and sewers - Urban" dataDxfId="659"/>
    <tableColumn id="202" xr3:uid="{A6B83737-11C5-41E6-ABEC-D16613EB6F22}" name="Does the sanitation / wastewater regulator - Set standards for, and monitor the design, construction and use of wastewater treatment plants and sewers - Rural" dataDxfId="658"/>
    <tableColumn id="203" xr3:uid="{BC096406-FF0A-49E3-BAA2-0B1BA2414B53}" name="Does the sanitation / wastewater regulator - Enforce minimum protections for sanitation workers - Urban" dataDxfId="657"/>
    <tableColumn id="204" xr3:uid="{BE69C81A-834C-4C23-A0C9-8ADBE554E59E}" name="Does the sanitation / wastewater regulator - Enforce minimum protections for sanitation workers - Rural" dataDxfId="656"/>
    <tableColumn id="205" xr3:uid="{DBBBF70F-B412-446B-9B91-67E28B766923}" name="Does the sanitation / wastewater regulator - Set standards for, and monitor the design, construction and use of on-site sanitation systems - Urban" dataDxfId="655"/>
    <tableColumn id="206" xr3:uid="{7C08B631-ADA6-40CD-9266-081BC72F067E}" name="Does the sanitation / wastewater regulator - Set standards for, and monitor the design, construction and use of on-site sanitation systems - Rural" dataDxfId="654"/>
    <tableColumn id="207" xr3:uid="{0D8342BD-1C16-47A4-B0A4-62C844FC0BF4}" name="Does the sanitation / wastewater regulator - Set standards for, and monitor faecal sludge management - Urban" dataDxfId="653"/>
    <tableColumn id="208" xr3:uid="{0B0FE900-D98A-4175-953D-A226030F5EC1}" name="Does the sanitation / wastewater regulator - Set standards for, and monitor faecal sludge management - Rural" dataDxfId="652"/>
    <tableColumn id="209" xr3:uid="{56E1EE96-8E5F-4E57-9D6E-03E232B01647}" name="Does the sanitation / wastewater regulator - Publish publicly accessible reports on treated wastewater flows and faecal sludge volumes - Urban" dataDxfId="651"/>
    <tableColumn id="210" xr3:uid="{7F3A5667-2C49-419A-AF57-DD1F52FE8731}" name="Does the sanitation / wastewater regulator - Publish publicly accessible reports on treated wastewater flows and faecal sludge volumes - Rural" dataDxfId="650"/>
    <tableColumn id="211" xr3:uid="{9394023F-CE7B-4AC9-BA14-0B5362328ED8}" name="Does the sanitation / wastewater regulator - Collect and publish publicly accessible reports on septic tank and pit latrine emptying service quality - Urban" dataDxfId="649"/>
    <tableColumn id="212" xr3:uid="{DAC3323E-00BE-43FA-A3C2-C7762E5FBF68}" name="Does the sanitation / wastewater regulator - Collect and publish publicly accessible reports on septic tank and pit latrine emptying service quality - Rural" dataDxfId="648"/>
    <tableColumn id="213" xr3:uid="{37A4D20A-AB6F-410E-99BD-275CB68ABED0}" name="Does the sanitation / wastewater regulator - Take corrective action to improve performance and address non-compliance with national standards - Urban" dataDxfId="647"/>
    <tableColumn id="214" xr3:uid="{B4F792AB-91C1-4834-A712-4C08EDF0F9B4}" name="Does the sanitation / wastewater regulator - Take corrective action to improve performance and address non-compliance with national standards - Rural" dataDxfId="646"/>
    <tableColumn id="215" xr3:uid="{F3F45C51-FDBA-42DE-918F-50272691741E}" name="Describe any corrective actions taken" dataDxfId="645"/>
    <tableColumn id="216" xr3:uid="{E6CF77A0-B5EF-49BA-AE55-A46679E2C6C6}" name="Urban drinking-water quality - Independent testing of water quality in accordance with national surveillance requirements" dataDxfId="644"/>
    <tableColumn id="217" xr3:uid="{F48BA77B-ECB7-403D-9DBE-8D151488EB69}" name="Urban drinking-water quality - Auditing/independent assessment of recommended risk management approaches" dataDxfId="643"/>
    <tableColumn id="218" xr3:uid="{905EA3B9-1D5E-4EA3-9C26-E60AB73D3326}" name="Urban drinking-water quality - Independent sanitary inspection to assess risk management" dataDxfId="642"/>
    <tableColumn id="219" xr3:uid="{27B8E6BB-0FC5-4DBC-8EB7-12A2A2CF36ED}" name="Urban drinking-water quality - Collection and review of supplier/ facility monitoring records" dataDxfId="641"/>
    <tableColumn id="220" xr3:uid="{0BF8FF26-07BC-4962-AE42-070660A4B578}" name="Rural drinking-water quality - Independent testing of water quality in accordance with national surveillance requirements" dataDxfId="640"/>
    <tableColumn id="221" xr3:uid="{238A5A6D-A779-47A6-8293-7A8DF8273FB8}" name="Rural drinking-water quality - Auditing/independent assessment of recommended risk management approaches" dataDxfId="639"/>
    <tableColumn id="222" xr3:uid="{E4350BA4-AF39-482F-9369-35B468DC3CF0}" name="Rural drinking-water quality - Independent sanitary inspection to assess risk management" dataDxfId="638"/>
    <tableColumn id="223" xr3:uid="{EB36CD7F-7F45-44A2-8104-17019AD9B0B1}" name="Rural drinking-water quality - Collection and review of supplier/ facility monitoring records" dataDxfId="637"/>
    <tableColumn id="224" xr3:uid="{0169D31F-57CD-4E18-8140-A4D26523731D}" name="Drinking-water quality in health care facilities - Independent testing of water quality in accordance with national surveillance requirements" dataDxfId="636"/>
    <tableColumn id="225" xr3:uid="{40E11253-4455-4DAA-9A12-6945D40D1522}" name="Drinking-water quality in health care facilities - Auditing/independent assessment of recommended risk management approaches" dataDxfId="635"/>
    <tableColumn id="226" xr3:uid="{78BBF386-D53C-44BA-B774-64714BBD6E8F}" name="Drinking-water quality in health care facilities - Independent sanitary inspection to assess risk management" dataDxfId="634"/>
    <tableColumn id="227" xr3:uid="{276982BB-44B2-42B4-A3E7-A851F982D2F0}" name="Drinking-water quality in health care facilities - Collection and review of supplier/ facility monitoring records" dataDxfId="633"/>
    <tableColumn id="228" xr3:uid="{F5354482-0AAD-4697-8AAB-97EFA97E7ACC}" name="Drinking-water quality in schools - Independent testing of water quality in accordance with national surveillance requirements" dataDxfId="632"/>
    <tableColumn id="229" xr3:uid="{A0B380C9-7FB9-46BA-A2E8-873557CD93B6}" name="Drinking-water quality in schools - Auditing/independent assessment of recommended risk management approaches" dataDxfId="631"/>
    <tableColumn id="230" xr3:uid="{53A401FE-D573-4D02-A6C2-0BBD85481658}" name="Drinking-water quality in schools - Independent sanitary inspection to assess risk management" dataDxfId="630"/>
    <tableColumn id="231" xr3:uid="{5A0D96FC-8294-48F0-A87C-F7605044A298}" name="Drinking-water quality in schools - Collection and review of supplier/ facility monitoring records" dataDxfId="629"/>
    <tableColumn id="232" xr3:uid="{17CF65BF-F983-4035-B874-D46F97E3DA71}" name="How does the frequency of independent drinking-water surveillance in practice compare to requirements  - Urbanset out in the surveillance mandate" dataDxfId="628"/>
    <tableColumn id="233" xr3:uid="{C8E91587-6BE0-4BF9-B8C5-CF52D79008CD}" name="How does the frequency of independent drinking-water surveillance in practice compare to requirements set out in the surveillance mandate - Rural" dataDxfId="627"/>
    <tableColumn id="234" xr3:uid="{B6CB1FD3-DC79-4DFE-8D06-0E6C8C590BD4}" name="Are there sufficient human resources for drinking-water surveillance activities - Urban" dataDxfId="626"/>
    <tableColumn id="235" xr3:uid="{8ACF123A-5A10-478A-B10D-33EA295BA29D}" name="Are there sufficient human resources for drinking-water surveillance activities - Rural" dataDxfId="625"/>
    <tableColumn id="236" xr3:uid="{EFC2062E-767F-4691-83A9-E8ABCA9FEEBE}" name="Please describe any other reasons for any insufficiencies in drinking-water quality surveillance" dataDxfId="624"/>
    <tableColumn id="237" xr3:uid="{38228DF5-6E53-45A9-9744-B12BE61140CB}" name="On-site facilities - Independent assessment of recommended risk management approaches" dataDxfId="623"/>
    <tableColumn id="238" xr3:uid="{53ACD5FC-3EDB-4DE8-B34E-2E13AD8BC0A2}" name="On-site facilities - Independent sanitary inspection at premises" dataDxfId="622"/>
    <tableColumn id="239" xr3:uid="{425D5CD4-EA3E-49E2-B77D-AE5155E3A6E3}" name="On-site facilities - Collection and review of service provider" dataDxfId="621"/>
    <tableColumn id="240" xr3:uid="{40DA3CA7-3A13-4A3F-8346-3DDA62B6CE08}" name="Faecal sludge collection, transport and treatment - Testing of effluent quality against national standards / testing quality of treated sludge" dataDxfId="620"/>
    <tableColumn id="241" xr3:uid="{557837B2-7DD3-42DE-853F-76264E9B0011}" name="Faecal sludge collection, transport and treatment - Independent assessment of recommended risk management approaches" dataDxfId="619"/>
    <tableColumn id="242" xr3:uid="{C7C3D2AF-6323-458C-B809-5D48FDF570C6}" name="Faecal sludge collection, transport and treatment - Independent sanitary inspection at premises" dataDxfId="618"/>
    <tableColumn id="243" xr3:uid="{93EA30E6-2043-42B2-951B-CDDA863886DA}" name="Faecal sludge collection, transport and treatment - Collection and review of service provider" dataDxfId="617"/>
    <tableColumn id="244" xr3:uid="{9E203C05-D2DA-40B9-899B-3366981FEA21}" name="Sewered municipal wastewater effluent quality - Testing of effluent quality against national standards / testing quality of treated sludge" dataDxfId="616"/>
    <tableColumn id="245" xr3:uid="{CAA892AF-0969-41E7-A6D0-533E77D37CC5}" name="Sewered municipal wastewater effluent quality - Independent assessment of recommended risk management approaches" dataDxfId="615"/>
    <tableColumn id="246" xr3:uid="{1191F719-1D75-4489-BF92-9FE22E29EFAD}" name="Sewered municipal wastewater effluent quality - Independent sanitary inspection at premises" dataDxfId="614"/>
    <tableColumn id="247" xr3:uid="{FFF17B01-5D1D-4DBF-84FB-FDBC44C2BAA4}" name="Sewered municipal wastewater effluent quality - Collection and review of service provider" dataDxfId="613"/>
    <tableColumn id="248" xr3:uid="{1F6F991D-7CA5-43EB-8183-938CD11C0474}" name="How does the frequency of independent wastewater and sludge treatment surveillance in practice compare to requirements set out in the surveillance mandate - Wastewater" dataDxfId="612"/>
    <tableColumn id="249" xr3:uid="{6E9B9C3D-F560-4A3B-A55F-79160D2E3A00}" name="How does the frequency of independent wastewater and sludge treatment surveillance in practice compare to requirements set out in the surveillance mandate - Sludge" dataDxfId="611"/>
    <tableColumn id="250" xr3:uid="{D02A8A17-F177-43DE-A058-BC5AF7F0F40E}" name="Are there sufficient human resources for wastewater and sludge treatment surveillance activities - Wastewater" dataDxfId="610"/>
    <tableColumn id="251" xr3:uid="{A553C321-2566-493F-9D8C-2448FFC3882B}" name="Are there sufficient human resources for wastewater and sludge treatment surveillance activities - Sludge" dataDxfId="609"/>
    <tableColumn id="252" xr3:uid="{BF5423FC-66DE-47F1-B29A-8C600E61B517}" name="Please describe any other reasons for any insufficiencies in wastewater and sludge surveillance" dataDxfId="608"/>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A0E6D55-96FF-4C22-AC96-D192930BE017}" name="Table4" displayName="Table4" ref="A7:DQ128" totalsRowShown="0" headerRowDxfId="607" dataDxfId="606">
  <autoFilter ref="A7:DQ128" xr:uid="{FA0E6D55-96FF-4C22-AC96-D192930BE017}"/>
  <tableColumns count="121">
    <tableColumn id="1" xr3:uid="{8ECE5930-DD11-4095-8AFC-B6B21E148DFE}" name="ISO 3" dataDxfId="605"/>
    <tableColumn id="2" xr3:uid="{37F046DE-E9D7-49F3-A56E-1F7D9B71A80C}" name="Country/territory/area name" dataDxfId="604"/>
    <tableColumn id="3" xr3:uid="{6C8CAE05-0964-468F-875C-A5A9AAF02EE8}" name="WHO regional office" dataDxfId="603"/>
    <tableColumn id="4" xr3:uid="{BCEDEEE3-2B1D-4B2F-A2F5-24DC0A8D7825}" name="SDG region" dataDxfId="602"/>
    <tableColumn id="5" xr3:uid="{7972FEE9-7790-4423-B6A5-C2C12002025D}" name="World Bank income group (2022-2023)" dataDxfId="601"/>
    <tableColumn id="6" xr3:uid="{1243C584-E071-469D-84D9-758C099497CF}" name="2021 Population (millions)" dataDxfId="600"/>
    <tableColumn id="7" xr3:uid="{BD83B21C-3DC7-42E1-9612-4C583A18FCBE}" name="2021 GDP (US$ millions)" dataDxfId="599"/>
    <tableColumn id="8" xr3:uid="{1E7A6D10-10E1-4F58-9896-3556B3131ED1}" name="Does a national human resources plan/strategy exist to develop and manage human resources that addresses - Sanitation" dataDxfId="598"/>
    <tableColumn id="9" xr3:uid="{29D57091-D3F2-4FDB-A1E5-73437817566E}" name="Does a national human resources plan/strategy exist to develop and manage human resources that addresses - Drinking-water" dataDxfId="597"/>
    <tableColumn id="10" xr3:uid="{DF93180D-1EF1-444E-8773-4328BE68D75D}" name="Does a national human resources plan/strategy exist to develop and manage human resources that addresses - Hand hygiene" dataDxfId="596"/>
    <tableColumn id="11" xr3:uid="{3E279C42-C4A0-4F3D-AA8C-31315630ED15}" name="Provide name of the plan/strategy - Sanitation" dataDxfId="595"/>
    <tableColumn id="12" xr3:uid="{07A25AA6-B845-4A29-9DD7-498ECF2AE38C}" name="Provide name of the plan/strategy - Drinking-water" dataDxfId="594"/>
    <tableColumn id="13" xr3:uid="{5489567A-8DDF-4423-AB26-AFA47B506A6F}" name="Provide name of the plan/strategy - Hand Hygiene" dataDxfId="593"/>
    <tableColumn id="14" xr3:uid="{7AE89BEF-3C64-4D87-9A54-7B07BC8C2E27}" name="Provide the year of the strategy - Sanitation" dataDxfId="592"/>
    <tableColumn id="15" xr3:uid="{816C776A-0C01-4CB9-9D65-CEAA1AB23AE3}" name="Provide the year of the strategy - Drinking-water" dataDxfId="591"/>
    <tableColumn id="16" xr3:uid="{D796E06C-0D99-4694-9432-8D5F55E3804C}" name="Provide the year of the strategy - Hand Hygiene" dataDxfId="590"/>
    <tableColumn id="17" xr3:uid="{056E7A7F-AA9C-4F7F-84C2-ECBA78F304E9}" name="Provide a link - Sanitation" dataDxfId="589"/>
    <tableColumn id="18" xr3:uid="{54C4D1FA-8E16-45A7-B7E3-93D94370BCC6}" name="Provide a link - Drinking-water" dataDxfId="588"/>
    <tableColumn id="19" xr3:uid="{91559DDC-87CA-4714-A54C-A568B88F9670}" name="Provide a link - Hand Hygiene" dataDxfId="587"/>
    <tableColumn id="20" xr3:uid="{188B3F33-7717-47CC-B561-D7D7245B094B}" name="Have human resources needs for WASH been assessed in your country" dataDxfId="586"/>
    <tableColumn id="21" xr3:uid="{10F3323D-D7E7-4EF3-9075-BFB25912BE9A}" name="Provide a link or attach a copy of the latest assessment" dataDxfId="585"/>
    <tableColumn id="22" xr3:uid="{C57FC362-3E2A-46A0-8106-4854530BF7EA}" name="How often do assessments take place" dataDxfId="584"/>
    <tableColumn id="23" xr3:uid="{2334494A-9107-4D33-AA71-46713F0BFB29}" name="What sectors were covered in the most human resources assessment - Sanitation" dataDxfId="583"/>
    <tableColumn id="24" xr3:uid="{657346A9-445F-4DCC-A79D-554A484A7533}" name="What sectors were covered in the most human resources assessment - Drinking-water" dataDxfId="582"/>
    <tableColumn id="25" xr3:uid="{12E5EA67-D1A1-41BE-B2C9-FC4F3307EBF6}" name="What sectors were covered in the most human resources assessment - Hand Hygiene" dataDxfId="581"/>
    <tableColumn id="26" xr3:uid="{8106EF6E-9291-4583-8089-AF8473D1A3E2}" name="What sectors were covered in the most human resources assessment - WASH in health care facilities" dataDxfId="580"/>
    <tableColumn id="27" xr3:uid="{1157C02B-211F-4DAC-8B34-90BAE018D941}" name="What sectors were covered in the most human resources assessment - WASH in schools" dataDxfId="579"/>
    <tableColumn id="28" xr3:uid="{1D0DF985-8E88-4A61-A834-48E39BBEBE41}" name="Was gender considered in the latest assessment" dataDxfId="578"/>
    <tableColumn id="29" xr3:uid="{3319CA20-6639-497E-A5CC-2B066E8F2AF2}" name="Have the assessments been used to inform national plans/strategies for WASH or for human resources" dataDxfId="577"/>
    <tableColumn id="30" xr3:uid="{2EDC100E-0A38-488D-8D96-19C2B32F9680}" name="Describe how human resources needs assessments for WASH are conducted" dataDxfId="576"/>
    <tableColumn id="31" xr3:uid="{B9114D9D-3A7A-42B7-BB27-38C012F60350}" name="Does an organizational chart exist that covers all WASH positions across national institutions" dataDxfId="575"/>
    <tableColumn id="32" xr3:uid="{939ECB75-7E99-462D-8F25-EBE076AD5535}" name="Do government ministries/national institutions involved in WASH have organizational charts" dataDxfId="574"/>
    <tableColumn id="33" xr3:uid="{E8668B62-0650-46FF-8DE1-C5E17DAD1A31}" name="Are job descriptions available for WASH positions in government ministries/national institutions" dataDxfId="573"/>
    <tableColumn id="34" xr3:uid="{C11F702B-954B-40E9-B98C-92D164E4F72B}" name="Of all WASH positions in government ministries/institutions, what is the percentage of women that hold those positions" dataDxfId="572"/>
    <tableColumn id="35" xr3:uid="{2D74EA6B-8266-4436-9BB2-FBD9853B147B}" name="Community training centres exist" dataDxfId="571"/>
    <tableColumn id="36" xr3:uid="{EA8C278B-F596-4489-9E2D-155B51E0E57F}" name="Community training centres - What is the approximate total number of WASH graduates/trainees per year" dataDxfId="570"/>
    <tableColumn id="37" xr3:uid="{9CF6202E-F08F-4D16-8C5B-877C4DFB5622}" name="Community training centres - Of the total WASH graduates/trainees per year, what is the approximate percentage that are women" dataDxfId="569"/>
    <tableColumn id="38" xr3:uid="{CCC2D2B2-C0C9-49AD-91C6-74A000A8AB24}" name="Technical and vocational training centres exist" dataDxfId="568"/>
    <tableColumn id="39" xr3:uid="{C82F51F8-7A62-473A-BA5D-0352D3138E78}" name="Technical and vocational training centres - What is the approximate total number of WASH graduates/trainees per year" dataDxfId="567"/>
    <tableColumn id="40" xr3:uid="{6FFE6E7C-DA6F-4AC1-9A68-5DACDDD80DF9}" name="Technical and vocational training centres - Of the total WASH graduates/trainees per year, what is the approximate percentage that are women" dataDxfId="566"/>
    <tableColumn id="41" xr3:uid="{B5713D3C-7C3C-41AB-8029-AE1C74C4D627}" name="Universities exist" dataDxfId="565"/>
    <tableColumn id="42" xr3:uid="{9F242130-8AEC-4E1F-913E-07C15F3C65B5}" name="Universities - What is the approximate total number of WASH graduates/trainees per year" dataDxfId="564"/>
    <tableColumn id="43" xr3:uid="{F9BA8209-CB51-4CFE-88DC-B25F84AE9C56}" name="Universities - Of the total WASH graduates/trainees per year, what is the approximate percentage that are women" dataDxfId="563"/>
    <tableColumn id="44" xr3:uid="{9A27B26C-F3B3-4D25-B274-25F62EB06146}" name="Other training institution - Description" dataDxfId="562"/>
    <tableColumn id="45" xr3:uid="{7541122C-3F69-40EA-9D29-260C87793038}" name="Other training institution(s) exist" dataDxfId="561"/>
    <tableColumn id="46" xr3:uid="{78721FF3-9CCA-43DE-9A56-54E817EA47E4}" name="Other - What is the approximate total number of WASH graduates/trainees per year" dataDxfId="560"/>
    <tableColumn id="47" xr3:uid="{253C1783-0485-41DB-ADA5-8FA98EECFEA5}" name="Other - Of the total WASH graduates/trainees per year, what is the approximate percentage that are women" dataDxfId="559"/>
    <tableColumn id="48" xr3:uid="{FF1BA5F4-7D84-4078-8ABF-ECAFA4B192E8}" name="Supply enough trained professionals - Drinking-water – piped systems" dataDxfId="558"/>
    <tableColumn id="49" xr3:uid="{71E054B6-9365-4435-A2D9-2E3B658375FB}" name="Supply enough trained professionals - Drinking-water – small systems" dataDxfId="557"/>
    <tableColumn id="50" xr3:uid="{771833C9-65C4-40C2-B642-6F105B249351}" name="Supply enough trained professionals - Sanitation – sewer networks and wastewater treatment" dataDxfId="556"/>
    <tableColumn id="51" xr3:uid="{1AB70347-E02D-42F1-9265-70EA428AAFED}" name="Supply enough trained professionals - Sanitation – on-site systems and faecal sludge management" dataDxfId="555"/>
    <tableColumn id="52" xr3:uid="{149F0334-5FA7-48BB-8D8D-AA3B96AA0062}" name="Supply enough trained professionals - Hand hygiene – facilities/technologies and behaviour change" dataDxfId="554"/>
    <tableColumn id="53" xr3:uid="{F7A0ED85-FAB2-49E7-8148-032B9518E05E}" name="If there are any insufficiencies in WASH training institutions/programmes, please describe the insufficiencies and the reasons for these insufficiencies" dataDxfId="553"/>
    <tableColumn id="54" xr3:uid="{DCA03D44-2314-486D-A989-361E3B91CC1C}" name="Constraints - Financial resources available for staff - Sanitation" dataDxfId="552"/>
    <tableColumn id="55" xr3:uid="{554B0CA9-AA30-4FE8-80FD-6E53F3AB45DF}" name="Constraints - Financial resources available for staff - Drinking-water" dataDxfId="551"/>
    <tableColumn id="56" xr3:uid="{2898D98F-DBCB-45CB-AA07-09E97149EE65}" name="Constraints - Financial resources available for staff - Hand Hygiene" dataDxfId="550"/>
    <tableColumn id="57" xr3:uid="{9D760EC7-E682-4E9C-8A32-4ABC0AF9AC44}" name="Constraints - Insufficient education/training programmes or courses to meet demand - Sanitation" dataDxfId="549"/>
    <tableColumn id="58" xr3:uid="{74B08B95-6586-452A-89E3-6A8C0B82AE14}" name="Constraints - Insufficient education/training programmes or courses to meet demand - Drinking-water" dataDxfId="548"/>
    <tableColumn id="59" xr3:uid="{C93ADE12-11FA-4CF9-ACBA-6F1CFAA4373A}" name="Constraints - Insufficient education/training programmes or courses to meet demand - Hand Hygiene" dataDxfId="547"/>
    <tableColumn id="60" xr3:uid="{54B8E996-42E3-4064-9EC0-F9D43DC41D8F}" name="Constraints - Lack of awareness of WASH job opportunities - Sanitation" dataDxfId="546"/>
    <tableColumn id="61" xr3:uid="{313FDA6E-5850-49A5-9EAC-53D55A23F78A}" name="Constraints - Lack of awareness of WASH job opportunities - Drinking-water" dataDxfId="545"/>
    <tableColumn id="62" xr3:uid="{92AA60D6-69AA-42FC-9E46-295582C5C19C}" name="Constraints - Lack of awareness of WASH job opportunities - Hand Hygiene" dataDxfId="544"/>
    <tableColumn id="63" xr3:uid="{801D2698-2BA2-447B-A245-E0E91E90C8F5}" name="Constraints - Insufficient competencies (skills and knowledge) of staff to perform duties - Sanitation" dataDxfId="543"/>
    <tableColumn id="64" xr3:uid="{A4938BED-48B6-4C1A-B37F-3F7BDC123BE7}" name="Constraints - Insufficient competencies (skills and knowledge) of staff to perform duties - Drinking-water" dataDxfId="542"/>
    <tableColumn id="65" xr3:uid="{83161E94-0464-4093-9848-11BC38079897}" name="Constraints - Insufficient competencies (skills and knowledge) of staff to perform duties - Hand Hygiene" dataDxfId="541"/>
    <tableColumn id="66" xr3:uid="{B9394F9E-7862-433A-A043-96DB764BF4D0}" name="Constraints - Skilled workers do not want to live and work in rural areas of the country - Sanitation" dataDxfId="540"/>
    <tableColumn id="67" xr3:uid="{0D284215-602B-4D26-955B-D2452503096E}" name="Constraints - Skilled workers do not want to live and work in rural areas of the country - Drinking-water" dataDxfId="539"/>
    <tableColumn id="68" xr3:uid="{0E4EE609-9E35-4F50-96B8-F446189641A4}" name="Constraints - Skilled workers do not want to live and work in rural areas of the country - Hand Hygiene" dataDxfId="538"/>
    <tableColumn id="69" xr3:uid="{40F009BD-BCEE-444E-852A-571A0F1E9593}" name="Constraints - Other Description" dataDxfId="537"/>
    <tableColumn id="70" xr3:uid="{06AD445D-8C85-4B3B-A841-2A31D8BCCB5B}" name="Constraints - Other - Sanitation" dataDxfId="536"/>
    <tableColumn id="71" xr3:uid="{EDA8F592-FCE0-48D5-AFB0-3D5672B805B7}" name="Constraints - Other - Drinking-water" dataDxfId="535"/>
    <tableColumn id="72" xr3:uid="{F076EB40-E349-40BB-B565-5F04A3AC1729}" name="Constraints - Other - Hand Hygiene" dataDxfId="534"/>
    <tableColumn id="73" xr3:uid="{85E27B9E-4CFB-48E3-B1D6-C5DB40C64A65}" name="Please provide details such as the causes, impacts and barriers to addressing the constraints" dataDxfId="533"/>
    <tableColumn id="74" xr3:uid="{C9DC9E17-3383-4B56-AF71-04491CB29F73}" name="Overall, are there sufficient human resources - Sanitation" dataDxfId="532"/>
    <tableColumn id="75" xr3:uid="{9520A519-73B1-486D-8145-B1B762F57AD9}" name="Overall, are there sufficient human resources - Drinking-water" dataDxfId="531"/>
    <tableColumn id="76" xr3:uid="{BDCC4F50-59CA-49FB-88DC-8B35DEF908A9}" name="Overall, are there sufficient human resources - Hand hygiene" dataDxfId="530"/>
    <tableColumn id="77" xr3:uid="{237709BA-2010-453E-9EA0-C56D642766A6}" name="Sufficiency of human resources - Policy  development and planning - Sanitation" dataDxfId="529"/>
    <tableColumn id="78" xr3:uid="{C3650E71-3B04-4091-940C-F95E114CB16B}" name="Sufficiency of human resources - Policy  development and planning - Drinking-water" dataDxfId="528"/>
    <tableColumn id="79" xr3:uid="{87E68C8C-075A-48BD-A697-C1E61A25DEF7}" name="Sufficiency of human resources - Policy  development and planning - Hand hygiene" dataDxfId="527"/>
    <tableColumn id="80" xr3:uid="{9643EC0E-8391-4D52-9B59-A50DFFF76D4A}" name="Sufficiency of human resources - Moni toring and evaluation - Sanitation" dataDxfId="526"/>
    <tableColumn id="81" xr3:uid="{BAA55F24-E1F3-4730-A8EB-7DEF4F23936E}" name="Sufficiency of human resources - Moni toring and evaluation - Drinking-water" dataDxfId="525"/>
    <tableColumn id="82" xr3:uid="{6DD45A2E-66CE-47E1-8FD7-B5EB629B8B2A}" name="Sufficiency of human resources - Moni toring and evaluation - Hand hygiene" dataDxfId="524"/>
    <tableColumn id="83" xr3:uid="{D40024BE-5E75-48BE-906E-9153296EBCA1}" name="Sufficiency of human resources - Regulation - Sanitation" dataDxfId="523"/>
    <tableColumn id="84" xr3:uid="{952CA527-EA29-493D-8B5D-F50F10F8FEDB}" name="Sufficiency of human resources - Regulation - Drinking-water" dataDxfId="522"/>
    <tableColumn id="85" xr3:uid="{CC35BE8F-C1AE-43F8-BFCD-F5D7AA980FDA}" name="Sufficiency of human resources - Regulation - Hand hygiene" dataDxfId="521"/>
    <tableColumn id="86" xr3:uid="{6A3843B4-C8C2-45E6-99A8-5BC06058E042}" name="Sufficiency of human resources - Management of the design and construction of facilities and/or networks - Sanitation" dataDxfId="520"/>
    <tableColumn id="87" xr3:uid="{ED987B49-7F7B-478B-BE73-A449E2D05AA4}" name="Sufficiency of human resources - Management of the design and construction of facilities and/or networks - Drinking-water" dataDxfId="519"/>
    <tableColumn id="88" xr3:uid="{4F79A8F8-CF8D-4E44-9CB2-5974E2C6049E}" name="Sufficiency of human resources - Management of the design and construction of facilities and/or networks - Hand hygiene" dataDxfId="518"/>
    <tableColumn id="89" xr3:uid="{2CEDA9D6-7AD4-4773-9343-F573BE02AFDD}" name="Sufficiency of human resources - Community mobilization - Sanitation" dataDxfId="517"/>
    <tableColumn id="90" xr3:uid="{0D76D744-DEEC-4F62-8DAA-28FDD60A6C27}" name="Sufficiency of human resources - Community mobilization - Drinking-water" dataDxfId="516"/>
    <tableColumn id="91" xr3:uid="{2CEA824B-DCBE-4B64-AFC7-0750AA7C2E27}" name="Sufficiency of human resources - Community mobilization - Hand hygiene" dataDxfId="515"/>
    <tableColumn id="92" xr3:uid="{9288D702-6252-412F-B4C9-D491EE83D42C}" name="Sufficiency of human resources - Operations and maintenance - Sanitation" dataDxfId="514"/>
    <tableColumn id="93" xr3:uid="{6A80772D-7B23-4B9C-8613-BF027EF8502D}" name="Sufficiency of human resources - Operations and maintenance - Drinking-water" dataDxfId="513"/>
    <tableColumn id="94" xr3:uid="{8D8EB782-0EB9-4772-BE65-664C5CD10E8C}" name="Sufficiency of human resources - Other - Description3" dataDxfId="512"/>
    <tableColumn id="95" xr3:uid="{B79C51E6-9034-4081-ADC3-004642E41C26}" name="Sufficiency of human resources - Other - Sanitation4" dataDxfId="511"/>
    <tableColumn id="96" xr3:uid="{7125FA58-0B3F-4F3A-A58B-219D38DEE656}" name="Sufficiency of human resources - Other - Drinking-water5" dataDxfId="510"/>
    <tableColumn id="97" xr3:uid="{630C586C-E868-4D5B-9318-246D98058B7E}" name="Sufficiency of human resources - Other - Hand hygiene6" dataDxfId="509"/>
    <tableColumn id="98" xr3:uid="{0643B9FA-A57C-4CCC-89B2-B6B8ACC66C8D}" name="Sufficiency of human resources - Health sector participation in WASH sector coordination" dataDxfId="508"/>
    <tableColumn id="99" xr3:uid="{71ADDC68-70F9-455E-8F32-8BC77836D615}" name="Sufficiency of human resources - Health sector contribution to WASH norms and standards" dataDxfId="507"/>
    <tableColumn id="100" xr3:uid="{D1A090CB-8A1C-4131-A5A8-A0E0D42DA039}" name="Sufficiency of human resources - WASH contribution to disease programmes where Sufficiency of human resources - WASH is needed for primary prevention" dataDxfId="506"/>
    <tableColumn id="101" xr3:uid="{3E46BDBD-54B6-48CF-9DEC-D58E3D53D4E6}" name="Sufficiency of human resources - Inclusion of WASH status in disease surveillance" dataDxfId="505"/>
    <tableColumn id="102" xr3:uid="{10F67A25-1ED3-407D-A3DD-22BA236C086F}" name="Sufficency of human resources - WASH promotion within community-level health promotion" dataDxfId="504"/>
    <tableColumn id="103" xr3:uid="{59A04DEC-1954-4BB9-A587-E3F7FDDA46B3}" name="Sufficency of human resources - Planning WASH service provision and maintenance in health facilities" dataDxfId="503"/>
    <tableColumn id="104" xr3:uid="{43F78C89-9E69-4D17-B077-771718089AD8}" name="Extent of rights and safety measures in place - Freedom of association for workers - Sanitation" dataDxfId="502"/>
    <tableColumn id="105" xr3:uid="{FB2E2148-5A7E-4D83-A4FD-C56197F7186F}" name="Extent of rights and safety measures in place - Freedom of association for workers - Drinking-water" dataDxfId="501"/>
    <tableColumn id="106" xr3:uid="{2F8A1493-ABC4-4B89-947F-1DCF910320A4}" name="Extent of rights and safety measures in place - Operational guidelines for workers’ health and safety - Sanitation" dataDxfId="500"/>
    <tableColumn id="107" xr3:uid="{E46AC8D4-DAF3-41A8-BE3F-4903EE6005F9}" name="Extent of rights and safety measures in place - Operational guidelines for workers’ health and safety - Drinking-water" dataDxfId="499"/>
    <tableColumn id="108" xr3:uid="{58C3791D-0B60-4EF2-BB74-961A4167EE15}" name="Extent of rights and safety measures in place - Mechanisms to check compliance with operational guidelines - Sanitation" dataDxfId="498"/>
    <tableColumn id="109" xr3:uid="{B9BE4719-EC8D-4507-B851-45B058D1C0CE}" name="Extent of rights and safety measures in place - Mechanisms to check compliance with operational guidelines - Drinking-water" dataDxfId="497"/>
    <tableColumn id="110" xr3:uid="{1C05E3C2-8C6A-4662-8B80-BF1B85190078}" name="Extent of rights and safety measures in place - Minimum requirement for employer-employee relations - Sanitation" dataDxfId="496"/>
    <tableColumn id="111" xr3:uid="{00B5B2FB-8B0B-4910-B12C-D16CA7A570D6}" name="Extent of rights and safety measures in place - Minimum requirement for employer-employee relations - Drinking-water" dataDxfId="495"/>
    <tableColumn id="112" xr3:uid="{C510B3D2-A1DB-494D-8E0D-AF2D482AA256}" name="Extent of rights and safety measures in place - Formalization of employment for workers - Sanitation" dataDxfId="494"/>
    <tableColumn id="113" xr3:uid="{AD225422-A451-4319-BCCD-7839DEDC6657}" name="Extent of rights and safety measures in place - Formalization of employment for workers - Drinking-water" dataDxfId="493"/>
    <tableColumn id="114" xr3:uid="{7019EA99-A975-4C09-9B7D-A657F5A5B427}" name="Extent of rights and safety measures in place - Occupational health and safety training for workers - Sanitation" dataDxfId="492"/>
    <tableColumn id="115" xr3:uid="{150E3773-5677-4B58-B49C-57828F9BE73D}" name="Extent of rights and safety measures in place - Occupational health and safety training for workers - Drinking-water" dataDxfId="491"/>
    <tableColumn id="116" xr3:uid="{479B33EC-BEDE-4D85-ADAE-3CAC3865BA69}" name="Extent of rights and safety measures in place - Sufficient equipment to enable safe operation - Sanitation" dataDxfId="490"/>
    <tableColumn id="117" xr3:uid="{8799C709-036A-4A5D-BF50-EE800E91F037}" name="Extent of rights and safety measures in place - Sufficient equipment to enable safe operation - Drinking-water" dataDxfId="489"/>
    <tableColumn id="118" xr3:uid="{4EDDAFC3-7E12-4432-BEA4-5E15D24DD6AF}" name="Extent of rights and safety measures in place - Sufficient personal protective equipment - Sanitation" dataDxfId="488"/>
    <tableColumn id="119" xr3:uid="{4B1B47F8-93B8-4249-99F1-47FDDD705194}" name="Extent of rights and safety measures in place - Sufficient personal protective equipment - Drinking-water" dataDxfId="487"/>
    <tableColumn id="120" xr3:uid="{AD57B0B5-F174-4902-8474-0DF48D547EBE}" name="Extent of rights and safety measures in place - Inclusion of risk to workers within risk assessment and management - Sanitation" dataDxfId="486"/>
    <tableColumn id="121" xr3:uid="{CD26EE83-3CBD-4D89-BC0D-1BEEE7B64910}" name="Extent of rights and safety measures in place - Inclusion of risk to workers within risk assessment and management - Drinking-water" dataDxfId="485"/>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663791-D12F-4551-B73C-4D88F66D5159}" name="Table1" displayName="Table1" ref="A7:RO128" totalsRowShown="0" headerRowDxfId="484" dataDxfId="483">
  <autoFilter ref="A7:RO128" xr:uid="{AA663791-D12F-4551-B73C-4D88F66D5159}"/>
  <tableColumns count="483">
    <tableColumn id="1" xr3:uid="{A0ED2604-D5C0-474F-97F7-F0199DFD78A5}" name="ISO 3" dataDxfId="482"/>
    <tableColumn id="2" xr3:uid="{B39DAB5E-6A0B-415C-ACE4-8881BBA2FBF7}" name="Country/territory/area name" dataDxfId="481"/>
    <tableColumn id="3" xr3:uid="{8D90DA4C-F11B-4381-B805-3C43CA131867}" name="WHO regional office" dataDxfId="480"/>
    <tableColumn id="4" xr3:uid="{DAFF407F-B13F-44F9-8439-5F53897AFD31}" name="SDG region" dataDxfId="479"/>
    <tableColumn id="5" xr3:uid="{A4866792-2141-4D4A-86EE-998E9AD29C6A}" name="World Bank income group (2022-2023)" dataDxfId="478"/>
    <tableColumn id="6" xr3:uid="{64B3DFD8-063C-421E-8425-32016382278B}" name="2021 Population (millions)" dataDxfId="477"/>
    <tableColumn id="7" xr3:uid="{717F799F-B9BA-400E-9DCD-1205D10C626D}" name="2021 GDP (US$ millions)" dataDxfId="476"/>
    <tableColumn id="8" xr3:uid="{32DC92C3-9B24-402D-9B23-D4F1D0D52BC8}" name="Financing plan - urban sanitation" dataDxfId="475"/>
    <tableColumn id="9" xr3:uid="{412BB266-1235-44EB-8CBE-5C27DF1C793C}" name="Financing plan - rural sanitation" dataDxfId="474"/>
    <tableColumn id="10" xr3:uid="{275FE4E8-E01B-433A-A369-82F70FB678B6}" name="Financing plan - urban drinking-water supply" dataDxfId="473"/>
    <tableColumn id="11" xr3:uid="{BB274459-8FD7-460A-850D-70925B3481B6}" name="Financing plan - rural drinking-water supply" dataDxfId="472"/>
    <tableColumn id="12" xr3:uid="{138DA110-DA7E-4C32-84FF-B9F53E1125B2}" name="Financing plan - hygiene" dataDxfId="471"/>
    <tableColumn id="13" xr3:uid="{50EADBD1-A41E-46FE-8334-ACF64A562FB5}" name="Financing plan - WASH in health care faciltiies" dataDxfId="470"/>
    <tableColumn id="14" xr3:uid="{622051C4-1833-4482-83E5-710E34293624}" name="Financing plan - WASH in schools" dataDxfId="469"/>
    <tableColumn id="15" xr3:uid="{BB22E367-5CD0-4985-A3F7-1D72D57AF87B}" name="Name or describe financial plan" dataDxfId="468"/>
    <tableColumn id="16" xr3:uid="{80B683EE-8FC4-48FA-A994-72BD0CDB3157}" name="Name of Ministry 1" dataDxfId="467"/>
    <tableColumn id="17" xr3:uid="{9A2A14C8-5EC4-47C6-A33F-0A48F11DF7A5}" name="Annual WASH budget 1" dataDxfId="466"/>
    <tableColumn id="18" xr3:uid="{48EC174F-5CED-4BDE-AA5D-DCF48690A36E}" name="Drinking-water budget 1" dataDxfId="465"/>
    <tableColumn id="19" xr3:uid="{1DFA4397-D458-4FB6-8DB4-DD5374ED5D19}" name="Sanitation budget 1" dataDxfId="464"/>
    <tableColumn id="20" xr3:uid="{E07553B1-92FE-4348-A08B-9281A46086E7}" name="Hygiene budget 1" dataDxfId="463"/>
    <tableColumn id="21" xr3:uid="{1376CF3F-AF70-43D7-B34C-E19B36247899}" name="WASH in HCF budget 1" dataDxfId="462"/>
    <tableColumn id="22" xr3:uid="{59EF69C5-EBB5-4764-A3B7-D7B23B32A2B8}" name="WASH in schools budget 1" dataDxfId="461"/>
    <tableColumn id="23" xr3:uid="{9C4CC01C-1BA5-4E10-8B0D-77A25BD9E5A8}" name="% Capital 1" dataDxfId="460"/>
    <tableColumn id="24" xr3:uid="{A2721412-9F6B-4E26-80B4-DA98AAA5085C}" name="% O&amp;M /recurrent 1" dataDxfId="459"/>
    <tableColumn id="25" xr3:uid="{E5D69989-60B9-4B1B-83D0-023095F8804C}" name="% Other 1" dataDxfId="458"/>
    <tableColumn id="26" xr3:uid="{258516F8-9D23-4CA9-BCAC-2AEEC723A7BB}" name="Name of Ministry 2" dataDxfId="457"/>
    <tableColumn id="27" xr3:uid="{C6D976AF-B80A-4119-A1E8-C6F8703124A7}" name="Annual WASH budget 2" dataDxfId="456"/>
    <tableColumn id="28" xr3:uid="{4802D515-8221-4AE4-899A-D823008403A4}" name="Drinking-water budget 2" dataDxfId="455"/>
    <tableColumn id="29" xr3:uid="{90B5F676-3AEB-42F6-B8A7-47C0ECA18A2C}" name="Sanitation budget 2" dataDxfId="454"/>
    <tableColumn id="30" xr3:uid="{2DB333F6-288B-481C-B0B8-3D6CEA012BF2}" name="Hygiene budget 2" dataDxfId="453"/>
    <tableColumn id="31" xr3:uid="{EFF378AF-79C0-432A-952E-E840451DECE8}" name="WASH in HCF budget 2" dataDxfId="452"/>
    <tableColumn id="32" xr3:uid="{861DA2FB-3520-46A3-86A1-C223B2520EB9}" name="WASH in schools budget 2" dataDxfId="451"/>
    <tableColumn id="33" xr3:uid="{CE113E33-5862-4049-9A0A-EA7FF6B5F053}" name="% Capital 2" dataDxfId="450"/>
    <tableColumn id="34" xr3:uid="{EAAD65E8-5AF1-477A-A79A-B505B0FDAA6D}" name="% O&amp;M /recurrent 2" dataDxfId="449"/>
    <tableColumn id="35" xr3:uid="{2C8EA57C-8272-49D4-AED8-44E035313EC2}" name="% Other 2" dataDxfId="448"/>
    <tableColumn id="36" xr3:uid="{C16599B3-2312-48D3-A51D-7716430797C6}" name="Name of Ministry 3" dataDxfId="447"/>
    <tableColumn id="37" xr3:uid="{AE1137AB-4A16-4F27-8268-264D4E7FF082}" name="Annual WASH budget 3" dataDxfId="446"/>
    <tableColumn id="38" xr3:uid="{BF5AD731-A239-42BE-BB6F-F4AEE59D104F}" name="Drinking-water budget 3" dataDxfId="445"/>
    <tableColumn id="39" xr3:uid="{4735A8FC-50E2-4E93-8CF7-8ED842CFFF13}" name="Sanitation budget 3" dataDxfId="444"/>
    <tableColumn id="40" xr3:uid="{64946AE9-0D8E-46A4-B5D6-D114709A9627}" name="Hygiene budget 3" dataDxfId="443"/>
    <tableColumn id="41" xr3:uid="{D052178E-CE7A-4F3C-BAF7-D1116233A0ED}" name="WASH in HCF budget 3" dataDxfId="442"/>
    <tableColumn id="42" xr3:uid="{DD6201FE-2846-443C-9DF6-F203F4D75C1F}" name="WASH in schools 3" dataDxfId="441"/>
    <tableColumn id="43" xr3:uid="{60768B83-081D-4BFE-BCDA-E88549302222}" name="% Capital 3" dataDxfId="440"/>
    <tableColumn id="44" xr3:uid="{9F79FF37-2771-4775-9D27-8238542DB564}" name="% O&amp;M /recurrent 3" dataDxfId="439"/>
    <tableColumn id="45" xr3:uid="{A75A7263-4916-45D3-A6A3-F6D5A64E20CB}" name="% Other 3" dataDxfId="438"/>
    <tableColumn id="46" xr3:uid="{7C0913FA-005B-4D41-964C-DB28E74236BA}" name="Name of Ministry 4" dataDxfId="437"/>
    <tableColumn id="47" xr3:uid="{7BCCDAA2-9F77-4E6E-A7A2-E07218CADD21}" name="Annual WASH budget 4" dataDxfId="436"/>
    <tableColumn id="48" xr3:uid="{DEAD875A-7071-4DA8-ABD9-9DFBD240BDEE}" name="Drinking-water budget 4" dataDxfId="435"/>
    <tableColumn id="49" xr3:uid="{05561213-51C1-47BD-B63E-CF4F1BEB9EDB}" name="Sanitation budget 4" dataDxfId="434"/>
    <tableColumn id="50" xr3:uid="{143FD132-5EB6-4811-A78F-EDDBE67E4F8C}" name="Hygiene budget 4" dataDxfId="433"/>
    <tableColumn id="51" xr3:uid="{94EB6C8A-14D2-4C68-8F87-4BEA4C677452}" name="WASH in HCF budget 4" dataDxfId="432"/>
    <tableColumn id="52" xr3:uid="{BD9D436A-F286-4505-B8FA-5255FC9F0432}" name="WASH in schools 4" dataDxfId="431"/>
    <tableColumn id="53" xr3:uid="{7AF125F5-B3B1-48AF-B413-770BDCE2A2B6}" name="% Capital 4" dataDxfId="430"/>
    <tableColumn id="54" xr3:uid="{D3A078FC-2B76-4DFB-A1FF-5248E65121A0}" name="% O&amp;M /recurrent 4" dataDxfId="429"/>
    <tableColumn id="55" xr3:uid="{44E91572-3855-46BD-8AE2-4B508EA89394}" name="% Other 4" dataDxfId="428"/>
    <tableColumn id="56" xr3:uid="{C370AD03-6CDF-4C17-AA12-8888E19AF1CF}" name="Name of Ministry 5" dataDxfId="427"/>
    <tableColumn id="57" xr3:uid="{9E19CF5F-5650-49C8-8D8A-E9C54968EA90}" name="Annual WASH budget 5" dataDxfId="426"/>
    <tableColumn id="58" xr3:uid="{28841438-1F6F-4AD7-8669-50D87DED6356}" name="Drinking-water budget 5" dataDxfId="425"/>
    <tableColumn id="59" xr3:uid="{B090C26E-15B9-40BF-8C7B-5E0014257DA0}" name="Sanitation budget 5" dataDxfId="424"/>
    <tableColumn id="60" xr3:uid="{7323D72E-E221-481D-829C-2669E0585F27}" name="Hygiene budget 5" dataDxfId="423"/>
    <tableColumn id="61" xr3:uid="{DD9DF75D-90B2-4768-BA7B-E49AEB7FA582}" name="WASH in HCF budget 5" dataDxfId="422"/>
    <tableColumn id="62" xr3:uid="{5C6E92E0-B349-440F-A5A8-B47A6E293C05}" name="WASH in schools 5" dataDxfId="421"/>
    <tableColumn id="63" xr3:uid="{A7035927-E39C-4283-85DB-45A2B76EBA69}" name="% Capital 5" dataDxfId="420"/>
    <tableColumn id="64" xr3:uid="{7593F661-CABC-485D-B5D9-32E4D4D8BFAD}" name="% O&amp;M /recurrent 5" dataDxfId="419"/>
    <tableColumn id="65" xr3:uid="{4D8325E8-AEC6-4679-9579-053F19A0E3BE}" name="% Other 5" dataDxfId="418"/>
    <tableColumn id="66" xr3:uid="{F20A100D-5ECB-46AB-A04C-684CD1E76A0A}" name="Name of Ministry 6" dataDxfId="417"/>
    <tableColumn id="67" xr3:uid="{B12AE4B9-9939-4B43-9458-EB803E716F7C}" name="Annual WASH budget 6" dataDxfId="416"/>
    <tableColumn id="68" xr3:uid="{F4BE75D2-812F-40C4-8AAB-41CC09AB2766}" name="Drinking-water budget 6" dataDxfId="415"/>
    <tableColumn id="69" xr3:uid="{9F117280-7D28-4F24-A04A-FE5E25922E18}" name="Sanitation budget 6" dataDxfId="414"/>
    <tableColumn id="70" xr3:uid="{39599285-BA9E-41C0-A725-75575EE1E225}" name="Hygiene budget 6" dataDxfId="413"/>
    <tableColumn id="71" xr3:uid="{3B1B6107-0AA4-4964-8E77-6B3D16BECB83}" name="WASH in HCF budget 6" dataDxfId="412"/>
    <tableColumn id="72" xr3:uid="{49A08C8C-2C74-47E7-A9B4-B4A2A0471006}" name="WASH in schools 6" dataDxfId="411"/>
    <tableColumn id="73" xr3:uid="{045CDAFD-013D-466C-B2C3-146AE2C1BB7F}" name="% Capital 6" dataDxfId="410"/>
    <tableColumn id="74" xr3:uid="{95FC9914-3341-4EA7-94FE-C09121751496}" name="% O&amp;M /recurrent 6" dataDxfId="409"/>
    <tableColumn id="75" xr3:uid="{6CE54902-0EFF-49DC-8908-22D18E9C568E}" name="% Other 6" dataDxfId="408"/>
    <tableColumn id="76" xr3:uid="{9129B662-479C-4413-A270-02CFA930EC63}" name="Name of Ministry 7" dataDxfId="407"/>
    <tableColumn id="77" xr3:uid="{55586067-6B4D-4127-BAAC-EB4DC93D5518}" name="Annual WASH budget 7" dataDxfId="406"/>
    <tableColumn id="78" xr3:uid="{CA893F94-C47D-4B34-9081-015F191DA7F8}" name="Drinking-water budget 7" dataDxfId="405"/>
    <tableColumn id="79" xr3:uid="{546EC2C6-B3A2-4F1F-AAE7-BE100CDB7588}" name="Sanitation budget 7" dataDxfId="404"/>
    <tableColumn id="80" xr3:uid="{3BA77F12-446F-49F4-B3FB-9C106E3C4604}" name="Hygiene budget 7" dataDxfId="403"/>
    <tableColumn id="81" xr3:uid="{350FABCB-01D7-4E45-88DE-8292B3BAC19F}" name="WASH in HCF budget 7" dataDxfId="402"/>
    <tableColumn id="82" xr3:uid="{4AB7A3F8-29D3-470C-9F0C-AF2DBBBBF2CA}" name="WASH in schools 7" dataDxfId="401"/>
    <tableColumn id="83" xr3:uid="{EB07F8BC-A798-41CC-9D53-6B0DEEEE97DD}" name="% Capital 7" dataDxfId="400"/>
    <tableColumn id="84" xr3:uid="{B487AB1E-25F5-47EA-BC98-1E0B99BD839D}" name="% O&amp;M /recurrent 7" dataDxfId="399"/>
    <tableColumn id="85" xr3:uid="{380829A3-775B-4FEE-A53B-EEC1F672A698}" name="% Other 7" dataDxfId="398"/>
    <tableColumn id="86" xr3:uid="{36BD2C60-22FF-46CC-BACD-1B18E7CFE9CA}" name="Name of Ministry 8" dataDxfId="397"/>
    <tableColumn id="87" xr3:uid="{C682D1DD-FE64-4D21-87AC-006D768A4CF5}" name="Annual WASH budget 8" dataDxfId="396"/>
    <tableColumn id="88" xr3:uid="{A0B69040-6E30-41B4-AA62-E6734DC89118}" name="Drinking-water budget 8" dataDxfId="395"/>
    <tableColumn id="89" xr3:uid="{5F4E33BF-2CB6-4BC5-BFC2-7977279C5298}" name="Sanitation budget 8" dataDxfId="394"/>
    <tableColumn id="90" xr3:uid="{3C428723-0E56-433A-939E-248C4E6A8A72}" name="Hygiene budget 8" dataDxfId="393"/>
    <tableColumn id="91" xr3:uid="{1EE738C0-40F7-47BB-AEAD-ACAC3441615C}" name="WASH in HCF budget 8" dataDxfId="392"/>
    <tableColumn id="92" xr3:uid="{D049E7E5-373E-4C03-ACD6-7DF1A603F8D5}" name="WASH in schools 8" dataDxfId="391"/>
    <tableColumn id="93" xr3:uid="{B6D49D37-B936-44AB-A4AA-F41567AE8CCC}" name="% Capital 8" dataDxfId="390"/>
    <tableColumn id="94" xr3:uid="{A259EAD9-1152-488C-9AD4-27FC03067A13}" name="% O&amp;M /recurrent 8" dataDxfId="389"/>
    <tableColumn id="95" xr3:uid="{1C8615FC-9A67-497B-AC33-EEC543D57FBB}" name="% Other 8" dataDxfId="388"/>
    <tableColumn id="96" xr3:uid="{5904EF2B-15A3-4AE3-9910-0246BC28CF67}" name="Name of Ministry 9" dataDxfId="387"/>
    <tableColumn id="97" xr3:uid="{BFE95906-C79A-49E3-84D3-B016852861CD}" name="Annual WASH budget 9" dataDxfId="386"/>
    <tableColumn id="98" xr3:uid="{3D78484C-C745-4571-9D19-479699B5B329}" name="Drinking-water budget 9" dataDxfId="385"/>
    <tableColumn id="99" xr3:uid="{E0088516-0554-4CC3-9F23-0581A0D601DD}" name="Sanitation budget 9" dataDxfId="384"/>
    <tableColumn id="100" xr3:uid="{18F717CE-DDC9-42C3-B37A-64974FB1A4A5}" name="Hygiene budget 9" dataDxfId="383"/>
    <tableColumn id="101" xr3:uid="{DE60DE39-84BE-4E9B-84CB-7E9743340A43}" name="WASH in HCF budget 9" dataDxfId="382"/>
    <tableColumn id="102" xr3:uid="{6A3AA3E0-AEAD-4970-B31E-81BE14E602E5}" name="WASH in schools 9" dataDxfId="381"/>
    <tableColumn id="103" xr3:uid="{5784956B-8562-4AB5-8941-689C6516CD1B}" name="% Capital 9" dataDxfId="380"/>
    <tableColumn id="104" xr3:uid="{6E07D051-E913-4B41-A456-CE941E97C366}" name="% O&amp;M /recurrent 9" dataDxfId="379"/>
    <tableColumn id="105" xr3:uid="{35CE6E44-5B31-4794-9268-5E81481FEC84}" name="% Other 9" dataDxfId="378"/>
    <tableColumn id="106" xr3:uid="{9F02F635-3314-4EDC-9655-94306DB0B14A}" name="Name of Ministry 10" dataDxfId="377"/>
    <tableColumn id="107" xr3:uid="{355D5BA8-A727-4E3B-95D6-CCA491F6BFE9}" name="Annual WASH budget 10" dataDxfId="376"/>
    <tableColumn id="108" xr3:uid="{1C4B8E66-4A15-4DC4-BA74-01B823579201}" name="Drinking-water budget 10" dataDxfId="375"/>
    <tableColumn id="109" xr3:uid="{435DDBEE-AB46-4C66-AE51-4CAEE0834E3F}" name="Sanitation budget 10" dataDxfId="374"/>
    <tableColumn id="110" xr3:uid="{8D4785C7-2B86-47A8-8FB5-443305CC0590}" name="Hygiene budget 10" dataDxfId="373"/>
    <tableColumn id="111" xr3:uid="{8FC3874E-0F33-472A-AAF7-DDA75B844B46}" name="WASH in HCF budget 10" dataDxfId="372"/>
    <tableColumn id="112" xr3:uid="{1DAC4702-7279-4A20-A2BA-69F91200CE19}" name="WASH in schools 10" dataDxfId="371"/>
    <tableColumn id="113" xr3:uid="{09B62C2D-1085-4550-9725-19F7A60A8F54}" name="% Capital 10" dataDxfId="370"/>
    <tableColumn id="114" xr3:uid="{693D4320-1115-4ACB-B688-63C20FB9E942}" name="% O&amp;M /recurrent 10" dataDxfId="369"/>
    <tableColumn id="115" xr3:uid="{A1EBD22A-FA20-46DD-A9B4-562DC9EACAF9}" name="% Other 10" dataDxfId="368"/>
    <tableColumn id="116" xr3:uid="{C7E2FE65-A674-4A4C-AA75-B2CB83E68D93}" name="Name of Ministry 11" dataDxfId="367"/>
    <tableColumn id="117" xr3:uid="{A508EE4D-6382-46C2-A592-6F1159CAF307}" name="Annual WASH budget 11" dataDxfId="366"/>
    <tableColumn id="118" xr3:uid="{506F7F2A-761C-4162-A488-92818A65771D}" name="Drinking-water budget 11" dataDxfId="365"/>
    <tableColumn id="119" xr3:uid="{A9F6A1A4-706B-41B5-867D-9FAA17210947}" name="Sanitation budget 11" dataDxfId="364"/>
    <tableColumn id="120" xr3:uid="{ACBC1D77-6DB5-419E-95DA-74EE64635D91}" name="Hygiene budget 11" dataDxfId="363"/>
    <tableColumn id="121" xr3:uid="{7C75E2C2-F464-4BCB-84D2-BD8404F4FB1A}" name="WASH in HCF budget 11" dataDxfId="362"/>
    <tableColumn id="122" xr3:uid="{1AFA7177-05D9-4D3E-BB98-FC5B1978D2EC}" name="WASH in schools 11" dataDxfId="361"/>
    <tableColumn id="123" xr3:uid="{A528DD31-0C07-4EB2-B516-B1F9D0E3115F}" name="% Capital 11" dataDxfId="360"/>
    <tableColumn id="124" xr3:uid="{D837BA27-5F4B-47C0-9940-89782635DEF3}" name="% O&amp;M /recurrent 11" dataDxfId="359"/>
    <tableColumn id="125" xr3:uid="{3A82C566-D56C-43C1-A917-678A6BFBB829}" name="% Other 11" dataDxfId="358"/>
    <tableColumn id="126" xr3:uid="{0F515F6F-C4FD-4E0B-AFFA-96FB98E6FA88}" name="Name of Ministry 12" dataDxfId="357"/>
    <tableColumn id="127" xr3:uid="{227383CF-56A6-48D4-AA2F-9E0F8CFB24C9}" name="Annual WASH budget 12" dataDxfId="356"/>
    <tableColumn id="128" xr3:uid="{3D4E4F07-2FA3-419C-9F88-8A3BAD352ED4}" name="Drinking-water budget 12" dataDxfId="355"/>
    <tableColumn id="129" xr3:uid="{46561D46-F2B1-4DC3-A906-18E0FB32AB2D}" name="Sanitation budget 12" dataDxfId="354"/>
    <tableColumn id="130" xr3:uid="{2F544952-EC3E-4CF2-A048-DA730BE70073}" name="Hygiene budget 12" dataDxfId="353"/>
    <tableColumn id="131" xr3:uid="{9E4A9D46-14A9-4E22-B242-DA387C42B854}" name="WASH in HCF budget 12" dataDxfId="352"/>
    <tableColumn id="132" xr3:uid="{658578F5-F9F8-4392-A4A0-B1E38E9AB38B}" name="WASH in schools 12" dataDxfId="351"/>
    <tableColumn id="133" xr3:uid="{D75B7260-CF86-44D6-B861-FE826DECBE4C}" name="% Capital 12" dataDxfId="350"/>
    <tableColumn id="134" xr3:uid="{C0E225DE-772D-4730-BFBC-2E7F9CE547DD}" name="% O&amp;M /recurrent 12" dataDxfId="349"/>
    <tableColumn id="135" xr3:uid="{4B957D58-52F1-4219-A49A-0236AF8324BE}" name="% Other 12" dataDxfId="348"/>
    <tableColumn id="136" xr3:uid="{745A552E-8F3A-4178-BB4D-7FB4DEA6798C}" name="Name of Ministry 13" dataDxfId="347"/>
    <tableColumn id="137" xr3:uid="{863F9AD2-DF3F-4E76-A841-AF97B17FF0FD}" name="Annual WASH budget 13" dataDxfId="346"/>
    <tableColumn id="138" xr3:uid="{E16EA9C0-148D-4FB8-898C-C56D8BA2505A}" name="Drinking-water budget 13" dataDxfId="345"/>
    <tableColumn id="139" xr3:uid="{2B7D5ABB-01C4-4165-A5E6-7DEB3108906E}" name="Sanitation budget 13" dataDxfId="344"/>
    <tableColumn id="140" xr3:uid="{35EDDE8B-9AFC-49DB-806F-8A5EDCFA67BB}" name="Hygiene budget 13" dataDxfId="343"/>
    <tableColumn id="141" xr3:uid="{A9D74CE7-902D-47E7-ADC6-59019FCACB49}" name="WASH in HCF budget 13" dataDxfId="342"/>
    <tableColumn id="142" xr3:uid="{051C95E6-EE22-4078-82DF-DDB02D685D11}" name="WASH in schools 13" dataDxfId="341"/>
    <tableColumn id="143" xr3:uid="{1B8333F5-1421-4243-BA52-1F4D64CA3020}" name="% Capital 13" dataDxfId="340"/>
    <tableColumn id="144" xr3:uid="{D6AA7BF8-886F-4C89-B864-A3A686731401}" name="% O&amp;M /recurrent 13" dataDxfId="339"/>
    <tableColumn id="145" xr3:uid="{35199EBB-C750-4ED7-8C0E-0B4D18192C8B}" name="% Other 13" dataDxfId="338"/>
    <tableColumn id="146" xr3:uid="{773E2630-37D3-465C-A8E3-398974C7AFEF}" name="Name of Ministry 14" dataDxfId="337"/>
    <tableColumn id="147" xr3:uid="{7E8483BB-72EF-48F2-971D-E184BF07EAF0}" name="Annual WASH budget 14" dataDxfId="336"/>
    <tableColumn id="148" xr3:uid="{0BA3D391-E8F0-4EC7-AF62-FE3F9B51083A}" name="Drinking-water budget 14" dataDxfId="335"/>
    <tableColumn id="149" xr3:uid="{8144E3D0-1CCF-4966-BEC5-1CAE77BEE61D}" name="Sanitation budget 14" dataDxfId="334"/>
    <tableColumn id="150" xr3:uid="{E785B943-2A65-4F32-A3A2-FF06F7653100}" name="Hygiene budget 14" dataDxfId="333"/>
    <tableColumn id="151" xr3:uid="{54239432-9663-4F8D-98BA-B69EAA4C6C9E}" name="WASH in HCF budget 14" dataDxfId="332"/>
    <tableColumn id="152" xr3:uid="{F6062AA5-B1E4-4E92-AE85-271E742A624C}" name="WASH in schools 14" dataDxfId="331"/>
    <tableColumn id="153" xr3:uid="{5DD1FCEF-FAA4-479F-A29E-F40C1B0B74DE}" name="% Capital 14" dataDxfId="330"/>
    <tableColumn id="154" xr3:uid="{4234B17B-97AA-4A20-A27E-3535682309A1}" name="% O&amp;M /recurrent 14" dataDxfId="329"/>
    <tableColumn id="155" xr3:uid="{04CB2148-1E9B-4619-88BC-6D4DD06654C2}" name="% Other 14" dataDxfId="328"/>
    <tableColumn id="156" xr3:uid="{A1705DF7-A3FE-47B0-97F2-7E4E3E52F9A9}" name="Annual WASH budget TOTAL" dataDxfId="327"/>
    <tableColumn id="157" xr3:uid="{3B577240-8B11-4138-8EAC-911DE38F7693}" name="Drinking-water budget TOTAL" dataDxfId="326"/>
    <tableColumn id="158" xr3:uid="{6E7296CD-D29B-46E8-BF2A-42FE18B179D6}" name="Sanitation budget TOTAL" dataDxfId="325"/>
    <tableColumn id="159" xr3:uid="{1B08A257-EDE0-4D8D-9C03-ED737EFD599E}" name="Hygiene budget TOTAL" dataDxfId="324"/>
    <tableColumn id="160" xr3:uid="{F014E376-7980-4EB3-86EF-1C430D1079CE}" name="WASH in HCF budget TOTAL" dataDxfId="323"/>
    <tableColumn id="161" xr3:uid="{F8A6F2E5-0BE9-4DA4-8DCF-6144BA11613F}" name="WASH in schools TOTAL" dataDxfId="322"/>
    <tableColumn id="162" xr3:uid="{CB7BA6D4-2373-45C7-8CC1-94BD020E89F1}" name="% Capital TOTAL" dataDxfId="321"/>
    <tableColumn id="163" xr3:uid="{6C8561FA-DBB8-4396-86B2-A6A5032F28FC}" name="% O&amp;M /recurrent TOTAL" dataDxfId="320"/>
    <tableColumn id="164" xr3:uid="{E8B25828-1BF4-4551-A745-8DCAB5274719}" name="% Other TOTAL" dataDxfId="319"/>
    <tableColumn id="165" xr3:uid="{F16B1CD9-9E4C-493A-A45A-4B2B3723E28C}" name="Budget time period" dataDxfId="318"/>
    <tableColumn id="166" xr3:uid="{76F8D272-0431-4036-AF6B-8D60141083A0}" name="Budget currency" dataDxfId="317"/>
    <tableColumn id="167" xr3:uid="{E4E31353-6A38-4527-9858-603ED7594F0D}" name="Budget units" dataDxfId="316"/>
    <tableColumn id="168" xr3:uid="{27B54970-5914-4046-AF90-DB946B9BF48D}" name="Which ministries/institutions receive significant donor funding support" dataDxfId="315"/>
    <tableColumn id="169" xr3:uid="{F686CDC0-1740-45AB-A308-BC777BCDA9F6}" name="Annual WASH budget indicating what sub-sectors are covered by which ministries" dataDxfId="314"/>
    <tableColumn id="170" xr3:uid="{51C0DA7E-1C7D-4203-9E33-CFFD37B8A956}" name="Total WASH budget, millions US$" dataDxfId="313"/>
    <tableColumn id="171" xr3:uid="{C0FF37C7-BBB7-4465-9268-206D872A2F98}" name="Total drinking-water budget, millions US$" dataDxfId="312"/>
    <tableColumn id="172" xr3:uid="{F2CF1A4C-03D5-4BCB-A3FA-77DE2FE6E009}" name="Total sanitation budget, millions US$" dataDxfId="311"/>
    <tableColumn id="173" xr3:uid="{C893B20F-A92B-484C-894B-41A124C3A000}" name="Total hygiene budget, millions US$" dataDxfId="310"/>
    <tableColumn id="174" xr3:uid="{707031A9-48AB-4771-A855-84C1155C2291}" name="Total WASH in HCF budget, millions US$" dataDxfId="309"/>
    <tableColumn id="175" xr3:uid="{9B436267-9B86-4BDD-B370-9921EF5A8757}" name="Total WASH in schools budget, millions US$" dataDxfId="308"/>
    <tableColumn id="176" xr3:uid="{2D7218EC-8305-4814-9873-07534A5847C3}" name="Average annual WASH budget, millions US$" dataDxfId="307"/>
    <tableColumn id="177" xr3:uid="{5BF02C72-81E9-4410-866D-09A751FA82D1}" name="Urban sanitation - O&amp;M costs covered by households" dataDxfId="306"/>
    <tableColumn id="178" xr3:uid="{E20CAB29-9310-4BF7-AEBC-176E5E397C2C}" name="Urban sanitation - Cost recovery in financial plan" dataDxfId="305"/>
    <tableColumn id="179" xr3:uid="{40B98EE2-FB7D-437D-9548-F60D4A007B59}" name="Rural sanitation - O&amp;M costs covered by households" dataDxfId="304"/>
    <tableColumn id="180" xr3:uid="{8BCF1987-0DF9-43BE-A741-80C0C58DFEB8}" name="Rural sanitation - Cost recovery in financial plan" dataDxfId="303"/>
    <tableColumn id="181" xr3:uid="{373B2D92-431F-47B0-9F73-BAC71680937B}" name="Urban drinking-water - O&amp;M costs covered by households" dataDxfId="302"/>
    <tableColumn id="182" xr3:uid="{96308DF9-D676-42C0-9B64-8234E3332284}" name="Urban drinking-water - Cost recovery in financial plan" dataDxfId="301"/>
    <tableColumn id="183" xr3:uid="{898A1F57-4B76-4C07-8DD6-98E241F80953}" name="Rural drinking-water - O&amp;M costs covered by households" dataDxfId="300"/>
    <tableColumn id="184" xr3:uid="{B2DE8DFC-B5D9-48F2-B890-0E38F6137921}" name="Rural drinking-water - Cost recovery in financial plan" dataDxfId="299"/>
    <tableColumn id="185" xr3:uid="{ECAD1254-055E-4656-9E79-41AB76B2ED9E}" name="Description of how gaps are covered or impacts of partial cost recovery" dataDxfId="298"/>
    <tableColumn id="186" xr3:uid="{CA94E6FD-A1F9-4446-8190-5CE6E91EA0AA}" name="Tariif review framework and frequency description" dataDxfId="297"/>
    <tableColumn id="187" xr3:uid="{79BFF0BD-BFA5-45B3-B0D7-30C9F4DAED58}" name="Financing equity measures -  remote areas - NA" dataDxfId="296"/>
    <tableColumn id="188" xr3:uid="{191A3F7B-2E34-450E-998A-1B065A737071}" name="Financing equity measures -  remote areas - sanitation" dataDxfId="295"/>
    <tableColumn id="189" xr3:uid="{0135CB1D-3165-442D-9684-1CA02841065E}" name="Financing equity measures -  remote areas - drinking-water" dataDxfId="294"/>
    <tableColumn id="190" xr3:uid="{4D87D2FA-633D-4325-9DD2-DC21A7986DAD}" name="Financing equity measures -  remote areas - hand hygiene" dataDxfId="293"/>
    <tableColumn id="191" xr3:uid="{2D553AFC-F375-4F4B-BDAB-02531E6EE825}" name="Financing equity measures -  slums - NA" dataDxfId="292"/>
    <tableColumn id="192" xr3:uid="{44237093-18B7-4920-8836-E18E5254C3DE}" name="Financing equity measures -  slums - sanitation" dataDxfId="291"/>
    <tableColumn id="193" xr3:uid="{AF94262C-AA8B-40AE-8750-EB84CAE7B7F2}" name="Financing equity measures -  slums - drinking-water" dataDxfId="290"/>
    <tableColumn id="194" xr3:uid="{1DBF9B5B-8377-4C88-80FF-C52EAD586924}" name="Financing equity measures -  slums - hand hygiene" dataDxfId="289"/>
    <tableColumn id="195" xr3:uid="{E6405CA9-A2B2-4BEC-899B-BD6DE5354974}" name="Financing equity measures - internally displaced persons - NA" dataDxfId="288"/>
    <tableColumn id="196" xr3:uid="{B8FE2436-09F1-4453-900A-51D1449C1861}" name="Financing equity measures in settings / situations internally displaced persons - sanitation" dataDxfId="287"/>
    <tableColumn id="197" xr3:uid="{5AFDBE80-4916-4478-A45B-A98572BD0FF6}" name="Financing equity measures in settings / situations internally displaced persons - drinking-water" dataDxfId="286"/>
    <tableColumn id="198" xr3:uid="{ED5F859B-A673-4952-A573-3453A71DCC8A}" name="Financing equity measures in settings / situations internally displaced persons - hand hygiene" dataDxfId="285"/>
    <tableColumn id="199" xr3:uid="{C4F0BC45-FC92-4038-B9BA-F76680812F5C}" name="Financing equity measures -  Emergencies and disasters - NA" dataDxfId="284"/>
    <tableColumn id="200" xr3:uid="{CE78BE24-EBB7-4168-8001-5E36FDC94DA1}" name="Financing equity measures -  Emergencies and disasters - Sanitation" dataDxfId="283"/>
    <tableColumn id="201" xr3:uid="{CDC04B8F-5D24-4EE7-823D-53D39EFB7564}" name="Financing equity measures -  Emergencies and disasters - drinking-water" dataDxfId="282"/>
    <tableColumn id="202" xr3:uid="{7DE826DA-27D8-426F-A63D-5BAB29EDF215}" name="Financing equity measures -  Emergencies and disasters - hand hygiene" dataDxfId="281"/>
    <tableColumn id="203" xr3:uid="{056D7F2F-0992-4B60-841B-B725C462BCE7}" name="Financing equity measures -  Other setting or situation - specify" dataDxfId="280"/>
    <tableColumn id="204" xr3:uid="{AA0DF386-7F86-46A1-B893-01DD7094C43F}" name="Financing equity measures -  Other setting or situation - NA" dataDxfId="279"/>
    <tableColumn id="205" xr3:uid="{CAA67F42-29F0-4528-88B2-5B543882822F}" name="Financing equity measures -  Other setting or situation - sanitation" dataDxfId="278"/>
    <tableColumn id="206" xr3:uid="{32A22FC7-C822-4245-830B-DE32D8E57DD2}" name="Financing equity measures -  Other setting or situation - drinking-water" dataDxfId="277"/>
    <tableColumn id="207" xr3:uid="{92549D35-C18D-4330-A2DB-AD4ECE711C9B}" name="Financing equity measures -  Other setting or situation - hand hygiene" dataDxfId="276"/>
    <tableColumn id="208" xr3:uid="{D4692968-76FD-494D-845A-CA13ED4A0BB1}" name="Describe the measures above" dataDxfId="275"/>
    <tableColumn id="209" xr3:uid="{523ACC06-21DB-4FED-A827-B99F3E984E51}" name="Name and/or link to any reference which describes these measures" dataDxfId="274"/>
    <tableColumn id="210" xr3:uid="{8337A698-D48F-4DFE-A638-53C356E6B89D}" name="Financing equity measures -  poor populations - sanitation" dataDxfId="273"/>
    <tableColumn id="211" xr3:uid="{14B2622C-762E-42F4-BE94-1EAAAE945532}" name="Financing equity measures -  poor populations - drinking-water" dataDxfId="272"/>
    <tableColumn id="212" xr3:uid="{00BE2C84-F2A5-4586-A361-68037016F30E}" name="Financing equity measures -  poor populations - hand hygiene" dataDxfId="271"/>
    <tableColumn id="213" xr3:uid="{592C6E24-45FF-4A69-8980-EAD94B193DDA}" name="Financing equity measures -  women - sanitation" dataDxfId="270"/>
    <tableColumn id="214" xr3:uid="{2A99CDE5-61FB-43C5-911B-67E26B2090DE}" name="Financing equity measures -  women - drinking-water" dataDxfId="269"/>
    <tableColumn id="215" xr3:uid="{E11B26DD-9A26-4469-B151-2CD3B2F67011}" name="Financing equity measures -  women - hand hygiene" dataDxfId="268"/>
    <tableColumn id="216" xr3:uid="{4BE61EFD-491B-4AA3-95C2-6D77970243D7}" name="Financing equity measures -  people with disabilities - sanitation" dataDxfId="267"/>
    <tableColumn id="217" xr3:uid="{A2B575BE-F69F-40DC-89D1-9B1F9CF8ABB7}" name="Financing equity measures -  people with disabilities - drinking-water" dataDxfId="266"/>
    <tableColumn id="218" xr3:uid="{3D87CD0A-C8C4-4237-A96B-10678EC162DB}" name="Financing equity measures -  people with disabilities - hand hygiene" dataDxfId="265"/>
    <tableColumn id="219" xr3:uid="{15356970-FB64-4B37-8B8F-AAB92E4AA010}" name="Financing equity measures -  elterly populations - sanitation" dataDxfId="264"/>
    <tableColumn id="220" xr3:uid="{05EDA695-7082-4DDA-A862-FF17B864B451}" name="Financing equity measures -  elterly populations - drinking-water" dataDxfId="263"/>
    <tableColumn id="221" xr3:uid="{234F088E-DB20-491B-B6C7-82AC57E6398A}" name="Financing equity measures -  elterly populations - hand hygiene" dataDxfId="262"/>
    <tableColumn id="222" xr3:uid="{C26D39E8-772A-416B-9124-564F65EAA3A4}" name="Financing equity measures -  -indigenous populations - NA" dataDxfId="261"/>
    <tableColumn id="223" xr3:uid="{E4B8D5AF-1885-4B92-B703-43AEEFBFC7EB}" name="Financing equity measures -  indigenous populations - sanitation" dataDxfId="260"/>
    <tableColumn id="224" xr3:uid="{E148F479-CF0D-4A9D-B420-F283748BF023}" name="Financing equity measures -  indigenous populations - drinking-water" dataDxfId="259"/>
    <tableColumn id="225" xr3:uid="{354B4724-FE0B-498B-BD0D-C0A3A1E758BE}" name="Financing equity measures -  indigenous populations - hand hygiene" dataDxfId="258"/>
    <tableColumn id="226" xr3:uid="{6875AD60-883B-45D0-92EB-F1CEF6885A2F}" name="Financing equity measures -  ethnic minorities - NA" dataDxfId="257"/>
    <tableColumn id="227" xr3:uid="{FEA43398-CE35-49BE-8DA5-E0EE444C83F5}" name="Financing equity measures -  ethnic minorities - sanitation" dataDxfId="256"/>
    <tableColumn id="228" xr3:uid="{E14F0BBA-2B95-45DB-8BE7-FF3E47AD63C9}" name="Financing equity measures -  ethnic minorities - drinking-water" dataDxfId="255"/>
    <tableColumn id="229" xr3:uid="{8B3377E0-07A2-4646-B573-09652E80EAC2}" name="Financing equity measures -  ethnic minorities - hand hygiene" dataDxfId="254"/>
    <tableColumn id="230" xr3:uid="{51E817A1-E9BB-401F-9ADF-29305BE38A37}" name="Financing equity measures -  Populations disproportionally affected by climate change - NA" dataDxfId="253"/>
    <tableColumn id="231" xr3:uid="{D7F88C03-BA2B-4F25-908A-DA48CB599EE3}" name="Financing equity measures -  Populations disproportionally affected by climate change - sanitation" dataDxfId="252"/>
    <tableColumn id="232" xr3:uid="{372CFA3A-6064-4E5D-B2CA-80115D9F69F3}" name="Financing equity measures -  Populations disproportionally affected by climate change - drinking-water" dataDxfId="251"/>
    <tableColumn id="233" xr3:uid="{8B19635E-C72D-44F9-B689-DD0757FCC959}" name="Financing equity measures -  Populations disproportionally affected by climate change - hand hygiene" dataDxfId="250"/>
    <tableColumn id="234" xr3:uid="{78578935-0BF0-4E01-B6DD-1E6AEDF43F66}" name="Financing equity measures -  other population - specify" dataDxfId="249"/>
    <tableColumn id="235" xr3:uid="{3649D6B9-F0CB-43C3-AC7A-3B55FE2D1042}" name="Financing equity measures -  other population - NA" dataDxfId="248"/>
    <tableColumn id="236" xr3:uid="{6D87EF91-E935-4CD9-9944-57168B287479}" name="Financing equity measures -  other population - sanitation" dataDxfId="247"/>
    <tableColumn id="237" xr3:uid="{83504355-39C3-4740-81D9-EA069CF0D638}" name="Financing equity measures -  other population - drinking-water" dataDxfId="246"/>
    <tableColumn id="238" xr3:uid="{B7038121-5711-4507-BBC5-EC86C3325F7F}" name="Financing equity measures -  other population - hand hygiene" dataDxfId="245"/>
    <tableColumn id="239" xr3:uid="{62600ABD-4FB8-4F16-B833-851D00F56C44}" name="Describe the measures above2" dataDxfId="244"/>
    <tableColumn id="240" xr3:uid="{DB39A0DB-F665-4A97-86DC-AD47F621DBA2}" name="Name and/or link to any reference which describes these measures3" dataDxfId="243"/>
    <tableColumn id="241" xr3:uid="{BDB610F9-EC44-4B19-8730-FBD292D6D909}" name="Affordability - Are there schemes to make WASH more affordable to vulnerable groups - urban sanitation" dataDxfId="242"/>
    <tableColumn id="242" xr3:uid="{10457A21-92DB-430F-8044-AE7AFB7DAC66}" name="Affordability - Are there schemes to make WASH more affordable to vulnerable groups - rural sanitation" dataDxfId="241"/>
    <tableColumn id="243" xr3:uid="{377A8427-2D78-4A28-82FB-95635AF98F35}" name="Affordability - Are there schemes to make WASH more affordable to vulnerable groups - urban drinking-water" dataDxfId="240"/>
    <tableColumn id="244" xr3:uid="{2DF3B244-C653-4197-8660-D4377D96D20F}" name="Affordability - Are there schemes to make WASH more affordable to vulnerable groups - rural drinking-water" dataDxfId="239"/>
    <tableColumn id="245" xr3:uid="{FEC16142-A602-4CD8-93AE-C4FE9488BEE1}" name="Affordability - Are there schemes to make WASH more affordable to vulnerable groups - hand hygiene" dataDxfId="238"/>
    <tableColumn id="246" xr3:uid="{B3BFA9B7-A998-4FD5-A784-3D719ACBBC66}" name="Is affordability of WASH services defined in policies or plans?" dataDxfId="237"/>
    <tableColumn id="247" xr3:uid="{3A5CEFB5-D4A2-4D59-BFF3-1B076B678959}" name="Examples of affordability schemes" dataDxfId="236"/>
    <tableColumn id="248" xr3:uid="{725AA135-30EF-42EC-9B5F-F00C5B82DCF9}" name="Absorption of external funds - urban sanitation" dataDxfId="235"/>
    <tableColumn id="249" xr3:uid="{510C5C5E-5CE8-47FE-A60E-DEBD992AF736}" name="Percent external funds absorbed - urban sanitation" dataDxfId="234"/>
    <tableColumn id="250" xr3:uid="{69861795-4DE1-4075-ADF3-93381FE39A04}" name="Absorption of external funds - rural sanitation" dataDxfId="233"/>
    <tableColumn id="251" xr3:uid="{098EAC63-DE6E-4409-839C-D27819315732}" name="Percent external funds absorbed - rural sanitation" dataDxfId="232"/>
    <tableColumn id="252" xr3:uid="{2C943D21-F3EC-446B-A6AB-2F28A698E6FC}" name="Absorption of external funds - urban drinking-water" dataDxfId="231"/>
    <tableColumn id="253" xr3:uid="{10A22C78-EF52-49AD-95B2-EDA8D1436CDD}" name="Percent external funds absorbed - urban drinking-water" dataDxfId="230"/>
    <tableColumn id="254" xr3:uid="{D627658E-B40E-40F3-BF3D-1C6DA7DA9122}" name="Absorption of external funds - rural drinking-water" dataDxfId="229"/>
    <tableColumn id="255" xr3:uid="{A52859F4-6A5A-4486-83F3-24E895C3ED6E}" name="Percent external funds absorbed - rural drinking-water" dataDxfId="228"/>
    <tableColumn id="256" xr3:uid="{4116AC76-7E74-43EA-A1CF-A0B9AD246EC7}" name="Explanation of the types of bottlenecks that delay or prohibit the use of committed funding" dataDxfId="227"/>
    <tableColumn id="257" xr3:uid="{B504DC16-CBE9-4914-948F-C3CB02505AA2}" name="Absorption of domestic funds committed - urban sanitation" dataDxfId="226"/>
    <tableColumn id="258" xr3:uid="{9464F754-EB23-4E9F-B998-F151CABB0EFF}" name="Percent domestic funds committed absorbed - urban sanitation" dataDxfId="225"/>
    <tableColumn id="259" xr3:uid="{230C6B0A-969F-4C58-9E09-67ABE6A2A593}" name="Absorption of domestic funds committed - rural sanitation" dataDxfId="224"/>
    <tableColumn id="260" xr3:uid="{CC240552-F1F7-49EE-A2FF-F3F601A98063}" name="Percent domestic funds committed absorbed - rural sanitation" dataDxfId="223"/>
    <tableColumn id="261" xr3:uid="{87EDAA7C-B4A9-44B1-8D18-5882DFAB2BF2}" name="Absorption of domestic funds committed - urban drinking-water" dataDxfId="222"/>
    <tableColumn id="262" xr3:uid="{39AE3DFE-535F-410D-9DEE-7AAF14D72B1A}" name="Percent domestic funds committed absorbed - urban drinking-water" dataDxfId="221"/>
    <tableColumn id="263" xr3:uid="{B1AAA61B-B54E-4315-BA3E-669EBD0D40A5}" name="Absorption of domestic funds committed - rural drinking-water" dataDxfId="220"/>
    <tableColumn id="264" xr3:uid="{E3FCC7F9-0EB0-4D55-9E35-1435CE578C98}" name="Percent domestic funds committed absorbed - rural drinking-water" dataDxfId="219"/>
    <tableColumn id="265" xr3:uid="{D0C6CA89-F146-4867-98FC-4949EAF02084}" name="Explanation of the types of bottlenecks that delay or prohibit the use of committed funding4" dataDxfId="218"/>
    <tableColumn id="266" xr3:uid="{232E7EF9-C0E3-4785-BD6D-6CC2BC6F0BDC}" name="External funds time period" dataDxfId="217"/>
    <tableColumn id="267" xr3:uid="{E012FC18-FB84-42B5-B31B-B046F7CB3D4F}" name="External funds currency/units" dataDxfId="216"/>
    <tableColumn id="268" xr3:uid="{AFE5B92D-7517-4CD7-97A0-5F1273E4FB54}" name="Total donor expenditure / disbursement" dataDxfId="215"/>
    <tableColumn id="269" xr3:uid="{6DE607C8-8547-408D-9CBF-F0FD2B914B3A}" name="On-budget channeled through treasury" dataDxfId="214"/>
    <tableColumn id="270" xr3:uid="{78FD51A3-8637-4FF3-86FD-69BB58F3E2D6}" name="On-budget not channeled through treasury" dataDxfId="213"/>
    <tableColumn id="271" xr3:uid="{E4372080-55B5-46A9-B76D-D14F881EAB7B}" name="Off-budget not channeled through treasury" dataDxfId="212"/>
    <tableColumn id="272" xr3:uid="{BB61F55E-2DFE-473B-99C8-C5912E74C11A}" name="General budget support" dataDxfId="211"/>
    <tableColumn id="273" xr3:uid="{0AAF7C03-3E68-490A-BD8B-DD480120594E}" name="Percent of funds aligned with national plan - WASH" dataDxfId="210"/>
    <tableColumn id="274" xr3:uid="{A36F05A1-7307-48B0-957B-9270C8E31904}" name="Percent of funds aligned with national plan - water sector" dataDxfId="209"/>
    <tableColumn id="275" xr3:uid="{E4C1C15D-AD82-4BF6-B67D-3ABA86E6930B}" name="Describe available external funding data" dataDxfId="208"/>
    <tableColumn id="276" xr3:uid="{512AE9AC-47BE-46E3-B144-B14374BDA295}" name="Total donor expenditure / disbursement (US$ million)" dataDxfId="207"/>
    <tableColumn id="277" xr3:uid="{9F2D9F8D-ED27-4649-AE84-F5662EB56FC4}" name="On-budget channeled through treasury (US$ million)" dataDxfId="206"/>
    <tableColumn id="278" xr3:uid="{558A565A-9405-464E-A083-CD2D125689B7}" name="On-budget not channeled through treasury (US$ million)" dataDxfId="205"/>
    <tableColumn id="279" xr3:uid="{0ED2CAA1-756E-4687-A14E-EE8C75278BB3}" name="Off-budget not channeled through treasury (US$ million)" dataDxfId="204"/>
    <tableColumn id="280" xr3:uid="{0A510DC1-E928-4150-B7CD-F02B70EB935F}" name="General budget support6 (US$ million)" dataDxfId="203"/>
    <tableColumn id="281" xr3:uid="{DA4A92BF-73B3-4DB2-8621-FCABB4423CD2}" name="Annual need - urban sanitation" dataDxfId="202"/>
    <tableColumn id="282" xr3:uid="{C765C323-5287-4061-BAAF-213A3EE87116}" name="Annual finance available - urban sanitation" dataDxfId="201"/>
    <tableColumn id="283" xr3:uid="{919F4FE4-2C88-46AB-AFE9-FF90A42D2D1F}" name="Estimated finance sufficiency - urban sanitation" dataDxfId="200"/>
    <tableColumn id="284" xr3:uid="{FDDFE49E-DF3B-4617-826F-71D2D7FA342B}" name="Annual need - rural sanitation" dataDxfId="199"/>
    <tableColumn id="285" xr3:uid="{6EB39802-0E62-4541-955E-5EFD5AA44B17}" name="Annual finance available - rural sanitation" dataDxfId="198"/>
    <tableColumn id="286" xr3:uid="{61460945-8B0C-4875-B4C6-B6B8B31C3D1A}" name="Estimated finance sufficiency - rural sanitation" dataDxfId="197"/>
    <tableColumn id="287" xr3:uid="{81868B9E-B6C4-4D9C-9B1D-64A2262BFC44}" name="Annual need - urban drinking-water" dataDxfId="196"/>
    <tableColumn id="288" xr3:uid="{C3D42FF6-7C8E-4836-8E15-F76578F2E47C}" name="Annual finance available - urban drinking-water" dataDxfId="195"/>
    <tableColumn id="289" xr3:uid="{8621A1E4-A8F7-4763-8CC3-F3E719C93D9F}" name="Estimated finance sufficiency - urban drinking-water" dataDxfId="194"/>
    <tableColumn id="290" xr3:uid="{562259C6-BABB-48E6-9F80-3727A3392536}" name="Annual need - rural drinking-water" dataDxfId="193"/>
    <tableColumn id="291" xr3:uid="{CC6705F3-32BB-4980-966F-71E29E104368}" name="Annual finance available - rural drinking-water" dataDxfId="192"/>
    <tableColumn id="292" xr3:uid="{80637E71-D2A0-4A2C-A147-7A5F337519AC}" name="Estimated finance sufficiency - rural drinking-water" dataDxfId="191"/>
    <tableColumn id="293" xr3:uid="{261BA85F-A909-4F47-A0D6-31B5FC6D0BFB}" name="Annual need - hygiene" dataDxfId="190"/>
    <tableColumn id="294" xr3:uid="{43A62DDF-9F86-4C63-B853-32C1F6324426}" name="Annual finance available - hygiene" dataDxfId="189"/>
    <tableColumn id="295" xr3:uid="{09203582-9C51-4072-9F2D-674EF0D2D1FF}" name="Estimated finance sufficiency - hygiene" dataDxfId="188"/>
    <tableColumn id="296" xr3:uid="{C548F01C-D595-47CD-9979-5651E9842652}" name="Annual need - WASH in HCF" dataDxfId="187"/>
    <tableColumn id="297" xr3:uid="{0FD301DB-BBBD-4AEA-A1C8-4F0EA4A2E91F}" name="Annual finance available - WASH in HCF" dataDxfId="186"/>
    <tableColumn id="298" xr3:uid="{EA541B8F-1BDC-48EE-81CD-514FBD210050}" name="Estimated finance sufficiency - WASH in HCF" dataDxfId="185"/>
    <tableColumn id="299" xr3:uid="{F272AC2E-D826-4CCD-84B9-15F547E6DC0F}" name="Annual need - WASH in schools" dataDxfId="184"/>
    <tableColumn id="300" xr3:uid="{B68600ED-D963-4713-A3F7-26C0DFD7D08F}" name="Annual finance available - WASH in schools" dataDxfId="183"/>
    <tableColumn id="301" xr3:uid="{F418E1F9-D92B-41D2-86AD-D6E9DC136268}" name="Estimated finance sufficiency - WASH in schools" dataDxfId="182"/>
    <tableColumn id="302" xr3:uid="{065B2E7A-323A-48AB-B2B6-9A9A016B55A1}" name="Source or methods used to determine costed needs" dataDxfId="181"/>
    <tableColumn id="303" xr3:uid="{1EEA7790-64F1-40BA-BADB-8BC36979A460}" name="Specific areas of funding gaps" dataDxfId="180"/>
    <tableColumn id="304" xr3:uid="{C0EF46E9-611D-49CF-9ECD-370FD7A6B230}" name="Annual urban sanitation need, US$ million" dataDxfId="179"/>
    <tableColumn id="305" xr3:uid="{45E67989-FB07-43A8-A273-5D7AD4C5A45C}" name=" Annual rural sanitation need, US$ million" dataDxfId="178"/>
    <tableColumn id="306" xr3:uid="{255415A6-96F2-4111-9AE1-4097FB7D2147}" name=" Annual urban drinking-water need, US$ million" dataDxfId="177"/>
    <tableColumn id="307" xr3:uid="{3940EDB9-C4C8-4E25-A2BB-8F1FDE125115}" name=" Annual rural drinking-water need, US$ million" dataDxfId="176"/>
    <tableColumn id="308" xr3:uid="{63418EAA-AF33-4A14-AAEE-88ED8DC632B3}" name="Annual need - hand hygiene, US$ million" dataDxfId="175"/>
    <tableColumn id="309" xr3:uid="{6255566D-051C-46E5-9B40-E4EA704C069F}" name="Annual need - WASH in HCF, US$ million" dataDxfId="174"/>
    <tableColumn id="310" xr3:uid="{D51916AF-FEEB-45BD-AF12-568275537747}" name="Annual need - WASH in schools US$ million" dataDxfId="173"/>
    <tableColumn id="311" xr3:uid="{AB70BB3F-6536-4E37-8A98-429588E47037}" name=" Annual urban sanitation available, US$ million" dataDxfId="172"/>
    <tableColumn id="312" xr3:uid="{6F5502EA-5838-4861-A9FD-1FCD8C506ABA}" name=" Annual rural sanitation available, US$ million" dataDxfId="171"/>
    <tableColumn id="313" xr3:uid="{C50BE904-6AF4-46A3-BC37-7D6292AF1ED3}" name=" Annual urban drinking-water available, US$ million" dataDxfId="170"/>
    <tableColumn id="314" xr3:uid="{E40CDA81-60EC-42E3-88FA-B11E8123C165}" name=" Annual rural drinking-water available, US$ million" dataDxfId="169"/>
    <tableColumn id="315" xr3:uid="{1F85FF2F-25E0-4B18-88BC-D23C442EA993}" name="Annual finance available - hand hygiene, US$ million" dataDxfId="168"/>
    <tableColumn id="316" xr3:uid="{3F704D6D-A4E7-4AFB-8D83-A50B38F29FF3}" name="Annual finance available - WASH in HCF, US$ million" dataDxfId="167"/>
    <tableColumn id="317" xr3:uid="{9AEC56EF-B827-4E70-8B4D-289A24DE7EF4}" name="Annual finance available - WASH in schools US$ million" dataDxfId="166"/>
    <tableColumn id="318" xr3:uid="{D71405AB-30CA-4FC4-BA65-0E5074A0371C}" name="Country /territory /area name (D11)" dataDxfId="165"/>
    <tableColumn id="319" xr3:uid="{82234B28-528A-43E6-AA1F-C2E6C834B75E}" name="Currency / units (D11)" dataDxfId="164"/>
    <tableColumn id="320" xr3:uid="{E6EB5010-9E45-4BE6-BB55-A3D14AA4AA32}" name="Financial year (D11)" dataDxfId="163"/>
    <tableColumn id="321" xr3:uid="{21712FE3-95B6-4B8D-A1D3-F53C980660B5}" name="Contact person (D11)" dataDxfId="162"/>
    <tableColumn id="322" xr3:uid="{7311E391-1F00-4B1D-B5B5-20824405A20A}" name="Contact email (D11)" dataDxfId="161"/>
    <tableColumn id="323" xr3:uid="{90B7AA25-08FC-47CA-937E-57F04077F2A0}" name="Tariffs - TOTAL" dataDxfId="160"/>
    <tableColumn id="324" xr3:uid="{28F3BF4C-00D0-4539-B8F0-072118F8B061}" name="Tariffs - Total drinking-water" dataDxfId="159"/>
    <tableColumn id="325" xr3:uid="{60AC071E-8A3D-46FB-9E83-19428A276A5C}" name="Tariffs - urban drinking-water" dataDxfId="158"/>
    <tableColumn id="326" xr3:uid="{400FB144-DBB3-4B1D-90A1-61BD4C5B79BE}" name="Tariffs - rural drinking-water" dataDxfId="157"/>
    <tableColumn id="327" xr3:uid="{0E6F4D24-CBFF-4CFA-BF85-DB05A8F6BA3D}" name="Tariffs - Total sanitation" dataDxfId="156"/>
    <tableColumn id="328" xr3:uid="{4F1C9CA0-8EB7-479B-AD1C-07B22A4EDC6B}" name="Tariffs - urban sanitation" dataDxfId="155"/>
    <tableColumn id="329" xr3:uid="{FBA54BA9-17F2-41D8-9404-647B930516CE}" name="Tariffs - rural sanitation" dataDxfId="154"/>
    <tableColumn id="330" xr3:uid="{D091CBBC-B71B-4C99-AF42-0C8AB647A6F1}" name="Tariffs - Total general" dataDxfId="153"/>
    <tableColumn id="331" xr3:uid="{1E8495CC-632B-4933-9997-E2EAB166B0D8}" name="Tariffs - urban general" dataDxfId="152"/>
    <tableColumn id="332" xr3:uid="{97EEBF79-9EC0-455C-AF83-631E57255BBA}" name="Tariffs - rural general" dataDxfId="151"/>
    <tableColumn id="333" xr3:uid="{3FF85A42-2EB1-48D0-BEC7-4F6F9803BEB7}" name="Tariffs - source of data" dataDxfId="150"/>
    <tableColumn id="334" xr3:uid="{5A0CAFB0-0534-494F-B80C-AB827FF55234}" name="Household self-supply - TOTAL" dataDxfId="149"/>
    <tableColumn id="335" xr3:uid="{19DE3ABD-F921-4CEA-A15B-CC21AD766936}" name="Household self-supply - Total drinking-water" dataDxfId="148"/>
    <tableColumn id="336" xr3:uid="{A121CCE9-DBFC-4511-AF1F-6B7D62176753}" name="Household self-supply - urban drinking-water" dataDxfId="147"/>
    <tableColumn id="337" xr3:uid="{8E4D9A87-85A5-4CB4-8AAF-EF1EE8C26C5E}" name="Household self-supply - rural drinking-water" dataDxfId="146"/>
    <tableColumn id="338" xr3:uid="{D9B01980-3BA0-459D-8925-833A7BBAEBED}" name="Household self-supply - Total sanitation" dataDxfId="145"/>
    <tableColumn id="339" xr3:uid="{7658C4AA-FCEB-47F5-AD60-EC9DB0F39126}" name="Household self-supply - urban sanitation" dataDxfId="144"/>
    <tableColumn id="340" xr3:uid="{8900CCFE-3D1B-4B57-ADA1-A7C133C5DDFC}" name="Household self-supply - rural sanitation" dataDxfId="143"/>
    <tableColumn id="341" xr3:uid="{8E00C979-228C-4FE2-8D7D-6B67C01C78F5}" name="Household self-supply - Total hygiene" dataDxfId="142"/>
    <tableColumn id="342" xr3:uid="{8A7C258C-D856-410F-A414-F32897B43A75}" name="Household self-supply - urban hygiene" dataDxfId="141"/>
    <tableColumn id="343" xr3:uid="{F95ECBE4-EAA0-475C-AA41-43852E5154F6}" name="Household self-supply - rural hygiene" dataDxfId="140"/>
    <tableColumn id="344" xr3:uid="{97649839-1314-44A7-9AA5-010787BC643A}" name="Household self-supply - Total general" dataDxfId="139"/>
    <tableColumn id="345" xr3:uid="{70B5BCFB-97AF-44C5-B071-3B5DDE2253D7}" name="Household self-supply - urban general" dataDxfId="138"/>
    <tableColumn id="346" xr3:uid="{C5B08411-3105-45A9-8D1E-D1194F5F6772}" name="Household self-supply - rural general" dataDxfId="137"/>
    <tableColumn id="347" xr3:uid="{9DC054C8-DD0B-4BB8-AE92-2D7BDBDE21DB}" name="Household self-supply - source of data" dataDxfId="136"/>
    <tableColumn id="348" xr3:uid="{F0ECBD6E-C0C6-43A5-B868-05126ED66293}" name="Central government - TOTAL" dataDxfId="135"/>
    <tableColumn id="349" xr3:uid="{9E9143D4-35E6-47B0-90E6-0CF320E31F9D}" name="Central government - Total drinking-water" dataDxfId="134"/>
    <tableColumn id="350" xr3:uid="{5A613F0D-F468-49F6-ABB9-45FF0C11D9A6}" name="Central government - urban drinking-water" dataDxfId="133"/>
    <tableColumn id="351" xr3:uid="{A332DC9D-ABC9-42F7-B91A-9CBA890BFB37}" name="Central government - rural drinking-water" dataDxfId="132"/>
    <tableColumn id="352" xr3:uid="{51D35B5F-BFBC-4CB5-A890-8131DB1ED27B}" name="Central government - Total sanitation" dataDxfId="131"/>
    <tableColumn id="353" xr3:uid="{A5C8263E-56FA-4DCC-98C8-E60B1BD703C7}" name="Central government - urban sanitation" dataDxfId="130"/>
    <tableColumn id="354" xr3:uid="{BBD86A33-752C-4AA3-A98F-CC81F26DC836}" name="Central government - rural sanitation" dataDxfId="129"/>
    <tableColumn id="355" xr3:uid="{7F12E0E8-A2E3-44F7-B633-D3DE09471B61}" name="Central government - Total hygiene" dataDxfId="128"/>
    <tableColumn id="356" xr3:uid="{9FC7001E-B3CE-4FE5-AFE5-A7FB4739D43F}" name="Central government - urban hygiene" dataDxfId="127"/>
    <tableColumn id="357" xr3:uid="{4BF5853B-6731-48E6-9471-4BA145BCD724}" name="Central government - rural hygiene" dataDxfId="126"/>
    <tableColumn id="358" xr3:uid="{22797433-548D-4424-A1BF-0D6DD5CF7CE8}" name="Central government - Total general" dataDxfId="125"/>
    <tableColumn id="359" xr3:uid="{4C3C9F27-8EB1-4C27-9C84-CEEA827A7DAB}" name="Central government - urban general" dataDxfId="124"/>
    <tableColumn id="360" xr3:uid="{7AD3893B-FF4A-4F06-A47C-3CFE2C51A03B}" name="Central government - rural general" dataDxfId="123"/>
    <tableColumn id="361" xr3:uid="{618E425F-EB08-42F8-9963-7E0C0902F165}" name="Central government - source of data" dataDxfId="122"/>
    <tableColumn id="362" xr3:uid="{7EDFF728-09B6-4C93-A844-14CF594CE0E2}" name="State government - TOTAL" dataDxfId="121"/>
    <tableColumn id="363" xr3:uid="{9C0D6AF1-A2EC-4AD4-8163-C1CD91ABB3D7}" name="State government - Total drinking-water" dataDxfId="120"/>
    <tableColumn id="364" xr3:uid="{AEEBA0AD-2BDB-46C9-BEE3-140383E686A3}" name="State government - urban drinking-water" dataDxfId="119"/>
    <tableColumn id="365" xr3:uid="{0B446E49-F5C6-4B31-B0F5-D1DC21465DFC}" name="State government - rural drinking-water" dataDxfId="118"/>
    <tableColumn id="366" xr3:uid="{6B1705CA-1EFE-45A7-A868-866B1BAF9A63}" name="State government - Total sanitation" dataDxfId="117"/>
    <tableColumn id="367" xr3:uid="{74C9D023-8FAB-4883-845C-5000B5BCBCE6}" name="State government - urban sanitation" dataDxfId="116"/>
    <tableColumn id="368" xr3:uid="{C67C601C-95F1-40C6-9CD4-AB3E7DB25482}" name="State government - rural sanitation" dataDxfId="115"/>
    <tableColumn id="369" xr3:uid="{0E83D8BE-5B36-4862-B7DC-9C8E42BE1EB9}" name="State government - Total hygiene" dataDxfId="114"/>
    <tableColumn id="370" xr3:uid="{F0602109-9A70-4EA7-B10F-8D212E33E41A}" name="State government - urban hygiene" dataDxfId="113"/>
    <tableColumn id="371" xr3:uid="{4D7E2344-3ED8-4310-AD40-FAD664043832}" name="State government - rural hygiene" dataDxfId="112"/>
    <tableColumn id="372" xr3:uid="{9A369EED-ABFF-4B3A-8AD1-E60B9A2236FE}" name="State government - Total general" dataDxfId="111"/>
    <tableColumn id="373" xr3:uid="{3F4906CD-2530-4C95-8389-E4770737326B}" name="State government - urban general" dataDxfId="110"/>
    <tableColumn id="374" xr3:uid="{5E6E27D1-B19A-4E86-82C3-D93B2473D393}" name="State government - rural general" dataDxfId="109"/>
    <tableColumn id="375" xr3:uid="{253BD2A6-0730-45B2-9389-EC8F44D15C94}" name="State government - source of data" dataDxfId="108"/>
    <tableColumn id="376" xr3:uid="{19F0FA42-EFBF-4D67-9F00-04712ED855D5}" name="Local government - TOTAL" dataDxfId="107"/>
    <tableColumn id="377" xr3:uid="{E5112BBB-ED7D-4D60-A796-05248B002FE4}" name="Local government - Total drinking-water" dataDxfId="106"/>
    <tableColumn id="378" xr3:uid="{BB4158F4-B8BF-466F-992F-248B3BACD398}" name="Local government - urban drinking-water" dataDxfId="105"/>
    <tableColumn id="379" xr3:uid="{D3F03E63-4BC2-4678-86AA-F399D6DE0714}" name="Local government - rural drinking-water" dataDxfId="104"/>
    <tableColumn id="380" xr3:uid="{473C2147-47A0-4F82-A9A4-5B275D681841}" name="Local government - Total sanitation" dataDxfId="103"/>
    <tableColumn id="381" xr3:uid="{BF4221F3-B1BD-4023-8C9E-B2C47FF2EADF}" name="Local government - urban sanitation" dataDxfId="102"/>
    <tableColumn id="382" xr3:uid="{952F276C-F923-4452-BF05-BE3D3E910809}" name="Local government - rural sanitation" dataDxfId="101"/>
    <tableColumn id="383" xr3:uid="{0E0A3629-0D29-4FB3-9FF4-F25F305A4D01}" name="Local government - Total hygiene" dataDxfId="100"/>
    <tableColumn id="384" xr3:uid="{A82A2047-C7F9-4AEE-8DC5-4ECF15633DBC}" name="Local government - urban hygiene" dataDxfId="99"/>
    <tableColumn id="385" xr3:uid="{750B3DBC-C9C1-4AF3-8F86-4CD4269CEDD3}" name="Local government - rural hygiene" dataDxfId="98"/>
    <tableColumn id="386" xr3:uid="{E73ABFC0-4F07-4180-8718-1117DD1487E2}" name="Local government - Total general" dataDxfId="97"/>
    <tableColumn id="387" xr3:uid="{CF9764B4-C526-46A7-BDED-3B0558100CA6}" name="Local government - urban general" dataDxfId="96"/>
    <tableColumn id="388" xr3:uid="{74F4C612-C5A9-422C-81F2-0706B458BCC5}" name="Local government - rural general" dataDxfId="95"/>
    <tableColumn id="389" xr3:uid="{E4FB5FD3-0C33-4FE7-BD49-7781761CFE90}" name="Local government - source of data" dataDxfId="94"/>
    <tableColumn id="390" xr3:uid="{BFDC5850-ACC4-40A0-AFDC-C82A05F3E5A6}" name="External grants (ODA) - TOTAL" dataDxfId="93"/>
    <tableColumn id="391" xr3:uid="{69A7DAB6-5BDC-4AD7-9C08-B89AB6BFEE9A}" name="External grants (ODA) - Total drinking-water" dataDxfId="92"/>
    <tableColumn id="392" xr3:uid="{DAF7758D-7A33-40BC-84DF-C93A3ADB547C}" name="External grants (ODA) - urban drinking-water" dataDxfId="91"/>
    <tableColumn id="393" xr3:uid="{CAEC1D6D-1991-4900-A2E1-CE8007228267}" name="External grants (ODA) - rural drinking-water" dataDxfId="90"/>
    <tableColumn id="394" xr3:uid="{D86710AC-217F-461A-A62B-BB6833FA0171}" name="External grants (ODA) - Total sanitation" dataDxfId="89"/>
    <tableColumn id="395" xr3:uid="{466AB837-02FC-418D-810A-E00C55D03755}" name="External grants (ODA) - urban sanitation" dataDxfId="88"/>
    <tableColumn id="396" xr3:uid="{19BDF878-C146-453A-8EC9-8423054BBC1B}" name="External grants (ODA) - rural sanitation" dataDxfId="87"/>
    <tableColumn id="397" xr3:uid="{AE6FFA22-233D-4B95-BCB7-1FE7AC91B713}" name="External grants (ODA) - Total hygiene" dataDxfId="86"/>
    <tableColumn id="398" xr3:uid="{99227F98-96B9-46EA-A105-DAD06130AB5B}" name="External grants (ODA) - urban hygiene" dataDxfId="85"/>
    <tableColumn id="399" xr3:uid="{DB732173-302A-4074-88F1-2614A20DAEFD}" name="External grants (ODA) - rural hygiene" dataDxfId="84"/>
    <tableColumn id="400" xr3:uid="{1D7D77A5-6210-4670-B650-278C6818CDC6}" name="External grants (ODA) - Total general" dataDxfId="83"/>
    <tableColumn id="401" xr3:uid="{E2C6032E-0F27-419E-A146-B94EFDD8F19F}" name="External grants (ODA) - urban general" dataDxfId="82"/>
    <tableColumn id="402" xr3:uid="{6F487CF9-6A89-4595-BCC1-CBE3EFB441C0}" name="External grants (ODA) - rural general" dataDxfId="81"/>
    <tableColumn id="403" xr3:uid="{A1B535A7-C33D-4E2D-8D17-FAB29C0958C1}" name="External grants (ODA) - source of data" dataDxfId="80"/>
    <tableColumn id="404" xr3:uid="{4D84575D-0C40-4282-A52E-0D6C0E28E232}" name="Voluntary transfers - TOTAL" dataDxfId="79"/>
    <tableColumn id="405" xr3:uid="{E37718EB-65B4-4AC1-A727-9B3C7AB999C9}" name="Voluntary transfers - Total drinking-water" dataDxfId="78"/>
    <tableColumn id="406" xr3:uid="{D5302657-BBF0-4F77-95EA-D9A7691D4882}" name="Voluntary transfers - urban drinking-water" dataDxfId="77"/>
    <tableColumn id="407" xr3:uid="{BA229E29-6F65-4C68-AC05-E124DD82E814}" name="Voluntary transfers - rural drinking-water" dataDxfId="76"/>
    <tableColumn id="408" xr3:uid="{04285010-5BE9-4865-83F8-D307B7928948}" name="Voluntary transfers - Total sanitation" dataDxfId="75"/>
    <tableColumn id="409" xr3:uid="{611BBD1D-1D13-4C8A-88A5-13BC2F349EF6}" name="Voluntary transfers - urban sanitation" dataDxfId="74"/>
    <tableColumn id="410" xr3:uid="{2A11ADB1-642D-426F-B958-123EDB35385D}" name="Voluntary transfers - rural sanitation" dataDxfId="73"/>
    <tableColumn id="411" xr3:uid="{165E1D91-3D86-4DC8-B0AD-5F804F174786}" name="Voluntary transfers - Total hygiene" dataDxfId="72"/>
    <tableColumn id="412" xr3:uid="{EC97648D-BD0A-436D-9C82-8934F2A241E7}" name="Voluntary transfers - urban hygiene" dataDxfId="71"/>
    <tableColumn id="413" xr3:uid="{D1193C1B-A506-4CED-AC11-F3AE2659BEC7}" name="Voluntary transfers - rural hygiene" dataDxfId="70"/>
    <tableColumn id="414" xr3:uid="{0F80023A-E1B2-48D5-AF05-9ED2917365ED}" name="Voluntary transfers - Total general" dataDxfId="69"/>
    <tableColumn id="415" xr3:uid="{0493D637-6A92-4E3A-9CB3-3079D1575751}" name="Voluntary transfers - urban general" dataDxfId="68"/>
    <tableColumn id="416" xr3:uid="{8FA26907-6B2A-4D40-AF6C-4626633C490D}" name="Voluntary transfers - rural general" dataDxfId="67"/>
    <tableColumn id="417" xr3:uid="{0E37B07A-3A1C-4FE1-A7DA-94AABAAF18D2}" name="Voluntary transfers - source of data" dataDxfId="66"/>
    <tableColumn id="418" xr3:uid="{A5BEE7E4-F9B8-476F-9FF8-6B7BCB44B32C}" name="Repayable - internat'l transfer - TOTAL" dataDxfId="65"/>
    <tableColumn id="419" xr3:uid="{C0FAE7F8-9B1E-44CA-9BD4-5E2BD3E468A7}" name="Repayable - internat'l transfer - Total drinking-water" dataDxfId="64"/>
    <tableColumn id="420" xr3:uid="{9476C365-DC40-43D9-8174-8AEA9F88BB66}" name="Repayable - internat'l transfer - urban drinking-water" dataDxfId="63"/>
    <tableColumn id="421" xr3:uid="{CF7E7CC0-2406-421F-BB69-E08284BBC578}" name="Repayable - internat'l transfer - rural drinking-water" dataDxfId="62"/>
    <tableColumn id="422" xr3:uid="{7CBC2E11-2280-4EB1-8A46-B22C7BF075B3}" name="Repayable - internat'l transfer - Total sanitation" dataDxfId="61"/>
    <tableColumn id="423" xr3:uid="{D8634EC3-9E7E-42C8-A051-443753D70000}" name="Repayable - internat'l transfer - urban sanitation" dataDxfId="60"/>
    <tableColumn id="424" xr3:uid="{D17D93E0-E4F3-4F49-80D8-A0B2CFC398E1}" name="Repayable - internat'l transfer - rural sanitation" dataDxfId="59"/>
    <tableColumn id="425" xr3:uid="{E48870EA-6D4D-413E-9F04-E361E3739AE9}" name="Repayable - internat'l transfer - Total hygiene" dataDxfId="58"/>
    <tableColumn id="426" xr3:uid="{06417697-A734-442C-82FD-11038613AA84}" name="Repayable - internat'l transfer - urban hygiene" dataDxfId="57"/>
    <tableColumn id="427" xr3:uid="{683BE76D-2E43-49F1-B080-AA674C80860B}" name="Repayable - internat'l transfer - rural hygiene" dataDxfId="56"/>
    <tableColumn id="428" xr3:uid="{05E0B790-58D7-4F9E-942F-289D90A48821}" name="Repayable - internat'l transfer - Total general" dataDxfId="55"/>
    <tableColumn id="429" xr3:uid="{7DA30F0C-0227-456E-A282-B33A53C5892B}" name="Repayable - internat'l transfer - urban general" dataDxfId="54"/>
    <tableColumn id="430" xr3:uid="{F6D11D11-ABCF-40D0-B860-45C530E9C8C0}" name="Repayable - internat'l transfer - rural general" dataDxfId="53"/>
    <tableColumn id="431" xr3:uid="{F035D78F-A3FF-4591-8264-12EBAC8094B5}" name="Repayable - internat'l transfer - source of data" dataDxfId="52"/>
    <tableColumn id="432" xr3:uid="{4467C1A7-CBAD-4EB4-8037-C85F261DC1C5}" name="Repayable - other debt - TOTAL" dataDxfId="51"/>
    <tableColumn id="433" xr3:uid="{987F4B14-6CD8-4AEF-AF62-F05B9E12D33D}" name="Repayable - other debt - Total drinking-water" dataDxfId="50"/>
    <tableColumn id="434" xr3:uid="{248F1A27-473C-4819-A5CE-1F093106BC7D}" name="Repayable - other debt - urban drinking-water" dataDxfId="49"/>
    <tableColumn id="435" xr3:uid="{E7A7C043-C5F3-440C-AB22-6A5B2AEFC483}" name="Repayable - other debt - rural drinking-water" dataDxfId="48"/>
    <tableColumn id="436" xr3:uid="{C12AD6CB-42F3-4E80-B78C-C5D5D1161B77}" name="Repayable - other debt - Total sanitation" dataDxfId="47"/>
    <tableColumn id="437" xr3:uid="{92785BB8-9FA4-4755-8BC2-E13427402F73}" name="Repayable - other debt - urban sanitation" dataDxfId="46"/>
    <tableColumn id="438" xr3:uid="{3BCE901A-C7F0-49DF-98C4-BF68C8E93309}" name="Repayable - other debt - rural sanitation" dataDxfId="45"/>
    <tableColumn id="439" xr3:uid="{475A67BE-68CC-4B93-B1EF-E3E6B186C086}" name="Repayable - other debt - Total hygiene" dataDxfId="44"/>
    <tableColumn id="440" xr3:uid="{DC965557-627F-4380-BC74-D75F91D71349}" name="Repayable - other debt - urban hygiene" dataDxfId="43"/>
    <tableColumn id="441" xr3:uid="{D9CDB04F-40D5-4E07-81A7-81E6F6CFB4A7}" name="Repayable - other debt - rural hygiene" dataDxfId="42"/>
    <tableColumn id="442" xr3:uid="{07F5A8B6-6528-422B-B19A-8F4D567B623C}" name="Repayable - other debt - Total general" dataDxfId="41"/>
    <tableColumn id="443" xr3:uid="{FC10D598-1C8A-4048-804B-E02141F55F24}" name="Repayable - other debt - urban general" dataDxfId="40"/>
    <tableColumn id="444" xr3:uid="{F3DAEE4B-5758-4987-B75D-2F746BC57661}" name="Repayable - other debt - rural general" dataDxfId="39"/>
    <tableColumn id="445" xr3:uid="{0B4B9494-2130-4D3F-98A6-E3A8A5E22E06}" name="Repayable - other debt - source of data" dataDxfId="38"/>
    <tableColumn id="446" xr3:uid="{410FAC4E-8468-4F5F-A1BE-987F6F6CE920}" name="TOTAL EXPENSE - TOTAL" dataDxfId="37"/>
    <tableColumn id="447" xr3:uid="{B0E65C4B-5012-483B-9365-CC4856FF5E97}" name="TOTAL EXPENSE - Total drinking-water" dataDxfId="36"/>
    <tableColumn id="448" xr3:uid="{FCA83D6C-11F4-439E-AAD8-78BE2AA414D9}" name="TOTAL EXPENSE - urban drinking-water" dataDxfId="35"/>
    <tableColumn id="449" xr3:uid="{DEFCFA99-3BAE-451A-89C3-0152504FAA2A}" name="TOTAL EXPENSE - rural drinking-water" dataDxfId="34"/>
    <tableColumn id="450" xr3:uid="{D03988EC-52E6-4D64-9B58-C0A7B8B0BFA2}" name="TOTAL EXPENSE - Total sanitation" dataDxfId="33"/>
    <tableColumn id="451" xr3:uid="{886228D6-2D66-4B65-B570-D7E930582C36}" name="TOTAL EXPENSE - urban sanitation" dataDxfId="32"/>
    <tableColumn id="452" xr3:uid="{45AF91DF-FCA3-47F4-936F-A3F73E575D97}" name="TOTAL EXPENSE - rural sanitation" dataDxfId="31"/>
    <tableColumn id="453" xr3:uid="{108E8AB8-5DFC-47E6-92AC-71D327FCDFF9}" name="TOTAL EXPENSE - Total hygiene" dataDxfId="30"/>
    <tableColumn id="454" xr3:uid="{50D813A6-F6FE-4707-B5A9-C6F88591C588}" name="TOTAL EXPENSE - urban hygiene" dataDxfId="29"/>
    <tableColumn id="455" xr3:uid="{DA7A250C-55E8-4B54-BCA0-1504D8B03A24}" name="TOTAL EXPENSE - rural hygiene" dataDxfId="28"/>
    <tableColumn id="456" xr3:uid="{1769FA25-E460-4CFF-A7A4-58DD654EF803}" name="TOTAL EXPENSE - Total general" dataDxfId="27"/>
    <tableColumn id="457" xr3:uid="{927FAA41-8799-453F-AED9-3284AA276648}" name="TOTAL EXPENSE - urban general" dataDxfId="26"/>
    <tableColumn id="458" xr3:uid="{5C1B2EBA-F522-4AEB-9C04-C08A98AB4A7A}" name="TOTAL EXPENSE - rural general" dataDxfId="25"/>
    <tableColumn id="459" xr3:uid="{EE331AB7-8A90-4344-98B8-D8C45BB9F9AE}" name="TOTAL EXPENSE - source of data" dataDxfId="24"/>
    <tableColumn id="460" xr3:uid="{43765F78-D4FF-437E-AC80-5E2C9B9451CF}" name="Details of financial information provided and data gaps" dataDxfId="23"/>
    <tableColumn id="461" xr3:uid="{FFF54BC6-E076-4350-9E83-79D8A5E035CE}" name="Do commercial / industrial users provide a significant portion of funding for the WASH sector" dataDxfId="22"/>
    <tableColumn id="462" xr3:uid="{6DAEC0D6-70BF-4E76-BDF5-B46B9DB00F87}" name=" Tariffs TOTAL, US$ millions" dataDxfId="21"/>
    <tableColumn id="463" xr3:uid="{420B025D-FB77-4E66-B7C7-8C455E690B39}" name=" HH supply TOTAL, US$ millions" dataDxfId="20"/>
    <tableColumn id="464" xr3:uid="{A3ECD10D-E8C3-435D-A821-68A504054A41}" name=" Gov/Cent TOTAL, US$ millions" dataDxfId="19"/>
    <tableColumn id="465" xr3:uid="{CE290751-848A-45B9-B2E9-37BF83EF029E}" name=" Gov/State TOTAL, US$ millions" dataDxfId="18"/>
    <tableColumn id="466" xr3:uid="{F19EBA52-15DD-4C74-8973-8BBB4EFED165}" name=" Gov/Loc TOTAL, US$ millions" dataDxfId="17"/>
    <tableColumn id="467" xr3:uid="{99269476-1917-45D8-A3B8-F2504609C907}" name=" External Grants, TOTAL, US$ millions" dataDxfId="16"/>
    <tableColumn id="468" xr3:uid="{41A91115-CE5E-4DAC-A9B6-C53047B49CB6}" name=" External Vol Cont. TOTAL, US$ millions" dataDxfId="15"/>
    <tableColumn id="469" xr3:uid="{179FB51B-7AD9-4FB8-9AED-D2557CBF2C99}" name=" Repayable ODA, US$ millions" dataDxfId="14"/>
    <tableColumn id="470" xr3:uid="{901046A2-9B3E-4B1B-9B31-92379C90B300}" name=" Repayable nonODA, US$ millions" dataDxfId="13"/>
    <tableColumn id="471" xr3:uid="{35249B2B-BAF0-4D79-89DA-073840AE8D1D}" name=" TOTAL EXPENSE -  TOTAL" dataDxfId="12"/>
    <tableColumn id="472" xr3:uid="{7C44378D-A43E-4536-8714-E25E32327CDC}" name=" TOTAL EXPENSE -  TOTAL drinking-water, US$ millions" dataDxfId="11"/>
    <tableColumn id="473" xr3:uid="{9ABB3AEE-6611-45D4-BF01-4542F59430A2}" name=" TOTAL EXPENSE - urban drinking-water, US$ millions" dataDxfId="10"/>
    <tableColumn id="474" xr3:uid="{87CB77B9-4130-46B2-8C25-E4A00907A366}" name=" TOTAL EXPENSE - rural drinking-water, US$ millions" dataDxfId="9"/>
    <tableColumn id="475" xr3:uid="{E83ADB30-3A66-4BD7-9964-EDBE0CE19578}" name=" TOTAL EXPENSE -  TOTAL sanitation, US$ millions" dataDxfId="8"/>
    <tableColumn id="476" xr3:uid="{E8ED2F23-4283-4225-9391-81D1BC10308C}" name=" TOTAL EXPENSE - urban sanitation, US$ millions" dataDxfId="7"/>
    <tableColumn id="477" xr3:uid="{876D12F3-09DB-4A73-8DCA-6FADE5653815}" name=" TOTAL EXPENSE - rural sanitation, US$ millions" dataDxfId="6"/>
    <tableColumn id="478" xr3:uid="{960B931B-4DF9-4C12-8325-E4F7D2E75141}" name=" TOTAL EXPENSE -  TOTAL hygiene, US$ millions" dataDxfId="5"/>
    <tableColumn id="479" xr3:uid="{D031E99C-DC76-4E95-BD1E-AF0F6E665F29}" name=" TOTAL EXPENSE - urban hygiene, US$ millions" dataDxfId="4"/>
    <tableColumn id="480" xr3:uid="{05289815-620F-4A6D-9D2F-AFF00172D870}" name=" TOTAL EXPENSE - rural hygiene, US$ millions" dataDxfId="3"/>
    <tableColumn id="481" xr3:uid="{D19802E6-231A-4523-94C7-03B14FFCA2F6}" name=" TOTAL EXPENSE -  TOTAL general, US$ millions" dataDxfId="2"/>
    <tableColumn id="482" xr3:uid="{583BBA7B-A624-4C1D-B644-25A9FA770D9A}" name=" TOTAL EXPENSE - urban general, US$ millions" dataDxfId="1"/>
    <tableColumn id="483" xr3:uid="{9654FF7C-F1C4-4FFC-BE64-A530D67042C0}" name=" TOTAL EXPENSE - rural general, US$ millions"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5173D-2FBA-453D-A8AF-9FB3B82830B5}">
  <sheetPr>
    <pageSetUpPr fitToPage="1"/>
  </sheetPr>
  <dimension ref="A1:AIU128"/>
  <sheetViews>
    <sheetView tabSelected="1" zoomScale="85" zoomScaleNormal="85" workbookViewId="0">
      <selection activeCell="A4" sqref="A4"/>
    </sheetView>
  </sheetViews>
  <sheetFormatPr defaultColWidth="9.140625" defaultRowHeight="12.75" x14ac:dyDescent="0.2"/>
  <cols>
    <col min="1" max="1" width="10.42578125" style="5" bestFit="1" customWidth="1"/>
    <col min="2" max="2" width="28" style="5" customWidth="1"/>
    <col min="3" max="3" width="11" style="4" bestFit="1" customWidth="1"/>
    <col min="4" max="4" width="30" style="5" bestFit="1" customWidth="1"/>
    <col min="5" max="6" width="10.7109375" style="5" customWidth="1"/>
    <col min="7" max="7" width="15.28515625" style="5" customWidth="1"/>
    <col min="8" max="11" width="11.7109375" style="3" customWidth="1"/>
    <col min="12" max="13" width="20.7109375" style="3" customWidth="1"/>
    <col min="14" max="21" width="11.7109375" style="3" customWidth="1"/>
    <col min="22" max="22" width="15.85546875" style="3" customWidth="1"/>
    <col min="23" max="23" width="15.42578125" style="3" customWidth="1"/>
    <col min="24" max="29" width="11.7109375" style="3" customWidth="1"/>
    <col min="30" max="41" width="12.7109375" style="3" customWidth="1"/>
    <col min="42" max="90" width="11.7109375" style="3" customWidth="1"/>
    <col min="91" max="91" width="17" style="3" customWidth="1"/>
    <col min="92" max="105" width="11.7109375" style="3" customWidth="1"/>
    <col min="106" max="106" width="48.85546875" style="3" customWidth="1"/>
    <col min="107" max="107" width="20.85546875" style="3" customWidth="1"/>
    <col min="108" max="108" width="36.140625" style="3" bestFit="1" customWidth="1"/>
    <col min="109" max="119" width="11.7109375" style="3" customWidth="1"/>
    <col min="120" max="120" width="42.28515625" style="3" customWidth="1"/>
    <col min="121" max="133" width="11.7109375" style="3" customWidth="1"/>
    <col min="134" max="134" width="22.140625" style="3" customWidth="1"/>
    <col min="135" max="147" width="11.7109375" style="3" customWidth="1"/>
    <col min="148" max="148" width="24.140625" style="3" customWidth="1"/>
    <col min="149" max="161" width="11.7109375" style="3" customWidth="1"/>
    <col min="162" max="162" width="18.42578125" style="3" customWidth="1"/>
    <col min="163" max="210" width="11.7109375" style="3" customWidth="1"/>
    <col min="211" max="211" width="13" style="3" customWidth="1"/>
    <col min="212" max="361" width="11.7109375" style="3" customWidth="1"/>
    <col min="362" max="362" width="15.42578125" style="3" customWidth="1"/>
    <col min="363" max="381" width="13.42578125" style="3" customWidth="1"/>
    <col min="382" max="650" width="11.7109375" style="3" customWidth="1"/>
    <col min="651" max="657" width="12.7109375" style="3" customWidth="1"/>
    <col min="658" max="671" width="11.7109375" style="3" customWidth="1"/>
    <col min="672" max="672" width="12.5703125" style="3" customWidth="1"/>
    <col min="673" max="673" width="13.140625" style="3" customWidth="1"/>
    <col min="674" max="674" width="12.85546875" style="3" customWidth="1"/>
    <col min="675" max="675" width="13" style="3" customWidth="1"/>
    <col min="676" max="677" width="13.140625" style="3" customWidth="1"/>
    <col min="678" max="679" width="12.5703125" style="3" customWidth="1"/>
    <col min="680" max="814" width="11.7109375" style="3" customWidth="1"/>
    <col min="815" max="815" width="19.140625" style="3" customWidth="1"/>
    <col min="816" max="871" width="11.7109375" style="3" customWidth="1"/>
    <col min="872" max="872" width="13.85546875" style="3" customWidth="1"/>
    <col min="873" max="873" width="14.140625" style="3" customWidth="1"/>
    <col min="874" max="874" width="13.85546875" style="3" customWidth="1"/>
    <col min="875" max="875" width="13.42578125" style="3" customWidth="1"/>
    <col min="876" max="876" width="13.85546875" style="3" customWidth="1"/>
    <col min="877" max="877" width="14.140625" style="3" customWidth="1"/>
    <col min="878" max="878" width="14.42578125" style="3" customWidth="1"/>
    <col min="879" max="879" width="14.7109375" style="3" customWidth="1"/>
    <col min="880" max="880" width="14.140625" style="3" customWidth="1"/>
    <col min="881" max="881" width="15.140625" style="3" customWidth="1"/>
    <col min="882" max="882" width="14.5703125" style="3" customWidth="1"/>
    <col min="883" max="883" width="14.7109375" style="3" customWidth="1"/>
    <col min="884" max="931" width="14.5703125" style="4" customWidth="1"/>
    <col min="932" max="16384" width="9.140625" style="4"/>
  </cols>
  <sheetData>
    <row r="1" spans="1:931" ht="18.75" x14ac:dyDescent="0.2">
      <c r="A1" s="442" t="s">
        <v>20886</v>
      </c>
      <c r="YA1" s="431" t="s">
        <v>21445</v>
      </c>
      <c r="YB1" s="431" t="s">
        <v>21445</v>
      </c>
      <c r="YC1" s="431" t="s">
        <v>21445</v>
      </c>
      <c r="YD1" s="431" t="s">
        <v>21445</v>
      </c>
      <c r="YE1" s="431" t="s">
        <v>21445</v>
      </c>
      <c r="YF1" s="431" t="s">
        <v>21445</v>
      </c>
      <c r="YG1" s="431" t="s">
        <v>21445</v>
      </c>
      <c r="YI1" s="431" t="s">
        <v>21452</v>
      </c>
      <c r="YJ1" s="431" t="s">
        <v>21452</v>
      </c>
      <c r="YK1" s="431" t="s">
        <v>21452</v>
      </c>
      <c r="YL1" s="431" t="s">
        <v>21452</v>
      </c>
      <c r="YM1" s="431" t="s">
        <v>21452</v>
      </c>
      <c r="YN1" s="431" t="s">
        <v>21452</v>
      </c>
      <c r="YO1" s="431" t="s">
        <v>21452</v>
      </c>
      <c r="YR1" s="431" t="s">
        <v>21453</v>
      </c>
      <c r="YS1" s="431" t="s">
        <v>21453</v>
      </c>
      <c r="YT1" s="431" t="s">
        <v>21453</v>
      </c>
      <c r="YU1" s="431" t="s">
        <v>21453</v>
      </c>
      <c r="YV1" s="431" t="s">
        <v>21453</v>
      </c>
      <c r="YW1" s="431" t="s">
        <v>21453</v>
      </c>
      <c r="YX1" s="431" t="s">
        <v>21453</v>
      </c>
      <c r="YZ1" s="431" t="s">
        <v>21466</v>
      </c>
      <c r="ZA1" s="431" t="s">
        <v>21466</v>
      </c>
      <c r="ZB1" s="431" t="s">
        <v>21466</v>
      </c>
      <c r="ZC1" s="431" t="s">
        <v>21466</v>
      </c>
      <c r="ZD1" s="431" t="s">
        <v>21466</v>
      </c>
      <c r="ZE1" s="431" t="s">
        <v>21466</v>
      </c>
      <c r="ZG1" s="431" t="s">
        <v>21473</v>
      </c>
      <c r="ZH1" s="431" t="s">
        <v>21473</v>
      </c>
      <c r="ZI1" s="431" t="s">
        <v>21473</v>
      </c>
      <c r="ZJ1" s="431" t="s">
        <v>21473</v>
      </c>
      <c r="ZK1" s="431" t="s">
        <v>21473</v>
      </c>
      <c r="ZL1" s="431" t="s">
        <v>21473</v>
      </c>
      <c r="ZN1" s="431" t="s">
        <v>21480</v>
      </c>
      <c r="ZO1" s="431" t="s">
        <v>21480</v>
      </c>
      <c r="ZP1" s="431" t="s">
        <v>21480</v>
      </c>
      <c r="ZQ1" s="431" t="s">
        <v>21480</v>
      </c>
      <c r="ZR1" s="431" t="s">
        <v>21480</v>
      </c>
      <c r="ZS1" s="431" t="s">
        <v>21480</v>
      </c>
      <c r="ZU1" s="431" t="s">
        <v>21487</v>
      </c>
      <c r="ZV1" s="431" t="s">
        <v>21487</v>
      </c>
      <c r="ZW1" s="431" t="s">
        <v>21487</v>
      </c>
      <c r="ZX1" s="431" t="s">
        <v>21487</v>
      </c>
      <c r="ZY1" s="431" t="s">
        <v>21487</v>
      </c>
      <c r="ZZ1" s="431" t="s">
        <v>21487</v>
      </c>
      <c r="AAB1" s="431" t="s">
        <v>21494</v>
      </c>
      <c r="AAC1" s="431" t="s">
        <v>21494</v>
      </c>
      <c r="AAD1" s="431" t="s">
        <v>21494</v>
      </c>
      <c r="AAE1" s="431" t="s">
        <v>21494</v>
      </c>
      <c r="AAF1" s="431" t="s">
        <v>21494</v>
      </c>
      <c r="AAG1" s="431" t="s">
        <v>21494</v>
      </c>
      <c r="AAH1" s="431" t="s">
        <v>21494</v>
      </c>
      <c r="AAK1" s="431" t="s">
        <v>21501</v>
      </c>
      <c r="AAL1" s="431" t="s">
        <v>21501</v>
      </c>
      <c r="AAM1" s="431" t="s">
        <v>21501</v>
      </c>
      <c r="AAN1" s="431" t="s">
        <v>21501</v>
      </c>
      <c r="AAO1" s="431" t="s">
        <v>21501</v>
      </c>
      <c r="AAP1" s="431" t="s">
        <v>21501</v>
      </c>
      <c r="AAR1" s="431" t="s">
        <v>21508</v>
      </c>
      <c r="AAS1" s="431" t="s">
        <v>21508</v>
      </c>
      <c r="AAT1" s="431" t="s">
        <v>21508</v>
      </c>
      <c r="AAU1" s="431" t="s">
        <v>21508</v>
      </c>
      <c r="AAV1" s="431" t="s">
        <v>21508</v>
      </c>
      <c r="AAW1" s="431" t="s">
        <v>21508</v>
      </c>
      <c r="AAX1" s="431" t="s">
        <v>21508</v>
      </c>
      <c r="ABB1" s="431" t="s">
        <v>21515</v>
      </c>
      <c r="ABC1" s="431" t="s">
        <v>21515</v>
      </c>
      <c r="ABD1" s="431" t="s">
        <v>21515</v>
      </c>
      <c r="ABE1" s="431" t="s">
        <v>21515</v>
      </c>
      <c r="ABF1" s="431" t="s">
        <v>21515</v>
      </c>
      <c r="ABG1" s="431" t="s">
        <v>21515</v>
      </c>
    </row>
    <row r="2" spans="1:931" ht="15" x14ac:dyDescent="0.25">
      <c r="A2" s="437" t="s">
        <v>20885</v>
      </c>
      <c r="MZ2"/>
      <c r="NA2"/>
      <c r="NB2"/>
      <c r="NC2"/>
      <c r="ND2"/>
      <c r="NE2"/>
      <c r="NF2"/>
      <c r="NG2"/>
      <c r="NH2"/>
      <c r="NI2"/>
      <c r="NJ2"/>
      <c r="NK2"/>
      <c r="NL2"/>
      <c r="NM2"/>
      <c r="NN2"/>
      <c r="NO2"/>
      <c r="NP2"/>
      <c r="NQ2"/>
      <c r="NR2"/>
      <c r="OC2"/>
      <c r="OD2"/>
      <c r="OE2"/>
      <c r="OF2"/>
      <c r="OG2"/>
      <c r="OH2"/>
      <c r="OI2"/>
      <c r="OJ2"/>
      <c r="OK2"/>
      <c r="OL2"/>
      <c r="OM2"/>
      <c r="ON2"/>
      <c r="OO2"/>
      <c r="OP2"/>
      <c r="OQ2"/>
      <c r="OR2"/>
      <c r="OS2"/>
      <c r="OT2"/>
      <c r="OU2"/>
      <c r="OV2"/>
      <c r="OW2"/>
      <c r="OX2"/>
      <c r="OY2"/>
      <c r="OZ2"/>
      <c r="PA2"/>
      <c r="PB2"/>
      <c r="PC2"/>
      <c r="QQ2"/>
      <c r="QR2"/>
      <c r="QS2"/>
      <c r="QT2"/>
      <c r="QU2"/>
      <c r="QV2"/>
      <c r="QW2"/>
      <c r="QX2"/>
      <c r="QY2"/>
      <c r="QZ2"/>
      <c r="RA2"/>
      <c r="TI2"/>
      <c r="TJ2"/>
      <c r="TK2"/>
      <c r="TL2"/>
      <c r="TM2"/>
      <c r="TN2"/>
      <c r="TO2"/>
      <c r="TP2"/>
      <c r="TQ2"/>
      <c r="TR2"/>
      <c r="TS2"/>
      <c r="TT2"/>
      <c r="TU2"/>
      <c r="TV2"/>
      <c r="TW2"/>
      <c r="TX2"/>
      <c r="XH2"/>
      <c r="XI2"/>
      <c r="XJ2"/>
      <c r="XK2"/>
      <c r="XL2"/>
      <c r="XM2"/>
      <c r="XN2"/>
      <c r="XO2"/>
      <c r="XP2"/>
      <c r="XQ2"/>
      <c r="XR2"/>
      <c r="XS2"/>
      <c r="XT2"/>
      <c r="XU2"/>
      <c r="XV2"/>
      <c r="XW2"/>
      <c r="XX2"/>
      <c r="XY2"/>
      <c r="XZ2"/>
      <c r="YB2" s="3" t="str">
        <f>_xlfn.CONCAT("Equity measures exist in ",YB1," - Sanitation")</f>
        <v>Equity measures exist in internally displaced persons and/or refugee camps - Sanitation</v>
      </c>
      <c r="YC2" s="3" t="str">
        <f>_xlfn.CONCAT("Level of implementation of equity measures in  ",YC1," - Sanitation")</f>
        <v>Level of implementation of equity measures in  internally displaced persons and/or refugee camps - Sanitation</v>
      </c>
      <c r="YD2" s="3" t="str">
        <f>_xlfn.CONCAT("Equity measures exist in ",YD1," - Drinking-water")</f>
        <v>Equity measures exist in internally displaced persons and/or refugee camps - Drinking-water</v>
      </c>
      <c r="YE2" s="3" t="str">
        <f>_xlfn.CONCAT("Level of implementation of equity measures in  ",YE1," - Drinking-water")</f>
        <v>Level of implementation of equity measures in  internally displaced persons and/or refugee camps - Drinking-water</v>
      </c>
      <c r="YF2" s="3" t="str">
        <f>_xlfn.CONCAT("Equity measures exist in ",YF1," - Hand hygiene")</f>
        <v>Equity measures exist in internally displaced persons and/or refugee camps - Hand hygiene</v>
      </c>
      <c r="YG2" s="3" t="str">
        <f>_xlfn.CONCAT("Level of implementation of equity measures in  ",YG1," - Hand hygiene")</f>
        <v>Level of implementation of equity measures in  internally displaced persons and/or refugee camps - Hand hygiene</v>
      </c>
      <c r="YJ2" s="3" t="str">
        <f>_xlfn.CONCAT("Equity measures exist in ",YJ1," - Sanitation")</f>
        <v>Equity measures exist in emergencies and disasters - Sanitation</v>
      </c>
      <c r="YK2" s="3" t="str">
        <f>_xlfn.CONCAT("Level of implementation of equity measures in  ",YK1," - Sanitation")</f>
        <v>Level of implementation of equity measures in  emergencies and disasters - Sanitation</v>
      </c>
      <c r="YL2" s="3" t="str">
        <f>_xlfn.CONCAT("Equity measures exist in ",YL1," - Drinking-water")</f>
        <v>Equity measures exist in emergencies and disasters - Drinking-water</v>
      </c>
      <c r="YM2" s="3" t="str">
        <f>_xlfn.CONCAT("Level of implementation of equity measures in  ",YM1," - Drinking-water")</f>
        <v>Level of implementation of equity measures in  emergencies and disasters - Drinking-water</v>
      </c>
      <c r="YN2" s="3" t="str">
        <f>_xlfn.CONCAT("Equity measures exist in ",YN1," - Hand hygiene")</f>
        <v>Equity measures exist in emergencies and disasters - Hand hygiene</v>
      </c>
      <c r="YO2" s="3" t="str">
        <f>_xlfn.CONCAT("Level of implementation of equity measures in  ",YO1," - Hand hygiene")</f>
        <v>Level of implementation of equity measures in  emergencies and disasters - Hand hygiene</v>
      </c>
      <c r="YS2" s="3" t="str">
        <f>_xlfn.CONCAT("Equity measures exist in ",YS1," - Sanitation")</f>
        <v>Equity measures exist in other settings - Sanitation</v>
      </c>
      <c r="YT2" s="3" t="str">
        <f>_xlfn.CONCAT("Level of implementation of equity measures in  ",YT1," - Sanitation")</f>
        <v>Level of implementation of equity measures in  other settings - Sanitation</v>
      </c>
      <c r="YU2" s="3" t="str">
        <f>_xlfn.CONCAT("Equity measures exist in ",YU1," - Drinking-water")</f>
        <v>Equity measures exist in other settings - Drinking-water</v>
      </c>
      <c r="YV2" s="3" t="str">
        <f>_xlfn.CONCAT("Level of implementation of equity measures in  ",YV1," - Drinking-water")</f>
        <v>Level of implementation of equity measures in  other settings - Drinking-water</v>
      </c>
      <c r="YW2" s="3" t="str">
        <f>_xlfn.CONCAT("Equity measures exist in ",YW1," - Hand hygiene")</f>
        <v>Equity measures exist in other settings - Hand hygiene</v>
      </c>
      <c r="YX2" s="3" t="str">
        <f>_xlfn.CONCAT("Level of implementation of equity measures in  ",YX1," - Hand hygiene")</f>
        <v>Level of implementation of equity measures in  other settings - Hand hygiene</v>
      </c>
      <c r="YZ2" s="3" t="str">
        <f>_xlfn.CONCAT("Equity measures exist for ",YZ1," - Sanitation")</f>
        <v>Equity measures exist for people living in poverty - Sanitation</v>
      </c>
      <c r="ZA2" s="3" t="str">
        <f>_xlfn.CONCAT("Level of implementation of equity measures for  ",ZA1," - Sanitation")</f>
        <v>Level of implementation of equity measures for  people living in poverty - Sanitation</v>
      </c>
      <c r="ZB2" s="3" t="str">
        <f>_xlfn.CONCAT("Equity measures exist for ",ZB1," - Drinking-water")</f>
        <v>Equity measures exist for people living in poverty - Drinking-water</v>
      </c>
      <c r="ZC2" s="3" t="str">
        <f>_xlfn.CONCAT("Level of implementation of equity measures for  ",ZC1," - Drinking-water")</f>
        <v>Level of implementation of equity measures for  people living in poverty - Drinking-water</v>
      </c>
      <c r="ZD2" s="3" t="str">
        <f>_xlfn.CONCAT("Equity measures exist for ",ZD1," - Hand hygiene")</f>
        <v>Equity measures exist for people living in poverty - Hand hygiene</v>
      </c>
      <c r="ZE2" s="3" t="str">
        <f>_xlfn.CONCAT("Level of implementation of equity measures for  ",ZE1," - Hand hygiene")</f>
        <v>Level of implementation of equity measures for  people living in poverty - Hand hygiene</v>
      </c>
      <c r="ZG2" s="3" t="str">
        <f>_xlfn.CONCAT("Equity measures exist for ",ZG1," - Sanitation")</f>
        <v>Equity measures exist for women and girls - Sanitation</v>
      </c>
      <c r="ZH2" s="3" t="str">
        <f>_xlfn.CONCAT("Level of implementation of equity measures for  ",ZH1," - Sanitation")</f>
        <v>Level of implementation of equity measures for  women and girls - Sanitation</v>
      </c>
      <c r="ZI2" s="3" t="str">
        <f>_xlfn.CONCAT("Equity measures exist for ",ZI1," - Drinking-water")</f>
        <v>Equity measures exist for women and girls - Drinking-water</v>
      </c>
      <c r="ZJ2" s="3" t="str">
        <f>_xlfn.CONCAT("Level of implementation of equity measures for  ",ZJ1," - Drinking-water")</f>
        <v>Level of implementation of equity measures for  women and girls - Drinking-water</v>
      </c>
      <c r="ZK2" s="3" t="str">
        <f>_xlfn.CONCAT("Equity measures exist for ",ZK1," - Hand hygiene")</f>
        <v>Equity measures exist for women and girls - Hand hygiene</v>
      </c>
      <c r="ZL2" s="3" t="str">
        <f>_xlfn.CONCAT("Level of implementation of equity measures for  ",ZL1," - Hand hygiene")</f>
        <v>Level of implementation of equity measures for  women and girls - Hand hygiene</v>
      </c>
      <c r="ZM2"/>
      <c r="ZN2" s="3" t="str">
        <f>_xlfn.CONCAT("Equity measures exist for ",ZN1," - Sanitation")</f>
        <v>Equity measures exist for people living with disabilities - Sanitation</v>
      </c>
      <c r="ZO2" s="3" t="str">
        <f>_xlfn.CONCAT("Level of implementation of equity measures for  ",ZO1," - Sanitation")</f>
        <v>Level of implementation of equity measures for  people living with disabilities - Sanitation</v>
      </c>
      <c r="ZP2" s="3" t="str">
        <f>_xlfn.CONCAT("Equity measures exist for ",ZP1," - Drinking-water")</f>
        <v>Equity measures exist for people living with disabilities - Drinking-water</v>
      </c>
      <c r="ZQ2" s="3" t="str">
        <f>_xlfn.CONCAT("Level of implementation of equity measures for  ",ZQ1," - Drinking-water")</f>
        <v>Level of implementation of equity measures for  people living with disabilities - Drinking-water</v>
      </c>
      <c r="ZR2" s="3" t="str">
        <f>_xlfn.CONCAT("Equity measures exist for ",ZR1," - Hand hygiene")</f>
        <v>Equity measures exist for people living with disabilities - Hand hygiene</v>
      </c>
      <c r="ZS2" s="3" t="str">
        <f>_xlfn.CONCAT("Level of implementation of equity measures for  ",ZS1," - Hand hygiene")</f>
        <v>Level of implementation of equity measures for  people living with disabilities - Hand hygiene</v>
      </c>
      <c r="ZT2"/>
      <c r="ZU2" s="3" t="str">
        <f>_xlfn.CONCAT("Equity measures exist for ",ZU1," - Sanitation")</f>
        <v>Equity measures exist for elderly people - Sanitation</v>
      </c>
      <c r="ZV2" s="3" t="str">
        <f>_xlfn.CONCAT("Level of implementation of equity measures for  ",ZV1," - Sanitation")</f>
        <v>Level of implementation of equity measures for  elderly people - Sanitation</v>
      </c>
      <c r="ZW2" s="3" t="str">
        <f>_xlfn.CONCAT("Equity measures exist for ",ZW1," - Drinking-water")</f>
        <v>Equity measures exist for elderly people - Drinking-water</v>
      </c>
      <c r="ZX2" s="3" t="str">
        <f>_xlfn.CONCAT("Level of implementation of equity measures for  ",ZX1," - Drinking-water")</f>
        <v>Level of implementation of equity measures for  elderly people - Drinking-water</v>
      </c>
      <c r="ZY2" s="3" t="str">
        <f>_xlfn.CONCAT("Equity measures exist for ",ZY1," - Hand hygiene")</f>
        <v>Equity measures exist for elderly people - Hand hygiene</v>
      </c>
      <c r="ZZ2" s="3" t="str">
        <f>_xlfn.CONCAT("Level of implementation of equity measures for  ",ZZ1," - Hand hygiene")</f>
        <v>Level of implementation of equity measures for  elderly people - Hand hygiene</v>
      </c>
      <c r="AAA2"/>
      <c r="AAB2"/>
      <c r="AAC2" s="3" t="str">
        <f>_xlfn.CONCAT("Equity measures exist for ",AAC1," - Sanitation")</f>
        <v>Equity measures exist for indigenous populations - Sanitation</v>
      </c>
      <c r="AAD2" s="3" t="str">
        <f>_xlfn.CONCAT("Level of implementation of equity measures for  ",AAD1," - Sanitation")</f>
        <v>Level of implementation of equity measures for  indigenous populations - Sanitation</v>
      </c>
      <c r="AAE2" s="3" t="str">
        <f>_xlfn.CONCAT("Equity measures exist for ",AAE1," - Drinking-water")</f>
        <v>Equity measures exist for indigenous populations - Drinking-water</v>
      </c>
      <c r="AAF2" s="3" t="str">
        <f>_xlfn.CONCAT("Level of implementation of equity measures for  ",AAF1," - Drinking-water")</f>
        <v>Level of implementation of equity measures for  indigenous populations - Drinking-water</v>
      </c>
      <c r="AAG2" s="3" t="str">
        <f>_xlfn.CONCAT("Equity measures exist for ",AAG1," - Hand hygiene")</f>
        <v>Equity measures exist for indigenous populations - Hand hygiene</v>
      </c>
      <c r="AAH2" s="3" t="str">
        <f>_xlfn.CONCAT("Level of implementation of equity measures for  ",AAH1," - Hand hygiene")</f>
        <v>Level of implementation of equity measures for  indigenous populations - Hand hygiene</v>
      </c>
      <c r="AAI2"/>
      <c r="AAJ2"/>
      <c r="AAK2" s="3" t="str">
        <f>_xlfn.CONCAT("Equity measures exist for ",AAK1," - Sanitation")</f>
        <v>Equity measures exist for ethnic/ religious minorities - Sanitation</v>
      </c>
      <c r="AAL2" s="3" t="str">
        <f>_xlfn.CONCAT("Level of implementation of equity measures for  ",AAL1," - Sanitation")</f>
        <v>Level of implementation of equity measures for  ethnic/ religious minorities - Sanitation</v>
      </c>
      <c r="AAM2" s="3" t="str">
        <f>_xlfn.CONCAT("Equity measures exist for ",AAM1," - Drinking-water")</f>
        <v>Equity measures exist for ethnic/ religious minorities - Drinking-water</v>
      </c>
      <c r="AAN2" s="3" t="str">
        <f>_xlfn.CONCAT("Level of implementation of equity measures for  ",AAN1," - Drinking-water")</f>
        <v>Level of implementation of equity measures for  ethnic/ religious minorities - Drinking-water</v>
      </c>
      <c r="AAO2" s="3" t="str">
        <f>_xlfn.CONCAT("Equity measures exist for ",AAO1," - Hand hygiene")</f>
        <v>Equity measures exist for ethnic/ religious minorities - Hand hygiene</v>
      </c>
      <c r="AAP2" s="3" t="str">
        <f>_xlfn.CONCAT("Level of implementation of equity measures for  ",AAP1," - Hand hygiene")</f>
        <v>Level of implementation of equity measures for  ethnic/ religious minorities - Hand hygiene</v>
      </c>
      <c r="AAQ2"/>
      <c r="AAR2"/>
      <c r="AAS2" s="3" t="str">
        <f>_xlfn.CONCAT("Equity measures exist for ",AAS1," - Sanitation")</f>
        <v>Equity measures exist for populations disproportionally affected by climate change - Sanitation</v>
      </c>
      <c r="AAT2" s="3" t="str">
        <f>_xlfn.CONCAT("Level of implementation of equity measures for  ",AAT1," - Sanitation")</f>
        <v>Level of implementation of equity measures for  populations disproportionally affected by climate change - Sanitation</v>
      </c>
      <c r="AAU2" s="3" t="str">
        <f>_xlfn.CONCAT("Equity measures exist for ",AAU1," - Drinking-water")</f>
        <v>Equity measures exist for populations disproportionally affected by climate change - Drinking-water</v>
      </c>
      <c r="AAV2" s="3" t="str">
        <f>_xlfn.CONCAT("Level of implementation of equity measures for  ",AAV1," - Drinking-water")</f>
        <v>Level of implementation of equity measures for  populations disproportionally affected by climate change - Drinking-water</v>
      </c>
      <c r="AAW2" s="3" t="str">
        <f>_xlfn.CONCAT("Equity measures exist for ",AAW1," - Hand hygiene")</f>
        <v>Equity measures exist for populations disproportionally affected by climate change - Hand hygiene</v>
      </c>
      <c r="AAX2" s="3" t="str">
        <f>_xlfn.CONCAT("Level of implementation of equity measures for  ",AAX1," - Hand hygiene")</f>
        <v>Level of implementation of equity measures for  populations disproportionally affected by climate change - Hand hygiene</v>
      </c>
      <c r="AAY2"/>
      <c r="AAZ2"/>
      <c r="ABA2"/>
      <c r="ABB2" s="3" t="str">
        <f>_xlfn.CONCAT("Equity measures exist for ",ABB1," - Sanitation")</f>
        <v>Equity measures exist for other populations - Sanitation</v>
      </c>
      <c r="ABC2" s="3" t="str">
        <f>_xlfn.CONCAT("Level of implementation of equity measures for  ",ABC1," - Sanitation")</f>
        <v>Level of implementation of equity measures for  other populations - Sanitation</v>
      </c>
      <c r="ABD2" s="3" t="str">
        <f>_xlfn.CONCAT("Equity measures exist for ",ABD1," - Drinking-water")</f>
        <v>Equity measures exist for other populations - Drinking-water</v>
      </c>
      <c r="ABE2" s="3" t="str">
        <f>_xlfn.CONCAT("Level of implementation of equity measures for  ",ABE1," - Drinking-water")</f>
        <v>Level of implementation of equity measures for  other populations - Drinking-water</v>
      </c>
      <c r="ABF2" s="3" t="str">
        <f>_xlfn.CONCAT("Equity measures exist for ",ABF1," - Hand hygiene")</f>
        <v>Equity measures exist for other populations - Hand hygiene</v>
      </c>
      <c r="ABG2" s="3" t="str">
        <f>_xlfn.CONCAT("Level of implementation of equity measures for  ",ABG1," - Hand hygiene")</f>
        <v>Level of implementation of equity measures for  other populations - Hand hygiene</v>
      </c>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row>
    <row r="3" spans="1:931" ht="15" x14ac:dyDescent="0.25">
      <c r="A3" s="438" t="s">
        <v>20884</v>
      </c>
      <c r="MZ3"/>
      <c r="NA3"/>
      <c r="NB3"/>
      <c r="NC3"/>
      <c r="ND3"/>
      <c r="NE3"/>
      <c r="NF3"/>
      <c r="NG3"/>
      <c r="NH3"/>
      <c r="NI3"/>
      <c r="NJ3"/>
      <c r="NK3"/>
      <c r="NL3"/>
      <c r="NM3"/>
      <c r="NN3"/>
      <c r="NO3"/>
      <c r="NP3"/>
      <c r="NQ3"/>
      <c r="NR3"/>
      <c r="OC3"/>
      <c r="OD3"/>
      <c r="OE3"/>
      <c r="OF3"/>
      <c r="OG3"/>
      <c r="OH3"/>
      <c r="OI3"/>
      <c r="OJ3"/>
      <c r="OK3"/>
      <c r="OL3"/>
      <c r="OM3"/>
      <c r="ON3"/>
      <c r="OO3"/>
      <c r="OP3"/>
      <c r="OQ3"/>
      <c r="OR3"/>
      <c r="OS3"/>
      <c r="OT3"/>
      <c r="OU3"/>
      <c r="OV3"/>
      <c r="OW3"/>
      <c r="OX3"/>
      <c r="OY3"/>
      <c r="OZ3"/>
      <c r="PA3"/>
      <c r="PB3"/>
      <c r="PC3"/>
      <c r="QQ3"/>
      <c r="QR3"/>
      <c r="QS3"/>
      <c r="QT3"/>
      <c r="QU3"/>
      <c r="QV3"/>
      <c r="QW3"/>
      <c r="QX3"/>
      <c r="QY3"/>
      <c r="QZ3"/>
      <c r="RA3"/>
      <c r="TI3"/>
      <c r="TJ3"/>
      <c r="TK3"/>
      <c r="TL3"/>
      <c r="TM3"/>
      <c r="TN3"/>
      <c r="TO3"/>
      <c r="TP3"/>
      <c r="TQ3"/>
      <c r="TR3"/>
      <c r="TS3"/>
      <c r="TT3"/>
      <c r="TU3"/>
      <c r="TV3"/>
      <c r="TW3"/>
      <c r="TX3"/>
      <c r="XH3"/>
      <c r="XI3"/>
      <c r="XJ3"/>
      <c r="XK3"/>
      <c r="XL3"/>
      <c r="XM3"/>
      <c r="XN3"/>
      <c r="XO3"/>
      <c r="XP3"/>
      <c r="XQ3"/>
      <c r="XR3"/>
      <c r="XS3"/>
      <c r="XT3"/>
      <c r="XU3"/>
      <c r="XV3"/>
      <c r="XW3"/>
      <c r="XX3"/>
      <c r="XY3"/>
      <c r="XZ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row>
    <row r="5" spans="1:931" s="439" customFormat="1" x14ac:dyDescent="0.2">
      <c r="A5" s="446" t="s">
        <v>20887</v>
      </c>
      <c r="B5" s="447" t="s">
        <v>20908</v>
      </c>
      <c r="C5" s="447" t="s">
        <v>1797</v>
      </c>
      <c r="D5" s="447" t="s">
        <v>1798</v>
      </c>
      <c r="E5" s="447" t="s">
        <v>1799</v>
      </c>
      <c r="F5" s="447" t="s">
        <v>1800</v>
      </c>
      <c r="G5" s="447" t="s">
        <v>1801</v>
      </c>
      <c r="H5" s="447" t="s">
        <v>141</v>
      </c>
      <c r="I5" s="447" t="s">
        <v>142</v>
      </c>
      <c r="J5" s="448" t="s">
        <v>143</v>
      </c>
      <c r="K5" s="448" t="s">
        <v>144</v>
      </c>
      <c r="L5" s="448" t="s">
        <v>1802</v>
      </c>
      <c r="M5" s="448" t="s">
        <v>1803</v>
      </c>
      <c r="N5" s="447" t="s">
        <v>1804</v>
      </c>
      <c r="O5" s="447" t="s">
        <v>1805</v>
      </c>
      <c r="P5" s="447" t="s">
        <v>1806</v>
      </c>
      <c r="Q5" s="447" t="s">
        <v>1807</v>
      </c>
      <c r="R5" s="447" t="s">
        <v>1808</v>
      </c>
      <c r="S5" s="447" t="s">
        <v>1809</v>
      </c>
      <c r="T5" s="447" t="s">
        <v>1810</v>
      </c>
      <c r="U5" s="447" t="s">
        <v>1811</v>
      </c>
      <c r="V5" s="447" t="s">
        <v>1812</v>
      </c>
      <c r="W5" s="447" t="s">
        <v>1813</v>
      </c>
      <c r="X5" s="447" t="s">
        <v>1814</v>
      </c>
      <c r="Y5" s="447" t="s">
        <v>1815</v>
      </c>
      <c r="Z5" s="447" t="s">
        <v>1816</v>
      </c>
      <c r="AA5" s="447" t="s">
        <v>1817</v>
      </c>
      <c r="AB5" s="447" t="s">
        <v>1818</v>
      </c>
      <c r="AC5" s="447" t="s">
        <v>1819</v>
      </c>
      <c r="AD5" s="447" t="s">
        <v>1820</v>
      </c>
      <c r="AE5" s="447" t="s">
        <v>1821</v>
      </c>
      <c r="AF5" s="447" t="s">
        <v>1822</v>
      </c>
      <c r="AG5" s="447" t="s">
        <v>1823</v>
      </c>
      <c r="AH5" s="447" t="s">
        <v>1824</v>
      </c>
      <c r="AI5" s="447" t="s">
        <v>1825</v>
      </c>
      <c r="AJ5" s="447" t="s">
        <v>1826</v>
      </c>
      <c r="AK5" s="447" t="s">
        <v>1827</v>
      </c>
      <c r="AL5" s="447" t="s">
        <v>1828</v>
      </c>
      <c r="AM5" s="447" t="s">
        <v>1829</v>
      </c>
      <c r="AN5" s="447" t="s">
        <v>1830</v>
      </c>
      <c r="AO5" s="447" t="s">
        <v>1831</v>
      </c>
      <c r="AP5" s="447" t="s">
        <v>1832</v>
      </c>
      <c r="AQ5" s="447" t="s">
        <v>1833</v>
      </c>
      <c r="AR5" s="447" t="s">
        <v>1834</v>
      </c>
      <c r="AS5" s="447" t="s">
        <v>1835</v>
      </c>
      <c r="AT5" s="447" t="s">
        <v>1836</v>
      </c>
      <c r="AU5" s="447" t="s">
        <v>1837</v>
      </c>
      <c r="AV5" s="447" t="s">
        <v>1838</v>
      </c>
      <c r="AW5" s="447" t="s">
        <v>1839</v>
      </c>
      <c r="AX5" s="447" t="s">
        <v>1840</v>
      </c>
      <c r="AY5" s="447" t="s">
        <v>1841</v>
      </c>
      <c r="AZ5" s="447" t="s">
        <v>1842</v>
      </c>
      <c r="BA5" s="447" t="s">
        <v>1843</v>
      </c>
      <c r="BB5" s="447" t="s">
        <v>1844</v>
      </c>
      <c r="BC5" s="447" t="s">
        <v>1845</v>
      </c>
      <c r="BD5" s="447" t="s">
        <v>1846</v>
      </c>
      <c r="BE5" s="447" t="s">
        <v>1847</v>
      </c>
      <c r="BF5" s="447" t="s">
        <v>1848</v>
      </c>
      <c r="BG5" s="447" t="s">
        <v>1849</v>
      </c>
      <c r="BH5" s="447" t="s">
        <v>1850</v>
      </c>
      <c r="BI5" s="447" t="s">
        <v>1851</v>
      </c>
      <c r="BJ5" s="447" t="s">
        <v>1852</v>
      </c>
      <c r="BK5" s="447" t="s">
        <v>1853</v>
      </c>
      <c r="BL5" s="447" t="s">
        <v>1854</v>
      </c>
      <c r="BM5" s="447" t="s">
        <v>1855</v>
      </c>
      <c r="BN5" s="447" t="s">
        <v>1856</v>
      </c>
      <c r="BO5" s="447" t="s">
        <v>1857</v>
      </c>
      <c r="BP5" s="447" t="s">
        <v>1858</v>
      </c>
      <c r="BQ5" s="447" t="s">
        <v>145</v>
      </c>
      <c r="BR5" s="447" t="s">
        <v>146</v>
      </c>
      <c r="BS5" s="447" t="s">
        <v>1859</v>
      </c>
      <c r="BT5" s="447" t="s">
        <v>147</v>
      </c>
      <c r="BU5" s="447" t="s">
        <v>148</v>
      </c>
      <c r="BV5" s="447" t="s">
        <v>1860</v>
      </c>
      <c r="BW5" s="447" t="s">
        <v>149</v>
      </c>
      <c r="BX5" s="447" t="s">
        <v>150</v>
      </c>
      <c r="BY5" s="447" t="s">
        <v>1861</v>
      </c>
      <c r="BZ5" s="447" t="s">
        <v>151</v>
      </c>
      <c r="CA5" s="447" t="s">
        <v>152</v>
      </c>
      <c r="CB5" s="447" t="s">
        <v>153</v>
      </c>
      <c r="CC5" s="447" t="s">
        <v>154</v>
      </c>
      <c r="CD5" s="447" t="s">
        <v>1862</v>
      </c>
      <c r="CE5" s="447" t="s">
        <v>1863</v>
      </c>
      <c r="CF5" s="447" t="s">
        <v>1864</v>
      </c>
      <c r="CG5" s="447" t="s">
        <v>1865</v>
      </c>
      <c r="CH5" s="447" t="s">
        <v>1866</v>
      </c>
      <c r="CI5" s="447" t="s">
        <v>1867</v>
      </c>
      <c r="CJ5" s="447" t="s">
        <v>1868</v>
      </c>
      <c r="CK5" s="447" t="s">
        <v>1869</v>
      </c>
      <c r="CL5" s="447" t="s">
        <v>1870</v>
      </c>
      <c r="CM5" s="447" t="s">
        <v>1871</v>
      </c>
      <c r="CN5" s="447" t="s">
        <v>1872</v>
      </c>
      <c r="CO5" s="447" t="s">
        <v>1873</v>
      </c>
      <c r="CP5" s="447" t="s">
        <v>1874</v>
      </c>
      <c r="CQ5" s="447" t="s">
        <v>1875</v>
      </c>
      <c r="CR5" s="447" t="s">
        <v>1876</v>
      </c>
      <c r="CS5" s="447" t="s">
        <v>155</v>
      </c>
      <c r="CT5" s="447" t="s">
        <v>156</v>
      </c>
      <c r="CU5" s="447" t="s">
        <v>157</v>
      </c>
      <c r="CV5" s="447" t="s">
        <v>158</v>
      </c>
      <c r="CW5" s="447" t="s">
        <v>159</v>
      </c>
      <c r="CX5" s="447" t="s">
        <v>160</v>
      </c>
      <c r="CY5" s="447" t="s">
        <v>161</v>
      </c>
      <c r="CZ5" s="447" t="s">
        <v>162</v>
      </c>
      <c r="DA5" s="447" t="s">
        <v>1877</v>
      </c>
      <c r="DB5" s="447" t="s">
        <v>1878</v>
      </c>
      <c r="DC5" s="447" t="s">
        <v>1879</v>
      </c>
      <c r="DD5" s="447" t="s">
        <v>1880</v>
      </c>
      <c r="DE5" s="447" t="s">
        <v>163</v>
      </c>
      <c r="DF5" s="447" t="s">
        <v>164</v>
      </c>
      <c r="DG5" s="447" t="s">
        <v>1881</v>
      </c>
      <c r="DH5" s="447" t="s">
        <v>1882</v>
      </c>
      <c r="DI5" s="447" t="s">
        <v>1883</v>
      </c>
      <c r="DJ5" s="447" t="s">
        <v>1884</v>
      </c>
      <c r="DK5" s="447" t="s">
        <v>1885</v>
      </c>
      <c r="DL5" s="447" t="s">
        <v>1886</v>
      </c>
      <c r="DM5" s="447" t="s">
        <v>1887</v>
      </c>
      <c r="DN5" s="447" t="s">
        <v>1888</v>
      </c>
      <c r="DO5" s="447" t="s">
        <v>1889</v>
      </c>
      <c r="DP5" s="447" t="s">
        <v>1890</v>
      </c>
      <c r="DQ5" s="447" t="s">
        <v>1891</v>
      </c>
      <c r="DR5" s="447" t="s">
        <v>1892</v>
      </c>
      <c r="DS5" s="447" t="s">
        <v>1893</v>
      </c>
      <c r="DT5" s="447" t="s">
        <v>1894</v>
      </c>
      <c r="DU5" s="447" t="s">
        <v>1895</v>
      </c>
      <c r="DV5" s="447" t="s">
        <v>1896</v>
      </c>
      <c r="DW5" s="447" t="s">
        <v>1897</v>
      </c>
      <c r="DX5" s="447" t="s">
        <v>1898</v>
      </c>
      <c r="DY5" s="447" t="s">
        <v>1899</v>
      </c>
      <c r="DZ5" s="447" t="s">
        <v>1900</v>
      </c>
      <c r="EA5" s="447" t="s">
        <v>1901</v>
      </c>
      <c r="EB5" s="447" t="s">
        <v>1902</v>
      </c>
      <c r="EC5" s="447" t="s">
        <v>1903</v>
      </c>
      <c r="ED5" s="447" t="s">
        <v>1904</v>
      </c>
      <c r="EE5" s="447" t="s">
        <v>1905</v>
      </c>
      <c r="EF5" s="447" t="s">
        <v>1906</v>
      </c>
      <c r="EG5" s="447" t="s">
        <v>1907</v>
      </c>
      <c r="EH5" s="447" t="s">
        <v>1908</v>
      </c>
      <c r="EI5" s="447" t="s">
        <v>1909</v>
      </c>
      <c r="EJ5" s="447" t="s">
        <v>1910</v>
      </c>
      <c r="EK5" s="447" t="s">
        <v>1911</v>
      </c>
      <c r="EL5" s="447" t="s">
        <v>1912</v>
      </c>
      <c r="EM5" s="447" t="s">
        <v>1913</v>
      </c>
      <c r="EN5" s="447" t="s">
        <v>1914</v>
      </c>
      <c r="EO5" s="447" t="s">
        <v>1915</v>
      </c>
      <c r="EP5" s="447" t="s">
        <v>1916</v>
      </c>
      <c r="EQ5" s="447" t="s">
        <v>1917</v>
      </c>
      <c r="ER5" s="447" t="s">
        <v>1918</v>
      </c>
      <c r="ES5" s="447" t="s">
        <v>1919</v>
      </c>
      <c r="ET5" s="447" t="s">
        <v>1920</v>
      </c>
      <c r="EU5" s="447" t="s">
        <v>1921</v>
      </c>
      <c r="EV5" s="447" t="s">
        <v>1922</v>
      </c>
      <c r="EW5" s="447" t="s">
        <v>1923</v>
      </c>
      <c r="EX5" s="447" t="s">
        <v>1924</v>
      </c>
      <c r="EY5" s="447" t="s">
        <v>1925</v>
      </c>
      <c r="EZ5" s="447" t="s">
        <v>1926</v>
      </c>
      <c r="FA5" s="447" t="s">
        <v>1927</v>
      </c>
      <c r="FB5" s="447" t="s">
        <v>1928</v>
      </c>
      <c r="FC5" s="447" t="s">
        <v>1929</v>
      </c>
      <c r="FD5" s="447" t="s">
        <v>1930</v>
      </c>
      <c r="FE5" s="447" t="s">
        <v>1931</v>
      </c>
      <c r="FF5" s="447" t="s">
        <v>1932</v>
      </c>
      <c r="FG5" s="447" t="s">
        <v>1933</v>
      </c>
      <c r="FH5" s="447" t="s">
        <v>1934</v>
      </c>
      <c r="FI5" s="447" t="s">
        <v>1935</v>
      </c>
      <c r="FJ5" s="447" t="s">
        <v>1936</v>
      </c>
      <c r="FK5" s="447" t="s">
        <v>1937</v>
      </c>
      <c r="FL5" s="447" t="s">
        <v>1938</v>
      </c>
      <c r="FM5" s="447" t="s">
        <v>1939</v>
      </c>
      <c r="FN5" s="447" t="s">
        <v>1940</v>
      </c>
      <c r="FO5" s="447" t="s">
        <v>1941</v>
      </c>
      <c r="FP5" s="447" t="s">
        <v>1942</v>
      </c>
      <c r="FQ5" s="447" t="s">
        <v>1943</v>
      </c>
      <c r="FR5" s="447" t="s">
        <v>1944</v>
      </c>
      <c r="FS5" s="447" t="s">
        <v>1945</v>
      </c>
      <c r="FT5" s="447" t="s">
        <v>1946</v>
      </c>
      <c r="FU5" s="447" t="s">
        <v>1947</v>
      </c>
      <c r="FV5" s="447" t="s">
        <v>1948</v>
      </c>
      <c r="FW5" s="447" t="s">
        <v>1949</v>
      </c>
      <c r="FX5" s="447" t="s">
        <v>1950</v>
      </c>
      <c r="FY5" s="447" t="s">
        <v>1951</v>
      </c>
      <c r="FZ5" s="447" t="s">
        <v>1952</v>
      </c>
      <c r="GA5" s="447" t="s">
        <v>1953</v>
      </c>
      <c r="GB5" s="447" t="s">
        <v>1954</v>
      </c>
      <c r="GC5" s="447" t="s">
        <v>1955</v>
      </c>
      <c r="GD5" s="447" t="s">
        <v>1956</v>
      </c>
      <c r="GE5" s="447" t="s">
        <v>1957</v>
      </c>
      <c r="GF5" s="447" t="s">
        <v>1958</v>
      </c>
      <c r="GG5" s="447" t="s">
        <v>1959</v>
      </c>
      <c r="GH5" s="447" t="s">
        <v>1960</v>
      </c>
      <c r="GI5" s="447" t="s">
        <v>1961</v>
      </c>
      <c r="GJ5" s="447" t="s">
        <v>1962</v>
      </c>
      <c r="GK5" s="447" t="s">
        <v>1963</v>
      </c>
      <c r="GL5" s="447" t="s">
        <v>1964</v>
      </c>
      <c r="GM5" s="447" t="s">
        <v>1965</v>
      </c>
      <c r="GN5" s="447" t="s">
        <v>1966</v>
      </c>
      <c r="GO5" s="447" t="s">
        <v>1967</v>
      </c>
      <c r="GP5" s="447" t="s">
        <v>1968</v>
      </c>
      <c r="GQ5" s="447" t="s">
        <v>1969</v>
      </c>
      <c r="GR5" s="447" t="s">
        <v>1970</v>
      </c>
      <c r="GS5" s="447" t="s">
        <v>1971</v>
      </c>
      <c r="GT5" s="447" t="s">
        <v>1972</v>
      </c>
      <c r="GU5" s="447" t="s">
        <v>1973</v>
      </c>
      <c r="GV5" s="447" t="s">
        <v>1974</v>
      </c>
      <c r="GW5" s="447" t="s">
        <v>1975</v>
      </c>
      <c r="GX5" s="447" t="s">
        <v>1976</v>
      </c>
      <c r="GY5" s="447" t="s">
        <v>1977</v>
      </c>
      <c r="GZ5" s="447" t="s">
        <v>1978</v>
      </c>
      <c r="HA5" s="447" t="s">
        <v>1979</v>
      </c>
      <c r="HB5" s="447" t="s">
        <v>1980</v>
      </c>
      <c r="HC5" s="447" t="s">
        <v>1981</v>
      </c>
      <c r="HD5" s="447" t="s">
        <v>1982</v>
      </c>
      <c r="HE5" s="447" t="s">
        <v>1983</v>
      </c>
      <c r="HF5" s="447" t="s">
        <v>1984</v>
      </c>
      <c r="HG5" s="447" t="s">
        <v>1985</v>
      </c>
      <c r="HH5" s="447" t="s">
        <v>1986</v>
      </c>
      <c r="HI5" s="447" t="s">
        <v>1987</v>
      </c>
      <c r="HJ5" s="447" t="s">
        <v>1988</v>
      </c>
      <c r="HK5" s="447" t="s">
        <v>1989</v>
      </c>
      <c r="HL5" s="447" t="s">
        <v>1990</v>
      </c>
      <c r="HM5" s="447" t="s">
        <v>1991</v>
      </c>
      <c r="HN5" s="447" t="s">
        <v>1992</v>
      </c>
      <c r="HO5" s="447" t="s">
        <v>1993</v>
      </c>
      <c r="HP5" s="447" t="s">
        <v>1994</v>
      </c>
      <c r="HQ5" s="447" t="s">
        <v>1995</v>
      </c>
      <c r="HR5" s="447" t="s">
        <v>1996</v>
      </c>
      <c r="HS5" s="447" t="s">
        <v>1997</v>
      </c>
      <c r="HT5" s="447" t="s">
        <v>1998</v>
      </c>
      <c r="HU5" s="447" t="s">
        <v>1999</v>
      </c>
      <c r="HV5" s="447" t="s">
        <v>2000</v>
      </c>
      <c r="HW5" s="447" t="s">
        <v>2001</v>
      </c>
      <c r="HX5" s="447" t="s">
        <v>2002</v>
      </c>
      <c r="HY5" s="447" t="s">
        <v>2003</v>
      </c>
      <c r="HZ5" s="447" t="s">
        <v>2004</v>
      </c>
      <c r="IA5" s="447" t="s">
        <v>2005</v>
      </c>
      <c r="IB5" s="447" t="s">
        <v>2006</v>
      </c>
      <c r="IC5" s="447" t="s">
        <v>2007</v>
      </c>
      <c r="ID5" s="447" t="s">
        <v>2008</v>
      </c>
      <c r="IE5" s="447" t="s">
        <v>2009</v>
      </c>
      <c r="IF5" s="447" t="s">
        <v>2010</v>
      </c>
      <c r="IG5" s="447" t="s">
        <v>2011</v>
      </c>
      <c r="IH5" s="447" t="s">
        <v>2012</v>
      </c>
      <c r="II5" s="447" t="s">
        <v>2013</v>
      </c>
      <c r="IJ5" s="447" t="s">
        <v>2014</v>
      </c>
      <c r="IK5" s="447" t="s">
        <v>2015</v>
      </c>
      <c r="IL5" s="447" t="s">
        <v>2016</v>
      </c>
      <c r="IM5" s="447" t="s">
        <v>2017</v>
      </c>
      <c r="IN5" s="447" t="s">
        <v>2018</v>
      </c>
      <c r="IO5" s="447" t="s">
        <v>2019</v>
      </c>
      <c r="IP5" s="447" t="s">
        <v>2020</v>
      </c>
      <c r="IQ5" s="447" t="s">
        <v>2021</v>
      </c>
      <c r="IR5" s="447" t="s">
        <v>2022</v>
      </c>
      <c r="IS5" s="447" t="s">
        <v>2023</v>
      </c>
      <c r="IT5" s="447" t="s">
        <v>2024</v>
      </c>
      <c r="IU5" s="447" t="s">
        <v>2025</v>
      </c>
      <c r="IV5" s="447" t="s">
        <v>2026</v>
      </c>
      <c r="IW5" s="447" t="s">
        <v>2027</v>
      </c>
      <c r="IX5" s="447" t="s">
        <v>2028</v>
      </c>
      <c r="IY5" s="447" t="s">
        <v>2029</v>
      </c>
      <c r="IZ5" s="447" t="s">
        <v>2030</v>
      </c>
      <c r="JA5" s="447" t="s">
        <v>2031</v>
      </c>
      <c r="JB5" s="447" t="s">
        <v>2032</v>
      </c>
      <c r="JC5" s="447" t="s">
        <v>2033</v>
      </c>
      <c r="JD5" s="447" t="s">
        <v>2034</v>
      </c>
      <c r="JE5" s="447" t="s">
        <v>2035</v>
      </c>
      <c r="JF5" s="447" t="s">
        <v>2036</v>
      </c>
      <c r="JG5" s="447" t="s">
        <v>2037</v>
      </c>
      <c r="JH5" s="447" t="s">
        <v>2038</v>
      </c>
      <c r="JI5" s="447" t="s">
        <v>2039</v>
      </c>
      <c r="JJ5" s="447" t="s">
        <v>2040</v>
      </c>
      <c r="JK5" s="447" t="s">
        <v>2041</v>
      </c>
      <c r="JL5" s="447" t="s">
        <v>2042</v>
      </c>
      <c r="JM5" s="447" t="s">
        <v>2043</v>
      </c>
      <c r="JN5" s="447" t="s">
        <v>2044</v>
      </c>
      <c r="JO5" s="447" t="s">
        <v>2045</v>
      </c>
      <c r="JP5" s="447" t="s">
        <v>2046</v>
      </c>
      <c r="JQ5" s="447" t="s">
        <v>2047</v>
      </c>
      <c r="JR5" s="447" t="s">
        <v>2048</v>
      </c>
      <c r="JS5" s="447" t="s">
        <v>2049</v>
      </c>
      <c r="JT5" s="447" t="s">
        <v>2050</v>
      </c>
      <c r="JU5" s="447" t="s">
        <v>2051</v>
      </c>
      <c r="JV5" s="447" t="s">
        <v>2052</v>
      </c>
      <c r="JW5" s="447" t="s">
        <v>2053</v>
      </c>
      <c r="JX5" s="447" t="s">
        <v>2054</v>
      </c>
      <c r="JY5" s="447" t="s">
        <v>2055</v>
      </c>
      <c r="JZ5" s="447" t="s">
        <v>2056</v>
      </c>
      <c r="KA5" s="447" t="s">
        <v>2057</v>
      </c>
      <c r="KB5" s="447" t="s">
        <v>2058</v>
      </c>
      <c r="KC5" s="447" t="s">
        <v>2059</v>
      </c>
      <c r="KD5" s="447" t="s">
        <v>2060</v>
      </c>
      <c r="KE5" s="447" t="s">
        <v>2061</v>
      </c>
      <c r="KF5" s="447" t="s">
        <v>2062</v>
      </c>
      <c r="KG5" s="447" t="s">
        <v>2063</v>
      </c>
      <c r="KH5" s="447" t="s">
        <v>2064</v>
      </c>
      <c r="KI5" s="447" t="s">
        <v>2065</v>
      </c>
      <c r="KJ5" s="447" t="s">
        <v>2066</v>
      </c>
      <c r="KK5" s="447" t="s">
        <v>2067</v>
      </c>
      <c r="KL5" s="447" t="s">
        <v>2068</v>
      </c>
      <c r="KM5" s="447" t="s">
        <v>2069</v>
      </c>
      <c r="KN5" s="447" t="s">
        <v>2070</v>
      </c>
      <c r="KO5" s="447" t="s">
        <v>2071</v>
      </c>
      <c r="KP5" s="447" t="s">
        <v>2072</v>
      </c>
      <c r="KQ5" s="447" t="s">
        <v>2073</v>
      </c>
      <c r="KR5" s="447" t="s">
        <v>2074</v>
      </c>
      <c r="KS5" s="447" t="s">
        <v>2075</v>
      </c>
      <c r="KT5" s="447" t="s">
        <v>2076</v>
      </c>
      <c r="KU5" s="447" t="s">
        <v>2077</v>
      </c>
      <c r="KV5" s="447" t="s">
        <v>2078</v>
      </c>
      <c r="KW5" s="447" t="s">
        <v>2079</v>
      </c>
      <c r="KX5" s="447" t="s">
        <v>2080</v>
      </c>
      <c r="KY5" s="447" t="s">
        <v>2081</v>
      </c>
      <c r="KZ5" s="447" t="s">
        <v>2082</v>
      </c>
      <c r="LA5" s="447" t="s">
        <v>2083</v>
      </c>
      <c r="LB5" s="447" t="s">
        <v>2084</v>
      </c>
      <c r="LC5" s="447" t="s">
        <v>2085</v>
      </c>
      <c r="LD5" s="447" t="s">
        <v>2086</v>
      </c>
      <c r="LE5" s="447" t="s">
        <v>2087</v>
      </c>
      <c r="LF5" s="447" t="s">
        <v>2088</v>
      </c>
      <c r="LG5" s="447" t="s">
        <v>2089</v>
      </c>
      <c r="LH5" s="447" t="s">
        <v>2090</v>
      </c>
      <c r="LI5" s="447" t="s">
        <v>2091</v>
      </c>
      <c r="LJ5" s="447" t="s">
        <v>2092</v>
      </c>
      <c r="LK5" s="447" t="s">
        <v>2093</v>
      </c>
      <c r="LL5" s="447" t="s">
        <v>2094</v>
      </c>
      <c r="LM5" s="447" t="s">
        <v>2095</v>
      </c>
      <c r="LN5" s="447" t="s">
        <v>2096</v>
      </c>
      <c r="LO5" s="447" t="s">
        <v>2097</v>
      </c>
      <c r="LP5" s="447" t="s">
        <v>2098</v>
      </c>
      <c r="LQ5" s="447" t="s">
        <v>2099</v>
      </c>
      <c r="LR5" s="447" t="s">
        <v>2100</v>
      </c>
      <c r="LS5" s="447" t="s">
        <v>2101</v>
      </c>
      <c r="LT5" s="447" t="s">
        <v>2102</v>
      </c>
      <c r="LU5" s="447" t="s">
        <v>2103</v>
      </c>
      <c r="LV5" s="447" t="s">
        <v>2104</v>
      </c>
      <c r="LW5" s="447" t="s">
        <v>2105</v>
      </c>
      <c r="LX5" s="447" t="s">
        <v>2106</v>
      </c>
      <c r="LY5" s="447" t="s">
        <v>2107</v>
      </c>
      <c r="LZ5" s="447" t="s">
        <v>2108</v>
      </c>
      <c r="MA5" s="447" t="s">
        <v>2109</v>
      </c>
      <c r="MB5" s="447" t="s">
        <v>2110</v>
      </c>
      <c r="MC5" s="447" t="s">
        <v>2111</v>
      </c>
      <c r="MD5" s="447" t="s">
        <v>2112</v>
      </c>
      <c r="ME5" s="447" t="s">
        <v>2113</v>
      </c>
      <c r="MF5" s="447" t="s">
        <v>2114</v>
      </c>
      <c r="MG5" s="462" t="s">
        <v>20699</v>
      </c>
      <c r="MH5" s="462" t="s">
        <v>20700</v>
      </c>
      <c r="MI5" s="462" t="s">
        <v>20701</v>
      </c>
      <c r="MJ5" s="462" t="s">
        <v>20702</v>
      </c>
      <c r="MK5" s="462" t="s">
        <v>20703</v>
      </c>
      <c r="ML5" s="462" t="s">
        <v>20704</v>
      </c>
      <c r="MM5" s="462" t="s">
        <v>20705</v>
      </c>
      <c r="MN5" s="462" t="s">
        <v>20706</v>
      </c>
      <c r="MO5" s="462" t="s">
        <v>20707</v>
      </c>
      <c r="MP5" s="462" t="s">
        <v>20708</v>
      </c>
      <c r="MQ5" s="462" t="s">
        <v>20709</v>
      </c>
      <c r="MR5" s="462" t="s">
        <v>20710</v>
      </c>
      <c r="MS5" s="462" t="s">
        <v>20711</v>
      </c>
      <c r="MT5" s="462" t="s">
        <v>20712</v>
      </c>
      <c r="MU5" s="462" t="s">
        <v>20713</v>
      </c>
      <c r="MV5" s="462" t="s">
        <v>20714</v>
      </c>
      <c r="MW5" s="462" t="s">
        <v>20715</v>
      </c>
      <c r="MX5" s="462" t="s">
        <v>20716</v>
      </c>
      <c r="MY5" s="447" t="s">
        <v>2115</v>
      </c>
      <c r="MZ5" s="447" t="s">
        <v>2116</v>
      </c>
      <c r="NA5" s="447" t="s">
        <v>2117</v>
      </c>
      <c r="NB5" s="447" t="s">
        <v>2118</v>
      </c>
      <c r="NC5" s="447" t="s">
        <v>2119</v>
      </c>
      <c r="ND5" s="447" t="s">
        <v>2120</v>
      </c>
      <c r="NE5" s="447" t="s">
        <v>2121</v>
      </c>
      <c r="NF5" s="447" t="s">
        <v>2122</v>
      </c>
      <c r="NG5" s="447" t="s">
        <v>2123</v>
      </c>
      <c r="NH5" s="447" t="s">
        <v>2124</v>
      </c>
      <c r="NI5" s="447" t="s">
        <v>2125</v>
      </c>
      <c r="NJ5" s="447" t="s">
        <v>2126</v>
      </c>
      <c r="NK5" s="447" t="s">
        <v>2127</v>
      </c>
      <c r="NL5" s="447" t="s">
        <v>2128</v>
      </c>
      <c r="NM5" s="447" t="s">
        <v>2129</v>
      </c>
      <c r="NN5" s="447" t="s">
        <v>2130</v>
      </c>
      <c r="NO5" s="447" t="s">
        <v>2131</v>
      </c>
      <c r="NP5" s="447" t="s">
        <v>2132</v>
      </c>
      <c r="NQ5" s="447" t="s">
        <v>2133</v>
      </c>
      <c r="NR5" s="447" t="s">
        <v>2134</v>
      </c>
      <c r="NS5" s="447" t="s">
        <v>2135</v>
      </c>
      <c r="NT5" s="447" t="s">
        <v>2136</v>
      </c>
      <c r="NU5" s="447" t="s">
        <v>2137</v>
      </c>
      <c r="NV5" s="447" t="s">
        <v>2138</v>
      </c>
      <c r="NW5" s="447" t="s">
        <v>2139</v>
      </c>
      <c r="NX5" s="462" t="s">
        <v>20717</v>
      </c>
      <c r="NY5" s="462" t="s">
        <v>20718</v>
      </c>
      <c r="NZ5" s="462" t="s">
        <v>20719</v>
      </c>
      <c r="OA5" s="462" t="s">
        <v>20720</v>
      </c>
      <c r="OB5" s="447" t="s">
        <v>2140</v>
      </c>
      <c r="OC5" s="447" t="s">
        <v>2141</v>
      </c>
      <c r="OD5" s="447" t="s">
        <v>2142</v>
      </c>
      <c r="OE5" s="447" t="s">
        <v>165</v>
      </c>
      <c r="OF5" s="447" t="s">
        <v>166</v>
      </c>
      <c r="OG5" s="447" t="s">
        <v>167</v>
      </c>
      <c r="OH5" s="447" t="s">
        <v>168</v>
      </c>
      <c r="OI5" s="447" t="s">
        <v>2143</v>
      </c>
      <c r="OJ5" s="447" t="s">
        <v>2144</v>
      </c>
      <c r="OK5" s="447" t="s">
        <v>2145</v>
      </c>
      <c r="OL5" s="447" t="s">
        <v>2146</v>
      </c>
      <c r="OM5" s="447" t="s">
        <v>2147</v>
      </c>
      <c r="ON5" s="447" t="s">
        <v>2148</v>
      </c>
      <c r="OO5" s="447" t="s">
        <v>2149</v>
      </c>
      <c r="OP5" s="447" t="s">
        <v>2150</v>
      </c>
      <c r="OQ5" s="447" t="s">
        <v>2151</v>
      </c>
      <c r="OR5" s="447" t="s">
        <v>2152</v>
      </c>
      <c r="OS5" s="447" t="s">
        <v>2153</v>
      </c>
      <c r="OT5" s="447" t="s">
        <v>2154</v>
      </c>
      <c r="OU5" s="447" t="s">
        <v>2155</v>
      </c>
      <c r="OV5" s="447" t="s">
        <v>2156</v>
      </c>
      <c r="OW5" s="447" t="s">
        <v>2157</v>
      </c>
      <c r="OX5" s="447" t="s">
        <v>2158</v>
      </c>
      <c r="OY5" s="447" t="s">
        <v>2159</v>
      </c>
      <c r="OZ5" s="447" t="s">
        <v>2160</v>
      </c>
      <c r="PA5" s="447" t="s">
        <v>2161</v>
      </c>
      <c r="PB5" s="447" t="s">
        <v>2162</v>
      </c>
      <c r="PC5" s="447" t="s">
        <v>169</v>
      </c>
      <c r="PD5" s="447" t="s">
        <v>170</v>
      </c>
      <c r="PE5" s="447" t="s">
        <v>171</v>
      </c>
      <c r="PF5" s="447" t="s">
        <v>172</v>
      </c>
      <c r="PG5" s="447" t="s">
        <v>173</v>
      </c>
      <c r="PH5" s="447" t="s">
        <v>174</v>
      </c>
      <c r="PI5" s="447" t="s">
        <v>175</v>
      </c>
      <c r="PJ5" s="447" t="s">
        <v>176</v>
      </c>
      <c r="PK5" s="447" t="s">
        <v>177</v>
      </c>
      <c r="PL5" s="447" t="s">
        <v>178</v>
      </c>
      <c r="PM5" s="447" t="s">
        <v>179</v>
      </c>
      <c r="PN5" s="447" t="s">
        <v>180</v>
      </c>
      <c r="PO5" s="447" t="s">
        <v>181</v>
      </c>
      <c r="PP5" s="447" t="s">
        <v>182</v>
      </c>
      <c r="PQ5" s="447" t="s">
        <v>183</v>
      </c>
      <c r="PR5" s="447" t="s">
        <v>184</v>
      </c>
      <c r="PS5" s="447" t="s">
        <v>185</v>
      </c>
      <c r="PT5" s="447" t="s">
        <v>186</v>
      </c>
      <c r="PU5" s="447" t="s">
        <v>187</v>
      </c>
      <c r="PV5" s="447" t="s">
        <v>188</v>
      </c>
      <c r="PW5" s="447" t="s">
        <v>189</v>
      </c>
      <c r="PX5" s="447" t="s">
        <v>190</v>
      </c>
      <c r="PY5" s="447" t="s">
        <v>2163</v>
      </c>
      <c r="PZ5" s="447" t="s">
        <v>2164</v>
      </c>
      <c r="QA5" s="447" t="s">
        <v>2165</v>
      </c>
      <c r="QB5" s="447" t="s">
        <v>2166</v>
      </c>
      <c r="QC5" s="447" t="s">
        <v>2167</v>
      </c>
      <c r="QD5" s="447" t="s">
        <v>2168</v>
      </c>
      <c r="QE5" s="447" t="s">
        <v>2169</v>
      </c>
      <c r="QF5" s="447" t="s">
        <v>2170</v>
      </c>
      <c r="QG5" s="447" t="s">
        <v>2171</v>
      </c>
      <c r="QH5" s="447" t="s">
        <v>2172</v>
      </c>
      <c r="QI5" s="447" t="s">
        <v>2173</v>
      </c>
      <c r="QJ5" s="447" t="s">
        <v>2174</v>
      </c>
      <c r="QK5" s="447" t="s">
        <v>2175</v>
      </c>
      <c r="QL5" s="447" t="s">
        <v>2176</v>
      </c>
      <c r="QM5" s="447" t="s">
        <v>191</v>
      </c>
      <c r="QN5" s="447" t="s">
        <v>192</v>
      </c>
      <c r="QO5" s="447" t="s">
        <v>193</v>
      </c>
      <c r="QP5" s="447" t="s">
        <v>194</v>
      </c>
      <c r="QQ5" s="447" t="s">
        <v>2177</v>
      </c>
      <c r="QR5" s="447" t="s">
        <v>2178</v>
      </c>
      <c r="QS5" s="447" t="s">
        <v>2179</v>
      </c>
      <c r="QT5" s="447" t="s">
        <v>2180</v>
      </c>
      <c r="QU5" s="447" t="s">
        <v>2181</v>
      </c>
      <c r="QV5" s="447" t="s">
        <v>2182</v>
      </c>
      <c r="QW5" s="447" t="s">
        <v>2183</v>
      </c>
      <c r="QX5" s="447" t="s">
        <v>2184</v>
      </c>
      <c r="QY5" s="447" t="s">
        <v>2185</v>
      </c>
      <c r="QZ5" s="447" t="s">
        <v>2186</v>
      </c>
      <c r="RA5" s="447" t="s">
        <v>2187</v>
      </c>
      <c r="RB5" s="447" t="s">
        <v>195</v>
      </c>
      <c r="RC5" s="447" t="s">
        <v>196</v>
      </c>
      <c r="RD5" s="447" t="s">
        <v>2188</v>
      </c>
      <c r="RE5" s="447" t="s">
        <v>2189</v>
      </c>
      <c r="RF5" s="447" t="s">
        <v>2190</v>
      </c>
      <c r="RG5" s="447" t="s">
        <v>2191</v>
      </c>
      <c r="RH5" s="447" t="s">
        <v>197</v>
      </c>
      <c r="RI5" s="447" t="s">
        <v>198</v>
      </c>
      <c r="RJ5" s="447" t="s">
        <v>199</v>
      </c>
      <c r="RK5" s="447" t="s">
        <v>200</v>
      </c>
      <c r="RL5" s="447" t="s">
        <v>201</v>
      </c>
      <c r="RM5" s="447" t="s">
        <v>2192</v>
      </c>
      <c r="RN5" s="447" t="s">
        <v>202</v>
      </c>
      <c r="RO5" s="447" t="s">
        <v>203</v>
      </c>
      <c r="RP5" s="447" t="s">
        <v>204</v>
      </c>
      <c r="RQ5" s="447" t="s">
        <v>205</v>
      </c>
      <c r="RR5" s="447" t="s">
        <v>206</v>
      </c>
      <c r="RS5" s="447" t="s">
        <v>2193</v>
      </c>
      <c r="RT5" s="447" t="s">
        <v>207</v>
      </c>
      <c r="RU5" s="447" t="s">
        <v>208</v>
      </c>
      <c r="RV5" s="447" t="s">
        <v>209</v>
      </c>
      <c r="RW5" s="447" t="s">
        <v>210</v>
      </c>
      <c r="RX5" s="447" t="s">
        <v>211</v>
      </c>
      <c r="RY5" s="447" t="s">
        <v>2194</v>
      </c>
      <c r="RZ5" s="447" t="s">
        <v>212</v>
      </c>
      <c r="SA5" s="447" t="s">
        <v>213</v>
      </c>
      <c r="SB5" s="447" t="s">
        <v>214</v>
      </c>
      <c r="SC5" s="447" t="s">
        <v>215</v>
      </c>
      <c r="SD5" s="447" t="s">
        <v>216</v>
      </c>
      <c r="SE5" s="447" t="s">
        <v>217</v>
      </c>
      <c r="SF5" s="447" t="s">
        <v>218</v>
      </c>
      <c r="SG5" s="447" t="s">
        <v>219</v>
      </c>
      <c r="SH5" s="447" t="s">
        <v>220</v>
      </c>
      <c r="SI5" s="447" t="s">
        <v>221</v>
      </c>
      <c r="SJ5" s="447" t="s">
        <v>222</v>
      </c>
      <c r="SK5" s="447" t="s">
        <v>223</v>
      </c>
      <c r="SL5" s="447" t="s">
        <v>224</v>
      </c>
      <c r="SM5" s="447" t="s">
        <v>225</v>
      </c>
      <c r="SN5" s="447" t="s">
        <v>226</v>
      </c>
      <c r="SO5" s="447" t="s">
        <v>227</v>
      </c>
      <c r="SP5" s="447" t="s">
        <v>228</v>
      </c>
      <c r="SQ5" s="447" t="s">
        <v>229</v>
      </c>
      <c r="SR5" s="447" t="s">
        <v>230</v>
      </c>
      <c r="SS5" s="447" t="s">
        <v>231</v>
      </c>
      <c r="ST5" s="447" t="s">
        <v>232</v>
      </c>
      <c r="SU5" s="447" t="s">
        <v>233</v>
      </c>
      <c r="SV5" s="447" t="s">
        <v>2195</v>
      </c>
      <c r="SW5" s="447" t="s">
        <v>2196</v>
      </c>
      <c r="SX5" s="447" t="s">
        <v>2197</v>
      </c>
      <c r="SY5" s="447" t="s">
        <v>2198</v>
      </c>
      <c r="SZ5" s="447" t="s">
        <v>2199</v>
      </c>
      <c r="TA5" s="447" t="s">
        <v>2200</v>
      </c>
      <c r="TB5" s="447" t="s">
        <v>2201</v>
      </c>
      <c r="TC5" s="447" t="s">
        <v>2202</v>
      </c>
      <c r="TD5" s="447" t="s">
        <v>2203</v>
      </c>
      <c r="TE5" s="447" t="s">
        <v>2204</v>
      </c>
      <c r="TF5" s="447" t="s">
        <v>2205</v>
      </c>
      <c r="TG5" s="447" t="s">
        <v>2206</v>
      </c>
      <c r="TH5" s="447" t="s">
        <v>2207</v>
      </c>
      <c r="TI5" s="447" t="s">
        <v>2208</v>
      </c>
      <c r="TJ5" s="447" t="s">
        <v>234</v>
      </c>
      <c r="TK5" s="447" t="s">
        <v>235</v>
      </c>
      <c r="TL5" s="447" t="s">
        <v>236</v>
      </c>
      <c r="TM5" s="447" t="s">
        <v>237</v>
      </c>
      <c r="TN5" s="447" t="s">
        <v>2209</v>
      </c>
      <c r="TO5" s="447" t="s">
        <v>2210</v>
      </c>
      <c r="TP5" s="447" t="s">
        <v>2211</v>
      </c>
      <c r="TQ5" s="447" t="s">
        <v>2212</v>
      </c>
      <c r="TR5" s="447" t="s">
        <v>2213</v>
      </c>
      <c r="TS5" s="447" t="s">
        <v>2214</v>
      </c>
      <c r="TT5" s="447" t="s">
        <v>2215</v>
      </c>
      <c r="TU5" s="447" t="s">
        <v>2216</v>
      </c>
      <c r="TV5" s="447" t="s">
        <v>2217</v>
      </c>
      <c r="TW5" s="447" t="s">
        <v>2218</v>
      </c>
      <c r="TX5" s="447" t="s">
        <v>2219</v>
      </c>
      <c r="TY5" s="447" t="s">
        <v>2220</v>
      </c>
      <c r="TZ5" s="447" t="s">
        <v>2221</v>
      </c>
      <c r="UA5" s="447" t="s">
        <v>2222</v>
      </c>
      <c r="UB5" s="447" t="s">
        <v>2223</v>
      </c>
      <c r="UC5" s="447" t="s">
        <v>2224</v>
      </c>
      <c r="UD5" s="447" t="s">
        <v>2225</v>
      </c>
      <c r="UE5" s="447" t="s">
        <v>238</v>
      </c>
      <c r="UF5" s="447" t="s">
        <v>239</v>
      </c>
      <c r="UG5" s="447" t="s">
        <v>240</v>
      </c>
      <c r="UH5" s="447" t="s">
        <v>241</v>
      </c>
      <c r="UI5" s="447" t="s">
        <v>242</v>
      </c>
      <c r="UJ5" s="447" t="s">
        <v>2226</v>
      </c>
      <c r="UK5" s="447" t="s">
        <v>243</v>
      </c>
      <c r="UL5" s="447" t="s">
        <v>244</v>
      </c>
      <c r="UM5" s="447" t="s">
        <v>245</v>
      </c>
      <c r="UN5" s="447" t="s">
        <v>246</v>
      </c>
      <c r="UO5" s="447" t="s">
        <v>247</v>
      </c>
      <c r="UP5" s="447" t="s">
        <v>2227</v>
      </c>
      <c r="UQ5" s="447" t="s">
        <v>248</v>
      </c>
      <c r="UR5" s="447" t="s">
        <v>249</v>
      </c>
      <c r="US5" s="447" t="s">
        <v>250</v>
      </c>
      <c r="UT5" s="447" t="s">
        <v>2228</v>
      </c>
      <c r="UU5" s="447" t="s">
        <v>251</v>
      </c>
      <c r="UV5" s="447" t="s">
        <v>252</v>
      </c>
      <c r="UW5" s="447" t="s">
        <v>2229</v>
      </c>
      <c r="UX5" s="447" t="s">
        <v>2230</v>
      </c>
      <c r="UY5" s="447" t="s">
        <v>253</v>
      </c>
      <c r="UZ5" s="447" t="s">
        <v>254</v>
      </c>
      <c r="VA5" s="447" t="s">
        <v>255</v>
      </c>
      <c r="VB5" s="447" t="s">
        <v>256</v>
      </c>
      <c r="VC5" s="447" t="s">
        <v>2231</v>
      </c>
      <c r="VD5" s="447" t="s">
        <v>2232</v>
      </c>
      <c r="VE5" s="447" t="s">
        <v>257</v>
      </c>
      <c r="VF5" s="447" t="s">
        <v>258</v>
      </c>
      <c r="VG5" s="447" t="s">
        <v>2233</v>
      </c>
      <c r="VH5" s="447" t="s">
        <v>2234</v>
      </c>
      <c r="VI5" s="447" t="s">
        <v>259</v>
      </c>
      <c r="VJ5" s="447" t="s">
        <v>260</v>
      </c>
      <c r="VK5" s="447" t="s">
        <v>261</v>
      </c>
      <c r="VL5" s="447" t="s">
        <v>262</v>
      </c>
      <c r="VM5" s="447" t="s">
        <v>2235</v>
      </c>
      <c r="VN5" s="447" t="s">
        <v>2236</v>
      </c>
      <c r="VO5" s="447" t="s">
        <v>2237</v>
      </c>
      <c r="VP5" s="447" t="s">
        <v>2238</v>
      </c>
      <c r="VQ5" s="447" t="s">
        <v>2239</v>
      </c>
      <c r="VR5" s="447" t="s">
        <v>2240</v>
      </c>
      <c r="VS5" s="447" t="s">
        <v>2241</v>
      </c>
      <c r="VT5" s="447" t="s">
        <v>2242</v>
      </c>
      <c r="VU5" s="447" t="s">
        <v>2243</v>
      </c>
      <c r="VV5" s="447" t="s">
        <v>2244</v>
      </c>
      <c r="VW5" s="447" t="s">
        <v>2245</v>
      </c>
      <c r="VX5" s="447" t="s">
        <v>2246</v>
      </c>
      <c r="VY5" s="447" t="s">
        <v>2247</v>
      </c>
      <c r="VZ5" s="447" t="s">
        <v>2248</v>
      </c>
      <c r="WA5" s="447" t="s">
        <v>2249</v>
      </c>
      <c r="WB5" s="447" t="s">
        <v>2250</v>
      </c>
      <c r="WC5" s="447" t="s">
        <v>2251</v>
      </c>
      <c r="WD5" s="447" t="s">
        <v>2252</v>
      </c>
      <c r="WE5" s="447" t="s">
        <v>2253</v>
      </c>
      <c r="WF5" s="447" t="s">
        <v>2254</v>
      </c>
      <c r="WG5" s="447" t="s">
        <v>2255</v>
      </c>
      <c r="WH5" s="447" t="s">
        <v>2256</v>
      </c>
      <c r="WI5" s="447" t="s">
        <v>2257</v>
      </c>
      <c r="WJ5" s="447" t="s">
        <v>2258</v>
      </c>
      <c r="WK5" s="447" t="s">
        <v>2259</v>
      </c>
      <c r="WL5" s="447" t="s">
        <v>2260</v>
      </c>
      <c r="WM5" s="447" t="s">
        <v>2261</v>
      </c>
      <c r="WN5" s="447" t="s">
        <v>2262</v>
      </c>
      <c r="WO5" s="447" t="s">
        <v>2263</v>
      </c>
      <c r="WP5" s="447" t="s">
        <v>2264</v>
      </c>
      <c r="WQ5" s="447" t="s">
        <v>2265</v>
      </c>
      <c r="WR5" s="447" t="s">
        <v>2266</v>
      </c>
      <c r="WS5" s="447" t="s">
        <v>2267</v>
      </c>
      <c r="WT5" s="447" t="s">
        <v>2268</v>
      </c>
      <c r="WU5" s="447" t="s">
        <v>2269</v>
      </c>
      <c r="WV5" s="447" t="s">
        <v>2270</v>
      </c>
      <c r="WW5" s="447" t="s">
        <v>2271</v>
      </c>
      <c r="WX5" s="447" t="s">
        <v>2272</v>
      </c>
      <c r="WY5" s="447" t="s">
        <v>2273</v>
      </c>
      <c r="WZ5" s="447" t="s">
        <v>2274</v>
      </c>
      <c r="XA5" s="447" t="s">
        <v>2275</v>
      </c>
      <c r="XB5" s="447" t="s">
        <v>2276</v>
      </c>
      <c r="XC5" s="447" t="s">
        <v>2277</v>
      </c>
      <c r="XD5" s="447" t="s">
        <v>2278</v>
      </c>
      <c r="XE5" s="447" t="s">
        <v>2279</v>
      </c>
      <c r="XF5" s="447" t="s">
        <v>2280</v>
      </c>
      <c r="XG5" s="447" t="s">
        <v>2281</v>
      </c>
      <c r="XH5" s="447" t="s">
        <v>2282</v>
      </c>
      <c r="XI5" s="447" t="s">
        <v>2283</v>
      </c>
      <c r="XJ5" s="447" t="s">
        <v>2284</v>
      </c>
      <c r="XK5" s="447" t="s">
        <v>2285</v>
      </c>
      <c r="XL5" s="447" t="s">
        <v>2286</v>
      </c>
      <c r="XM5" s="447" t="s">
        <v>2287</v>
      </c>
      <c r="XN5" s="447" t="s">
        <v>2288</v>
      </c>
      <c r="XO5" s="447" t="s">
        <v>2289</v>
      </c>
      <c r="XP5" s="447" t="s">
        <v>2290</v>
      </c>
      <c r="XQ5" s="447" t="s">
        <v>2291</v>
      </c>
      <c r="XR5" s="447" t="s">
        <v>2292</v>
      </c>
      <c r="XS5" s="447" t="s">
        <v>2293</v>
      </c>
      <c r="XT5" s="447" t="s">
        <v>2294</v>
      </c>
      <c r="XU5" s="447" t="s">
        <v>2295</v>
      </c>
      <c r="XV5" s="447" t="s">
        <v>2296</v>
      </c>
      <c r="XW5" s="447" t="s">
        <v>2297</v>
      </c>
      <c r="XX5" s="447" t="s">
        <v>2298</v>
      </c>
      <c r="XY5" s="447" t="s">
        <v>2299</v>
      </c>
      <c r="XZ5" s="447" t="s">
        <v>2300</v>
      </c>
      <c r="YA5" s="447" t="s">
        <v>2301</v>
      </c>
      <c r="YB5" s="447" t="s">
        <v>2302</v>
      </c>
      <c r="YC5" s="447" t="s">
        <v>2303</v>
      </c>
      <c r="YD5" s="447" t="s">
        <v>2304</v>
      </c>
      <c r="YE5" s="447" t="s">
        <v>2305</v>
      </c>
      <c r="YF5" s="447" t="s">
        <v>2306</v>
      </c>
      <c r="YG5" s="447" t="s">
        <v>2307</v>
      </c>
      <c r="YH5" s="447" t="s">
        <v>2308</v>
      </c>
      <c r="YI5" s="447" t="s">
        <v>2309</v>
      </c>
      <c r="YJ5" s="447" t="s">
        <v>2310</v>
      </c>
      <c r="YK5" s="447" t="s">
        <v>2311</v>
      </c>
      <c r="YL5" s="447" t="s">
        <v>2312</v>
      </c>
      <c r="YM5" s="447" t="s">
        <v>2313</v>
      </c>
      <c r="YN5" s="447" t="s">
        <v>2314</v>
      </c>
      <c r="YO5" s="447" t="s">
        <v>2315</v>
      </c>
      <c r="YP5" s="447" t="s">
        <v>2316</v>
      </c>
      <c r="YQ5" s="447" t="s">
        <v>2317</v>
      </c>
      <c r="YR5" s="447" t="s">
        <v>2318</v>
      </c>
      <c r="YS5" s="447" t="s">
        <v>2319</v>
      </c>
      <c r="YT5" s="447" t="s">
        <v>2320</v>
      </c>
      <c r="YU5" s="447" t="s">
        <v>2321</v>
      </c>
      <c r="YV5" s="447" t="s">
        <v>2322</v>
      </c>
      <c r="YW5" s="447" t="s">
        <v>2323</v>
      </c>
      <c r="YX5" s="447" t="s">
        <v>2324</v>
      </c>
      <c r="YY5" s="447" t="s">
        <v>2325</v>
      </c>
      <c r="YZ5" s="447" t="s">
        <v>2326</v>
      </c>
      <c r="ZA5" s="447" t="s">
        <v>2327</v>
      </c>
      <c r="ZB5" s="447" t="s">
        <v>2328</v>
      </c>
      <c r="ZC5" s="447" t="s">
        <v>2329</v>
      </c>
      <c r="ZD5" s="447" t="s">
        <v>2330</v>
      </c>
      <c r="ZE5" s="447" t="s">
        <v>2331</v>
      </c>
      <c r="ZF5" s="447" t="s">
        <v>2332</v>
      </c>
      <c r="ZG5" s="447" t="s">
        <v>2333</v>
      </c>
      <c r="ZH5" s="447" t="s">
        <v>2334</v>
      </c>
      <c r="ZI5" s="447" t="s">
        <v>2335</v>
      </c>
      <c r="ZJ5" s="447" t="s">
        <v>2336</v>
      </c>
      <c r="ZK5" s="447" t="s">
        <v>2337</v>
      </c>
      <c r="ZL5" s="447" t="s">
        <v>2338</v>
      </c>
      <c r="ZM5" s="447" t="s">
        <v>2339</v>
      </c>
      <c r="ZN5" s="447" t="s">
        <v>2340</v>
      </c>
      <c r="ZO5" s="447" t="s">
        <v>2341</v>
      </c>
      <c r="ZP5" s="447" t="s">
        <v>2342</v>
      </c>
      <c r="ZQ5" s="447" t="s">
        <v>2343</v>
      </c>
      <c r="ZR5" s="447" t="s">
        <v>2344</v>
      </c>
      <c r="ZS5" s="447" t="s">
        <v>2345</v>
      </c>
      <c r="ZT5" s="447" t="s">
        <v>2346</v>
      </c>
      <c r="ZU5" s="447" t="s">
        <v>2347</v>
      </c>
      <c r="ZV5" s="447" t="s">
        <v>2348</v>
      </c>
      <c r="ZW5" s="447" t="s">
        <v>2349</v>
      </c>
      <c r="ZX5" s="447" t="s">
        <v>2350</v>
      </c>
      <c r="ZY5" s="447" t="s">
        <v>2351</v>
      </c>
      <c r="ZZ5" s="447" t="s">
        <v>2352</v>
      </c>
      <c r="AAA5" s="447" t="s">
        <v>2353</v>
      </c>
      <c r="AAB5" s="447" t="s">
        <v>2354</v>
      </c>
      <c r="AAC5" s="447" t="s">
        <v>2355</v>
      </c>
      <c r="AAD5" s="447" t="s">
        <v>2356</v>
      </c>
      <c r="AAE5" s="447" t="s">
        <v>2357</v>
      </c>
      <c r="AAF5" s="447" t="s">
        <v>2358</v>
      </c>
      <c r="AAG5" s="447" t="s">
        <v>2359</v>
      </c>
      <c r="AAH5" s="447" t="s">
        <v>2360</v>
      </c>
      <c r="AAI5" s="447" t="s">
        <v>2361</v>
      </c>
      <c r="AAJ5" s="447" t="s">
        <v>2362</v>
      </c>
      <c r="AAK5" s="447" t="s">
        <v>2363</v>
      </c>
      <c r="AAL5" s="447" t="s">
        <v>2364</v>
      </c>
      <c r="AAM5" s="447" t="s">
        <v>2365</v>
      </c>
      <c r="AAN5" s="447" t="s">
        <v>2366</v>
      </c>
      <c r="AAO5" s="447" t="s">
        <v>2367</v>
      </c>
      <c r="AAP5" s="447" t="s">
        <v>2368</v>
      </c>
      <c r="AAQ5" s="447" t="s">
        <v>2369</v>
      </c>
      <c r="AAR5" s="447" t="s">
        <v>2370</v>
      </c>
      <c r="AAS5" s="447" t="s">
        <v>2371</v>
      </c>
      <c r="AAT5" s="447" t="s">
        <v>2372</v>
      </c>
      <c r="AAU5" s="447" t="s">
        <v>2373</v>
      </c>
      <c r="AAV5" s="447" t="s">
        <v>2374</v>
      </c>
      <c r="AAW5" s="447" t="s">
        <v>2375</v>
      </c>
      <c r="AAX5" s="447" t="s">
        <v>2376</v>
      </c>
      <c r="AAY5" s="447" t="s">
        <v>2377</v>
      </c>
      <c r="AAZ5" s="447" t="s">
        <v>2378</v>
      </c>
      <c r="ABA5" s="447" t="s">
        <v>2379</v>
      </c>
      <c r="ABB5" s="447" t="s">
        <v>2380</v>
      </c>
      <c r="ABC5" s="447" t="s">
        <v>2381</v>
      </c>
      <c r="ABD5" s="447" t="s">
        <v>2382</v>
      </c>
      <c r="ABE5" s="447" t="s">
        <v>2383</v>
      </c>
      <c r="ABF5" s="447" t="s">
        <v>2384</v>
      </c>
      <c r="ABG5" s="447" t="s">
        <v>2385</v>
      </c>
      <c r="ABH5" s="447" t="s">
        <v>2386</v>
      </c>
      <c r="ABI5" s="447" t="s">
        <v>2387</v>
      </c>
      <c r="ABJ5" s="447" t="s">
        <v>2388</v>
      </c>
      <c r="ABK5" s="447" t="s">
        <v>2389</v>
      </c>
      <c r="ABL5" s="447" t="s">
        <v>2390</v>
      </c>
      <c r="ABM5" s="447" t="s">
        <v>2391</v>
      </c>
      <c r="ABN5" s="447" t="s">
        <v>2392</v>
      </c>
      <c r="ABO5" s="447" t="s">
        <v>2393</v>
      </c>
      <c r="ABP5" s="447" t="s">
        <v>2394</v>
      </c>
      <c r="ABQ5" s="447" t="s">
        <v>2395</v>
      </c>
      <c r="ABR5" s="447" t="s">
        <v>2396</v>
      </c>
      <c r="ABS5" s="447" t="s">
        <v>2397</v>
      </c>
      <c r="ABT5" s="447" t="s">
        <v>2398</v>
      </c>
      <c r="ABU5" s="447" t="s">
        <v>2399</v>
      </c>
      <c r="ABV5" s="447" t="s">
        <v>2400</v>
      </c>
      <c r="ABW5" s="447" t="s">
        <v>2401</v>
      </c>
      <c r="ABX5" s="447" t="s">
        <v>2402</v>
      </c>
      <c r="ABY5" s="447" t="s">
        <v>2403</v>
      </c>
      <c r="ABZ5" s="447" t="s">
        <v>2404</v>
      </c>
      <c r="ACA5" s="447" t="s">
        <v>2405</v>
      </c>
      <c r="ACB5" s="447" t="s">
        <v>2406</v>
      </c>
      <c r="ACC5" s="447" t="s">
        <v>2407</v>
      </c>
      <c r="ACD5" s="447" t="s">
        <v>2408</v>
      </c>
      <c r="ACE5" s="447" t="s">
        <v>2409</v>
      </c>
      <c r="ACF5" s="447" t="s">
        <v>2410</v>
      </c>
      <c r="ACG5" s="447" t="s">
        <v>2411</v>
      </c>
      <c r="ACH5" s="447" t="s">
        <v>2412</v>
      </c>
      <c r="ACI5" s="447" t="s">
        <v>2413</v>
      </c>
      <c r="ACJ5" s="447" t="s">
        <v>2414</v>
      </c>
      <c r="ACK5" s="447" t="s">
        <v>2415</v>
      </c>
      <c r="ACL5" s="447" t="s">
        <v>2416</v>
      </c>
      <c r="ACM5" s="447" t="s">
        <v>2417</v>
      </c>
      <c r="ACN5" s="447" t="s">
        <v>2418</v>
      </c>
      <c r="ACO5" s="447" t="s">
        <v>2419</v>
      </c>
      <c r="ACP5" s="447" t="s">
        <v>2420</v>
      </c>
      <c r="ACQ5" s="447" t="s">
        <v>2421</v>
      </c>
      <c r="ACR5" s="447" t="s">
        <v>2422</v>
      </c>
      <c r="ACS5" s="447" t="s">
        <v>2423</v>
      </c>
      <c r="ACT5" s="447" t="s">
        <v>2424</v>
      </c>
      <c r="ACU5" s="447" t="s">
        <v>2425</v>
      </c>
      <c r="ACV5" s="447" t="s">
        <v>2426</v>
      </c>
      <c r="ACW5" s="447" t="s">
        <v>2427</v>
      </c>
      <c r="ACX5" s="447" t="s">
        <v>2428</v>
      </c>
      <c r="ACY5" s="447" t="s">
        <v>2429</v>
      </c>
      <c r="ACZ5" s="447" t="s">
        <v>2430</v>
      </c>
      <c r="ADA5" s="447" t="s">
        <v>2431</v>
      </c>
      <c r="ADB5" s="447" t="s">
        <v>2432</v>
      </c>
      <c r="ADC5" s="447" t="s">
        <v>2433</v>
      </c>
      <c r="ADD5" s="447" t="s">
        <v>2434</v>
      </c>
      <c r="ADE5" s="447" t="s">
        <v>2435</v>
      </c>
      <c r="ADF5" s="447" t="s">
        <v>2436</v>
      </c>
      <c r="ADG5" s="447" t="s">
        <v>2437</v>
      </c>
      <c r="ADH5" s="447" t="s">
        <v>2438</v>
      </c>
      <c r="ADI5" s="447" t="s">
        <v>2439</v>
      </c>
      <c r="ADJ5" s="447" t="s">
        <v>2440</v>
      </c>
      <c r="ADK5" s="447" t="s">
        <v>2441</v>
      </c>
      <c r="ADL5" s="447" t="s">
        <v>2442</v>
      </c>
      <c r="ADM5" s="447" t="s">
        <v>2443</v>
      </c>
      <c r="ADN5" s="447" t="s">
        <v>2444</v>
      </c>
      <c r="ADO5" s="447" t="s">
        <v>2445</v>
      </c>
      <c r="ADP5" s="447" t="s">
        <v>2446</v>
      </c>
      <c r="ADQ5" s="447" t="s">
        <v>2447</v>
      </c>
      <c r="ADR5" s="447" t="s">
        <v>2448</v>
      </c>
      <c r="ADS5" s="447" t="s">
        <v>2449</v>
      </c>
      <c r="ADT5" s="447" t="s">
        <v>2450</v>
      </c>
      <c r="ADU5" s="447" t="s">
        <v>2451</v>
      </c>
      <c r="ADV5" s="447" t="s">
        <v>2452</v>
      </c>
      <c r="ADW5" s="447" t="s">
        <v>2453</v>
      </c>
      <c r="ADX5" s="447" t="s">
        <v>2454</v>
      </c>
      <c r="ADY5" s="447" t="s">
        <v>2455</v>
      </c>
      <c r="ADZ5" s="447" t="s">
        <v>2456</v>
      </c>
      <c r="AEA5" s="447" t="s">
        <v>2457</v>
      </c>
      <c r="AEB5" s="447" t="s">
        <v>2458</v>
      </c>
      <c r="AEC5" s="447" t="s">
        <v>2459</v>
      </c>
      <c r="AED5" s="447" t="s">
        <v>2460</v>
      </c>
      <c r="AEE5" s="447" t="s">
        <v>2461</v>
      </c>
      <c r="AEF5" s="447" t="s">
        <v>2462</v>
      </c>
      <c r="AEG5" s="447" t="s">
        <v>2463</v>
      </c>
      <c r="AEH5" s="447" t="s">
        <v>2464</v>
      </c>
      <c r="AEI5" s="447" t="s">
        <v>2465</v>
      </c>
      <c r="AEJ5" s="447" t="s">
        <v>2466</v>
      </c>
      <c r="AEK5" s="447" t="s">
        <v>2467</v>
      </c>
      <c r="AEL5" s="447" t="s">
        <v>2468</v>
      </c>
      <c r="AEM5" s="447" t="s">
        <v>2469</v>
      </c>
      <c r="AEN5" s="447" t="s">
        <v>2470</v>
      </c>
      <c r="AEO5" s="447" t="s">
        <v>2471</v>
      </c>
      <c r="AEP5" s="447" t="s">
        <v>2472</v>
      </c>
      <c r="AEQ5" s="447" t="s">
        <v>2473</v>
      </c>
      <c r="AER5" s="447" t="s">
        <v>2474</v>
      </c>
      <c r="AES5" s="447" t="s">
        <v>2475</v>
      </c>
      <c r="AET5" s="447" t="s">
        <v>2476</v>
      </c>
      <c r="AEU5" s="447" t="s">
        <v>2477</v>
      </c>
      <c r="AEV5" s="447" t="s">
        <v>2478</v>
      </c>
      <c r="AEW5" s="447" t="s">
        <v>2479</v>
      </c>
      <c r="AEX5" s="447" t="s">
        <v>2480</v>
      </c>
      <c r="AEY5" s="447" t="s">
        <v>2481</v>
      </c>
      <c r="AEZ5" s="447" t="s">
        <v>2482</v>
      </c>
      <c r="AFA5" s="447" t="s">
        <v>2483</v>
      </c>
      <c r="AFB5" s="447" t="s">
        <v>2484</v>
      </c>
      <c r="AFC5" s="447" t="s">
        <v>2485</v>
      </c>
      <c r="AFD5" s="447" t="s">
        <v>2486</v>
      </c>
      <c r="AFE5" s="447" t="s">
        <v>2487</v>
      </c>
      <c r="AFF5" s="447" t="s">
        <v>2488</v>
      </c>
      <c r="AFG5" s="447" t="s">
        <v>2489</v>
      </c>
      <c r="AFH5" s="447" t="s">
        <v>2490</v>
      </c>
      <c r="AFI5" s="447" t="s">
        <v>2491</v>
      </c>
      <c r="AFJ5" s="447" t="s">
        <v>2492</v>
      </c>
      <c r="AFK5" s="447" t="s">
        <v>2493</v>
      </c>
      <c r="AFL5" s="447" t="s">
        <v>2494</v>
      </c>
      <c r="AFM5" s="447" t="s">
        <v>2495</v>
      </c>
      <c r="AFN5" s="447" t="s">
        <v>2496</v>
      </c>
      <c r="AFO5" s="447" t="s">
        <v>2497</v>
      </c>
      <c r="AFP5" s="447" t="s">
        <v>2498</v>
      </c>
      <c r="AFQ5" s="447" t="s">
        <v>2499</v>
      </c>
      <c r="AFR5" s="447" t="s">
        <v>2500</v>
      </c>
      <c r="AFS5" s="447" t="s">
        <v>2501</v>
      </c>
      <c r="AFT5" s="447" t="s">
        <v>2502</v>
      </c>
      <c r="AFU5" s="447" t="s">
        <v>2503</v>
      </c>
      <c r="AFV5" s="447" t="s">
        <v>2504</v>
      </c>
      <c r="AFW5" s="447" t="s">
        <v>2505</v>
      </c>
      <c r="AFX5" s="447" t="s">
        <v>2506</v>
      </c>
      <c r="AFY5" s="447" t="s">
        <v>2507</v>
      </c>
      <c r="AFZ5" s="447" t="s">
        <v>2508</v>
      </c>
      <c r="AGA5" s="447" t="s">
        <v>2509</v>
      </c>
      <c r="AGB5" s="447" t="s">
        <v>2510</v>
      </c>
      <c r="AGC5" s="447" t="s">
        <v>2511</v>
      </c>
      <c r="AGD5" s="447" t="s">
        <v>2512</v>
      </c>
      <c r="AGE5" s="447" t="s">
        <v>2513</v>
      </c>
      <c r="AGF5" s="447" t="s">
        <v>2514</v>
      </c>
      <c r="AGG5" s="447" t="s">
        <v>2515</v>
      </c>
      <c r="AGH5" s="447" t="s">
        <v>2516</v>
      </c>
      <c r="AGI5" s="447" t="s">
        <v>2517</v>
      </c>
      <c r="AGJ5" s="447" t="s">
        <v>2518</v>
      </c>
      <c r="AGK5" s="447" t="s">
        <v>2519</v>
      </c>
      <c r="AGL5" s="447" t="s">
        <v>2520</v>
      </c>
      <c r="AGM5" s="447" t="s">
        <v>2521</v>
      </c>
      <c r="AGN5" s="447" t="s">
        <v>2522</v>
      </c>
      <c r="AGO5" s="447" t="s">
        <v>2523</v>
      </c>
      <c r="AGP5" s="447" t="s">
        <v>2524</v>
      </c>
      <c r="AGQ5" s="447" t="s">
        <v>2525</v>
      </c>
      <c r="AGR5" s="447" t="s">
        <v>2526</v>
      </c>
      <c r="AGS5" s="447" t="s">
        <v>2527</v>
      </c>
      <c r="AGT5" s="447" t="s">
        <v>2528</v>
      </c>
      <c r="AGU5" s="449" t="s">
        <v>263</v>
      </c>
      <c r="AGV5" s="449" t="s">
        <v>264</v>
      </c>
      <c r="AGW5" s="449" t="s">
        <v>265</v>
      </c>
      <c r="AGX5" s="449" t="s">
        <v>266</v>
      </c>
      <c r="AGY5" s="449" t="s">
        <v>267</v>
      </c>
      <c r="AGZ5" s="449" t="s">
        <v>268</v>
      </c>
      <c r="AHA5" s="449" t="s">
        <v>269</v>
      </c>
      <c r="AHB5" s="449" t="s">
        <v>270</v>
      </c>
      <c r="AHC5" s="449" t="s">
        <v>271</v>
      </c>
      <c r="AHD5" s="449" t="s">
        <v>272</v>
      </c>
      <c r="AHE5" s="449" t="s">
        <v>273</v>
      </c>
      <c r="AHF5" s="449" t="s">
        <v>274</v>
      </c>
      <c r="AHG5" s="449" t="s">
        <v>275</v>
      </c>
      <c r="AHH5" s="449" t="s">
        <v>276</v>
      </c>
      <c r="AHI5" s="449" t="s">
        <v>277</v>
      </c>
      <c r="AHJ5" s="449" t="s">
        <v>278</v>
      </c>
      <c r="AHK5" s="449" t="s">
        <v>279</v>
      </c>
      <c r="AHL5" s="449" t="s">
        <v>280</v>
      </c>
      <c r="AHM5" s="449" t="s">
        <v>281</v>
      </c>
      <c r="AHN5" s="449" t="s">
        <v>282</v>
      </c>
      <c r="AHO5" s="449" t="s">
        <v>283</v>
      </c>
      <c r="AHP5" s="449" t="s">
        <v>284</v>
      </c>
      <c r="AHQ5" s="449" t="s">
        <v>285</v>
      </c>
      <c r="AHR5" s="449" t="s">
        <v>286</v>
      </c>
      <c r="AHS5" s="449" t="s">
        <v>2529</v>
      </c>
      <c r="AHT5" s="449" t="s">
        <v>2530</v>
      </c>
      <c r="AHU5" s="449" t="s">
        <v>2531</v>
      </c>
      <c r="AHV5" s="449" t="s">
        <v>2532</v>
      </c>
      <c r="AHW5" s="449" t="s">
        <v>2533</v>
      </c>
      <c r="AHX5" s="449" t="s">
        <v>2534</v>
      </c>
      <c r="AHY5" s="449" t="s">
        <v>2535</v>
      </c>
      <c r="AHZ5" s="449" t="s">
        <v>2536</v>
      </c>
      <c r="AIA5" s="449" t="s">
        <v>2537</v>
      </c>
      <c r="AIB5" s="449" t="s">
        <v>2538</v>
      </c>
      <c r="AIC5" s="449" t="s">
        <v>2539</v>
      </c>
      <c r="AID5" s="449" t="s">
        <v>2540</v>
      </c>
      <c r="AIE5" s="449" t="s">
        <v>2541</v>
      </c>
      <c r="AIF5" s="449" t="s">
        <v>2542</v>
      </c>
      <c r="AIG5" s="449" t="s">
        <v>2543</v>
      </c>
      <c r="AIH5" s="449" t="s">
        <v>2544</v>
      </c>
      <c r="AII5" s="449" t="s">
        <v>2545</v>
      </c>
      <c r="AIJ5" s="449" t="s">
        <v>2546</v>
      </c>
      <c r="AIK5" s="449" t="s">
        <v>2547</v>
      </c>
      <c r="AIL5" s="449" t="s">
        <v>2548</v>
      </c>
      <c r="AIM5" s="449" t="s">
        <v>2549</v>
      </c>
      <c r="AIN5" s="449" t="s">
        <v>2550</v>
      </c>
      <c r="AIO5" s="449" t="s">
        <v>2551</v>
      </c>
      <c r="AIP5" s="449" t="s">
        <v>2552</v>
      </c>
      <c r="AIQ5" s="449" t="s">
        <v>2553</v>
      </c>
      <c r="AIR5" s="449" t="s">
        <v>2554</v>
      </c>
      <c r="AIS5" s="449" t="s">
        <v>2555</v>
      </c>
      <c r="AIT5" s="449" t="s">
        <v>2556</v>
      </c>
      <c r="AIU5" s="449" t="s">
        <v>2557</v>
      </c>
    </row>
    <row r="6" spans="1:931" ht="32.25" customHeight="1" x14ac:dyDescent="0.25">
      <c r="A6" s="445" t="s">
        <v>19882</v>
      </c>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c r="DJ6" s="445"/>
      <c r="DK6" s="445"/>
      <c r="DL6" s="445"/>
      <c r="DM6" s="445"/>
      <c r="DN6" s="445"/>
      <c r="DO6" s="445"/>
      <c r="DP6" s="445"/>
      <c r="DQ6" s="445"/>
      <c r="DR6" s="445"/>
      <c r="DS6" s="445"/>
      <c r="DT6" s="445"/>
      <c r="DU6" s="445"/>
      <c r="DV6" s="445"/>
      <c r="DW6" s="445"/>
      <c r="DX6" s="445"/>
      <c r="DY6" s="445"/>
      <c r="DZ6" s="445"/>
      <c r="EA6" s="445"/>
      <c r="EB6" s="445"/>
      <c r="EC6" s="445"/>
      <c r="ED6" s="445"/>
      <c r="EE6" s="445"/>
      <c r="EF6" s="445"/>
      <c r="EG6" s="445"/>
      <c r="EH6" s="445"/>
      <c r="EI6" s="445"/>
      <c r="EJ6" s="445"/>
      <c r="EK6" s="445"/>
      <c r="EL6" s="445"/>
      <c r="EM6" s="445"/>
      <c r="EN6" s="445"/>
      <c r="EO6" s="445"/>
      <c r="EP6" s="445"/>
      <c r="EQ6" s="445"/>
      <c r="ER6" s="445"/>
      <c r="ES6" s="445"/>
      <c r="ET6" s="445"/>
      <c r="EU6" s="445"/>
      <c r="EV6" s="445"/>
      <c r="EW6" s="445"/>
      <c r="EX6" s="445"/>
      <c r="EY6" s="445"/>
      <c r="EZ6" s="445"/>
      <c r="FA6" s="445"/>
      <c r="FB6" s="445"/>
      <c r="FC6" s="445"/>
      <c r="FD6" s="445"/>
      <c r="FE6" s="445"/>
      <c r="FF6" s="445"/>
      <c r="FG6" s="445"/>
      <c r="FH6" s="445"/>
      <c r="FI6" s="445"/>
      <c r="FJ6" s="445"/>
      <c r="FK6" s="445"/>
      <c r="FL6" s="445"/>
      <c r="FM6" s="445"/>
      <c r="FN6" s="445"/>
      <c r="FO6" s="445"/>
      <c r="FP6" s="445"/>
      <c r="FQ6" s="445"/>
      <c r="FR6" s="445"/>
      <c r="FS6" s="445"/>
      <c r="FT6" s="445"/>
      <c r="FU6" s="445"/>
      <c r="FV6" s="445"/>
      <c r="FW6" s="445"/>
      <c r="FX6" s="445"/>
      <c r="FY6" s="445"/>
      <c r="FZ6" s="445"/>
      <c r="GA6" s="445"/>
      <c r="GB6" s="445"/>
      <c r="GC6" s="445"/>
      <c r="GD6" s="445"/>
      <c r="GE6" s="445"/>
      <c r="GF6" s="445"/>
      <c r="GG6" s="445"/>
      <c r="GH6" s="445"/>
      <c r="GI6" s="445"/>
      <c r="GJ6" s="445"/>
      <c r="GK6" s="445"/>
      <c r="GL6" s="445"/>
      <c r="GM6" s="445"/>
      <c r="GN6" s="445"/>
      <c r="GO6" s="445"/>
      <c r="GP6" s="445"/>
      <c r="GQ6" s="445"/>
      <c r="GR6" s="445"/>
      <c r="GS6" s="445"/>
      <c r="GT6" s="445"/>
      <c r="GU6" s="445"/>
      <c r="GV6" s="445"/>
      <c r="GW6" s="445"/>
      <c r="GX6" s="445"/>
      <c r="GY6" s="445"/>
      <c r="GZ6" s="445"/>
      <c r="HA6" s="445"/>
      <c r="HB6" s="445"/>
      <c r="HC6" s="445"/>
      <c r="HD6" s="445"/>
      <c r="HE6" s="445"/>
      <c r="HF6" s="445"/>
      <c r="HG6" s="445"/>
      <c r="HH6" s="445"/>
      <c r="HI6" s="445"/>
      <c r="HJ6" s="445"/>
      <c r="HK6" s="445"/>
      <c r="HL6" s="445"/>
      <c r="HM6" s="445"/>
      <c r="HN6" s="445"/>
      <c r="HO6" s="445"/>
      <c r="HP6" s="445"/>
      <c r="HQ6" s="445"/>
      <c r="HR6" s="445"/>
      <c r="HS6" s="445"/>
      <c r="HT6" s="445"/>
      <c r="HU6" s="445"/>
      <c r="HV6" s="445"/>
      <c r="HW6" s="445"/>
      <c r="HX6" s="445"/>
      <c r="HY6" s="445"/>
      <c r="HZ6" s="445"/>
      <c r="IA6" s="445"/>
      <c r="IB6" s="445"/>
      <c r="IC6" s="445"/>
      <c r="ID6" s="445"/>
      <c r="IE6" s="445"/>
      <c r="IF6" s="445"/>
      <c r="IG6" s="445"/>
      <c r="IH6" s="445"/>
      <c r="II6" s="445"/>
      <c r="IJ6" s="445"/>
      <c r="IK6" s="445"/>
      <c r="IL6" s="445"/>
      <c r="IM6" s="445"/>
      <c r="IN6" s="445"/>
      <c r="IO6" s="445"/>
      <c r="IP6" s="445"/>
      <c r="IQ6" s="445"/>
      <c r="IR6" s="445"/>
      <c r="IS6" s="445"/>
      <c r="IT6" s="445"/>
      <c r="IU6" s="445"/>
      <c r="IV6" s="445"/>
      <c r="IW6" s="445"/>
      <c r="IX6" s="445"/>
      <c r="IY6" s="445"/>
      <c r="IZ6" s="445"/>
      <c r="JA6" s="445"/>
      <c r="JB6" s="445"/>
      <c r="JC6" s="445"/>
      <c r="JD6" s="445"/>
      <c r="JE6" s="445"/>
      <c r="JF6" s="445"/>
      <c r="JG6" s="445"/>
      <c r="JH6" s="445"/>
      <c r="JI6" s="445"/>
      <c r="JJ6" s="445"/>
      <c r="JK6" s="445"/>
      <c r="JL6" s="445"/>
      <c r="JM6" s="445"/>
      <c r="JN6" s="445"/>
      <c r="JO6" s="445"/>
      <c r="JP6" s="445"/>
      <c r="JQ6" s="445"/>
      <c r="JR6" s="445"/>
      <c r="JS6" s="445"/>
      <c r="JT6" s="445"/>
      <c r="JU6" s="445"/>
      <c r="JV6" s="445"/>
      <c r="JW6" s="445"/>
      <c r="JX6" s="445"/>
      <c r="JY6" s="445"/>
      <c r="JZ6" s="445"/>
      <c r="KA6" s="445"/>
      <c r="KB6" s="445"/>
      <c r="KC6" s="445"/>
      <c r="KD6" s="445"/>
      <c r="KE6" s="445"/>
      <c r="KF6" s="445"/>
      <c r="KG6" s="445"/>
      <c r="KH6" s="445"/>
      <c r="KI6" s="445"/>
      <c r="KJ6" s="445"/>
      <c r="KK6" s="445"/>
      <c r="KL6" s="445"/>
      <c r="KM6" s="445"/>
      <c r="KN6" s="445"/>
      <c r="KO6" s="445"/>
      <c r="KP6" s="445"/>
      <c r="KQ6" s="445"/>
      <c r="KR6" s="445"/>
      <c r="KS6" s="445"/>
      <c r="KT6" s="445"/>
      <c r="KU6" s="445"/>
      <c r="KV6" s="445"/>
      <c r="KW6" s="445"/>
      <c r="KX6" s="445"/>
      <c r="KY6" s="445"/>
      <c r="KZ6" s="445"/>
      <c r="LA6" s="445"/>
      <c r="LB6" s="445"/>
      <c r="LC6" s="445"/>
      <c r="LD6" s="445"/>
      <c r="LE6" s="445"/>
      <c r="LF6" s="445"/>
      <c r="LG6" s="445"/>
      <c r="LH6" s="445"/>
      <c r="LI6" s="445"/>
      <c r="LJ6" s="445"/>
      <c r="LK6" s="445"/>
      <c r="LL6" s="445"/>
      <c r="LM6" s="445"/>
      <c r="LN6" s="445"/>
      <c r="LO6" s="445"/>
      <c r="LP6" s="445"/>
      <c r="LQ6" s="445"/>
      <c r="LR6" s="445"/>
      <c r="LS6" s="445"/>
      <c r="LT6" s="445"/>
      <c r="LU6" s="445"/>
      <c r="LV6" s="445"/>
      <c r="LW6" s="445"/>
      <c r="LX6" s="445"/>
      <c r="LY6" s="445"/>
      <c r="LZ6" s="445"/>
      <c r="MA6" s="445"/>
      <c r="MB6" s="445"/>
      <c r="MC6" s="445"/>
      <c r="MD6" s="445"/>
      <c r="ME6" s="445"/>
      <c r="MF6" s="445"/>
      <c r="MG6" s="445"/>
      <c r="MH6" s="445"/>
      <c r="MI6" s="445"/>
      <c r="MJ6" s="445"/>
      <c r="MK6" s="445"/>
      <c r="ML6" s="445"/>
      <c r="MM6" s="445"/>
      <c r="MN6" s="445"/>
      <c r="MO6" s="445"/>
      <c r="MP6" s="445"/>
      <c r="MQ6" s="445"/>
      <c r="MR6" s="445"/>
      <c r="MS6" s="445"/>
      <c r="MT6" s="445"/>
      <c r="MU6" s="445"/>
      <c r="MV6" s="445"/>
      <c r="MW6" s="445"/>
      <c r="MX6" s="445"/>
      <c r="MY6" s="445"/>
      <c r="MZ6" s="445"/>
      <c r="NA6" s="445"/>
      <c r="NB6" s="445"/>
      <c r="NC6" s="445"/>
      <c r="ND6" s="445"/>
      <c r="NE6" s="445"/>
      <c r="NF6" s="445"/>
      <c r="NG6" s="445"/>
      <c r="NH6" s="445"/>
      <c r="NI6" s="445"/>
      <c r="NJ6" s="445"/>
      <c r="NK6" s="445"/>
      <c r="NL6" s="445"/>
      <c r="NM6" s="445"/>
      <c r="NN6" s="445"/>
      <c r="NO6" s="445"/>
      <c r="NP6" s="445"/>
      <c r="NQ6" s="445"/>
      <c r="NR6" s="445"/>
      <c r="NS6" s="445"/>
      <c r="NT6" s="445"/>
      <c r="NU6" s="445"/>
      <c r="NV6" s="445"/>
      <c r="NW6" s="445"/>
      <c r="NX6" s="445"/>
      <c r="NY6" s="445"/>
      <c r="NZ6" s="445"/>
      <c r="OA6" s="445"/>
      <c r="OB6" s="445"/>
      <c r="OC6" s="445"/>
      <c r="OD6" s="445"/>
      <c r="OE6" s="445"/>
      <c r="OF6" s="445"/>
      <c r="OG6" s="445"/>
      <c r="OH6" s="445"/>
      <c r="OI6" s="445"/>
      <c r="OJ6" s="445"/>
      <c r="OK6" s="445"/>
      <c r="OL6" s="445"/>
      <c r="OM6" s="445"/>
      <c r="ON6" s="445"/>
      <c r="OO6" s="445"/>
      <c r="OP6" s="445"/>
      <c r="OQ6" s="445"/>
      <c r="OR6" s="445"/>
      <c r="OS6" s="445"/>
      <c r="OT6" s="445"/>
      <c r="OU6" s="445"/>
      <c r="OV6" s="445"/>
      <c r="OW6" s="445"/>
      <c r="OX6" s="445"/>
      <c r="OY6" s="445"/>
      <c r="OZ6" s="445"/>
      <c r="PA6" s="445"/>
      <c r="PB6" s="445"/>
      <c r="PC6" s="445"/>
      <c r="PD6" s="445"/>
      <c r="PE6" s="445"/>
      <c r="PF6" s="445"/>
      <c r="PG6" s="445"/>
      <c r="PH6" s="445"/>
      <c r="PI6" s="445"/>
      <c r="PJ6" s="445"/>
      <c r="PK6" s="445"/>
      <c r="PL6" s="445"/>
      <c r="PM6" s="445"/>
      <c r="PN6" s="445"/>
      <c r="PO6" s="445"/>
      <c r="PP6" s="445"/>
      <c r="PQ6" s="445"/>
      <c r="PR6" s="445"/>
      <c r="PS6" s="445"/>
      <c r="PT6" s="445"/>
      <c r="PU6" s="445"/>
      <c r="PV6" s="445"/>
      <c r="PW6" s="445"/>
      <c r="PX6" s="445"/>
      <c r="PY6" s="445"/>
      <c r="PZ6" s="445"/>
      <c r="QA6" s="445"/>
      <c r="QB6" s="445"/>
      <c r="QC6" s="445"/>
      <c r="QD6" s="445"/>
      <c r="QE6" s="445"/>
      <c r="QF6" s="445"/>
      <c r="QG6" s="445"/>
      <c r="QH6" s="445"/>
      <c r="QI6" s="445"/>
      <c r="QJ6" s="445"/>
      <c r="QK6" s="445"/>
      <c r="QL6" s="445"/>
      <c r="QM6" s="445"/>
      <c r="QN6" s="445"/>
      <c r="QO6" s="445"/>
      <c r="QP6" s="445"/>
      <c r="QQ6" s="445"/>
      <c r="QR6" s="445"/>
      <c r="QS6" s="445"/>
      <c r="QT6" s="445"/>
      <c r="QU6" s="445"/>
      <c r="QV6" s="445"/>
      <c r="QW6" s="445"/>
      <c r="QX6" s="445"/>
      <c r="QY6" s="445"/>
      <c r="QZ6" s="445"/>
      <c r="RA6" s="445"/>
      <c r="RB6" s="445"/>
      <c r="RC6" s="445"/>
      <c r="RD6" s="445"/>
      <c r="RE6" s="445"/>
      <c r="RF6" s="445"/>
      <c r="RG6" s="445"/>
      <c r="RH6" s="445"/>
      <c r="RI6" s="445"/>
      <c r="RJ6" s="445"/>
      <c r="RK6" s="445"/>
      <c r="RL6" s="445"/>
      <c r="RM6" s="445"/>
      <c r="RN6" s="445"/>
      <c r="RO6" s="445"/>
      <c r="RP6" s="445"/>
      <c r="RQ6" s="445"/>
      <c r="RR6" s="445"/>
      <c r="RS6" s="445"/>
      <c r="RT6" s="445"/>
      <c r="RU6" s="445"/>
      <c r="RV6" s="445"/>
      <c r="RW6" s="445"/>
      <c r="RX6" s="445"/>
      <c r="RY6" s="445"/>
      <c r="RZ6" s="445"/>
      <c r="SA6" s="445"/>
      <c r="SB6" s="445"/>
      <c r="SC6" s="445"/>
      <c r="SD6" s="445"/>
      <c r="SE6" s="445"/>
      <c r="SF6" s="445"/>
      <c r="SG6" s="445"/>
      <c r="SH6" s="445"/>
      <c r="SI6" s="445"/>
      <c r="SJ6" s="445"/>
      <c r="SK6" s="445"/>
      <c r="SL6" s="445"/>
      <c r="SM6" s="445"/>
      <c r="SN6" s="445"/>
      <c r="SO6" s="445"/>
      <c r="SP6" s="445"/>
      <c r="SQ6" s="445"/>
      <c r="SR6" s="445"/>
      <c r="SS6" s="445"/>
      <c r="ST6" s="445"/>
      <c r="SU6" s="445"/>
      <c r="SV6" s="445"/>
      <c r="SW6" s="445"/>
      <c r="SX6" s="445"/>
      <c r="SY6" s="445"/>
      <c r="SZ6" s="445"/>
      <c r="TA6" s="445"/>
      <c r="TB6" s="445"/>
      <c r="TC6" s="445"/>
      <c r="TD6" s="445"/>
      <c r="TE6" s="445"/>
      <c r="TF6" s="445"/>
      <c r="TG6" s="445"/>
      <c r="TH6" s="445"/>
      <c r="TI6" s="445"/>
      <c r="TJ6" s="445"/>
      <c r="TK6" s="445"/>
      <c r="TL6" s="445"/>
      <c r="TM6" s="445"/>
      <c r="TN6" s="445"/>
      <c r="TO6" s="445"/>
      <c r="TP6" s="445"/>
      <c r="TQ6" s="445"/>
      <c r="TR6" s="445"/>
      <c r="TS6" s="445"/>
      <c r="TT6" s="445"/>
      <c r="TU6" s="445"/>
      <c r="TV6" s="445"/>
      <c r="TW6" s="445"/>
      <c r="TX6" s="445"/>
      <c r="TY6" s="445"/>
      <c r="TZ6" s="445"/>
      <c r="UA6" s="445"/>
      <c r="UB6" s="445"/>
      <c r="UC6" s="445"/>
      <c r="UD6" s="445"/>
      <c r="UE6" s="445"/>
      <c r="UF6" s="445"/>
      <c r="UG6" s="445"/>
      <c r="UH6" s="445"/>
      <c r="UI6" s="445"/>
      <c r="UJ6" s="445"/>
      <c r="UK6" s="445"/>
      <c r="UL6" s="445"/>
      <c r="UM6" s="445"/>
      <c r="UN6" s="445"/>
      <c r="UO6" s="445"/>
      <c r="UP6" s="445"/>
      <c r="UQ6" s="445"/>
      <c r="UR6" s="445"/>
      <c r="US6" s="445"/>
      <c r="UT6" s="445"/>
      <c r="UU6" s="445"/>
      <c r="UV6" s="445"/>
      <c r="UW6" s="445"/>
      <c r="UX6" s="445"/>
      <c r="UY6" s="445"/>
      <c r="UZ6" s="445"/>
      <c r="VA6" s="445"/>
      <c r="VB6" s="445"/>
      <c r="VC6" s="445"/>
      <c r="VD6" s="445"/>
      <c r="VE6" s="445"/>
      <c r="VF6" s="445"/>
      <c r="VG6" s="445"/>
      <c r="VH6" s="445"/>
      <c r="VI6" s="445"/>
      <c r="VJ6" s="445"/>
      <c r="VK6" s="445"/>
      <c r="VL6" s="445"/>
      <c r="VM6" s="445"/>
      <c r="VN6" s="445"/>
      <c r="VO6" s="445"/>
      <c r="VP6" s="445"/>
      <c r="VQ6" s="445"/>
      <c r="VR6" s="445"/>
      <c r="VS6" s="445"/>
      <c r="VT6" s="445"/>
      <c r="VU6" s="445"/>
      <c r="VV6" s="445"/>
      <c r="VW6" s="445"/>
      <c r="VX6" s="445"/>
      <c r="VY6" s="445"/>
      <c r="VZ6" s="445"/>
      <c r="WA6" s="445"/>
      <c r="WB6" s="445"/>
      <c r="WC6" s="445"/>
      <c r="WD6" s="445"/>
      <c r="WE6" s="445"/>
      <c r="WF6" s="445"/>
      <c r="WG6" s="445"/>
      <c r="WH6" s="445"/>
      <c r="WI6" s="445"/>
      <c r="WJ6" s="445"/>
      <c r="WK6" s="445"/>
      <c r="WL6" s="445"/>
      <c r="WM6" s="445"/>
      <c r="WN6" s="445"/>
      <c r="WO6" s="445"/>
      <c r="WP6" s="445"/>
      <c r="WQ6" s="445"/>
      <c r="WR6" s="445"/>
      <c r="WS6" s="445"/>
      <c r="WT6" s="445"/>
      <c r="WU6" s="445"/>
      <c r="WV6" s="445"/>
      <c r="WW6" s="445"/>
      <c r="WX6" s="445"/>
      <c r="WY6" s="445"/>
      <c r="WZ6" s="445"/>
      <c r="XA6" s="445"/>
      <c r="XB6" s="445"/>
      <c r="XC6" s="445"/>
      <c r="XD6" s="445"/>
      <c r="XE6" s="445"/>
      <c r="XF6" s="445"/>
      <c r="XG6" s="445"/>
      <c r="XH6" s="445"/>
      <c r="XI6" s="445"/>
      <c r="XJ6" s="445"/>
      <c r="XK6" s="445"/>
      <c r="XL6" s="445"/>
      <c r="XM6" s="445"/>
      <c r="XN6" s="445"/>
      <c r="XO6" s="445"/>
      <c r="XP6" s="445"/>
      <c r="XQ6" s="445"/>
      <c r="XR6" s="445"/>
      <c r="XS6" s="445"/>
      <c r="XT6" s="445"/>
      <c r="XU6" s="445"/>
      <c r="XV6" s="445"/>
      <c r="XW6" s="445"/>
      <c r="XX6" s="445"/>
      <c r="XY6" s="445"/>
      <c r="XZ6" s="445"/>
      <c r="YA6" s="445"/>
      <c r="YB6" s="445"/>
      <c r="YC6" s="445"/>
      <c r="YD6" s="445"/>
      <c r="YE6" s="445"/>
      <c r="YF6" s="445"/>
      <c r="YG6" s="445"/>
      <c r="YH6" s="445"/>
      <c r="YI6" s="445"/>
      <c r="YJ6" s="445"/>
      <c r="YK6" s="445"/>
      <c r="YL6" s="445"/>
      <c r="YM6" s="445"/>
      <c r="YN6" s="445"/>
      <c r="YO6" s="445"/>
      <c r="YP6" s="445"/>
      <c r="YQ6" s="445"/>
      <c r="YR6" s="445"/>
      <c r="YS6" s="445"/>
      <c r="YT6" s="445"/>
      <c r="YU6" s="445"/>
      <c r="YV6" s="445"/>
      <c r="YW6" s="445"/>
      <c r="YX6" s="445"/>
      <c r="YY6" s="445"/>
      <c r="YZ6" s="445"/>
      <c r="ZA6" s="445"/>
      <c r="ZB6" s="445"/>
      <c r="ZC6" s="445"/>
      <c r="ZD6" s="445"/>
      <c r="ZE6" s="445"/>
      <c r="ZF6" s="445"/>
      <c r="ZG6" s="445"/>
      <c r="ZH6" s="445"/>
      <c r="ZI6" s="445"/>
      <c r="ZJ6" s="445"/>
      <c r="ZK6" s="445"/>
      <c r="ZL6" s="445"/>
      <c r="ZM6" s="445"/>
      <c r="ZN6" s="445"/>
      <c r="ZO6" s="445"/>
      <c r="ZP6" s="445"/>
      <c r="ZQ6" s="445"/>
      <c r="ZR6" s="445"/>
      <c r="ZS6" s="445"/>
      <c r="ZT6" s="445"/>
      <c r="ZU6" s="445"/>
      <c r="ZV6" s="445"/>
      <c r="ZW6" s="445"/>
      <c r="ZX6" s="445"/>
      <c r="ZY6" s="445"/>
      <c r="ZZ6" s="445"/>
      <c r="AAA6" s="445"/>
      <c r="AAB6" s="445"/>
      <c r="AAC6" s="445"/>
      <c r="AAD6" s="445"/>
      <c r="AAE6" s="445"/>
      <c r="AAF6" s="445"/>
      <c r="AAG6" s="445"/>
      <c r="AAH6" s="445"/>
      <c r="AAI6" s="445"/>
      <c r="AAJ6" s="445"/>
      <c r="AAK6" s="445"/>
      <c r="AAL6" s="445"/>
      <c r="AAM6" s="445"/>
      <c r="AAN6" s="445"/>
      <c r="AAO6" s="445"/>
      <c r="AAP6" s="445"/>
      <c r="AAQ6" s="445"/>
      <c r="AAR6" s="445"/>
      <c r="AAS6" s="445"/>
      <c r="AAT6" s="445"/>
      <c r="AAU6" s="445"/>
      <c r="AAV6" s="445"/>
      <c r="AAW6" s="445"/>
      <c r="AAX6" s="445"/>
      <c r="AAY6" s="445"/>
      <c r="AAZ6" s="445"/>
      <c r="ABA6" s="445"/>
      <c r="ABB6" s="445"/>
      <c r="ABC6" s="445"/>
      <c r="ABD6" s="445"/>
      <c r="ABE6" s="445"/>
      <c r="ABF6" s="445"/>
      <c r="ABG6" s="445"/>
      <c r="ABH6" s="445"/>
      <c r="ABI6" s="445"/>
      <c r="ABJ6" s="445"/>
      <c r="ABK6" s="445"/>
      <c r="ABL6" s="445"/>
      <c r="ABM6" s="445"/>
      <c r="ABN6" s="445"/>
      <c r="ABO6" s="445"/>
      <c r="ABP6" s="445"/>
      <c r="ABQ6" s="445"/>
      <c r="ABR6" s="445"/>
      <c r="ABS6" s="445"/>
      <c r="ABT6" s="445"/>
      <c r="ABU6" s="445"/>
      <c r="ABV6" s="445"/>
      <c r="ABW6" s="445"/>
      <c r="ABX6" s="445"/>
      <c r="ABY6" s="445"/>
      <c r="ABZ6" s="445"/>
      <c r="ACA6" s="445"/>
      <c r="ACB6" s="445"/>
      <c r="ACC6" s="445"/>
      <c r="ACD6" s="445"/>
      <c r="ACE6" s="445"/>
      <c r="ACF6" s="445"/>
      <c r="ACG6" s="445"/>
      <c r="ACH6" s="445"/>
      <c r="ACI6" s="445"/>
      <c r="ACJ6" s="445"/>
      <c r="ACK6" s="445"/>
      <c r="ACL6" s="445"/>
      <c r="ACM6" s="445"/>
      <c r="ACN6" s="445"/>
      <c r="ACO6" s="445"/>
      <c r="ACP6" s="445"/>
      <c r="ACQ6" s="445"/>
      <c r="ACR6" s="445"/>
      <c r="ACS6" s="445"/>
      <c r="ACT6" s="445"/>
      <c r="ACU6" s="445"/>
      <c r="ACV6" s="445"/>
      <c r="ACW6" s="445"/>
      <c r="ACX6" s="445"/>
      <c r="ACY6" s="445"/>
      <c r="ACZ6" s="445"/>
      <c r="ADA6" s="445"/>
      <c r="ADB6" s="445"/>
      <c r="ADC6" s="445"/>
      <c r="ADD6" s="445"/>
      <c r="ADE6" s="445"/>
      <c r="ADF6" s="445"/>
      <c r="ADG6" s="445"/>
      <c r="ADH6" s="445"/>
      <c r="ADI6" s="445"/>
      <c r="ADJ6" s="445"/>
      <c r="ADK6" s="445"/>
      <c r="ADL6" s="445"/>
      <c r="ADM6" s="445"/>
      <c r="ADN6" s="445"/>
      <c r="ADO6" s="445"/>
      <c r="ADP6" s="445"/>
      <c r="ADQ6" s="445"/>
      <c r="ADR6" s="445"/>
      <c r="ADS6" s="445"/>
      <c r="ADT6" s="445"/>
      <c r="ADU6" s="445"/>
      <c r="ADV6" s="445"/>
      <c r="ADW6" s="445"/>
      <c r="ADX6" s="445"/>
      <c r="ADY6" s="445"/>
      <c r="ADZ6" s="445"/>
      <c r="AEA6" s="445"/>
      <c r="AEB6" s="445"/>
      <c r="AEC6" s="445"/>
      <c r="AED6" s="445"/>
      <c r="AEE6" s="445"/>
      <c r="AEF6" s="445"/>
      <c r="AEG6" s="445"/>
      <c r="AEH6" s="445"/>
      <c r="AEI6" s="445"/>
      <c r="AEJ6" s="445"/>
      <c r="AEK6" s="445"/>
      <c r="AEL6" s="445"/>
      <c r="AEM6" s="445"/>
      <c r="AEN6" s="445"/>
      <c r="AEO6" s="445"/>
      <c r="AEP6" s="445"/>
      <c r="AEQ6" s="445"/>
      <c r="AER6" s="445"/>
      <c r="AES6" s="445"/>
      <c r="AET6" s="445"/>
      <c r="AEU6" s="445"/>
      <c r="AEV6" s="445"/>
      <c r="AEW6" s="445"/>
      <c r="AEX6" s="445"/>
      <c r="AEY6" s="445"/>
      <c r="AEZ6" s="445"/>
      <c r="AFA6" s="445"/>
      <c r="AFB6" s="445"/>
      <c r="AFC6" s="445"/>
      <c r="AFD6" s="445"/>
      <c r="AFE6" s="445"/>
      <c r="AFF6" s="445"/>
      <c r="AFG6" s="445"/>
      <c r="AFH6" s="445"/>
      <c r="AFI6" s="445"/>
      <c r="AFJ6" s="445"/>
      <c r="AFK6" s="445"/>
      <c r="AFL6" s="445"/>
      <c r="AFM6" s="445"/>
      <c r="AFN6" s="445"/>
      <c r="AFO6" s="445"/>
      <c r="AFP6" s="445"/>
      <c r="AFQ6" s="445"/>
      <c r="AFR6" s="445"/>
      <c r="AFS6" s="445"/>
      <c r="AFT6" s="445"/>
      <c r="AFU6" s="445"/>
      <c r="AFV6" s="445"/>
      <c r="AFW6" s="445"/>
      <c r="AFX6" s="445"/>
      <c r="AFY6" s="445"/>
      <c r="AFZ6" s="445"/>
      <c r="AGA6" s="445"/>
      <c r="AGB6" s="445"/>
      <c r="AGC6" s="445"/>
      <c r="AGD6" s="445"/>
      <c r="AGE6" s="445"/>
      <c r="AGF6" s="445"/>
      <c r="AGG6" s="445"/>
      <c r="AGH6" s="445"/>
      <c r="AGI6" s="445"/>
      <c r="AGJ6" s="445"/>
      <c r="AGK6" s="445"/>
      <c r="AGL6" s="445"/>
      <c r="AGM6" s="445"/>
      <c r="AGN6" s="445"/>
      <c r="AGO6" s="445"/>
      <c r="AGP6" s="445"/>
      <c r="AGQ6" s="445"/>
      <c r="AGR6" s="445"/>
      <c r="AGS6" s="445"/>
      <c r="AGT6" s="445"/>
      <c r="AGU6" s="445"/>
      <c r="AGV6" s="445"/>
      <c r="AGW6" s="445"/>
      <c r="AGX6" s="445"/>
      <c r="AGY6" s="445"/>
      <c r="AGZ6" s="445"/>
      <c r="AHA6" s="445"/>
      <c r="AHB6" s="445"/>
      <c r="AHC6" s="445"/>
      <c r="AHD6" s="445"/>
      <c r="AHE6" s="445"/>
      <c r="AHF6" s="445"/>
      <c r="AHG6" s="445"/>
      <c r="AHH6" s="445"/>
      <c r="AHI6" s="445"/>
      <c r="AHJ6" s="445"/>
      <c r="AHK6" s="445"/>
      <c r="AHL6" s="445"/>
      <c r="AHM6" s="445"/>
      <c r="AHN6" s="445"/>
      <c r="AHO6" s="445"/>
      <c r="AHP6" s="445"/>
      <c r="AHQ6" s="445"/>
      <c r="AHR6" s="445"/>
      <c r="AHS6" s="445"/>
      <c r="AHT6" s="445"/>
      <c r="AHU6" s="445"/>
      <c r="AHV6" s="445"/>
      <c r="AHW6" s="445"/>
      <c r="AHX6" s="445"/>
      <c r="AHY6" s="445"/>
      <c r="AHZ6" s="445"/>
      <c r="AIA6" s="445"/>
      <c r="AIB6" s="445"/>
      <c r="AIC6" s="445"/>
      <c r="AID6" s="445"/>
      <c r="AIE6" s="445"/>
      <c r="AIF6" s="445"/>
      <c r="AIG6" s="445"/>
      <c r="AIH6" s="445"/>
      <c r="AII6" s="445"/>
      <c r="AIJ6" s="445"/>
      <c r="AIK6" s="445"/>
      <c r="AIL6" s="445"/>
      <c r="AIM6" s="445"/>
      <c r="AIN6" s="445"/>
      <c r="AIO6" s="445"/>
      <c r="AIP6" s="445"/>
      <c r="AIQ6" s="445"/>
      <c r="AIR6" s="445"/>
      <c r="AIS6" s="445"/>
      <c r="AIT6" s="445"/>
      <c r="AIU6" s="445"/>
    </row>
    <row r="7" spans="1:931" s="14" customFormat="1" ht="145.5" customHeight="1" x14ac:dyDescent="0.2">
      <c r="A7" s="440" t="s">
        <v>730</v>
      </c>
      <c r="B7" s="440" t="s">
        <v>20907</v>
      </c>
      <c r="C7" s="440" t="s">
        <v>731</v>
      </c>
      <c r="D7" s="440" t="s">
        <v>732</v>
      </c>
      <c r="E7" s="440" t="s">
        <v>2899</v>
      </c>
      <c r="F7" s="440" t="s">
        <v>2900</v>
      </c>
      <c r="G7" s="440" t="s">
        <v>2901</v>
      </c>
      <c r="H7" s="440" t="s">
        <v>2902</v>
      </c>
      <c r="I7" s="440" t="s">
        <v>2903</v>
      </c>
      <c r="J7" s="441" t="s">
        <v>2904</v>
      </c>
      <c r="K7" s="441" t="s">
        <v>2905</v>
      </c>
      <c r="L7" s="441" t="s">
        <v>2906</v>
      </c>
      <c r="M7" s="441" t="s">
        <v>2907</v>
      </c>
      <c r="N7" s="441" t="s">
        <v>2908</v>
      </c>
      <c r="O7" s="441" t="s">
        <v>2909</v>
      </c>
      <c r="P7" s="441" t="s">
        <v>21538</v>
      </c>
      <c r="Q7" s="441" t="s">
        <v>21539</v>
      </c>
      <c r="R7" s="441" t="s">
        <v>21540</v>
      </c>
      <c r="S7" s="441" t="s">
        <v>21541</v>
      </c>
      <c r="T7" s="441" t="s">
        <v>21542</v>
      </c>
      <c r="U7" s="441" t="s">
        <v>21543</v>
      </c>
      <c r="V7" s="441" t="s">
        <v>21544</v>
      </c>
      <c r="W7" s="441" t="s">
        <v>21545</v>
      </c>
      <c r="X7" s="441" t="s">
        <v>21546</v>
      </c>
      <c r="Y7" s="441" t="s">
        <v>21547</v>
      </c>
      <c r="Z7" s="441" t="s">
        <v>21548</v>
      </c>
      <c r="AA7" s="441" t="s">
        <v>21549</v>
      </c>
      <c r="AB7" s="441" t="s">
        <v>21550</v>
      </c>
      <c r="AC7" s="441" t="s">
        <v>21551</v>
      </c>
      <c r="AD7" s="441" t="s">
        <v>2910</v>
      </c>
      <c r="AE7" s="441" t="s">
        <v>21676</v>
      </c>
      <c r="AF7" s="441" t="s">
        <v>21675</v>
      </c>
      <c r="AG7" s="441" t="s">
        <v>2912</v>
      </c>
      <c r="AH7" s="441" t="s">
        <v>21674</v>
      </c>
      <c r="AI7" s="441" t="s">
        <v>21673</v>
      </c>
      <c r="AJ7" s="441" t="s">
        <v>2913</v>
      </c>
      <c r="AK7" s="441" t="s">
        <v>21672</v>
      </c>
      <c r="AL7" s="441" t="s">
        <v>21671</v>
      </c>
      <c r="AM7" s="441" t="s">
        <v>2914</v>
      </c>
      <c r="AN7" s="441" t="s">
        <v>21670</v>
      </c>
      <c r="AO7" s="441" t="s">
        <v>21669</v>
      </c>
      <c r="AP7" s="441" t="s">
        <v>21660</v>
      </c>
      <c r="AQ7" s="441" t="s">
        <v>21668</v>
      </c>
      <c r="AR7" s="441" t="s">
        <v>21667</v>
      </c>
      <c r="AS7" s="441" t="s">
        <v>21662</v>
      </c>
      <c r="AT7" s="441" t="s">
        <v>21663</v>
      </c>
      <c r="AU7" s="441" t="s">
        <v>21666</v>
      </c>
      <c r="AV7" s="441" t="s">
        <v>21661</v>
      </c>
      <c r="AW7" s="441" t="s">
        <v>21664</v>
      </c>
      <c r="AX7" s="441" t="s">
        <v>21665</v>
      </c>
      <c r="AY7" s="441" t="s">
        <v>21677</v>
      </c>
      <c r="AZ7" s="441" t="s">
        <v>21678</v>
      </c>
      <c r="BA7" s="441" t="s">
        <v>21679</v>
      </c>
      <c r="BB7" s="441" t="s">
        <v>21680</v>
      </c>
      <c r="BC7" s="441" t="s">
        <v>21681</v>
      </c>
      <c r="BD7" s="441" t="s">
        <v>21682</v>
      </c>
      <c r="BE7" s="441" t="s">
        <v>21683</v>
      </c>
      <c r="BF7" s="441" t="s">
        <v>21684</v>
      </c>
      <c r="BG7" s="441" t="s">
        <v>21685</v>
      </c>
      <c r="BH7" s="441" t="s">
        <v>21686</v>
      </c>
      <c r="BI7" s="441" t="s">
        <v>21687</v>
      </c>
      <c r="BJ7" s="441" t="s">
        <v>21688</v>
      </c>
      <c r="BK7" s="441" t="s">
        <v>21689</v>
      </c>
      <c r="BL7" s="441" t="s">
        <v>21690</v>
      </c>
      <c r="BM7" s="441" t="s">
        <v>21691</v>
      </c>
      <c r="BN7" s="441" t="s">
        <v>21692</v>
      </c>
      <c r="BO7" s="441" t="s">
        <v>21693</v>
      </c>
      <c r="BP7" s="441" t="s">
        <v>21694</v>
      </c>
      <c r="BQ7" s="441" t="s">
        <v>21552</v>
      </c>
      <c r="BR7" s="441" t="s">
        <v>21553</v>
      </c>
      <c r="BS7" s="441" t="s">
        <v>21554</v>
      </c>
      <c r="BT7" s="441" t="s">
        <v>21555</v>
      </c>
      <c r="BU7" s="441" t="s">
        <v>21556</v>
      </c>
      <c r="BV7" s="441" t="s">
        <v>21557</v>
      </c>
      <c r="BW7" s="441" t="s">
        <v>21558</v>
      </c>
      <c r="BX7" s="441" t="s">
        <v>21559</v>
      </c>
      <c r="BY7" s="441" t="s">
        <v>21560</v>
      </c>
      <c r="BZ7" s="441" t="s">
        <v>2918</v>
      </c>
      <c r="CA7" s="441" t="s">
        <v>21561</v>
      </c>
      <c r="CB7" s="441" t="s">
        <v>2919</v>
      </c>
      <c r="CC7" s="441" t="s">
        <v>21562</v>
      </c>
      <c r="CD7" s="441" t="s">
        <v>21563</v>
      </c>
      <c r="CE7" s="441" t="s">
        <v>2920</v>
      </c>
      <c r="CF7" s="441" t="s">
        <v>2921</v>
      </c>
      <c r="CG7" s="441" t="s">
        <v>21564</v>
      </c>
      <c r="CH7" s="441" t="s">
        <v>2922</v>
      </c>
      <c r="CI7" s="441" t="s">
        <v>2923</v>
      </c>
      <c r="CJ7" s="441" t="s">
        <v>21565</v>
      </c>
      <c r="CK7" s="441" t="s">
        <v>2924</v>
      </c>
      <c r="CL7" s="441" t="s">
        <v>2925</v>
      </c>
      <c r="CM7" s="441" t="s">
        <v>21566</v>
      </c>
      <c r="CN7" s="441" t="s">
        <v>2927</v>
      </c>
      <c r="CO7" s="441" t="s">
        <v>2928</v>
      </c>
      <c r="CP7" s="441" t="s">
        <v>21567</v>
      </c>
      <c r="CQ7" s="441" t="s">
        <v>2929</v>
      </c>
      <c r="CR7" s="441" t="s">
        <v>20888</v>
      </c>
      <c r="CS7" s="441" t="s">
        <v>2930</v>
      </c>
      <c r="CT7" s="441" t="s">
        <v>21569</v>
      </c>
      <c r="CU7" s="441" t="s">
        <v>21570</v>
      </c>
      <c r="CV7" s="441" t="s">
        <v>21571</v>
      </c>
      <c r="CW7" s="441" t="s">
        <v>2931</v>
      </c>
      <c r="CX7" s="441" t="s">
        <v>2932</v>
      </c>
      <c r="CY7" s="441" t="s">
        <v>2933</v>
      </c>
      <c r="CZ7" s="441" t="s">
        <v>2934</v>
      </c>
      <c r="DA7" s="441" t="s">
        <v>2935</v>
      </c>
      <c r="DB7" s="441" t="s">
        <v>2936</v>
      </c>
      <c r="DC7" s="441" t="s">
        <v>2937</v>
      </c>
      <c r="DD7" s="441" t="s">
        <v>2938</v>
      </c>
      <c r="DE7" s="441" t="s">
        <v>2939</v>
      </c>
      <c r="DF7" s="441" t="s">
        <v>2940</v>
      </c>
      <c r="DG7" s="441" t="s">
        <v>2941</v>
      </c>
      <c r="DH7" s="441" t="s">
        <v>21568</v>
      </c>
      <c r="DI7" s="441" t="s">
        <v>21572</v>
      </c>
      <c r="DJ7" s="441" t="s">
        <v>21573</v>
      </c>
      <c r="DK7" s="441" t="s">
        <v>2942</v>
      </c>
      <c r="DL7" s="441" t="s">
        <v>21574</v>
      </c>
      <c r="DM7" s="441" t="s">
        <v>21575</v>
      </c>
      <c r="DN7" s="441" t="s">
        <v>21576</v>
      </c>
      <c r="DO7" s="441" t="s">
        <v>2943</v>
      </c>
      <c r="DP7" s="441" t="s">
        <v>2944</v>
      </c>
      <c r="DQ7" s="441" t="s">
        <v>2945</v>
      </c>
      <c r="DR7" s="441" t="s">
        <v>2946</v>
      </c>
      <c r="DS7" s="441" t="s">
        <v>21577</v>
      </c>
      <c r="DT7" s="441" t="s">
        <v>21578</v>
      </c>
      <c r="DU7" s="441" t="s">
        <v>2947</v>
      </c>
      <c r="DV7" s="441" t="s">
        <v>2948</v>
      </c>
      <c r="DW7" s="441" t="s">
        <v>21582</v>
      </c>
      <c r="DX7" s="441" t="s">
        <v>21581</v>
      </c>
      <c r="DY7" s="441" t="s">
        <v>2949</v>
      </c>
      <c r="DZ7" s="441" t="s">
        <v>2950</v>
      </c>
      <c r="EA7" s="441" t="s">
        <v>2951</v>
      </c>
      <c r="EB7" s="441" t="s">
        <v>21580</v>
      </c>
      <c r="EC7" s="441" t="s">
        <v>2952</v>
      </c>
      <c r="ED7" s="441" t="s">
        <v>2953</v>
      </c>
      <c r="EE7" s="441" t="s">
        <v>2954</v>
      </c>
      <c r="EF7" s="441" t="s">
        <v>2955</v>
      </c>
      <c r="EG7" s="441" t="s">
        <v>2956</v>
      </c>
      <c r="EH7" s="441" t="s">
        <v>2957</v>
      </c>
      <c r="EI7" s="441" t="s">
        <v>2958</v>
      </c>
      <c r="EJ7" s="441" t="s">
        <v>2959</v>
      </c>
      <c r="EK7" s="441" t="s">
        <v>21579</v>
      </c>
      <c r="EL7" s="441" t="s">
        <v>2960</v>
      </c>
      <c r="EM7" s="441" t="s">
        <v>2961</v>
      </c>
      <c r="EN7" s="441" t="s">
        <v>2962</v>
      </c>
      <c r="EO7" s="441" t="s">
        <v>21583</v>
      </c>
      <c r="EP7" s="441" t="s">
        <v>21584</v>
      </c>
      <c r="EQ7" s="441" t="s">
        <v>2963</v>
      </c>
      <c r="ER7" s="441" t="s">
        <v>2964</v>
      </c>
      <c r="ES7" s="441" t="s">
        <v>2965</v>
      </c>
      <c r="ET7" s="441" t="s">
        <v>2966</v>
      </c>
      <c r="EU7" s="441" t="s">
        <v>2967</v>
      </c>
      <c r="EV7" s="441" t="s">
        <v>2968</v>
      </c>
      <c r="EW7" s="441" t="s">
        <v>2969</v>
      </c>
      <c r="EX7" s="441" t="s">
        <v>2970</v>
      </c>
      <c r="EY7" s="441" t="s">
        <v>2971</v>
      </c>
      <c r="EZ7" s="441" t="s">
        <v>2972</v>
      </c>
      <c r="FA7" s="441" t="s">
        <v>2973</v>
      </c>
      <c r="FB7" s="441" t="s">
        <v>2974</v>
      </c>
      <c r="FC7" s="441" t="s">
        <v>2975</v>
      </c>
      <c r="FD7" s="441" t="s">
        <v>2976</v>
      </c>
      <c r="FE7" s="441" t="s">
        <v>2977</v>
      </c>
      <c r="FF7" s="441" t="s">
        <v>2978</v>
      </c>
      <c r="FG7" s="441" t="s">
        <v>2979</v>
      </c>
      <c r="FH7" s="441" t="s">
        <v>2980</v>
      </c>
      <c r="FI7" s="441" t="s">
        <v>2981</v>
      </c>
      <c r="FJ7" s="441" t="s">
        <v>21585</v>
      </c>
      <c r="FK7" s="441" t="s">
        <v>2982</v>
      </c>
      <c r="FL7" s="441" t="s">
        <v>2983</v>
      </c>
      <c r="FM7" s="441" t="s">
        <v>2984</v>
      </c>
      <c r="FN7" s="441" t="s">
        <v>2985</v>
      </c>
      <c r="FO7" s="441" t="s">
        <v>2986</v>
      </c>
      <c r="FP7" s="441" t="s">
        <v>2987</v>
      </c>
      <c r="FQ7" s="441" t="s">
        <v>2988</v>
      </c>
      <c r="FR7" s="441" t="s">
        <v>2989</v>
      </c>
      <c r="FS7" s="441" t="s">
        <v>2990</v>
      </c>
      <c r="FT7" s="441" t="s">
        <v>2991</v>
      </c>
      <c r="FU7" s="441" t="s">
        <v>2992</v>
      </c>
      <c r="FV7" s="441" t="s">
        <v>2993</v>
      </c>
      <c r="FW7" s="441" t="s">
        <v>2994</v>
      </c>
      <c r="FX7" s="441" t="s">
        <v>2995</v>
      </c>
      <c r="FY7" s="441" t="s">
        <v>20772</v>
      </c>
      <c r="FZ7" s="441" t="s">
        <v>21586</v>
      </c>
      <c r="GA7" s="441" t="s">
        <v>21587</v>
      </c>
      <c r="GB7" s="441" t="s">
        <v>21588</v>
      </c>
      <c r="GC7" s="441" t="s">
        <v>21589</v>
      </c>
      <c r="GD7" s="441" t="s">
        <v>21590</v>
      </c>
      <c r="GE7" s="441" t="s">
        <v>21591</v>
      </c>
      <c r="GF7" s="441" t="s">
        <v>21592</v>
      </c>
      <c r="GG7" s="441" t="s">
        <v>21593</v>
      </c>
      <c r="GH7" s="441" t="s">
        <v>21594</v>
      </c>
      <c r="GI7" s="441" t="s">
        <v>21595</v>
      </c>
      <c r="GJ7" s="441" t="s">
        <v>21596</v>
      </c>
      <c r="GK7" s="441" t="s">
        <v>21597</v>
      </c>
      <c r="GL7" s="441" t="s">
        <v>21598</v>
      </c>
      <c r="GM7" s="441" t="s">
        <v>20774</v>
      </c>
      <c r="GN7" s="441" t="s">
        <v>20775</v>
      </c>
      <c r="GO7" s="441" t="s">
        <v>20776</v>
      </c>
      <c r="GP7" s="441" t="s">
        <v>20777</v>
      </c>
      <c r="GQ7" s="441" t="s">
        <v>20778</v>
      </c>
      <c r="GR7" s="441" t="s">
        <v>21599</v>
      </c>
      <c r="GS7" s="441" t="s">
        <v>21600</v>
      </c>
      <c r="GT7" s="441" t="s">
        <v>20779</v>
      </c>
      <c r="GU7" s="441" t="s">
        <v>20780</v>
      </c>
      <c r="GV7" s="441" t="s">
        <v>20781</v>
      </c>
      <c r="GW7" s="441" t="s">
        <v>20782</v>
      </c>
      <c r="GX7" s="441" t="s">
        <v>20783</v>
      </c>
      <c r="GY7" s="441" t="s">
        <v>21601</v>
      </c>
      <c r="GZ7" s="441" t="s">
        <v>21602</v>
      </c>
      <c r="HA7" s="441" t="s">
        <v>20878</v>
      </c>
      <c r="HB7" s="441" t="s">
        <v>20879</v>
      </c>
      <c r="HC7" s="441" t="s">
        <v>20880</v>
      </c>
      <c r="HD7" s="441" t="s">
        <v>20881</v>
      </c>
      <c r="HE7" s="441" t="s">
        <v>20882</v>
      </c>
      <c r="HF7" s="441" t="s">
        <v>21603</v>
      </c>
      <c r="HG7" s="441" t="s">
        <v>21604</v>
      </c>
      <c r="HH7" s="441" t="s">
        <v>20873</v>
      </c>
      <c r="HI7" s="441" t="s">
        <v>20874</v>
      </c>
      <c r="HJ7" s="441" t="s">
        <v>20875</v>
      </c>
      <c r="HK7" s="441" t="s">
        <v>20876</v>
      </c>
      <c r="HL7" s="441" t="s">
        <v>20877</v>
      </c>
      <c r="HM7" s="441" t="s">
        <v>21605</v>
      </c>
      <c r="HN7" s="441" t="s">
        <v>21606</v>
      </c>
      <c r="HO7" s="441" t="s">
        <v>20868</v>
      </c>
      <c r="HP7" s="441" t="s">
        <v>20869</v>
      </c>
      <c r="HQ7" s="441" t="s">
        <v>20870</v>
      </c>
      <c r="HR7" s="441" t="s">
        <v>20871</v>
      </c>
      <c r="HS7" s="441" t="s">
        <v>20872</v>
      </c>
      <c r="HT7" s="441" t="s">
        <v>21607</v>
      </c>
      <c r="HU7" s="441" t="s">
        <v>21608</v>
      </c>
      <c r="HV7" s="441" t="s">
        <v>20863</v>
      </c>
      <c r="HW7" s="441" t="s">
        <v>20864</v>
      </c>
      <c r="HX7" s="441" t="s">
        <v>20865</v>
      </c>
      <c r="HY7" s="441" t="s">
        <v>20866</v>
      </c>
      <c r="HZ7" s="441" t="s">
        <v>20867</v>
      </c>
      <c r="IA7" s="441" t="s">
        <v>21609</v>
      </c>
      <c r="IB7" s="441" t="s">
        <v>21610</v>
      </c>
      <c r="IC7" s="441" t="s">
        <v>20856</v>
      </c>
      <c r="ID7" s="441" t="s">
        <v>20857</v>
      </c>
      <c r="IE7" s="441" t="s">
        <v>20858</v>
      </c>
      <c r="IF7" s="441" t="s">
        <v>20859</v>
      </c>
      <c r="IG7" s="441" t="s">
        <v>20860</v>
      </c>
      <c r="IH7" s="441" t="s">
        <v>20861</v>
      </c>
      <c r="II7" s="441" t="s">
        <v>20862</v>
      </c>
      <c r="IJ7" s="441" t="s">
        <v>21611</v>
      </c>
      <c r="IK7" s="441" t="s">
        <v>21612</v>
      </c>
      <c r="IL7" s="441" t="s">
        <v>20849</v>
      </c>
      <c r="IM7" s="441" t="s">
        <v>20850</v>
      </c>
      <c r="IN7" s="441" t="s">
        <v>20851</v>
      </c>
      <c r="IO7" s="441" t="s">
        <v>20852</v>
      </c>
      <c r="IP7" s="441" t="s">
        <v>20853</v>
      </c>
      <c r="IQ7" s="441" t="s">
        <v>20854</v>
      </c>
      <c r="IR7" s="441" t="s">
        <v>20855</v>
      </c>
      <c r="IS7" s="441" t="s">
        <v>21613</v>
      </c>
      <c r="IT7" s="441" t="s">
        <v>21614</v>
      </c>
      <c r="IU7" s="441" t="s">
        <v>20842</v>
      </c>
      <c r="IV7" s="441" t="s">
        <v>20843</v>
      </c>
      <c r="IW7" s="441" t="s">
        <v>20844</v>
      </c>
      <c r="IX7" s="441" t="s">
        <v>20845</v>
      </c>
      <c r="IY7" s="441" t="s">
        <v>20846</v>
      </c>
      <c r="IZ7" s="441" t="s">
        <v>20847</v>
      </c>
      <c r="JA7" s="441" t="s">
        <v>20848</v>
      </c>
      <c r="JB7" s="441" t="s">
        <v>21615</v>
      </c>
      <c r="JC7" s="441" t="s">
        <v>21616</v>
      </c>
      <c r="JD7" s="441" t="s">
        <v>20835</v>
      </c>
      <c r="JE7" s="441" t="s">
        <v>20836</v>
      </c>
      <c r="JF7" s="441" t="s">
        <v>20837</v>
      </c>
      <c r="JG7" s="441" t="s">
        <v>20838</v>
      </c>
      <c r="JH7" s="441" t="s">
        <v>20839</v>
      </c>
      <c r="JI7" s="441" t="s">
        <v>20840</v>
      </c>
      <c r="JJ7" s="441" t="s">
        <v>20841</v>
      </c>
      <c r="JK7" s="441" t="s">
        <v>21617</v>
      </c>
      <c r="JL7" s="441" t="s">
        <v>21618</v>
      </c>
      <c r="JM7" s="441" t="s">
        <v>20828</v>
      </c>
      <c r="JN7" s="441" t="s">
        <v>20829</v>
      </c>
      <c r="JO7" s="441" t="s">
        <v>20830</v>
      </c>
      <c r="JP7" s="441" t="s">
        <v>20831</v>
      </c>
      <c r="JQ7" s="441" t="s">
        <v>20832</v>
      </c>
      <c r="JR7" s="441" t="s">
        <v>20833</v>
      </c>
      <c r="JS7" s="441" t="s">
        <v>20834</v>
      </c>
      <c r="JT7" s="441" t="s">
        <v>21619</v>
      </c>
      <c r="JU7" s="441" t="s">
        <v>21620</v>
      </c>
      <c r="JV7" s="441" t="s">
        <v>20821</v>
      </c>
      <c r="JW7" s="441" t="s">
        <v>20822</v>
      </c>
      <c r="JX7" s="441" t="s">
        <v>20823</v>
      </c>
      <c r="JY7" s="441" t="s">
        <v>20824</v>
      </c>
      <c r="JZ7" s="441" t="s">
        <v>20825</v>
      </c>
      <c r="KA7" s="441" t="s">
        <v>20826</v>
      </c>
      <c r="KB7" s="441" t="s">
        <v>20827</v>
      </c>
      <c r="KC7" s="441" t="s">
        <v>21621</v>
      </c>
      <c r="KD7" s="441" t="s">
        <v>21622</v>
      </c>
      <c r="KE7" s="441" t="s">
        <v>20814</v>
      </c>
      <c r="KF7" s="441" t="s">
        <v>20815</v>
      </c>
      <c r="KG7" s="441" t="s">
        <v>20816</v>
      </c>
      <c r="KH7" s="441" t="s">
        <v>20817</v>
      </c>
      <c r="KI7" s="441" t="s">
        <v>20818</v>
      </c>
      <c r="KJ7" s="441" t="s">
        <v>20819</v>
      </c>
      <c r="KK7" s="441" t="s">
        <v>20820</v>
      </c>
      <c r="KL7" s="441" t="s">
        <v>21623</v>
      </c>
      <c r="KM7" s="441" t="s">
        <v>21624</v>
      </c>
      <c r="KN7" s="441" t="s">
        <v>20807</v>
      </c>
      <c r="KO7" s="441" t="s">
        <v>20808</v>
      </c>
      <c r="KP7" s="441" t="s">
        <v>20809</v>
      </c>
      <c r="KQ7" s="441" t="s">
        <v>20810</v>
      </c>
      <c r="KR7" s="441" t="s">
        <v>20811</v>
      </c>
      <c r="KS7" s="441" t="s">
        <v>20812</v>
      </c>
      <c r="KT7" s="441" t="s">
        <v>20813</v>
      </c>
      <c r="KU7" s="441" t="s">
        <v>21625</v>
      </c>
      <c r="KV7" s="441" t="s">
        <v>21626</v>
      </c>
      <c r="KW7" s="441" t="s">
        <v>21627</v>
      </c>
      <c r="KX7" s="441" t="s">
        <v>21628</v>
      </c>
      <c r="KY7" s="441" t="s">
        <v>21629</v>
      </c>
      <c r="KZ7" s="441" t="s">
        <v>21630</v>
      </c>
      <c r="LA7" s="441" t="s">
        <v>21631</v>
      </c>
      <c r="LB7" s="441" t="s">
        <v>21632</v>
      </c>
      <c r="LC7" s="441" t="s">
        <v>21633</v>
      </c>
      <c r="LD7" s="441" t="s">
        <v>21634</v>
      </c>
      <c r="LE7" s="441" t="s">
        <v>21635</v>
      </c>
      <c r="LF7" s="441" t="s">
        <v>20800</v>
      </c>
      <c r="LG7" s="441" t="s">
        <v>20801</v>
      </c>
      <c r="LH7" s="441" t="s">
        <v>20802</v>
      </c>
      <c r="LI7" s="441" t="s">
        <v>20803</v>
      </c>
      <c r="LJ7" s="441" t="s">
        <v>20804</v>
      </c>
      <c r="LK7" s="441" t="s">
        <v>20805</v>
      </c>
      <c r="LL7" s="441" t="s">
        <v>20806</v>
      </c>
      <c r="LM7" s="441" t="s">
        <v>21636</v>
      </c>
      <c r="LN7" s="441" t="s">
        <v>21637</v>
      </c>
      <c r="LO7" s="441" t="s">
        <v>20793</v>
      </c>
      <c r="LP7" s="441" t="s">
        <v>20794</v>
      </c>
      <c r="LQ7" s="441" t="s">
        <v>20795</v>
      </c>
      <c r="LR7" s="441" t="s">
        <v>20796</v>
      </c>
      <c r="LS7" s="441" t="s">
        <v>20797</v>
      </c>
      <c r="LT7" s="441" t="s">
        <v>20798</v>
      </c>
      <c r="LU7" s="441" t="s">
        <v>20799</v>
      </c>
      <c r="LV7" s="441" t="s">
        <v>21638</v>
      </c>
      <c r="LW7" s="441" t="s">
        <v>21639</v>
      </c>
      <c r="LX7" s="441" t="s">
        <v>20784</v>
      </c>
      <c r="LY7" s="441" t="s">
        <v>20785</v>
      </c>
      <c r="LZ7" s="441" t="s">
        <v>20786</v>
      </c>
      <c r="MA7" s="441" t="s">
        <v>20787</v>
      </c>
      <c r="MB7" s="441" t="s">
        <v>20788</v>
      </c>
      <c r="MC7" s="441" t="s">
        <v>20789</v>
      </c>
      <c r="MD7" s="441" t="s">
        <v>20790</v>
      </c>
      <c r="ME7" s="441" t="s">
        <v>21640</v>
      </c>
      <c r="MF7" s="441" t="s">
        <v>21641</v>
      </c>
      <c r="MG7" s="440" t="s">
        <v>21642</v>
      </c>
      <c r="MH7" s="440" t="s">
        <v>21648</v>
      </c>
      <c r="MI7" s="440" t="s">
        <v>21656</v>
      </c>
      <c r="MJ7" s="440" t="s">
        <v>21643</v>
      </c>
      <c r="MK7" s="440" t="s">
        <v>21649</v>
      </c>
      <c r="ML7" s="440" t="s">
        <v>21658</v>
      </c>
      <c r="MM7" s="440" t="s">
        <v>21644</v>
      </c>
      <c r="MN7" s="440" t="s">
        <v>21650</v>
      </c>
      <c r="MO7" s="440" t="s">
        <v>21657</v>
      </c>
      <c r="MP7" s="440" t="s">
        <v>21645</v>
      </c>
      <c r="MQ7" s="440" t="s">
        <v>21651</v>
      </c>
      <c r="MR7" s="440" t="s">
        <v>21659</v>
      </c>
      <c r="MS7" s="440" t="s">
        <v>21646</v>
      </c>
      <c r="MT7" s="440" t="s">
        <v>21652</v>
      </c>
      <c r="MU7" s="440" t="s">
        <v>21653</v>
      </c>
      <c r="MV7" s="440" t="s">
        <v>21647</v>
      </c>
      <c r="MW7" s="440" t="s">
        <v>21654</v>
      </c>
      <c r="MX7" s="440" t="s">
        <v>21655</v>
      </c>
      <c r="MY7" s="441" t="s">
        <v>3012</v>
      </c>
      <c r="MZ7" s="441" t="s">
        <v>3013</v>
      </c>
      <c r="NA7" s="441" t="s">
        <v>21165</v>
      </c>
      <c r="NB7" s="441" t="s">
        <v>21174</v>
      </c>
      <c r="NC7" s="441" t="s">
        <v>21166</v>
      </c>
      <c r="ND7" s="441" t="s">
        <v>21173</v>
      </c>
      <c r="NE7" s="441" t="s">
        <v>21167</v>
      </c>
      <c r="NF7" s="441" t="s">
        <v>21175</v>
      </c>
      <c r="NG7" s="441" t="s">
        <v>21168</v>
      </c>
      <c r="NH7" s="441" t="s">
        <v>21176</v>
      </c>
      <c r="NI7" s="441" t="s">
        <v>21169</v>
      </c>
      <c r="NJ7" s="441" t="s">
        <v>21177</v>
      </c>
      <c r="NK7" s="441" t="s">
        <v>21172</v>
      </c>
      <c r="NL7" s="441" t="s">
        <v>21178</v>
      </c>
      <c r="NM7" s="441" t="s">
        <v>21171</v>
      </c>
      <c r="NN7" s="441" t="s">
        <v>21179</v>
      </c>
      <c r="NO7" s="441" t="s">
        <v>21170</v>
      </c>
      <c r="NP7" s="441" t="s">
        <v>21180</v>
      </c>
      <c r="NQ7" s="441" t="s">
        <v>21181</v>
      </c>
      <c r="NR7" s="441" t="s">
        <v>21182</v>
      </c>
      <c r="NS7" s="441" t="s">
        <v>3017</v>
      </c>
      <c r="NT7" s="441" t="s">
        <v>3018</v>
      </c>
      <c r="NU7" s="441" t="s">
        <v>3019</v>
      </c>
      <c r="NV7" s="441" t="s">
        <v>3020</v>
      </c>
      <c r="NW7" s="441" t="s">
        <v>3021</v>
      </c>
      <c r="NX7" s="440" t="s">
        <v>3430</v>
      </c>
      <c r="NY7" s="440" t="s">
        <v>21183</v>
      </c>
      <c r="NZ7" s="440" t="s">
        <v>21184</v>
      </c>
      <c r="OA7" s="440" t="s">
        <v>3431</v>
      </c>
      <c r="OB7" s="441" t="s">
        <v>3022</v>
      </c>
      <c r="OC7" s="441" t="s">
        <v>3023</v>
      </c>
      <c r="OD7" s="441" t="s">
        <v>3024</v>
      </c>
      <c r="OE7" s="441" t="s">
        <v>21185</v>
      </c>
      <c r="OF7" s="441" t="s">
        <v>21186</v>
      </c>
      <c r="OG7" s="441" t="s">
        <v>21187</v>
      </c>
      <c r="OH7" s="441" t="s">
        <v>21188</v>
      </c>
      <c r="OI7" s="441" t="s">
        <v>21189</v>
      </c>
      <c r="OJ7" s="441" t="s">
        <v>21190</v>
      </c>
      <c r="OK7" s="441" t="s">
        <v>21191</v>
      </c>
      <c r="OL7" s="441" t="s">
        <v>21192</v>
      </c>
      <c r="OM7" s="441" t="s">
        <v>21193</v>
      </c>
      <c r="ON7" s="441" t="s">
        <v>21194</v>
      </c>
      <c r="OO7" s="441" t="s">
        <v>21195</v>
      </c>
      <c r="OP7" s="441" t="s">
        <v>21196</v>
      </c>
      <c r="OQ7" s="441" t="s">
        <v>21197</v>
      </c>
      <c r="OR7" s="441" t="s">
        <v>21198</v>
      </c>
      <c r="OS7" s="441" t="s">
        <v>21199</v>
      </c>
      <c r="OT7" s="441" t="s">
        <v>21200</v>
      </c>
      <c r="OU7" s="441" t="s">
        <v>21201</v>
      </c>
      <c r="OV7" s="441" t="s">
        <v>21202</v>
      </c>
      <c r="OW7" s="441" t="s">
        <v>21203</v>
      </c>
      <c r="OX7" s="441" t="s">
        <v>21204</v>
      </c>
      <c r="OY7" s="441" t="s">
        <v>21205</v>
      </c>
      <c r="OZ7" s="441" t="s">
        <v>3025</v>
      </c>
      <c r="PA7" s="441" t="s">
        <v>3026</v>
      </c>
      <c r="PB7" s="441" t="s">
        <v>3027</v>
      </c>
      <c r="PC7" s="441" t="s">
        <v>21206</v>
      </c>
      <c r="PD7" s="441" t="s">
        <v>21207</v>
      </c>
      <c r="PE7" s="441" t="s">
        <v>21208</v>
      </c>
      <c r="PF7" s="441" t="s">
        <v>21209</v>
      </c>
      <c r="PG7" s="441" t="s">
        <v>21210</v>
      </c>
      <c r="PH7" s="441" t="s">
        <v>21211</v>
      </c>
      <c r="PI7" s="441" t="s">
        <v>21212</v>
      </c>
      <c r="PJ7" s="441" t="s">
        <v>21213</v>
      </c>
      <c r="PK7" s="441" t="s">
        <v>21214</v>
      </c>
      <c r="PL7" s="441" t="s">
        <v>21215</v>
      </c>
      <c r="PM7" s="441" t="s">
        <v>21216</v>
      </c>
      <c r="PN7" s="441" t="s">
        <v>21217</v>
      </c>
      <c r="PO7" s="441" t="s">
        <v>21218</v>
      </c>
      <c r="PP7" s="441" t="s">
        <v>21219</v>
      </c>
      <c r="PQ7" s="441" t="s">
        <v>21220</v>
      </c>
      <c r="PR7" s="441" t="s">
        <v>21221</v>
      </c>
      <c r="PS7" s="441" t="s">
        <v>21222</v>
      </c>
      <c r="PT7" s="441" t="s">
        <v>21223</v>
      </c>
      <c r="PU7" s="441" t="s">
        <v>3028</v>
      </c>
      <c r="PV7" s="441" t="s">
        <v>3029</v>
      </c>
      <c r="PW7" s="441" t="s">
        <v>3030</v>
      </c>
      <c r="PX7" s="441" t="s">
        <v>3031</v>
      </c>
      <c r="PY7" s="441" t="s">
        <v>3032</v>
      </c>
      <c r="PZ7" s="441" t="s">
        <v>3033</v>
      </c>
      <c r="QA7" s="441" t="s">
        <v>3034</v>
      </c>
      <c r="QB7" s="441" t="s">
        <v>3035</v>
      </c>
      <c r="QC7" s="441" t="s">
        <v>3036</v>
      </c>
      <c r="QD7" s="441" t="s">
        <v>3037</v>
      </c>
      <c r="QE7" s="441" t="s">
        <v>3038</v>
      </c>
      <c r="QF7" s="441" t="s">
        <v>3039</v>
      </c>
      <c r="QG7" s="441" t="s">
        <v>3040</v>
      </c>
      <c r="QH7" s="441" t="s">
        <v>3041</v>
      </c>
      <c r="QI7" s="441" t="s">
        <v>3042</v>
      </c>
      <c r="QJ7" s="441" t="s">
        <v>3043</v>
      </c>
      <c r="QK7" s="441" t="s">
        <v>3044</v>
      </c>
      <c r="QL7" s="441" t="s">
        <v>3045</v>
      </c>
      <c r="QM7" s="441" t="s">
        <v>3046</v>
      </c>
      <c r="QN7" s="441" t="s">
        <v>3047</v>
      </c>
      <c r="QO7" s="441" t="s">
        <v>3048</v>
      </c>
      <c r="QP7" s="441" t="s">
        <v>3049</v>
      </c>
      <c r="QQ7" s="441" t="s">
        <v>3050</v>
      </c>
      <c r="QR7" s="441" t="s">
        <v>3051</v>
      </c>
      <c r="QS7" s="441" t="s">
        <v>21224</v>
      </c>
      <c r="QT7" s="441" t="s">
        <v>21225</v>
      </c>
      <c r="QU7" s="441" t="s">
        <v>21226</v>
      </c>
      <c r="QV7" s="441" t="s">
        <v>21227</v>
      </c>
      <c r="QW7" s="441" t="s">
        <v>21228</v>
      </c>
      <c r="QX7" s="441" t="s">
        <v>21229</v>
      </c>
      <c r="QY7" s="441" t="s">
        <v>3052</v>
      </c>
      <c r="QZ7" s="441" t="s">
        <v>3053</v>
      </c>
      <c r="RA7" s="441" t="s">
        <v>3054</v>
      </c>
      <c r="RB7" s="441" t="s">
        <v>3055</v>
      </c>
      <c r="RC7" s="441" t="s">
        <v>3056</v>
      </c>
      <c r="RD7" s="441" t="s">
        <v>3057</v>
      </c>
      <c r="RE7" s="441" t="s">
        <v>3058</v>
      </c>
      <c r="RF7" s="441" t="s">
        <v>3059</v>
      </c>
      <c r="RG7" s="441" t="s">
        <v>3060</v>
      </c>
      <c r="RH7" s="441" t="s">
        <v>3061</v>
      </c>
      <c r="RI7" s="441" t="s">
        <v>3062</v>
      </c>
      <c r="RJ7" s="441" t="s">
        <v>3063</v>
      </c>
      <c r="RK7" s="441" t="s">
        <v>3064</v>
      </c>
      <c r="RL7" s="441" t="s">
        <v>3065</v>
      </c>
      <c r="RM7" s="441" t="s">
        <v>3066</v>
      </c>
      <c r="RN7" s="441" t="s">
        <v>3067</v>
      </c>
      <c r="RO7" s="441" t="s">
        <v>20889</v>
      </c>
      <c r="RP7" s="441" t="s">
        <v>3068</v>
      </c>
      <c r="RQ7" s="441" t="s">
        <v>20890</v>
      </c>
      <c r="RR7" s="441" t="s">
        <v>3069</v>
      </c>
      <c r="RS7" s="441" t="s">
        <v>20891</v>
      </c>
      <c r="RT7" s="441" t="s">
        <v>3070</v>
      </c>
      <c r="RU7" s="441" t="s">
        <v>20892</v>
      </c>
      <c r="RV7" s="441" t="s">
        <v>3071</v>
      </c>
      <c r="RW7" s="441" t="s">
        <v>20893</v>
      </c>
      <c r="RX7" s="441" t="s">
        <v>3072</v>
      </c>
      <c r="RY7" s="441" t="s">
        <v>20894</v>
      </c>
      <c r="RZ7" s="441" t="s">
        <v>3073</v>
      </c>
      <c r="SA7" s="441" t="s">
        <v>20895</v>
      </c>
      <c r="SB7" s="441" t="s">
        <v>3074</v>
      </c>
      <c r="SC7" s="441" t="s">
        <v>20896</v>
      </c>
      <c r="SD7" s="441" t="s">
        <v>3075</v>
      </c>
      <c r="SE7" s="441" t="s">
        <v>20897</v>
      </c>
      <c r="SF7" s="441" t="s">
        <v>3076</v>
      </c>
      <c r="SG7" s="441" t="s">
        <v>20898</v>
      </c>
      <c r="SH7" s="441" t="s">
        <v>3077</v>
      </c>
      <c r="SI7" s="441" t="s">
        <v>20899</v>
      </c>
      <c r="SJ7" s="441" t="s">
        <v>3078</v>
      </c>
      <c r="SK7" s="441" t="s">
        <v>20900</v>
      </c>
      <c r="SL7" s="441" t="s">
        <v>3079</v>
      </c>
      <c r="SM7" s="441" t="s">
        <v>20901</v>
      </c>
      <c r="SN7" s="441" t="s">
        <v>3080</v>
      </c>
      <c r="SO7" s="441" t="s">
        <v>20902</v>
      </c>
      <c r="SP7" s="441" t="s">
        <v>3081</v>
      </c>
      <c r="SQ7" s="441" t="s">
        <v>20903</v>
      </c>
      <c r="SR7" s="441" t="s">
        <v>3082</v>
      </c>
      <c r="SS7" s="441" t="s">
        <v>3083</v>
      </c>
      <c r="ST7" s="441" t="s">
        <v>3084</v>
      </c>
      <c r="SU7" s="441" t="s">
        <v>3085</v>
      </c>
      <c r="SV7" s="441" t="s">
        <v>3086</v>
      </c>
      <c r="SW7" s="441" t="s">
        <v>3087</v>
      </c>
      <c r="SX7" s="441" t="s">
        <v>3088</v>
      </c>
      <c r="SY7" s="441" t="s">
        <v>3089</v>
      </c>
      <c r="SZ7" s="441" t="s">
        <v>3090</v>
      </c>
      <c r="TA7" s="441" t="s">
        <v>3091</v>
      </c>
      <c r="TB7" s="441" t="s">
        <v>3092</v>
      </c>
      <c r="TC7" s="441" t="s">
        <v>3093</v>
      </c>
      <c r="TD7" s="441" t="s">
        <v>3094</v>
      </c>
      <c r="TE7" s="441" t="s">
        <v>3095</v>
      </c>
      <c r="TF7" s="441" t="s">
        <v>3096</v>
      </c>
      <c r="TG7" s="441" t="s">
        <v>3097</v>
      </c>
      <c r="TH7" s="441" t="s">
        <v>3098</v>
      </c>
      <c r="TI7" s="441" t="s">
        <v>3099</v>
      </c>
      <c r="TJ7" s="441" t="s">
        <v>21230</v>
      </c>
      <c r="TK7" s="441" t="s">
        <v>21231</v>
      </c>
      <c r="TL7" s="441" t="s">
        <v>21232</v>
      </c>
      <c r="TM7" s="441" t="s">
        <v>21233</v>
      </c>
      <c r="TN7" s="441" t="s">
        <v>21234</v>
      </c>
      <c r="TO7" s="441" t="s">
        <v>21235</v>
      </c>
      <c r="TP7" s="441" t="s">
        <v>21241</v>
      </c>
      <c r="TQ7" s="441" t="s">
        <v>21236</v>
      </c>
      <c r="TR7" s="441" t="s">
        <v>21237</v>
      </c>
      <c r="TS7" s="441" t="s">
        <v>21238</v>
      </c>
      <c r="TT7" s="441" t="s">
        <v>21239</v>
      </c>
      <c r="TU7" s="441" t="s">
        <v>21240</v>
      </c>
      <c r="TV7" s="441" t="s">
        <v>3100</v>
      </c>
      <c r="TW7" s="441" t="s">
        <v>3101</v>
      </c>
      <c r="TX7" s="441" t="s">
        <v>3102</v>
      </c>
      <c r="TY7" s="441" t="s">
        <v>3103</v>
      </c>
      <c r="TZ7" s="441" t="s">
        <v>3104</v>
      </c>
      <c r="UA7" s="441" t="s">
        <v>3105</v>
      </c>
      <c r="UB7" s="441" t="s">
        <v>3106</v>
      </c>
      <c r="UC7" s="441" t="s">
        <v>3107</v>
      </c>
      <c r="UD7" s="441" t="s">
        <v>3108</v>
      </c>
      <c r="UE7" s="441" t="s">
        <v>3109</v>
      </c>
      <c r="UF7" s="441" t="s">
        <v>3110</v>
      </c>
      <c r="UG7" s="441" t="s">
        <v>3111</v>
      </c>
      <c r="UH7" s="441" t="s">
        <v>3112</v>
      </c>
      <c r="UI7" s="441" t="s">
        <v>3113</v>
      </c>
      <c r="UJ7" s="441" t="s">
        <v>3114</v>
      </c>
      <c r="UK7" s="441" t="s">
        <v>3115</v>
      </c>
      <c r="UL7" s="441" t="s">
        <v>3116</v>
      </c>
      <c r="UM7" s="441" t="s">
        <v>3117</v>
      </c>
      <c r="UN7" s="441" t="s">
        <v>3118</v>
      </c>
      <c r="UO7" s="441" t="s">
        <v>3119</v>
      </c>
      <c r="UP7" s="441" t="s">
        <v>3120</v>
      </c>
      <c r="UQ7" s="441" t="s">
        <v>21242</v>
      </c>
      <c r="UR7" s="441" t="s">
        <v>21243</v>
      </c>
      <c r="US7" s="441" t="s">
        <v>21244</v>
      </c>
      <c r="UT7" s="441" t="s">
        <v>3121</v>
      </c>
      <c r="UU7" s="441" t="s">
        <v>21245</v>
      </c>
      <c r="UV7" s="441" t="s">
        <v>21246</v>
      </c>
      <c r="UW7" s="441" t="s">
        <v>21247</v>
      </c>
      <c r="UX7" s="441" t="s">
        <v>21248</v>
      </c>
      <c r="UY7" s="441" t="s">
        <v>3122</v>
      </c>
      <c r="UZ7" s="441" t="s">
        <v>3123</v>
      </c>
      <c r="VA7" s="441" t="s">
        <v>3124</v>
      </c>
      <c r="VB7" s="441" t="s">
        <v>3125</v>
      </c>
      <c r="VC7" s="441" t="s">
        <v>21249</v>
      </c>
      <c r="VD7" s="441" t="s">
        <v>3126</v>
      </c>
      <c r="VE7" s="441" t="s">
        <v>3127</v>
      </c>
      <c r="VF7" s="441" t="s">
        <v>3128</v>
      </c>
      <c r="VG7" s="441" t="s">
        <v>21250</v>
      </c>
      <c r="VH7" s="441" t="s">
        <v>21251</v>
      </c>
      <c r="VI7" s="441" t="s">
        <v>3129</v>
      </c>
      <c r="VJ7" s="441" t="s">
        <v>3130</v>
      </c>
      <c r="VK7" s="441" t="s">
        <v>3131</v>
      </c>
      <c r="VL7" s="441" t="s">
        <v>3132</v>
      </c>
      <c r="VM7" s="441" t="s">
        <v>21252</v>
      </c>
      <c r="VN7" s="441" t="s">
        <v>21253</v>
      </c>
      <c r="VO7" s="441" t="s">
        <v>21256</v>
      </c>
      <c r="VP7" s="441" t="s">
        <v>21257</v>
      </c>
      <c r="VQ7" s="441" t="s">
        <v>21254</v>
      </c>
      <c r="VR7" s="441" t="s">
        <v>21255</v>
      </c>
      <c r="VS7" s="441" t="s">
        <v>21258</v>
      </c>
      <c r="VT7" s="441" t="s">
        <v>21259</v>
      </c>
      <c r="VU7" s="441" t="s">
        <v>21260</v>
      </c>
      <c r="VV7" s="441" t="s">
        <v>21261</v>
      </c>
      <c r="VW7" s="441" t="s">
        <v>21262</v>
      </c>
      <c r="VX7" s="441" t="s">
        <v>21263</v>
      </c>
      <c r="VY7" s="441" t="s">
        <v>21265</v>
      </c>
      <c r="VZ7" s="441" t="s">
        <v>21264</v>
      </c>
      <c r="WA7" s="441" t="s">
        <v>21266</v>
      </c>
      <c r="WB7" s="441" t="s">
        <v>21267</v>
      </c>
      <c r="WC7" s="441" t="s">
        <v>21402</v>
      </c>
      <c r="WD7" s="441" t="s">
        <v>21403</v>
      </c>
      <c r="WE7" s="441" t="s">
        <v>21404</v>
      </c>
      <c r="WF7" s="441" t="s">
        <v>21406</v>
      </c>
      <c r="WG7" s="441" t="s">
        <v>21405</v>
      </c>
      <c r="WH7" s="441" t="s">
        <v>21407</v>
      </c>
      <c r="WI7" s="441" t="s">
        <v>21408</v>
      </c>
      <c r="WJ7" s="441" t="s">
        <v>21409</v>
      </c>
      <c r="WK7" s="441" t="s">
        <v>21411</v>
      </c>
      <c r="WL7" s="441" t="s">
        <v>21412</v>
      </c>
      <c r="WM7" s="441" t="s">
        <v>21413</v>
      </c>
      <c r="WN7" s="441" t="s">
        <v>21414</v>
      </c>
      <c r="WO7" s="441" t="s">
        <v>21415</v>
      </c>
      <c r="WP7" s="441" t="s">
        <v>21417</v>
      </c>
      <c r="WQ7" s="441" t="s">
        <v>21416</v>
      </c>
      <c r="WR7" s="441" t="s">
        <v>21418</v>
      </c>
      <c r="WS7" s="441" t="s">
        <v>21419</v>
      </c>
      <c r="WT7" s="441" t="s">
        <v>21420</v>
      </c>
      <c r="WU7" s="441" t="s">
        <v>21421</v>
      </c>
      <c r="WV7" s="441" t="s">
        <v>21422</v>
      </c>
      <c r="WW7" s="441" t="s">
        <v>21423</v>
      </c>
      <c r="WX7" s="441" t="s">
        <v>21424</v>
      </c>
      <c r="WY7" s="441" t="s">
        <v>21425</v>
      </c>
      <c r="WZ7" s="441" t="s">
        <v>21426</v>
      </c>
      <c r="XA7" s="441" t="s">
        <v>21427</v>
      </c>
      <c r="XB7" s="441" t="s">
        <v>21428</v>
      </c>
      <c r="XC7" s="441" t="s">
        <v>21429</v>
      </c>
      <c r="XD7" s="441" t="s">
        <v>21430</v>
      </c>
      <c r="XE7" s="441" t="s">
        <v>21431</v>
      </c>
      <c r="XF7" s="441" t="s">
        <v>21432</v>
      </c>
      <c r="XG7" s="441" t="s">
        <v>3137</v>
      </c>
      <c r="XH7" s="441" t="s">
        <v>3138</v>
      </c>
      <c r="XI7" s="441" t="s">
        <v>3139</v>
      </c>
      <c r="XJ7" s="441" t="s">
        <v>3140</v>
      </c>
      <c r="XK7" s="441" t="s">
        <v>3141</v>
      </c>
      <c r="XL7" s="441" t="s">
        <v>21433</v>
      </c>
      <c r="XM7" s="441" t="s">
        <v>21434</v>
      </c>
      <c r="XN7" s="441" t="s">
        <v>21435</v>
      </c>
      <c r="XO7" s="441" t="s">
        <v>21436</v>
      </c>
      <c r="XP7" s="441" t="s">
        <v>21437</v>
      </c>
      <c r="XQ7" s="441" t="s">
        <v>21438</v>
      </c>
      <c r="XR7" s="441" t="s">
        <v>21537</v>
      </c>
      <c r="XS7" s="441" t="s">
        <v>3142</v>
      </c>
      <c r="XT7" s="441" t="s">
        <v>21439</v>
      </c>
      <c r="XU7" s="441" t="s">
        <v>21440</v>
      </c>
      <c r="XV7" s="441" t="s">
        <v>21441</v>
      </c>
      <c r="XW7" s="441" t="s">
        <v>21442</v>
      </c>
      <c r="XX7" s="441" t="s">
        <v>21443</v>
      </c>
      <c r="XY7" s="441" t="s">
        <v>21444</v>
      </c>
      <c r="XZ7" s="441" t="s">
        <v>21536</v>
      </c>
      <c r="YA7" s="441" t="s">
        <v>3143</v>
      </c>
      <c r="YB7" s="441" t="s">
        <v>21446</v>
      </c>
      <c r="YC7" s="441" t="s">
        <v>21447</v>
      </c>
      <c r="YD7" s="441" t="s">
        <v>21448</v>
      </c>
      <c r="YE7" s="441" t="s">
        <v>21449</v>
      </c>
      <c r="YF7" s="441" t="s">
        <v>21450</v>
      </c>
      <c r="YG7" s="441" t="s">
        <v>21451</v>
      </c>
      <c r="YH7" s="441" t="s">
        <v>21535</v>
      </c>
      <c r="YI7" s="441" t="s">
        <v>3144</v>
      </c>
      <c r="YJ7" s="441" t="s">
        <v>21454</v>
      </c>
      <c r="YK7" s="441" t="s">
        <v>21455</v>
      </c>
      <c r="YL7" s="441" t="s">
        <v>21456</v>
      </c>
      <c r="YM7" s="441" t="s">
        <v>21457</v>
      </c>
      <c r="YN7" s="441" t="s">
        <v>21458</v>
      </c>
      <c r="YO7" s="441" t="s">
        <v>21459</v>
      </c>
      <c r="YP7" s="441" t="s">
        <v>21534</v>
      </c>
      <c r="YQ7" s="441" t="s">
        <v>3145</v>
      </c>
      <c r="YR7" s="441" t="s">
        <v>3146</v>
      </c>
      <c r="YS7" s="441" t="s">
        <v>21460</v>
      </c>
      <c r="YT7" s="441" t="s">
        <v>21461</v>
      </c>
      <c r="YU7" s="441" t="s">
        <v>21462</v>
      </c>
      <c r="YV7" s="441" t="s">
        <v>21463</v>
      </c>
      <c r="YW7" s="441" t="s">
        <v>21464</v>
      </c>
      <c r="YX7" s="441" t="s">
        <v>21465</v>
      </c>
      <c r="YY7" s="441" t="s">
        <v>21533</v>
      </c>
      <c r="YZ7" s="441" t="s">
        <v>21467</v>
      </c>
      <c r="ZA7" s="441" t="s">
        <v>21468</v>
      </c>
      <c r="ZB7" s="441" t="s">
        <v>21469</v>
      </c>
      <c r="ZC7" s="441" t="s">
        <v>21470</v>
      </c>
      <c r="ZD7" s="441" t="s">
        <v>21471</v>
      </c>
      <c r="ZE7" s="441" t="s">
        <v>21472</v>
      </c>
      <c r="ZF7" s="441" t="s">
        <v>21532</v>
      </c>
      <c r="ZG7" s="441" t="s">
        <v>21474</v>
      </c>
      <c r="ZH7" s="441" t="s">
        <v>21475</v>
      </c>
      <c r="ZI7" s="441" t="s">
        <v>21476</v>
      </c>
      <c r="ZJ7" s="441" t="s">
        <v>21477</v>
      </c>
      <c r="ZK7" s="441" t="s">
        <v>21478</v>
      </c>
      <c r="ZL7" s="441" t="s">
        <v>21479</v>
      </c>
      <c r="ZM7" s="441" t="s">
        <v>21531</v>
      </c>
      <c r="ZN7" s="441" t="s">
        <v>21481</v>
      </c>
      <c r="ZO7" s="441" t="s">
        <v>21482</v>
      </c>
      <c r="ZP7" s="441" t="s">
        <v>21483</v>
      </c>
      <c r="ZQ7" s="441" t="s">
        <v>21484</v>
      </c>
      <c r="ZR7" s="441" t="s">
        <v>21485</v>
      </c>
      <c r="ZS7" s="441" t="s">
        <v>21486</v>
      </c>
      <c r="ZT7" s="441" t="s">
        <v>21530</v>
      </c>
      <c r="ZU7" s="441" t="s">
        <v>21488</v>
      </c>
      <c r="ZV7" s="441" t="s">
        <v>21489</v>
      </c>
      <c r="ZW7" s="441" t="s">
        <v>21490</v>
      </c>
      <c r="ZX7" s="441" t="s">
        <v>21491</v>
      </c>
      <c r="ZY7" s="441" t="s">
        <v>21492</v>
      </c>
      <c r="ZZ7" s="441" t="s">
        <v>21493</v>
      </c>
      <c r="AAA7" s="441" t="s">
        <v>21529</v>
      </c>
      <c r="AAB7" s="441" t="s">
        <v>21528</v>
      </c>
      <c r="AAC7" s="441" t="s">
        <v>21495</v>
      </c>
      <c r="AAD7" s="441" t="s">
        <v>21496</v>
      </c>
      <c r="AAE7" s="441" t="s">
        <v>21497</v>
      </c>
      <c r="AAF7" s="441" t="s">
        <v>21498</v>
      </c>
      <c r="AAG7" s="441" t="s">
        <v>21499</v>
      </c>
      <c r="AAH7" s="441" t="s">
        <v>21500</v>
      </c>
      <c r="AAI7" s="441" t="s">
        <v>21527</v>
      </c>
      <c r="AAJ7" s="441" t="s">
        <v>3147</v>
      </c>
      <c r="AAK7" s="441" t="s">
        <v>21502</v>
      </c>
      <c r="AAL7" s="441" t="s">
        <v>21503</v>
      </c>
      <c r="AAM7" s="441" t="s">
        <v>21504</v>
      </c>
      <c r="AAN7" s="441" t="s">
        <v>21505</v>
      </c>
      <c r="AAO7" s="441" t="s">
        <v>21506</v>
      </c>
      <c r="AAP7" s="441" t="s">
        <v>21507</v>
      </c>
      <c r="AAQ7" s="441" t="s">
        <v>21526</v>
      </c>
      <c r="AAR7" s="441" t="s">
        <v>3148</v>
      </c>
      <c r="AAS7" s="441" t="s">
        <v>21509</v>
      </c>
      <c r="AAT7" s="441" t="s">
        <v>21510</v>
      </c>
      <c r="AAU7" s="441" t="s">
        <v>21511</v>
      </c>
      <c r="AAV7" s="441" t="s">
        <v>21512</v>
      </c>
      <c r="AAW7" s="441" t="s">
        <v>21513</v>
      </c>
      <c r="AAX7" s="441" t="s">
        <v>21514</v>
      </c>
      <c r="AAY7" s="441" t="s">
        <v>21525</v>
      </c>
      <c r="AAZ7" s="441" t="s">
        <v>21523</v>
      </c>
      <c r="ABA7" s="441" t="s">
        <v>21524</v>
      </c>
      <c r="ABB7" s="441" t="s">
        <v>21516</v>
      </c>
      <c r="ABC7" s="441" t="s">
        <v>21517</v>
      </c>
      <c r="ABD7" s="441" t="s">
        <v>21518</v>
      </c>
      <c r="ABE7" s="441" t="s">
        <v>21519</v>
      </c>
      <c r="ABF7" s="441" t="s">
        <v>21520</v>
      </c>
      <c r="ABG7" s="441" t="s">
        <v>21521</v>
      </c>
      <c r="ABH7" s="441" t="s">
        <v>21522</v>
      </c>
      <c r="ABI7" s="441" t="s">
        <v>3149</v>
      </c>
      <c r="ABJ7" s="441" t="s">
        <v>21270</v>
      </c>
      <c r="ABK7" s="441" t="s">
        <v>21271</v>
      </c>
      <c r="ABL7" s="441" t="s">
        <v>21272</v>
      </c>
      <c r="ABM7" s="441" t="s">
        <v>21273</v>
      </c>
      <c r="ABN7" s="441" t="s">
        <v>21274</v>
      </c>
      <c r="ABO7" s="441" t="s">
        <v>21275</v>
      </c>
      <c r="ABP7" s="441" t="s">
        <v>21268</v>
      </c>
      <c r="ABQ7" s="441" t="s">
        <v>21269</v>
      </c>
      <c r="ABR7" s="441" t="s">
        <v>3155</v>
      </c>
      <c r="ABS7" s="441" t="s">
        <v>21276</v>
      </c>
      <c r="ABT7" s="441" t="s">
        <v>21277</v>
      </c>
      <c r="ABU7" s="441" t="s">
        <v>21278</v>
      </c>
      <c r="ABV7" s="441" t="s">
        <v>21279</v>
      </c>
      <c r="ABW7" s="441" t="s">
        <v>21281</v>
      </c>
      <c r="ABX7" s="441" t="s">
        <v>21280</v>
      </c>
      <c r="ABY7" s="441" t="s">
        <v>21300</v>
      </c>
      <c r="ABZ7" s="441" t="s">
        <v>21301</v>
      </c>
      <c r="ACA7" s="441" t="s">
        <v>3156</v>
      </c>
      <c r="ACB7" s="441" t="s">
        <v>21282</v>
      </c>
      <c r="ACC7" s="441" t="s">
        <v>21283</v>
      </c>
      <c r="ACD7" s="441" t="s">
        <v>21284</v>
      </c>
      <c r="ACE7" s="441" t="s">
        <v>21285</v>
      </c>
      <c r="ACF7" s="441" t="s">
        <v>21286</v>
      </c>
      <c r="ACG7" s="441" t="s">
        <v>21287</v>
      </c>
      <c r="ACH7" s="441" t="s">
        <v>21302</v>
      </c>
      <c r="ACI7" s="441" t="s">
        <v>21303</v>
      </c>
      <c r="ACJ7" s="441" t="s">
        <v>3157</v>
      </c>
      <c r="ACK7" s="441" t="s">
        <v>21288</v>
      </c>
      <c r="ACL7" s="441" t="s">
        <v>21289</v>
      </c>
      <c r="ACM7" s="441" t="s">
        <v>21290</v>
      </c>
      <c r="ACN7" s="441" t="s">
        <v>21291</v>
      </c>
      <c r="ACO7" s="441" t="s">
        <v>21292</v>
      </c>
      <c r="ACP7" s="441" t="s">
        <v>21293</v>
      </c>
      <c r="ACQ7" s="441" t="s">
        <v>21304</v>
      </c>
      <c r="ACR7" s="441" t="s">
        <v>21305</v>
      </c>
      <c r="ACS7" s="441" t="s">
        <v>3158</v>
      </c>
      <c r="ACT7" s="441" t="s">
        <v>21294</v>
      </c>
      <c r="ACU7" s="441" t="s">
        <v>21295</v>
      </c>
      <c r="ACV7" s="441" t="s">
        <v>21296</v>
      </c>
      <c r="ACW7" s="441" t="s">
        <v>21297</v>
      </c>
      <c r="ACX7" s="441" t="s">
        <v>21298</v>
      </c>
      <c r="ACY7" s="441" t="s">
        <v>21299</v>
      </c>
      <c r="ACZ7" s="441" t="s">
        <v>21306</v>
      </c>
      <c r="ADA7" s="441" t="s">
        <v>21307</v>
      </c>
      <c r="ADB7" s="441" t="s">
        <v>3159</v>
      </c>
      <c r="ADC7" s="441" t="s">
        <v>21308</v>
      </c>
      <c r="ADD7" s="441" t="s">
        <v>21309</v>
      </c>
      <c r="ADE7" s="441" t="s">
        <v>21310</v>
      </c>
      <c r="ADF7" s="441" t="s">
        <v>21311</v>
      </c>
      <c r="ADG7" s="441" t="s">
        <v>21312</v>
      </c>
      <c r="ADH7" s="441" t="s">
        <v>21313</v>
      </c>
      <c r="ADI7" s="441" t="s">
        <v>21362</v>
      </c>
      <c r="ADJ7" s="441" t="s">
        <v>21363</v>
      </c>
      <c r="ADK7" s="441" t="s">
        <v>3160</v>
      </c>
      <c r="ADL7" s="441" t="s">
        <v>21314</v>
      </c>
      <c r="ADM7" s="441" t="s">
        <v>21315</v>
      </c>
      <c r="ADN7" s="441" t="s">
        <v>21316</v>
      </c>
      <c r="ADO7" s="441" t="s">
        <v>21317</v>
      </c>
      <c r="ADP7" s="441" t="s">
        <v>21318</v>
      </c>
      <c r="ADQ7" s="441" t="s">
        <v>21319</v>
      </c>
      <c r="ADR7" s="441" t="s">
        <v>21364</v>
      </c>
      <c r="ADS7" s="441" t="s">
        <v>21365</v>
      </c>
      <c r="ADT7" s="441" t="s">
        <v>3161</v>
      </c>
      <c r="ADU7" s="441" t="s">
        <v>21320</v>
      </c>
      <c r="ADV7" s="441" t="s">
        <v>21321</v>
      </c>
      <c r="ADW7" s="441" t="s">
        <v>21322</v>
      </c>
      <c r="ADX7" s="441" t="s">
        <v>21323</v>
      </c>
      <c r="ADY7" s="441" t="s">
        <v>21324</v>
      </c>
      <c r="ADZ7" s="441" t="s">
        <v>21325</v>
      </c>
      <c r="AEA7" s="441" t="s">
        <v>21366</v>
      </c>
      <c r="AEB7" s="441" t="s">
        <v>21367</v>
      </c>
      <c r="AEC7" s="441" t="s">
        <v>3162</v>
      </c>
      <c r="AED7" s="441" t="s">
        <v>21326</v>
      </c>
      <c r="AEE7" s="441" t="s">
        <v>21327</v>
      </c>
      <c r="AEF7" s="441" t="s">
        <v>21328</v>
      </c>
      <c r="AEG7" s="441" t="s">
        <v>21329</v>
      </c>
      <c r="AEH7" s="441" t="s">
        <v>21330</v>
      </c>
      <c r="AEI7" s="441" t="s">
        <v>21331</v>
      </c>
      <c r="AEJ7" s="441" t="s">
        <v>21368</v>
      </c>
      <c r="AEK7" s="441" t="s">
        <v>21369</v>
      </c>
      <c r="AEL7" s="441" t="s">
        <v>3163</v>
      </c>
      <c r="AEM7" s="441" t="s">
        <v>21332</v>
      </c>
      <c r="AEN7" s="441" t="s">
        <v>21333</v>
      </c>
      <c r="AEO7" s="441" t="s">
        <v>21334</v>
      </c>
      <c r="AEP7" s="441" t="s">
        <v>21335</v>
      </c>
      <c r="AEQ7" s="441" t="s">
        <v>21336</v>
      </c>
      <c r="AER7" s="441" t="s">
        <v>21337</v>
      </c>
      <c r="AES7" s="441" t="s">
        <v>21370</v>
      </c>
      <c r="AET7" s="441" t="s">
        <v>21371</v>
      </c>
      <c r="AEU7" s="441" t="s">
        <v>3164</v>
      </c>
      <c r="AEV7" s="441" t="s">
        <v>21338</v>
      </c>
      <c r="AEW7" s="441" t="s">
        <v>21339</v>
      </c>
      <c r="AEX7" s="441" t="s">
        <v>21340</v>
      </c>
      <c r="AEY7" s="441" t="s">
        <v>21341</v>
      </c>
      <c r="AEZ7" s="441" t="s">
        <v>21342</v>
      </c>
      <c r="AFA7" s="441" t="s">
        <v>21343</v>
      </c>
      <c r="AFB7" s="441" t="s">
        <v>21372</v>
      </c>
      <c r="AFC7" s="441" t="s">
        <v>21373</v>
      </c>
      <c r="AFD7" s="441" t="s">
        <v>3165</v>
      </c>
      <c r="AFE7" s="441" t="s">
        <v>21344</v>
      </c>
      <c r="AFF7" s="441" t="s">
        <v>21345</v>
      </c>
      <c r="AFG7" s="441" t="s">
        <v>21346</v>
      </c>
      <c r="AFH7" s="441" t="s">
        <v>21347</v>
      </c>
      <c r="AFI7" s="441" t="s">
        <v>21348</v>
      </c>
      <c r="AFJ7" s="441" t="s">
        <v>21349</v>
      </c>
      <c r="AFK7" s="441" t="s">
        <v>21374</v>
      </c>
      <c r="AFL7" s="441" t="s">
        <v>21375</v>
      </c>
      <c r="AFM7" s="441" t="s">
        <v>3166</v>
      </c>
      <c r="AFN7" s="441" t="s">
        <v>21350</v>
      </c>
      <c r="AFO7" s="441" t="s">
        <v>21351</v>
      </c>
      <c r="AFP7" s="441" t="s">
        <v>21352</v>
      </c>
      <c r="AFQ7" s="441" t="s">
        <v>21353</v>
      </c>
      <c r="AFR7" s="441" t="s">
        <v>21354</v>
      </c>
      <c r="AFS7" s="441" t="s">
        <v>21355</v>
      </c>
      <c r="AFT7" s="441" t="s">
        <v>21376</v>
      </c>
      <c r="AFU7" s="441" t="s">
        <v>21377</v>
      </c>
      <c r="AFV7" s="441" t="s">
        <v>3167</v>
      </c>
      <c r="AFW7" s="441" t="s">
        <v>21356</v>
      </c>
      <c r="AFX7" s="441" t="s">
        <v>21357</v>
      </c>
      <c r="AFY7" s="441" t="s">
        <v>21358</v>
      </c>
      <c r="AFZ7" s="441" t="s">
        <v>21359</v>
      </c>
      <c r="AGA7" s="441" t="s">
        <v>21360</v>
      </c>
      <c r="AGB7" s="441" t="s">
        <v>21361</v>
      </c>
      <c r="AGC7" s="441" t="s">
        <v>21378</v>
      </c>
      <c r="AGD7" s="441" t="s">
        <v>21379</v>
      </c>
      <c r="AGE7" s="441" t="s">
        <v>3168</v>
      </c>
      <c r="AGF7" s="441" t="s">
        <v>3169</v>
      </c>
      <c r="AGG7" s="441" t="s">
        <v>21380</v>
      </c>
      <c r="AGH7" s="441" t="s">
        <v>3170</v>
      </c>
      <c r="AGI7" s="441" t="s">
        <v>3171</v>
      </c>
      <c r="AGJ7" s="441" t="s">
        <v>3172</v>
      </c>
      <c r="AGK7" s="441" t="s">
        <v>3173</v>
      </c>
      <c r="AGL7" s="441" t="s">
        <v>3174</v>
      </c>
      <c r="AGM7" s="441" t="s">
        <v>3175</v>
      </c>
      <c r="AGN7" s="441" t="s">
        <v>3176</v>
      </c>
      <c r="AGO7" s="441" t="s">
        <v>3177</v>
      </c>
      <c r="AGP7" s="441" t="s">
        <v>3178</v>
      </c>
      <c r="AGQ7" s="441" t="s">
        <v>3179</v>
      </c>
      <c r="AGR7" s="441" t="s">
        <v>3180</v>
      </c>
      <c r="AGS7" s="441" t="s">
        <v>3181</v>
      </c>
      <c r="AGT7" s="441" t="s">
        <v>3182</v>
      </c>
      <c r="AGU7" s="441" t="s">
        <v>21381</v>
      </c>
      <c r="AGV7" s="441" t="s">
        <v>3183</v>
      </c>
      <c r="AGW7" s="441" t="s">
        <v>3184</v>
      </c>
      <c r="AGX7" s="441" t="s">
        <v>3185</v>
      </c>
      <c r="AGY7" s="441" t="s">
        <v>21382</v>
      </c>
      <c r="AGZ7" s="441" t="s">
        <v>3186</v>
      </c>
      <c r="AHA7" s="441" t="s">
        <v>3187</v>
      </c>
      <c r="AHB7" s="441" t="s">
        <v>3188</v>
      </c>
      <c r="AHC7" s="441" t="s">
        <v>21383</v>
      </c>
      <c r="AHD7" s="441" t="s">
        <v>3189</v>
      </c>
      <c r="AHE7" s="441" t="s">
        <v>3190</v>
      </c>
      <c r="AHF7" s="441" t="s">
        <v>3191</v>
      </c>
      <c r="AHG7" s="441" t="s">
        <v>21384</v>
      </c>
      <c r="AHH7" s="441" t="s">
        <v>3192</v>
      </c>
      <c r="AHI7" s="441" t="s">
        <v>3193</v>
      </c>
      <c r="AHJ7" s="441" t="s">
        <v>3194</v>
      </c>
      <c r="AHK7" s="441" t="s">
        <v>21385</v>
      </c>
      <c r="AHL7" s="441" t="s">
        <v>3195</v>
      </c>
      <c r="AHM7" s="441" t="s">
        <v>3196</v>
      </c>
      <c r="AHN7" s="441" t="s">
        <v>3197</v>
      </c>
      <c r="AHO7" s="441" t="s">
        <v>21386</v>
      </c>
      <c r="AHP7" s="441" t="s">
        <v>3198</v>
      </c>
      <c r="AHQ7" s="441" t="s">
        <v>3199</v>
      </c>
      <c r="AHR7" s="441" t="s">
        <v>3200</v>
      </c>
      <c r="AHS7" s="441" t="s">
        <v>3201</v>
      </c>
      <c r="AHT7" s="441" t="s">
        <v>3202</v>
      </c>
      <c r="AHU7" s="441" t="s">
        <v>21387</v>
      </c>
      <c r="AHV7" s="441" t="s">
        <v>21388</v>
      </c>
      <c r="AHW7" s="441" t="s">
        <v>21389</v>
      </c>
      <c r="AHX7" s="441" t="s">
        <v>21390</v>
      </c>
      <c r="AHY7" s="441" t="s">
        <v>21394</v>
      </c>
      <c r="AHZ7" s="441" t="s">
        <v>21398</v>
      </c>
      <c r="AIA7" s="441" t="s">
        <v>21391</v>
      </c>
      <c r="AIB7" s="441" t="s">
        <v>21395</v>
      </c>
      <c r="AIC7" s="441" t="s">
        <v>21399</v>
      </c>
      <c r="AID7" s="441" t="s">
        <v>21392</v>
      </c>
      <c r="AIE7" s="441" t="s">
        <v>21396</v>
      </c>
      <c r="AIF7" s="441" t="s">
        <v>21400</v>
      </c>
      <c r="AIG7" s="441" t="s">
        <v>21393</v>
      </c>
      <c r="AIH7" s="441" t="s">
        <v>21397</v>
      </c>
      <c r="AII7" s="441" t="s">
        <v>21401</v>
      </c>
      <c r="AIJ7" s="441" t="s">
        <v>3203</v>
      </c>
      <c r="AIK7" s="441" t="s">
        <v>3204</v>
      </c>
      <c r="AIL7" s="441" t="s">
        <v>3205</v>
      </c>
      <c r="AIM7" s="441" t="s">
        <v>3206</v>
      </c>
      <c r="AIN7" s="441" t="s">
        <v>3207</v>
      </c>
      <c r="AIO7" s="441" t="s">
        <v>3208</v>
      </c>
      <c r="AIP7" s="441" t="s">
        <v>3209</v>
      </c>
      <c r="AIQ7" s="441" t="s">
        <v>3210</v>
      </c>
      <c r="AIR7" s="441" t="s">
        <v>3211</v>
      </c>
      <c r="AIS7" s="441" t="s">
        <v>3212</v>
      </c>
      <c r="AIT7" s="441" t="s">
        <v>3213</v>
      </c>
      <c r="AIU7" s="441" t="s">
        <v>3214</v>
      </c>
    </row>
    <row r="8" spans="1:931" x14ac:dyDescent="0.2">
      <c r="A8" s="430" t="s">
        <v>1053</v>
      </c>
      <c r="B8" s="430" t="s">
        <v>1054</v>
      </c>
      <c r="C8" s="430" t="s">
        <v>1055</v>
      </c>
      <c r="D8" s="430" t="s">
        <v>1056</v>
      </c>
      <c r="E8" s="430" t="s">
        <v>1057</v>
      </c>
      <c r="F8" s="443">
        <v>2.8547099999999999</v>
      </c>
      <c r="G8" s="443">
        <v>18260.043499806801</v>
      </c>
      <c r="H8" s="430">
        <v>1</v>
      </c>
      <c r="I8" s="430">
        <v>1</v>
      </c>
      <c r="J8" s="430">
        <v>1998</v>
      </c>
      <c r="K8" s="430">
        <v>1998</v>
      </c>
      <c r="L8" s="430" t="s">
        <v>3436</v>
      </c>
      <c r="M8" s="430" t="s">
        <v>3436</v>
      </c>
      <c r="N8" s="430">
        <v>1</v>
      </c>
      <c r="O8" s="430">
        <v>1</v>
      </c>
      <c r="P8" s="430" t="s">
        <v>3437</v>
      </c>
      <c r="Q8" s="430" t="s">
        <v>3437</v>
      </c>
      <c r="R8" s="430">
        <v>2016</v>
      </c>
      <c r="S8" s="430">
        <v>2016</v>
      </c>
      <c r="T8" s="430" t="s">
        <v>3438</v>
      </c>
      <c r="U8" s="430" t="s">
        <v>3438</v>
      </c>
      <c r="V8" s="430">
        <v>1</v>
      </c>
      <c r="W8" s="430">
        <v>1</v>
      </c>
      <c r="X8" s="430" t="s">
        <v>3439</v>
      </c>
      <c r="Y8" s="430" t="s">
        <v>3440</v>
      </c>
      <c r="Z8" s="430">
        <v>2009</v>
      </c>
      <c r="AA8" s="430">
        <v>2009</v>
      </c>
      <c r="AB8" s="430" t="s">
        <v>3441</v>
      </c>
      <c r="AC8" s="430" t="s">
        <v>3441</v>
      </c>
      <c r="AD8" s="430">
        <v>1</v>
      </c>
      <c r="AE8" s="430" t="s">
        <v>3442</v>
      </c>
      <c r="AF8" s="430">
        <v>2021</v>
      </c>
      <c r="AG8" s="430">
        <v>1</v>
      </c>
      <c r="AH8" s="430" t="s">
        <v>3442</v>
      </c>
      <c r="AI8" s="430">
        <v>2021</v>
      </c>
      <c r="AJ8" s="430">
        <v>1</v>
      </c>
      <c r="AK8" s="430" t="s">
        <v>3442</v>
      </c>
      <c r="AL8" s="430">
        <v>2021</v>
      </c>
      <c r="AM8" s="430">
        <v>1</v>
      </c>
      <c r="AN8" s="430" t="s">
        <v>3442</v>
      </c>
      <c r="AO8" s="430">
        <v>2021</v>
      </c>
      <c r="AP8" s="430">
        <v>0</v>
      </c>
      <c r="AQ8" s="430" t="s">
        <v>1226</v>
      </c>
      <c r="AR8" s="430" t="s">
        <v>1226</v>
      </c>
      <c r="AS8" s="430">
        <v>0</v>
      </c>
      <c r="AT8" s="430" t="s">
        <v>1226</v>
      </c>
      <c r="AU8" s="430" t="s">
        <v>1226</v>
      </c>
      <c r="AV8" s="430">
        <v>1</v>
      </c>
      <c r="AW8" s="430" t="s">
        <v>3442</v>
      </c>
      <c r="AX8" s="430">
        <v>2021</v>
      </c>
      <c r="AY8" s="430">
        <v>1</v>
      </c>
      <c r="AZ8" s="430" t="s">
        <v>3442</v>
      </c>
      <c r="BA8" s="430">
        <v>2021</v>
      </c>
      <c r="BB8" s="430">
        <v>1</v>
      </c>
      <c r="BC8" s="430" t="s">
        <v>3443</v>
      </c>
      <c r="BD8" s="430" t="s">
        <v>1226</v>
      </c>
      <c r="BE8" s="430">
        <v>1</v>
      </c>
      <c r="BF8" s="430" t="s">
        <v>3443</v>
      </c>
      <c r="BG8" s="430" t="s">
        <v>1226</v>
      </c>
      <c r="BH8" s="430">
        <v>1</v>
      </c>
      <c r="BI8" s="430" t="s">
        <v>3443</v>
      </c>
      <c r="BJ8" s="430" t="s">
        <v>1226</v>
      </c>
      <c r="BK8" s="430">
        <v>1</v>
      </c>
      <c r="BL8" s="430" t="s">
        <v>3444</v>
      </c>
      <c r="BM8" s="430" t="s">
        <v>1226</v>
      </c>
      <c r="BN8" s="430">
        <v>1</v>
      </c>
      <c r="BO8" s="430" t="s">
        <v>3445</v>
      </c>
      <c r="BP8" s="430">
        <v>2010</v>
      </c>
      <c r="BQ8" s="430">
        <v>0</v>
      </c>
      <c r="BR8" s="430" t="s">
        <v>1226</v>
      </c>
      <c r="BS8" s="430" t="s">
        <v>1226</v>
      </c>
      <c r="BT8" s="430">
        <v>0</v>
      </c>
      <c r="BU8" s="430" t="s">
        <v>1226</v>
      </c>
      <c r="BV8" s="430" t="s">
        <v>1226</v>
      </c>
      <c r="BW8" s="430">
        <v>0</v>
      </c>
      <c r="BX8" s="430" t="s">
        <v>1226</v>
      </c>
      <c r="BY8" s="430" t="s">
        <v>1226</v>
      </c>
      <c r="BZ8" s="430">
        <v>0</v>
      </c>
      <c r="CA8" s="430" t="s">
        <v>1226</v>
      </c>
      <c r="CB8" s="430">
        <v>0</v>
      </c>
      <c r="CC8" s="430" t="s">
        <v>1226</v>
      </c>
      <c r="CD8" s="430">
        <v>0</v>
      </c>
      <c r="CE8" s="430" t="s">
        <v>1226</v>
      </c>
      <c r="CF8" s="430" t="s">
        <v>1226</v>
      </c>
      <c r="CG8" s="430">
        <v>0.5</v>
      </c>
      <c r="CH8" s="430">
        <v>3</v>
      </c>
      <c r="CI8" s="430">
        <v>665</v>
      </c>
      <c r="CJ8" s="430">
        <v>0</v>
      </c>
      <c r="CK8" s="430" t="s">
        <v>1226</v>
      </c>
      <c r="CL8" s="430" t="s">
        <v>1226</v>
      </c>
      <c r="CM8" s="430">
        <v>0</v>
      </c>
      <c r="CN8" s="430" t="s">
        <v>1226</v>
      </c>
      <c r="CO8" s="430" t="s">
        <v>1226</v>
      </c>
      <c r="CP8" s="430">
        <v>0</v>
      </c>
      <c r="CQ8" s="430" t="s">
        <v>1226</v>
      </c>
      <c r="CR8" s="430" t="s">
        <v>1226</v>
      </c>
      <c r="CS8" s="430">
        <v>1</v>
      </c>
      <c r="CT8" s="430" t="s">
        <v>3446</v>
      </c>
      <c r="CU8" s="430" t="s">
        <v>3447</v>
      </c>
      <c r="CV8" s="430">
        <v>2011</v>
      </c>
      <c r="CW8" s="430">
        <v>0.25</v>
      </c>
      <c r="CX8" s="430" t="s">
        <v>3448</v>
      </c>
      <c r="CY8" s="430" t="s">
        <v>3449</v>
      </c>
      <c r="CZ8" s="430">
        <v>2022</v>
      </c>
      <c r="DA8" s="430">
        <v>1</v>
      </c>
      <c r="DB8" s="430">
        <v>85940589637</v>
      </c>
      <c r="DC8" s="430" t="s">
        <v>1796</v>
      </c>
      <c r="DD8" s="430" t="s">
        <v>3450</v>
      </c>
      <c r="DE8" s="430">
        <v>0</v>
      </c>
      <c r="DF8" s="430">
        <v>0.75</v>
      </c>
      <c r="DG8" s="430">
        <v>1</v>
      </c>
      <c r="DH8" s="430" t="s">
        <v>3446</v>
      </c>
      <c r="DI8" s="430" t="s">
        <v>3447</v>
      </c>
      <c r="DJ8" s="430">
        <v>2011</v>
      </c>
      <c r="DK8" s="430">
        <v>0.25</v>
      </c>
      <c r="DL8" s="430" t="s">
        <v>3448</v>
      </c>
      <c r="DM8" s="430" t="s">
        <v>3449</v>
      </c>
      <c r="DN8" s="430">
        <v>2022</v>
      </c>
      <c r="DO8" s="430">
        <v>1</v>
      </c>
      <c r="DP8" s="430">
        <v>85940589637</v>
      </c>
      <c r="DQ8" s="430" t="s">
        <v>3451</v>
      </c>
      <c r="DR8" s="430" t="s">
        <v>3450</v>
      </c>
      <c r="DS8" s="430">
        <v>0</v>
      </c>
      <c r="DT8" s="430">
        <v>0</v>
      </c>
      <c r="DU8" s="430">
        <v>1</v>
      </c>
      <c r="DV8" s="430" t="s">
        <v>3446</v>
      </c>
      <c r="DW8" s="430" t="s">
        <v>3447</v>
      </c>
      <c r="DX8" s="430">
        <v>2011</v>
      </c>
      <c r="DY8" s="430">
        <v>0.25</v>
      </c>
      <c r="DZ8" s="430" t="s">
        <v>3448</v>
      </c>
      <c r="EA8" s="430" t="s">
        <v>3449</v>
      </c>
      <c r="EB8" s="430">
        <v>2022</v>
      </c>
      <c r="EC8" s="430">
        <v>1</v>
      </c>
      <c r="ED8" s="430">
        <v>28931119697</v>
      </c>
      <c r="EE8" s="430" t="s">
        <v>1796</v>
      </c>
      <c r="EF8" s="430" t="s">
        <v>3450</v>
      </c>
      <c r="EG8" s="430">
        <v>0</v>
      </c>
      <c r="EH8" s="430">
        <v>0.5</v>
      </c>
      <c r="EI8" s="430">
        <v>1</v>
      </c>
      <c r="EJ8" s="430" t="s">
        <v>3446</v>
      </c>
      <c r="EK8" s="430" t="s">
        <v>3447</v>
      </c>
      <c r="EL8" s="430">
        <v>2011</v>
      </c>
      <c r="EM8" s="430">
        <v>0.25</v>
      </c>
      <c r="EN8" s="430" t="s">
        <v>3448</v>
      </c>
      <c r="EO8" s="430" t="s">
        <v>3449</v>
      </c>
      <c r="EP8" s="430">
        <v>2022</v>
      </c>
      <c r="EQ8" s="430">
        <v>1</v>
      </c>
      <c r="ER8" s="430">
        <v>28931119697</v>
      </c>
      <c r="ES8" s="430" t="s">
        <v>1796</v>
      </c>
      <c r="ET8" s="430" t="s">
        <v>3450</v>
      </c>
      <c r="EU8" s="430">
        <v>0</v>
      </c>
      <c r="EV8" s="430">
        <v>0</v>
      </c>
      <c r="EW8" s="430">
        <v>0</v>
      </c>
      <c r="EX8" s="430" t="s">
        <v>3452</v>
      </c>
      <c r="EY8" s="430" t="s">
        <v>1226</v>
      </c>
      <c r="EZ8" s="430" t="s">
        <v>1226</v>
      </c>
      <c r="FA8" s="430">
        <v>0</v>
      </c>
      <c r="FB8" s="430" t="s">
        <v>3452</v>
      </c>
      <c r="FC8" s="430" t="s">
        <v>1226</v>
      </c>
      <c r="FD8" s="430" t="s">
        <v>1226</v>
      </c>
      <c r="FE8" s="430" t="s">
        <v>1226</v>
      </c>
      <c r="FF8" s="430" t="s">
        <v>1226</v>
      </c>
      <c r="FG8" s="430" t="s">
        <v>1226</v>
      </c>
      <c r="FH8" s="430" t="s">
        <v>1226</v>
      </c>
      <c r="FI8" s="430" t="s">
        <v>1226</v>
      </c>
      <c r="FJ8" s="430" t="s">
        <v>1226</v>
      </c>
      <c r="FK8" s="430">
        <v>1</v>
      </c>
      <c r="FL8" s="430" t="s">
        <v>3453</v>
      </c>
      <c r="FM8" s="430" t="s">
        <v>3454</v>
      </c>
      <c r="FN8" s="430">
        <v>44742</v>
      </c>
      <c r="FO8" s="430">
        <v>0.25</v>
      </c>
      <c r="FP8" s="430" t="s">
        <v>3455</v>
      </c>
      <c r="FQ8" s="430" t="s">
        <v>3456</v>
      </c>
      <c r="FR8" s="430">
        <v>2022</v>
      </c>
      <c r="FS8" s="430">
        <v>1</v>
      </c>
      <c r="FT8" s="430" t="s">
        <v>3457</v>
      </c>
      <c r="FU8" s="430" t="s">
        <v>3458</v>
      </c>
      <c r="FV8" s="430" t="s">
        <v>3459</v>
      </c>
      <c r="FW8" s="430">
        <v>0.75</v>
      </c>
      <c r="FX8" s="430">
        <v>1</v>
      </c>
      <c r="FY8" s="430">
        <v>1</v>
      </c>
      <c r="FZ8" s="430">
        <v>1</v>
      </c>
      <c r="GA8" s="430">
        <v>1</v>
      </c>
      <c r="GB8" s="430" t="s">
        <v>1226</v>
      </c>
      <c r="GC8" s="430" t="s">
        <v>1226</v>
      </c>
      <c r="GD8" s="430" t="s">
        <v>1226</v>
      </c>
      <c r="GE8" s="430" t="s">
        <v>1226</v>
      </c>
      <c r="GF8" s="430">
        <v>1</v>
      </c>
      <c r="GG8" s="430">
        <v>1</v>
      </c>
      <c r="GH8" s="430">
        <v>1</v>
      </c>
      <c r="GI8" s="430" t="s">
        <v>1226</v>
      </c>
      <c r="GJ8" s="430" t="s">
        <v>1226</v>
      </c>
      <c r="GK8" s="430" t="s">
        <v>1226</v>
      </c>
      <c r="GL8" s="430" t="s">
        <v>1226</v>
      </c>
      <c r="GM8" s="430">
        <v>1</v>
      </c>
      <c r="GN8" s="430">
        <v>1</v>
      </c>
      <c r="GO8" s="430">
        <v>1</v>
      </c>
      <c r="GP8" s="430" t="s">
        <v>1226</v>
      </c>
      <c r="GQ8" s="430" t="s">
        <v>1226</v>
      </c>
      <c r="GR8" s="430" t="s">
        <v>1226</v>
      </c>
      <c r="GS8" s="430" t="s">
        <v>1226</v>
      </c>
      <c r="GT8" s="430">
        <v>1</v>
      </c>
      <c r="GU8" s="430">
        <v>1</v>
      </c>
      <c r="GV8" s="430">
        <v>1</v>
      </c>
      <c r="GW8" s="430" t="s">
        <v>1226</v>
      </c>
      <c r="GX8" s="430" t="s">
        <v>1226</v>
      </c>
      <c r="GY8" s="430">
        <v>1</v>
      </c>
      <c r="GZ8" s="430" t="s">
        <v>3437</v>
      </c>
      <c r="HA8" s="430">
        <v>1</v>
      </c>
      <c r="HB8" s="430">
        <v>1</v>
      </c>
      <c r="HC8" s="430">
        <v>1</v>
      </c>
      <c r="HD8" s="430" t="s">
        <v>1226</v>
      </c>
      <c r="HE8" s="430" t="s">
        <v>1226</v>
      </c>
      <c r="HF8" s="430" t="s">
        <v>1226</v>
      </c>
      <c r="HG8" s="430" t="s">
        <v>1226</v>
      </c>
      <c r="HH8" s="430">
        <v>1</v>
      </c>
      <c r="HI8" s="430">
        <v>1</v>
      </c>
      <c r="HJ8" s="430">
        <v>1</v>
      </c>
      <c r="HK8" s="430" t="s">
        <v>1226</v>
      </c>
      <c r="HL8" s="430" t="s">
        <v>1226</v>
      </c>
      <c r="HM8" s="430" t="s">
        <v>1226</v>
      </c>
      <c r="HN8" s="430" t="s">
        <v>1226</v>
      </c>
      <c r="HO8" s="430" t="s">
        <v>1040</v>
      </c>
      <c r="HP8" s="430" t="s">
        <v>1226</v>
      </c>
      <c r="HQ8" s="430" t="s">
        <v>1226</v>
      </c>
      <c r="HR8" s="430" t="s">
        <v>1226</v>
      </c>
      <c r="HS8" s="430" t="s">
        <v>1226</v>
      </c>
      <c r="HT8" s="430" t="s">
        <v>1226</v>
      </c>
      <c r="HU8" s="430" t="s">
        <v>1226</v>
      </c>
      <c r="HV8" s="430">
        <v>1</v>
      </c>
      <c r="HW8" s="430" t="s">
        <v>1226</v>
      </c>
      <c r="HX8" s="430" t="s">
        <v>1226</v>
      </c>
      <c r="HY8" s="430" t="s">
        <v>1226</v>
      </c>
      <c r="HZ8" s="430" t="s">
        <v>1226</v>
      </c>
      <c r="IA8" s="430">
        <v>1</v>
      </c>
      <c r="IB8" s="430" t="s">
        <v>3460</v>
      </c>
      <c r="IC8" s="430">
        <v>1</v>
      </c>
      <c r="ID8" s="430">
        <v>1</v>
      </c>
      <c r="IE8" s="430">
        <v>1</v>
      </c>
      <c r="IF8" s="430" t="s">
        <v>1226</v>
      </c>
      <c r="IG8" s="430" t="s">
        <v>1226</v>
      </c>
      <c r="IH8" s="430" t="s">
        <v>1226</v>
      </c>
      <c r="II8" s="430" t="s">
        <v>1226</v>
      </c>
      <c r="IJ8" s="430">
        <v>1</v>
      </c>
      <c r="IK8" s="430" t="s">
        <v>3460</v>
      </c>
      <c r="IL8" s="430">
        <v>0</v>
      </c>
      <c r="IM8" s="430" t="s">
        <v>1226</v>
      </c>
      <c r="IN8" s="430" t="s">
        <v>1226</v>
      </c>
      <c r="IO8" s="430" t="s">
        <v>1226</v>
      </c>
      <c r="IP8" s="430" t="s">
        <v>1226</v>
      </c>
      <c r="IQ8" s="430" t="s">
        <v>1226</v>
      </c>
      <c r="IR8" s="430" t="s">
        <v>1226</v>
      </c>
      <c r="IS8" s="430" t="s">
        <v>1226</v>
      </c>
      <c r="IT8" s="430" t="s">
        <v>1226</v>
      </c>
      <c r="IU8" s="430">
        <v>1</v>
      </c>
      <c r="IV8" s="430" t="s">
        <v>1226</v>
      </c>
      <c r="IW8" s="430" t="s">
        <v>1226</v>
      </c>
      <c r="IX8" s="430" t="s">
        <v>1226</v>
      </c>
      <c r="IY8" s="430" t="s">
        <v>1226</v>
      </c>
      <c r="IZ8" s="430">
        <v>1</v>
      </c>
      <c r="JA8" s="430">
        <v>1</v>
      </c>
      <c r="JB8" s="430">
        <v>1</v>
      </c>
      <c r="JC8" s="430" t="s">
        <v>3461</v>
      </c>
      <c r="JD8" s="430">
        <v>1</v>
      </c>
      <c r="JE8" s="430" t="s">
        <v>1226</v>
      </c>
      <c r="JF8" s="430" t="s">
        <v>1226</v>
      </c>
      <c r="JG8" s="430" t="s">
        <v>1226</v>
      </c>
      <c r="JH8" s="430" t="s">
        <v>1226</v>
      </c>
      <c r="JI8" s="430">
        <v>1</v>
      </c>
      <c r="JJ8" s="430">
        <v>1</v>
      </c>
      <c r="JK8" s="430">
        <v>1</v>
      </c>
      <c r="JL8" s="430" t="s">
        <v>3462</v>
      </c>
      <c r="JM8" s="430">
        <v>0</v>
      </c>
      <c r="JN8" s="430" t="s">
        <v>1226</v>
      </c>
      <c r="JO8" s="430" t="s">
        <v>1226</v>
      </c>
      <c r="JP8" s="430" t="s">
        <v>1226</v>
      </c>
      <c r="JQ8" s="430" t="s">
        <v>1226</v>
      </c>
      <c r="JR8" s="430" t="s">
        <v>1226</v>
      </c>
      <c r="JS8" s="430" t="s">
        <v>1226</v>
      </c>
      <c r="JT8" s="430" t="s">
        <v>1226</v>
      </c>
      <c r="JU8" s="430" t="s">
        <v>1226</v>
      </c>
      <c r="JV8" s="430">
        <v>0</v>
      </c>
      <c r="JW8" s="430" t="s">
        <v>1226</v>
      </c>
      <c r="JX8" s="430" t="s">
        <v>1226</v>
      </c>
      <c r="JY8" s="430" t="s">
        <v>1226</v>
      </c>
      <c r="JZ8" s="430" t="s">
        <v>1226</v>
      </c>
      <c r="KA8" s="430" t="s">
        <v>1226</v>
      </c>
      <c r="KB8" s="430" t="s">
        <v>1226</v>
      </c>
      <c r="KC8" s="430" t="s">
        <v>1226</v>
      </c>
      <c r="KD8" s="430" t="s">
        <v>1226</v>
      </c>
      <c r="KE8" s="430">
        <v>0</v>
      </c>
      <c r="KF8" s="430" t="s">
        <v>1226</v>
      </c>
      <c r="KG8" s="430" t="s">
        <v>1226</v>
      </c>
      <c r="KH8" s="430" t="s">
        <v>1226</v>
      </c>
      <c r="KI8" s="430" t="s">
        <v>1226</v>
      </c>
      <c r="KJ8" s="430" t="s">
        <v>1226</v>
      </c>
      <c r="KK8" s="430" t="s">
        <v>1226</v>
      </c>
      <c r="KL8" s="430" t="s">
        <v>1226</v>
      </c>
      <c r="KM8" s="430" t="s">
        <v>1226</v>
      </c>
      <c r="KN8" s="430">
        <v>0</v>
      </c>
      <c r="KO8" s="430" t="s">
        <v>1226</v>
      </c>
      <c r="KP8" s="430" t="s">
        <v>1226</v>
      </c>
      <c r="KQ8" s="430" t="s">
        <v>1226</v>
      </c>
      <c r="KR8" s="430" t="s">
        <v>1226</v>
      </c>
      <c r="KS8" s="430" t="s">
        <v>1226</v>
      </c>
      <c r="KT8" s="430" t="s">
        <v>1226</v>
      </c>
      <c r="KU8" s="430" t="s">
        <v>1226</v>
      </c>
      <c r="KV8" s="430" t="s">
        <v>1226</v>
      </c>
      <c r="KW8" s="430">
        <v>1</v>
      </c>
      <c r="KX8" s="430" t="s">
        <v>1226</v>
      </c>
      <c r="KY8" s="430" t="s">
        <v>1226</v>
      </c>
      <c r="KZ8" s="430" t="s">
        <v>1226</v>
      </c>
      <c r="LA8" s="430" t="s">
        <v>1226</v>
      </c>
      <c r="LB8" s="430" t="s">
        <v>1226</v>
      </c>
      <c r="LC8" s="430" t="s">
        <v>1226</v>
      </c>
      <c r="LD8" s="430" t="s">
        <v>1226</v>
      </c>
      <c r="LE8" s="430" t="s">
        <v>3463</v>
      </c>
      <c r="LF8" s="430">
        <v>1</v>
      </c>
      <c r="LG8" s="430" t="s">
        <v>1226</v>
      </c>
      <c r="LH8" s="430" t="s">
        <v>1226</v>
      </c>
      <c r="LI8" s="430">
        <v>1</v>
      </c>
      <c r="LJ8" s="430">
        <v>1</v>
      </c>
      <c r="LK8" s="430" t="s">
        <v>1226</v>
      </c>
      <c r="LL8" s="430" t="s">
        <v>1226</v>
      </c>
      <c r="LM8" s="430" t="s">
        <v>1226</v>
      </c>
      <c r="LN8" s="430" t="s">
        <v>1226</v>
      </c>
      <c r="LO8" s="430">
        <v>1</v>
      </c>
      <c r="LP8" s="430" t="s">
        <v>1226</v>
      </c>
      <c r="LQ8" s="430" t="s">
        <v>1226</v>
      </c>
      <c r="LR8" s="430" t="s">
        <v>1226</v>
      </c>
      <c r="LS8" s="430" t="s">
        <v>1226</v>
      </c>
      <c r="LT8" s="430" t="s">
        <v>1226</v>
      </c>
      <c r="LU8" s="430" t="s">
        <v>1226</v>
      </c>
      <c r="LV8" s="430" t="s">
        <v>1226</v>
      </c>
      <c r="LW8" s="430" t="s">
        <v>3464</v>
      </c>
      <c r="LX8" s="430">
        <v>1</v>
      </c>
      <c r="LY8" s="430">
        <v>1</v>
      </c>
      <c r="LZ8" s="430">
        <v>1</v>
      </c>
      <c r="MA8" s="430">
        <v>1</v>
      </c>
      <c r="MB8" s="430">
        <v>1</v>
      </c>
      <c r="MC8" s="430" t="s">
        <v>1226</v>
      </c>
      <c r="MD8" s="430" t="s">
        <v>1226</v>
      </c>
      <c r="ME8" s="430" t="s">
        <v>1226</v>
      </c>
      <c r="MF8" s="430" t="s">
        <v>1226</v>
      </c>
      <c r="MG8" s="430">
        <v>11</v>
      </c>
      <c r="MH8" s="444" t="s">
        <v>1226</v>
      </c>
      <c r="MI8" s="444" t="s">
        <v>1226</v>
      </c>
      <c r="MJ8" s="430">
        <v>11</v>
      </c>
      <c r="MK8" s="444" t="s">
        <v>1226</v>
      </c>
      <c r="ML8" s="444" t="s">
        <v>1226</v>
      </c>
      <c r="MM8" s="430">
        <v>11</v>
      </c>
      <c r="MN8" s="444" t="s">
        <v>1226</v>
      </c>
      <c r="MO8" s="444" t="s">
        <v>1226</v>
      </c>
      <c r="MP8" s="430">
        <v>11</v>
      </c>
      <c r="MQ8" s="444" t="s">
        <v>1226</v>
      </c>
      <c r="MR8" s="444" t="s">
        <v>1226</v>
      </c>
      <c r="MS8" s="430" t="s">
        <v>1226</v>
      </c>
      <c r="MT8" s="443" t="s">
        <v>1226</v>
      </c>
      <c r="MU8" s="443" t="s">
        <v>1226</v>
      </c>
      <c r="MV8" s="430" t="s">
        <v>1226</v>
      </c>
      <c r="MW8" s="444" t="s">
        <v>1226</v>
      </c>
      <c r="MX8" s="444" t="s">
        <v>1226</v>
      </c>
      <c r="MY8" s="430">
        <v>1</v>
      </c>
      <c r="MZ8" s="430" t="s">
        <v>3465</v>
      </c>
      <c r="NA8" s="430">
        <v>1</v>
      </c>
      <c r="NB8" s="430" t="s">
        <v>3466</v>
      </c>
      <c r="NC8" s="430">
        <v>1</v>
      </c>
      <c r="ND8" s="430" t="s">
        <v>3466</v>
      </c>
      <c r="NE8" s="430">
        <v>1</v>
      </c>
      <c r="NF8" s="430" t="s">
        <v>3466</v>
      </c>
      <c r="NG8" s="430">
        <v>1</v>
      </c>
      <c r="NH8" s="430" t="s">
        <v>3466</v>
      </c>
      <c r="NI8" s="430">
        <v>1</v>
      </c>
      <c r="NJ8" s="430" t="s">
        <v>3466</v>
      </c>
      <c r="NK8" s="430">
        <v>1</v>
      </c>
      <c r="NL8" s="430" t="s">
        <v>3466</v>
      </c>
      <c r="NM8" s="430">
        <v>1</v>
      </c>
      <c r="NN8" s="430" t="s">
        <v>3466</v>
      </c>
      <c r="NO8" s="430">
        <v>1</v>
      </c>
      <c r="NP8" s="430" t="s">
        <v>3467</v>
      </c>
      <c r="NQ8" s="430">
        <v>0</v>
      </c>
      <c r="NR8" s="430" t="s">
        <v>1226</v>
      </c>
      <c r="NS8" s="430" t="s">
        <v>1226</v>
      </c>
      <c r="NT8" s="430" t="s">
        <v>3466</v>
      </c>
      <c r="NU8" s="430">
        <v>0.75</v>
      </c>
      <c r="NV8" s="430" t="s">
        <v>3466</v>
      </c>
      <c r="NW8" s="430" t="s">
        <v>3468</v>
      </c>
      <c r="NX8" s="430" t="s">
        <v>1226</v>
      </c>
      <c r="NY8" s="430" t="s">
        <v>1226</v>
      </c>
      <c r="NZ8" s="430" t="s">
        <v>1226</v>
      </c>
      <c r="OA8" s="430" t="s">
        <v>1226</v>
      </c>
      <c r="OB8" s="430">
        <v>1</v>
      </c>
      <c r="OC8" s="430">
        <v>1</v>
      </c>
      <c r="OD8" s="430">
        <v>1</v>
      </c>
      <c r="OE8" s="430">
        <v>67.7</v>
      </c>
      <c r="OF8" s="430">
        <v>2030</v>
      </c>
      <c r="OG8" s="430">
        <v>96</v>
      </c>
      <c r="OH8" s="430">
        <v>2030</v>
      </c>
      <c r="OI8" s="430">
        <v>30</v>
      </c>
      <c r="OJ8" s="430">
        <v>2030</v>
      </c>
      <c r="OK8" s="430" t="s">
        <v>3469</v>
      </c>
      <c r="OL8" s="430" t="s">
        <v>3470</v>
      </c>
      <c r="OM8" s="430" t="s">
        <v>3471</v>
      </c>
      <c r="ON8" s="430" t="s">
        <v>3472</v>
      </c>
      <c r="OO8" s="430" t="s">
        <v>3472</v>
      </c>
      <c r="OP8" s="430" t="s">
        <v>3472</v>
      </c>
      <c r="OQ8" s="430" t="s">
        <v>3473</v>
      </c>
      <c r="OR8" s="430" t="s">
        <v>3474</v>
      </c>
      <c r="OS8" s="430" t="s">
        <v>3475</v>
      </c>
      <c r="OT8" s="430">
        <v>1</v>
      </c>
      <c r="OU8" s="430">
        <v>1</v>
      </c>
      <c r="OV8" s="430">
        <v>1</v>
      </c>
      <c r="OW8" s="430">
        <v>0</v>
      </c>
      <c r="OX8" s="430">
        <v>0</v>
      </c>
      <c r="OY8" s="430">
        <v>0</v>
      </c>
      <c r="OZ8" s="430" t="s">
        <v>1226</v>
      </c>
      <c r="PA8" s="430" t="s">
        <v>1226</v>
      </c>
      <c r="PB8" s="430" t="s">
        <v>1226</v>
      </c>
      <c r="PC8" s="430">
        <v>1</v>
      </c>
      <c r="PD8" s="430">
        <v>1</v>
      </c>
      <c r="PE8" s="430">
        <v>1</v>
      </c>
      <c r="PF8" s="430">
        <v>0</v>
      </c>
      <c r="PG8" s="430">
        <v>0</v>
      </c>
      <c r="PH8" s="430">
        <v>0</v>
      </c>
      <c r="PI8" s="430">
        <v>1</v>
      </c>
      <c r="PJ8" s="430">
        <v>1</v>
      </c>
      <c r="PK8" s="430">
        <v>1</v>
      </c>
      <c r="PL8" s="430">
        <v>0</v>
      </c>
      <c r="PM8" s="430">
        <v>0</v>
      </c>
      <c r="PN8" s="430">
        <v>0</v>
      </c>
      <c r="PO8" s="430">
        <v>0</v>
      </c>
      <c r="PP8" s="430">
        <v>0</v>
      </c>
      <c r="PQ8" s="430">
        <v>0</v>
      </c>
      <c r="PR8" s="430">
        <v>1</v>
      </c>
      <c r="PS8" s="430">
        <v>1</v>
      </c>
      <c r="PT8" s="430">
        <v>1</v>
      </c>
      <c r="PU8" s="430">
        <v>51</v>
      </c>
      <c r="PV8" s="430">
        <v>2019</v>
      </c>
      <c r="PW8" s="430">
        <v>81</v>
      </c>
      <c r="PX8" s="430">
        <v>2019</v>
      </c>
      <c r="PY8" s="430">
        <v>11</v>
      </c>
      <c r="PZ8" s="430">
        <v>2019</v>
      </c>
      <c r="QA8" s="430">
        <v>52</v>
      </c>
      <c r="QB8" s="430">
        <v>2020</v>
      </c>
      <c r="QC8" s="430">
        <v>82.18</v>
      </c>
      <c r="QD8" s="430">
        <v>2020</v>
      </c>
      <c r="QE8" s="430">
        <v>15</v>
      </c>
      <c r="QF8" s="430">
        <v>2020</v>
      </c>
      <c r="QG8" s="430" t="s">
        <v>3476</v>
      </c>
      <c r="QH8" s="430" t="s">
        <v>3476</v>
      </c>
      <c r="QI8" s="430" t="s">
        <v>3476</v>
      </c>
      <c r="QJ8" s="430">
        <v>1</v>
      </c>
      <c r="QK8" s="430">
        <v>1</v>
      </c>
      <c r="QL8" s="430">
        <v>1</v>
      </c>
      <c r="QM8" s="430">
        <v>90.3</v>
      </c>
      <c r="QN8" s="430">
        <v>2030</v>
      </c>
      <c r="QO8" s="430">
        <v>98</v>
      </c>
      <c r="QP8" s="430">
        <v>2030</v>
      </c>
      <c r="QQ8" s="430">
        <v>80</v>
      </c>
      <c r="QR8" s="430">
        <v>2030</v>
      </c>
      <c r="QS8" s="430" t="s">
        <v>3477</v>
      </c>
      <c r="QT8" s="430" t="s">
        <v>3478</v>
      </c>
      <c r="QU8" s="430" t="s">
        <v>3479</v>
      </c>
      <c r="QV8" s="430" t="s">
        <v>3472</v>
      </c>
      <c r="QW8" s="430" t="s">
        <v>3472</v>
      </c>
      <c r="QX8" s="430" t="s">
        <v>3472</v>
      </c>
      <c r="QY8" s="430" t="s">
        <v>3480</v>
      </c>
      <c r="QZ8" s="430" t="s">
        <v>3480</v>
      </c>
      <c r="RA8" s="430" t="s">
        <v>3480</v>
      </c>
      <c r="RB8" s="430">
        <v>1</v>
      </c>
      <c r="RC8" s="430">
        <v>1</v>
      </c>
      <c r="RD8" s="430">
        <v>1</v>
      </c>
      <c r="RE8" s="430" t="s">
        <v>3481</v>
      </c>
      <c r="RF8" s="430" t="s">
        <v>3481</v>
      </c>
      <c r="RG8" s="430" t="s">
        <v>3481</v>
      </c>
      <c r="RH8" s="430">
        <v>0</v>
      </c>
      <c r="RI8" s="430" t="s">
        <v>1226</v>
      </c>
      <c r="RJ8" s="430">
        <v>0</v>
      </c>
      <c r="RK8" s="430" t="s">
        <v>1226</v>
      </c>
      <c r="RL8" s="430">
        <v>0</v>
      </c>
      <c r="RM8" s="430" t="s">
        <v>1226</v>
      </c>
      <c r="RN8" s="430">
        <v>1</v>
      </c>
      <c r="RO8" s="430" t="s">
        <v>3482</v>
      </c>
      <c r="RP8" s="430">
        <v>1</v>
      </c>
      <c r="RQ8" s="430" t="s">
        <v>3482</v>
      </c>
      <c r="RR8" s="430">
        <v>1</v>
      </c>
      <c r="RS8" s="430" t="s">
        <v>3482</v>
      </c>
      <c r="RT8" s="430">
        <v>0</v>
      </c>
      <c r="RU8" s="430" t="s">
        <v>1226</v>
      </c>
      <c r="RV8" s="430">
        <v>0</v>
      </c>
      <c r="RW8" s="430" t="s">
        <v>1226</v>
      </c>
      <c r="RX8" s="430">
        <v>0</v>
      </c>
      <c r="RY8" s="430" t="s">
        <v>1226</v>
      </c>
      <c r="RZ8" s="430">
        <v>0</v>
      </c>
      <c r="SA8" s="430" t="s">
        <v>1226</v>
      </c>
      <c r="SB8" s="430">
        <v>0</v>
      </c>
      <c r="SC8" s="430" t="s">
        <v>1226</v>
      </c>
      <c r="SD8" s="430">
        <v>0</v>
      </c>
      <c r="SE8" s="430" t="s">
        <v>1226</v>
      </c>
      <c r="SF8" s="430">
        <v>1</v>
      </c>
      <c r="SG8" s="430" t="s">
        <v>3483</v>
      </c>
      <c r="SH8" s="430">
        <v>1</v>
      </c>
      <c r="SI8" s="430" t="s">
        <v>3483</v>
      </c>
      <c r="SJ8" s="430">
        <v>1</v>
      </c>
      <c r="SK8" s="430" t="s">
        <v>3483</v>
      </c>
      <c r="SL8" s="430">
        <v>1</v>
      </c>
      <c r="SM8" s="430" t="s">
        <v>3484</v>
      </c>
      <c r="SN8" s="430">
        <v>1</v>
      </c>
      <c r="SO8" s="430" t="s">
        <v>3484</v>
      </c>
      <c r="SP8" s="430">
        <v>1</v>
      </c>
      <c r="SQ8" s="430" t="s">
        <v>3484</v>
      </c>
      <c r="SR8" s="430">
        <v>79.099999999999994</v>
      </c>
      <c r="SS8" s="430">
        <v>2019</v>
      </c>
      <c r="ST8" s="430">
        <v>94.7</v>
      </c>
      <c r="SU8" s="430">
        <v>2019</v>
      </c>
      <c r="SV8" s="430">
        <v>58.3</v>
      </c>
      <c r="SW8" s="430">
        <v>2019</v>
      </c>
      <c r="SX8" s="430">
        <v>77.53</v>
      </c>
      <c r="SY8" s="430">
        <v>2020</v>
      </c>
      <c r="SZ8" s="430">
        <v>93.5</v>
      </c>
      <c r="TA8" s="430">
        <v>2020</v>
      </c>
      <c r="TB8" s="430">
        <v>58</v>
      </c>
      <c r="TC8" s="430">
        <v>2020</v>
      </c>
      <c r="TD8" s="430" t="s">
        <v>3485</v>
      </c>
      <c r="TE8" s="430" t="s">
        <v>3486</v>
      </c>
      <c r="TF8" s="430" t="s">
        <v>3486</v>
      </c>
      <c r="TG8" s="430">
        <v>0</v>
      </c>
      <c r="TH8" s="430">
        <v>0</v>
      </c>
      <c r="TI8" s="430">
        <v>0</v>
      </c>
      <c r="TJ8" s="430" t="s">
        <v>1226</v>
      </c>
      <c r="TK8" s="430">
        <v>2030</v>
      </c>
      <c r="TL8" s="430" t="s">
        <v>1226</v>
      </c>
      <c r="TM8" s="430">
        <v>2030</v>
      </c>
      <c r="TN8" s="430" t="s">
        <v>1226</v>
      </c>
      <c r="TO8" s="430">
        <v>2030</v>
      </c>
      <c r="TP8" s="430" t="s">
        <v>3487</v>
      </c>
      <c r="TQ8" s="430" t="s">
        <v>1226</v>
      </c>
      <c r="TR8" s="430" t="s">
        <v>1226</v>
      </c>
      <c r="TS8" s="430" t="s">
        <v>3488</v>
      </c>
      <c r="TT8" s="430" t="s">
        <v>3489</v>
      </c>
      <c r="TU8" s="430" t="s">
        <v>3488</v>
      </c>
      <c r="TV8" s="430" t="s">
        <v>1226</v>
      </c>
      <c r="TW8" s="430" t="s">
        <v>1226</v>
      </c>
      <c r="TX8" s="430" t="s">
        <v>1226</v>
      </c>
      <c r="TY8" s="430" t="s">
        <v>1226</v>
      </c>
      <c r="TZ8" s="430" t="s">
        <v>1226</v>
      </c>
      <c r="UA8" s="430" t="s">
        <v>1226</v>
      </c>
      <c r="UB8" s="430" t="s">
        <v>1226</v>
      </c>
      <c r="UC8" s="430" t="s">
        <v>1226</v>
      </c>
      <c r="UD8" s="430" t="s">
        <v>1226</v>
      </c>
      <c r="UE8" s="430" t="s">
        <v>1226</v>
      </c>
      <c r="UF8" s="430" t="s">
        <v>1226</v>
      </c>
      <c r="UG8" s="430" t="s">
        <v>1226</v>
      </c>
      <c r="UH8" s="430" t="s">
        <v>1226</v>
      </c>
      <c r="UI8" s="430" t="s">
        <v>1226</v>
      </c>
      <c r="UJ8" s="430" t="s">
        <v>1226</v>
      </c>
      <c r="UK8" s="430" t="s">
        <v>1226</v>
      </c>
      <c r="UL8" s="430" t="s">
        <v>1226</v>
      </c>
      <c r="UM8" s="430" t="s">
        <v>1226</v>
      </c>
      <c r="UN8" s="430" t="s">
        <v>1226</v>
      </c>
      <c r="UO8" s="430" t="s">
        <v>1226</v>
      </c>
      <c r="UP8" s="430" t="s">
        <v>1226</v>
      </c>
      <c r="UQ8" s="430" t="s">
        <v>3490</v>
      </c>
      <c r="UR8" s="430" t="s">
        <v>3491</v>
      </c>
      <c r="US8" s="430" t="s">
        <v>3492</v>
      </c>
      <c r="UT8" s="430">
        <v>0</v>
      </c>
      <c r="UU8" s="430" t="s">
        <v>1226</v>
      </c>
      <c r="UV8" s="430" t="s">
        <v>1226</v>
      </c>
      <c r="UW8" s="430" t="s">
        <v>1226</v>
      </c>
      <c r="UX8" s="430" t="s">
        <v>3493</v>
      </c>
      <c r="UY8" s="430" t="s">
        <v>1226</v>
      </c>
      <c r="UZ8" s="430" t="s">
        <v>1226</v>
      </c>
      <c r="VA8" s="430" t="s">
        <v>1226</v>
      </c>
      <c r="VB8" s="430" t="s">
        <v>1226</v>
      </c>
      <c r="VC8" s="430" t="s">
        <v>1226</v>
      </c>
      <c r="VD8" s="430">
        <v>1</v>
      </c>
      <c r="VE8" s="430" t="s">
        <v>1226</v>
      </c>
      <c r="VF8" s="430" t="s">
        <v>1226</v>
      </c>
      <c r="VG8" s="430" t="s">
        <v>3494</v>
      </c>
      <c r="VH8" s="430" t="s">
        <v>3495</v>
      </c>
      <c r="VI8" s="430" t="s">
        <v>1226</v>
      </c>
      <c r="VJ8" s="430" t="s">
        <v>1226</v>
      </c>
      <c r="VK8" s="430" t="s">
        <v>1226</v>
      </c>
      <c r="VL8" s="430" t="s">
        <v>1226</v>
      </c>
      <c r="VM8" s="430" t="s">
        <v>3496</v>
      </c>
      <c r="VN8" s="430">
        <v>1</v>
      </c>
      <c r="VO8" s="430" t="s">
        <v>3497</v>
      </c>
      <c r="VP8" s="430">
        <v>2030</v>
      </c>
      <c r="VQ8" s="430" t="s">
        <v>3498</v>
      </c>
      <c r="VR8" s="430" t="s">
        <v>3472</v>
      </c>
      <c r="VS8" s="430">
        <v>0</v>
      </c>
      <c r="VT8" s="430" t="s">
        <v>1226</v>
      </c>
      <c r="VU8" s="430" t="s">
        <v>1226</v>
      </c>
      <c r="VV8" s="430" t="s">
        <v>1226</v>
      </c>
      <c r="VW8" s="430" t="s">
        <v>1226</v>
      </c>
      <c r="VX8" s="430">
        <v>1</v>
      </c>
      <c r="VY8" s="430" t="s">
        <v>3499</v>
      </c>
      <c r="VZ8" s="430">
        <v>2030</v>
      </c>
      <c r="WA8" s="430" t="s">
        <v>3500</v>
      </c>
      <c r="WB8" s="430" t="s">
        <v>3472</v>
      </c>
      <c r="WC8" s="430">
        <v>0</v>
      </c>
      <c r="WD8" s="430" t="s">
        <v>1226</v>
      </c>
      <c r="WE8" s="430" t="s">
        <v>1226</v>
      </c>
      <c r="WF8" s="430" t="s">
        <v>1226</v>
      </c>
      <c r="WG8" s="430" t="s">
        <v>1226</v>
      </c>
      <c r="WH8" s="430">
        <v>1</v>
      </c>
      <c r="WI8" s="430" t="s">
        <v>3501</v>
      </c>
      <c r="WJ8" s="430" t="s">
        <v>21410</v>
      </c>
      <c r="WK8" s="430" t="s">
        <v>3502</v>
      </c>
      <c r="WL8" s="430" t="s">
        <v>3472</v>
      </c>
      <c r="WM8" s="430">
        <v>0</v>
      </c>
      <c r="WN8" s="430" t="s">
        <v>1226</v>
      </c>
      <c r="WO8" s="430" t="s">
        <v>1226</v>
      </c>
      <c r="WP8" s="430" t="s">
        <v>1226</v>
      </c>
      <c r="WQ8" s="430" t="s">
        <v>1226</v>
      </c>
      <c r="WR8" s="430">
        <v>0</v>
      </c>
      <c r="WS8" s="430" t="s">
        <v>1226</v>
      </c>
      <c r="WT8" s="430" t="s">
        <v>1226</v>
      </c>
      <c r="WU8" s="430" t="s">
        <v>3503</v>
      </c>
      <c r="WV8" s="430" t="s">
        <v>3504</v>
      </c>
      <c r="WW8" s="430">
        <v>0</v>
      </c>
      <c r="WX8" s="430" t="s">
        <v>1226</v>
      </c>
      <c r="WY8" s="430" t="s">
        <v>1226</v>
      </c>
      <c r="WZ8" s="430" t="s">
        <v>1226</v>
      </c>
      <c r="XA8" s="430" t="s">
        <v>3505</v>
      </c>
      <c r="XB8" s="430" t="s">
        <v>1040</v>
      </c>
      <c r="XC8" s="430" t="s">
        <v>1226</v>
      </c>
      <c r="XD8" s="430" t="s">
        <v>1226</v>
      </c>
      <c r="XE8" s="430" t="s">
        <v>3506</v>
      </c>
      <c r="XF8" s="430" t="s">
        <v>1226</v>
      </c>
      <c r="XG8" s="430" t="s">
        <v>1226</v>
      </c>
      <c r="XH8" s="430" t="s">
        <v>1226</v>
      </c>
      <c r="XI8" s="430" t="s">
        <v>1226</v>
      </c>
      <c r="XJ8" s="430" t="s">
        <v>1226</v>
      </c>
      <c r="XK8" s="430" t="s">
        <v>1226</v>
      </c>
      <c r="XL8" s="430">
        <v>1</v>
      </c>
      <c r="XM8" s="430">
        <v>2</v>
      </c>
      <c r="XN8" s="430">
        <v>1</v>
      </c>
      <c r="XO8" s="430">
        <v>2</v>
      </c>
      <c r="XP8" s="430">
        <v>0</v>
      </c>
      <c r="XQ8" s="430" t="s">
        <v>1226</v>
      </c>
      <c r="XR8" s="430" t="s">
        <v>3507</v>
      </c>
      <c r="XS8" s="430" t="s">
        <v>1226</v>
      </c>
      <c r="XT8" s="430">
        <v>0</v>
      </c>
      <c r="XU8" s="430" t="s">
        <v>1226</v>
      </c>
      <c r="XV8" s="430">
        <v>0</v>
      </c>
      <c r="XW8" s="430" t="s">
        <v>1226</v>
      </c>
      <c r="XX8" s="430">
        <v>0</v>
      </c>
      <c r="XY8" s="430" t="s">
        <v>1226</v>
      </c>
      <c r="XZ8" s="430" t="s">
        <v>1226</v>
      </c>
      <c r="YA8" s="430" t="s">
        <v>1226</v>
      </c>
      <c r="YB8" s="430">
        <v>1</v>
      </c>
      <c r="YC8" s="430">
        <v>3</v>
      </c>
      <c r="YD8" s="430">
        <v>1</v>
      </c>
      <c r="YE8" s="430">
        <v>3</v>
      </c>
      <c r="YF8" s="430">
        <v>1</v>
      </c>
      <c r="YG8" s="430">
        <v>3</v>
      </c>
      <c r="YH8" s="430" t="s">
        <v>3508</v>
      </c>
      <c r="YI8" s="430" t="s">
        <v>1226</v>
      </c>
      <c r="YJ8" s="430">
        <v>1</v>
      </c>
      <c r="YK8" s="430">
        <v>1</v>
      </c>
      <c r="YL8" s="430">
        <v>1</v>
      </c>
      <c r="YM8" s="430">
        <v>1</v>
      </c>
      <c r="YN8" s="430">
        <v>1</v>
      </c>
      <c r="YO8" s="430">
        <v>1</v>
      </c>
      <c r="YP8" s="430" t="s">
        <v>3509</v>
      </c>
      <c r="YQ8" s="430" t="s">
        <v>1226</v>
      </c>
      <c r="YR8" s="430" t="s">
        <v>1226</v>
      </c>
      <c r="YS8" s="430" t="s">
        <v>1226</v>
      </c>
      <c r="YT8" s="430" t="s">
        <v>1226</v>
      </c>
      <c r="YU8" s="430" t="s">
        <v>1226</v>
      </c>
      <c r="YV8" s="430" t="s">
        <v>1226</v>
      </c>
      <c r="YW8" s="430" t="s">
        <v>1226</v>
      </c>
      <c r="YX8" s="430" t="s">
        <v>1226</v>
      </c>
      <c r="YY8" s="430" t="s">
        <v>1226</v>
      </c>
      <c r="YZ8" s="430">
        <v>1</v>
      </c>
      <c r="ZA8" s="430">
        <v>2</v>
      </c>
      <c r="ZB8" s="430">
        <v>1</v>
      </c>
      <c r="ZC8" s="430">
        <v>2</v>
      </c>
      <c r="ZD8" s="430">
        <v>0</v>
      </c>
      <c r="ZE8" s="430" t="s">
        <v>1226</v>
      </c>
      <c r="ZF8" s="430" t="s">
        <v>3498</v>
      </c>
      <c r="ZG8" s="430">
        <v>1</v>
      </c>
      <c r="ZH8" s="430">
        <v>2</v>
      </c>
      <c r="ZI8" s="430">
        <v>1</v>
      </c>
      <c r="ZJ8" s="430">
        <v>2</v>
      </c>
      <c r="ZK8" s="430">
        <v>0</v>
      </c>
      <c r="ZL8" s="430" t="s">
        <v>1226</v>
      </c>
      <c r="ZM8" s="430" t="s">
        <v>3510</v>
      </c>
      <c r="ZN8" s="430">
        <v>1</v>
      </c>
      <c r="ZO8" s="430">
        <v>3</v>
      </c>
      <c r="ZP8" s="430">
        <v>1</v>
      </c>
      <c r="ZQ8" s="430">
        <v>3</v>
      </c>
      <c r="ZR8" s="430">
        <v>1</v>
      </c>
      <c r="ZS8" s="430">
        <v>3</v>
      </c>
      <c r="ZT8" s="430" t="s">
        <v>3511</v>
      </c>
      <c r="ZU8" s="430">
        <v>1</v>
      </c>
      <c r="ZV8" s="430">
        <v>3</v>
      </c>
      <c r="ZW8" s="430">
        <v>1</v>
      </c>
      <c r="ZX8" s="430">
        <v>3</v>
      </c>
      <c r="ZY8" s="430">
        <v>1</v>
      </c>
      <c r="ZZ8" s="430">
        <v>3</v>
      </c>
      <c r="AAA8" s="430" t="s">
        <v>3512</v>
      </c>
      <c r="AAB8" s="430">
        <v>1</v>
      </c>
      <c r="AAC8" s="430" t="s">
        <v>1226</v>
      </c>
      <c r="AAD8" s="430" t="s">
        <v>1226</v>
      </c>
      <c r="AAE8" s="430" t="s">
        <v>1226</v>
      </c>
      <c r="AAF8" s="430" t="s">
        <v>1226</v>
      </c>
      <c r="AAG8" s="430" t="s">
        <v>1226</v>
      </c>
      <c r="AAH8" s="430" t="s">
        <v>1226</v>
      </c>
      <c r="AAI8" s="430" t="s">
        <v>1226</v>
      </c>
      <c r="AAJ8" s="430" t="s">
        <v>1226</v>
      </c>
      <c r="AAK8" s="430">
        <v>1</v>
      </c>
      <c r="AAL8" s="430">
        <v>2</v>
      </c>
      <c r="AAM8" s="430">
        <v>1</v>
      </c>
      <c r="AAN8" s="430">
        <v>2</v>
      </c>
      <c r="AAO8" s="430">
        <v>0</v>
      </c>
      <c r="AAP8" s="430" t="s">
        <v>1226</v>
      </c>
      <c r="AAQ8" s="430" t="s">
        <v>3510</v>
      </c>
      <c r="AAR8" s="430" t="s">
        <v>1226</v>
      </c>
      <c r="AAS8" s="430">
        <v>0</v>
      </c>
      <c r="AAT8" s="430" t="s">
        <v>1226</v>
      </c>
      <c r="AAU8" s="430">
        <v>0</v>
      </c>
      <c r="AAV8" s="430" t="s">
        <v>1226</v>
      </c>
      <c r="AAW8" s="430">
        <v>0</v>
      </c>
      <c r="AAX8" s="430" t="s">
        <v>1226</v>
      </c>
      <c r="AAY8" s="430" t="s">
        <v>1226</v>
      </c>
      <c r="AAZ8" s="430" t="s">
        <v>1226</v>
      </c>
      <c r="ABA8" s="430" t="s">
        <v>1226</v>
      </c>
      <c r="ABB8" s="430" t="s">
        <v>1226</v>
      </c>
      <c r="ABC8" s="430" t="s">
        <v>1226</v>
      </c>
      <c r="ABD8" s="430" t="s">
        <v>1226</v>
      </c>
      <c r="ABE8" s="430" t="s">
        <v>1226</v>
      </c>
      <c r="ABF8" s="430" t="s">
        <v>1226</v>
      </c>
      <c r="ABG8" s="430" t="s">
        <v>1226</v>
      </c>
      <c r="ABH8" s="430" t="s">
        <v>1226</v>
      </c>
      <c r="ABI8" s="430" t="s">
        <v>1058</v>
      </c>
      <c r="ABJ8" s="430">
        <v>2</v>
      </c>
      <c r="ABK8" s="430">
        <v>2</v>
      </c>
      <c r="ABL8" s="430">
        <v>2</v>
      </c>
      <c r="ABM8" s="430">
        <v>2</v>
      </c>
      <c r="ABN8" s="430">
        <v>2</v>
      </c>
      <c r="ABO8" s="430">
        <v>3</v>
      </c>
      <c r="ABP8" s="430">
        <v>3</v>
      </c>
      <c r="ABQ8" s="430">
        <v>2</v>
      </c>
      <c r="ABR8" s="430" t="s">
        <v>1</v>
      </c>
      <c r="ABS8" s="430">
        <v>3</v>
      </c>
      <c r="ABT8" s="430">
        <v>3</v>
      </c>
      <c r="ABU8" s="430">
        <v>3</v>
      </c>
      <c r="ABV8" s="430">
        <v>3</v>
      </c>
      <c r="ABW8" s="430">
        <v>3</v>
      </c>
      <c r="ABX8" s="430">
        <v>1</v>
      </c>
      <c r="ABY8" s="430">
        <v>2</v>
      </c>
      <c r="ABZ8" s="430">
        <v>2</v>
      </c>
      <c r="ACA8" s="430" t="s">
        <v>4</v>
      </c>
      <c r="ACB8" s="430">
        <v>2</v>
      </c>
      <c r="ACC8" s="430">
        <v>2</v>
      </c>
      <c r="ACD8" s="430">
        <v>2</v>
      </c>
      <c r="ACE8" s="430">
        <v>2</v>
      </c>
      <c r="ACF8" s="430">
        <v>1</v>
      </c>
      <c r="ACG8" s="430">
        <v>1</v>
      </c>
      <c r="ACH8" s="430">
        <v>2</v>
      </c>
      <c r="ACI8" s="430">
        <v>2</v>
      </c>
      <c r="ACJ8" s="430" t="s">
        <v>3513</v>
      </c>
      <c r="ACK8" s="430">
        <v>2</v>
      </c>
      <c r="ACL8" s="430">
        <v>2</v>
      </c>
      <c r="ACM8" s="430">
        <v>2</v>
      </c>
      <c r="ACN8" s="430">
        <v>2</v>
      </c>
      <c r="ACO8" s="430">
        <v>1</v>
      </c>
      <c r="ACP8" s="430">
        <v>2</v>
      </c>
      <c r="ACQ8" s="430">
        <v>2</v>
      </c>
      <c r="ACR8" s="430">
        <v>2</v>
      </c>
      <c r="ACS8" s="430" t="s">
        <v>2</v>
      </c>
      <c r="ACT8" s="430">
        <v>2</v>
      </c>
      <c r="ACU8" s="430">
        <v>2</v>
      </c>
      <c r="ACV8" s="430">
        <v>2</v>
      </c>
      <c r="ACW8" s="430">
        <v>2</v>
      </c>
      <c r="ACX8" s="430">
        <v>2</v>
      </c>
      <c r="ACY8" s="430">
        <v>2</v>
      </c>
      <c r="ACZ8" s="430">
        <v>2</v>
      </c>
      <c r="ADA8" s="430">
        <v>2</v>
      </c>
      <c r="ADB8" s="430" t="s">
        <v>3514</v>
      </c>
      <c r="ADC8" s="430">
        <v>2</v>
      </c>
      <c r="ADD8" s="430">
        <v>2</v>
      </c>
      <c r="ADE8" s="430">
        <v>2</v>
      </c>
      <c r="ADF8" s="430">
        <v>2</v>
      </c>
      <c r="ADG8" s="430">
        <v>1</v>
      </c>
      <c r="ADH8" s="430">
        <v>1</v>
      </c>
      <c r="ADI8" s="430">
        <v>2</v>
      </c>
      <c r="ADJ8" s="430">
        <v>2</v>
      </c>
      <c r="ADK8" s="430" t="s">
        <v>3515</v>
      </c>
      <c r="ADL8" s="430">
        <v>2</v>
      </c>
      <c r="ADM8" s="430">
        <v>2</v>
      </c>
      <c r="ADN8" s="430">
        <v>2</v>
      </c>
      <c r="ADO8" s="430">
        <v>2</v>
      </c>
      <c r="ADP8" s="430">
        <v>1</v>
      </c>
      <c r="ADQ8" s="430">
        <v>2</v>
      </c>
      <c r="ADR8" s="430">
        <v>2</v>
      </c>
      <c r="ADS8" s="430">
        <v>2</v>
      </c>
      <c r="ADT8" s="430" t="s">
        <v>3</v>
      </c>
      <c r="ADU8" s="430">
        <v>2</v>
      </c>
      <c r="ADV8" s="430">
        <v>2</v>
      </c>
      <c r="ADW8" s="430">
        <v>2</v>
      </c>
      <c r="ADX8" s="430">
        <v>2</v>
      </c>
      <c r="ADY8" s="430">
        <v>1</v>
      </c>
      <c r="ADZ8" s="430">
        <v>2</v>
      </c>
      <c r="AEA8" s="430">
        <v>2</v>
      </c>
      <c r="AEB8" s="430">
        <v>2</v>
      </c>
      <c r="AEC8" s="430" t="s">
        <v>1064</v>
      </c>
      <c r="AED8" s="430">
        <v>2</v>
      </c>
      <c r="AEE8" s="430">
        <v>2</v>
      </c>
      <c r="AEF8" s="430">
        <v>2</v>
      </c>
      <c r="AEG8" s="430">
        <v>2</v>
      </c>
      <c r="AEH8" s="430">
        <v>2</v>
      </c>
      <c r="AEI8" s="430">
        <v>1</v>
      </c>
      <c r="AEJ8" s="430">
        <v>1</v>
      </c>
      <c r="AEK8" s="430">
        <v>1</v>
      </c>
      <c r="AEL8" s="430" t="s">
        <v>1063</v>
      </c>
      <c r="AEM8" s="430">
        <v>1</v>
      </c>
      <c r="AEN8" s="430">
        <v>1</v>
      </c>
      <c r="AEO8" s="430">
        <v>1</v>
      </c>
      <c r="AEP8" s="430">
        <v>1</v>
      </c>
      <c r="AEQ8" s="430">
        <v>1</v>
      </c>
      <c r="AER8" s="430">
        <v>2</v>
      </c>
      <c r="AES8" s="430">
        <v>1</v>
      </c>
      <c r="AET8" s="430">
        <v>3</v>
      </c>
      <c r="AEU8" s="430" t="s">
        <v>5</v>
      </c>
      <c r="AEV8" s="430">
        <v>2</v>
      </c>
      <c r="AEW8" s="430">
        <v>2</v>
      </c>
      <c r="AEX8" s="430">
        <v>2</v>
      </c>
      <c r="AEY8" s="430">
        <v>2</v>
      </c>
      <c r="AEZ8" s="430">
        <v>2</v>
      </c>
      <c r="AFA8" s="430">
        <v>2</v>
      </c>
      <c r="AFB8" s="430">
        <v>2</v>
      </c>
      <c r="AFC8" s="430">
        <v>2</v>
      </c>
      <c r="AFD8" s="430" t="s">
        <v>1226</v>
      </c>
      <c r="AFE8" s="430" t="s">
        <v>1226</v>
      </c>
      <c r="AFF8" s="430" t="s">
        <v>1226</v>
      </c>
      <c r="AFG8" s="430" t="s">
        <v>1226</v>
      </c>
      <c r="AFH8" s="430" t="s">
        <v>1226</v>
      </c>
      <c r="AFI8" s="430" t="s">
        <v>1226</v>
      </c>
      <c r="AFJ8" s="430" t="s">
        <v>1226</v>
      </c>
      <c r="AFK8" s="430" t="s">
        <v>1226</v>
      </c>
      <c r="AFL8" s="430" t="s">
        <v>1226</v>
      </c>
      <c r="AFM8" s="430" t="s">
        <v>1226</v>
      </c>
      <c r="AFN8" s="430" t="s">
        <v>1226</v>
      </c>
      <c r="AFO8" s="430" t="s">
        <v>1226</v>
      </c>
      <c r="AFP8" s="430" t="s">
        <v>1226</v>
      </c>
      <c r="AFQ8" s="430" t="s">
        <v>1226</v>
      </c>
      <c r="AFR8" s="430" t="s">
        <v>1226</v>
      </c>
      <c r="AFS8" s="430" t="s">
        <v>1226</v>
      </c>
      <c r="AFT8" s="430" t="s">
        <v>1226</v>
      </c>
      <c r="AFU8" s="430" t="s">
        <v>1226</v>
      </c>
      <c r="AFV8" s="430" t="s">
        <v>1226</v>
      </c>
      <c r="AFW8" s="430" t="s">
        <v>1226</v>
      </c>
      <c r="AFX8" s="430" t="s">
        <v>1226</v>
      </c>
      <c r="AFY8" s="430" t="s">
        <v>1226</v>
      </c>
      <c r="AFZ8" s="430" t="s">
        <v>1226</v>
      </c>
      <c r="AGA8" s="430" t="s">
        <v>1226</v>
      </c>
      <c r="AGB8" s="430" t="s">
        <v>1226</v>
      </c>
      <c r="AGC8" s="430" t="s">
        <v>1226</v>
      </c>
      <c r="AGD8" s="430" t="s">
        <v>1226</v>
      </c>
      <c r="AGE8" s="430">
        <v>1</v>
      </c>
      <c r="AGF8" s="430" t="s">
        <v>3516</v>
      </c>
      <c r="AGG8" s="430" t="s">
        <v>3517</v>
      </c>
      <c r="AGH8" s="430" t="s">
        <v>1226</v>
      </c>
      <c r="AGI8" s="430">
        <v>1</v>
      </c>
      <c r="AGJ8" s="430">
        <v>1</v>
      </c>
      <c r="AGK8" s="430" t="s">
        <v>1226</v>
      </c>
      <c r="AGL8" s="430" t="s">
        <v>1226</v>
      </c>
      <c r="AGM8" s="430" t="s">
        <v>1226</v>
      </c>
      <c r="AGN8" s="430" t="s">
        <v>1226</v>
      </c>
      <c r="AGO8" s="430" t="s">
        <v>1226</v>
      </c>
      <c r="AGP8" s="430">
        <v>1</v>
      </c>
      <c r="AGQ8" s="430">
        <v>1</v>
      </c>
      <c r="AGR8" s="430">
        <v>1</v>
      </c>
      <c r="AGS8" s="430" t="s">
        <v>3518</v>
      </c>
      <c r="AGT8" s="430" t="s">
        <v>3519</v>
      </c>
      <c r="AGU8" s="430">
        <v>1</v>
      </c>
      <c r="AGV8" s="430">
        <v>0</v>
      </c>
      <c r="AGW8" s="430">
        <v>5</v>
      </c>
      <c r="AGX8" s="430">
        <v>4</v>
      </c>
      <c r="AGY8" s="430">
        <v>1</v>
      </c>
      <c r="AGZ8" s="430">
        <v>0</v>
      </c>
      <c r="AHA8" s="430">
        <v>5</v>
      </c>
      <c r="AHB8" s="430">
        <v>4</v>
      </c>
      <c r="AHC8" s="430">
        <v>1</v>
      </c>
      <c r="AHD8" s="430">
        <v>0</v>
      </c>
      <c r="AHE8" s="430">
        <v>5</v>
      </c>
      <c r="AHF8" s="430">
        <v>4</v>
      </c>
      <c r="AHG8" s="430">
        <v>1</v>
      </c>
      <c r="AHH8" s="430">
        <v>0</v>
      </c>
      <c r="AHI8" s="430">
        <v>5</v>
      </c>
      <c r="AHJ8" s="430">
        <v>4</v>
      </c>
      <c r="AHK8" s="430">
        <v>1</v>
      </c>
      <c r="AHL8" s="430">
        <v>0</v>
      </c>
      <c r="AHM8" s="430">
        <v>5</v>
      </c>
      <c r="AHN8" s="430">
        <v>4</v>
      </c>
      <c r="AHO8" s="430">
        <v>1</v>
      </c>
      <c r="AHP8" s="430">
        <v>1</v>
      </c>
      <c r="AHQ8" s="430">
        <v>6</v>
      </c>
      <c r="AHR8" s="430">
        <v>4</v>
      </c>
      <c r="AHS8" s="430" t="s">
        <v>3520</v>
      </c>
      <c r="AHT8" s="430" t="s">
        <v>3521</v>
      </c>
      <c r="AHU8" s="430">
        <v>1</v>
      </c>
      <c r="AHV8" s="430">
        <v>1</v>
      </c>
      <c r="AHW8" s="430">
        <v>1</v>
      </c>
      <c r="AHX8" s="430">
        <v>0.5</v>
      </c>
      <c r="AHY8" s="430">
        <v>0</v>
      </c>
      <c r="AHZ8" s="430">
        <v>0.5</v>
      </c>
      <c r="AIA8" s="430">
        <v>0.5</v>
      </c>
      <c r="AIB8" s="430">
        <v>0</v>
      </c>
      <c r="AIC8" s="430">
        <v>0.75</v>
      </c>
      <c r="AID8" s="430">
        <v>1</v>
      </c>
      <c r="AIE8" s="430">
        <v>1</v>
      </c>
      <c r="AIF8" s="430">
        <v>0.75</v>
      </c>
      <c r="AIG8" s="430">
        <v>1</v>
      </c>
      <c r="AIH8" s="430">
        <v>1</v>
      </c>
      <c r="AII8" s="430">
        <v>1</v>
      </c>
      <c r="AIJ8" s="430">
        <v>0.5</v>
      </c>
      <c r="AIK8" s="430">
        <v>0.5</v>
      </c>
      <c r="AIL8" s="430">
        <v>0.75</v>
      </c>
      <c r="AIM8" s="430">
        <v>0.75</v>
      </c>
      <c r="AIN8" s="430">
        <v>0.75</v>
      </c>
      <c r="AIO8" s="430">
        <v>0.75</v>
      </c>
      <c r="AIP8" s="430">
        <v>0</v>
      </c>
      <c r="AIQ8" s="430" t="s">
        <v>1226</v>
      </c>
      <c r="AIR8" s="430">
        <v>0</v>
      </c>
      <c r="AIS8" s="430" t="s">
        <v>1226</v>
      </c>
      <c r="AIT8" s="430">
        <v>1</v>
      </c>
      <c r="AIU8" s="430" t="s">
        <v>1226</v>
      </c>
    </row>
    <row r="9" spans="1:931" x14ac:dyDescent="0.2">
      <c r="A9" s="430" t="s">
        <v>1068</v>
      </c>
      <c r="B9" s="430" t="s">
        <v>1069</v>
      </c>
      <c r="C9" s="430" t="s">
        <v>1070</v>
      </c>
      <c r="D9" s="430" t="s">
        <v>1050</v>
      </c>
      <c r="E9" s="430" t="s">
        <v>1057</v>
      </c>
      <c r="F9" s="443">
        <v>45.276780000000002</v>
      </c>
      <c r="G9" s="443">
        <v>491492.700657012</v>
      </c>
      <c r="H9" s="430">
        <v>1</v>
      </c>
      <c r="I9" s="430">
        <v>1</v>
      </c>
      <c r="J9" s="430">
        <v>1994</v>
      </c>
      <c r="K9" s="430">
        <v>1994</v>
      </c>
      <c r="L9" s="430" t="s">
        <v>3577</v>
      </c>
      <c r="M9" s="430" t="s">
        <v>3577</v>
      </c>
      <c r="N9" s="430">
        <v>1</v>
      </c>
      <c r="O9" s="430">
        <v>1</v>
      </c>
      <c r="P9" s="430" t="s">
        <v>3578</v>
      </c>
      <c r="Q9" s="430" t="s">
        <v>3578</v>
      </c>
      <c r="R9" s="430">
        <v>1969</v>
      </c>
      <c r="S9" s="430">
        <v>1969</v>
      </c>
      <c r="T9" s="430" t="s">
        <v>3579</v>
      </c>
      <c r="U9" s="430" t="s">
        <v>3579</v>
      </c>
      <c r="V9" s="430">
        <v>1</v>
      </c>
      <c r="W9" s="430">
        <v>0</v>
      </c>
      <c r="X9" s="430" t="s">
        <v>3580</v>
      </c>
      <c r="Y9" s="430" t="s">
        <v>1226</v>
      </c>
      <c r="Z9" s="430">
        <v>2007</v>
      </c>
      <c r="AA9" s="430" t="s">
        <v>1226</v>
      </c>
      <c r="AB9" s="430" t="s">
        <v>3581</v>
      </c>
      <c r="AC9" s="430" t="s">
        <v>1226</v>
      </c>
      <c r="AD9" s="430">
        <v>0</v>
      </c>
      <c r="AE9" s="430" t="s">
        <v>1226</v>
      </c>
      <c r="AF9" s="430" t="s">
        <v>1226</v>
      </c>
      <c r="AG9" s="430">
        <v>1</v>
      </c>
      <c r="AH9" s="430" t="s">
        <v>3582</v>
      </c>
      <c r="AI9" s="430">
        <v>2017</v>
      </c>
      <c r="AJ9" s="430">
        <v>1</v>
      </c>
      <c r="AK9" s="430" t="s">
        <v>3583</v>
      </c>
      <c r="AL9" s="430">
        <v>1989</v>
      </c>
      <c r="AM9" s="430">
        <v>1</v>
      </c>
      <c r="AN9" s="430" t="s">
        <v>3583</v>
      </c>
      <c r="AO9" s="430">
        <v>1989</v>
      </c>
      <c r="AP9" s="430">
        <v>1</v>
      </c>
      <c r="AQ9" s="430" t="s">
        <v>3582</v>
      </c>
      <c r="AR9" s="430">
        <v>2017</v>
      </c>
      <c r="AS9" s="430">
        <v>1</v>
      </c>
      <c r="AT9" s="430" t="s">
        <v>3584</v>
      </c>
      <c r="AU9" s="430">
        <v>2018</v>
      </c>
      <c r="AV9" s="430">
        <v>1</v>
      </c>
      <c r="AW9" s="430" t="s">
        <v>3585</v>
      </c>
      <c r="AX9" s="430">
        <v>2007</v>
      </c>
      <c r="AY9" s="430">
        <v>1</v>
      </c>
      <c r="AZ9" s="430" t="s">
        <v>3586</v>
      </c>
      <c r="BA9" s="430" t="s">
        <v>1226</v>
      </c>
      <c r="BB9" s="430">
        <v>1</v>
      </c>
      <c r="BC9" s="430" t="s">
        <v>3587</v>
      </c>
      <c r="BD9" s="430">
        <v>1953</v>
      </c>
      <c r="BE9" s="430">
        <v>1</v>
      </c>
      <c r="BF9" s="430" t="s">
        <v>3587</v>
      </c>
      <c r="BG9" s="430">
        <v>1953</v>
      </c>
      <c r="BH9" s="430">
        <v>1</v>
      </c>
      <c r="BI9" s="430" t="s">
        <v>3588</v>
      </c>
      <c r="BJ9" s="430">
        <v>1953</v>
      </c>
      <c r="BK9" s="430">
        <v>0</v>
      </c>
      <c r="BL9" s="430" t="s">
        <v>1226</v>
      </c>
      <c r="BM9" s="430" t="s">
        <v>1226</v>
      </c>
      <c r="BN9" s="430">
        <v>1</v>
      </c>
      <c r="BO9" s="430" t="s">
        <v>3589</v>
      </c>
      <c r="BP9" s="430">
        <v>2016</v>
      </c>
      <c r="BQ9" s="430">
        <v>1</v>
      </c>
      <c r="BR9" s="430">
        <v>0</v>
      </c>
      <c r="BS9" s="430" t="s">
        <v>3590</v>
      </c>
      <c r="BT9" s="430">
        <v>0</v>
      </c>
      <c r="BU9" s="430" t="s">
        <v>1226</v>
      </c>
      <c r="BV9" s="430" t="s">
        <v>1226</v>
      </c>
      <c r="BW9" s="430">
        <v>0</v>
      </c>
      <c r="BX9" s="430" t="s">
        <v>1226</v>
      </c>
      <c r="BY9" s="430" t="s">
        <v>1226</v>
      </c>
      <c r="BZ9" s="430">
        <v>0</v>
      </c>
      <c r="CA9" s="430" t="s">
        <v>1226</v>
      </c>
      <c r="CB9" s="430">
        <v>0</v>
      </c>
      <c r="CC9" s="430" t="s">
        <v>1226</v>
      </c>
      <c r="CD9" s="430">
        <v>0.5</v>
      </c>
      <c r="CE9" s="430">
        <v>5</v>
      </c>
      <c r="CF9" s="430" t="s">
        <v>1226</v>
      </c>
      <c r="CG9" s="430">
        <v>0</v>
      </c>
      <c r="CH9" s="430" t="s">
        <v>1226</v>
      </c>
      <c r="CI9" s="430" t="s">
        <v>1226</v>
      </c>
      <c r="CJ9" s="430">
        <v>0</v>
      </c>
      <c r="CK9" s="430" t="s">
        <v>1226</v>
      </c>
      <c r="CL9" s="430" t="s">
        <v>1226</v>
      </c>
      <c r="CM9" s="430">
        <v>0</v>
      </c>
      <c r="CN9" s="430" t="s">
        <v>1226</v>
      </c>
      <c r="CO9" s="430">
        <v>26987</v>
      </c>
      <c r="CP9" s="430">
        <v>0</v>
      </c>
      <c r="CQ9" s="430" t="s">
        <v>1226</v>
      </c>
      <c r="CR9" s="430" t="s">
        <v>1226</v>
      </c>
      <c r="CS9" s="430">
        <v>1</v>
      </c>
      <c r="CT9" s="430" t="s">
        <v>3591</v>
      </c>
      <c r="CU9" s="430" t="s">
        <v>3592</v>
      </c>
      <c r="CV9" s="430">
        <v>2017</v>
      </c>
      <c r="CW9" s="430">
        <v>0.25</v>
      </c>
      <c r="CX9" s="430" t="s">
        <v>3593</v>
      </c>
      <c r="CY9" s="430" t="s">
        <v>1226</v>
      </c>
      <c r="CZ9" s="430">
        <v>2022</v>
      </c>
      <c r="DA9" s="430">
        <v>1</v>
      </c>
      <c r="DB9" s="430">
        <v>11902900000</v>
      </c>
      <c r="DC9" s="430" t="s">
        <v>1045</v>
      </c>
      <c r="DD9" s="430" t="s">
        <v>3594</v>
      </c>
      <c r="DE9" s="430">
        <v>0</v>
      </c>
      <c r="DF9" s="430">
        <v>0.5</v>
      </c>
      <c r="DG9" s="430">
        <v>0.33</v>
      </c>
      <c r="DH9" s="430" t="s">
        <v>3595</v>
      </c>
      <c r="DI9" s="430" t="s">
        <v>1226</v>
      </c>
      <c r="DJ9" s="430">
        <v>2021</v>
      </c>
      <c r="DK9" s="430">
        <v>0.25</v>
      </c>
      <c r="DL9" s="430" t="s">
        <v>3593</v>
      </c>
      <c r="DM9" s="430" t="s">
        <v>1226</v>
      </c>
      <c r="DN9" s="430">
        <v>2022</v>
      </c>
      <c r="DO9" s="430">
        <v>1</v>
      </c>
      <c r="DP9" s="430">
        <v>3030000000</v>
      </c>
      <c r="DQ9" s="430" t="s">
        <v>1045</v>
      </c>
      <c r="DR9" s="430" t="s">
        <v>3594</v>
      </c>
      <c r="DS9" s="430">
        <v>0</v>
      </c>
      <c r="DT9" s="430">
        <v>0</v>
      </c>
      <c r="DU9" s="430">
        <v>1</v>
      </c>
      <c r="DV9" s="430" t="s">
        <v>3591</v>
      </c>
      <c r="DW9" s="430" t="s">
        <v>3592</v>
      </c>
      <c r="DX9" s="430">
        <v>2017</v>
      </c>
      <c r="DY9" s="430">
        <v>0.25</v>
      </c>
      <c r="DZ9" s="430" t="s">
        <v>3593</v>
      </c>
      <c r="EA9" s="430" t="s">
        <v>1072</v>
      </c>
      <c r="EB9" s="430">
        <v>2022</v>
      </c>
      <c r="EC9" s="430">
        <v>1</v>
      </c>
      <c r="ED9" s="430">
        <v>6526700000</v>
      </c>
      <c r="EE9" s="430" t="s">
        <v>1045</v>
      </c>
      <c r="EF9" s="430" t="s">
        <v>3594</v>
      </c>
      <c r="EG9" s="430">
        <v>0.5</v>
      </c>
      <c r="EH9" s="430">
        <v>0.5</v>
      </c>
      <c r="EI9" s="430">
        <v>0.33</v>
      </c>
      <c r="EJ9" s="430" t="s">
        <v>3595</v>
      </c>
      <c r="EK9" s="430" t="s">
        <v>1226</v>
      </c>
      <c r="EL9" s="430">
        <v>2021</v>
      </c>
      <c r="EM9" s="430">
        <v>0.25</v>
      </c>
      <c r="EN9" s="430" t="s">
        <v>3593</v>
      </c>
      <c r="EO9" s="430" t="s">
        <v>1226</v>
      </c>
      <c r="EP9" s="430">
        <v>2022</v>
      </c>
      <c r="EQ9" s="430">
        <v>1</v>
      </c>
      <c r="ER9" s="430">
        <v>1157800000</v>
      </c>
      <c r="ES9" s="430" t="s">
        <v>1045</v>
      </c>
      <c r="ET9" s="430" t="s">
        <v>3594</v>
      </c>
      <c r="EU9" s="430">
        <v>0</v>
      </c>
      <c r="EV9" s="430">
        <v>0</v>
      </c>
      <c r="EW9" s="430">
        <v>0.33</v>
      </c>
      <c r="EX9" s="430" t="s">
        <v>1226</v>
      </c>
      <c r="EY9" s="430" t="s">
        <v>1226</v>
      </c>
      <c r="EZ9" s="430" t="s">
        <v>1226</v>
      </c>
      <c r="FA9" s="430">
        <v>0.75</v>
      </c>
      <c r="FB9" s="430" t="s">
        <v>3596</v>
      </c>
      <c r="FC9" s="430" t="s">
        <v>3597</v>
      </c>
      <c r="FD9" s="430">
        <v>2020</v>
      </c>
      <c r="FE9" s="430">
        <v>0</v>
      </c>
      <c r="FF9" s="430" t="s">
        <v>1226</v>
      </c>
      <c r="FG9" s="430" t="s">
        <v>1226</v>
      </c>
      <c r="FH9" s="430" t="s">
        <v>1226</v>
      </c>
      <c r="FI9" s="430">
        <v>0</v>
      </c>
      <c r="FJ9" s="430">
        <v>0</v>
      </c>
      <c r="FK9" s="430">
        <v>0</v>
      </c>
      <c r="FL9" s="430" t="s">
        <v>1226</v>
      </c>
      <c r="FM9" s="430" t="s">
        <v>1226</v>
      </c>
      <c r="FN9" s="430" t="s">
        <v>1226</v>
      </c>
      <c r="FO9" s="430">
        <v>0</v>
      </c>
      <c r="FP9" s="430" t="s">
        <v>3598</v>
      </c>
      <c r="FQ9" s="430" t="s">
        <v>1226</v>
      </c>
      <c r="FR9" s="430" t="s">
        <v>1226</v>
      </c>
      <c r="FS9" s="430">
        <v>0</v>
      </c>
      <c r="FT9" s="430" t="s">
        <v>1226</v>
      </c>
      <c r="FU9" s="430" t="s">
        <v>1226</v>
      </c>
      <c r="FV9" s="430" t="s">
        <v>1226</v>
      </c>
      <c r="FW9" s="430" t="s">
        <v>1226</v>
      </c>
      <c r="FX9" s="430" t="s">
        <v>1226</v>
      </c>
      <c r="FY9" s="430">
        <v>1</v>
      </c>
      <c r="FZ9" s="430">
        <v>1</v>
      </c>
      <c r="GA9" s="430">
        <v>1</v>
      </c>
      <c r="GB9" s="430">
        <v>1</v>
      </c>
      <c r="GC9" s="430" t="s">
        <v>1226</v>
      </c>
      <c r="GD9" s="430" t="s">
        <v>1226</v>
      </c>
      <c r="GE9" s="430" t="s">
        <v>1226</v>
      </c>
      <c r="GF9" s="430">
        <v>1</v>
      </c>
      <c r="GG9" s="430">
        <v>1</v>
      </c>
      <c r="GH9" s="430">
        <v>1</v>
      </c>
      <c r="GI9" s="430">
        <v>1</v>
      </c>
      <c r="GJ9" s="430" t="s">
        <v>1226</v>
      </c>
      <c r="GK9" s="430" t="s">
        <v>1226</v>
      </c>
      <c r="GL9" s="430" t="s">
        <v>1226</v>
      </c>
      <c r="GM9" s="430">
        <v>1</v>
      </c>
      <c r="GN9" s="430">
        <v>1</v>
      </c>
      <c r="GO9" s="430" t="s">
        <v>1226</v>
      </c>
      <c r="GP9" s="430">
        <v>1</v>
      </c>
      <c r="GQ9" s="430" t="s">
        <v>1226</v>
      </c>
      <c r="GR9" s="430" t="s">
        <v>1226</v>
      </c>
      <c r="GS9" s="430" t="s">
        <v>1226</v>
      </c>
      <c r="GT9" s="430">
        <v>1</v>
      </c>
      <c r="GU9" s="430">
        <v>1</v>
      </c>
      <c r="GV9" s="430">
        <v>1</v>
      </c>
      <c r="GW9" s="430">
        <v>1</v>
      </c>
      <c r="GX9" s="430" t="s">
        <v>1226</v>
      </c>
      <c r="GY9" s="430" t="s">
        <v>1226</v>
      </c>
      <c r="GZ9" s="430" t="s">
        <v>1226</v>
      </c>
      <c r="HA9" s="430">
        <v>1</v>
      </c>
      <c r="HB9" s="430">
        <v>1</v>
      </c>
      <c r="HC9" s="430">
        <v>1</v>
      </c>
      <c r="HD9" s="430">
        <v>1</v>
      </c>
      <c r="HE9" s="430" t="s">
        <v>1226</v>
      </c>
      <c r="HF9" s="430" t="s">
        <v>1226</v>
      </c>
      <c r="HG9" s="430" t="s">
        <v>1226</v>
      </c>
      <c r="HH9" s="430">
        <v>1</v>
      </c>
      <c r="HI9" s="430">
        <v>1</v>
      </c>
      <c r="HJ9" s="430">
        <v>1</v>
      </c>
      <c r="HK9" s="430">
        <v>1</v>
      </c>
      <c r="HL9" s="430" t="s">
        <v>1226</v>
      </c>
      <c r="HM9" s="430" t="s">
        <v>1226</v>
      </c>
      <c r="HN9" s="430" t="s">
        <v>1226</v>
      </c>
      <c r="HO9" s="430">
        <v>1</v>
      </c>
      <c r="HP9" s="430">
        <v>1</v>
      </c>
      <c r="HQ9" s="430">
        <v>1</v>
      </c>
      <c r="HR9" s="430" t="s">
        <v>1226</v>
      </c>
      <c r="HS9" s="430" t="s">
        <v>1226</v>
      </c>
      <c r="HT9" s="430" t="s">
        <v>1226</v>
      </c>
      <c r="HU9" s="430" t="s">
        <v>1226</v>
      </c>
      <c r="HV9" s="430">
        <v>0</v>
      </c>
      <c r="HW9" s="430" t="s">
        <v>1226</v>
      </c>
      <c r="HX9" s="430" t="s">
        <v>1226</v>
      </c>
      <c r="HY9" s="430" t="s">
        <v>1226</v>
      </c>
      <c r="HZ9" s="430" t="s">
        <v>1226</v>
      </c>
      <c r="IA9" s="430" t="s">
        <v>1226</v>
      </c>
      <c r="IB9" s="430" t="s">
        <v>1226</v>
      </c>
      <c r="IC9" s="430">
        <v>0</v>
      </c>
      <c r="ID9" s="430" t="s">
        <v>1226</v>
      </c>
      <c r="IE9" s="430" t="s">
        <v>1226</v>
      </c>
      <c r="IF9" s="430" t="s">
        <v>1226</v>
      </c>
      <c r="IG9" s="430" t="s">
        <v>1226</v>
      </c>
      <c r="IH9" s="430" t="s">
        <v>1226</v>
      </c>
      <c r="II9" s="430" t="s">
        <v>1226</v>
      </c>
      <c r="IJ9" s="430" t="s">
        <v>1226</v>
      </c>
      <c r="IK9" s="430" t="s">
        <v>1226</v>
      </c>
      <c r="IL9" s="430">
        <v>1</v>
      </c>
      <c r="IM9" s="430" t="s">
        <v>1226</v>
      </c>
      <c r="IN9" s="430" t="s">
        <v>1226</v>
      </c>
      <c r="IO9" s="430" t="s">
        <v>1226</v>
      </c>
      <c r="IP9" s="430" t="s">
        <v>1226</v>
      </c>
      <c r="IQ9" s="430" t="s">
        <v>1226</v>
      </c>
      <c r="IR9" s="430" t="s">
        <v>1226</v>
      </c>
      <c r="IS9" s="430" t="s">
        <v>1226</v>
      </c>
      <c r="IT9" s="430" t="s">
        <v>3599</v>
      </c>
      <c r="IU9" s="430">
        <v>1</v>
      </c>
      <c r="IV9" s="430" t="s">
        <v>1226</v>
      </c>
      <c r="IW9" s="430" t="s">
        <v>1226</v>
      </c>
      <c r="IX9" s="430" t="s">
        <v>1226</v>
      </c>
      <c r="IY9" s="430" t="s">
        <v>1226</v>
      </c>
      <c r="IZ9" s="430">
        <v>1</v>
      </c>
      <c r="JA9" s="430" t="s">
        <v>1226</v>
      </c>
      <c r="JB9" s="430" t="s">
        <v>1226</v>
      </c>
      <c r="JC9" s="430" t="s">
        <v>3599</v>
      </c>
      <c r="JD9" s="430">
        <v>1</v>
      </c>
      <c r="JE9" s="430" t="s">
        <v>1226</v>
      </c>
      <c r="JF9" s="430" t="s">
        <v>1226</v>
      </c>
      <c r="JG9" s="430" t="s">
        <v>1226</v>
      </c>
      <c r="JH9" s="430" t="s">
        <v>1226</v>
      </c>
      <c r="JI9" s="430" t="s">
        <v>1226</v>
      </c>
      <c r="JJ9" s="430" t="s">
        <v>1226</v>
      </c>
      <c r="JK9" s="430" t="s">
        <v>1226</v>
      </c>
      <c r="JL9" s="430" t="s">
        <v>3599</v>
      </c>
      <c r="JM9" s="430">
        <v>1</v>
      </c>
      <c r="JN9" s="430" t="s">
        <v>1226</v>
      </c>
      <c r="JO9" s="430" t="s">
        <v>1226</v>
      </c>
      <c r="JP9" s="430" t="s">
        <v>1226</v>
      </c>
      <c r="JQ9" s="430" t="s">
        <v>1226</v>
      </c>
      <c r="JR9" s="430" t="s">
        <v>1226</v>
      </c>
      <c r="JS9" s="430" t="s">
        <v>1226</v>
      </c>
      <c r="JT9" s="430" t="s">
        <v>1226</v>
      </c>
      <c r="JU9" s="430" t="s">
        <v>3599</v>
      </c>
      <c r="JV9" s="430">
        <v>1</v>
      </c>
      <c r="JW9" s="430">
        <v>1</v>
      </c>
      <c r="JX9" s="430" t="s">
        <v>1226</v>
      </c>
      <c r="JY9" s="430">
        <v>1</v>
      </c>
      <c r="JZ9" s="430" t="s">
        <v>1226</v>
      </c>
      <c r="KA9" s="430" t="s">
        <v>1226</v>
      </c>
      <c r="KB9" s="430" t="s">
        <v>1226</v>
      </c>
      <c r="KC9" s="430" t="s">
        <v>1226</v>
      </c>
      <c r="KD9" s="430" t="s">
        <v>1226</v>
      </c>
      <c r="KE9" s="430">
        <v>0</v>
      </c>
      <c r="KF9" s="430" t="s">
        <v>1226</v>
      </c>
      <c r="KG9" s="430" t="s">
        <v>1226</v>
      </c>
      <c r="KH9" s="430" t="s">
        <v>1226</v>
      </c>
      <c r="KI9" s="430" t="s">
        <v>1226</v>
      </c>
      <c r="KJ9" s="430" t="s">
        <v>1226</v>
      </c>
      <c r="KK9" s="430" t="s">
        <v>1226</v>
      </c>
      <c r="KL9" s="430" t="s">
        <v>1226</v>
      </c>
      <c r="KM9" s="430" t="s">
        <v>1226</v>
      </c>
      <c r="KN9" s="430">
        <v>0</v>
      </c>
      <c r="KO9" s="430" t="s">
        <v>1226</v>
      </c>
      <c r="KP9" s="430" t="s">
        <v>1226</v>
      </c>
      <c r="KQ9" s="430" t="s">
        <v>1226</v>
      </c>
      <c r="KR9" s="430" t="s">
        <v>1226</v>
      </c>
      <c r="KS9" s="430" t="s">
        <v>1226</v>
      </c>
      <c r="KT9" s="430" t="s">
        <v>1226</v>
      </c>
      <c r="KU9" s="430" t="s">
        <v>1226</v>
      </c>
      <c r="KV9" s="430" t="s">
        <v>1226</v>
      </c>
      <c r="KW9" s="430">
        <v>0</v>
      </c>
      <c r="KX9" s="430" t="s">
        <v>1226</v>
      </c>
      <c r="KY9" s="430" t="s">
        <v>1226</v>
      </c>
      <c r="KZ9" s="430" t="s">
        <v>1226</v>
      </c>
      <c r="LA9" s="430" t="s">
        <v>1226</v>
      </c>
      <c r="LB9" s="430" t="s">
        <v>1226</v>
      </c>
      <c r="LC9" s="430" t="s">
        <v>1226</v>
      </c>
      <c r="LD9" s="430" t="s">
        <v>1226</v>
      </c>
      <c r="LE9" s="430" t="s">
        <v>1226</v>
      </c>
      <c r="LF9" s="430">
        <v>1</v>
      </c>
      <c r="LG9" s="430">
        <v>1</v>
      </c>
      <c r="LH9" s="430">
        <v>1</v>
      </c>
      <c r="LI9" s="430">
        <v>1</v>
      </c>
      <c r="LJ9" s="430">
        <v>1</v>
      </c>
      <c r="LK9" s="430" t="s">
        <v>1226</v>
      </c>
      <c r="LL9" s="430" t="s">
        <v>1226</v>
      </c>
      <c r="LM9" s="430" t="s">
        <v>1226</v>
      </c>
      <c r="LN9" s="430" t="s">
        <v>1226</v>
      </c>
      <c r="LO9" s="430">
        <v>0</v>
      </c>
      <c r="LP9" s="430" t="s">
        <v>1226</v>
      </c>
      <c r="LQ9" s="430" t="s">
        <v>1226</v>
      </c>
      <c r="LR9" s="430" t="s">
        <v>1226</v>
      </c>
      <c r="LS9" s="430" t="s">
        <v>1226</v>
      </c>
      <c r="LT9" s="430" t="s">
        <v>1226</v>
      </c>
      <c r="LU9" s="430" t="s">
        <v>1226</v>
      </c>
      <c r="LV9" s="430" t="s">
        <v>1226</v>
      </c>
      <c r="LW9" s="430" t="s">
        <v>1226</v>
      </c>
      <c r="LX9" s="430">
        <v>0</v>
      </c>
      <c r="LY9" s="430" t="s">
        <v>1226</v>
      </c>
      <c r="LZ9" s="430" t="s">
        <v>1226</v>
      </c>
      <c r="MA9" s="430" t="s">
        <v>1226</v>
      </c>
      <c r="MB9" s="430" t="s">
        <v>1226</v>
      </c>
      <c r="MC9" s="430" t="s">
        <v>1226</v>
      </c>
      <c r="MD9" s="430" t="s">
        <v>1226</v>
      </c>
      <c r="ME9" s="430" t="s">
        <v>1226</v>
      </c>
      <c r="MF9" s="430" t="s">
        <v>1226</v>
      </c>
      <c r="MG9" s="430">
        <v>10</v>
      </c>
      <c r="MH9" s="444">
        <v>11902.9</v>
      </c>
      <c r="MI9" s="444">
        <v>1190.29</v>
      </c>
      <c r="MJ9" s="430">
        <v>10</v>
      </c>
      <c r="MK9" s="444">
        <v>3030</v>
      </c>
      <c r="ML9" s="444">
        <v>303</v>
      </c>
      <c r="MM9" s="430">
        <v>10</v>
      </c>
      <c r="MN9" s="444">
        <v>6526.7</v>
      </c>
      <c r="MO9" s="444">
        <v>652.66999999999996</v>
      </c>
      <c r="MP9" s="430">
        <v>9</v>
      </c>
      <c r="MQ9" s="444">
        <v>1157.8</v>
      </c>
      <c r="MR9" s="444">
        <v>128.64444444444445</v>
      </c>
      <c r="MS9" s="430" t="s">
        <v>1226</v>
      </c>
      <c r="MT9" s="443" t="s">
        <v>1226</v>
      </c>
      <c r="MU9" s="443" t="s">
        <v>1226</v>
      </c>
      <c r="MV9" s="430" t="s">
        <v>1226</v>
      </c>
      <c r="MW9" s="444" t="s">
        <v>1226</v>
      </c>
      <c r="MX9" s="444" t="s">
        <v>1226</v>
      </c>
      <c r="MY9" s="430">
        <v>1</v>
      </c>
      <c r="MZ9" s="430" t="s">
        <v>3600</v>
      </c>
      <c r="NA9" s="430">
        <v>1</v>
      </c>
      <c r="NB9" s="430" t="s">
        <v>3601</v>
      </c>
      <c r="NC9" s="430">
        <v>1</v>
      </c>
      <c r="ND9" s="430" t="s">
        <v>3602</v>
      </c>
      <c r="NE9" s="430">
        <v>0</v>
      </c>
      <c r="NF9" s="430" t="s">
        <v>3603</v>
      </c>
      <c r="NG9" s="430">
        <v>0</v>
      </c>
      <c r="NH9" s="430" t="s">
        <v>3604</v>
      </c>
      <c r="NI9" s="430">
        <v>0</v>
      </c>
      <c r="NJ9" s="430" t="s">
        <v>3605</v>
      </c>
      <c r="NK9" s="430">
        <v>1</v>
      </c>
      <c r="NL9" s="430" t="s">
        <v>3606</v>
      </c>
      <c r="NM9" s="430">
        <v>1</v>
      </c>
      <c r="NN9" s="430" t="s">
        <v>3607</v>
      </c>
      <c r="NO9" s="430">
        <v>0</v>
      </c>
      <c r="NP9" s="430" t="s">
        <v>1226</v>
      </c>
      <c r="NQ9" s="430">
        <v>0</v>
      </c>
      <c r="NR9" s="430" t="s">
        <v>1226</v>
      </c>
      <c r="NS9" s="430" t="s">
        <v>1226</v>
      </c>
      <c r="NT9" s="430" t="s">
        <v>1226</v>
      </c>
      <c r="NU9" s="430">
        <v>0</v>
      </c>
      <c r="NV9" s="430" t="s">
        <v>3608</v>
      </c>
      <c r="NW9" s="430" t="s">
        <v>3609</v>
      </c>
      <c r="NX9" s="430" t="s">
        <v>1226</v>
      </c>
      <c r="NY9" s="430" t="s">
        <v>1226</v>
      </c>
      <c r="NZ9" s="430" t="s">
        <v>1226</v>
      </c>
      <c r="OA9" s="430" t="s">
        <v>1226</v>
      </c>
      <c r="OB9" s="430">
        <v>1</v>
      </c>
      <c r="OC9" s="430">
        <v>1</v>
      </c>
      <c r="OD9" s="430">
        <v>1</v>
      </c>
      <c r="OE9" s="430">
        <v>93.4</v>
      </c>
      <c r="OF9" s="430">
        <v>2030</v>
      </c>
      <c r="OG9" s="430">
        <v>75</v>
      </c>
      <c r="OH9" s="430">
        <v>2030</v>
      </c>
      <c r="OI9" s="430">
        <v>90.5</v>
      </c>
      <c r="OJ9" s="430">
        <v>2030</v>
      </c>
      <c r="OK9" s="430" t="s">
        <v>3610</v>
      </c>
      <c r="OL9" s="430" t="s">
        <v>3611</v>
      </c>
      <c r="OM9" s="430" t="s">
        <v>3612</v>
      </c>
      <c r="ON9" s="430" t="s">
        <v>3613</v>
      </c>
      <c r="OO9" s="430" t="s">
        <v>3613</v>
      </c>
      <c r="OP9" s="430" t="s">
        <v>3613</v>
      </c>
      <c r="OQ9" s="430" t="s">
        <v>3614</v>
      </c>
      <c r="OR9" s="430" t="s">
        <v>3615</v>
      </c>
      <c r="OS9" s="430" t="s">
        <v>3616</v>
      </c>
      <c r="OT9" s="430">
        <v>1</v>
      </c>
      <c r="OU9" s="430">
        <v>1</v>
      </c>
      <c r="OV9" s="430">
        <v>1</v>
      </c>
      <c r="OW9" s="430">
        <v>0</v>
      </c>
      <c r="OX9" s="430">
        <v>0</v>
      </c>
      <c r="OY9" s="430">
        <v>0</v>
      </c>
      <c r="OZ9" s="430" t="s">
        <v>3617</v>
      </c>
      <c r="PA9" s="430" t="s">
        <v>3618</v>
      </c>
      <c r="PB9" s="430" t="s">
        <v>3617</v>
      </c>
      <c r="PC9" s="430">
        <v>1</v>
      </c>
      <c r="PD9" s="430">
        <v>1</v>
      </c>
      <c r="PE9" s="430">
        <v>1</v>
      </c>
      <c r="PF9" s="430">
        <v>0</v>
      </c>
      <c r="PG9" s="430">
        <v>0</v>
      </c>
      <c r="PH9" s="430">
        <v>0</v>
      </c>
      <c r="PI9" s="430">
        <v>1</v>
      </c>
      <c r="PJ9" s="430">
        <v>1</v>
      </c>
      <c r="PK9" s="430">
        <v>0</v>
      </c>
      <c r="PL9" s="430">
        <v>1</v>
      </c>
      <c r="PM9" s="430">
        <v>1</v>
      </c>
      <c r="PN9" s="430">
        <v>1</v>
      </c>
      <c r="PO9" s="430">
        <v>1</v>
      </c>
      <c r="PP9" s="430">
        <v>0</v>
      </c>
      <c r="PQ9" s="430">
        <v>1</v>
      </c>
      <c r="PR9" s="430">
        <v>0</v>
      </c>
      <c r="PS9" s="430">
        <v>0</v>
      </c>
      <c r="PT9" s="430">
        <v>0</v>
      </c>
      <c r="PU9" s="430">
        <v>76.5</v>
      </c>
      <c r="PV9" s="430">
        <v>2010</v>
      </c>
      <c r="PW9" s="430">
        <v>54.2</v>
      </c>
      <c r="PX9" s="430">
        <v>2010</v>
      </c>
      <c r="PY9" s="430">
        <v>44.1</v>
      </c>
      <c r="PZ9" s="430">
        <v>2010</v>
      </c>
      <c r="QA9" s="430">
        <v>86.5</v>
      </c>
      <c r="QB9" s="430">
        <v>2019</v>
      </c>
      <c r="QC9" s="430">
        <v>63.1</v>
      </c>
      <c r="QD9" s="430">
        <v>2019</v>
      </c>
      <c r="QE9" s="430" t="s">
        <v>1466</v>
      </c>
      <c r="QF9" s="430" t="s">
        <v>1226</v>
      </c>
      <c r="QG9" s="430" t="s">
        <v>3619</v>
      </c>
      <c r="QH9" s="430" t="s">
        <v>3619</v>
      </c>
      <c r="QI9" s="430" t="s">
        <v>3620</v>
      </c>
      <c r="QJ9" s="430">
        <v>1</v>
      </c>
      <c r="QK9" s="430">
        <v>1</v>
      </c>
      <c r="QL9" s="430">
        <v>1</v>
      </c>
      <c r="QM9" s="430">
        <v>99.5</v>
      </c>
      <c r="QN9" s="430">
        <v>2030</v>
      </c>
      <c r="QO9" s="430">
        <v>98</v>
      </c>
      <c r="QP9" s="430">
        <v>2030</v>
      </c>
      <c r="QQ9" s="430">
        <v>97.4</v>
      </c>
      <c r="QR9" s="430">
        <v>2030</v>
      </c>
      <c r="QS9" s="430" t="s">
        <v>3621</v>
      </c>
      <c r="QT9" s="430" t="s">
        <v>3622</v>
      </c>
      <c r="QU9" s="430" t="s">
        <v>3623</v>
      </c>
      <c r="QV9" s="430" t="s">
        <v>3613</v>
      </c>
      <c r="QW9" s="430" t="s">
        <v>3613</v>
      </c>
      <c r="QX9" s="430" t="s">
        <v>3613</v>
      </c>
      <c r="QY9" s="430" t="s">
        <v>3624</v>
      </c>
      <c r="QZ9" s="430" t="s">
        <v>3625</v>
      </c>
      <c r="RA9" s="430" t="s">
        <v>3624</v>
      </c>
      <c r="RB9" s="430">
        <v>1</v>
      </c>
      <c r="RC9" s="430">
        <v>1</v>
      </c>
      <c r="RD9" s="430">
        <v>1</v>
      </c>
      <c r="RE9" s="430" t="s">
        <v>3626</v>
      </c>
      <c r="RF9" s="430" t="s">
        <v>3626</v>
      </c>
      <c r="RG9" s="430" t="s">
        <v>3626</v>
      </c>
      <c r="RH9" s="430">
        <v>0</v>
      </c>
      <c r="RI9" s="430" t="s">
        <v>1226</v>
      </c>
      <c r="RJ9" s="430">
        <v>0</v>
      </c>
      <c r="RK9" s="430" t="s">
        <v>1226</v>
      </c>
      <c r="RL9" s="430">
        <v>0</v>
      </c>
      <c r="RM9" s="430" t="s">
        <v>1226</v>
      </c>
      <c r="RN9" s="430">
        <v>0</v>
      </c>
      <c r="RO9" s="430" t="s">
        <v>1226</v>
      </c>
      <c r="RP9" s="430">
        <v>0</v>
      </c>
      <c r="RQ9" s="430" t="s">
        <v>1226</v>
      </c>
      <c r="RR9" s="430">
        <v>0</v>
      </c>
      <c r="RS9" s="430" t="s">
        <v>1226</v>
      </c>
      <c r="RT9" s="430">
        <v>0</v>
      </c>
      <c r="RU9" s="430" t="s">
        <v>1226</v>
      </c>
      <c r="RV9" s="430">
        <v>0</v>
      </c>
      <c r="RW9" s="430" t="s">
        <v>1226</v>
      </c>
      <c r="RX9" s="430">
        <v>0</v>
      </c>
      <c r="RY9" s="430" t="s">
        <v>1226</v>
      </c>
      <c r="RZ9" s="430">
        <v>0</v>
      </c>
      <c r="SA9" s="430" t="s">
        <v>1226</v>
      </c>
      <c r="SB9" s="430">
        <v>0</v>
      </c>
      <c r="SC9" s="430" t="s">
        <v>1226</v>
      </c>
      <c r="SD9" s="430">
        <v>0</v>
      </c>
      <c r="SE9" s="430" t="s">
        <v>1226</v>
      </c>
      <c r="SF9" s="430">
        <v>0</v>
      </c>
      <c r="SG9" s="430" t="s">
        <v>1226</v>
      </c>
      <c r="SH9" s="430">
        <v>0</v>
      </c>
      <c r="SI9" s="430" t="s">
        <v>1226</v>
      </c>
      <c r="SJ9" s="430">
        <v>0</v>
      </c>
      <c r="SK9" s="430" t="s">
        <v>1226</v>
      </c>
      <c r="SL9" s="430">
        <v>1</v>
      </c>
      <c r="SM9" s="430" t="s">
        <v>3627</v>
      </c>
      <c r="SN9" s="430">
        <v>1</v>
      </c>
      <c r="SO9" s="430" t="s">
        <v>3627</v>
      </c>
      <c r="SP9" s="430">
        <v>1</v>
      </c>
      <c r="SQ9" s="430" t="s">
        <v>3627</v>
      </c>
      <c r="SR9" s="430">
        <v>95.6</v>
      </c>
      <c r="SS9" s="430">
        <v>2010</v>
      </c>
      <c r="ST9" s="430">
        <v>86.1</v>
      </c>
      <c r="SU9" s="430">
        <v>2010</v>
      </c>
      <c r="SV9" s="430">
        <v>73.400000000000006</v>
      </c>
      <c r="SW9" s="430">
        <v>2010</v>
      </c>
      <c r="SX9" s="430">
        <v>96</v>
      </c>
      <c r="SY9" s="430">
        <v>2019</v>
      </c>
      <c r="SZ9" s="430">
        <v>88.2</v>
      </c>
      <c r="TA9" s="430">
        <v>2019</v>
      </c>
      <c r="TB9" s="430" t="s">
        <v>1466</v>
      </c>
      <c r="TC9" s="430" t="s">
        <v>1226</v>
      </c>
      <c r="TD9" s="430" t="s">
        <v>3619</v>
      </c>
      <c r="TE9" s="430" t="s">
        <v>3619</v>
      </c>
      <c r="TF9" s="430" t="s">
        <v>3628</v>
      </c>
      <c r="TG9" s="430">
        <v>0</v>
      </c>
      <c r="TH9" s="430">
        <v>0</v>
      </c>
      <c r="TI9" s="430">
        <v>0</v>
      </c>
      <c r="TJ9" s="430" t="s">
        <v>1226</v>
      </c>
      <c r="TK9" s="430" t="s">
        <v>1226</v>
      </c>
      <c r="TL9" s="430" t="s">
        <v>1226</v>
      </c>
      <c r="TM9" s="430" t="s">
        <v>1226</v>
      </c>
      <c r="TN9" s="430" t="s">
        <v>1226</v>
      </c>
      <c r="TO9" s="430" t="s">
        <v>1226</v>
      </c>
      <c r="TP9" s="430" t="s">
        <v>1226</v>
      </c>
      <c r="TQ9" s="430" t="s">
        <v>1226</v>
      </c>
      <c r="TR9" s="430" t="s">
        <v>1226</v>
      </c>
      <c r="TS9" s="430" t="s">
        <v>1226</v>
      </c>
      <c r="TT9" s="430" t="s">
        <v>1226</v>
      </c>
      <c r="TU9" s="430" t="s">
        <v>1226</v>
      </c>
      <c r="TV9" s="430" t="s">
        <v>1226</v>
      </c>
      <c r="TW9" s="430" t="s">
        <v>1226</v>
      </c>
      <c r="TX9" s="430" t="s">
        <v>1226</v>
      </c>
      <c r="TY9" s="430" t="s">
        <v>1226</v>
      </c>
      <c r="TZ9" s="430" t="s">
        <v>1226</v>
      </c>
      <c r="UA9" s="430" t="s">
        <v>1226</v>
      </c>
      <c r="UB9" s="430" t="s">
        <v>1226</v>
      </c>
      <c r="UC9" s="430" t="s">
        <v>1226</v>
      </c>
      <c r="UD9" s="430" t="s">
        <v>1226</v>
      </c>
      <c r="UE9" s="430" t="s">
        <v>1226</v>
      </c>
      <c r="UF9" s="430" t="s">
        <v>1226</v>
      </c>
      <c r="UG9" s="430" t="s">
        <v>1226</v>
      </c>
      <c r="UH9" s="430" t="s">
        <v>1226</v>
      </c>
      <c r="UI9" s="430" t="s">
        <v>1226</v>
      </c>
      <c r="UJ9" s="430" t="s">
        <v>1226</v>
      </c>
      <c r="UK9" s="430" t="s">
        <v>1226</v>
      </c>
      <c r="UL9" s="430" t="s">
        <v>1226</v>
      </c>
      <c r="UM9" s="430" t="s">
        <v>1226</v>
      </c>
      <c r="UN9" s="430" t="s">
        <v>1226</v>
      </c>
      <c r="UO9" s="430" t="s">
        <v>1226</v>
      </c>
      <c r="UP9" s="430" t="s">
        <v>1226</v>
      </c>
      <c r="UQ9" s="430" t="s">
        <v>1226</v>
      </c>
      <c r="UR9" s="430" t="s">
        <v>1226</v>
      </c>
      <c r="US9" s="430" t="s">
        <v>1226</v>
      </c>
      <c r="UT9" s="430">
        <v>0</v>
      </c>
      <c r="UU9" s="430" t="s">
        <v>1226</v>
      </c>
      <c r="UV9" s="430" t="s">
        <v>1226</v>
      </c>
      <c r="UW9" s="430" t="s">
        <v>1226</v>
      </c>
      <c r="UX9" s="430" t="s">
        <v>1226</v>
      </c>
      <c r="UY9" s="430" t="s">
        <v>1226</v>
      </c>
      <c r="UZ9" s="430" t="s">
        <v>1226</v>
      </c>
      <c r="VA9" s="430" t="s">
        <v>1226</v>
      </c>
      <c r="VB9" s="430" t="s">
        <v>1226</v>
      </c>
      <c r="VC9" s="430" t="s">
        <v>1226</v>
      </c>
      <c r="VD9" s="430">
        <v>0</v>
      </c>
      <c r="VE9" s="430" t="s">
        <v>1226</v>
      </c>
      <c r="VF9" s="430" t="s">
        <v>1226</v>
      </c>
      <c r="VG9" s="430" t="s">
        <v>1226</v>
      </c>
      <c r="VH9" s="430" t="s">
        <v>1226</v>
      </c>
      <c r="VI9" s="430" t="s">
        <v>1226</v>
      </c>
      <c r="VJ9" s="430" t="s">
        <v>1226</v>
      </c>
      <c r="VK9" s="430" t="s">
        <v>1226</v>
      </c>
      <c r="VL9" s="430" t="s">
        <v>1226</v>
      </c>
      <c r="VM9" s="430" t="s">
        <v>1226</v>
      </c>
      <c r="VN9" s="430">
        <v>1</v>
      </c>
      <c r="VO9" s="430">
        <v>99.5</v>
      </c>
      <c r="VP9" s="430">
        <v>2030</v>
      </c>
      <c r="VQ9" s="430" t="s">
        <v>3629</v>
      </c>
      <c r="VR9" s="430" t="s">
        <v>3630</v>
      </c>
      <c r="VS9" s="430">
        <v>1</v>
      </c>
      <c r="VT9" s="430">
        <v>93.4</v>
      </c>
      <c r="VU9" s="430">
        <v>2030</v>
      </c>
      <c r="VV9" s="430" t="s">
        <v>3631</v>
      </c>
      <c r="VW9" s="430" t="s">
        <v>3630</v>
      </c>
      <c r="VX9" s="430">
        <v>1</v>
      </c>
      <c r="VY9" s="430">
        <v>99.5</v>
      </c>
      <c r="VZ9" s="430">
        <v>2030</v>
      </c>
      <c r="WA9" s="430" t="s">
        <v>3632</v>
      </c>
      <c r="WB9" s="430" t="s">
        <v>3630</v>
      </c>
      <c r="WC9" s="430">
        <v>0</v>
      </c>
      <c r="WD9" s="430" t="s">
        <v>1226</v>
      </c>
      <c r="WE9" s="430" t="s">
        <v>1226</v>
      </c>
      <c r="WF9" s="430" t="s">
        <v>1226</v>
      </c>
      <c r="WG9" s="430" t="s">
        <v>1226</v>
      </c>
      <c r="WH9" s="430">
        <v>0</v>
      </c>
      <c r="WI9" s="430" t="s">
        <v>1226</v>
      </c>
      <c r="WJ9" s="430" t="s">
        <v>1226</v>
      </c>
      <c r="WK9" s="430" t="s">
        <v>1226</v>
      </c>
      <c r="WL9" s="430" t="s">
        <v>1226</v>
      </c>
      <c r="WM9" s="430">
        <v>0</v>
      </c>
      <c r="WN9" s="430" t="s">
        <v>1226</v>
      </c>
      <c r="WO9" s="430" t="s">
        <v>1226</v>
      </c>
      <c r="WP9" s="430" t="s">
        <v>1226</v>
      </c>
      <c r="WQ9" s="430" t="s">
        <v>1226</v>
      </c>
      <c r="WR9" s="430">
        <v>0</v>
      </c>
      <c r="WS9" s="430" t="s">
        <v>1226</v>
      </c>
      <c r="WT9" s="430" t="s">
        <v>1226</v>
      </c>
      <c r="WU9" s="430" t="s">
        <v>1226</v>
      </c>
      <c r="WV9" s="430" t="s">
        <v>1226</v>
      </c>
      <c r="WW9" s="430">
        <v>0</v>
      </c>
      <c r="WX9" s="430" t="s">
        <v>1226</v>
      </c>
      <c r="WY9" s="430" t="s">
        <v>1226</v>
      </c>
      <c r="WZ9" s="430" t="s">
        <v>1226</v>
      </c>
      <c r="XA9" s="430" t="s">
        <v>1226</v>
      </c>
      <c r="XB9" s="430">
        <v>1</v>
      </c>
      <c r="XC9" s="430">
        <v>0</v>
      </c>
      <c r="XD9" s="430">
        <v>2030</v>
      </c>
      <c r="XE9" s="430" t="s">
        <v>3633</v>
      </c>
      <c r="XF9" s="430" t="s">
        <v>3634</v>
      </c>
      <c r="XG9" s="430">
        <v>0.22600000000000001</v>
      </c>
      <c r="XH9" s="430">
        <v>2010</v>
      </c>
      <c r="XI9" s="430">
        <v>0.13100000000000001</v>
      </c>
      <c r="XJ9" s="430">
        <v>2019</v>
      </c>
      <c r="XK9" s="430" t="s">
        <v>1226</v>
      </c>
      <c r="XL9" s="430">
        <v>1</v>
      </c>
      <c r="XM9" s="430">
        <v>1</v>
      </c>
      <c r="XN9" s="430">
        <v>1</v>
      </c>
      <c r="XO9" s="430">
        <v>2</v>
      </c>
      <c r="XP9" s="430">
        <v>1</v>
      </c>
      <c r="XQ9" s="430">
        <v>2</v>
      </c>
      <c r="XR9" s="430" t="s">
        <v>3635</v>
      </c>
      <c r="XS9" s="430" t="s">
        <v>1226</v>
      </c>
      <c r="XT9" s="430">
        <v>1</v>
      </c>
      <c r="XU9" s="430">
        <v>2</v>
      </c>
      <c r="XV9" s="430">
        <v>1</v>
      </c>
      <c r="XW9" s="430">
        <v>2</v>
      </c>
      <c r="XX9" s="430">
        <v>0</v>
      </c>
      <c r="XY9" s="430">
        <v>2</v>
      </c>
      <c r="XZ9" s="430" t="s">
        <v>3636</v>
      </c>
      <c r="YA9" s="430" t="s">
        <v>1226</v>
      </c>
      <c r="YB9" s="430">
        <v>0</v>
      </c>
      <c r="YC9" s="430" t="s">
        <v>1226</v>
      </c>
      <c r="YD9" s="430">
        <v>0</v>
      </c>
      <c r="YE9" s="430" t="s">
        <v>1226</v>
      </c>
      <c r="YF9" s="430">
        <v>0</v>
      </c>
      <c r="YG9" s="430" t="s">
        <v>1226</v>
      </c>
      <c r="YH9" s="430" t="s">
        <v>1226</v>
      </c>
      <c r="YI9" s="430" t="s">
        <v>1226</v>
      </c>
      <c r="YJ9" s="430">
        <v>1</v>
      </c>
      <c r="YK9" s="430">
        <v>2</v>
      </c>
      <c r="YL9" s="430">
        <v>1</v>
      </c>
      <c r="YM9" s="430">
        <v>2</v>
      </c>
      <c r="YN9" s="430">
        <v>1</v>
      </c>
      <c r="YO9" s="430">
        <v>2</v>
      </c>
      <c r="YP9" s="430" t="s">
        <v>3637</v>
      </c>
      <c r="YQ9" s="430" t="s">
        <v>1226</v>
      </c>
      <c r="YR9" s="430" t="s">
        <v>1226</v>
      </c>
      <c r="YS9" s="430" t="s">
        <v>1226</v>
      </c>
      <c r="YT9" s="430" t="s">
        <v>1226</v>
      </c>
      <c r="YU9" s="430" t="s">
        <v>1226</v>
      </c>
      <c r="YV9" s="430" t="s">
        <v>1226</v>
      </c>
      <c r="YW9" s="430" t="s">
        <v>1226</v>
      </c>
      <c r="YX9" s="430" t="s">
        <v>1226</v>
      </c>
      <c r="YY9" s="430" t="s">
        <v>1226</v>
      </c>
      <c r="YZ9" s="430">
        <v>1</v>
      </c>
      <c r="ZA9" s="430">
        <v>2</v>
      </c>
      <c r="ZB9" s="430">
        <v>1</v>
      </c>
      <c r="ZC9" s="430">
        <v>2</v>
      </c>
      <c r="ZD9" s="430">
        <v>1</v>
      </c>
      <c r="ZE9" s="430">
        <v>2</v>
      </c>
      <c r="ZF9" s="430" t="s">
        <v>3638</v>
      </c>
      <c r="ZG9" s="430">
        <v>1</v>
      </c>
      <c r="ZH9" s="430">
        <v>1</v>
      </c>
      <c r="ZI9" s="430">
        <v>1</v>
      </c>
      <c r="ZJ9" s="430">
        <v>2</v>
      </c>
      <c r="ZK9" s="430">
        <v>0</v>
      </c>
      <c r="ZL9" s="430" t="s">
        <v>1226</v>
      </c>
      <c r="ZM9" s="430" t="s">
        <v>1226</v>
      </c>
      <c r="ZN9" s="430">
        <v>1</v>
      </c>
      <c r="ZO9" s="430">
        <v>3</v>
      </c>
      <c r="ZP9" s="430">
        <v>1</v>
      </c>
      <c r="ZQ9" s="430">
        <v>3</v>
      </c>
      <c r="ZR9" s="430">
        <v>0</v>
      </c>
      <c r="ZS9" s="430" t="s">
        <v>1226</v>
      </c>
      <c r="ZT9" s="430" t="s">
        <v>3639</v>
      </c>
      <c r="ZU9" s="430">
        <v>1</v>
      </c>
      <c r="ZV9" s="430">
        <v>3</v>
      </c>
      <c r="ZW9" s="430">
        <v>1</v>
      </c>
      <c r="ZX9" s="430">
        <v>3</v>
      </c>
      <c r="ZY9" s="430">
        <v>0</v>
      </c>
      <c r="ZZ9" s="430" t="s">
        <v>1226</v>
      </c>
      <c r="AAA9" s="430" t="s">
        <v>3639</v>
      </c>
      <c r="AAB9" s="430" t="s">
        <v>1226</v>
      </c>
      <c r="AAC9" s="430">
        <v>1</v>
      </c>
      <c r="AAD9" s="430">
        <v>1</v>
      </c>
      <c r="AAE9" s="430">
        <v>1</v>
      </c>
      <c r="AAF9" s="430">
        <v>2</v>
      </c>
      <c r="AAG9" s="430">
        <v>1</v>
      </c>
      <c r="AAH9" s="430">
        <v>2</v>
      </c>
      <c r="AAI9" s="430" t="s">
        <v>3640</v>
      </c>
      <c r="AAJ9" s="430" t="s">
        <v>1226</v>
      </c>
      <c r="AAK9" s="430">
        <v>0</v>
      </c>
      <c r="AAL9" s="430" t="s">
        <v>1226</v>
      </c>
      <c r="AAM9" s="430">
        <v>0</v>
      </c>
      <c r="AAN9" s="430" t="s">
        <v>1226</v>
      </c>
      <c r="AAO9" s="430">
        <v>0</v>
      </c>
      <c r="AAP9" s="430" t="s">
        <v>1226</v>
      </c>
      <c r="AAQ9" s="430" t="s">
        <v>1226</v>
      </c>
      <c r="AAR9" s="430" t="s">
        <v>1226</v>
      </c>
      <c r="AAS9" s="430">
        <v>0</v>
      </c>
      <c r="AAT9" s="430" t="s">
        <v>1226</v>
      </c>
      <c r="AAU9" s="430">
        <v>0</v>
      </c>
      <c r="AAV9" s="430" t="s">
        <v>1226</v>
      </c>
      <c r="AAW9" s="430">
        <v>0</v>
      </c>
      <c r="AAX9" s="430" t="s">
        <v>1226</v>
      </c>
      <c r="AAY9" s="430" t="s">
        <v>1226</v>
      </c>
      <c r="AAZ9" s="430" t="s">
        <v>1226</v>
      </c>
      <c r="ABA9" s="430" t="s">
        <v>1226</v>
      </c>
      <c r="ABB9" s="430" t="s">
        <v>1226</v>
      </c>
      <c r="ABC9" s="430" t="s">
        <v>1226</v>
      </c>
      <c r="ABD9" s="430" t="s">
        <v>1226</v>
      </c>
      <c r="ABE9" s="430" t="s">
        <v>1226</v>
      </c>
      <c r="ABF9" s="430" t="s">
        <v>1226</v>
      </c>
      <c r="ABG9" s="430" t="s">
        <v>1226</v>
      </c>
      <c r="ABH9" s="430" t="s">
        <v>1226</v>
      </c>
      <c r="ABI9" s="430" t="s">
        <v>3576</v>
      </c>
      <c r="ABJ9" s="430">
        <v>3</v>
      </c>
      <c r="ABK9" s="430">
        <v>3</v>
      </c>
      <c r="ABL9" s="430">
        <v>3</v>
      </c>
      <c r="ABM9" s="430">
        <v>3</v>
      </c>
      <c r="ABN9" s="430">
        <v>3</v>
      </c>
      <c r="ABO9" s="430">
        <v>2</v>
      </c>
      <c r="ABP9" s="430">
        <v>2</v>
      </c>
      <c r="ABQ9" s="430">
        <v>2</v>
      </c>
      <c r="ABR9" s="430" t="s">
        <v>3641</v>
      </c>
      <c r="ABS9" s="430">
        <v>2</v>
      </c>
      <c r="ABT9" s="430">
        <v>2</v>
      </c>
      <c r="ABU9" s="430">
        <v>2</v>
      </c>
      <c r="ABV9" s="430">
        <v>2</v>
      </c>
      <c r="ABW9" s="430">
        <v>2</v>
      </c>
      <c r="ABX9" s="430">
        <v>1</v>
      </c>
      <c r="ABY9" s="430">
        <v>1</v>
      </c>
      <c r="ABZ9" s="430">
        <v>1</v>
      </c>
      <c r="ACA9" s="430" t="s">
        <v>3642</v>
      </c>
      <c r="ACB9" s="430">
        <v>2</v>
      </c>
      <c r="ACC9" s="430">
        <v>2</v>
      </c>
      <c r="ACD9" s="430">
        <v>2</v>
      </c>
      <c r="ACE9" s="430">
        <v>2</v>
      </c>
      <c r="ACF9" s="430">
        <v>1</v>
      </c>
      <c r="ACG9" s="430">
        <v>1</v>
      </c>
      <c r="ACH9" s="430">
        <v>1</v>
      </c>
      <c r="ACI9" s="430">
        <v>1</v>
      </c>
      <c r="ACJ9" s="430" t="s">
        <v>3643</v>
      </c>
      <c r="ACK9" s="430">
        <v>1</v>
      </c>
      <c r="ACL9" s="430">
        <v>1</v>
      </c>
      <c r="ACM9" s="430">
        <v>1</v>
      </c>
      <c r="ACN9" s="430">
        <v>1</v>
      </c>
      <c r="ACO9" s="430">
        <v>1</v>
      </c>
      <c r="ACP9" s="430">
        <v>3</v>
      </c>
      <c r="ACQ9" s="430">
        <v>3</v>
      </c>
      <c r="ACR9" s="430">
        <v>1</v>
      </c>
      <c r="ACS9" s="430" t="s">
        <v>28</v>
      </c>
      <c r="ACT9" s="430">
        <v>1</v>
      </c>
      <c r="ACU9" s="430">
        <v>1</v>
      </c>
      <c r="ACV9" s="430">
        <v>1</v>
      </c>
      <c r="ACW9" s="430">
        <v>1</v>
      </c>
      <c r="ACX9" s="430">
        <v>1</v>
      </c>
      <c r="ACY9" s="430">
        <v>2</v>
      </c>
      <c r="ACZ9" s="430">
        <v>1</v>
      </c>
      <c r="ADA9" s="430">
        <v>3</v>
      </c>
      <c r="ADB9" s="430" t="s">
        <v>1229</v>
      </c>
      <c r="ADC9" s="430">
        <v>1</v>
      </c>
      <c r="ADD9" s="430">
        <v>1</v>
      </c>
      <c r="ADE9" s="430">
        <v>1</v>
      </c>
      <c r="ADF9" s="430">
        <v>1</v>
      </c>
      <c r="ADG9" s="430">
        <v>3</v>
      </c>
      <c r="ADH9" s="430">
        <v>1</v>
      </c>
      <c r="ADI9" s="430">
        <v>1</v>
      </c>
      <c r="ADJ9" s="430">
        <v>1</v>
      </c>
      <c r="ADK9" s="430" t="s">
        <v>3644</v>
      </c>
      <c r="ADL9" s="430">
        <v>2</v>
      </c>
      <c r="ADM9" s="430">
        <v>2</v>
      </c>
      <c r="ADN9" s="430">
        <v>2</v>
      </c>
      <c r="ADO9" s="430">
        <v>2</v>
      </c>
      <c r="ADP9" s="430">
        <v>2</v>
      </c>
      <c r="ADQ9" s="430">
        <v>1</v>
      </c>
      <c r="ADR9" s="430">
        <v>1</v>
      </c>
      <c r="ADS9" s="430">
        <v>1</v>
      </c>
      <c r="ADT9" s="430" t="s">
        <v>1073</v>
      </c>
      <c r="ADU9" s="430">
        <v>2</v>
      </c>
      <c r="ADV9" s="430">
        <v>2</v>
      </c>
      <c r="ADW9" s="430">
        <v>1</v>
      </c>
      <c r="ADX9" s="430">
        <v>1</v>
      </c>
      <c r="ADY9" s="430">
        <v>2</v>
      </c>
      <c r="ADZ9" s="430">
        <v>1</v>
      </c>
      <c r="AEA9" s="430">
        <v>1</v>
      </c>
      <c r="AEB9" s="430">
        <v>1</v>
      </c>
      <c r="AEC9" s="430" t="s">
        <v>1074</v>
      </c>
      <c r="AED9" s="430">
        <v>2</v>
      </c>
      <c r="AEE9" s="430">
        <v>2</v>
      </c>
      <c r="AEF9" s="430">
        <v>2</v>
      </c>
      <c r="AEG9" s="430">
        <v>2</v>
      </c>
      <c r="AEH9" s="430">
        <v>2</v>
      </c>
      <c r="AEI9" s="430">
        <v>2</v>
      </c>
      <c r="AEJ9" s="430">
        <v>1</v>
      </c>
      <c r="AEK9" s="430">
        <v>1</v>
      </c>
      <c r="AEL9" s="430" t="s">
        <v>3645</v>
      </c>
      <c r="AEM9" s="430">
        <v>3</v>
      </c>
      <c r="AEN9" s="430">
        <v>3</v>
      </c>
      <c r="AEO9" s="430">
        <v>3</v>
      </c>
      <c r="AEP9" s="430">
        <v>3</v>
      </c>
      <c r="AEQ9" s="430">
        <v>3</v>
      </c>
      <c r="AER9" s="430">
        <v>3</v>
      </c>
      <c r="AES9" s="430">
        <v>3</v>
      </c>
      <c r="AET9" s="430">
        <v>3</v>
      </c>
      <c r="AEU9" s="430" t="s">
        <v>3646</v>
      </c>
      <c r="AEV9" s="430">
        <v>2</v>
      </c>
      <c r="AEW9" s="430">
        <v>2</v>
      </c>
      <c r="AEX9" s="430">
        <v>2</v>
      </c>
      <c r="AEY9" s="430">
        <v>2</v>
      </c>
      <c r="AEZ9" s="430">
        <v>1</v>
      </c>
      <c r="AFA9" s="430">
        <v>1</v>
      </c>
      <c r="AFB9" s="430">
        <v>1</v>
      </c>
      <c r="AFC9" s="430">
        <v>1</v>
      </c>
      <c r="AFD9" s="430" t="s">
        <v>1226</v>
      </c>
      <c r="AFE9" s="430" t="s">
        <v>1226</v>
      </c>
      <c r="AFF9" s="430" t="s">
        <v>1226</v>
      </c>
      <c r="AFG9" s="430" t="s">
        <v>1226</v>
      </c>
      <c r="AFH9" s="430" t="s">
        <v>1226</v>
      </c>
      <c r="AFI9" s="430" t="s">
        <v>1226</v>
      </c>
      <c r="AFJ9" s="430" t="s">
        <v>1226</v>
      </c>
      <c r="AFK9" s="430" t="s">
        <v>1226</v>
      </c>
      <c r="AFL9" s="430" t="s">
        <v>1226</v>
      </c>
      <c r="AFM9" s="430" t="s">
        <v>1226</v>
      </c>
      <c r="AFN9" s="430" t="s">
        <v>1226</v>
      </c>
      <c r="AFO9" s="430" t="s">
        <v>1226</v>
      </c>
      <c r="AFP9" s="430" t="s">
        <v>1226</v>
      </c>
      <c r="AFQ9" s="430" t="s">
        <v>1226</v>
      </c>
      <c r="AFR9" s="430" t="s">
        <v>1226</v>
      </c>
      <c r="AFS9" s="430" t="s">
        <v>1226</v>
      </c>
      <c r="AFT9" s="430" t="s">
        <v>1226</v>
      </c>
      <c r="AFU9" s="430" t="s">
        <v>1226</v>
      </c>
      <c r="AFV9" s="430" t="s">
        <v>1226</v>
      </c>
      <c r="AFW9" s="430" t="s">
        <v>1226</v>
      </c>
      <c r="AFX9" s="430" t="s">
        <v>1226</v>
      </c>
      <c r="AFY9" s="430" t="s">
        <v>1226</v>
      </c>
      <c r="AFZ9" s="430" t="s">
        <v>1226</v>
      </c>
      <c r="AGA9" s="430" t="s">
        <v>1226</v>
      </c>
      <c r="AGB9" s="430" t="s">
        <v>1226</v>
      </c>
      <c r="AGC9" s="430" t="s">
        <v>1226</v>
      </c>
      <c r="AGD9" s="430" t="s">
        <v>1226</v>
      </c>
      <c r="AGE9" s="430">
        <v>1</v>
      </c>
      <c r="AGF9" s="430" t="s">
        <v>3647</v>
      </c>
      <c r="AGG9" s="430" t="s">
        <v>3576</v>
      </c>
      <c r="AGH9" s="430">
        <v>1</v>
      </c>
      <c r="AGI9" s="430">
        <v>1</v>
      </c>
      <c r="AGJ9" s="430">
        <v>1</v>
      </c>
      <c r="AGK9" s="430" t="s">
        <v>1226</v>
      </c>
      <c r="AGL9" s="430">
        <v>1</v>
      </c>
      <c r="AGM9" s="430" t="s">
        <v>1226</v>
      </c>
      <c r="AGN9" s="430">
        <v>1</v>
      </c>
      <c r="AGO9" s="430" t="s">
        <v>1226</v>
      </c>
      <c r="AGP9" s="430">
        <v>0</v>
      </c>
      <c r="AGQ9" s="430">
        <v>0</v>
      </c>
      <c r="AGR9" s="430">
        <v>1</v>
      </c>
      <c r="AGS9" s="430" t="s">
        <v>1396</v>
      </c>
      <c r="AGT9" s="430" t="s">
        <v>3648</v>
      </c>
      <c r="AGU9" s="430">
        <v>1</v>
      </c>
      <c r="AGV9" s="430">
        <v>0</v>
      </c>
      <c r="AGW9" s="430">
        <v>4</v>
      </c>
      <c r="AGX9" s="430">
        <v>1</v>
      </c>
      <c r="AGY9" s="430">
        <v>1</v>
      </c>
      <c r="AGZ9" s="430">
        <v>0</v>
      </c>
      <c r="AHA9" s="430">
        <v>1</v>
      </c>
      <c r="AHB9" s="430">
        <v>1</v>
      </c>
      <c r="AHC9" s="430">
        <v>1</v>
      </c>
      <c r="AHD9" s="430">
        <v>0</v>
      </c>
      <c r="AHE9" s="430">
        <v>4</v>
      </c>
      <c r="AHF9" s="430">
        <v>1</v>
      </c>
      <c r="AHG9" s="430">
        <v>1</v>
      </c>
      <c r="AHH9" s="430">
        <v>0</v>
      </c>
      <c r="AHI9" s="430">
        <v>3</v>
      </c>
      <c r="AHJ9" s="430">
        <v>1</v>
      </c>
      <c r="AHK9" s="430">
        <v>0</v>
      </c>
      <c r="AHL9" s="430">
        <v>0</v>
      </c>
      <c r="AHM9" s="430">
        <v>1</v>
      </c>
      <c r="AHN9" s="430">
        <v>1</v>
      </c>
      <c r="AHO9" s="430">
        <v>1</v>
      </c>
      <c r="AHP9" s="430">
        <v>0</v>
      </c>
      <c r="AHQ9" s="430">
        <v>3</v>
      </c>
      <c r="AHR9" s="430">
        <v>1</v>
      </c>
      <c r="AHS9" s="430" t="s">
        <v>3649</v>
      </c>
      <c r="AHT9" s="430" t="s">
        <v>3650</v>
      </c>
      <c r="AHU9" s="430">
        <v>1</v>
      </c>
      <c r="AHV9" s="430">
        <v>0.75</v>
      </c>
      <c r="AHW9" s="430">
        <v>0.75</v>
      </c>
      <c r="AHX9" s="430">
        <v>0.75</v>
      </c>
      <c r="AHY9" s="430">
        <v>0.5</v>
      </c>
      <c r="AHZ9" s="430">
        <v>0.5</v>
      </c>
      <c r="AIA9" s="430">
        <v>0.5</v>
      </c>
      <c r="AIB9" s="430">
        <v>0</v>
      </c>
      <c r="AIC9" s="430">
        <v>0</v>
      </c>
      <c r="AID9" s="430">
        <v>0</v>
      </c>
      <c r="AIE9" s="430">
        <v>0</v>
      </c>
      <c r="AIF9" s="430">
        <v>0</v>
      </c>
      <c r="AIG9" s="430">
        <v>0.5</v>
      </c>
      <c r="AIH9" s="430">
        <v>0</v>
      </c>
      <c r="AII9" s="430">
        <v>0</v>
      </c>
      <c r="AIJ9" s="430">
        <v>0.5</v>
      </c>
      <c r="AIK9" s="430">
        <v>0</v>
      </c>
      <c r="AIL9" s="430">
        <v>0.5</v>
      </c>
      <c r="AIM9" s="430">
        <v>0</v>
      </c>
      <c r="AIN9" s="430">
        <v>0</v>
      </c>
      <c r="AIO9" s="430">
        <v>0.5</v>
      </c>
      <c r="AIP9" s="430">
        <v>1</v>
      </c>
      <c r="AIQ9" s="430" t="s">
        <v>3651</v>
      </c>
      <c r="AIR9" s="430">
        <v>1</v>
      </c>
      <c r="AIS9" s="430" t="s">
        <v>3651</v>
      </c>
      <c r="AIT9" s="430">
        <v>1</v>
      </c>
      <c r="AIU9" s="430" t="s">
        <v>1226</v>
      </c>
    </row>
    <row r="10" spans="1:931" x14ac:dyDescent="0.2">
      <c r="A10" s="430" t="s">
        <v>1079</v>
      </c>
      <c r="B10" s="430" t="s">
        <v>1080</v>
      </c>
      <c r="C10" s="430" t="s">
        <v>1055</v>
      </c>
      <c r="D10" s="430" t="s">
        <v>1081</v>
      </c>
      <c r="E10" s="430" t="s">
        <v>1057</v>
      </c>
      <c r="F10" s="443">
        <v>10.312991999999999</v>
      </c>
      <c r="G10" s="443">
        <v>54622.176470588201</v>
      </c>
      <c r="H10" s="430">
        <v>1</v>
      </c>
      <c r="I10" s="430">
        <v>1</v>
      </c>
      <c r="J10" s="430">
        <v>1995</v>
      </c>
      <c r="K10" s="430">
        <v>1995</v>
      </c>
      <c r="L10" s="430" t="s">
        <v>3710</v>
      </c>
      <c r="M10" s="430" t="s">
        <v>3710</v>
      </c>
      <c r="N10" s="430">
        <v>1</v>
      </c>
      <c r="O10" s="430">
        <v>1</v>
      </c>
      <c r="P10" s="430" t="s">
        <v>3711</v>
      </c>
      <c r="Q10" s="430" t="s">
        <v>3711</v>
      </c>
      <c r="R10" s="430">
        <v>2006</v>
      </c>
      <c r="S10" s="430">
        <v>2006</v>
      </c>
      <c r="T10" s="430" t="s">
        <v>3712</v>
      </c>
      <c r="U10" s="430" t="s">
        <v>3712</v>
      </c>
      <c r="V10" s="430">
        <v>1</v>
      </c>
      <c r="W10" s="430">
        <v>1</v>
      </c>
      <c r="X10" s="430" t="s">
        <v>3713</v>
      </c>
      <c r="Y10" s="430" t="s">
        <v>3713</v>
      </c>
      <c r="Z10" s="430">
        <v>1999</v>
      </c>
      <c r="AA10" s="430">
        <v>1999</v>
      </c>
      <c r="AB10" s="430" t="s">
        <v>3714</v>
      </c>
      <c r="AC10" s="430" t="s">
        <v>3714</v>
      </c>
      <c r="AD10" s="430">
        <v>1</v>
      </c>
      <c r="AE10" s="430" t="s">
        <v>3715</v>
      </c>
      <c r="AF10" s="430">
        <v>2015</v>
      </c>
      <c r="AG10" s="430">
        <v>1</v>
      </c>
      <c r="AH10" s="430" t="s">
        <v>3716</v>
      </c>
      <c r="AI10" s="430">
        <v>2015</v>
      </c>
      <c r="AJ10" s="430">
        <v>1</v>
      </c>
      <c r="AK10" s="430" t="s">
        <v>3717</v>
      </c>
      <c r="AL10" s="430">
        <v>1996</v>
      </c>
      <c r="AM10" s="430">
        <v>1</v>
      </c>
      <c r="AN10" s="430" t="s">
        <v>3715</v>
      </c>
      <c r="AO10" s="430">
        <v>2015</v>
      </c>
      <c r="AP10" s="430">
        <v>1</v>
      </c>
      <c r="AQ10" s="430" t="s">
        <v>3718</v>
      </c>
      <c r="AR10" s="430">
        <v>2015</v>
      </c>
      <c r="AS10" s="430">
        <v>1</v>
      </c>
      <c r="AT10" s="430" t="s">
        <v>3719</v>
      </c>
      <c r="AU10" s="430">
        <v>1988</v>
      </c>
      <c r="AV10" s="430">
        <v>1</v>
      </c>
      <c r="AW10" s="430" t="s">
        <v>3720</v>
      </c>
      <c r="AX10" s="430">
        <v>1992</v>
      </c>
      <c r="AY10" s="430">
        <v>0</v>
      </c>
      <c r="AZ10" s="430" t="s">
        <v>1226</v>
      </c>
      <c r="BA10" s="430" t="s">
        <v>1226</v>
      </c>
      <c r="BB10" s="430">
        <v>1</v>
      </c>
      <c r="BC10" s="430" t="s">
        <v>3721</v>
      </c>
      <c r="BD10" s="430">
        <v>1999</v>
      </c>
      <c r="BE10" s="430">
        <v>1</v>
      </c>
      <c r="BF10" s="430" t="s">
        <v>3721</v>
      </c>
      <c r="BG10" s="430">
        <v>1999</v>
      </c>
      <c r="BH10" s="430">
        <v>1</v>
      </c>
      <c r="BI10" s="430" t="s">
        <v>3721</v>
      </c>
      <c r="BJ10" s="430">
        <v>1999</v>
      </c>
      <c r="BK10" s="430">
        <v>1</v>
      </c>
      <c r="BL10" s="430" t="s">
        <v>3722</v>
      </c>
      <c r="BM10" s="430">
        <v>1990</v>
      </c>
      <c r="BN10" s="430">
        <v>1</v>
      </c>
      <c r="BO10" s="430" t="s">
        <v>3723</v>
      </c>
      <c r="BP10" s="430">
        <v>2007</v>
      </c>
      <c r="BQ10" s="430">
        <v>1</v>
      </c>
      <c r="BR10" s="430">
        <v>1</v>
      </c>
      <c r="BS10" s="430" t="s">
        <v>3724</v>
      </c>
      <c r="BT10" s="430">
        <v>1</v>
      </c>
      <c r="BU10" s="430">
        <v>1</v>
      </c>
      <c r="BV10" s="430" t="s">
        <v>3725</v>
      </c>
      <c r="BW10" s="430">
        <v>1</v>
      </c>
      <c r="BX10" s="430">
        <v>1</v>
      </c>
      <c r="BY10" s="430" t="s">
        <v>3726</v>
      </c>
      <c r="BZ10" s="430">
        <v>0</v>
      </c>
      <c r="CA10" s="430" t="s">
        <v>1226</v>
      </c>
      <c r="CB10" s="430">
        <v>1</v>
      </c>
      <c r="CC10" s="430" t="s">
        <v>3727</v>
      </c>
      <c r="CD10" s="430">
        <v>1</v>
      </c>
      <c r="CE10" s="430">
        <v>54</v>
      </c>
      <c r="CF10" s="430">
        <v>57</v>
      </c>
      <c r="CG10" s="430">
        <v>1</v>
      </c>
      <c r="CH10" s="430">
        <v>1062</v>
      </c>
      <c r="CI10" s="430">
        <v>3000</v>
      </c>
      <c r="CJ10" s="430">
        <v>1</v>
      </c>
      <c r="CK10" s="430">
        <v>49</v>
      </c>
      <c r="CL10" s="430">
        <v>159</v>
      </c>
      <c r="CM10" s="430">
        <v>1</v>
      </c>
      <c r="CN10" s="430">
        <v>1793</v>
      </c>
      <c r="CO10" s="430">
        <v>2241</v>
      </c>
      <c r="CP10" s="430">
        <v>1</v>
      </c>
      <c r="CQ10" s="430">
        <v>54</v>
      </c>
      <c r="CR10" s="430">
        <v>159</v>
      </c>
      <c r="CS10" s="430">
        <v>0.66</v>
      </c>
      <c r="CT10" s="430" t="s">
        <v>3728</v>
      </c>
      <c r="CU10" s="430" t="s">
        <v>3729</v>
      </c>
      <c r="CV10" s="430">
        <v>2020</v>
      </c>
      <c r="CW10" s="430">
        <v>0.75</v>
      </c>
      <c r="CX10" s="430" t="s">
        <v>3730</v>
      </c>
      <c r="CY10" s="430" t="s">
        <v>3729</v>
      </c>
      <c r="CZ10" s="430">
        <v>2020</v>
      </c>
      <c r="DA10" s="430">
        <v>1</v>
      </c>
      <c r="DB10" s="430" t="s">
        <v>3731</v>
      </c>
      <c r="DC10" s="430" t="s">
        <v>1086</v>
      </c>
      <c r="DD10" s="430" t="s">
        <v>3732</v>
      </c>
      <c r="DE10" s="430">
        <v>1</v>
      </c>
      <c r="DF10" s="430">
        <v>1</v>
      </c>
      <c r="DG10" s="430">
        <v>0.66</v>
      </c>
      <c r="DH10" s="430" t="s">
        <v>3733</v>
      </c>
      <c r="DI10" s="430" t="s">
        <v>3734</v>
      </c>
      <c r="DJ10" s="430">
        <v>2019</v>
      </c>
      <c r="DK10" s="430">
        <v>0.75</v>
      </c>
      <c r="DL10" s="430" t="s">
        <v>3730</v>
      </c>
      <c r="DM10" s="430" t="s">
        <v>3735</v>
      </c>
      <c r="DN10" s="430">
        <v>2020</v>
      </c>
      <c r="DO10" s="430">
        <v>1</v>
      </c>
      <c r="DP10" s="430" t="s">
        <v>3736</v>
      </c>
      <c r="DQ10" s="430" t="s">
        <v>3736</v>
      </c>
      <c r="DR10" s="430" t="s">
        <v>3732</v>
      </c>
      <c r="DS10" s="430">
        <v>0.75</v>
      </c>
      <c r="DT10" s="430">
        <v>1</v>
      </c>
      <c r="DU10" s="430">
        <v>0.66</v>
      </c>
      <c r="DV10" s="430" t="s">
        <v>3737</v>
      </c>
      <c r="DW10" s="430" t="s">
        <v>3738</v>
      </c>
      <c r="DX10" s="430">
        <v>2020</v>
      </c>
      <c r="DY10" s="430">
        <v>1</v>
      </c>
      <c r="DZ10" s="430" t="s">
        <v>3737</v>
      </c>
      <c r="EA10" s="430" t="s">
        <v>3739</v>
      </c>
      <c r="EB10" s="430">
        <v>2020</v>
      </c>
      <c r="EC10" s="430">
        <v>1</v>
      </c>
      <c r="ED10" s="430" t="s">
        <v>3731</v>
      </c>
      <c r="EE10" s="430" t="s">
        <v>1086</v>
      </c>
      <c r="EF10" s="430">
        <v>2021</v>
      </c>
      <c r="EG10" s="430">
        <v>1</v>
      </c>
      <c r="EH10" s="430">
        <v>1</v>
      </c>
      <c r="EI10" s="430">
        <v>0.66</v>
      </c>
      <c r="EJ10" s="430" t="s">
        <v>3733</v>
      </c>
      <c r="EK10" s="430" t="s">
        <v>3735</v>
      </c>
      <c r="EL10" s="430">
        <v>2019</v>
      </c>
      <c r="EM10" s="430">
        <v>1</v>
      </c>
      <c r="EN10" s="430" t="s">
        <v>3733</v>
      </c>
      <c r="EO10" s="430" t="s">
        <v>3735</v>
      </c>
      <c r="EP10" s="430">
        <v>2019</v>
      </c>
      <c r="EQ10" s="430">
        <v>1</v>
      </c>
      <c r="ER10" s="430" t="s">
        <v>3736</v>
      </c>
      <c r="ES10" s="430" t="s">
        <v>3736</v>
      </c>
      <c r="ET10" s="430" t="s">
        <v>3732</v>
      </c>
      <c r="EU10" s="430">
        <v>1</v>
      </c>
      <c r="EV10" s="430">
        <v>1</v>
      </c>
      <c r="EW10" s="430">
        <v>0.66</v>
      </c>
      <c r="EX10" s="430" t="s">
        <v>3740</v>
      </c>
      <c r="EY10" s="430" t="s">
        <v>3741</v>
      </c>
      <c r="EZ10" s="430" t="s">
        <v>3742</v>
      </c>
      <c r="FA10" s="430">
        <v>1</v>
      </c>
      <c r="FB10" s="430" t="s">
        <v>1226</v>
      </c>
      <c r="FC10" s="430" t="s">
        <v>3743</v>
      </c>
      <c r="FD10" s="430" t="s">
        <v>3744</v>
      </c>
      <c r="FE10" s="430">
        <v>1</v>
      </c>
      <c r="FF10" s="430" t="s">
        <v>3745</v>
      </c>
      <c r="FG10" s="430" t="s">
        <v>1086</v>
      </c>
      <c r="FH10" s="430">
        <v>2021</v>
      </c>
      <c r="FI10" s="430">
        <v>1</v>
      </c>
      <c r="FJ10" s="430">
        <v>1</v>
      </c>
      <c r="FK10" s="430">
        <v>0.66</v>
      </c>
      <c r="FL10" s="430" t="s">
        <v>3746</v>
      </c>
      <c r="FM10" s="430" t="s">
        <v>3747</v>
      </c>
      <c r="FN10" s="430">
        <v>2019</v>
      </c>
      <c r="FO10" s="430">
        <v>1</v>
      </c>
      <c r="FP10" s="430" t="s">
        <v>3748</v>
      </c>
      <c r="FQ10" s="430" t="s">
        <v>3741</v>
      </c>
      <c r="FR10" s="430">
        <v>2013</v>
      </c>
      <c r="FS10" s="430">
        <v>1</v>
      </c>
      <c r="FT10" s="430" t="s">
        <v>3749</v>
      </c>
      <c r="FU10" s="430" t="s">
        <v>1086</v>
      </c>
      <c r="FV10" s="430">
        <v>2021</v>
      </c>
      <c r="FW10" s="430">
        <v>1</v>
      </c>
      <c r="FX10" s="430">
        <v>1</v>
      </c>
      <c r="FY10" s="430">
        <v>1</v>
      </c>
      <c r="FZ10" s="430" t="s">
        <v>1226</v>
      </c>
      <c r="GA10" s="430" t="s">
        <v>1226</v>
      </c>
      <c r="GB10" s="430">
        <v>1</v>
      </c>
      <c r="GC10" s="430">
        <v>1</v>
      </c>
      <c r="GD10" s="430" t="s">
        <v>1226</v>
      </c>
      <c r="GE10" s="430" t="s">
        <v>1226</v>
      </c>
      <c r="GF10" s="430">
        <v>1</v>
      </c>
      <c r="GG10" s="430" t="s">
        <v>1226</v>
      </c>
      <c r="GH10" s="430" t="s">
        <v>1226</v>
      </c>
      <c r="GI10" s="430">
        <v>1</v>
      </c>
      <c r="GJ10" s="430">
        <v>1</v>
      </c>
      <c r="GK10" s="430" t="s">
        <v>1226</v>
      </c>
      <c r="GL10" s="430" t="s">
        <v>1226</v>
      </c>
      <c r="GM10" s="430">
        <v>1</v>
      </c>
      <c r="GN10" s="430">
        <v>1</v>
      </c>
      <c r="GO10" s="430" t="s">
        <v>1226</v>
      </c>
      <c r="GP10" s="430" t="s">
        <v>1226</v>
      </c>
      <c r="GQ10" s="430" t="s">
        <v>1226</v>
      </c>
      <c r="GR10" s="430" t="s">
        <v>1226</v>
      </c>
      <c r="GS10" s="430" t="s">
        <v>1226</v>
      </c>
      <c r="GT10" s="430">
        <v>1</v>
      </c>
      <c r="GU10" s="430">
        <v>1</v>
      </c>
      <c r="GV10" s="430" t="s">
        <v>1226</v>
      </c>
      <c r="GW10" s="430" t="s">
        <v>1226</v>
      </c>
      <c r="GX10" s="430" t="s">
        <v>1226</v>
      </c>
      <c r="GY10" s="430" t="s">
        <v>1226</v>
      </c>
      <c r="GZ10" s="430" t="s">
        <v>1226</v>
      </c>
      <c r="HA10" s="430">
        <v>1</v>
      </c>
      <c r="HB10" s="430">
        <v>1</v>
      </c>
      <c r="HC10" s="430">
        <v>1</v>
      </c>
      <c r="HD10" s="430">
        <v>1</v>
      </c>
      <c r="HE10" s="430">
        <v>1</v>
      </c>
      <c r="HF10" s="430" t="s">
        <v>1226</v>
      </c>
      <c r="HG10" s="430" t="s">
        <v>1226</v>
      </c>
      <c r="HH10" s="430">
        <v>1</v>
      </c>
      <c r="HI10" s="430">
        <v>1</v>
      </c>
      <c r="HJ10" s="430">
        <v>1</v>
      </c>
      <c r="HK10" s="430">
        <v>1</v>
      </c>
      <c r="HL10" s="430">
        <v>1</v>
      </c>
      <c r="HM10" s="430" t="s">
        <v>1226</v>
      </c>
      <c r="HN10" s="430" t="s">
        <v>1226</v>
      </c>
      <c r="HO10" s="430" t="s">
        <v>1040</v>
      </c>
      <c r="HP10" s="430" t="s">
        <v>1226</v>
      </c>
      <c r="HQ10" s="430" t="s">
        <v>1226</v>
      </c>
      <c r="HR10" s="430" t="s">
        <v>1226</v>
      </c>
      <c r="HS10" s="430" t="s">
        <v>1226</v>
      </c>
      <c r="HT10" s="430" t="s">
        <v>1226</v>
      </c>
      <c r="HU10" s="430" t="s">
        <v>1226</v>
      </c>
      <c r="HV10" s="430">
        <v>1</v>
      </c>
      <c r="HW10" s="430">
        <v>1</v>
      </c>
      <c r="HX10" s="430">
        <v>1</v>
      </c>
      <c r="HY10" s="430" t="s">
        <v>1226</v>
      </c>
      <c r="HZ10" s="430" t="s">
        <v>1226</v>
      </c>
      <c r="IA10" s="430" t="s">
        <v>1226</v>
      </c>
      <c r="IB10" s="430" t="s">
        <v>1226</v>
      </c>
      <c r="IC10" s="430">
        <v>0</v>
      </c>
      <c r="ID10" s="430" t="s">
        <v>1226</v>
      </c>
      <c r="IE10" s="430" t="s">
        <v>1226</v>
      </c>
      <c r="IF10" s="430" t="s">
        <v>1226</v>
      </c>
      <c r="IG10" s="430" t="s">
        <v>1226</v>
      </c>
      <c r="IH10" s="430" t="s">
        <v>1226</v>
      </c>
      <c r="II10" s="430" t="s">
        <v>1226</v>
      </c>
      <c r="IJ10" s="430" t="s">
        <v>1226</v>
      </c>
      <c r="IK10" s="430" t="s">
        <v>1226</v>
      </c>
      <c r="IL10" s="430">
        <v>0</v>
      </c>
      <c r="IM10" s="430" t="s">
        <v>1226</v>
      </c>
      <c r="IN10" s="430" t="s">
        <v>1226</v>
      </c>
      <c r="IO10" s="430" t="s">
        <v>1226</v>
      </c>
      <c r="IP10" s="430" t="s">
        <v>1226</v>
      </c>
      <c r="IQ10" s="430" t="s">
        <v>1226</v>
      </c>
      <c r="IR10" s="430" t="s">
        <v>1226</v>
      </c>
      <c r="IS10" s="430" t="s">
        <v>1226</v>
      </c>
      <c r="IT10" s="430" t="s">
        <v>1226</v>
      </c>
      <c r="IU10" s="430">
        <v>1</v>
      </c>
      <c r="IV10" s="430">
        <v>1</v>
      </c>
      <c r="IW10" s="430">
        <v>1</v>
      </c>
      <c r="IX10" s="430">
        <v>1</v>
      </c>
      <c r="IY10" s="430">
        <v>1</v>
      </c>
      <c r="IZ10" s="430">
        <v>1</v>
      </c>
      <c r="JA10" s="430">
        <v>1</v>
      </c>
      <c r="JB10" s="430" t="s">
        <v>1226</v>
      </c>
      <c r="JC10" s="430" t="s">
        <v>1226</v>
      </c>
      <c r="JD10" s="430">
        <v>1</v>
      </c>
      <c r="JE10" s="430" t="s">
        <v>1226</v>
      </c>
      <c r="JF10" s="430" t="s">
        <v>1226</v>
      </c>
      <c r="JG10" s="430" t="s">
        <v>1226</v>
      </c>
      <c r="JH10" s="430" t="s">
        <v>1226</v>
      </c>
      <c r="JI10" s="430">
        <v>1</v>
      </c>
      <c r="JJ10" s="430">
        <v>1</v>
      </c>
      <c r="JK10" s="430" t="s">
        <v>1226</v>
      </c>
      <c r="JL10" s="430" t="s">
        <v>1226</v>
      </c>
      <c r="JM10" s="430">
        <v>1</v>
      </c>
      <c r="JN10" s="430" t="s">
        <v>1226</v>
      </c>
      <c r="JO10" s="430" t="s">
        <v>1226</v>
      </c>
      <c r="JP10" s="430" t="s">
        <v>1226</v>
      </c>
      <c r="JQ10" s="430" t="s">
        <v>1226</v>
      </c>
      <c r="JR10" s="430">
        <v>1</v>
      </c>
      <c r="JS10" s="430">
        <v>1</v>
      </c>
      <c r="JT10" s="430" t="s">
        <v>1226</v>
      </c>
      <c r="JU10" s="430" t="s">
        <v>1226</v>
      </c>
      <c r="JV10" s="430">
        <v>1</v>
      </c>
      <c r="JW10" s="430">
        <v>1</v>
      </c>
      <c r="JX10" s="430">
        <v>1</v>
      </c>
      <c r="JY10" s="430">
        <v>1</v>
      </c>
      <c r="JZ10" s="430">
        <v>1</v>
      </c>
      <c r="KA10" s="430">
        <v>1</v>
      </c>
      <c r="KB10" s="430">
        <v>1</v>
      </c>
      <c r="KC10" s="430" t="s">
        <v>1226</v>
      </c>
      <c r="KD10" s="430" t="s">
        <v>1226</v>
      </c>
      <c r="KE10" s="430">
        <v>1</v>
      </c>
      <c r="KF10" s="430">
        <v>1</v>
      </c>
      <c r="KG10" s="430">
        <v>1</v>
      </c>
      <c r="KH10" s="430">
        <v>1</v>
      </c>
      <c r="KI10" s="430">
        <v>1</v>
      </c>
      <c r="KJ10" s="430">
        <v>1</v>
      </c>
      <c r="KK10" s="430">
        <v>1</v>
      </c>
      <c r="KL10" s="430" t="s">
        <v>1226</v>
      </c>
      <c r="KM10" s="430" t="s">
        <v>1226</v>
      </c>
      <c r="KN10" s="430">
        <v>1</v>
      </c>
      <c r="KO10" s="430">
        <v>1</v>
      </c>
      <c r="KP10" s="430">
        <v>1</v>
      </c>
      <c r="KQ10" s="430">
        <v>1</v>
      </c>
      <c r="KR10" s="430">
        <v>1</v>
      </c>
      <c r="KS10" s="430">
        <v>1</v>
      </c>
      <c r="KT10" s="430">
        <v>1</v>
      </c>
      <c r="KU10" s="430" t="s">
        <v>1226</v>
      </c>
      <c r="KV10" s="430" t="s">
        <v>1226</v>
      </c>
      <c r="KW10" s="430">
        <v>1</v>
      </c>
      <c r="KX10" s="430">
        <v>1</v>
      </c>
      <c r="KY10" s="430">
        <v>1</v>
      </c>
      <c r="KZ10" s="430">
        <v>1</v>
      </c>
      <c r="LA10" s="430">
        <v>1</v>
      </c>
      <c r="LB10" s="430">
        <v>1</v>
      </c>
      <c r="LC10" s="430">
        <v>1</v>
      </c>
      <c r="LD10" s="430" t="s">
        <v>1226</v>
      </c>
      <c r="LE10" s="430" t="s">
        <v>1226</v>
      </c>
      <c r="LF10" s="430">
        <v>1</v>
      </c>
      <c r="LG10" s="430" t="s">
        <v>1226</v>
      </c>
      <c r="LH10" s="430" t="s">
        <v>1226</v>
      </c>
      <c r="LI10" s="430">
        <v>1</v>
      </c>
      <c r="LJ10" s="430">
        <v>1</v>
      </c>
      <c r="LK10" s="430">
        <v>1</v>
      </c>
      <c r="LL10" s="430">
        <v>1</v>
      </c>
      <c r="LM10" s="430" t="s">
        <v>1226</v>
      </c>
      <c r="LN10" s="430" t="s">
        <v>1226</v>
      </c>
      <c r="LO10" s="430">
        <v>1</v>
      </c>
      <c r="LP10" s="430" t="s">
        <v>1226</v>
      </c>
      <c r="LQ10" s="430" t="s">
        <v>1226</v>
      </c>
      <c r="LR10" s="430" t="s">
        <v>1226</v>
      </c>
      <c r="LS10" s="430" t="s">
        <v>1226</v>
      </c>
      <c r="LT10" s="430">
        <v>1</v>
      </c>
      <c r="LU10" s="430">
        <v>1</v>
      </c>
      <c r="LV10" s="430" t="s">
        <v>1226</v>
      </c>
      <c r="LW10" s="430" t="s">
        <v>1226</v>
      </c>
      <c r="LX10" s="430">
        <v>1</v>
      </c>
      <c r="LY10" s="430">
        <v>1</v>
      </c>
      <c r="LZ10" s="430">
        <v>1</v>
      </c>
      <c r="MA10" s="430">
        <v>1</v>
      </c>
      <c r="MB10" s="430">
        <v>1</v>
      </c>
      <c r="MC10" s="430">
        <v>1</v>
      </c>
      <c r="MD10" s="430">
        <v>1</v>
      </c>
      <c r="ME10" s="430" t="s">
        <v>1226</v>
      </c>
      <c r="MF10" s="430" t="s">
        <v>1226</v>
      </c>
      <c r="MG10" s="430">
        <v>5</v>
      </c>
      <c r="MH10" s="444">
        <v>124.70588235294117</v>
      </c>
      <c r="MI10" s="444">
        <v>24.941176470588236</v>
      </c>
      <c r="MJ10" s="430">
        <v>5</v>
      </c>
      <c r="MK10" s="444" t="s">
        <v>1226</v>
      </c>
      <c r="ML10" s="444" t="s">
        <v>1226</v>
      </c>
      <c r="MM10" s="430" t="s">
        <v>1226</v>
      </c>
      <c r="MN10" s="444" t="s">
        <v>1226</v>
      </c>
      <c r="MO10" s="444" t="s">
        <v>1226</v>
      </c>
      <c r="MP10" s="430">
        <v>1</v>
      </c>
      <c r="MQ10" s="444" t="s">
        <v>1226</v>
      </c>
      <c r="MR10" s="444" t="s">
        <v>1226</v>
      </c>
      <c r="MS10" s="430">
        <v>1</v>
      </c>
      <c r="MT10" s="443">
        <v>2.9411764705882355</v>
      </c>
      <c r="MU10" s="443">
        <v>2.9411764705882355</v>
      </c>
      <c r="MV10" s="430">
        <v>1</v>
      </c>
      <c r="MW10" s="444">
        <v>4.882352941176471</v>
      </c>
      <c r="MX10" s="444">
        <v>4.882352941176471</v>
      </c>
      <c r="MY10" s="430">
        <v>1</v>
      </c>
      <c r="MZ10" s="430" t="s">
        <v>3750</v>
      </c>
      <c r="NA10" s="430">
        <v>1</v>
      </c>
      <c r="NB10" s="430" t="s">
        <v>3751</v>
      </c>
      <c r="NC10" s="430">
        <v>1</v>
      </c>
      <c r="ND10" s="430" t="s">
        <v>3752</v>
      </c>
      <c r="NE10" s="430">
        <v>1</v>
      </c>
      <c r="NF10" s="430" t="s">
        <v>3753</v>
      </c>
      <c r="NG10" s="430">
        <v>1</v>
      </c>
      <c r="NH10" s="430" t="s">
        <v>3754</v>
      </c>
      <c r="NI10" s="430">
        <v>1</v>
      </c>
      <c r="NJ10" s="430" t="s">
        <v>3755</v>
      </c>
      <c r="NK10" s="430" t="s">
        <v>1226</v>
      </c>
      <c r="NL10" s="430" t="s">
        <v>3756</v>
      </c>
      <c r="NM10" s="430">
        <v>1</v>
      </c>
      <c r="NN10" s="430" t="s">
        <v>3757</v>
      </c>
      <c r="NO10" s="430">
        <v>1</v>
      </c>
      <c r="NP10" s="430" t="s">
        <v>3758</v>
      </c>
      <c r="NQ10" s="430">
        <v>1</v>
      </c>
      <c r="NR10" s="430">
        <v>348413700</v>
      </c>
      <c r="NS10" s="430" t="s">
        <v>1086</v>
      </c>
      <c r="NT10" s="430" t="s">
        <v>3759</v>
      </c>
      <c r="NU10" s="430">
        <v>1</v>
      </c>
      <c r="NV10" s="430" t="s">
        <v>3760</v>
      </c>
      <c r="NW10" s="430" t="s">
        <v>3761</v>
      </c>
      <c r="NX10" s="430">
        <v>2</v>
      </c>
      <c r="NY10" s="430">
        <v>204.94923529411764</v>
      </c>
      <c r="NZ10" s="430">
        <v>102.47461764705882</v>
      </c>
      <c r="OA10" s="430">
        <v>9.9364585609160585</v>
      </c>
      <c r="OB10" s="430">
        <v>1</v>
      </c>
      <c r="OC10" s="430">
        <v>1</v>
      </c>
      <c r="OD10" s="430">
        <v>1</v>
      </c>
      <c r="OE10" s="430">
        <v>64</v>
      </c>
      <c r="OF10" s="430">
        <v>2030</v>
      </c>
      <c r="OG10" s="430">
        <v>100</v>
      </c>
      <c r="OH10" s="430">
        <v>2030</v>
      </c>
      <c r="OI10" s="430">
        <v>25</v>
      </c>
      <c r="OJ10" s="430">
        <v>2030</v>
      </c>
      <c r="OK10" s="430" t="s">
        <v>3762</v>
      </c>
      <c r="OL10" s="430" t="s">
        <v>3762</v>
      </c>
      <c r="OM10" s="430" t="s">
        <v>3762</v>
      </c>
      <c r="ON10" s="430" t="s">
        <v>3763</v>
      </c>
      <c r="OO10" s="430" t="s">
        <v>3763</v>
      </c>
      <c r="OP10" s="430" t="s">
        <v>3763</v>
      </c>
      <c r="OQ10" s="430" t="s">
        <v>1226</v>
      </c>
      <c r="OR10" s="430" t="s">
        <v>1226</v>
      </c>
      <c r="OS10" s="430" t="s">
        <v>1226</v>
      </c>
      <c r="OT10" s="430">
        <v>1</v>
      </c>
      <c r="OU10" s="430">
        <v>1</v>
      </c>
      <c r="OV10" s="430">
        <v>1</v>
      </c>
      <c r="OW10" s="430">
        <v>1</v>
      </c>
      <c r="OX10" s="430">
        <v>0</v>
      </c>
      <c r="OY10" s="430">
        <v>1</v>
      </c>
      <c r="OZ10" s="430" t="s">
        <v>1226</v>
      </c>
      <c r="PA10" s="430" t="s">
        <v>1226</v>
      </c>
      <c r="PB10" s="430" t="s">
        <v>1226</v>
      </c>
      <c r="PC10" s="430">
        <v>1</v>
      </c>
      <c r="PD10" s="430">
        <v>1</v>
      </c>
      <c r="PE10" s="430">
        <v>1</v>
      </c>
      <c r="PF10" s="430">
        <v>1</v>
      </c>
      <c r="PG10" s="430">
        <v>1</v>
      </c>
      <c r="PH10" s="430">
        <v>0</v>
      </c>
      <c r="PI10" s="430">
        <v>1</v>
      </c>
      <c r="PJ10" s="430">
        <v>1</v>
      </c>
      <c r="PK10" s="430">
        <v>1</v>
      </c>
      <c r="PL10" s="430">
        <v>1</v>
      </c>
      <c r="PM10" s="430">
        <v>1</v>
      </c>
      <c r="PN10" s="430">
        <v>0</v>
      </c>
      <c r="PO10" s="430">
        <v>1</v>
      </c>
      <c r="PP10" s="430">
        <v>1</v>
      </c>
      <c r="PQ10" s="430">
        <v>1</v>
      </c>
      <c r="PR10" s="430">
        <v>1</v>
      </c>
      <c r="PS10" s="430">
        <v>1</v>
      </c>
      <c r="PT10" s="430">
        <v>1</v>
      </c>
      <c r="PU10" s="430">
        <v>30.6</v>
      </c>
      <c r="PV10" s="430">
        <v>2005</v>
      </c>
      <c r="PW10" s="430">
        <v>68.099999999999994</v>
      </c>
      <c r="PX10" s="430">
        <v>2005</v>
      </c>
      <c r="PY10" s="430">
        <v>9.9</v>
      </c>
      <c r="PZ10" s="430">
        <v>2005</v>
      </c>
      <c r="QA10" s="430">
        <v>63</v>
      </c>
      <c r="QB10" s="430">
        <v>2021</v>
      </c>
      <c r="QC10" s="430">
        <v>68.099999999999994</v>
      </c>
      <c r="QD10" s="430">
        <v>2021</v>
      </c>
      <c r="QE10" s="430" t="s">
        <v>39</v>
      </c>
      <c r="QF10" s="430">
        <v>2021</v>
      </c>
      <c r="QG10" s="430" t="s">
        <v>3764</v>
      </c>
      <c r="QH10" s="430" t="s">
        <v>3765</v>
      </c>
      <c r="QI10" s="430" t="s">
        <v>3765</v>
      </c>
      <c r="QJ10" s="430">
        <v>1</v>
      </c>
      <c r="QK10" s="430">
        <v>1</v>
      </c>
      <c r="QL10" s="430" t="s">
        <v>1226</v>
      </c>
      <c r="QM10" s="430">
        <v>100</v>
      </c>
      <c r="QN10" s="430">
        <v>2030</v>
      </c>
      <c r="QO10" s="430">
        <v>100</v>
      </c>
      <c r="QP10" s="430">
        <v>2030</v>
      </c>
      <c r="QQ10" s="430">
        <v>100</v>
      </c>
      <c r="QR10" s="430">
        <v>2030</v>
      </c>
      <c r="QS10" s="430" t="s">
        <v>3766</v>
      </c>
      <c r="QT10" s="430" t="s">
        <v>3766</v>
      </c>
      <c r="QU10" s="430" t="s">
        <v>3766</v>
      </c>
      <c r="QV10" s="430" t="s">
        <v>3767</v>
      </c>
      <c r="QW10" s="430" t="s">
        <v>3767</v>
      </c>
      <c r="QX10" s="430" t="s">
        <v>3767</v>
      </c>
      <c r="QY10" s="430" t="s">
        <v>1226</v>
      </c>
      <c r="QZ10" s="430" t="s">
        <v>1226</v>
      </c>
      <c r="RA10" s="430" t="s">
        <v>1226</v>
      </c>
      <c r="RB10" s="430">
        <v>1</v>
      </c>
      <c r="RC10" s="430">
        <v>1</v>
      </c>
      <c r="RD10" s="430">
        <v>1</v>
      </c>
      <c r="RE10" s="430" t="s">
        <v>1226</v>
      </c>
      <c r="RF10" s="430" t="s">
        <v>1226</v>
      </c>
      <c r="RG10" s="430" t="s">
        <v>1226</v>
      </c>
      <c r="RH10" s="430">
        <v>1</v>
      </c>
      <c r="RI10" s="430" t="s">
        <v>3768</v>
      </c>
      <c r="RJ10" s="430">
        <v>1</v>
      </c>
      <c r="RK10" s="430" t="s">
        <v>3769</v>
      </c>
      <c r="RL10" s="430" t="s">
        <v>1226</v>
      </c>
      <c r="RM10" s="430" t="s">
        <v>3770</v>
      </c>
      <c r="RN10" s="430">
        <v>1</v>
      </c>
      <c r="RO10" s="430" t="s">
        <v>3771</v>
      </c>
      <c r="RP10" s="430">
        <v>1</v>
      </c>
      <c r="RQ10" s="430" t="s">
        <v>3772</v>
      </c>
      <c r="RR10" s="430">
        <v>1</v>
      </c>
      <c r="RS10" s="430" t="s">
        <v>3773</v>
      </c>
      <c r="RT10" s="430">
        <v>1</v>
      </c>
      <c r="RU10" s="430" t="s">
        <v>39</v>
      </c>
      <c r="RV10" s="430">
        <v>1</v>
      </c>
      <c r="RW10" s="430" t="s">
        <v>39</v>
      </c>
      <c r="RX10" s="430" t="s">
        <v>1226</v>
      </c>
      <c r="RY10" s="430" t="s">
        <v>39</v>
      </c>
      <c r="RZ10" s="430">
        <v>1</v>
      </c>
      <c r="SA10" s="430" t="s">
        <v>3774</v>
      </c>
      <c r="SB10" s="430">
        <v>1</v>
      </c>
      <c r="SC10" s="430" t="s">
        <v>3775</v>
      </c>
      <c r="SD10" s="430">
        <v>1</v>
      </c>
      <c r="SE10" s="430" t="s">
        <v>3776</v>
      </c>
      <c r="SF10" s="430">
        <v>1</v>
      </c>
      <c r="SG10" s="430">
        <v>0.88500000000000001</v>
      </c>
      <c r="SH10" s="430">
        <v>1</v>
      </c>
      <c r="SI10" s="430">
        <v>0.98399999999999999</v>
      </c>
      <c r="SJ10" s="430">
        <v>1</v>
      </c>
      <c r="SK10" s="430">
        <v>0.61699999999999999</v>
      </c>
      <c r="SL10" s="430">
        <v>1</v>
      </c>
      <c r="SM10" s="430" t="s">
        <v>1226</v>
      </c>
      <c r="SN10" s="430">
        <v>1</v>
      </c>
      <c r="SO10" s="430" t="s">
        <v>1226</v>
      </c>
      <c r="SP10" s="430">
        <v>1</v>
      </c>
      <c r="SQ10" s="430" t="s">
        <v>1226</v>
      </c>
      <c r="SR10" s="430">
        <v>78.3</v>
      </c>
      <c r="SS10" s="430">
        <v>2005</v>
      </c>
      <c r="ST10" s="430">
        <v>86.2</v>
      </c>
      <c r="SU10" s="430">
        <v>2005</v>
      </c>
      <c r="SV10" s="430">
        <v>10</v>
      </c>
      <c r="SW10" s="430">
        <v>2005</v>
      </c>
      <c r="SX10" s="430">
        <v>97</v>
      </c>
      <c r="SY10" s="430">
        <v>2021</v>
      </c>
      <c r="SZ10" s="430">
        <v>98.9</v>
      </c>
      <c r="TA10" s="430">
        <v>2021</v>
      </c>
      <c r="TB10" s="430">
        <v>75.8</v>
      </c>
      <c r="TC10" s="430">
        <v>2021</v>
      </c>
      <c r="TD10" s="430" t="s">
        <v>3777</v>
      </c>
      <c r="TE10" s="430" t="s">
        <v>3777</v>
      </c>
      <c r="TF10" s="430" t="s">
        <v>3777</v>
      </c>
      <c r="TG10" s="430">
        <v>1</v>
      </c>
      <c r="TH10" s="430">
        <v>1</v>
      </c>
      <c r="TI10" s="430">
        <v>1</v>
      </c>
      <c r="TJ10" s="430">
        <v>100</v>
      </c>
      <c r="TK10" s="430">
        <v>2025</v>
      </c>
      <c r="TL10" s="430">
        <v>100</v>
      </c>
      <c r="TM10" s="430">
        <v>2025</v>
      </c>
      <c r="TN10" s="430">
        <v>100</v>
      </c>
      <c r="TO10" s="430">
        <v>2025</v>
      </c>
      <c r="TP10" s="430" t="s">
        <v>3762</v>
      </c>
      <c r="TQ10" s="430" t="s">
        <v>3762</v>
      </c>
      <c r="TR10" s="430" t="s">
        <v>3762</v>
      </c>
      <c r="TS10" s="430" t="s">
        <v>3778</v>
      </c>
      <c r="TT10" s="430" t="s">
        <v>3778</v>
      </c>
      <c r="TU10" s="430" t="s">
        <v>3778</v>
      </c>
      <c r="TV10" s="430" t="s">
        <v>1226</v>
      </c>
      <c r="TW10" s="430" t="s">
        <v>1226</v>
      </c>
      <c r="TX10" s="430" t="s">
        <v>1226</v>
      </c>
      <c r="TY10" s="430">
        <v>1</v>
      </c>
      <c r="TZ10" s="430">
        <v>1</v>
      </c>
      <c r="UA10" s="430">
        <v>1</v>
      </c>
      <c r="UB10" s="430">
        <v>1</v>
      </c>
      <c r="UC10" s="430">
        <v>1</v>
      </c>
      <c r="UD10" s="430">
        <v>1</v>
      </c>
      <c r="UE10" s="430" t="s">
        <v>1226</v>
      </c>
      <c r="UF10" s="430" t="s">
        <v>1226</v>
      </c>
      <c r="UG10" s="430" t="s">
        <v>1226</v>
      </c>
      <c r="UH10" s="430" t="s">
        <v>1226</v>
      </c>
      <c r="UI10" s="430" t="s">
        <v>1226</v>
      </c>
      <c r="UJ10" s="430" t="s">
        <v>1226</v>
      </c>
      <c r="UK10" s="430" t="s">
        <v>1226</v>
      </c>
      <c r="UL10" s="430" t="s">
        <v>1226</v>
      </c>
      <c r="UM10" s="430" t="s">
        <v>1226</v>
      </c>
      <c r="UN10" s="430" t="s">
        <v>1226</v>
      </c>
      <c r="UO10" s="430" t="s">
        <v>1226</v>
      </c>
      <c r="UP10" s="430" t="s">
        <v>1226</v>
      </c>
      <c r="UQ10" s="430" t="s">
        <v>3779</v>
      </c>
      <c r="UR10" s="430" t="s">
        <v>3779</v>
      </c>
      <c r="US10" s="430" t="s">
        <v>3779</v>
      </c>
      <c r="UT10" s="430">
        <v>1</v>
      </c>
      <c r="UU10" s="430">
        <v>100</v>
      </c>
      <c r="UV10" s="430">
        <v>2021</v>
      </c>
      <c r="UW10" s="430" t="s">
        <v>3780</v>
      </c>
      <c r="UX10" s="430" t="s">
        <v>3781</v>
      </c>
      <c r="UY10" s="430">
        <v>100</v>
      </c>
      <c r="UZ10" s="430">
        <v>2018</v>
      </c>
      <c r="VA10" s="430">
        <v>100</v>
      </c>
      <c r="VB10" s="430">
        <v>2021</v>
      </c>
      <c r="VC10" s="430" t="s">
        <v>3781</v>
      </c>
      <c r="VD10" s="430">
        <v>0</v>
      </c>
      <c r="VE10" s="430" t="s">
        <v>1226</v>
      </c>
      <c r="VF10" s="430" t="s">
        <v>1226</v>
      </c>
      <c r="VG10" s="430" t="s">
        <v>1101</v>
      </c>
      <c r="VH10" s="430" t="s">
        <v>1226</v>
      </c>
      <c r="VI10" s="430" t="s">
        <v>1226</v>
      </c>
      <c r="VJ10" s="430" t="s">
        <v>1226</v>
      </c>
      <c r="VK10" s="430" t="s">
        <v>1226</v>
      </c>
      <c r="VL10" s="430" t="s">
        <v>1226</v>
      </c>
      <c r="VM10" s="430" t="s">
        <v>1226</v>
      </c>
      <c r="VN10" s="430">
        <v>1</v>
      </c>
      <c r="VO10" s="430" t="s">
        <v>1226</v>
      </c>
      <c r="VP10" s="430" t="s">
        <v>1226</v>
      </c>
      <c r="VQ10" s="430" t="s">
        <v>1226</v>
      </c>
      <c r="VR10" s="430" t="s">
        <v>1085</v>
      </c>
      <c r="VS10" s="430">
        <v>1</v>
      </c>
      <c r="VT10" s="430" t="s">
        <v>1226</v>
      </c>
      <c r="VU10" s="430" t="s">
        <v>1226</v>
      </c>
      <c r="VV10" s="430" t="s">
        <v>1226</v>
      </c>
      <c r="VW10" s="430" t="s">
        <v>1085</v>
      </c>
      <c r="VX10" s="430">
        <v>1</v>
      </c>
      <c r="VY10" s="430" t="s">
        <v>1226</v>
      </c>
      <c r="VZ10" s="430" t="s">
        <v>1226</v>
      </c>
      <c r="WA10" s="430" t="s">
        <v>1226</v>
      </c>
      <c r="WB10" s="430" t="s">
        <v>1085</v>
      </c>
      <c r="WC10" s="430">
        <v>1</v>
      </c>
      <c r="WD10" s="430" t="s">
        <v>1226</v>
      </c>
      <c r="WE10" s="430" t="s">
        <v>1226</v>
      </c>
      <c r="WF10" s="430" t="s">
        <v>1226</v>
      </c>
      <c r="WG10" s="430" t="s">
        <v>1085</v>
      </c>
      <c r="WH10" s="430">
        <v>1</v>
      </c>
      <c r="WI10" s="430" t="s">
        <v>1226</v>
      </c>
      <c r="WJ10" s="430" t="s">
        <v>1226</v>
      </c>
      <c r="WK10" s="430" t="s">
        <v>1226</v>
      </c>
      <c r="WL10" s="430" t="s">
        <v>1085</v>
      </c>
      <c r="WM10" s="430">
        <v>1</v>
      </c>
      <c r="WN10" s="430">
        <v>100</v>
      </c>
      <c r="WO10" s="430">
        <v>2021</v>
      </c>
      <c r="WP10" s="430" t="s">
        <v>3782</v>
      </c>
      <c r="WQ10" s="430" t="s">
        <v>3783</v>
      </c>
      <c r="WR10" s="430">
        <v>1</v>
      </c>
      <c r="WS10" s="430">
        <v>100</v>
      </c>
      <c r="WT10" s="430">
        <v>2021</v>
      </c>
      <c r="WU10" s="430" t="s">
        <v>3784</v>
      </c>
      <c r="WV10" s="430" t="s">
        <v>1085</v>
      </c>
      <c r="WW10" s="430">
        <v>1</v>
      </c>
      <c r="WX10" s="430" t="s">
        <v>1226</v>
      </c>
      <c r="WY10" s="430" t="s">
        <v>1226</v>
      </c>
      <c r="WZ10" s="430" t="s">
        <v>1226</v>
      </c>
      <c r="XA10" s="430" t="s">
        <v>1085</v>
      </c>
      <c r="XB10" s="430" t="s">
        <v>1040</v>
      </c>
      <c r="XC10" s="430" t="s">
        <v>1226</v>
      </c>
      <c r="XD10" s="430" t="s">
        <v>1226</v>
      </c>
      <c r="XE10" s="430" t="s">
        <v>1226</v>
      </c>
      <c r="XF10" s="430" t="s">
        <v>1226</v>
      </c>
      <c r="XG10" s="430" t="s">
        <v>1226</v>
      </c>
      <c r="XH10" s="430" t="s">
        <v>1226</v>
      </c>
      <c r="XI10" s="430" t="s">
        <v>1226</v>
      </c>
      <c r="XJ10" s="430" t="s">
        <v>1226</v>
      </c>
      <c r="XK10" s="430" t="s">
        <v>1226</v>
      </c>
      <c r="XL10" s="430">
        <v>1</v>
      </c>
      <c r="XM10" s="430">
        <v>2</v>
      </c>
      <c r="XN10" s="430">
        <v>1</v>
      </c>
      <c r="XO10" s="430">
        <v>3</v>
      </c>
      <c r="XP10" s="430">
        <v>1</v>
      </c>
      <c r="XQ10" s="430">
        <v>3</v>
      </c>
      <c r="XR10" s="430" t="s">
        <v>3785</v>
      </c>
      <c r="XS10" s="430">
        <v>1</v>
      </c>
      <c r="XT10" s="430" t="s">
        <v>1226</v>
      </c>
      <c r="XU10" s="430" t="s">
        <v>1226</v>
      </c>
      <c r="XV10" s="430" t="s">
        <v>1226</v>
      </c>
      <c r="XW10" s="430" t="s">
        <v>1226</v>
      </c>
      <c r="XX10" s="430" t="s">
        <v>1226</v>
      </c>
      <c r="XY10" s="430" t="s">
        <v>1226</v>
      </c>
      <c r="XZ10" s="430" t="s">
        <v>1226</v>
      </c>
      <c r="YA10" s="430" t="s">
        <v>1226</v>
      </c>
      <c r="YB10" s="430">
        <v>1</v>
      </c>
      <c r="YC10" s="430">
        <v>2</v>
      </c>
      <c r="YD10" s="430">
        <v>1</v>
      </c>
      <c r="YE10" s="430">
        <v>3</v>
      </c>
      <c r="YF10" s="430">
        <v>1</v>
      </c>
      <c r="YG10" s="430">
        <v>2</v>
      </c>
      <c r="YH10" s="430" t="s">
        <v>3786</v>
      </c>
      <c r="YI10" s="430" t="s">
        <v>1226</v>
      </c>
      <c r="YJ10" s="430">
        <v>1</v>
      </c>
      <c r="YK10" s="430">
        <v>2</v>
      </c>
      <c r="YL10" s="430">
        <v>1</v>
      </c>
      <c r="YM10" s="430">
        <v>3</v>
      </c>
      <c r="YN10" s="430">
        <v>1</v>
      </c>
      <c r="YO10" s="430">
        <v>2</v>
      </c>
      <c r="YP10" s="430" t="s">
        <v>3787</v>
      </c>
      <c r="YQ10" s="430" t="s">
        <v>1226</v>
      </c>
      <c r="YR10" s="430">
        <v>1</v>
      </c>
      <c r="YS10" s="430" t="s">
        <v>1226</v>
      </c>
      <c r="YT10" s="430" t="s">
        <v>1226</v>
      </c>
      <c r="YU10" s="430" t="s">
        <v>1226</v>
      </c>
      <c r="YV10" s="430" t="s">
        <v>1226</v>
      </c>
      <c r="YW10" s="430" t="s">
        <v>1226</v>
      </c>
      <c r="YX10" s="430" t="s">
        <v>1226</v>
      </c>
      <c r="YY10" s="430" t="s">
        <v>1226</v>
      </c>
      <c r="YZ10" s="430">
        <v>1</v>
      </c>
      <c r="ZA10" s="430">
        <v>3</v>
      </c>
      <c r="ZB10" s="430">
        <v>1</v>
      </c>
      <c r="ZC10" s="430">
        <v>3</v>
      </c>
      <c r="ZD10" s="430">
        <v>1</v>
      </c>
      <c r="ZE10" s="430">
        <v>3</v>
      </c>
      <c r="ZF10" s="430" t="s">
        <v>3788</v>
      </c>
      <c r="ZG10" s="430">
        <v>1</v>
      </c>
      <c r="ZH10" s="430">
        <v>3</v>
      </c>
      <c r="ZI10" s="430">
        <v>1</v>
      </c>
      <c r="ZJ10" s="430">
        <v>3</v>
      </c>
      <c r="ZK10" s="430">
        <v>1</v>
      </c>
      <c r="ZL10" s="430">
        <v>3</v>
      </c>
      <c r="ZM10" s="430" t="s">
        <v>3789</v>
      </c>
      <c r="ZN10" s="430">
        <v>1</v>
      </c>
      <c r="ZO10" s="430">
        <v>3</v>
      </c>
      <c r="ZP10" s="430">
        <v>1</v>
      </c>
      <c r="ZQ10" s="430">
        <v>3</v>
      </c>
      <c r="ZR10" s="430">
        <v>1</v>
      </c>
      <c r="ZS10" s="430">
        <v>3</v>
      </c>
      <c r="ZT10" s="430" t="s">
        <v>3790</v>
      </c>
      <c r="ZU10" s="430">
        <v>1</v>
      </c>
      <c r="ZV10" s="430">
        <v>3</v>
      </c>
      <c r="ZW10" s="430">
        <v>1</v>
      </c>
      <c r="ZX10" s="430">
        <v>3</v>
      </c>
      <c r="ZY10" s="430">
        <v>1</v>
      </c>
      <c r="ZZ10" s="430">
        <v>3</v>
      </c>
      <c r="AAA10" s="430" t="s">
        <v>3791</v>
      </c>
      <c r="AAB10" s="430" t="s">
        <v>1226</v>
      </c>
      <c r="AAC10" s="430">
        <v>1</v>
      </c>
      <c r="AAD10" s="430">
        <v>3</v>
      </c>
      <c r="AAE10" s="430">
        <v>1</v>
      </c>
      <c r="AAF10" s="430">
        <v>3</v>
      </c>
      <c r="AAG10" s="430">
        <v>1</v>
      </c>
      <c r="AAH10" s="430">
        <v>3</v>
      </c>
      <c r="AAI10" s="430" t="s">
        <v>3767</v>
      </c>
      <c r="AAJ10" s="430" t="s">
        <v>1226</v>
      </c>
      <c r="AAK10" s="430">
        <v>1</v>
      </c>
      <c r="AAL10" s="430">
        <v>3</v>
      </c>
      <c r="AAM10" s="430">
        <v>1</v>
      </c>
      <c r="AAN10" s="430">
        <v>3</v>
      </c>
      <c r="AAO10" s="430">
        <v>1</v>
      </c>
      <c r="AAP10" s="430">
        <v>3</v>
      </c>
      <c r="AAQ10" s="430" t="s">
        <v>3792</v>
      </c>
      <c r="AAR10" s="430">
        <v>1</v>
      </c>
      <c r="AAS10" s="430" t="s">
        <v>1226</v>
      </c>
      <c r="AAT10" s="430" t="s">
        <v>1226</v>
      </c>
      <c r="AAU10" s="430" t="s">
        <v>1226</v>
      </c>
      <c r="AAV10" s="430" t="s">
        <v>1226</v>
      </c>
      <c r="AAW10" s="430" t="s">
        <v>1226</v>
      </c>
      <c r="AAX10" s="430" t="s">
        <v>1226</v>
      </c>
      <c r="AAY10" s="430" t="s">
        <v>1226</v>
      </c>
      <c r="AAZ10" s="430" t="s">
        <v>1226</v>
      </c>
      <c r="ABA10" s="430">
        <v>1</v>
      </c>
      <c r="ABB10" s="430" t="s">
        <v>1226</v>
      </c>
      <c r="ABC10" s="430" t="s">
        <v>1226</v>
      </c>
      <c r="ABD10" s="430" t="s">
        <v>1226</v>
      </c>
      <c r="ABE10" s="430" t="s">
        <v>1226</v>
      </c>
      <c r="ABF10" s="430" t="s">
        <v>1226</v>
      </c>
      <c r="ABG10" s="430" t="s">
        <v>1226</v>
      </c>
      <c r="ABH10" s="430" t="s">
        <v>1226</v>
      </c>
      <c r="ABI10" s="430" t="s">
        <v>10</v>
      </c>
      <c r="ABJ10" s="430">
        <v>2</v>
      </c>
      <c r="ABK10" s="430">
        <v>2</v>
      </c>
      <c r="ABL10" s="430">
        <v>2</v>
      </c>
      <c r="ABM10" s="430">
        <v>2</v>
      </c>
      <c r="ABN10" s="430">
        <v>1</v>
      </c>
      <c r="ABO10" s="430">
        <v>3</v>
      </c>
      <c r="ABP10" s="430">
        <v>3</v>
      </c>
      <c r="ABQ10" s="430">
        <v>2</v>
      </c>
      <c r="ABR10" s="430" t="s">
        <v>3793</v>
      </c>
      <c r="ABS10" s="430">
        <v>1</v>
      </c>
      <c r="ABT10" s="430">
        <v>1</v>
      </c>
      <c r="ABU10" s="430">
        <v>1</v>
      </c>
      <c r="ABV10" s="430">
        <v>1</v>
      </c>
      <c r="ABW10" s="430">
        <v>1</v>
      </c>
      <c r="ABX10" s="430">
        <v>2</v>
      </c>
      <c r="ABY10" s="430">
        <v>1</v>
      </c>
      <c r="ABZ10" s="430">
        <v>2</v>
      </c>
      <c r="ACA10" s="430" t="s">
        <v>3709</v>
      </c>
      <c r="ACB10" s="430">
        <v>3</v>
      </c>
      <c r="ACC10" s="430">
        <v>3</v>
      </c>
      <c r="ACD10" s="430">
        <v>3</v>
      </c>
      <c r="ACE10" s="430">
        <v>2</v>
      </c>
      <c r="ACF10" s="430">
        <v>3</v>
      </c>
      <c r="ACG10" s="430">
        <v>2</v>
      </c>
      <c r="ACH10" s="430">
        <v>2</v>
      </c>
      <c r="ACI10" s="430">
        <v>2</v>
      </c>
      <c r="ACJ10" s="430" t="s">
        <v>8</v>
      </c>
      <c r="ACK10" s="430">
        <v>2</v>
      </c>
      <c r="ACL10" s="430">
        <v>2</v>
      </c>
      <c r="ACM10" s="430">
        <v>1</v>
      </c>
      <c r="ACN10" s="430">
        <v>1</v>
      </c>
      <c r="ACO10" s="430">
        <v>1</v>
      </c>
      <c r="ACP10" s="430">
        <v>3</v>
      </c>
      <c r="ACQ10" s="430">
        <v>1</v>
      </c>
      <c r="ACR10" s="430">
        <v>3</v>
      </c>
      <c r="ACS10" s="430" t="s">
        <v>3794</v>
      </c>
      <c r="ACT10" s="430">
        <v>2</v>
      </c>
      <c r="ACU10" s="430">
        <v>2</v>
      </c>
      <c r="ACV10" s="430">
        <v>1</v>
      </c>
      <c r="ACW10" s="430">
        <v>1</v>
      </c>
      <c r="ACX10" s="430">
        <v>1</v>
      </c>
      <c r="ACY10" s="430">
        <v>2</v>
      </c>
      <c r="ACZ10" s="430">
        <v>1</v>
      </c>
      <c r="ADA10" s="430">
        <v>1</v>
      </c>
      <c r="ADB10" s="430" t="s">
        <v>1226</v>
      </c>
      <c r="ADC10" s="430" t="s">
        <v>1226</v>
      </c>
      <c r="ADD10" s="430" t="s">
        <v>1226</v>
      </c>
      <c r="ADE10" s="430" t="s">
        <v>1226</v>
      </c>
      <c r="ADF10" s="430" t="s">
        <v>1226</v>
      </c>
      <c r="ADG10" s="430" t="s">
        <v>1226</v>
      </c>
      <c r="ADH10" s="430" t="s">
        <v>1226</v>
      </c>
      <c r="ADI10" s="430" t="s">
        <v>1226</v>
      </c>
      <c r="ADJ10" s="430" t="s">
        <v>1226</v>
      </c>
      <c r="ADK10" s="430" t="s">
        <v>1226</v>
      </c>
      <c r="ADL10" s="430" t="s">
        <v>1226</v>
      </c>
      <c r="ADM10" s="430" t="s">
        <v>1226</v>
      </c>
      <c r="ADN10" s="430" t="s">
        <v>1226</v>
      </c>
      <c r="ADO10" s="430" t="s">
        <v>1226</v>
      </c>
      <c r="ADP10" s="430" t="s">
        <v>1226</v>
      </c>
      <c r="ADQ10" s="430" t="s">
        <v>1226</v>
      </c>
      <c r="ADR10" s="430" t="s">
        <v>1226</v>
      </c>
      <c r="ADS10" s="430" t="s">
        <v>1226</v>
      </c>
      <c r="ADT10" s="430" t="s">
        <v>1226</v>
      </c>
      <c r="ADU10" s="430" t="s">
        <v>1226</v>
      </c>
      <c r="ADV10" s="430" t="s">
        <v>1226</v>
      </c>
      <c r="ADW10" s="430" t="s">
        <v>1226</v>
      </c>
      <c r="ADX10" s="430" t="s">
        <v>1226</v>
      </c>
      <c r="ADY10" s="430" t="s">
        <v>1226</v>
      </c>
      <c r="ADZ10" s="430" t="s">
        <v>1226</v>
      </c>
      <c r="AEA10" s="430" t="s">
        <v>1226</v>
      </c>
      <c r="AEB10" s="430" t="s">
        <v>1226</v>
      </c>
      <c r="AEC10" s="430" t="s">
        <v>1226</v>
      </c>
      <c r="AED10" s="430" t="s">
        <v>1226</v>
      </c>
      <c r="AEE10" s="430" t="s">
        <v>1226</v>
      </c>
      <c r="AEF10" s="430" t="s">
        <v>1226</v>
      </c>
      <c r="AEG10" s="430" t="s">
        <v>1226</v>
      </c>
      <c r="AEH10" s="430" t="s">
        <v>1226</v>
      </c>
      <c r="AEI10" s="430" t="s">
        <v>1226</v>
      </c>
      <c r="AEJ10" s="430" t="s">
        <v>1226</v>
      </c>
      <c r="AEK10" s="430" t="s">
        <v>1226</v>
      </c>
      <c r="AEL10" s="430" t="s">
        <v>1226</v>
      </c>
      <c r="AEM10" s="430" t="s">
        <v>1226</v>
      </c>
      <c r="AEN10" s="430" t="s">
        <v>1226</v>
      </c>
      <c r="AEO10" s="430" t="s">
        <v>1226</v>
      </c>
      <c r="AEP10" s="430" t="s">
        <v>1226</v>
      </c>
      <c r="AEQ10" s="430" t="s">
        <v>1226</v>
      </c>
      <c r="AER10" s="430" t="s">
        <v>1226</v>
      </c>
      <c r="AES10" s="430" t="s">
        <v>1226</v>
      </c>
      <c r="AET10" s="430" t="s">
        <v>1226</v>
      </c>
      <c r="AEU10" s="430" t="s">
        <v>1226</v>
      </c>
      <c r="AEV10" s="430" t="s">
        <v>1226</v>
      </c>
      <c r="AEW10" s="430" t="s">
        <v>1226</v>
      </c>
      <c r="AEX10" s="430" t="s">
        <v>1226</v>
      </c>
      <c r="AEY10" s="430" t="s">
        <v>1226</v>
      </c>
      <c r="AEZ10" s="430" t="s">
        <v>1226</v>
      </c>
      <c r="AFA10" s="430" t="s">
        <v>1226</v>
      </c>
      <c r="AFB10" s="430" t="s">
        <v>1226</v>
      </c>
      <c r="AFC10" s="430" t="s">
        <v>1226</v>
      </c>
      <c r="AFD10" s="430" t="s">
        <v>1226</v>
      </c>
      <c r="AFE10" s="430" t="s">
        <v>1226</v>
      </c>
      <c r="AFF10" s="430" t="s">
        <v>1226</v>
      </c>
      <c r="AFG10" s="430" t="s">
        <v>1226</v>
      </c>
      <c r="AFH10" s="430" t="s">
        <v>1226</v>
      </c>
      <c r="AFI10" s="430" t="s">
        <v>1226</v>
      </c>
      <c r="AFJ10" s="430" t="s">
        <v>1226</v>
      </c>
      <c r="AFK10" s="430" t="s">
        <v>1226</v>
      </c>
      <c r="AFL10" s="430" t="s">
        <v>1226</v>
      </c>
      <c r="AFM10" s="430" t="s">
        <v>1226</v>
      </c>
      <c r="AFN10" s="430" t="s">
        <v>1226</v>
      </c>
      <c r="AFO10" s="430" t="s">
        <v>1226</v>
      </c>
      <c r="AFP10" s="430" t="s">
        <v>1226</v>
      </c>
      <c r="AFQ10" s="430" t="s">
        <v>1226</v>
      </c>
      <c r="AFR10" s="430" t="s">
        <v>1226</v>
      </c>
      <c r="AFS10" s="430" t="s">
        <v>1226</v>
      </c>
      <c r="AFT10" s="430" t="s">
        <v>1226</v>
      </c>
      <c r="AFU10" s="430" t="s">
        <v>1226</v>
      </c>
      <c r="AFV10" s="430" t="s">
        <v>1226</v>
      </c>
      <c r="AFW10" s="430" t="s">
        <v>1226</v>
      </c>
      <c r="AFX10" s="430" t="s">
        <v>1226</v>
      </c>
      <c r="AFY10" s="430" t="s">
        <v>1226</v>
      </c>
      <c r="AFZ10" s="430" t="s">
        <v>1226</v>
      </c>
      <c r="AGA10" s="430" t="s">
        <v>1226</v>
      </c>
      <c r="AGB10" s="430" t="s">
        <v>1226</v>
      </c>
      <c r="AGC10" s="430" t="s">
        <v>1226</v>
      </c>
      <c r="AGD10" s="430" t="s">
        <v>1226</v>
      </c>
      <c r="AGE10" s="430">
        <v>1</v>
      </c>
      <c r="AGF10" s="430" t="s">
        <v>3795</v>
      </c>
      <c r="AGG10" s="430" t="s">
        <v>3796</v>
      </c>
      <c r="AGH10" s="430">
        <v>1</v>
      </c>
      <c r="AGI10" s="430">
        <v>1</v>
      </c>
      <c r="AGJ10" s="430">
        <v>1</v>
      </c>
      <c r="AGK10" s="430">
        <v>1</v>
      </c>
      <c r="AGL10" s="430">
        <v>1</v>
      </c>
      <c r="AGM10" s="430">
        <v>1</v>
      </c>
      <c r="AGN10" s="430" t="s">
        <v>1226</v>
      </c>
      <c r="AGO10" s="430" t="s">
        <v>1226</v>
      </c>
      <c r="AGP10" s="430">
        <v>1</v>
      </c>
      <c r="AGQ10" s="430">
        <v>1</v>
      </c>
      <c r="AGR10" s="430">
        <v>1</v>
      </c>
      <c r="AGS10" s="430" t="s">
        <v>3518</v>
      </c>
      <c r="AGT10" s="430" t="s">
        <v>3797</v>
      </c>
      <c r="AGU10" s="430">
        <v>1</v>
      </c>
      <c r="AGV10" s="430">
        <v>0</v>
      </c>
      <c r="AGW10" s="430">
        <v>6</v>
      </c>
      <c r="AGX10" s="430">
        <v>6</v>
      </c>
      <c r="AGY10" s="430">
        <v>1</v>
      </c>
      <c r="AGZ10" s="430">
        <v>0</v>
      </c>
      <c r="AHA10" s="430">
        <v>6</v>
      </c>
      <c r="AHB10" s="430">
        <v>6</v>
      </c>
      <c r="AHC10" s="430">
        <v>1</v>
      </c>
      <c r="AHD10" s="430">
        <v>0</v>
      </c>
      <c r="AHE10" s="430">
        <v>6</v>
      </c>
      <c r="AHF10" s="430">
        <v>6</v>
      </c>
      <c r="AHG10" s="430">
        <v>1</v>
      </c>
      <c r="AHH10" s="430">
        <v>0</v>
      </c>
      <c r="AHI10" s="430">
        <v>6</v>
      </c>
      <c r="AHJ10" s="430">
        <v>6</v>
      </c>
      <c r="AHK10" s="430">
        <v>1</v>
      </c>
      <c r="AHL10" s="430">
        <v>0</v>
      </c>
      <c r="AHM10" s="430">
        <v>6</v>
      </c>
      <c r="AHN10" s="430">
        <v>6</v>
      </c>
      <c r="AHO10" s="430">
        <v>1</v>
      </c>
      <c r="AHP10" s="430">
        <v>0</v>
      </c>
      <c r="AHQ10" s="430">
        <v>6</v>
      </c>
      <c r="AHR10" s="430">
        <v>6</v>
      </c>
      <c r="AHS10" s="430" t="s">
        <v>3798</v>
      </c>
      <c r="AHT10" s="430" t="s">
        <v>3799</v>
      </c>
      <c r="AHU10" s="430">
        <v>0.75</v>
      </c>
      <c r="AHV10" s="430">
        <v>0.75</v>
      </c>
      <c r="AHW10" s="430">
        <v>0.75</v>
      </c>
      <c r="AHX10" s="430">
        <v>0.75</v>
      </c>
      <c r="AHY10" s="430">
        <v>0.75</v>
      </c>
      <c r="AHZ10" s="430">
        <v>0.75</v>
      </c>
      <c r="AIA10" s="430">
        <v>0.75</v>
      </c>
      <c r="AIB10" s="430">
        <v>0.75</v>
      </c>
      <c r="AIC10" s="430">
        <v>0.75</v>
      </c>
      <c r="AID10" s="430">
        <v>0.75</v>
      </c>
      <c r="AIE10" s="430">
        <v>0.75</v>
      </c>
      <c r="AIF10" s="430">
        <v>0.75</v>
      </c>
      <c r="AIG10" s="430">
        <v>0.75</v>
      </c>
      <c r="AIH10" s="430">
        <v>0.75</v>
      </c>
      <c r="AII10" s="430">
        <v>0.75</v>
      </c>
      <c r="AIJ10" s="430">
        <v>0.75</v>
      </c>
      <c r="AIK10" s="430">
        <v>0.75</v>
      </c>
      <c r="AIL10" s="430">
        <v>0.75</v>
      </c>
      <c r="AIM10" s="430">
        <v>0.75</v>
      </c>
      <c r="AIN10" s="430">
        <v>0.75</v>
      </c>
      <c r="AIO10" s="430">
        <v>0.75</v>
      </c>
      <c r="AIP10" s="430">
        <v>0</v>
      </c>
      <c r="AIQ10" s="430" t="s">
        <v>1226</v>
      </c>
      <c r="AIR10" s="430">
        <v>0</v>
      </c>
      <c r="AIS10" s="430" t="s">
        <v>1226</v>
      </c>
      <c r="AIT10" s="430">
        <v>0</v>
      </c>
      <c r="AIU10" s="430" t="s">
        <v>1226</v>
      </c>
    </row>
    <row r="11" spans="1:931" x14ac:dyDescent="0.2">
      <c r="A11" s="430" t="s">
        <v>3863</v>
      </c>
      <c r="B11" s="430" t="s">
        <v>3864</v>
      </c>
      <c r="C11" s="430" t="s">
        <v>1037</v>
      </c>
      <c r="D11" s="430" t="s">
        <v>1081</v>
      </c>
      <c r="E11" s="430" t="s">
        <v>1071</v>
      </c>
      <c r="F11" s="443">
        <v>1.463265</v>
      </c>
      <c r="G11" s="443">
        <v>38868.663031914897</v>
      </c>
      <c r="H11" s="430">
        <v>1</v>
      </c>
      <c r="I11" s="430">
        <v>1</v>
      </c>
      <c r="J11" s="430">
        <v>2018</v>
      </c>
      <c r="K11" s="430">
        <v>2018</v>
      </c>
      <c r="L11" s="430" t="s">
        <v>3865</v>
      </c>
      <c r="M11" s="430" t="s">
        <v>3866</v>
      </c>
      <c r="N11" s="430">
        <v>1</v>
      </c>
      <c r="O11" s="430">
        <v>1</v>
      </c>
      <c r="P11" s="430" t="s">
        <v>3867</v>
      </c>
      <c r="Q11" s="430" t="s">
        <v>3868</v>
      </c>
      <c r="R11" s="430">
        <v>2016</v>
      </c>
      <c r="S11" s="430">
        <v>2016</v>
      </c>
      <c r="T11" s="430" t="s">
        <v>3869</v>
      </c>
      <c r="U11" s="430" t="s">
        <v>3869</v>
      </c>
      <c r="V11" s="430">
        <v>1</v>
      </c>
      <c r="W11" s="430">
        <v>1</v>
      </c>
      <c r="X11" s="430" t="s">
        <v>3870</v>
      </c>
      <c r="Y11" s="430" t="s">
        <v>3870</v>
      </c>
      <c r="Z11" s="430">
        <v>2018</v>
      </c>
      <c r="AA11" s="430">
        <v>2018</v>
      </c>
      <c r="AB11" s="430" t="s">
        <v>3871</v>
      </c>
      <c r="AC11" s="430" t="s">
        <v>3871</v>
      </c>
      <c r="AD11" s="430">
        <v>1</v>
      </c>
      <c r="AE11" s="430" t="s">
        <v>3872</v>
      </c>
      <c r="AF11" s="430">
        <v>2020</v>
      </c>
      <c r="AG11" s="430">
        <v>1</v>
      </c>
      <c r="AH11" s="430" t="s">
        <v>3873</v>
      </c>
      <c r="AI11" s="430">
        <v>2020</v>
      </c>
      <c r="AJ11" s="430">
        <v>1</v>
      </c>
      <c r="AK11" s="430" t="s">
        <v>3874</v>
      </c>
      <c r="AL11" s="430">
        <v>2010</v>
      </c>
      <c r="AM11" s="430">
        <v>1</v>
      </c>
      <c r="AN11" s="430" t="s">
        <v>3875</v>
      </c>
      <c r="AO11" s="430" t="s">
        <v>1226</v>
      </c>
      <c r="AP11" s="430">
        <v>0</v>
      </c>
      <c r="AQ11" s="430" t="s">
        <v>3876</v>
      </c>
      <c r="AR11" s="430" t="s">
        <v>1226</v>
      </c>
      <c r="AS11" s="430">
        <v>1</v>
      </c>
      <c r="AT11" s="430" t="s">
        <v>3877</v>
      </c>
      <c r="AU11" s="430">
        <v>2006</v>
      </c>
      <c r="AV11" s="430">
        <v>1</v>
      </c>
      <c r="AW11" s="430" t="s">
        <v>3878</v>
      </c>
      <c r="AX11" s="430">
        <v>2006</v>
      </c>
      <c r="AY11" s="430">
        <v>1</v>
      </c>
      <c r="AZ11" s="430" t="s">
        <v>3879</v>
      </c>
      <c r="BA11" s="430">
        <v>2006</v>
      </c>
      <c r="BB11" s="430">
        <v>1</v>
      </c>
      <c r="BC11" s="430" t="s">
        <v>3880</v>
      </c>
      <c r="BD11" s="430">
        <v>2012</v>
      </c>
      <c r="BE11" s="430">
        <v>1</v>
      </c>
      <c r="BF11" s="430" t="s">
        <v>3881</v>
      </c>
      <c r="BG11" s="430">
        <v>2012</v>
      </c>
      <c r="BH11" s="430">
        <v>1</v>
      </c>
      <c r="BI11" s="430" t="s">
        <v>3882</v>
      </c>
      <c r="BJ11" s="430">
        <v>2012</v>
      </c>
      <c r="BK11" s="430">
        <v>1</v>
      </c>
      <c r="BL11" s="430" t="s">
        <v>3883</v>
      </c>
      <c r="BM11" s="430">
        <v>2017</v>
      </c>
      <c r="BN11" s="430">
        <v>1</v>
      </c>
      <c r="BO11" s="430" t="s">
        <v>3884</v>
      </c>
      <c r="BP11" s="430">
        <v>2020</v>
      </c>
      <c r="BQ11" s="430">
        <v>1</v>
      </c>
      <c r="BR11" s="430">
        <v>0</v>
      </c>
      <c r="BS11" s="430" t="s">
        <v>3885</v>
      </c>
      <c r="BT11" s="430">
        <v>1</v>
      </c>
      <c r="BU11" s="430">
        <v>0</v>
      </c>
      <c r="BV11" s="430" t="s">
        <v>3886</v>
      </c>
      <c r="BW11" s="430">
        <v>0</v>
      </c>
      <c r="BX11" s="430">
        <v>0</v>
      </c>
      <c r="BY11" s="430" t="s">
        <v>3887</v>
      </c>
      <c r="BZ11" s="430">
        <v>1</v>
      </c>
      <c r="CA11" s="430" t="s">
        <v>3888</v>
      </c>
      <c r="CB11" s="430">
        <v>1</v>
      </c>
      <c r="CC11" s="430" t="s">
        <v>3889</v>
      </c>
      <c r="CD11" s="430">
        <v>0</v>
      </c>
      <c r="CE11" s="430" t="s">
        <v>1226</v>
      </c>
      <c r="CF11" s="430">
        <v>100</v>
      </c>
      <c r="CG11" s="430">
        <v>0</v>
      </c>
      <c r="CH11" s="430" t="s">
        <v>1226</v>
      </c>
      <c r="CI11" s="430">
        <v>100</v>
      </c>
      <c r="CJ11" s="430">
        <v>0</v>
      </c>
      <c r="CK11" s="430" t="s">
        <v>1226</v>
      </c>
      <c r="CL11" s="430">
        <v>4</v>
      </c>
      <c r="CM11" s="430">
        <v>0</v>
      </c>
      <c r="CN11" s="430" t="s">
        <v>1226</v>
      </c>
      <c r="CO11" s="430">
        <v>788</v>
      </c>
      <c r="CP11" s="430">
        <v>0</v>
      </c>
      <c r="CQ11" s="430" t="s">
        <v>1226</v>
      </c>
      <c r="CR11" s="430">
        <v>4</v>
      </c>
      <c r="CS11" s="430">
        <v>0.66</v>
      </c>
      <c r="CT11" s="430" t="s">
        <v>3890</v>
      </c>
      <c r="CU11" s="430" t="s">
        <v>3891</v>
      </c>
      <c r="CV11" s="430">
        <v>2021</v>
      </c>
      <c r="CW11" s="430">
        <v>0.75</v>
      </c>
      <c r="CX11" s="430" t="s">
        <v>3892</v>
      </c>
      <c r="CY11" s="430" t="s">
        <v>3893</v>
      </c>
      <c r="CZ11" s="430">
        <v>2010</v>
      </c>
      <c r="DA11" s="430">
        <v>1</v>
      </c>
      <c r="DB11" s="430" t="s">
        <v>3894</v>
      </c>
      <c r="DC11" s="430" t="s">
        <v>3895</v>
      </c>
      <c r="DD11" s="430" t="s">
        <v>3896</v>
      </c>
      <c r="DE11" s="430">
        <v>0.5</v>
      </c>
      <c r="DF11" s="430">
        <v>0.75</v>
      </c>
      <c r="DG11" s="430">
        <v>0.66</v>
      </c>
      <c r="DH11" s="430" t="s">
        <v>3890</v>
      </c>
      <c r="DI11" s="430" t="s">
        <v>3891</v>
      </c>
      <c r="DJ11" s="430">
        <v>2021</v>
      </c>
      <c r="DK11" s="430">
        <v>0.75</v>
      </c>
      <c r="DL11" s="430" t="s">
        <v>3897</v>
      </c>
      <c r="DM11" s="430" t="s">
        <v>3893</v>
      </c>
      <c r="DN11" s="430">
        <v>2010</v>
      </c>
      <c r="DO11" s="430">
        <v>1</v>
      </c>
      <c r="DP11" s="430" t="s">
        <v>3894</v>
      </c>
      <c r="DQ11" s="430" t="s">
        <v>3895</v>
      </c>
      <c r="DR11" s="430" t="s">
        <v>3896</v>
      </c>
      <c r="DS11" s="430">
        <v>0.5</v>
      </c>
      <c r="DT11" s="430">
        <v>0.75</v>
      </c>
      <c r="DU11" s="430">
        <v>0.66</v>
      </c>
      <c r="DV11" s="430" t="s">
        <v>3898</v>
      </c>
      <c r="DW11" s="430" t="s">
        <v>3899</v>
      </c>
      <c r="DX11" s="430" t="s">
        <v>3900</v>
      </c>
      <c r="DY11" s="430">
        <v>1</v>
      </c>
      <c r="DZ11" s="430" t="s">
        <v>3901</v>
      </c>
      <c r="EA11" s="430" t="s">
        <v>3871</v>
      </c>
      <c r="EB11" s="430" t="s">
        <v>3900</v>
      </c>
      <c r="EC11" s="430">
        <v>1</v>
      </c>
      <c r="ED11" s="430" t="s">
        <v>3894</v>
      </c>
      <c r="EE11" s="430" t="s">
        <v>3895</v>
      </c>
      <c r="EF11" s="430" t="s">
        <v>3902</v>
      </c>
      <c r="EG11" s="430">
        <v>1</v>
      </c>
      <c r="EH11" s="430">
        <v>1</v>
      </c>
      <c r="EI11" s="430">
        <v>0.66</v>
      </c>
      <c r="EJ11" s="430" t="s">
        <v>3898</v>
      </c>
      <c r="EK11" s="430" t="s">
        <v>3903</v>
      </c>
      <c r="EL11" s="430" t="s">
        <v>3900</v>
      </c>
      <c r="EM11" s="430">
        <v>0.75</v>
      </c>
      <c r="EN11" s="430" t="s">
        <v>3901</v>
      </c>
      <c r="EO11" s="430" t="s">
        <v>3903</v>
      </c>
      <c r="EP11" s="430" t="s">
        <v>3900</v>
      </c>
      <c r="EQ11" s="430">
        <v>1</v>
      </c>
      <c r="ER11" s="430" t="s">
        <v>3894</v>
      </c>
      <c r="ES11" s="430" t="s">
        <v>3895</v>
      </c>
      <c r="ET11" s="430" t="s">
        <v>3902</v>
      </c>
      <c r="EU11" s="430">
        <v>1</v>
      </c>
      <c r="EV11" s="430">
        <v>1</v>
      </c>
      <c r="EW11" s="430">
        <v>0.66</v>
      </c>
      <c r="EX11" s="430" t="s">
        <v>3904</v>
      </c>
      <c r="EY11" s="430" t="s">
        <v>3905</v>
      </c>
      <c r="EZ11" s="430">
        <v>2018</v>
      </c>
      <c r="FA11" s="430">
        <v>1</v>
      </c>
      <c r="FB11" s="430" t="s">
        <v>3906</v>
      </c>
      <c r="FC11" s="430" t="s">
        <v>3907</v>
      </c>
      <c r="FD11" s="430" t="s">
        <v>3908</v>
      </c>
      <c r="FE11" s="430">
        <v>1</v>
      </c>
      <c r="FF11" s="430" t="s">
        <v>3894</v>
      </c>
      <c r="FG11" s="430" t="s">
        <v>3895</v>
      </c>
      <c r="FH11" s="430" t="s">
        <v>3909</v>
      </c>
      <c r="FI11" s="430">
        <v>1</v>
      </c>
      <c r="FJ11" s="430">
        <v>0.5</v>
      </c>
      <c r="FK11" s="430">
        <v>0.66</v>
      </c>
      <c r="FL11" s="430" t="s">
        <v>3910</v>
      </c>
      <c r="FM11" s="430" t="s">
        <v>3911</v>
      </c>
      <c r="FN11" s="430">
        <v>2018</v>
      </c>
      <c r="FO11" s="430">
        <v>0.75</v>
      </c>
      <c r="FP11" s="430" t="s">
        <v>3912</v>
      </c>
      <c r="FQ11" s="430" t="s">
        <v>3913</v>
      </c>
      <c r="FR11" s="430" t="s">
        <v>3908</v>
      </c>
      <c r="FS11" s="430">
        <v>1</v>
      </c>
      <c r="FT11" s="430" t="s">
        <v>3894</v>
      </c>
      <c r="FU11" s="430" t="s">
        <v>3895</v>
      </c>
      <c r="FV11" s="430" t="s">
        <v>3909</v>
      </c>
      <c r="FW11" s="430">
        <v>1</v>
      </c>
      <c r="FX11" s="430">
        <v>0.5</v>
      </c>
      <c r="FY11" s="430">
        <v>1</v>
      </c>
      <c r="FZ11" s="430">
        <v>1</v>
      </c>
      <c r="GA11" s="430">
        <v>1</v>
      </c>
      <c r="GB11" s="430">
        <v>1</v>
      </c>
      <c r="GC11" s="430">
        <v>1</v>
      </c>
      <c r="GD11" s="430" t="s">
        <v>1226</v>
      </c>
      <c r="GE11" s="430" t="s">
        <v>1226</v>
      </c>
      <c r="GF11" s="430">
        <v>1</v>
      </c>
      <c r="GG11" s="430">
        <v>1</v>
      </c>
      <c r="GH11" s="430">
        <v>1</v>
      </c>
      <c r="GI11" s="430">
        <v>1</v>
      </c>
      <c r="GJ11" s="430">
        <v>1</v>
      </c>
      <c r="GK11" s="430" t="s">
        <v>1226</v>
      </c>
      <c r="GL11" s="430" t="s">
        <v>1226</v>
      </c>
      <c r="GM11" s="430">
        <v>1</v>
      </c>
      <c r="GN11" s="430">
        <v>1</v>
      </c>
      <c r="GO11" s="430">
        <v>1</v>
      </c>
      <c r="GP11" s="430">
        <v>1</v>
      </c>
      <c r="GQ11" s="430">
        <v>1</v>
      </c>
      <c r="GR11" s="430" t="s">
        <v>1226</v>
      </c>
      <c r="GS11" s="430" t="s">
        <v>1226</v>
      </c>
      <c r="GT11" s="430">
        <v>1</v>
      </c>
      <c r="GU11" s="430">
        <v>1</v>
      </c>
      <c r="GV11" s="430">
        <v>1</v>
      </c>
      <c r="GW11" s="430">
        <v>1</v>
      </c>
      <c r="GX11" s="430">
        <v>1</v>
      </c>
      <c r="GY11" s="430" t="s">
        <v>1226</v>
      </c>
      <c r="GZ11" s="430" t="s">
        <v>1226</v>
      </c>
      <c r="HA11" s="430">
        <v>1</v>
      </c>
      <c r="HB11" s="430">
        <v>1</v>
      </c>
      <c r="HC11" s="430">
        <v>1</v>
      </c>
      <c r="HD11" s="430">
        <v>1</v>
      </c>
      <c r="HE11" s="430">
        <v>1</v>
      </c>
      <c r="HF11" s="430" t="s">
        <v>1226</v>
      </c>
      <c r="HG11" s="430" t="s">
        <v>1226</v>
      </c>
      <c r="HH11" s="430">
        <v>1</v>
      </c>
      <c r="HI11" s="430">
        <v>1</v>
      </c>
      <c r="HJ11" s="430">
        <v>1</v>
      </c>
      <c r="HK11" s="430">
        <v>1</v>
      </c>
      <c r="HL11" s="430">
        <v>1</v>
      </c>
      <c r="HM11" s="430" t="s">
        <v>1226</v>
      </c>
      <c r="HN11" s="430" t="s">
        <v>1226</v>
      </c>
      <c r="HO11" s="430" t="s">
        <v>1040</v>
      </c>
      <c r="HP11" s="430" t="s">
        <v>1226</v>
      </c>
      <c r="HQ11" s="430" t="s">
        <v>1226</v>
      </c>
      <c r="HR11" s="430" t="s">
        <v>1226</v>
      </c>
      <c r="HS11" s="430" t="s">
        <v>1226</v>
      </c>
      <c r="HT11" s="430" t="s">
        <v>1226</v>
      </c>
      <c r="HU11" s="430" t="s">
        <v>1226</v>
      </c>
      <c r="HV11" s="430">
        <v>1</v>
      </c>
      <c r="HW11" s="430">
        <v>1</v>
      </c>
      <c r="HX11" s="430">
        <v>1</v>
      </c>
      <c r="HY11" s="430">
        <v>1</v>
      </c>
      <c r="HZ11" s="430">
        <v>1</v>
      </c>
      <c r="IA11" s="430" t="s">
        <v>1226</v>
      </c>
      <c r="IB11" s="430" t="s">
        <v>1226</v>
      </c>
      <c r="IC11" s="430">
        <v>1</v>
      </c>
      <c r="ID11" s="430">
        <v>1</v>
      </c>
      <c r="IE11" s="430">
        <v>1</v>
      </c>
      <c r="IF11" s="430" t="s">
        <v>1226</v>
      </c>
      <c r="IG11" s="430" t="s">
        <v>1226</v>
      </c>
      <c r="IH11" s="430">
        <v>1</v>
      </c>
      <c r="II11" s="430">
        <v>1</v>
      </c>
      <c r="IJ11" s="430" t="s">
        <v>1226</v>
      </c>
      <c r="IK11" s="430" t="s">
        <v>1226</v>
      </c>
      <c r="IL11" s="430">
        <v>1</v>
      </c>
      <c r="IM11" s="430">
        <v>1</v>
      </c>
      <c r="IN11" s="430">
        <v>1</v>
      </c>
      <c r="IO11" s="430">
        <v>1</v>
      </c>
      <c r="IP11" s="430">
        <v>1</v>
      </c>
      <c r="IQ11" s="430">
        <v>1</v>
      </c>
      <c r="IR11" s="430">
        <v>1</v>
      </c>
      <c r="IS11" s="430" t="s">
        <v>1226</v>
      </c>
      <c r="IT11" s="430" t="s">
        <v>3914</v>
      </c>
      <c r="IU11" s="430">
        <v>1</v>
      </c>
      <c r="IV11" s="430">
        <v>1</v>
      </c>
      <c r="IW11" s="430">
        <v>1</v>
      </c>
      <c r="IX11" s="430">
        <v>1</v>
      </c>
      <c r="IY11" s="430">
        <v>1</v>
      </c>
      <c r="IZ11" s="430">
        <v>1</v>
      </c>
      <c r="JA11" s="430">
        <v>1</v>
      </c>
      <c r="JB11" s="430" t="s">
        <v>1226</v>
      </c>
      <c r="JC11" s="430" t="s">
        <v>3914</v>
      </c>
      <c r="JD11" s="430">
        <v>1</v>
      </c>
      <c r="JE11" s="430">
        <v>1</v>
      </c>
      <c r="JF11" s="430">
        <v>1</v>
      </c>
      <c r="JG11" s="430">
        <v>1</v>
      </c>
      <c r="JH11" s="430">
        <v>1</v>
      </c>
      <c r="JI11" s="430">
        <v>1</v>
      </c>
      <c r="JJ11" s="430">
        <v>1</v>
      </c>
      <c r="JK11" s="430" t="s">
        <v>1226</v>
      </c>
      <c r="JL11" s="430" t="s">
        <v>3915</v>
      </c>
      <c r="JM11" s="430">
        <v>1</v>
      </c>
      <c r="JN11" s="430">
        <v>1</v>
      </c>
      <c r="JO11" s="430">
        <v>1</v>
      </c>
      <c r="JP11" s="430">
        <v>1</v>
      </c>
      <c r="JQ11" s="430">
        <v>1</v>
      </c>
      <c r="JR11" s="430">
        <v>1</v>
      </c>
      <c r="JS11" s="430">
        <v>1</v>
      </c>
      <c r="JT11" s="430" t="s">
        <v>1226</v>
      </c>
      <c r="JU11" s="430" t="s">
        <v>3916</v>
      </c>
      <c r="JV11" s="430">
        <v>1</v>
      </c>
      <c r="JW11" s="430">
        <v>1</v>
      </c>
      <c r="JX11" s="430">
        <v>1</v>
      </c>
      <c r="JY11" s="430">
        <v>1</v>
      </c>
      <c r="JZ11" s="430">
        <v>1</v>
      </c>
      <c r="KA11" s="430">
        <v>1</v>
      </c>
      <c r="KB11" s="430">
        <v>1</v>
      </c>
      <c r="KC11" s="430" t="s">
        <v>1226</v>
      </c>
      <c r="KD11" s="430" t="s">
        <v>3917</v>
      </c>
      <c r="KE11" s="430">
        <v>1</v>
      </c>
      <c r="KF11" s="430">
        <v>1</v>
      </c>
      <c r="KG11" s="430">
        <v>1</v>
      </c>
      <c r="KH11" s="430">
        <v>1</v>
      </c>
      <c r="KI11" s="430">
        <v>1</v>
      </c>
      <c r="KJ11" s="430">
        <v>1</v>
      </c>
      <c r="KK11" s="430">
        <v>1</v>
      </c>
      <c r="KL11" s="430" t="s">
        <v>1226</v>
      </c>
      <c r="KM11" s="430" t="s">
        <v>3917</v>
      </c>
      <c r="KN11" s="430">
        <v>1</v>
      </c>
      <c r="KO11" s="430">
        <v>1</v>
      </c>
      <c r="KP11" s="430">
        <v>1</v>
      </c>
      <c r="KQ11" s="430">
        <v>1</v>
      </c>
      <c r="KR11" s="430">
        <v>1</v>
      </c>
      <c r="KS11" s="430">
        <v>1</v>
      </c>
      <c r="KT11" s="430">
        <v>1</v>
      </c>
      <c r="KU11" s="430" t="s">
        <v>1226</v>
      </c>
      <c r="KV11" s="430" t="s">
        <v>3918</v>
      </c>
      <c r="KW11" s="430">
        <v>1</v>
      </c>
      <c r="KX11" s="430">
        <v>1</v>
      </c>
      <c r="KY11" s="430">
        <v>1</v>
      </c>
      <c r="KZ11" s="430">
        <v>1</v>
      </c>
      <c r="LA11" s="430">
        <v>1</v>
      </c>
      <c r="LB11" s="430">
        <v>1</v>
      </c>
      <c r="LC11" s="430">
        <v>1</v>
      </c>
      <c r="LD11" s="430" t="s">
        <v>1226</v>
      </c>
      <c r="LE11" s="430" t="s">
        <v>1226</v>
      </c>
      <c r="LF11" s="430">
        <v>1</v>
      </c>
      <c r="LG11" s="430">
        <v>1</v>
      </c>
      <c r="LH11" s="430">
        <v>1</v>
      </c>
      <c r="LI11" s="430">
        <v>1</v>
      </c>
      <c r="LJ11" s="430">
        <v>1</v>
      </c>
      <c r="LK11" s="430">
        <v>1</v>
      </c>
      <c r="LL11" s="430">
        <v>1</v>
      </c>
      <c r="LM11" s="430" t="s">
        <v>1226</v>
      </c>
      <c r="LN11" s="430" t="s">
        <v>1226</v>
      </c>
      <c r="LO11" s="430">
        <v>1</v>
      </c>
      <c r="LP11" s="430">
        <v>1</v>
      </c>
      <c r="LQ11" s="430">
        <v>1</v>
      </c>
      <c r="LR11" s="430">
        <v>1</v>
      </c>
      <c r="LS11" s="430">
        <v>1</v>
      </c>
      <c r="LT11" s="430">
        <v>1</v>
      </c>
      <c r="LU11" s="430">
        <v>1</v>
      </c>
      <c r="LV11" s="430" t="s">
        <v>1226</v>
      </c>
      <c r="LW11" s="430" t="s">
        <v>3919</v>
      </c>
      <c r="LX11" s="430">
        <v>1</v>
      </c>
      <c r="LY11" s="430">
        <v>1</v>
      </c>
      <c r="LZ11" s="430">
        <v>1</v>
      </c>
      <c r="MA11" s="430">
        <v>1</v>
      </c>
      <c r="MB11" s="430">
        <v>1</v>
      </c>
      <c r="MC11" s="430">
        <v>1</v>
      </c>
      <c r="MD11" s="430">
        <v>1</v>
      </c>
      <c r="ME11" s="430" t="s">
        <v>1226</v>
      </c>
      <c r="MF11" s="430" t="s">
        <v>3920</v>
      </c>
      <c r="MG11" s="430" t="s">
        <v>1226</v>
      </c>
      <c r="MH11" s="444" t="s">
        <v>1226</v>
      </c>
      <c r="MI11" s="444" t="s">
        <v>1226</v>
      </c>
      <c r="MJ11" s="430" t="s">
        <v>1226</v>
      </c>
      <c r="MK11" s="444" t="s">
        <v>1226</v>
      </c>
      <c r="ML11" s="444" t="s">
        <v>1226</v>
      </c>
      <c r="MM11" s="430" t="s">
        <v>1226</v>
      </c>
      <c r="MN11" s="444" t="s">
        <v>1226</v>
      </c>
      <c r="MO11" s="444" t="s">
        <v>1226</v>
      </c>
      <c r="MP11" s="430" t="s">
        <v>1226</v>
      </c>
      <c r="MQ11" s="444" t="s">
        <v>1226</v>
      </c>
      <c r="MR11" s="444" t="s">
        <v>1226</v>
      </c>
      <c r="MS11" s="430" t="s">
        <v>1226</v>
      </c>
      <c r="MT11" s="443" t="s">
        <v>1226</v>
      </c>
      <c r="MU11" s="443" t="s">
        <v>1226</v>
      </c>
      <c r="MV11" s="430" t="s">
        <v>1226</v>
      </c>
      <c r="MW11" s="444" t="s">
        <v>1226</v>
      </c>
      <c r="MX11" s="444" t="s">
        <v>1226</v>
      </c>
      <c r="MY11" s="430">
        <v>1</v>
      </c>
      <c r="MZ11" s="430" t="s">
        <v>3921</v>
      </c>
      <c r="NA11" s="430">
        <v>1</v>
      </c>
      <c r="NB11" s="430" t="s">
        <v>3922</v>
      </c>
      <c r="NC11" s="430">
        <v>1</v>
      </c>
      <c r="ND11" s="430" t="s">
        <v>3923</v>
      </c>
      <c r="NE11" s="430">
        <v>1</v>
      </c>
      <c r="NF11" s="430" t="s">
        <v>3924</v>
      </c>
      <c r="NG11" s="430">
        <v>1</v>
      </c>
      <c r="NH11" s="430" t="s">
        <v>3925</v>
      </c>
      <c r="NI11" s="430">
        <v>1</v>
      </c>
      <c r="NJ11" s="430" t="s">
        <v>3926</v>
      </c>
      <c r="NK11" s="430">
        <v>1</v>
      </c>
      <c r="NL11" s="430" t="s">
        <v>3927</v>
      </c>
      <c r="NM11" s="430">
        <v>1</v>
      </c>
      <c r="NN11" s="430" t="s">
        <v>3928</v>
      </c>
      <c r="NO11" s="430">
        <v>1</v>
      </c>
      <c r="NP11" s="430" t="s">
        <v>3929</v>
      </c>
      <c r="NQ11" s="430">
        <v>1</v>
      </c>
      <c r="NR11" s="430" t="s">
        <v>3930</v>
      </c>
      <c r="NS11" s="430" t="s">
        <v>3895</v>
      </c>
      <c r="NT11" s="430" t="s">
        <v>3931</v>
      </c>
      <c r="NU11" s="430">
        <v>1</v>
      </c>
      <c r="NV11" s="430" t="s">
        <v>3932</v>
      </c>
      <c r="NW11" s="430" t="s">
        <v>3933</v>
      </c>
      <c r="NX11" s="430" t="s">
        <v>1226</v>
      </c>
      <c r="NY11" s="430" t="s">
        <v>1226</v>
      </c>
      <c r="NZ11" s="430" t="s">
        <v>1226</v>
      </c>
      <c r="OA11" s="430" t="s">
        <v>1226</v>
      </c>
      <c r="OB11" s="430">
        <v>1</v>
      </c>
      <c r="OC11" s="430">
        <v>1</v>
      </c>
      <c r="OD11" s="430">
        <v>1</v>
      </c>
      <c r="OE11" s="430" t="s">
        <v>1226</v>
      </c>
      <c r="OF11" s="430">
        <v>2030</v>
      </c>
      <c r="OG11" s="430" t="s">
        <v>3934</v>
      </c>
      <c r="OH11" s="430">
        <v>2030</v>
      </c>
      <c r="OI11" s="430" t="s">
        <v>3934</v>
      </c>
      <c r="OJ11" s="430">
        <v>2030</v>
      </c>
      <c r="OK11" s="430" t="s">
        <v>3935</v>
      </c>
      <c r="OL11" s="430" t="s">
        <v>3935</v>
      </c>
      <c r="OM11" s="430" t="s">
        <v>3935</v>
      </c>
      <c r="ON11" s="430" t="s">
        <v>3936</v>
      </c>
      <c r="OO11" s="430" t="s">
        <v>3937</v>
      </c>
      <c r="OP11" s="430" t="s">
        <v>3937</v>
      </c>
      <c r="OQ11" s="430" t="s">
        <v>3938</v>
      </c>
      <c r="OR11" s="430" t="s">
        <v>3938</v>
      </c>
      <c r="OS11" s="430" t="s">
        <v>3938</v>
      </c>
      <c r="OT11" s="430">
        <v>1</v>
      </c>
      <c r="OU11" s="430">
        <v>1</v>
      </c>
      <c r="OV11" s="430">
        <v>1</v>
      </c>
      <c r="OW11" s="430">
        <v>0</v>
      </c>
      <c r="OX11" s="430">
        <v>0</v>
      </c>
      <c r="OY11" s="430">
        <v>0</v>
      </c>
      <c r="OZ11" s="430" t="s">
        <v>3939</v>
      </c>
      <c r="PA11" s="430" t="s">
        <v>3939</v>
      </c>
      <c r="PB11" s="430" t="s">
        <v>3939</v>
      </c>
      <c r="PC11" s="430">
        <v>1</v>
      </c>
      <c r="PD11" s="430">
        <v>1</v>
      </c>
      <c r="PE11" s="430">
        <v>1</v>
      </c>
      <c r="PF11" s="430">
        <v>1</v>
      </c>
      <c r="PG11" s="430">
        <v>1</v>
      </c>
      <c r="PH11" s="430">
        <v>1</v>
      </c>
      <c r="PI11" s="430">
        <v>1</v>
      </c>
      <c r="PJ11" s="430">
        <v>1</v>
      </c>
      <c r="PK11" s="430">
        <v>1</v>
      </c>
      <c r="PL11" s="430">
        <v>1</v>
      </c>
      <c r="PM11" s="430">
        <v>1</v>
      </c>
      <c r="PN11" s="430">
        <v>1</v>
      </c>
      <c r="PO11" s="430">
        <v>1</v>
      </c>
      <c r="PP11" s="430">
        <v>1</v>
      </c>
      <c r="PQ11" s="430">
        <v>1</v>
      </c>
      <c r="PR11" s="430">
        <v>1</v>
      </c>
      <c r="PS11" s="430">
        <v>1</v>
      </c>
      <c r="PT11" s="430">
        <v>1</v>
      </c>
      <c r="PU11" s="430">
        <v>0.81</v>
      </c>
      <c r="PV11" s="430">
        <v>2010</v>
      </c>
      <c r="PW11" s="430">
        <v>0.81</v>
      </c>
      <c r="PX11" s="430">
        <v>2010</v>
      </c>
      <c r="PY11" s="430">
        <v>0.81</v>
      </c>
      <c r="PZ11" s="430">
        <v>2010</v>
      </c>
      <c r="QA11" s="430">
        <v>0.77</v>
      </c>
      <c r="QB11" s="430">
        <v>2020</v>
      </c>
      <c r="QC11" s="430">
        <v>0.77</v>
      </c>
      <c r="QD11" s="430">
        <v>2020</v>
      </c>
      <c r="QE11" s="430">
        <v>0.77</v>
      </c>
      <c r="QF11" s="430">
        <v>2020</v>
      </c>
      <c r="QG11" s="430" t="s">
        <v>3940</v>
      </c>
      <c r="QH11" s="430" t="s">
        <v>3941</v>
      </c>
      <c r="QI11" s="430" t="s">
        <v>3941</v>
      </c>
      <c r="QJ11" s="430">
        <v>1</v>
      </c>
      <c r="QK11" s="430">
        <v>1</v>
      </c>
      <c r="QL11" s="430">
        <v>1</v>
      </c>
      <c r="QM11" s="430">
        <v>1</v>
      </c>
      <c r="QN11" s="430">
        <v>2020</v>
      </c>
      <c r="QO11" s="430">
        <v>1</v>
      </c>
      <c r="QP11" s="430">
        <v>2020</v>
      </c>
      <c r="QQ11" s="430">
        <v>1</v>
      </c>
      <c r="QR11" s="430">
        <v>2020</v>
      </c>
      <c r="QS11" s="430" t="s">
        <v>3942</v>
      </c>
      <c r="QT11" s="430" t="s">
        <v>3942</v>
      </c>
      <c r="QU11" s="430" t="s">
        <v>3942</v>
      </c>
      <c r="QV11" s="430" t="s">
        <v>3943</v>
      </c>
      <c r="QW11" s="430" t="s">
        <v>3943</v>
      </c>
      <c r="QX11" s="430" t="s">
        <v>3943</v>
      </c>
      <c r="QY11" s="430" t="s">
        <v>3944</v>
      </c>
      <c r="QZ11" s="430" t="s">
        <v>3944</v>
      </c>
      <c r="RA11" s="430" t="s">
        <v>3944</v>
      </c>
      <c r="RB11" s="430">
        <v>1</v>
      </c>
      <c r="RC11" s="430">
        <v>1</v>
      </c>
      <c r="RD11" s="430">
        <v>1</v>
      </c>
      <c r="RE11" s="430" t="s">
        <v>3945</v>
      </c>
      <c r="RF11" s="430" t="s">
        <v>3945</v>
      </c>
      <c r="RG11" s="430" t="s">
        <v>3945</v>
      </c>
      <c r="RH11" s="430">
        <v>1</v>
      </c>
      <c r="RI11" s="430" t="s">
        <v>3946</v>
      </c>
      <c r="RJ11" s="430">
        <v>1</v>
      </c>
      <c r="RK11" s="430" t="s">
        <v>3946</v>
      </c>
      <c r="RL11" s="430">
        <v>1</v>
      </c>
      <c r="RM11" s="430" t="s">
        <v>3946</v>
      </c>
      <c r="RN11" s="430">
        <v>1</v>
      </c>
      <c r="RO11" s="430" t="s">
        <v>3947</v>
      </c>
      <c r="RP11" s="430">
        <v>1</v>
      </c>
      <c r="RQ11" s="430" t="s">
        <v>3947</v>
      </c>
      <c r="RR11" s="430">
        <v>1</v>
      </c>
      <c r="RS11" s="430" t="s">
        <v>3947</v>
      </c>
      <c r="RT11" s="430" t="s">
        <v>1226</v>
      </c>
      <c r="RU11" s="430" t="s">
        <v>3948</v>
      </c>
      <c r="RV11" s="430" t="s">
        <v>1226</v>
      </c>
      <c r="RW11" s="430" t="s">
        <v>3948</v>
      </c>
      <c r="RX11" s="430" t="s">
        <v>1226</v>
      </c>
      <c r="RY11" s="430" t="s">
        <v>3948</v>
      </c>
      <c r="RZ11" s="430" t="s">
        <v>1226</v>
      </c>
      <c r="SA11" s="430" t="s">
        <v>3948</v>
      </c>
      <c r="SB11" s="430" t="s">
        <v>1226</v>
      </c>
      <c r="SC11" s="430" t="s">
        <v>3948</v>
      </c>
      <c r="SD11" s="430" t="s">
        <v>1226</v>
      </c>
      <c r="SE11" s="430" t="s">
        <v>3948</v>
      </c>
      <c r="SF11" s="430">
        <v>1</v>
      </c>
      <c r="SG11" s="430">
        <v>1</v>
      </c>
      <c r="SH11" s="430">
        <v>1</v>
      </c>
      <c r="SI11" s="430">
        <v>1</v>
      </c>
      <c r="SJ11" s="430">
        <v>1</v>
      </c>
      <c r="SK11" s="430">
        <v>1</v>
      </c>
      <c r="SL11" s="430">
        <v>1</v>
      </c>
      <c r="SM11" s="430" t="s">
        <v>3949</v>
      </c>
      <c r="SN11" s="430">
        <v>1</v>
      </c>
      <c r="SO11" s="430" t="s">
        <v>3949</v>
      </c>
      <c r="SP11" s="430">
        <v>1</v>
      </c>
      <c r="SQ11" s="430" t="s">
        <v>3949</v>
      </c>
      <c r="SR11" s="430">
        <v>0.99399999999999999</v>
      </c>
      <c r="SS11" s="430">
        <v>2010</v>
      </c>
      <c r="ST11" s="430">
        <v>0.99399999999999999</v>
      </c>
      <c r="SU11" s="430">
        <v>2010</v>
      </c>
      <c r="SV11" s="430">
        <v>0.99399999999999999</v>
      </c>
      <c r="SW11" s="430">
        <v>2010</v>
      </c>
      <c r="SX11" s="430">
        <v>1</v>
      </c>
      <c r="SY11" s="430">
        <v>2020</v>
      </c>
      <c r="SZ11" s="430">
        <v>1</v>
      </c>
      <c r="TA11" s="430">
        <v>2020</v>
      </c>
      <c r="TB11" s="430">
        <v>1</v>
      </c>
      <c r="TC11" s="430">
        <v>2020</v>
      </c>
      <c r="TD11" s="430" t="s">
        <v>3941</v>
      </c>
      <c r="TE11" s="430" t="s">
        <v>3941</v>
      </c>
      <c r="TF11" s="430" t="s">
        <v>3941</v>
      </c>
      <c r="TG11" s="430">
        <v>1</v>
      </c>
      <c r="TH11" s="430">
        <v>1</v>
      </c>
      <c r="TI11" s="430">
        <v>1</v>
      </c>
      <c r="TJ11" s="430">
        <v>1</v>
      </c>
      <c r="TK11" s="430">
        <v>2030</v>
      </c>
      <c r="TL11" s="430">
        <v>1</v>
      </c>
      <c r="TM11" s="430">
        <v>2030</v>
      </c>
      <c r="TN11" s="430">
        <v>1</v>
      </c>
      <c r="TO11" s="430">
        <v>2030</v>
      </c>
      <c r="TP11" s="430" t="s">
        <v>3950</v>
      </c>
      <c r="TQ11" s="430" t="s">
        <v>3950</v>
      </c>
      <c r="TR11" s="430" t="s">
        <v>3950</v>
      </c>
      <c r="TS11" s="430" t="s">
        <v>3941</v>
      </c>
      <c r="TT11" s="430" t="s">
        <v>3941</v>
      </c>
      <c r="TU11" s="430" t="s">
        <v>3941</v>
      </c>
      <c r="TV11" s="430" t="s">
        <v>3951</v>
      </c>
      <c r="TW11" s="430" t="s">
        <v>3951</v>
      </c>
      <c r="TX11" s="430" t="s">
        <v>3951</v>
      </c>
      <c r="TY11" s="430">
        <v>1</v>
      </c>
      <c r="TZ11" s="430">
        <v>1</v>
      </c>
      <c r="UA11" s="430">
        <v>1</v>
      </c>
      <c r="UB11" s="430">
        <v>1</v>
      </c>
      <c r="UC11" s="430">
        <v>1</v>
      </c>
      <c r="UD11" s="430">
        <v>1</v>
      </c>
      <c r="UE11" s="430">
        <v>1</v>
      </c>
      <c r="UF11" s="430">
        <v>2010</v>
      </c>
      <c r="UG11" s="430">
        <v>1</v>
      </c>
      <c r="UH11" s="430">
        <v>2010</v>
      </c>
      <c r="UI11" s="430">
        <v>1</v>
      </c>
      <c r="UJ11" s="430">
        <v>2010</v>
      </c>
      <c r="UK11" s="430">
        <v>1</v>
      </c>
      <c r="UL11" s="430">
        <v>2020</v>
      </c>
      <c r="UM11" s="430">
        <v>1</v>
      </c>
      <c r="UN11" s="430">
        <v>2020</v>
      </c>
      <c r="UO11" s="430">
        <v>1</v>
      </c>
      <c r="UP11" s="430">
        <v>2020</v>
      </c>
      <c r="UQ11" s="430" t="s">
        <v>3941</v>
      </c>
      <c r="UR11" s="430" t="s">
        <v>3941</v>
      </c>
      <c r="US11" s="430" t="s">
        <v>3941</v>
      </c>
      <c r="UT11" s="430">
        <v>1</v>
      </c>
      <c r="UU11" s="430">
        <v>1</v>
      </c>
      <c r="UV11" s="430">
        <v>2030</v>
      </c>
      <c r="UW11" s="430" t="s">
        <v>3952</v>
      </c>
      <c r="UX11" s="430" t="s">
        <v>3953</v>
      </c>
      <c r="UY11" s="430">
        <v>1</v>
      </c>
      <c r="UZ11" s="430">
        <v>2010</v>
      </c>
      <c r="VA11" s="430">
        <v>1</v>
      </c>
      <c r="VB11" s="430">
        <v>2020</v>
      </c>
      <c r="VC11" s="430" t="s">
        <v>3941</v>
      </c>
      <c r="VD11" s="430">
        <v>1</v>
      </c>
      <c r="VE11" s="430">
        <v>1</v>
      </c>
      <c r="VF11" s="430">
        <v>2030</v>
      </c>
      <c r="VG11" s="430" t="s">
        <v>3954</v>
      </c>
      <c r="VH11" s="430" t="s">
        <v>3955</v>
      </c>
      <c r="VI11" s="430">
        <v>1</v>
      </c>
      <c r="VJ11" s="430">
        <v>2010</v>
      </c>
      <c r="VK11" s="430">
        <v>1</v>
      </c>
      <c r="VL11" s="430">
        <v>2020</v>
      </c>
      <c r="VM11" s="430" t="s">
        <v>3941</v>
      </c>
      <c r="VN11" s="430">
        <v>1</v>
      </c>
      <c r="VO11" s="430">
        <v>1</v>
      </c>
      <c r="VP11" s="430">
        <v>2030</v>
      </c>
      <c r="VQ11" s="430" t="s">
        <v>3956</v>
      </c>
      <c r="VR11" s="430" t="s">
        <v>3957</v>
      </c>
      <c r="VS11" s="430">
        <v>1</v>
      </c>
      <c r="VT11" s="430">
        <v>1</v>
      </c>
      <c r="VU11" s="430">
        <v>2030</v>
      </c>
      <c r="VV11" s="430" t="s">
        <v>3958</v>
      </c>
      <c r="VW11" s="430" t="s">
        <v>3957</v>
      </c>
      <c r="VX11" s="430">
        <v>1</v>
      </c>
      <c r="VY11" s="430">
        <v>1</v>
      </c>
      <c r="VZ11" s="430">
        <v>2020</v>
      </c>
      <c r="WA11" s="430" t="s">
        <v>3959</v>
      </c>
      <c r="WB11" s="430" t="s">
        <v>3960</v>
      </c>
      <c r="WC11" s="430">
        <v>1</v>
      </c>
      <c r="WD11" s="430">
        <v>1</v>
      </c>
      <c r="WE11" s="430">
        <v>2030</v>
      </c>
      <c r="WF11" s="430" t="s">
        <v>3961</v>
      </c>
      <c r="WG11" s="430" t="s">
        <v>1226</v>
      </c>
      <c r="WH11" s="430">
        <v>1</v>
      </c>
      <c r="WI11" s="430">
        <v>1</v>
      </c>
      <c r="WJ11" s="430">
        <v>2030</v>
      </c>
      <c r="WK11" s="430" t="s">
        <v>3962</v>
      </c>
      <c r="WL11" s="430" t="s">
        <v>3957</v>
      </c>
      <c r="WM11" s="430">
        <v>1</v>
      </c>
      <c r="WN11" s="430">
        <v>1</v>
      </c>
      <c r="WO11" s="430">
        <v>2030</v>
      </c>
      <c r="WP11" s="430" t="s">
        <v>3963</v>
      </c>
      <c r="WQ11" s="430" t="s">
        <v>1226</v>
      </c>
      <c r="WR11" s="430">
        <v>1</v>
      </c>
      <c r="WS11" s="430">
        <v>1</v>
      </c>
      <c r="WT11" s="430">
        <v>2021</v>
      </c>
      <c r="WU11" s="430" t="s">
        <v>3964</v>
      </c>
      <c r="WV11" s="430" t="s">
        <v>3965</v>
      </c>
      <c r="WW11" s="430">
        <v>1</v>
      </c>
      <c r="WX11" s="430">
        <v>1</v>
      </c>
      <c r="WY11" s="430">
        <v>2030</v>
      </c>
      <c r="WZ11" s="430" t="s">
        <v>3966</v>
      </c>
      <c r="XA11" s="430" t="s">
        <v>3967</v>
      </c>
      <c r="XB11" s="430" t="s">
        <v>1040</v>
      </c>
      <c r="XC11" s="430" t="s">
        <v>1226</v>
      </c>
      <c r="XD11" s="430" t="s">
        <v>1226</v>
      </c>
      <c r="XE11" s="430" t="s">
        <v>3968</v>
      </c>
      <c r="XF11" s="430" t="s">
        <v>1226</v>
      </c>
      <c r="XG11" s="430" t="s">
        <v>1226</v>
      </c>
      <c r="XH11" s="430" t="s">
        <v>1226</v>
      </c>
      <c r="XI11" s="430" t="s">
        <v>1226</v>
      </c>
      <c r="XJ11" s="430" t="s">
        <v>1226</v>
      </c>
      <c r="XK11" s="430">
        <v>1</v>
      </c>
      <c r="XL11" s="430" t="s">
        <v>1226</v>
      </c>
      <c r="XM11" s="430" t="s">
        <v>1226</v>
      </c>
      <c r="XN11" s="430" t="s">
        <v>1226</v>
      </c>
      <c r="XO11" s="430" t="s">
        <v>1226</v>
      </c>
      <c r="XP11" s="430" t="s">
        <v>1226</v>
      </c>
      <c r="XQ11" s="430" t="s">
        <v>1226</v>
      </c>
      <c r="XR11" s="430" t="s">
        <v>1226</v>
      </c>
      <c r="XS11" s="430">
        <v>1</v>
      </c>
      <c r="XT11" s="430" t="s">
        <v>1226</v>
      </c>
      <c r="XU11" s="430" t="s">
        <v>1226</v>
      </c>
      <c r="XV11" s="430" t="s">
        <v>1226</v>
      </c>
      <c r="XW11" s="430" t="s">
        <v>1226</v>
      </c>
      <c r="XX11" s="430" t="s">
        <v>1226</v>
      </c>
      <c r="XY11" s="430" t="s">
        <v>1226</v>
      </c>
      <c r="XZ11" s="430" t="s">
        <v>1226</v>
      </c>
      <c r="YA11" s="430">
        <v>1</v>
      </c>
      <c r="YB11" s="430" t="s">
        <v>1226</v>
      </c>
      <c r="YC11" s="430" t="s">
        <v>1226</v>
      </c>
      <c r="YD11" s="430" t="s">
        <v>1226</v>
      </c>
      <c r="YE11" s="430" t="s">
        <v>1226</v>
      </c>
      <c r="YF11" s="430" t="s">
        <v>1226</v>
      </c>
      <c r="YG11" s="430" t="s">
        <v>1226</v>
      </c>
      <c r="YH11" s="430" t="s">
        <v>1226</v>
      </c>
      <c r="YI11" s="430" t="s">
        <v>1226</v>
      </c>
      <c r="YJ11" s="430">
        <v>1</v>
      </c>
      <c r="YK11" s="430">
        <v>2</v>
      </c>
      <c r="YL11" s="430">
        <v>1</v>
      </c>
      <c r="YM11" s="430">
        <v>3</v>
      </c>
      <c r="YN11" s="430">
        <v>1</v>
      </c>
      <c r="YO11" s="430">
        <v>3</v>
      </c>
      <c r="YP11" s="430" t="s">
        <v>3969</v>
      </c>
      <c r="YQ11" s="430" t="s">
        <v>1226</v>
      </c>
      <c r="YR11" s="430" t="s">
        <v>1226</v>
      </c>
      <c r="YS11" s="430" t="s">
        <v>1226</v>
      </c>
      <c r="YT11" s="430" t="s">
        <v>1226</v>
      </c>
      <c r="YU11" s="430" t="s">
        <v>1226</v>
      </c>
      <c r="YV11" s="430" t="s">
        <v>1226</v>
      </c>
      <c r="YW11" s="430" t="s">
        <v>1226</v>
      </c>
      <c r="YX11" s="430" t="s">
        <v>1226</v>
      </c>
      <c r="YY11" s="430" t="s">
        <v>1226</v>
      </c>
      <c r="YZ11" s="430">
        <v>1</v>
      </c>
      <c r="ZA11" s="430">
        <v>3</v>
      </c>
      <c r="ZB11" s="430">
        <v>1</v>
      </c>
      <c r="ZC11" s="430">
        <v>3</v>
      </c>
      <c r="ZD11" s="430">
        <v>1</v>
      </c>
      <c r="ZE11" s="430">
        <v>3</v>
      </c>
      <c r="ZF11" s="430" t="s">
        <v>3970</v>
      </c>
      <c r="ZG11" s="430">
        <v>1</v>
      </c>
      <c r="ZH11" s="430">
        <v>3</v>
      </c>
      <c r="ZI11" s="430">
        <v>1</v>
      </c>
      <c r="ZJ11" s="430">
        <v>3</v>
      </c>
      <c r="ZK11" s="430">
        <v>1</v>
      </c>
      <c r="ZL11" s="430">
        <v>3</v>
      </c>
      <c r="ZM11" s="430" t="s">
        <v>3970</v>
      </c>
      <c r="ZN11" s="430">
        <v>1</v>
      </c>
      <c r="ZO11" s="430">
        <v>3</v>
      </c>
      <c r="ZP11" s="430">
        <v>1</v>
      </c>
      <c r="ZQ11" s="430">
        <v>3</v>
      </c>
      <c r="ZR11" s="430">
        <v>1</v>
      </c>
      <c r="ZS11" s="430">
        <v>3</v>
      </c>
      <c r="ZT11" s="430" t="s">
        <v>3970</v>
      </c>
      <c r="ZU11" s="430">
        <v>1</v>
      </c>
      <c r="ZV11" s="430">
        <v>3</v>
      </c>
      <c r="ZW11" s="430">
        <v>1</v>
      </c>
      <c r="ZX11" s="430">
        <v>3</v>
      </c>
      <c r="ZY11" s="430">
        <v>1</v>
      </c>
      <c r="ZZ11" s="430">
        <v>3</v>
      </c>
      <c r="AAA11" s="430" t="s">
        <v>3970</v>
      </c>
      <c r="AAB11" s="430">
        <v>1</v>
      </c>
      <c r="AAC11" s="430" t="s">
        <v>1226</v>
      </c>
      <c r="AAD11" s="430" t="s">
        <v>1226</v>
      </c>
      <c r="AAE11" s="430" t="s">
        <v>1226</v>
      </c>
      <c r="AAF11" s="430" t="s">
        <v>1226</v>
      </c>
      <c r="AAG11" s="430" t="s">
        <v>1226</v>
      </c>
      <c r="AAH11" s="430" t="s">
        <v>1226</v>
      </c>
      <c r="AAI11" s="430" t="s">
        <v>1226</v>
      </c>
      <c r="AAJ11" s="430">
        <v>1</v>
      </c>
      <c r="AAK11" s="430" t="s">
        <v>1226</v>
      </c>
      <c r="AAL11" s="430" t="s">
        <v>1226</v>
      </c>
      <c r="AAM11" s="430" t="s">
        <v>1226</v>
      </c>
      <c r="AAN11" s="430" t="s">
        <v>1226</v>
      </c>
      <c r="AAO11" s="430" t="s">
        <v>1226</v>
      </c>
      <c r="AAP11" s="430" t="s">
        <v>1226</v>
      </c>
      <c r="AAQ11" s="430" t="s">
        <v>1226</v>
      </c>
      <c r="AAR11" s="430">
        <v>1</v>
      </c>
      <c r="AAS11" s="430" t="s">
        <v>1226</v>
      </c>
      <c r="AAT11" s="430" t="s">
        <v>1226</v>
      </c>
      <c r="AAU11" s="430" t="s">
        <v>1226</v>
      </c>
      <c r="AAV11" s="430" t="s">
        <v>1226</v>
      </c>
      <c r="AAW11" s="430" t="s">
        <v>1226</v>
      </c>
      <c r="AAX11" s="430" t="s">
        <v>1226</v>
      </c>
      <c r="AAY11" s="430" t="s">
        <v>1226</v>
      </c>
      <c r="AAZ11" s="430" t="s">
        <v>1226</v>
      </c>
      <c r="ABA11" s="430" t="s">
        <v>1226</v>
      </c>
      <c r="ABB11" s="430" t="s">
        <v>1226</v>
      </c>
      <c r="ABC11" s="430" t="s">
        <v>1226</v>
      </c>
      <c r="ABD11" s="430" t="s">
        <v>1226</v>
      </c>
      <c r="ABE11" s="430" t="s">
        <v>1226</v>
      </c>
      <c r="ABF11" s="430" t="s">
        <v>1226</v>
      </c>
      <c r="ABG11" s="430" t="s">
        <v>1226</v>
      </c>
      <c r="ABH11" s="430" t="s">
        <v>1226</v>
      </c>
      <c r="ABI11" s="430" t="s">
        <v>3971</v>
      </c>
      <c r="ABJ11" s="430">
        <v>2</v>
      </c>
      <c r="ABK11" s="430">
        <v>2</v>
      </c>
      <c r="ABL11" s="430">
        <v>2</v>
      </c>
      <c r="ABM11" s="430">
        <v>2</v>
      </c>
      <c r="ABN11" s="430">
        <v>2</v>
      </c>
      <c r="ABO11" s="430">
        <v>1</v>
      </c>
      <c r="ABP11" s="430">
        <v>1</v>
      </c>
      <c r="ABQ11" s="430">
        <v>1</v>
      </c>
      <c r="ABR11" s="430" t="s">
        <v>3972</v>
      </c>
      <c r="ABS11" s="430">
        <v>1</v>
      </c>
      <c r="ABT11" s="430">
        <v>1</v>
      </c>
      <c r="ABU11" s="430">
        <v>3</v>
      </c>
      <c r="ABV11" s="430">
        <v>3</v>
      </c>
      <c r="ABW11" s="430">
        <v>3</v>
      </c>
      <c r="ABX11" s="430">
        <v>1</v>
      </c>
      <c r="ABY11" s="430">
        <v>2</v>
      </c>
      <c r="ABZ11" s="430">
        <v>2</v>
      </c>
      <c r="ACA11" s="430" t="s">
        <v>10</v>
      </c>
      <c r="ACB11" s="430">
        <v>2</v>
      </c>
      <c r="ACC11" s="430">
        <v>2</v>
      </c>
      <c r="ACD11" s="430">
        <v>2</v>
      </c>
      <c r="ACE11" s="430">
        <v>2</v>
      </c>
      <c r="ACF11" s="430">
        <v>1</v>
      </c>
      <c r="ACG11" s="430">
        <v>3</v>
      </c>
      <c r="ACH11" s="430">
        <v>3</v>
      </c>
      <c r="ACI11" s="430">
        <v>3</v>
      </c>
      <c r="ACJ11" s="430" t="s">
        <v>3973</v>
      </c>
      <c r="ACK11" s="430">
        <v>3</v>
      </c>
      <c r="ACL11" s="430">
        <v>3</v>
      </c>
      <c r="ACM11" s="430">
        <v>1</v>
      </c>
      <c r="ACN11" s="430">
        <v>1</v>
      </c>
      <c r="ACO11" s="430">
        <v>1</v>
      </c>
      <c r="ACP11" s="430">
        <v>1</v>
      </c>
      <c r="ACQ11" s="430">
        <v>2</v>
      </c>
      <c r="ACR11" s="430">
        <v>2</v>
      </c>
      <c r="ACS11" s="430" t="s">
        <v>24</v>
      </c>
      <c r="ACT11" s="430">
        <v>1</v>
      </c>
      <c r="ACU11" s="430">
        <v>1</v>
      </c>
      <c r="ACV11" s="430">
        <v>1</v>
      </c>
      <c r="ACW11" s="430">
        <v>1</v>
      </c>
      <c r="ACX11" s="430">
        <v>1</v>
      </c>
      <c r="ACY11" s="430">
        <v>2</v>
      </c>
      <c r="ACZ11" s="430">
        <v>1</v>
      </c>
      <c r="ADA11" s="430">
        <v>2</v>
      </c>
      <c r="ADB11" s="430" t="s">
        <v>1226</v>
      </c>
      <c r="ADC11" s="430" t="s">
        <v>1226</v>
      </c>
      <c r="ADD11" s="430" t="s">
        <v>1226</v>
      </c>
      <c r="ADE11" s="430" t="s">
        <v>1226</v>
      </c>
      <c r="ADF11" s="430" t="s">
        <v>1226</v>
      </c>
      <c r="ADG11" s="430" t="s">
        <v>1226</v>
      </c>
      <c r="ADH11" s="430" t="s">
        <v>1226</v>
      </c>
      <c r="ADI11" s="430" t="s">
        <v>1226</v>
      </c>
      <c r="ADJ11" s="430" t="s">
        <v>1226</v>
      </c>
      <c r="ADK11" s="430" t="s">
        <v>1226</v>
      </c>
      <c r="ADL11" s="430" t="s">
        <v>1226</v>
      </c>
      <c r="ADM11" s="430" t="s">
        <v>1226</v>
      </c>
      <c r="ADN11" s="430" t="s">
        <v>1226</v>
      </c>
      <c r="ADO11" s="430" t="s">
        <v>1226</v>
      </c>
      <c r="ADP11" s="430" t="s">
        <v>1226</v>
      </c>
      <c r="ADQ11" s="430" t="s">
        <v>1226</v>
      </c>
      <c r="ADR11" s="430" t="s">
        <v>1226</v>
      </c>
      <c r="ADS11" s="430" t="s">
        <v>1226</v>
      </c>
      <c r="ADT11" s="430" t="s">
        <v>1226</v>
      </c>
      <c r="ADU11" s="430" t="s">
        <v>1226</v>
      </c>
      <c r="ADV11" s="430" t="s">
        <v>1226</v>
      </c>
      <c r="ADW11" s="430" t="s">
        <v>1226</v>
      </c>
      <c r="ADX11" s="430" t="s">
        <v>1226</v>
      </c>
      <c r="ADY11" s="430" t="s">
        <v>1226</v>
      </c>
      <c r="ADZ11" s="430" t="s">
        <v>1226</v>
      </c>
      <c r="AEA11" s="430" t="s">
        <v>1226</v>
      </c>
      <c r="AEB11" s="430" t="s">
        <v>1226</v>
      </c>
      <c r="AEC11" s="430" t="s">
        <v>1226</v>
      </c>
      <c r="AED11" s="430" t="s">
        <v>1226</v>
      </c>
      <c r="AEE11" s="430" t="s">
        <v>1226</v>
      </c>
      <c r="AEF11" s="430" t="s">
        <v>1226</v>
      </c>
      <c r="AEG11" s="430" t="s">
        <v>1226</v>
      </c>
      <c r="AEH11" s="430" t="s">
        <v>1226</v>
      </c>
      <c r="AEI11" s="430" t="s">
        <v>1226</v>
      </c>
      <c r="AEJ11" s="430" t="s">
        <v>1226</v>
      </c>
      <c r="AEK11" s="430" t="s">
        <v>1226</v>
      </c>
      <c r="AEL11" s="430" t="s">
        <v>1226</v>
      </c>
      <c r="AEM11" s="430" t="s">
        <v>1226</v>
      </c>
      <c r="AEN11" s="430" t="s">
        <v>1226</v>
      </c>
      <c r="AEO11" s="430" t="s">
        <v>1226</v>
      </c>
      <c r="AEP11" s="430" t="s">
        <v>1226</v>
      </c>
      <c r="AEQ11" s="430" t="s">
        <v>1226</v>
      </c>
      <c r="AER11" s="430" t="s">
        <v>1226</v>
      </c>
      <c r="AES11" s="430" t="s">
        <v>1226</v>
      </c>
      <c r="AET11" s="430" t="s">
        <v>1226</v>
      </c>
      <c r="AEU11" s="430" t="s">
        <v>1226</v>
      </c>
      <c r="AEV11" s="430" t="s">
        <v>1226</v>
      </c>
      <c r="AEW11" s="430" t="s">
        <v>1226</v>
      </c>
      <c r="AEX11" s="430" t="s">
        <v>1226</v>
      </c>
      <c r="AEY11" s="430" t="s">
        <v>1226</v>
      </c>
      <c r="AEZ11" s="430" t="s">
        <v>1226</v>
      </c>
      <c r="AFA11" s="430" t="s">
        <v>1226</v>
      </c>
      <c r="AFB11" s="430" t="s">
        <v>1226</v>
      </c>
      <c r="AFC11" s="430" t="s">
        <v>1226</v>
      </c>
      <c r="AFD11" s="430" t="s">
        <v>1226</v>
      </c>
      <c r="AFE11" s="430" t="s">
        <v>1226</v>
      </c>
      <c r="AFF11" s="430" t="s">
        <v>1226</v>
      </c>
      <c r="AFG11" s="430" t="s">
        <v>1226</v>
      </c>
      <c r="AFH11" s="430" t="s">
        <v>1226</v>
      </c>
      <c r="AFI11" s="430" t="s">
        <v>1226</v>
      </c>
      <c r="AFJ11" s="430" t="s">
        <v>1226</v>
      </c>
      <c r="AFK11" s="430" t="s">
        <v>1226</v>
      </c>
      <c r="AFL11" s="430" t="s">
        <v>1226</v>
      </c>
      <c r="AFM11" s="430" t="s">
        <v>1226</v>
      </c>
      <c r="AFN11" s="430" t="s">
        <v>1226</v>
      </c>
      <c r="AFO11" s="430" t="s">
        <v>1226</v>
      </c>
      <c r="AFP11" s="430" t="s">
        <v>1226</v>
      </c>
      <c r="AFQ11" s="430" t="s">
        <v>1226</v>
      </c>
      <c r="AFR11" s="430" t="s">
        <v>1226</v>
      </c>
      <c r="AFS11" s="430" t="s">
        <v>1226</v>
      </c>
      <c r="AFT11" s="430" t="s">
        <v>1226</v>
      </c>
      <c r="AFU11" s="430" t="s">
        <v>1226</v>
      </c>
      <c r="AFV11" s="430" t="s">
        <v>1226</v>
      </c>
      <c r="AFW11" s="430" t="s">
        <v>1226</v>
      </c>
      <c r="AFX11" s="430" t="s">
        <v>1226</v>
      </c>
      <c r="AFY11" s="430" t="s">
        <v>1226</v>
      </c>
      <c r="AFZ11" s="430" t="s">
        <v>1226</v>
      </c>
      <c r="AGA11" s="430" t="s">
        <v>1226</v>
      </c>
      <c r="AGB11" s="430" t="s">
        <v>1226</v>
      </c>
      <c r="AGC11" s="430" t="s">
        <v>1226</v>
      </c>
      <c r="AGD11" s="430" t="s">
        <v>1226</v>
      </c>
      <c r="AGE11" s="430">
        <v>1</v>
      </c>
      <c r="AGF11" s="430" t="s">
        <v>3974</v>
      </c>
      <c r="AGG11" s="430" t="s">
        <v>3975</v>
      </c>
      <c r="AGH11" s="430">
        <v>1</v>
      </c>
      <c r="AGI11" s="430">
        <v>1</v>
      </c>
      <c r="AGJ11" s="430">
        <v>1</v>
      </c>
      <c r="AGK11" s="430">
        <v>1</v>
      </c>
      <c r="AGL11" s="430">
        <v>1</v>
      </c>
      <c r="AGM11" s="430">
        <v>1</v>
      </c>
      <c r="AGN11" s="430" t="s">
        <v>1226</v>
      </c>
      <c r="AGO11" s="430" t="s">
        <v>1226</v>
      </c>
      <c r="AGP11" s="430">
        <v>0</v>
      </c>
      <c r="AGQ11" s="430">
        <v>0</v>
      </c>
      <c r="AGR11" s="430">
        <v>1</v>
      </c>
      <c r="AGS11" s="430" t="s">
        <v>1066</v>
      </c>
      <c r="AGT11" s="430" t="s">
        <v>3976</v>
      </c>
      <c r="AGU11" s="430">
        <v>1</v>
      </c>
      <c r="AGV11" s="430">
        <v>0</v>
      </c>
      <c r="AGW11" s="430">
        <v>6</v>
      </c>
      <c r="AGX11" s="430">
        <v>6</v>
      </c>
      <c r="AGY11" s="430">
        <v>1</v>
      </c>
      <c r="AGZ11" s="430">
        <v>0</v>
      </c>
      <c r="AHA11" s="430">
        <v>6</v>
      </c>
      <c r="AHB11" s="430">
        <v>6</v>
      </c>
      <c r="AHC11" s="430">
        <v>1</v>
      </c>
      <c r="AHD11" s="430">
        <v>0</v>
      </c>
      <c r="AHE11" s="430">
        <v>6</v>
      </c>
      <c r="AHF11" s="430">
        <v>6</v>
      </c>
      <c r="AHG11" s="430">
        <v>1</v>
      </c>
      <c r="AHH11" s="430">
        <v>0</v>
      </c>
      <c r="AHI11" s="430">
        <v>6</v>
      </c>
      <c r="AHJ11" s="430">
        <v>6</v>
      </c>
      <c r="AHK11" s="430">
        <v>1</v>
      </c>
      <c r="AHL11" s="430">
        <v>0</v>
      </c>
      <c r="AHM11" s="430">
        <v>6</v>
      </c>
      <c r="AHN11" s="430">
        <v>6</v>
      </c>
      <c r="AHO11" s="430">
        <v>1</v>
      </c>
      <c r="AHP11" s="430">
        <v>0</v>
      </c>
      <c r="AHQ11" s="430">
        <v>5</v>
      </c>
      <c r="AHR11" s="430">
        <v>6</v>
      </c>
      <c r="AHS11" s="430" t="s">
        <v>3977</v>
      </c>
      <c r="AHT11" s="430" t="s">
        <v>3978</v>
      </c>
      <c r="AHU11" s="430">
        <v>1</v>
      </c>
      <c r="AHV11" s="430">
        <v>1</v>
      </c>
      <c r="AHW11" s="430">
        <v>1</v>
      </c>
      <c r="AHX11" s="430">
        <v>1</v>
      </c>
      <c r="AHY11" s="430">
        <v>1</v>
      </c>
      <c r="AHZ11" s="430">
        <v>1</v>
      </c>
      <c r="AIA11" s="430">
        <v>1</v>
      </c>
      <c r="AIB11" s="430">
        <v>1</v>
      </c>
      <c r="AIC11" s="430">
        <v>1</v>
      </c>
      <c r="AID11" s="430">
        <v>1</v>
      </c>
      <c r="AIE11" s="430">
        <v>1</v>
      </c>
      <c r="AIF11" s="430">
        <v>1</v>
      </c>
      <c r="AIG11" s="430">
        <v>1</v>
      </c>
      <c r="AIH11" s="430">
        <v>1</v>
      </c>
      <c r="AII11" s="430">
        <v>1</v>
      </c>
      <c r="AIJ11" s="430">
        <v>1</v>
      </c>
      <c r="AIK11" s="430">
        <v>1</v>
      </c>
      <c r="AIL11" s="430">
        <v>1</v>
      </c>
      <c r="AIM11" s="430">
        <v>1</v>
      </c>
      <c r="AIN11" s="430">
        <v>1</v>
      </c>
      <c r="AIO11" s="430">
        <v>1</v>
      </c>
      <c r="AIP11" s="430">
        <v>1</v>
      </c>
      <c r="AIQ11" s="430" t="s">
        <v>3979</v>
      </c>
      <c r="AIR11" s="430">
        <v>1</v>
      </c>
      <c r="AIS11" s="430" t="s">
        <v>3979</v>
      </c>
      <c r="AIT11" s="430">
        <v>1</v>
      </c>
      <c r="AIU11" s="430" t="s">
        <v>3980</v>
      </c>
    </row>
    <row r="12" spans="1:931" x14ac:dyDescent="0.2">
      <c r="A12" s="430" t="s">
        <v>1111</v>
      </c>
      <c r="B12" s="430" t="s">
        <v>15</v>
      </c>
      <c r="C12" s="430" t="s">
        <v>1112</v>
      </c>
      <c r="D12" s="430" t="s">
        <v>1038</v>
      </c>
      <c r="E12" s="430" t="s">
        <v>1049</v>
      </c>
      <c r="F12" s="443">
        <v>169.35625099999999</v>
      </c>
      <c r="G12" s="443">
        <v>416264.94289332599</v>
      </c>
      <c r="H12" s="430">
        <v>1</v>
      </c>
      <c r="I12" s="430">
        <v>1</v>
      </c>
      <c r="J12" s="430">
        <v>2013</v>
      </c>
      <c r="K12" s="430">
        <v>2005</v>
      </c>
      <c r="L12" s="430" t="s">
        <v>4044</v>
      </c>
      <c r="M12" s="430" t="s">
        <v>4045</v>
      </c>
      <c r="N12" s="430">
        <v>1</v>
      </c>
      <c r="O12" s="430">
        <v>1</v>
      </c>
      <c r="P12" s="430" t="s">
        <v>4046</v>
      </c>
      <c r="Q12" s="430" t="s">
        <v>4046</v>
      </c>
      <c r="R12" s="430">
        <v>1997</v>
      </c>
      <c r="S12" s="430">
        <v>1997</v>
      </c>
      <c r="T12" s="430" t="s">
        <v>4047</v>
      </c>
      <c r="U12" s="430" t="s">
        <v>4047</v>
      </c>
      <c r="V12" s="430">
        <v>1</v>
      </c>
      <c r="W12" s="430">
        <v>1</v>
      </c>
      <c r="X12" s="430" t="s">
        <v>4048</v>
      </c>
      <c r="Y12" s="430" t="s">
        <v>4049</v>
      </c>
      <c r="Z12" s="430">
        <v>2020</v>
      </c>
      <c r="AA12" s="430">
        <v>2020</v>
      </c>
      <c r="AB12" s="430" t="s">
        <v>4050</v>
      </c>
      <c r="AC12" s="430" t="s">
        <v>4050</v>
      </c>
      <c r="AD12" s="430">
        <v>1</v>
      </c>
      <c r="AE12" s="430" t="s">
        <v>4051</v>
      </c>
      <c r="AF12" s="430">
        <v>2021</v>
      </c>
      <c r="AG12" s="430">
        <v>1</v>
      </c>
      <c r="AH12" s="430" t="s">
        <v>4052</v>
      </c>
      <c r="AI12" s="430">
        <v>2021</v>
      </c>
      <c r="AJ12" s="430">
        <v>1</v>
      </c>
      <c r="AK12" s="430" t="s">
        <v>4053</v>
      </c>
      <c r="AL12" s="430">
        <v>2021</v>
      </c>
      <c r="AM12" s="430">
        <v>1</v>
      </c>
      <c r="AN12" s="430" t="s">
        <v>4052</v>
      </c>
      <c r="AO12" s="430">
        <v>2021</v>
      </c>
      <c r="AP12" s="430">
        <v>1</v>
      </c>
      <c r="AQ12" s="430" t="s">
        <v>4054</v>
      </c>
      <c r="AR12" s="430">
        <v>2021</v>
      </c>
      <c r="AS12" s="430">
        <v>1</v>
      </c>
      <c r="AT12" s="430" t="s">
        <v>4054</v>
      </c>
      <c r="AU12" s="430">
        <v>2021</v>
      </c>
      <c r="AV12" s="430">
        <v>1</v>
      </c>
      <c r="AW12" s="430" t="s">
        <v>4055</v>
      </c>
      <c r="AX12" s="430">
        <v>2021</v>
      </c>
      <c r="AY12" s="430">
        <v>1</v>
      </c>
      <c r="AZ12" s="430" t="s">
        <v>4055</v>
      </c>
      <c r="BA12" s="430">
        <v>2021</v>
      </c>
      <c r="BB12" s="430">
        <v>1</v>
      </c>
      <c r="BC12" s="430" t="s">
        <v>4056</v>
      </c>
      <c r="BD12" s="430">
        <v>2021</v>
      </c>
      <c r="BE12" s="430">
        <v>1</v>
      </c>
      <c r="BF12" s="430" t="s">
        <v>4057</v>
      </c>
      <c r="BG12" s="430">
        <v>2021</v>
      </c>
      <c r="BH12" s="430">
        <v>1</v>
      </c>
      <c r="BI12" s="430" t="s">
        <v>4058</v>
      </c>
      <c r="BJ12" s="430">
        <v>2021</v>
      </c>
      <c r="BK12" s="430">
        <v>1</v>
      </c>
      <c r="BL12" s="430" t="s">
        <v>4059</v>
      </c>
      <c r="BM12" s="430">
        <v>2021</v>
      </c>
      <c r="BN12" s="430">
        <v>1</v>
      </c>
      <c r="BO12" s="430" t="s">
        <v>4060</v>
      </c>
      <c r="BP12" s="430">
        <v>2015</v>
      </c>
      <c r="BQ12" s="430">
        <v>1</v>
      </c>
      <c r="BR12" s="430">
        <v>0</v>
      </c>
      <c r="BS12" s="430" t="s">
        <v>4061</v>
      </c>
      <c r="BT12" s="430">
        <v>1</v>
      </c>
      <c r="BU12" s="430">
        <v>0</v>
      </c>
      <c r="BV12" s="430" t="s">
        <v>4061</v>
      </c>
      <c r="BW12" s="430">
        <v>0</v>
      </c>
      <c r="BX12" s="430" t="s">
        <v>1226</v>
      </c>
      <c r="BY12" s="430" t="s">
        <v>1226</v>
      </c>
      <c r="BZ12" s="430">
        <v>0</v>
      </c>
      <c r="CA12" s="430" t="s">
        <v>4062</v>
      </c>
      <c r="CB12" s="430">
        <v>1</v>
      </c>
      <c r="CC12" s="430" t="s">
        <v>4063</v>
      </c>
      <c r="CD12" s="430">
        <v>1</v>
      </c>
      <c r="CE12" s="430">
        <v>35</v>
      </c>
      <c r="CF12" s="430">
        <v>155</v>
      </c>
      <c r="CG12" s="430">
        <v>0.5</v>
      </c>
      <c r="CH12" s="430">
        <v>16</v>
      </c>
      <c r="CI12" s="430">
        <v>110</v>
      </c>
      <c r="CJ12" s="430">
        <v>0</v>
      </c>
      <c r="CK12" s="430" t="s">
        <v>1226</v>
      </c>
      <c r="CL12" s="430" t="s">
        <v>1226</v>
      </c>
      <c r="CM12" s="430">
        <v>0.5</v>
      </c>
      <c r="CN12" s="430">
        <v>2</v>
      </c>
      <c r="CO12" s="430">
        <v>517</v>
      </c>
      <c r="CP12" s="430">
        <v>0.5</v>
      </c>
      <c r="CQ12" s="430">
        <v>3</v>
      </c>
      <c r="CR12" s="430">
        <v>4571</v>
      </c>
      <c r="CS12" s="430">
        <v>0.66</v>
      </c>
      <c r="CT12" s="430" t="s">
        <v>4064</v>
      </c>
      <c r="CU12" s="430" t="s">
        <v>4050</v>
      </c>
      <c r="CV12" s="430">
        <v>1998</v>
      </c>
      <c r="CW12" s="430">
        <v>0.75</v>
      </c>
      <c r="CX12" s="430" t="s">
        <v>4065</v>
      </c>
      <c r="CY12" s="430" t="s">
        <v>4066</v>
      </c>
      <c r="CZ12" s="430" t="s">
        <v>4067</v>
      </c>
      <c r="DA12" s="430">
        <v>1</v>
      </c>
      <c r="DB12" s="430" t="s">
        <v>4068</v>
      </c>
      <c r="DC12" s="430" t="s">
        <v>4069</v>
      </c>
      <c r="DD12" s="430" t="s">
        <v>4070</v>
      </c>
      <c r="DE12" s="430">
        <v>0.5</v>
      </c>
      <c r="DF12" s="430">
        <v>0.5</v>
      </c>
      <c r="DG12" s="430">
        <v>0.66</v>
      </c>
      <c r="DH12" s="430" t="s">
        <v>4071</v>
      </c>
      <c r="DI12" s="430" t="s">
        <v>4050</v>
      </c>
      <c r="DJ12" s="430">
        <v>2017</v>
      </c>
      <c r="DK12" s="430">
        <v>0.75</v>
      </c>
      <c r="DL12" s="430" t="s">
        <v>4072</v>
      </c>
      <c r="DM12" s="430" t="s">
        <v>4050</v>
      </c>
      <c r="DN12" s="430" t="s">
        <v>4073</v>
      </c>
      <c r="DO12" s="430">
        <v>1</v>
      </c>
      <c r="DP12" s="430" t="s">
        <v>4074</v>
      </c>
      <c r="DQ12" s="430" t="s">
        <v>4069</v>
      </c>
      <c r="DR12" s="430" t="s">
        <v>4070</v>
      </c>
      <c r="DS12" s="430">
        <v>0.5</v>
      </c>
      <c r="DT12" s="430">
        <v>0.5</v>
      </c>
      <c r="DU12" s="430">
        <v>0.66</v>
      </c>
      <c r="DV12" s="430" t="s">
        <v>4075</v>
      </c>
      <c r="DW12" s="430" t="s">
        <v>4066</v>
      </c>
      <c r="DX12" s="430" t="s">
        <v>4076</v>
      </c>
      <c r="DY12" s="430">
        <v>0.75</v>
      </c>
      <c r="DZ12" s="430" t="s">
        <v>4077</v>
      </c>
      <c r="EA12" s="430" t="s">
        <v>4050</v>
      </c>
      <c r="EB12" s="430" t="s">
        <v>4078</v>
      </c>
      <c r="EC12" s="430">
        <v>1</v>
      </c>
      <c r="ED12" s="430" t="s">
        <v>4079</v>
      </c>
      <c r="EE12" s="430" t="s">
        <v>4069</v>
      </c>
      <c r="EF12" s="430" t="s">
        <v>4070</v>
      </c>
      <c r="EG12" s="430">
        <v>0.5</v>
      </c>
      <c r="EH12" s="430">
        <v>0.5</v>
      </c>
      <c r="EI12" s="430">
        <v>0.66</v>
      </c>
      <c r="EJ12" s="430" t="s">
        <v>4064</v>
      </c>
      <c r="EK12" s="430" t="s">
        <v>4050</v>
      </c>
      <c r="EL12" s="430">
        <v>1998</v>
      </c>
      <c r="EM12" s="430">
        <v>0.75</v>
      </c>
      <c r="EN12" s="430" t="s">
        <v>4080</v>
      </c>
      <c r="EO12" s="430" t="s">
        <v>4050</v>
      </c>
      <c r="EP12" s="430" t="s">
        <v>4078</v>
      </c>
      <c r="EQ12" s="430">
        <v>1</v>
      </c>
      <c r="ER12" s="430" t="s">
        <v>4081</v>
      </c>
      <c r="ES12" s="430" t="s">
        <v>4069</v>
      </c>
      <c r="ET12" s="430" t="s">
        <v>4070</v>
      </c>
      <c r="EU12" s="430">
        <v>0.5</v>
      </c>
      <c r="EV12" s="430">
        <v>0.5</v>
      </c>
      <c r="EW12" s="430">
        <v>0</v>
      </c>
      <c r="EX12" s="430" t="s">
        <v>1226</v>
      </c>
      <c r="EY12" s="430" t="s">
        <v>1226</v>
      </c>
      <c r="EZ12" s="430" t="s">
        <v>1226</v>
      </c>
      <c r="FA12" s="430">
        <v>1</v>
      </c>
      <c r="FB12" s="430" t="s">
        <v>4082</v>
      </c>
      <c r="FC12" s="430" t="s">
        <v>4083</v>
      </c>
      <c r="FD12" s="430">
        <v>2018</v>
      </c>
      <c r="FE12" s="430">
        <v>1</v>
      </c>
      <c r="FF12" s="430" t="s">
        <v>4084</v>
      </c>
      <c r="FG12" s="430" t="s">
        <v>4069</v>
      </c>
      <c r="FH12" s="430" t="s">
        <v>1425</v>
      </c>
      <c r="FI12" s="430">
        <v>1</v>
      </c>
      <c r="FJ12" s="430">
        <v>0.5</v>
      </c>
      <c r="FK12" s="430">
        <v>0</v>
      </c>
      <c r="FL12" s="430" t="s">
        <v>1226</v>
      </c>
      <c r="FM12" s="430" t="s">
        <v>1226</v>
      </c>
      <c r="FN12" s="430" t="s">
        <v>1226</v>
      </c>
      <c r="FO12" s="430">
        <v>0.5</v>
      </c>
      <c r="FP12" s="430" t="s">
        <v>4085</v>
      </c>
      <c r="FQ12" s="430" t="s">
        <v>4086</v>
      </c>
      <c r="FR12" s="430">
        <v>2019</v>
      </c>
      <c r="FS12" s="430">
        <v>0</v>
      </c>
      <c r="FT12" s="430" t="s">
        <v>1226</v>
      </c>
      <c r="FU12" s="430" t="s">
        <v>1226</v>
      </c>
      <c r="FV12" s="430" t="s">
        <v>1226</v>
      </c>
      <c r="FW12" s="430" t="s">
        <v>1226</v>
      </c>
      <c r="FX12" s="430" t="s">
        <v>1226</v>
      </c>
      <c r="FY12" s="430">
        <v>1</v>
      </c>
      <c r="FZ12" s="430">
        <v>1</v>
      </c>
      <c r="GA12" s="430">
        <v>1</v>
      </c>
      <c r="GB12" s="430" t="s">
        <v>1226</v>
      </c>
      <c r="GC12" s="430" t="s">
        <v>1226</v>
      </c>
      <c r="GD12" s="430" t="s">
        <v>1226</v>
      </c>
      <c r="GE12" s="430" t="s">
        <v>1226</v>
      </c>
      <c r="GF12" s="430">
        <v>1</v>
      </c>
      <c r="GG12" s="430">
        <v>1</v>
      </c>
      <c r="GH12" s="430">
        <v>1</v>
      </c>
      <c r="GI12" s="430">
        <v>1</v>
      </c>
      <c r="GJ12" s="430">
        <v>1</v>
      </c>
      <c r="GK12" s="430" t="s">
        <v>1226</v>
      </c>
      <c r="GL12" s="430" t="s">
        <v>1226</v>
      </c>
      <c r="GM12" s="430">
        <v>1</v>
      </c>
      <c r="GN12" s="430">
        <v>1</v>
      </c>
      <c r="GO12" s="430">
        <v>1</v>
      </c>
      <c r="GP12" s="430" t="s">
        <v>1226</v>
      </c>
      <c r="GQ12" s="430" t="s">
        <v>1226</v>
      </c>
      <c r="GR12" s="430" t="s">
        <v>1226</v>
      </c>
      <c r="GS12" s="430" t="s">
        <v>1226</v>
      </c>
      <c r="GT12" s="430">
        <v>1</v>
      </c>
      <c r="GU12" s="430">
        <v>1</v>
      </c>
      <c r="GV12" s="430">
        <v>1</v>
      </c>
      <c r="GW12" s="430">
        <v>1</v>
      </c>
      <c r="GX12" s="430">
        <v>1</v>
      </c>
      <c r="GY12" s="430" t="s">
        <v>1226</v>
      </c>
      <c r="GZ12" s="430" t="s">
        <v>1226</v>
      </c>
      <c r="HA12" s="430">
        <v>1</v>
      </c>
      <c r="HB12" s="430">
        <v>1</v>
      </c>
      <c r="HC12" s="430">
        <v>1</v>
      </c>
      <c r="HD12" s="430">
        <v>1</v>
      </c>
      <c r="HE12" s="430">
        <v>1</v>
      </c>
      <c r="HF12" s="430" t="s">
        <v>1226</v>
      </c>
      <c r="HG12" s="430" t="s">
        <v>1226</v>
      </c>
      <c r="HH12" s="430">
        <v>1</v>
      </c>
      <c r="HI12" s="430">
        <v>1</v>
      </c>
      <c r="HJ12" s="430">
        <v>1</v>
      </c>
      <c r="HK12" s="430">
        <v>1</v>
      </c>
      <c r="HL12" s="430">
        <v>1</v>
      </c>
      <c r="HM12" s="430" t="s">
        <v>1226</v>
      </c>
      <c r="HN12" s="430" t="s">
        <v>1226</v>
      </c>
      <c r="HO12" s="430" t="s">
        <v>1040</v>
      </c>
      <c r="HP12" s="430" t="s">
        <v>1226</v>
      </c>
      <c r="HQ12" s="430" t="s">
        <v>1226</v>
      </c>
      <c r="HR12" s="430" t="s">
        <v>1226</v>
      </c>
      <c r="HS12" s="430" t="s">
        <v>1226</v>
      </c>
      <c r="HT12" s="430" t="s">
        <v>1226</v>
      </c>
      <c r="HU12" s="430" t="s">
        <v>1226</v>
      </c>
      <c r="HV12" s="430">
        <v>1</v>
      </c>
      <c r="HW12" s="430">
        <v>1</v>
      </c>
      <c r="HX12" s="430">
        <v>1</v>
      </c>
      <c r="HY12" s="430">
        <v>1</v>
      </c>
      <c r="HZ12" s="430">
        <v>1</v>
      </c>
      <c r="IA12" s="430">
        <v>1</v>
      </c>
      <c r="IB12" s="430" t="s">
        <v>4087</v>
      </c>
      <c r="IC12" s="430">
        <v>1</v>
      </c>
      <c r="ID12" s="430">
        <v>1</v>
      </c>
      <c r="IE12" s="430">
        <v>1</v>
      </c>
      <c r="IF12" s="430">
        <v>1</v>
      </c>
      <c r="IG12" s="430" t="s">
        <v>1226</v>
      </c>
      <c r="IH12" s="430">
        <v>1</v>
      </c>
      <c r="II12" s="430">
        <v>1</v>
      </c>
      <c r="IJ12" s="430">
        <v>1</v>
      </c>
      <c r="IK12" s="430" t="s">
        <v>4088</v>
      </c>
      <c r="IL12" s="430">
        <v>1</v>
      </c>
      <c r="IM12" s="430">
        <v>1</v>
      </c>
      <c r="IN12" s="430">
        <v>1</v>
      </c>
      <c r="IO12" s="430">
        <v>1</v>
      </c>
      <c r="IP12" s="430">
        <v>1</v>
      </c>
      <c r="IQ12" s="430">
        <v>1</v>
      </c>
      <c r="IR12" s="430">
        <v>1</v>
      </c>
      <c r="IS12" s="430">
        <v>1</v>
      </c>
      <c r="IT12" s="430" t="s">
        <v>4089</v>
      </c>
      <c r="IU12" s="430">
        <v>1</v>
      </c>
      <c r="IV12" s="430">
        <v>1</v>
      </c>
      <c r="IW12" s="430">
        <v>1</v>
      </c>
      <c r="IX12" s="430">
        <v>1</v>
      </c>
      <c r="IY12" s="430">
        <v>1</v>
      </c>
      <c r="IZ12" s="430">
        <v>1</v>
      </c>
      <c r="JA12" s="430">
        <v>1</v>
      </c>
      <c r="JB12" s="430">
        <v>1</v>
      </c>
      <c r="JC12" s="430" t="s">
        <v>4089</v>
      </c>
      <c r="JD12" s="430">
        <v>1</v>
      </c>
      <c r="JE12" s="430">
        <v>1</v>
      </c>
      <c r="JF12" s="430">
        <v>1</v>
      </c>
      <c r="JG12" s="430">
        <v>1</v>
      </c>
      <c r="JH12" s="430">
        <v>1</v>
      </c>
      <c r="JI12" s="430">
        <v>1</v>
      </c>
      <c r="JJ12" s="430">
        <v>1</v>
      </c>
      <c r="JK12" s="430">
        <v>1</v>
      </c>
      <c r="JL12" s="430" t="s">
        <v>4089</v>
      </c>
      <c r="JM12" s="430">
        <v>1</v>
      </c>
      <c r="JN12" s="430">
        <v>1</v>
      </c>
      <c r="JO12" s="430">
        <v>1</v>
      </c>
      <c r="JP12" s="430" t="s">
        <v>1226</v>
      </c>
      <c r="JQ12" s="430" t="s">
        <v>1226</v>
      </c>
      <c r="JR12" s="430">
        <v>1</v>
      </c>
      <c r="JS12" s="430">
        <v>1</v>
      </c>
      <c r="JT12" s="430">
        <v>1</v>
      </c>
      <c r="JU12" s="430" t="s">
        <v>4090</v>
      </c>
      <c r="JV12" s="430">
        <v>1</v>
      </c>
      <c r="JW12" s="430">
        <v>1</v>
      </c>
      <c r="JX12" s="430">
        <v>1</v>
      </c>
      <c r="JY12" s="430">
        <v>1</v>
      </c>
      <c r="JZ12" s="430">
        <v>1</v>
      </c>
      <c r="KA12" s="430">
        <v>1</v>
      </c>
      <c r="KB12" s="430">
        <v>1</v>
      </c>
      <c r="KC12" s="430" t="s">
        <v>1226</v>
      </c>
      <c r="KD12" s="430" t="s">
        <v>1226</v>
      </c>
      <c r="KE12" s="430">
        <v>1</v>
      </c>
      <c r="KF12" s="430">
        <v>1</v>
      </c>
      <c r="KG12" s="430">
        <v>1</v>
      </c>
      <c r="KH12" s="430">
        <v>1</v>
      </c>
      <c r="KI12" s="430">
        <v>1</v>
      </c>
      <c r="KJ12" s="430">
        <v>1</v>
      </c>
      <c r="KK12" s="430">
        <v>1</v>
      </c>
      <c r="KL12" s="430" t="s">
        <v>1226</v>
      </c>
      <c r="KM12" s="430" t="s">
        <v>1226</v>
      </c>
      <c r="KN12" s="430">
        <v>1</v>
      </c>
      <c r="KO12" s="430">
        <v>1</v>
      </c>
      <c r="KP12" s="430">
        <v>1</v>
      </c>
      <c r="KQ12" s="430">
        <v>1</v>
      </c>
      <c r="KR12" s="430">
        <v>1</v>
      </c>
      <c r="KS12" s="430">
        <v>1</v>
      </c>
      <c r="KT12" s="430">
        <v>1</v>
      </c>
      <c r="KU12" s="430" t="s">
        <v>1226</v>
      </c>
      <c r="KV12" s="430" t="s">
        <v>1226</v>
      </c>
      <c r="KW12" s="430">
        <v>1</v>
      </c>
      <c r="KX12" s="430">
        <v>1</v>
      </c>
      <c r="KY12" s="430">
        <v>1</v>
      </c>
      <c r="KZ12" s="430" t="s">
        <v>1226</v>
      </c>
      <c r="LA12" s="430" t="s">
        <v>1226</v>
      </c>
      <c r="LB12" s="430">
        <v>1</v>
      </c>
      <c r="LC12" s="430">
        <v>1</v>
      </c>
      <c r="LD12" s="430">
        <v>1</v>
      </c>
      <c r="LE12" s="430" t="s">
        <v>4087</v>
      </c>
      <c r="LF12" s="430">
        <v>1</v>
      </c>
      <c r="LG12" s="430" t="s">
        <v>1226</v>
      </c>
      <c r="LH12" s="430" t="s">
        <v>1226</v>
      </c>
      <c r="LI12" s="430">
        <v>1</v>
      </c>
      <c r="LJ12" s="430">
        <v>1</v>
      </c>
      <c r="LK12" s="430" t="s">
        <v>1226</v>
      </c>
      <c r="LL12" s="430" t="s">
        <v>1226</v>
      </c>
      <c r="LM12" s="430" t="s">
        <v>1226</v>
      </c>
      <c r="LN12" s="430" t="s">
        <v>1226</v>
      </c>
      <c r="LO12" s="430">
        <v>1</v>
      </c>
      <c r="LP12" s="430">
        <v>1</v>
      </c>
      <c r="LQ12" s="430">
        <v>1</v>
      </c>
      <c r="LR12" s="430">
        <v>1</v>
      </c>
      <c r="LS12" s="430">
        <v>1</v>
      </c>
      <c r="LT12" s="430" t="s">
        <v>1226</v>
      </c>
      <c r="LU12" s="430">
        <v>1</v>
      </c>
      <c r="LV12" s="430" t="s">
        <v>1226</v>
      </c>
      <c r="LW12" s="430" t="s">
        <v>1226</v>
      </c>
      <c r="LX12" s="430">
        <v>1</v>
      </c>
      <c r="LY12" s="430">
        <v>1</v>
      </c>
      <c r="LZ12" s="430">
        <v>1</v>
      </c>
      <c r="MA12" s="430">
        <v>1</v>
      </c>
      <c r="MB12" s="430">
        <v>1</v>
      </c>
      <c r="MC12" s="430">
        <v>1</v>
      </c>
      <c r="MD12" s="430">
        <v>1</v>
      </c>
      <c r="ME12" s="430" t="s">
        <v>1226</v>
      </c>
      <c r="MF12" s="430" t="s">
        <v>1226</v>
      </c>
      <c r="MG12" s="430">
        <v>15</v>
      </c>
      <c r="MH12" s="444">
        <v>4529.7387542412653</v>
      </c>
      <c r="MI12" s="444">
        <v>301.98258361608436</v>
      </c>
      <c r="MJ12" s="430">
        <v>15</v>
      </c>
      <c r="MK12" s="444">
        <v>1235.1589429337419</v>
      </c>
      <c r="ML12" s="444">
        <v>82.343929528916121</v>
      </c>
      <c r="MM12" s="430">
        <v>15</v>
      </c>
      <c r="MN12" s="444">
        <v>9641.5625118000225</v>
      </c>
      <c r="MO12" s="444">
        <v>642.7708341200015</v>
      </c>
      <c r="MP12" s="430">
        <v>15</v>
      </c>
      <c r="MQ12" s="444">
        <v>1923.3632357145555</v>
      </c>
      <c r="MR12" s="444">
        <v>128.22421571430371</v>
      </c>
      <c r="MS12" s="430">
        <v>6</v>
      </c>
      <c r="MT12" s="443">
        <v>3998.6245929490019</v>
      </c>
      <c r="MU12" s="443">
        <v>666.43743215816698</v>
      </c>
      <c r="MV12" s="430" t="s">
        <v>1226</v>
      </c>
      <c r="MW12" s="444" t="s">
        <v>1226</v>
      </c>
      <c r="MX12" s="444" t="s">
        <v>1226</v>
      </c>
      <c r="MY12" s="430">
        <v>1</v>
      </c>
      <c r="MZ12" s="430" t="s">
        <v>4091</v>
      </c>
      <c r="NA12" s="430">
        <v>1</v>
      </c>
      <c r="NB12" s="430" t="s">
        <v>4092</v>
      </c>
      <c r="NC12" s="430">
        <v>1</v>
      </c>
      <c r="ND12" s="430" t="s">
        <v>4093</v>
      </c>
      <c r="NE12" s="430">
        <v>1</v>
      </c>
      <c r="NF12" s="430" t="s">
        <v>4094</v>
      </c>
      <c r="NG12" s="430">
        <v>1</v>
      </c>
      <c r="NH12" s="430" t="s">
        <v>4095</v>
      </c>
      <c r="NI12" s="430">
        <v>1</v>
      </c>
      <c r="NJ12" s="430" t="s">
        <v>4096</v>
      </c>
      <c r="NK12" s="430">
        <v>1</v>
      </c>
      <c r="NL12" s="430" t="s">
        <v>4097</v>
      </c>
      <c r="NM12" s="430">
        <v>1</v>
      </c>
      <c r="NN12" s="430" t="s">
        <v>4098</v>
      </c>
      <c r="NO12" s="430">
        <v>1</v>
      </c>
      <c r="NP12" s="430" t="s">
        <v>4099</v>
      </c>
      <c r="NQ12" s="430">
        <v>1</v>
      </c>
      <c r="NR12" s="430" t="s">
        <v>4100</v>
      </c>
      <c r="NS12" s="430" t="s">
        <v>4101</v>
      </c>
      <c r="NT12" s="430" t="s">
        <v>4102</v>
      </c>
      <c r="NU12" s="430">
        <v>0</v>
      </c>
      <c r="NV12" s="430" t="s">
        <v>4103</v>
      </c>
      <c r="NW12" s="430" t="s">
        <v>4104</v>
      </c>
      <c r="NX12" s="430">
        <v>4</v>
      </c>
      <c r="NY12" s="430">
        <v>890</v>
      </c>
      <c r="NZ12" s="430">
        <v>222.5</v>
      </c>
      <c r="OA12" s="430">
        <v>1.3137985677304584</v>
      </c>
      <c r="OB12" s="430">
        <v>1</v>
      </c>
      <c r="OC12" s="430">
        <v>1</v>
      </c>
      <c r="OD12" s="430">
        <v>1</v>
      </c>
      <c r="OE12" s="430" t="s">
        <v>1226</v>
      </c>
      <c r="OF12" s="430">
        <v>2030</v>
      </c>
      <c r="OG12" s="430">
        <v>80</v>
      </c>
      <c r="OH12" s="430">
        <v>2030</v>
      </c>
      <c r="OI12" s="430">
        <v>80</v>
      </c>
      <c r="OJ12" s="430">
        <v>2030</v>
      </c>
      <c r="OK12" s="430" t="s">
        <v>4105</v>
      </c>
      <c r="OL12" s="430" t="s">
        <v>4106</v>
      </c>
      <c r="OM12" s="430" t="s">
        <v>4106</v>
      </c>
      <c r="ON12" s="430" t="s">
        <v>4107</v>
      </c>
      <c r="OO12" s="430" t="s">
        <v>4107</v>
      </c>
      <c r="OP12" s="430" t="s">
        <v>4107</v>
      </c>
      <c r="OQ12" s="430" t="s">
        <v>4108</v>
      </c>
      <c r="OR12" s="430" t="s">
        <v>4108</v>
      </c>
      <c r="OS12" s="430" t="s">
        <v>4108</v>
      </c>
      <c r="OT12" s="430">
        <v>1</v>
      </c>
      <c r="OU12" s="430">
        <v>1</v>
      </c>
      <c r="OV12" s="430">
        <v>1</v>
      </c>
      <c r="OW12" s="430">
        <v>1</v>
      </c>
      <c r="OX12" s="430">
        <v>1</v>
      </c>
      <c r="OY12" s="430">
        <v>1</v>
      </c>
      <c r="OZ12" s="430" t="s">
        <v>4109</v>
      </c>
      <c r="PA12" s="430" t="s">
        <v>4109</v>
      </c>
      <c r="PB12" s="430" t="s">
        <v>4109</v>
      </c>
      <c r="PC12" s="430">
        <v>1</v>
      </c>
      <c r="PD12" s="430">
        <v>1</v>
      </c>
      <c r="PE12" s="430">
        <v>0</v>
      </c>
      <c r="PF12" s="430">
        <v>1</v>
      </c>
      <c r="PG12" s="430">
        <v>1</v>
      </c>
      <c r="PH12" s="430">
        <v>1</v>
      </c>
      <c r="PI12" s="430">
        <v>1</v>
      </c>
      <c r="PJ12" s="430">
        <v>1</v>
      </c>
      <c r="PK12" s="430">
        <v>0</v>
      </c>
      <c r="PL12" s="430">
        <v>1</v>
      </c>
      <c r="PM12" s="430">
        <v>1</v>
      </c>
      <c r="PN12" s="430">
        <v>0</v>
      </c>
      <c r="PO12" s="430">
        <v>1</v>
      </c>
      <c r="PP12" s="430">
        <v>1</v>
      </c>
      <c r="PQ12" s="430">
        <v>1</v>
      </c>
      <c r="PR12" s="430">
        <v>0</v>
      </c>
      <c r="PS12" s="430">
        <v>0</v>
      </c>
      <c r="PT12" s="430">
        <v>0</v>
      </c>
      <c r="PU12" s="430" t="s">
        <v>4110</v>
      </c>
      <c r="PV12" s="430">
        <v>2017</v>
      </c>
      <c r="PW12" s="430">
        <v>33</v>
      </c>
      <c r="PX12" s="430">
        <v>2017</v>
      </c>
      <c r="PY12" s="430">
        <v>37</v>
      </c>
      <c r="PZ12" s="430">
        <v>2017</v>
      </c>
      <c r="QA12" s="430">
        <v>39</v>
      </c>
      <c r="QB12" s="430">
        <v>2020</v>
      </c>
      <c r="QC12" s="430">
        <v>34</v>
      </c>
      <c r="QD12" s="430">
        <v>2020</v>
      </c>
      <c r="QE12" s="430">
        <v>42</v>
      </c>
      <c r="QF12" s="430">
        <v>2020</v>
      </c>
      <c r="QG12" s="430" t="s">
        <v>4111</v>
      </c>
      <c r="QH12" s="430" t="s">
        <v>4111</v>
      </c>
      <c r="QI12" s="430" t="s">
        <v>4111</v>
      </c>
      <c r="QJ12" s="430">
        <v>1</v>
      </c>
      <c r="QK12" s="430">
        <v>1</v>
      </c>
      <c r="QL12" s="430">
        <v>1</v>
      </c>
      <c r="QM12" s="430">
        <v>100</v>
      </c>
      <c r="QN12" s="430">
        <v>2030</v>
      </c>
      <c r="QO12" s="430">
        <v>100</v>
      </c>
      <c r="QP12" s="430">
        <v>2030</v>
      </c>
      <c r="QQ12" s="430">
        <v>100</v>
      </c>
      <c r="QR12" s="430">
        <v>2030</v>
      </c>
      <c r="QS12" s="430" t="s">
        <v>4112</v>
      </c>
      <c r="QT12" s="430" t="s">
        <v>4112</v>
      </c>
      <c r="QU12" s="430" t="s">
        <v>4112</v>
      </c>
      <c r="QV12" s="430" t="s">
        <v>4107</v>
      </c>
      <c r="QW12" s="430" t="s">
        <v>4107</v>
      </c>
      <c r="QX12" s="430" t="s">
        <v>4107</v>
      </c>
      <c r="QY12" s="430" t="s">
        <v>4113</v>
      </c>
      <c r="QZ12" s="430" t="s">
        <v>4113</v>
      </c>
      <c r="RA12" s="430" t="s">
        <v>4113</v>
      </c>
      <c r="RB12" s="430">
        <v>1</v>
      </c>
      <c r="RC12" s="430">
        <v>1</v>
      </c>
      <c r="RD12" s="430">
        <v>1</v>
      </c>
      <c r="RE12" s="430" t="s">
        <v>4114</v>
      </c>
      <c r="RF12" s="430" t="s">
        <v>4114</v>
      </c>
      <c r="RG12" s="430" t="s">
        <v>4114</v>
      </c>
      <c r="RH12" s="430">
        <v>0</v>
      </c>
      <c r="RI12" s="430" t="s">
        <v>1226</v>
      </c>
      <c r="RJ12" s="430">
        <v>0</v>
      </c>
      <c r="RK12" s="430" t="s">
        <v>1226</v>
      </c>
      <c r="RL12" s="430">
        <v>0</v>
      </c>
      <c r="RM12" s="430" t="s">
        <v>1226</v>
      </c>
      <c r="RN12" s="430">
        <v>0</v>
      </c>
      <c r="RO12" s="430" t="s">
        <v>1226</v>
      </c>
      <c r="RP12" s="430">
        <v>0</v>
      </c>
      <c r="RQ12" s="430" t="s">
        <v>1226</v>
      </c>
      <c r="RR12" s="430">
        <v>0</v>
      </c>
      <c r="RS12" s="430" t="s">
        <v>1226</v>
      </c>
      <c r="RT12" s="430">
        <v>0</v>
      </c>
      <c r="RU12" s="430" t="s">
        <v>1226</v>
      </c>
      <c r="RV12" s="430">
        <v>0</v>
      </c>
      <c r="RW12" s="430" t="s">
        <v>1226</v>
      </c>
      <c r="RX12" s="430">
        <v>0</v>
      </c>
      <c r="RY12" s="430" t="s">
        <v>1226</v>
      </c>
      <c r="RZ12" s="430">
        <v>1</v>
      </c>
      <c r="SA12" s="430" t="s">
        <v>1113</v>
      </c>
      <c r="SB12" s="430">
        <v>1</v>
      </c>
      <c r="SC12" s="430" t="s">
        <v>1113</v>
      </c>
      <c r="SD12" s="430">
        <v>1</v>
      </c>
      <c r="SE12" s="430" t="s">
        <v>1113</v>
      </c>
      <c r="SF12" s="430">
        <v>1</v>
      </c>
      <c r="SG12" s="430" t="s">
        <v>1226</v>
      </c>
      <c r="SH12" s="430">
        <v>1</v>
      </c>
      <c r="SI12" s="430" t="s">
        <v>1226</v>
      </c>
      <c r="SJ12" s="430">
        <v>1</v>
      </c>
      <c r="SK12" s="430" t="s">
        <v>1226</v>
      </c>
      <c r="SL12" s="430">
        <v>1</v>
      </c>
      <c r="SM12" s="430" t="s">
        <v>4115</v>
      </c>
      <c r="SN12" s="430">
        <v>1</v>
      </c>
      <c r="SO12" s="430" t="s">
        <v>4115</v>
      </c>
      <c r="SP12" s="430">
        <v>1</v>
      </c>
      <c r="SQ12" s="430" t="s">
        <v>4115</v>
      </c>
      <c r="SR12" s="430">
        <v>57</v>
      </c>
      <c r="SS12" s="430">
        <v>2017</v>
      </c>
      <c r="ST12" s="430">
        <v>49</v>
      </c>
      <c r="SU12" s="430">
        <v>2017</v>
      </c>
      <c r="SV12" s="430">
        <v>62</v>
      </c>
      <c r="SW12" s="430">
        <v>2017</v>
      </c>
      <c r="SX12" s="430">
        <v>59</v>
      </c>
      <c r="SY12" s="430">
        <v>2020</v>
      </c>
      <c r="SZ12" s="430">
        <v>53</v>
      </c>
      <c r="TA12" s="430">
        <v>2020</v>
      </c>
      <c r="TB12" s="430">
        <v>62</v>
      </c>
      <c r="TC12" s="430">
        <v>2020</v>
      </c>
      <c r="TD12" s="430" t="s">
        <v>4111</v>
      </c>
      <c r="TE12" s="430" t="s">
        <v>4111</v>
      </c>
      <c r="TF12" s="430" t="s">
        <v>4111</v>
      </c>
      <c r="TG12" s="430" t="s">
        <v>1226</v>
      </c>
      <c r="TH12" s="430" t="s">
        <v>1226</v>
      </c>
      <c r="TI12" s="430" t="s">
        <v>1226</v>
      </c>
      <c r="TJ12" s="430">
        <v>100</v>
      </c>
      <c r="TK12" s="430">
        <v>2030</v>
      </c>
      <c r="TL12" s="430">
        <v>100</v>
      </c>
      <c r="TM12" s="430">
        <v>2030</v>
      </c>
      <c r="TN12" s="430">
        <v>100</v>
      </c>
      <c r="TO12" s="430">
        <v>2030</v>
      </c>
      <c r="TP12" s="430" t="s">
        <v>4116</v>
      </c>
      <c r="TQ12" s="430" t="s">
        <v>4116</v>
      </c>
      <c r="TR12" s="430" t="s">
        <v>4116</v>
      </c>
      <c r="TS12" s="430" t="s">
        <v>4107</v>
      </c>
      <c r="TT12" s="430" t="s">
        <v>4107</v>
      </c>
      <c r="TU12" s="430" t="s">
        <v>4107</v>
      </c>
      <c r="TV12" s="430" t="s">
        <v>4117</v>
      </c>
      <c r="TW12" s="430" t="s">
        <v>4117</v>
      </c>
      <c r="TX12" s="430" t="s">
        <v>4117</v>
      </c>
      <c r="TY12" s="430">
        <v>1</v>
      </c>
      <c r="TZ12" s="430">
        <v>1</v>
      </c>
      <c r="UA12" s="430">
        <v>1</v>
      </c>
      <c r="UB12" s="430">
        <v>1</v>
      </c>
      <c r="UC12" s="430">
        <v>1</v>
      </c>
      <c r="UD12" s="430">
        <v>1</v>
      </c>
      <c r="UE12" s="430">
        <v>48</v>
      </c>
      <c r="UF12" s="430">
        <v>2017</v>
      </c>
      <c r="UG12" s="430">
        <v>60</v>
      </c>
      <c r="UH12" s="430">
        <v>2017</v>
      </c>
      <c r="UI12" s="430">
        <v>42</v>
      </c>
      <c r="UJ12" s="430">
        <v>2017</v>
      </c>
      <c r="UK12" s="430">
        <v>58</v>
      </c>
      <c r="UL12" s="430">
        <v>2020</v>
      </c>
      <c r="UM12" s="430">
        <v>66</v>
      </c>
      <c r="UN12" s="430">
        <v>2020</v>
      </c>
      <c r="UO12" s="430">
        <v>54</v>
      </c>
      <c r="UP12" s="430">
        <v>2020</v>
      </c>
      <c r="UQ12" s="430" t="s">
        <v>4118</v>
      </c>
      <c r="UR12" s="430" t="s">
        <v>4118</v>
      </c>
      <c r="US12" s="430" t="s">
        <v>4118</v>
      </c>
      <c r="UT12" s="430">
        <v>1</v>
      </c>
      <c r="UU12" s="430" t="s">
        <v>4119</v>
      </c>
      <c r="UV12" s="430">
        <v>2030</v>
      </c>
      <c r="UW12" s="430" t="s">
        <v>4120</v>
      </c>
      <c r="UX12" s="430" t="s">
        <v>4107</v>
      </c>
      <c r="UY12" s="430" t="s">
        <v>4121</v>
      </c>
      <c r="UZ12" s="430">
        <v>2015</v>
      </c>
      <c r="VA12" s="430" t="s">
        <v>4122</v>
      </c>
      <c r="VB12" s="430">
        <v>2020</v>
      </c>
      <c r="VC12" s="430" t="s">
        <v>4123</v>
      </c>
      <c r="VD12" s="430">
        <v>1</v>
      </c>
      <c r="VE12" s="430">
        <v>4.5</v>
      </c>
      <c r="VF12" s="430">
        <v>2030</v>
      </c>
      <c r="VG12" s="430" t="s">
        <v>4124</v>
      </c>
      <c r="VH12" s="430" t="s">
        <v>4107</v>
      </c>
      <c r="VI12" s="430">
        <v>11.9</v>
      </c>
      <c r="VJ12" s="430">
        <v>2016</v>
      </c>
      <c r="VK12" s="430" t="s">
        <v>4125</v>
      </c>
      <c r="VL12" s="430">
        <v>2020</v>
      </c>
      <c r="VM12" s="430" t="s">
        <v>4126</v>
      </c>
      <c r="VN12" s="430">
        <v>0</v>
      </c>
      <c r="VO12" s="430" t="s">
        <v>1226</v>
      </c>
      <c r="VP12" s="430" t="s">
        <v>1226</v>
      </c>
      <c r="VQ12" s="430" t="s">
        <v>1226</v>
      </c>
      <c r="VR12" s="430" t="s">
        <v>1226</v>
      </c>
      <c r="VS12" s="430">
        <v>0</v>
      </c>
      <c r="VT12" s="430" t="s">
        <v>1226</v>
      </c>
      <c r="VU12" s="430" t="s">
        <v>1226</v>
      </c>
      <c r="VV12" s="430" t="s">
        <v>1226</v>
      </c>
      <c r="VW12" s="430" t="s">
        <v>1226</v>
      </c>
      <c r="VX12" s="430">
        <v>0</v>
      </c>
      <c r="VY12" s="430" t="s">
        <v>1226</v>
      </c>
      <c r="VZ12" s="430" t="s">
        <v>1226</v>
      </c>
      <c r="WA12" s="430" t="s">
        <v>1226</v>
      </c>
      <c r="WB12" s="430" t="s">
        <v>1226</v>
      </c>
      <c r="WC12" s="430">
        <v>0</v>
      </c>
      <c r="WD12" s="430" t="s">
        <v>1226</v>
      </c>
      <c r="WE12" s="430" t="s">
        <v>1226</v>
      </c>
      <c r="WF12" s="430" t="s">
        <v>1226</v>
      </c>
      <c r="WG12" s="430" t="s">
        <v>1226</v>
      </c>
      <c r="WH12" s="430">
        <v>0</v>
      </c>
      <c r="WI12" s="430" t="s">
        <v>1226</v>
      </c>
      <c r="WJ12" s="430" t="s">
        <v>1226</v>
      </c>
      <c r="WK12" s="430" t="s">
        <v>1226</v>
      </c>
      <c r="WL12" s="430" t="s">
        <v>1226</v>
      </c>
      <c r="WM12" s="430">
        <v>0</v>
      </c>
      <c r="WN12" s="430" t="s">
        <v>1226</v>
      </c>
      <c r="WO12" s="430" t="s">
        <v>1226</v>
      </c>
      <c r="WP12" s="430" t="s">
        <v>1226</v>
      </c>
      <c r="WQ12" s="430" t="s">
        <v>1226</v>
      </c>
      <c r="WR12" s="430">
        <v>0</v>
      </c>
      <c r="WS12" s="430" t="s">
        <v>1226</v>
      </c>
      <c r="WT12" s="430" t="s">
        <v>1226</v>
      </c>
      <c r="WU12" s="430" t="s">
        <v>1226</v>
      </c>
      <c r="WV12" s="430" t="s">
        <v>1226</v>
      </c>
      <c r="WW12" s="430">
        <v>0</v>
      </c>
      <c r="WX12" s="430" t="s">
        <v>1226</v>
      </c>
      <c r="WY12" s="430" t="s">
        <v>1226</v>
      </c>
      <c r="WZ12" s="430" t="s">
        <v>1226</v>
      </c>
      <c r="XA12" s="430" t="s">
        <v>1226</v>
      </c>
      <c r="XB12" s="430" t="s">
        <v>1040</v>
      </c>
      <c r="XC12" s="430" t="s">
        <v>1226</v>
      </c>
      <c r="XD12" s="430" t="s">
        <v>1226</v>
      </c>
      <c r="XE12" s="430" t="s">
        <v>1226</v>
      </c>
      <c r="XF12" s="430" t="s">
        <v>1226</v>
      </c>
      <c r="XG12" s="430" t="s">
        <v>1226</v>
      </c>
      <c r="XH12" s="430" t="s">
        <v>1226</v>
      </c>
      <c r="XI12" s="430" t="s">
        <v>1226</v>
      </c>
      <c r="XJ12" s="430" t="s">
        <v>1226</v>
      </c>
      <c r="XK12" s="430" t="s">
        <v>1226</v>
      </c>
      <c r="XL12" s="430">
        <v>1</v>
      </c>
      <c r="XM12" s="430">
        <v>2</v>
      </c>
      <c r="XN12" s="430">
        <v>1</v>
      </c>
      <c r="XO12" s="430">
        <v>2</v>
      </c>
      <c r="XP12" s="430">
        <v>1</v>
      </c>
      <c r="XQ12" s="430">
        <v>2</v>
      </c>
      <c r="XR12" s="430" t="s">
        <v>4127</v>
      </c>
      <c r="XS12" s="430" t="s">
        <v>1226</v>
      </c>
      <c r="XT12" s="430">
        <v>1</v>
      </c>
      <c r="XU12" s="430">
        <v>2</v>
      </c>
      <c r="XV12" s="430">
        <v>1</v>
      </c>
      <c r="XW12" s="430">
        <v>2</v>
      </c>
      <c r="XX12" s="430">
        <v>1</v>
      </c>
      <c r="XY12" s="430">
        <v>2</v>
      </c>
      <c r="XZ12" s="430" t="s">
        <v>4128</v>
      </c>
      <c r="YA12" s="430" t="s">
        <v>1226</v>
      </c>
      <c r="YB12" s="430">
        <v>1</v>
      </c>
      <c r="YC12" s="430">
        <v>2</v>
      </c>
      <c r="YD12" s="430">
        <v>1</v>
      </c>
      <c r="YE12" s="430">
        <v>2</v>
      </c>
      <c r="YF12" s="430">
        <v>1</v>
      </c>
      <c r="YG12" s="430">
        <v>2</v>
      </c>
      <c r="YH12" s="430" t="s">
        <v>4129</v>
      </c>
      <c r="YI12" s="430" t="s">
        <v>1226</v>
      </c>
      <c r="YJ12" s="430">
        <v>1</v>
      </c>
      <c r="YK12" s="430">
        <v>3</v>
      </c>
      <c r="YL12" s="430">
        <v>1</v>
      </c>
      <c r="YM12" s="430">
        <v>3</v>
      </c>
      <c r="YN12" s="430">
        <v>1</v>
      </c>
      <c r="YO12" s="430">
        <v>3</v>
      </c>
      <c r="YP12" s="430" t="s">
        <v>4130</v>
      </c>
      <c r="YQ12" s="430" t="s">
        <v>4131</v>
      </c>
      <c r="YR12" s="430" t="s">
        <v>1226</v>
      </c>
      <c r="YS12" s="430">
        <v>1</v>
      </c>
      <c r="YT12" s="430">
        <v>2</v>
      </c>
      <c r="YU12" s="430">
        <v>1</v>
      </c>
      <c r="YV12" s="430">
        <v>2</v>
      </c>
      <c r="YW12" s="430">
        <v>1</v>
      </c>
      <c r="YX12" s="430">
        <v>2</v>
      </c>
      <c r="YY12" s="430" t="s">
        <v>4132</v>
      </c>
      <c r="YZ12" s="430">
        <v>1</v>
      </c>
      <c r="ZA12" s="430">
        <v>2</v>
      </c>
      <c r="ZB12" s="430">
        <v>1</v>
      </c>
      <c r="ZC12" s="430">
        <v>2</v>
      </c>
      <c r="ZD12" s="430">
        <v>1</v>
      </c>
      <c r="ZE12" s="430">
        <v>2</v>
      </c>
      <c r="ZF12" s="430" t="s">
        <v>4133</v>
      </c>
      <c r="ZG12" s="430">
        <v>1</v>
      </c>
      <c r="ZH12" s="430">
        <v>2</v>
      </c>
      <c r="ZI12" s="430">
        <v>1</v>
      </c>
      <c r="ZJ12" s="430">
        <v>2</v>
      </c>
      <c r="ZK12" s="430">
        <v>1</v>
      </c>
      <c r="ZL12" s="430">
        <v>2</v>
      </c>
      <c r="ZM12" s="430" t="s">
        <v>4134</v>
      </c>
      <c r="ZN12" s="430">
        <v>1</v>
      </c>
      <c r="ZO12" s="430">
        <v>2</v>
      </c>
      <c r="ZP12" s="430">
        <v>1</v>
      </c>
      <c r="ZQ12" s="430">
        <v>2</v>
      </c>
      <c r="ZR12" s="430">
        <v>1</v>
      </c>
      <c r="ZS12" s="430">
        <v>2</v>
      </c>
      <c r="ZT12" s="430" t="s">
        <v>4135</v>
      </c>
      <c r="ZU12" s="430">
        <v>1</v>
      </c>
      <c r="ZV12" s="430">
        <v>2</v>
      </c>
      <c r="ZW12" s="430">
        <v>1</v>
      </c>
      <c r="ZX12" s="430">
        <v>2</v>
      </c>
      <c r="ZY12" s="430">
        <v>1</v>
      </c>
      <c r="ZZ12" s="430">
        <v>2</v>
      </c>
      <c r="AAA12" s="430" t="s">
        <v>4136</v>
      </c>
      <c r="AAB12" s="430" t="s">
        <v>1226</v>
      </c>
      <c r="AAC12" s="430">
        <v>1</v>
      </c>
      <c r="AAD12" s="430">
        <v>2</v>
      </c>
      <c r="AAE12" s="430">
        <v>1</v>
      </c>
      <c r="AAF12" s="430">
        <v>2</v>
      </c>
      <c r="AAG12" s="430">
        <v>1</v>
      </c>
      <c r="AAH12" s="430">
        <v>2</v>
      </c>
      <c r="AAI12" s="430" t="s">
        <v>4137</v>
      </c>
      <c r="AAJ12" s="430" t="s">
        <v>1226</v>
      </c>
      <c r="AAK12" s="430">
        <v>1</v>
      </c>
      <c r="AAL12" s="430">
        <v>2</v>
      </c>
      <c r="AAM12" s="430">
        <v>1</v>
      </c>
      <c r="AAN12" s="430">
        <v>2</v>
      </c>
      <c r="AAO12" s="430">
        <v>1</v>
      </c>
      <c r="AAP12" s="430">
        <v>2</v>
      </c>
      <c r="AAQ12" s="430" t="s">
        <v>4138</v>
      </c>
      <c r="AAR12" s="430" t="s">
        <v>1226</v>
      </c>
      <c r="AAS12" s="430">
        <v>1</v>
      </c>
      <c r="AAT12" s="430">
        <v>2</v>
      </c>
      <c r="AAU12" s="430">
        <v>1</v>
      </c>
      <c r="AAV12" s="430">
        <v>2</v>
      </c>
      <c r="AAW12" s="430">
        <v>1</v>
      </c>
      <c r="AAX12" s="430">
        <v>2</v>
      </c>
      <c r="AAY12" s="430" t="s">
        <v>4139</v>
      </c>
      <c r="AAZ12" s="430" t="s">
        <v>4140</v>
      </c>
      <c r="ABA12" s="430" t="s">
        <v>1226</v>
      </c>
      <c r="ABB12" s="430">
        <v>1</v>
      </c>
      <c r="ABC12" s="430">
        <v>2</v>
      </c>
      <c r="ABD12" s="430">
        <v>1</v>
      </c>
      <c r="ABE12" s="430">
        <v>2</v>
      </c>
      <c r="ABF12" s="430">
        <v>1</v>
      </c>
      <c r="ABG12" s="430">
        <v>2</v>
      </c>
      <c r="ABH12" s="430" t="s">
        <v>4141</v>
      </c>
      <c r="ABI12" s="430" t="s">
        <v>4142</v>
      </c>
      <c r="ABJ12" s="430">
        <v>3</v>
      </c>
      <c r="ABK12" s="430">
        <v>3</v>
      </c>
      <c r="ABL12" s="430">
        <v>3</v>
      </c>
      <c r="ABM12" s="430">
        <v>3</v>
      </c>
      <c r="ABN12" s="430">
        <v>3</v>
      </c>
      <c r="ABO12" s="430">
        <v>3</v>
      </c>
      <c r="ABP12" s="430">
        <v>2</v>
      </c>
      <c r="ABQ12" s="430">
        <v>2</v>
      </c>
      <c r="ABR12" s="430" t="s">
        <v>16</v>
      </c>
      <c r="ABS12" s="430">
        <v>1</v>
      </c>
      <c r="ABT12" s="430">
        <v>1</v>
      </c>
      <c r="ABU12" s="430">
        <v>1</v>
      </c>
      <c r="ABV12" s="430">
        <v>1</v>
      </c>
      <c r="ABW12" s="430">
        <v>1</v>
      </c>
      <c r="ABX12" s="430">
        <v>3</v>
      </c>
      <c r="ABY12" s="430">
        <v>3</v>
      </c>
      <c r="ABZ12" s="430">
        <v>2</v>
      </c>
      <c r="ACA12" s="430" t="s">
        <v>17</v>
      </c>
      <c r="ACB12" s="430">
        <v>1</v>
      </c>
      <c r="ACC12" s="430">
        <v>1</v>
      </c>
      <c r="ACD12" s="430">
        <v>1</v>
      </c>
      <c r="ACE12" s="430">
        <v>1</v>
      </c>
      <c r="ACF12" s="430">
        <v>1</v>
      </c>
      <c r="ACG12" s="430">
        <v>2</v>
      </c>
      <c r="ACH12" s="430">
        <v>1</v>
      </c>
      <c r="ACI12" s="430">
        <v>3</v>
      </c>
      <c r="ACJ12" s="430" t="s">
        <v>4143</v>
      </c>
      <c r="ACK12" s="430">
        <v>1</v>
      </c>
      <c r="ACL12" s="430">
        <v>1</v>
      </c>
      <c r="ACM12" s="430">
        <v>1</v>
      </c>
      <c r="ACN12" s="430">
        <v>1</v>
      </c>
      <c r="ACO12" s="430">
        <v>1</v>
      </c>
      <c r="ACP12" s="430">
        <v>2</v>
      </c>
      <c r="ACQ12" s="430">
        <v>1</v>
      </c>
      <c r="ACR12" s="430">
        <v>3</v>
      </c>
      <c r="ACS12" s="430" t="s">
        <v>1115</v>
      </c>
      <c r="ACT12" s="430">
        <v>2</v>
      </c>
      <c r="ACU12" s="430">
        <v>2</v>
      </c>
      <c r="ACV12" s="430">
        <v>2</v>
      </c>
      <c r="ACW12" s="430">
        <v>2</v>
      </c>
      <c r="ACX12" s="430">
        <v>1</v>
      </c>
      <c r="ACY12" s="430">
        <v>2</v>
      </c>
      <c r="ACZ12" s="430">
        <v>1</v>
      </c>
      <c r="ADA12" s="430">
        <v>1</v>
      </c>
      <c r="ADB12" s="430" t="s">
        <v>18</v>
      </c>
      <c r="ADC12" s="430">
        <v>2</v>
      </c>
      <c r="ADD12" s="430">
        <v>2</v>
      </c>
      <c r="ADE12" s="430">
        <v>1</v>
      </c>
      <c r="ADF12" s="430">
        <v>1</v>
      </c>
      <c r="ADG12" s="430">
        <v>1</v>
      </c>
      <c r="ADH12" s="430">
        <v>1</v>
      </c>
      <c r="ADI12" s="430">
        <v>1</v>
      </c>
      <c r="ADJ12" s="430">
        <v>1</v>
      </c>
      <c r="ADK12" s="430" t="s">
        <v>4144</v>
      </c>
      <c r="ADL12" s="430">
        <v>2</v>
      </c>
      <c r="ADM12" s="430">
        <v>2</v>
      </c>
      <c r="ADN12" s="430">
        <v>2</v>
      </c>
      <c r="ADO12" s="430">
        <v>2</v>
      </c>
      <c r="ADP12" s="430">
        <v>2</v>
      </c>
      <c r="ADQ12" s="430">
        <v>2</v>
      </c>
      <c r="ADR12" s="430">
        <v>2</v>
      </c>
      <c r="ADS12" s="430">
        <v>2</v>
      </c>
      <c r="ADT12" s="430" t="s">
        <v>19</v>
      </c>
      <c r="ADU12" s="430">
        <v>3</v>
      </c>
      <c r="ADV12" s="430">
        <v>3</v>
      </c>
      <c r="ADW12" s="430">
        <v>3</v>
      </c>
      <c r="ADX12" s="430">
        <v>3</v>
      </c>
      <c r="ADY12" s="430">
        <v>2</v>
      </c>
      <c r="ADZ12" s="430">
        <v>2</v>
      </c>
      <c r="AEA12" s="430">
        <v>2</v>
      </c>
      <c r="AEB12" s="430">
        <v>2</v>
      </c>
      <c r="AEC12" s="430" t="s">
        <v>4145</v>
      </c>
      <c r="AED12" s="430">
        <v>3</v>
      </c>
      <c r="AEE12" s="430">
        <v>1</v>
      </c>
      <c r="AEF12" s="430">
        <v>3</v>
      </c>
      <c r="AEG12" s="430">
        <v>1</v>
      </c>
      <c r="AEH12" s="430">
        <v>2</v>
      </c>
      <c r="AEI12" s="430">
        <v>2</v>
      </c>
      <c r="AEJ12" s="430">
        <v>2</v>
      </c>
      <c r="AEK12" s="430">
        <v>2</v>
      </c>
      <c r="AEL12" s="430" t="s">
        <v>4146</v>
      </c>
      <c r="AEM12" s="430">
        <v>2</v>
      </c>
      <c r="AEN12" s="430">
        <v>1</v>
      </c>
      <c r="AEO12" s="430">
        <v>2</v>
      </c>
      <c r="AEP12" s="430">
        <v>1</v>
      </c>
      <c r="AEQ12" s="430">
        <v>2</v>
      </c>
      <c r="AER12" s="430">
        <v>2</v>
      </c>
      <c r="AES12" s="430">
        <v>1</v>
      </c>
      <c r="AET12" s="430">
        <v>2</v>
      </c>
      <c r="AEU12" s="430" t="s">
        <v>20</v>
      </c>
      <c r="AEV12" s="430">
        <v>3</v>
      </c>
      <c r="AEW12" s="430">
        <v>1</v>
      </c>
      <c r="AEX12" s="430">
        <v>3</v>
      </c>
      <c r="AEY12" s="430">
        <v>1</v>
      </c>
      <c r="AEZ12" s="430">
        <v>3</v>
      </c>
      <c r="AFA12" s="430">
        <v>2</v>
      </c>
      <c r="AFB12" s="430">
        <v>2</v>
      </c>
      <c r="AFC12" s="430">
        <v>2</v>
      </c>
      <c r="AFD12" s="430" t="s">
        <v>1117</v>
      </c>
      <c r="AFE12" s="430">
        <v>1</v>
      </c>
      <c r="AFF12" s="430">
        <v>2</v>
      </c>
      <c r="AFG12" s="430">
        <v>1</v>
      </c>
      <c r="AFH12" s="430">
        <v>2</v>
      </c>
      <c r="AFI12" s="430">
        <v>2</v>
      </c>
      <c r="AFJ12" s="430">
        <v>2</v>
      </c>
      <c r="AFK12" s="430">
        <v>1</v>
      </c>
      <c r="AFL12" s="430">
        <v>1</v>
      </c>
      <c r="AFM12" s="430" t="s">
        <v>1118</v>
      </c>
      <c r="AFN12" s="430">
        <v>1</v>
      </c>
      <c r="AFO12" s="430">
        <v>3</v>
      </c>
      <c r="AFP12" s="430">
        <v>1</v>
      </c>
      <c r="AFQ12" s="430">
        <v>3</v>
      </c>
      <c r="AFR12" s="430">
        <v>3</v>
      </c>
      <c r="AFS12" s="430">
        <v>3</v>
      </c>
      <c r="AFT12" s="430">
        <v>1</v>
      </c>
      <c r="AFU12" s="430">
        <v>1</v>
      </c>
      <c r="AFV12" s="430" t="s">
        <v>1226</v>
      </c>
      <c r="AFW12" s="430" t="s">
        <v>1226</v>
      </c>
      <c r="AFX12" s="430" t="s">
        <v>1226</v>
      </c>
      <c r="AFY12" s="430" t="s">
        <v>1226</v>
      </c>
      <c r="AFZ12" s="430" t="s">
        <v>1226</v>
      </c>
      <c r="AGA12" s="430" t="s">
        <v>1226</v>
      </c>
      <c r="AGB12" s="430" t="s">
        <v>1226</v>
      </c>
      <c r="AGC12" s="430" t="s">
        <v>1226</v>
      </c>
      <c r="AGD12" s="430" t="s">
        <v>1226</v>
      </c>
      <c r="AGE12" s="430">
        <v>1</v>
      </c>
      <c r="AGF12" s="430" t="s">
        <v>4147</v>
      </c>
      <c r="AGG12" s="430" t="s">
        <v>4148</v>
      </c>
      <c r="AGH12" s="430">
        <v>1</v>
      </c>
      <c r="AGI12" s="430" t="s">
        <v>1226</v>
      </c>
      <c r="AGJ12" s="430" t="s">
        <v>1226</v>
      </c>
      <c r="AGK12" s="430" t="s">
        <v>1226</v>
      </c>
      <c r="AGL12" s="430" t="s">
        <v>1226</v>
      </c>
      <c r="AGM12" s="430" t="s">
        <v>1226</v>
      </c>
      <c r="AGN12" s="430">
        <v>1</v>
      </c>
      <c r="AGO12" s="430" t="s">
        <v>4149</v>
      </c>
      <c r="AGP12" s="430">
        <v>1</v>
      </c>
      <c r="AGQ12" s="430">
        <v>1</v>
      </c>
      <c r="AGR12" s="430">
        <v>1</v>
      </c>
      <c r="AGS12" s="430" t="s">
        <v>4150</v>
      </c>
      <c r="AGT12" s="430" t="s">
        <v>4151</v>
      </c>
      <c r="AGU12" s="430">
        <v>1</v>
      </c>
      <c r="AGV12" s="430">
        <v>1</v>
      </c>
      <c r="AGW12" s="430">
        <v>2</v>
      </c>
      <c r="AGX12" s="430">
        <v>2</v>
      </c>
      <c r="AGY12" s="430">
        <v>1</v>
      </c>
      <c r="AGZ12" s="430">
        <v>1</v>
      </c>
      <c r="AHA12" s="430">
        <v>5</v>
      </c>
      <c r="AHB12" s="430">
        <v>4</v>
      </c>
      <c r="AHC12" s="430">
        <v>1</v>
      </c>
      <c r="AHD12" s="430">
        <v>1</v>
      </c>
      <c r="AHE12" s="430">
        <v>3</v>
      </c>
      <c r="AHF12" s="430">
        <v>2</v>
      </c>
      <c r="AHG12" s="430">
        <v>1</v>
      </c>
      <c r="AHH12" s="430">
        <v>1</v>
      </c>
      <c r="AHI12" s="430">
        <v>5</v>
      </c>
      <c r="AHJ12" s="430">
        <v>5</v>
      </c>
      <c r="AHK12" s="430">
        <v>1</v>
      </c>
      <c r="AHL12" s="430">
        <v>1</v>
      </c>
      <c r="AHM12" s="430">
        <v>5</v>
      </c>
      <c r="AHN12" s="430">
        <v>5</v>
      </c>
      <c r="AHO12" s="430">
        <v>1</v>
      </c>
      <c r="AHP12" s="430">
        <v>1</v>
      </c>
      <c r="AHQ12" s="430">
        <v>1</v>
      </c>
      <c r="AHR12" s="430">
        <v>1</v>
      </c>
      <c r="AHS12" s="430" t="s">
        <v>4152</v>
      </c>
      <c r="AHT12" s="430" t="s">
        <v>4153</v>
      </c>
      <c r="AHU12" s="430">
        <v>1</v>
      </c>
      <c r="AHV12" s="430">
        <v>1</v>
      </c>
      <c r="AHW12" s="430">
        <v>1</v>
      </c>
      <c r="AHX12" s="430">
        <v>0.75</v>
      </c>
      <c r="AHY12" s="430">
        <v>1</v>
      </c>
      <c r="AHZ12" s="430">
        <v>0</v>
      </c>
      <c r="AIA12" s="430">
        <v>0.5</v>
      </c>
      <c r="AIB12" s="430">
        <v>0.75</v>
      </c>
      <c r="AIC12" s="430">
        <v>0.5</v>
      </c>
      <c r="AID12" s="430">
        <v>1</v>
      </c>
      <c r="AIE12" s="430">
        <v>1</v>
      </c>
      <c r="AIF12" s="430">
        <v>1</v>
      </c>
      <c r="AIG12" s="430">
        <v>0</v>
      </c>
      <c r="AIH12" s="430">
        <v>0</v>
      </c>
      <c r="AII12" s="430">
        <v>0</v>
      </c>
      <c r="AIJ12" s="430">
        <v>0</v>
      </c>
      <c r="AIK12" s="430">
        <v>0</v>
      </c>
      <c r="AIL12" s="430">
        <v>0</v>
      </c>
      <c r="AIM12" s="430">
        <v>0</v>
      </c>
      <c r="AIN12" s="430">
        <v>0</v>
      </c>
      <c r="AIO12" s="430">
        <v>0</v>
      </c>
      <c r="AIP12" s="430">
        <v>1</v>
      </c>
      <c r="AIQ12" s="430" t="s">
        <v>4154</v>
      </c>
      <c r="AIR12" s="430">
        <v>1</v>
      </c>
      <c r="AIS12" s="430" t="s">
        <v>4155</v>
      </c>
      <c r="AIT12" s="430">
        <v>1</v>
      </c>
      <c r="AIU12" s="430" t="s">
        <v>4156</v>
      </c>
    </row>
    <row r="13" spans="1:931" x14ac:dyDescent="0.2">
      <c r="A13" s="430" t="s">
        <v>1149</v>
      </c>
      <c r="B13" s="430" t="s">
        <v>1150</v>
      </c>
      <c r="C13" s="430" t="s">
        <v>1070</v>
      </c>
      <c r="D13" s="430" t="s">
        <v>1050</v>
      </c>
      <c r="E13" s="430" t="s">
        <v>1071</v>
      </c>
      <c r="F13" s="443">
        <v>0.28120000000000001</v>
      </c>
      <c r="G13" s="443">
        <v>4900.8</v>
      </c>
      <c r="H13" s="430">
        <v>1</v>
      </c>
      <c r="I13" s="430">
        <v>1</v>
      </c>
      <c r="J13" s="430">
        <v>1980</v>
      </c>
      <c r="K13" s="430">
        <v>1982</v>
      </c>
      <c r="L13" s="430" t="s">
        <v>4246</v>
      </c>
      <c r="M13" s="430" t="s">
        <v>4247</v>
      </c>
      <c r="N13" s="430">
        <v>1</v>
      </c>
      <c r="O13" s="430">
        <v>1</v>
      </c>
      <c r="P13" s="430" t="s">
        <v>4248</v>
      </c>
      <c r="Q13" s="430" t="s">
        <v>1226</v>
      </c>
      <c r="R13" s="430">
        <v>2005</v>
      </c>
      <c r="S13" s="430" t="s">
        <v>1226</v>
      </c>
      <c r="T13" s="430" t="s">
        <v>1226</v>
      </c>
      <c r="U13" s="430" t="s">
        <v>1226</v>
      </c>
      <c r="V13" s="430">
        <v>1</v>
      </c>
      <c r="W13" s="430">
        <v>1</v>
      </c>
      <c r="X13" s="430" t="s">
        <v>4249</v>
      </c>
      <c r="Y13" s="430" t="s">
        <v>4249</v>
      </c>
      <c r="Z13" s="430">
        <v>2018</v>
      </c>
      <c r="AA13" s="430">
        <v>2018</v>
      </c>
      <c r="AB13" s="430" t="s">
        <v>1226</v>
      </c>
      <c r="AC13" s="430" t="s">
        <v>1226</v>
      </c>
      <c r="AD13" s="430">
        <v>1</v>
      </c>
      <c r="AE13" s="430" t="s">
        <v>4250</v>
      </c>
      <c r="AF13" s="430">
        <v>1969</v>
      </c>
      <c r="AG13" s="430">
        <v>1</v>
      </c>
      <c r="AH13" s="430" t="s">
        <v>4251</v>
      </c>
      <c r="AI13" s="430">
        <v>1969</v>
      </c>
      <c r="AJ13" s="430">
        <v>1</v>
      </c>
      <c r="AK13" s="430" t="s">
        <v>4252</v>
      </c>
      <c r="AL13" s="430">
        <v>1969</v>
      </c>
      <c r="AM13" s="430">
        <v>1</v>
      </c>
      <c r="AN13" s="430" t="s">
        <v>4252</v>
      </c>
      <c r="AO13" s="430">
        <v>1969</v>
      </c>
      <c r="AP13" s="430">
        <v>1</v>
      </c>
      <c r="AQ13" s="430" t="s">
        <v>1226</v>
      </c>
      <c r="AR13" s="430" t="s">
        <v>1226</v>
      </c>
      <c r="AS13" s="430">
        <v>1</v>
      </c>
      <c r="AT13" s="430" t="s">
        <v>1226</v>
      </c>
      <c r="AU13" s="430" t="s">
        <v>1226</v>
      </c>
      <c r="AV13" s="430">
        <v>1</v>
      </c>
      <c r="AW13" s="430" t="s">
        <v>4253</v>
      </c>
      <c r="AX13" s="430">
        <v>2018</v>
      </c>
      <c r="AY13" s="430">
        <v>1</v>
      </c>
      <c r="AZ13" s="430" t="s">
        <v>4253</v>
      </c>
      <c r="BA13" s="430">
        <v>2018</v>
      </c>
      <c r="BB13" s="430">
        <v>1</v>
      </c>
      <c r="BC13" s="430" t="s">
        <v>4254</v>
      </c>
      <c r="BD13" s="430">
        <v>2005</v>
      </c>
      <c r="BE13" s="430">
        <v>1</v>
      </c>
      <c r="BF13" s="430" t="s">
        <v>4255</v>
      </c>
      <c r="BG13" s="430">
        <v>2005</v>
      </c>
      <c r="BH13" s="430">
        <v>1</v>
      </c>
      <c r="BI13" s="430" t="s">
        <v>4255</v>
      </c>
      <c r="BJ13" s="430">
        <v>2005</v>
      </c>
      <c r="BK13" s="430">
        <v>1</v>
      </c>
      <c r="BL13" s="430" t="s">
        <v>4256</v>
      </c>
      <c r="BM13" s="430">
        <v>2013</v>
      </c>
      <c r="BN13" s="430">
        <v>1</v>
      </c>
      <c r="BO13" s="430" t="s">
        <v>4257</v>
      </c>
      <c r="BP13" s="430">
        <v>2013</v>
      </c>
      <c r="BQ13" s="430">
        <v>1</v>
      </c>
      <c r="BR13" s="430">
        <v>0</v>
      </c>
      <c r="BS13" s="430" t="s">
        <v>4258</v>
      </c>
      <c r="BT13" s="430">
        <v>1</v>
      </c>
      <c r="BU13" s="430">
        <v>0</v>
      </c>
      <c r="BV13" s="430" t="s">
        <v>4259</v>
      </c>
      <c r="BW13" s="430">
        <v>1</v>
      </c>
      <c r="BX13" s="430">
        <v>0</v>
      </c>
      <c r="BY13" s="430" t="s">
        <v>4260</v>
      </c>
      <c r="BZ13" s="430">
        <v>1</v>
      </c>
      <c r="CA13" s="430" t="s">
        <v>4261</v>
      </c>
      <c r="CB13" s="430">
        <v>1</v>
      </c>
      <c r="CC13" s="430" t="s">
        <v>4262</v>
      </c>
      <c r="CD13" s="430">
        <v>1</v>
      </c>
      <c r="CE13" s="430">
        <v>1</v>
      </c>
      <c r="CF13" s="430">
        <v>1</v>
      </c>
      <c r="CG13" s="430">
        <v>1</v>
      </c>
      <c r="CH13" s="430">
        <v>1</v>
      </c>
      <c r="CI13" s="430">
        <v>1</v>
      </c>
      <c r="CJ13" s="430">
        <v>1</v>
      </c>
      <c r="CK13" s="430">
        <v>1</v>
      </c>
      <c r="CL13" s="430">
        <v>1</v>
      </c>
      <c r="CM13" s="430">
        <v>0</v>
      </c>
      <c r="CN13" s="430" t="s">
        <v>1226</v>
      </c>
      <c r="CO13" s="430">
        <v>18</v>
      </c>
      <c r="CP13" s="430">
        <v>0.5</v>
      </c>
      <c r="CQ13" s="430">
        <v>1</v>
      </c>
      <c r="CR13" s="430">
        <v>1</v>
      </c>
      <c r="CS13" s="430">
        <v>0.66</v>
      </c>
      <c r="CT13" s="430" t="s">
        <v>4263</v>
      </c>
      <c r="CU13" s="430" t="s">
        <v>1226</v>
      </c>
      <c r="CV13" s="430">
        <v>1969</v>
      </c>
      <c r="CW13" s="430">
        <v>1</v>
      </c>
      <c r="CX13" s="430" t="s">
        <v>4264</v>
      </c>
      <c r="CY13" s="430" t="s">
        <v>1226</v>
      </c>
      <c r="CZ13" s="430">
        <v>2022</v>
      </c>
      <c r="DA13" s="430">
        <v>1</v>
      </c>
      <c r="DB13" s="430" t="s">
        <v>1226</v>
      </c>
      <c r="DC13" s="430" t="s">
        <v>1226</v>
      </c>
      <c r="DD13" s="430" t="s">
        <v>1226</v>
      </c>
      <c r="DE13" s="430">
        <v>1</v>
      </c>
      <c r="DF13" s="430">
        <v>0.75</v>
      </c>
      <c r="DG13" s="430">
        <v>0.66</v>
      </c>
      <c r="DH13" s="430" t="s">
        <v>4251</v>
      </c>
      <c r="DI13" s="430" t="s">
        <v>1226</v>
      </c>
      <c r="DJ13" s="430">
        <v>1969</v>
      </c>
      <c r="DK13" s="430">
        <v>1</v>
      </c>
      <c r="DL13" s="430" t="s">
        <v>4265</v>
      </c>
      <c r="DM13" s="430" t="s">
        <v>1226</v>
      </c>
      <c r="DN13" s="430">
        <v>2022</v>
      </c>
      <c r="DO13" s="430">
        <v>1</v>
      </c>
      <c r="DP13" s="430" t="s">
        <v>1226</v>
      </c>
      <c r="DQ13" s="430" t="s">
        <v>1226</v>
      </c>
      <c r="DR13" s="430" t="s">
        <v>1226</v>
      </c>
      <c r="DS13" s="430">
        <v>1</v>
      </c>
      <c r="DT13" s="430">
        <v>0.75</v>
      </c>
      <c r="DU13" s="430">
        <v>0.66</v>
      </c>
      <c r="DV13" s="430" t="s">
        <v>4266</v>
      </c>
      <c r="DW13" s="430" t="s">
        <v>4267</v>
      </c>
      <c r="DX13" s="430">
        <v>1982</v>
      </c>
      <c r="DY13" s="430">
        <v>1</v>
      </c>
      <c r="DZ13" s="430" t="s">
        <v>4268</v>
      </c>
      <c r="EA13" s="430" t="s">
        <v>1226</v>
      </c>
      <c r="EB13" s="430" t="s">
        <v>1226</v>
      </c>
      <c r="EC13" s="430">
        <v>1</v>
      </c>
      <c r="ED13" s="430" t="s">
        <v>1226</v>
      </c>
      <c r="EE13" s="430" t="s">
        <v>1226</v>
      </c>
      <c r="EF13" s="430" t="s">
        <v>1226</v>
      </c>
      <c r="EG13" s="430">
        <v>1</v>
      </c>
      <c r="EH13" s="430">
        <v>1</v>
      </c>
      <c r="EI13" s="430">
        <v>0.66</v>
      </c>
      <c r="EJ13" s="430" t="s">
        <v>4269</v>
      </c>
      <c r="EK13" s="430" t="s">
        <v>4267</v>
      </c>
      <c r="EL13" s="430">
        <v>1982</v>
      </c>
      <c r="EM13" s="430">
        <v>1</v>
      </c>
      <c r="EN13" s="430" t="s">
        <v>4270</v>
      </c>
      <c r="EO13" s="430" t="s">
        <v>1226</v>
      </c>
      <c r="EP13" s="430" t="s">
        <v>1226</v>
      </c>
      <c r="EQ13" s="430">
        <v>1</v>
      </c>
      <c r="ER13" s="430" t="s">
        <v>1226</v>
      </c>
      <c r="ES13" s="430" t="s">
        <v>1226</v>
      </c>
      <c r="ET13" s="430" t="s">
        <v>1226</v>
      </c>
      <c r="EU13" s="430">
        <v>1</v>
      </c>
      <c r="EV13" s="430">
        <v>1</v>
      </c>
      <c r="EW13" s="430">
        <v>0.66</v>
      </c>
      <c r="EX13" s="430" t="s">
        <v>4271</v>
      </c>
      <c r="EY13" s="430" t="s">
        <v>1226</v>
      </c>
      <c r="EZ13" s="430" t="s">
        <v>1226</v>
      </c>
      <c r="FA13" s="430">
        <v>0.75</v>
      </c>
      <c r="FB13" s="430" t="s">
        <v>1226</v>
      </c>
      <c r="FC13" s="430" t="s">
        <v>1226</v>
      </c>
      <c r="FD13" s="430" t="s">
        <v>1226</v>
      </c>
      <c r="FE13" s="430" t="s">
        <v>1226</v>
      </c>
      <c r="FF13" s="430" t="s">
        <v>1226</v>
      </c>
      <c r="FG13" s="430" t="s">
        <v>1226</v>
      </c>
      <c r="FH13" s="430" t="s">
        <v>1226</v>
      </c>
      <c r="FI13" s="430">
        <v>1</v>
      </c>
      <c r="FJ13" s="430">
        <v>1</v>
      </c>
      <c r="FK13" s="430">
        <v>0.66</v>
      </c>
      <c r="FL13" s="430" t="s">
        <v>4272</v>
      </c>
      <c r="FM13" s="430" t="s">
        <v>1226</v>
      </c>
      <c r="FN13" s="430" t="s">
        <v>1226</v>
      </c>
      <c r="FO13" s="430">
        <v>1</v>
      </c>
      <c r="FP13" s="430" t="s">
        <v>1226</v>
      </c>
      <c r="FQ13" s="430" t="s">
        <v>1226</v>
      </c>
      <c r="FR13" s="430" t="s">
        <v>1226</v>
      </c>
      <c r="FS13" s="430" t="s">
        <v>1226</v>
      </c>
      <c r="FT13" s="430" t="s">
        <v>1226</v>
      </c>
      <c r="FU13" s="430" t="s">
        <v>1226</v>
      </c>
      <c r="FV13" s="430" t="s">
        <v>1226</v>
      </c>
      <c r="FW13" s="430">
        <v>1</v>
      </c>
      <c r="FX13" s="430">
        <v>1</v>
      </c>
      <c r="FY13" s="430">
        <v>1</v>
      </c>
      <c r="FZ13" s="430">
        <v>1</v>
      </c>
      <c r="GA13" s="430">
        <v>1</v>
      </c>
      <c r="GB13" s="430">
        <v>1</v>
      </c>
      <c r="GC13" s="430">
        <v>1</v>
      </c>
      <c r="GD13" s="430" t="s">
        <v>1226</v>
      </c>
      <c r="GE13" s="430" t="s">
        <v>1226</v>
      </c>
      <c r="GF13" s="430">
        <v>1</v>
      </c>
      <c r="GG13" s="430">
        <v>1</v>
      </c>
      <c r="GH13" s="430">
        <v>1</v>
      </c>
      <c r="GI13" s="430">
        <v>1</v>
      </c>
      <c r="GJ13" s="430">
        <v>1</v>
      </c>
      <c r="GK13" s="430" t="s">
        <v>1226</v>
      </c>
      <c r="GL13" s="430" t="s">
        <v>1226</v>
      </c>
      <c r="GM13" s="430">
        <v>1</v>
      </c>
      <c r="GN13" s="430">
        <v>1</v>
      </c>
      <c r="GO13" s="430">
        <v>1</v>
      </c>
      <c r="GP13" s="430">
        <v>1</v>
      </c>
      <c r="GQ13" s="430">
        <v>1</v>
      </c>
      <c r="GR13" s="430" t="s">
        <v>1226</v>
      </c>
      <c r="GS13" s="430" t="s">
        <v>1226</v>
      </c>
      <c r="GT13" s="430">
        <v>1</v>
      </c>
      <c r="GU13" s="430">
        <v>1</v>
      </c>
      <c r="GV13" s="430">
        <v>1</v>
      </c>
      <c r="GW13" s="430">
        <v>1</v>
      </c>
      <c r="GX13" s="430">
        <v>1</v>
      </c>
      <c r="GY13" s="430" t="s">
        <v>1226</v>
      </c>
      <c r="GZ13" s="430" t="s">
        <v>1226</v>
      </c>
      <c r="HA13" s="430">
        <v>1</v>
      </c>
      <c r="HB13" s="430" t="s">
        <v>1226</v>
      </c>
      <c r="HC13" s="430" t="s">
        <v>1226</v>
      </c>
      <c r="HD13" s="430">
        <v>1</v>
      </c>
      <c r="HE13" s="430">
        <v>1</v>
      </c>
      <c r="HF13" s="430" t="s">
        <v>1226</v>
      </c>
      <c r="HG13" s="430" t="s">
        <v>1226</v>
      </c>
      <c r="HH13" s="430">
        <v>1</v>
      </c>
      <c r="HI13" s="430" t="s">
        <v>1226</v>
      </c>
      <c r="HJ13" s="430" t="s">
        <v>1226</v>
      </c>
      <c r="HK13" s="430">
        <v>1</v>
      </c>
      <c r="HL13" s="430">
        <v>1</v>
      </c>
      <c r="HM13" s="430" t="s">
        <v>1226</v>
      </c>
      <c r="HN13" s="430" t="s">
        <v>1226</v>
      </c>
      <c r="HO13" s="430" t="s">
        <v>1040</v>
      </c>
      <c r="HP13" s="430" t="s">
        <v>1226</v>
      </c>
      <c r="HQ13" s="430" t="s">
        <v>1226</v>
      </c>
      <c r="HR13" s="430" t="s">
        <v>1226</v>
      </c>
      <c r="HS13" s="430" t="s">
        <v>1226</v>
      </c>
      <c r="HT13" s="430" t="s">
        <v>1226</v>
      </c>
      <c r="HU13" s="430" t="s">
        <v>1226</v>
      </c>
      <c r="HV13" s="430">
        <v>0</v>
      </c>
      <c r="HW13" s="430" t="s">
        <v>1226</v>
      </c>
      <c r="HX13" s="430" t="s">
        <v>1226</v>
      </c>
      <c r="HY13" s="430" t="s">
        <v>1226</v>
      </c>
      <c r="HZ13" s="430" t="s">
        <v>1226</v>
      </c>
      <c r="IA13" s="430" t="s">
        <v>1226</v>
      </c>
      <c r="IB13" s="430" t="s">
        <v>1226</v>
      </c>
      <c r="IC13" s="430">
        <v>0</v>
      </c>
      <c r="ID13" s="430" t="s">
        <v>1226</v>
      </c>
      <c r="IE13" s="430" t="s">
        <v>1226</v>
      </c>
      <c r="IF13" s="430" t="s">
        <v>1226</v>
      </c>
      <c r="IG13" s="430" t="s">
        <v>1226</v>
      </c>
      <c r="IH13" s="430" t="s">
        <v>1226</v>
      </c>
      <c r="II13" s="430" t="s">
        <v>1226</v>
      </c>
      <c r="IJ13" s="430" t="s">
        <v>1226</v>
      </c>
      <c r="IK13" s="430" t="s">
        <v>1226</v>
      </c>
      <c r="IL13" s="430">
        <v>1</v>
      </c>
      <c r="IM13" s="430" t="s">
        <v>1226</v>
      </c>
      <c r="IN13" s="430" t="s">
        <v>1226</v>
      </c>
      <c r="IO13" s="430">
        <v>1</v>
      </c>
      <c r="IP13" s="430">
        <v>1</v>
      </c>
      <c r="IQ13" s="430">
        <v>1</v>
      </c>
      <c r="IR13" s="430" t="s">
        <v>1226</v>
      </c>
      <c r="IS13" s="430" t="s">
        <v>1226</v>
      </c>
      <c r="IT13" s="430" t="s">
        <v>1226</v>
      </c>
      <c r="IU13" s="430">
        <v>1</v>
      </c>
      <c r="IV13" s="430" t="s">
        <v>1226</v>
      </c>
      <c r="IW13" s="430" t="s">
        <v>1226</v>
      </c>
      <c r="IX13" s="430">
        <v>1</v>
      </c>
      <c r="IY13" s="430">
        <v>1</v>
      </c>
      <c r="IZ13" s="430">
        <v>1</v>
      </c>
      <c r="JA13" s="430">
        <v>1</v>
      </c>
      <c r="JB13" s="430" t="s">
        <v>1226</v>
      </c>
      <c r="JC13" s="430" t="s">
        <v>1226</v>
      </c>
      <c r="JD13" s="430">
        <v>1</v>
      </c>
      <c r="JE13" s="430" t="s">
        <v>1226</v>
      </c>
      <c r="JF13" s="430" t="s">
        <v>1226</v>
      </c>
      <c r="JG13" s="430">
        <v>1</v>
      </c>
      <c r="JH13" s="430">
        <v>1</v>
      </c>
      <c r="JI13" s="430">
        <v>1</v>
      </c>
      <c r="JJ13" s="430">
        <v>1</v>
      </c>
      <c r="JK13" s="430" t="s">
        <v>1226</v>
      </c>
      <c r="JL13" s="430" t="s">
        <v>1226</v>
      </c>
      <c r="JM13" s="430">
        <v>1</v>
      </c>
      <c r="JN13" s="430">
        <v>1</v>
      </c>
      <c r="JO13" s="430">
        <v>1</v>
      </c>
      <c r="JP13" s="430">
        <v>1</v>
      </c>
      <c r="JQ13" s="430" t="s">
        <v>1226</v>
      </c>
      <c r="JR13" s="430">
        <v>1</v>
      </c>
      <c r="JS13" s="430">
        <v>1</v>
      </c>
      <c r="JT13" s="430" t="s">
        <v>1226</v>
      </c>
      <c r="JU13" s="430" t="s">
        <v>1226</v>
      </c>
      <c r="JV13" s="430">
        <v>1</v>
      </c>
      <c r="JW13" s="430">
        <v>1</v>
      </c>
      <c r="JX13" s="430">
        <v>1</v>
      </c>
      <c r="JY13" s="430">
        <v>1</v>
      </c>
      <c r="JZ13" s="430">
        <v>1</v>
      </c>
      <c r="KA13" s="430" t="s">
        <v>1226</v>
      </c>
      <c r="KB13" s="430" t="s">
        <v>1226</v>
      </c>
      <c r="KC13" s="430" t="s">
        <v>1226</v>
      </c>
      <c r="KD13" s="430" t="s">
        <v>1226</v>
      </c>
      <c r="KE13" s="430">
        <v>1</v>
      </c>
      <c r="KF13" s="430">
        <v>1</v>
      </c>
      <c r="KG13" s="430">
        <v>1</v>
      </c>
      <c r="KH13" s="430">
        <v>1</v>
      </c>
      <c r="KI13" s="430">
        <v>1</v>
      </c>
      <c r="KJ13" s="430" t="s">
        <v>1226</v>
      </c>
      <c r="KK13" s="430" t="s">
        <v>1226</v>
      </c>
      <c r="KL13" s="430" t="s">
        <v>1226</v>
      </c>
      <c r="KM13" s="430" t="s">
        <v>1226</v>
      </c>
      <c r="KN13" s="430">
        <v>1</v>
      </c>
      <c r="KO13" s="430">
        <v>1</v>
      </c>
      <c r="KP13" s="430">
        <v>1</v>
      </c>
      <c r="KQ13" s="430">
        <v>1</v>
      </c>
      <c r="KR13" s="430">
        <v>1</v>
      </c>
      <c r="KS13" s="430" t="s">
        <v>1226</v>
      </c>
      <c r="KT13" s="430" t="s">
        <v>1226</v>
      </c>
      <c r="KU13" s="430" t="s">
        <v>1226</v>
      </c>
      <c r="KV13" s="430" t="s">
        <v>1226</v>
      </c>
      <c r="KW13" s="430">
        <v>1</v>
      </c>
      <c r="KX13" s="430">
        <v>1</v>
      </c>
      <c r="KY13" s="430">
        <v>1</v>
      </c>
      <c r="KZ13" s="430">
        <v>1</v>
      </c>
      <c r="LA13" s="430">
        <v>1</v>
      </c>
      <c r="LB13" s="430">
        <v>1</v>
      </c>
      <c r="LC13" s="430">
        <v>1</v>
      </c>
      <c r="LD13" s="430" t="s">
        <v>1226</v>
      </c>
      <c r="LE13" s="430" t="s">
        <v>1226</v>
      </c>
      <c r="LF13" s="430">
        <v>1</v>
      </c>
      <c r="LG13" s="430">
        <v>1</v>
      </c>
      <c r="LH13" s="430">
        <v>1</v>
      </c>
      <c r="LI13" s="430">
        <v>1</v>
      </c>
      <c r="LJ13" s="430">
        <v>1</v>
      </c>
      <c r="LK13" s="430" t="s">
        <v>1226</v>
      </c>
      <c r="LL13" s="430" t="s">
        <v>1226</v>
      </c>
      <c r="LM13" s="430" t="s">
        <v>1226</v>
      </c>
      <c r="LN13" s="430" t="s">
        <v>1226</v>
      </c>
      <c r="LO13" s="430">
        <v>1</v>
      </c>
      <c r="LP13" s="430">
        <v>1</v>
      </c>
      <c r="LQ13" s="430">
        <v>1</v>
      </c>
      <c r="LR13" s="430">
        <v>1</v>
      </c>
      <c r="LS13" s="430">
        <v>1</v>
      </c>
      <c r="LT13" s="430" t="s">
        <v>1226</v>
      </c>
      <c r="LU13" s="430" t="s">
        <v>1226</v>
      </c>
      <c r="LV13" s="430" t="s">
        <v>1226</v>
      </c>
      <c r="LW13" s="430" t="s">
        <v>1226</v>
      </c>
      <c r="LX13" s="430">
        <v>1</v>
      </c>
      <c r="LY13" s="430">
        <v>1</v>
      </c>
      <c r="LZ13" s="430">
        <v>1</v>
      </c>
      <c r="MA13" s="430">
        <v>1</v>
      </c>
      <c r="MB13" s="430">
        <v>1</v>
      </c>
      <c r="MC13" s="430" t="s">
        <v>1226</v>
      </c>
      <c r="MD13" s="430" t="s">
        <v>1226</v>
      </c>
      <c r="ME13" s="430" t="s">
        <v>1226</v>
      </c>
      <c r="MF13" s="430" t="s">
        <v>1226</v>
      </c>
      <c r="MG13" s="430" t="s">
        <v>1226</v>
      </c>
      <c r="MH13" s="444" t="s">
        <v>1226</v>
      </c>
      <c r="MI13" s="444" t="s">
        <v>1226</v>
      </c>
      <c r="MJ13" s="430" t="s">
        <v>1226</v>
      </c>
      <c r="MK13" s="444" t="s">
        <v>1226</v>
      </c>
      <c r="ML13" s="444" t="s">
        <v>1226</v>
      </c>
      <c r="MM13" s="430" t="s">
        <v>1226</v>
      </c>
      <c r="MN13" s="444" t="s">
        <v>1226</v>
      </c>
      <c r="MO13" s="444" t="s">
        <v>1226</v>
      </c>
      <c r="MP13" s="430" t="s">
        <v>1226</v>
      </c>
      <c r="MQ13" s="444" t="s">
        <v>1226</v>
      </c>
      <c r="MR13" s="444" t="s">
        <v>1226</v>
      </c>
      <c r="MS13" s="430" t="s">
        <v>1226</v>
      </c>
      <c r="MT13" s="443" t="s">
        <v>1226</v>
      </c>
      <c r="MU13" s="443" t="s">
        <v>1226</v>
      </c>
      <c r="MV13" s="430" t="s">
        <v>1226</v>
      </c>
      <c r="MW13" s="444" t="s">
        <v>1226</v>
      </c>
      <c r="MX13" s="444" t="s">
        <v>1226</v>
      </c>
      <c r="MY13" s="430">
        <v>1</v>
      </c>
      <c r="MZ13" s="430" t="s">
        <v>4273</v>
      </c>
      <c r="NA13" s="430">
        <v>1</v>
      </c>
      <c r="NB13" s="430" t="s">
        <v>4274</v>
      </c>
      <c r="NC13" s="430">
        <v>1</v>
      </c>
      <c r="ND13" s="430" t="s">
        <v>4275</v>
      </c>
      <c r="NE13" s="430">
        <v>1</v>
      </c>
      <c r="NF13" s="430" t="s">
        <v>4276</v>
      </c>
      <c r="NG13" s="430">
        <v>1</v>
      </c>
      <c r="NH13" s="430" t="s">
        <v>4277</v>
      </c>
      <c r="NI13" s="430">
        <v>1</v>
      </c>
      <c r="NJ13" s="430" t="s">
        <v>4278</v>
      </c>
      <c r="NK13" s="430">
        <v>1</v>
      </c>
      <c r="NL13" s="430" t="s">
        <v>1226</v>
      </c>
      <c r="NM13" s="430">
        <v>1</v>
      </c>
      <c r="NN13" s="430" t="s">
        <v>1226</v>
      </c>
      <c r="NO13" s="430">
        <v>1</v>
      </c>
      <c r="NP13" s="430" t="s">
        <v>4279</v>
      </c>
      <c r="NQ13" s="430">
        <v>0</v>
      </c>
      <c r="NR13" s="430" t="s">
        <v>1226</v>
      </c>
      <c r="NS13" s="430" t="s">
        <v>1226</v>
      </c>
      <c r="NT13" s="430" t="s">
        <v>1226</v>
      </c>
      <c r="NU13" s="430">
        <v>0.75</v>
      </c>
      <c r="NV13" s="430" t="s">
        <v>4280</v>
      </c>
      <c r="NW13" s="430" t="s">
        <v>4281</v>
      </c>
      <c r="NX13" s="430" t="s">
        <v>1226</v>
      </c>
      <c r="NY13" s="430" t="s">
        <v>1226</v>
      </c>
      <c r="NZ13" s="430" t="s">
        <v>1226</v>
      </c>
      <c r="OA13" s="430" t="s">
        <v>1226</v>
      </c>
      <c r="OB13" s="430">
        <v>1</v>
      </c>
      <c r="OC13" s="430" t="s">
        <v>1226</v>
      </c>
      <c r="OD13" s="430" t="s">
        <v>1226</v>
      </c>
      <c r="OE13" s="430">
        <v>100</v>
      </c>
      <c r="OF13" s="430" t="s">
        <v>1226</v>
      </c>
      <c r="OG13" s="430" t="s">
        <v>1226</v>
      </c>
      <c r="OH13" s="430" t="s">
        <v>1226</v>
      </c>
      <c r="OI13" s="430" t="s">
        <v>1226</v>
      </c>
      <c r="OJ13" s="430" t="s">
        <v>1226</v>
      </c>
      <c r="OK13" s="430" t="s">
        <v>4282</v>
      </c>
      <c r="OL13" s="430" t="s">
        <v>1226</v>
      </c>
      <c r="OM13" s="430" t="s">
        <v>1226</v>
      </c>
      <c r="ON13" s="430" t="s">
        <v>4283</v>
      </c>
      <c r="OO13" s="430" t="s">
        <v>1226</v>
      </c>
      <c r="OP13" s="430" t="s">
        <v>1226</v>
      </c>
      <c r="OQ13" s="430" t="s">
        <v>4284</v>
      </c>
      <c r="OR13" s="430" t="s">
        <v>1226</v>
      </c>
      <c r="OS13" s="430" t="s">
        <v>1226</v>
      </c>
      <c r="OT13" s="430">
        <v>1</v>
      </c>
      <c r="OU13" s="430" t="s">
        <v>1226</v>
      </c>
      <c r="OV13" s="430" t="s">
        <v>1226</v>
      </c>
      <c r="OW13" s="430" t="s">
        <v>1226</v>
      </c>
      <c r="OX13" s="430" t="s">
        <v>1226</v>
      </c>
      <c r="OY13" s="430" t="s">
        <v>1226</v>
      </c>
      <c r="OZ13" s="430" t="s">
        <v>1226</v>
      </c>
      <c r="PA13" s="430" t="s">
        <v>1226</v>
      </c>
      <c r="PB13" s="430" t="s">
        <v>1226</v>
      </c>
      <c r="PC13" s="430">
        <v>1</v>
      </c>
      <c r="PD13" s="430" t="s">
        <v>1226</v>
      </c>
      <c r="PE13" s="430" t="s">
        <v>1226</v>
      </c>
      <c r="PF13" s="430">
        <v>1</v>
      </c>
      <c r="PG13" s="430" t="s">
        <v>1226</v>
      </c>
      <c r="PH13" s="430" t="s">
        <v>1226</v>
      </c>
      <c r="PI13" s="430">
        <v>1</v>
      </c>
      <c r="PJ13" s="430" t="s">
        <v>1226</v>
      </c>
      <c r="PK13" s="430" t="s">
        <v>1226</v>
      </c>
      <c r="PL13" s="430">
        <v>1</v>
      </c>
      <c r="PM13" s="430" t="s">
        <v>1226</v>
      </c>
      <c r="PN13" s="430" t="s">
        <v>1226</v>
      </c>
      <c r="PO13" s="430">
        <v>1</v>
      </c>
      <c r="PP13" s="430" t="s">
        <v>1226</v>
      </c>
      <c r="PQ13" s="430" t="s">
        <v>1226</v>
      </c>
      <c r="PR13" s="430">
        <v>0</v>
      </c>
      <c r="PS13" s="430" t="s">
        <v>1226</v>
      </c>
      <c r="PT13" s="430" t="s">
        <v>1226</v>
      </c>
      <c r="PU13" s="430" t="s">
        <v>1226</v>
      </c>
      <c r="PV13" s="430" t="s">
        <v>1226</v>
      </c>
      <c r="PW13" s="430" t="s">
        <v>1226</v>
      </c>
      <c r="PX13" s="430" t="s">
        <v>1226</v>
      </c>
      <c r="PY13" s="430" t="s">
        <v>1226</v>
      </c>
      <c r="PZ13" s="430" t="s">
        <v>1226</v>
      </c>
      <c r="QA13" s="430" t="s">
        <v>1226</v>
      </c>
      <c r="QB13" s="430" t="s">
        <v>1226</v>
      </c>
      <c r="QC13" s="430" t="s">
        <v>1226</v>
      </c>
      <c r="QD13" s="430" t="s">
        <v>1226</v>
      </c>
      <c r="QE13" s="430" t="s">
        <v>1226</v>
      </c>
      <c r="QF13" s="430" t="s">
        <v>1226</v>
      </c>
      <c r="QG13" s="430" t="s">
        <v>1101</v>
      </c>
      <c r="QH13" s="430" t="s">
        <v>1226</v>
      </c>
      <c r="QI13" s="430" t="s">
        <v>1226</v>
      </c>
      <c r="QJ13" s="430">
        <v>1</v>
      </c>
      <c r="QK13" s="430" t="s">
        <v>1226</v>
      </c>
      <c r="QL13" s="430" t="s">
        <v>1226</v>
      </c>
      <c r="QM13" s="430">
        <v>100</v>
      </c>
      <c r="QN13" s="430">
        <v>2025</v>
      </c>
      <c r="QO13" s="430" t="s">
        <v>1226</v>
      </c>
      <c r="QP13" s="430" t="s">
        <v>1226</v>
      </c>
      <c r="QQ13" s="430" t="s">
        <v>1226</v>
      </c>
      <c r="QR13" s="430" t="s">
        <v>1226</v>
      </c>
      <c r="QS13" s="430" t="s">
        <v>4285</v>
      </c>
      <c r="QT13" s="430" t="s">
        <v>1226</v>
      </c>
      <c r="QU13" s="430" t="s">
        <v>1226</v>
      </c>
      <c r="QV13" s="430" t="s">
        <v>1226</v>
      </c>
      <c r="QW13" s="430" t="s">
        <v>1226</v>
      </c>
      <c r="QX13" s="430" t="s">
        <v>1226</v>
      </c>
      <c r="QY13" s="430" t="s">
        <v>4286</v>
      </c>
      <c r="QZ13" s="430" t="s">
        <v>1226</v>
      </c>
      <c r="RA13" s="430" t="s">
        <v>1226</v>
      </c>
      <c r="RB13" s="430">
        <v>1</v>
      </c>
      <c r="RC13" s="430" t="s">
        <v>1226</v>
      </c>
      <c r="RD13" s="430" t="s">
        <v>1226</v>
      </c>
      <c r="RE13" s="430" t="s">
        <v>1226</v>
      </c>
      <c r="RF13" s="430" t="s">
        <v>1226</v>
      </c>
      <c r="RG13" s="430" t="s">
        <v>1226</v>
      </c>
      <c r="RH13" s="430">
        <v>1</v>
      </c>
      <c r="RI13" s="430" t="s">
        <v>4287</v>
      </c>
      <c r="RJ13" s="430" t="s">
        <v>1226</v>
      </c>
      <c r="RK13" s="430" t="s">
        <v>1226</v>
      </c>
      <c r="RL13" s="430" t="s">
        <v>1226</v>
      </c>
      <c r="RM13" s="430" t="s">
        <v>1226</v>
      </c>
      <c r="RN13" s="430">
        <v>1</v>
      </c>
      <c r="RO13" s="430" t="s">
        <v>4288</v>
      </c>
      <c r="RP13" s="430" t="s">
        <v>1226</v>
      </c>
      <c r="RQ13" s="430" t="s">
        <v>1226</v>
      </c>
      <c r="RR13" s="430" t="s">
        <v>1226</v>
      </c>
      <c r="RS13" s="430" t="s">
        <v>1226</v>
      </c>
      <c r="RT13" s="430" t="s">
        <v>1226</v>
      </c>
      <c r="RU13" s="430" t="s">
        <v>1316</v>
      </c>
      <c r="RV13" s="430" t="s">
        <v>1226</v>
      </c>
      <c r="RW13" s="430" t="s">
        <v>1226</v>
      </c>
      <c r="RX13" s="430" t="s">
        <v>1226</v>
      </c>
      <c r="RY13" s="430" t="s">
        <v>1226</v>
      </c>
      <c r="RZ13" s="430" t="s">
        <v>1226</v>
      </c>
      <c r="SA13" s="430" t="s">
        <v>1316</v>
      </c>
      <c r="SB13" s="430" t="s">
        <v>1226</v>
      </c>
      <c r="SC13" s="430" t="s">
        <v>1226</v>
      </c>
      <c r="SD13" s="430" t="s">
        <v>1226</v>
      </c>
      <c r="SE13" s="430" t="s">
        <v>1226</v>
      </c>
      <c r="SF13" s="430">
        <v>1</v>
      </c>
      <c r="SG13" s="430" t="s">
        <v>1226</v>
      </c>
      <c r="SH13" s="430" t="s">
        <v>1226</v>
      </c>
      <c r="SI13" s="430" t="s">
        <v>1226</v>
      </c>
      <c r="SJ13" s="430" t="s">
        <v>1226</v>
      </c>
      <c r="SK13" s="430" t="s">
        <v>1226</v>
      </c>
      <c r="SL13" s="430">
        <v>1</v>
      </c>
      <c r="SM13" s="430" t="s">
        <v>4289</v>
      </c>
      <c r="SN13" s="430" t="s">
        <v>1226</v>
      </c>
      <c r="SO13" s="430" t="s">
        <v>1226</v>
      </c>
      <c r="SP13" s="430" t="s">
        <v>1226</v>
      </c>
      <c r="SQ13" s="430" t="s">
        <v>1226</v>
      </c>
      <c r="SR13" s="430">
        <v>99</v>
      </c>
      <c r="SS13" s="430" t="s">
        <v>1226</v>
      </c>
      <c r="ST13" s="430" t="s">
        <v>1226</v>
      </c>
      <c r="SU13" s="430" t="s">
        <v>1226</v>
      </c>
      <c r="SV13" s="430" t="s">
        <v>1226</v>
      </c>
      <c r="SW13" s="430" t="s">
        <v>1226</v>
      </c>
      <c r="SX13" s="430">
        <v>99</v>
      </c>
      <c r="SY13" s="430" t="s">
        <v>1226</v>
      </c>
      <c r="SZ13" s="430" t="s">
        <v>1226</v>
      </c>
      <c r="TA13" s="430" t="s">
        <v>1226</v>
      </c>
      <c r="TB13" s="430" t="s">
        <v>1226</v>
      </c>
      <c r="TC13" s="430" t="s">
        <v>1226</v>
      </c>
      <c r="TD13" s="430" t="s">
        <v>1152</v>
      </c>
      <c r="TE13" s="430" t="s">
        <v>1226</v>
      </c>
      <c r="TF13" s="430" t="s">
        <v>1226</v>
      </c>
      <c r="TG13" s="430">
        <v>1</v>
      </c>
      <c r="TH13" s="430" t="s">
        <v>1226</v>
      </c>
      <c r="TI13" s="430" t="s">
        <v>1226</v>
      </c>
      <c r="TJ13" s="430">
        <v>100</v>
      </c>
      <c r="TK13" s="430" t="s">
        <v>1226</v>
      </c>
      <c r="TL13" s="430" t="s">
        <v>1226</v>
      </c>
      <c r="TM13" s="430" t="s">
        <v>1226</v>
      </c>
      <c r="TN13" s="430" t="s">
        <v>1226</v>
      </c>
      <c r="TO13" s="430" t="s">
        <v>1226</v>
      </c>
      <c r="TP13" s="430" t="s">
        <v>4290</v>
      </c>
      <c r="TQ13" s="430" t="s">
        <v>1226</v>
      </c>
      <c r="TR13" s="430" t="s">
        <v>1226</v>
      </c>
      <c r="TS13" s="430" t="s">
        <v>4291</v>
      </c>
      <c r="TT13" s="430" t="s">
        <v>1226</v>
      </c>
      <c r="TU13" s="430" t="s">
        <v>1226</v>
      </c>
      <c r="TV13" s="430" t="s">
        <v>4292</v>
      </c>
      <c r="TW13" s="430" t="s">
        <v>1226</v>
      </c>
      <c r="TX13" s="430" t="s">
        <v>1226</v>
      </c>
      <c r="TY13" s="430">
        <v>1</v>
      </c>
      <c r="TZ13" s="430" t="s">
        <v>1226</v>
      </c>
      <c r="UA13" s="430" t="s">
        <v>1226</v>
      </c>
      <c r="UB13" s="430">
        <v>1</v>
      </c>
      <c r="UC13" s="430" t="s">
        <v>1226</v>
      </c>
      <c r="UD13" s="430" t="s">
        <v>1226</v>
      </c>
      <c r="UE13" s="430">
        <v>100</v>
      </c>
      <c r="UF13" s="430" t="s">
        <v>1226</v>
      </c>
      <c r="UG13" s="430" t="s">
        <v>1226</v>
      </c>
      <c r="UH13" s="430" t="s">
        <v>1226</v>
      </c>
      <c r="UI13" s="430" t="s">
        <v>1226</v>
      </c>
      <c r="UJ13" s="430" t="s">
        <v>1226</v>
      </c>
      <c r="UK13" s="430" t="s">
        <v>1226</v>
      </c>
      <c r="UL13" s="430" t="s">
        <v>1226</v>
      </c>
      <c r="UM13" s="430" t="s">
        <v>1226</v>
      </c>
      <c r="UN13" s="430" t="s">
        <v>1226</v>
      </c>
      <c r="UO13" s="430" t="s">
        <v>1226</v>
      </c>
      <c r="UP13" s="430" t="s">
        <v>1226</v>
      </c>
      <c r="UQ13" s="430" t="s">
        <v>1226</v>
      </c>
      <c r="UR13" s="430" t="s">
        <v>1226</v>
      </c>
      <c r="US13" s="430" t="s">
        <v>1226</v>
      </c>
      <c r="UT13" s="430">
        <v>1</v>
      </c>
      <c r="UU13" s="430">
        <v>100</v>
      </c>
      <c r="UV13" s="430" t="s">
        <v>1226</v>
      </c>
      <c r="UW13" s="430" t="s">
        <v>4290</v>
      </c>
      <c r="UX13" s="430" t="s">
        <v>4291</v>
      </c>
      <c r="UY13" s="430">
        <v>100</v>
      </c>
      <c r="UZ13" s="430" t="s">
        <v>1226</v>
      </c>
      <c r="VA13" s="430" t="s">
        <v>1226</v>
      </c>
      <c r="VB13" s="430" t="s">
        <v>1226</v>
      </c>
      <c r="VC13" s="430" t="s">
        <v>1429</v>
      </c>
      <c r="VD13" s="430">
        <v>1</v>
      </c>
      <c r="VE13" s="430" t="s">
        <v>1226</v>
      </c>
      <c r="VF13" s="430" t="s">
        <v>1226</v>
      </c>
      <c r="VG13" s="430" t="s">
        <v>1226</v>
      </c>
      <c r="VH13" s="430" t="s">
        <v>1226</v>
      </c>
      <c r="VI13" s="430" t="s">
        <v>1226</v>
      </c>
      <c r="VJ13" s="430" t="s">
        <v>1226</v>
      </c>
      <c r="VK13" s="430" t="s">
        <v>1226</v>
      </c>
      <c r="VL13" s="430" t="s">
        <v>1226</v>
      </c>
      <c r="VM13" s="430" t="s">
        <v>1429</v>
      </c>
      <c r="VN13" s="430">
        <v>1</v>
      </c>
      <c r="VO13" s="430" t="s">
        <v>4293</v>
      </c>
      <c r="VP13" s="430" t="s">
        <v>1226</v>
      </c>
      <c r="VQ13" s="430" t="s">
        <v>4294</v>
      </c>
      <c r="VR13" s="430" t="s">
        <v>4295</v>
      </c>
      <c r="VS13" s="430">
        <v>1</v>
      </c>
      <c r="VT13" s="430" t="s">
        <v>1226</v>
      </c>
      <c r="VU13" s="430" t="s">
        <v>1226</v>
      </c>
      <c r="VV13" s="430" t="s">
        <v>1226</v>
      </c>
      <c r="VW13" s="430" t="s">
        <v>1226</v>
      </c>
      <c r="VX13" s="430">
        <v>1</v>
      </c>
      <c r="VY13" s="430" t="s">
        <v>4296</v>
      </c>
      <c r="VZ13" s="430" t="s">
        <v>1226</v>
      </c>
      <c r="WA13" s="430" t="s">
        <v>4297</v>
      </c>
      <c r="WB13" s="430" t="s">
        <v>1226</v>
      </c>
      <c r="WC13" s="430">
        <v>1</v>
      </c>
      <c r="WD13" s="430" t="s">
        <v>4298</v>
      </c>
      <c r="WE13" s="430">
        <v>2025</v>
      </c>
      <c r="WF13" s="430" t="s">
        <v>1226</v>
      </c>
      <c r="WG13" s="430" t="s">
        <v>1226</v>
      </c>
      <c r="WH13" s="430">
        <v>1</v>
      </c>
      <c r="WI13" s="430" t="s">
        <v>1226</v>
      </c>
      <c r="WJ13" s="430">
        <v>2025</v>
      </c>
      <c r="WK13" s="430" t="s">
        <v>1226</v>
      </c>
      <c r="WL13" s="430" t="s">
        <v>1226</v>
      </c>
      <c r="WM13" s="430">
        <v>1</v>
      </c>
      <c r="WN13" s="430" t="s">
        <v>1226</v>
      </c>
      <c r="WO13" s="430" t="s">
        <v>1226</v>
      </c>
      <c r="WP13" s="430" t="s">
        <v>1226</v>
      </c>
      <c r="WQ13" s="430" t="s">
        <v>1226</v>
      </c>
      <c r="WR13" s="430">
        <v>1</v>
      </c>
      <c r="WS13" s="430" t="s">
        <v>1226</v>
      </c>
      <c r="WT13" s="430" t="s">
        <v>1226</v>
      </c>
      <c r="WU13" s="430" t="s">
        <v>1226</v>
      </c>
      <c r="WV13" s="430" t="s">
        <v>1226</v>
      </c>
      <c r="WW13" s="430">
        <v>1</v>
      </c>
      <c r="WX13" s="430" t="s">
        <v>1226</v>
      </c>
      <c r="WY13" s="430" t="s">
        <v>1226</v>
      </c>
      <c r="WZ13" s="430" t="s">
        <v>1226</v>
      </c>
      <c r="XA13" s="430" t="s">
        <v>1226</v>
      </c>
      <c r="XB13" s="430" t="s">
        <v>1040</v>
      </c>
      <c r="XC13" s="430" t="s">
        <v>1226</v>
      </c>
      <c r="XD13" s="430" t="s">
        <v>1226</v>
      </c>
      <c r="XE13" s="430" t="s">
        <v>1226</v>
      </c>
      <c r="XF13" s="430" t="s">
        <v>1226</v>
      </c>
      <c r="XG13" s="430" t="s">
        <v>1226</v>
      </c>
      <c r="XH13" s="430" t="s">
        <v>1226</v>
      </c>
      <c r="XI13" s="430" t="s">
        <v>1226</v>
      </c>
      <c r="XJ13" s="430" t="s">
        <v>1226</v>
      </c>
      <c r="XK13" s="430">
        <v>1</v>
      </c>
      <c r="XL13" s="430" t="s">
        <v>1226</v>
      </c>
      <c r="XM13" s="430" t="s">
        <v>1226</v>
      </c>
      <c r="XN13" s="430" t="s">
        <v>1226</v>
      </c>
      <c r="XO13" s="430" t="s">
        <v>1226</v>
      </c>
      <c r="XP13" s="430" t="s">
        <v>1226</v>
      </c>
      <c r="XQ13" s="430" t="s">
        <v>1226</v>
      </c>
      <c r="XR13" s="430" t="s">
        <v>1226</v>
      </c>
      <c r="XS13" s="430">
        <v>1</v>
      </c>
      <c r="XT13" s="430" t="s">
        <v>1226</v>
      </c>
      <c r="XU13" s="430" t="s">
        <v>1226</v>
      </c>
      <c r="XV13" s="430" t="s">
        <v>1226</v>
      </c>
      <c r="XW13" s="430" t="s">
        <v>1226</v>
      </c>
      <c r="XX13" s="430" t="s">
        <v>1226</v>
      </c>
      <c r="XY13" s="430" t="s">
        <v>1226</v>
      </c>
      <c r="XZ13" s="430" t="s">
        <v>1226</v>
      </c>
      <c r="YA13" s="430">
        <v>1</v>
      </c>
      <c r="YB13" s="430" t="s">
        <v>1226</v>
      </c>
      <c r="YC13" s="430" t="s">
        <v>1226</v>
      </c>
      <c r="YD13" s="430" t="s">
        <v>1226</v>
      </c>
      <c r="YE13" s="430" t="s">
        <v>1226</v>
      </c>
      <c r="YF13" s="430" t="s">
        <v>1226</v>
      </c>
      <c r="YG13" s="430" t="s">
        <v>1226</v>
      </c>
      <c r="YH13" s="430" t="s">
        <v>1226</v>
      </c>
      <c r="YI13" s="430">
        <v>1</v>
      </c>
      <c r="YJ13" s="430" t="s">
        <v>1226</v>
      </c>
      <c r="YK13" s="430" t="s">
        <v>1226</v>
      </c>
      <c r="YL13" s="430" t="s">
        <v>1226</v>
      </c>
      <c r="YM13" s="430" t="s">
        <v>1226</v>
      </c>
      <c r="YN13" s="430" t="s">
        <v>1226</v>
      </c>
      <c r="YO13" s="430" t="s">
        <v>1226</v>
      </c>
      <c r="YP13" s="430" t="s">
        <v>1226</v>
      </c>
      <c r="YQ13" s="430" t="s">
        <v>1226</v>
      </c>
      <c r="YR13" s="430">
        <v>1</v>
      </c>
      <c r="YS13" s="430" t="s">
        <v>1226</v>
      </c>
      <c r="YT13" s="430" t="s">
        <v>1226</v>
      </c>
      <c r="YU13" s="430" t="s">
        <v>1226</v>
      </c>
      <c r="YV13" s="430" t="s">
        <v>1226</v>
      </c>
      <c r="YW13" s="430" t="s">
        <v>1226</v>
      </c>
      <c r="YX13" s="430" t="s">
        <v>1226</v>
      </c>
      <c r="YY13" s="430" t="s">
        <v>1226</v>
      </c>
      <c r="YZ13" s="430">
        <v>1</v>
      </c>
      <c r="ZA13" s="430" t="s">
        <v>1226</v>
      </c>
      <c r="ZB13" s="430">
        <v>1</v>
      </c>
      <c r="ZC13" s="430" t="s">
        <v>1226</v>
      </c>
      <c r="ZD13" s="430">
        <v>1</v>
      </c>
      <c r="ZE13" s="430" t="s">
        <v>1226</v>
      </c>
      <c r="ZF13" s="430" t="s">
        <v>4299</v>
      </c>
      <c r="ZG13" s="430">
        <v>1</v>
      </c>
      <c r="ZH13" s="430" t="s">
        <v>1226</v>
      </c>
      <c r="ZI13" s="430">
        <v>1</v>
      </c>
      <c r="ZJ13" s="430" t="s">
        <v>1226</v>
      </c>
      <c r="ZK13" s="430">
        <v>1</v>
      </c>
      <c r="ZL13" s="430" t="s">
        <v>1226</v>
      </c>
      <c r="ZM13" s="430" t="s">
        <v>1226</v>
      </c>
      <c r="ZN13" s="430">
        <v>1</v>
      </c>
      <c r="ZO13" s="430" t="s">
        <v>1226</v>
      </c>
      <c r="ZP13" s="430">
        <v>1</v>
      </c>
      <c r="ZQ13" s="430" t="s">
        <v>1226</v>
      </c>
      <c r="ZR13" s="430">
        <v>1</v>
      </c>
      <c r="ZS13" s="430" t="s">
        <v>1226</v>
      </c>
      <c r="ZT13" s="430" t="s">
        <v>1226</v>
      </c>
      <c r="ZU13" s="430">
        <v>1</v>
      </c>
      <c r="ZV13" s="430" t="s">
        <v>1226</v>
      </c>
      <c r="ZW13" s="430">
        <v>1</v>
      </c>
      <c r="ZX13" s="430" t="s">
        <v>1226</v>
      </c>
      <c r="ZY13" s="430">
        <v>1</v>
      </c>
      <c r="ZZ13" s="430" t="s">
        <v>1226</v>
      </c>
      <c r="AAA13" s="430" t="s">
        <v>1226</v>
      </c>
      <c r="AAB13" s="430">
        <v>1</v>
      </c>
      <c r="AAC13" s="430" t="s">
        <v>1226</v>
      </c>
      <c r="AAD13" s="430" t="s">
        <v>1226</v>
      </c>
      <c r="AAE13" s="430" t="s">
        <v>1226</v>
      </c>
      <c r="AAF13" s="430" t="s">
        <v>1226</v>
      </c>
      <c r="AAG13" s="430" t="s">
        <v>1226</v>
      </c>
      <c r="AAH13" s="430" t="s">
        <v>1226</v>
      </c>
      <c r="AAI13" s="430" t="s">
        <v>1226</v>
      </c>
      <c r="AAJ13" s="430">
        <v>1</v>
      </c>
      <c r="AAK13" s="430" t="s">
        <v>1226</v>
      </c>
      <c r="AAL13" s="430" t="s">
        <v>1226</v>
      </c>
      <c r="AAM13" s="430" t="s">
        <v>1226</v>
      </c>
      <c r="AAN13" s="430" t="s">
        <v>1226</v>
      </c>
      <c r="AAO13" s="430" t="s">
        <v>1226</v>
      </c>
      <c r="AAP13" s="430" t="s">
        <v>1226</v>
      </c>
      <c r="AAQ13" s="430" t="s">
        <v>1226</v>
      </c>
      <c r="AAR13" s="430">
        <v>1</v>
      </c>
      <c r="AAS13" s="430" t="s">
        <v>1226</v>
      </c>
      <c r="AAT13" s="430" t="s">
        <v>1226</v>
      </c>
      <c r="AAU13" s="430" t="s">
        <v>1226</v>
      </c>
      <c r="AAV13" s="430" t="s">
        <v>1226</v>
      </c>
      <c r="AAW13" s="430" t="s">
        <v>1226</v>
      </c>
      <c r="AAX13" s="430" t="s">
        <v>1226</v>
      </c>
      <c r="AAY13" s="430" t="s">
        <v>1226</v>
      </c>
      <c r="AAZ13" s="430" t="s">
        <v>1226</v>
      </c>
      <c r="ABA13" s="430">
        <v>1</v>
      </c>
      <c r="ABB13" s="430" t="s">
        <v>1226</v>
      </c>
      <c r="ABC13" s="430" t="s">
        <v>1226</v>
      </c>
      <c r="ABD13" s="430" t="s">
        <v>1226</v>
      </c>
      <c r="ABE13" s="430" t="s">
        <v>1226</v>
      </c>
      <c r="ABF13" s="430" t="s">
        <v>1226</v>
      </c>
      <c r="ABG13" s="430" t="s">
        <v>1226</v>
      </c>
      <c r="ABH13" s="430" t="s">
        <v>1226</v>
      </c>
      <c r="ABI13" s="430" t="s">
        <v>1151</v>
      </c>
      <c r="ABJ13" s="430">
        <v>2</v>
      </c>
      <c r="ABK13" s="430">
        <v>2</v>
      </c>
      <c r="ABL13" s="430">
        <v>2</v>
      </c>
      <c r="ABM13" s="430">
        <v>2</v>
      </c>
      <c r="ABN13" s="430">
        <v>2</v>
      </c>
      <c r="ABO13" s="430">
        <v>3</v>
      </c>
      <c r="ABP13" s="430">
        <v>3</v>
      </c>
      <c r="ABQ13" s="430">
        <v>3</v>
      </c>
      <c r="ABR13" s="430" t="s">
        <v>1152</v>
      </c>
      <c r="ABS13" s="430">
        <v>3</v>
      </c>
      <c r="ABT13" s="430">
        <v>3</v>
      </c>
      <c r="ABU13" s="430">
        <v>3</v>
      </c>
      <c r="ABV13" s="430">
        <v>3</v>
      </c>
      <c r="ABW13" s="430">
        <v>3</v>
      </c>
      <c r="ABX13" s="430">
        <v>3</v>
      </c>
      <c r="ABY13" s="430">
        <v>3</v>
      </c>
      <c r="ABZ13" s="430">
        <v>3</v>
      </c>
      <c r="ACA13" s="430" t="s">
        <v>4300</v>
      </c>
      <c r="ACB13" s="430">
        <v>3</v>
      </c>
      <c r="ACC13" s="430">
        <v>3</v>
      </c>
      <c r="ACD13" s="430">
        <v>3</v>
      </c>
      <c r="ACE13" s="430">
        <v>3</v>
      </c>
      <c r="ACF13" s="430">
        <v>3</v>
      </c>
      <c r="ACG13" s="430">
        <v>2</v>
      </c>
      <c r="ACH13" s="430">
        <v>2</v>
      </c>
      <c r="ACI13" s="430">
        <v>2</v>
      </c>
      <c r="ACJ13" s="430" t="s">
        <v>4301</v>
      </c>
      <c r="ACK13" s="430">
        <v>2</v>
      </c>
      <c r="ACL13" s="430">
        <v>2</v>
      </c>
      <c r="ACM13" s="430">
        <v>2</v>
      </c>
      <c r="ACN13" s="430">
        <v>2</v>
      </c>
      <c r="ACO13" s="430">
        <v>2</v>
      </c>
      <c r="ACP13" s="430">
        <v>2</v>
      </c>
      <c r="ACQ13" s="430">
        <v>2</v>
      </c>
      <c r="ACR13" s="430">
        <v>2</v>
      </c>
      <c r="ACS13" s="430" t="s">
        <v>1226</v>
      </c>
      <c r="ACT13" s="430" t="s">
        <v>1226</v>
      </c>
      <c r="ACU13" s="430" t="s">
        <v>1226</v>
      </c>
      <c r="ACV13" s="430" t="s">
        <v>1226</v>
      </c>
      <c r="ACW13" s="430" t="s">
        <v>1226</v>
      </c>
      <c r="ACX13" s="430" t="s">
        <v>1226</v>
      </c>
      <c r="ACY13" s="430" t="s">
        <v>1226</v>
      </c>
      <c r="ACZ13" s="430" t="s">
        <v>1226</v>
      </c>
      <c r="ADA13" s="430" t="s">
        <v>1226</v>
      </c>
      <c r="ADB13" s="430" t="s">
        <v>1226</v>
      </c>
      <c r="ADC13" s="430" t="s">
        <v>1226</v>
      </c>
      <c r="ADD13" s="430" t="s">
        <v>1226</v>
      </c>
      <c r="ADE13" s="430" t="s">
        <v>1226</v>
      </c>
      <c r="ADF13" s="430" t="s">
        <v>1226</v>
      </c>
      <c r="ADG13" s="430" t="s">
        <v>1226</v>
      </c>
      <c r="ADH13" s="430" t="s">
        <v>1226</v>
      </c>
      <c r="ADI13" s="430" t="s">
        <v>1226</v>
      </c>
      <c r="ADJ13" s="430" t="s">
        <v>1226</v>
      </c>
      <c r="ADK13" s="430" t="s">
        <v>1226</v>
      </c>
      <c r="ADL13" s="430" t="s">
        <v>1226</v>
      </c>
      <c r="ADM13" s="430" t="s">
        <v>1226</v>
      </c>
      <c r="ADN13" s="430" t="s">
        <v>1226</v>
      </c>
      <c r="ADO13" s="430" t="s">
        <v>1226</v>
      </c>
      <c r="ADP13" s="430" t="s">
        <v>1226</v>
      </c>
      <c r="ADQ13" s="430" t="s">
        <v>1226</v>
      </c>
      <c r="ADR13" s="430" t="s">
        <v>1226</v>
      </c>
      <c r="ADS13" s="430" t="s">
        <v>1226</v>
      </c>
      <c r="ADT13" s="430" t="s">
        <v>1226</v>
      </c>
      <c r="ADU13" s="430" t="s">
        <v>1226</v>
      </c>
      <c r="ADV13" s="430" t="s">
        <v>1226</v>
      </c>
      <c r="ADW13" s="430" t="s">
        <v>1226</v>
      </c>
      <c r="ADX13" s="430" t="s">
        <v>1226</v>
      </c>
      <c r="ADY13" s="430" t="s">
        <v>1226</v>
      </c>
      <c r="ADZ13" s="430" t="s">
        <v>1226</v>
      </c>
      <c r="AEA13" s="430" t="s">
        <v>1226</v>
      </c>
      <c r="AEB13" s="430" t="s">
        <v>1226</v>
      </c>
      <c r="AEC13" s="430" t="s">
        <v>1226</v>
      </c>
      <c r="AED13" s="430" t="s">
        <v>1226</v>
      </c>
      <c r="AEE13" s="430" t="s">
        <v>1226</v>
      </c>
      <c r="AEF13" s="430" t="s">
        <v>1226</v>
      </c>
      <c r="AEG13" s="430" t="s">
        <v>1226</v>
      </c>
      <c r="AEH13" s="430" t="s">
        <v>1226</v>
      </c>
      <c r="AEI13" s="430" t="s">
        <v>1226</v>
      </c>
      <c r="AEJ13" s="430" t="s">
        <v>1226</v>
      </c>
      <c r="AEK13" s="430" t="s">
        <v>1226</v>
      </c>
      <c r="AEL13" s="430" t="s">
        <v>1226</v>
      </c>
      <c r="AEM13" s="430" t="s">
        <v>1226</v>
      </c>
      <c r="AEN13" s="430" t="s">
        <v>1226</v>
      </c>
      <c r="AEO13" s="430" t="s">
        <v>1226</v>
      </c>
      <c r="AEP13" s="430" t="s">
        <v>1226</v>
      </c>
      <c r="AEQ13" s="430" t="s">
        <v>1226</v>
      </c>
      <c r="AER13" s="430" t="s">
        <v>1226</v>
      </c>
      <c r="AES13" s="430" t="s">
        <v>1226</v>
      </c>
      <c r="AET13" s="430" t="s">
        <v>1226</v>
      </c>
      <c r="AEU13" s="430" t="s">
        <v>1226</v>
      </c>
      <c r="AEV13" s="430" t="s">
        <v>1226</v>
      </c>
      <c r="AEW13" s="430" t="s">
        <v>1226</v>
      </c>
      <c r="AEX13" s="430" t="s">
        <v>1226</v>
      </c>
      <c r="AEY13" s="430" t="s">
        <v>1226</v>
      </c>
      <c r="AEZ13" s="430" t="s">
        <v>1226</v>
      </c>
      <c r="AFA13" s="430" t="s">
        <v>1226</v>
      </c>
      <c r="AFB13" s="430" t="s">
        <v>1226</v>
      </c>
      <c r="AFC13" s="430" t="s">
        <v>1226</v>
      </c>
      <c r="AFD13" s="430" t="s">
        <v>1226</v>
      </c>
      <c r="AFE13" s="430" t="s">
        <v>1226</v>
      </c>
      <c r="AFF13" s="430" t="s">
        <v>1226</v>
      </c>
      <c r="AFG13" s="430" t="s">
        <v>1226</v>
      </c>
      <c r="AFH13" s="430" t="s">
        <v>1226</v>
      </c>
      <c r="AFI13" s="430" t="s">
        <v>1226</v>
      </c>
      <c r="AFJ13" s="430" t="s">
        <v>1226</v>
      </c>
      <c r="AFK13" s="430" t="s">
        <v>1226</v>
      </c>
      <c r="AFL13" s="430" t="s">
        <v>1226</v>
      </c>
      <c r="AFM13" s="430" t="s">
        <v>1226</v>
      </c>
      <c r="AFN13" s="430" t="s">
        <v>1226</v>
      </c>
      <c r="AFO13" s="430" t="s">
        <v>1226</v>
      </c>
      <c r="AFP13" s="430" t="s">
        <v>1226</v>
      </c>
      <c r="AFQ13" s="430" t="s">
        <v>1226</v>
      </c>
      <c r="AFR13" s="430" t="s">
        <v>1226</v>
      </c>
      <c r="AFS13" s="430" t="s">
        <v>1226</v>
      </c>
      <c r="AFT13" s="430" t="s">
        <v>1226</v>
      </c>
      <c r="AFU13" s="430" t="s">
        <v>1226</v>
      </c>
      <c r="AFV13" s="430" t="s">
        <v>1226</v>
      </c>
      <c r="AFW13" s="430" t="s">
        <v>1226</v>
      </c>
      <c r="AFX13" s="430" t="s">
        <v>1226</v>
      </c>
      <c r="AFY13" s="430" t="s">
        <v>1226</v>
      </c>
      <c r="AFZ13" s="430" t="s">
        <v>1226</v>
      </c>
      <c r="AGA13" s="430" t="s">
        <v>1226</v>
      </c>
      <c r="AGB13" s="430" t="s">
        <v>1226</v>
      </c>
      <c r="AGC13" s="430" t="s">
        <v>1226</v>
      </c>
      <c r="AGD13" s="430" t="s">
        <v>1226</v>
      </c>
      <c r="AGE13" s="430">
        <v>0</v>
      </c>
      <c r="AGF13" s="430" t="s">
        <v>1226</v>
      </c>
      <c r="AGG13" s="430" t="s">
        <v>1226</v>
      </c>
      <c r="AGH13" s="430" t="s">
        <v>1226</v>
      </c>
      <c r="AGI13" s="430" t="s">
        <v>1226</v>
      </c>
      <c r="AGJ13" s="430" t="s">
        <v>1226</v>
      </c>
      <c r="AGK13" s="430" t="s">
        <v>1226</v>
      </c>
      <c r="AGL13" s="430" t="s">
        <v>1226</v>
      </c>
      <c r="AGM13" s="430" t="s">
        <v>1226</v>
      </c>
      <c r="AGN13" s="430" t="s">
        <v>1226</v>
      </c>
      <c r="AGO13" s="430" t="s">
        <v>1226</v>
      </c>
      <c r="AGP13" s="430" t="s">
        <v>1226</v>
      </c>
      <c r="AGQ13" s="430" t="s">
        <v>1226</v>
      </c>
      <c r="AGR13" s="430" t="s">
        <v>1226</v>
      </c>
      <c r="AGS13" s="430" t="s">
        <v>1226</v>
      </c>
      <c r="AGT13" s="430" t="s">
        <v>1226</v>
      </c>
      <c r="AGU13" s="430">
        <v>0</v>
      </c>
      <c r="AGV13" s="430" t="s">
        <v>1226</v>
      </c>
      <c r="AGW13" s="430">
        <v>3</v>
      </c>
      <c r="AGX13" s="430">
        <v>3</v>
      </c>
      <c r="AGY13" s="430">
        <v>0</v>
      </c>
      <c r="AGZ13" s="430" t="s">
        <v>1226</v>
      </c>
      <c r="AHA13" s="430">
        <v>3</v>
      </c>
      <c r="AHB13" s="430">
        <v>3</v>
      </c>
      <c r="AHC13" s="430">
        <v>0</v>
      </c>
      <c r="AHD13" s="430" t="s">
        <v>1226</v>
      </c>
      <c r="AHE13" s="430">
        <v>3</v>
      </c>
      <c r="AHF13" s="430">
        <v>3</v>
      </c>
      <c r="AHG13" s="430">
        <v>0</v>
      </c>
      <c r="AHH13" s="430" t="s">
        <v>1226</v>
      </c>
      <c r="AHI13" s="430">
        <v>3</v>
      </c>
      <c r="AHJ13" s="430">
        <v>3</v>
      </c>
      <c r="AHK13" s="430">
        <v>0</v>
      </c>
      <c r="AHL13" s="430" t="s">
        <v>1226</v>
      </c>
      <c r="AHM13" s="430">
        <v>3</v>
      </c>
      <c r="AHN13" s="430">
        <v>3</v>
      </c>
      <c r="AHO13" s="430">
        <v>0</v>
      </c>
      <c r="AHP13" s="430" t="s">
        <v>1226</v>
      </c>
      <c r="AHQ13" s="430">
        <v>3</v>
      </c>
      <c r="AHR13" s="430">
        <v>3</v>
      </c>
      <c r="AHS13" s="430" t="s">
        <v>1226</v>
      </c>
      <c r="AHT13" s="430" t="s">
        <v>4302</v>
      </c>
      <c r="AHU13" s="430" t="s">
        <v>1226</v>
      </c>
      <c r="AHV13" s="430" t="s">
        <v>1226</v>
      </c>
      <c r="AHW13" s="430">
        <v>0.5</v>
      </c>
      <c r="AHX13" s="430" t="s">
        <v>1226</v>
      </c>
      <c r="AHY13" s="430" t="s">
        <v>1226</v>
      </c>
      <c r="AHZ13" s="430">
        <v>0.5</v>
      </c>
      <c r="AIA13" s="430" t="s">
        <v>1226</v>
      </c>
      <c r="AIB13" s="430" t="s">
        <v>1226</v>
      </c>
      <c r="AIC13" s="430">
        <v>0.5</v>
      </c>
      <c r="AID13" s="430" t="s">
        <v>1226</v>
      </c>
      <c r="AIE13" s="430" t="s">
        <v>1226</v>
      </c>
      <c r="AIF13" s="430">
        <v>0.5</v>
      </c>
      <c r="AIG13" s="430" t="s">
        <v>1226</v>
      </c>
      <c r="AIH13" s="430" t="s">
        <v>1226</v>
      </c>
      <c r="AII13" s="430">
        <v>0.5</v>
      </c>
      <c r="AIJ13" s="430" t="s">
        <v>1226</v>
      </c>
      <c r="AIK13" s="430" t="s">
        <v>1226</v>
      </c>
      <c r="AIL13" s="430" t="s">
        <v>1226</v>
      </c>
      <c r="AIM13" s="430" t="s">
        <v>1226</v>
      </c>
      <c r="AIN13" s="430" t="s">
        <v>1226</v>
      </c>
      <c r="AIO13" s="430" t="s">
        <v>1226</v>
      </c>
      <c r="AIP13" s="430" t="s">
        <v>1226</v>
      </c>
      <c r="AIQ13" s="430" t="s">
        <v>1226</v>
      </c>
      <c r="AIR13" s="430" t="s">
        <v>1226</v>
      </c>
      <c r="AIS13" s="430" t="s">
        <v>1226</v>
      </c>
      <c r="AIT13" s="430" t="s">
        <v>1226</v>
      </c>
      <c r="AIU13" s="430" t="s">
        <v>1226</v>
      </c>
    </row>
    <row r="14" spans="1:931" x14ac:dyDescent="0.2">
      <c r="A14" s="430" t="s">
        <v>1124</v>
      </c>
      <c r="B14" s="430" t="s">
        <v>1125</v>
      </c>
      <c r="C14" s="430" t="s">
        <v>1055</v>
      </c>
      <c r="D14" s="430" t="s">
        <v>1056</v>
      </c>
      <c r="E14" s="430" t="s">
        <v>1057</v>
      </c>
      <c r="F14" s="443">
        <v>9.5781670000000005</v>
      </c>
      <c r="G14" s="443">
        <v>68218.816484122595</v>
      </c>
      <c r="H14" s="430">
        <v>1</v>
      </c>
      <c r="I14" s="430">
        <v>1</v>
      </c>
      <c r="J14" s="430">
        <v>1994</v>
      </c>
      <c r="K14" s="430">
        <v>2012</v>
      </c>
      <c r="L14" s="430" t="s">
        <v>4326</v>
      </c>
      <c r="M14" s="430" t="s">
        <v>4327</v>
      </c>
      <c r="N14" s="430">
        <v>1</v>
      </c>
      <c r="O14" s="430">
        <v>1</v>
      </c>
      <c r="P14" s="430" t="s">
        <v>4328</v>
      </c>
      <c r="Q14" s="430" t="s">
        <v>4328</v>
      </c>
      <c r="R14" s="430">
        <v>2021</v>
      </c>
      <c r="S14" s="430">
        <v>2021</v>
      </c>
      <c r="T14" s="430" t="s">
        <v>4329</v>
      </c>
      <c r="U14" s="430" t="s">
        <v>4329</v>
      </c>
      <c r="V14" s="430">
        <v>1</v>
      </c>
      <c r="W14" s="430">
        <v>1</v>
      </c>
      <c r="X14" s="430" t="s">
        <v>4330</v>
      </c>
      <c r="Y14" s="430" t="s">
        <v>4330</v>
      </c>
      <c r="Z14" s="430">
        <v>1999</v>
      </c>
      <c r="AA14" s="430">
        <v>1999</v>
      </c>
      <c r="AB14" s="430" t="s">
        <v>4331</v>
      </c>
      <c r="AC14" s="430" t="s">
        <v>4331</v>
      </c>
      <c r="AD14" s="430">
        <v>1</v>
      </c>
      <c r="AE14" s="430" t="s">
        <v>4332</v>
      </c>
      <c r="AF14" s="430">
        <v>2020</v>
      </c>
      <c r="AG14" s="430">
        <v>1</v>
      </c>
      <c r="AH14" s="430" t="s">
        <v>4333</v>
      </c>
      <c r="AI14" s="430">
        <v>2019</v>
      </c>
      <c r="AJ14" s="430">
        <v>1</v>
      </c>
      <c r="AK14" s="430" t="s">
        <v>4333</v>
      </c>
      <c r="AL14" s="430">
        <v>2019</v>
      </c>
      <c r="AM14" s="430">
        <v>1</v>
      </c>
      <c r="AN14" s="430" t="s">
        <v>4334</v>
      </c>
      <c r="AO14" s="430">
        <v>2016</v>
      </c>
      <c r="AP14" s="430">
        <v>1</v>
      </c>
      <c r="AQ14" s="430" t="s">
        <v>4333</v>
      </c>
      <c r="AR14" s="430">
        <v>2019</v>
      </c>
      <c r="AS14" s="430">
        <v>1</v>
      </c>
      <c r="AT14" s="430" t="s">
        <v>4335</v>
      </c>
      <c r="AU14" s="430">
        <v>2020</v>
      </c>
      <c r="AV14" s="430">
        <v>1</v>
      </c>
      <c r="AW14" s="430" t="s">
        <v>4333</v>
      </c>
      <c r="AX14" s="430">
        <v>2019</v>
      </c>
      <c r="AY14" s="430">
        <v>1</v>
      </c>
      <c r="AZ14" s="430" t="s">
        <v>4336</v>
      </c>
      <c r="BA14" s="430">
        <v>2020</v>
      </c>
      <c r="BB14" s="430">
        <v>1</v>
      </c>
      <c r="BC14" s="430" t="s">
        <v>4337</v>
      </c>
      <c r="BD14" s="430">
        <v>2008</v>
      </c>
      <c r="BE14" s="430">
        <v>1</v>
      </c>
      <c r="BF14" s="430" t="s">
        <v>4337</v>
      </c>
      <c r="BG14" s="430">
        <v>2008</v>
      </c>
      <c r="BH14" s="430">
        <v>1</v>
      </c>
      <c r="BI14" s="430" t="s">
        <v>4337</v>
      </c>
      <c r="BJ14" s="430">
        <v>2008</v>
      </c>
      <c r="BK14" s="430">
        <v>1</v>
      </c>
      <c r="BL14" s="430" t="s">
        <v>4338</v>
      </c>
      <c r="BM14" s="430">
        <v>2020</v>
      </c>
      <c r="BN14" s="430">
        <v>1</v>
      </c>
      <c r="BO14" s="430" t="s">
        <v>4339</v>
      </c>
      <c r="BP14" s="430">
        <v>2018</v>
      </c>
      <c r="BQ14" s="430">
        <v>1</v>
      </c>
      <c r="BR14" s="430">
        <v>0</v>
      </c>
      <c r="BS14" s="430" t="s">
        <v>4340</v>
      </c>
      <c r="BT14" s="430">
        <v>1</v>
      </c>
      <c r="BU14" s="430">
        <v>0</v>
      </c>
      <c r="BV14" s="430" t="s">
        <v>4340</v>
      </c>
      <c r="BW14" s="430">
        <v>1</v>
      </c>
      <c r="BX14" s="430">
        <v>0</v>
      </c>
      <c r="BY14" s="430" t="s">
        <v>4340</v>
      </c>
      <c r="BZ14" s="430">
        <v>0</v>
      </c>
      <c r="CA14" s="430" t="s">
        <v>1226</v>
      </c>
      <c r="CB14" s="430">
        <v>1</v>
      </c>
      <c r="CC14" s="430" t="s">
        <v>4341</v>
      </c>
      <c r="CD14" s="430">
        <v>1</v>
      </c>
      <c r="CE14" s="430" t="s">
        <v>1226</v>
      </c>
      <c r="CF14" s="430" t="s">
        <v>1226</v>
      </c>
      <c r="CG14" s="430">
        <v>1</v>
      </c>
      <c r="CH14" s="430" t="s">
        <v>1226</v>
      </c>
      <c r="CI14" s="430" t="s">
        <v>1226</v>
      </c>
      <c r="CJ14" s="430">
        <v>1</v>
      </c>
      <c r="CK14" s="430" t="s">
        <v>1226</v>
      </c>
      <c r="CL14" s="430" t="s">
        <v>1226</v>
      </c>
      <c r="CM14" s="430">
        <v>0</v>
      </c>
      <c r="CN14" s="430" t="s">
        <v>1226</v>
      </c>
      <c r="CO14" s="430" t="s">
        <v>1226</v>
      </c>
      <c r="CP14" s="430">
        <v>1</v>
      </c>
      <c r="CQ14" s="430" t="s">
        <v>1226</v>
      </c>
      <c r="CR14" s="430" t="s">
        <v>1226</v>
      </c>
      <c r="CS14" s="430">
        <v>0.66</v>
      </c>
      <c r="CT14" s="430" t="s">
        <v>4342</v>
      </c>
      <c r="CU14" s="430" t="s">
        <v>4343</v>
      </c>
      <c r="CV14" s="430" t="s">
        <v>4344</v>
      </c>
      <c r="CW14" s="430">
        <v>1</v>
      </c>
      <c r="CX14" s="430" t="s">
        <v>4345</v>
      </c>
      <c r="CY14" s="430" t="s">
        <v>4346</v>
      </c>
      <c r="CZ14" s="430">
        <v>2021</v>
      </c>
      <c r="DA14" s="430">
        <v>1</v>
      </c>
      <c r="DB14" s="430" t="s">
        <v>4347</v>
      </c>
      <c r="DC14" s="430" t="s">
        <v>4348</v>
      </c>
      <c r="DD14" s="430" t="s">
        <v>4349</v>
      </c>
      <c r="DE14" s="430">
        <v>1</v>
      </c>
      <c r="DF14" s="430">
        <v>0.75</v>
      </c>
      <c r="DG14" s="430">
        <v>0.66</v>
      </c>
      <c r="DH14" s="430" t="s">
        <v>4342</v>
      </c>
      <c r="DI14" s="430" t="s">
        <v>4343</v>
      </c>
      <c r="DJ14" s="430" t="s">
        <v>4344</v>
      </c>
      <c r="DK14" s="430">
        <v>0.75</v>
      </c>
      <c r="DL14" s="430" t="s">
        <v>4345</v>
      </c>
      <c r="DM14" s="430" t="s">
        <v>4346</v>
      </c>
      <c r="DN14" s="430">
        <v>2021</v>
      </c>
      <c r="DO14" s="430">
        <v>1</v>
      </c>
      <c r="DP14" s="430" t="s">
        <v>4347</v>
      </c>
      <c r="DQ14" s="430" t="s">
        <v>4348</v>
      </c>
      <c r="DR14" s="430" t="s">
        <v>4349</v>
      </c>
      <c r="DS14" s="430">
        <v>1</v>
      </c>
      <c r="DT14" s="430">
        <v>0.75</v>
      </c>
      <c r="DU14" s="430">
        <v>0.66</v>
      </c>
      <c r="DV14" s="430" t="s">
        <v>4342</v>
      </c>
      <c r="DW14" s="430" t="s">
        <v>4343</v>
      </c>
      <c r="DX14" s="430" t="s">
        <v>4344</v>
      </c>
      <c r="DY14" s="430">
        <v>1</v>
      </c>
      <c r="DZ14" s="430" t="s">
        <v>4345</v>
      </c>
      <c r="EA14" s="430" t="s">
        <v>4346</v>
      </c>
      <c r="EB14" s="430">
        <v>2021</v>
      </c>
      <c r="EC14" s="430">
        <v>1</v>
      </c>
      <c r="ED14" s="430">
        <v>287.89</v>
      </c>
      <c r="EE14" s="430" t="s">
        <v>4348</v>
      </c>
      <c r="EF14" s="430" t="s">
        <v>4349</v>
      </c>
      <c r="EG14" s="430">
        <v>1</v>
      </c>
      <c r="EH14" s="430">
        <v>0.75</v>
      </c>
      <c r="EI14" s="430">
        <v>0.66</v>
      </c>
      <c r="EJ14" s="430" t="s">
        <v>4342</v>
      </c>
      <c r="EK14" s="430" t="s">
        <v>4343</v>
      </c>
      <c r="EL14" s="430" t="s">
        <v>4344</v>
      </c>
      <c r="EM14" s="430">
        <v>1</v>
      </c>
      <c r="EN14" s="430" t="s">
        <v>4345</v>
      </c>
      <c r="EO14" s="430" t="s">
        <v>4346</v>
      </c>
      <c r="EP14" s="430">
        <v>2021</v>
      </c>
      <c r="EQ14" s="430">
        <v>1</v>
      </c>
      <c r="ER14" s="430">
        <v>287.89</v>
      </c>
      <c r="ES14" s="430" t="s">
        <v>4348</v>
      </c>
      <c r="ET14" s="430" t="s">
        <v>4349</v>
      </c>
      <c r="EU14" s="430">
        <v>1</v>
      </c>
      <c r="EV14" s="430">
        <v>0.75</v>
      </c>
      <c r="EW14" s="430">
        <v>0.66</v>
      </c>
      <c r="EX14" s="430" t="s">
        <v>4350</v>
      </c>
      <c r="EY14" s="430" t="s">
        <v>4351</v>
      </c>
      <c r="EZ14" s="430">
        <v>2021</v>
      </c>
      <c r="FA14" s="430">
        <v>1</v>
      </c>
      <c r="FB14" s="430" t="s">
        <v>4352</v>
      </c>
      <c r="FC14" s="430" t="s">
        <v>4353</v>
      </c>
      <c r="FD14" s="430">
        <v>2021</v>
      </c>
      <c r="FE14" s="430">
        <v>1</v>
      </c>
      <c r="FF14" s="430" t="s">
        <v>4354</v>
      </c>
      <c r="FG14" s="430" t="s">
        <v>1226</v>
      </c>
      <c r="FH14" s="430" t="s">
        <v>4349</v>
      </c>
      <c r="FI14" s="430">
        <v>1</v>
      </c>
      <c r="FJ14" s="430">
        <v>1</v>
      </c>
      <c r="FK14" s="430">
        <v>0.66</v>
      </c>
      <c r="FL14" s="430" t="s">
        <v>4350</v>
      </c>
      <c r="FM14" s="430" t="s">
        <v>4351</v>
      </c>
      <c r="FN14" s="430">
        <v>2021</v>
      </c>
      <c r="FO14" s="430">
        <v>1</v>
      </c>
      <c r="FP14" s="430" t="s">
        <v>4355</v>
      </c>
      <c r="FQ14" s="430" t="s">
        <v>4353</v>
      </c>
      <c r="FR14" s="430">
        <v>2021</v>
      </c>
      <c r="FS14" s="430">
        <v>1</v>
      </c>
      <c r="FT14" s="430" t="s">
        <v>4354</v>
      </c>
      <c r="FU14" s="430" t="s">
        <v>1226</v>
      </c>
      <c r="FV14" s="430" t="s">
        <v>4349</v>
      </c>
      <c r="FW14" s="430">
        <v>1</v>
      </c>
      <c r="FX14" s="430">
        <v>1</v>
      </c>
      <c r="FY14" s="430">
        <v>1</v>
      </c>
      <c r="FZ14" s="430">
        <v>1</v>
      </c>
      <c r="GA14" s="430">
        <v>1</v>
      </c>
      <c r="GB14" s="430">
        <v>0</v>
      </c>
      <c r="GC14" s="430">
        <v>0</v>
      </c>
      <c r="GD14" s="430">
        <v>0</v>
      </c>
      <c r="GE14" s="430" t="s">
        <v>1226</v>
      </c>
      <c r="GF14" s="430">
        <v>1</v>
      </c>
      <c r="GG14" s="430">
        <v>1</v>
      </c>
      <c r="GH14" s="430">
        <v>1</v>
      </c>
      <c r="GI14" s="430">
        <v>1</v>
      </c>
      <c r="GJ14" s="430">
        <v>1</v>
      </c>
      <c r="GK14" s="430">
        <v>0</v>
      </c>
      <c r="GL14" s="430" t="s">
        <v>1226</v>
      </c>
      <c r="GM14" s="430">
        <v>1</v>
      </c>
      <c r="GN14" s="430">
        <v>1</v>
      </c>
      <c r="GO14" s="430">
        <v>1</v>
      </c>
      <c r="GP14" s="430">
        <v>0</v>
      </c>
      <c r="GQ14" s="430">
        <v>0</v>
      </c>
      <c r="GR14" s="430">
        <v>0</v>
      </c>
      <c r="GS14" s="430" t="s">
        <v>1226</v>
      </c>
      <c r="GT14" s="430">
        <v>1</v>
      </c>
      <c r="GU14" s="430">
        <v>1</v>
      </c>
      <c r="GV14" s="430">
        <v>1</v>
      </c>
      <c r="GW14" s="430">
        <v>1</v>
      </c>
      <c r="GX14" s="430">
        <v>1</v>
      </c>
      <c r="GY14" s="430">
        <v>0</v>
      </c>
      <c r="GZ14" s="430" t="s">
        <v>1226</v>
      </c>
      <c r="HA14" s="430">
        <v>1</v>
      </c>
      <c r="HB14" s="430">
        <v>1</v>
      </c>
      <c r="HC14" s="430">
        <v>1</v>
      </c>
      <c r="HD14" s="430">
        <v>0</v>
      </c>
      <c r="HE14" s="430">
        <v>0</v>
      </c>
      <c r="HF14" s="430">
        <v>0</v>
      </c>
      <c r="HG14" s="430" t="s">
        <v>1226</v>
      </c>
      <c r="HH14" s="430">
        <v>1</v>
      </c>
      <c r="HI14" s="430">
        <v>1</v>
      </c>
      <c r="HJ14" s="430">
        <v>1</v>
      </c>
      <c r="HK14" s="430">
        <v>0</v>
      </c>
      <c r="HL14" s="430">
        <v>0</v>
      </c>
      <c r="HM14" s="430">
        <v>0</v>
      </c>
      <c r="HN14" s="430" t="s">
        <v>1226</v>
      </c>
      <c r="HO14" s="430" t="s">
        <v>1040</v>
      </c>
      <c r="HP14" s="430">
        <v>0</v>
      </c>
      <c r="HQ14" s="430">
        <v>0</v>
      </c>
      <c r="HR14" s="430">
        <v>0</v>
      </c>
      <c r="HS14" s="430">
        <v>0</v>
      </c>
      <c r="HT14" s="430">
        <v>0</v>
      </c>
      <c r="HU14" s="430" t="s">
        <v>1226</v>
      </c>
      <c r="HV14" s="430">
        <v>0</v>
      </c>
      <c r="HW14" s="430">
        <v>0</v>
      </c>
      <c r="HX14" s="430">
        <v>0</v>
      </c>
      <c r="HY14" s="430">
        <v>0</v>
      </c>
      <c r="HZ14" s="430">
        <v>0</v>
      </c>
      <c r="IA14" s="430">
        <v>0</v>
      </c>
      <c r="IB14" s="430" t="s">
        <v>1226</v>
      </c>
      <c r="IC14" s="430">
        <v>0</v>
      </c>
      <c r="ID14" s="430">
        <v>0</v>
      </c>
      <c r="IE14" s="430">
        <v>0</v>
      </c>
      <c r="IF14" s="430">
        <v>0</v>
      </c>
      <c r="IG14" s="430">
        <v>0</v>
      </c>
      <c r="IH14" s="430">
        <v>0</v>
      </c>
      <c r="II14" s="430">
        <v>0</v>
      </c>
      <c r="IJ14" s="430">
        <v>0</v>
      </c>
      <c r="IK14" s="430" t="s">
        <v>1226</v>
      </c>
      <c r="IL14" s="430">
        <v>0</v>
      </c>
      <c r="IM14" s="430">
        <v>0</v>
      </c>
      <c r="IN14" s="430">
        <v>0</v>
      </c>
      <c r="IO14" s="430">
        <v>0</v>
      </c>
      <c r="IP14" s="430">
        <v>0</v>
      </c>
      <c r="IQ14" s="430">
        <v>0</v>
      </c>
      <c r="IR14" s="430">
        <v>0</v>
      </c>
      <c r="IS14" s="430">
        <v>0</v>
      </c>
      <c r="IT14" s="430" t="s">
        <v>1226</v>
      </c>
      <c r="IU14" s="430">
        <v>1</v>
      </c>
      <c r="IV14" s="430">
        <v>0</v>
      </c>
      <c r="IW14" s="430">
        <v>0</v>
      </c>
      <c r="IX14" s="430">
        <v>0</v>
      </c>
      <c r="IY14" s="430">
        <v>0</v>
      </c>
      <c r="IZ14" s="430">
        <v>1</v>
      </c>
      <c r="JA14" s="430">
        <v>1</v>
      </c>
      <c r="JB14" s="430">
        <v>1</v>
      </c>
      <c r="JC14" s="430" t="s">
        <v>4356</v>
      </c>
      <c r="JD14" s="430">
        <v>1</v>
      </c>
      <c r="JE14" s="430">
        <v>0</v>
      </c>
      <c r="JF14" s="430">
        <v>0</v>
      </c>
      <c r="JG14" s="430">
        <v>0</v>
      </c>
      <c r="JH14" s="430">
        <v>0</v>
      </c>
      <c r="JI14" s="430">
        <v>1</v>
      </c>
      <c r="JJ14" s="430">
        <v>1</v>
      </c>
      <c r="JK14" s="430">
        <v>1</v>
      </c>
      <c r="JL14" s="430" t="s">
        <v>4357</v>
      </c>
      <c r="JM14" s="430">
        <v>1</v>
      </c>
      <c r="JN14" s="430">
        <v>0</v>
      </c>
      <c r="JO14" s="430">
        <v>0</v>
      </c>
      <c r="JP14" s="430">
        <v>0</v>
      </c>
      <c r="JQ14" s="430">
        <v>0</v>
      </c>
      <c r="JR14" s="430">
        <v>1</v>
      </c>
      <c r="JS14" s="430">
        <v>1</v>
      </c>
      <c r="JT14" s="430">
        <v>0</v>
      </c>
      <c r="JU14" s="430" t="s">
        <v>1226</v>
      </c>
      <c r="JV14" s="430">
        <v>1</v>
      </c>
      <c r="JW14" s="430">
        <v>1</v>
      </c>
      <c r="JX14" s="430">
        <v>1</v>
      </c>
      <c r="JY14" s="430">
        <v>1</v>
      </c>
      <c r="JZ14" s="430">
        <v>1</v>
      </c>
      <c r="KA14" s="430">
        <v>0</v>
      </c>
      <c r="KB14" s="430">
        <v>0</v>
      </c>
      <c r="KC14" s="430">
        <v>0</v>
      </c>
      <c r="KD14" s="430" t="s">
        <v>1226</v>
      </c>
      <c r="KE14" s="430">
        <v>1</v>
      </c>
      <c r="KF14" s="430">
        <v>1</v>
      </c>
      <c r="KG14" s="430">
        <v>1</v>
      </c>
      <c r="KH14" s="430">
        <v>1</v>
      </c>
      <c r="KI14" s="430">
        <v>1</v>
      </c>
      <c r="KJ14" s="430">
        <v>0</v>
      </c>
      <c r="KK14" s="430">
        <v>0</v>
      </c>
      <c r="KL14" s="430">
        <v>0</v>
      </c>
      <c r="KM14" s="430" t="s">
        <v>1226</v>
      </c>
      <c r="KN14" s="430">
        <v>1</v>
      </c>
      <c r="KO14" s="430">
        <v>1</v>
      </c>
      <c r="KP14" s="430">
        <v>1</v>
      </c>
      <c r="KQ14" s="430">
        <v>1</v>
      </c>
      <c r="KR14" s="430">
        <v>1</v>
      </c>
      <c r="KS14" s="430">
        <v>1</v>
      </c>
      <c r="KT14" s="430">
        <v>1</v>
      </c>
      <c r="KU14" s="430">
        <v>0</v>
      </c>
      <c r="KV14" s="430" t="s">
        <v>1226</v>
      </c>
      <c r="KW14" s="430">
        <v>1</v>
      </c>
      <c r="KX14" s="430">
        <v>0</v>
      </c>
      <c r="KY14" s="430">
        <v>0</v>
      </c>
      <c r="KZ14" s="430">
        <v>0</v>
      </c>
      <c r="LA14" s="430">
        <v>0</v>
      </c>
      <c r="LB14" s="430">
        <v>0</v>
      </c>
      <c r="LC14" s="430">
        <v>0</v>
      </c>
      <c r="LD14" s="430">
        <v>1</v>
      </c>
      <c r="LE14" s="430" t="s">
        <v>4358</v>
      </c>
      <c r="LF14" s="430">
        <v>1</v>
      </c>
      <c r="LG14" s="430">
        <v>1</v>
      </c>
      <c r="LH14" s="430">
        <v>1</v>
      </c>
      <c r="LI14" s="430">
        <v>1</v>
      </c>
      <c r="LJ14" s="430">
        <v>1</v>
      </c>
      <c r="LK14" s="430">
        <v>1</v>
      </c>
      <c r="LL14" s="430">
        <v>1</v>
      </c>
      <c r="LM14" s="430">
        <v>0</v>
      </c>
      <c r="LN14" s="430" t="s">
        <v>1226</v>
      </c>
      <c r="LO14" s="430">
        <v>1</v>
      </c>
      <c r="LP14" s="430">
        <v>0</v>
      </c>
      <c r="LQ14" s="430">
        <v>0</v>
      </c>
      <c r="LR14" s="430">
        <v>0</v>
      </c>
      <c r="LS14" s="430">
        <v>0</v>
      </c>
      <c r="LT14" s="430">
        <v>1</v>
      </c>
      <c r="LU14" s="430">
        <v>1</v>
      </c>
      <c r="LV14" s="430">
        <v>0</v>
      </c>
      <c r="LW14" s="430" t="s">
        <v>1226</v>
      </c>
      <c r="LX14" s="430">
        <v>1</v>
      </c>
      <c r="LY14" s="430">
        <v>0</v>
      </c>
      <c r="LZ14" s="430">
        <v>0</v>
      </c>
      <c r="MA14" s="430">
        <v>0</v>
      </c>
      <c r="MB14" s="430">
        <v>0</v>
      </c>
      <c r="MC14" s="430">
        <v>0</v>
      </c>
      <c r="MD14" s="430">
        <v>0</v>
      </c>
      <c r="ME14" s="430">
        <v>1</v>
      </c>
      <c r="MF14" s="430" t="s">
        <v>4359</v>
      </c>
      <c r="MG14" s="430">
        <v>5</v>
      </c>
      <c r="MH14" s="444" t="s">
        <v>1226</v>
      </c>
      <c r="MI14" s="444" t="s">
        <v>1226</v>
      </c>
      <c r="MJ14" s="430">
        <v>5</v>
      </c>
      <c r="MK14" s="444" t="s">
        <v>1226</v>
      </c>
      <c r="ML14" s="444" t="s">
        <v>1226</v>
      </c>
      <c r="MM14" s="430">
        <v>5</v>
      </c>
      <c r="MN14" s="444">
        <v>702.32924674999992</v>
      </c>
      <c r="MO14" s="444">
        <v>140.46584934999998</v>
      </c>
      <c r="MP14" s="430">
        <v>5</v>
      </c>
      <c r="MQ14" s="444">
        <v>702.32924674999992</v>
      </c>
      <c r="MR14" s="444">
        <v>140.46584934999998</v>
      </c>
      <c r="MS14" s="430" t="s">
        <v>1226</v>
      </c>
      <c r="MT14" s="443" t="s">
        <v>1226</v>
      </c>
      <c r="MU14" s="443" t="s">
        <v>1226</v>
      </c>
      <c r="MV14" s="430" t="s">
        <v>1226</v>
      </c>
      <c r="MW14" s="444" t="s">
        <v>1226</v>
      </c>
      <c r="MX14" s="444" t="s">
        <v>1226</v>
      </c>
      <c r="MY14" s="430">
        <v>1</v>
      </c>
      <c r="MZ14" s="430" t="s">
        <v>4360</v>
      </c>
      <c r="NA14" s="430">
        <v>1</v>
      </c>
      <c r="NB14" s="430" t="s">
        <v>4361</v>
      </c>
      <c r="NC14" s="430">
        <v>1</v>
      </c>
      <c r="ND14" s="430" t="s">
        <v>4362</v>
      </c>
      <c r="NE14" s="430">
        <v>1</v>
      </c>
      <c r="NF14" s="430" t="s">
        <v>4361</v>
      </c>
      <c r="NG14" s="430">
        <v>0</v>
      </c>
      <c r="NH14" s="430" t="s">
        <v>1226</v>
      </c>
      <c r="NI14" s="430">
        <v>0</v>
      </c>
      <c r="NJ14" s="430" t="s">
        <v>1226</v>
      </c>
      <c r="NK14" s="430">
        <v>1</v>
      </c>
      <c r="NL14" s="430" t="s">
        <v>4363</v>
      </c>
      <c r="NM14" s="430">
        <v>0</v>
      </c>
      <c r="NN14" s="430" t="s">
        <v>1226</v>
      </c>
      <c r="NO14" s="430">
        <v>1</v>
      </c>
      <c r="NP14" s="430" t="s">
        <v>4364</v>
      </c>
      <c r="NQ14" s="430">
        <v>0</v>
      </c>
      <c r="NR14" s="430" t="s">
        <v>1226</v>
      </c>
      <c r="NS14" s="430" t="s">
        <v>1226</v>
      </c>
      <c r="NT14" s="430" t="s">
        <v>1226</v>
      </c>
      <c r="NU14" s="430" t="s">
        <v>1226</v>
      </c>
      <c r="NV14" s="430" t="s">
        <v>4365</v>
      </c>
      <c r="NW14" s="430" t="s">
        <v>4366</v>
      </c>
      <c r="NX14" s="430" t="s">
        <v>1226</v>
      </c>
      <c r="NY14" s="430" t="s">
        <v>1226</v>
      </c>
      <c r="NZ14" s="430" t="s">
        <v>1226</v>
      </c>
      <c r="OA14" s="430" t="s">
        <v>1226</v>
      </c>
      <c r="OB14" s="430">
        <v>1</v>
      </c>
      <c r="OC14" s="430">
        <v>0</v>
      </c>
      <c r="OD14" s="430">
        <v>0</v>
      </c>
      <c r="OE14" s="430">
        <v>79.3</v>
      </c>
      <c r="OF14" s="430">
        <v>2025</v>
      </c>
      <c r="OG14" s="430" t="s">
        <v>1226</v>
      </c>
      <c r="OH14" s="430" t="s">
        <v>1226</v>
      </c>
      <c r="OI14" s="430" t="s">
        <v>1226</v>
      </c>
      <c r="OJ14" s="430" t="s">
        <v>1226</v>
      </c>
      <c r="OK14" s="430" t="s">
        <v>4367</v>
      </c>
      <c r="OL14" s="430" t="s">
        <v>1226</v>
      </c>
      <c r="OM14" s="430" t="s">
        <v>1226</v>
      </c>
      <c r="ON14" s="430" t="s">
        <v>4368</v>
      </c>
      <c r="OO14" s="430" t="s">
        <v>1226</v>
      </c>
      <c r="OP14" s="430" t="s">
        <v>1226</v>
      </c>
      <c r="OQ14" s="430" t="s">
        <v>4369</v>
      </c>
      <c r="OR14" s="430" t="s">
        <v>1226</v>
      </c>
      <c r="OS14" s="430" t="s">
        <v>1226</v>
      </c>
      <c r="OT14" s="430">
        <v>1</v>
      </c>
      <c r="OU14" s="430" t="s">
        <v>1226</v>
      </c>
      <c r="OV14" s="430" t="s">
        <v>1226</v>
      </c>
      <c r="OW14" s="430">
        <v>1</v>
      </c>
      <c r="OX14" s="430" t="s">
        <v>1226</v>
      </c>
      <c r="OY14" s="430" t="s">
        <v>1226</v>
      </c>
      <c r="OZ14" s="430" t="s">
        <v>1226</v>
      </c>
      <c r="PA14" s="430" t="s">
        <v>1226</v>
      </c>
      <c r="PB14" s="430" t="s">
        <v>1226</v>
      </c>
      <c r="PC14" s="430">
        <v>1</v>
      </c>
      <c r="PD14" s="430" t="s">
        <v>1226</v>
      </c>
      <c r="PE14" s="430" t="s">
        <v>1226</v>
      </c>
      <c r="PF14" s="430">
        <v>0</v>
      </c>
      <c r="PG14" s="430" t="s">
        <v>1226</v>
      </c>
      <c r="PH14" s="430" t="s">
        <v>1226</v>
      </c>
      <c r="PI14" s="430">
        <v>1</v>
      </c>
      <c r="PJ14" s="430" t="s">
        <v>1226</v>
      </c>
      <c r="PK14" s="430" t="s">
        <v>1226</v>
      </c>
      <c r="PL14" s="430">
        <v>0</v>
      </c>
      <c r="PM14" s="430" t="s">
        <v>1226</v>
      </c>
      <c r="PN14" s="430" t="s">
        <v>1226</v>
      </c>
      <c r="PO14" s="430">
        <v>0</v>
      </c>
      <c r="PP14" s="430" t="s">
        <v>1226</v>
      </c>
      <c r="PQ14" s="430" t="s">
        <v>1226</v>
      </c>
      <c r="PR14" s="430">
        <v>0</v>
      </c>
      <c r="PS14" s="430" t="s">
        <v>1226</v>
      </c>
      <c r="PT14" s="430" t="s">
        <v>1226</v>
      </c>
      <c r="PU14" s="430">
        <v>78.3</v>
      </c>
      <c r="PV14" s="430">
        <v>2020</v>
      </c>
      <c r="PW14" s="430" t="s">
        <v>1226</v>
      </c>
      <c r="PX14" s="430" t="s">
        <v>1226</v>
      </c>
      <c r="PY14" s="430" t="s">
        <v>1226</v>
      </c>
      <c r="PZ14" s="430" t="s">
        <v>1226</v>
      </c>
      <c r="QA14" s="430">
        <v>78.8</v>
      </c>
      <c r="QB14" s="430">
        <v>2021</v>
      </c>
      <c r="QC14" s="430" t="s">
        <v>1226</v>
      </c>
      <c r="QD14" s="430" t="s">
        <v>1226</v>
      </c>
      <c r="QE14" s="430" t="s">
        <v>1226</v>
      </c>
      <c r="QF14" s="430" t="s">
        <v>1226</v>
      </c>
      <c r="QG14" s="430" t="s">
        <v>4370</v>
      </c>
      <c r="QH14" s="430" t="s">
        <v>1226</v>
      </c>
      <c r="QI14" s="430" t="s">
        <v>1226</v>
      </c>
      <c r="QJ14" s="430">
        <v>1</v>
      </c>
      <c r="QK14" s="430" t="s">
        <v>1226</v>
      </c>
      <c r="QL14" s="430" t="s">
        <v>1226</v>
      </c>
      <c r="QM14" s="430">
        <v>93.2</v>
      </c>
      <c r="QN14" s="430">
        <v>2025</v>
      </c>
      <c r="QO14" s="430" t="s">
        <v>1226</v>
      </c>
      <c r="QP14" s="430" t="s">
        <v>1226</v>
      </c>
      <c r="QQ14" s="430" t="s">
        <v>1226</v>
      </c>
      <c r="QR14" s="430" t="s">
        <v>1226</v>
      </c>
      <c r="QS14" s="430" t="s">
        <v>4371</v>
      </c>
      <c r="QT14" s="430" t="s">
        <v>1226</v>
      </c>
      <c r="QU14" s="430" t="s">
        <v>1226</v>
      </c>
      <c r="QV14" s="430" t="s">
        <v>4372</v>
      </c>
      <c r="QW14" s="430" t="s">
        <v>1226</v>
      </c>
      <c r="QX14" s="430" t="s">
        <v>1226</v>
      </c>
      <c r="QY14" s="430" t="s">
        <v>4373</v>
      </c>
      <c r="QZ14" s="430" t="s">
        <v>1226</v>
      </c>
      <c r="RA14" s="430" t="s">
        <v>1226</v>
      </c>
      <c r="RB14" s="430">
        <v>1</v>
      </c>
      <c r="RC14" s="430" t="s">
        <v>1226</v>
      </c>
      <c r="RD14" s="430" t="s">
        <v>1226</v>
      </c>
      <c r="RE14" s="430" t="s">
        <v>1226</v>
      </c>
      <c r="RF14" s="430" t="s">
        <v>1226</v>
      </c>
      <c r="RG14" s="430" t="s">
        <v>1226</v>
      </c>
      <c r="RH14" s="430">
        <v>0</v>
      </c>
      <c r="RI14" s="430" t="s">
        <v>1226</v>
      </c>
      <c r="RJ14" s="430" t="s">
        <v>1226</v>
      </c>
      <c r="RK14" s="430" t="s">
        <v>1226</v>
      </c>
      <c r="RL14" s="430" t="s">
        <v>1226</v>
      </c>
      <c r="RM14" s="430" t="s">
        <v>1226</v>
      </c>
      <c r="RN14" s="430">
        <v>1</v>
      </c>
      <c r="RO14" s="430" t="s">
        <v>4374</v>
      </c>
      <c r="RP14" s="430" t="s">
        <v>1226</v>
      </c>
      <c r="RQ14" s="430" t="s">
        <v>1226</v>
      </c>
      <c r="RR14" s="430" t="s">
        <v>1226</v>
      </c>
      <c r="RS14" s="430" t="s">
        <v>1226</v>
      </c>
      <c r="RT14" s="430">
        <v>0</v>
      </c>
      <c r="RU14" s="430" t="s">
        <v>1226</v>
      </c>
      <c r="RV14" s="430" t="s">
        <v>1226</v>
      </c>
      <c r="RW14" s="430" t="s">
        <v>1226</v>
      </c>
      <c r="RX14" s="430" t="s">
        <v>1226</v>
      </c>
      <c r="RY14" s="430" t="s">
        <v>1226</v>
      </c>
      <c r="RZ14" s="430">
        <v>0</v>
      </c>
      <c r="SA14" s="430" t="s">
        <v>1226</v>
      </c>
      <c r="SB14" s="430" t="s">
        <v>1226</v>
      </c>
      <c r="SC14" s="430" t="s">
        <v>1226</v>
      </c>
      <c r="SD14" s="430" t="s">
        <v>1226</v>
      </c>
      <c r="SE14" s="430" t="s">
        <v>1226</v>
      </c>
      <c r="SF14" s="430">
        <v>1</v>
      </c>
      <c r="SG14" s="430" t="s">
        <v>4375</v>
      </c>
      <c r="SH14" s="430" t="s">
        <v>1226</v>
      </c>
      <c r="SI14" s="430" t="s">
        <v>1226</v>
      </c>
      <c r="SJ14" s="430" t="s">
        <v>1226</v>
      </c>
      <c r="SK14" s="430" t="s">
        <v>1226</v>
      </c>
      <c r="SL14" s="430">
        <v>1</v>
      </c>
      <c r="SM14" s="430" t="s">
        <v>4376</v>
      </c>
      <c r="SN14" s="430" t="s">
        <v>1226</v>
      </c>
      <c r="SO14" s="430" t="s">
        <v>1226</v>
      </c>
      <c r="SP14" s="430" t="s">
        <v>1226</v>
      </c>
      <c r="SQ14" s="430" t="s">
        <v>1226</v>
      </c>
      <c r="SR14" s="430">
        <v>90.8</v>
      </c>
      <c r="SS14" s="430">
        <v>2020</v>
      </c>
      <c r="ST14" s="430" t="s">
        <v>1226</v>
      </c>
      <c r="SU14" s="430" t="s">
        <v>1226</v>
      </c>
      <c r="SV14" s="430" t="s">
        <v>1226</v>
      </c>
      <c r="SW14" s="430" t="s">
        <v>1226</v>
      </c>
      <c r="SX14" s="430">
        <v>91</v>
      </c>
      <c r="SY14" s="430">
        <v>2021</v>
      </c>
      <c r="SZ14" s="430" t="s">
        <v>1226</v>
      </c>
      <c r="TA14" s="430" t="s">
        <v>1226</v>
      </c>
      <c r="TB14" s="430" t="s">
        <v>1226</v>
      </c>
      <c r="TC14" s="430" t="s">
        <v>1226</v>
      </c>
      <c r="TD14" s="430" t="s">
        <v>4377</v>
      </c>
      <c r="TE14" s="430" t="s">
        <v>1226</v>
      </c>
      <c r="TF14" s="430" t="s">
        <v>1226</v>
      </c>
      <c r="TG14" s="430">
        <v>1</v>
      </c>
      <c r="TH14" s="430" t="s">
        <v>1226</v>
      </c>
      <c r="TI14" s="430" t="s">
        <v>1226</v>
      </c>
      <c r="TJ14" s="430">
        <v>100</v>
      </c>
      <c r="TK14" s="430" t="s">
        <v>1226</v>
      </c>
      <c r="TL14" s="430" t="s">
        <v>1226</v>
      </c>
      <c r="TM14" s="430" t="s">
        <v>1226</v>
      </c>
      <c r="TN14" s="430" t="s">
        <v>1226</v>
      </c>
      <c r="TO14" s="430" t="s">
        <v>1226</v>
      </c>
      <c r="TP14" s="430" t="s">
        <v>4378</v>
      </c>
      <c r="TQ14" s="430" t="s">
        <v>1226</v>
      </c>
      <c r="TR14" s="430" t="s">
        <v>1226</v>
      </c>
      <c r="TS14" s="430" t="s">
        <v>4379</v>
      </c>
      <c r="TT14" s="430" t="s">
        <v>1226</v>
      </c>
      <c r="TU14" s="430" t="s">
        <v>1226</v>
      </c>
      <c r="TV14" s="430" t="s">
        <v>4380</v>
      </c>
      <c r="TW14" s="430" t="s">
        <v>1226</v>
      </c>
      <c r="TX14" s="430" t="s">
        <v>1226</v>
      </c>
      <c r="TY14" s="430">
        <v>1</v>
      </c>
      <c r="TZ14" s="430" t="s">
        <v>1226</v>
      </c>
      <c r="UA14" s="430" t="s">
        <v>1226</v>
      </c>
      <c r="UB14" s="430">
        <v>1</v>
      </c>
      <c r="UC14" s="430" t="s">
        <v>1226</v>
      </c>
      <c r="UD14" s="430" t="s">
        <v>1226</v>
      </c>
      <c r="UE14" s="430" t="s">
        <v>4381</v>
      </c>
      <c r="UF14" s="430" t="s">
        <v>1226</v>
      </c>
      <c r="UG14" s="430" t="s">
        <v>1226</v>
      </c>
      <c r="UH14" s="430" t="s">
        <v>1226</v>
      </c>
      <c r="UI14" s="430" t="s">
        <v>1226</v>
      </c>
      <c r="UJ14" s="430" t="s">
        <v>1226</v>
      </c>
      <c r="UK14" s="430" t="s">
        <v>4381</v>
      </c>
      <c r="UL14" s="430" t="s">
        <v>1226</v>
      </c>
      <c r="UM14" s="430" t="s">
        <v>1226</v>
      </c>
      <c r="UN14" s="430" t="s">
        <v>1226</v>
      </c>
      <c r="UO14" s="430" t="s">
        <v>1226</v>
      </c>
      <c r="UP14" s="430" t="s">
        <v>1226</v>
      </c>
      <c r="UQ14" s="430" t="s">
        <v>4381</v>
      </c>
      <c r="UR14" s="430" t="s">
        <v>1226</v>
      </c>
      <c r="US14" s="430" t="s">
        <v>1226</v>
      </c>
      <c r="UT14" s="430">
        <v>1</v>
      </c>
      <c r="UU14" s="430">
        <v>100</v>
      </c>
      <c r="UV14" s="430">
        <v>2021</v>
      </c>
      <c r="UW14" s="430" t="s">
        <v>4382</v>
      </c>
      <c r="UX14" s="430" t="s">
        <v>4383</v>
      </c>
      <c r="UY14" s="430" t="s">
        <v>4381</v>
      </c>
      <c r="UZ14" s="430" t="s">
        <v>1226</v>
      </c>
      <c r="VA14" s="430" t="s">
        <v>4381</v>
      </c>
      <c r="VB14" s="430" t="s">
        <v>1226</v>
      </c>
      <c r="VC14" s="430" t="s">
        <v>4381</v>
      </c>
      <c r="VD14" s="430">
        <v>1</v>
      </c>
      <c r="VE14" s="430">
        <v>100</v>
      </c>
      <c r="VF14" s="430">
        <v>2021</v>
      </c>
      <c r="VG14" s="430" t="s">
        <v>4384</v>
      </c>
      <c r="VH14" s="430" t="s">
        <v>4385</v>
      </c>
      <c r="VI14" s="430" t="s">
        <v>1101</v>
      </c>
      <c r="VJ14" s="430" t="s">
        <v>1226</v>
      </c>
      <c r="VK14" s="430" t="s">
        <v>1101</v>
      </c>
      <c r="VL14" s="430" t="s">
        <v>1226</v>
      </c>
      <c r="VM14" s="430" t="s">
        <v>1101</v>
      </c>
      <c r="VN14" s="430">
        <v>0</v>
      </c>
      <c r="VO14" s="430" t="s">
        <v>1226</v>
      </c>
      <c r="VP14" s="430" t="s">
        <v>1226</v>
      </c>
      <c r="VQ14" s="430" t="s">
        <v>1226</v>
      </c>
      <c r="VR14" s="430" t="s">
        <v>1226</v>
      </c>
      <c r="VS14" s="430">
        <v>0</v>
      </c>
      <c r="VT14" s="430" t="s">
        <v>1226</v>
      </c>
      <c r="VU14" s="430" t="s">
        <v>1226</v>
      </c>
      <c r="VV14" s="430" t="s">
        <v>1226</v>
      </c>
      <c r="VW14" s="430" t="s">
        <v>1226</v>
      </c>
      <c r="VX14" s="430">
        <v>1</v>
      </c>
      <c r="VY14" s="430">
        <v>100</v>
      </c>
      <c r="VZ14" s="430">
        <v>2025</v>
      </c>
      <c r="WA14" s="430" t="s">
        <v>4386</v>
      </c>
      <c r="WB14" s="430" t="s">
        <v>4387</v>
      </c>
      <c r="WC14" s="430">
        <v>0</v>
      </c>
      <c r="WD14" s="430" t="s">
        <v>1226</v>
      </c>
      <c r="WE14" s="430" t="s">
        <v>1226</v>
      </c>
      <c r="WF14" s="430" t="s">
        <v>1226</v>
      </c>
      <c r="WG14" s="430" t="s">
        <v>1226</v>
      </c>
      <c r="WH14" s="430">
        <v>1</v>
      </c>
      <c r="WI14" s="430" t="s">
        <v>4388</v>
      </c>
      <c r="WJ14" s="430">
        <v>2030</v>
      </c>
      <c r="WK14" s="430" t="s">
        <v>4389</v>
      </c>
      <c r="WL14" s="430" t="s">
        <v>4390</v>
      </c>
      <c r="WM14" s="430">
        <v>0</v>
      </c>
      <c r="WN14" s="430" t="s">
        <v>1226</v>
      </c>
      <c r="WO14" s="430" t="s">
        <v>1226</v>
      </c>
      <c r="WP14" s="430" t="s">
        <v>1226</v>
      </c>
      <c r="WQ14" s="430" t="s">
        <v>1226</v>
      </c>
      <c r="WR14" s="430">
        <v>0</v>
      </c>
      <c r="WS14" s="430" t="s">
        <v>1226</v>
      </c>
      <c r="WT14" s="430" t="s">
        <v>1226</v>
      </c>
      <c r="WU14" s="430" t="s">
        <v>1226</v>
      </c>
      <c r="WV14" s="430" t="s">
        <v>1226</v>
      </c>
      <c r="WW14" s="430">
        <v>0</v>
      </c>
      <c r="WX14" s="430" t="s">
        <v>1226</v>
      </c>
      <c r="WY14" s="430" t="s">
        <v>1226</v>
      </c>
      <c r="WZ14" s="430" t="s">
        <v>1226</v>
      </c>
      <c r="XA14" s="430" t="s">
        <v>1226</v>
      </c>
      <c r="XB14" s="430" t="s">
        <v>1040</v>
      </c>
      <c r="XC14" s="430" t="s">
        <v>1226</v>
      </c>
      <c r="XD14" s="430" t="s">
        <v>1226</v>
      </c>
      <c r="XE14" s="430" t="s">
        <v>1226</v>
      </c>
      <c r="XF14" s="430" t="s">
        <v>1226</v>
      </c>
      <c r="XG14" s="430" t="s">
        <v>1226</v>
      </c>
      <c r="XH14" s="430" t="s">
        <v>1226</v>
      </c>
      <c r="XI14" s="430" t="s">
        <v>1226</v>
      </c>
      <c r="XJ14" s="430" t="s">
        <v>1226</v>
      </c>
      <c r="XK14" s="430">
        <v>1</v>
      </c>
      <c r="XL14" s="430" t="s">
        <v>1226</v>
      </c>
      <c r="XM14" s="430" t="s">
        <v>1226</v>
      </c>
      <c r="XN14" s="430" t="s">
        <v>1226</v>
      </c>
      <c r="XO14" s="430" t="s">
        <v>1226</v>
      </c>
      <c r="XP14" s="430" t="s">
        <v>1226</v>
      </c>
      <c r="XQ14" s="430" t="s">
        <v>1226</v>
      </c>
      <c r="XR14" s="430" t="s">
        <v>1226</v>
      </c>
      <c r="XS14" s="430">
        <v>1</v>
      </c>
      <c r="XT14" s="430" t="s">
        <v>1226</v>
      </c>
      <c r="XU14" s="430" t="s">
        <v>1226</v>
      </c>
      <c r="XV14" s="430" t="s">
        <v>1226</v>
      </c>
      <c r="XW14" s="430" t="s">
        <v>1226</v>
      </c>
      <c r="XX14" s="430" t="s">
        <v>1226</v>
      </c>
      <c r="XY14" s="430" t="s">
        <v>1226</v>
      </c>
      <c r="XZ14" s="430" t="s">
        <v>1226</v>
      </c>
      <c r="YA14" s="430">
        <v>1</v>
      </c>
      <c r="YB14" s="430" t="s">
        <v>1226</v>
      </c>
      <c r="YC14" s="430" t="s">
        <v>1226</v>
      </c>
      <c r="YD14" s="430" t="s">
        <v>1226</v>
      </c>
      <c r="YE14" s="430" t="s">
        <v>1226</v>
      </c>
      <c r="YF14" s="430" t="s">
        <v>1226</v>
      </c>
      <c r="YG14" s="430" t="s">
        <v>1226</v>
      </c>
      <c r="YH14" s="430" t="s">
        <v>1226</v>
      </c>
      <c r="YI14" s="430">
        <v>0</v>
      </c>
      <c r="YJ14" s="430">
        <v>1</v>
      </c>
      <c r="YK14" s="430">
        <v>3</v>
      </c>
      <c r="YL14" s="430">
        <v>1</v>
      </c>
      <c r="YM14" s="430">
        <v>3</v>
      </c>
      <c r="YN14" s="430">
        <v>1</v>
      </c>
      <c r="YO14" s="430">
        <v>3</v>
      </c>
      <c r="YP14" s="430" t="s">
        <v>4391</v>
      </c>
      <c r="YQ14" s="430" t="s">
        <v>1226</v>
      </c>
      <c r="YR14" s="430">
        <v>1</v>
      </c>
      <c r="YS14" s="430" t="s">
        <v>1226</v>
      </c>
      <c r="YT14" s="430" t="s">
        <v>1226</v>
      </c>
      <c r="YU14" s="430" t="s">
        <v>1226</v>
      </c>
      <c r="YV14" s="430" t="s">
        <v>1226</v>
      </c>
      <c r="YW14" s="430" t="s">
        <v>1226</v>
      </c>
      <c r="YX14" s="430" t="s">
        <v>1226</v>
      </c>
      <c r="YY14" s="430" t="s">
        <v>1226</v>
      </c>
      <c r="YZ14" s="430">
        <v>1</v>
      </c>
      <c r="ZA14" s="430">
        <v>3</v>
      </c>
      <c r="ZB14" s="430">
        <v>1</v>
      </c>
      <c r="ZC14" s="430">
        <v>3</v>
      </c>
      <c r="ZD14" s="430">
        <v>0</v>
      </c>
      <c r="ZE14" s="430" t="s">
        <v>1226</v>
      </c>
      <c r="ZF14" s="430" t="s">
        <v>4392</v>
      </c>
      <c r="ZG14" s="430">
        <v>0</v>
      </c>
      <c r="ZH14" s="430" t="s">
        <v>1226</v>
      </c>
      <c r="ZI14" s="430">
        <v>0</v>
      </c>
      <c r="ZJ14" s="430" t="s">
        <v>1226</v>
      </c>
      <c r="ZK14" s="430">
        <v>0</v>
      </c>
      <c r="ZL14" s="430" t="s">
        <v>1226</v>
      </c>
      <c r="ZM14" s="430" t="s">
        <v>1226</v>
      </c>
      <c r="ZN14" s="430">
        <v>1</v>
      </c>
      <c r="ZO14" s="430">
        <v>3</v>
      </c>
      <c r="ZP14" s="430">
        <v>1</v>
      </c>
      <c r="ZQ14" s="430">
        <v>3</v>
      </c>
      <c r="ZR14" s="430">
        <v>1</v>
      </c>
      <c r="ZS14" s="430">
        <v>3</v>
      </c>
      <c r="ZT14" s="430" t="s">
        <v>4393</v>
      </c>
      <c r="ZU14" s="430">
        <v>1</v>
      </c>
      <c r="ZV14" s="430">
        <v>3</v>
      </c>
      <c r="ZW14" s="430">
        <v>1</v>
      </c>
      <c r="ZX14" s="430">
        <v>3</v>
      </c>
      <c r="ZY14" s="430">
        <v>1</v>
      </c>
      <c r="ZZ14" s="430">
        <v>3</v>
      </c>
      <c r="AAA14" s="430" t="s">
        <v>4394</v>
      </c>
      <c r="AAB14" s="430">
        <v>1</v>
      </c>
      <c r="AAC14" s="430" t="s">
        <v>1226</v>
      </c>
      <c r="AAD14" s="430" t="s">
        <v>1226</v>
      </c>
      <c r="AAE14" s="430" t="s">
        <v>1226</v>
      </c>
      <c r="AAF14" s="430" t="s">
        <v>1226</v>
      </c>
      <c r="AAG14" s="430" t="s">
        <v>1226</v>
      </c>
      <c r="AAH14" s="430" t="s">
        <v>1226</v>
      </c>
      <c r="AAI14" s="430" t="s">
        <v>1226</v>
      </c>
      <c r="AAJ14" s="430">
        <v>1</v>
      </c>
      <c r="AAK14" s="430" t="s">
        <v>1226</v>
      </c>
      <c r="AAL14" s="430" t="s">
        <v>1226</v>
      </c>
      <c r="AAM14" s="430" t="s">
        <v>1226</v>
      </c>
      <c r="AAN14" s="430" t="s">
        <v>1226</v>
      </c>
      <c r="AAO14" s="430" t="s">
        <v>1226</v>
      </c>
      <c r="AAP14" s="430" t="s">
        <v>1226</v>
      </c>
      <c r="AAQ14" s="430" t="s">
        <v>1226</v>
      </c>
      <c r="AAR14" s="430">
        <v>1</v>
      </c>
      <c r="AAS14" s="430" t="s">
        <v>1226</v>
      </c>
      <c r="AAT14" s="430" t="s">
        <v>1226</v>
      </c>
      <c r="AAU14" s="430" t="s">
        <v>1226</v>
      </c>
      <c r="AAV14" s="430" t="s">
        <v>1226</v>
      </c>
      <c r="AAW14" s="430" t="s">
        <v>1226</v>
      </c>
      <c r="AAX14" s="430" t="s">
        <v>1226</v>
      </c>
      <c r="AAY14" s="430" t="s">
        <v>1226</v>
      </c>
      <c r="AAZ14" s="430" t="s">
        <v>1226</v>
      </c>
      <c r="ABA14" s="430">
        <v>1</v>
      </c>
      <c r="ABB14" s="430" t="s">
        <v>1226</v>
      </c>
      <c r="ABC14" s="430" t="s">
        <v>1226</v>
      </c>
      <c r="ABD14" s="430" t="s">
        <v>1226</v>
      </c>
      <c r="ABE14" s="430" t="s">
        <v>1226</v>
      </c>
      <c r="ABF14" s="430" t="s">
        <v>1226</v>
      </c>
      <c r="ABG14" s="430" t="s">
        <v>1226</v>
      </c>
      <c r="ABH14" s="430" t="s">
        <v>1226</v>
      </c>
      <c r="ABI14" s="430" t="s">
        <v>1226</v>
      </c>
      <c r="ABJ14" s="430" t="s">
        <v>1226</v>
      </c>
      <c r="ABK14" s="430" t="s">
        <v>1226</v>
      </c>
      <c r="ABL14" s="430" t="s">
        <v>1226</v>
      </c>
      <c r="ABM14" s="430" t="s">
        <v>1226</v>
      </c>
      <c r="ABN14" s="430" t="s">
        <v>1226</v>
      </c>
      <c r="ABO14" s="430" t="s">
        <v>1226</v>
      </c>
      <c r="ABP14" s="430" t="s">
        <v>1226</v>
      </c>
      <c r="ABQ14" s="430" t="s">
        <v>1226</v>
      </c>
      <c r="ABR14" s="430" t="s">
        <v>10</v>
      </c>
      <c r="ABS14" s="430">
        <v>2</v>
      </c>
      <c r="ABT14" s="430">
        <v>2</v>
      </c>
      <c r="ABU14" s="430">
        <v>2</v>
      </c>
      <c r="ABV14" s="430">
        <v>2</v>
      </c>
      <c r="ABW14" s="430">
        <v>2</v>
      </c>
      <c r="ABX14" s="430">
        <v>3</v>
      </c>
      <c r="ABY14" s="430">
        <v>3</v>
      </c>
      <c r="ABZ14" s="430">
        <v>2</v>
      </c>
      <c r="ACA14" s="430" t="s">
        <v>8</v>
      </c>
      <c r="ACB14" s="430">
        <v>1</v>
      </c>
      <c r="ACC14" s="430">
        <v>1</v>
      </c>
      <c r="ACD14" s="430">
        <v>1</v>
      </c>
      <c r="ACE14" s="430">
        <v>1</v>
      </c>
      <c r="ACF14" s="430">
        <v>1</v>
      </c>
      <c r="ACG14" s="430">
        <v>2</v>
      </c>
      <c r="ACH14" s="430">
        <v>1</v>
      </c>
      <c r="ACI14" s="430">
        <v>3</v>
      </c>
      <c r="ACJ14" s="430" t="s">
        <v>1131</v>
      </c>
      <c r="ACK14" s="430">
        <v>2</v>
      </c>
      <c r="ACL14" s="430">
        <v>2</v>
      </c>
      <c r="ACM14" s="430">
        <v>2</v>
      </c>
      <c r="ACN14" s="430">
        <v>2</v>
      </c>
      <c r="ACO14" s="430">
        <v>1</v>
      </c>
      <c r="ACP14" s="430">
        <v>1</v>
      </c>
      <c r="ACQ14" s="430">
        <v>2</v>
      </c>
      <c r="ACR14" s="430">
        <v>2</v>
      </c>
      <c r="ACS14" s="430" t="s">
        <v>110</v>
      </c>
      <c r="ACT14" s="430">
        <v>2</v>
      </c>
      <c r="ACU14" s="430">
        <v>2</v>
      </c>
      <c r="ACV14" s="430">
        <v>2</v>
      </c>
      <c r="ACW14" s="430">
        <v>2</v>
      </c>
      <c r="ACX14" s="430">
        <v>2</v>
      </c>
      <c r="ACY14" s="430">
        <v>2</v>
      </c>
      <c r="ACZ14" s="430">
        <v>2</v>
      </c>
      <c r="ADA14" s="430">
        <v>2</v>
      </c>
      <c r="ADB14" s="430" t="s">
        <v>9</v>
      </c>
      <c r="ADC14" s="430">
        <v>2</v>
      </c>
      <c r="ADD14" s="430">
        <v>2</v>
      </c>
      <c r="ADE14" s="430">
        <v>2</v>
      </c>
      <c r="ADF14" s="430">
        <v>2</v>
      </c>
      <c r="ADG14" s="430">
        <v>2</v>
      </c>
      <c r="ADH14" s="430">
        <v>2</v>
      </c>
      <c r="ADI14" s="430">
        <v>2</v>
      </c>
      <c r="ADJ14" s="430">
        <v>2</v>
      </c>
      <c r="ADK14" s="430" t="s">
        <v>1129</v>
      </c>
      <c r="ADL14" s="430">
        <v>3</v>
      </c>
      <c r="ADM14" s="430">
        <v>3</v>
      </c>
      <c r="ADN14" s="430">
        <v>3</v>
      </c>
      <c r="ADO14" s="430">
        <v>3</v>
      </c>
      <c r="ADP14" s="430">
        <v>2</v>
      </c>
      <c r="ADQ14" s="430">
        <v>1</v>
      </c>
      <c r="ADR14" s="430">
        <v>1</v>
      </c>
      <c r="ADS14" s="430">
        <v>1</v>
      </c>
      <c r="ADT14" s="430" t="s">
        <v>4325</v>
      </c>
      <c r="ADU14" s="430">
        <v>1</v>
      </c>
      <c r="ADV14" s="430">
        <v>1</v>
      </c>
      <c r="ADW14" s="430">
        <v>2</v>
      </c>
      <c r="ADX14" s="430">
        <v>2</v>
      </c>
      <c r="ADY14" s="430">
        <v>1</v>
      </c>
      <c r="ADZ14" s="430">
        <v>1</v>
      </c>
      <c r="AEA14" s="430">
        <v>1</v>
      </c>
      <c r="AEB14" s="430">
        <v>1</v>
      </c>
      <c r="AEC14" s="430" t="s">
        <v>4395</v>
      </c>
      <c r="AED14" s="430">
        <v>2</v>
      </c>
      <c r="AEE14" s="430">
        <v>2</v>
      </c>
      <c r="AEF14" s="430">
        <v>2</v>
      </c>
      <c r="AEG14" s="430">
        <v>2</v>
      </c>
      <c r="AEH14" s="430">
        <v>2</v>
      </c>
      <c r="AEI14" s="430">
        <v>2</v>
      </c>
      <c r="AEJ14" s="430">
        <v>2</v>
      </c>
      <c r="AEK14" s="430">
        <v>2</v>
      </c>
      <c r="AEL14" s="430" t="s">
        <v>1130</v>
      </c>
      <c r="AEM14" s="430">
        <v>2</v>
      </c>
      <c r="AEN14" s="430">
        <v>2</v>
      </c>
      <c r="AEO14" s="430">
        <v>2</v>
      </c>
      <c r="AEP14" s="430">
        <v>2</v>
      </c>
      <c r="AEQ14" s="430">
        <v>1</v>
      </c>
      <c r="AER14" s="430">
        <v>1</v>
      </c>
      <c r="AES14" s="430">
        <v>1</v>
      </c>
      <c r="AET14" s="430">
        <v>1</v>
      </c>
      <c r="AEU14" s="430" t="s">
        <v>1226</v>
      </c>
      <c r="AEV14" s="430" t="s">
        <v>1226</v>
      </c>
      <c r="AEW14" s="430" t="s">
        <v>1226</v>
      </c>
      <c r="AEX14" s="430" t="s">
        <v>1226</v>
      </c>
      <c r="AEY14" s="430" t="s">
        <v>1226</v>
      </c>
      <c r="AEZ14" s="430" t="s">
        <v>1226</v>
      </c>
      <c r="AFA14" s="430" t="s">
        <v>1226</v>
      </c>
      <c r="AFB14" s="430" t="s">
        <v>1226</v>
      </c>
      <c r="AFC14" s="430" t="s">
        <v>1226</v>
      </c>
      <c r="AFD14" s="430" t="s">
        <v>1226</v>
      </c>
      <c r="AFE14" s="430" t="s">
        <v>1226</v>
      </c>
      <c r="AFF14" s="430" t="s">
        <v>1226</v>
      </c>
      <c r="AFG14" s="430" t="s">
        <v>1226</v>
      </c>
      <c r="AFH14" s="430" t="s">
        <v>1226</v>
      </c>
      <c r="AFI14" s="430" t="s">
        <v>1226</v>
      </c>
      <c r="AFJ14" s="430" t="s">
        <v>1226</v>
      </c>
      <c r="AFK14" s="430" t="s">
        <v>1226</v>
      </c>
      <c r="AFL14" s="430" t="s">
        <v>1226</v>
      </c>
      <c r="AFM14" s="430" t="s">
        <v>1226</v>
      </c>
      <c r="AFN14" s="430" t="s">
        <v>1226</v>
      </c>
      <c r="AFO14" s="430" t="s">
        <v>1226</v>
      </c>
      <c r="AFP14" s="430" t="s">
        <v>1226</v>
      </c>
      <c r="AFQ14" s="430" t="s">
        <v>1226</v>
      </c>
      <c r="AFR14" s="430" t="s">
        <v>1226</v>
      </c>
      <c r="AFS14" s="430" t="s">
        <v>1226</v>
      </c>
      <c r="AFT14" s="430" t="s">
        <v>1226</v>
      </c>
      <c r="AFU14" s="430" t="s">
        <v>1226</v>
      </c>
      <c r="AFV14" s="430" t="s">
        <v>1226</v>
      </c>
      <c r="AFW14" s="430" t="s">
        <v>1226</v>
      </c>
      <c r="AFX14" s="430" t="s">
        <v>1226</v>
      </c>
      <c r="AFY14" s="430" t="s">
        <v>1226</v>
      </c>
      <c r="AFZ14" s="430" t="s">
        <v>1226</v>
      </c>
      <c r="AGA14" s="430" t="s">
        <v>1226</v>
      </c>
      <c r="AGB14" s="430" t="s">
        <v>1226</v>
      </c>
      <c r="AGC14" s="430" t="s">
        <v>1226</v>
      </c>
      <c r="AGD14" s="430" t="s">
        <v>1226</v>
      </c>
      <c r="AGE14" s="430">
        <v>1</v>
      </c>
      <c r="AGF14" s="430" t="s">
        <v>4396</v>
      </c>
      <c r="AGG14" s="430" t="s">
        <v>4397</v>
      </c>
      <c r="AGH14" s="430">
        <v>1</v>
      </c>
      <c r="AGI14" s="430">
        <v>1</v>
      </c>
      <c r="AGJ14" s="430">
        <v>1</v>
      </c>
      <c r="AGK14" s="430">
        <v>1</v>
      </c>
      <c r="AGL14" s="430">
        <v>1</v>
      </c>
      <c r="AGM14" s="430">
        <v>1</v>
      </c>
      <c r="AGN14" s="430">
        <v>1</v>
      </c>
      <c r="AGO14" s="430" t="s">
        <v>4398</v>
      </c>
      <c r="AGP14" s="430">
        <v>1</v>
      </c>
      <c r="AGQ14" s="430">
        <v>1</v>
      </c>
      <c r="AGR14" s="430">
        <v>1</v>
      </c>
      <c r="AGS14" s="430" t="s">
        <v>3518</v>
      </c>
      <c r="AGT14" s="430" t="s">
        <v>4399</v>
      </c>
      <c r="AGU14" s="430">
        <v>1</v>
      </c>
      <c r="AGV14" s="430">
        <v>0</v>
      </c>
      <c r="AGW14" s="430">
        <v>4</v>
      </c>
      <c r="AGX14" s="430">
        <v>6</v>
      </c>
      <c r="AGY14" s="430">
        <v>1</v>
      </c>
      <c r="AGZ14" s="430">
        <v>0</v>
      </c>
      <c r="AHA14" s="430">
        <v>4</v>
      </c>
      <c r="AHB14" s="430">
        <v>6</v>
      </c>
      <c r="AHC14" s="430">
        <v>1</v>
      </c>
      <c r="AHD14" s="430">
        <v>0</v>
      </c>
      <c r="AHE14" s="430">
        <v>4</v>
      </c>
      <c r="AHF14" s="430">
        <v>6</v>
      </c>
      <c r="AHG14" s="430">
        <v>1</v>
      </c>
      <c r="AHH14" s="430">
        <v>0</v>
      </c>
      <c r="AHI14" s="430">
        <v>4</v>
      </c>
      <c r="AHJ14" s="430">
        <v>6</v>
      </c>
      <c r="AHK14" s="430">
        <v>1</v>
      </c>
      <c r="AHL14" s="430">
        <v>0</v>
      </c>
      <c r="AHM14" s="430">
        <v>4</v>
      </c>
      <c r="AHN14" s="430">
        <v>6</v>
      </c>
      <c r="AHO14" s="430">
        <v>1</v>
      </c>
      <c r="AHP14" s="430">
        <v>0</v>
      </c>
      <c r="AHQ14" s="430">
        <v>5</v>
      </c>
      <c r="AHR14" s="430">
        <v>6</v>
      </c>
      <c r="AHS14" s="430" t="s">
        <v>4400</v>
      </c>
      <c r="AHT14" s="430" t="s">
        <v>4401</v>
      </c>
      <c r="AHU14" s="430">
        <v>1</v>
      </c>
      <c r="AHV14" s="430">
        <v>1</v>
      </c>
      <c r="AHW14" s="430">
        <v>1</v>
      </c>
      <c r="AHX14" s="430">
        <v>1</v>
      </c>
      <c r="AHY14" s="430">
        <v>1</v>
      </c>
      <c r="AHZ14" s="430">
        <v>1</v>
      </c>
      <c r="AIA14" s="430">
        <v>1</v>
      </c>
      <c r="AIB14" s="430">
        <v>1</v>
      </c>
      <c r="AIC14" s="430">
        <v>1</v>
      </c>
      <c r="AID14" s="430">
        <v>1</v>
      </c>
      <c r="AIE14" s="430">
        <v>1</v>
      </c>
      <c r="AIF14" s="430">
        <v>1</v>
      </c>
      <c r="AIG14" s="430">
        <v>1</v>
      </c>
      <c r="AIH14" s="430">
        <v>1</v>
      </c>
      <c r="AII14" s="430">
        <v>1</v>
      </c>
      <c r="AIJ14" s="430">
        <v>1</v>
      </c>
      <c r="AIK14" s="430">
        <v>1</v>
      </c>
      <c r="AIL14" s="430">
        <v>1</v>
      </c>
      <c r="AIM14" s="430">
        <v>1</v>
      </c>
      <c r="AIN14" s="430">
        <v>1</v>
      </c>
      <c r="AIO14" s="430">
        <v>1</v>
      </c>
      <c r="AIP14" s="430">
        <v>1</v>
      </c>
      <c r="AIQ14" s="430" t="s">
        <v>4402</v>
      </c>
      <c r="AIR14" s="430">
        <v>1</v>
      </c>
      <c r="AIS14" s="430" t="s">
        <v>4402</v>
      </c>
      <c r="AIT14" s="430">
        <v>1</v>
      </c>
      <c r="AIU14" s="430" t="s">
        <v>4402</v>
      </c>
    </row>
    <row r="15" spans="1:931" x14ac:dyDescent="0.2">
      <c r="A15" s="430" t="s">
        <v>1134</v>
      </c>
      <c r="B15" s="430" t="s">
        <v>1135</v>
      </c>
      <c r="C15" s="430" t="s">
        <v>1070</v>
      </c>
      <c r="D15" s="430" t="s">
        <v>1050</v>
      </c>
      <c r="E15" s="430" t="s">
        <v>1057</v>
      </c>
      <c r="F15" s="443">
        <v>0.40003100000000003</v>
      </c>
      <c r="G15" s="443">
        <v>1789.9232640299999</v>
      </c>
      <c r="H15" s="430">
        <v>1</v>
      </c>
      <c r="I15" s="430">
        <v>1</v>
      </c>
      <c r="J15" s="430">
        <v>1990</v>
      </c>
      <c r="K15" s="430">
        <v>2014</v>
      </c>
      <c r="L15" s="430" t="s">
        <v>4469</v>
      </c>
      <c r="M15" s="430" t="s">
        <v>4470</v>
      </c>
      <c r="N15" s="430">
        <v>0</v>
      </c>
      <c r="O15" s="430">
        <v>0</v>
      </c>
      <c r="P15" s="430" t="s">
        <v>4471</v>
      </c>
      <c r="Q15" s="430" t="s">
        <v>4471</v>
      </c>
      <c r="R15" s="430" t="s">
        <v>1226</v>
      </c>
      <c r="S15" s="430" t="s">
        <v>1226</v>
      </c>
      <c r="T15" s="430" t="s">
        <v>1226</v>
      </c>
      <c r="U15" s="430" t="s">
        <v>1226</v>
      </c>
      <c r="V15" s="430">
        <v>0</v>
      </c>
      <c r="W15" s="430">
        <v>0</v>
      </c>
      <c r="X15" s="430" t="s">
        <v>1226</v>
      </c>
      <c r="Y15" s="430" t="s">
        <v>1226</v>
      </c>
      <c r="Z15" s="430" t="s">
        <v>1226</v>
      </c>
      <c r="AA15" s="430" t="s">
        <v>1226</v>
      </c>
      <c r="AB15" s="430" t="s">
        <v>1226</v>
      </c>
      <c r="AC15" s="430" t="s">
        <v>1226</v>
      </c>
      <c r="AD15" s="430">
        <v>1</v>
      </c>
      <c r="AE15" s="430" t="s">
        <v>4472</v>
      </c>
      <c r="AF15" s="430">
        <v>2000</v>
      </c>
      <c r="AG15" s="430">
        <v>1</v>
      </c>
      <c r="AH15" s="430" t="s">
        <v>4472</v>
      </c>
      <c r="AI15" s="430">
        <v>2000</v>
      </c>
      <c r="AJ15" s="430">
        <v>1</v>
      </c>
      <c r="AK15" s="430" t="s">
        <v>4472</v>
      </c>
      <c r="AL15" s="430">
        <v>2000</v>
      </c>
      <c r="AM15" s="430">
        <v>1</v>
      </c>
      <c r="AN15" s="430" t="s">
        <v>4473</v>
      </c>
      <c r="AO15" s="430">
        <v>2003</v>
      </c>
      <c r="AP15" s="430">
        <v>1</v>
      </c>
      <c r="AQ15" s="430" t="s">
        <v>4474</v>
      </c>
      <c r="AR15" s="430">
        <v>2003</v>
      </c>
      <c r="AS15" s="430">
        <v>1</v>
      </c>
      <c r="AT15" s="430" t="s">
        <v>4474</v>
      </c>
      <c r="AU15" s="430">
        <v>2003</v>
      </c>
      <c r="AV15" s="430">
        <v>1</v>
      </c>
      <c r="AW15" s="430" t="s">
        <v>4475</v>
      </c>
      <c r="AX15" s="430">
        <v>2009</v>
      </c>
      <c r="AY15" s="430">
        <v>1</v>
      </c>
      <c r="AZ15" s="430" t="s">
        <v>4475</v>
      </c>
      <c r="BA15" s="430">
        <v>2009</v>
      </c>
      <c r="BB15" s="430">
        <v>1</v>
      </c>
      <c r="BC15" s="430" t="s">
        <v>4474</v>
      </c>
      <c r="BD15" s="430">
        <v>2003</v>
      </c>
      <c r="BE15" s="430">
        <v>1</v>
      </c>
      <c r="BF15" s="430" t="s">
        <v>4474</v>
      </c>
      <c r="BG15" s="430">
        <v>2003</v>
      </c>
      <c r="BH15" s="430">
        <v>1</v>
      </c>
      <c r="BI15" s="430" t="s">
        <v>4474</v>
      </c>
      <c r="BJ15" s="430">
        <v>2003</v>
      </c>
      <c r="BK15" s="430">
        <v>1</v>
      </c>
      <c r="BL15" s="430" t="s">
        <v>4476</v>
      </c>
      <c r="BM15" s="430">
        <v>2014</v>
      </c>
      <c r="BN15" s="430">
        <v>1</v>
      </c>
      <c r="BO15" s="430" t="s">
        <v>4476</v>
      </c>
      <c r="BP15" s="430">
        <v>2014</v>
      </c>
      <c r="BQ15" s="430">
        <v>1</v>
      </c>
      <c r="BR15" s="430">
        <v>1</v>
      </c>
      <c r="BS15" s="430" t="s">
        <v>4474</v>
      </c>
      <c r="BT15" s="430">
        <v>1</v>
      </c>
      <c r="BU15" s="430">
        <v>0</v>
      </c>
      <c r="BV15" s="430" t="s">
        <v>4477</v>
      </c>
      <c r="BW15" s="430">
        <v>1</v>
      </c>
      <c r="BX15" s="430">
        <v>0</v>
      </c>
      <c r="BY15" s="430" t="s">
        <v>4476</v>
      </c>
      <c r="BZ15" s="430">
        <v>1</v>
      </c>
      <c r="CA15" s="430" t="s">
        <v>4478</v>
      </c>
      <c r="CB15" s="430">
        <v>1</v>
      </c>
      <c r="CC15" s="430" t="s">
        <v>4479</v>
      </c>
      <c r="CD15" s="430">
        <v>1</v>
      </c>
      <c r="CE15" s="430">
        <v>11</v>
      </c>
      <c r="CF15" s="430">
        <v>11</v>
      </c>
      <c r="CG15" s="430">
        <v>1</v>
      </c>
      <c r="CH15" s="430" t="s">
        <v>1226</v>
      </c>
      <c r="CI15" s="430">
        <v>161</v>
      </c>
      <c r="CJ15" s="430">
        <v>1</v>
      </c>
      <c r="CK15" s="430" t="s">
        <v>1226</v>
      </c>
      <c r="CL15" s="430" t="s">
        <v>1226</v>
      </c>
      <c r="CM15" s="430">
        <v>1</v>
      </c>
      <c r="CN15" s="430">
        <v>10</v>
      </c>
      <c r="CO15" s="430">
        <v>10</v>
      </c>
      <c r="CP15" s="430">
        <v>1</v>
      </c>
      <c r="CQ15" s="430">
        <v>10</v>
      </c>
      <c r="CR15" s="430">
        <v>10</v>
      </c>
      <c r="CS15" s="430">
        <v>1</v>
      </c>
      <c r="CT15" s="430" t="s">
        <v>4480</v>
      </c>
      <c r="CU15" s="430" t="s">
        <v>4481</v>
      </c>
      <c r="CV15" s="430" t="s">
        <v>4482</v>
      </c>
      <c r="CW15" s="430">
        <v>1</v>
      </c>
      <c r="CX15" s="430" t="s">
        <v>4483</v>
      </c>
      <c r="CY15" s="430" t="s">
        <v>4484</v>
      </c>
      <c r="CZ15" s="430">
        <v>2014</v>
      </c>
      <c r="DA15" s="430">
        <v>1</v>
      </c>
      <c r="DB15" s="430" t="s">
        <v>4485</v>
      </c>
      <c r="DC15" s="430" t="s">
        <v>1226</v>
      </c>
      <c r="DD15" s="430" t="s">
        <v>1226</v>
      </c>
      <c r="DE15" s="430">
        <v>0.5</v>
      </c>
      <c r="DF15" s="430">
        <v>0.5</v>
      </c>
      <c r="DG15" s="430">
        <v>0.66</v>
      </c>
      <c r="DH15" s="430" t="s">
        <v>4486</v>
      </c>
      <c r="DI15" s="430" t="s">
        <v>4487</v>
      </c>
      <c r="DJ15" s="430">
        <v>2004</v>
      </c>
      <c r="DK15" s="430">
        <v>0.25</v>
      </c>
      <c r="DL15" s="430" t="s">
        <v>4488</v>
      </c>
      <c r="DM15" s="430" t="s">
        <v>4489</v>
      </c>
      <c r="DN15" s="430">
        <v>2022</v>
      </c>
      <c r="DO15" s="430">
        <v>0</v>
      </c>
      <c r="DP15" s="430" t="s">
        <v>1226</v>
      </c>
      <c r="DQ15" s="430" t="s">
        <v>1226</v>
      </c>
      <c r="DR15" s="430" t="s">
        <v>1226</v>
      </c>
      <c r="DS15" s="430">
        <v>0.5</v>
      </c>
      <c r="DT15" s="430">
        <v>0</v>
      </c>
      <c r="DU15" s="430">
        <v>0.66</v>
      </c>
      <c r="DV15" s="430" t="s">
        <v>4490</v>
      </c>
      <c r="DW15" s="430" t="s">
        <v>4491</v>
      </c>
      <c r="DX15" s="430">
        <v>2003</v>
      </c>
      <c r="DY15" s="430">
        <v>1</v>
      </c>
      <c r="DZ15" s="430" t="s">
        <v>4492</v>
      </c>
      <c r="EA15" s="430" t="s">
        <v>4491</v>
      </c>
      <c r="EB15" s="430">
        <v>2004</v>
      </c>
      <c r="EC15" s="430">
        <v>1</v>
      </c>
      <c r="ED15" s="430" t="s">
        <v>1226</v>
      </c>
      <c r="EE15" s="430" t="s">
        <v>1226</v>
      </c>
      <c r="EF15" s="430" t="s">
        <v>1226</v>
      </c>
      <c r="EG15" s="430">
        <v>0.75</v>
      </c>
      <c r="EH15" s="430">
        <v>0.5</v>
      </c>
      <c r="EI15" s="430">
        <v>0.66</v>
      </c>
      <c r="EJ15" s="430" t="s">
        <v>4493</v>
      </c>
      <c r="EK15" s="430" t="s">
        <v>4494</v>
      </c>
      <c r="EL15" s="430">
        <v>2021</v>
      </c>
      <c r="EM15" s="430">
        <v>0.75</v>
      </c>
      <c r="EN15" s="430" t="s">
        <v>4495</v>
      </c>
      <c r="EO15" s="430" t="s">
        <v>4496</v>
      </c>
      <c r="EP15" s="430">
        <v>2021</v>
      </c>
      <c r="EQ15" s="430" t="s">
        <v>1226</v>
      </c>
      <c r="ER15" s="430" t="s">
        <v>1226</v>
      </c>
      <c r="ES15" s="430" t="s">
        <v>1226</v>
      </c>
      <c r="ET15" s="430" t="s">
        <v>1226</v>
      </c>
      <c r="EU15" s="430">
        <v>0.75</v>
      </c>
      <c r="EV15" s="430">
        <v>0.5</v>
      </c>
      <c r="EW15" s="430">
        <v>0.66</v>
      </c>
      <c r="EX15" s="430" t="s">
        <v>4497</v>
      </c>
      <c r="EY15" s="430" t="s">
        <v>4498</v>
      </c>
      <c r="EZ15" s="430">
        <v>2003</v>
      </c>
      <c r="FA15" s="430">
        <v>0.75</v>
      </c>
      <c r="FB15" s="430" t="s">
        <v>4499</v>
      </c>
      <c r="FC15" s="430" t="s">
        <v>4500</v>
      </c>
      <c r="FD15" s="430">
        <v>2014</v>
      </c>
      <c r="FE15" s="430">
        <v>1</v>
      </c>
      <c r="FF15" s="430" t="s">
        <v>4501</v>
      </c>
      <c r="FG15" s="430" t="s">
        <v>1226</v>
      </c>
      <c r="FH15" s="430" t="s">
        <v>1226</v>
      </c>
      <c r="FI15" s="430">
        <v>0.5</v>
      </c>
      <c r="FJ15" s="430">
        <v>0.5</v>
      </c>
      <c r="FK15" s="430">
        <v>0.66</v>
      </c>
      <c r="FL15" s="430" t="s">
        <v>4502</v>
      </c>
      <c r="FM15" s="430" t="s">
        <v>4489</v>
      </c>
      <c r="FN15" s="430">
        <v>44665</v>
      </c>
      <c r="FO15" s="430">
        <v>0.75</v>
      </c>
      <c r="FP15" s="430" t="s">
        <v>1226</v>
      </c>
      <c r="FQ15" s="430" t="s">
        <v>1226</v>
      </c>
      <c r="FR15" s="430" t="s">
        <v>1226</v>
      </c>
      <c r="FS15" s="430">
        <v>1</v>
      </c>
      <c r="FT15" s="430" t="s">
        <v>4503</v>
      </c>
      <c r="FU15" s="430" t="s">
        <v>1226</v>
      </c>
      <c r="FV15" s="430" t="s">
        <v>1226</v>
      </c>
      <c r="FW15" s="430">
        <v>0.75</v>
      </c>
      <c r="FX15" s="430">
        <v>0.5</v>
      </c>
      <c r="FY15" s="430">
        <v>1</v>
      </c>
      <c r="FZ15" s="430">
        <v>1</v>
      </c>
      <c r="GA15" s="430">
        <v>1</v>
      </c>
      <c r="GB15" s="430">
        <v>1</v>
      </c>
      <c r="GC15" s="430">
        <v>1</v>
      </c>
      <c r="GD15" s="430" t="s">
        <v>1226</v>
      </c>
      <c r="GE15" s="430" t="s">
        <v>1226</v>
      </c>
      <c r="GF15" s="430">
        <v>1</v>
      </c>
      <c r="GG15" s="430">
        <v>1</v>
      </c>
      <c r="GH15" s="430">
        <v>1</v>
      </c>
      <c r="GI15" s="430">
        <v>1</v>
      </c>
      <c r="GJ15" s="430">
        <v>1</v>
      </c>
      <c r="GK15" s="430" t="s">
        <v>1226</v>
      </c>
      <c r="GL15" s="430" t="s">
        <v>1226</v>
      </c>
      <c r="GM15" s="430">
        <v>1</v>
      </c>
      <c r="GN15" s="430">
        <v>1</v>
      </c>
      <c r="GO15" s="430">
        <v>1</v>
      </c>
      <c r="GP15" s="430" t="s">
        <v>1226</v>
      </c>
      <c r="GQ15" s="430" t="s">
        <v>1226</v>
      </c>
      <c r="GR15" s="430" t="s">
        <v>1226</v>
      </c>
      <c r="GS15" s="430" t="s">
        <v>1226</v>
      </c>
      <c r="GT15" s="430">
        <v>1</v>
      </c>
      <c r="GU15" s="430">
        <v>1</v>
      </c>
      <c r="GV15" s="430">
        <v>1</v>
      </c>
      <c r="GW15" s="430" t="s">
        <v>1226</v>
      </c>
      <c r="GX15" s="430" t="s">
        <v>1226</v>
      </c>
      <c r="GY15" s="430" t="s">
        <v>1226</v>
      </c>
      <c r="GZ15" s="430" t="s">
        <v>1226</v>
      </c>
      <c r="HA15" s="430">
        <v>1</v>
      </c>
      <c r="HB15" s="430">
        <v>1</v>
      </c>
      <c r="HC15" s="430">
        <v>1</v>
      </c>
      <c r="HD15" s="430">
        <v>1</v>
      </c>
      <c r="HE15" s="430">
        <v>1</v>
      </c>
      <c r="HF15" s="430">
        <v>1</v>
      </c>
      <c r="HG15" s="430" t="s">
        <v>4504</v>
      </c>
      <c r="HH15" s="430">
        <v>1</v>
      </c>
      <c r="HI15" s="430">
        <v>1</v>
      </c>
      <c r="HJ15" s="430" t="s">
        <v>1226</v>
      </c>
      <c r="HK15" s="430">
        <v>1</v>
      </c>
      <c r="HL15" s="430">
        <v>1</v>
      </c>
      <c r="HM15" s="430">
        <v>1</v>
      </c>
      <c r="HN15" s="430" t="s">
        <v>4504</v>
      </c>
      <c r="HO15" s="430" t="s">
        <v>1040</v>
      </c>
      <c r="HP15" s="430" t="s">
        <v>1226</v>
      </c>
      <c r="HQ15" s="430" t="s">
        <v>1226</v>
      </c>
      <c r="HR15" s="430" t="s">
        <v>1226</v>
      </c>
      <c r="HS15" s="430" t="s">
        <v>1226</v>
      </c>
      <c r="HT15" s="430" t="s">
        <v>1226</v>
      </c>
      <c r="HU15" s="430" t="s">
        <v>1226</v>
      </c>
      <c r="HV15" s="430">
        <v>1</v>
      </c>
      <c r="HW15" s="430">
        <v>1</v>
      </c>
      <c r="HX15" s="430" t="s">
        <v>1226</v>
      </c>
      <c r="HY15" s="430" t="s">
        <v>1226</v>
      </c>
      <c r="HZ15" s="430" t="s">
        <v>1226</v>
      </c>
      <c r="IA15" s="430" t="s">
        <v>1226</v>
      </c>
      <c r="IB15" s="430" t="s">
        <v>1226</v>
      </c>
      <c r="IC15" s="430">
        <v>1</v>
      </c>
      <c r="ID15" s="430">
        <v>1</v>
      </c>
      <c r="IE15" s="430" t="s">
        <v>1226</v>
      </c>
      <c r="IF15" s="430" t="s">
        <v>1226</v>
      </c>
      <c r="IG15" s="430" t="s">
        <v>1226</v>
      </c>
      <c r="IH15" s="430" t="s">
        <v>1226</v>
      </c>
      <c r="II15" s="430" t="s">
        <v>1226</v>
      </c>
      <c r="IJ15" s="430" t="s">
        <v>1226</v>
      </c>
      <c r="IK15" s="430" t="s">
        <v>1226</v>
      </c>
      <c r="IL15" s="430">
        <v>1</v>
      </c>
      <c r="IM15" s="430">
        <v>1</v>
      </c>
      <c r="IN15" s="430">
        <v>1</v>
      </c>
      <c r="IO15" s="430" t="s">
        <v>1226</v>
      </c>
      <c r="IP15" s="430" t="s">
        <v>1226</v>
      </c>
      <c r="IQ15" s="430">
        <v>1</v>
      </c>
      <c r="IR15" s="430">
        <v>1</v>
      </c>
      <c r="IS15" s="430">
        <v>1</v>
      </c>
      <c r="IT15" s="430" t="s">
        <v>4504</v>
      </c>
      <c r="IU15" s="430">
        <v>1</v>
      </c>
      <c r="IV15" s="430">
        <v>1</v>
      </c>
      <c r="IW15" s="430">
        <v>1</v>
      </c>
      <c r="IX15" s="430" t="s">
        <v>1226</v>
      </c>
      <c r="IY15" s="430" t="s">
        <v>1226</v>
      </c>
      <c r="IZ15" s="430">
        <v>1</v>
      </c>
      <c r="JA15" s="430">
        <v>1</v>
      </c>
      <c r="JB15" s="430">
        <v>1</v>
      </c>
      <c r="JC15" s="430" t="s">
        <v>4504</v>
      </c>
      <c r="JD15" s="430">
        <v>1</v>
      </c>
      <c r="JE15" s="430">
        <v>1</v>
      </c>
      <c r="JF15" s="430">
        <v>1</v>
      </c>
      <c r="JG15" s="430" t="s">
        <v>1226</v>
      </c>
      <c r="JH15" s="430" t="s">
        <v>1226</v>
      </c>
      <c r="JI15" s="430">
        <v>1</v>
      </c>
      <c r="JJ15" s="430">
        <v>1</v>
      </c>
      <c r="JK15" s="430">
        <v>1</v>
      </c>
      <c r="JL15" s="430" t="s">
        <v>4504</v>
      </c>
      <c r="JM15" s="430">
        <v>1</v>
      </c>
      <c r="JN15" s="430">
        <v>1</v>
      </c>
      <c r="JO15" s="430">
        <v>1</v>
      </c>
      <c r="JP15" s="430">
        <v>1</v>
      </c>
      <c r="JQ15" s="430" t="s">
        <v>1226</v>
      </c>
      <c r="JR15" s="430">
        <v>1</v>
      </c>
      <c r="JS15" s="430">
        <v>1</v>
      </c>
      <c r="JT15" s="430">
        <v>1</v>
      </c>
      <c r="JU15" s="430" t="s">
        <v>4505</v>
      </c>
      <c r="JV15" s="430">
        <v>1</v>
      </c>
      <c r="JW15" s="430">
        <v>1</v>
      </c>
      <c r="JX15" s="430">
        <v>1</v>
      </c>
      <c r="JY15" s="430">
        <v>1</v>
      </c>
      <c r="JZ15" s="430" t="s">
        <v>1226</v>
      </c>
      <c r="KA15" s="430">
        <v>1</v>
      </c>
      <c r="KB15" s="430">
        <v>1</v>
      </c>
      <c r="KC15" s="430">
        <v>1</v>
      </c>
      <c r="KD15" s="430" t="s">
        <v>4505</v>
      </c>
      <c r="KE15" s="430">
        <v>1</v>
      </c>
      <c r="KF15" s="430">
        <v>1</v>
      </c>
      <c r="KG15" s="430">
        <v>1</v>
      </c>
      <c r="KH15" s="430">
        <v>1</v>
      </c>
      <c r="KI15" s="430" t="s">
        <v>1226</v>
      </c>
      <c r="KJ15" s="430">
        <v>1</v>
      </c>
      <c r="KK15" s="430">
        <v>1</v>
      </c>
      <c r="KL15" s="430" t="s">
        <v>1226</v>
      </c>
      <c r="KM15" s="430" t="s">
        <v>1226</v>
      </c>
      <c r="KN15" s="430">
        <v>1</v>
      </c>
      <c r="KO15" s="430">
        <v>1</v>
      </c>
      <c r="KP15" s="430">
        <v>1</v>
      </c>
      <c r="KQ15" s="430">
        <v>1</v>
      </c>
      <c r="KR15" s="430" t="s">
        <v>1226</v>
      </c>
      <c r="KS15" s="430">
        <v>1</v>
      </c>
      <c r="KT15" s="430">
        <v>1</v>
      </c>
      <c r="KU15" s="430">
        <v>1</v>
      </c>
      <c r="KV15" s="430" t="s">
        <v>4505</v>
      </c>
      <c r="KW15" s="430">
        <v>1</v>
      </c>
      <c r="KX15" s="430">
        <v>1</v>
      </c>
      <c r="KY15" s="430">
        <v>1</v>
      </c>
      <c r="KZ15" s="430">
        <v>1</v>
      </c>
      <c r="LA15" s="430" t="s">
        <v>1226</v>
      </c>
      <c r="LB15" s="430">
        <v>1</v>
      </c>
      <c r="LC15" s="430">
        <v>1</v>
      </c>
      <c r="LD15" s="430">
        <v>1</v>
      </c>
      <c r="LE15" s="430" t="s">
        <v>4505</v>
      </c>
      <c r="LF15" s="430">
        <v>1</v>
      </c>
      <c r="LG15" s="430">
        <v>1</v>
      </c>
      <c r="LH15" s="430">
        <v>1</v>
      </c>
      <c r="LI15" s="430">
        <v>1</v>
      </c>
      <c r="LJ15" s="430" t="s">
        <v>1226</v>
      </c>
      <c r="LK15" s="430">
        <v>1</v>
      </c>
      <c r="LL15" s="430">
        <v>1</v>
      </c>
      <c r="LM15" s="430" t="s">
        <v>1226</v>
      </c>
      <c r="LN15" s="430" t="s">
        <v>1226</v>
      </c>
      <c r="LO15" s="430">
        <v>1</v>
      </c>
      <c r="LP15" s="430">
        <v>1</v>
      </c>
      <c r="LQ15" s="430">
        <v>1</v>
      </c>
      <c r="LR15" s="430">
        <v>1</v>
      </c>
      <c r="LS15" s="430" t="s">
        <v>1226</v>
      </c>
      <c r="LT15" s="430">
        <v>1</v>
      </c>
      <c r="LU15" s="430">
        <v>1</v>
      </c>
      <c r="LV15" s="430">
        <v>1</v>
      </c>
      <c r="LW15" s="430" t="s">
        <v>4505</v>
      </c>
      <c r="LX15" s="430">
        <v>1</v>
      </c>
      <c r="LY15" s="430">
        <v>1</v>
      </c>
      <c r="LZ15" s="430">
        <v>1</v>
      </c>
      <c r="MA15" s="430">
        <v>1</v>
      </c>
      <c r="MB15" s="430" t="s">
        <v>1226</v>
      </c>
      <c r="MC15" s="430">
        <v>1</v>
      </c>
      <c r="MD15" s="430">
        <v>1</v>
      </c>
      <c r="ME15" s="430">
        <v>1</v>
      </c>
      <c r="MF15" s="430" t="s">
        <v>4505</v>
      </c>
      <c r="MG15" s="430" t="s">
        <v>1226</v>
      </c>
      <c r="MH15" s="444" t="s">
        <v>1226</v>
      </c>
      <c r="MI15" s="444" t="s">
        <v>1226</v>
      </c>
      <c r="MJ15" s="430" t="s">
        <v>1226</v>
      </c>
      <c r="MK15" s="444" t="s">
        <v>1226</v>
      </c>
      <c r="ML15" s="444" t="s">
        <v>1226</v>
      </c>
      <c r="MM15" s="430" t="s">
        <v>1226</v>
      </c>
      <c r="MN15" s="444" t="s">
        <v>1226</v>
      </c>
      <c r="MO15" s="444" t="s">
        <v>1226</v>
      </c>
      <c r="MP15" s="430" t="s">
        <v>1226</v>
      </c>
      <c r="MQ15" s="444" t="s">
        <v>1226</v>
      </c>
      <c r="MR15" s="444" t="s">
        <v>1226</v>
      </c>
      <c r="MS15" s="430" t="s">
        <v>1226</v>
      </c>
      <c r="MT15" s="443" t="s">
        <v>1226</v>
      </c>
      <c r="MU15" s="443" t="s">
        <v>1226</v>
      </c>
      <c r="MV15" s="430" t="s">
        <v>1226</v>
      </c>
      <c r="MW15" s="444" t="s">
        <v>1226</v>
      </c>
      <c r="MX15" s="444" t="s">
        <v>1226</v>
      </c>
      <c r="MY15" s="430">
        <v>1</v>
      </c>
      <c r="MZ15" s="430" t="s">
        <v>4504</v>
      </c>
      <c r="NA15" s="430">
        <v>1</v>
      </c>
      <c r="NB15" s="430" t="s">
        <v>4506</v>
      </c>
      <c r="NC15" s="430">
        <v>1</v>
      </c>
      <c r="ND15" s="430" t="s">
        <v>1226</v>
      </c>
      <c r="NE15" s="430">
        <v>1</v>
      </c>
      <c r="NF15" s="430" t="s">
        <v>1226</v>
      </c>
      <c r="NG15" s="430">
        <v>1</v>
      </c>
      <c r="NH15" s="430" t="s">
        <v>1226</v>
      </c>
      <c r="NI15" s="430">
        <v>1</v>
      </c>
      <c r="NJ15" s="430" t="s">
        <v>1226</v>
      </c>
      <c r="NK15" s="430">
        <v>1</v>
      </c>
      <c r="NL15" s="430" t="s">
        <v>1226</v>
      </c>
      <c r="NM15" s="430">
        <v>1</v>
      </c>
      <c r="NN15" s="430" t="s">
        <v>1226</v>
      </c>
      <c r="NO15" s="430">
        <v>1</v>
      </c>
      <c r="NP15" s="430" t="s">
        <v>4507</v>
      </c>
      <c r="NQ15" s="430" t="s">
        <v>1226</v>
      </c>
      <c r="NR15" s="430" t="s">
        <v>1226</v>
      </c>
      <c r="NS15" s="430" t="s">
        <v>1226</v>
      </c>
      <c r="NT15" s="430" t="s">
        <v>1226</v>
      </c>
      <c r="NU15" s="430">
        <v>0.5</v>
      </c>
      <c r="NV15" s="430" t="s">
        <v>4508</v>
      </c>
      <c r="NW15" s="430" t="s">
        <v>4509</v>
      </c>
      <c r="NX15" s="430" t="s">
        <v>1226</v>
      </c>
      <c r="NY15" s="430" t="s">
        <v>1226</v>
      </c>
      <c r="NZ15" s="430" t="s">
        <v>1226</v>
      </c>
      <c r="OA15" s="430" t="s">
        <v>1226</v>
      </c>
      <c r="OB15" s="430">
        <v>1</v>
      </c>
      <c r="OC15" s="430" t="s">
        <v>1226</v>
      </c>
      <c r="OD15" s="430" t="s">
        <v>1226</v>
      </c>
      <c r="OE15" s="430">
        <v>99</v>
      </c>
      <c r="OF15" s="430">
        <v>2025</v>
      </c>
      <c r="OG15" s="430">
        <v>100</v>
      </c>
      <c r="OH15" s="430">
        <v>2025</v>
      </c>
      <c r="OI15" s="430">
        <v>98</v>
      </c>
      <c r="OJ15" s="430">
        <v>2025</v>
      </c>
      <c r="OK15" s="430" t="s">
        <v>4510</v>
      </c>
      <c r="OL15" s="430" t="s">
        <v>1746</v>
      </c>
      <c r="OM15" s="430" t="s">
        <v>4511</v>
      </c>
      <c r="ON15" s="430" t="s">
        <v>4512</v>
      </c>
      <c r="OO15" s="430" t="s">
        <v>4513</v>
      </c>
      <c r="OP15" s="430" t="s">
        <v>4514</v>
      </c>
      <c r="OQ15" s="430" t="s">
        <v>4515</v>
      </c>
      <c r="OR15" s="430" t="s">
        <v>4515</v>
      </c>
      <c r="OS15" s="430" t="s">
        <v>4515</v>
      </c>
      <c r="OT15" s="430">
        <v>1</v>
      </c>
      <c r="OU15" s="430">
        <v>1</v>
      </c>
      <c r="OV15" s="430" t="s">
        <v>1226</v>
      </c>
      <c r="OW15" s="430" t="s">
        <v>1226</v>
      </c>
      <c r="OX15" s="430" t="s">
        <v>1226</v>
      </c>
      <c r="OY15" s="430">
        <v>1</v>
      </c>
      <c r="OZ15" s="430" t="s">
        <v>1226</v>
      </c>
      <c r="PA15" s="430" t="s">
        <v>1226</v>
      </c>
      <c r="PB15" s="430" t="s">
        <v>1226</v>
      </c>
      <c r="PC15" s="430">
        <v>0</v>
      </c>
      <c r="PD15" s="430">
        <v>1</v>
      </c>
      <c r="PE15" s="430">
        <v>1</v>
      </c>
      <c r="PF15" s="430" t="s">
        <v>1226</v>
      </c>
      <c r="PG15" s="430" t="s">
        <v>1226</v>
      </c>
      <c r="PH15" s="430" t="s">
        <v>1226</v>
      </c>
      <c r="PI15" s="430">
        <v>0</v>
      </c>
      <c r="PJ15" s="430">
        <v>1</v>
      </c>
      <c r="PK15" s="430">
        <v>0</v>
      </c>
      <c r="PL15" s="430" t="s">
        <v>1226</v>
      </c>
      <c r="PM15" s="430" t="s">
        <v>1226</v>
      </c>
      <c r="PN15" s="430" t="s">
        <v>1226</v>
      </c>
      <c r="PO15" s="430">
        <v>0</v>
      </c>
      <c r="PP15" s="430">
        <v>1</v>
      </c>
      <c r="PQ15" s="430">
        <v>0</v>
      </c>
      <c r="PR15" s="430">
        <v>0</v>
      </c>
      <c r="PS15" s="430" t="s">
        <v>1226</v>
      </c>
      <c r="PT15" s="430" t="s">
        <v>1226</v>
      </c>
      <c r="PU15" s="430">
        <v>90.9</v>
      </c>
      <c r="PV15" s="430">
        <v>2016</v>
      </c>
      <c r="PW15" s="430">
        <v>93.5</v>
      </c>
      <c r="PX15" s="430">
        <v>2016</v>
      </c>
      <c r="PY15" s="430">
        <v>88.2</v>
      </c>
      <c r="PZ15" s="430">
        <v>2016</v>
      </c>
      <c r="QA15" s="430">
        <v>97</v>
      </c>
      <c r="QB15" s="430">
        <v>2020</v>
      </c>
      <c r="QC15" s="430">
        <v>99</v>
      </c>
      <c r="QD15" s="430">
        <v>2020</v>
      </c>
      <c r="QE15" s="430">
        <v>96</v>
      </c>
      <c r="QF15" s="430">
        <v>2020</v>
      </c>
      <c r="QG15" s="430" t="s">
        <v>4516</v>
      </c>
      <c r="QH15" s="430" t="s">
        <v>4517</v>
      </c>
      <c r="QI15" s="430" t="s">
        <v>4518</v>
      </c>
      <c r="QJ15" s="430">
        <v>1</v>
      </c>
      <c r="QK15" s="430">
        <v>1</v>
      </c>
      <c r="QL15" s="430">
        <v>1</v>
      </c>
      <c r="QM15" s="430">
        <v>100</v>
      </c>
      <c r="QN15" s="430">
        <v>2030</v>
      </c>
      <c r="QO15" s="430">
        <v>100</v>
      </c>
      <c r="QP15" s="430">
        <v>2030</v>
      </c>
      <c r="QQ15" s="430">
        <v>100</v>
      </c>
      <c r="QR15" s="430">
        <v>2030</v>
      </c>
      <c r="QS15" s="430" t="s">
        <v>4519</v>
      </c>
      <c r="QT15" s="430" t="s">
        <v>4520</v>
      </c>
      <c r="QU15" s="430" t="s">
        <v>4520</v>
      </c>
      <c r="QV15" s="430" t="s">
        <v>4521</v>
      </c>
      <c r="QW15" s="430" t="s">
        <v>4522</v>
      </c>
      <c r="QX15" s="430" t="s">
        <v>4523</v>
      </c>
      <c r="QY15" s="430" t="s">
        <v>4524</v>
      </c>
      <c r="QZ15" s="430" t="s">
        <v>4524</v>
      </c>
      <c r="RA15" s="430" t="s">
        <v>4524</v>
      </c>
      <c r="RB15" s="430">
        <v>1</v>
      </c>
      <c r="RC15" s="430">
        <v>1</v>
      </c>
      <c r="RD15" s="430">
        <v>1</v>
      </c>
      <c r="RE15" s="430" t="s">
        <v>4525</v>
      </c>
      <c r="RF15" s="430" t="s">
        <v>4526</v>
      </c>
      <c r="RG15" s="430" t="s">
        <v>4526</v>
      </c>
      <c r="RH15" s="430">
        <v>0</v>
      </c>
      <c r="RI15" s="430" t="s">
        <v>1226</v>
      </c>
      <c r="RJ15" s="430">
        <v>0</v>
      </c>
      <c r="RK15" s="430" t="s">
        <v>1226</v>
      </c>
      <c r="RL15" s="430">
        <v>1</v>
      </c>
      <c r="RM15" s="430" t="s">
        <v>4527</v>
      </c>
      <c r="RN15" s="430">
        <v>0</v>
      </c>
      <c r="RO15" s="430" t="s">
        <v>1226</v>
      </c>
      <c r="RP15" s="430">
        <v>0</v>
      </c>
      <c r="RQ15" s="430" t="s">
        <v>1226</v>
      </c>
      <c r="RR15" s="430">
        <v>1</v>
      </c>
      <c r="RS15" s="430" t="s">
        <v>4528</v>
      </c>
      <c r="RT15" s="430">
        <v>0</v>
      </c>
      <c r="RU15" s="430" t="s">
        <v>1226</v>
      </c>
      <c r="RV15" s="430">
        <v>0</v>
      </c>
      <c r="RW15" s="430" t="s">
        <v>1226</v>
      </c>
      <c r="RX15" s="430">
        <v>0</v>
      </c>
      <c r="RY15" s="430" t="s">
        <v>1226</v>
      </c>
      <c r="RZ15" s="430">
        <v>0</v>
      </c>
      <c r="SA15" s="430" t="s">
        <v>1226</v>
      </c>
      <c r="SB15" s="430">
        <v>0</v>
      </c>
      <c r="SC15" s="430" t="s">
        <v>1226</v>
      </c>
      <c r="SD15" s="430">
        <v>0</v>
      </c>
      <c r="SE15" s="430" t="s">
        <v>1226</v>
      </c>
      <c r="SF15" s="430">
        <v>1</v>
      </c>
      <c r="SG15" s="430" t="s">
        <v>4526</v>
      </c>
      <c r="SH15" s="430">
        <v>1</v>
      </c>
      <c r="SI15" s="430" t="s">
        <v>4526</v>
      </c>
      <c r="SJ15" s="430">
        <v>1</v>
      </c>
      <c r="SK15" s="430" t="s">
        <v>4526</v>
      </c>
      <c r="SL15" s="430">
        <v>1</v>
      </c>
      <c r="SM15" s="430" t="s">
        <v>4526</v>
      </c>
      <c r="SN15" s="430">
        <v>1</v>
      </c>
      <c r="SO15" s="430" t="s">
        <v>4526</v>
      </c>
      <c r="SP15" s="430">
        <v>1</v>
      </c>
      <c r="SQ15" s="430" t="s">
        <v>4526</v>
      </c>
      <c r="SR15" s="430">
        <v>98</v>
      </c>
      <c r="SS15" s="430">
        <v>2016</v>
      </c>
      <c r="ST15" s="430">
        <v>99</v>
      </c>
      <c r="SU15" s="430">
        <v>2016</v>
      </c>
      <c r="SV15" s="430">
        <v>98</v>
      </c>
      <c r="SW15" s="430">
        <v>2016</v>
      </c>
      <c r="SX15" s="430">
        <v>98</v>
      </c>
      <c r="SY15" s="430">
        <v>2020</v>
      </c>
      <c r="SZ15" s="430">
        <v>99</v>
      </c>
      <c r="TA15" s="430">
        <v>2020</v>
      </c>
      <c r="TB15" s="430">
        <v>98</v>
      </c>
      <c r="TC15" s="430">
        <v>2020</v>
      </c>
      <c r="TD15" s="430" t="s">
        <v>4517</v>
      </c>
      <c r="TE15" s="430" t="s">
        <v>4518</v>
      </c>
      <c r="TF15" s="430" t="s">
        <v>4518</v>
      </c>
      <c r="TG15" s="430">
        <v>1</v>
      </c>
      <c r="TH15" s="430">
        <v>1</v>
      </c>
      <c r="TI15" s="430">
        <v>1</v>
      </c>
      <c r="TJ15" s="430">
        <v>100</v>
      </c>
      <c r="TK15" s="430">
        <v>2030</v>
      </c>
      <c r="TL15" s="430">
        <v>100</v>
      </c>
      <c r="TM15" s="430">
        <v>2030</v>
      </c>
      <c r="TN15" s="430">
        <v>100</v>
      </c>
      <c r="TO15" s="430">
        <v>2030</v>
      </c>
      <c r="TP15" s="430" t="s">
        <v>4529</v>
      </c>
      <c r="TQ15" s="430" t="s">
        <v>4529</v>
      </c>
      <c r="TR15" s="430" t="s">
        <v>4529</v>
      </c>
      <c r="TS15" s="430" t="s">
        <v>4530</v>
      </c>
      <c r="TT15" s="430" t="s">
        <v>4531</v>
      </c>
      <c r="TU15" s="430" t="s">
        <v>4531</v>
      </c>
      <c r="TV15" s="430" t="s">
        <v>4532</v>
      </c>
      <c r="TW15" s="430" t="s">
        <v>4532</v>
      </c>
      <c r="TX15" s="430" t="s">
        <v>4532</v>
      </c>
      <c r="TY15" s="430">
        <v>1</v>
      </c>
      <c r="TZ15" s="430">
        <v>1</v>
      </c>
      <c r="UA15" s="430">
        <v>1</v>
      </c>
      <c r="UB15" s="430">
        <v>1</v>
      </c>
      <c r="UC15" s="430">
        <v>1</v>
      </c>
      <c r="UD15" s="430">
        <v>1</v>
      </c>
      <c r="UE15" s="430">
        <v>88</v>
      </c>
      <c r="UF15" s="430">
        <v>2015</v>
      </c>
      <c r="UG15" s="430">
        <v>88</v>
      </c>
      <c r="UH15" s="430">
        <v>2015</v>
      </c>
      <c r="UI15" s="430">
        <v>88</v>
      </c>
      <c r="UJ15" s="430">
        <v>2015</v>
      </c>
      <c r="UK15" s="430">
        <v>90</v>
      </c>
      <c r="UL15" s="430">
        <v>2020</v>
      </c>
      <c r="UM15" s="430">
        <v>92</v>
      </c>
      <c r="UN15" s="430">
        <v>2020</v>
      </c>
      <c r="UO15" s="430">
        <v>89</v>
      </c>
      <c r="UP15" s="430">
        <v>2020</v>
      </c>
      <c r="UQ15" s="430" t="s">
        <v>4533</v>
      </c>
      <c r="UR15" s="430" t="s">
        <v>4534</v>
      </c>
      <c r="US15" s="430" t="s">
        <v>4535</v>
      </c>
      <c r="UT15" s="430">
        <v>1</v>
      </c>
      <c r="UU15" s="430">
        <v>100</v>
      </c>
      <c r="UV15" s="430">
        <v>2030</v>
      </c>
      <c r="UW15" s="430" t="s">
        <v>4536</v>
      </c>
      <c r="UX15" s="430" t="s">
        <v>4537</v>
      </c>
      <c r="UY15" s="430" t="s">
        <v>1226</v>
      </c>
      <c r="UZ15" s="430">
        <v>2015</v>
      </c>
      <c r="VA15" s="430" t="s">
        <v>1226</v>
      </c>
      <c r="VB15" s="430">
        <v>2020</v>
      </c>
      <c r="VC15" s="430" t="s">
        <v>4538</v>
      </c>
      <c r="VD15" s="430">
        <v>1</v>
      </c>
      <c r="VE15" s="430">
        <v>100</v>
      </c>
      <c r="VF15" s="430">
        <v>2030</v>
      </c>
      <c r="VG15" s="430" t="s">
        <v>1226</v>
      </c>
      <c r="VH15" s="430" t="s">
        <v>1226</v>
      </c>
      <c r="VI15" s="430" t="s">
        <v>1226</v>
      </c>
      <c r="VJ15" s="430" t="s">
        <v>1226</v>
      </c>
      <c r="VK15" s="430" t="s">
        <v>1226</v>
      </c>
      <c r="VL15" s="430" t="s">
        <v>1226</v>
      </c>
      <c r="VM15" s="430" t="s">
        <v>1226</v>
      </c>
      <c r="VN15" s="430">
        <v>1</v>
      </c>
      <c r="VO15" s="430">
        <v>100</v>
      </c>
      <c r="VP15" s="430">
        <v>2030</v>
      </c>
      <c r="VQ15" s="430" t="s">
        <v>1226</v>
      </c>
      <c r="VR15" s="430" t="s">
        <v>1226</v>
      </c>
      <c r="VS15" s="430">
        <v>1</v>
      </c>
      <c r="VT15" s="430">
        <v>100</v>
      </c>
      <c r="VU15" s="430">
        <v>2030</v>
      </c>
      <c r="VV15" s="430" t="s">
        <v>1226</v>
      </c>
      <c r="VW15" s="430" t="s">
        <v>1226</v>
      </c>
      <c r="VX15" s="430">
        <v>1</v>
      </c>
      <c r="VY15" s="430">
        <v>100</v>
      </c>
      <c r="VZ15" s="430">
        <v>2030</v>
      </c>
      <c r="WA15" s="430" t="s">
        <v>1226</v>
      </c>
      <c r="WB15" s="430" t="s">
        <v>1226</v>
      </c>
      <c r="WC15" s="430">
        <v>1</v>
      </c>
      <c r="WD15" s="430">
        <v>95</v>
      </c>
      <c r="WE15" s="430">
        <v>2030</v>
      </c>
      <c r="WF15" s="430" t="s">
        <v>1226</v>
      </c>
      <c r="WG15" s="430" t="s">
        <v>1226</v>
      </c>
      <c r="WH15" s="430">
        <v>1</v>
      </c>
      <c r="WI15" s="430">
        <v>90</v>
      </c>
      <c r="WJ15" s="430">
        <v>2030</v>
      </c>
      <c r="WK15" s="430" t="s">
        <v>1226</v>
      </c>
      <c r="WL15" s="430" t="s">
        <v>1226</v>
      </c>
      <c r="WM15" s="430">
        <v>1</v>
      </c>
      <c r="WN15" s="430">
        <v>100</v>
      </c>
      <c r="WO15" s="430">
        <v>2030</v>
      </c>
      <c r="WP15" s="430" t="s">
        <v>1226</v>
      </c>
      <c r="WQ15" s="430" t="s">
        <v>1226</v>
      </c>
      <c r="WR15" s="430">
        <v>1</v>
      </c>
      <c r="WS15" s="430">
        <v>100</v>
      </c>
      <c r="WT15" s="430">
        <v>2030</v>
      </c>
      <c r="WU15" s="430" t="s">
        <v>1226</v>
      </c>
      <c r="WV15" s="430" t="s">
        <v>1226</v>
      </c>
      <c r="WW15" s="430">
        <v>1</v>
      </c>
      <c r="WX15" s="430">
        <v>100</v>
      </c>
      <c r="WY15" s="430">
        <v>2030</v>
      </c>
      <c r="WZ15" s="430" t="s">
        <v>1226</v>
      </c>
      <c r="XA15" s="430" t="s">
        <v>1226</v>
      </c>
      <c r="XB15" s="430" t="s">
        <v>1040</v>
      </c>
      <c r="XC15" s="430" t="s">
        <v>1226</v>
      </c>
      <c r="XD15" s="430" t="s">
        <v>1226</v>
      </c>
      <c r="XE15" s="430" t="s">
        <v>1226</v>
      </c>
      <c r="XF15" s="430" t="s">
        <v>1226</v>
      </c>
      <c r="XG15" s="430" t="s">
        <v>1226</v>
      </c>
      <c r="XH15" s="430" t="s">
        <v>1226</v>
      </c>
      <c r="XI15" s="430" t="s">
        <v>1226</v>
      </c>
      <c r="XJ15" s="430" t="s">
        <v>1226</v>
      </c>
      <c r="XK15" s="430" t="s">
        <v>1226</v>
      </c>
      <c r="XL15" s="430">
        <v>1</v>
      </c>
      <c r="XM15" s="430">
        <v>2</v>
      </c>
      <c r="XN15" s="430">
        <v>1</v>
      </c>
      <c r="XO15" s="430">
        <v>2</v>
      </c>
      <c r="XP15" s="430">
        <v>1</v>
      </c>
      <c r="XQ15" s="430">
        <v>3</v>
      </c>
      <c r="XR15" s="430" t="s">
        <v>4539</v>
      </c>
      <c r="XS15" s="430" t="s">
        <v>1226</v>
      </c>
      <c r="XT15" s="430">
        <v>1</v>
      </c>
      <c r="XU15" s="430">
        <v>2</v>
      </c>
      <c r="XV15" s="430">
        <v>1</v>
      </c>
      <c r="XW15" s="430">
        <v>2</v>
      </c>
      <c r="XX15" s="430">
        <v>1</v>
      </c>
      <c r="XY15" s="430">
        <v>2</v>
      </c>
      <c r="XZ15" s="430" t="s">
        <v>4539</v>
      </c>
      <c r="YA15" s="430">
        <v>1</v>
      </c>
      <c r="YB15" s="430" t="s">
        <v>1226</v>
      </c>
      <c r="YC15" s="430" t="s">
        <v>1226</v>
      </c>
      <c r="YD15" s="430" t="s">
        <v>1226</v>
      </c>
      <c r="YE15" s="430" t="s">
        <v>1226</v>
      </c>
      <c r="YF15" s="430" t="s">
        <v>1226</v>
      </c>
      <c r="YG15" s="430" t="s">
        <v>1226</v>
      </c>
      <c r="YH15" s="430" t="s">
        <v>4539</v>
      </c>
      <c r="YI15" s="430" t="s">
        <v>1226</v>
      </c>
      <c r="YJ15" s="430">
        <v>1</v>
      </c>
      <c r="YK15" s="430">
        <v>1</v>
      </c>
      <c r="YL15" s="430">
        <v>1</v>
      </c>
      <c r="YM15" s="430">
        <v>1</v>
      </c>
      <c r="YN15" s="430">
        <v>1</v>
      </c>
      <c r="YO15" s="430">
        <v>1</v>
      </c>
      <c r="YP15" s="430" t="s">
        <v>4539</v>
      </c>
      <c r="YQ15" s="430" t="s">
        <v>4540</v>
      </c>
      <c r="YR15" s="430" t="s">
        <v>1226</v>
      </c>
      <c r="YS15" s="430">
        <v>1</v>
      </c>
      <c r="YT15" s="430">
        <v>1</v>
      </c>
      <c r="YU15" s="430">
        <v>1</v>
      </c>
      <c r="YV15" s="430">
        <v>1</v>
      </c>
      <c r="YW15" s="430">
        <v>1</v>
      </c>
      <c r="YX15" s="430">
        <v>1</v>
      </c>
      <c r="YY15" s="430" t="s">
        <v>4539</v>
      </c>
      <c r="YZ15" s="430">
        <v>1</v>
      </c>
      <c r="ZA15" s="430">
        <v>2</v>
      </c>
      <c r="ZB15" s="430">
        <v>1</v>
      </c>
      <c r="ZC15" s="430">
        <v>2</v>
      </c>
      <c r="ZD15" s="430">
        <v>1</v>
      </c>
      <c r="ZE15" s="430">
        <v>2</v>
      </c>
      <c r="ZF15" s="430" t="s">
        <v>4541</v>
      </c>
      <c r="ZG15" s="430">
        <v>1</v>
      </c>
      <c r="ZH15" s="430">
        <v>1</v>
      </c>
      <c r="ZI15" s="430">
        <v>1</v>
      </c>
      <c r="ZJ15" s="430">
        <v>1</v>
      </c>
      <c r="ZK15" s="430">
        <v>1</v>
      </c>
      <c r="ZL15" s="430">
        <v>1</v>
      </c>
      <c r="ZM15" s="430" t="s">
        <v>4541</v>
      </c>
      <c r="ZN15" s="430">
        <v>1</v>
      </c>
      <c r="ZO15" s="430">
        <v>1</v>
      </c>
      <c r="ZP15" s="430">
        <v>1</v>
      </c>
      <c r="ZQ15" s="430">
        <v>1</v>
      </c>
      <c r="ZR15" s="430">
        <v>1</v>
      </c>
      <c r="ZS15" s="430">
        <v>1</v>
      </c>
      <c r="ZT15" s="430" t="s">
        <v>4541</v>
      </c>
      <c r="ZU15" s="430">
        <v>1</v>
      </c>
      <c r="ZV15" s="430">
        <v>1</v>
      </c>
      <c r="ZW15" s="430">
        <v>1</v>
      </c>
      <c r="ZX15" s="430">
        <v>1</v>
      </c>
      <c r="ZY15" s="430">
        <v>1</v>
      </c>
      <c r="ZZ15" s="430">
        <v>1</v>
      </c>
      <c r="AAA15" s="430" t="s">
        <v>4541</v>
      </c>
      <c r="AAB15" s="430" t="s">
        <v>1226</v>
      </c>
      <c r="AAC15" s="430">
        <v>1</v>
      </c>
      <c r="AAD15" s="430">
        <v>2</v>
      </c>
      <c r="AAE15" s="430">
        <v>1</v>
      </c>
      <c r="AAF15" s="430">
        <v>2</v>
      </c>
      <c r="AAG15" s="430">
        <v>1</v>
      </c>
      <c r="AAH15" s="430">
        <v>2</v>
      </c>
      <c r="AAI15" s="430" t="s">
        <v>4541</v>
      </c>
      <c r="AAJ15" s="430" t="s">
        <v>1226</v>
      </c>
      <c r="AAK15" s="430">
        <v>1</v>
      </c>
      <c r="AAL15" s="430">
        <v>2</v>
      </c>
      <c r="AAM15" s="430">
        <v>1</v>
      </c>
      <c r="AAN15" s="430">
        <v>2</v>
      </c>
      <c r="AAO15" s="430">
        <v>1</v>
      </c>
      <c r="AAP15" s="430">
        <v>2</v>
      </c>
      <c r="AAQ15" s="430" t="s">
        <v>4541</v>
      </c>
      <c r="AAR15" s="430" t="s">
        <v>1226</v>
      </c>
      <c r="AAS15" s="430">
        <v>1</v>
      </c>
      <c r="AAT15" s="430">
        <v>2</v>
      </c>
      <c r="AAU15" s="430">
        <v>1</v>
      </c>
      <c r="AAV15" s="430">
        <v>2</v>
      </c>
      <c r="AAW15" s="430">
        <v>1</v>
      </c>
      <c r="AAX15" s="430">
        <v>2</v>
      </c>
      <c r="AAY15" s="430" t="s">
        <v>4541</v>
      </c>
      <c r="AAZ15" s="430" t="s">
        <v>4542</v>
      </c>
      <c r="ABA15" s="430" t="s">
        <v>1226</v>
      </c>
      <c r="ABB15" s="430">
        <v>1</v>
      </c>
      <c r="ABC15" s="430">
        <v>2</v>
      </c>
      <c r="ABD15" s="430">
        <v>1</v>
      </c>
      <c r="ABE15" s="430">
        <v>2</v>
      </c>
      <c r="ABF15" s="430">
        <v>1</v>
      </c>
      <c r="ABG15" s="430">
        <v>2</v>
      </c>
      <c r="ABH15" s="430" t="s">
        <v>4541</v>
      </c>
      <c r="ABI15" s="430" t="s">
        <v>4543</v>
      </c>
      <c r="ABJ15" s="430">
        <v>3</v>
      </c>
      <c r="ABK15" s="430">
        <v>2</v>
      </c>
      <c r="ABL15" s="430">
        <v>3</v>
      </c>
      <c r="ABM15" s="430">
        <v>3</v>
      </c>
      <c r="ABN15" s="430">
        <v>2</v>
      </c>
      <c r="ABO15" s="430">
        <v>3</v>
      </c>
      <c r="ABP15" s="430">
        <v>3</v>
      </c>
      <c r="ABQ15" s="430">
        <v>2</v>
      </c>
      <c r="ABR15" s="430" t="s">
        <v>4544</v>
      </c>
      <c r="ABS15" s="430">
        <v>3</v>
      </c>
      <c r="ABT15" s="430">
        <v>3</v>
      </c>
      <c r="ABU15" s="430">
        <v>3</v>
      </c>
      <c r="ABV15" s="430">
        <v>3</v>
      </c>
      <c r="ABW15" s="430">
        <v>3</v>
      </c>
      <c r="ABX15" s="430">
        <v>2</v>
      </c>
      <c r="ABY15" s="430">
        <v>2</v>
      </c>
      <c r="ABZ15" s="430">
        <v>2</v>
      </c>
      <c r="ACA15" s="430" t="s">
        <v>4545</v>
      </c>
      <c r="ACB15" s="430">
        <v>2</v>
      </c>
      <c r="ACC15" s="430">
        <v>2</v>
      </c>
      <c r="ACD15" s="430">
        <v>2</v>
      </c>
      <c r="ACE15" s="430">
        <v>2</v>
      </c>
      <c r="ACF15" s="430">
        <v>1</v>
      </c>
      <c r="ACG15" s="430">
        <v>3</v>
      </c>
      <c r="ACH15" s="430">
        <v>1</v>
      </c>
      <c r="ACI15" s="430">
        <v>3</v>
      </c>
      <c r="ACJ15" s="430" t="s">
        <v>4546</v>
      </c>
      <c r="ACK15" s="430">
        <v>2</v>
      </c>
      <c r="ACL15" s="430">
        <v>3</v>
      </c>
      <c r="ACM15" s="430">
        <v>2</v>
      </c>
      <c r="ACN15" s="430">
        <v>3</v>
      </c>
      <c r="ACO15" s="430">
        <v>1</v>
      </c>
      <c r="ACP15" s="430">
        <v>2</v>
      </c>
      <c r="ACQ15" s="430">
        <v>2</v>
      </c>
      <c r="ACR15" s="430">
        <v>2</v>
      </c>
      <c r="ACS15" s="430" t="s">
        <v>4547</v>
      </c>
      <c r="ACT15" s="430">
        <v>2</v>
      </c>
      <c r="ACU15" s="430">
        <v>2</v>
      </c>
      <c r="ACV15" s="430">
        <v>1</v>
      </c>
      <c r="ACW15" s="430">
        <v>1</v>
      </c>
      <c r="ACX15" s="430">
        <v>3</v>
      </c>
      <c r="ACY15" s="430">
        <v>2</v>
      </c>
      <c r="ACZ15" s="430">
        <v>2</v>
      </c>
      <c r="ADA15" s="430">
        <v>2</v>
      </c>
      <c r="ADB15" s="430" t="s">
        <v>4548</v>
      </c>
      <c r="ADC15" s="430">
        <v>2</v>
      </c>
      <c r="ADD15" s="430">
        <v>2</v>
      </c>
      <c r="ADE15" s="430">
        <v>2</v>
      </c>
      <c r="ADF15" s="430">
        <v>2</v>
      </c>
      <c r="ADG15" s="430">
        <v>2</v>
      </c>
      <c r="ADH15" s="430">
        <v>2</v>
      </c>
      <c r="ADI15" s="430">
        <v>2</v>
      </c>
      <c r="ADJ15" s="430">
        <v>2</v>
      </c>
      <c r="ADK15" s="430" t="s">
        <v>4549</v>
      </c>
      <c r="ADL15" s="430">
        <v>2</v>
      </c>
      <c r="ADM15" s="430">
        <v>2</v>
      </c>
      <c r="ADN15" s="430">
        <v>2</v>
      </c>
      <c r="ADO15" s="430">
        <v>2</v>
      </c>
      <c r="ADP15" s="430">
        <v>1</v>
      </c>
      <c r="ADQ15" s="430">
        <v>2</v>
      </c>
      <c r="ADR15" s="430">
        <v>2</v>
      </c>
      <c r="ADS15" s="430">
        <v>2</v>
      </c>
      <c r="ADT15" s="430" t="s">
        <v>4550</v>
      </c>
      <c r="ADU15" s="430">
        <v>2</v>
      </c>
      <c r="ADV15" s="430">
        <v>2</v>
      </c>
      <c r="ADW15" s="430">
        <v>3</v>
      </c>
      <c r="ADX15" s="430">
        <v>3</v>
      </c>
      <c r="ADY15" s="430">
        <v>2</v>
      </c>
      <c r="ADZ15" s="430">
        <v>3</v>
      </c>
      <c r="AEA15" s="430">
        <v>2</v>
      </c>
      <c r="AEB15" s="430">
        <v>2</v>
      </c>
      <c r="AEC15" s="430" t="s">
        <v>4551</v>
      </c>
      <c r="AED15" s="430">
        <v>2</v>
      </c>
      <c r="AEE15" s="430">
        <v>3</v>
      </c>
      <c r="AEF15" s="430">
        <v>2</v>
      </c>
      <c r="AEG15" s="430">
        <v>3</v>
      </c>
      <c r="AEH15" s="430">
        <v>1</v>
      </c>
      <c r="AEI15" s="430">
        <v>2</v>
      </c>
      <c r="AEJ15" s="430">
        <v>2</v>
      </c>
      <c r="AEK15" s="430">
        <v>3</v>
      </c>
      <c r="AEL15" s="430" t="s">
        <v>4552</v>
      </c>
      <c r="AEM15" s="430">
        <v>2</v>
      </c>
      <c r="AEN15" s="430">
        <v>2</v>
      </c>
      <c r="AEO15" s="430">
        <v>2</v>
      </c>
      <c r="AEP15" s="430">
        <v>3</v>
      </c>
      <c r="AEQ15" s="430">
        <v>1</v>
      </c>
      <c r="AER15" s="430">
        <v>3</v>
      </c>
      <c r="AES15" s="430">
        <v>3</v>
      </c>
      <c r="AET15" s="430">
        <v>3</v>
      </c>
      <c r="AEU15" s="430" t="s">
        <v>4553</v>
      </c>
      <c r="AEV15" s="430">
        <v>2</v>
      </c>
      <c r="AEW15" s="430">
        <v>2</v>
      </c>
      <c r="AEX15" s="430">
        <v>2</v>
      </c>
      <c r="AEY15" s="430">
        <v>2</v>
      </c>
      <c r="AEZ15" s="430">
        <v>1</v>
      </c>
      <c r="AFA15" s="430">
        <v>2</v>
      </c>
      <c r="AFB15" s="430">
        <v>2</v>
      </c>
      <c r="AFC15" s="430">
        <v>2</v>
      </c>
      <c r="AFD15" s="430" t="s">
        <v>4554</v>
      </c>
      <c r="AFE15" s="430">
        <v>2</v>
      </c>
      <c r="AFF15" s="430">
        <v>2</v>
      </c>
      <c r="AFG15" s="430">
        <v>2</v>
      </c>
      <c r="AFH15" s="430">
        <v>2</v>
      </c>
      <c r="AFI15" s="430">
        <v>1</v>
      </c>
      <c r="AFJ15" s="430">
        <v>2</v>
      </c>
      <c r="AFK15" s="430">
        <v>2</v>
      </c>
      <c r="AFL15" s="430">
        <v>2</v>
      </c>
      <c r="AFM15" s="430" t="s">
        <v>4555</v>
      </c>
      <c r="AFN15" s="430" t="s">
        <v>1226</v>
      </c>
      <c r="AFO15" s="430" t="s">
        <v>1226</v>
      </c>
      <c r="AFP15" s="430" t="s">
        <v>1226</v>
      </c>
      <c r="AFQ15" s="430" t="s">
        <v>1226</v>
      </c>
      <c r="AFR15" s="430" t="s">
        <v>1226</v>
      </c>
      <c r="AFS15" s="430" t="s">
        <v>1226</v>
      </c>
      <c r="AFT15" s="430" t="s">
        <v>1226</v>
      </c>
      <c r="AFU15" s="430" t="s">
        <v>1226</v>
      </c>
      <c r="AFV15" s="430" t="s">
        <v>4556</v>
      </c>
      <c r="AFW15" s="430" t="s">
        <v>1226</v>
      </c>
      <c r="AFX15" s="430" t="s">
        <v>1226</v>
      </c>
      <c r="AFY15" s="430" t="s">
        <v>1226</v>
      </c>
      <c r="AFZ15" s="430" t="s">
        <v>1226</v>
      </c>
      <c r="AGA15" s="430" t="s">
        <v>1226</v>
      </c>
      <c r="AGB15" s="430" t="s">
        <v>1226</v>
      </c>
      <c r="AGC15" s="430" t="s">
        <v>1226</v>
      </c>
      <c r="AGD15" s="430" t="s">
        <v>1226</v>
      </c>
      <c r="AGE15" s="430">
        <v>1</v>
      </c>
      <c r="AGF15" s="430" t="s">
        <v>4557</v>
      </c>
      <c r="AGG15" s="430" t="s">
        <v>4558</v>
      </c>
      <c r="AGH15" s="430">
        <v>1</v>
      </c>
      <c r="AGI15" s="430">
        <v>1</v>
      </c>
      <c r="AGJ15" s="430">
        <v>1</v>
      </c>
      <c r="AGK15" s="430">
        <v>1</v>
      </c>
      <c r="AGL15" s="430">
        <v>1</v>
      </c>
      <c r="AGM15" s="430">
        <v>1</v>
      </c>
      <c r="AGN15" s="430">
        <v>1</v>
      </c>
      <c r="AGO15" s="430" t="s">
        <v>4559</v>
      </c>
      <c r="AGP15" s="430">
        <v>1</v>
      </c>
      <c r="AGQ15" s="430">
        <v>1</v>
      </c>
      <c r="AGR15" s="430">
        <v>1</v>
      </c>
      <c r="AGS15" s="430" t="s">
        <v>1396</v>
      </c>
      <c r="AGT15" s="430" t="s">
        <v>4560</v>
      </c>
      <c r="AGU15" s="430">
        <v>1</v>
      </c>
      <c r="AGV15" s="430">
        <v>1</v>
      </c>
      <c r="AGW15" s="430">
        <v>4</v>
      </c>
      <c r="AGX15" s="430">
        <v>3</v>
      </c>
      <c r="AGY15" s="430">
        <v>1</v>
      </c>
      <c r="AGZ15" s="430">
        <v>1</v>
      </c>
      <c r="AHA15" s="430">
        <v>4</v>
      </c>
      <c r="AHB15" s="430">
        <v>3</v>
      </c>
      <c r="AHC15" s="430">
        <v>1</v>
      </c>
      <c r="AHD15" s="430">
        <v>1</v>
      </c>
      <c r="AHE15" s="430">
        <v>4</v>
      </c>
      <c r="AHF15" s="430">
        <v>3</v>
      </c>
      <c r="AHG15" s="430">
        <v>1</v>
      </c>
      <c r="AHH15" s="430">
        <v>1</v>
      </c>
      <c r="AHI15" s="430">
        <v>5</v>
      </c>
      <c r="AHJ15" s="430">
        <v>4</v>
      </c>
      <c r="AHK15" s="430">
        <v>1</v>
      </c>
      <c r="AHL15" s="430">
        <v>1</v>
      </c>
      <c r="AHM15" s="430">
        <v>5</v>
      </c>
      <c r="AHN15" s="430">
        <v>4</v>
      </c>
      <c r="AHO15" s="430">
        <v>1</v>
      </c>
      <c r="AHP15" s="430">
        <v>1</v>
      </c>
      <c r="AHQ15" s="430">
        <v>5</v>
      </c>
      <c r="AHR15" s="430">
        <v>5</v>
      </c>
      <c r="AHS15" s="430" t="s">
        <v>4561</v>
      </c>
      <c r="AHT15" s="430" t="s">
        <v>4562</v>
      </c>
      <c r="AHU15" s="430">
        <v>0.75</v>
      </c>
      <c r="AHV15" s="430">
        <v>0.5</v>
      </c>
      <c r="AHW15" s="430">
        <v>0.5</v>
      </c>
      <c r="AHX15" s="430">
        <v>1</v>
      </c>
      <c r="AHY15" s="430">
        <v>0.75</v>
      </c>
      <c r="AHZ15" s="430">
        <v>0.5</v>
      </c>
      <c r="AIA15" s="430">
        <v>0.75</v>
      </c>
      <c r="AIB15" s="430">
        <v>1</v>
      </c>
      <c r="AIC15" s="430">
        <v>0.75</v>
      </c>
      <c r="AID15" s="430">
        <v>0.75</v>
      </c>
      <c r="AIE15" s="430">
        <v>0.5</v>
      </c>
      <c r="AIF15" s="430">
        <v>0.75</v>
      </c>
      <c r="AIG15" s="430">
        <v>0.5</v>
      </c>
      <c r="AIH15" s="430">
        <v>0.75</v>
      </c>
      <c r="AII15" s="430">
        <v>0.5</v>
      </c>
      <c r="AIJ15" s="430">
        <v>0.5</v>
      </c>
      <c r="AIK15" s="430">
        <v>0.75</v>
      </c>
      <c r="AIL15" s="430">
        <v>0.5</v>
      </c>
      <c r="AIM15" s="430">
        <v>0.5</v>
      </c>
      <c r="AIN15" s="430">
        <v>0.5</v>
      </c>
      <c r="AIO15" s="430">
        <v>0.5</v>
      </c>
      <c r="AIP15" s="430">
        <v>1</v>
      </c>
      <c r="AIQ15" s="430" t="s">
        <v>4563</v>
      </c>
      <c r="AIR15" s="430">
        <v>1</v>
      </c>
      <c r="AIS15" s="430" t="s">
        <v>4564</v>
      </c>
      <c r="AIT15" s="430">
        <v>1</v>
      </c>
      <c r="AIU15" s="430" t="s">
        <v>4565</v>
      </c>
    </row>
    <row r="16" spans="1:931" x14ac:dyDescent="0.2">
      <c r="A16" s="430" t="s">
        <v>1153</v>
      </c>
      <c r="B16" s="430" t="s">
        <v>1154</v>
      </c>
      <c r="C16" s="430" t="s">
        <v>1112</v>
      </c>
      <c r="D16" s="430" t="s">
        <v>1038</v>
      </c>
      <c r="E16" s="430" t="s">
        <v>1049</v>
      </c>
      <c r="F16" s="443">
        <v>0.77748600000000001</v>
      </c>
      <c r="G16" s="443">
        <v>2315.4373380880902</v>
      </c>
      <c r="H16" s="430">
        <v>1</v>
      </c>
      <c r="I16" s="430">
        <v>1</v>
      </c>
      <c r="J16" s="430">
        <v>2011</v>
      </c>
      <c r="K16" s="430">
        <v>2020</v>
      </c>
      <c r="L16" s="430" t="s">
        <v>4647</v>
      </c>
      <c r="M16" s="430" t="s">
        <v>4648</v>
      </c>
      <c r="N16" s="430">
        <v>1</v>
      </c>
      <c r="O16" s="430">
        <v>1</v>
      </c>
      <c r="P16" s="430" t="s">
        <v>4649</v>
      </c>
      <c r="Q16" s="430" t="s">
        <v>4649</v>
      </c>
      <c r="R16" s="430">
        <v>2016</v>
      </c>
      <c r="S16" s="430">
        <v>2016</v>
      </c>
      <c r="T16" s="430" t="s">
        <v>1157</v>
      </c>
      <c r="U16" s="430" t="s">
        <v>1157</v>
      </c>
      <c r="V16" s="430">
        <v>1</v>
      </c>
      <c r="W16" s="430">
        <v>1</v>
      </c>
      <c r="X16" s="430" t="s">
        <v>4650</v>
      </c>
      <c r="Y16" s="430" t="s">
        <v>4650</v>
      </c>
      <c r="Z16" s="430">
        <v>2014</v>
      </c>
      <c r="AA16" s="430">
        <v>2014</v>
      </c>
      <c r="AB16" s="430" t="s">
        <v>1157</v>
      </c>
      <c r="AC16" s="430" t="s">
        <v>1157</v>
      </c>
      <c r="AD16" s="430">
        <v>1</v>
      </c>
      <c r="AE16" s="430" t="s">
        <v>4651</v>
      </c>
      <c r="AF16" s="430">
        <v>2021</v>
      </c>
      <c r="AG16" s="430">
        <v>1</v>
      </c>
      <c r="AH16" s="430" t="s">
        <v>4652</v>
      </c>
      <c r="AI16" s="430">
        <v>2021</v>
      </c>
      <c r="AJ16" s="430">
        <v>1</v>
      </c>
      <c r="AK16" s="430" t="s">
        <v>4653</v>
      </c>
      <c r="AL16" s="430">
        <v>2021</v>
      </c>
      <c r="AM16" s="430">
        <v>1</v>
      </c>
      <c r="AN16" s="430" t="s">
        <v>4653</v>
      </c>
      <c r="AO16" s="430">
        <v>2021</v>
      </c>
      <c r="AP16" s="430">
        <v>1</v>
      </c>
      <c r="AQ16" s="430" t="s">
        <v>4654</v>
      </c>
      <c r="AR16" s="430">
        <v>2011</v>
      </c>
      <c r="AS16" s="430">
        <v>1</v>
      </c>
      <c r="AT16" s="430" t="s">
        <v>4655</v>
      </c>
      <c r="AU16" s="430">
        <v>2019</v>
      </c>
      <c r="AV16" s="430">
        <v>1</v>
      </c>
      <c r="AW16" s="430" t="s">
        <v>4656</v>
      </c>
      <c r="AX16" s="430">
        <v>2018</v>
      </c>
      <c r="AY16" s="430">
        <v>1</v>
      </c>
      <c r="AZ16" s="430" t="s">
        <v>4655</v>
      </c>
      <c r="BA16" s="430">
        <v>2019</v>
      </c>
      <c r="BB16" s="430">
        <v>1</v>
      </c>
      <c r="BC16" s="430" t="s">
        <v>4657</v>
      </c>
      <c r="BD16" s="430">
        <v>2021</v>
      </c>
      <c r="BE16" s="430">
        <v>1</v>
      </c>
      <c r="BF16" s="430" t="s">
        <v>4658</v>
      </c>
      <c r="BG16" s="430">
        <v>2020</v>
      </c>
      <c r="BH16" s="430">
        <v>1</v>
      </c>
      <c r="BI16" s="430" t="s">
        <v>4659</v>
      </c>
      <c r="BJ16" s="430">
        <v>2018</v>
      </c>
      <c r="BK16" s="430">
        <v>1</v>
      </c>
      <c r="BL16" s="430" t="s">
        <v>4660</v>
      </c>
      <c r="BM16" s="430">
        <v>2020</v>
      </c>
      <c r="BN16" s="430">
        <v>1</v>
      </c>
      <c r="BO16" s="430" t="s">
        <v>4661</v>
      </c>
      <c r="BP16" s="430">
        <v>2018</v>
      </c>
      <c r="BQ16" s="430">
        <v>1</v>
      </c>
      <c r="BR16" s="430">
        <v>1</v>
      </c>
      <c r="BS16" s="430" t="s">
        <v>4662</v>
      </c>
      <c r="BT16" s="430">
        <v>1</v>
      </c>
      <c r="BU16" s="430">
        <v>1</v>
      </c>
      <c r="BV16" s="430" t="s">
        <v>4663</v>
      </c>
      <c r="BW16" s="430">
        <v>1</v>
      </c>
      <c r="BX16" s="430">
        <v>0</v>
      </c>
      <c r="BY16" s="430" t="s">
        <v>4664</v>
      </c>
      <c r="BZ16" s="430">
        <v>1</v>
      </c>
      <c r="CA16" s="430" t="s">
        <v>4665</v>
      </c>
      <c r="CB16" s="430">
        <v>1</v>
      </c>
      <c r="CC16" s="430" t="s">
        <v>4666</v>
      </c>
      <c r="CD16" s="430">
        <v>0.5</v>
      </c>
      <c r="CE16" s="430">
        <v>22</v>
      </c>
      <c r="CF16" s="430">
        <v>22</v>
      </c>
      <c r="CG16" s="430">
        <v>0.5</v>
      </c>
      <c r="CH16" s="430">
        <v>330</v>
      </c>
      <c r="CI16" s="430">
        <v>5500</v>
      </c>
      <c r="CJ16" s="430">
        <v>1</v>
      </c>
      <c r="CK16" s="430">
        <v>205</v>
      </c>
      <c r="CL16" s="430">
        <v>1230</v>
      </c>
      <c r="CM16" s="430">
        <v>1</v>
      </c>
      <c r="CN16" s="430">
        <v>197</v>
      </c>
      <c r="CO16" s="430">
        <v>285</v>
      </c>
      <c r="CP16" s="430">
        <v>0.5</v>
      </c>
      <c r="CQ16" s="430">
        <v>4</v>
      </c>
      <c r="CR16" s="430">
        <v>4</v>
      </c>
      <c r="CS16" s="430">
        <v>0.66</v>
      </c>
      <c r="CT16" s="430" t="s">
        <v>4659</v>
      </c>
      <c r="CU16" s="430" t="s">
        <v>4667</v>
      </c>
      <c r="CV16" s="430">
        <v>2020</v>
      </c>
      <c r="CW16" s="430">
        <v>0.75</v>
      </c>
      <c r="CX16" s="430" t="s">
        <v>4668</v>
      </c>
      <c r="CY16" s="430" t="s">
        <v>4669</v>
      </c>
      <c r="CZ16" s="430" t="s">
        <v>1425</v>
      </c>
      <c r="DA16" s="430">
        <v>1</v>
      </c>
      <c r="DB16" s="430">
        <v>480.4</v>
      </c>
      <c r="DC16" s="430" t="s">
        <v>1153</v>
      </c>
      <c r="DD16" s="430" t="s">
        <v>1374</v>
      </c>
      <c r="DE16" s="430">
        <v>0.5</v>
      </c>
      <c r="DF16" s="430">
        <v>0.75</v>
      </c>
      <c r="DG16" s="430">
        <v>0.66</v>
      </c>
      <c r="DH16" s="430" t="s">
        <v>4659</v>
      </c>
      <c r="DI16" s="430" t="s">
        <v>4669</v>
      </c>
      <c r="DJ16" s="430">
        <v>2020</v>
      </c>
      <c r="DK16" s="430">
        <v>0.75</v>
      </c>
      <c r="DL16" s="430" t="s">
        <v>4670</v>
      </c>
      <c r="DM16" s="430" t="s">
        <v>4671</v>
      </c>
      <c r="DN16" s="430" t="s">
        <v>1425</v>
      </c>
      <c r="DO16" s="430">
        <v>1</v>
      </c>
      <c r="DP16" s="430">
        <v>144</v>
      </c>
      <c r="DQ16" s="430" t="s">
        <v>4672</v>
      </c>
      <c r="DR16" s="430" t="s">
        <v>1374</v>
      </c>
      <c r="DS16" s="430">
        <v>0.5</v>
      </c>
      <c r="DT16" s="430">
        <v>0.75</v>
      </c>
      <c r="DU16" s="430">
        <v>0.66</v>
      </c>
      <c r="DV16" s="430" t="s">
        <v>4673</v>
      </c>
      <c r="DW16" s="430" t="s">
        <v>1157</v>
      </c>
      <c r="DX16" s="430">
        <v>2007</v>
      </c>
      <c r="DY16" s="430">
        <v>1</v>
      </c>
      <c r="DZ16" s="430" t="s">
        <v>4674</v>
      </c>
      <c r="EA16" s="430" t="s">
        <v>4667</v>
      </c>
      <c r="EB16" s="430">
        <v>2018</v>
      </c>
      <c r="EC16" s="430">
        <v>1</v>
      </c>
      <c r="ED16" s="430" t="s">
        <v>4675</v>
      </c>
      <c r="EE16" s="430" t="s">
        <v>1153</v>
      </c>
      <c r="EF16" s="430" t="s">
        <v>1425</v>
      </c>
      <c r="EG16" s="430">
        <v>0.75</v>
      </c>
      <c r="EH16" s="430">
        <v>0.5</v>
      </c>
      <c r="EI16" s="430">
        <v>0.66</v>
      </c>
      <c r="EJ16" s="430" t="s">
        <v>4673</v>
      </c>
      <c r="EK16" s="430" t="s">
        <v>1157</v>
      </c>
      <c r="EL16" s="430">
        <v>2007</v>
      </c>
      <c r="EM16" s="430">
        <v>1</v>
      </c>
      <c r="EN16" s="430" t="s">
        <v>4674</v>
      </c>
      <c r="EO16" s="430" t="s">
        <v>4667</v>
      </c>
      <c r="EP16" s="430">
        <v>2018</v>
      </c>
      <c r="EQ16" s="430">
        <v>1</v>
      </c>
      <c r="ER16" s="430" t="s">
        <v>4676</v>
      </c>
      <c r="ES16" s="430" t="s">
        <v>1153</v>
      </c>
      <c r="ET16" s="430" t="s">
        <v>1425</v>
      </c>
      <c r="EU16" s="430">
        <v>0.75</v>
      </c>
      <c r="EV16" s="430">
        <v>0.5</v>
      </c>
      <c r="EW16" s="430">
        <v>0.66</v>
      </c>
      <c r="EX16" s="430" t="s">
        <v>4677</v>
      </c>
      <c r="EY16" s="430" t="s">
        <v>4678</v>
      </c>
      <c r="EZ16" s="430">
        <v>2020</v>
      </c>
      <c r="FA16" s="430">
        <v>0.75</v>
      </c>
      <c r="FB16" s="430" t="s">
        <v>4679</v>
      </c>
      <c r="FC16" s="430" t="s">
        <v>4680</v>
      </c>
      <c r="FD16" s="430" t="s">
        <v>1425</v>
      </c>
      <c r="FE16" s="430">
        <v>1</v>
      </c>
      <c r="FF16" s="430">
        <v>39</v>
      </c>
      <c r="FG16" s="430" t="s">
        <v>4672</v>
      </c>
      <c r="FH16" s="430" t="s">
        <v>4681</v>
      </c>
      <c r="FI16" s="430">
        <v>0.75</v>
      </c>
      <c r="FJ16" s="430">
        <v>0.75</v>
      </c>
      <c r="FK16" s="430">
        <v>0.66</v>
      </c>
      <c r="FL16" s="430" t="s">
        <v>4682</v>
      </c>
      <c r="FM16" s="430" t="s">
        <v>4683</v>
      </c>
      <c r="FN16" s="430" t="s">
        <v>1425</v>
      </c>
      <c r="FO16" s="430">
        <v>0.75</v>
      </c>
      <c r="FP16" s="430" t="s">
        <v>4684</v>
      </c>
      <c r="FQ16" s="430" t="s">
        <v>4685</v>
      </c>
      <c r="FR16" s="430">
        <v>2021</v>
      </c>
      <c r="FS16" s="430">
        <v>1</v>
      </c>
      <c r="FT16" s="430" t="s">
        <v>4686</v>
      </c>
      <c r="FU16" s="430" t="s">
        <v>1153</v>
      </c>
      <c r="FV16" s="430" t="s">
        <v>4687</v>
      </c>
      <c r="FW16" s="430">
        <v>0.75</v>
      </c>
      <c r="FX16" s="430">
        <v>0.75</v>
      </c>
      <c r="FY16" s="430">
        <v>1</v>
      </c>
      <c r="FZ16" s="430">
        <v>1</v>
      </c>
      <c r="GA16" s="430">
        <v>1</v>
      </c>
      <c r="GB16" s="430" t="s">
        <v>1226</v>
      </c>
      <c r="GC16" s="430" t="s">
        <v>1226</v>
      </c>
      <c r="GD16" s="430" t="s">
        <v>1226</v>
      </c>
      <c r="GE16" s="430" t="s">
        <v>1226</v>
      </c>
      <c r="GF16" s="430">
        <v>1</v>
      </c>
      <c r="GG16" s="430">
        <v>1</v>
      </c>
      <c r="GH16" s="430">
        <v>1</v>
      </c>
      <c r="GI16" s="430" t="s">
        <v>1226</v>
      </c>
      <c r="GJ16" s="430" t="s">
        <v>1226</v>
      </c>
      <c r="GK16" s="430" t="s">
        <v>1226</v>
      </c>
      <c r="GL16" s="430" t="s">
        <v>1226</v>
      </c>
      <c r="GM16" s="430">
        <v>1</v>
      </c>
      <c r="GN16" s="430">
        <v>1</v>
      </c>
      <c r="GO16" s="430" t="s">
        <v>1226</v>
      </c>
      <c r="GP16" s="430">
        <v>1</v>
      </c>
      <c r="GQ16" s="430">
        <v>1</v>
      </c>
      <c r="GR16" s="430" t="s">
        <v>1226</v>
      </c>
      <c r="GS16" s="430" t="s">
        <v>1226</v>
      </c>
      <c r="GT16" s="430">
        <v>1</v>
      </c>
      <c r="GU16" s="430">
        <v>1</v>
      </c>
      <c r="GV16" s="430">
        <v>1</v>
      </c>
      <c r="GW16" s="430">
        <v>1</v>
      </c>
      <c r="GX16" s="430">
        <v>1</v>
      </c>
      <c r="GY16" s="430" t="s">
        <v>1226</v>
      </c>
      <c r="GZ16" s="430" t="s">
        <v>1226</v>
      </c>
      <c r="HA16" s="430">
        <v>1</v>
      </c>
      <c r="HB16" s="430">
        <v>1</v>
      </c>
      <c r="HC16" s="430">
        <v>1</v>
      </c>
      <c r="HD16" s="430" t="s">
        <v>1226</v>
      </c>
      <c r="HE16" s="430" t="s">
        <v>1226</v>
      </c>
      <c r="HF16" s="430" t="s">
        <v>1226</v>
      </c>
      <c r="HG16" s="430" t="s">
        <v>1226</v>
      </c>
      <c r="HH16" s="430">
        <v>1</v>
      </c>
      <c r="HI16" s="430">
        <v>1</v>
      </c>
      <c r="HJ16" s="430">
        <v>1</v>
      </c>
      <c r="HK16" s="430" t="s">
        <v>1226</v>
      </c>
      <c r="HL16" s="430" t="s">
        <v>1226</v>
      </c>
      <c r="HM16" s="430" t="s">
        <v>1226</v>
      </c>
      <c r="HN16" s="430" t="s">
        <v>1226</v>
      </c>
      <c r="HO16" s="430">
        <v>1</v>
      </c>
      <c r="HP16" s="430">
        <v>1</v>
      </c>
      <c r="HQ16" s="430">
        <v>1</v>
      </c>
      <c r="HR16" s="430" t="s">
        <v>1226</v>
      </c>
      <c r="HS16" s="430" t="s">
        <v>1226</v>
      </c>
      <c r="HT16" s="430" t="s">
        <v>1226</v>
      </c>
      <c r="HU16" s="430" t="s">
        <v>1226</v>
      </c>
      <c r="HV16" s="430">
        <v>1</v>
      </c>
      <c r="HW16" s="430">
        <v>1</v>
      </c>
      <c r="HX16" s="430">
        <v>1</v>
      </c>
      <c r="HY16" s="430" t="s">
        <v>1226</v>
      </c>
      <c r="HZ16" s="430" t="s">
        <v>1226</v>
      </c>
      <c r="IA16" s="430" t="s">
        <v>1226</v>
      </c>
      <c r="IB16" s="430" t="s">
        <v>1226</v>
      </c>
      <c r="IC16" s="430">
        <v>1</v>
      </c>
      <c r="ID16" s="430">
        <v>1</v>
      </c>
      <c r="IE16" s="430">
        <v>1</v>
      </c>
      <c r="IF16" s="430" t="s">
        <v>1226</v>
      </c>
      <c r="IG16" s="430" t="s">
        <v>1226</v>
      </c>
      <c r="IH16" s="430" t="s">
        <v>1226</v>
      </c>
      <c r="II16" s="430" t="s">
        <v>1226</v>
      </c>
      <c r="IJ16" s="430" t="s">
        <v>1226</v>
      </c>
      <c r="IK16" s="430" t="s">
        <v>1226</v>
      </c>
      <c r="IL16" s="430">
        <v>1</v>
      </c>
      <c r="IM16" s="430">
        <v>1</v>
      </c>
      <c r="IN16" s="430">
        <v>1</v>
      </c>
      <c r="IO16" s="430" t="s">
        <v>1226</v>
      </c>
      <c r="IP16" s="430" t="s">
        <v>1226</v>
      </c>
      <c r="IQ16" s="430">
        <v>1</v>
      </c>
      <c r="IR16" s="430">
        <v>1</v>
      </c>
      <c r="IS16" s="430" t="s">
        <v>1226</v>
      </c>
      <c r="IT16" s="430" t="s">
        <v>1226</v>
      </c>
      <c r="IU16" s="430">
        <v>1</v>
      </c>
      <c r="IV16" s="430">
        <v>1</v>
      </c>
      <c r="IW16" s="430">
        <v>1</v>
      </c>
      <c r="IX16" s="430" t="s">
        <v>1226</v>
      </c>
      <c r="IY16" s="430" t="s">
        <v>1226</v>
      </c>
      <c r="IZ16" s="430">
        <v>1</v>
      </c>
      <c r="JA16" s="430">
        <v>1</v>
      </c>
      <c r="JB16" s="430" t="s">
        <v>1226</v>
      </c>
      <c r="JC16" s="430" t="s">
        <v>1226</v>
      </c>
      <c r="JD16" s="430">
        <v>1</v>
      </c>
      <c r="JE16" s="430">
        <v>1</v>
      </c>
      <c r="JF16" s="430">
        <v>1</v>
      </c>
      <c r="JG16" s="430" t="s">
        <v>1226</v>
      </c>
      <c r="JH16" s="430" t="s">
        <v>1226</v>
      </c>
      <c r="JI16" s="430">
        <v>1</v>
      </c>
      <c r="JJ16" s="430">
        <v>1</v>
      </c>
      <c r="JK16" s="430" t="s">
        <v>1226</v>
      </c>
      <c r="JL16" s="430" t="s">
        <v>1226</v>
      </c>
      <c r="JM16" s="430">
        <v>1</v>
      </c>
      <c r="JN16" s="430">
        <v>1</v>
      </c>
      <c r="JO16" s="430">
        <v>1</v>
      </c>
      <c r="JP16" s="430" t="s">
        <v>1226</v>
      </c>
      <c r="JQ16" s="430" t="s">
        <v>1226</v>
      </c>
      <c r="JR16" s="430">
        <v>1</v>
      </c>
      <c r="JS16" s="430">
        <v>1</v>
      </c>
      <c r="JT16" s="430" t="s">
        <v>1226</v>
      </c>
      <c r="JU16" s="430" t="s">
        <v>1226</v>
      </c>
      <c r="JV16" s="430">
        <v>1</v>
      </c>
      <c r="JW16" s="430">
        <v>1</v>
      </c>
      <c r="JX16" s="430">
        <v>1</v>
      </c>
      <c r="JY16" s="430" t="s">
        <v>1226</v>
      </c>
      <c r="JZ16" s="430" t="s">
        <v>1226</v>
      </c>
      <c r="KA16" s="430">
        <v>1</v>
      </c>
      <c r="KB16" s="430">
        <v>1</v>
      </c>
      <c r="KC16" s="430" t="s">
        <v>1226</v>
      </c>
      <c r="KD16" s="430" t="s">
        <v>1226</v>
      </c>
      <c r="KE16" s="430">
        <v>0</v>
      </c>
      <c r="KF16" s="430" t="s">
        <v>1226</v>
      </c>
      <c r="KG16" s="430" t="s">
        <v>1226</v>
      </c>
      <c r="KH16" s="430" t="s">
        <v>1226</v>
      </c>
      <c r="KI16" s="430" t="s">
        <v>1226</v>
      </c>
      <c r="KJ16" s="430" t="s">
        <v>1226</v>
      </c>
      <c r="KK16" s="430" t="s">
        <v>1226</v>
      </c>
      <c r="KL16" s="430" t="s">
        <v>1226</v>
      </c>
      <c r="KM16" s="430" t="s">
        <v>1226</v>
      </c>
      <c r="KN16" s="430">
        <v>1</v>
      </c>
      <c r="KO16" s="430">
        <v>1</v>
      </c>
      <c r="KP16" s="430">
        <v>1</v>
      </c>
      <c r="KQ16" s="430" t="s">
        <v>1226</v>
      </c>
      <c r="KR16" s="430">
        <v>1</v>
      </c>
      <c r="KS16" s="430">
        <v>1</v>
      </c>
      <c r="KT16" s="430">
        <v>1</v>
      </c>
      <c r="KU16" s="430" t="s">
        <v>1226</v>
      </c>
      <c r="KV16" s="430" t="s">
        <v>1226</v>
      </c>
      <c r="KW16" s="430">
        <v>0</v>
      </c>
      <c r="KX16" s="430" t="s">
        <v>1226</v>
      </c>
      <c r="KY16" s="430" t="s">
        <v>1226</v>
      </c>
      <c r="KZ16" s="430" t="s">
        <v>1226</v>
      </c>
      <c r="LA16" s="430" t="s">
        <v>1226</v>
      </c>
      <c r="LB16" s="430" t="s">
        <v>1226</v>
      </c>
      <c r="LC16" s="430" t="s">
        <v>1226</v>
      </c>
      <c r="LD16" s="430" t="s">
        <v>1226</v>
      </c>
      <c r="LE16" s="430" t="s">
        <v>1226</v>
      </c>
      <c r="LF16" s="430">
        <v>1</v>
      </c>
      <c r="LG16" s="430">
        <v>1</v>
      </c>
      <c r="LH16" s="430" t="s">
        <v>1226</v>
      </c>
      <c r="LI16" s="430" t="s">
        <v>1226</v>
      </c>
      <c r="LJ16" s="430" t="s">
        <v>1226</v>
      </c>
      <c r="LK16" s="430" t="s">
        <v>1226</v>
      </c>
      <c r="LL16" s="430" t="s">
        <v>1226</v>
      </c>
      <c r="LM16" s="430" t="s">
        <v>1226</v>
      </c>
      <c r="LN16" s="430" t="s">
        <v>1226</v>
      </c>
      <c r="LO16" s="430">
        <v>1</v>
      </c>
      <c r="LP16" s="430">
        <v>1</v>
      </c>
      <c r="LQ16" s="430">
        <v>1</v>
      </c>
      <c r="LR16" s="430" t="s">
        <v>1226</v>
      </c>
      <c r="LS16" s="430" t="s">
        <v>1226</v>
      </c>
      <c r="LT16" s="430">
        <v>1</v>
      </c>
      <c r="LU16" s="430">
        <v>1</v>
      </c>
      <c r="LV16" s="430" t="s">
        <v>1226</v>
      </c>
      <c r="LW16" s="430" t="s">
        <v>1226</v>
      </c>
      <c r="LX16" s="430">
        <v>1</v>
      </c>
      <c r="LY16" s="430">
        <v>1</v>
      </c>
      <c r="LZ16" s="430">
        <v>1</v>
      </c>
      <c r="MA16" s="430" t="s">
        <v>1226</v>
      </c>
      <c r="MB16" s="430" t="s">
        <v>1226</v>
      </c>
      <c r="MC16" s="430">
        <v>1</v>
      </c>
      <c r="MD16" s="430">
        <v>1</v>
      </c>
      <c r="ME16" s="430" t="s">
        <v>1226</v>
      </c>
      <c r="MF16" s="430" t="s">
        <v>1226</v>
      </c>
      <c r="MG16" s="430">
        <v>6</v>
      </c>
      <c r="MH16" s="444">
        <v>7.3769686248495114</v>
      </c>
      <c r="MI16" s="444">
        <v>1.229494770808252</v>
      </c>
      <c r="MJ16" s="430">
        <v>6</v>
      </c>
      <c r="MK16" s="444">
        <v>2.2112478808874476</v>
      </c>
      <c r="ML16" s="444">
        <v>0.36854131348124125</v>
      </c>
      <c r="MM16" s="430">
        <v>6</v>
      </c>
      <c r="MN16" s="444">
        <v>51.177446830288275</v>
      </c>
      <c r="MO16" s="444">
        <v>8.5295744717147119</v>
      </c>
      <c r="MP16" s="430">
        <v>6</v>
      </c>
      <c r="MQ16" s="444">
        <v>21.933191498694974</v>
      </c>
      <c r="MR16" s="444">
        <v>3.6555319164491622</v>
      </c>
      <c r="MS16" s="430" t="s">
        <v>1226</v>
      </c>
      <c r="MT16" s="443" t="s">
        <v>1226</v>
      </c>
      <c r="MU16" s="443" t="s">
        <v>1226</v>
      </c>
      <c r="MV16" s="430">
        <v>9</v>
      </c>
      <c r="MW16" s="444">
        <v>6.2078607711782521</v>
      </c>
      <c r="MX16" s="444">
        <v>0.68976230790869464</v>
      </c>
      <c r="MY16" s="430">
        <v>1</v>
      </c>
      <c r="MZ16" s="430" t="s">
        <v>4688</v>
      </c>
      <c r="NA16" s="430">
        <v>1</v>
      </c>
      <c r="NB16" s="430" t="s">
        <v>4689</v>
      </c>
      <c r="NC16" s="430">
        <v>1</v>
      </c>
      <c r="ND16" s="430" t="s">
        <v>4690</v>
      </c>
      <c r="NE16" s="430">
        <v>1</v>
      </c>
      <c r="NF16" s="430" t="s">
        <v>4691</v>
      </c>
      <c r="NG16" s="430">
        <v>1</v>
      </c>
      <c r="NH16" s="430" t="s">
        <v>4692</v>
      </c>
      <c r="NI16" s="430">
        <v>1</v>
      </c>
      <c r="NJ16" s="430" t="s">
        <v>4693</v>
      </c>
      <c r="NK16" s="430">
        <v>1</v>
      </c>
      <c r="NL16" s="430" t="s">
        <v>4694</v>
      </c>
      <c r="NM16" s="430">
        <v>1</v>
      </c>
      <c r="NN16" s="430" t="s">
        <v>4695</v>
      </c>
      <c r="NO16" s="430">
        <v>1</v>
      </c>
      <c r="NP16" s="430" t="s">
        <v>4696</v>
      </c>
      <c r="NQ16" s="430">
        <v>1</v>
      </c>
      <c r="NR16" s="430">
        <v>162.6</v>
      </c>
      <c r="NS16" s="430" t="s">
        <v>1153</v>
      </c>
      <c r="NT16" s="430" t="s">
        <v>4697</v>
      </c>
      <c r="NU16" s="430">
        <v>0.75</v>
      </c>
      <c r="NV16" s="430" t="s">
        <v>4698</v>
      </c>
      <c r="NW16" s="430" t="s">
        <v>4699</v>
      </c>
      <c r="NX16" s="430">
        <v>1</v>
      </c>
      <c r="NY16" s="430">
        <v>2.1943438291164865</v>
      </c>
      <c r="NZ16" s="430" t="s">
        <v>1226</v>
      </c>
      <c r="OA16" s="430" t="s">
        <v>1226</v>
      </c>
      <c r="OB16" s="430">
        <v>1</v>
      </c>
      <c r="OC16" s="430">
        <v>1</v>
      </c>
      <c r="OD16" s="430">
        <v>1</v>
      </c>
      <c r="OE16" s="430">
        <v>100</v>
      </c>
      <c r="OF16" s="430">
        <v>2023</v>
      </c>
      <c r="OG16" s="430">
        <v>100</v>
      </c>
      <c r="OH16" s="430">
        <v>2023</v>
      </c>
      <c r="OI16" s="430">
        <v>100</v>
      </c>
      <c r="OJ16" s="430">
        <v>2023</v>
      </c>
      <c r="OK16" s="430" t="s">
        <v>4700</v>
      </c>
      <c r="OL16" s="430" t="s">
        <v>4701</v>
      </c>
      <c r="OM16" s="430" t="s">
        <v>4702</v>
      </c>
      <c r="ON16" s="430" t="s">
        <v>1158</v>
      </c>
      <c r="OO16" s="430" t="s">
        <v>1158</v>
      </c>
      <c r="OP16" s="430" t="s">
        <v>1158</v>
      </c>
      <c r="OQ16" s="430" t="s">
        <v>4703</v>
      </c>
      <c r="OR16" s="430" t="s">
        <v>4704</v>
      </c>
      <c r="OS16" s="430" t="s">
        <v>1226</v>
      </c>
      <c r="OT16" s="430">
        <v>1</v>
      </c>
      <c r="OU16" s="430">
        <v>1</v>
      </c>
      <c r="OV16" s="430">
        <v>1</v>
      </c>
      <c r="OW16" s="430">
        <v>1</v>
      </c>
      <c r="OX16" s="430">
        <v>1</v>
      </c>
      <c r="OY16" s="430">
        <v>1</v>
      </c>
      <c r="OZ16" s="430" t="s">
        <v>4703</v>
      </c>
      <c r="PA16" s="430" t="s">
        <v>4703</v>
      </c>
      <c r="PB16" s="430" t="s">
        <v>1226</v>
      </c>
      <c r="PC16" s="430">
        <v>1</v>
      </c>
      <c r="PD16" s="430">
        <v>1</v>
      </c>
      <c r="PE16" s="430">
        <v>1</v>
      </c>
      <c r="PF16" s="430">
        <v>1</v>
      </c>
      <c r="PG16" s="430">
        <v>1</v>
      </c>
      <c r="PH16" s="430">
        <v>1</v>
      </c>
      <c r="PI16" s="430">
        <v>1</v>
      </c>
      <c r="PJ16" s="430">
        <v>1</v>
      </c>
      <c r="PK16" s="430">
        <v>0</v>
      </c>
      <c r="PL16" s="430">
        <v>1</v>
      </c>
      <c r="PM16" s="430">
        <v>1</v>
      </c>
      <c r="PN16" s="430">
        <v>1</v>
      </c>
      <c r="PO16" s="430">
        <v>1</v>
      </c>
      <c r="PP16" s="430">
        <v>1</v>
      </c>
      <c r="PQ16" s="430">
        <v>1</v>
      </c>
      <c r="PR16" s="430">
        <v>1</v>
      </c>
      <c r="PS16" s="430">
        <v>1</v>
      </c>
      <c r="PT16" s="430">
        <v>1</v>
      </c>
      <c r="PU16" s="430">
        <v>50.3</v>
      </c>
      <c r="PV16" s="430">
        <v>2018</v>
      </c>
      <c r="PW16" s="430">
        <v>53.6</v>
      </c>
      <c r="PX16" s="430">
        <v>2018</v>
      </c>
      <c r="PY16" s="430">
        <v>47</v>
      </c>
      <c r="PZ16" s="430">
        <v>2014</v>
      </c>
      <c r="QA16" s="430">
        <v>76</v>
      </c>
      <c r="QB16" s="430">
        <v>2021</v>
      </c>
      <c r="QC16" s="430">
        <v>59</v>
      </c>
      <c r="QD16" s="430">
        <v>2021</v>
      </c>
      <c r="QE16" s="430">
        <v>93</v>
      </c>
      <c r="QF16" s="430">
        <v>2021</v>
      </c>
      <c r="QG16" s="430" t="s">
        <v>4705</v>
      </c>
      <c r="QH16" s="430" t="s">
        <v>4706</v>
      </c>
      <c r="QI16" s="430" t="s">
        <v>4707</v>
      </c>
      <c r="QJ16" s="430">
        <v>1</v>
      </c>
      <c r="QK16" s="430">
        <v>1</v>
      </c>
      <c r="QL16" s="430">
        <v>1</v>
      </c>
      <c r="QM16" s="430">
        <v>1</v>
      </c>
      <c r="QN16" s="430">
        <v>2023</v>
      </c>
      <c r="QO16" s="430">
        <v>1</v>
      </c>
      <c r="QP16" s="430">
        <v>2023</v>
      </c>
      <c r="QQ16" s="430">
        <v>1</v>
      </c>
      <c r="QR16" s="430">
        <v>2023</v>
      </c>
      <c r="QS16" s="430" t="s">
        <v>4708</v>
      </c>
      <c r="QT16" s="430" t="s">
        <v>4708</v>
      </c>
      <c r="QU16" s="430" t="s">
        <v>4708</v>
      </c>
      <c r="QV16" s="430" t="s">
        <v>4674</v>
      </c>
      <c r="QW16" s="430" t="s">
        <v>4709</v>
      </c>
      <c r="QX16" s="430" t="s">
        <v>4709</v>
      </c>
      <c r="QY16" s="430" t="s">
        <v>4710</v>
      </c>
      <c r="QZ16" s="430" t="s">
        <v>4711</v>
      </c>
      <c r="RA16" s="430" t="s">
        <v>4712</v>
      </c>
      <c r="RB16" s="430">
        <v>1</v>
      </c>
      <c r="RC16" s="430">
        <v>1</v>
      </c>
      <c r="RD16" s="430">
        <v>1</v>
      </c>
      <c r="RE16" s="430" t="s">
        <v>4713</v>
      </c>
      <c r="RF16" s="430" t="s">
        <v>4714</v>
      </c>
      <c r="RG16" s="430" t="s">
        <v>4715</v>
      </c>
      <c r="RH16" s="430">
        <v>1</v>
      </c>
      <c r="RI16" s="430" t="s">
        <v>1226</v>
      </c>
      <c r="RJ16" s="430">
        <v>1</v>
      </c>
      <c r="RK16" s="430" t="s">
        <v>4716</v>
      </c>
      <c r="RL16" s="430">
        <v>1</v>
      </c>
      <c r="RM16" s="430" t="s">
        <v>4717</v>
      </c>
      <c r="RN16" s="430">
        <v>1</v>
      </c>
      <c r="RO16" s="430" t="s">
        <v>1226</v>
      </c>
      <c r="RP16" s="430">
        <v>1</v>
      </c>
      <c r="RQ16" s="430" t="s">
        <v>4718</v>
      </c>
      <c r="RR16" s="430">
        <v>1</v>
      </c>
      <c r="RS16" s="430" t="s">
        <v>4719</v>
      </c>
      <c r="RT16" s="430">
        <v>0</v>
      </c>
      <c r="RU16" s="430" t="s">
        <v>1226</v>
      </c>
      <c r="RV16" s="430">
        <v>0</v>
      </c>
      <c r="RW16" s="430" t="s">
        <v>1226</v>
      </c>
      <c r="RX16" s="430">
        <v>1</v>
      </c>
      <c r="RY16" s="430" t="s">
        <v>4720</v>
      </c>
      <c r="RZ16" s="430">
        <v>0</v>
      </c>
      <c r="SA16" s="430" t="s">
        <v>1226</v>
      </c>
      <c r="SB16" s="430">
        <v>0</v>
      </c>
      <c r="SC16" s="430" t="s">
        <v>1226</v>
      </c>
      <c r="SD16" s="430">
        <v>1</v>
      </c>
      <c r="SE16" s="430" t="s">
        <v>4721</v>
      </c>
      <c r="SF16" s="430">
        <v>1</v>
      </c>
      <c r="SG16" s="430" t="s">
        <v>1226</v>
      </c>
      <c r="SH16" s="430">
        <v>1</v>
      </c>
      <c r="SI16" s="430" t="s">
        <v>1161</v>
      </c>
      <c r="SJ16" s="430">
        <v>1</v>
      </c>
      <c r="SK16" s="430" t="s">
        <v>4722</v>
      </c>
      <c r="SL16" s="430">
        <v>1</v>
      </c>
      <c r="SM16" s="430" t="s">
        <v>1226</v>
      </c>
      <c r="SN16" s="430">
        <v>1</v>
      </c>
      <c r="SO16" s="430" t="s">
        <v>4723</v>
      </c>
      <c r="SP16" s="430">
        <v>1</v>
      </c>
      <c r="SQ16" s="430" t="s">
        <v>4723</v>
      </c>
      <c r="SR16" s="430" t="s">
        <v>1226</v>
      </c>
      <c r="SS16" s="430" t="s">
        <v>1226</v>
      </c>
      <c r="ST16" s="430" t="s">
        <v>1040</v>
      </c>
      <c r="SU16" s="430" t="s">
        <v>1226</v>
      </c>
      <c r="SV16" s="430" t="s">
        <v>1040</v>
      </c>
      <c r="SW16" s="430" t="s">
        <v>1226</v>
      </c>
      <c r="SX16" s="430" t="s">
        <v>1226</v>
      </c>
      <c r="SY16" s="430" t="s">
        <v>1226</v>
      </c>
      <c r="SZ16" s="430" t="s">
        <v>1040</v>
      </c>
      <c r="TA16" s="430" t="s">
        <v>1226</v>
      </c>
      <c r="TB16" s="430" t="s">
        <v>1040</v>
      </c>
      <c r="TC16" s="430" t="s">
        <v>1226</v>
      </c>
      <c r="TD16" s="430" t="s">
        <v>1226</v>
      </c>
      <c r="TE16" s="430" t="s">
        <v>1226</v>
      </c>
      <c r="TF16" s="430" t="s">
        <v>1226</v>
      </c>
      <c r="TG16" s="430">
        <v>1</v>
      </c>
      <c r="TH16" s="430">
        <v>1</v>
      </c>
      <c r="TI16" s="430">
        <v>1</v>
      </c>
      <c r="TJ16" s="430">
        <v>100</v>
      </c>
      <c r="TK16" s="430">
        <v>2023</v>
      </c>
      <c r="TL16" s="430">
        <v>100</v>
      </c>
      <c r="TM16" s="430">
        <v>2023</v>
      </c>
      <c r="TN16" s="430">
        <v>100</v>
      </c>
      <c r="TO16" s="430">
        <v>2023</v>
      </c>
      <c r="TP16" s="430" t="s">
        <v>4724</v>
      </c>
      <c r="TQ16" s="430" t="s">
        <v>1226</v>
      </c>
      <c r="TR16" s="430" t="s">
        <v>4725</v>
      </c>
      <c r="TS16" s="430" t="s">
        <v>4726</v>
      </c>
      <c r="TT16" s="430" t="s">
        <v>1226</v>
      </c>
      <c r="TU16" s="430" t="s">
        <v>4727</v>
      </c>
      <c r="TV16" s="430" t="s">
        <v>4728</v>
      </c>
      <c r="TW16" s="430" t="s">
        <v>4729</v>
      </c>
      <c r="TX16" s="430" t="s">
        <v>4730</v>
      </c>
      <c r="TY16" s="430">
        <v>1</v>
      </c>
      <c r="TZ16" s="430">
        <v>1</v>
      </c>
      <c r="UA16" s="430">
        <v>1</v>
      </c>
      <c r="UB16" s="430">
        <v>1</v>
      </c>
      <c r="UC16" s="430">
        <v>1</v>
      </c>
      <c r="UD16" s="430">
        <v>1</v>
      </c>
      <c r="UE16" s="430">
        <v>87.4</v>
      </c>
      <c r="UF16" s="430">
        <v>2018</v>
      </c>
      <c r="UG16" s="430" t="s">
        <v>1226</v>
      </c>
      <c r="UH16" s="430" t="s">
        <v>1226</v>
      </c>
      <c r="UI16" s="430" t="s">
        <v>1226</v>
      </c>
      <c r="UJ16" s="430" t="s">
        <v>1226</v>
      </c>
      <c r="UK16" s="430">
        <v>91</v>
      </c>
      <c r="UL16" s="430">
        <v>2020</v>
      </c>
      <c r="UM16" s="430" t="s">
        <v>1226</v>
      </c>
      <c r="UN16" s="430" t="s">
        <v>1226</v>
      </c>
      <c r="UO16" s="430" t="s">
        <v>1171</v>
      </c>
      <c r="UP16" s="430">
        <v>2021</v>
      </c>
      <c r="UQ16" s="430" t="s">
        <v>4731</v>
      </c>
      <c r="UR16" s="430" t="s">
        <v>1226</v>
      </c>
      <c r="US16" s="430" t="s">
        <v>4732</v>
      </c>
      <c r="UT16" s="430">
        <v>1</v>
      </c>
      <c r="UU16" s="430">
        <v>100</v>
      </c>
      <c r="UV16" s="430">
        <v>2023</v>
      </c>
      <c r="UW16" s="430" t="s">
        <v>4733</v>
      </c>
      <c r="UX16" s="430" t="s">
        <v>4734</v>
      </c>
      <c r="UY16" s="430" t="s">
        <v>139</v>
      </c>
      <c r="UZ16" s="430" t="s">
        <v>1226</v>
      </c>
      <c r="VA16" s="430" t="s">
        <v>1226</v>
      </c>
      <c r="VB16" s="430" t="s">
        <v>1226</v>
      </c>
      <c r="VC16" s="430" t="s">
        <v>4735</v>
      </c>
      <c r="VD16" s="430">
        <v>1</v>
      </c>
      <c r="VE16" s="430">
        <v>100</v>
      </c>
      <c r="VF16" s="430">
        <v>2030</v>
      </c>
      <c r="VG16" s="430" t="s">
        <v>4736</v>
      </c>
      <c r="VH16" s="430" t="s">
        <v>4737</v>
      </c>
      <c r="VI16" s="430" t="s">
        <v>139</v>
      </c>
      <c r="VJ16" s="430" t="s">
        <v>1226</v>
      </c>
      <c r="VK16" s="430" t="s">
        <v>1226</v>
      </c>
      <c r="VL16" s="430" t="s">
        <v>1226</v>
      </c>
      <c r="VM16" s="430" t="s">
        <v>4735</v>
      </c>
      <c r="VN16" s="430">
        <v>0</v>
      </c>
      <c r="VO16" s="430" t="s">
        <v>1226</v>
      </c>
      <c r="VP16" s="430" t="s">
        <v>1226</v>
      </c>
      <c r="VQ16" s="430" t="s">
        <v>1226</v>
      </c>
      <c r="VR16" s="430" t="s">
        <v>1226</v>
      </c>
      <c r="VS16" s="430">
        <v>0</v>
      </c>
      <c r="VT16" s="430" t="s">
        <v>1226</v>
      </c>
      <c r="VU16" s="430" t="s">
        <v>1226</v>
      </c>
      <c r="VV16" s="430" t="s">
        <v>1226</v>
      </c>
      <c r="VW16" s="430" t="s">
        <v>1226</v>
      </c>
      <c r="VX16" s="430">
        <v>1</v>
      </c>
      <c r="VY16" s="430" t="s">
        <v>4738</v>
      </c>
      <c r="VZ16" s="430">
        <v>2030</v>
      </c>
      <c r="WA16" s="430" t="s">
        <v>1226</v>
      </c>
      <c r="WB16" s="430" t="s">
        <v>1226</v>
      </c>
      <c r="WC16" s="430">
        <v>1</v>
      </c>
      <c r="WD16" s="430">
        <v>100</v>
      </c>
      <c r="WE16" s="430">
        <v>2030</v>
      </c>
      <c r="WF16" s="430" t="s">
        <v>4739</v>
      </c>
      <c r="WG16" s="430" t="s">
        <v>4740</v>
      </c>
      <c r="WH16" s="430">
        <v>1</v>
      </c>
      <c r="WI16" s="430">
        <v>75</v>
      </c>
      <c r="WJ16" s="430">
        <v>2030</v>
      </c>
      <c r="WK16" s="430" t="s">
        <v>4741</v>
      </c>
      <c r="WL16" s="430" t="s">
        <v>4740</v>
      </c>
      <c r="WM16" s="430">
        <v>0</v>
      </c>
      <c r="WN16" s="430" t="s">
        <v>1226</v>
      </c>
      <c r="WO16" s="430" t="s">
        <v>1226</v>
      </c>
      <c r="WP16" s="430" t="s">
        <v>1226</v>
      </c>
      <c r="WQ16" s="430" t="s">
        <v>1226</v>
      </c>
      <c r="WR16" s="430">
        <v>0</v>
      </c>
      <c r="WS16" s="430" t="s">
        <v>1226</v>
      </c>
      <c r="WT16" s="430" t="s">
        <v>1226</v>
      </c>
      <c r="WU16" s="430" t="s">
        <v>1226</v>
      </c>
      <c r="WV16" s="430" t="s">
        <v>1226</v>
      </c>
      <c r="WW16" s="430">
        <v>0</v>
      </c>
      <c r="WX16" s="430" t="s">
        <v>1226</v>
      </c>
      <c r="WY16" s="430" t="s">
        <v>1226</v>
      </c>
      <c r="WZ16" s="430" t="s">
        <v>1226</v>
      </c>
      <c r="XA16" s="430" t="s">
        <v>1226</v>
      </c>
      <c r="XB16" s="430">
        <v>1</v>
      </c>
      <c r="XC16" s="430">
        <v>0</v>
      </c>
      <c r="XD16" s="430">
        <v>2023</v>
      </c>
      <c r="XE16" s="430" t="s">
        <v>1226</v>
      </c>
      <c r="XF16" s="430" t="s">
        <v>1226</v>
      </c>
      <c r="XG16" s="430">
        <v>4</v>
      </c>
      <c r="XH16" s="430">
        <v>2019</v>
      </c>
      <c r="XI16" s="430">
        <v>1</v>
      </c>
      <c r="XJ16" s="430">
        <v>2021</v>
      </c>
      <c r="XK16" s="430" t="s">
        <v>1226</v>
      </c>
      <c r="XL16" s="430">
        <v>1</v>
      </c>
      <c r="XM16" s="430">
        <v>2</v>
      </c>
      <c r="XN16" s="430">
        <v>1</v>
      </c>
      <c r="XO16" s="430">
        <v>3</v>
      </c>
      <c r="XP16" s="430">
        <v>1</v>
      </c>
      <c r="XQ16" s="430">
        <v>3</v>
      </c>
      <c r="XR16" s="430" t="s">
        <v>4742</v>
      </c>
      <c r="XS16" s="430" t="s">
        <v>1226</v>
      </c>
      <c r="XT16" s="430">
        <v>1</v>
      </c>
      <c r="XU16" s="430">
        <v>2</v>
      </c>
      <c r="XV16" s="430">
        <v>1</v>
      </c>
      <c r="XW16" s="430">
        <v>2</v>
      </c>
      <c r="XX16" s="430">
        <v>1</v>
      </c>
      <c r="XY16" s="430">
        <v>2</v>
      </c>
      <c r="XZ16" s="430" t="s">
        <v>4743</v>
      </c>
      <c r="YA16" s="430">
        <v>1</v>
      </c>
      <c r="YB16" s="430" t="s">
        <v>1226</v>
      </c>
      <c r="YC16" s="430" t="s">
        <v>1226</v>
      </c>
      <c r="YD16" s="430" t="s">
        <v>1226</v>
      </c>
      <c r="YE16" s="430" t="s">
        <v>1226</v>
      </c>
      <c r="YF16" s="430" t="s">
        <v>1226</v>
      </c>
      <c r="YG16" s="430" t="s">
        <v>1226</v>
      </c>
      <c r="YH16" s="430" t="s">
        <v>1226</v>
      </c>
      <c r="YI16" s="430" t="s">
        <v>1226</v>
      </c>
      <c r="YJ16" s="430">
        <v>1</v>
      </c>
      <c r="YK16" s="430">
        <v>2</v>
      </c>
      <c r="YL16" s="430">
        <v>1</v>
      </c>
      <c r="YM16" s="430">
        <v>2</v>
      </c>
      <c r="YN16" s="430">
        <v>1</v>
      </c>
      <c r="YO16" s="430">
        <v>3</v>
      </c>
      <c r="YP16" s="430" t="s">
        <v>4744</v>
      </c>
      <c r="YQ16" s="430" t="s">
        <v>1226</v>
      </c>
      <c r="YR16" s="430">
        <v>1</v>
      </c>
      <c r="YS16" s="430" t="s">
        <v>1226</v>
      </c>
      <c r="YT16" s="430" t="s">
        <v>1226</v>
      </c>
      <c r="YU16" s="430" t="s">
        <v>1226</v>
      </c>
      <c r="YV16" s="430" t="s">
        <v>1226</v>
      </c>
      <c r="YW16" s="430" t="s">
        <v>1226</v>
      </c>
      <c r="YX16" s="430" t="s">
        <v>1226</v>
      </c>
      <c r="YY16" s="430" t="s">
        <v>1226</v>
      </c>
      <c r="YZ16" s="430">
        <v>1</v>
      </c>
      <c r="ZA16" s="430">
        <v>3</v>
      </c>
      <c r="ZB16" s="430">
        <v>1</v>
      </c>
      <c r="ZC16" s="430">
        <v>3</v>
      </c>
      <c r="ZD16" s="430">
        <v>1</v>
      </c>
      <c r="ZE16" s="430">
        <v>3</v>
      </c>
      <c r="ZF16" s="430" t="s">
        <v>4745</v>
      </c>
      <c r="ZG16" s="430">
        <v>1</v>
      </c>
      <c r="ZH16" s="430">
        <v>3</v>
      </c>
      <c r="ZI16" s="430">
        <v>1</v>
      </c>
      <c r="ZJ16" s="430">
        <v>3</v>
      </c>
      <c r="ZK16" s="430">
        <v>1</v>
      </c>
      <c r="ZL16" s="430">
        <v>3</v>
      </c>
      <c r="ZM16" s="430" t="s">
        <v>4746</v>
      </c>
      <c r="ZN16" s="430">
        <v>1</v>
      </c>
      <c r="ZO16" s="430">
        <v>3</v>
      </c>
      <c r="ZP16" s="430">
        <v>1</v>
      </c>
      <c r="ZQ16" s="430">
        <v>3</v>
      </c>
      <c r="ZR16" s="430">
        <v>1</v>
      </c>
      <c r="ZS16" s="430">
        <v>3</v>
      </c>
      <c r="ZT16" s="430" t="s">
        <v>4747</v>
      </c>
      <c r="ZU16" s="430">
        <v>1</v>
      </c>
      <c r="ZV16" s="430">
        <v>3</v>
      </c>
      <c r="ZW16" s="430">
        <v>1</v>
      </c>
      <c r="ZX16" s="430">
        <v>3</v>
      </c>
      <c r="ZY16" s="430">
        <v>1</v>
      </c>
      <c r="ZZ16" s="430">
        <v>3</v>
      </c>
      <c r="AAA16" s="430" t="s">
        <v>4748</v>
      </c>
      <c r="AAB16" s="430" t="s">
        <v>1226</v>
      </c>
      <c r="AAC16" s="430">
        <v>1</v>
      </c>
      <c r="AAD16" s="430">
        <v>3</v>
      </c>
      <c r="AAE16" s="430">
        <v>1</v>
      </c>
      <c r="AAF16" s="430">
        <v>3</v>
      </c>
      <c r="AAG16" s="430">
        <v>1</v>
      </c>
      <c r="AAH16" s="430">
        <v>3</v>
      </c>
      <c r="AAI16" s="430" t="s">
        <v>1226</v>
      </c>
      <c r="AAJ16" s="430">
        <v>1</v>
      </c>
      <c r="AAK16" s="430" t="s">
        <v>1226</v>
      </c>
      <c r="AAL16" s="430" t="s">
        <v>1226</v>
      </c>
      <c r="AAM16" s="430" t="s">
        <v>1226</v>
      </c>
      <c r="AAN16" s="430" t="s">
        <v>1226</v>
      </c>
      <c r="AAO16" s="430" t="s">
        <v>1226</v>
      </c>
      <c r="AAP16" s="430" t="s">
        <v>1226</v>
      </c>
      <c r="AAQ16" s="430" t="s">
        <v>1226</v>
      </c>
      <c r="AAR16" s="430" t="s">
        <v>1226</v>
      </c>
      <c r="AAS16" s="430">
        <v>1</v>
      </c>
      <c r="AAT16" s="430">
        <v>2</v>
      </c>
      <c r="AAU16" s="430">
        <v>1</v>
      </c>
      <c r="AAV16" s="430">
        <v>2</v>
      </c>
      <c r="AAW16" s="430">
        <v>1</v>
      </c>
      <c r="AAX16" s="430">
        <v>2</v>
      </c>
      <c r="AAY16" s="430" t="s">
        <v>1226</v>
      </c>
      <c r="AAZ16" s="430" t="s">
        <v>1226</v>
      </c>
      <c r="ABA16" s="430">
        <v>1</v>
      </c>
      <c r="ABB16" s="430" t="s">
        <v>1226</v>
      </c>
      <c r="ABC16" s="430" t="s">
        <v>1226</v>
      </c>
      <c r="ABD16" s="430" t="s">
        <v>1226</v>
      </c>
      <c r="ABE16" s="430" t="s">
        <v>1226</v>
      </c>
      <c r="ABF16" s="430" t="s">
        <v>1226</v>
      </c>
      <c r="ABG16" s="430" t="s">
        <v>1226</v>
      </c>
      <c r="ABH16" s="430" t="s">
        <v>1226</v>
      </c>
      <c r="ABI16" s="430" t="s">
        <v>1156</v>
      </c>
      <c r="ABJ16" s="430">
        <v>2</v>
      </c>
      <c r="ABK16" s="430">
        <v>2</v>
      </c>
      <c r="ABL16" s="430">
        <v>2</v>
      </c>
      <c r="ABM16" s="430">
        <v>2</v>
      </c>
      <c r="ABN16" s="430">
        <v>2</v>
      </c>
      <c r="ABO16" s="430">
        <v>1</v>
      </c>
      <c r="ABP16" s="430">
        <v>2</v>
      </c>
      <c r="ABQ16" s="430">
        <v>1</v>
      </c>
      <c r="ABR16" s="430" t="s">
        <v>10</v>
      </c>
      <c r="ABS16" s="430">
        <v>2</v>
      </c>
      <c r="ABT16" s="430">
        <v>2</v>
      </c>
      <c r="ABU16" s="430">
        <v>2</v>
      </c>
      <c r="ABV16" s="430">
        <v>3</v>
      </c>
      <c r="ABW16" s="430">
        <v>3</v>
      </c>
      <c r="ABX16" s="430">
        <v>3</v>
      </c>
      <c r="ABY16" s="430">
        <v>3</v>
      </c>
      <c r="ABZ16" s="430">
        <v>2</v>
      </c>
      <c r="ACA16" s="430" t="s">
        <v>1162</v>
      </c>
      <c r="ACB16" s="430">
        <v>3</v>
      </c>
      <c r="ACC16" s="430">
        <v>3</v>
      </c>
      <c r="ACD16" s="430">
        <v>3</v>
      </c>
      <c r="ACE16" s="430">
        <v>2</v>
      </c>
      <c r="ACF16" s="430">
        <v>2</v>
      </c>
      <c r="ACG16" s="430">
        <v>2</v>
      </c>
      <c r="ACH16" s="430">
        <v>1</v>
      </c>
      <c r="ACI16" s="430">
        <v>1</v>
      </c>
      <c r="ACJ16" s="430" t="s">
        <v>1163</v>
      </c>
      <c r="ACK16" s="430">
        <v>3</v>
      </c>
      <c r="ACL16" s="430">
        <v>1</v>
      </c>
      <c r="ACM16" s="430">
        <v>3</v>
      </c>
      <c r="ACN16" s="430">
        <v>1</v>
      </c>
      <c r="ACO16" s="430">
        <v>3</v>
      </c>
      <c r="ACP16" s="430">
        <v>3</v>
      </c>
      <c r="ACQ16" s="430">
        <v>1</v>
      </c>
      <c r="ACR16" s="430">
        <v>1</v>
      </c>
      <c r="ACS16" s="430" t="s">
        <v>1164</v>
      </c>
      <c r="ACT16" s="430">
        <v>2</v>
      </c>
      <c r="ACU16" s="430">
        <v>2</v>
      </c>
      <c r="ACV16" s="430">
        <v>1</v>
      </c>
      <c r="ACW16" s="430">
        <v>1</v>
      </c>
      <c r="ACX16" s="430">
        <v>1</v>
      </c>
      <c r="ACY16" s="430">
        <v>1</v>
      </c>
      <c r="ACZ16" s="430">
        <v>1</v>
      </c>
      <c r="ADA16" s="430">
        <v>1</v>
      </c>
      <c r="ADB16" s="430" t="s">
        <v>1159</v>
      </c>
      <c r="ADC16" s="430">
        <v>3</v>
      </c>
      <c r="ADD16" s="430">
        <v>3</v>
      </c>
      <c r="ADE16" s="430">
        <v>2</v>
      </c>
      <c r="ADF16" s="430">
        <v>3</v>
      </c>
      <c r="ADG16" s="430">
        <v>3</v>
      </c>
      <c r="ADH16" s="430">
        <v>3</v>
      </c>
      <c r="ADI16" s="430">
        <v>3</v>
      </c>
      <c r="ADJ16" s="430">
        <v>3</v>
      </c>
      <c r="ADK16" s="430" t="s">
        <v>8</v>
      </c>
      <c r="ADL16" s="430">
        <v>1</v>
      </c>
      <c r="ADM16" s="430">
        <v>1</v>
      </c>
      <c r="ADN16" s="430">
        <v>1</v>
      </c>
      <c r="ADO16" s="430">
        <v>1</v>
      </c>
      <c r="ADP16" s="430">
        <v>1</v>
      </c>
      <c r="ADQ16" s="430">
        <v>3</v>
      </c>
      <c r="ADR16" s="430">
        <v>1</v>
      </c>
      <c r="ADS16" s="430">
        <v>3</v>
      </c>
      <c r="ADT16" s="430" t="s">
        <v>1165</v>
      </c>
      <c r="ADU16" s="430">
        <v>2</v>
      </c>
      <c r="ADV16" s="430">
        <v>2</v>
      </c>
      <c r="ADW16" s="430">
        <v>2</v>
      </c>
      <c r="ADX16" s="430">
        <v>2</v>
      </c>
      <c r="ADY16" s="430">
        <v>1</v>
      </c>
      <c r="ADZ16" s="430">
        <v>3</v>
      </c>
      <c r="AEA16" s="430">
        <v>1</v>
      </c>
      <c r="AEB16" s="430">
        <v>1</v>
      </c>
      <c r="AEC16" s="430" t="s">
        <v>1166</v>
      </c>
      <c r="AED16" s="430">
        <v>2</v>
      </c>
      <c r="AEE16" s="430">
        <v>2</v>
      </c>
      <c r="AEF16" s="430">
        <v>2</v>
      </c>
      <c r="AEG16" s="430">
        <v>2</v>
      </c>
      <c r="AEH16" s="430">
        <v>1</v>
      </c>
      <c r="AEI16" s="430">
        <v>2</v>
      </c>
      <c r="AEJ16" s="430">
        <v>1</v>
      </c>
      <c r="AEK16" s="430">
        <v>1</v>
      </c>
      <c r="AEL16" s="430" t="s">
        <v>1226</v>
      </c>
      <c r="AEM16" s="430" t="s">
        <v>1226</v>
      </c>
      <c r="AEN16" s="430" t="s">
        <v>1226</v>
      </c>
      <c r="AEO16" s="430" t="s">
        <v>1226</v>
      </c>
      <c r="AEP16" s="430" t="s">
        <v>1226</v>
      </c>
      <c r="AEQ16" s="430" t="s">
        <v>1226</v>
      </c>
      <c r="AER16" s="430" t="s">
        <v>1226</v>
      </c>
      <c r="AES16" s="430" t="s">
        <v>1226</v>
      </c>
      <c r="AET16" s="430" t="s">
        <v>1226</v>
      </c>
      <c r="AEU16" s="430" t="s">
        <v>1226</v>
      </c>
      <c r="AEV16" s="430" t="s">
        <v>1226</v>
      </c>
      <c r="AEW16" s="430" t="s">
        <v>1226</v>
      </c>
      <c r="AEX16" s="430" t="s">
        <v>1226</v>
      </c>
      <c r="AEY16" s="430" t="s">
        <v>1226</v>
      </c>
      <c r="AEZ16" s="430" t="s">
        <v>1226</v>
      </c>
      <c r="AFA16" s="430" t="s">
        <v>1226</v>
      </c>
      <c r="AFB16" s="430" t="s">
        <v>1226</v>
      </c>
      <c r="AFC16" s="430" t="s">
        <v>1226</v>
      </c>
      <c r="AFD16" s="430" t="s">
        <v>1226</v>
      </c>
      <c r="AFE16" s="430" t="s">
        <v>1226</v>
      </c>
      <c r="AFF16" s="430" t="s">
        <v>1226</v>
      </c>
      <c r="AFG16" s="430" t="s">
        <v>1226</v>
      </c>
      <c r="AFH16" s="430" t="s">
        <v>1226</v>
      </c>
      <c r="AFI16" s="430" t="s">
        <v>1226</v>
      </c>
      <c r="AFJ16" s="430" t="s">
        <v>1226</v>
      </c>
      <c r="AFK16" s="430" t="s">
        <v>1226</v>
      </c>
      <c r="AFL16" s="430" t="s">
        <v>1226</v>
      </c>
      <c r="AFM16" s="430" t="s">
        <v>1226</v>
      </c>
      <c r="AFN16" s="430" t="s">
        <v>1226</v>
      </c>
      <c r="AFO16" s="430" t="s">
        <v>1226</v>
      </c>
      <c r="AFP16" s="430" t="s">
        <v>1226</v>
      </c>
      <c r="AFQ16" s="430" t="s">
        <v>1226</v>
      </c>
      <c r="AFR16" s="430" t="s">
        <v>1226</v>
      </c>
      <c r="AFS16" s="430" t="s">
        <v>1226</v>
      </c>
      <c r="AFT16" s="430" t="s">
        <v>1226</v>
      </c>
      <c r="AFU16" s="430" t="s">
        <v>1226</v>
      </c>
      <c r="AFV16" s="430" t="s">
        <v>1226</v>
      </c>
      <c r="AFW16" s="430" t="s">
        <v>1226</v>
      </c>
      <c r="AFX16" s="430" t="s">
        <v>1226</v>
      </c>
      <c r="AFY16" s="430" t="s">
        <v>1226</v>
      </c>
      <c r="AFZ16" s="430" t="s">
        <v>1226</v>
      </c>
      <c r="AGA16" s="430" t="s">
        <v>1226</v>
      </c>
      <c r="AGB16" s="430" t="s">
        <v>1226</v>
      </c>
      <c r="AGC16" s="430" t="s">
        <v>1226</v>
      </c>
      <c r="AGD16" s="430" t="s">
        <v>1226</v>
      </c>
      <c r="AGE16" s="430">
        <v>1</v>
      </c>
      <c r="AGF16" s="430" t="s">
        <v>4749</v>
      </c>
      <c r="AGG16" s="430" t="s">
        <v>4750</v>
      </c>
      <c r="AGH16" s="430">
        <v>1</v>
      </c>
      <c r="AGI16" s="430">
        <v>1</v>
      </c>
      <c r="AGJ16" s="430">
        <v>1</v>
      </c>
      <c r="AGK16" s="430">
        <v>1</v>
      </c>
      <c r="AGL16" s="430">
        <v>1</v>
      </c>
      <c r="AGM16" s="430">
        <v>1</v>
      </c>
      <c r="AGN16" s="430">
        <v>1</v>
      </c>
      <c r="AGO16" s="430" t="s">
        <v>4751</v>
      </c>
      <c r="AGP16" s="430">
        <v>1</v>
      </c>
      <c r="AGQ16" s="430">
        <v>1</v>
      </c>
      <c r="AGR16" s="430">
        <v>1</v>
      </c>
      <c r="AGS16" s="430" t="s">
        <v>1321</v>
      </c>
      <c r="AGT16" s="430" t="s">
        <v>4752</v>
      </c>
      <c r="AGU16" s="430">
        <v>1</v>
      </c>
      <c r="AGV16" s="430">
        <v>1</v>
      </c>
      <c r="AGW16" s="430">
        <v>2</v>
      </c>
      <c r="AGX16" s="430">
        <v>3</v>
      </c>
      <c r="AGY16" s="430">
        <v>1</v>
      </c>
      <c r="AGZ16" s="430">
        <v>1</v>
      </c>
      <c r="AHA16" s="430">
        <v>5</v>
      </c>
      <c r="AHB16" s="430">
        <v>5</v>
      </c>
      <c r="AHC16" s="430">
        <v>1</v>
      </c>
      <c r="AHD16" s="430">
        <v>1</v>
      </c>
      <c r="AHE16" s="430">
        <v>3</v>
      </c>
      <c r="AHF16" s="430">
        <v>2</v>
      </c>
      <c r="AHG16" s="430">
        <v>1</v>
      </c>
      <c r="AHH16" s="430">
        <v>1</v>
      </c>
      <c r="AHI16" s="430">
        <v>4</v>
      </c>
      <c r="AHJ16" s="430">
        <v>4</v>
      </c>
      <c r="AHK16" s="430">
        <v>1</v>
      </c>
      <c r="AHL16" s="430">
        <v>1</v>
      </c>
      <c r="AHM16" s="430">
        <v>5</v>
      </c>
      <c r="AHN16" s="430">
        <v>4</v>
      </c>
      <c r="AHO16" s="430">
        <v>1</v>
      </c>
      <c r="AHP16" s="430">
        <v>1</v>
      </c>
      <c r="AHQ16" s="430">
        <v>4</v>
      </c>
      <c r="AHR16" s="430">
        <v>4</v>
      </c>
      <c r="AHS16" s="430" t="s">
        <v>4753</v>
      </c>
      <c r="AHT16" s="430" t="s">
        <v>4754</v>
      </c>
      <c r="AHU16" s="430">
        <v>0.5</v>
      </c>
      <c r="AHV16" s="430">
        <v>1</v>
      </c>
      <c r="AHW16" s="430">
        <v>0.75</v>
      </c>
      <c r="AHX16" s="430">
        <v>0.5</v>
      </c>
      <c r="AHY16" s="430">
        <v>0.5</v>
      </c>
      <c r="AHZ16" s="430">
        <v>0.5</v>
      </c>
      <c r="AIA16" s="430">
        <v>0.5</v>
      </c>
      <c r="AIB16" s="430">
        <v>0.75</v>
      </c>
      <c r="AIC16" s="430">
        <v>0.75</v>
      </c>
      <c r="AID16" s="430">
        <v>0.75</v>
      </c>
      <c r="AIE16" s="430">
        <v>0.75</v>
      </c>
      <c r="AIF16" s="430">
        <v>0.75</v>
      </c>
      <c r="AIG16" s="430">
        <v>0.75</v>
      </c>
      <c r="AIH16" s="430">
        <v>0.75</v>
      </c>
      <c r="AII16" s="430">
        <v>0.75</v>
      </c>
      <c r="AIJ16" s="430">
        <v>0</v>
      </c>
      <c r="AIK16" s="430">
        <v>0</v>
      </c>
      <c r="AIL16" s="430">
        <v>0</v>
      </c>
      <c r="AIM16" s="430">
        <v>0.5</v>
      </c>
      <c r="AIN16" s="430">
        <v>0.5</v>
      </c>
      <c r="AIO16" s="430">
        <v>0.5</v>
      </c>
      <c r="AIP16" s="430">
        <v>0</v>
      </c>
      <c r="AIQ16" s="430" t="s">
        <v>1226</v>
      </c>
      <c r="AIR16" s="430">
        <v>0</v>
      </c>
      <c r="AIS16" s="430" t="s">
        <v>1226</v>
      </c>
      <c r="AIT16" s="430">
        <v>0</v>
      </c>
      <c r="AIU16" s="430" t="s">
        <v>1226</v>
      </c>
    </row>
    <row r="17" spans="1:931" x14ac:dyDescent="0.2">
      <c r="A17" s="430" t="s">
        <v>1139</v>
      </c>
      <c r="B17" s="430" t="s">
        <v>1140</v>
      </c>
      <c r="C17" s="430" t="s">
        <v>1070</v>
      </c>
      <c r="D17" s="430" t="s">
        <v>1050</v>
      </c>
      <c r="E17" s="430" t="s">
        <v>1049</v>
      </c>
      <c r="F17" s="443">
        <v>12.079472000000001</v>
      </c>
      <c r="G17" s="443">
        <v>40408.208523878398</v>
      </c>
      <c r="H17" s="430">
        <v>1</v>
      </c>
      <c r="I17" s="430">
        <v>1</v>
      </c>
      <c r="J17" s="430">
        <v>2009</v>
      </c>
      <c r="K17" s="430">
        <v>2009</v>
      </c>
      <c r="L17" s="430" t="s">
        <v>4822</v>
      </c>
      <c r="M17" s="430" t="s">
        <v>4823</v>
      </c>
      <c r="N17" s="430">
        <v>1</v>
      </c>
      <c r="O17" s="430">
        <v>1</v>
      </c>
      <c r="P17" s="430" t="s">
        <v>4824</v>
      </c>
      <c r="Q17" s="430" t="s">
        <v>4824</v>
      </c>
      <c r="R17" s="430">
        <v>2018</v>
      </c>
      <c r="S17" s="430">
        <v>2018</v>
      </c>
      <c r="T17" s="430" t="s">
        <v>4825</v>
      </c>
      <c r="U17" s="430" t="s">
        <v>4825</v>
      </c>
      <c r="V17" s="430">
        <v>1</v>
      </c>
      <c r="W17" s="430">
        <v>0</v>
      </c>
      <c r="X17" s="430" t="s">
        <v>4826</v>
      </c>
      <c r="Y17" s="430" t="s">
        <v>1226</v>
      </c>
      <c r="Z17" s="430">
        <v>1992</v>
      </c>
      <c r="AA17" s="430" t="s">
        <v>1226</v>
      </c>
      <c r="AB17" s="430" t="s">
        <v>4827</v>
      </c>
      <c r="AC17" s="430" t="s">
        <v>1226</v>
      </c>
      <c r="AD17" s="430">
        <v>0</v>
      </c>
      <c r="AE17" s="430" t="s">
        <v>1226</v>
      </c>
      <c r="AF17" s="430" t="s">
        <v>1226</v>
      </c>
      <c r="AG17" s="430">
        <v>0</v>
      </c>
      <c r="AH17" s="430" t="s">
        <v>1226</v>
      </c>
      <c r="AI17" s="430" t="s">
        <v>1226</v>
      </c>
      <c r="AJ17" s="430">
        <v>0</v>
      </c>
      <c r="AK17" s="430" t="s">
        <v>1226</v>
      </c>
      <c r="AL17" s="430" t="s">
        <v>1226</v>
      </c>
      <c r="AM17" s="430">
        <v>0</v>
      </c>
      <c r="AN17" s="430" t="s">
        <v>1226</v>
      </c>
      <c r="AO17" s="430" t="s">
        <v>1226</v>
      </c>
      <c r="AP17" s="430">
        <v>0</v>
      </c>
      <c r="AQ17" s="430" t="s">
        <v>1226</v>
      </c>
      <c r="AR17" s="430" t="s">
        <v>1226</v>
      </c>
      <c r="AS17" s="430">
        <v>0</v>
      </c>
      <c r="AT17" s="430" t="s">
        <v>1226</v>
      </c>
      <c r="AU17" s="430" t="s">
        <v>1226</v>
      </c>
      <c r="AV17" s="430">
        <v>0</v>
      </c>
      <c r="AW17" s="430" t="s">
        <v>1226</v>
      </c>
      <c r="AX17" s="430" t="s">
        <v>1226</v>
      </c>
      <c r="AY17" s="430">
        <v>0</v>
      </c>
      <c r="AZ17" s="430" t="s">
        <v>1226</v>
      </c>
      <c r="BA17" s="430" t="s">
        <v>1226</v>
      </c>
      <c r="BB17" s="430">
        <v>0</v>
      </c>
      <c r="BC17" s="430" t="s">
        <v>1226</v>
      </c>
      <c r="BD17" s="430" t="s">
        <v>1226</v>
      </c>
      <c r="BE17" s="430">
        <v>0</v>
      </c>
      <c r="BF17" s="430" t="s">
        <v>1226</v>
      </c>
      <c r="BG17" s="430" t="s">
        <v>1226</v>
      </c>
      <c r="BH17" s="430">
        <v>0</v>
      </c>
      <c r="BI17" s="430" t="s">
        <v>1226</v>
      </c>
      <c r="BJ17" s="430" t="s">
        <v>1226</v>
      </c>
      <c r="BK17" s="430">
        <v>1</v>
      </c>
      <c r="BL17" s="430" t="s">
        <v>4828</v>
      </c>
      <c r="BM17" s="430">
        <v>2013</v>
      </c>
      <c r="BN17" s="430">
        <v>1</v>
      </c>
      <c r="BO17" s="430" t="s">
        <v>4829</v>
      </c>
      <c r="BP17" s="430">
        <v>2019</v>
      </c>
      <c r="BQ17" s="430">
        <v>1</v>
      </c>
      <c r="BR17" s="430">
        <v>1</v>
      </c>
      <c r="BS17" s="430" t="s">
        <v>4830</v>
      </c>
      <c r="BT17" s="430">
        <v>1</v>
      </c>
      <c r="BU17" s="430">
        <v>0</v>
      </c>
      <c r="BV17" s="430" t="s">
        <v>4831</v>
      </c>
      <c r="BW17" s="430">
        <v>1</v>
      </c>
      <c r="BX17" s="430">
        <v>1</v>
      </c>
      <c r="BY17" s="430" t="s">
        <v>4832</v>
      </c>
      <c r="BZ17" s="430">
        <v>1</v>
      </c>
      <c r="CA17" s="430" t="s">
        <v>4833</v>
      </c>
      <c r="CB17" s="430">
        <v>1</v>
      </c>
      <c r="CC17" s="430" t="s">
        <v>4834</v>
      </c>
      <c r="CD17" s="430">
        <v>1</v>
      </c>
      <c r="CE17" s="430">
        <v>77</v>
      </c>
      <c r="CF17" s="430">
        <v>77</v>
      </c>
      <c r="CG17" s="430">
        <v>0</v>
      </c>
      <c r="CH17" s="430" t="s">
        <v>1226</v>
      </c>
      <c r="CI17" s="430" t="s">
        <v>1226</v>
      </c>
      <c r="CJ17" s="430">
        <v>1</v>
      </c>
      <c r="CK17" s="430">
        <v>77</v>
      </c>
      <c r="CL17" s="430">
        <v>77</v>
      </c>
      <c r="CM17" s="430">
        <v>0.5</v>
      </c>
      <c r="CN17" s="430">
        <v>350</v>
      </c>
      <c r="CO17" s="430">
        <v>3000</v>
      </c>
      <c r="CP17" s="430">
        <v>1</v>
      </c>
      <c r="CQ17" s="430">
        <v>77</v>
      </c>
      <c r="CR17" s="430">
        <v>77</v>
      </c>
      <c r="CS17" s="430">
        <v>0.66</v>
      </c>
      <c r="CT17" s="430" t="s">
        <v>4835</v>
      </c>
      <c r="CU17" s="430" t="s">
        <v>4836</v>
      </c>
      <c r="CV17" s="430" t="s">
        <v>1729</v>
      </c>
      <c r="CW17" s="430">
        <v>0.75</v>
      </c>
      <c r="CX17" s="430" t="s">
        <v>4837</v>
      </c>
      <c r="CY17" s="430" t="s">
        <v>4838</v>
      </c>
      <c r="CZ17" s="430" t="s">
        <v>1729</v>
      </c>
      <c r="DA17" s="430">
        <v>1</v>
      </c>
      <c r="DB17" s="430" t="s">
        <v>4839</v>
      </c>
      <c r="DC17" s="430" t="s">
        <v>4840</v>
      </c>
      <c r="DD17" s="430" t="s">
        <v>1729</v>
      </c>
      <c r="DE17" s="430">
        <v>0.75</v>
      </c>
      <c r="DF17" s="430">
        <v>0.5</v>
      </c>
      <c r="DG17" s="430">
        <v>0.66</v>
      </c>
      <c r="DH17" s="430" t="s">
        <v>4835</v>
      </c>
      <c r="DI17" s="430" t="s">
        <v>4841</v>
      </c>
      <c r="DJ17" s="430" t="s">
        <v>1226</v>
      </c>
      <c r="DK17" s="430">
        <v>0.75</v>
      </c>
      <c r="DL17" s="430" t="s">
        <v>4842</v>
      </c>
      <c r="DM17" s="430" t="s">
        <v>4843</v>
      </c>
      <c r="DN17" s="430" t="s">
        <v>1729</v>
      </c>
      <c r="DO17" s="430">
        <v>1</v>
      </c>
      <c r="DP17" s="430" t="s">
        <v>4844</v>
      </c>
      <c r="DQ17" s="430" t="s">
        <v>4840</v>
      </c>
      <c r="DR17" s="430" t="s">
        <v>1729</v>
      </c>
      <c r="DS17" s="430">
        <v>1</v>
      </c>
      <c r="DT17" s="430">
        <v>0.5</v>
      </c>
      <c r="DU17" s="430">
        <v>0.66</v>
      </c>
      <c r="DV17" s="430" t="s">
        <v>4845</v>
      </c>
      <c r="DW17" s="430" t="s">
        <v>4846</v>
      </c>
      <c r="DX17" s="430">
        <v>2018</v>
      </c>
      <c r="DY17" s="430">
        <v>0.75</v>
      </c>
      <c r="DZ17" s="430" t="s">
        <v>4847</v>
      </c>
      <c r="EA17" s="430" t="s">
        <v>4843</v>
      </c>
      <c r="EB17" s="430" t="s">
        <v>1729</v>
      </c>
      <c r="EC17" s="430">
        <v>1</v>
      </c>
      <c r="ED17" s="430" t="s">
        <v>4848</v>
      </c>
      <c r="EE17" s="430" t="s">
        <v>4840</v>
      </c>
      <c r="EF17" s="430" t="s">
        <v>1729</v>
      </c>
      <c r="EG17" s="430">
        <v>0.75</v>
      </c>
      <c r="EH17" s="430">
        <v>0.5</v>
      </c>
      <c r="EI17" s="430">
        <v>0.66</v>
      </c>
      <c r="EJ17" s="430" t="s">
        <v>4845</v>
      </c>
      <c r="EK17" s="430" t="s">
        <v>4846</v>
      </c>
      <c r="EL17" s="430">
        <v>2018</v>
      </c>
      <c r="EM17" s="430">
        <v>0.75</v>
      </c>
      <c r="EN17" s="430" t="s">
        <v>4847</v>
      </c>
      <c r="EO17" s="430" t="s">
        <v>4843</v>
      </c>
      <c r="EP17" s="430" t="s">
        <v>1729</v>
      </c>
      <c r="EQ17" s="430">
        <v>1</v>
      </c>
      <c r="ER17" s="430" t="s">
        <v>4844</v>
      </c>
      <c r="ES17" s="430" t="s">
        <v>4840</v>
      </c>
      <c r="ET17" s="430" t="s">
        <v>1729</v>
      </c>
      <c r="EU17" s="430">
        <v>0.75</v>
      </c>
      <c r="EV17" s="430">
        <v>0.5</v>
      </c>
      <c r="EW17" s="430">
        <v>0.66</v>
      </c>
      <c r="EX17" s="430" t="s">
        <v>4849</v>
      </c>
      <c r="EY17" s="430" t="s">
        <v>4850</v>
      </c>
      <c r="EZ17" s="430">
        <v>2015</v>
      </c>
      <c r="FA17" s="430">
        <v>0.75</v>
      </c>
      <c r="FB17" s="430" t="s">
        <v>4851</v>
      </c>
      <c r="FC17" s="430" t="s">
        <v>4852</v>
      </c>
      <c r="FD17" s="430">
        <v>2019</v>
      </c>
      <c r="FE17" s="430">
        <v>0</v>
      </c>
      <c r="FF17" s="430" t="s">
        <v>1226</v>
      </c>
      <c r="FG17" s="430" t="s">
        <v>1226</v>
      </c>
      <c r="FH17" s="430" t="s">
        <v>1226</v>
      </c>
      <c r="FI17" s="430" t="s">
        <v>1226</v>
      </c>
      <c r="FJ17" s="430" t="s">
        <v>1226</v>
      </c>
      <c r="FK17" s="430">
        <v>0</v>
      </c>
      <c r="FL17" s="430" t="s">
        <v>1226</v>
      </c>
      <c r="FM17" s="430" t="s">
        <v>1226</v>
      </c>
      <c r="FN17" s="430" t="s">
        <v>1226</v>
      </c>
      <c r="FO17" s="430">
        <v>0.25</v>
      </c>
      <c r="FP17" s="430" t="s">
        <v>4853</v>
      </c>
      <c r="FQ17" s="430" t="s">
        <v>1226</v>
      </c>
      <c r="FR17" s="430" t="s">
        <v>1226</v>
      </c>
      <c r="FS17" s="430">
        <v>0</v>
      </c>
      <c r="FT17" s="430" t="s">
        <v>1226</v>
      </c>
      <c r="FU17" s="430" t="s">
        <v>1226</v>
      </c>
      <c r="FV17" s="430" t="s">
        <v>1226</v>
      </c>
      <c r="FW17" s="430" t="s">
        <v>1226</v>
      </c>
      <c r="FX17" s="430" t="s">
        <v>1226</v>
      </c>
      <c r="FY17" s="430">
        <v>1</v>
      </c>
      <c r="FZ17" s="430">
        <v>1</v>
      </c>
      <c r="GA17" s="430">
        <v>1</v>
      </c>
      <c r="GB17" s="430">
        <v>1</v>
      </c>
      <c r="GC17" s="430" t="s">
        <v>1226</v>
      </c>
      <c r="GD17" s="430">
        <v>1</v>
      </c>
      <c r="GE17" s="430" t="s">
        <v>4854</v>
      </c>
      <c r="GF17" s="430">
        <v>1</v>
      </c>
      <c r="GG17" s="430">
        <v>1</v>
      </c>
      <c r="GH17" s="430">
        <v>1</v>
      </c>
      <c r="GI17" s="430">
        <v>1</v>
      </c>
      <c r="GJ17" s="430" t="s">
        <v>1226</v>
      </c>
      <c r="GK17" s="430">
        <v>1</v>
      </c>
      <c r="GL17" s="430" t="s">
        <v>4855</v>
      </c>
      <c r="GM17" s="430">
        <v>1</v>
      </c>
      <c r="GN17" s="430">
        <v>1</v>
      </c>
      <c r="GO17" s="430">
        <v>1</v>
      </c>
      <c r="GP17" s="430" t="s">
        <v>1226</v>
      </c>
      <c r="GQ17" s="430" t="s">
        <v>1226</v>
      </c>
      <c r="GR17" s="430">
        <v>1</v>
      </c>
      <c r="GS17" s="430" t="s">
        <v>4856</v>
      </c>
      <c r="GT17" s="430">
        <v>1</v>
      </c>
      <c r="GU17" s="430">
        <v>1</v>
      </c>
      <c r="GV17" s="430">
        <v>1</v>
      </c>
      <c r="GW17" s="430">
        <v>1</v>
      </c>
      <c r="GX17" s="430" t="s">
        <v>1226</v>
      </c>
      <c r="GY17" s="430">
        <v>1</v>
      </c>
      <c r="GZ17" s="430" t="s">
        <v>4857</v>
      </c>
      <c r="HA17" s="430">
        <v>0</v>
      </c>
      <c r="HB17" s="430" t="s">
        <v>1226</v>
      </c>
      <c r="HC17" s="430" t="s">
        <v>1226</v>
      </c>
      <c r="HD17" s="430" t="s">
        <v>1226</v>
      </c>
      <c r="HE17" s="430" t="s">
        <v>1226</v>
      </c>
      <c r="HF17" s="430" t="s">
        <v>1226</v>
      </c>
      <c r="HG17" s="430" t="s">
        <v>1226</v>
      </c>
      <c r="HH17" s="430">
        <v>1</v>
      </c>
      <c r="HI17" s="430">
        <v>1</v>
      </c>
      <c r="HJ17" s="430">
        <v>1</v>
      </c>
      <c r="HK17" s="430" t="s">
        <v>1226</v>
      </c>
      <c r="HL17" s="430" t="s">
        <v>1226</v>
      </c>
      <c r="HM17" s="430">
        <v>1</v>
      </c>
      <c r="HN17" s="430" t="s">
        <v>4858</v>
      </c>
      <c r="HO17" s="430">
        <v>1</v>
      </c>
      <c r="HP17" s="430" t="s">
        <v>1226</v>
      </c>
      <c r="HQ17" s="430">
        <v>1</v>
      </c>
      <c r="HR17" s="430" t="s">
        <v>1226</v>
      </c>
      <c r="HS17" s="430" t="s">
        <v>1226</v>
      </c>
      <c r="HT17" s="430" t="s">
        <v>1226</v>
      </c>
      <c r="HU17" s="430" t="s">
        <v>1226</v>
      </c>
      <c r="HV17" s="430">
        <v>0</v>
      </c>
      <c r="HW17" s="430" t="s">
        <v>1226</v>
      </c>
      <c r="HX17" s="430" t="s">
        <v>1226</v>
      </c>
      <c r="HY17" s="430" t="s">
        <v>1226</v>
      </c>
      <c r="HZ17" s="430" t="s">
        <v>1226</v>
      </c>
      <c r="IA17" s="430" t="s">
        <v>1226</v>
      </c>
      <c r="IB17" s="430" t="s">
        <v>1226</v>
      </c>
      <c r="IC17" s="430">
        <v>0</v>
      </c>
      <c r="ID17" s="430" t="s">
        <v>1226</v>
      </c>
      <c r="IE17" s="430" t="s">
        <v>1226</v>
      </c>
      <c r="IF17" s="430" t="s">
        <v>1226</v>
      </c>
      <c r="IG17" s="430" t="s">
        <v>1226</v>
      </c>
      <c r="IH17" s="430" t="s">
        <v>1226</v>
      </c>
      <c r="II17" s="430" t="s">
        <v>1226</v>
      </c>
      <c r="IJ17" s="430" t="s">
        <v>1226</v>
      </c>
      <c r="IK17" s="430" t="s">
        <v>1226</v>
      </c>
      <c r="IL17" s="430">
        <v>1</v>
      </c>
      <c r="IM17" s="430" t="s">
        <v>1226</v>
      </c>
      <c r="IN17" s="430" t="s">
        <v>1226</v>
      </c>
      <c r="IO17" s="430" t="s">
        <v>1226</v>
      </c>
      <c r="IP17" s="430" t="s">
        <v>1226</v>
      </c>
      <c r="IQ17" s="430" t="s">
        <v>1226</v>
      </c>
      <c r="IR17" s="430">
        <v>1</v>
      </c>
      <c r="IS17" s="430">
        <v>1</v>
      </c>
      <c r="IT17" s="430" t="s">
        <v>4853</v>
      </c>
      <c r="IU17" s="430">
        <v>1</v>
      </c>
      <c r="IV17" s="430" t="s">
        <v>1226</v>
      </c>
      <c r="IW17" s="430" t="s">
        <v>1226</v>
      </c>
      <c r="IX17" s="430" t="s">
        <v>1226</v>
      </c>
      <c r="IY17" s="430" t="s">
        <v>1226</v>
      </c>
      <c r="IZ17" s="430" t="s">
        <v>1226</v>
      </c>
      <c r="JA17" s="430">
        <v>1</v>
      </c>
      <c r="JB17" s="430">
        <v>1</v>
      </c>
      <c r="JC17" s="430" t="s">
        <v>4853</v>
      </c>
      <c r="JD17" s="430">
        <v>1</v>
      </c>
      <c r="JE17" s="430" t="s">
        <v>1226</v>
      </c>
      <c r="JF17" s="430" t="s">
        <v>1226</v>
      </c>
      <c r="JG17" s="430" t="s">
        <v>1226</v>
      </c>
      <c r="JH17" s="430" t="s">
        <v>1226</v>
      </c>
      <c r="JI17" s="430" t="s">
        <v>1226</v>
      </c>
      <c r="JJ17" s="430">
        <v>1</v>
      </c>
      <c r="JK17" s="430">
        <v>1</v>
      </c>
      <c r="JL17" s="430" t="s">
        <v>4853</v>
      </c>
      <c r="JM17" s="430">
        <v>1</v>
      </c>
      <c r="JN17" s="430" t="s">
        <v>1226</v>
      </c>
      <c r="JO17" s="430" t="s">
        <v>1226</v>
      </c>
      <c r="JP17" s="430" t="s">
        <v>1226</v>
      </c>
      <c r="JQ17" s="430" t="s">
        <v>1226</v>
      </c>
      <c r="JR17" s="430">
        <v>1</v>
      </c>
      <c r="JS17" s="430">
        <v>1</v>
      </c>
      <c r="JT17" s="430">
        <v>1</v>
      </c>
      <c r="JU17" s="430" t="s">
        <v>4859</v>
      </c>
      <c r="JV17" s="430">
        <v>1</v>
      </c>
      <c r="JW17" s="430" t="s">
        <v>1226</v>
      </c>
      <c r="JX17" s="430" t="s">
        <v>1226</v>
      </c>
      <c r="JY17" s="430" t="s">
        <v>1226</v>
      </c>
      <c r="JZ17" s="430" t="s">
        <v>1226</v>
      </c>
      <c r="KA17" s="430">
        <v>1</v>
      </c>
      <c r="KB17" s="430" t="s">
        <v>1226</v>
      </c>
      <c r="KC17" s="430">
        <v>1</v>
      </c>
      <c r="KD17" s="430" t="s">
        <v>4860</v>
      </c>
      <c r="KE17" s="430">
        <v>1</v>
      </c>
      <c r="KF17" s="430" t="s">
        <v>1226</v>
      </c>
      <c r="KG17" s="430" t="s">
        <v>1226</v>
      </c>
      <c r="KH17" s="430" t="s">
        <v>1226</v>
      </c>
      <c r="KI17" s="430" t="s">
        <v>1226</v>
      </c>
      <c r="KJ17" s="430">
        <v>1</v>
      </c>
      <c r="KK17" s="430" t="s">
        <v>1226</v>
      </c>
      <c r="KL17" s="430">
        <v>1</v>
      </c>
      <c r="KM17" s="430" t="s">
        <v>4860</v>
      </c>
      <c r="KN17" s="430">
        <v>1</v>
      </c>
      <c r="KO17" s="430">
        <v>1</v>
      </c>
      <c r="KP17" s="430" t="s">
        <v>1226</v>
      </c>
      <c r="KQ17" s="430">
        <v>1</v>
      </c>
      <c r="KR17" s="430">
        <v>1</v>
      </c>
      <c r="KS17" s="430">
        <v>1</v>
      </c>
      <c r="KT17" s="430" t="s">
        <v>1226</v>
      </c>
      <c r="KU17" s="430">
        <v>1</v>
      </c>
      <c r="KV17" s="430" t="s">
        <v>4861</v>
      </c>
      <c r="KW17" s="430">
        <v>0</v>
      </c>
      <c r="KX17" s="430" t="s">
        <v>1226</v>
      </c>
      <c r="KY17" s="430" t="s">
        <v>1226</v>
      </c>
      <c r="KZ17" s="430" t="s">
        <v>1226</v>
      </c>
      <c r="LA17" s="430" t="s">
        <v>1226</v>
      </c>
      <c r="LB17" s="430" t="s">
        <v>1226</v>
      </c>
      <c r="LC17" s="430" t="s">
        <v>1226</v>
      </c>
      <c r="LD17" s="430" t="s">
        <v>1226</v>
      </c>
      <c r="LE17" s="430" t="s">
        <v>1226</v>
      </c>
      <c r="LF17" s="430">
        <v>1</v>
      </c>
      <c r="LG17" s="430">
        <v>1</v>
      </c>
      <c r="LH17" s="430" t="s">
        <v>1226</v>
      </c>
      <c r="LI17" s="430">
        <v>1</v>
      </c>
      <c r="LJ17" s="430" t="s">
        <v>1226</v>
      </c>
      <c r="LK17" s="430" t="s">
        <v>1226</v>
      </c>
      <c r="LL17" s="430" t="s">
        <v>1226</v>
      </c>
      <c r="LM17" s="430">
        <v>1</v>
      </c>
      <c r="LN17" s="430" t="s">
        <v>4862</v>
      </c>
      <c r="LO17" s="430">
        <v>0</v>
      </c>
      <c r="LP17" s="430" t="s">
        <v>1226</v>
      </c>
      <c r="LQ17" s="430" t="s">
        <v>1226</v>
      </c>
      <c r="LR17" s="430" t="s">
        <v>1226</v>
      </c>
      <c r="LS17" s="430" t="s">
        <v>1226</v>
      </c>
      <c r="LT17" s="430" t="s">
        <v>1226</v>
      </c>
      <c r="LU17" s="430" t="s">
        <v>1226</v>
      </c>
      <c r="LV17" s="430" t="s">
        <v>1226</v>
      </c>
      <c r="LW17" s="430" t="s">
        <v>1226</v>
      </c>
      <c r="LX17" s="430">
        <v>0</v>
      </c>
      <c r="LY17" s="430" t="s">
        <v>1226</v>
      </c>
      <c r="LZ17" s="430" t="s">
        <v>1226</v>
      </c>
      <c r="MA17" s="430" t="s">
        <v>1226</v>
      </c>
      <c r="MB17" s="430" t="s">
        <v>1226</v>
      </c>
      <c r="MC17" s="430" t="s">
        <v>1226</v>
      </c>
      <c r="MD17" s="430" t="s">
        <v>1226</v>
      </c>
      <c r="ME17" s="430" t="s">
        <v>1226</v>
      </c>
      <c r="MF17" s="430" t="s">
        <v>1226</v>
      </c>
      <c r="MG17" s="430">
        <v>5</v>
      </c>
      <c r="MH17" s="444" t="s">
        <v>1226</v>
      </c>
      <c r="MI17" s="444" t="s">
        <v>1226</v>
      </c>
      <c r="MJ17" s="430">
        <v>5</v>
      </c>
      <c r="MK17" s="444" t="s">
        <v>1226</v>
      </c>
      <c r="ML17" s="444" t="s">
        <v>1226</v>
      </c>
      <c r="MM17" s="430">
        <v>5</v>
      </c>
      <c r="MN17" s="444" t="s">
        <v>1226</v>
      </c>
      <c r="MO17" s="444" t="s">
        <v>1226</v>
      </c>
      <c r="MP17" s="430">
        <v>4</v>
      </c>
      <c r="MQ17" s="444" t="s">
        <v>1226</v>
      </c>
      <c r="MR17" s="444" t="s">
        <v>1226</v>
      </c>
      <c r="MS17" s="430" t="s">
        <v>1226</v>
      </c>
      <c r="MT17" s="443" t="s">
        <v>1226</v>
      </c>
      <c r="MU17" s="443" t="s">
        <v>1226</v>
      </c>
      <c r="MV17" s="430" t="s">
        <v>1226</v>
      </c>
      <c r="MW17" s="444" t="s">
        <v>1226</v>
      </c>
      <c r="MX17" s="444" t="s">
        <v>1226</v>
      </c>
      <c r="MY17" s="430">
        <v>1</v>
      </c>
      <c r="MZ17" s="430" t="s">
        <v>4863</v>
      </c>
      <c r="NA17" s="430">
        <v>1</v>
      </c>
      <c r="NB17" s="430" t="s">
        <v>4864</v>
      </c>
      <c r="NC17" s="430">
        <v>0</v>
      </c>
      <c r="ND17" s="430" t="s">
        <v>1226</v>
      </c>
      <c r="NE17" s="430">
        <v>1</v>
      </c>
      <c r="NF17" s="430" t="s">
        <v>4865</v>
      </c>
      <c r="NG17" s="430">
        <v>1</v>
      </c>
      <c r="NH17" s="430" t="s">
        <v>4866</v>
      </c>
      <c r="NI17" s="430">
        <v>0</v>
      </c>
      <c r="NJ17" s="430" t="s">
        <v>1226</v>
      </c>
      <c r="NK17" s="430">
        <v>1</v>
      </c>
      <c r="NL17" s="430" t="s">
        <v>4867</v>
      </c>
      <c r="NM17" s="430" t="s">
        <v>1226</v>
      </c>
      <c r="NN17" s="430" t="s">
        <v>1226</v>
      </c>
      <c r="NO17" s="430">
        <v>0</v>
      </c>
      <c r="NP17" s="430" t="s">
        <v>1226</v>
      </c>
      <c r="NQ17" s="430">
        <v>0</v>
      </c>
      <c r="NR17" s="430" t="s">
        <v>1226</v>
      </c>
      <c r="NS17" s="430" t="s">
        <v>1226</v>
      </c>
      <c r="NT17" s="430" t="s">
        <v>1226</v>
      </c>
      <c r="NU17" s="430" t="s">
        <v>1226</v>
      </c>
      <c r="NV17" s="430" t="s">
        <v>4868</v>
      </c>
      <c r="NW17" s="430" t="s">
        <v>4869</v>
      </c>
      <c r="NX17" s="430" t="s">
        <v>1226</v>
      </c>
      <c r="NY17" s="430" t="s">
        <v>1226</v>
      </c>
      <c r="NZ17" s="430" t="s">
        <v>1226</v>
      </c>
      <c r="OA17" s="430" t="s">
        <v>1226</v>
      </c>
      <c r="OB17" s="430">
        <v>1</v>
      </c>
      <c r="OC17" s="430">
        <v>1</v>
      </c>
      <c r="OD17" s="430">
        <v>1</v>
      </c>
      <c r="OE17" s="430">
        <v>67</v>
      </c>
      <c r="OF17" s="430">
        <v>2020</v>
      </c>
      <c r="OG17" s="430">
        <v>70</v>
      </c>
      <c r="OH17" s="430">
        <v>2020</v>
      </c>
      <c r="OI17" s="430">
        <v>60</v>
      </c>
      <c r="OJ17" s="430">
        <v>2020</v>
      </c>
      <c r="OK17" s="430" t="s">
        <v>1226</v>
      </c>
      <c r="OL17" s="430" t="s">
        <v>4870</v>
      </c>
      <c r="OM17" s="430" t="s">
        <v>4870</v>
      </c>
      <c r="ON17" s="430" t="s">
        <v>1226</v>
      </c>
      <c r="OO17" s="430" t="s">
        <v>4871</v>
      </c>
      <c r="OP17" s="430" t="s">
        <v>4871</v>
      </c>
      <c r="OQ17" s="430" t="s">
        <v>1226</v>
      </c>
      <c r="OR17" s="430" t="s">
        <v>4872</v>
      </c>
      <c r="OS17" s="430" t="s">
        <v>4873</v>
      </c>
      <c r="OT17" s="430">
        <v>1</v>
      </c>
      <c r="OU17" s="430">
        <v>1</v>
      </c>
      <c r="OV17" s="430">
        <v>1</v>
      </c>
      <c r="OW17" s="430">
        <v>0</v>
      </c>
      <c r="OX17" s="430">
        <v>0</v>
      </c>
      <c r="OY17" s="430">
        <v>0</v>
      </c>
      <c r="OZ17" s="430" t="s">
        <v>4874</v>
      </c>
      <c r="PA17" s="430" t="s">
        <v>4874</v>
      </c>
      <c r="PB17" s="430" t="s">
        <v>4874</v>
      </c>
      <c r="PC17" s="430">
        <v>1</v>
      </c>
      <c r="PD17" s="430">
        <v>1</v>
      </c>
      <c r="PE17" s="430">
        <v>1</v>
      </c>
      <c r="PF17" s="430">
        <v>0</v>
      </c>
      <c r="PG17" s="430">
        <v>0</v>
      </c>
      <c r="PH17" s="430">
        <v>0</v>
      </c>
      <c r="PI17" s="430">
        <v>1</v>
      </c>
      <c r="PJ17" s="430">
        <v>1</v>
      </c>
      <c r="PK17" s="430">
        <v>0</v>
      </c>
      <c r="PL17" s="430">
        <v>0</v>
      </c>
      <c r="PM17" s="430">
        <v>0</v>
      </c>
      <c r="PN17" s="430">
        <v>0</v>
      </c>
      <c r="PO17" s="430">
        <v>0</v>
      </c>
      <c r="PP17" s="430">
        <v>0</v>
      </c>
      <c r="PQ17" s="430">
        <v>0</v>
      </c>
      <c r="PR17" s="430">
        <v>1</v>
      </c>
      <c r="PS17" s="430">
        <v>1</v>
      </c>
      <c r="PT17" s="430">
        <v>1</v>
      </c>
      <c r="PU17" s="430">
        <v>67</v>
      </c>
      <c r="PV17" s="430">
        <v>2020</v>
      </c>
      <c r="PW17" s="430">
        <v>70</v>
      </c>
      <c r="PX17" s="430">
        <v>2020</v>
      </c>
      <c r="PY17" s="430">
        <v>60</v>
      </c>
      <c r="PZ17" s="430">
        <v>2020</v>
      </c>
      <c r="QA17" s="430">
        <v>62.9</v>
      </c>
      <c r="QB17" s="430">
        <v>2020</v>
      </c>
      <c r="QC17" s="430">
        <v>70.599999999999994</v>
      </c>
      <c r="QD17" s="430">
        <v>2020</v>
      </c>
      <c r="QE17" s="430">
        <v>45</v>
      </c>
      <c r="QF17" s="430">
        <v>2020</v>
      </c>
      <c r="QG17" s="430" t="s">
        <v>4875</v>
      </c>
      <c r="QH17" s="430" t="s">
        <v>4876</v>
      </c>
      <c r="QI17" s="430" t="s">
        <v>4876</v>
      </c>
      <c r="QJ17" s="430">
        <v>1</v>
      </c>
      <c r="QK17" s="430">
        <v>1</v>
      </c>
      <c r="QL17" s="430">
        <v>1</v>
      </c>
      <c r="QM17" s="430">
        <v>90.5</v>
      </c>
      <c r="QN17" s="430">
        <v>2020</v>
      </c>
      <c r="QO17" s="430">
        <v>95</v>
      </c>
      <c r="QP17" s="430">
        <v>2020</v>
      </c>
      <c r="QQ17" s="430">
        <v>80</v>
      </c>
      <c r="QR17" s="430">
        <v>2020</v>
      </c>
      <c r="QS17" s="430" t="s">
        <v>4877</v>
      </c>
      <c r="QT17" s="430" t="s">
        <v>4877</v>
      </c>
      <c r="QU17" s="430" t="s">
        <v>4877</v>
      </c>
      <c r="QV17" s="430" t="s">
        <v>4878</v>
      </c>
      <c r="QW17" s="430" t="s">
        <v>4878</v>
      </c>
      <c r="QX17" s="430" t="s">
        <v>4878</v>
      </c>
      <c r="QY17" s="430" t="s">
        <v>4879</v>
      </c>
      <c r="QZ17" s="430" t="s">
        <v>4880</v>
      </c>
      <c r="RA17" s="430" t="s">
        <v>4879</v>
      </c>
      <c r="RB17" s="430">
        <v>1</v>
      </c>
      <c r="RC17" s="430" t="s">
        <v>1226</v>
      </c>
      <c r="RD17" s="430" t="s">
        <v>1226</v>
      </c>
      <c r="RE17" s="430" t="s">
        <v>4881</v>
      </c>
      <c r="RF17" s="430" t="s">
        <v>4882</v>
      </c>
      <c r="RG17" s="430" t="s">
        <v>4882</v>
      </c>
      <c r="RH17" s="430">
        <v>1</v>
      </c>
      <c r="RI17" s="430" t="s">
        <v>4883</v>
      </c>
      <c r="RJ17" s="430">
        <v>1</v>
      </c>
      <c r="RK17" s="430" t="s">
        <v>4884</v>
      </c>
      <c r="RL17" s="430">
        <v>1</v>
      </c>
      <c r="RM17" s="430" t="s">
        <v>4884</v>
      </c>
      <c r="RN17" s="430">
        <v>0</v>
      </c>
      <c r="RO17" s="430" t="s">
        <v>1226</v>
      </c>
      <c r="RP17" s="430">
        <v>0</v>
      </c>
      <c r="RQ17" s="430" t="s">
        <v>1226</v>
      </c>
      <c r="RR17" s="430">
        <v>0</v>
      </c>
      <c r="RS17" s="430" t="s">
        <v>1226</v>
      </c>
      <c r="RT17" s="430">
        <v>0</v>
      </c>
      <c r="RU17" s="430" t="s">
        <v>1226</v>
      </c>
      <c r="RV17" s="430">
        <v>0</v>
      </c>
      <c r="RW17" s="430" t="s">
        <v>1226</v>
      </c>
      <c r="RX17" s="430">
        <v>0</v>
      </c>
      <c r="RY17" s="430" t="s">
        <v>1226</v>
      </c>
      <c r="RZ17" s="430">
        <v>0</v>
      </c>
      <c r="SA17" s="430" t="s">
        <v>1226</v>
      </c>
      <c r="SB17" s="430">
        <v>0</v>
      </c>
      <c r="SC17" s="430" t="s">
        <v>1226</v>
      </c>
      <c r="SD17" s="430">
        <v>0</v>
      </c>
      <c r="SE17" s="430" t="s">
        <v>1226</v>
      </c>
      <c r="SF17" s="430">
        <v>1</v>
      </c>
      <c r="SG17" s="430" t="s">
        <v>1226</v>
      </c>
      <c r="SH17" s="430">
        <v>0</v>
      </c>
      <c r="SI17" s="430" t="s">
        <v>1226</v>
      </c>
      <c r="SJ17" s="430">
        <v>0</v>
      </c>
      <c r="SK17" s="430" t="s">
        <v>1226</v>
      </c>
      <c r="SL17" s="430">
        <v>1</v>
      </c>
      <c r="SM17" s="430" t="s">
        <v>4885</v>
      </c>
      <c r="SN17" s="430">
        <v>1</v>
      </c>
      <c r="SO17" s="430" t="s">
        <v>4885</v>
      </c>
      <c r="SP17" s="430">
        <v>1</v>
      </c>
      <c r="SQ17" s="430" t="s">
        <v>4885</v>
      </c>
      <c r="SR17" s="430">
        <v>90.5</v>
      </c>
      <c r="SS17" s="430">
        <v>2020</v>
      </c>
      <c r="ST17" s="430">
        <v>95</v>
      </c>
      <c r="SU17" s="430">
        <v>2020</v>
      </c>
      <c r="SV17" s="430">
        <v>80</v>
      </c>
      <c r="SW17" s="430">
        <v>2020</v>
      </c>
      <c r="SX17" s="430">
        <v>86.8</v>
      </c>
      <c r="SY17" s="430">
        <v>2020</v>
      </c>
      <c r="SZ17" s="430">
        <v>94.6</v>
      </c>
      <c r="TA17" s="430">
        <v>2020</v>
      </c>
      <c r="TB17" s="430">
        <v>68.7</v>
      </c>
      <c r="TC17" s="430">
        <v>2020</v>
      </c>
      <c r="TD17" s="430" t="s">
        <v>4886</v>
      </c>
      <c r="TE17" s="430" t="s">
        <v>4886</v>
      </c>
      <c r="TF17" s="430" t="s">
        <v>4886</v>
      </c>
      <c r="TG17" s="430">
        <v>0</v>
      </c>
      <c r="TH17" s="430">
        <v>0</v>
      </c>
      <c r="TI17" s="430">
        <v>0</v>
      </c>
      <c r="TJ17" s="430" t="s">
        <v>1226</v>
      </c>
      <c r="TK17" s="430" t="s">
        <v>1226</v>
      </c>
      <c r="TL17" s="430" t="s">
        <v>1226</v>
      </c>
      <c r="TM17" s="430" t="s">
        <v>1226</v>
      </c>
      <c r="TN17" s="430" t="s">
        <v>1226</v>
      </c>
      <c r="TO17" s="430" t="s">
        <v>1226</v>
      </c>
      <c r="TP17" s="430" t="s">
        <v>1226</v>
      </c>
      <c r="TQ17" s="430" t="s">
        <v>1226</v>
      </c>
      <c r="TR17" s="430" t="s">
        <v>1226</v>
      </c>
      <c r="TS17" s="430" t="s">
        <v>1226</v>
      </c>
      <c r="TT17" s="430" t="s">
        <v>1226</v>
      </c>
      <c r="TU17" s="430" t="s">
        <v>1226</v>
      </c>
      <c r="TV17" s="430" t="s">
        <v>1226</v>
      </c>
      <c r="TW17" s="430" t="s">
        <v>1226</v>
      </c>
      <c r="TX17" s="430" t="s">
        <v>1226</v>
      </c>
      <c r="TY17" s="430">
        <v>0</v>
      </c>
      <c r="TZ17" s="430">
        <v>0</v>
      </c>
      <c r="UA17" s="430">
        <v>0</v>
      </c>
      <c r="UB17" s="430">
        <v>0</v>
      </c>
      <c r="UC17" s="430">
        <v>0</v>
      </c>
      <c r="UD17" s="430">
        <v>0</v>
      </c>
      <c r="UE17" s="430" t="s">
        <v>1226</v>
      </c>
      <c r="UF17" s="430" t="s">
        <v>1226</v>
      </c>
      <c r="UG17" s="430" t="s">
        <v>1226</v>
      </c>
      <c r="UH17" s="430" t="s">
        <v>1226</v>
      </c>
      <c r="UI17" s="430" t="s">
        <v>1226</v>
      </c>
      <c r="UJ17" s="430" t="s">
        <v>1226</v>
      </c>
      <c r="UK17" s="430" t="s">
        <v>1226</v>
      </c>
      <c r="UL17" s="430" t="s">
        <v>1226</v>
      </c>
      <c r="UM17" s="430" t="s">
        <v>1226</v>
      </c>
      <c r="UN17" s="430" t="s">
        <v>1226</v>
      </c>
      <c r="UO17" s="430" t="s">
        <v>1226</v>
      </c>
      <c r="UP17" s="430" t="s">
        <v>1226</v>
      </c>
      <c r="UQ17" s="430" t="s">
        <v>1226</v>
      </c>
      <c r="UR17" s="430" t="s">
        <v>1226</v>
      </c>
      <c r="US17" s="430" t="s">
        <v>1440</v>
      </c>
      <c r="UT17" s="430">
        <v>0</v>
      </c>
      <c r="UU17" s="430" t="s">
        <v>1226</v>
      </c>
      <c r="UV17" s="430" t="s">
        <v>1226</v>
      </c>
      <c r="UW17" s="430" t="s">
        <v>1226</v>
      </c>
      <c r="UX17" s="430" t="s">
        <v>1226</v>
      </c>
      <c r="UY17" s="430" t="s">
        <v>1226</v>
      </c>
      <c r="UZ17" s="430" t="s">
        <v>1226</v>
      </c>
      <c r="VA17" s="430" t="s">
        <v>1226</v>
      </c>
      <c r="VB17" s="430" t="s">
        <v>1226</v>
      </c>
      <c r="VC17" s="430" t="s">
        <v>1226</v>
      </c>
      <c r="VD17" s="430">
        <v>0</v>
      </c>
      <c r="VE17" s="430" t="s">
        <v>1226</v>
      </c>
      <c r="VF17" s="430" t="s">
        <v>1226</v>
      </c>
      <c r="VG17" s="430" t="s">
        <v>1226</v>
      </c>
      <c r="VH17" s="430" t="s">
        <v>1226</v>
      </c>
      <c r="VI17" s="430" t="s">
        <v>1226</v>
      </c>
      <c r="VJ17" s="430" t="s">
        <v>1226</v>
      </c>
      <c r="VK17" s="430" t="s">
        <v>1226</v>
      </c>
      <c r="VL17" s="430" t="s">
        <v>1226</v>
      </c>
      <c r="VM17" s="430" t="s">
        <v>1226</v>
      </c>
      <c r="VN17" s="430">
        <v>0</v>
      </c>
      <c r="VO17" s="430" t="s">
        <v>1226</v>
      </c>
      <c r="VP17" s="430" t="s">
        <v>1226</v>
      </c>
      <c r="VQ17" s="430" t="s">
        <v>1226</v>
      </c>
      <c r="VR17" s="430" t="s">
        <v>1226</v>
      </c>
      <c r="VS17" s="430">
        <v>0</v>
      </c>
      <c r="VT17" s="430" t="s">
        <v>1226</v>
      </c>
      <c r="VU17" s="430" t="s">
        <v>1226</v>
      </c>
      <c r="VV17" s="430" t="s">
        <v>1226</v>
      </c>
      <c r="VW17" s="430" t="s">
        <v>1226</v>
      </c>
      <c r="VX17" s="430">
        <v>0</v>
      </c>
      <c r="VY17" s="430" t="s">
        <v>1226</v>
      </c>
      <c r="VZ17" s="430" t="s">
        <v>1226</v>
      </c>
      <c r="WA17" s="430" t="s">
        <v>1226</v>
      </c>
      <c r="WB17" s="430" t="s">
        <v>1226</v>
      </c>
      <c r="WC17" s="430">
        <v>0</v>
      </c>
      <c r="WD17" s="430" t="s">
        <v>1226</v>
      </c>
      <c r="WE17" s="430" t="s">
        <v>1226</v>
      </c>
      <c r="WF17" s="430" t="s">
        <v>1226</v>
      </c>
      <c r="WG17" s="430" t="s">
        <v>1226</v>
      </c>
      <c r="WH17" s="430">
        <v>0</v>
      </c>
      <c r="WI17" s="430" t="s">
        <v>1226</v>
      </c>
      <c r="WJ17" s="430" t="s">
        <v>1226</v>
      </c>
      <c r="WK17" s="430" t="s">
        <v>1226</v>
      </c>
      <c r="WL17" s="430" t="s">
        <v>1226</v>
      </c>
      <c r="WM17" s="430">
        <v>0</v>
      </c>
      <c r="WN17" s="430" t="s">
        <v>1226</v>
      </c>
      <c r="WO17" s="430" t="s">
        <v>1226</v>
      </c>
      <c r="WP17" s="430" t="s">
        <v>1226</v>
      </c>
      <c r="WQ17" s="430" t="s">
        <v>1226</v>
      </c>
      <c r="WR17" s="430">
        <v>0</v>
      </c>
      <c r="WS17" s="430" t="s">
        <v>1226</v>
      </c>
      <c r="WT17" s="430" t="s">
        <v>1226</v>
      </c>
      <c r="WU17" s="430" t="s">
        <v>1226</v>
      </c>
      <c r="WV17" s="430" t="s">
        <v>1226</v>
      </c>
      <c r="WW17" s="430">
        <v>0</v>
      </c>
      <c r="WX17" s="430" t="s">
        <v>1226</v>
      </c>
      <c r="WY17" s="430" t="s">
        <v>1226</v>
      </c>
      <c r="WZ17" s="430" t="s">
        <v>1226</v>
      </c>
      <c r="XA17" s="430" t="s">
        <v>1226</v>
      </c>
      <c r="XB17" s="430">
        <v>0</v>
      </c>
      <c r="XC17" s="430" t="s">
        <v>1226</v>
      </c>
      <c r="XD17" s="430" t="s">
        <v>1226</v>
      </c>
      <c r="XE17" s="430" t="s">
        <v>1226</v>
      </c>
      <c r="XF17" s="430" t="s">
        <v>1226</v>
      </c>
      <c r="XG17" s="430" t="s">
        <v>1226</v>
      </c>
      <c r="XH17" s="430" t="s">
        <v>1226</v>
      </c>
      <c r="XI17" s="430" t="s">
        <v>1226</v>
      </c>
      <c r="XJ17" s="430" t="s">
        <v>1226</v>
      </c>
      <c r="XK17" s="430" t="s">
        <v>1226</v>
      </c>
      <c r="XL17" s="430">
        <v>1</v>
      </c>
      <c r="XM17" s="430">
        <v>2</v>
      </c>
      <c r="XN17" s="430">
        <v>1</v>
      </c>
      <c r="XO17" s="430">
        <v>3</v>
      </c>
      <c r="XP17" s="430">
        <v>0</v>
      </c>
      <c r="XQ17" s="430" t="s">
        <v>1226</v>
      </c>
      <c r="XR17" s="430" t="s">
        <v>4887</v>
      </c>
      <c r="XS17" s="430" t="s">
        <v>1226</v>
      </c>
      <c r="XT17" s="430">
        <v>1</v>
      </c>
      <c r="XU17" s="430">
        <v>3</v>
      </c>
      <c r="XV17" s="430">
        <v>1</v>
      </c>
      <c r="XW17" s="430">
        <v>3</v>
      </c>
      <c r="XX17" s="430">
        <v>0</v>
      </c>
      <c r="XY17" s="430" t="s">
        <v>1226</v>
      </c>
      <c r="XZ17" s="430" t="s">
        <v>4888</v>
      </c>
      <c r="YA17" s="430">
        <v>1</v>
      </c>
      <c r="YB17" s="430" t="s">
        <v>1226</v>
      </c>
      <c r="YC17" s="430" t="s">
        <v>1226</v>
      </c>
      <c r="YD17" s="430" t="s">
        <v>1226</v>
      </c>
      <c r="YE17" s="430" t="s">
        <v>1226</v>
      </c>
      <c r="YF17" s="430" t="s">
        <v>1226</v>
      </c>
      <c r="YG17" s="430" t="s">
        <v>1226</v>
      </c>
      <c r="YH17" s="430" t="s">
        <v>1243</v>
      </c>
      <c r="YI17" s="430">
        <v>1</v>
      </c>
      <c r="YJ17" s="430" t="s">
        <v>1226</v>
      </c>
      <c r="YK17" s="430" t="s">
        <v>1226</v>
      </c>
      <c r="YL17" s="430" t="s">
        <v>1226</v>
      </c>
      <c r="YM17" s="430" t="s">
        <v>1226</v>
      </c>
      <c r="YN17" s="430" t="s">
        <v>1226</v>
      </c>
      <c r="YO17" s="430" t="s">
        <v>1226</v>
      </c>
      <c r="YP17" s="430" t="s">
        <v>1243</v>
      </c>
      <c r="YQ17" s="430" t="s">
        <v>1226</v>
      </c>
      <c r="YR17" s="430">
        <v>1</v>
      </c>
      <c r="YS17" s="430" t="s">
        <v>1226</v>
      </c>
      <c r="YT17" s="430" t="s">
        <v>1226</v>
      </c>
      <c r="YU17" s="430" t="s">
        <v>1226</v>
      </c>
      <c r="YV17" s="430" t="s">
        <v>1226</v>
      </c>
      <c r="YW17" s="430" t="s">
        <v>1226</v>
      </c>
      <c r="YX17" s="430" t="s">
        <v>1226</v>
      </c>
      <c r="YY17" s="430" t="s">
        <v>1243</v>
      </c>
      <c r="YZ17" s="430">
        <v>1</v>
      </c>
      <c r="ZA17" s="430">
        <v>2</v>
      </c>
      <c r="ZB17" s="430">
        <v>1</v>
      </c>
      <c r="ZC17" s="430">
        <v>3</v>
      </c>
      <c r="ZD17" s="430">
        <v>0</v>
      </c>
      <c r="ZE17" s="430" t="s">
        <v>1226</v>
      </c>
      <c r="ZF17" s="430" t="s">
        <v>4889</v>
      </c>
      <c r="ZG17" s="430">
        <v>0</v>
      </c>
      <c r="ZH17" s="430" t="s">
        <v>1226</v>
      </c>
      <c r="ZI17" s="430">
        <v>0</v>
      </c>
      <c r="ZJ17" s="430" t="s">
        <v>1226</v>
      </c>
      <c r="ZK17" s="430">
        <v>0</v>
      </c>
      <c r="ZL17" s="430" t="s">
        <v>1226</v>
      </c>
      <c r="ZM17" s="430" t="s">
        <v>4890</v>
      </c>
      <c r="ZN17" s="430">
        <v>0</v>
      </c>
      <c r="ZO17" s="430" t="s">
        <v>1226</v>
      </c>
      <c r="ZP17" s="430">
        <v>0</v>
      </c>
      <c r="ZQ17" s="430" t="s">
        <v>1226</v>
      </c>
      <c r="ZR17" s="430">
        <v>0</v>
      </c>
      <c r="ZS17" s="430" t="s">
        <v>1226</v>
      </c>
      <c r="ZT17" s="430" t="s">
        <v>4891</v>
      </c>
      <c r="ZU17" s="430">
        <v>0</v>
      </c>
      <c r="ZV17" s="430" t="s">
        <v>1226</v>
      </c>
      <c r="ZW17" s="430">
        <v>0</v>
      </c>
      <c r="ZX17" s="430" t="s">
        <v>1226</v>
      </c>
      <c r="ZY17" s="430">
        <v>0</v>
      </c>
      <c r="ZZ17" s="430" t="s">
        <v>1226</v>
      </c>
      <c r="AAA17" s="430" t="s">
        <v>4891</v>
      </c>
      <c r="AAB17" s="430" t="s">
        <v>1226</v>
      </c>
      <c r="AAC17" s="430">
        <v>1</v>
      </c>
      <c r="AAD17" s="430">
        <v>2</v>
      </c>
      <c r="AAE17" s="430">
        <v>1</v>
      </c>
      <c r="AAF17" s="430">
        <v>3</v>
      </c>
      <c r="AAG17" s="430">
        <v>0</v>
      </c>
      <c r="AAH17" s="430" t="s">
        <v>1226</v>
      </c>
      <c r="AAI17" s="430" t="s">
        <v>4892</v>
      </c>
      <c r="AAJ17" s="430" t="s">
        <v>1226</v>
      </c>
      <c r="AAK17" s="430" t="s">
        <v>1226</v>
      </c>
      <c r="AAL17" s="430">
        <v>2</v>
      </c>
      <c r="AAM17" s="430" t="s">
        <v>1226</v>
      </c>
      <c r="AAN17" s="430">
        <v>2</v>
      </c>
      <c r="AAO17" s="430">
        <v>0</v>
      </c>
      <c r="AAP17" s="430" t="s">
        <v>1226</v>
      </c>
      <c r="AAQ17" s="430" t="s">
        <v>4893</v>
      </c>
      <c r="AAR17" s="430" t="s">
        <v>1226</v>
      </c>
      <c r="AAS17" s="430">
        <v>1</v>
      </c>
      <c r="AAT17" s="430">
        <v>2</v>
      </c>
      <c r="AAU17" s="430">
        <v>1</v>
      </c>
      <c r="AAV17" s="430">
        <v>2</v>
      </c>
      <c r="AAW17" s="430">
        <v>0</v>
      </c>
      <c r="AAX17" s="430" t="s">
        <v>1226</v>
      </c>
      <c r="AAY17" s="430" t="s">
        <v>4894</v>
      </c>
      <c r="AAZ17" s="430" t="s">
        <v>1226</v>
      </c>
      <c r="ABA17" s="430">
        <v>1</v>
      </c>
      <c r="ABB17" s="430" t="s">
        <v>1226</v>
      </c>
      <c r="ABC17" s="430" t="s">
        <v>1226</v>
      </c>
      <c r="ABD17" s="430" t="s">
        <v>1226</v>
      </c>
      <c r="ABE17" s="430" t="s">
        <v>1226</v>
      </c>
      <c r="ABF17" s="430" t="s">
        <v>1226</v>
      </c>
      <c r="ABG17" s="430" t="s">
        <v>1226</v>
      </c>
      <c r="ABH17" s="430" t="s">
        <v>1243</v>
      </c>
      <c r="ABI17" s="430" t="s">
        <v>27</v>
      </c>
      <c r="ABJ17" s="430">
        <v>3</v>
      </c>
      <c r="ABK17" s="430">
        <v>3</v>
      </c>
      <c r="ABL17" s="430">
        <v>3</v>
      </c>
      <c r="ABM17" s="430">
        <v>3</v>
      </c>
      <c r="ABN17" s="430">
        <v>3</v>
      </c>
      <c r="ABO17" s="430">
        <v>2</v>
      </c>
      <c r="ABP17" s="430">
        <v>2</v>
      </c>
      <c r="ABQ17" s="430">
        <v>2</v>
      </c>
      <c r="ABR17" s="430" t="s">
        <v>29</v>
      </c>
      <c r="ABS17" s="430">
        <v>2</v>
      </c>
      <c r="ABT17" s="430">
        <v>2</v>
      </c>
      <c r="ABU17" s="430">
        <v>2</v>
      </c>
      <c r="ABV17" s="430">
        <v>2</v>
      </c>
      <c r="ABW17" s="430">
        <v>2</v>
      </c>
      <c r="ABX17" s="430">
        <v>2</v>
      </c>
      <c r="ABY17" s="430">
        <v>2</v>
      </c>
      <c r="ABZ17" s="430">
        <v>2</v>
      </c>
      <c r="ACA17" s="430" t="s">
        <v>26</v>
      </c>
      <c r="ACB17" s="430">
        <v>2</v>
      </c>
      <c r="ACC17" s="430">
        <v>2</v>
      </c>
      <c r="ACD17" s="430">
        <v>2</v>
      </c>
      <c r="ACE17" s="430">
        <v>2</v>
      </c>
      <c r="ACF17" s="430">
        <v>1</v>
      </c>
      <c r="ACG17" s="430">
        <v>3</v>
      </c>
      <c r="ACH17" s="430">
        <v>3</v>
      </c>
      <c r="ACI17" s="430">
        <v>1</v>
      </c>
      <c r="ACJ17" s="430" t="s">
        <v>28</v>
      </c>
      <c r="ACK17" s="430">
        <v>1</v>
      </c>
      <c r="ACL17" s="430">
        <v>1</v>
      </c>
      <c r="ACM17" s="430">
        <v>1</v>
      </c>
      <c r="ACN17" s="430">
        <v>1</v>
      </c>
      <c r="ACO17" s="430">
        <v>1</v>
      </c>
      <c r="ACP17" s="430">
        <v>2</v>
      </c>
      <c r="ACQ17" s="430">
        <v>1</v>
      </c>
      <c r="ACR17" s="430">
        <v>3</v>
      </c>
      <c r="ACS17" s="430" t="s">
        <v>4895</v>
      </c>
      <c r="ACT17" s="430">
        <v>1</v>
      </c>
      <c r="ACU17" s="430">
        <v>1</v>
      </c>
      <c r="ACV17" s="430">
        <v>1</v>
      </c>
      <c r="ACW17" s="430">
        <v>1</v>
      </c>
      <c r="ACX17" s="430">
        <v>1</v>
      </c>
      <c r="ACY17" s="430">
        <v>1</v>
      </c>
      <c r="ACZ17" s="430">
        <v>1</v>
      </c>
      <c r="ADA17" s="430">
        <v>1</v>
      </c>
      <c r="ADB17" s="430" t="s">
        <v>1226</v>
      </c>
      <c r="ADC17" s="430" t="s">
        <v>1226</v>
      </c>
      <c r="ADD17" s="430" t="s">
        <v>1226</v>
      </c>
      <c r="ADE17" s="430" t="s">
        <v>1226</v>
      </c>
      <c r="ADF17" s="430" t="s">
        <v>1226</v>
      </c>
      <c r="ADG17" s="430" t="s">
        <v>1226</v>
      </c>
      <c r="ADH17" s="430" t="s">
        <v>1226</v>
      </c>
      <c r="ADI17" s="430" t="s">
        <v>1226</v>
      </c>
      <c r="ADJ17" s="430" t="s">
        <v>1226</v>
      </c>
      <c r="ADK17" s="430" t="s">
        <v>1226</v>
      </c>
      <c r="ADL17" s="430" t="s">
        <v>1226</v>
      </c>
      <c r="ADM17" s="430" t="s">
        <v>1226</v>
      </c>
      <c r="ADN17" s="430" t="s">
        <v>1226</v>
      </c>
      <c r="ADO17" s="430" t="s">
        <v>1226</v>
      </c>
      <c r="ADP17" s="430" t="s">
        <v>1226</v>
      </c>
      <c r="ADQ17" s="430" t="s">
        <v>1226</v>
      </c>
      <c r="ADR17" s="430" t="s">
        <v>1226</v>
      </c>
      <c r="ADS17" s="430" t="s">
        <v>1226</v>
      </c>
      <c r="ADT17" s="430" t="s">
        <v>1226</v>
      </c>
      <c r="ADU17" s="430" t="s">
        <v>1226</v>
      </c>
      <c r="ADV17" s="430" t="s">
        <v>1226</v>
      </c>
      <c r="ADW17" s="430" t="s">
        <v>1226</v>
      </c>
      <c r="ADX17" s="430" t="s">
        <v>1226</v>
      </c>
      <c r="ADY17" s="430" t="s">
        <v>1226</v>
      </c>
      <c r="ADZ17" s="430" t="s">
        <v>1226</v>
      </c>
      <c r="AEA17" s="430" t="s">
        <v>1226</v>
      </c>
      <c r="AEB17" s="430" t="s">
        <v>1226</v>
      </c>
      <c r="AEC17" s="430" t="s">
        <v>1226</v>
      </c>
      <c r="AED17" s="430" t="s">
        <v>1226</v>
      </c>
      <c r="AEE17" s="430" t="s">
        <v>1226</v>
      </c>
      <c r="AEF17" s="430" t="s">
        <v>1226</v>
      </c>
      <c r="AEG17" s="430" t="s">
        <v>1226</v>
      </c>
      <c r="AEH17" s="430" t="s">
        <v>1226</v>
      </c>
      <c r="AEI17" s="430" t="s">
        <v>1226</v>
      </c>
      <c r="AEJ17" s="430" t="s">
        <v>1226</v>
      </c>
      <c r="AEK17" s="430" t="s">
        <v>1226</v>
      </c>
      <c r="AEL17" s="430" t="s">
        <v>1226</v>
      </c>
      <c r="AEM17" s="430" t="s">
        <v>1226</v>
      </c>
      <c r="AEN17" s="430" t="s">
        <v>1226</v>
      </c>
      <c r="AEO17" s="430" t="s">
        <v>1226</v>
      </c>
      <c r="AEP17" s="430" t="s">
        <v>1226</v>
      </c>
      <c r="AEQ17" s="430" t="s">
        <v>1226</v>
      </c>
      <c r="AER17" s="430" t="s">
        <v>1226</v>
      </c>
      <c r="AES17" s="430" t="s">
        <v>1226</v>
      </c>
      <c r="AET17" s="430" t="s">
        <v>1226</v>
      </c>
      <c r="AEU17" s="430" t="s">
        <v>1226</v>
      </c>
      <c r="AEV17" s="430" t="s">
        <v>1226</v>
      </c>
      <c r="AEW17" s="430" t="s">
        <v>1226</v>
      </c>
      <c r="AEX17" s="430" t="s">
        <v>1226</v>
      </c>
      <c r="AEY17" s="430" t="s">
        <v>1226</v>
      </c>
      <c r="AEZ17" s="430" t="s">
        <v>1226</v>
      </c>
      <c r="AFA17" s="430" t="s">
        <v>1226</v>
      </c>
      <c r="AFB17" s="430" t="s">
        <v>1226</v>
      </c>
      <c r="AFC17" s="430" t="s">
        <v>1226</v>
      </c>
      <c r="AFD17" s="430" t="s">
        <v>1226</v>
      </c>
      <c r="AFE17" s="430" t="s">
        <v>1226</v>
      </c>
      <c r="AFF17" s="430" t="s">
        <v>1226</v>
      </c>
      <c r="AFG17" s="430" t="s">
        <v>1226</v>
      </c>
      <c r="AFH17" s="430" t="s">
        <v>1226</v>
      </c>
      <c r="AFI17" s="430" t="s">
        <v>1226</v>
      </c>
      <c r="AFJ17" s="430" t="s">
        <v>1226</v>
      </c>
      <c r="AFK17" s="430" t="s">
        <v>1226</v>
      </c>
      <c r="AFL17" s="430" t="s">
        <v>1226</v>
      </c>
      <c r="AFM17" s="430" t="s">
        <v>1226</v>
      </c>
      <c r="AFN17" s="430" t="s">
        <v>1226</v>
      </c>
      <c r="AFO17" s="430" t="s">
        <v>1226</v>
      </c>
      <c r="AFP17" s="430" t="s">
        <v>1226</v>
      </c>
      <c r="AFQ17" s="430" t="s">
        <v>1226</v>
      </c>
      <c r="AFR17" s="430" t="s">
        <v>1226</v>
      </c>
      <c r="AFS17" s="430" t="s">
        <v>1226</v>
      </c>
      <c r="AFT17" s="430" t="s">
        <v>1226</v>
      </c>
      <c r="AFU17" s="430" t="s">
        <v>1226</v>
      </c>
      <c r="AFV17" s="430" t="s">
        <v>1226</v>
      </c>
      <c r="AFW17" s="430" t="s">
        <v>1226</v>
      </c>
      <c r="AFX17" s="430" t="s">
        <v>1226</v>
      </c>
      <c r="AFY17" s="430" t="s">
        <v>1226</v>
      </c>
      <c r="AFZ17" s="430" t="s">
        <v>1226</v>
      </c>
      <c r="AGA17" s="430" t="s">
        <v>1226</v>
      </c>
      <c r="AGB17" s="430" t="s">
        <v>1226</v>
      </c>
      <c r="AGC17" s="430" t="s">
        <v>1226</v>
      </c>
      <c r="AGD17" s="430" t="s">
        <v>1226</v>
      </c>
      <c r="AGE17" s="430">
        <v>1</v>
      </c>
      <c r="AGF17" s="430" t="s">
        <v>4896</v>
      </c>
      <c r="AGG17" s="430" t="s">
        <v>4897</v>
      </c>
      <c r="AGH17" s="430">
        <v>1</v>
      </c>
      <c r="AGI17" s="430">
        <v>1</v>
      </c>
      <c r="AGJ17" s="430">
        <v>1</v>
      </c>
      <c r="AGK17" s="430" t="s">
        <v>1226</v>
      </c>
      <c r="AGL17" s="430" t="s">
        <v>1226</v>
      </c>
      <c r="AGM17" s="430" t="s">
        <v>1226</v>
      </c>
      <c r="AGN17" s="430" t="s">
        <v>1226</v>
      </c>
      <c r="AGO17" s="430" t="s">
        <v>1226</v>
      </c>
      <c r="AGP17" s="430">
        <v>1</v>
      </c>
      <c r="AGQ17" s="430">
        <v>1</v>
      </c>
      <c r="AGR17" s="430">
        <v>1</v>
      </c>
      <c r="AGS17" s="430" t="s">
        <v>3518</v>
      </c>
      <c r="AGT17" s="430" t="s">
        <v>4898</v>
      </c>
      <c r="AGU17" s="430">
        <v>1</v>
      </c>
      <c r="AGV17" s="430">
        <v>1</v>
      </c>
      <c r="AGW17" s="430">
        <v>3</v>
      </c>
      <c r="AGX17" s="430">
        <v>4</v>
      </c>
      <c r="AGY17" s="430">
        <v>1</v>
      </c>
      <c r="AGZ17" s="430">
        <v>1</v>
      </c>
      <c r="AHA17" s="430">
        <v>3</v>
      </c>
      <c r="AHB17" s="430">
        <v>4</v>
      </c>
      <c r="AHC17" s="430">
        <v>1</v>
      </c>
      <c r="AHD17" s="430">
        <v>1</v>
      </c>
      <c r="AHE17" s="430">
        <v>3</v>
      </c>
      <c r="AHF17" s="430">
        <v>4</v>
      </c>
      <c r="AHG17" s="430">
        <v>1</v>
      </c>
      <c r="AHH17" s="430">
        <v>1</v>
      </c>
      <c r="AHI17" s="430">
        <v>3</v>
      </c>
      <c r="AHJ17" s="430">
        <v>4</v>
      </c>
      <c r="AHK17" s="430">
        <v>1</v>
      </c>
      <c r="AHL17" s="430" t="s">
        <v>1226</v>
      </c>
      <c r="AHM17" s="430">
        <v>3</v>
      </c>
      <c r="AHN17" s="430">
        <v>4</v>
      </c>
      <c r="AHO17" s="430">
        <v>1</v>
      </c>
      <c r="AHP17" s="430">
        <v>0</v>
      </c>
      <c r="AHQ17" s="430">
        <v>2</v>
      </c>
      <c r="AHR17" s="430">
        <v>2</v>
      </c>
      <c r="AHS17" s="430" t="s">
        <v>4899</v>
      </c>
      <c r="AHT17" s="430" t="s">
        <v>4900</v>
      </c>
      <c r="AHU17" s="430" t="s">
        <v>1226</v>
      </c>
      <c r="AHV17" s="430">
        <v>0.75</v>
      </c>
      <c r="AHW17" s="430">
        <v>0</v>
      </c>
      <c r="AHX17" s="430" t="s">
        <v>1226</v>
      </c>
      <c r="AHY17" s="430">
        <v>0.5</v>
      </c>
      <c r="AHZ17" s="430">
        <v>0</v>
      </c>
      <c r="AIA17" s="430" t="s">
        <v>1226</v>
      </c>
      <c r="AIB17" s="430">
        <v>0</v>
      </c>
      <c r="AIC17" s="430">
        <v>0.5</v>
      </c>
      <c r="AID17" s="430" t="s">
        <v>1226</v>
      </c>
      <c r="AIE17" s="430">
        <v>0</v>
      </c>
      <c r="AIF17" s="430">
        <v>0</v>
      </c>
      <c r="AIG17" s="430" t="s">
        <v>1226</v>
      </c>
      <c r="AIH17" s="430">
        <v>0.75</v>
      </c>
      <c r="AII17" s="430" t="s">
        <v>1226</v>
      </c>
      <c r="AIJ17" s="430">
        <v>0</v>
      </c>
      <c r="AIK17" s="430">
        <v>0.5</v>
      </c>
      <c r="AIL17" s="430">
        <v>0</v>
      </c>
      <c r="AIM17" s="430">
        <v>0</v>
      </c>
      <c r="AIN17" s="430">
        <v>0.5</v>
      </c>
      <c r="AIO17" s="430">
        <v>0</v>
      </c>
      <c r="AIP17" s="430">
        <v>1</v>
      </c>
      <c r="AIQ17" s="430" t="s">
        <v>4901</v>
      </c>
      <c r="AIR17" s="430">
        <v>1</v>
      </c>
      <c r="AIS17" s="430" t="s">
        <v>4902</v>
      </c>
      <c r="AIT17" s="430">
        <v>0</v>
      </c>
      <c r="AIU17" s="430" t="s">
        <v>1226</v>
      </c>
    </row>
    <row r="18" spans="1:931" x14ac:dyDescent="0.2">
      <c r="A18" s="430" t="s">
        <v>1122</v>
      </c>
      <c r="B18" s="430" t="s">
        <v>21</v>
      </c>
      <c r="C18" s="430" t="s">
        <v>1055</v>
      </c>
      <c r="D18" s="430" t="s">
        <v>1056</v>
      </c>
      <c r="E18" s="430" t="s">
        <v>1057</v>
      </c>
      <c r="F18" s="443">
        <v>3.2709429999999999</v>
      </c>
      <c r="G18" s="443">
        <v>22571.512867281599</v>
      </c>
      <c r="H18" s="430">
        <v>1</v>
      </c>
      <c r="I18" s="430">
        <v>1</v>
      </c>
      <c r="J18" s="430">
        <v>2006</v>
      </c>
      <c r="K18" s="430">
        <v>2006</v>
      </c>
      <c r="L18" s="430" t="s">
        <v>4960</v>
      </c>
      <c r="M18" s="430" t="s">
        <v>4961</v>
      </c>
      <c r="N18" s="430">
        <v>1</v>
      </c>
      <c r="O18" s="430">
        <v>1</v>
      </c>
      <c r="P18" s="430" t="s">
        <v>4962</v>
      </c>
      <c r="Q18" s="430" t="s">
        <v>4963</v>
      </c>
      <c r="R18" s="430" t="s">
        <v>4964</v>
      </c>
      <c r="S18" s="430" t="s">
        <v>4964</v>
      </c>
      <c r="T18" s="430" t="s">
        <v>4965</v>
      </c>
      <c r="U18" s="430" t="s">
        <v>4965</v>
      </c>
      <c r="V18" s="430">
        <v>1</v>
      </c>
      <c r="W18" s="430">
        <v>1</v>
      </c>
      <c r="X18" s="430" t="s">
        <v>4966</v>
      </c>
      <c r="Y18" s="430" t="s">
        <v>4967</v>
      </c>
      <c r="Z18" s="430" t="s">
        <v>4968</v>
      </c>
      <c r="AA18" s="430" t="s">
        <v>4969</v>
      </c>
      <c r="AB18" s="430" t="s">
        <v>4970</v>
      </c>
      <c r="AC18" s="430" t="s">
        <v>4971</v>
      </c>
      <c r="AD18" s="430">
        <v>1</v>
      </c>
      <c r="AE18" s="430" t="s">
        <v>4972</v>
      </c>
      <c r="AF18" s="430" t="s">
        <v>4973</v>
      </c>
      <c r="AG18" s="430">
        <v>1</v>
      </c>
      <c r="AH18" s="430" t="s">
        <v>4974</v>
      </c>
      <c r="AI18" s="430" t="s">
        <v>4975</v>
      </c>
      <c r="AJ18" s="430">
        <v>1</v>
      </c>
      <c r="AK18" s="430" t="s">
        <v>4976</v>
      </c>
      <c r="AL18" s="430" t="s">
        <v>4977</v>
      </c>
      <c r="AM18" s="430">
        <v>1</v>
      </c>
      <c r="AN18" s="430" t="s">
        <v>4978</v>
      </c>
      <c r="AO18" s="430" t="s">
        <v>4979</v>
      </c>
      <c r="AP18" s="430">
        <v>1</v>
      </c>
      <c r="AQ18" s="430" t="s">
        <v>4980</v>
      </c>
      <c r="AR18" s="430">
        <v>2001</v>
      </c>
      <c r="AS18" s="430">
        <v>0</v>
      </c>
      <c r="AT18" s="430" t="s">
        <v>1226</v>
      </c>
      <c r="AU18" s="430" t="s">
        <v>1226</v>
      </c>
      <c r="AV18" s="430">
        <v>1</v>
      </c>
      <c r="AW18" s="430" t="s">
        <v>4981</v>
      </c>
      <c r="AX18" s="430" t="s">
        <v>4982</v>
      </c>
      <c r="AY18" s="430">
        <v>0</v>
      </c>
      <c r="AZ18" s="430" t="s">
        <v>1226</v>
      </c>
      <c r="BA18" s="430" t="s">
        <v>1226</v>
      </c>
      <c r="BB18" s="430">
        <v>0</v>
      </c>
      <c r="BC18" s="430" t="s">
        <v>4983</v>
      </c>
      <c r="BD18" s="430" t="s">
        <v>1226</v>
      </c>
      <c r="BE18" s="430">
        <v>0</v>
      </c>
      <c r="BF18" s="430" t="s">
        <v>1226</v>
      </c>
      <c r="BG18" s="430" t="s">
        <v>1226</v>
      </c>
      <c r="BH18" s="430">
        <v>1</v>
      </c>
      <c r="BI18" s="430" t="s">
        <v>4984</v>
      </c>
      <c r="BJ18" s="430" t="s">
        <v>4985</v>
      </c>
      <c r="BK18" s="430">
        <v>1</v>
      </c>
      <c r="BL18" s="430" t="s">
        <v>4986</v>
      </c>
      <c r="BM18" s="430" t="s">
        <v>4987</v>
      </c>
      <c r="BN18" s="430">
        <v>1</v>
      </c>
      <c r="BO18" s="430" t="s">
        <v>4988</v>
      </c>
      <c r="BP18" s="430" t="s">
        <v>4989</v>
      </c>
      <c r="BQ18" s="430">
        <v>1</v>
      </c>
      <c r="BR18" s="430">
        <v>1</v>
      </c>
      <c r="BS18" s="430" t="s">
        <v>4990</v>
      </c>
      <c r="BT18" s="430">
        <v>1</v>
      </c>
      <c r="BU18" s="430">
        <v>1</v>
      </c>
      <c r="BV18" s="430" t="s">
        <v>4990</v>
      </c>
      <c r="BW18" s="430">
        <v>0</v>
      </c>
      <c r="BX18" s="430" t="s">
        <v>1226</v>
      </c>
      <c r="BY18" s="430" t="s">
        <v>1226</v>
      </c>
      <c r="BZ18" s="430">
        <v>1</v>
      </c>
      <c r="CA18" s="430" t="s">
        <v>4991</v>
      </c>
      <c r="CB18" s="430">
        <v>1</v>
      </c>
      <c r="CC18" s="430" t="s">
        <v>4992</v>
      </c>
      <c r="CD18" s="430">
        <v>0.5</v>
      </c>
      <c r="CE18" s="430">
        <v>2</v>
      </c>
      <c r="CF18" s="430" t="s">
        <v>1226</v>
      </c>
      <c r="CG18" s="430">
        <v>0</v>
      </c>
      <c r="CH18" s="430" t="s">
        <v>1226</v>
      </c>
      <c r="CI18" s="430" t="s">
        <v>1226</v>
      </c>
      <c r="CJ18" s="430">
        <v>0</v>
      </c>
      <c r="CK18" s="430" t="s">
        <v>1226</v>
      </c>
      <c r="CL18" s="430" t="s">
        <v>1226</v>
      </c>
      <c r="CM18" s="430">
        <v>0</v>
      </c>
      <c r="CN18" s="430" t="s">
        <v>1226</v>
      </c>
      <c r="CO18" s="430" t="s">
        <v>1226</v>
      </c>
      <c r="CP18" s="430">
        <v>0</v>
      </c>
      <c r="CQ18" s="430" t="s">
        <v>1226</v>
      </c>
      <c r="CR18" s="430" t="s">
        <v>1226</v>
      </c>
      <c r="CS18" s="430">
        <v>0.66</v>
      </c>
      <c r="CT18" s="430" t="s">
        <v>4993</v>
      </c>
      <c r="CU18" s="430" t="s">
        <v>4994</v>
      </c>
      <c r="CV18" s="430">
        <v>2017</v>
      </c>
      <c r="CW18" s="430">
        <v>0.75</v>
      </c>
      <c r="CX18" s="430" t="s">
        <v>4995</v>
      </c>
      <c r="CY18" s="430" t="s">
        <v>4996</v>
      </c>
      <c r="CZ18" s="430" t="s">
        <v>4997</v>
      </c>
      <c r="DA18" s="430">
        <v>1</v>
      </c>
      <c r="DB18" s="430" t="s">
        <v>4998</v>
      </c>
      <c r="DC18" s="430" t="s">
        <v>4999</v>
      </c>
      <c r="DD18" s="430" t="s">
        <v>5000</v>
      </c>
      <c r="DE18" s="430">
        <v>0</v>
      </c>
      <c r="DF18" s="430">
        <v>0</v>
      </c>
      <c r="DG18" s="430">
        <v>0.66</v>
      </c>
      <c r="DH18" s="430" t="s">
        <v>5001</v>
      </c>
      <c r="DI18" s="430" t="s">
        <v>4994</v>
      </c>
      <c r="DJ18" s="430">
        <v>2017</v>
      </c>
      <c r="DK18" s="430">
        <v>0.25</v>
      </c>
      <c r="DL18" s="430" t="s">
        <v>5002</v>
      </c>
      <c r="DM18" s="430" t="s">
        <v>5003</v>
      </c>
      <c r="DN18" s="430" t="s">
        <v>5004</v>
      </c>
      <c r="DO18" s="430">
        <v>0</v>
      </c>
      <c r="DP18" s="430" t="s">
        <v>1226</v>
      </c>
      <c r="DQ18" s="430" t="s">
        <v>1226</v>
      </c>
      <c r="DR18" s="430" t="s">
        <v>1226</v>
      </c>
      <c r="DS18" s="430">
        <v>0</v>
      </c>
      <c r="DT18" s="430">
        <v>0</v>
      </c>
      <c r="DU18" s="430">
        <v>0.66</v>
      </c>
      <c r="DV18" s="430" t="s">
        <v>5005</v>
      </c>
      <c r="DW18" s="430" t="s">
        <v>4994</v>
      </c>
      <c r="DX18" s="430">
        <v>2017</v>
      </c>
      <c r="DY18" s="430">
        <v>0.75</v>
      </c>
      <c r="DZ18" s="430" t="s">
        <v>5006</v>
      </c>
      <c r="EA18" s="430" t="s">
        <v>5007</v>
      </c>
      <c r="EB18" s="430" t="s">
        <v>5008</v>
      </c>
      <c r="EC18" s="430">
        <v>1</v>
      </c>
      <c r="ED18" s="430" t="s">
        <v>5009</v>
      </c>
      <c r="EE18" s="430" t="s">
        <v>5010</v>
      </c>
      <c r="EF18" s="430" t="s">
        <v>5000</v>
      </c>
      <c r="EG18" s="430">
        <v>0</v>
      </c>
      <c r="EH18" s="430">
        <v>0</v>
      </c>
      <c r="EI18" s="430">
        <v>0.66</v>
      </c>
      <c r="EJ18" s="430" t="s">
        <v>5005</v>
      </c>
      <c r="EK18" s="430" t="s">
        <v>4994</v>
      </c>
      <c r="EL18" s="430">
        <v>2017</v>
      </c>
      <c r="EM18" s="430">
        <v>0.5</v>
      </c>
      <c r="EN18" s="430" t="s">
        <v>5011</v>
      </c>
      <c r="EO18" s="430" t="s">
        <v>5012</v>
      </c>
      <c r="EP18" s="430" t="s">
        <v>5013</v>
      </c>
      <c r="EQ18" s="430">
        <v>0</v>
      </c>
      <c r="ER18" s="430" t="s">
        <v>1226</v>
      </c>
      <c r="ES18" s="430" t="s">
        <v>1226</v>
      </c>
      <c r="ET18" s="430" t="s">
        <v>1226</v>
      </c>
      <c r="EU18" s="430" t="s">
        <v>1226</v>
      </c>
      <c r="EV18" s="430" t="s">
        <v>1226</v>
      </c>
      <c r="EW18" s="430">
        <v>0.66</v>
      </c>
      <c r="EX18" s="430" t="s">
        <v>5014</v>
      </c>
      <c r="EY18" s="430" t="s">
        <v>5015</v>
      </c>
      <c r="EZ18" s="430">
        <v>2019</v>
      </c>
      <c r="FA18" s="430">
        <v>0.75</v>
      </c>
      <c r="FB18" s="430" t="s">
        <v>5014</v>
      </c>
      <c r="FC18" s="430" t="s">
        <v>5016</v>
      </c>
      <c r="FD18" s="430">
        <v>2019</v>
      </c>
      <c r="FE18" s="430">
        <v>0</v>
      </c>
      <c r="FF18" s="430" t="s">
        <v>1226</v>
      </c>
      <c r="FG18" s="430" t="s">
        <v>1226</v>
      </c>
      <c r="FH18" s="430" t="s">
        <v>1226</v>
      </c>
      <c r="FI18" s="430" t="s">
        <v>1226</v>
      </c>
      <c r="FJ18" s="430" t="s">
        <v>1226</v>
      </c>
      <c r="FK18" s="430">
        <v>0.66</v>
      </c>
      <c r="FL18" s="430" t="s">
        <v>5014</v>
      </c>
      <c r="FM18" s="430" t="s">
        <v>5015</v>
      </c>
      <c r="FN18" s="430">
        <v>2019</v>
      </c>
      <c r="FO18" s="430">
        <v>0.75</v>
      </c>
      <c r="FP18" s="430" t="s">
        <v>5014</v>
      </c>
      <c r="FQ18" s="430" t="s">
        <v>5015</v>
      </c>
      <c r="FR18" s="430">
        <v>2019</v>
      </c>
      <c r="FS18" s="430">
        <v>0</v>
      </c>
      <c r="FT18" s="430" t="s">
        <v>1226</v>
      </c>
      <c r="FU18" s="430" t="s">
        <v>1226</v>
      </c>
      <c r="FV18" s="430" t="s">
        <v>1226</v>
      </c>
      <c r="FW18" s="430">
        <v>0</v>
      </c>
      <c r="FX18" s="430">
        <v>0</v>
      </c>
      <c r="FY18" s="430">
        <v>0</v>
      </c>
      <c r="FZ18" s="430" t="s">
        <v>1226</v>
      </c>
      <c r="GA18" s="430" t="s">
        <v>1226</v>
      </c>
      <c r="GB18" s="430" t="s">
        <v>1226</v>
      </c>
      <c r="GC18" s="430" t="s">
        <v>1226</v>
      </c>
      <c r="GD18" s="430" t="s">
        <v>1226</v>
      </c>
      <c r="GE18" s="430" t="s">
        <v>1226</v>
      </c>
      <c r="GF18" s="430">
        <v>1</v>
      </c>
      <c r="GG18" s="430">
        <v>1</v>
      </c>
      <c r="GH18" s="430">
        <v>1</v>
      </c>
      <c r="GI18" s="430" t="s">
        <v>1226</v>
      </c>
      <c r="GJ18" s="430" t="s">
        <v>1226</v>
      </c>
      <c r="GK18" s="430" t="s">
        <v>1226</v>
      </c>
      <c r="GL18" s="430" t="s">
        <v>5017</v>
      </c>
      <c r="GM18" s="430">
        <v>1</v>
      </c>
      <c r="GN18" s="430">
        <v>1</v>
      </c>
      <c r="GO18" s="430">
        <v>1</v>
      </c>
      <c r="GP18" s="430" t="s">
        <v>1226</v>
      </c>
      <c r="GQ18" s="430" t="s">
        <v>1226</v>
      </c>
      <c r="GR18" s="430" t="s">
        <v>1226</v>
      </c>
      <c r="GS18" s="430" t="s">
        <v>5017</v>
      </c>
      <c r="GT18" s="430">
        <v>1</v>
      </c>
      <c r="GU18" s="430">
        <v>1</v>
      </c>
      <c r="GV18" s="430">
        <v>1</v>
      </c>
      <c r="GW18" s="430" t="s">
        <v>1226</v>
      </c>
      <c r="GX18" s="430" t="s">
        <v>1226</v>
      </c>
      <c r="GY18" s="430" t="s">
        <v>1226</v>
      </c>
      <c r="GZ18" s="430" t="s">
        <v>5018</v>
      </c>
      <c r="HA18" s="430">
        <v>0</v>
      </c>
      <c r="HB18" s="430" t="s">
        <v>1226</v>
      </c>
      <c r="HC18" s="430" t="s">
        <v>1226</v>
      </c>
      <c r="HD18" s="430" t="s">
        <v>1226</v>
      </c>
      <c r="HE18" s="430" t="s">
        <v>1226</v>
      </c>
      <c r="HF18" s="430" t="s">
        <v>1226</v>
      </c>
      <c r="HG18" s="430" t="s">
        <v>1226</v>
      </c>
      <c r="HH18" s="430">
        <v>1</v>
      </c>
      <c r="HI18" s="430">
        <v>1</v>
      </c>
      <c r="HJ18" s="430" t="s">
        <v>1226</v>
      </c>
      <c r="HK18" s="430" t="s">
        <v>1226</v>
      </c>
      <c r="HL18" s="430" t="s">
        <v>1226</v>
      </c>
      <c r="HM18" s="430" t="s">
        <v>1226</v>
      </c>
      <c r="HN18" s="430" t="s">
        <v>5019</v>
      </c>
      <c r="HO18" s="430" t="s">
        <v>1040</v>
      </c>
      <c r="HP18" s="430" t="s">
        <v>1226</v>
      </c>
      <c r="HQ18" s="430" t="s">
        <v>1226</v>
      </c>
      <c r="HR18" s="430" t="s">
        <v>1226</v>
      </c>
      <c r="HS18" s="430" t="s">
        <v>1226</v>
      </c>
      <c r="HT18" s="430" t="s">
        <v>1226</v>
      </c>
      <c r="HU18" s="430" t="s">
        <v>1226</v>
      </c>
      <c r="HV18" s="430">
        <v>0</v>
      </c>
      <c r="HW18" s="430" t="s">
        <v>1226</v>
      </c>
      <c r="HX18" s="430" t="s">
        <v>1226</v>
      </c>
      <c r="HY18" s="430" t="s">
        <v>1226</v>
      </c>
      <c r="HZ18" s="430" t="s">
        <v>1226</v>
      </c>
      <c r="IA18" s="430" t="s">
        <v>1226</v>
      </c>
      <c r="IB18" s="430" t="s">
        <v>1226</v>
      </c>
      <c r="IC18" s="430">
        <v>0</v>
      </c>
      <c r="ID18" s="430" t="s">
        <v>1226</v>
      </c>
      <c r="IE18" s="430" t="s">
        <v>1226</v>
      </c>
      <c r="IF18" s="430" t="s">
        <v>1226</v>
      </c>
      <c r="IG18" s="430" t="s">
        <v>1226</v>
      </c>
      <c r="IH18" s="430" t="s">
        <v>1226</v>
      </c>
      <c r="II18" s="430" t="s">
        <v>1226</v>
      </c>
      <c r="IJ18" s="430" t="s">
        <v>1226</v>
      </c>
      <c r="IK18" s="430" t="s">
        <v>1226</v>
      </c>
      <c r="IL18" s="430">
        <v>0</v>
      </c>
      <c r="IM18" s="430" t="s">
        <v>1226</v>
      </c>
      <c r="IN18" s="430" t="s">
        <v>1226</v>
      </c>
      <c r="IO18" s="430" t="s">
        <v>1226</v>
      </c>
      <c r="IP18" s="430" t="s">
        <v>1226</v>
      </c>
      <c r="IQ18" s="430" t="s">
        <v>1226</v>
      </c>
      <c r="IR18" s="430" t="s">
        <v>1226</v>
      </c>
      <c r="IS18" s="430" t="s">
        <v>1226</v>
      </c>
      <c r="IT18" s="430" t="s">
        <v>1226</v>
      </c>
      <c r="IU18" s="430">
        <v>0</v>
      </c>
      <c r="IV18" s="430" t="s">
        <v>1226</v>
      </c>
      <c r="IW18" s="430" t="s">
        <v>1226</v>
      </c>
      <c r="IX18" s="430" t="s">
        <v>1226</v>
      </c>
      <c r="IY18" s="430" t="s">
        <v>1226</v>
      </c>
      <c r="IZ18" s="430" t="s">
        <v>1226</v>
      </c>
      <c r="JA18" s="430" t="s">
        <v>1226</v>
      </c>
      <c r="JB18" s="430" t="s">
        <v>1226</v>
      </c>
      <c r="JC18" s="430" t="s">
        <v>1226</v>
      </c>
      <c r="JD18" s="430">
        <v>0</v>
      </c>
      <c r="JE18" s="430" t="s">
        <v>1226</v>
      </c>
      <c r="JF18" s="430" t="s">
        <v>1226</v>
      </c>
      <c r="JG18" s="430" t="s">
        <v>1226</v>
      </c>
      <c r="JH18" s="430" t="s">
        <v>1226</v>
      </c>
      <c r="JI18" s="430" t="s">
        <v>1226</v>
      </c>
      <c r="JJ18" s="430" t="s">
        <v>1226</v>
      </c>
      <c r="JK18" s="430" t="s">
        <v>1226</v>
      </c>
      <c r="JL18" s="430" t="s">
        <v>1226</v>
      </c>
      <c r="JM18" s="430">
        <v>0</v>
      </c>
      <c r="JN18" s="430" t="s">
        <v>1226</v>
      </c>
      <c r="JO18" s="430" t="s">
        <v>1226</v>
      </c>
      <c r="JP18" s="430" t="s">
        <v>1226</v>
      </c>
      <c r="JQ18" s="430" t="s">
        <v>1226</v>
      </c>
      <c r="JR18" s="430" t="s">
        <v>1226</v>
      </c>
      <c r="JS18" s="430" t="s">
        <v>1226</v>
      </c>
      <c r="JT18" s="430" t="s">
        <v>1226</v>
      </c>
      <c r="JU18" s="430" t="s">
        <v>1226</v>
      </c>
      <c r="JV18" s="430">
        <v>0</v>
      </c>
      <c r="JW18" s="430" t="s">
        <v>1226</v>
      </c>
      <c r="JX18" s="430" t="s">
        <v>1226</v>
      </c>
      <c r="JY18" s="430" t="s">
        <v>1226</v>
      </c>
      <c r="JZ18" s="430" t="s">
        <v>1226</v>
      </c>
      <c r="KA18" s="430" t="s">
        <v>1226</v>
      </c>
      <c r="KB18" s="430" t="s">
        <v>1226</v>
      </c>
      <c r="KC18" s="430" t="s">
        <v>1226</v>
      </c>
      <c r="KD18" s="430" t="s">
        <v>1226</v>
      </c>
      <c r="KE18" s="430">
        <v>0</v>
      </c>
      <c r="KF18" s="430" t="s">
        <v>1226</v>
      </c>
      <c r="KG18" s="430" t="s">
        <v>1226</v>
      </c>
      <c r="KH18" s="430" t="s">
        <v>1226</v>
      </c>
      <c r="KI18" s="430" t="s">
        <v>1226</v>
      </c>
      <c r="KJ18" s="430" t="s">
        <v>1226</v>
      </c>
      <c r="KK18" s="430" t="s">
        <v>1226</v>
      </c>
      <c r="KL18" s="430" t="s">
        <v>1226</v>
      </c>
      <c r="KM18" s="430" t="s">
        <v>1226</v>
      </c>
      <c r="KN18" s="430">
        <v>1</v>
      </c>
      <c r="KO18" s="430">
        <v>1</v>
      </c>
      <c r="KP18" s="430" t="s">
        <v>1226</v>
      </c>
      <c r="KQ18" s="430">
        <v>1</v>
      </c>
      <c r="KR18" s="430" t="s">
        <v>1226</v>
      </c>
      <c r="KS18" s="430" t="s">
        <v>1226</v>
      </c>
      <c r="KT18" s="430" t="s">
        <v>1226</v>
      </c>
      <c r="KU18" s="430" t="s">
        <v>1226</v>
      </c>
      <c r="KV18" s="430" t="s">
        <v>5020</v>
      </c>
      <c r="KW18" s="430">
        <v>1</v>
      </c>
      <c r="KX18" s="430" t="s">
        <v>1226</v>
      </c>
      <c r="KY18" s="430" t="s">
        <v>1226</v>
      </c>
      <c r="KZ18" s="430" t="s">
        <v>1226</v>
      </c>
      <c r="LA18" s="430" t="s">
        <v>1226</v>
      </c>
      <c r="LB18" s="430" t="s">
        <v>1226</v>
      </c>
      <c r="LC18" s="430" t="s">
        <v>1226</v>
      </c>
      <c r="LD18" s="430" t="s">
        <v>1226</v>
      </c>
      <c r="LE18" s="430" t="s">
        <v>5021</v>
      </c>
      <c r="LF18" s="430">
        <v>1</v>
      </c>
      <c r="LG18" s="430">
        <v>1</v>
      </c>
      <c r="LH18" s="430" t="s">
        <v>1226</v>
      </c>
      <c r="LI18" s="430">
        <v>1</v>
      </c>
      <c r="LJ18" s="430" t="s">
        <v>1226</v>
      </c>
      <c r="LK18" s="430" t="s">
        <v>1226</v>
      </c>
      <c r="LL18" s="430" t="s">
        <v>1226</v>
      </c>
      <c r="LM18" s="430" t="s">
        <v>1226</v>
      </c>
      <c r="LN18" s="430" t="s">
        <v>5022</v>
      </c>
      <c r="LO18" s="430">
        <v>0</v>
      </c>
      <c r="LP18" s="430" t="s">
        <v>1226</v>
      </c>
      <c r="LQ18" s="430" t="s">
        <v>1226</v>
      </c>
      <c r="LR18" s="430" t="s">
        <v>1226</v>
      </c>
      <c r="LS18" s="430" t="s">
        <v>1226</v>
      </c>
      <c r="LT18" s="430" t="s">
        <v>1226</v>
      </c>
      <c r="LU18" s="430" t="s">
        <v>1226</v>
      </c>
      <c r="LV18" s="430" t="s">
        <v>1226</v>
      </c>
      <c r="LW18" s="430" t="s">
        <v>1226</v>
      </c>
      <c r="LX18" s="430">
        <v>0</v>
      </c>
      <c r="LY18" s="430" t="s">
        <v>1226</v>
      </c>
      <c r="LZ18" s="430" t="s">
        <v>1226</v>
      </c>
      <c r="MA18" s="430" t="s">
        <v>1226</v>
      </c>
      <c r="MB18" s="430" t="s">
        <v>1226</v>
      </c>
      <c r="MC18" s="430" t="s">
        <v>1226</v>
      </c>
      <c r="MD18" s="430" t="s">
        <v>1226</v>
      </c>
      <c r="ME18" s="430" t="s">
        <v>1226</v>
      </c>
      <c r="MF18" s="430" t="s">
        <v>1226</v>
      </c>
      <c r="MG18" s="430">
        <v>17</v>
      </c>
      <c r="MH18" s="444">
        <v>4148.2150926344329</v>
      </c>
      <c r="MI18" s="444">
        <v>244.01265250790783</v>
      </c>
      <c r="MJ18" s="430" t="s">
        <v>1226</v>
      </c>
      <c r="MK18" s="444" t="s">
        <v>1226</v>
      </c>
      <c r="ML18" s="444" t="s">
        <v>1226</v>
      </c>
      <c r="MM18" s="430">
        <v>17</v>
      </c>
      <c r="MN18" s="444">
        <v>1292.3633077270674</v>
      </c>
      <c r="MO18" s="444">
        <v>76.021371042768678</v>
      </c>
      <c r="MP18" s="430" t="s">
        <v>1226</v>
      </c>
      <c r="MQ18" s="444" t="s">
        <v>1226</v>
      </c>
      <c r="MR18" s="444" t="s">
        <v>1226</v>
      </c>
      <c r="MS18" s="430" t="s">
        <v>1226</v>
      </c>
      <c r="MT18" s="443" t="s">
        <v>1226</v>
      </c>
      <c r="MU18" s="443" t="s">
        <v>1226</v>
      </c>
      <c r="MV18" s="430" t="s">
        <v>1226</v>
      </c>
      <c r="MW18" s="444" t="s">
        <v>1226</v>
      </c>
      <c r="MX18" s="444" t="s">
        <v>1226</v>
      </c>
      <c r="MY18" s="430">
        <v>1</v>
      </c>
      <c r="MZ18" s="430" t="s">
        <v>5023</v>
      </c>
      <c r="NA18" s="430">
        <v>1</v>
      </c>
      <c r="NB18" s="430" t="s">
        <v>5024</v>
      </c>
      <c r="NC18" s="430">
        <v>1</v>
      </c>
      <c r="ND18" s="430" t="s">
        <v>5025</v>
      </c>
      <c r="NE18" s="430">
        <v>1</v>
      </c>
      <c r="NF18" s="430" t="s">
        <v>5026</v>
      </c>
      <c r="NG18" s="430">
        <v>1</v>
      </c>
      <c r="NH18" s="430" t="s">
        <v>5027</v>
      </c>
      <c r="NI18" s="430">
        <v>1</v>
      </c>
      <c r="NJ18" s="430" t="s">
        <v>5028</v>
      </c>
      <c r="NK18" s="430">
        <v>1</v>
      </c>
      <c r="NL18" s="430" t="s">
        <v>5029</v>
      </c>
      <c r="NM18" s="430">
        <v>1</v>
      </c>
      <c r="NN18" s="430" t="s">
        <v>5030</v>
      </c>
      <c r="NO18" s="430">
        <v>1</v>
      </c>
      <c r="NP18" s="430" t="s">
        <v>5031</v>
      </c>
      <c r="NQ18" s="430">
        <v>0</v>
      </c>
      <c r="NR18" s="430" t="s">
        <v>1226</v>
      </c>
      <c r="NS18" s="430" t="s">
        <v>1226</v>
      </c>
      <c r="NT18" s="430" t="s">
        <v>1226</v>
      </c>
      <c r="NU18" s="430" t="s">
        <v>1226</v>
      </c>
      <c r="NV18" s="430" t="s">
        <v>5032</v>
      </c>
      <c r="NW18" s="430" t="s">
        <v>5033</v>
      </c>
      <c r="NX18" s="430" t="s">
        <v>1226</v>
      </c>
      <c r="NY18" s="430" t="s">
        <v>1226</v>
      </c>
      <c r="NZ18" s="430" t="s">
        <v>1226</v>
      </c>
      <c r="OA18" s="430" t="s">
        <v>1226</v>
      </c>
      <c r="OB18" s="430">
        <v>1</v>
      </c>
      <c r="OC18" s="430">
        <v>1</v>
      </c>
      <c r="OD18" s="430">
        <v>0</v>
      </c>
      <c r="OE18" s="430" t="s">
        <v>1226</v>
      </c>
      <c r="OF18" s="430">
        <v>2033</v>
      </c>
      <c r="OG18" s="430" t="s">
        <v>5034</v>
      </c>
      <c r="OH18" s="430">
        <v>2033</v>
      </c>
      <c r="OI18" s="430" t="s">
        <v>1226</v>
      </c>
      <c r="OJ18" s="430" t="s">
        <v>1226</v>
      </c>
      <c r="OK18" s="430" t="s">
        <v>5035</v>
      </c>
      <c r="OL18" s="430" t="s">
        <v>5036</v>
      </c>
      <c r="OM18" s="430" t="s">
        <v>1226</v>
      </c>
      <c r="ON18" s="430" t="s">
        <v>5037</v>
      </c>
      <c r="OO18" s="430" t="s">
        <v>5038</v>
      </c>
      <c r="OP18" s="430" t="s">
        <v>1226</v>
      </c>
      <c r="OQ18" s="430" t="s">
        <v>1226</v>
      </c>
      <c r="OR18" s="430" t="s">
        <v>5039</v>
      </c>
      <c r="OS18" s="430" t="s">
        <v>1226</v>
      </c>
      <c r="OT18" s="430">
        <v>1</v>
      </c>
      <c r="OU18" s="430">
        <v>1</v>
      </c>
      <c r="OV18" s="430" t="s">
        <v>1226</v>
      </c>
      <c r="OW18" s="430">
        <v>0</v>
      </c>
      <c r="OX18" s="430">
        <v>0</v>
      </c>
      <c r="OY18" s="430" t="s">
        <v>1226</v>
      </c>
      <c r="OZ18" s="430" t="s">
        <v>1226</v>
      </c>
      <c r="PA18" s="430" t="s">
        <v>5040</v>
      </c>
      <c r="PB18" s="430" t="s">
        <v>1226</v>
      </c>
      <c r="PC18" s="430">
        <v>1</v>
      </c>
      <c r="PD18" s="430">
        <v>1</v>
      </c>
      <c r="PE18" s="430" t="s">
        <v>1226</v>
      </c>
      <c r="PF18" s="430">
        <v>0</v>
      </c>
      <c r="PG18" s="430">
        <v>0</v>
      </c>
      <c r="PH18" s="430" t="s">
        <v>1226</v>
      </c>
      <c r="PI18" s="430">
        <v>1</v>
      </c>
      <c r="PJ18" s="430">
        <v>1</v>
      </c>
      <c r="PK18" s="430" t="s">
        <v>1226</v>
      </c>
      <c r="PL18" s="430">
        <v>0</v>
      </c>
      <c r="PM18" s="430">
        <v>0</v>
      </c>
      <c r="PN18" s="430" t="s">
        <v>1226</v>
      </c>
      <c r="PO18" s="430">
        <v>1</v>
      </c>
      <c r="PP18" s="430">
        <v>1</v>
      </c>
      <c r="PQ18" s="430" t="s">
        <v>1226</v>
      </c>
      <c r="PR18" s="430">
        <v>0</v>
      </c>
      <c r="PS18" s="430">
        <v>0</v>
      </c>
      <c r="PT18" s="430" t="s">
        <v>1226</v>
      </c>
      <c r="PU18" s="430">
        <v>38</v>
      </c>
      <c r="PV18" s="430">
        <v>2017</v>
      </c>
      <c r="PW18" s="430">
        <v>38</v>
      </c>
      <c r="PX18" s="430">
        <v>2017</v>
      </c>
      <c r="PY18" s="430" t="s">
        <v>1226</v>
      </c>
      <c r="PZ18" s="430" t="s">
        <v>1226</v>
      </c>
      <c r="QA18" s="430">
        <v>40</v>
      </c>
      <c r="QB18" s="430">
        <v>2020</v>
      </c>
      <c r="QC18" s="430">
        <v>40</v>
      </c>
      <c r="QD18" s="430">
        <v>2020</v>
      </c>
      <c r="QE18" s="430" t="s">
        <v>1226</v>
      </c>
      <c r="QF18" s="430" t="s">
        <v>1226</v>
      </c>
      <c r="QG18" s="430" t="s">
        <v>5041</v>
      </c>
      <c r="QH18" s="430" t="s">
        <v>5042</v>
      </c>
      <c r="QI18" s="430" t="s">
        <v>1226</v>
      </c>
      <c r="QJ18" s="430">
        <v>1</v>
      </c>
      <c r="QK18" s="430">
        <v>1</v>
      </c>
      <c r="QL18" s="430">
        <v>1</v>
      </c>
      <c r="QM18" s="430" t="s">
        <v>5043</v>
      </c>
      <c r="QN18" s="430">
        <v>2025</v>
      </c>
      <c r="QO18" s="430" t="s">
        <v>5044</v>
      </c>
      <c r="QP18" s="430">
        <v>2025</v>
      </c>
      <c r="QQ18" s="430" t="s">
        <v>1226</v>
      </c>
      <c r="QR18" s="430">
        <v>2033</v>
      </c>
      <c r="QS18" s="430" t="s">
        <v>5045</v>
      </c>
      <c r="QT18" s="430" t="s">
        <v>5046</v>
      </c>
      <c r="QU18" s="430" t="s">
        <v>5047</v>
      </c>
      <c r="QV18" s="430" t="s">
        <v>5048</v>
      </c>
      <c r="QW18" s="430" t="s">
        <v>5049</v>
      </c>
      <c r="QX18" s="430" t="s">
        <v>5050</v>
      </c>
      <c r="QY18" s="430" t="s">
        <v>5051</v>
      </c>
      <c r="QZ18" s="430" t="s">
        <v>1226</v>
      </c>
      <c r="RA18" s="430" t="s">
        <v>1226</v>
      </c>
      <c r="RB18" s="430">
        <v>1</v>
      </c>
      <c r="RC18" s="430">
        <v>1</v>
      </c>
      <c r="RD18" s="430">
        <v>1</v>
      </c>
      <c r="RE18" s="430" t="s">
        <v>5052</v>
      </c>
      <c r="RF18" s="430" t="s">
        <v>5052</v>
      </c>
      <c r="RG18" s="430" t="s">
        <v>5053</v>
      </c>
      <c r="RH18" s="430">
        <v>0</v>
      </c>
      <c r="RI18" s="430" t="s">
        <v>1226</v>
      </c>
      <c r="RJ18" s="430">
        <v>0</v>
      </c>
      <c r="RK18" s="430" t="s">
        <v>1226</v>
      </c>
      <c r="RL18" s="430">
        <v>0</v>
      </c>
      <c r="RM18" s="430" t="s">
        <v>1226</v>
      </c>
      <c r="RN18" s="430">
        <v>0</v>
      </c>
      <c r="RO18" s="430" t="s">
        <v>1226</v>
      </c>
      <c r="RP18" s="430">
        <v>0</v>
      </c>
      <c r="RQ18" s="430" t="s">
        <v>1226</v>
      </c>
      <c r="RR18" s="430">
        <v>0</v>
      </c>
      <c r="RS18" s="430" t="s">
        <v>1226</v>
      </c>
      <c r="RT18" s="430">
        <v>0</v>
      </c>
      <c r="RU18" s="430" t="s">
        <v>1226</v>
      </c>
      <c r="RV18" s="430">
        <v>0</v>
      </c>
      <c r="RW18" s="430" t="s">
        <v>1226</v>
      </c>
      <c r="RX18" s="430">
        <v>0</v>
      </c>
      <c r="RY18" s="430" t="s">
        <v>1226</v>
      </c>
      <c r="RZ18" s="430">
        <v>0</v>
      </c>
      <c r="SA18" s="430" t="s">
        <v>1226</v>
      </c>
      <c r="SB18" s="430">
        <v>0</v>
      </c>
      <c r="SC18" s="430" t="s">
        <v>1226</v>
      </c>
      <c r="SD18" s="430">
        <v>0</v>
      </c>
      <c r="SE18" s="430" t="s">
        <v>1226</v>
      </c>
      <c r="SF18" s="430">
        <v>0</v>
      </c>
      <c r="SG18" s="430" t="s">
        <v>1226</v>
      </c>
      <c r="SH18" s="430">
        <v>0</v>
      </c>
      <c r="SI18" s="430" t="s">
        <v>1226</v>
      </c>
      <c r="SJ18" s="430">
        <v>0</v>
      </c>
      <c r="SK18" s="430" t="s">
        <v>1226</v>
      </c>
      <c r="SL18" s="430">
        <v>1</v>
      </c>
      <c r="SM18" s="430" t="s">
        <v>5054</v>
      </c>
      <c r="SN18" s="430">
        <v>1</v>
      </c>
      <c r="SO18" s="430" t="s">
        <v>5055</v>
      </c>
      <c r="SP18" s="430">
        <v>1</v>
      </c>
      <c r="SQ18" s="430" t="s">
        <v>5056</v>
      </c>
      <c r="SR18" s="430">
        <v>71</v>
      </c>
      <c r="SS18" s="430">
        <v>2017</v>
      </c>
      <c r="ST18" s="430" t="s">
        <v>1226</v>
      </c>
      <c r="SU18" s="430" t="s">
        <v>1226</v>
      </c>
      <c r="SV18" s="430" t="s">
        <v>1226</v>
      </c>
      <c r="SW18" s="430" t="s">
        <v>1226</v>
      </c>
      <c r="SX18" s="430">
        <v>75</v>
      </c>
      <c r="SY18" s="430">
        <v>2020</v>
      </c>
      <c r="SZ18" s="430" t="s">
        <v>1226</v>
      </c>
      <c r="TA18" s="430" t="s">
        <v>1226</v>
      </c>
      <c r="TB18" s="430" t="s">
        <v>1226</v>
      </c>
      <c r="TC18" s="430" t="s">
        <v>1226</v>
      </c>
      <c r="TD18" s="430" t="s">
        <v>5057</v>
      </c>
      <c r="TE18" s="430" t="s">
        <v>1226</v>
      </c>
      <c r="TF18" s="430" t="s">
        <v>1226</v>
      </c>
      <c r="TG18" s="430">
        <v>0</v>
      </c>
      <c r="TH18" s="430">
        <v>0</v>
      </c>
      <c r="TI18" s="430">
        <v>0</v>
      </c>
      <c r="TJ18" s="430" t="s">
        <v>1226</v>
      </c>
      <c r="TK18" s="430" t="s">
        <v>1226</v>
      </c>
      <c r="TL18" s="430" t="s">
        <v>1226</v>
      </c>
      <c r="TM18" s="430" t="s">
        <v>1226</v>
      </c>
      <c r="TN18" s="430" t="s">
        <v>1226</v>
      </c>
      <c r="TO18" s="430" t="s">
        <v>1226</v>
      </c>
      <c r="TP18" s="430" t="s">
        <v>1226</v>
      </c>
      <c r="TQ18" s="430" t="s">
        <v>1226</v>
      </c>
      <c r="TR18" s="430" t="s">
        <v>1226</v>
      </c>
      <c r="TS18" s="430" t="s">
        <v>1226</v>
      </c>
      <c r="TT18" s="430" t="s">
        <v>1226</v>
      </c>
      <c r="TU18" s="430" t="s">
        <v>1226</v>
      </c>
      <c r="TV18" s="430" t="s">
        <v>1226</v>
      </c>
      <c r="TW18" s="430" t="s">
        <v>1226</v>
      </c>
      <c r="TX18" s="430" t="s">
        <v>1226</v>
      </c>
      <c r="TY18" s="430" t="s">
        <v>1226</v>
      </c>
      <c r="TZ18" s="430" t="s">
        <v>1226</v>
      </c>
      <c r="UA18" s="430" t="s">
        <v>1226</v>
      </c>
      <c r="UB18" s="430" t="s">
        <v>1226</v>
      </c>
      <c r="UC18" s="430" t="s">
        <v>1226</v>
      </c>
      <c r="UD18" s="430" t="s">
        <v>1226</v>
      </c>
      <c r="UE18" s="430" t="s">
        <v>1226</v>
      </c>
      <c r="UF18" s="430" t="s">
        <v>1226</v>
      </c>
      <c r="UG18" s="430" t="s">
        <v>1226</v>
      </c>
      <c r="UH18" s="430" t="s">
        <v>1226</v>
      </c>
      <c r="UI18" s="430" t="s">
        <v>1226</v>
      </c>
      <c r="UJ18" s="430" t="s">
        <v>1226</v>
      </c>
      <c r="UK18" s="430" t="s">
        <v>1226</v>
      </c>
      <c r="UL18" s="430" t="s">
        <v>1226</v>
      </c>
      <c r="UM18" s="430" t="s">
        <v>1226</v>
      </c>
      <c r="UN18" s="430" t="s">
        <v>1226</v>
      </c>
      <c r="UO18" s="430" t="s">
        <v>1226</v>
      </c>
      <c r="UP18" s="430" t="s">
        <v>1226</v>
      </c>
      <c r="UQ18" s="430" t="s">
        <v>1226</v>
      </c>
      <c r="UR18" s="430" t="s">
        <v>1226</v>
      </c>
      <c r="US18" s="430" t="s">
        <v>1226</v>
      </c>
      <c r="UT18" s="430">
        <v>1</v>
      </c>
      <c r="UU18" s="430">
        <v>100</v>
      </c>
      <c r="UV18" s="430">
        <v>2023</v>
      </c>
      <c r="UW18" s="430" t="s">
        <v>5058</v>
      </c>
      <c r="UX18" s="430" t="s">
        <v>5059</v>
      </c>
      <c r="UY18" s="430" t="s">
        <v>1101</v>
      </c>
      <c r="UZ18" s="430">
        <v>2019</v>
      </c>
      <c r="VA18" s="430" t="s">
        <v>1226</v>
      </c>
      <c r="VB18" s="430" t="s">
        <v>1226</v>
      </c>
      <c r="VC18" s="430" t="s">
        <v>5060</v>
      </c>
      <c r="VD18" s="430">
        <v>1</v>
      </c>
      <c r="VE18" s="430">
        <v>100</v>
      </c>
      <c r="VF18" s="430">
        <v>2023</v>
      </c>
      <c r="VG18" s="430" t="s">
        <v>5058</v>
      </c>
      <c r="VH18" s="430" t="s">
        <v>5061</v>
      </c>
      <c r="VI18" s="430" t="s">
        <v>1101</v>
      </c>
      <c r="VJ18" s="430" t="s">
        <v>1226</v>
      </c>
      <c r="VK18" s="430" t="s">
        <v>1101</v>
      </c>
      <c r="VL18" s="430" t="s">
        <v>1226</v>
      </c>
      <c r="VM18" s="430" t="s">
        <v>1226</v>
      </c>
      <c r="VN18" s="430">
        <v>0</v>
      </c>
      <c r="VO18" s="430" t="s">
        <v>1226</v>
      </c>
      <c r="VP18" s="430" t="s">
        <v>1226</v>
      </c>
      <c r="VQ18" s="430" t="s">
        <v>1226</v>
      </c>
      <c r="VR18" s="430" t="s">
        <v>1226</v>
      </c>
      <c r="VS18" s="430">
        <v>0</v>
      </c>
      <c r="VT18" s="430" t="s">
        <v>1226</v>
      </c>
      <c r="VU18" s="430" t="s">
        <v>1226</v>
      </c>
      <c r="VV18" s="430" t="s">
        <v>1226</v>
      </c>
      <c r="VW18" s="430" t="s">
        <v>1226</v>
      </c>
      <c r="VX18" s="430">
        <v>1</v>
      </c>
      <c r="VY18" s="430" t="s">
        <v>5062</v>
      </c>
      <c r="VZ18" s="430">
        <v>2033</v>
      </c>
      <c r="WA18" s="430" t="s">
        <v>5063</v>
      </c>
      <c r="WB18" s="430" t="s">
        <v>5064</v>
      </c>
      <c r="WC18" s="430">
        <v>0</v>
      </c>
      <c r="WD18" s="430" t="s">
        <v>1226</v>
      </c>
      <c r="WE18" s="430" t="s">
        <v>1226</v>
      </c>
      <c r="WF18" s="430" t="s">
        <v>1226</v>
      </c>
      <c r="WG18" s="430" t="s">
        <v>1226</v>
      </c>
      <c r="WH18" s="430">
        <v>1</v>
      </c>
      <c r="WI18" s="430" t="s">
        <v>5065</v>
      </c>
      <c r="WJ18" s="430">
        <v>2033</v>
      </c>
      <c r="WK18" s="430" t="s">
        <v>5066</v>
      </c>
      <c r="WL18" s="430" t="s">
        <v>5067</v>
      </c>
      <c r="WM18" s="430">
        <v>0</v>
      </c>
      <c r="WN18" s="430" t="s">
        <v>1226</v>
      </c>
      <c r="WO18" s="430" t="s">
        <v>1226</v>
      </c>
      <c r="WP18" s="430" t="s">
        <v>1226</v>
      </c>
      <c r="WQ18" s="430" t="s">
        <v>1226</v>
      </c>
      <c r="WR18" s="430">
        <v>0</v>
      </c>
      <c r="WS18" s="430" t="s">
        <v>1226</v>
      </c>
      <c r="WT18" s="430" t="s">
        <v>1226</v>
      </c>
      <c r="WU18" s="430" t="s">
        <v>1226</v>
      </c>
      <c r="WV18" s="430" t="s">
        <v>1226</v>
      </c>
      <c r="WW18" s="430">
        <v>0</v>
      </c>
      <c r="WX18" s="430" t="s">
        <v>1226</v>
      </c>
      <c r="WY18" s="430" t="s">
        <v>1226</v>
      </c>
      <c r="WZ18" s="430" t="s">
        <v>1226</v>
      </c>
      <c r="XA18" s="430" t="s">
        <v>1226</v>
      </c>
      <c r="XB18" s="430" t="s">
        <v>1040</v>
      </c>
      <c r="XC18" s="430" t="s">
        <v>1226</v>
      </c>
      <c r="XD18" s="430" t="s">
        <v>1226</v>
      </c>
      <c r="XE18" s="430" t="s">
        <v>1226</v>
      </c>
      <c r="XF18" s="430" t="s">
        <v>1226</v>
      </c>
      <c r="XG18" s="430" t="s">
        <v>1226</v>
      </c>
      <c r="XH18" s="430" t="s">
        <v>1226</v>
      </c>
      <c r="XI18" s="430" t="s">
        <v>1226</v>
      </c>
      <c r="XJ18" s="430" t="s">
        <v>1226</v>
      </c>
      <c r="XK18" s="430">
        <v>1</v>
      </c>
      <c r="XL18" s="430" t="s">
        <v>1226</v>
      </c>
      <c r="XM18" s="430" t="s">
        <v>1226</v>
      </c>
      <c r="XN18" s="430" t="s">
        <v>1226</v>
      </c>
      <c r="XO18" s="430" t="s">
        <v>1226</v>
      </c>
      <c r="XP18" s="430" t="s">
        <v>1226</v>
      </c>
      <c r="XQ18" s="430" t="s">
        <v>1226</v>
      </c>
      <c r="XR18" s="430" t="s">
        <v>1226</v>
      </c>
      <c r="XS18" s="430">
        <v>1</v>
      </c>
      <c r="XT18" s="430" t="s">
        <v>1226</v>
      </c>
      <c r="XU18" s="430" t="s">
        <v>1226</v>
      </c>
      <c r="XV18" s="430" t="s">
        <v>1226</v>
      </c>
      <c r="XW18" s="430" t="s">
        <v>1226</v>
      </c>
      <c r="XX18" s="430" t="s">
        <v>1226</v>
      </c>
      <c r="XY18" s="430" t="s">
        <v>1226</v>
      </c>
      <c r="XZ18" s="430" t="s">
        <v>1226</v>
      </c>
      <c r="YA18" s="430" t="s">
        <v>1226</v>
      </c>
      <c r="YB18" s="430">
        <v>1</v>
      </c>
      <c r="YC18" s="430">
        <v>2</v>
      </c>
      <c r="YD18" s="430">
        <v>1</v>
      </c>
      <c r="YE18" s="430">
        <v>2</v>
      </c>
      <c r="YF18" s="430">
        <v>1</v>
      </c>
      <c r="YG18" s="430">
        <v>2</v>
      </c>
      <c r="YH18" s="430" t="s">
        <v>5068</v>
      </c>
      <c r="YI18" s="430">
        <v>1</v>
      </c>
      <c r="YJ18" s="430" t="s">
        <v>1226</v>
      </c>
      <c r="YK18" s="430" t="s">
        <v>1226</v>
      </c>
      <c r="YL18" s="430" t="s">
        <v>1226</v>
      </c>
      <c r="YM18" s="430" t="s">
        <v>1226</v>
      </c>
      <c r="YN18" s="430" t="s">
        <v>1226</v>
      </c>
      <c r="YO18" s="430" t="s">
        <v>1226</v>
      </c>
      <c r="YP18" s="430" t="s">
        <v>1226</v>
      </c>
      <c r="YQ18" s="430" t="s">
        <v>1226</v>
      </c>
      <c r="YR18" s="430">
        <v>1</v>
      </c>
      <c r="YS18" s="430" t="s">
        <v>1226</v>
      </c>
      <c r="YT18" s="430" t="s">
        <v>1226</v>
      </c>
      <c r="YU18" s="430" t="s">
        <v>1226</v>
      </c>
      <c r="YV18" s="430" t="s">
        <v>1226</v>
      </c>
      <c r="YW18" s="430" t="s">
        <v>1226</v>
      </c>
      <c r="YX18" s="430" t="s">
        <v>1226</v>
      </c>
      <c r="YY18" s="430" t="s">
        <v>1226</v>
      </c>
      <c r="YZ18" s="430">
        <v>0</v>
      </c>
      <c r="ZA18" s="430" t="s">
        <v>1226</v>
      </c>
      <c r="ZB18" s="430">
        <v>0</v>
      </c>
      <c r="ZC18" s="430" t="s">
        <v>1226</v>
      </c>
      <c r="ZD18" s="430">
        <v>0</v>
      </c>
      <c r="ZE18" s="430" t="s">
        <v>1226</v>
      </c>
      <c r="ZF18" s="430" t="s">
        <v>1226</v>
      </c>
      <c r="ZG18" s="430">
        <v>0</v>
      </c>
      <c r="ZH18" s="430" t="s">
        <v>1226</v>
      </c>
      <c r="ZI18" s="430">
        <v>0</v>
      </c>
      <c r="ZJ18" s="430" t="s">
        <v>1226</v>
      </c>
      <c r="ZK18" s="430">
        <v>0</v>
      </c>
      <c r="ZL18" s="430" t="s">
        <v>1226</v>
      </c>
      <c r="ZM18" s="430" t="s">
        <v>1226</v>
      </c>
      <c r="ZN18" s="430">
        <v>1</v>
      </c>
      <c r="ZO18" s="430">
        <v>2</v>
      </c>
      <c r="ZP18" s="430">
        <v>1</v>
      </c>
      <c r="ZQ18" s="430">
        <v>2</v>
      </c>
      <c r="ZR18" s="430">
        <v>0</v>
      </c>
      <c r="ZS18" s="430" t="s">
        <v>1226</v>
      </c>
      <c r="ZT18" s="430" t="s">
        <v>5069</v>
      </c>
      <c r="ZU18" s="430">
        <v>0</v>
      </c>
      <c r="ZV18" s="430" t="s">
        <v>1226</v>
      </c>
      <c r="ZW18" s="430">
        <v>0</v>
      </c>
      <c r="ZX18" s="430" t="s">
        <v>1226</v>
      </c>
      <c r="ZY18" s="430">
        <v>0</v>
      </c>
      <c r="ZZ18" s="430" t="s">
        <v>1226</v>
      </c>
      <c r="AAA18" s="430" t="s">
        <v>1226</v>
      </c>
      <c r="AAB18" s="430">
        <v>1</v>
      </c>
      <c r="AAC18" s="430" t="s">
        <v>1226</v>
      </c>
      <c r="AAD18" s="430" t="s">
        <v>1226</v>
      </c>
      <c r="AAE18" s="430" t="s">
        <v>1226</v>
      </c>
      <c r="AAF18" s="430" t="s">
        <v>1226</v>
      </c>
      <c r="AAG18" s="430" t="s">
        <v>1226</v>
      </c>
      <c r="AAH18" s="430" t="s">
        <v>1226</v>
      </c>
      <c r="AAI18" s="430" t="s">
        <v>1226</v>
      </c>
      <c r="AAJ18" s="430" t="s">
        <v>1226</v>
      </c>
      <c r="AAK18" s="430">
        <v>0</v>
      </c>
      <c r="AAL18" s="430" t="s">
        <v>1226</v>
      </c>
      <c r="AAM18" s="430">
        <v>0</v>
      </c>
      <c r="AAN18" s="430" t="s">
        <v>1226</v>
      </c>
      <c r="AAO18" s="430">
        <v>0</v>
      </c>
      <c r="AAP18" s="430" t="s">
        <v>1226</v>
      </c>
      <c r="AAQ18" s="430" t="s">
        <v>5070</v>
      </c>
      <c r="AAR18" s="430" t="s">
        <v>1226</v>
      </c>
      <c r="AAS18" s="430">
        <v>0</v>
      </c>
      <c r="AAT18" s="430" t="s">
        <v>1226</v>
      </c>
      <c r="AAU18" s="430">
        <v>0</v>
      </c>
      <c r="AAV18" s="430" t="s">
        <v>1226</v>
      </c>
      <c r="AAW18" s="430">
        <v>0</v>
      </c>
      <c r="AAX18" s="430" t="s">
        <v>1226</v>
      </c>
      <c r="AAY18" s="430" t="s">
        <v>5070</v>
      </c>
      <c r="AAZ18" s="430" t="s">
        <v>1226</v>
      </c>
      <c r="ABA18" s="430" t="s">
        <v>1226</v>
      </c>
      <c r="ABB18" s="430" t="s">
        <v>1226</v>
      </c>
      <c r="ABC18" s="430" t="s">
        <v>1226</v>
      </c>
      <c r="ABD18" s="430" t="s">
        <v>1226</v>
      </c>
      <c r="ABE18" s="430" t="s">
        <v>1226</v>
      </c>
      <c r="ABF18" s="430" t="s">
        <v>1226</v>
      </c>
      <c r="ABG18" s="430" t="s">
        <v>1226</v>
      </c>
      <c r="ABH18" s="430" t="s">
        <v>1226</v>
      </c>
      <c r="ABI18" s="430" t="s">
        <v>5071</v>
      </c>
      <c r="ABJ18" s="430">
        <v>2</v>
      </c>
      <c r="ABK18" s="430">
        <v>2</v>
      </c>
      <c r="ABL18" s="430">
        <v>2</v>
      </c>
      <c r="ABM18" s="430">
        <v>2</v>
      </c>
      <c r="ABN18" s="430">
        <v>2</v>
      </c>
      <c r="ABO18" s="430">
        <v>1</v>
      </c>
      <c r="ABP18" s="430">
        <v>1</v>
      </c>
      <c r="ABQ18" s="430">
        <v>1</v>
      </c>
      <c r="ABR18" s="430" t="s">
        <v>5072</v>
      </c>
      <c r="ABS18" s="430">
        <v>1</v>
      </c>
      <c r="ABT18" s="430">
        <v>1</v>
      </c>
      <c r="ABU18" s="430">
        <v>1</v>
      </c>
      <c r="ABV18" s="430">
        <v>1</v>
      </c>
      <c r="ABW18" s="430">
        <v>1</v>
      </c>
      <c r="ABX18" s="430">
        <v>1</v>
      </c>
      <c r="ABY18" s="430">
        <v>1</v>
      </c>
      <c r="ABZ18" s="430">
        <v>1</v>
      </c>
      <c r="ACA18" s="430" t="s">
        <v>5073</v>
      </c>
      <c r="ACB18" s="430">
        <v>2</v>
      </c>
      <c r="ACC18" s="430">
        <v>2</v>
      </c>
      <c r="ACD18" s="430">
        <v>1</v>
      </c>
      <c r="ACE18" s="430">
        <v>1</v>
      </c>
      <c r="ACF18" s="430">
        <v>1</v>
      </c>
      <c r="ACG18" s="430">
        <v>1</v>
      </c>
      <c r="ACH18" s="430">
        <v>1</v>
      </c>
      <c r="ACI18" s="430">
        <v>1</v>
      </c>
      <c r="ACJ18" s="430" t="s">
        <v>5074</v>
      </c>
      <c r="ACK18" s="430">
        <v>2</v>
      </c>
      <c r="ACL18" s="430">
        <v>1</v>
      </c>
      <c r="ACM18" s="430">
        <v>3</v>
      </c>
      <c r="ACN18" s="430">
        <v>2</v>
      </c>
      <c r="ACO18" s="430">
        <v>2</v>
      </c>
      <c r="ACP18" s="430">
        <v>1</v>
      </c>
      <c r="ACQ18" s="430">
        <v>1</v>
      </c>
      <c r="ACR18" s="430">
        <v>1</v>
      </c>
      <c r="ACS18" s="430" t="s">
        <v>5075</v>
      </c>
      <c r="ACT18" s="430">
        <v>2</v>
      </c>
      <c r="ACU18" s="430">
        <v>1</v>
      </c>
      <c r="ACV18" s="430">
        <v>3</v>
      </c>
      <c r="ACW18" s="430">
        <v>3</v>
      </c>
      <c r="ACX18" s="430">
        <v>3</v>
      </c>
      <c r="ACY18" s="430">
        <v>1</v>
      </c>
      <c r="ACZ18" s="430">
        <v>1</v>
      </c>
      <c r="ADA18" s="430">
        <v>1</v>
      </c>
      <c r="ADB18" s="430" t="s">
        <v>5076</v>
      </c>
      <c r="ADC18" s="430">
        <v>3</v>
      </c>
      <c r="ADD18" s="430">
        <v>3</v>
      </c>
      <c r="ADE18" s="430">
        <v>2</v>
      </c>
      <c r="ADF18" s="430">
        <v>2</v>
      </c>
      <c r="ADG18" s="430">
        <v>1</v>
      </c>
      <c r="ADH18" s="430">
        <v>3</v>
      </c>
      <c r="ADI18" s="430">
        <v>3</v>
      </c>
      <c r="ADJ18" s="430">
        <v>3</v>
      </c>
      <c r="ADK18" s="430" t="s">
        <v>5077</v>
      </c>
      <c r="ADL18" s="430">
        <v>2</v>
      </c>
      <c r="ADM18" s="430">
        <v>2</v>
      </c>
      <c r="ADN18" s="430">
        <v>2</v>
      </c>
      <c r="ADO18" s="430">
        <v>2</v>
      </c>
      <c r="ADP18" s="430">
        <v>2</v>
      </c>
      <c r="ADQ18" s="430">
        <v>1</v>
      </c>
      <c r="ADR18" s="430">
        <v>1</v>
      </c>
      <c r="ADS18" s="430">
        <v>1</v>
      </c>
      <c r="ADT18" s="430" t="s">
        <v>5078</v>
      </c>
      <c r="ADU18" s="430">
        <v>2</v>
      </c>
      <c r="ADV18" s="430">
        <v>2</v>
      </c>
      <c r="ADW18" s="430">
        <v>2</v>
      </c>
      <c r="ADX18" s="430">
        <v>2</v>
      </c>
      <c r="ADY18" s="430">
        <v>2</v>
      </c>
      <c r="ADZ18" s="430">
        <v>1</v>
      </c>
      <c r="AEA18" s="430">
        <v>1</v>
      </c>
      <c r="AEB18" s="430">
        <v>1</v>
      </c>
      <c r="AEC18" s="430" t="s">
        <v>5079</v>
      </c>
      <c r="AED18" s="430">
        <v>3</v>
      </c>
      <c r="AEE18" s="430">
        <v>3</v>
      </c>
      <c r="AEF18" s="430">
        <v>2</v>
      </c>
      <c r="AEG18" s="430">
        <v>2</v>
      </c>
      <c r="AEH18" s="430">
        <v>1</v>
      </c>
      <c r="AEI18" s="430">
        <v>3</v>
      </c>
      <c r="AEJ18" s="430">
        <v>3</v>
      </c>
      <c r="AEK18" s="430">
        <v>3</v>
      </c>
      <c r="AEL18" s="430" t="s">
        <v>5080</v>
      </c>
      <c r="AEM18" s="430">
        <v>2</v>
      </c>
      <c r="AEN18" s="430">
        <v>2</v>
      </c>
      <c r="AEO18" s="430">
        <v>3</v>
      </c>
      <c r="AEP18" s="430">
        <v>2</v>
      </c>
      <c r="AEQ18" s="430">
        <v>2</v>
      </c>
      <c r="AER18" s="430">
        <v>1</v>
      </c>
      <c r="AES18" s="430">
        <v>1</v>
      </c>
      <c r="AET18" s="430">
        <v>1</v>
      </c>
      <c r="AEU18" s="430" t="s">
        <v>5081</v>
      </c>
      <c r="AEV18" s="430">
        <v>2</v>
      </c>
      <c r="AEW18" s="430">
        <v>2</v>
      </c>
      <c r="AEX18" s="430">
        <v>2</v>
      </c>
      <c r="AEY18" s="430">
        <v>2</v>
      </c>
      <c r="AEZ18" s="430">
        <v>2</v>
      </c>
      <c r="AFA18" s="430">
        <v>1</v>
      </c>
      <c r="AFB18" s="430">
        <v>1</v>
      </c>
      <c r="AFC18" s="430">
        <v>1</v>
      </c>
      <c r="AFD18" s="430" t="s">
        <v>5082</v>
      </c>
      <c r="AFE18" s="430">
        <v>3</v>
      </c>
      <c r="AFF18" s="430">
        <v>3</v>
      </c>
      <c r="AFG18" s="430">
        <v>2</v>
      </c>
      <c r="AFH18" s="430">
        <v>2</v>
      </c>
      <c r="AFI18" s="430">
        <v>1</v>
      </c>
      <c r="AFJ18" s="430">
        <v>3</v>
      </c>
      <c r="AFK18" s="430">
        <v>3</v>
      </c>
      <c r="AFL18" s="430">
        <v>3</v>
      </c>
      <c r="AFM18" s="430" t="s">
        <v>5083</v>
      </c>
      <c r="AFN18" s="430">
        <v>2</v>
      </c>
      <c r="AFO18" s="430">
        <v>2</v>
      </c>
      <c r="AFP18" s="430">
        <v>2</v>
      </c>
      <c r="AFQ18" s="430">
        <v>2</v>
      </c>
      <c r="AFR18" s="430">
        <v>2</v>
      </c>
      <c r="AFS18" s="430">
        <v>2</v>
      </c>
      <c r="AFT18" s="430">
        <v>2</v>
      </c>
      <c r="AFU18" s="430">
        <v>2</v>
      </c>
      <c r="AFV18" s="430" t="s">
        <v>5084</v>
      </c>
      <c r="AFW18" s="430">
        <v>2</v>
      </c>
      <c r="AFX18" s="430">
        <v>2</v>
      </c>
      <c r="AFY18" s="430">
        <v>3</v>
      </c>
      <c r="AFZ18" s="430">
        <v>3</v>
      </c>
      <c r="AGA18" s="430">
        <v>1</v>
      </c>
      <c r="AGB18" s="430">
        <v>3</v>
      </c>
      <c r="AGC18" s="430">
        <v>3</v>
      </c>
      <c r="AGD18" s="430">
        <v>3</v>
      </c>
      <c r="AGE18" s="430">
        <v>1</v>
      </c>
      <c r="AGF18" s="430" t="s">
        <v>5085</v>
      </c>
      <c r="AGG18" s="430" t="s">
        <v>5086</v>
      </c>
      <c r="AGH18" s="430">
        <v>1</v>
      </c>
      <c r="AGI18" s="430">
        <v>1</v>
      </c>
      <c r="AGJ18" s="430">
        <v>1</v>
      </c>
      <c r="AGK18" s="430" t="s">
        <v>1226</v>
      </c>
      <c r="AGL18" s="430" t="s">
        <v>1226</v>
      </c>
      <c r="AGM18" s="430" t="s">
        <v>1226</v>
      </c>
      <c r="AGN18" s="430" t="s">
        <v>1226</v>
      </c>
      <c r="AGO18" s="430" t="s">
        <v>1226</v>
      </c>
      <c r="AGP18" s="430">
        <v>1</v>
      </c>
      <c r="AGQ18" s="430">
        <v>0</v>
      </c>
      <c r="AGR18" s="430">
        <v>0</v>
      </c>
      <c r="AGS18" s="430" t="s">
        <v>1066</v>
      </c>
      <c r="AGT18" s="430" t="s">
        <v>5087</v>
      </c>
      <c r="AGU18" s="430">
        <v>1</v>
      </c>
      <c r="AGV18" s="430">
        <v>0</v>
      </c>
      <c r="AGW18" s="430">
        <v>5</v>
      </c>
      <c r="AGX18" s="430">
        <v>1</v>
      </c>
      <c r="AGY18" s="430">
        <v>1</v>
      </c>
      <c r="AGZ18" s="430">
        <v>0</v>
      </c>
      <c r="AHA18" s="430">
        <v>5</v>
      </c>
      <c r="AHB18" s="430">
        <v>1</v>
      </c>
      <c r="AHC18" s="430">
        <v>1</v>
      </c>
      <c r="AHD18" s="430">
        <v>0</v>
      </c>
      <c r="AHE18" s="430">
        <v>5</v>
      </c>
      <c r="AHF18" s="430">
        <v>1</v>
      </c>
      <c r="AHG18" s="430">
        <v>1</v>
      </c>
      <c r="AHH18" s="430">
        <v>0</v>
      </c>
      <c r="AHI18" s="430">
        <v>5</v>
      </c>
      <c r="AHJ18" s="430">
        <v>1</v>
      </c>
      <c r="AHK18" s="430">
        <v>1</v>
      </c>
      <c r="AHL18" s="430">
        <v>0</v>
      </c>
      <c r="AHM18" s="430">
        <v>5</v>
      </c>
      <c r="AHN18" s="430">
        <v>1</v>
      </c>
      <c r="AHO18" s="430">
        <v>1</v>
      </c>
      <c r="AHP18" s="430">
        <v>0</v>
      </c>
      <c r="AHQ18" s="430">
        <v>5</v>
      </c>
      <c r="AHR18" s="430">
        <v>1</v>
      </c>
      <c r="AHS18" s="430" t="s">
        <v>5088</v>
      </c>
      <c r="AHT18" s="430" t="s">
        <v>5089</v>
      </c>
      <c r="AHU18" s="430">
        <v>0.75</v>
      </c>
      <c r="AHV18" s="430">
        <v>0</v>
      </c>
      <c r="AHW18" s="430">
        <v>0</v>
      </c>
      <c r="AHX18" s="430">
        <v>0.75</v>
      </c>
      <c r="AHY18" s="430">
        <v>0</v>
      </c>
      <c r="AHZ18" s="430">
        <v>0</v>
      </c>
      <c r="AIA18" s="430">
        <v>0</v>
      </c>
      <c r="AIB18" s="430">
        <v>0</v>
      </c>
      <c r="AIC18" s="430">
        <v>0</v>
      </c>
      <c r="AID18" s="430">
        <v>0.75</v>
      </c>
      <c r="AIE18" s="430">
        <v>0.75</v>
      </c>
      <c r="AIF18" s="430">
        <v>0.75</v>
      </c>
      <c r="AIG18" s="430">
        <v>0.75</v>
      </c>
      <c r="AIH18" s="430">
        <v>0.75</v>
      </c>
      <c r="AII18" s="430">
        <v>0.75</v>
      </c>
      <c r="AIJ18" s="430">
        <v>0</v>
      </c>
      <c r="AIK18" s="430">
        <v>0</v>
      </c>
      <c r="AIL18" s="430">
        <v>0</v>
      </c>
      <c r="AIM18" s="430">
        <v>0</v>
      </c>
      <c r="AIN18" s="430">
        <v>0</v>
      </c>
      <c r="AIO18" s="430">
        <v>0</v>
      </c>
      <c r="AIP18" s="430">
        <v>0</v>
      </c>
      <c r="AIQ18" s="430" t="s">
        <v>1226</v>
      </c>
      <c r="AIR18" s="430">
        <v>0</v>
      </c>
      <c r="AIS18" s="430" t="s">
        <v>1226</v>
      </c>
      <c r="AIT18" s="430">
        <v>0</v>
      </c>
      <c r="AIU18" s="430" t="s">
        <v>1226</v>
      </c>
    </row>
    <row r="19" spans="1:931" x14ac:dyDescent="0.2">
      <c r="A19" s="430" t="s">
        <v>1172</v>
      </c>
      <c r="B19" s="430" t="s">
        <v>30</v>
      </c>
      <c r="C19" s="430" t="s">
        <v>1047</v>
      </c>
      <c r="D19" s="430" t="s">
        <v>1048</v>
      </c>
      <c r="E19" s="430" t="s">
        <v>1057</v>
      </c>
      <c r="F19" s="443">
        <v>2.5884230000000001</v>
      </c>
      <c r="G19" s="443">
        <v>17613.846472991601</v>
      </c>
      <c r="H19" s="430">
        <v>1</v>
      </c>
      <c r="I19" s="430">
        <v>1</v>
      </c>
      <c r="J19" s="430">
        <v>1966</v>
      </c>
      <c r="K19" s="430">
        <v>1966</v>
      </c>
      <c r="L19" s="430" t="s">
        <v>5141</v>
      </c>
      <c r="M19" s="430" t="s">
        <v>5142</v>
      </c>
      <c r="N19" s="430">
        <v>1</v>
      </c>
      <c r="O19" s="430">
        <v>1</v>
      </c>
      <c r="P19" s="430" t="s">
        <v>5143</v>
      </c>
      <c r="Q19" s="430" t="s">
        <v>5144</v>
      </c>
      <c r="R19" s="430">
        <v>2015</v>
      </c>
      <c r="S19" s="430">
        <v>2015</v>
      </c>
      <c r="T19" s="430" t="s">
        <v>5145</v>
      </c>
      <c r="U19" s="430" t="s">
        <v>5146</v>
      </c>
      <c r="V19" s="430">
        <v>1</v>
      </c>
      <c r="W19" s="430">
        <v>1</v>
      </c>
      <c r="X19" s="430" t="s">
        <v>5147</v>
      </c>
      <c r="Y19" s="430" t="s">
        <v>5148</v>
      </c>
      <c r="Z19" s="430">
        <v>2021</v>
      </c>
      <c r="AA19" s="430">
        <v>2021</v>
      </c>
      <c r="AB19" s="430" t="s">
        <v>5145</v>
      </c>
      <c r="AC19" s="430" t="s">
        <v>5145</v>
      </c>
      <c r="AD19" s="430">
        <v>1</v>
      </c>
      <c r="AE19" s="430" t="s">
        <v>5149</v>
      </c>
      <c r="AF19" s="430">
        <v>2013</v>
      </c>
      <c r="AG19" s="430">
        <v>1</v>
      </c>
      <c r="AH19" s="430" t="s">
        <v>5150</v>
      </c>
      <c r="AI19" s="430">
        <v>2013</v>
      </c>
      <c r="AJ19" s="430">
        <v>1</v>
      </c>
      <c r="AK19" s="430" t="s">
        <v>5151</v>
      </c>
      <c r="AL19" s="430">
        <v>2019</v>
      </c>
      <c r="AM19" s="430">
        <v>1</v>
      </c>
      <c r="AN19" s="430" t="s">
        <v>5152</v>
      </c>
      <c r="AO19" s="430">
        <v>1998</v>
      </c>
      <c r="AP19" s="430">
        <v>1</v>
      </c>
      <c r="AQ19" s="430" t="s">
        <v>5153</v>
      </c>
      <c r="AR19" s="430">
        <v>2013</v>
      </c>
      <c r="AS19" s="430">
        <v>0</v>
      </c>
      <c r="AT19" s="430" t="s">
        <v>5154</v>
      </c>
      <c r="AU19" s="430" t="s">
        <v>1226</v>
      </c>
      <c r="AV19" s="430">
        <v>1</v>
      </c>
      <c r="AW19" s="430" t="s">
        <v>5155</v>
      </c>
      <c r="AX19" s="430">
        <v>2012</v>
      </c>
      <c r="AY19" s="430">
        <v>1</v>
      </c>
      <c r="AZ19" s="430" t="s">
        <v>5156</v>
      </c>
      <c r="BA19" s="430">
        <v>2011</v>
      </c>
      <c r="BB19" s="430">
        <v>0</v>
      </c>
      <c r="BC19" s="430" t="s">
        <v>5157</v>
      </c>
      <c r="BD19" s="430" t="s">
        <v>1226</v>
      </c>
      <c r="BE19" s="430">
        <v>0</v>
      </c>
      <c r="BF19" s="430" t="s">
        <v>5157</v>
      </c>
      <c r="BG19" s="430" t="s">
        <v>1226</v>
      </c>
      <c r="BH19" s="430">
        <v>0</v>
      </c>
      <c r="BI19" s="430" t="s">
        <v>5158</v>
      </c>
      <c r="BJ19" s="430" t="s">
        <v>1226</v>
      </c>
      <c r="BK19" s="430">
        <v>1</v>
      </c>
      <c r="BL19" s="430" t="s">
        <v>5159</v>
      </c>
      <c r="BM19" s="430">
        <v>2011</v>
      </c>
      <c r="BN19" s="430">
        <v>1</v>
      </c>
      <c r="BO19" s="430" t="s">
        <v>5160</v>
      </c>
      <c r="BP19" s="430">
        <v>1998</v>
      </c>
      <c r="BQ19" s="430">
        <v>0</v>
      </c>
      <c r="BR19" s="430" t="s">
        <v>1226</v>
      </c>
      <c r="BS19" s="430" t="s">
        <v>5161</v>
      </c>
      <c r="BT19" s="430">
        <v>0</v>
      </c>
      <c r="BU19" s="430" t="s">
        <v>1226</v>
      </c>
      <c r="BV19" s="430" t="s">
        <v>1226</v>
      </c>
      <c r="BW19" s="430">
        <v>0</v>
      </c>
      <c r="BX19" s="430" t="s">
        <v>1226</v>
      </c>
      <c r="BY19" s="430" t="s">
        <v>1226</v>
      </c>
      <c r="BZ19" s="430">
        <v>0</v>
      </c>
      <c r="CA19" s="430" t="s">
        <v>1226</v>
      </c>
      <c r="CB19" s="430">
        <v>1</v>
      </c>
      <c r="CC19" s="430" t="s">
        <v>5162</v>
      </c>
      <c r="CD19" s="430">
        <v>0</v>
      </c>
      <c r="CE19" s="430" t="s">
        <v>1226</v>
      </c>
      <c r="CF19" s="430" t="s">
        <v>1226</v>
      </c>
      <c r="CG19" s="430">
        <v>0</v>
      </c>
      <c r="CH19" s="430" t="s">
        <v>1226</v>
      </c>
      <c r="CI19" s="430" t="s">
        <v>1226</v>
      </c>
      <c r="CJ19" s="430">
        <v>0</v>
      </c>
      <c r="CK19" s="430" t="s">
        <v>1226</v>
      </c>
      <c r="CL19" s="430" t="s">
        <v>1226</v>
      </c>
      <c r="CM19" s="430">
        <v>0</v>
      </c>
      <c r="CN19" s="430" t="s">
        <v>1226</v>
      </c>
      <c r="CO19" s="430" t="s">
        <v>1226</v>
      </c>
      <c r="CP19" s="430">
        <v>0</v>
      </c>
      <c r="CQ19" s="430" t="s">
        <v>1226</v>
      </c>
      <c r="CR19" s="430" t="s">
        <v>1226</v>
      </c>
      <c r="CS19" s="430">
        <v>0.33</v>
      </c>
      <c r="CT19" s="430" t="s">
        <v>5163</v>
      </c>
      <c r="CU19" s="430" t="s">
        <v>5164</v>
      </c>
      <c r="CV19" s="430">
        <v>2016</v>
      </c>
      <c r="CW19" s="430">
        <v>0.75</v>
      </c>
      <c r="CX19" s="430" t="s">
        <v>5165</v>
      </c>
      <c r="CY19" s="430" t="s">
        <v>5166</v>
      </c>
      <c r="CZ19" s="430">
        <v>2017</v>
      </c>
      <c r="DA19" s="430">
        <v>1</v>
      </c>
      <c r="DB19" s="430" t="s">
        <v>5167</v>
      </c>
      <c r="DC19" s="430" t="s">
        <v>1182</v>
      </c>
      <c r="DD19" s="430" t="s">
        <v>5168</v>
      </c>
      <c r="DE19" s="430">
        <v>0.75</v>
      </c>
      <c r="DF19" s="430">
        <v>0.5</v>
      </c>
      <c r="DG19" s="430">
        <v>0.33</v>
      </c>
      <c r="DH19" s="430" t="s">
        <v>5169</v>
      </c>
      <c r="DI19" s="430" t="s">
        <v>4737</v>
      </c>
      <c r="DJ19" s="430">
        <v>2016</v>
      </c>
      <c r="DK19" s="430">
        <v>0.5</v>
      </c>
      <c r="DL19" s="430" t="s">
        <v>5170</v>
      </c>
      <c r="DM19" s="430" t="s">
        <v>1226</v>
      </c>
      <c r="DN19" s="430">
        <v>2003</v>
      </c>
      <c r="DO19" s="430">
        <v>1</v>
      </c>
      <c r="DP19" s="430" t="s">
        <v>5171</v>
      </c>
      <c r="DQ19" s="430" t="s">
        <v>1182</v>
      </c>
      <c r="DR19" s="430" t="s">
        <v>5172</v>
      </c>
      <c r="DS19" s="430">
        <v>0</v>
      </c>
      <c r="DT19" s="430">
        <v>0.5</v>
      </c>
      <c r="DU19" s="430">
        <v>0.33</v>
      </c>
      <c r="DV19" s="430" t="s">
        <v>5163</v>
      </c>
      <c r="DW19" s="430" t="s">
        <v>4737</v>
      </c>
      <c r="DX19" s="430">
        <v>2016</v>
      </c>
      <c r="DY19" s="430">
        <v>1</v>
      </c>
      <c r="DZ19" s="430" t="s">
        <v>5173</v>
      </c>
      <c r="EA19" s="430" t="s">
        <v>1226</v>
      </c>
      <c r="EB19" s="430">
        <v>2017</v>
      </c>
      <c r="EC19" s="430">
        <v>1</v>
      </c>
      <c r="ED19" s="430" t="s">
        <v>5174</v>
      </c>
      <c r="EE19" s="430" t="s">
        <v>1182</v>
      </c>
      <c r="EF19" s="430" t="s">
        <v>5168</v>
      </c>
      <c r="EG19" s="430">
        <v>0.75</v>
      </c>
      <c r="EH19" s="430">
        <v>0.75</v>
      </c>
      <c r="EI19" s="430">
        <v>0.66</v>
      </c>
      <c r="EJ19" s="430" t="s">
        <v>5163</v>
      </c>
      <c r="EK19" s="430" t="s">
        <v>1226</v>
      </c>
      <c r="EL19" s="430">
        <v>2016</v>
      </c>
      <c r="EM19" s="430">
        <v>1</v>
      </c>
      <c r="EN19" s="430" t="s">
        <v>5173</v>
      </c>
      <c r="EO19" s="430" t="s">
        <v>1226</v>
      </c>
      <c r="EP19" s="430">
        <v>2017</v>
      </c>
      <c r="EQ19" s="430">
        <v>1</v>
      </c>
      <c r="ER19" s="430" t="s">
        <v>5175</v>
      </c>
      <c r="ES19" s="430" t="s">
        <v>1182</v>
      </c>
      <c r="ET19" s="430" t="s">
        <v>5168</v>
      </c>
      <c r="EU19" s="430">
        <v>0.75</v>
      </c>
      <c r="EV19" s="430">
        <v>0.75</v>
      </c>
      <c r="EW19" s="430">
        <v>1</v>
      </c>
      <c r="EX19" s="430" t="s">
        <v>5176</v>
      </c>
      <c r="EY19" s="430" t="s">
        <v>1226</v>
      </c>
      <c r="EZ19" s="430">
        <v>1999</v>
      </c>
      <c r="FA19" s="430">
        <v>1</v>
      </c>
      <c r="FB19" s="430" t="s">
        <v>5177</v>
      </c>
      <c r="FC19" s="430" t="s">
        <v>1226</v>
      </c>
      <c r="FD19" s="430">
        <v>2018</v>
      </c>
      <c r="FE19" s="430">
        <v>0</v>
      </c>
      <c r="FF19" s="430" t="s">
        <v>1226</v>
      </c>
      <c r="FG19" s="430" t="s">
        <v>1226</v>
      </c>
      <c r="FH19" s="430" t="s">
        <v>1226</v>
      </c>
      <c r="FI19" s="430">
        <v>0.75</v>
      </c>
      <c r="FJ19" s="430">
        <v>0.75</v>
      </c>
      <c r="FK19" s="430">
        <v>1</v>
      </c>
      <c r="FL19" s="430" t="s">
        <v>5178</v>
      </c>
      <c r="FM19" s="430" t="s">
        <v>1226</v>
      </c>
      <c r="FN19" s="430">
        <v>2024</v>
      </c>
      <c r="FO19" s="430">
        <v>1</v>
      </c>
      <c r="FP19" s="430" t="s">
        <v>5177</v>
      </c>
      <c r="FQ19" s="430" t="s">
        <v>1226</v>
      </c>
      <c r="FR19" s="430">
        <v>2017</v>
      </c>
      <c r="FS19" s="430">
        <v>0</v>
      </c>
      <c r="FT19" s="430" t="s">
        <v>1226</v>
      </c>
      <c r="FU19" s="430" t="s">
        <v>1226</v>
      </c>
      <c r="FV19" s="430" t="s">
        <v>1226</v>
      </c>
      <c r="FW19" s="430">
        <v>0.75</v>
      </c>
      <c r="FX19" s="430">
        <v>0.75</v>
      </c>
      <c r="FY19" s="430">
        <v>1</v>
      </c>
      <c r="FZ19" s="430">
        <v>1</v>
      </c>
      <c r="GA19" s="430">
        <v>1</v>
      </c>
      <c r="GB19" s="430" t="s">
        <v>1226</v>
      </c>
      <c r="GC19" s="430" t="s">
        <v>1226</v>
      </c>
      <c r="GD19" s="430">
        <v>1</v>
      </c>
      <c r="GE19" s="430" t="s">
        <v>5179</v>
      </c>
      <c r="GF19" s="430">
        <v>1</v>
      </c>
      <c r="GG19" s="430">
        <v>1</v>
      </c>
      <c r="GH19" s="430">
        <v>1</v>
      </c>
      <c r="GI19" s="430">
        <v>1</v>
      </c>
      <c r="GJ19" s="430">
        <v>1</v>
      </c>
      <c r="GK19" s="430" t="s">
        <v>1226</v>
      </c>
      <c r="GL19" s="430" t="s">
        <v>1226</v>
      </c>
      <c r="GM19" s="430">
        <v>1</v>
      </c>
      <c r="GN19" s="430">
        <v>1</v>
      </c>
      <c r="GO19" s="430">
        <v>1</v>
      </c>
      <c r="GP19" s="430" t="s">
        <v>1226</v>
      </c>
      <c r="GQ19" s="430" t="s">
        <v>1226</v>
      </c>
      <c r="GR19" s="430" t="s">
        <v>1226</v>
      </c>
      <c r="GS19" s="430" t="s">
        <v>1226</v>
      </c>
      <c r="GT19" s="430">
        <v>1</v>
      </c>
      <c r="GU19" s="430">
        <v>1</v>
      </c>
      <c r="GV19" s="430">
        <v>1</v>
      </c>
      <c r="GW19" s="430">
        <v>1</v>
      </c>
      <c r="GX19" s="430">
        <v>1</v>
      </c>
      <c r="GY19" s="430" t="s">
        <v>1226</v>
      </c>
      <c r="GZ19" s="430" t="s">
        <v>1226</v>
      </c>
      <c r="HA19" s="430">
        <v>1</v>
      </c>
      <c r="HB19" s="430">
        <v>1</v>
      </c>
      <c r="HC19" s="430">
        <v>1</v>
      </c>
      <c r="HD19" s="430" t="s">
        <v>1226</v>
      </c>
      <c r="HE19" s="430" t="s">
        <v>1226</v>
      </c>
      <c r="HF19" s="430" t="s">
        <v>1226</v>
      </c>
      <c r="HG19" s="430" t="s">
        <v>1226</v>
      </c>
      <c r="HH19" s="430">
        <v>1</v>
      </c>
      <c r="HI19" s="430">
        <v>1</v>
      </c>
      <c r="HJ19" s="430">
        <v>1</v>
      </c>
      <c r="HK19" s="430" t="s">
        <v>1226</v>
      </c>
      <c r="HL19" s="430" t="s">
        <v>1226</v>
      </c>
      <c r="HM19" s="430" t="s">
        <v>1226</v>
      </c>
      <c r="HN19" s="430" t="s">
        <v>1226</v>
      </c>
      <c r="HO19" s="430">
        <v>0</v>
      </c>
      <c r="HP19" s="430" t="s">
        <v>1226</v>
      </c>
      <c r="HQ19" s="430" t="s">
        <v>1226</v>
      </c>
      <c r="HR19" s="430" t="s">
        <v>1226</v>
      </c>
      <c r="HS19" s="430" t="s">
        <v>1226</v>
      </c>
      <c r="HT19" s="430" t="s">
        <v>1226</v>
      </c>
      <c r="HU19" s="430" t="s">
        <v>1226</v>
      </c>
      <c r="HV19" s="430">
        <v>0</v>
      </c>
      <c r="HW19" s="430" t="s">
        <v>1226</v>
      </c>
      <c r="HX19" s="430" t="s">
        <v>1226</v>
      </c>
      <c r="HY19" s="430" t="s">
        <v>1226</v>
      </c>
      <c r="HZ19" s="430" t="s">
        <v>1226</v>
      </c>
      <c r="IA19" s="430" t="s">
        <v>1226</v>
      </c>
      <c r="IB19" s="430" t="s">
        <v>1226</v>
      </c>
      <c r="IC19" s="430">
        <v>0</v>
      </c>
      <c r="ID19" s="430" t="s">
        <v>1226</v>
      </c>
      <c r="IE19" s="430" t="s">
        <v>1226</v>
      </c>
      <c r="IF19" s="430" t="s">
        <v>1226</v>
      </c>
      <c r="IG19" s="430" t="s">
        <v>1226</v>
      </c>
      <c r="IH19" s="430" t="s">
        <v>1226</v>
      </c>
      <c r="II19" s="430" t="s">
        <v>1226</v>
      </c>
      <c r="IJ19" s="430" t="s">
        <v>1226</v>
      </c>
      <c r="IK19" s="430" t="s">
        <v>1226</v>
      </c>
      <c r="IL19" s="430">
        <v>1</v>
      </c>
      <c r="IM19" s="430" t="s">
        <v>1226</v>
      </c>
      <c r="IN19" s="430" t="s">
        <v>1226</v>
      </c>
      <c r="IO19" s="430" t="s">
        <v>1226</v>
      </c>
      <c r="IP19" s="430" t="s">
        <v>1226</v>
      </c>
      <c r="IQ19" s="430" t="s">
        <v>1226</v>
      </c>
      <c r="IR19" s="430" t="s">
        <v>1226</v>
      </c>
      <c r="IS19" s="430">
        <v>1</v>
      </c>
      <c r="IT19" s="430" t="s">
        <v>5180</v>
      </c>
      <c r="IU19" s="430">
        <v>1</v>
      </c>
      <c r="IV19" s="430" t="s">
        <v>1226</v>
      </c>
      <c r="IW19" s="430" t="s">
        <v>1226</v>
      </c>
      <c r="IX19" s="430" t="s">
        <v>1226</v>
      </c>
      <c r="IY19" s="430" t="s">
        <v>1226</v>
      </c>
      <c r="IZ19" s="430" t="s">
        <v>1226</v>
      </c>
      <c r="JA19" s="430" t="s">
        <v>1226</v>
      </c>
      <c r="JB19" s="430">
        <v>1</v>
      </c>
      <c r="JC19" s="430" t="s">
        <v>5181</v>
      </c>
      <c r="JD19" s="430">
        <v>1</v>
      </c>
      <c r="JE19" s="430" t="s">
        <v>1226</v>
      </c>
      <c r="JF19" s="430" t="s">
        <v>1226</v>
      </c>
      <c r="JG19" s="430" t="s">
        <v>1226</v>
      </c>
      <c r="JH19" s="430" t="s">
        <v>1226</v>
      </c>
      <c r="JI19" s="430" t="s">
        <v>1226</v>
      </c>
      <c r="JJ19" s="430" t="s">
        <v>1226</v>
      </c>
      <c r="JK19" s="430">
        <v>1</v>
      </c>
      <c r="JL19" s="430" t="s">
        <v>5182</v>
      </c>
      <c r="JM19" s="430">
        <v>1</v>
      </c>
      <c r="JN19" s="430" t="s">
        <v>1226</v>
      </c>
      <c r="JO19" s="430" t="s">
        <v>1226</v>
      </c>
      <c r="JP19" s="430" t="s">
        <v>1226</v>
      </c>
      <c r="JQ19" s="430" t="s">
        <v>1226</v>
      </c>
      <c r="JR19" s="430">
        <v>1</v>
      </c>
      <c r="JS19" s="430">
        <v>1</v>
      </c>
      <c r="JT19" s="430" t="s">
        <v>1226</v>
      </c>
      <c r="JU19" s="430" t="s">
        <v>1226</v>
      </c>
      <c r="JV19" s="430">
        <v>1</v>
      </c>
      <c r="JW19" s="430" t="s">
        <v>1226</v>
      </c>
      <c r="JX19" s="430" t="s">
        <v>1226</v>
      </c>
      <c r="JY19" s="430">
        <v>1</v>
      </c>
      <c r="JZ19" s="430">
        <v>1</v>
      </c>
      <c r="KA19" s="430" t="s">
        <v>1226</v>
      </c>
      <c r="KB19" s="430" t="s">
        <v>1226</v>
      </c>
      <c r="KC19" s="430">
        <v>1</v>
      </c>
      <c r="KD19" s="430" t="s">
        <v>5183</v>
      </c>
      <c r="KE19" s="430">
        <v>1</v>
      </c>
      <c r="KF19" s="430" t="s">
        <v>1226</v>
      </c>
      <c r="KG19" s="430" t="s">
        <v>1226</v>
      </c>
      <c r="KH19" s="430" t="s">
        <v>1226</v>
      </c>
      <c r="KI19" s="430" t="s">
        <v>1226</v>
      </c>
      <c r="KJ19" s="430" t="s">
        <v>1226</v>
      </c>
      <c r="KK19" s="430" t="s">
        <v>1226</v>
      </c>
      <c r="KL19" s="430">
        <v>1</v>
      </c>
      <c r="KM19" s="430" t="s">
        <v>5184</v>
      </c>
      <c r="KN19" s="430">
        <v>1</v>
      </c>
      <c r="KO19" s="430" t="s">
        <v>1226</v>
      </c>
      <c r="KP19" s="430" t="s">
        <v>1226</v>
      </c>
      <c r="KQ19" s="430">
        <v>1</v>
      </c>
      <c r="KR19" s="430" t="s">
        <v>1226</v>
      </c>
      <c r="KS19" s="430" t="s">
        <v>1226</v>
      </c>
      <c r="KT19" s="430" t="s">
        <v>1226</v>
      </c>
      <c r="KU19" s="430" t="s">
        <v>1226</v>
      </c>
      <c r="KV19" s="430" t="s">
        <v>1226</v>
      </c>
      <c r="KW19" s="430">
        <v>1</v>
      </c>
      <c r="KX19" s="430" t="s">
        <v>1226</v>
      </c>
      <c r="KY19" s="430" t="s">
        <v>1226</v>
      </c>
      <c r="KZ19" s="430" t="s">
        <v>1226</v>
      </c>
      <c r="LA19" s="430" t="s">
        <v>1226</v>
      </c>
      <c r="LB19" s="430" t="s">
        <v>1226</v>
      </c>
      <c r="LC19" s="430" t="s">
        <v>1226</v>
      </c>
      <c r="LD19" s="430">
        <v>1</v>
      </c>
      <c r="LE19" s="430" t="s">
        <v>5185</v>
      </c>
      <c r="LF19" s="430">
        <v>1</v>
      </c>
      <c r="LG19" s="430" t="s">
        <v>1226</v>
      </c>
      <c r="LH19" s="430" t="s">
        <v>1226</v>
      </c>
      <c r="LI19" s="430" t="s">
        <v>1226</v>
      </c>
      <c r="LJ19" s="430" t="s">
        <v>1226</v>
      </c>
      <c r="LK19" s="430" t="s">
        <v>1226</v>
      </c>
      <c r="LL19" s="430" t="s">
        <v>1226</v>
      </c>
      <c r="LM19" s="430">
        <v>1</v>
      </c>
      <c r="LN19" s="430" t="s">
        <v>5186</v>
      </c>
      <c r="LO19" s="430">
        <v>1</v>
      </c>
      <c r="LP19" s="430" t="s">
        <v>1226</v>
      </c>
      <c r="LQ19" s="430" t="s">
        <v>1226</v>
      </c>
      <c r="LR19" s="430" t="s">
        <v>1226</v>
      </c>
      <c r="LS19" s="430" t="s">
        <v>1226</v>
      </c>
      <c r="LT19" s="430" t="s">
        <v>1226</v>
      </c>
      <c r="LU19" s="430">
        <v>1</v>
      </c>
      <c r="LV19" s="430" t="s">
        <v>1226</v>
      </c>
      <c r="LW19" s="430" t="s">
        <v>5187</v>
      </c>
      <c r="LX19" s="430">
        <v>1</v>
      </c>
      <c r="LY19" s="430">
        <v>1</v>
      </c>
      <c r="LZ19" s="430">
        <v>1</v>
      </c>
      <c r="MA19" s="430">
        <v>1</v>
      </c>
      <c r="MB19" s="430">
        <v>1</v>
      </c>
      <c r="MC19" s="430" t="s">
        <v>1226</v>
      </c>
      <c r="MD19" s="430" t="s">
        <v>1226</v>
      </c>
      <c r="ME19" s="430">
        <v>1</v>
      </c>
      <c r="MF19" s="430" t="s">
        <v>5188</v>
      </c>
      <c r="MG19" s="430">
        <v>7</v>
      </c>
      <c r="MH19" s="444">
        <v>194.25169607824185</v>
      </c>
      <c r="MI19" s="444">
        <v>27.750242296891692</v>
      </c>
      <c r="MJ19" s="430">
        <v>30</v>
      </c>
      <c r="MK19" s="444">
        <v>187.23466410961424</v>
      </c>
      <c r="ML19" s="444">
        <v>6.241155470320475</v>
      </c>
      <c r="MM19" s="430" t="s">
        <v>1226</v>
      </c>
      <c r="MN19" s="444" t="s">
        <v>1226</v>
      </c>
      <c r="MO19" s="444" t="s">
        <v>1226</v>
      </c>
      <c r="MP19" s="430">
        <v>6</v>
      </c>
      <c r="MQ19" s="444" t="s">
        <v>1226</v>
      </c>
      <c r="MR19" s="444" t="s">
        <v>1226</v>
      </c>
      <c r="MS19" s="430" t="s">
        <v>1226</v>
      </c>
      <c r="MT19" s="443" t="s">
        <v>1226</v>
      </c>
      <c r="MU19" s="443" t="s">
        <v>1226</v>
      </c>
      <c r="MV19" s="430" t="s">
        <v>1226</v>
      </c>
      <c r="MW19" s="444" t="s">
        <v>1226</v>
      </c>
      <c r="MX19" s="444" t="s">
        <v>1226</v>
      </c>
      <c r="MY19" s="430">
        <v>1</v>
      </c>
      <c r="MZ19" s="430" t="s">
        <v>5189</v>
      </c>
      <c r="NA19" s="430">
        <v>1</v>
      </c>
      <c r="NB19" s="430" t="s">
        <v>5190</v>
      </c>
      <c r="NC19" s="430">
        <v>1</v>
      </c>
      <c r="ND19" s="430" t="s">
        <v>5191</v>
      </c>
      <c r="NE19" s="430">
        <v>1</v>
      </c>
      <c r="NF19" s="430" t="s">
        <v>5192</v>
      </c>
      <c r="NG19" s="430">
        <v>1</v>
      </c>
      <c r="NH19" s="430" t="s">
        <v>5193</v>
      </c>
      <c r="NI19" s="430">
        <v>1</v>
      </c>
      <c r="NJ19" s="430" t="s">
        <v>5194</v>
      </c>
      <c r="NK19" s="430">
        <v>1</v>
      </c>
      <c r="NL19" s="430" t="s">
        <v>5195</v>
      </c>
      <c r="NM19" s="430">
        <v>1</v>
      </c>
      <c r="NN19" s="430" t="s">
        <v>5196</v>
      </c>
      <c r="NO19" s="430">
        <v>1</v>
      </c>
      <c r="NP19" s="430" t="s">
        <v>5197</v>
      </c>
      <c r="NQ19" s="430">
        <v>0</v>
      </c>
      <c r="NR19" s="430" t="s">
        <v>1226</v>
      </c>
      <c r="NS19" s="430" t="s">
        <v>1226</v>
      </c>
      <c r="NT19" s="430" t="s">
        <v>1226</v>
      </c>
      <c r="NU19" s="430">
        <v>0.75</v>
      </c>
      <c r="NV19" s="430" t="s">
        <v>5198</v>
      </c>
      <c r="NW19" s="430" t="s">
        <v>5199</v>
      </c>
      <c r="NX19" s="430" t="s">
        <v>1226</v>
      </c>
      <c r="NY19" s="430" t="s">
        <v>1226</v>
      </c>
      <c r="NZ19" s="430" t="s">
        <v>1226</v>
      </c>
      <c r="OA19" s="430" t="s">
        <v>1226</v>
      </c>
      <c r="OB19" s="430">
        <v>1</v>
      </c>
      <c r="OC19" s="430" t="s">
        <v>1226</v>
      </c>
      <c r="OD19" s="430" t="s">
        <v>1226</v>
      </c>
      <c r="OE19" s="430">
        <v>89</v>
      </c>
      <c r="OF19" s="430">
        <v>2023</v>
      </c>
      <c r="OG19" s="430" t="s">
        <v>1226</v>
      </c>
      <c r="OH19" s="430" t="s">
        <v>1226</v>
      </c>
      <c r="OI19" s="430" t="s">
        <v>1226</v>
      </c>
      <c r="OJ19" s="430" t="s">
        <v>1226</v>
      </c>
      <c r="OK19" s="430" t="s">
        <v>5200</v>
      </c>
      <c r="OL19" s="430" t="s">
        <v>1226</v>
      </c>
      <c r="OM19" s="430" t="s">
        <v>1226</v>
      </c>
      <c r="ON19" s="430" t="s">
        <v>5201</v>
      </c>
      <c r="OO19" s="430" t="s">
        <v>1226</v>
      </c>
      <c r="OP19" s="430" t="s">
        <v>1226</v>
      </c>
      <c r="OQ19" s="430" t="s">
        <v>5202</v>
      </c>
      <c r="OR19" s="430" t="s">
        <v>5203</v>
      </c>
      <c r="OS19" s="430" t="s">
        <v>5204</v>
      </c>
      <c r="OT19" s="430">
        <v>1</v>
      </c>
      <c r="OU19" s="430" t="s">
        <v>1226</v>
      </c>
      <c r="OV19" s="430" t="s">
        <v>1226</v>
      </c>
      <c r="OW19" s="430">
        <v>1</v>
      </c>
      <c r="OX19" s="430" t="s">
        <v>1226</v>
      </c>
      <c r="OY19" s="430" t="s">
        <v>1226</v>
      </c>
      <c r="OZ19" s="430" t="s">
        <v>5205</v>
      </c>
      <c r="PA19" s="430" t="s">
        <v>1226</v>
      </c>
      <c r="PB19" s="430" t="s">
        <v>1440</v>
      </c>
      <c r="PC19" s="430">
        <v>1</v>
      </c>
      <c r="PD19" s="430" t="s">
        <v>1226</v>
      </c>
      <c r="PE19" s="430" t="s">
        <v>1226</v>
      </c>
      <c r="PF19" s="430">
        <v>1</v>
      </c>
      <c r="PG19" s="430" t="s">
        <v>1226</v>
      </c>
      <c r="PH19" s="430" t="s">
        <v>1226</v>
      </c>
      <c r="PI19" s="430">
        <v>1</v>
      </c>
      <c r="PJ19" s="430" t="s">
        <v>1226</v>
      </c>
      <c r="PK19" s="430" t="s">
        <v>1226</v>
      </c>
      <c r="PL19" s="430">
        <v>0</v>
      </c>
      <c r="PM19" s="430" t="s">
        <v>1226</v>
      </c>
      <c r="PN19" s="430" t="s">
        <v>1226</v>
      </c>
      <c r="PO19" s="430">
        <v>0</v>
      </c>
      <c r="PP19" s="430" t="s">
        <v>1226</v>
      </c>
      <c r="PQ19" s="430" t="s">
        <v>1226</v>
      </c>
      <c r="PR19" s="430">
        <v>0</v>
      </c>
      <c r="PS19" s="430" t="s">
        <v>1226</v>
      </c>
      <c r="PT19" s="430" t="s">
        <v>1226</v>
      </c>
      <c r="PU19" s="430">
        <v>64</v>
      </c>
      <c r="PV19" s="430">
        <v>2017</v>
      </c>
      <c r="PW19" s="430" t="s">
        <v>1226</v>
      </c>
      <c r="PX19" s="430" t="s">
        <v>1226</v>
      </c>
      <c r="PY19" s="430" t="s">
        <v>1226</v>
      </c>
      <c r="PZ19" s="430" t="s">
        <v>1226</v>
      </c>
      <c r="QA19" s="430">
        <v>80</v>
      </c>
      <c r="QB19" s="430">
        <v>2021</v>
      </c>
      <c r="QC19" s="430" t="s">
        <v>1226</v>
      </c>
      <c r="QD19" s="430" t="s">
        <v>1226</v>
      </c>
      <c r="QE19" s="430" t="s">
        <v>1226</v>
      </c>
      <c r="QF19" s="430" t="s">
        <v>1226</v>
      </c>
      <c r="QG19" s="430" t="s">
        <v>5206</v>
      </c>
      <c r="QH19" s="430" t="s">
        <v>5207</v>
      </c>
      <c r="QI19" s="430" t="s">
        <v>1226</v>
      </c>
      <c r="QJ19" s="430">
        <v>1</v>
      </c>
      <c r="QK19" s="430" t="s">
        <v>1226</v>
      </c>
      <c r="QL19" s="430" t="s">
        <v>1226</v>
      </c>
      <c r="QM19" s="430">
        <v>98</v>
      </c>
      <c r="QN19" s="430">
        <v>2023</v>
      </c>
      <c r="QO19" s="430" t="s">
        <v>1226</v>
      </c>
      <c r="QP19" s="430" t="s">
        <v>1226</v>
      </c>
      <c r="QQ19" s="430" t="s">
        <v>1226</v>
      </c>
      <c r="QR19" s="430" t="s">
        <v>1226</v>
      </c>
      <c r="QS19" s="430" t="s">
        <v>1177</v>
      </c>
      <c r="QT19" s="430" t="s">
        <v>1226</v>
      </c>
      <c r="QU19" s="430" t="s">
        <v>1226</v>
      </c>
      <c r="QV19" s="430" t="s">
        <v>5208</v>
      </c>
      <c r="QW19" s="430" t="s">
        <v>1226</v>
      </c>
      <c r="QX19" s="430" t="s">
        <v>1226</v>
      </c>
      <c r="QY19" s="430" t="s">
        <v>5209</v>
      </c>
      <c r="QZ19" s="430" t="s">
        <v>5210</v>
      </c>
      <c r="RA19" s="430" t="s">
        <v>1226</v>
      </c>
      <c r="RB19" s="430">
        <v>1</v>
      </c>
      <c r="RC19" s="430" t="s">
        <v>1226</v>
      </c>
      <c r="RD19" s="430" t="s">
        <v>1226</v>
      </c>
      <c r="RE19" s="430" t="s">
        <v>5211</v>
      </c>
      <c r="RF19" s="430" t="s">
        <v>5210</v>
      </c>
      <c r="RG19" s="430" t="s">
        <v>1226</v>
      </c>
      <c r="RH19" s="430">
        <v>1</v>
      </c>
      <c r="RI19" s="430" t="s">
        <v>5212</v>
      </c>
      <c r="RJ19" s="430" t="s">
        <v>1226</v>
      </c>
      <c r="RK19" s="430" t="s">
        <v>1226</v>
      </c>
      <c r="RL19" s="430" t="s">
        <v>1226</v>
      </c>
      <c r="RM19" s="430" t="s">
        <v>1226</v>
      </c>
      <c r="RN19" s="430">
        <v>1</v>
      </c>
      <c r="RO19" s="430" t="s">
        <v>5213</v>
      </c>
      <c r="RP19" s="430" t="s">
        <v>1226</v>
      </c>
      <c r="RQ19" s="430" t="s">
        <v>1226</v>
      </c>
      <c r="RR19" s="430" t="s">
        <v>1226</v>
      </c>
      <c r="RS19" s="430" t="s">
        <v>1226</v>
      </c>
      <c r="RT19" s="430">
        <v>0</v>
      </c>
      <c r="RU19" s="430" t="s">
        <v>1226</v>
      </c>
      <c r="RV19" s="430" t="s">
        <v>1226</v>
      </c>
      <c r="RW19" s="430" t="s">
        <v>1226</v>
      </c>
      <c r="RX19" s="430" t="s">
        <v>1226</v>
      </c>
      <c r="RY19" s="430" t="s">
        <v>1226</v>
      </c>
      <c r="RZ19" s="430">
        <v>0</v>
      </c>
      <c r="SA19" s="430" t="s">
        <v>1226</v>
      </c>
      <c r="SB19" s="430" t="s">
        <v>1226</v>
      </c>
      <c r="SC19" s="430" t="s">
        <v>1226</v>
      </c>
      <c r="SD19" s="430" t="s">
        <v>1226</v>
      </c>
      <c r="SE19" s="430" t="s">
        <v>1226</v>
      </c>
      <c r="SF19" s="430">
        <v>1</v>
      </c>
      <c r="SG19" s="430">
        <v>1</v>
      </c>
      <c r="SH19" s="430" t="s">
        <v>1226</v>
      </c>
      <c r="SI19" s="430" t="s">
        <v>1226</v>
      </c>
      <c r="SJ19" s="430" t="s">
        <v>1226</v>
      </c>
      <c r="SK19" s="430" t="s">
        <v>1226</v>
      </c>
      <c r="SL19" s="430">
        <v>1</v>
      </c>
      <c r="SM19" s="430" t="s">
        <v>5214</v>
      </c>
      <c r="SN19" s="430" t="s">
        <v>1226</v>
      </c>
      <c r="SO19" s="430" t="s">
        <v>1226</v>
      </c>
      <c r="SP19" s="430" t="s">
        <v>1226</v>
      </c>
      <c r="SQ19" s="430" t="s">
        <v>1226</v>
      </c>
      <c r="SR19" s="430">
        <v>98</v>
      </c>
      <c r="SS19" s="430">
        <v>2021</v>
      </c>
      <c r="ST19" s="430" t="s">
        <v>1226</v>
      </c>
      <c r="SU19" s="430" t="s">
        <v>1226</v>
      </c>
      <c r="SV19" s="430" t="s">
        <v>1226</v>
      </c>
      <c r="SW19" s="430" t="s">
        <v>1226</v>
      </c>
      <c r="SX19" s="430">
        <v>98</v>
      </c>
      <c r="SY19" s="430">
        <v>2021</v>
      </c>
      <c r="SZ19" s="430" t="s">
        <v>1226</v>
      </c>
      <c r="TA19" s="430" t="s">
        <v>1226</v>
      </c>
      <c r="TB19" s="430" t="s">
        <v>1226</v>
      </c>
      <c r="TC19" s="430" t="s">
        <v>1226</v>
      </c>
      <c r="TD19" s="430" t="s">
        <v>5215</v>
      </c>
      <c r="TE19" s="430" t="s">
        <v>1226</v>
      </c>
      <c r="TF19" s="430" t="s">
        <v>1226</v>
      </c>
      <c r="TG19" s="430">
        <v>0</v>
      </c>
      <c r="TH19" s="430">
        <v>0</v>
      </c>
      <c r="TI19" s="430">
        <v>0</v>
      </c>
      <c r="TJ19" s="430" t="s">
        <v>1226</v>
      </c>
      <c r="TK19" s="430" t="s">
        <v>1226</v>
      </c>
      <c r="TL19" s="430" t="s">
        <v>1226</v>
      </c>
      <c r="TM19" s="430" t="s">
        <v>1226</v>
      </c>
      <c r="TN19" s="430" t="s">
        <v>1226</v>
      </c>
      <c r="TO19" s="430" t="s">
        <v>1226</v>
      </c>
      <c r="TP19" s="430" t="s">
        <v>1226</v>
      </c>
      <c r="TQ19" s="430" t="s">
        <v>1226</v>
      </c>
      <c r="TR19" s="430" t="s">
        <v>1226</v>
      </c>
      <c r="TS19" s="430" t="s">
        <v>1226</v>
      </c>
      <c r="TT19" s="430" t="s">
        <v>1226</v>
      </c>
      <c r="TU19" s="430" t="s">
        <v>1226</v>
      </c>
      <c r="TV19" s="430" t="s">
        <v>1226</v>
      </c>
      <c r="TW19" s="430" t="s">
        <v>1226</v>
      </c>
      <c r="TX19" s="430" t="s">
        <v>1226</v>
      </c>
      <c r="TY19" s="430" t="s">
        <v>1226</v>
      </c>
      <c r="TZ19" s="430" t="s">
        <v>1226</v>
      </c>
      <c r="UA19" s="430" t="s">
        <v>1226</v>
      </c>
      <c r="UB19" s="430" t="s">
        <v>1226</v>
      </c>
      <c r="UC19" s="430" t="s">
        <v>1226</v>
      </c>
      <c r="UD19" s="430" t="s">
        <v>1226</v>
      </c>
      <c r="UE19" s="430" t="s">
        <v>1052</v>
      </c>
      <c r="UF19" s="430" t="s">
        <v>1226</v>
      </c>
      <c r="UG19" s="430" t="s">
        <v>1052</v>
      </c>
      <c r="UH19" s="430" t="s">
        <v>1226</v>
      </c>
      <c r="UI19" s="430" t="s">
        <v>1052</v>
      </c>
      <c r="UJ19" s="430" t="s">
        <v>1226</v>
      </c>
      <c r="UK19" s="430" t="s">
        <v>1052</v>
      </c>
      <c r="UL19" s="430" t="s">
        <v>1226</v>
      </c>
      <c r="UM19" s="430" t="s">
        <v>1052</v>
      </c>
      <c r="UN19" s="430" t="s">
        <v>1226</v>
      </c>
      <c r="UO19" s="430" t="s">
        <v>1052</v>
      </c>
      <c r="UP19" s="430" t="s">
        <v>1226</v>
      </c>
      <c r="UQ19" s="430" t="s">
        <v>1226</v>
      </c>
      <c r="UR19" s="430" t="s">
        <v>1226</v>
      </c>
      <c r="US19" s="430" t="s">
        <v>1226</v>
      </c>
      <c r="UT19" s="430">
        <v>0</v>
      </c>
      <c r="UU19" s="430" t="s">
        <v>1226</v>
      </c>
      <c r="UV19" s="430" t="s">
        <v>1226</v>
      </c>
      <c r="UW19" s="430" t="s">
        <v>1052</v>
      </c>
      <c r="UX19" s="430" t="s">
        <v>1052</v>
      </c>
      <c r="UY19" s="430" t="s">
        <v>1052</v>
      </c>
      <c r="UZ19" s="430" t="s">
        <v>1226</v>
      </c>
      <c r="VA19" s="430" t="s">
        <v>1052</v>
      </c>
      <c r="VB19" s="430" t="s">
        <v>1226</v>
      </c>
      <c r="VC19" s="430" t="s">
        <v>5216</v>
      </c>
      <c r="VD19" s="430">
        <v>0</v>
      </c>
      <c r="VE19" s="430" t="s">
        <v>1226</v>
      </c>
      <c r="VF19" s="430" t="s">
        <v>1226</v>
      </c>
      <c r="VG19" s="430" t="s">
        <v>1226</v>
      </c>
      <c r="VH19" s="430" t="s">
        <v>1226</v>
      </c>
      <c r="VI19" s="430" t="s">
        <v>1226</v>
      </c>
      <c r="VJ19" s="430" t="s">
        <v>1226</v>
      </c>
      <c r="VK19" s="430" t="s">
        <v>1226</v>
      </c>
      <c r="VL19" s="430" t="s">
        <v>1226</v>
      </c>
      <c r="VM19" s="430" t="s">
        <v>1226</v>
      </c>
      <c r="VN19" s="430">
        <v>1</v>
      </c>
      <c r="VO19" s="430" t="s">
        <v>5217</v>
      </c>
      <c r="VP19" s="430">
        <v>2036</v>
      </c>
      <c r="VQ19" s="430" t="s">
        <v>5218</v>
      </c>
      <c r="VR19" s="430" t="s">
        <v>5219</v>
      </c>
      <c r="VS19" s="430">
        <v>0</v>
      </c>
      <c r="VT19" s="430" t="s">
        <v>1226</v>
      </c>
      <c r="VU19" s="430" t="s">
        <v>1226</v>
      </c>
      <c r="VV19" s="430" t="s">
        <v>5220</v>
      </c>
      <c r="VW19" s="430" t="s">
        <v>5221</v>
      </c>
      <c r="VX19" s="430">
        <v>1</v>
      </c>
      <c r="VY19" s="430">
        <v>1</v>
      </c>
      <c r="VZ19" s="430">
        <v>2036</v>
      </c>
      <c r="WA19" s="430" t="s">
        <v>5222</v>
      </c>
      <c r="WB19" s="430" t="s">
        <v>5223</v>
      </c>
      <c r="WC19" s="430">
        <v>0</v>
      </c>
      <c r="WD19" s="430" t="s">
        <v>1226</v>
      </c>
      <c r="WE19" s="430" t="s">
        <v>1226</v>
      </c>
      <c r="WF19" s="430" t="s">
        <v>1226</v>
      </c>
      <c r="WG19" s="430" t="s">
        <v>1226</v>
      </c>
      <c r="WH19" s="430">
        <v>0</v>
      </c>
      <c r="WI19" s="430" t="s">
        <v>1226</v>
      </c>
      <c r="WJ19" s="430" t="s">
        <v>1226</v>
      </c>
      <c r="WK19" s="430" t="s">
        <v>1226</v>
      </c>
      <c r="WL19" s="430" t="s">
        <v>1226</v>
      </c>
      <c r="WM19" s="430">
        <v>0</v>
      </c>
      <c r="WN19" s="430" t="s">
        <v>1226</v>
      </c>
      <c r="WO19" s="430" t="s">
        <v>1226</v>
      </c>
      <c r="WP19" s="430" t="s">
        <v>1226</v>
      </c>
      <c r="WQ19" s="430" t="s">
        <v>1226</v>
      </c>
      <c r="WR19" s="430">
        <v>0</v>
      </c>
      <c r="WS19" s="430" t="s">
        <v>1226</v>
      </c>
      <c r="WT19" s="430" t="s">
        <v>1226</v>
      </c>
      <c r="WU19" s="430" t="s">
        <v>1226</v>
      </c>
      <c r="WV19" s="430" t="s">
        <v>1226</v>
      </c>
      <c r="WW19" s="430">
        <v>0</v>
      </c>
      <c r="WX19" s="430" t="s">
        <v>1226</v>
      </c>
      <c r="WY19" s="430" t="s">
        <v>1226</v>
      </c>
      <c r="WZ19" s="430" t="s">
        <v>1226</v>
      </c>
      <c r="XA19" s="430" t="s">
        <v>1226</v>
      </c>
      <c r="XB19" s="430">
        <v>0</v>
      </c>
      <c r="XC19" s="430" t="s">
        <v>1226</v>
      </c>
      <c r="XD19" s="430" t="s">
        <v>1226</v>
      </c>
      <c r="XE19" s="430" t="s">
        <v>1226</v>
      </c>
      <c r="XF19" s="430" t="s">
        <v>1226</v>
      </c>
      <c r="XG19" s="430">
        <v>12</v>
      </c>
      <c r="XH19" s="430">
        <v>2015</v>
      </c>
      <c r="XI19" s="430">
        <v>10</v>
      </c>
      <c r="XJ19" s="430">
        <v>2020</v>
      </c>
      <c r="XK19" s="430" t="s">
        <v>1226</v>
      </c>
      <c r="XL19" s="430">
        <v>1</v>
      </c>
      <c r="XM19" s="430">
        <v>2</v>
      </c>
      <c r="XN19" s="430">
        <v>1</v>
      </c>
      <c r="XO19" s="430">
        <v>3</v>
      </c>
      <c r="XP19" s="430">
        <v>1</v>
      </c>
      <c r="XQ19" s="430">
        <v>3</v>
      </c>
      <c r="XR19" s="430" t="s">
        <v>5224</v>
      </c>
      <c r="XS19" s="430">
        <v>1</v>
      </c>
      <c r="XT19" s="430" t="s">
        <v>1226</v>
      </c>
      <c r="XU19" s="430" t="s">
        <v>1226</v>
      </c>
      <c r="XV19" s="430" t="s">
        <v>1226</v>
      </c>
      <c r="XW19" s="430" t="s">
        <v>1226</v>
      </c>
      <c r="XX19" s="430" t="s">
        <v>1226</v>
      </c>
      <c r="XY19" s="430" t="s">
        <v>1226</v>
      </c>
      <c r="XZ19" s="430" t="s">
        <v>1226</v>
      </c>
      <c r="YA19" s="430" t="s">
        <v>1226</v>
      </c>
      <c r="YB19" s="430">
        <v>1</v>
      </c>
      <c r="YC19" s="430">
        <v>3</v>
      </c>
      <c r="YD19" s="430">
        <v>1</v>
      </c>
      <c r="YE19" s="430">
        <v>3</v>
      </c>
      <c r="YF19" s="430">
        <v>1</v>
      </c>
      <c r="YG19" s="430">
        <v>3</v>
      </c>
      <c r="YH19" s="430" t="s">
        <v>5225</v>
      </c>
      <c r="YI19" s="430" t="s">
        <v>1226</v>
      </c>
      <c r="YJ19" s="430">
        <v>1</v>
      </c>
      <c r="YK19" s="430">
        <v>3</v>
      </c>
      <c r="YL19" s="430">
        <v>1</v>
      </c>
      <c r="YM19" s="430">
        <v>3</v>
      </c>
      <c r="YN19" s="430">
        <v>1</v>
      </c>
      <c r="YO19" s="430">
        <v>3</v>
      </c>
      <c r="YP19" s="430" t="s">
        <v>5226</v>
      </c>
      <c r="YQ19" s="430" t="s">
        <v>1226</v>
      </c>
      <c r="YR19" s="430" t="s">
        <v>1226</v>
      </c>
      <c r="YS19" s="430" t="s">
        <v>1226</v>
      </c>
      <c r="YT19" s="430" t="s">
        <v>1226</v>
      </c>
      <c r="YU19" s="430" t="s">
        <v>1226</v>
      </c>
      <c r="YV19" s="430" t="s">
        <v>1226</v>
      </c>
      <c r="YW19" s="430" t="s">
        <v>1226</v>
      </c>
      <c r="YX19" s="430" t="s">
        <v>1226</v>
      </c>
      <c r="YY19" s="430" t="s">
        <v>1226</v>
      </c>
      <c r="YZ19" s="430">
        <v>1</v>
      </c>
      <c r="ZA19" s="430">
        <v>3</v>
      </c>
      <c r="ZB19" s="430">
        <v>1</v>
      </c>
      <c r="ZC19" s="430">
        <v>3</v>
      </c>
      <c r="ZD19" s="430">
        <v>1</v>
      </c>
      <c r="ZE19" s="430">
        <v>3</v>
      </c>
      <c r="ZF19" s="430" t="s">
        <v>5227</v>
      </c>
      <c r="ZG19" s="430">
        <v>0</v>
      </c>
      <c r="ZH19" s="430" t="s">
        <v>1226</v>
      </c>
      <c r="ZI19" s="430">
        <v>0</v>
      </c>
      <c r="ZJ19" s="430" t="s">
        <v>1226</v>
      </c>
      <c r="ZK19" s="430">
        <v>0</v>
      </c>
      <c r="ZL19" s="430" t="s">
        <v>1226</v>
      </c>
      <c r="ZM19" s="430" t="s">
        <v>1226</v>
      </c>
      <c r="ZN19" s="430">
        <v>1</v>
      </c>
      <c r="ZO19" s="430">
        <v>3</v>
      </c>
      <c r="ZP19" s="430">
        <v>1</v>
      </c>
      <c r="ZQ19" s="430">
        <v>3</v>
      </c>
      <c r="ZR19" s="430">
        <v>1</v>
      </c>
      <c r="ZS19" s="430">
        <v>3</v>
      </c>
      <c r="ZT19" s="430" t="s">
        <v>5228</v>
      </c>
      <c r="ZU19" s="430">
        <v>0</v>
      </c>
      <c r="ZV19" s="430" t="s">
        <v>1226</v>
      </c>
      <c r="ZW19" s="430">
        <v>0</v>
      </c>
      <c r="ZX19" s="430" t="s">
        <v>1226</v>
      </c>
      <c r="ZY19" s="430">
        <v>0</v>
      </c>
      <c r="ZZ19" s="430" t="s">
        <v>1226</v>
      </c>
      <c r="AAA19" s="430" t="s">
        <v>5229</v>
      </c>
      <c r="AAB19" s="430">
        <v>1</v>
      </c>
      <c r="AAC19" s="430" t="s">
        <v>1226</v>
      </c>
      <c r="AAD19" s="430" t="s">
        <v>1226</v>
      </c>
      <c r="AAE19" s="430" t="s">
        <v>1226</v>
      </c>
      <c r="AAF19" s="430" t="s">
        <v>1226</v>
      </c>
      <c r="AAG19" s="430" t="s">
        <v>1226</v>
      </c>
      <c r="AAH19" s="430" t="s">
        <v>1226</v>
      </c>
      <c r="AAI19" s="430" t="s">
        <v>1226</v>
      </c>
      <c r="AAJ19" s="430">
        <v>1</v>
      </c>
      <c r="AAK19" s="430" t="s">
        <v>1226</v>
      </c>
      <c r="AAL19" s="430" t="s">
        <v>1226</v>
      </c>
      <c r="AAM19" s="430" t="s">
        <v>1226</v>
      </c>
      <c r="AAN19" s="430" t="s">
        <v>1226</v>
      </c>
      <c r="AAO19" s="430" t="s">
        <v>1226</v>
      </c>
      <c r="AAP19" s="430" t="s">
        <v>1226</v>
      </c>
      <c r="AAQ19" s="430" t="s">
        <v>1226</v>
      </c>
      <c r="AAR19" s="430" t="s">
        <v>1226</v>
      </c>
      <c r="AAS19" s="430" t="s">
        <v>1226</v>
      </c>
      <c r="AAT19" s="430">
        <v>2</v>
      </c>
      <c r="AAU19" s="430" t="s">
        <v>1226</v>
      </c>
      <c r="AAV19" s="430">
        <v>2</v>
      </c>
      <c r="AAW19" s="430" t="s">
        <v>1226</v>
      </c>
      <c r="AAX19" s="430">
        <v>2</v>
      </c>
      <c r="AAY19" s="430" t="s">
        <v>5230</v>
      </c>
      <c r="AAZ19" s="430" t="s">
        <v>1226</v>
      </c>
      <c r="ABA19" s="430" t="s">
        <v>1226</v>
      </c>
      <c r="ABB19" s="430" t="s">
        <v>1226</v>
      </c>
      <c r="ABC19" s="430" t="s">
        <v>1226</v>
      </c>
      <c r="ABD19" s="430" t="s">
        <v>1226</v>
      </c>
      <c r="ABE19" s="430" t="s">
        <v>1226</v>
      </c>
      <c r="ABF19" s="430" t="s">
        <v>1226</v>
      </c>
      <c r="ABG19" s="430" t="s">
        <v>1226</v>
      </c>
      <c r="ABH19" s="430" t="s">
        <v>1226</v>
      </c>
      <c r="ABI19" s="430" t="s">
        <v>5231</v>
      </c>
      <c r="ABJ19" s="430">
        <v>3</v>
      </c>
      <c r="ABK19" s="430">
        <v>3</v>
      </c>
      <c r="ABL19" s="430">
        <v>3</v>
      </c>
      <c r="ABM19" s="430">
        <v>3</v>
      </c>
      <c r="ABN19" s="430">
        <v>3</v>
      </c>
      <c r="ABO19" s="430">
        <v>2</v>
      </c>
      <c r="ABP19" s="430">
        <v>2</v>
      </c>
      <c r="ABQ19" s="430">
        <v>2</v>
      </c>
      <c r="ABR19" s="430" t="s">
        <v>1151</v>
      </c>
      <c r="ABS19" s="430">
        <v>2</v>
      </c>
      <c r="ABT19" s="430">
        <v>2</v>
      </c>
      <c r="ABU19" s="430">
        <v>2</v>
      </c>
      <c r="ABV19" s="430">
        <v>2</v>
      </c>
      <c r="ABW19" s="430">
        <v>1</v>
      </c>
      <c r="ABX19" s="430">
        <v>2</v>
      </c>
      <c r="ABY19" s="430">
        <v>3</v>
      </c>
      <c r="ABZ19" s="430">
        <v>2</v>
      </c>
      <c r="ACA19" s="430" t="s">
        <v>1175</v>
      </c>
      <c r="ACB19" s="430">
        <v>1</v>
      </c>
      <c r="ACC19" s="430">
        <v>1</v>
      </c>
      <c r="ACD19" s="430">
        <v>1</v>
      </c>
      <c r="ACE19" s="430">
        <v>1</v>
      </c>
      <c r="ACF19" s="430">
        <v>1</v>
      </c>
      <c r="ACG19" s="430">
        <v>2</v>
      </c>
      <c r="ACH19" s="430">
        <v>1</v>
      </c>
      <c r="ACI19" s="430">
        <v>3</v>
      </c>
      <c r="ACJ19" s="430" t="s">
        <v>5232</v>
      </c>
      <c r="ACK19" s="430">
        <v>1</v>
      </c>
      <c r="ACL19" s="430">
        <v>1</v>
      </c>
      <c r="ACM19" s="430">
        <v>1</v>
      </c>
      <c r="ACN19" s="430">
        <v>1</v>
      </c>
      <c r="ACO19" s="430">
        <v>1</v>
      </c>
      <c r="ACP19" s="430">
        <v>2</v>
      </c>
      <c r="ACQ19" s="430">
        <v>1</v>
      </c>
      <c r="ACR19" s="430">
        <v>3</v>
      </c>
      <c r="ACS19" s="430" t="s">
        <v>1179</v>
      </c>
      <c r="ACT19" s="430">
        <v>2</v>
      </c>
      <c r="ACU19" s="430">
        <v>2</v>
      </c>
      <c r="ACV19" s="430">
        <v>2</v>
      </c>
      <c r="ACW19" s="430">
        <v>2</v>
      </c>
      <c r="ACX19" s="430">
        <v>2</v>
      </c>
      <c r="ACY19" s="430">
        <v>3</v>
      </c>
      <c r="ACZ19" s="430">
        <v>2</v>
      </c>
      <c r="ADA19" s="430">
        <v>3</v>
      </c>
      <c r="ADB19" s="430" t="s">
        <v>5233</v>
      </c>
      <c r="ADC19" s="430">
        <v>1</v>
      </c>
      <c r="ADD19" s="430">
        <v>1</v>
      </c>
      <c r="ADE19" s="430">
        <v>2</v>
      </c>
      <c r="ADF19" s="430">
        <v>2</v>
      </c>
      <c r="ADG19" s="430">
        <v>2</v>
      </c>
      <c r="ADH19" s="430">
        <v>1</v>
      </c>
      <c r="ADI19" s="430">
        <v>2</v>
      </c>
      <c r="ADJ19" s="430">
        <v>2</v>
      </c>
      <c r="ADK19" s="430" t="s">
        <v>5234</v>
      </c>
      <c r="ADL19" s="430">
        <v>1</v>
      </c>
      <c r="ADM19" s="430">
        <v>1</v>
      </c>
      <c r="ADN19" s="430">
        <v>2</v>
      </c>
      <c r="ADO19" s="430">
        <v>2</v>
      </c>
      <c r="ADP19" s="430">
        <v>1</v>
      </c>
      <c r="ADQ19" s="430">
        <v>1</v>
      </c>
      <c r="ADR19" s="430">
        <v>2</v>
      </c>
      <c r="ADS19" s="430">
        <v>2</v>
      </c>
      <c r="ADT19" s="430" t="s">
        <v>5235</v>
      </c>
      <c r="ADU19" s="430">
        <v>2</v>
      </c>
      <c r="ADV19" s="430">
        <v>2</v>
      </c>
      <c r="ADW19" s="430">
        <v>2</v>
      </c>
      <c r="ADX19" s="430">
        <v>2</v>
      </c>
      <c r="ADY19" s="430">
        <v>2</v>
      </c>
      <c r="ADZ19" s="430">
        <v>2</v>
      </c>
      <c r="AEA19" s="430">
        <v>1</v>
      </c>
      <c r="AEB19" s="430">
        <v>1</v>
      </c>
      <c r="AEC19" s="430" t="s">
        <v>5236</v>
      </c>
      <c r="AED19" s="430">
        <v>2</v>
      </c>
      <c r="AEE19" s="430">
        <v>2</v>
      </c>
      <c r="AEF19" s="430">
        <v>2</v>
      </c>
      <c r="AEG19" s="430">
        <v>2</v>
      </c>
      <c r="AEH19" s="430">
        <v>2</v>
      </c>
      <c r="AEI19" s="430">
        <v>2</v>
      </c>
      <c r="AEJ19" s="430">
        <v>2</v>
      </c>
      <c r="AEK19" s="430">
        <v>2</v>
      </c>
      <c r="AEL19" s="430" t="s">
        <v>1226</v>
      </c>
      <c r="AEM19" s="430" t="s">
        <v>1226</v>
      </c>
      <c r="AEN19" s="430" t="s">
        <v>1226</v>
      </c>
      <c r="AEO19" s="430" t="s">
        <v>1226</v>
      </c>
      <c r="AEP19" s="430" t="s">
        <v>1226</v>
      </c>
      <c r="AEQ19" s="430" t="s">
        <v>1226</v>
      </c>
      <c r="AER19" s="430" t="s">
        <v>1226</v>
      </c>
      <c r="AES19" s="430" t="s">
        <v>1226</v>
      </c>
      <c r="AET19" s="430" t="s">
        <v>1226</v>
      </c>
      <c r="AEU19" s="430" t="s">
        <v>1226</v>
      </c>
      <c r="AEV19" s="430" t="s">
        <v>1226</v>
      </c>
      <c r="AEW19" s="430" t="s">
        <v>1226</v>
      </c>
      <c r="AEX19" s="430" t="s">
        <v>1226</v>
      </c>
      <c r="AEY19" s="430" t="s">
        <v>1226</v>
      </c>
      <c r="AEZ19" s="430" t="s">
        <v>1226</v>
      </c>
      <c r="AFA19" s="430" t="s">
        <v>1226</v>
      </c>
      <c r="AFB19" s="430" t="s">
        <v>1226</v>
      </c>
      <c r="AFC19" s="430" t="s">
        <v>1226</v>
      </c>
      <c r="AFD19" s="430" t="s">
        <v>1226</v>
      </c>
      <c r="AFE19" s="430" t="s">
        <v>1226</v>
      </c>
      <c r="AFF19" s="430" t="s">
        <v>1226</v>
      </c>
      <c r="AFG19" s="430" t="s">
        <v>1226</v>
      </c>
      <c r="AFH19" s="430" t="s">
        <v>1226</v>
      </c>
      <c r="AFI19" s="430" t="s">
        <v>1226</v>
      </c>
      <c r="AFJ19" s="430" t="s">
        <v>1226</v>
      </c>
      <c r="AFK19" s="430" t="s">
        <v>1226</v>
      </c>
      <c r="AFL19" s="430" t="s">
        <v>1226</v>
      </c>
      <c r="AFM19" s="430" t="s">
        <v>1226</v>
      </c>
      <c r="AFN19" s="430" t="s">
        <v>1226</v>
      </c>
      <c r="AFO19" s="430" t="s">
        <v>1226</v>
      </c>
      <c r="AFP19" s="430" t="s">
        <v>1226</v>
      </c>
      <c r="AFQ19" s="430" t="s">
        <v>1226</v>
      </c>
      <c r="AFR19" s="430" t="s">
        <v>1226</v>
      </c>
      <c r="AFS19" s="430" t="s">
        <v>1226</v>
      </c>
      <c r="AFT19" s="430" t="s">
        <v>1226</v>
      </c>
      <c r="AFU19" s="430" t="s">
        <v>1226</v>
      </c>
      <c r="AFV19" s="430" t="s">
        <v>1226</v>
      </c>
      <c r="AFW19" s="430" t="s">
        <v>1226</v>
      </c>
      <c r="AFX19" s="430" t="s">
        <v>1226</v>
      </c>
      <c r="AFY19" s="430" t="s">
        <v>1226</v>
      </c>
      <c r="AFZ19" s="430" t="s">
        <v>1226</v>
      </c>
      <c r="AGA19" s="430" t="s">
        <v>1226</v>
      </c>
      <c r="AGB19" s="430" t="s">
        <v>1226</v>
      </c>
      <c r="AGC19" s="430" t="s">
        <v>1226</v>
      </c>
      <c r="AGD19" s="430" t="s">
        <v>1226</v>
      </c>
      <c r="AGE19" s="430">
        <v>0</v>
      </c>
      <c r="AGF19" s="430" t="s">
        <v>1226</v>
      </c>
      <c r="AGG19" s="430" t="s">
        <v>1226</v>
      </c>
      <c r="AGH19" s="430" t="s">
        <v>1226</v>
      </c>
      <c r="AGI19" s="430" t="s">
        <v>1226</v>
      </c>
      <c r="AGJ19" s="430" t="s">
        <v>1226</v>
      </c>
      <c r="AGK19" s="430" t="s">
        <v>1226</v>
      </c>
      <c r="AGL19" s="430" t="s">
        <v>1226</v>
      </c>
      <c r="AGM19" s="430" t="s">
        <v>1226</v>
      </c>
      <c r="AGN19" s="430" t="s">
        <v>1226</v>
      </c>
      <c r="AGO19" s="430" t="s">
        <v>1226</v>
      </c>
      <c r="AGP19" s="430" t="s">
        <v>1226</v>
      </c>
      <c r="AGQ19" s="430" t="s">
        <v>1226</v>
      </c>
      <c r="AGR19" s="430" t="s">
        <v>1226</v>
      </c>
      <c r="AGS19" s="430" t="s">
        <v>1226</v>
      </c>
      <c r="AGT19" s="430" t="s">
        <v>1226</v>
      </c>
      <c r="AGU19" s="430">
        <v>1</v>
      </c>
      <c r="AGV19" s="430">
        <v>0</v>
      </c>
      <c r="AGW19" s="430">
        <v>4</v>
      </c>
      <c r="AGX19" s="430">
        <v>3</v>
      </c>
      <c r="AGY19" s="430">
        <v>1</v>
      </c>
      <c r="AGZ19" s="430">
        <v>0</v>
      </c>
      <c r="AHA19" s="430">
        <v>4</v>
      </c>
      <c r="AHB19" s="430">
        <v>3</v>
      </c>
      <c r="AHC19" s="430">
        <v>1</v>
      </c>
      <c r="AHD19" s="430">
        <v>0</v>
      </c>
      <c r="AHE19" s="430">
        <v>5</v>
      </c>
      <c r="AHF19" s="430">
        <v>3</v>
      </c>
      <c r="AHG19" s="430">
        <v>1</v>
      </c>
      <c r="AHH19" s="430">
        <v>0</v>
      </c>
      <c r="AHI19" s="430">
        <v>5</v>
      </c>
      <c r="AHJ19" s="430">
        <v>3</v>
      </c>
      <c r="AHK19" s="430">
        <v>1</v>
      </c>
      <c r="AHL19" s="430">
        <v>0</v>
      </c>
      <c r="AHM19" s="430">
        <v>4</v>
      </c>
      <c r="AHN19" s="430">
        <v>4</v>
      </c>
      <c r="AHO19" s="430">
        <v>1</v>
      </c>
      <c r="AHP19" s="430">
        <v>0</v>
      </c>
      <c r="AHQ19" s="430">
        <v>5</v>
      </c>
      <c r="AHR19" s="430">
        <v>4</v>
      </c>
      <c r="AHS19" s="430" t="s">
        <v>5237</v>
      </c>
      <c r="AHT19" s="430" t="s">
        <v>5238</v>
      </c>
      <c r="AHU19" s="430">
        <v>0.75</v>
      </c>
      <c r="AHV19" s="430">
        <v>0.5</v>
      </c>
      <c r="AHW19" s="430">
        <v>0.5</v>
      </c>
      <c r="AHX19" s="430">
        <v>0</v>
      </c>
      <c r="AHY19" s="430">
        <v>0</v>
      </c>
      <c r="AHZ19" s="430">
        <v>0</v>
      </c>
      <c r="AIA19" s="430">
        <v>0.75</v>
      </c>
      <c r="AIB19" s="430">
        <v>0.75</v>
      </c>
      <c r="AIC19" s="430">
        <v>0.75</v>
      </c>
      <c r="AID19" s="430">
        <v>0.75</v>
      </c>
      <c r="AIE19" s="430">
        <v>0</v>
      </c>
      <c r="AIF19" s="430">
        <v>0.5</v>
      </c>
      <c r="AIG19" s="430">
        <v>0.75</v>
      </c>
      <c r="AIH19" s="430">
        <v>0</v>
      </c>
      <c r="AII19" s="430">
        <v>0.5</v>
      </c>
      <c r="AIJ19" s="430">
        <v>0</v>
      </c>
      <c r="AIK19" s="430">
        <v>0</v>
      </c>
      <c r="AIL19" s="430">
        <v>0</v>
      </c>
      <c r="AIM19" s="430">
        <v>0.5</v>
      </c>
      <c r="AIN19" s="430">
        <v>0</v>
      </c>
      <c r="AIO19" s="430">
        <v>0.5</v>
      </c>
      <c r="AIP19" s="430">
        <v>0</v>
      </c>
      <c r="AIQ19" s="430" t="s">
        <v>1226</v>
      </c>
      <c r="AIR19" s="430">
        <v>0</v>
      </c>
      <c r="AIS19" s="430" t="s">
        <v>1226</v>
      </c>
      <c r="AIT19" s="430">
        <v>0</v>
      </c>
      <c r="AIU19" s="430" t="s">
        <v>1226</v>
      </c>
    </row>
    <row r="20" spans="1:931" x14ac:dyDescent="0.2">
      <c r="A20" s="430" t="s">
        <v>1144</v>
      </c>
      <c r="B20" s="430" t="s">
        <v>1145</v>
      </c>
      <c r="C20" s="430" t="s">
        <v>1070</v>
      </c>
      <c r="D20" s="430" t="s">
        <v>1050</v>
      </c>
      <c r="E20" s="430" t="s">
        <v>1057</v>
      </c>
      <c r="F20" s="443">
        <v>214.326223</v>
      </c>
      <c r="G20" s="443">
        <v>1608981.2208122001</v>
      </c>
      <c r="H20" s="430">
        <v>0</v>
      </c>
      <c r="I20" s="430">
        <v>0</v>
      </c>
      <c r="J20" s="430" t="s">
        <v>1226</v>
      </c>
      <c r="K20" s="430" t="s">
        <v>1226</v>
      </c>
      <c r="L20" s="430" t="s">
        <v>1226</v>
      </c>
      <c r="M20" s="430" t="s">
        <v>1226</v>
      </c>
      <c r="N20" s="430">
        <v>1</v>
      </c>
      <c r="O20" s="430">
        <v>1</v>
      </c>
      <c r="P20" s="430" t="s">
        <v>5297</v>
      </c>
      <c r="Q20" s="430" t="s">
        <v>5297</v>
      </c>
      <c r="R20" s="430">
        <v>2017</v>
      </c>
      <c r="S20" s="430">
        <v>2017</v>
      </c>
      <c r="T20" s="430" t="s">
        <v>5298</v>
      </c>
      <c r="U20" s="430" t="s">
        <v>5298</v>
      </c>
      <c r="V20" s="430">
        <v>1</v>
      </c>
      <c r="W20" s="430">
        <v>1</v>
      </c>
      <c r="X20" s="430" t="s">
        <v>5299</v>
      </c>
      <c r="Y20" s="430" t="s">
        <v>5299</v>
      </c>
      <c r="Z20" s="430">
        <v>2017</v>
      </c>
      <c r="AA20" s="430">
        <v>2017</v>
      </c>
      <c r="AB20" s="430" t="s">
        <v>5300</v>
      </c>
      <c r="AC20" s="430" t="s">
        <v>5300</v>
      </c>
      <c r="AD20" s="430">
        <v>1</v>
      </c>
      <c r="AE20" s="430" t="s">
        <v>5301</v>
      </c>
      <c r="AF20" s="430">
        <v>2019</v>
      </c>
      <c r="AG20" s="430">
        <v>1</v>
      </c>
      <c r="AH20" s="430" t="s">
        <v>5302</v>
      </c>
      <c r="AI20" s="430">
        <v>1997</v>
      </c>
      <c r="AJ20" s="430">
        <v>1</v>
      </c>
      <c r="AK20" s="430" t="s">
        <v>5302</v>
      </c>
      <c r="AL20" s="430">
        <v>1997</v>
      </c>
      <c r="AM20" s="430">
        <v>0</v>
      </c>
      <c r="AN20" s="430" t="s">
        <v>1226</v>
      </c>
      <c r="AO20" s="430" t="s">
        <v>1226</v>
      </c>
      <c r="AP20" s="430">
        <v>1</v>
      </c>
      <c r="AQ20" s="430" t="s">
        <v>5302</v>
      </c>
      <c r="AR20" s="430">
        <v>1997</v>
      </c>
      <c r="AS20" s="430">
        <v>1</v>
      </c>
      <c r="AT20" s="430" t="s">
        <v>5303</v>
      </c>
      <c r="AU20" s="430">
        <v>2011</v>
      </c>
      <c r="AV20" s="430">
        <v>1</v>
      </c>
      <c r="AW20" s="430" t="s">
        <v>5304</v>
      </c>
      <c r="AX20" s="430">
        <v>2011</v>
      </c>
      <c r="AY20" s="430">
        <v>1</v>
      </c>
      <c r="AZ20" s="430" t="s">
        <v>5305</v>
      </c>
      <c r="BA20" s="430">
        <v>2010</v>
      </c>
      <c r="BB20" s="430">
        <v>0</v>
      </c>
      <c r="BC20" s="430" t="s">
        <v>1226</v>
      </c>
      <c r="BD20" s="430" t="s">
        <v>1226</v>
      </c>
      <c r="BE20" s="430">
        <v>1</v>
      </c>
      <c r="BF20" s="430" t="s">
        <v>5306</v>
      </c>
      <c r="BG20" s="430">
        <v>2021</v>
      </c>
      <c r="BH20" s="430">
        <v>1</v>
      </c>
      <c r="BI20" s="430" t="s">
        <v>5307</v>
      </c>
      <c r="BJ20" s="430">
        <v>2005</v>
      </c>
      <c r="BK20" s="430">
        <v>1</v>
      </c>
      <c r="BL20" s="430" t="s">
        <v>5308</v>
      </c>
      <c r="BM20" s="430">
        <v>2002</v>
      </c>
      <c r="BN20" s="430">
        <v>1</v>
      </c>
      <c r="BO20" s="430" t="s">
        <v>5309</v>
      </c>
      <c r="BP20" s="430">
        <v>2018</v>
      </c>
      <c r="BQ20" s="430">
        <v>1</v>
      </c>
      <c r="BR20" s="430">
        <v>0</v>
      </c>
      <c r="BS20" s="430" t="s">
        <v>5310</v>
      </c>
      <c r="BT20" s="430">
        <v>1</v>
      </c>
      <c r="BU20" s="430">
        <v>0</v>
      </c>
      <c r="BV20" s="430" t="s">
        <v>5311</v>
      </c>
      <c r="BW20" s="430">
        <v>1</v>
      </c>
      <c r="BX20" s="430">
        <v>0</v>
      </c>
      <c r="BY20" s="430" t="s">
        <v>1226</v>
      </c>
      <c r="BZ20" s="430">
        <v>1</v>
      </c>
      <c r="CA20" s="430" t="s">
        <v>5312</v>
      </c>
      <c r="CB20" s="430">
        <v>1</v>
      </c>
      <c r="CC20" s="430" t="s">
        <v>5313</v>
      </c>
      <c r="CD20" s="430">
        <v>0.5</v>
      </c>
      <c r="CE20" s="430" t="s">
        <v>1226</v>
      </c>
      <c r="CF20" s="430">
        <v>14181</v>
      </c>
      <c r="CG20" s="430">
        <v>0.5</v>
      </c>
      <c r="CH20" s="430" t="s">
        <v>1226</v>
      </c>
      <c r="CI20" s="430" t="s">
        <v>1226</v>
      </c>
      <c r="CJ20" s="430">
        <v>0</v>
      </c>
      <c r="CK20" s="430" t="s">
        <v>1226</v>
      </c>
      <c r="CL20" s="430">
        <v>5570</v>
      </c>
      <c r="CM20" s="430">
        <v>0</v>
      </c>
      <c r="CN20" s="430" t="s">
        <v>1226</v>
      </c>
      <c r="CO20" s="430">
        <v>94070</v>
      </c>
      <c r="CP20" s="430">
        <v>0</v>
      </c>
      <c r="CQ20" s="430" t="s">
        <v>1226</v>
      </c>
      <c r="CR20" s="430">
        <v>5570</v>
      </c>
      <c r="CS20" s="430">
        <v>0.66</v>
      </c>
      <c r="CT20" s="430" t="s">
        <v>5314</v>
      </c>
      <c r="CU20" s="430" t="s">
        <v>5315</v>
      </c>
      <c r="CV20" s="430">
        <v>2007</v>
      </c>
      <c r="CW20" s="430">
        <v>1</v>
      </c>
      <c r="CX20" s="430" t="s">
        <v>5316</v>
      </c>
      <c r="CY20" s="430" t="s">
        <v>5317</v>
      </c>
      <c r="CZ20" s="430">
        <v>2013</v>
      </c>
      <c r="DA20" s="430">
        <v>1</v>
      </c>
      <c r="DB20" s="430" t="s">
        <v>5318</v>
      </c>
      <c r="DC20" s="430" t="s">
        <v>5319</v>
      </c>
      <c r="DD20" s="430" t="s">
        <v>5320</v>
      </c>
      <c r="DE20" s="430">
        <v>0.5</v>
      </c>
      <c r="DF20" s="430">
        <v>0</v>
      </c>
      <c r="DG20" s="430">
        <v>0.66</v>
      </c>
      <c r="DH20" s="430" t="s">
        <v>5314</v>
      </c>
      <c r="DI20" s="430" t="s">
        <v>5321</v>
      </c>
      <c r="DJ20" s="430">
        <v>2007</v>
      </c>
      <c r="DK20" s="430">
        <v>0.5</v>
      </c>
      <c r="DL20" s="430" t="s">
        <v>5322</v>
      </c>
      <c r="DM20" s="430" t="s">
        <v>5323</v>
      </c>
      <c r="DN20" s="430">
        <v>2019</v>
      </c>
      <c r="DO20" s="430">
        <v>1</v>
      </c>
      <c r="DP20" s="430" t="s">
        <v>5324</v>
      </c>
      <c r="DQ20" s="430" t="s">
        <v>5319</v>
      </c>
      <c r="DR20" s="430" t="s">
        <v>5325</v>
      </c>
      <c r="DS20" s="430">
        <v>0</v>
      </c>
      <c r="DT20" s="430">
        <v>0</v>
      </c>
      <c r="DU20" s="430">
        <v>0.66</v>
      </c>
      <c r="DV20" s="430" t="s">
        <v>5326</v>
      </c>
      <c r="DW20" s="430" t="s">
        <v>5321</v>
      </c>
      <c r="DX20" s="430">
        <v>2007</v>
      </c>
      <c r="DY20" s="430">
        <v>1</v>
      </c>
      <c r="DZ20" s="430" t="s">
        <v>5316</v>
      </c>
      <c r="EA20" s="430" t="s">
        <v>5317</v>
      </c>
      <c r="EB20" s="430">
        <v>2013</v>
      </c>
      <c r="EC20" s="430">
        <v>1</v>
      </c>
      <c r="ED20" s="430" t="s">
        <v>5327</v>
      </c>
      <c r="EE20" s="430" t="s">
        <v>5319</v>
      </c>
      <c r="EF20" s="430" t="s">
        <v>5320</v>
      </c>
      <c r="EG20" s="430">
        <v>0.5</v>
      </c>
      <c r="EH20" s="430">
        <v>0.5</v>
      </c>
      <c r="EI20" s="430">
        <v>0.66</v>
      </c>
      <c r="EJ20" s="430" t="s">
        <v>5328</v>
      </c>
      <c r="EK20" s="430" t="s">
        <v>5321</v>
      </c>
      <c r="EL20" s="430">
        <v>2007</v>
      </c>
      <c r="EM20" s="430">
        <v>0.5</v>
      </c>
      <c r="EN20" s="430" t="s">
        <v>5329</v>
      </c>
      <c r="EO20" s="430" t="s">
        <v>5330</v>
      </c>
      <c r="EP20" s="430">
        <v>2018</v>
      </c>
      <c r="EQ20" s="430">
        <v>1</v>
      </c>
      <c r="ER20" s="430" t="s">
        <v>5331</v>
      </c>
      <c r="ES20" s="430" t="s">
        <v>5319</v>
      </c>
      <c r="ET20" s="430" t="s">
        <v>5325</v>
      </c>
      <c r="EU20" s="430">
        <v>0</v>
      </c>
      <c r="EV20" s="430">
        <v>0</v>
      </c>
      <c r="EW20" s="430">
        <v>0</v>
      </c>
      <c r="EX20" s="430" t="s">
        <v>1226</v>
      </c>
      <c r="EY20" s="430" t="s">
        <v>1226</v>
      </c>
      <c r="EZ20" s="430" t="s">
        <v>1226</v>
      </c>
      <c r="FA20" s="430" t="s">
        <v>1226</v>
      </c>
      <c r="FB20" s="430" t="s">
        <v>1072</v>
      </c>
      <c r="FC20" s="430" t="s">
        <v>1327</v>
      </c>
      <c r="FD20" s="430" t="s">
        <v>1226</v>
      </c>
      <c r="FE20" s="430" t="s">
        <v>1226</v>
      </c>
      <c r="FF20" s="430" t="s">
        <v>1226</v>
      </c>
      <c r="FG20" s="430" t="s">
        <v>5332</v>
      </c>
      <c r="FH20" s="430" t="s">
        <v>1226</v>
      </c>
      <c r="FI20" s="430" t="s">
        <v>1226</v>
      </c>
      <c r="FJ20" s="430" t="s">
        <v>1226</v>
      </c>
      <c r="FK20" s="430">
        <v>0</v>
      </c>
      <c r="FL20" s="430" t="s">
        <v>5333</v>
      </c>
      <c r="FM20" s="430" t="s">
        <v>5334</v>
      </c>
      <c r="FN20" s="430">
        <v>2017</v>
      </c>
      <c r="FO20" s="430" t="s">
        <v>1226</v>
      </c>
      <c r="FP20" s="430" t="s">
        <v>1226</v>
      </c>
      <c r="FQ20" s="430" t="s">
        <v>1226</v>
      </c>
      <c r="FR20" s="430" t="s">
        <v>1226</v>
      </c>
      <c r="FS20" s="430" t="s">
        <v>1226</v>
      </c>
      <c r="FT20" s="430" t="s">
        <v>1226</v>
      </c>
      <c r="FU20" s="430" t="s">
        <v>1226</v>
      </c>
      <c r="FV20" s="430" t="s">
        <v>1226</v>
      </c>
      <c r="FW20" s="430" t="s">
        <v>1226</v>
      </c>
      <c r="FX20" s="430" t="s">
        <v>1226</v>
      </c>
      <c r="FY20" s="430">
        <v>1</v>
      </c>
      <c r="FZ20" s="430">
        <v>1</v>
      </c>
      <c r="GA20" s="430">
        <v>1</v>
      </c>
      <c r="GB20" s="430" t="s">
        <v>1226</v>
      </c>
      <c r="GC20" s="430" t="s">
        <v>1226</v>
      </c>
      <c r="GD20" s="430" t="s">
        <v>1226</v>
      </c>
      <c r="GE20" s="430" t="s">
        <v>1226</v>
      </c>
      <c r="GF20" s="430">
        <v>1</v>
      </c>
      <c r="GG20" s="430">
        <v>1</v>
      </c>
      <c r="GH20" s="430">
        <v>1</v>
      </c>
      <c r="GI20" s="430" t="s">
        <v>1226</v>
      </c>
      <c r="GJ20" s="430" t="s">
        <v>1226</v>
      </c>
      <c r="GK20" s="430" t="s">
        <v>1226</v>
      </c>
      <c r="GL20" s="430" t="s">
        <v>1226</v>
      </c>
      <c r="GM20" s="430">
        <v>1</v>
      </c>
      <c r="GN20" s="430">
        <v>1</v>
      </c>
      <c r="GO20" s="430">
        <v>1</v>
      </c>
      <c r="GP20" s="430" t="s">
        <v>1226</v>
      </c>
      <c r="GQ20" s="430" t="s">
        <v>1226</v>
      </c>
      <c r="GR20" s="430" t="s">
        <v>1226</v>
      </c>
      <c r="GS20" s="430" t="s">
        <v>1226</v>
      </c>
      <c r="GT20" s="430">
        <v>1</v>
      </c>
      <c r="GU20" s="430">
        <v>1</v>
      </c>
      <c r="GV20" s="430">
        <v>1</v>
      </c>
      <c r="GW20" s="430">
        <v>1</v>
      </c>
      <c r="GX20" s="430">
        <v>1</v>
      </c>
      <c r="GY20" s="430" t="s">
        <v>1226</v>
      </c>
      <c r="GZ20" s="430" t="s">
        <v>1226</v>
      </c>
      <c r="HA20" s="430">
        <v>1</v>
      </c>
      <c r="HB20" s="430">
        <v>1</v>
      </c>
      <c r="HC20" s="430" t="s">
        <v>1226</v>
      </c>
      <c r="HD20" s="430" t="s">
        <v>1226</v>
      </c>
      <c r="HE20" s="430" t="s">
        <v>1226</v>
      </c>
      <c r="HF20" s="430" t="s">
        <v>1226</v>
      </c>
      <c r="HG20" s="430" t="s">
        <v>1226</v>
      </c>
      <c r="HH20" s="430">
        <v>1</v>
      </c>
      <c r="HI20" s="430">
        <v>1</v>
      </c>
      <c r="HJ20" s="430" t="s">
        <v>1226</v>
      </c>
      <c r="HK20" s="430" t="s">
        <v>1226</v>
      </c>
      <c r="HL20" s="430" t="s">
        <v>1226</v>
      </c>
      <c r="HM20" s="430" t="s">
        <v>1226</v>
      </c>
      <c r="HN20" s="430" t="s">
        <v>1226</v>
      </c>
      <c r="HO20" s="430" t="s">
        <v>1040</v>
      </c>
      <c r="HP20" s="430" t="s">
        <v>1226</v>
      </c>
      <c r="HQ20" s="430" t="s">
        <v>1226</v>
      </c>
      <c r="HR20" s="430" t="s">
        <v>1226</v>
      </c>
      <c r="HS20" s="430" t="s">
        <v>1226</v>
      </c>
      <c r="HT20" s="430" t="s">
        <v>1226</v>
      </c>
      <c r="HU20" s="430" t="s">
        <v>1226</v>
      </c>
      <c r="HV20" s="430">
        <v>1</v>
      </c>
      <c r="HW20" s="430">
        <v>1</v>
      </c>
      <c r="HX20" s="430">
        <v>1</v>
      </c>
      <c r="HY20" s="430" t="s">
        <v>1226</v>
      </c>
      <c r="HZ20" s="430" t="s">
        <v>1226</v>
      </c>
      <c r="IA20" s="430" t="s">
        <v>1226</v>
      </c>
      <c r="IB20" s="430" t="s">
        <v>1226</v>
      </c>
      <c r="IC20" s="430">
        <v>1</v>
      </c>
      <c r="ID20" s="430">
        <v>1</v>
      </c>
      <c r="IE20" s="430">
        <v>1</v>
      </c>
      <c r="IF20" s="430" t="s">
        <v>1226</v>
      </c>
      <c r="IG20" s="430" t="s">
        <v>1226</v>
      </c>
      <c r="IH20" s="430" t="s">
        <v>1226</v>
      </c>
      <c r="II20" s="430" t="s">
        <v>1226</v>
      </c>
      <c r="IJ20" s="430" t="s">
        <v>1226</v>
      </c>
      <c r="IK20" s="430" t="s">
        <v>1226</v>
      </c>
      <c r="IL20" s="430">
        <v>1</v>
      </c>
      <c r="IM20" s="430" t="s">
        <v>1226</v>
      </c>
      <c r="IN20" s="430" t="s">
        <v>1226</v>
      </c>
      <c r="IO20" s="430" t="s">
        <v>1226</v>
      </c>
      <c r="IP20" s="430" t="s">
        <v>1226</v>
      </c>
      <c r="IQ20" s="430">
        <v>1</v>
      </c>
      <c r="IR20" s="430">
        <v>1</v>
      </c>
      <c r="IS20" s="430" t="s">
        <v>1226</v>
      </c>
      <c r="IT20" s="430" t="s">
        <v>5335</v>
      </c>
      <c r="IU20" s="430">
        <v>0</v>
      </c>
      <c r="IV20" s="430" t="s">
        <v>1226</v>
      </c>
      <c r="IW20" s="430" t="s">
        <v>1226</v>
      </c>
      <c r="IX20" s="430" t="s">
        <v>1226</v>
      </c>
      <c r="IY20" s="430" t="s">
        <v>1226</v>
      </c>
      <c r="IZ20" s="430" t="s">
        <v>1226</v>
      </c>
      <c r="JA20" s="430" t="s">
        <v>1226</v>
      </c>
      <c r="JB20" s="430" t="s">
        <v>1226</v>
      </c>
      <c r="JC20" s="430" t="s">
        <v>1226</v>
      </c>
      <c r="JD20" s="430">
        <v>1</v>
      </c>
      <c r="JE20" s="430" t="s">
        <v>1226</v>
      </c>
      <c r="JF20" s="430" t="s">
        <v>1226</v>
      </c>
      <c r="JG20" s="430" t="s">
        <v>1226</v>
      </c>
      <c r="JH20" s="430" t="s">
        <v>1226</v>
      </c>
      <c r="JI20" s="430">
        <v>1</v>
      </c>
      <c r="JJ20" s="430">
        <v>1</v>
      </c>
      <c r="JK20" s="430" t="s">
        <v>1226</v>
      </c>
      <c r="JL20" s="430" t="s">
        <v>1226</v>
      </c>
      <c r="JM20" s="430">
        <v>0</v>
      </c>
      <c r="JN20" s="430" t="s">
        <v>1226</v>
      </c>
      <c r="JO20" s="430" t="s">
        <v>1226</v>
      </c>
      <c r="JP20" s="430" t="s">
        <v>1226</v>
      </c>
      <c r="JQ20" s="430" t="s">
        <v>1226</v>
      </c>
      <c r="JR20" s="430" t="s">
        <v>1226</v>
      </c>
      <c r="JS20" s="430" t="s">
        <v>1226</v>
      </c>
      <c r="JT20" s="430" t="s">
        <v>1226</v>
      </c>
      <c r="JU20" s="430" t="s">
        <v>5336</v>
      </c>
      <c r="JV20" s="430">
        <v>1</v>
      </c>
      <c r="JW20" s="430" t="s">
        <v>1226</v>
      </c>
      <c r="JX20" s="430" t="s">
        <v>1226</v>
      </c>
      <c r="JY20" s="430" t="s">
        <v>1226</v>
      </c>
      <c r="JZ20" s="430" t="s">
        <v>1226</v>
      </c>
      <c r="KA20" s="430" t="s">
        <v>1226</v>
      </c>
      <c r="KB20" s="430" t="s">
        <v>1226</v>
      </c>
      <c r="KC20" s="430" t="s">
        <v>1226</v>
      </c>
      <c r="KD20" s="430" t="s">
        <v>1226</v>
      </c>
      <c r="KE20" s="430">
        <v>1</v>
      </c>
      <c r="KF20" s="430" t="s">
        <v>1226</v>
      </c>
      <c r="KG20" s="430" t="s">
        <v>1226</v>
      </c>
      <c r="KH20" s="430" t="s">
        <v>1226</v>
      </c>
      <c r="KI20" s="430" t="s">
        <v>1226</v>
      </c>
      <c r="KJ20" s="430" t="s">
        <v>1226</v>
      </c>
      <c r="KK20" s="430" t="s">
        <v>1226</v>
      </c>
      <c r="KL20" s="430" t="s">
        <v>1226</v>
      </c>
      <c r="KM20" s="430" t="s">
        <v>5337</v>
      </c>
      <c r="KN20" s="430">
        <v>1</v>
      </c>
      <c r="KO20" s="430">
        <v>1</v>
      </c>
      <c r="KP20" s="430">
        <v>1</v>
      </c>
      <c r="KQ20" s="430">
        <v>1</v>
      </c>
      <c r="KR20" s="430">
        <v>1</v>
      </c>
      <c r="KS20" s="430" t="s">
        <v>1226</v>
      </c>
      <c r="KT20" s="430" t="s">
        <v>1226</v>
      </c>
      <c r="KU20" s="430" t="s">
        <v>1226</v>
      </c>
      <c r="KV20" s="430" t="s">
        <v>5338</v>
      </c>
      <c r="KW20" s="430">
        <v>1</v>
      </c>
      <c r="KX20" s="430" t="s">
        <v>1226</v>
      </c>
      <c r="KY20" s="430" t="s">
        <v>1226</v>
      </c>
      <c r="KZ20" s="430" t="s">
        <v>1226</v>
      </c>
      <c r="LA20" s="430" t="s">
        <v>1226</v>
      </c>
      <c r="LB20" s="430" t="s">
        <v>1226</v>
      </c>
      <c r="LC20" s="430" t="s">
        <v>1226</v>
      </c>
      <c r="LD20" s="430" t="s">
        <v>1226</v>
      </c>
      <c r="LE20" s="430" t="s">
        <v>1226</v>
      </c>
      <c r="LF20" s="430">
        <v>1</v>
      </c>
      <c r="LG20" s="430" t="s">
        <v>1226</v>
      </c>
      <c r="LH20" s="430" t="s">
        <v>1226</v>
      </c>
      <c r="LI20" s="430">
        <v>1</v>
      </c>
      <c r="LJ20" s="430">
        <v>1</v>
      </c>
      <c r="LK20" s="430" t="s">
        <v>1226</v>
      </c>
      <c r="LL20" s="430" t="s">
        <v>1226</v>
      </c>
      <c r="LM20" s="430" t="s">
        <v>1226</v>
      </c>
      <c r="LN20" s="430" t="s">
        <v>1226</v>
      </c>
      <c r="LO20" s="430">
        <v>0</v>
      </c>
      <c r="LP20" s="430" t="s">
        <v>1226</v>
      </c>
      <c r="LQ20" s="430" t="s">
        <v>1226</v>
      </c>
      <c r="LR20" s="430" t="s">
        <v>1226</v>
      </c>
      <c r="LS20" s="430" t="s">
        <v>1226</v>
      </c>
      <c r="LT20" s="430" t="s">
        <v>1226</v>
      </c>
      <c r="LU20" s="430" t="s">
        <v>1226</v>
      </c>
      <c r="LV20" s="430" t="s">
        <v>1226</v>
      </c>
      <c r="LW20" s="430" t="s">
        <v>1226</v>
      </c>
      <c r="LX20" s="430">
        <v>0</v>
      </c>
      <c r="LY20" s="430" t="s">
        <v>1226</v>
      </c>
      <c r="LZ20" s="430" t="s">
        <v>1226</v>
      </c>
      <c r="MA20" s="430" t="s">
        <v>1226</v>
      </c>
      <c r="MB20" s="430" t="s">
        <v>1226</v>
      </c>
      <c r="MC20" s="430" t="s">
        <v>1226</v>
      </c>
      <c r="MD20" s="430" t="s">
        <v>1226</v>
      </c>
      <c r="ME20" s="430" t="s">
        <v>1226</v>
      </c>
      <c r="MF20" s="430" t="s">
        <v>1226</v>
      </c>
      <c r="MG20" s="430">
        <v>20</v>
      </c>
      <c r="MH20" s="444">
        <v>70740.499593701868</v>
      </c>
      <c r="MI20" s="444">
        <v>3537.0249796850935</v>
      </c>
      <c r="MJ20" s="430">
        <v>20</v>
      </c>
      <c r="MK20" s="444">
        <v>40570.313376558464</v>
      </c>
      <c r="ML20" s="444">
        <v>2028.5156688279233</v>
      </c>
      <c r="MM20" s="430">
        <v>20</v>
      </c>
      <c r="MN20" s="444">
        <v>48806.350490787736</v>
      </c>
      <c r="MO20" s="444">
        <v>2440.3175245393868</v>
      </c>
      <c r="MP20" s="430">
        <v>19</v>
      </c>
      <c r="MQ20" s="444">
        <v>28173.613141027021</v>
      </c>
      <c r="MR20" s="444">
        <v>1482.82174426458</v>
      </c>
      <c r="MS20" s="430" t="s">
        <v>1226</v>
      </c>
      <c r="MT20" s="443" t="s">
        <v>1226</v>
      </c>
      <c r="MU20" s="443" t="s">
        <v>1226</v>
      </c>
      <c r="MV20" s="430" t="s">
        <v>1226</v>
      </c>
      <c r="MW20" s="444" t="s">
        <v>1226</v>
      </c>
      <c r="MX20" s="444" t="s">
        <v>1226</v>
      </c>
      <c r="MY20" s="430">
        <v>1</v>
      </c>
      <c r="MZ20" s="430" t="s">
        <v>5339</v>
      </c>
      <c r="NA20" s="430">
        <v>0</v>
      </c>
      <c r="NB20" s="430" t="s">
        <v>5340</v>
      </c>
      <c r="NC20" s="430">
        <v>0</v>
      </c>
      <c r="ND20" s="430" t="s">
        <v>5341</v>
      </c>
      <c r="NE20" s="430">
        <v>0</v>
      </c>
      <c r="NF20" s="430" t="s">
        <v>1226</v>
      </c>
      <c r="NG20" s="430">
        <v>0</v>
      </c>
      <c r="NH20" s="430" t="s">
        <v>1226</v>
      </c>
      <c r="NI20" s="430">
        <v>0</v>
      </c>
      <c r="NJ20" s="430" t="s">
        <v>1226</v>
      </c>
      <c r="NK20" s="430">
        <v>0</v>
      </c>
      <c r="NL20" s="430" t="s">
        <v>5342</v>
      </c>
      <c r="NM20" s="430">
        <v>1</v>
      </c>
      <c r="NN20" s="430" t="s">
        <v>5343</v>
      </c>
      <c r="NO20" s="430">
        <v>1</v>
      </c>
      <c r="NP20" s="430" t="s">
        <v>5344</v>
      </c>
      <c r="NQ20" s="430" t="s">
        <v>1226</v>
      </c>
      <c r="NR20" s="430" t="s">
        <v>1226</v>
      </c>
      <c r="NS20" s="430" t="s">
        <v>5319</v>
      </c>
      <c r="NT20" s="430" t="s">
        <v>1226</v>
      </c>
      <c r="NU20" s="430" t="s">
        <v>1226</v>
      </c>
      <c r="NV20" s="430" t="s">
        <v>5345</v>
      </c>
      <c r="NW20" s="430" t="s">
        <v>5346</v>
      </c>
      <c r="NX20" s="430" t="s">
        <v>1226</v>
      </c>
      <c r="NY20" s="430" t="s">
        <v>1226</v>
      </c>
      <c r="NZ20" s="430" t="s">
        <v>1226</v>
      </c>
      <c r="OA20" s="430" t="s">
        <v>1226</v>
      </c>
      <c r="OB20" s="430">
        <v>1</v>
      </c>
      <c r="OC20" s="430">
        <v>1</v>
      </c>
      <c r="OD20" s="430">
        <v>1</v>
      </c>
      <c r="OE20" s="430">
        <v>92</v>
      </c>
      <c r="OF20" s="430">
        <v>2033</v>
      </c>
      <c r="OG20" s="430">
        <v>93</v>
      </c>
      <c r="OH20" s="430">
        <v>2033</v>
      </c>
      <c r="OI20" s="430">
        <v>76</v>
      </c>
      <c r="OJ20" s="430">
        <v>2038</v>
      </c>
      <c r="OK20" s="430" t="s">
        <v>5347</v>
      </c>
      <c r="OL20" s="430" t="s">
        <v>5348</v>
      </c>
      <c r="OM20" s="430" t="s">
        <v>5349</v>
      </c>
      <c r="ON20" s="430" t="s">
        <v>5350</v>
      </c>
      <c r="OO20" s="430" t="s">
        <v>5350</v>
      </c>
      <c r="OP20" s="430" t="s">
        <v>5351</v>
      </c>
      <c r="OQ20" s="430" t="s">
        <v>5352</v>
      </c>
      <c r="OR20" s="430" t="s">
        <v>5353</v>
      </c>
      <c r="OS20" s="430" t="s">
        <v>5354</v>
      </c>
      <c r="OT20" s="430">
        <v>1</v>
      </c>
      <c r="OU20" s="430">
        <v>1</v>
      </c>
      <c r="OV20" s="430">
        <v>1</v>
      </c>
      <c r="OW20" s="430">
        <v>0</v>
      </c>
      <c r="OX20" s="430">
        <v>0</v>
      </c>
      <c r="OY20" s="430">
        <v>0</v>
      </c>
      <c r="OZ20" s="430" t="s">
        <v>1226</v>
      </c>
      <c r="PA20" s="430" t="s">
        <v>1226</v>
      </c>
      <c r="PB20" s="430" t="s">
        <v>1226</v>
      </c>
      <c r="PC20" s="430">
        <v>1</v>
      </c>
      <c r="PD20" s="430">
        <v>1</v>
      </c>
      <c r="PE20" s="430">
        <v>0</v>
      </c>
      <c r="PF20" s="430">
        <v>1</v>
      </c>
      <c r="PG20" s="430">
        <v>1</v>
      </c>
      <c r="PH20" s="430">
        <v>0</v>
      </c>
      <c r="PI20" s="430">
        <v>1</v>
      </c>
      <c r="PJ20" s="430">
        <v>1</v>
      </c>
      <c r="PK20" s="430">
        <v>0</v>
      </c>
      <c r="PL20" s="430">
        <v>1</v>
      </c>
      <c r="PM20" s="430">
        <v>1</v>
      </c>
      <c r="PN20" s="430">
        <v>0</v>
      </c>
      <c r="PO20" s="430">
        <v>1</v>
      </c>
      <c r="PP20" s="430">
        <v>1</v>
      </c>
      <c r="PQ20" s="430">
        <v>1</v>
      </c>
      <c r="PR20" s="430">
        <v>1</v>
      </c>
      <c r="PS20" s="430">
        <v>1</v>
      </c>
      <c r="PT20" s="430">
        <v>1</v>
      </c>
      <c r="PU20" s="430">
        <v>67</v>
      </c>
      <c r="PV20" s="430">
        <v>2010</v>
      </c>
      <c r="PW20" s="430">
        <v>74.900000000000006</v>
      </c>
      <c r="PX20" s="430">
        <v>2010</v>
      </c>
      <c r="PY20" s="430">
        <v>30</v>
      </c>
      <c r="PZ20" s="430">
        <v>2018</v>
      </c>
      <c r="QA20" s="430">
        <v>75.900000000000006</v>
      </c>
      <c r="QB20" s="430">
        <v>2019</v>
      </c>
      <c r="QC20" s="430">
        <v>81.2</v>
      </c>
      <c r="QD20" s="430">
        <v>2019</v>
      </c>
      <c r="QE20" s="430">
        <v>76</v>
      </c>
      <c r="QF20" s="430" t="s">
        <v>1226</v>
      </c>
      <c r="QG20" s="430" t="s">
        <v>5355</v>
      </c>
      <c r="QH20" s="430" t="s">
        <v>5356</v>
      </c>
      <c r="QI20" s="430" t="s">
        <v>5330</v>
      </c>
      <c r="QJ20" s="430">
        <v>1</v>
      </c>
      <c r="QK20" s="430">
        <v>1</v>
      </c>
      <c r="QL20" s="430">
        <v>1</v>
      </c>
      <c r="QM20" s="430">
        <v>99</v>
      </c>
      <c r="QN20" s="430">
        <v>2033</v>
      </c>
      <c r="QO20" s="430">
        <v>100</v>
      </c>
      <c r="QP20" s="430">
        <v>2033</v>
      </c>
      <c r="QQ20" s="430">
        <v>72</v>
      </c>
      <c r="QR20" s="430">
        <v>2038</v>
      </c>
      <c r="QS20" s="430" t="s">
        <v>5357</v>
      </c>
      <c r="QT20" s="430" t="s">
        <v>5358</v>
      </c>
      <c r="QU20" s="430" t="s">
        <v>5359</v>
      </c>
      <c r="QV20" s="430" t="s">
        <v>5350</v>
      </c>
      <c r="QW20" s="430" t="s">
        <v>5350</v>
      </c>
      <c r="QX20" s="430" t="s">
        <v>5360</v>
      </c>
      <c r="QY20" s="430" t="s">
        <v>5361</v>
      </c>
      <c r="QZ20" s="430" t="s">
        <v>5362</v>
      </c>
      <c r="RA20" s="430" t="s">
        <v>5362</v>
      </c>
      <c r="RB20" s="430">
        <v>1</v>
      </c>
      <c r="RC20" s="430">
        <v>1</v>
      </c>
      <c r="RD20" s="430">
        <v>1</v>
      </c>
      <c r="RE20" s="430" t="s">
        <v>5363</v>
      </c>
      <c r="RF20" s="430" t="s">
        <v>5363</v>
      </c>
      <c r="RG20" s="430" t="s">
        <v>1226</v>
      </c>
      <c r="RH20" s="430">
        <v>0</v>
      </c>
      <c r="RI20" s="430" t="s">
        <v>1226</v>
      </c>
      <c r="RJ20" s="430">
        <v>0</v>
      </c>
      <c r="RK20" s="430" t="s">
        <v>1226</v>
      </c>
      <c r="RL20" s="430">
        <v>0</v>
      </c>
      <c r="RM20" s="430" t="s">
        <v>1226</v>
      </c>
      <c r="RN20" s="430">
        <v>0</v>
      </c>
      <c r="RO20" s="430" t="s">
        <v>1226</v>
      </c>
      <c r="RP20" s="430">
        <v>0</v>
      </c>
      <c r="RQ20" s="430" t="s">
        <v>1226</v>
      </c>
      <c r="RR20" s="430">
        <v>0</v>
      </c>
      <c r="RS20" s="430" t="s">
        <v>1226</v>
      </c>
      <c r="RT20" s="430">
        <v>0</v>
      </c>
      <c r="RU20" s="430" t="s">
        <v>1226</v>
      </c>
      <c r="RV20" s="430">
        <v>0</v>
      </c>
      <c r="RW20" s="430" t="s">
        <v>1226</v>
      </c>
      <c r="RX20" s="430">
        <v>0</v>
      </c>
      <c r="RY20" s="430" t="s">
        <v>1226</v>
      </c>
      <c r="RZ20" s="430">
        <v>0</v>
      </c>
      <c r="SA20" s="430" t="s">
        <v>1226</v>
      </c>
      <c r="SB20" s="430">
        <v>0</v>
      </c>
      <c r="SC20" s="430" t="s">
        <v>1226</v>
      </c>
      <c r="SD20" s="430">
        <v>0</v>
      </c>
      <c r="SE20" s="430" t="s">
        <v>1226</v>
      </c>
      <c r="SF20" s="430">
        <v>1</v>
      </c>
      <c r="SG20" s="430" t="s">
        <v>1226</v>
      </c>
      <c r="SH20" s="430">
        <v>1</v>
      </c>
      <c r="SI20" s="430" t="s">
        <v>1226</v>
      </c>
      <c r="SJ20" s="430">
        <v>1</v>
      </c>
      <c r="SK20" s="430" t="s">
        <v>1226</v>
      </c>
      <c r="SL20" s="430">
        <v>1</v>
      </c>
      <c r="SM20" s="430" t="s">
        <v>1226</v>
      </c>
      <c r="SN20" s="430">
        <v>1</v>
      </c>
      <c r="SO20" s="430" t="s">
        <v>1226</v>
      </c>
      <c r="SP20" s="430">
        <v>1</v>
      </c>
      <c r="SQ20" s="430" t="s">
        <v>1226</v>
      </c>
      <c r="SR20" s="430">
        <v>92.6</v>
      </c>
      <c r="SS20" s="430">
        <v>2010</v>
      </c>
      <c r="ST20" s="430">
        <v>97.1</v>
      </c>
      <c r="SU20" s="430">
        <v>2010</v>
      </c>
      <c r="SV20" s="430">
        <v>72</v>
      </c>
      <c r="SW20" s="430">
        <v>2018</v>
      </c>
      <c r="SX20" s="430">
        <v>94.6</v>
      </c>
      <c r="SY20" s="430">
        <v>2019</v>
      </c>
      <c r="SZ20" s="430">
        <v>97.8</v>
      </c>
      <c r="TA20" s="430">
        <v>2019</v>
      </c>
      <c r="TB20" s="430" t="s">
        <v>1226</v>
      </c>
      <c r="TC20" s="430" t="s">
        <v>1226</v>
      </c>
      <c r="TD20" s="430" t="s">
        <v>5364</v>
      </c>
      <c r="TE20" s="430" t="s">
        <v>5365</v>
      </c>
      <c r="TF20" s="430" t="s">
        <v>5366</v>
      </c>
      <c r="TG20" s="430">
        <v>0</v>
      </c>
      <c r="TH20" s="430">
        <v>0</v>
      </c>
      <c r="TI20" s="430">
        <v>0</v>
      </c>
      <c r="TJ20" s="430" t="s">
        <v>1226</v>
      </c>
      <c r="TK20" s="430" t="s">
        <v>1226</v>
      </c>
      <c r="TL20" s="430" t="s">
        <v>1226</v>
      </c>
      <c r="TM20" s="430" t="s">
        <v>1226</v>
      </c>
      <c r="TN20" s="430" t="s">
        <v>1226</v>
      </c>
      <c r="TO20" s="430" t="s">
        <v>1226</v>
      </c>
      <c r="TP20" s="430" t="s">
        <v>1226</v>
      </c>
      <c r="TQ20" s="430" t="s">
        <v>1226</v>
      </c>
      <c r="TR20" s="430" t="s">
        <v>1226</v>
      </c>
      <c r="TS20" s="430" t="s">
        <v>1226</v>
      </c>
      <c r="TT20" s="430" t="s">
        <v>1226</v>
      </c>
      <c r="TU20" s="430" t="s">
        <v>1226</v>
      </c>
      <c r="TV20" s="430" t="s">
        <v>5367</v>
      </c>
      <c r="TW20" s="430" t="s">
        <v>1226</v>
      </c>
      <c r="TX20" s="430" t="s">
        <v>1226</v>
      </c>
      <c r="TY20" s="430">
        <v>0</v>
      </c>
      <c r="TZ20" s="430">
        <v>0</v>
      </c>
      <c r="UA20" s="430">
        <v>0</v>
      </c>
      <c r="UB20" s="430">
        <v>0</v>
      </c>
      <c r="UC20" s="430">
        <v>0</v>
      </c>
      <c r="UD20" s="430">
        <v>0</v>
      </c>
      <c r="UE20" s="430" t="s">
        <v>1226</v>
      </c>
      <c r="UF20" s="430" t="s">
        <v>1226</v>
      </c>
      <c r="UG20" s="430" t="s">
        <v>1226</v>
      </c>
      <c r="UH20" s="430" t="s">
        <v>1226</v>
      </c>
      <c r="UI20" s="430" t="s">
        <v>1226</v>
      </c>
      <c r="UJ20" s="430" t="s">
        <v>1226</v>
      </c>
      <c r="UK20" s="430" t="s">
        <v>1226</v>
      </c>
      <c r="UL20" s="430" t="s">
        <v>1226</v>
      </c>
      <c r="UM20" s="430" t="s">
        <v>1226</v>
      </c>
      <c r="UN20" s="430" t="s">
        <v>1226</v>
      </c>
      <c r="UO20" s="430" t="s">
        <v>1226</v>
      </c>
      <c r="UP20" s="430" t="s">
        <v>1226</v>
      </c>
      <c r="UQ20" s="430" t="s">
        <v>1226</v>
      </c>
      <c r="UR20" s="430" t="s">
        <v>1226</v>
      </c>
      <c r="US20" s="430" t="s">
        <v>1226</v>
      </c>
      <c r="UT20" s="430">
        <v>0</v>
      </c>
      <c r="UU20" s="430" t="s">
        <v>1226</v>
      </c>
      <c r="UV20" s="430" t="s">
        <v>1226</v>
      </c>
      <c r="UW20" s="430" t="s">
        <v>1226</v>
      </c>
      <c r="UX20" s="430" t="s">
        <v>1226</v>
      </c>
      <c r="UY20" s="430" t="s">
        <v>1226</v>
      </c>
      <c r="UZ20" s="430" t="s">
        <v>1226</v>
      </c>
      <c r="VA20" s="430" t="s">
        <v>1226</v>
      </c>
      <c r="VB20" s="430" t="s">
        <v>1226</v>
      </c>
      <c r="VC20" s="430" t="s">
        <v>1226</v>
      </c>
      <c r="VD20" s="430">
        <v>0</v>
      </c>
      <c r="VE20" s="430" t="s">
        <v>1226</v>
      </c>
      <c r="VF20" s="430" t="s">
        <v>1226</v>
      </c>
      <c r="VG20" s="430" t="s">
        <v>1226</v>
      </c>
      <c r="VH20" s="430" t="s">
        <v>1226</v>
      </c>
      <c r="VI20" s="430" t="s">
        <v>1226</v>
      </c>
      <c r="VJ20" s="430" t="s">
        <v>1226</v>
      </c>
      <c r="VK20" s="430" t="s">
        <v>1226</v>
      </c>
      <c r="VL20" s="430" t="s">
        <v>1226</v>
      </c>
      <c r="VM20" s="430" t="s">
        <v>1226</v>
      </c>
      <c r="VN20" s="430">
        <v>1</v>
      </c>
      <c r="VO20" s="430">
        <v>100</v>
      </c>
      <c r="VP20" s="430">
        <v>2033</v>
      </c>
      <c r="VQ20" s="430" t="s">
        <v>5368</v>
      </c>
      <c r="VR20" s="430" t="s">
        <v>5369</v>
      </c>
      <c r="VS20" s="430">
        <v>1</v>
      </c>
      <c r="VT20" s="430">
        <v>100</v>
      </c>
      <c r="VU20" s="430">
        <v>2033</v>
      </c>
      <c r="VV20" s="430" t="s">
        <v>5368</v>
      </c>
      <c r="VW20" s="430" t="s">
        <v>5369</v>
      </c>
      <c r="VX20" s="430">
        <v>1</v>
      </c>
      <c r="VY20" s="430">
        <v>97.6</v>
      </c>
      <c r="VZ20" s="430">
        <v>2033</v>
      </c>
      <c r="WA20" s="430" t="s">
        <v>5370</v>
      </c>
      <c r="WB20" s="430" t="s">
        <v>5369</v>
      </c>
      <c r="WC20" s="430">
        <v>1</v>
      </c>
      <c r="WD20" s="430">
        <v>93</v>
      </c>
      <c r="WE20" s="430">
        <v>2033</v>
      </c>
      <c r="WF20" s="430" t="s">
        <v>5371</v>
      </c>
      <c r="WG20" s="430" t="s">
        <v>5369</v>
      </c>
      <c r="WH20" s="430">
        <v>1</v>
      </c>
      <c r="WI20" s="430">
        <v>93</v>
      </c>
      <c r="WJ20" s="430">
        <v>2033</v>
      </c>
      <c r="WK20" s="430" t="s">
        <v>5372</v>
      </c>
      <c r="WL20" s="430" t="s">
        <v>5369</v>
      </c>
      <c r="WM20" s="430">
        <v>0</v>
      </c>
      <c r="WN20" s="430" t="s">
        <v>1226</v>
      </c>
      <c r="WO20" s="430" t="s">
        <v>1226</v>
      </c>
      <c r="WP20" s="430" t="s">
        <v>1226</v>
      </c>
      <c r="WQ20" s="430" t="s">
        <v>1226</v>
      </c>
      <c r="WR20" s="430">
        <v>0</v>
      </c>
      <c r="WS20" s="430" t="s">
        <v>1226</v>
      </c>
      <c r="WT20" s="430" t="s">
        <v>1226</v>
      </c>
      <c r="WU20" s="430" t="s">
        <v>1226</v>
      </c>
      <c r="WV20" s="430" t="s">
        <v>1226</v>
      </c>
      <c r="WW20" s="430">
        <v>0</v>
      </c>
      <c r="WX20" s="430" t="s">
        <v>1226</v>
      </c>
      <c r="WY20" s="430" t="s">
        <v>1226</v>
      </c>
      <c r="WZ20" s="430" t="s">
        <v>1226</v>
      </c>
      <c r="XA20" s="430" t="s">
        <v>1226</v>
      </c>
      <c r="XB20" s="430" t="s">
        <v>1040</v>
      </c>
      <c r="XC20" s="430" t="s">
        <v>1226</v>
      </c>
      <c r="XD20" s="430" t="s">
        <v>1226</v>
      </c>
      <c r="XE20" s="430" t="s">
        <v>1226</v>
      </c>
      <c r="XF20" s="430" t="s">
        <v>1226</v>
      </c>
      <c r="XG20" s="430" t="s">
        <v>1226</v>
      </c>
      <c r="XH20" s="430" t="s">
        <v>1226</v>
      </c>
      <c r="XI20" s="430" t="s">
        <v>1226</v>
      </c>
      <c r="XJ20" s="430" t="s">
        <v>1226</v>
      </c>
      <c r="XK20" s="430" t="s">
        <v>1226</v>
      </c>
      <c r="XL20" s="430">
        <v>1</v>
      </c>
      <c r="XM20" s="430">
        <v>1</v>
      </c>
      <c r="XN20" s="430">
        <v>1</v>
      </c>
      <c r="XO20" s="430">
        <v>1</v>
      </c>
      <c r="XP20" s="430">
        <v>0</v>
      </c>
      <c r="XQ20" s="430" t="s">
        <v>1226</v>
      </c>
      <c r="XR20" s="430" t="s">
        <v>5373</v>
      </c>
      <c r="XS20" s="430" t="s">
        <v>1226</v>
      </c>
      <c r="XT20" s="430">
        <v>1</v>
      </c>
      <c r="XU20" s="430">
        <v>1</v>
      </c>
      <c r="XV20" s="430">
        <v>1</v>
      </c>
      <c r="XW20" s="430">
        <v>1</v>
      </c>
      <c r="XX20" s="430">
        <v>0</v>
      </c>
      <c r="XY20" s="430" t="s">
        <v>1226</v>
      </c>
      <c r="XZ20" s="430" t="s">
        <v>5374</v>
      </c>
      <c r="YA20" s="430" t="s">
        <v>1226</v>
      </c>
      <c r="YB20" s="430">
        <v>0</v>
      </c>
      <c r="YC20" s="430" t="s">
        <v>1226</v>
      </c>
      <c r="YD20" s="430">
        <v>0</v>
      </c>
      <c r="YE20" s="430" t="s">
        <v>1226</v>
      </c>
      <c r="YF20" s="430">
        <v>0</v>
      </c>
      <c r="YG20" s="430" t="s">
        <v>1226</v>
      </c>
      <c r="YH20" s="430" t="s">
        <v>5375</v>
      </c>
      <c r="YI20" s="430" t="s">
        <v>1226</v>
      </c>
      <c r="YJ20" s="430">
        <v>1</v>
      </c>
      <c r="YK20" s="430">
        <v>3</v>
      </c>
      <c r="YL20" s="430">
        <v>1</v>
      </c>
      <c r="YM20" s="430">
        <v>3</v>
      </c>
      <c r="YN20" s="430">
        <v>0</v>
      </c>
      <c r="YO20" s="430">
        <v>1</v>
      </c>
      <c r="YP20" s="430" t="s">
        <v>5376</v>
      </c>
      <c r="YQ20" s="430" t="s">
        <v>5377</v>
      </c>
      <c r="YR20" s="430" t="s">
        <v>1226</v>
      </c>
      <c r="YS20" s="430">
        <v>1</v>
      </c>
      <c r="YT20" s="430">
        <v>2</v>
      </c>
      <c r="YU20" s="430">
        <v>1</v>
      </c>
      <c r="YV20" s="430">
        <v>2</v>
      </c>
      <c r="YW20" s="430">
        <v>0</v>
      </c>
      <c r="YX20" s="430" t="s">
        <v>1226</v>
      </c>
      <c r="YY20" s="430" t="s">
        <v>5378</v>
      </c>
      <c r="YZ20" s="430">
        <v>1</v>
      </c>
      <c r="ZA20" s="430">
        <v>2</v>
      </c>
      <c r="ZB20" s="430">
        <v>1</v>
      </c>
      <c r="ZC20" s="430">
        <v>2</v>
      </c>
      <c r="ZD20" s="430">
        <v>0</v>
      </c>
      <c r="ZE20" s="430" t="s">
        <v>1226</v>
      </c>
      <c r="ZF20" s="430" t="s">
        <v>5379</v>
      </c>
      <c r="ZG20" s="430">
        <v>1</v>
      </c>
      <c r="ZH20" s="430">
        <v>1</v>
      </c>
      <c r="ZI20" s="430">
        <v>1</v>
      </c>
      <c r="ZJ20" s="430">
        <v>1</v>
      </c>
      <c r="ZK20" s="430">
        <v>0</v>
      </c>
      <c r="ZL20" s="430" t="s">
        <v>1226</v>
      </c>
      <c r="ZM20" s="430" t="s">
        <v>5380</v>
      </c>
      <c r="ZN20" s="430">
        <v>0</v>
      </c>
      <c r="ZO20" s="430" t="s">
        <v>1226</v>
      </c>
      <c r="ZP20" s="430">
        <v>0</v>
      </c>
      <c r="ZQ20" s="430" t="s">
        <v>1226</v>
      </c>
      <c r="ZR20" s="430">
        <v>0</v>
      </c>
      <c r="ZS20" s="430" t="s">
        <v>1226</v>
      </c>
      <c r="ZT20" s="430" t="s">
        <v>1226</v>
      </c>
      <c r="ZU20" s="430">
        <v>0</v>
      </c>
      <c r="ZV20" s="430" t="s">
        <v>1226</v>
      </c>
      <c r="ZW20" s="430">
        <v>0</v>
      </c>
      <c r="ZX20" s="430" t="s">
        <v>1226</v>
      </c>
      <c r="ZY20" s="430">
        <v>0</v>
      </c>
      <c r="ZZ20" s="430" t="s">
        <v>1226</v>
      </c>
      <c r="AAA20" s="430" t="s">
        <v>1226</v>
      </c>
      <c r="AAB20" s="430" t="s">
        <v>1226</v>
      </c>
      <c r="AAC20" s="430">
        <v>1</v>
      </c>
      <c r="AAD20" s="430">
        <v>2</v>
      </c>
      <c r="AAE20" s="430">
        <v>1</v>
      </c>
      <c r="AAF20" s="430">
        <v>2</v>
      </c>
      <c r="AAG20" s="430" t="s">
        <v>1226</v>
      </c>
      <c r="AAH20" s="430">
        <v>2</v>
      </c>
      <c r="AAI20" s="430" t="s">
        <v>5381</v>
      </c>
      <c r="AAJ20" s="430">
        <v>1</v>
      </c>
      <c r="AAK20" s="430" t="s">
        <v>1226</v>
      </c>
      <c r="AAL20" s="430" t="s">
        <v>1226</v>
      </c>
      <c r="AAM20" s="430" t="s">
        <v>1226</v>
      </c>
      <c r="AAN20" s="430" t="s">
        <v>1226</v>
      </c>
      <c r="AAO20" s="430" t="s">
        <v>1226</v>
      </c>
      <c r="AAP20" s="430" t="s">
        <v>1226</v>
      </c>
      <c r="AAQ20" s="430" t="s">
        <v>5382</v>
      </c>
      <c r="AAR20" s="430" t="s">
        <v>1226</v>
      </c>
      <c r="AAS20" s="430">
        <v>0</v>
      </c>
      <c r="AAT20" s="430" t="s">
        <v>1226</v>
      </c>
      <c r="AAU20" s="430">
        <v>0</v>
      </c>
      <c r="AAV20" s="430" t="s">
        <v>1226</v>
      </c>
      <c r="AAW20" s="430">
        <v>0</v>
      </c>
      <c r="AAX20" s="430" t="s">
        <v>1226</v>
      </c>
      <c r="AAY20" s="430" t="s">
        <v>1226</v>
      </c>
      <c r="AAZ20" s="430" t="s">
        <v>5383</v>
      </c>
      <c r="ABA20" s="430" t="s">
        <v>1226</v>
      </c>
      <c r="ABB20" s="430">
        <v>1</v>
      </c>
      <c r="ABC20" s="430">
        <v>1</v>
      </c>
      <c r="ABD20" s="430">
        <v>1</v>
      </c>
      <c r="ABE20" s="430">
        <v>1</v>
      </c>
      <c r="ABF20" s="430">
        <v>0</v>
      </c>
      <c r="ABG20" s="430" t="s">
        <v>1226</v>
      </c>
      <c r="ABH20" s="430" t="s">
        <v>5384</v>
      </c>
      <c r="ABI20" s="430" t="s">
        <v>5385</v>
      </c>
      <c r="ABJ20" s="430">
        <v>3</v>
      </c>
      <c r="ABK20" s="430">
        <v>2</v>
      </c>
      <c r="ABL20" s="430">
        <v>3</v>
      </c>
      <c r="ABM20" s="430">
        <v>2</v>
      </c>
      <c r="ABN20" s="430">
        <v>3</v>
      </c>
      <c r="ABO20" s="430">
        <v>1</v>
      </c>
      <c r="ABP20" s="430">
        <v>1</v>
      </c>
      <c r="ABQ20" s="430">
        <v>1</v>
      </c>
      <c r="ABR20" s="430" t="s">
        <v>5386</v>
      </c>
      <c r="ABS20" s="430">
        <v>2</v>
      </c>
      <c r="ABT20" s="430">
        <v>1</v>
      </c>
      <c r="ABU20" s="430">
        <v>2</v>
      </c>
      <c r="ABV20" s="430">
        <v>1</v>
      </c>
      <c r="ABW20" s="430">
        <v>2</v>
      </c>
      <c r="ABX20" s="430">
        <v>1</v>
      </c>
      <c r="ABY20" s="430">
        <v>1</v>
      </c>
      <c r="ABZ20" s="430">
        <v>1</v>
      </c>
      <c r="ACA20" s="430" t="s">
        <v>5387</v>
      </c>
      <c r="ACB20" s="430">
        <v>2</v>
      </c>
      <c r="ACC20" s="430">
        <v>2</v>
      </c>
      <c r="ACD20" s="430">
        <v>2</v>
      </c>
      <c r="ACE20" s="430">
        <v>2</v>
      </c>
      <c r="ACF20" s="430">
        <v>1</v>
      </c>
      <c r="ACG20" s="430">
        <v>1</v>
      </c>
      <c r="ACH20" s="430">
        <v>2</v>
      </c>
      <c r="ACI20" s="430">
        <v>2</v>
      </c>
      <c r="ACJ20" s="430" t="s">
        <v>5388</v>
      </c>
      <c r="ACK20" s="430">
        <v>3</v>
      </c>
      <c r="ACL20" s="430">
        <v>3</v>
      </c>
      <c r="ACM20" s="430">
        <v>3</v>
      </c>
      <c r="ACN20" s="430">
        <v>3</v>
      </c>
      <c r="ACO20" s="430">
        <v>3</v>
      </c>
      <c r="ACP20" s="430">
        <v>3</v>
      </c>
      <c r="ACQ20" s="430">
        <v>3</v>
      </c>
      <c r="ACR20" s="430">
        <v>1</v>
      </c>
      <c r="ACS20" s="430" t="s">
        <v>5389</v>
      </c>
      <c r="ACT20" s="430">
        <v>3</v>
      </c>
      <c r="ACU20" s="430">
        <v>3</v>
      </c>
      <c r="ACV20" s="430">
        <v>3</v>
      </c>
      <c r="ACW20" s="430">
        <v>3</v>
      </c>
      <c r="ACX20" s="430">
        <v>3</v>
      </c>
      <c r="ACY20" s="430">
        <v>3</v>
      </c>
      <c r="ACZ20" s="430">
        <v>2</v>
      </c>
      <c r="ADA20" s="430">
        <v>2</v>
      </c>
      <c r="ADB20" s="430" t="s">
        <v>5390</v>
      </c>
      <c r="ADC20" s="430">
        <v>1</v>
      </c>
      <c r="ADD20" s="430">
        <v>1</v>
      </c>
      <c r="ADE20" s="430">
        <v>1</v>
      </c>
      <c r="ADF20" s="430">
        <v>1</v>
      </c>
      <c r="ADG20" s="430">
        <v>1</v>
      </c>
      <c r="ADH20" s="430">
        <v>2</v>
      </c>
      <c r="ADI20" s="430">
        <v>3</v>
      </c>
      <c r="ADJ20" s="430">
        <v>3</v>
      </c>
      <c r="ADK20" s="430" t="s">
        <v>5391</v>
      </c>
      <c r="ADL20" s="430">
        <v>1</v>
      </c>
      <c r="ADM20" s="430">
        <v>1</v>
      </c>
      <c r="ADN20" s="430">
        <v>1</v>
      </c>
      <c r="ADO20" s="430">
        <v>1</v>
      </c>
      <c r="ADP20" s="430">
        <v>1</v>
      </c>
      <c r="ADQ20" s="430">
        <v>3</v>
      </c>
      <c r="ADR20" s="430">
        <v>1</v>
      </c>
      <c r="ADS20" s="430">
        <v>3</v>
      </c>
      <c r="ADT20" s="430" t="s">
        <v>5392</v>
      </c>
      <c r="ADU20" s="430">
        <v>2</v>
      </c>
      <c r="ADV20" s="430">
        <v>2</v>
      </c>
      <c r="ADW20" s="430">
        <v>2</v>
      </c>
      <c r="ADX20" s="430">
        <v>2</v>
      </c>
      <c r="ADY20" s="430">
        <v>2</v>
      </c>
      <c r="ADZ20" s="430">
        <v>1</v>
      </c>
      <c r="AEA20" s="430">
        <v>2</v>
      </c>
      <c r="AEB20" s="430">
        <v>1</v>
      </c>
      <c r="AEC20" s="430" t="s">
        <v>1226</v>
      </c>
      <c r="AED20" s="430" t="s">
        <v>1226</v>
      </c>
      <c r="AEE20" s="430" t="s">
        <v>1226</v>
      </c>
      <c r="AEF20" s="430" t="s">
        <v>1226</v>
      </c>
      <c r="AEG20" s="430" t="s">
        <v>1226</v>
      </c>
      <c r="AEH20" s="430" t="s">
        <v>1226</v>
      </c>
      <c r="AEI20" s="430" t="s">
        <v>1226</v>
      </c>
      <c r="AEJ20" s="430" t="s">
        <v>1226</v>
      </c>
      <c r="AEK20" s="430" t="s">
        <v>1226</v>
      </c>
      <c r="AEL20" s="430" t="s">
        <v>1226</v>
      </c>
      <c r="AEM20" s="430" t="s">
        <v>1226</v>
      </c>
      <c r="AEN20" s="430" t="s">
        <v>1226</v>
      </c>
      <c r="AEO20" s="430" t="s">
        <v>1226</v>
      </c>
      <c r="AEP20" s="430" t="s">
        <v>1226</v>
      </c>
      <c r="AEQ20" s="430" t="s">
        <v>1226</v>
      </c>
      <c r="AER20" s="430" t="s">
        <v>1226</v>
      </c>
      <c r="AES20" s="430" t="s">
        <v>1226</v>
      </c>
      <c r="AET20" s="430" t="s">
        <v>1226</v>
      </c>
      <c r="AEU20" s="430" t="s">
        <v>1440</v>
      </c>
      <c r="AEV20" s="430" t="s">
        <v>1226</v>
      </c>
      <c r="AEW20" s="430" t="s">
        <v>1226</v>
      </c>
      <c r="AEX20" s="430" t="s">
        <v>1226</v>
      </c>
      <c r="AEY20" s="430" t="s">
        <v>1226</v>
      </c>
      <c r="AEZ20" s="430" t="s">
        <v>1226</v>
      </c>
      <c r="AFA20" s="430" t="s">
        <v>1226</v>
      </c>
      <c r="AFB20" s="430" t="s">
        <v>1226</v>
      </c>
      <c r="AFC20" s="430" t="s">
        <v>1226</v>
      </c>
      <c r="AFD20" s="430" t="s">
        <v>1226</v>
      </c>
      <c r="AFE20" s="430" t="s">
        <v>1226</v>
      </c>
      <c r="AFF20" s="430" t="s">
        <v>1226</v>
      </c>
      <c r="AFG20" s="430" t="s">
        <v>1226</v>
      </c>
      <c r="AFH20" s="430" t="s">
        <v>1226</v>
      </c>
      <c r="AFI20" s="430" t="s">
        <v>1226</v>
      </c>
      <c r="AFJ20" s="430" t="s">
        <v>1226</v>
      </c>
      <c r="AFK20" s="430" t="s">
        <v>1226</v>
      </c>
      <c r="AFL20" s="430" t="s">
        <v>1226</v>
      </c>
      <c r="AFM20" s="430" t="s">
        <v>1226</v>
      </c>
      <c r="AFN20" s="430" t="s">
        <v>1226</v>
      </c>
      <c r="AFO20" s="430" t="s">
        <v>1226</v>
      </c>
      <c r="AFP20" s="430" t="s">
        <v>1226</v>
      </c>
      <c r="AFQ20" s="430" t="s">
        <v>1226</v>
      </c>
      <c r="AFR20" s="430" t="s">
        <v>1226</v>
      </c>
      <c r="AFS20" s="430" t="s">
        <v>1226</v>
      </c>
      <c r="AFT20" s="430" t="s">
        <v>1226</v>
      </c>
      <c r="AFU20" s="430" t="s">
        <v>1226</v>
      </c>
      <c r="AFV20" s="430" t="s">
        <v>1226</v>
      </c>
      <c r="AFW20" s="430" t="s">
        <v>1226</v>
      </c>
      <c r="AFX20" s="430" t="s">
        <v>1226</v>
      </c>
      <c r="AFY20" s="430" t="s">
        <v>1226</v>
      </c>
      <c r="AFZ20" s="430" t="s">
        <v>1226</v>
      </c>
      <c r="AGA20" s="430" t="s">
        <v>1226</v>
      </c>
      <c r="AGB20" s="430" t="s">
        <v>1226</v>
      </c>
      <c r="AGC20" s="430" t="s">
        <v>1226</v>
      </c>
      <c r="AGD20" s="430" t="s">
        <v>1226</v>
      </c>
      <c r="AGE20" s="430">
        <v>1</v>
      </c>
      <c r="AGF20" s="430" t="s">
        <v>5393</v>
      </c>
      <c r="AGG20" s="430" t="s">
        <v>5394</v>
      </c>
      <c r="AGH20" s="430">
        <v>1</v>
      </c>
      <c r="AGI20" s="430">
        <v>1</v>
      </c>
      <c r="AGJ20" s="430">
        <v>1</v>
      </c>
      <c r="AGK20" s="430" t="s">
        <v>1226</v>
      </c>
      <c r="AGL20" s="430" t="s">
        <v>1226</v>
      </c>
      <c r="AGM20" s="430" t="s">
        <v>1226</v>
      </c>
      <c r="AGN20" s="430" t="s">
        <v>1226</v>
      </c>
      <c r="AGO20" s="430" t="s">
        <v>5395</v>
      </c>
      <c r="AGP20" s="430">
        <v>0</v>
      </c>
      <c r="AGQ20" s="430">
        <v>0</v>
      </c>
      <c r="AGR20" s="430">
        <v>1</v>
      </c>
      <c r="AGS20" s="430" t="s">
        <v>4150</v>
      </c>
      <c r="AGT20" s="430" t="s">
        <v>5396</v>
      </c>
      <c r="AGU20" s="430">
        <v>1</v>
      </c>
      <c r="AGV20" s="430">
        <v>0</v>
      </c>
      <c r="AGW20" s="430">
        <v>3</v>
      </c>
      <c r="AGX20" s="430" t="s">
        <v>1226</v>
      </c>
      <c r="AGY20" s="430">
        <v>1</v>
      </c>
      <c r="AGZ20" s="430">
        <v>0</v>
      </c>
      <c r="AHA20" s="430">
        <v>2</v>
      </c>
      <c r="AHB20" s="430" t="s">
        <v>1226</v>
      </c>
      <c r="AHC20" s="430">
        <v>1</v>
      </c>
      <c r="AHD20" s="430">
        <v>0</v>
      </c>
      <c r="AHE20" s="430">
        <v>3</v>
      </c>
      <c r="AHF20" s="430" t="s">
        <v>1226</v>
      </c>
      <c r="AHG20" s="430">
        <v>1</v>
      </c>
      <c r="AHH20" s="430">
        <v>0</v>
      </c>
      <c r="AHI20" s="430">
        <v>2</v>
      </c>
      <c r="AHJ20" s="430" t="s">
        <v>1226</v>
      </c>
      <c r="AHK20" s="430" t="s">
        <v>1226</v>
      </c>
      <c r="AHL20" s="430" t="s">
        <v>1226</v>
      </c>
      <c r="AHM20" s="430" t="s">
        <v>1226</v>
      </c>
      <c r="AHN20" s="430" t="s">
        <v>1226</v>
      </c>
      <c r="AHO20" s="430">
        <v>1</v>
      </c>
      <c r="AHP20" s="430">
        <v>0</v>
      </c>
      <c r="AHQ20" s="430">
        <v>4</v>
      </c>
      <c r="AHR20" s="430" t="s">
        <v>1226</v>
      </c>
      <c r="AHS20" s="430" t="s">
        <v>5397</v>
      </c>
      <c r="AHT20" s="430" t="s">
        <v>5398</v>
      </c>
      <c r="AHU20" s="430">
        <v>0.5</v>
      </c>
      <c r="AHV20" s="430">
        <v>0</v>
      </c>
      <c r="AHW20" s="430">
        <v>0.5</v>
      </c>
      <c r="AHX20" s="430">
        <v>0.5</v>
      </c>
      <c r="AHY20" s="430">
        <v>0</v>
      </c>
      <c r="AHZ20" s="430">
        <v>0.5</v>
      </c>
      <c r="AIA20" s="430">
        <v>0.5</v>
      </c>
      <c r="AIB20" s="430">
        <v>0</v>
      </c>
      <c r="AIC20" s="430">
        <v>0</v>
      </c>
      <c r="AID20" s="430">
        <v>0.5</v>
      </c>
      <c r="AIE20" s="430">
        <v>0</v>
      </c>
      <c r="AIF20" s="430">
        <v>0.75</v>
      </c>
      <c r="AIG20" s="430">
        <v>0.5</v>
      </c>
      <c r="AIH20" s="430">
        <v>0</v>
      </c>
      <c r="AII20" s="430">
        <v>0.5</v>
      </c>
      <c r="AIJ20" s="430">
        <v>0</v>
      </c>
      <c r="AIK20" s="430">
        <v>0</v>
      </c>
      <c r="AIL20" s="430">
        <v>0</v>
      </c>
      <c r="AIM20" s="430">
        <v>0</v>
      </c>
      <c r="AIN20" s="430">
        <v>0</v>
      </c>
      <c r="AIO20" s="430">
        <v>0</v>
      </c>
      <c r="AIP20" s="430">
        <v>0</v>
      </c>
      <c r="AIQ20" s="430" t="s">
        <v>5399</v>
      </c>
      <c r="AIR20" s="430">
        <v>0</v>
      </c>
      <c r="AIS20" s="430" t="s">
        <v>1226</v>
      </c>
      <c r="AIT20" s="430">
        <v>1</v>
      </c>
      <c r="AIU20" s="430" t="s">
        <v>5400</v>
      </c>
    </row>
    <row r="21" spans="1:931" x14ac:dyDescent="0.2">
      <c r="A21" s="430" t="s">
        <v>1757</v>
      </c>
      <c r="B21" s="430" t="s">
        <v>1758</v>
      </c>
      <c r="C21" s="430" t="s">
        <v>5483</v>
      </c>
      <c r="D21" s="430" t="s">
        <v>1050</v>
      </c>
      <c r="E21" s="430" t="s">
        <v>1071</v>
      </c>
      <c r="F21" s="430">
        <v>3.1122E-2</v>
      </c>
      <c r="G21" s="430" t="s">
        <v>1226</v>
      </c>
      <c r="H21" s="430">
        <v>1</v>
      </c>
      <c r="I21" s="430">
        <v>1</v>
      </c>
      <c r="J21" s="430" t="s">
        <v>1226</v>
      </c>
      <c r="K21" s="430" t="s">
        <v>1226</v>
      </c>
      <c r="L21" s="430" t="s">
        <v>1226</v>
      </c>
      <c r="M21" s="430" t="s">
        <v>1226</v>
      </c>
      <c r="N21" s="430">
        <v>1</v>
      </c>
      <c r="O21" s="430">
        <v>1</v>
      </c>
      <c r="P21" s="430" t="s">
        <v>43</v>
      </c>
      <c r="Q21" s="430" t="s">
        <v>43</v>
      </c>
      <c r="R21" s="430" t="s">
        <v>1226</v>
      </c>
      <c r="S21" s="430" t="s">
        <v>1226</v>
      </c>
      <c r="T21" s="430" t="s">
        <v>1226</v>
      </c>
      <c r="U21" s="430" t="s">
        <v>1226</v>
      </c>
      <c r="V21" s="430">
        <v>0</v>
      </c>
      <c r="W21" s="430">
        <v>0</v>
      </c>
      <c r="X21" s="430" t="s">
        <v>1226</v>
      </c>
      <c r="Y21" s="430" t="s">
        <v>1226</v>
      </c>
      <c r="Z21" s="430" t="s">
        <v>1226</v>
      </c>
      <c r="AA21" s="430" t="s">
        <v>1226</v>
      </c>
      <c r="AB21" s="430" t="s">
        <v>1226</v>
      </c>
      <c r="AC21" s="430" t="s">
        <v>1226</v>
      </c>
      <c r="AD21" s="430">
        <v>0</v>
      </c>
      <c r="AE21" s="430" t="s">
        <v>1226</v>
      </c>
      <c r="AF21" s="430" t="s">
        <v>1226</v>
      </c>
      <c r="AG21" s="430">
        <v>1</v>
      </c>
      <c r="AH21" s="430" t="s">
        <v>5485</v>
      </c>
      <c r="AI21" s="430">
        <v>2018</v>
      </c>
      <c r="AJ21" s="430">
        <v>0</v>
      </c>
      <c r="AK21" s="430" t="s">
        <v>5486</v>
      </c>
      <c r="AL21" s="430" t="s">
        <v>1226</v>
      </c>
      <c r="AM21" s="430">
        <v>0</v>
      </c>
      <c r="AN21" s="430" t="s">
        <v>1226</v>
      </c>
      <c r="AO21" s="430" t="s">
        <v>1226</v>
      </c>
      <c r="AP21" s="430">
        <v>0</v>
      </c>
      <c r="AQ21" s="430" t="s">
        <v>1226</v>
      </c>
      <c r="AR21" s="430" t="s">
        <v>1226</v>
      </c>
      <c r="AS21" s="430">
        <v>0</v>
      </c>
      <c r="AT21" s="430" t="s">
        <v>1226</v>
      </c>
      <c r="AU21" s="430" t="s">
        <v>1226</v>
      </c>
      <c r="AV21" s="430">
        <v>0</v>
      </c>
      <c r="AW21" s="430" t="s">
        <v>1226</v>
      </c>
      <c r="AX21" s="430" t="s">
        <v>1226</v>
      </c>
      <c r="AY21" s="430">
        <v>0</v>
      </c>
      <c r="AZ21" s="430" t="s">
        <v>1226</v>
      </c>
      <c r="BA21" s="430" t="s">
        <v>1226</v>
      </c>
      <c r="BB21" s="430">
        <v>0</v>
      </c>
      <c r="BC21" s="430" t="s">
        <v>1226</v>
      </c>
      <c r="BD21" s="430" t="s">
        <v>1226</v>
      </c>
      <c r="BE21" s="430">
        <v>0</v>
      </c>
      <c r="BF21" s="430" t="s">
        <v>1226</v>
      </c>
      <c r="BG21" s="430" t="s">
        <v>1226</v>
      </c>
      <c r="BH21" s="430">
        <v>0</v>
      </c>
      <c r="BI21" s="430" t="s">
        <v>1226</v>
      </c>
      <c r="BJ21" s="430" t="s">
        <v>1226</v>
      </c>
      <c r="BK21" s="430">
        <v>1</v>
      </c>
      <c r="BL21" s="430" t="s">
        <v>1226</v>
      </c>
      <c r="BM21" s="430" t="s">
        <v>1226</v>
      </c>
      <c r="BN21" s="430">
        <v>1</v>
      </c>
      <c r="BO21" s="430" t="s">
        <v>1226</v>
      </c>
      <c r="BP21" s="430" t="s">
        <v>1226</v>
      </c>
      <c r="BQ21" s="430">
        <v>0</v>
      </c>
      <c r="BR21" s="430" t="s">
        <v>1226</v>
      </c>
      <c r="BS21" s="430" t="s">
        <v>1226</v>
      </c>
      <c r="BT21" s="430">
        <v>0</v>
      </c>
      <c r="BU21" s="430" t="s">
        <v>1226</v>
      </c>
      <c r="BV21" s="430" t="s">
        <v>1226</v>
      </c>
      <c r="BW21" s="430">
        <v>0</v>
      </c>
      <c r="BX21" s="430" t="s">
        <v>1226</v>
      </c>
      <c r="BY21" s="430" t="s">
        <v>1226</v>
      </c>
      <c r="BZ21" s="430">
        <v>0</v>
      </c>
      <c r="CA21" s="430" t="s">
        <v>1226</v>
      </c>
      <c r="CB21" s="430">
        <v>0</v>
      </c>
      <c r="CC21" s="430" t="s">
        <v>1226</v>
      </c>
      <c r="CD21" s="430">
        <v>0</v>
      </c>
      <c r="CE21" s="430" t="s">
        <v>1226</v>
      </c>
      <c r="CF21" s="430" t="s">
        <v>1226</v>
      </c>
      <c r="CG21" s="430">
        <v>0</v>
      </c>
      <c r="CH21" s="430" t="s">
        <v>1226</v>
      </c>
      <c r="CI21" s="430" t="s">
        <v>1226</v>
      </c>
      <c r="CJ21" s="430">
        <v>0</v>
      </c>
      <c r="CK21" s="430" t="s">
        <v>1226</v>
      </c>
      <c r="CL21" s="430" t="s">
        <v>1226</v>
      </c>
      <c r="CM21" s="430">
        <v>0.5</v>
      </c>
      <c r="CN21" s="430" t="s">
        <v>1226</v>
      </c>
      <c r="CO21" s="430" t="s">
        <v>1226</v>
      </c>
      <c r="CP21" s="430">
        <v>0</v>
      </c>
      <c r="CQ21" s="430" t="s">
        <v>1226</v>
      </c>
      <c r="CR21" s="430" t="s">
        <v>1226</v>
      </c>
      <c r="CS21" s="430">
        <v>0</v>
      </c>
      <c r="CT21" s="430" t="s">
        <v>1226</v>
      </c>
      <c r="CU21" s="430" t="s">
        <v>1226</v>
      </c>
      <c r="CV21" s="430" t="s">
        <v>1226</v>
      </c>
      <c r="CW21" s="430">
        <v>0</v>
      </c>
      <c r="CX21" s="430" t="s">
        <v>1226</v>
      </c>
      <c r="CY21" s="430" t="s">
        <v>1226</v>
      </c>
      <c r="CZ21" s="430" t="s">
        <v>1226</v>
      </c>
      <c r="DA21" s="430">
        <v>0</v>
      </c>
      <c r="DB21" s="430" t="s">
        <v>1226</v>
      </c>
      <c r="DC21" s="430" t="s">
        <v>1226</v>
      </c>
      <c r="DD21" s="430" t="s">
        <v>1226</v>
      </c>
      <c r="DE21" s="430">
        <v>0</v>
      </c>
      <c r="DF21" s="430">
        <v>0</v>
      </c>
      <c r="DG21" s="430">
        <v>0</v>
      </c>
      <c r="DH21" s="430" t="s">
        <v>1226</v>
      </c>
      <c r="DI21" s="430" t="s">
        <v>1226</v>
      </c>
      <c r="DJ21" s="430" t="s">
        <v>1226</v>
      </c>
      <c r="DK21" s="430">
        <v>0</v>
      </c>
      <c r="DL21" s="430" t="s">
        <v>1226</v>
      </c>
      <c r="DM21" s="430" t="s">
        <v>1226</v>
      </c>
      <c r="DN21" s="430" t="s">
        <v>1226</v>
      </c>
      <c r="DO21" s="430">
        <v>0</v>
      </c>
      <c r="DP21" s="430" t="s">
        <v>1226</v>
      </c>
      <c r="DQ21" s="430" t="s">
        <v>1226</v>
      </c>
      <c r="DR21" s="430" t="s">
        <v>1226</v>
      </c>
      <c r="DS21" s="430">
        <v>0</v>
      </c>
      <c r="DT21" s="430">
        <v>0</v>
      </c>
      <c r="DU21" s="430">
        <v>0</v>
      </c>
      <c r="DV21" s="430" t="s">
        <v>1226</v>
      </c>
      <c r="DW21" s="430" t="s">
        <v>1226</v>
      </c>
      <c r="DX21" s="430" t="s">
        <v>1226</v>
      </c>
      <c r="DY21" s="430">
        <v>0</v>
      </c>
      <c r="DZ21" s="430" t="s">
        <v>1226</v>
      </c>
      <c r="EA21" s="430" t="s">
        <v>1226</v>
      </c>
      <c r="EB21" s="430" t="s">
        <v>1226</v>
      </c>
      <c r="EC21" s="430">
        <v>0</v>
      </c>
      <c r="ED21" s="430" t="s">
        <v>1226</v>
      </c>
      <c r="EE21" s="430" t="s">
        <v>1226</v>
      </c>
      <c r="EF21" s="430" t="s">
        <v>1226</v>
      </c>
      <c r="EG21" s="430">
        <v>0</v>
      </c>
      <c r="EH21" s="430">
        <v>0</v>
      </c>
      <c r="EI21" s="430">
        <v>0</v>
      </c>
      <c r="EJ21" s="430" t="s">
        <v>1226</v>
      </c>
      <c r="EK21" s="430" t="s">
        <v>1226</v>
      </c>
      <c r="EL21" s="430" t="s">
        <v>1226</v>
      </c>
      <c r="EM21" s="430">
        <v>0</v>
      </c>
      <c r="EN21" s="430" t="s">
        <v>1226</v>
      </c>
      <c r="EO21" s="430" t="s">
        <v>1226</v>
      </c>
      <c r="EP21" s="430" t="s">
        <v>1226</v>
      </c>
      <c r="EQ21" s="430">
        <v>0</v>
      </c>
      <c r="ER21" s="430" t="s">
        <v>1226</v>
      </c>
      <c r="ES21" s="430" t="s">
        <v>1226</v>
      </c>
      <c r="ET21" s="430" t="s">
        <v>1226</v>
      </c>
      <c r="EU21" s="430">
        <v>0</v>
      </c>
      <c r="EV21" s="430">
        <v>0</v>
      </c>
      <c r="EW21" s="430">
        <v>0</v>
      </c>
      <c r="EX21" s="430" t="s">
        <v>1226</v>
      </c>
      <c r="EY21" s="430" t="s">
        <v>1226</v>
      </c>
      <c r="EZ21" s="430" t="s">
        <v>1226</v>
      </c>
      <c r="FA21" s="430">
        <v>0</v>
      </c>
      <c r="FB21" s="430" t="s">
        <v>1226</v>
      </c>
      <c r="FC21" s="430" t="s">
        <v>1226</v>
      </c>
      <c r="FD21" s="430" t="s">
        <v>1226</v>
      </c>
      <c r="FE21" s="430">
        <v>0</v>
      </c>
      <c r="FF21" s="430" t="s">
        <v>1226</v>
      </c>
      <c r="FG21" s="430" t="s">
        <v>1226</v>
      </c>
      <c r="FH21" s="430" t="s">
        <v>1226</v>
      </c>
      <c r="FI21" s="430">
        <v>0</v>
      </c>
      <c r="FJ21" s="430">
        <v>0</v>
      </c>
      <c r="FK21" s="430">
        <v>0</v>
      </c>
      <c r="FL21" s="430" t="s">
        <v>1226</v>
      </c>
      <c r="FM21" s="430" t="s">
        <v>1226</v>
      </c>
      <c r="FN21" s="430" t="s">
        <v>1226</v>
      </c>
      <c r="FO21" s="430">
        <v>0</v>
      </c>
      <c r="FP21" s="430" t="s">
        <v>1226</v>
      </c>
      <c r="FQ21" s="430" t="s">
        <v>1226</v>
      </c>
      <c r="FR21" s="430" t="s">
        <v>1226</v>
      </c>
      <c r="FS21" s="430">
        <v>0</v>
      </c>
      <c r="FT21" s="430" t="s">
        <v>1226</v>
      </c>
      <c r="FU21" s="430" t="s">
        <v>1226</v>
      </c>
      <c r="FV21" s="430" t="s">
        <v>1226</v>
      </c>
      <c r="FW21" s="430">
        <v>0</v>
      </c>
      <c r="FX21" s="430">
        <v>0</v>
      </c>
      <c r="FY21" s="430">
        <v>0</v>
      </c>
      <c r="FZ21" s="430" t="s">
        <v>1226</v>
      </c>
      <c r="GA21" s="430" t="s">
        <v>1226</v>
      </c>
      <c r="GB21" s="430" t="s">
        <v>1226</v>
      </c>
      <c r="GC21" s="430" t="s">
        <v>1226</v>
      </c>
      <c r="GD21" s="430" t="s">
        <v>1226</v>
      </c>
      <c r="GE21" s="430" t="s">
        <v>1226</v>
      </c>
      <c r="GF21" s="430" t="s">
        <v>1226</v>
      </c>
      <c r="GG21" s="430" t="s">
        <v>1226</v>
      </c>
      <c r="GH21" s="430" t="s">
        <v>1226</v>
      </c>
      <c r="GI21" s="430" t="s">
        <v>1226</v>
      </c>
      <c r="GJ21" s="430" t="s">
        <v>1226</v>
      </c>
      <c r="GK21" s="430" t="s">
        <v>1226</v>
      </c>
      <c r="GL21" s="430" t="s">
        <v>1226</v>
      </c>
      <c r="GM21" s="430">
        <v>0</v>
      </c>
      <c r="GN21" s="430" t="s">
        <v>1226</v>
      </c>
      <c r="GO21" s="430" t="s">
        <v>1226</v>
      </c>
      <c r="GP21" s="430" t="s">
        <v>1226</v>
      </c>
      <c r="GQ21" s="430" t="s">
        <v>1226</v>
      </c>
      <c r="GR21" s="430" t="s">
        <v>1226</v>
      </c>
      <c r="GS21" s="430" t="s">
        <v>1226</v>
      </c>
      <c r="GT21" s="430" t="s">
        <v>1226</v>
      </c>
      <c r="GU21" s="430" t="s">
        <v>1226</v>
      </c>
      <c r="GV21" s="430" t="s">
        <v>1226</v>
      </c>
      <c r="GW21" s="430" t="s">
        <v>1226</v>
      </c>
      <c r="GX21" s="430" t="s">
        <v>1226</v>
      </c>
      <c r="GY21" s="430" t="s">
        <v>1226</v>
      </c>
      <c r="GZ21" s="430" t="s">
        <v>1226</v>
      </c>
      <c r="HA21" s="430">
        <v>0</v>
      </c>
      <c r="HB21" s="430" t="s">
        <v>1226</v>
      </c>
      <c r="HC21" s="430" t="s">
        <v>1226</v>
      </c>
      <c r="HD21" s="430" t="s">
        <v>1226</v>
      </c>
      <c r="HE21" s="430" t="s">
        <v>1226</v>
      </c>
      <c r="HF21" s="430" t="s">
        <v>1226</v>
      </c>
      <c r="HG21" s="430" t="s">
        <v>1226</v>
      </c>
      <c r="HH21" s="430">
        <v>0</v>
      </c>
      <c r="HI21" s="430" t="s">
        <v>1226</v>
      </c>
      <c r="HJ21" s="430" t="s">
        <v>1226</v>
      </c>
      <c r="HK21" s="430" t="s">
        <v>1226</v>
      </c>
      <c r="HL21" s="430" t="s">
        <v>1226</v>
      </c>
      <c r="HM21" s="430" t="s">
        <v>1226</v>
      </c>
      <c r="HN21" s="430" t="s">
        <v>1226</v>
      </c>
      <c r="HO21" s="430">
        <v>0</v>
      </c>
      <c r="HP21" s="430" t="s">
        <v>1226</v>
      </c>
      <c r="HQ21" s="430" t="s">
        <v>1226</v>
      </c>
      <c r="HR21" s="430" t="s">
        <v>1226</v>
      </c>
      <c r="HS21" s="430" t="s">
        <v>1226</v>
      </c>
      <c r="HT21" s="430" t="s">
        <v>1226</v>
      </c>
      <c r="HU21" s="430" t="s">
        <v>1226</v>
      </c>
      <c r="HV21" s="430">
        <v>0</v>
      </c>
      <c r="HW21" s="430" t="s">
        <v>1226</v>
      </c>
      <c r="HX21" s="430" t="s">
        <v>1226</v>
      </c>
      <c r="HY21" s="430" t="s">
        <v>1226</v>
      </c>
      <c r="HZ21" s="430" t="s">
        <v>1226</v>
      </c>
      <c r="IA21" s="430" t="s">
        <v>1226</v>
      </c>
      <c r="IB21" s="430" t="s">
        <v>1226</v>
      </c>
      <c r="IC21" s="430">
        <v>0</v>
      </c>
      <c r="ID21" s="430" t="s">
        <v>1226</v>
      </c>
      <c r="IE21" s="430" t="s">
        <v>1226</v>
      </c>
      <c r="IF21" s="430" t="s">
        <v>1226</v>
      </c>
      <c r="IG21" s="430" t="s">
        <v>1226</v>
      </c>
      <c r="IH21" s="430" t="s">
        <v>1226</v>
      </c>
      <c r="II21" s="430" t="s">
        <v>1226</v>
      </c>
      <c r="IJ21" s="430" t="s">
        <v>1226</v>
      </c>
      <c r="IK21" s="430" t="s">
        <v>1226</v>
      </c>
      <c r="IL21" s="430">
        <v>0</v>
      </c>
      <c r="IM21" s="430" t="s">
        <v>1226</v>
      </c>
      <c r="IN21" s="430" t="s">
        <v>1226</v>
      </c>
      <c r="IO21" s="430" t="s">
        <v>1226</v>
      </c>
      <c r="IP21" s="430" t="s">
        <v>1226</v>
      </c>
      <c r="IQ21" s="430" t="s">
        <v>1226</v>
      </c>
      <c r="IR21" s="430" t="s">
        <v>1226</v>
      </c>
      <c r="IS21" s="430" t="s">
        <v>1226</v>
      </c>
      <c r="IT21" s="430" t="s">
        <v>1226</v>
      </c>
      <c r="IU21" s="430">
        <v>0</v>
      </c>
      <c r="IV21" s="430" t="s">
        <v>1226</v>
      </c>
      <c r="IW21" s="430" t="s">
        <v>1226</v>
      </c>
      <c r="IX21" s="430" t="s">
        <v>1226</v>
      </c>
      <c r="IY21" s="430" t="s">
        <v>1226</v>
      </c>
      <c r="IZ21" s="430" t="s">
        <v>1226</v>
      </c>
      <c r="JA21" s="430" t="s">
        <v>1226</v>
      </c>
      <c r="JB21" s="430" t="s">
        <v>1226</v>
      </c>
      <c r="JC21" s="430" t="s">
        <v>1226</v>
      </c>
      <c r="JD21" s="430">
        <v>0</v>
      </c>
      <c r="JE21" s="430" t="s">
        <v>1226</v>
      </c>
      <c r="JF21" s="430" t="s">
        <v>1226</v>
      </c>
      <c r="JG21" s="430" t="s">
        <v>1226</v>
      </c>
      <c r="JH21" s="430" t="s">
        <v>1226</v>
      </c>
      <c r="JI21" s="430" t="s">
        <v>1226</v>
      </c>
      <c r="JJ21" s="430" t="s">
        <v>1226</v>
      </c>
      <c r="JK21" s="430" t="s">
        <v>1226</v>
      </c>
      <c r="JL21" s="430" t="s">
        <v>1226</v>
      </c>
      <c r="JM21" s="430">
        <v>0</v>
      </c>
      <c r="JN21" s="430" t="s">
        <v>1226</v>
      </c>
      <c r="JO21" s="430" t="s">
        <v>1226</v>
      </c>
      <c r="JP21" s="430" t="s">
        <v>1226</v>
      </c>
      <c r="JQ21" s="430" t="s">
        <v>1226</v>
      </c>
      <c r="JR21" s="430" t="s">
        <v>1226</v>
      </c>
      <c r="JS21" s="430" t="s">
        <v>1226</v>
      </c>
      <c r="JT21" s="430" t="s">
        <v>1226</v>
      </c>
      <c r="JU21" s="430" t="s">
        <v>1226</v>
      </c>
      <c r="JV21" s="430">
        <v>0</v>
      </c>
      <c r="JW21" s="430" t="s">
        <v>1226</v>
      </c>
      <c r="JX21" s="430" t="s">
        <v>1226</v>
      </c>
      <c r="JY21" s="430" t="s">
        <v>1226</v>
      </c>
      <c r="JZ21" s="430" t="s">
        <v>1226</v>
      </c>
      <c r="KA21" s="430" t="s">
        <v>1226</v>
      </c>
      <c r="KB21" s="430" t="s">
        <v>1226</v>
      </c>
      <c r="KC21" s="430" t="s">
        <v>1226</v>
      </c>
      <c r="KD21" s="430" t="s">
        <v>1226</v>
      </c>
      <c r="KE21" s="430">
        <v>0</v>
      </c>
      <c r="KF21" s="430" t="s">
        <v>1226</v>
      </c>
      <c r="KG21" s="430" t="s">
        <v>1226</v>
      </c>
      <c r="KH21" s="430" t="s">
        <v>1226</v>
      </c>
      <c r="KI21" s="430" t="s">
        <v>1226</v>
      </c>
      <c r="KJ21" s="430" t="s">
        <v>1226</v>
      </c>
      <c r="KK21" s="430" t="s">
        <v>1226</v>
      </c>
      <c r="KL21" s="430" t="s">
        <v>1226</v>
      </c>
      <c r="KM21" s="430" t="s">
        <v>1226</v>
      </c>
      <c r="KN21" s="430">
        <v>0</v>
      </c>
      <c r="KO21" s="430" t="s">
        <v>1226</v>
      </c>
      <c r="KP21" s="430" t="s">
        <v>1226</v>
      </c>
      <c r="KQ21" s="430" t="s">
        <v>1226</v>
      </c>
      <c r="KR21" s="430" t="s">
        <v>1226</v>
      </c>
      <c r="KS21" s="430" t="s">
        <v>1226</v>
      </c>
      <c r="KT21" s="430" t="s">
        <v>1226</v>
      </c>
      <c r="KU21" s="430" t="s">
        <v>1226</v>
      </c>
      <c r="KV21" s="430" t="s">
        <v>1226</v>
      </c>
      <c r="KW21" s="430">
        <v>0</v>
      </c>
      <c r="KX21" s="430" t="s">
        <v>1226</v>
      </c>
      <c r="KY21" s="430" t="s">
        <v>1226</v>
      </c>
      <c r="KZ21" s="430" t="s">
        <v>1226</v>
      </c>
      <c r="LA21" s="430" t="s">
        <v>1226</v>
      </c>
      <c r="LB21" s="430" t="s">
        <v>1226</v>
      </c>
      <c r="LC21" s="430" t="s">
        <v>1226</v>
      </c>
      <c r="LD21" s="430" t="s">
        <v>1226</v>
      </c>
      <c r="LE21" s="430" t="s">
        <v>1226</v>
      </c>
      <c r="LF21" s="430">
        <v>0</v>
      </c>
      <c r="LG21" s="430" t="s">
        <v>1226</v>
      </c>
      <c r="LH21" s="430" t="s">
        <v>1226</v>
      </c>
      <c r="LI21" s="430" t="s">
        <v>1226</v>
      </c>
      <c r="LJ21" s="430" t="s">
        <v>1226</v>
      </c>
      <c r="LK21" s="430" t="s">
        <v>1226</v>
      </c>
      <c r="LL21" s="430" t="s">
        <v>1226</v>
      </c>
      <c r="LM21" s="430" t="s">
        <v>1226</v>
      </c>
      <c r="LN21" s="430" t="s">
        <v>1226</v>
      </c>
      <c r="LO21" s="430">
        <v>0</v>
      </c>
      <c r="LP21" s="430" t="s">
        <v>1226</v>
      </c>
      <c r="LQ21" s="430" t="s">
        <v>1226</v>
      </c>
      <c r="LR21" s="430" t="s">
        <v>1226</v>
      </c>
      <c r="LS21" s="430" t="s">
        <v>1226</v>
      </c>
      <c r="LT21" s="430" t="s">
        <v>1226</v>
      </c>
      <c r="LU21" s="430" t="s">
        <v>1226</v>
      </c>
      <c r="LV21" s="430" t="s">
        <v>1226</v>
      </c>
      <c r="LW21" s="430" t="s">
        <v>1226</v>
      </c>
      <c r="LX21" s="430">
        <v>0</v>
      </c>
      <c r="LY21" s="430" t="s">
        <v>1226</v>
      </c>
      <c r="LZ21" s="430" t="s">
        <v>1226</v>
      </c>
      <c r="MA21" s="430" t="s">
        <v>1226</v>
      </c>
      <c r="MB21" s="430" t="s">
        <v>1226</v>
      </c>
      <c r="MC21" s="430" t="s">
        <v>1226</v>
      </c>
      <c r="MD21" s="430" t="s">
        <v>1226</v>
      </c>
      <c r="ME21" s="430" t="s">
        <v>1226</v>
      </c>
      <c r="MF21" s="430" t="s">
        <v>1226</v>
      </c>
      <c r="MG21" s="430" t="s">
        <v>1226</v>
      </c>
      <c r="MH21" s="444" t="s">
        <v>1226</v>
      </c>
      <c r="MI21" s="444" t="s">
        <v>1226</v>
      </c>
      <c r="MJ21" s="430" t="s">
        <v>1226</v>
      </c>
      <c r="MK21" s="444" t="s">
        <v>1226</v>
      </c>
      <c r="ML21" s="444" t="s">
        <v>1226</v>
      </c>
      <c r="MM21" s="430" t="s">
        <v>1226</v>
      </c>
      <c r="MN21" s="444" t="s">
        <v>1226</v>
      </c>
      <c r="MO21" s="444" t="s">
        <v>1226</v>
      </c>
      <c r="MP21" s="430" t="s">
        <v>1226</v>
      </c>
      <c r="MQ21" s="444" t="s">
        <v>1226</v>
      </c>
      <c r="MR21" s="444" t="s">
        <v>1226</v>
      </c>
      <c r="MS21" s="430" t="s">
        <v>1226</v>
      </c>
      <c r="MT21" s="443" t="s">
        <v>1226</v>
      </c>
      <c r="MU21" s="443" t="s">
        <v>1226</v>
      </c>
      <c r="MV21" s="430" t="s">
        <v>1226</v>
      </c>
      <c r="MW21" s="444" t="s">
        <v>1226</v>
      </c>
      <c r="MX21" s="444" t="s">
        <v>1226</v>
      </c>
      <c r="MY21" s="430">
        <v>1</v>
      </c>
      <c r="MZ21" s="430" t="s">
        <v>5487</v>
      </c>
      <c r="NA21" s="430">
        <v>1</v>
      </c>
      <c r="NB21" s="430" t="s">
        <v>5488</v>
      </c>
      <c r="NC21" s="430">
        <v>1</v>
      </c>
      <c r="ND21" s="430" t="s">
        <v>5488</v>
      </c>
      <c r="NE21" s="430">
        <v>1</v>
      </c>
      <c r="NF21" s="430" t="s">
        <v>5488</v>
      </c>
      <c r="NG21" s="430">
        <v>0</v>
      </c>
      <c r="NH21" s="430" t="s">
        <v>1226</v>
      </c>
      <c r="NI21" s="430">
        <v>1</v>
      </c>
      <c r="NJ21" s="430" t="s">
        <v>5488</v>
      </c>
      <c r="NK21" s="430">
        <v>1</v>
      </c>
      <c r="NL21" s="430" t="s">
        <v>5488</v>
      </c>
      <c r="NM21" s="430">
        <v>1</v>
      </c>
      <c r="NN21" s="430" t="s">
        <v>5488</v>
      </c>
      <c r="NO21" s="430">
        <v>1</v>
      </c>
      <c r="NP21" s="430" t="s">
        <v>5488</v>
      </c>
      <c r="NQ21" s="430">
        <v>0</v>
      </c>
      <c r="NR21" s="430" t="s">
        <v>1226</v>
      </c>
      <c r="NS21" s="430" t="s">
        <v>1226</v>
      </c>
      <c r="NT21" s="430" t="s">
        <v>1226</v>
      </c>
      <c r="NU21" s="430">
        <v>0</v>
      </c>
      <c r="NV21" s="430" t="s">
        <v>5489</v>
      </c>
      <c r="NW21" s="430" t="s">
        <v>5490</v>
      </c>
      <c r="NX21" s="430" t="s">
        <v>1226</v>
      </c>
      <c r="NY21" s="430" t="s">
        <v>1226</v>
      </c>
      <c r="NZ21" s="430" t="s">
        <v>1226</v>
      </c>
      <c r="OA21" s="430" t="s">
        <v>1226</v>
      </c>
      <c r="OB21" s="430">
        <v>0</v>
      </c>
      <c r="OC21" s="430">
        <v>0</v>
      </c>
      <c r="OD21" s="430" t="s">
        <v>1226</v>
      </c>
      <c r="OE21" s="430" t="s">
        <v>1226</v>
      </c>
      <c r="OF21" s="430" t="s">
        <v>1226</v>
      </c>
      <c r="OG21" s="430" t="s">
        <v>1226</v>
      </c>
      <c r="OH21" s="430" t="s">
        <v>1226</v>
      </c>
      <c r="OI21" s="430" t="s">
        <v>1226</v>
      </c>
      <c r="OJ21" s="430" t="s">
        <v>1226</v>
      </c>
      <c r="OK21" s="430" t="s">
        <v>1226</v>
      </c>
      <c r="OL21" s="430" t="s">
        <v>1226</v>
      </c>
      <c r="OM21" s="430" t="s">
        <v>1226</v>
      </c>
      <c r="ON21" s="430" t="s">
        <v>1226</v>
      </c>
      <c r="OO21" s="430" t="s">
        <v>1226</v>
      </c>
      <c r="OP21" s="430" t="s">
        <v>1226</v>
      </c>
      <c r="OQ21" s="430" t="s">
        <v>1226</v>
      </c>
      <c r="OR21" s="430" t="s">
        <v>1226</v>
      </c>
      <c r="OS21" s="430" t="s">
        <v>1226</v>
      </c>
      <c r="OT21" s="430">
        <v>0</v>
      </c>
      <c r="OU21" s="430">
        <v>0</v>
      </c>
      <c r="OV21" s="430">
        <v>0</v>
      </c>
      <c r="OW21" s="430">
        <v>0</v>
      </c>
      <c r="OX21" s="430">
        <v>0</v>
      </c>
      <c r="OY21" s="430">
        <v>0</v>
      </c>
      <c r="OZ21" s="430" t="s">
        <v>1226</v>
      </c>
      <c r="PA21" s="430" t="s">
        <v>1226</v>
      </c>
      <c r="PB21" s="430" t="s">
        <v>1226</v>
      </c>
      <c r="PC21" s="430">
        <v>0</v>
      </c>
      <c r="PD21" s="430">
        <v>0</v>
      </c>
      <c r="PE21" s="430">
        <v>0</v>
      </c>
      <c r="PF21" s="430">
        <v>0</v>
      </c>
      <c r="PG21" s="430">
        <v>0</v>
      </c>
      <c r="PH21" s="430">
        <v>0</v>
      </c>
      <c r="PI21" s="430">
        <v>0</v>
      </c>
      <c r="PJ21" s="430">
        <v>0</v>
      </c>
      <c r="PK21" s="430">
        <v>0</v>
      </c>
      <c r="PL21" s="430">
        <v>0</v>
      </c>
      <c r="PM21" s="430">
        <v>0</v>
      </c>
      <c r="PN21" s="430">
        <v>0</v>
      </c>
      <c r="PO21" s="430">
        <v>0</v>
      </c>
      <c r="PP21" s="430">
        <v>0</v>
      </c>
      <c r="PQ21" s="430">
        <v>0</v>
      </c>
      <c r="PR21" s="430">
        <v>0</v>
      </c>
      <c r="PS21" s="430">
        <v>0</v>
      </c>
      <c r="PT21" s="430">
        <v>0</v>
      </c>
      <c r="PU21" s="430" t="s">
        <v>1226</v>
      </c>
      <c r="PV21" s="430" t="s">
        <v>1226</v>
      </c>
      <c r="PW21" s="430" t="s">
        <v>1226</v>
      </c>
      <c r="PX21" s="430" t="s">
        <v>1226</v>
      </c>
      <c r="PY21" s="430" t="s">
        <v>1226</v>
      </c>
      <c r="PZ21" s="430" t="s">
        <v>1226</v>
      </c>
      <c r="QA21" s="430" t="s">
        <v>1226</v>
      </c>
      <c r="QB21" s="430" t="s">
        <v>1226</v>
      </c>
      <c r="QC21" s="430" t="s">
        <v>1226</v>
      </c>
      <c r="QD21" s="430" t="s">
        <v>1226</v>
      </c>
      <c r="QE21" s="430" t="s">
        <v>1226</v>
      </c>
      <c r="QF21" s="430" t="s">
        <v>1226</v>
      </c>
      <c r="QG21" s="430" t="s">
        <v>1226</v>
      </c>
      <c r="QH21" s="430" t="s">
        <v>1226</v>
      </c>
      <c r="QI21" s="430" t="s">
        <v>1226</v>
      </c>
      <c r="QJ21" s="430">
        <v>0</v>
      </c>
      <c r="QK21" s="430">
        <v>0</v>
      </c>
      <c r="QL21" s="430">
        <v>0</v>
      </c>
      <c r="QM21" s="430" t="s">
        <v>1226</v>
      </c>
      <c r="QN21" s="430" t="s">
        <v>1226</v>
      </c>
      <c r="QO21" s="430" t="s">
        <v>1226</v>
      </c>
      <c r="QP21" s="430" t="s">
        <v>1226</v>
      </c>
      <c r="QQ21" s="430" t="s">
        <v>1226</v>
      </c>
      <c r="QR21" s="430" t="s">
        <v>1226</v>
      </c>
      <c r="QS21" s="430" t="s">
        <v>1226</v>
      </c>
      <c r="QT21" s="430" t="s">
        <v>1226</v>
      </c>
      <c r="QU21" s="430" t="s">
        <v>1226</v>
      </c>
      <c r="QV21" s="430" t="s">
        <v>1226</v>
      </c>
      <c r="QW21" s="430" t="s">
        <v>1226</v>
      </c>
      <c r="QX21" s="430" t="s">
        <v>1226</v>
      </c>
      <c r="QY21" s="430" t="s">
        <v>1226</v>
      </c>
      <c r="QZ21" s="430" t="s">
        <v>1226</v>
      </c>
      <c r="RA21" s="430" t="s">
        <v>1226</v>
      </c>
      <c r="RB21" s="430">
        <v>0</v>
      </c>
      <c r="RC21" s="430">
        <v>0</v>
      </c>
      <c r="RD21" s="430">
        <v>0</v>
      </c>
      <c r="RE21" s="430" t="s">
        <v>1226</v>
      </c>
      <c r="RF21" s="430" t="s">
        <v>1226</v>
      </c>
      <c r="RG21" s="430" t="s">
        <v>1226</v>
      </c>
      <c r="RH21" s="430">
        <v>0</v>
      </c>
      <c r="RI21" s="430" t="s">
        <v>1226</v>
      </c>
      <c r="RJ21" s="430">
        <v>0</v>
      </c>
      <c r="RK21" s="430" t="s">
        <v>1226</v>
      </c>
      <c r="RL21" s="430">
        <v>0</v>
      </c>
      <c r="RM21" s="430" t="s">
        <v>1226</v>
      </c>
      <c r="RN21" s="430">
        <v>0</v>
      </c>
      <c r="RO21" s="430" t="s">
        <v>1226</v>
      </c>
      <c r="RP21" s="430">
        <v>0</v>
      </c>
      <c r="RQ21" s="430" t="s">
        <v>1226</v>
      </c>
      <c r="RR21" s="430">
        <v>0</v>
      </c>
      <c r="RS21" s="430" t="s">
        <v>1226</v>
      </c>
      <c r="RT21" s="430">
        <v>0</v>
      </c>
      <c r="RU21" s="430" t="s">
        <v>1226</v>
      </c>
      <c r="RV21" s="430">
        <v>0</v>
      </c>
      <c r="RW21" s="430" t="s">
        <v>1226</v>
      </c>
      <c r="RX21" s="430">
        <v>0</v>
      </c>
      <c r="RY21" s="430" t="s">
        <v>1226</v>
      </c>
      <c r="RZ21" s="430">
        <v>0</v>
      </c>
      <c r="SA21" s="430" t="s">
        <v>1226</v>
      </c>
      <c r="SB21" s="430">
        <v>0</v>
      </c>
      <c r="SC21" s="430" t="s">
        <v>1226</v>
      </c>
      <c r="SD21" s="430">
        <v>0</v>
      </c>
      <c r="SE21" s="430" t="s">
        <v>1226</v>
      </c>
      <c r="SF21" s="430">
        <v>0</v>
      </c>
      <c r="SG21" s="430" t="s">
        <v>1226</v>
      </c>
      <c r="SH21" s="430">
        <v>0</v>
      </c>
      <c r="SI21" s="430" t="s">
        <v>1226</v>
      </c>
      <c r="SJ21" s="430">
        <v>0</v>
      </c>
      <c r="SK21" s="430" t="s">
        <v>1226</v>
      </c>
      <c r="SL21" s="430">
        <v>0</v>
      </c>
      <c r="SM21" s="430" t="s">
        <v>1226</v>
      </c>
      <c r="SN21" s="430">
        <v>0</v>
      </c>
      <c r="SO21" s="430" t="s">
        <v>1226</v>
      </c>
      <c r="SP21" s="430">
        <v>0</v>
      </c>
      <c r="SQ21" s="430" t="s">
        <v>1226</v>
      </c>
      <c r="SR21" s="430" t="s">
        <v>1226</v>
      </c>
      <c r="SS21" s="430" t="s">
        <v>1226</v>
      </c>
      <c r="ST21" s="430" t="s">
        <v>1226</v>
      </c>
      <c r="SU21" s="430" t="s">
        <v>1226</v>
      </c>
      <c r="SV21" s="430" t="s">
        <v>1226</v>
      </c>
      <c r="SW21" s="430" t="s">
        <v>1226</v>
      </c>
      <c r="SX21" s="430" t="s">
        <v>1226</v>
      </c>
      <c r="SY21" s="430" t="s">
        <v>1226</v>
      </c>
      <c r="SZ21" s="430" t="s">
        <v>1226</v>
      </c>
      <c r="TA21" s="430" t="s">
        <v>1226</v>
      </c>
      <c r="TB21" s="430" t="s">
        <v>1226</v>
      </c>
      <c r="TC21" s="430" t="s">
        <v>1226</v>
      </c>
      <c r="TD21" s="430" t="s">
        <v>1226</v>
      </c>
      <c r="TE21" s="430" t="s">
        <v>1226</v>
      </c>
      <c r="TF21" s="430" t="s">
        <v>1226</v>
      </c>
      <c r="TG21" s="430">
        <v>0</v>
      </c>
      <c r="TH21" s="430">
        <v>0</v>
      </c>
      <c r="TI21" s="430">
        <v>0</v>
      </c>
      <c r="TJ21" s="430" t="s">
        <v>1226</v>
      </c>
      <c r="TK21" s="430" t="s">
        <v>1226</v>
      </c>
      <c r="TL21" s="430" t="s">
        <v>1226</v>
      </c>
      <c r="TM21" s="430" t="s">
        <v>1226</v>
      </c>
      <c r="TN21" s="430" t="s">
        <v>1226</v>
      </c>
      <c r="TO21" s="430" t="s">
        <v>1226</v>
      </c>
      <c r="TP21" s="430" t="s">
        <v>1226</v>
      </c>
      <c r="TQ21" s="430" t="s">
        <v>1226</v>
      </c>
      <c r="TR21" s="430" t="s">
        <v>1226</v>
      </c>
      <c r="TS21" s="430" t="s">
        <v>1226</v>
      </c>
      <c r="TT21" s="430" t="s">
        <v>1226</v>
      </c>
      <c r="TU21" s="430" t="s">
        <v>1226</v>
      </c>
      <c r="TV21" s="430" t="s">
        <v>1226</v>
      </c>
      <c r="TW21" s="430" t="s">
        <v>1226</v>
      </c>
      <c r="TX21" s="430" t="s">
        <v>1226</v>
      </c>
      <c r="TY21" s="430">
        <v>0</v>
      </c>
      <c r="TZ21" s="430">
        <v>0</v>
      </c>
      <c r="UA21" s="430">
        <v>0</v>
      </c>
      <c r="UB21" s="430">
        <v>0</v>
      </c>
      <c r="UC21" s="430">
        <v>0</v>
      </c>
      <c r="UD21" s="430">
        <v>0</v>
      </c>
      <c r="UE21" s="430" t="s">
        <v>1226</v>
      </c>
      <c r="UF21" s="430" t="s">
        <v>1226</v>
      </c>
      <c r="UG21" s="430" t="s">
        <v>1226</v>
      </c>
      <c r="UH21" s="430" t="s">
        <v>1226</v>
      </c>
      <c r="UI21" s="430" t="s">
        <v>1226</v>
      </c>
      <c r="UJ21" s="430" t="s">
        <v>1226</v>
      </c>
      <c r="UK21" s="430" t="s">
        <v>1226</v>
      </c>
      <c r="UL21" s="430" t="s">
        <v>1226</v>
      </c>
      <c r="UM21" s="430" t="s">
        <v>1226</v>
      </c>
      <c r="UN21" s="430" t="s">
        <v>1226</v>
      </c>
      <c r="UO21" s="430" t="s">
        <v>1226</v>
      </c>
      <c r="UP21" s="430" t="s">
        <v>1226</v>
      </c>
      <c r="UQ21" s="430" t="s">
        <v>1226</v>
      </c>
      <c r="UR21" s="430" t="s">
        <v>1226</v>
      </c>
      <c r="US21" s="430" t="s">
        <v>1226</v>
      </c>
      <c r="UT21" s="430">
        <v>0</v>
      </c>
      <c r="UU21" s="430" t="s">
        <v>1226</v>
      </c>
      <c r="UV21" s="430" t="s">
        <v>1226</v>
      </c>
      <c r="UW21" s="430" t="s">
        <v>1226</v>
      </c>
      <c r="UX21" s="430" t="s">
        <v>1226</v>
      </c>
      <c r="UY21" s="430" t="s">
        <v>1226</v>
      </c>
      <c r="UZ21" s="430" t="s">
        <v>1226</v>
      </c>
      <c r="VA21" s="430" t="s">
        <v>1226</v>
      </c>
      <c r="VB21" s="430" t="s">
        <v>1226</v>
      </c>
      <c r="VC21" s="430" t="s">
        <v>1226</v>
      </c>
      <c r="VD21" s="430">
        <v>0</v>
      </c>
      <c r="VE21" s="430" t="s">
        <v>1226</v>
      </c>
      <c r="VF21" s="430" t="s">
        <v>1226</v>
      </c>
      <c r="VG21" s="430" t="s">
        <v>1226</v>
      </c>
      <c r="VH21" s="430" t="s">
        <v>1226</v>
      </c>
      <c r="VI21" s="430" t="s">
        <v>1226</v>
      </c>
      <c r="VJ21" s="430" t="s">
        <v>1226</v>
      </c>
      <c r="VK21" s="430" t="s">
        <v>1226</v>
      </c>
      <c r="VL21" s="430" t="s">
        <v>1226</v>
      </c>
      <c r="VM21" s="430" t="s">
        <v>1226</v>
      </c>
      <c r="VN21" s="430">
        <v>0</v>
      </c>
      <c r="VO21" s="430" t="s">
        <v>1226</v>
      </c>
      <c r="VP21" s="430" t="s">
        <v>1226</v>
      </c>
      <c r="VQ21" s="430" t="s">
        <v>1226</v>
      </c>
      <c r="VR21" s="430" t="s">
        <v>1226</v>
      </c>
      <c r="VS21" s="430">
        <v>0</v>
      </c>
      <c r="VT21" s="430" t="s">
        <v>1226</v>
      </c>
      <c r="VU21" s="430" t="s">
        <v>1226</v>
      </c>
      <c r="VV21" s="430" t="s">
        <v>1226</v>
      </c>
      <c r="VW21" s="430" t="s">
        <v>1226</v>
      </c>
      <c r="VX21" s="430" t="s">
        <v>1226</v>
      </c>
      <c r="VY21" s="430" t="s">
        <v>1226</v>
      </c>
      <c r="VZ21" s="430" t="s">
        <v>1226</v>
      </c>
      <c r="WA21" s="430" t="s">
        <v>1226</v>
      </c>
      <c r="WB21" s="430" t="s">
        <v>1226</v>
      </c>
      <c r="WC21" s="430">
        <v>0</v>
      </c>
      <c r="WD21" s="430" t="s">
        <v>1226</v>
      </c>
      <c r="WE21" s="430" t="s">
        <v>1226</v>
      </c>
      <c r="WF21" s="430" t="s">
        <v>1226</v>
      </c>
      <c r="WG21" s="430" t="s">
        <v>1226</v>
      </c>
      <c r="WH21" s="430">
        <v>0</v>
      </c>
      <c r="WI21" s="430" t="s">
        <v>1226</v>
      </c>
      <c r="WJ21" s="430" t="s">
        <v>1226</v>
      </c>
      <c r="WK21" s="430" t="s">
        <v>1226</v>
      </c>
      <c r="WL21" s="430" t="s">
        <v>1226</v>
      </c>
      <c r="WM21" s="430">
        <v>0</v>
      </c>
      <c r="WN21" s="430" t="s">
        <v>1226</v>
      </c>
      <c r="WO21" s="430" t="s">
        <v>1226</v>
      </c>
      <c r="WP21" s="430" t="s">
        <v>1226</v>
      </c>
      <c r="WQ21" s="430" t="s">
        <v>1226</v>
      </c>
      <c r="WR21" s="430">
        <v>0</v>
      </c>
      <c r="WS21" s="430" t="s">
        <v>1226</v>
      </c>
      <c r="WT21" s="430" t="s">
        <v>1226</v>
      </c>
      <c r="WU21" s="430" t="s">
        <v>1226</v>
      </c>
      <c r="WV21" s="430" t="s">
        <v>1226</v>
      </c>
      <c r="WW21" s="430">
        <v>0</v>
      </c>
      <c r="WX21" s="430" t="s">
        <v>1226</v>
      </c>
      <c r="WY21" s="430" t="s">
        <v>1226</v>
      </c>
      <c r="WZ21" s="430" t="s">
        <v>1226</v>
      </c>
      <c r="XA21" s="430" t="s">
        <v>1226</v>
      </c>
      <c r="XB21" s="430" t="s">
        <v>1040</v>
      </c>
      <c r="XC21" s="430" t="s">
        <v>1226</v>
      </c>
      <c r="XD21" s="430" t="s">
        <v>1226</v>
      </c>
      <c r="XE21" s="430" t="s">
        <v>1226</v>
      </c>
      <c r="XF21" s="430" t="s">
        <v>1226</v>
      </c>
      <c r="XG21" s="430" t="s">
        <v>1226</v>
      </c>
      <c r="XH21" s="430" t="s">
        <v>1226</v>
      </c>
      <c r="XI21" s="430" t="s">
        <v>1226</v>
      </c>
      <c r="XJ21" s="430" t="s">
        <v>1226</v>
      </c>
      <c r="XK21" s="430">
        <v>1</v>
      </c>
      <c r="XL21" s="430" t="s">
        <v>1226</v>
      </c>
      <c r="XM21" s="430" t="s">
        <v>1226</v>
      </c>
      <c r="XN21" s="430" t="s">
        <v>1226</v>
      </c>
      <c r="XO21" s="430" t="s">
        <v>1226</v>
      </c>
      <c r="XP21" s="430" t="s">
        <v>1226</v>
      </c>
      <c r="XQ21" s="430" t="s">
        <v>1226</v>
      </c>
      <c r="XR21" s="430" t="s">
        <v>1226</v>
      </c>
      <c r="XS21" s="430">
        <v>1</v>
      </c>
      <c r="XT21" s="430" t="s">
        <v>1226</v>
      </c>
      <c r="XU21" s="430" t="s">
        <v>1226</v>
      </c>
      <c r="XV21" s="430" t="s">
        <v>1226</v>
      </c>
      <c r="XW21" s="430" t="s">
        <v>1226</v>
      </c>
      <c r="XX21" s="430" t="s">
        <v>1226</v>
      </c>
      <c r="XY21" s="430" t="s">
        <v>1226</v>
      </c>
      <c r="XZ21" s="430" t="s">
        <v>1226</v>
      </c>
      <c r="YA21" s="430">
        <v>1</v>
      </c>
      <c r="YB21" s="430" t="s">
        <v>1226</v>
      </c>
      <c r="YC21" s="430" t="s">
        <v>1226</v>
      </c>
      <c r="YD21" s="430" t="s">
        <v>1226</v>
      </c>
      <c r="YE21" s="430" t="s">
        <v>1226</v>
      </c>
      <c r="YF21" s="430" t="s">
        <v>1226</v>
      </c>
      <c r="YG21" s="430" t="s">
        <v>1226</v>
      </c>
      <c r="YH21" s="430" t="s">
        <v>1226</v>
      </c>
      <c r="YI21" s="430">
        <v>1</v>
      </c>
      <c r="YJ21" s="430" t="s">
        <v>1226</v>
      </c>
      <c r="YK21" s="430" t="s">
        <v>1226</v>
      </c>
      <c r="YL21" s="430" t="s">
        <v>1226</v>
      </c>
      <c r="YM21" s="430" t="s">
        <v>1226</v>
      </c>
      <c r="YN21" s="430" t="s">
        <v>1226</v>
      </c>
      <c r="YO21" s="430" t="s">
        <v>1226</v>
      </c>
      <c r="YP21" s="430" t="s">
        <v>1226</v>
      </c>
      <c r="YQ21" s="430" t="s">
        <v>1226</v>
      </c>
      <c r="YR21" s="430" t="s">
        <v>1226</v>
      </c>
      <c r="YS21" s="430" t="s">
        <v>1226</v>
      </c>
      <c r="YT21" s="430" t="s">
        <v>1226</v>
      </c>
      <c r="YU21" s="430" t="s">
        <v>1226</v>
      </c>
      <c r="YV21" s="430" t="s">
        <v>1226</v>
      </c>
      <c r="YW21" s="430" t="s">
        <v>1226</v>
      </c>
      <c r="YX21" s="430" t="s">
        <v>1226</v>
      </c>
      <c r="YY21" s="430" t="s">
        <v>1226</v>
      </c>
      <c r="YZ21" s="430">
        <v>0</v>
      </c>
      <c r="ZA21" s="430" t="s">
        <v>1226</v>
      </c>
      <c r="ZB21" s="430">
        <v>0</v>
      </c>
      <c r="ZC21" s="430" t="s">
        <v>1226</v>
      </c>
      <c r="ZD21" s="430">
        <v>1</v>
      </c>
      <c r="ZE21" s="430">
        <v>2</v>
      </c>
      <c r="ZF21" s="430" t="s">
        <v>5491</v>
      </c>
      <c r="ZG21" s="430" t="s">
        <v>1226</v>
      </c>
      <c r="ZH21" s="430" t="s">
        <v>1226</v>
      </c>
      <c r="ZI21" s="430">
        <v>0</v>
      </c>
      <c r="ZJ21" s="430" t="s">
        <v>1226</v>
      </c>
      <c r="ZK21" s="430">
        <v>1</v>
      </c>
      <c r="ZL21" s="430">
        <v>2</v>
      </c>
      <c r="ZM21" s="430" t="s">
        <v>5491</v>
      </c>
      <c r="ZN21" s="430">
        <v>0</v>
      </c>
      <c r="ZO21" s="430" t="s">
        <v>1226</v>
      </c>
      <c r="ZP21" s="430">
        <v>0</v>
      </c>
      <c r="ZQ21" s="430" t="s">
        <v>1226</v>
      </c>
      <c r="ZR21" s="430">
        <v>1</v>
      </c>
      <c r="ZS21" s="430">
        <v>2</v>
      </c>
      <c r="ZT21" s="430" t="s">
        <v>5491</v>
      </c>
      <c r="ZU21" s="430">
        <v>0</v>
      </c>
      <c r="ZV21" s="430" t="s">
        <v>1226</v>
      </c>
      <c r="ZW21" s="430">
        <v>0</v>
      </c>
      <c r="ZX21" s="430" t="s">
        <v>1226</v>
      </c>
      <c r="ZY21" s="430">
        <v>1</v>
      </c>
      <c r="ZZ21" s="430">
        <v>2</v>
      </c>
      <c r="AAA21" s="430" t="s">
        <v>5492</v>
      </c>
      <c r="AAB21" s="430" t="s">
        <v>1226</v>
      </c>
      <c r="AAC21" s="430">
        <v>0</v>
      </c>
      <c r="AAD21" s="430" t="s">
        <v>1226</v>
      </c>
      <c r="AAE21" s="430">
        <v>0</v>
      </c>
      <c r="AAF21" s="430" t="s">
        <v>1226</v>
      </c>
      <c r="AAG21" s="430">
        <v>0</v>
      </c>
      <c r="AAH21" s="430" t="s">
        <v>1226</v>
      </c>
      <c r="AAI21" s="430" t="s">
        <v>1226</v>
      </c>
      <c r="AAJ21" s="430">
        <v>1</v>
      </c>
      <c r="AAK21" s="430" t="s">
        <v>1226</v>
      </c>
      <c r="AAL21" s="430" t="s">
        <v>1226</v>
      </c>
      <c r="AAM21" s="430" t="s">
        <v>1226</v>
      </c>
      <c r="AAN21" s="430" t="s">
        <v>1226</v>
      </c>
      <c r="AAO21" s="430" t="s">
        <v>1226</v>
      </c>
      <c r="AAP21" s="430" t="s">
        <v>1226</v>
      </c>
      <c r="AAQ21" s="430" t="s">
        <v>1226</v>
      </c>
      <c r="AAR21" s="430">
        <v>1</v>
      </c>
      <c r="AAS21" s="430" t="s">
        <v>1226</v>
      </c>
      <c r="AAT21" s="430" t="s">
        <v>1226</v>
      </c>
      <c r="AAU21" s="430" t="s">
        <v>1226</v>
      </c>
      <c r="AAV21" s="430" t="s">
        <v>1226</v>
      </c>
      <c r="AAW21" s="430" t="s">
        <v>1226</v>
      </c>
      <c r="AAX21" s="430" t="s">
        <v>1226</v>
      </c>
      <c r="AAY21" s="430" t="s">
        <v>1226</v>
      </c>
      <c r="AAZ21" s="430" t="s">
        <v>1226</v>
      </c>
      <c r="ABA21" s="430">
        <v>1</v>
      </c>
      <c r="ABB21" s="430" t="s">
        <v>1226</v>
      </c>
      <c r="ABC21" s="430" t="s">
        <v>1226</v>
      </c>
      <c r="ABD21" s="430" t="s">
        <v>1226</v>
      </c>
      <c r="ABE21" s="430" t="s">
        <v>1226</v>
      </c>
      <c r="ABF21" s="430" t="s">
        <v>1226</v>
      </c>
      <c r="ABG21" s="430" t="s">
        <v>1226</v>
      </c>
      <c r="ABH21" s="430" t="s">
        <v>1226</v>
      </c>
      <c r="ABI21" s="430" t="s">
        <v>5493</v>
      </c>
      <c r="ABJ21" s="430">
        <v>3</v>
      </c>
      <c r="ABK21" s="430">
        <v>3</v>
      </c>
      <c r="ABL21" s="430">
        <v>2</v>
      </c>
      <c r="ABM21" s="430">
        <v>2</v>
      </c>
      <c r="ABN21" s="430">
        <v>3</v>
      </c>
      <c r="ABO21" s="430">
        <v>1</v>
      </c>
      <c r="ABP21" s="430">
        <v>2</v>
      </c>
      <c r="ABQ21" s="430">
        <v>2</v>
      </c>
      <c r="ABR21" s="430" t="s">
        <v>5494</v>
      </c>
      <c r="ABS21" s="430">
        <v>3</v>
      </c>
      <c r="ABT21" s="430">
        <v>3</v>
      </c>
      <c r="ABU21" s="430">
        <v>3</v>
      </c>
      <c r="ABV21" s="430">
        <v>3</v>
      </c>
      <c r="ABW21" s="430">
        <v>3</v>
      </c>
      <c r="ABX21" s="430">
        <v>3</v>
      </c>
      <c r="ABY21" s="430">
        <v>3</v>
      </c>
      <c r="ABZ21" s="430">
        <v>3</v>
      </c>
      <c r="ACA21" s="430" t="s">
        <v>5495</v>
      </c>
      <c r="ACB21" s="430">
        <v>1</v>
      </c>
      <c r="ACC21" s="430">
        <v>1</v>
      </c>
      <c r="ACD21" s="430">
        <v>1</v>
      </c>
      <c r="ACE21" s="430">
        <v>1</v>
      </c>
      <c r="ACF21" s="430">
        <v>1</v>
      </c>
      <c r="ACG21" s="430">
        <v>1</v>
      </c>
      <c r="ACH21" s="430">
        <v>1</v>
      </c>
      <c r="ACI21" s="430">
        <v>2</v>
      </c>
      <c r="ACJ21" s="430" t="s">
        <v>1226</v>
      </c>
      <c r="ACK21" s="430" t="s">
        <v>1226</v>
      </c>
      <c r="ACL21" s="430" t="s">
        <v>1226</v>
      </c>
      <c r="ACM21" s="430" t="s">
        <v>1226</v>
      </c>
      <c r="ACN21" s="430" t="s">
        <v>1226</v>
      </c>
      <c r="ACO21" s="430" t="s">
        <v>1226</v>
      </c>
      <c r="ACP21" s="430" t="s">
        <v>1226</v>
      </c>
      <c r="ACQ21" s="430" t="s">
        <v>1226</v>
      </c>
      <c r="ACR21" s="430" t="s">
        <v>1226</v>
      </c>
      <c r="ACS21" s="430" t="s">
        <v>1226</v>
      </c>
      <c r="ACT21" s="430" t="s">
        <v>1226</v>
      </c>
      <c r="ACU21" s="430" t="s">
        <v>1226</v>
      </c>
      <c r="ACV21" s="430" t="s">
        <v>1226</v>
      </c>
      <c r="ACW21" s="430" t="s">
        <v>1226</v>
      </c>
      <c r="ACX21" s="430" t="s">
        <v>1226</v>
      </c>
      <c r="ACY21" s="430" t="s">
        <v>1226</v>
      </c>
      <c r="ACZ21" s="430" t="s">
        <v>1226</v>
      </c>
      <c r="ADA21" s="430" t="s">
        <v>1226</v>
      </c>
      <c r="ADB21" s="430" t="s">
        <v>1226</v>
      </c>
      <c r="ADC21" s="430" t="s">
        <v>1226</v>
      </c>
      <c r="ADD21" s="430" t="s">
        <v>1226</v>
      </c>
      <c r="ADE21" s="430" t="s">
        <v>1226</v>
      </c>
      <c r="ADF21" s="430" t="s">
        <v>1226</v>
      </c>
      <c r="ADG21" s="430" t="s">
        <v>1226</v>
      </c>
      <c r="ADH21" s="430" t="s">
        <v>1226</v>
      </c>
      <c r="ADI21" s="430" t="s">
        <v>1226</v>
      </c>
      <c r="ADJ21" s="430" t="s">
        <v>1226</v>
      </c>
      <c r="ADK21" s="430" t="s">
        <v>1226</v>
      </c>
      <c r="ADL21" s="430" t="s">
        <v>1226</v>
      </c>
      <c r="ADM21" s="430" t="s">
        <v>1226</v>
      </c>
      <c r="ADN21" s="430" t="s">
        <v>1226</v>
      </c>
      <c r="ADO21" s="430" t="s">
        <v>1226</v>
      </c>
      <c r="ADP21" s="430" t="s">
        <v>1226</v>
      </c>
      <c r="ADQ21" s="430" t="s">
        <v>1226</v>
      </c>
      <c r="ADR21" s="430" t="s">
        <v>1226</v>
      </c>
      <c r="ADS21" s="430" t="s">
        <v>1226</v>
      </c>
      <c r="ADT21" s="430" t="s">
        <v>1226</v>
      </c>
      <c r="ADU21" s="430" t="s">
        <v>1226</v>
      </c>
      <c r="ADV21" s="430" t="s">
        <v>1226</v>
      </c>
      <c r="ADW21" s="430" t="s">
        <v>1226</v>
      </c>
      <c r="ADX21" s="430" t="s">
        <v>1226</v>
      </c>
      <c r="ADY21" s="430" t="s">
        <v>1226</v>
      </c>
      <c r="ADZ21" s="430" t="s">
        <v>1226</v>
      </c>
      <c r="AEA21" s="430" t="s">
        <v>1226</v>
      </c>
      <c r="AEB21" s="430" t="s">
        <v>1226</v>
      </c>
      <c r="AEC21" s="430" t="s">
        <v>1226</v>
      </c>
      <c r="AED21" s="430" t="s">
        <v>1226</v>
      </c>
      <c r="AEE21" s="430" t="s">
        <v>1226</v>
      </c>
      <c r="AEF21" s="430" t="s">
        <v>1226</v>
      </c>
      <c r="AEG21" s="430" t="s">
        <v>1226</v>
      </c>
      <c r="AEH21" s="430" t="s">
        <v>1226</v>
      </c>
      <c r="AEI21" s="430" t="s">
        <v>1226</v>
      </c>
      <c r="AEJ21" s="430" t="s">
        <v>1226</v>
      </c>
      <c r="AEK21" s="430" t="s">
        <v>1226</v>
      </c>
      <c r="AEL21" s="430" t="s">
        <v>1226</v>
      </c>
      <c r="AEM21" s="430" t="s">
        <v>1226</v>
      </c>
      <c r="AEN21" s="430" t="s">
        <v>1226</v>
      </c>
      <c r="AEO21" s="430" t="s">
        <v>1226</v>
      </c>
      <c r="AEP21" s="430" t="s">
        <v>1226</v>
      </c>
      <c r="AEQ21" s="430" t="s">
        <v>1226</v>
      </c>
      <c r="AER21" s="430" t="s">
        <v>1226</v>
      </c>
      <c r="AES21" s="430" t="s">
        <v>1226</v>
      </c>
      <c r="AET21" s="430" t="s">
        <v>1226</v>
      </c>
      <c r="AEU21" s="430" t="s">
        <v>1226</v>
      </c>
      <c r="AEV21" s="430" t="s">
        <v>1226</v>
      </c>
      <c r="AEW21" s="430" t="s">
        <v>1226</v>
      </c>
      <c r="AEX21" s="430" t="s">
        <v>1226</v>
      </c>
      <c r="AEY21" s="430" t="s">
        <v>1226</v>
      </c>
      <c r="AEZ21" s="430" t="s">
        <v>1226</v>
      </c>
      <c r="AFA21" s="430" t="s">
        <v>1226</v>
      </c>
      <c r="AFB21" s="430" t="s">
        <v>1226</v>
      </c>
      <c r="AFC21" s="430" t="s">
        <v>1226</v>
      </c>
      <c r="AFD21" s="430" t="s">
        <v>1226</v>
      </c>
      <c r="AFE21" s="430" t="s">
        <v>1226</v>
      </c>
      <c r="AFF21" s="430" t="s">
        <v>1226</v>
      </c>
      <c r="AFG21" s="430" t="s">
        <v>1226</v>
      </c>
      <c r="AFH21" s="430" t="s">
        <v>1226</v>
      </c>
      <c r="AFI21" s="430" t="s">
        <v>1226</v>
      </c>
      <c r="AFJ21" s="430" t="s">
        <v>1226</v>
      </c>
      <c r="AFK21" s="430" t="s">
        <v>1226</v>
      </c>
      <c r="AFL21" s="430" t="s">
        <v>1226</v>
      </c>
      <c r="AFM21" s="430" t="s">
        <v>1226</v>
      </c>
      <c r="AFN21" s="430" t="s">
        <v>1226</v>
      </c>
      <c r="AFO21" s="430" t="s">
        <v>1226</v>
      </c>
      <c r="AFP21" s="430" t="s">
        <v>1226</v>
      </c>
      <c r="AFQ21" s="430" t="s">
        <v>1226</v>
      </c>
      <c r="AFR21" s="430" t="s">
        <v>1226</v>
      </c>
      <c r="AFS21" s="430" t="s">
        <v>1226</v>
      </c>
      <c r="AFT21" s="430" t="s">
        <v>1226</v>
      </c>
      <c r="AFU21" s="430" t="s">
        <v>1226</v>
      </c>
      <c r="AFV21" s="430" t="s">
        <v>1226</v>
      </c>
      <c r="AFW21" s="430" t="s">
        <v>1226</v>
      </c>
      <c r="AFX21" s="430" t="s">
        <v>1226</v>
      </c>
      <c r="AFY21" s="430" t="s">
        <v>1226</v>
      </c>
      <c r="AFZ21" s="430" t="s">
        <v>1226</v>
      </c>
      <c r="AGA21" s="430" t="s">
        <v>1226</v>
      </c>
      <c r="AGB21" s="430" t="s">
        <v>1226</v>
      </c>
      <c r="AGC21" s="430" t="s">
        <v>1226</v>
      </c>
      <c r="AGD21" s="430" t="s">
        <v>1226</v>
      </c>
      <c r="AGE21" s="430">
        <v>0</v>
      </c>
      <c r="AGF21" s="430" t="s">
        <v>1226</v>
      </c>
      <c r="AGG21" s="430" t="s">
        <v>1226</v>
      </c>
      <c r="AGH21" s="430" t="s">
        <v>1226</v>
      </c>
      <c r="AGI21" s="430" t="s">
        <v>1226</v>
      </c>
      <c r="AGJ21" s="430" t="s">
        <v>1226</v>
      </c>
      <c r="AGK21" s="430" t="s">
        <v>1226</v>
      </c>
      <c r="AGL21" s="430" t="s">
        <v>1226</v>
      </c>
      <c r="AGM21" s="430" t="s">
        <v>1226</v>
      </c>
      <c r="AGN21" s="430" t="s">
        <v>1226</v>
      </c>
      <c r="AGO21" s="430" t="s">
        <v>1226</v>
      </c>
      <c r="AGP21" s="430" t="s">
        <v>1226</v>
      </c>
      <c r="AGQ21" s="430" t="s">
        <v>1226</v>
      </c>
      <c r="AGR21" s="430" t="s">
        <v>1226</v>
      </c>
      <c r="AGS21" s="430" t="s">
        <v>1226</v>
      </c>
      <c r="AGT21" s="430" t="s">
        <v>1226</v>
      </c>
      <c r="AGU21" s="430">
        <v>0</v>
      </c>
      <c r="AGV21" s="430">
        <v>0</v>
      </c>
      <c r="AGW21" s="430" t="s">
        <v>1226</v>
      </c>
      <c r="AGX21" s="430" t="s">
        <v>1226</v>
      </c>
      <c r="AGY21" s="430">
        <v>0</v>
      </c>
      <c r="AGZ21" s="430">
        <v>0</v>
      </c>
      <c r="AHA21" s="430" t="s">
        <v>1226</v>
      </c>
      <c r="AHB21" s="430" t="s">
        <v>1226</v>
      </c>
      <c r="AHC21" s="430">
        <v>1</v>
      </c>
      <c r="AHD21" s="430">
        <v>0</v>
      </c>
      <c r="AHE21" s="430">
        <v>2</v>
      </c>
      <c r="AHF21" s="430">
        <v>2</v>
      </c>
      <c r="AHG21" s="430">
        <v>1</v>
      </c>
      <c r="AHH21" s="430">
        <v>0</v>
      </c>
      <c r="AHI21" s="430">
        <v>2</v>
      </c>
      <c r="AHJ21" s="430">
        <v>2</v>
      </c>
      <c r="AHK21" s="430">
        <v>1</v>
      </c>
      <c r="AHL21" s="430">
        <v>0</v>
      </c>
      <c r="AHM21" s="430">
        <v>2</v>
      </c>
      <c r="AHN21" s="430">
        <v>2</v>
      </c>
      <c r="AHO21" s="430">
        <v>0</v>
      </c>
      <c r="AHP21" s="430">
        <v>0</v>
      </c>
      <c r="AHQ21" s="430" t="s">
        <v>1226</v>
      </c>
      <c r="AHR21" s="430" t="s">
        <v>1226</v>
      </c>
      <c r="AHS21" s="430" t="s">
        <v>1226</v>
      </c>
      <c r="AHT21" s="430" t="s">
        <v>1226</v>
      </c>
      <c r="AHU21" s="430">
        <v>0</v>
      </c>
      <c r="AHV21" s="430">
        <v>0</v>
      </c>
      <c r="AHW21" s="430">
        <v>0</v>
      </c>
      <c r="AHX21" s="430">
        <v>0</v>
      </c>
      <c r="AHY21" s="430" t="s">
        <v>1226</v>
      </c>
      <c r="AHZ21" s="430" t="s">
        <v>1226</v>
      </c>
      <c r="AIA21" s="430">
        <v>0</v>
      </c>
      <c r="AIB21" s="430">
        <v>0</v>
      </c>
      <c r="AIC21" s="430">
        <v>0</v>
      </c>
      <c r="AID21" s="430">
        <v>0</v>
      </c>
      <c r="AIE21" s="430">
        <v>0</v>
      </c>
      <c r="AIF21" s="430">
        <v>0</v>
      </c>
      <c r="AIG21" s="430">
        <v>0</v>
      </c>
      <c r="AIH21" s="430">
        <v>0</v>
      </c>
      <c r="AII21" s="430">
        <v>0</v>
      </c>
      <c r="AIJ21" s="430">
        <v>0</v>
      </c>
      <c r="AIK21" s="430">
        <v>0</v>
      </c>
      <c r="AIL21" s="430">
        <v>0</v>
      </c>
      <c r="AIM21" s="430">
        <v>0</v>
      </c>
      <c r="AIN21" s="430">
        <v>0</v>
      </c>
      <c r="AIO21" s="430">
        <v>0</v>
      </c>
      <c r="AIP21" s="430">
        <v>0</v>
      </c>
      <c r="AIQ21" s="430" t="s">
        <v>1226</v>
      </c>
      <c r="AIR21" s="430">
        <v>0</v>
      </c>
      <c r="AIS21" s="430" t="s">
        <v>1226</v>
      </c>
      <c r="AIT21" s="430">
        <v>0</v>
      </c>
      <c r="AIU21" s="430" t="s">
        <v>1226</v>
      </c>
    </row>
    <row r="22" spans="1:931" x14ac:dyDescent="0.2">
      <c r="A22" s="430" t="s">
        <v>1103</v>
      </c>
      <c r="B22" s="430" t="s">
        <v>1104</v>
      </c>
      <c r="C22" s="430" t="s">
        <v>1047</v>
      </c>
      <c r="D22" s="430" t="s">
        <v>1048</v>
      </c>
      <c r="E22" s="430" t="s">
        <v>1039</v>
      </c>
      <c r="F22" s="443">
        <v>22.100683</v>
      </c>
      <c r="G22" s="443">
        <v>19737.615114366101</v>
      </c>
      <c r="H22" s="430">
        <v>1</v>
      </c>
      <c r="I22" s="430">
        <v>1</v>
      </c>
      <c r="J22" s="430">
        <v>2015</v>
      </c>
      <c r="K22" s="430">
        <v>2015</v>
      </c>
      <c r="L22" s="430" t="s">
        <v>5503</v>
      </c>
      <c r="M22" s="430" t="s">
        <v>5504</v>
      </c>
      <c r="N22" s="430">
        <v>1</v>
      </c>
      <c r="O22" s="430">
        <v>1</v>
      </c>
      <c r="P22" s="430" t="s">
        <v>5505</v>
      </c>
      <c r="Q22" s="430" t="s">
        <v>5506</v>
      </c>
      <c r="R22" s="430">
        <v>2005</v>
      </c>
      <c r="S22" s="430">
        <v>2005</v>
      </c>
      <c r="T22" s="430" t="s">
        <v>5507</v>
      </c>
      <c r="U22" s="430" t="s">
        <v>5507</v>
      </c>
      <c r="V22" s="430">
        <v>1</v>
      </c>
      <c r="W22" s="430">
        <v>1</v>
      </c>
      <c r="X22" s="430" t="s">
        <v>5508</v>
      </c>
      <c r="Y22" s="430" t="s">
        <v>5509</v>
      </c>
      <c r="Z22" s="430">
        <v>2014</v>
      </c>
      <c r="AA22" s="430">
        <v>2018</v>
      </c>
      <c r="AB22" s="430" t="s">
        <v>5507</v>
      </c>
      <c r="AC22" s="430" t="s">
        <v>5507</v>
      </c>
      <c r="AD22" s="430">
        <v>1</v>
      </c>
      <c r="AE22" s="430" t="s">
        <v>5510</v>
      </c>
      <c r="AF22" s="430">
        <v>2019</v>
      </c>
      <c r="AG22" s="430">
        <v>1</v>
      </c>
      <c r="AH22" s="430" t="s">
        <v>5511</v>
      </c>
      <c r="AI22" s="430">
        <v>2019</v>
      </c>
      <c r="AJ22" s="430">
        <v>1</v>
      </c>
      <c r="AK22" s="430" t="s">
        <v>5512</v>
      </c>
      <c r="AL22" s="430">
        <v>2015</v>
      </c>
      <c r="AM22" s="430">
        <v>0</v>
      </c>
      <c r="AN22" s="430" t="s">
        <v>1226</v>
      </c>
      <c r="AO22" s="430" t="s">
        <v>1226</v>
      </c>
      <c r="AP22" s="430">
        <v>1</v>
      </c>
      <c r="AQ22" s="430" t="s">
        <v>5513</v>
      </c>
      <c r="AR22" s="430">
        <v>2005</v>
      </c>
      <c r="AS22" s="430">
        <v>0</v>
      </c>
      <c r="AT22" s="430" t="s">
        <v>1226</v>
      </c>
      <c r="AU22" s="430" t="s">
        <v>1226</v>
      </c>
      <c r="AV22" s="430">
        <v>1</v>
      </c>
      <c r="AW22" s="430" t="s">
        <v>5512</v>
      </c>
      <c r="AX22" s="430">
        <v>2015</v>
      </c>
      <c r="AY22" s="430">
        <v>1</v>
      </c>
      <c r="AZ22" s="430" t="s">
        <v>5512</v>
      </c>
      <c r="BA22" s="430">
        <v>2015</v>
      </c>
      <c r="BB22" s="430">
        <v>1</v>
      </c>
      <c r="BC22" s="430" t="s">
        <v>5514</v>
      </c>
      <c r="BD22" s="430">
        <v>1998</v>
      </c>
      <c r="BE22" s="430">
        <v>1</v>
      </c>
      <c r="BF22" s="430" t="s">
        <v>5514</v>
      </c>
      <c r="BG22" s="430">
        <v>1998</v>
      </c>
      <c r="BH22" s="430">
        <v>1</v>
      </c>
      <c r="BI22" s="430" t="s">
        <v>5515</v>
      </c>
      <c r="BJ22" s="430">
        <v>1998</v>
      </c>
      <c r="BK22" s="430">
        <v>1</v>
      </c>
      <c r="BL22" s="430" t="s">
        <v>5516</v>
      </c>
      <c r="BM22" s="430" t="s">
        <v>1226</v>
      </c>
      <c r="BN22" s="430">
        <v>1</v>
      </c>
      <c r="BO22" s="430" t="s">
        <v>5517</v>
      </c>
      <c r="BP22" s="430">
        <v>2008</v>
      </c>
      <c r="BQ22" s="430">
        <v>1</v>
      </c>
      <c r="BR22" s="430">
        <v>1</v>
      </c>
      <c r="BS22" s="430" t="s">
        <v>5518</v>
      </c>
      <c r="BT22" s="430">
        <v>1</v>
      </c>
      <c r="BU22" s="430">
        <v>1</v>
      </c>
      <c r="BV22" s="430" t="s">
        <v>5519</v>
      </c>
      <c r="BW22" s="430">
        <v>1</v>
      </c>
      <c r="BX22" s="430">
        <v>0</v>
      </c>
      <c r="BY22" s="430" t="s">
        <v>5520</v>
      </c>
      <c r="BZ22" s="430">
        <v>1</v>
      </c>
      <c r="CA22" s="430" t="s">
        <v>5521</v>
      </c>
      <c r="CB22" s="430">
        <v>1</v>
      </c>
      <c r="CC22" s="430" t="s">
        <v>5522</v>
      </c>
      <c r="CD22" s="430">
        <v>1</v>
      </c>
      <c r="CE22" s="430">
        <v>1</v>
      </c>
      <c r="CF22" s="430">
        <v>60</v>
      </c>
      <c r="CG22" s="430">
        <v>0.5</v>
      </c>
      <c r="CH22" s="430">
        <v>1</v>
      </c>
      <c r="CI22" s="430">
        <v>1580</v>
      </c>
      <c r="CJ22" s="430">
        <v>1</v>
      </c>
      <c r="CK22" s="430">
        <v>49</v>
      </c>
      <c r="CL22" s="430">
        <v>351</v>
      </c>
      <c r="CM22" s="430">
        <v>0.5</v>
      </c>
      <c r="CN22" s="430">
        <v>73</v>
      </c>
      <c r="CO22" s="430">
        <v>2480</v>
      </c>
      <c r="CP22" s="430">
        <v>0</v>
      </c>
      <c r="CQ22" s="430">
        <v>0</v>
      </c>
      <c r="CR22" s="430">
        <v>351</v>
      </c>
      <c r="CS22" s="430">
        <v>0.66</v>
      </c>
      <c r="CT22" s="430" t="s">
        <v>5523</v>
      </c>
      <c r="CU22" s="430" t="s">
        <v>5507</v>
      </c>
      <c r="CV22" s="430">
        <v>2018</v>
      </c>
      <c r="CW22" s="430">
        <v>0.75</v>
      </c>
      <c r="CX22" s="430" t="s">
        <v>5524</v>
      </c>
      <c r="CY22" s="430" t="s">
        <v>5507</v>
      </c>
      <c r="CZ22" s="430">
        <v>2017</v>
      </c>
      <c r="DA22" s="430">
        <v>1</v>
      </c>
      <c r="DB22" s="430" t="s">
        <v>5525</v>
      </c>
      <c r="DC22" s="430" t="s">
        <v>1188</v>
      </c>
      <c r="DD22" s="430" t="s">
        <v>5526</v>
      </c>
      <c r="DE22" s="430">
        <v>0</v>
      </c>
      <c r="DF22" s="430">
        <v>0</v>
      </c>
      <c r="DG22" s="430">
        <v>0.66</v>
      </c>
      <c r="DH22" s="430" t="s">
        <v>5527</v>
      </c>
      <c r="DI22" s="430" t="s">
        <v>5507</v>
      </c>
      <c r="DJ22" s="430">
        <v>2018</v>
      </c>
      <c r="DK22" s="430">
        <v>0.75</v>
      </c>
      <c r="DL22" s="430" t="s">
        <v>5524</v>
      </c>
      <c r="DM22" s="430" t="s">
        <v>5507</v>
      </c>
      <c r="DN22" s="430">
        <v>2017</v>
      </c>
      <c r="DO22" s="430">
        <v>1</v>
      </c>
      <c r="DP22" s="430" t="s">
        <v>5528</v>
      </c>
      <c r="DQ22" s="430" t="s">
        <v>1188</v>
      </c>
      <c r="DR22" s="430" t="s">
        <v>5526</v>
      </c>
      <c r="DS22" s="430">
        <v>0</v>
      </c>
      <c r="DT22" s="430">
        <v>0</v>
      </c>
      <c r="DU22" s="430">
        <v>0.66</v>
      </c>
      <c r="DV22" s="430" t="s">
        <v>5527</v>
      </c>
      <c r="DW22" s="430" t="s">
        <v>5507</v>
      </c>
      <c r="DX22" s="430">
        <v>2018</v>
      </c>
      <c r="DY22" s="430">
        <v>0.75</v>
      </c>
      <c r="DZ22" s="430" t="s">
        <v>5529</v>
      </c>
      <c r="EA22" s="430" t="s">
        <v>5507</v>
      </c>
      <c r="EB22" s="430">
        <v>2017</v>
      </c>
      <c r="EC22" s="430">
        <v>1</v>
      </c>
      <c r="ED22" s="430" t="s">
        <v>5530</v>
      </c>
      <c r="EE22" s="430" t="s">
        <v>1188</v>
      </c>
      <c r="EF22" s="430" t="s">
        <v>5526</v>
      </c>
      <c r="EG22" s="430">
        <v>0.5</v>
      </c>
      <c r="EH22" s="430">
        <v>0.75</v>
      </c>
      <c r="EI22" s="430">
        <v>0.66</v>
      </c>
      <c r="EJ22" s="430" t="s">
        <v>5527</v>
      </c>
      <c r="EK22" s="430" t="s">
        <v>5507</v>
      </c>
      <c r="EL22" s="430">
        <v>2018</v>
      </c>
      <c r="EM22" s="430">
        <v>0.75</v>
      </c>
      <c r="EN22" s="430" t="s">
        <v>5531</v>
      </c>
      <c r="EO22" s="430" t="s">
        <v>5507</v>
      </c>
      <c r="EP22" s="430">
        <v>2017</v>
      </c>
      <c r="EQ22" s="430">
        <v>1</v>
      </c>
      <c r="ER22" s="430" t="s">
        <v>5532</v>
      </c>
      <c r="ES22" s="430" t="s">
        <v>1188</v>
      </c>
      <c r="ET22" s="430" t="s">
        <v>5526</v>
      </c>
      <c r="EU22" s="430">
        <v>0</v>
      </c>
      <c r="EV22" s="430">
        <v>0</v>
      </c>
      <c r="EW22" s="430">
        <v>0.66</v>
      </c>
      <c r="EX22" s="430" t="s">
        <v>5533</v>
      </c>
      <c r="EY22" s="430" t="s">
        <v>5507</v>
      </c>
      <c r="EZ22" s="430">
        <v>2017</v>
      </c>
      <c r="FA22" s="430">
        <v>0.75</v>
      </c>
      <c r="FB22" s="430" t="s">
        <v>5534</v>
      </c>
      <c r="FC22" s="430" t="s">
        <v>5507</v>
      </c>
      <c r="FD22" s="430">
        <v>2021</v>
      </c>
      <c r="FE22" s="430">
        <v>1</v>
      </c>
      <c r="FF22" s="430" t="s">
        <v>5535</v>
      </c>
      <c r="FG22" s="430" t="s">
        <v>1188</v>
      </c>
      <c r="FH22" s="430" t="s">
        <v>5526</v>
      </c>
      <c r="FI22" s="430">
        <v>0.75</v>
      </c>
      <c r="FJ22" s="430">
        <v>0</v>
      </c>
      <c r="FK22" s="430">
        <v>0.66</v>
      </c>
      <c r="FL22" s="430" t="s">
        <v>5536</v>
      </c>
      <c r="FM22" s="430" t="s">
        <v>5507</v>
      </c>
      <c r="FN22" s="430">
        <v>2018</v>
      </c>
      <c r="FO22" s="430">
        <v>0.75</v>
      </c>
      <c r="FP22" s="430" t="s">
        <v>5537</v>
      </c>
      <c r="FQ22" s="430" t="s">
        <v>5507</v>
      </c>
      <c r="FR22" s="430">
        <v>2021</v>
      </c>
      <c r="FS22" s="430">
        <v>1</v>
      </c>
      <c r="FT22" s="430" t="s">
        <v>5538</v>
      </c>
      <c r="FU22" s="430" t="s">
        <v>1188</v>
      </c>
      <c r="FV22" s="430" t="s">
        <v>5526</v>
      </c>
      <c r="FW22" s="430">
        <v>0</v>
      </c>
      <c r="FX22" s="430">
        <v>0.5</v>
      </c>
      <c r="FY22" s="430">
        <v>1</v>
      </c>
      <c r="FZ22" s="430">
        <v>1</v>
      </c>
      <c r="GA22" s="430">
        <v>1</v>
      </c>
      <c r="GB22" s="430" t="s">
        <v>1226</v>
      </c>
      <c r="GC22" s="430" t="s">
        <v>1226</v>
      </c>
      <c r="GD22" s="430" t="s">
        <v>1226</v>
      </c>
      <c r="GE22" s="430" t="s">
        <v>1226</v>
      </c>
      <c r="GF22" s="430">
        <v>1</v>
      </c>
      <c r="GG22" s="430">
        <v>1</v>
      </c>
      <c r="GH22" s="430">
        <v>1</v>
      </c>
      <c r="GI22" s="430">
        <v>1</v>
      </c>
      <c r="GJ22" s="430">
        <v>1</v>
      </c>
      <c r="GK22" s="430" t="s">
        <v>1226</v>
      </c>
      <c r="GL22" s="430" t="s">
        <v>1226</v>
      </c>
      <c r="GM22" s="430">
        <v>1</v>
      </c>
      <c r="GN22" s="430">
        <v>1</v>
      </c>
      <c r="GO22" s="430">
        <v>1</v>
      </c>
      <c r="GP22" s="430" t="s">
        <v>1226</v>
      </c>
      <c r="GQ22" s="430" t="s">
        <v>1226</v>
      </c>
      <c r="GR22" s="430" t="s">
        <v>1226</v>
      </c>
      <c r="GS22" s="430" t="s">
        <v>1226</v>
      </c>
      <c r="GT22" s="430">
        <v>1</v>
      </c>
      <c r="GU22" s="430">
        <v>1</v>
      </c>
      <c r="GV22" s="430">
        <v>1</v>
      </c>
      <c r="GW22" s="430">
        <v>1</v>
      </c>
      <c r="GX22" s="430">
        <v>1</v>
      </c>
      <c r="GY22" s="430" t="s">
        <v>1226</v>
      </c>
      <c r="GZ22" s="430" t="s">
        <v>1226</v>
      </c>
      <c r="HA22" s="430">
        <v>1</v>
      </c>
      <c r="HB22" s="430">
        <v>1</v>
      </c>
      <c r="HC22" s="430">
        <v>1</v>
      </c>
      <c r="HD22" s="430" t="s">
        <v>1226</v>
      </c>
      <c r="HE22" s="430" t="s">
        <v>1226</v>
      </c>
      <c r="HF22" s="430" t="s">
        <v>1226</v>
      </c>
      <c r="HG22" s="430" t="s">
        <v>1226</v>
      </c>
      <c r="HH22" s="430">
        <v>1</v>
      </c>
      <c r="HI22" s="430">
        <v>1</v>
      </c>
      <c r="HJ22" s="430">
        <v>1</v>
      </c>
      <c r="HK22" s="430">
        <v>1</v>
      </c>
      <c r="HL22" s="430">
        <v>1</v>
      </c>
      <c r="HM22" s="430" t="s">
        <v>1226</v>
      </c>
      <c r="HN22" s="430" t="s">
        <v>1226</v>
      </c>
      <c r="HO22" s="430">
        <v>1</v>
      </c>
      <c r="HP22" s="430">
        <v>1</v>
      </c>
      <c r="HQ22" s="430">
        <v>1</v>
      </c>
      <c r="HR22" s="430">
        <v>1</v>
      </c>
      <c r="HS22" s="430">
        <v>1</v>
      </c>
      <c r="HT22" s="430" t="s">
        <v>1226</v>
      </c>
      <c r="HU22" s="430" t="s">
        <v>1226</v>
      </c>
      <c r="HV22" s="430">
        <v>1</v>
      </c>
      <c r="HW22" s="430">
        <v>1</v>
      </c>
      <c r="HX22" s="430">
        <v>1</v>
      </c>
      <c r="HY22" s="430">
        <v>1</v>
      </c>
      <c r="HZ22" s="430">
        <v>1</v>
      </c>
      <c r="IA22" s="430" t="s">
        <v>1226</v>
      </c>
      <c r="IB22" s="430" t="s">
        <v>1226</v>
      </c>
      <c r="IC22" s="430">
        <v>1</v>
      </c>
      <c r="ID22" s="430">
        <v>1</v>
      </c>
      <c r="IE22" s="430">
        <v>1</v>
      </c>
      <c r="IF22" s="430">
        <v>1</v>
      </c>
      <c r="IG22" s="430">
        <v>1</v>
      </c>
      <c r="IH22" s="430">
        <v>1</v>
      </c>
      <c r="II22" s="430">
        <v>1</v>
      </c>
      <c r="IJ22" s="430" t="s">
        <v>1226</v>
      </c>
      <c r="IK22" s="430" t="s">
        <v>1226</v>
      </c>
      <c r="IL22" s="430">
        <v>1</v>
      </c>
      <c r="IM22" s="430">
        <v>1</v>
      </c>
      <c r="IN22" s="430">
        <v>1</v>
      </c>
      <c r="IO22" s="430">
        <v>1</v>
      </c>
      <c r="IP22" s="430">
        <v>1</v>
      </c>
      <c r="IQ22" s="430">
        <v>1</v>
      </c>
      <c r="IR22" s="430">
        <v>1</v>
      </c>
      <c r="IS22" s="430" t="s">
        <v>1226</v>
      </c>
      <c r="IT22" s="430" t="s">
        <v>1226</v>
      </c>
      <c r="IU22" s="430">
        <v>1</v>
      </c>
      <c r="IV22" s="430">
        <v>1</v>
      </c>
      <c r="IW22" s="430">
        <v>1</v>
      </c>
      <c r="IX22" s="430">
        <v>1</v>
      </c>
      <c r="IY22" s="430">
        <v>1</v>
      </c>
      <c r="IZ22" s="430">
        <v>1</v>
      </c>
      <c r="JA22" s="430">
        <v>1</v>
      </c>
      <c r="JB22" s="430" t="s">
        <v>1226</v>
      </c>
      <c r="JC22" s="430" t="s">
        <v>1226</v>
      </c>
      <c r="JD22" s="430">
        <v>1</v>
      </c>
      <c r="JE22" s="430">
        <v>1</v>
      </c>
      <c r="JF22" s="430">
        <v>1</v>
      </c>
      <c r="JG22" s="430">
        <v>1</v>
      </c>
      <c r="JH22" s="430">
        <v>1</v>
      </c>
      <c r="JI22" s="430">
        <v>1</v>
      </c>
      <c r="JJ22" s="430">
        <v>1</v>
      </c>
      <c r="JK22" s="430" t="s">
        <v>1226</v>
      </c>
      <c r="JL22" s="430" t="s">
        <v>1226</v>
      </c>
      <c r="JM22" s="430">
        <v>1</v>
      </c>
      <c r="JN22" s="430">
        <v>1</v>
      </c>
      <c r="JO22" s="430">
        <v>1</v>
      </c>
      <c r="JP22" s="430">
        <v>1</v>
      </c>
      <c r="JQ22" s="430">
        <v>1</v>
      </c>
      <c r="JR22" s="430">
        <v>1</v>
      </c>
      <c r="JS22" s="430">
        <v>1</v>
      </c>
      <c r="JT22" s="430" t="s">
        <v>1226</v>
      </c>
      <c r="JU22" s="430" t="s">
        <v>1226</v>
      </c>
      <c r="JV22" s="430">
        <v>1</v>
      </c>
      <c r="JW22" s="430">
        <v>1</v>
      </c>
      <c r="JX22" s="430">
        <v>1</v>
      </c>
      <c r="JY22" s="430">
        <v>1</v>
      </c>
      <c r="JZ22" s="430">
        <v>1</v>
      </c>
      <c r="KA22" s="430">
        <v>1</v>
      </c>
      <c r="KB22" s="430">
        <v>1</v>
      </c>
      <c r="KC22" s="430" t="s">
        <v>1226</v>
      </c>
      <c r="KD22" s="430" t="s">
        <v>1226</v>
      </c>
      <c r="KE22" s="430">
        <v>1</v>
      </c>
      <c r="KF22" s="430">
        <v>1</v>
      </c>
      <c r="KG22" s="430">
        <v>1</v>
      </c>
      <c r="KH22" s="430">
        <v>1</v>
      </c>
      <c r="KI22" s="430">
        <v>1</v>
      </c>
      <c r="KJ22" s="430">
        <v>1</v>
      </c>
      <c r="KK22" s="430">
        <v>1</v>
      </c>
      <c r="KL22" s="430" t="s">
        <v>1226</v>
      </c>
      <c r="KM22" s="430" t="s">
        <v>1226</v>
      </c>
      <c r="KN22" s="430">
        <v>1</v>
      </c>
      <c r="KO22" s="430">
        <v>1</v>
      </c>
      <c r="KP22" s="430">
        <v>1</v>
      </c>
      <c r="KQ22" s="430">
        <v>1</v>
      </c>
      <c r="KR22" s="430">
        <v>1</v>
      </c>
      <c r="KS22" s="430">
        <v>1</v>
      </c>
      <c r="KT22" s="430">
        <v>1</v>
      </c>
      <c r="KU22" s="430" t="s">
        <v>1226</v>
      </c>
      <c r="KV22" s="430" t="s">
        <v>1226</v>
      </c>
      <c r="KW22" s="430">
        <v>1</v>
      </c>
      <c r="KX22" s="430">
        <v>1</v>
      </c>
      <c r="KY22" s="430">
        <v>1</v>
      </c>
      <c r="KZ22" s="430">
        <v>1</v>
      </c>
      <c r="LA22" s="430">
        <v>1</v>
      </c>
      <c r="LB22" s="430">
        <v>1</v>
      </c>
      <c r="LC22" s="430">
        <v>1</v>
      </c>
      <c r="LD22" s="430" t="s">
        <v>1226</v>
      </c>
      <c r="LE22" s="430" t="s">
        <v>1226</v>
      </c>
      <c r="LF22" s="430">
        <v>1</v>
      </c>
      <c r="LG22" s="430">
        <v>1</v>
      </c>
      <c r="LH22" s="430">
        <v>1</v>
      </c>
      <c r="LI22" s="430">
        <v>1</v>
      </c>
      <c r="LJ22" s="430">
        <v>1</v>
      </c>
      <c r="LK22" s="430">
        <v>1</v>
      </c>
      <c r="LL22" s="430">
        <v>1</v>
      </c>
      <c r="LM22" s="430" t="s">
        <v>1226</v>
      </c>
      <c r="LN22" s="430" t="s">
        <v>1226</v>
      </c>
      <c r="LO22" s="430">
        <v>1</v>
      </c>
      <c r="LP22" s="430">
        <v>1</v>
      </c>
      <c r="LQ22" s="430">
        <v>1</v>
      </c>
      <c r="LR22" s="430">
        <v>1</v>
      </c>
      <c r="LS22" s="430">
        <v>1</v>
      </c>
      <c r="LT22" s="430">
        <v>1</v>
      </c>
      <c r="LU22" s="430">
        <v>1</v>
      </c>
      <c r="LV22" s="430" t="s">
        <v>1226</v>
      </c>
      <c r="LW22" s="430" t="s">
        <v>1226</v>
      </c>
      <c r="LX22" s="430">
        <v>1</v>
      </c>
      <c r="LY22" s="430">
        <v>1</v>
      </c>
      <c r="LZ22" s="430">
        <v>1</v>
      </c>
      <c r="MA22" s="430">
        <v>1</v>
      </c>
      <c r="MB22" s="430">
        <v>1</v>
      </c>
      <c r="MC22" s="430">
        <v>1</v>
      </c>
      <c r="MD22" s="430">
        <v>1</v>
      </c>
      <c r="ME22" s="430" t="s">
        <v>1226</v>
      </c>
      <c r="MF22" s="430" t="s">
        <v>1226</v>
      </c>
      <c r="MG22" s="430">
        <v>5</v>
      </c>
      <c r="MH22" s="444" t="s">
        <v>1226</v>
      </c>
      <c r="MI22" s="444" t="s">
        <v>1226</v>
      </c>
      <c r="MJ22" s="430" t="s">
        <v>1226</v>
      </c>
      <c r="MK22" s="444" t="s">
        <v>1226</v>
      </c>
      <c r="ML22" s="444" t="s">
        <v>1226</v>
      </c>
      <c r="MM22" s="430">
        <v>5</v>
      </c>
      <c r="MN22" s="444">
        <v>275.74127095217631</v>
      </c>
      <c r="MO22" s="444">
        <v>55.14825419043526</v>
      </c>
      <c r="MP22" s="430">
        <v>5</v>
      </c>
      <c r="MQ22" s="444">
        <v>559.41357259390691</v>
      </c>
      <c r="MR22" s="444">
        <v>111.88271451878138</v>
      </c>
      <c r="MS22" s="430">
        <v>5</v>
      </c>
      <c r="MT22" s="443">
        <v>1.5849798757760389</v>
      </c>
      <c r="MU22" s="443">
        <v>0.31699597515520778</v>
      </c>
      <c r="MV22" s="430" t="s">
        <v>1226</v>
      </c>
      <c r="MW22" s="444" t="s">
        <v>1226</v>
      </c>
      <c r="MX22" s="444" t="s">
        <v>1226</v>
      </c>
      <c r="MY22" s="430">
        <v>1</v>
      </c>
      <c r="MZ22" s="430" t="s">
        <v>5539</v>
      </c>
      <c r="NA22" s="430">
        <v>1</v>
      </c>
      <c r="NB22" s="430" t="s">
        <v>5540</v>
      </c>
      <c r="NC22" s="430">
        <v>1</v>
      </c>
      <c r="ND22" s="430" t="s">
        <v>5541</v>
      </c>
      <c r="NE22" s="430">
        <v>1</v>
      </c>
      <c r="NF22" s="430" t="s">
        <v>5542</v>
      </c>
      <c r="NG22" s="430">
        <v>1</v>
      </c>
      <c r="NH22" s="430" t="s">
        <v>5543</v>
      </c>
      <c r="NI22" s="430">
        <v>1</v>
      </c>
      <c r="NJ22" s="430" t="s">
        <v>5544</v>
      </c>
      <c r="NK22" s="430">
        <v>1</v>
      </c>
      <c r="NL22" s="430" t="s">
        <v>5545</v>
      </c>
      <c r="NM22" s="430">
        <v>1</v>
      </c>
      <c r="NN22" s="430" t="s">
        <v>5546</v>
      </c>
      <c r="NO22" s="430">
        <v>1</v>
      </c>
      <c r="NP22" s="430" t="s">
        <v>5547</v>
      </c>
      <c r="NQ22" s="430">
        <v>1</v>
      </c>
      <c r="NR22" s="430" t="s">
        <v>5548</v>
      </c>
      <c r="NS22" s="430" t="s">
        <v>1188</v>
      </c>
      <c r="NT22" s="430" t="s">
        <v>5549</v>
      </c>
      <c r="NU22" s="430">
        <v>0</v>
      </c>
      <c r="NV22" s="430" t="s">
        <v>5550</v>
      </c>
      <c r="NW22" s="430" t="s">
        <v>5551</v>
      </c>
      <c r="NX22" s="430">
        <v>2</v>
      </c>
      <c r="NY22" s="430">
        <v>145.99520162060924</v>
      </c>
      <c r="NZ22" s="430">
        <v>72.997600810304618</v>
      </c>
      <c r="OA22" s="430">
        <v>3.3029567823901469</v>
      </c>
      <c r="OB22" s="430">
        <v>1</v>
      </c>
      <c r="OC22" s="430">
        <v>1</v>
      </c>
      <c r="OD22" s="430" t="s">
        <v>1226</v>
      </c>
      <c r="OE22" s="430">
        <v>100</v>
      </c>
      <c r="OF22" s="430">
        <v>2030</v>
      </c>
      <c r="OG22" s="430">
        <v>100</v>
      </c>
      <c r="OH22" s="430">
        <v>2030</v>
      </c>
      <c r="OI22" s="430">
        <v>100</v>
      </c>
      <c r="OJ22" s="430">
        <v>2030</v>
      </c>
      <c r="OK22" s="430" t="s">
        <v>5552</v>
      </c>
      <c r="OL22" s="430" t="s">
        <v>5552</v>
      </c>
      <c r="OM22" s="430" t="s">
        <v>5552</v>
      </c>
      <c r="ON22" s="430" t="s">
        <v>5553</v>
      </c>
      <c r="OO22" s="430" t="s">
        <v>5553</v>
      </c>
      <c r="OP22" s="430" t="s">
        <v>5554</v>
      </c>
      <c r="OQ22" s="430" t="s">
        <v>5555</v>
      </c>
      <c r="OR22" s="430" t="s">
        <v>5555</v>
      </c>
      <c r="OS22" s="430" t="s">
        <v>5555</v>
      </c>
      <c r="OT22" s="430">
        <v>1</v>
      </c>
      <c r="OU22" s="430">
        <v>1</v>
      </c>
      <c r="OV22" s="430">
        <v>1</v>
      </c>
      <c r="OW22" s="430">
        <v>1</v>
      </c>
      <c r="OX22" s="430">
        <v>1</v>
      </c>
      <c r="OY22" s="430">
        <v>1</v>
      </c>
      <c r="OZ22" s="430" t="s">
        <v>5556</v>
      </c>
      <c r="PA22" s="430" t="s">
        <v>5556</v>
      </c>
      <c r="PB22" s="430" t="s">
        <v>5556</v>
      </c>
      <c r="PC22" s="430">
        <v>1</v>
      </c>
      <c r="PD22" s="430">
        <v>1</v>
      </c>
      <c r="PE22" s="430">
        <v>0</v>
      </c>
      <c r="PF22" s="430">
        <v>1</v>
      </c>
      <c r="PG22" s="430">
        <v>1</v>
      </c>
      <c r="PH22" s="430">
        <v>1</v>
      </c>
      <c r="PI22" s="430">
        <v>1</v>
      </c>
      <c r="PJ22" s="430">
        <v>1</v>
      </c>
      <c r="PK22" s="430">
        <v>0</v>
      </c>
      <c r="PL22" s="430">
        <v>1</v>
      </c>
      <c r="PM22" s="430">
        <v>1</v>
      </c>
      <c r="PN22" s="430">
        <v>1</v>
      </c>
      <c r="PO22" s="430">
        <v>1</v>
      </c>
      <c r="PP22" s="430">
        <v>1</v>
      </c>
      <c r="PQ22" s="430">
        <v>1</v>
      </c>
      <c r="PR22" s="430">
        <v>0</v>
      </c>
      <c r="PS22" s="430">
        <v>0</v>
      </c>
      <c r="PT22" s="430">
        <v>0</v>
      </c>
      <c r="PU22" s="430">
        <v>18</v>
      </c>
      <c r="PV22" s="430">
        <v>2015</v>
      </c>
      <c r="PW22" s="430">
        <v>34.200000000000003</v>
      </c>
      <c r="PX22" s="430">
        <v>2015</v>
      </c>
      <c r="PY22" s="430">
        <v>12</v>
      </c>
      <c r="PZ22" s="430">
        <v>2015</v>
      </c>
      <c r="QA22" s="430">
        <v>26.7</v>
      </c>
      <c r="QB22" s="430">
        <v>2021</v>
      </c>
      <c r="QC22" s="430">
        <v>40.79</v>
      </c>
      <c r="QD22" s="430">
        <v>2021</v>
      </c>
      <c r="QE22" s="430">
        <v>21</v>
      </c>
      <c r="QF22" s="430">
        <v>2021</v>
      </c>
      <c r="QG22" s="430" t="s">
        <v>5557</v>
      </c>
      <c r="QH22" s="430" t="s">
        <v>5557</v>
      </c>
      <c r="QI22" s="430" t="s">
        <v>5557</v>
      </c>
      <c r="QJ22" s="430">
        <v>1</v>
      </c>
      <c r="QK22" s="430">
        <v>1</v>
      </c>
      <c r="QL22" s="430">
        <v>1</v>
      </c>
      <c r="QM22" s="430">
        <v>100</v>
      </c>
      <c r="QN22" s="430">
        <v>2030</v>
      </c>
      <c r="QO22" s="430">
        <v>100</v>
      </c>
      <c r="QP22" s="430">
        <v>2030</v>
      </c>
      <c r="QQ22" s="430">
        <v>100</v>
      </c>
      <c r="QR22" s="430">
        <v>2030</v>
      </c>
      <c r="QS22" s="430" t="s">
        <v>5558</v>
      </c>
      <c r="QT22" s="430" t="s">
        <v>5558</v>
      </c>
      <c r="QU22" s="430" t="s">
        <v>5558</v>
      </c>
      <c r="QV22" s="430" t="s">
        <v>5559</v>
      </c>
      <c r="QW22" s="430" t="s">
        <v>5559</v>
      </c>
      <c r="QX22" s="430" t="s">
        <v>5559</v>
      </c>
      <c r="QY22" s="430" t="s">
        <v>5560</v>
      </c>
      <c r="QZ22" s="430" t="s">
        <v>5560</v>
      </c>
      <c r="RA22" s="430" t="s">
        <v>5561</v>
      </c>
      <c r="RB22" s="430">
        <v>1</v>
      </c>
      <c r="RC22" s="430">
        <v>1</v>
      </c>
      <c r="RD22" s="430">
        <v>1</v>
      </c>
      <c r="RE22" s="430" t="s">
        <v>5562</v>
      </c>
      <c r="RF22" s="430" t="s">
        <v>5562</v>
      </c>
      <c r="RG22" s="430" t="s">
        <v>5562</v>
      </c>
      <c r="RH22" s="430">
        <v>1</v>
      </c>
      <c r="RI22" s="430" t="s">
        <v>5563</v>
      </c>
      <c r="RJ22" s="430">
        <v>1</v>
      </c>
      <c r="RK22" s="430" t="s">
        <v>5563</v>
      </c>
      <c r="RL22" s="430">
        <v>1</v>
      </c>
      <c r="RM22" s="430" t="s">
        <v>5563</v>
      </c>
      <c r="RN22" s="430">
        <v>1</v>
      </c>
      <c r="RO22" s="430" t="s">
        <v>5564</v>
      </c>
      <c r="RP22" s="430">
        <v>1</v>
      </c>
      <c r="RQ22" s="430" t="s">
        <v>5564</v>
      </c>
      <c r="RR22" s="430">
        <v>1</v>
      </c>
      <c r="RS22" s="430" t="s">
        <v>5564</v>
      </c>
      <c r="RT22" s="430">
        <v>1</v>
      </c>
      <c r="RU22" s="430" t="s">
        <v>1042</v>
      </c>
      <c r="RV22" s="430">
        <v>1</v>
      </c>
      <c r="RW22" s="430" t="s">
        <v>1042</v>
      </c>
      <c r="RX22" s="430">
        <v>1</v>
      </c>
      <c r="RY22" s="430" t="s">
        <v>1042</v>
      </c>
      <c r="RZ22" s="430">
        <v>1</v>
      </c>
      <c r="SA22" s="430" t="s">
        <v>5565</v>
      </c>
      <c r="SB22" s="430">
        <v>1</v>
      </c>
      <c r="SC22" s="430" t="s">
        <v>5565</v>
      </c>
      <c r="SD22" s="430">
        <v>1</v>
      </c>
      <c r="SE22" s="430" t="s">
        <v>5565</v>
      </c>
      <c r="SF22" s="430">
        <v>1</v>
      </c>
      <c r="SG22" s="430" t="s">
        <v>5566</v>
      </c>
      <c r="SH22" s="430">
        <v>1</v>
      </c>
      <c r="SI22" s="430" t="s">
        <v>5566</v>
      </c>
      <c r="SJ22" s="430">
        <v>1</v>
      </c>
      <c r="SK22" s="430" t="s">
        <v>5566</v>
      </c>
      <c r="SL22" s="430">
        <v>1</v>
      </c>
      <c r="SM22" s="430" t="s">
        <v>5567</v>
      </c>
      <c r="SN22" s="430">
        <v>1</v>
      </c>
      <c r="SO22" s="430" t="s">
        <v>5568</v>
      </c>
      <c r="SP22" s="430">
        <v>1</v>
      </c>
      <c r="SQ22" s="430" t="s">
        <v>5567</v>
      </c>
      <c r="SR22" s="430">
        <v>71.900000000000006</v>
      </c>
      <c r="SS22" s="430">
        <v>2015</v>
      </c>
      <c r="ST22" s="430">
        <v>89.9</v>
      </c>
      <c r="SU22" s="430">
        <v>2015</v>
      </c>
      <c r="SV22" s="430">
        <v>65</v>
      </c>
      <c r="SW22" s="430">
        <v>2015</v>
      </c>
      <c r="SX22" s="430">
        <v>76.2</v>
      </c>
      <c r="SY22" s="430">
        <v>2021</v>
      </c>
      <c r="SZ22" s="430">
        <v>92.2</v>
      </c>
      <c r="TA22" s="430">
        <v>2021</v>
      </c>
      <c r="TB22" s="430">
        <v>69.5</v>
      </c>
      <c r="TC22" s="430">
        <v>2021</v>
      </c>
      <c r="TD22" s="430" t="s">
        <v>5569</v>
      </c>
      <c r="TE22" s="430" t="s">
        <v>5569</v>
      </c>
      <c r="TF22" s="430" t="s">
        <v>5569</v>
      </c>
      <c r="TG22" s="430">
        <v>0</v>
      </c>
      <c r="TH22" s="430">
        <v>0</v>
      </c>
      <c r="TI22" s="430">
        <v>0</v>
      </c>
      <c r="TJ22" s="430" t="s">
        <v>1226</v>
      </c>
      <c r="TK22" s="430" t="s">
        <v>1226</v>
      </c>
      <c r="TL22" s="430" t="s">
        <v>1226</v>
      </c>
      <c r="TM22" s="430" t="s">
        <v>1226</v>
      </c>
      <c r="TN22" s="430" t="s">
        <v>1226</v>
      </c>
      <c r="TO22" s="430" t="s">
        <v>1226</v>
      </c>
      <c r="TP22" s="430" t="s">
        <v>1226</v>
      </c>
      <c r="TQ22" s="430" t="s">
        <v>1226</v>
      </c>
      <c r="TR22" s="430" t="s">
        <v>1226</v>
      </c>
      <c r="TS22" s="430" t="s">
        <v>1226</v>
      </c>
      <c r="TT22" s="430" t="s">
        <v>1226</v>
      </c>
      <c r="TU22" s="430" t="s">
        <v>1226</v>
      </c>
      <c r="TV22" s="430" t="s">
        <v>1226</v>
      </c>
      <c r="TW22" s="430" t="s">
        <v>1226</v>
      </c>
      <c r="TX22" s="430" t="s">
        <v>1226</v>
      </c>
      <c r="TY22" s="430" t="s">
        <v>1226</v>
      </c>
      <c r="TZ22" s="430" t="s">
        <v>1226</v>
      </c>
      <c r="UA22" s="430" t="s">
        <v>1226</v>
      </c>
      <c r="UB22" s="430" t="s">
        <v>1226</v>
      </c>
      <c r="UC22" s="430" t="s">
        <v>1226</v>
      </c>
      <c r="UD22" s="430" t="s">
        <v>1226</v>
      </c>
      <c r="UE22" s="430" t="s">
        <v>1226</v>
      </c>
      <c r="UF22" s="430" t="s">
        <v>1226</v>
      </c>
      <c r="UG22" s="430" t="s">
        <v>1226</v>
      </c>
      <c r="UH22" s="430" t="s">
        <v>1226</v>
      </c>
      <c r="UI22" s="430" t="s">
        <v>1226</v>
      </c>
      <c r="UJ22" s="430" t="s">
        <v>1226</v>
      </c>
      <c r="UK22" s="430" t="s">
        <v>1226</v>
      </c>
      <c r="UL22" s="430" t="s">
        <v>1226</v>
      </c>
      <c r="UM22" s="430" t="s">
        <v>1226</v>
      </c>
      <c r="UN22" s="430" t="s">
        <v>1226</v>
      </c>
      <c r="UO22" s="430" t="s">
        <v>1226</v>
      </c>
      <c r="UP22" s="430" t="s">
        <v>1226</v>
      </c>
      <c r="UQ22" s="430" t="s">
        <v>1226</v>
      </c>
      <c r="UR22" s="430" t="s">
        <v>1226</v>
      </c>
      <c r="US22" s="430" t="s">
        <v>1226</v>
      </c>
      <c r="UT22" s="430">
        <v>1</v>
      </c>
      <c r="UU22" s="430">
        <v>100</v>
      </c>
      <c r="UV22" s="430">
        <v>2030</v>
      </c>
      <c r="UW22" s="430" t="s">
        <v>5570</v>
      </c>
      <c r="UX22" s="430" t="s">
        <v>5571</v>
      </c>
      <c r="UY22" s="430" t="s">
        <v>5572</v>
      </c>
      <c r="UZ22" s="430">
        <v>2015</v>
      </c>
      <c r="VA22" s="430" t="s">
        <v>5573</v>
      </c>
      <c r="VB22" s="430">
        <v>2021</v>
      </c>
      <c r="VC22" s="430" t="s">
        <v>5574</v>
      </c>
      <c r="VD22" s="430">
        <v>1</v>
      </c>
      <c r="VE22" s="430">
        <v>100</v>
      </c>
      <c r="VF22" s="430">
        <v>2030</v>
      </c>
      <c r="VG22" s="430" t="s">
        <v>5575</v>
      </c>
      <c r="VH22" s="430" t="s">
        <v>5571</v>
      </c>
      <c r="VI22" s="430" t="s">
        <v>5576</v>
      </c>
      <c r="VJ22" s="430">
        <v>2015</v>
      </c>
      <c r="VK22" s="430" t="s">
        <v>5577</v>
      </c>
      <c r="VL22" s="430">
        <v>2020</v>
      </c>
      <c r="VM22" s="430" t="s">
        <v>5578</v>
      </c>
      <c r="VN22" s="430">
        <v>1</v>
      </c>
      <c r="VO22" s="430" t="s">
        <v>5579</v>
      </c>
      <c r="VP22" s="430">
        <v>2030</v>
      </c>
      <c r="VQ22" s="430" t="s">
        <v>5580</v>
      </c>
      <c r="VR22" s="430" t="s">
        <v>5581</v>
      </c>
      <c r="VS22" s="430">
        <v>0</v>
      </c>
      <c r="VT22" s="430" t="s">
        <v>1226</v>
      </c>
      <c r="VU22" s="430" t="s">
        <v>1226</v>
      </c>
      <c r="VV22" s="430" t="s">
        <v>1226</v>
      </c>
      <c r="VW22" s="430" t="s">
        <v>1226</v>
      </c>
      <c r="VX22" s="430">
        <v>1</v>
      </c>
      <c r="VY22" s="430" t="s">
        <v>5582</v>
      </c>
      <c r="VZ22" s="430">
        <v>2030</v>
      </c>
      <c r="WA22" s="430" t="s">
        <v>5583</v>
      </c>
      <c r="WB22" s="430" t="s">
        <v>5584</v>
      </c>
      <c r="WC22" s="430">
        <v>1</v>
      </c>
      <c r="WD22" s="430" t="s">
        <v>5585</v>
      </c>
      <c r="WE22" s="430">
        <v>2025</v>
      </c>
      <c r="WF22" s="430" t="s">
        <v>5586</v>
      </c>
      <c r="WG22" s="430" t="s">
        <v>5587</v>
      </c>
      <c r="WH22" s="430">
        <v>1</v>
      </c>
      <c r="WI22" s="430" t="s">
        <v>5588</v>
      </c>
      <c r="WJ22" s="430">
        <v>2030</v>
      </c>
      <c r="WK22" s="430" t="s">
        <v>5589</v>
      </c>
      <c r="WL22" s="430" t="s">
        <v>5590</v>
      </c>
      <c r="WM22" s="430">
        <v>0</v>
      </c>
      <c r="WN22" s="430" t="s">
        <v>1226</v>
      </c>
      <c r="WO22" s="430" t="s">
        <v>1226</v>
      </c>
      <c r="WP22" s="430" t="s">
        <v>1226</v>
      </c>
      <c r="WQ22" s="430" t="s">
        <v>1226</v>
      </c>
      <c r="WR22" s="430">
        <v>0</v>
      </c>
      <c r="WS22" s="430" t="s">
        <v>1226</v>
      </c>
      <c r="WT22" s="430" t="s">
        <v>1226</v>
      </c>
      <c r="WU22" s="430" t="s">
        <v>1226</v>
      </c>
      <c r="WV22" s="430" t="s">
        <v>1226</v>
      </c>
      <c r="WW22" s="430">
        <v>1</v>
      </c>
      <c r="WX22" s="430">
        <v>100</v>
      </c>
      <c r="WY22" s="430">
        <v>2030</v>
      </c>
      <c r="WZ22" s="430" t="s">
        <v>5591</v>
      </c>
      <c r="XA22" s="430" t="s">
        <v>5592</v>
      </c>
      <c r="XB22" s="430">
        <v>1</v>
      </c>
      <c r="XC22" s="430">
        <v>0</v>
      </c>
      <c r="XD22" s="430">
        <v>2030</v>
      </c>
      <c r="XE22" s="430" t="s">
        <v>5593</v>
      </c>
      <c r="XF22" s="430" t="s">
        <v>5592</v>
      </c>
      <c r="XG22" s="430">
        <v>46</v>
      </c>
      <c r="XH22" s="430">
        <v>2015</v>
      </c>
      <c r="XI22" s="430">
        <v>38.74</v>
      </c>
      <c r="XJ22" s="430">
        <v>2018</v>
      </c>
      <c r="XK22" s="430" t="s">
        <v>1226</v>
      </c>
      <c r="XL22" s="430">
        <v>1</v>
      </c>
      <c r="XM22" s="430">
        <v>2</v>
      </c>
      <c r="XN22" s="430">
        <v>1</v>
      </c>
      <c r="XO22" s="430">
        <v>2</v>
      </c>
      <c r="XP22" s="430">
        <v>1</v>
      </c>
      <c r="XQ22" s="430">
        <v>2</v>
      </c>
      <c r="XR22" s="430" t="s">
        <v>5594</v>
      </c>
      <c r="XS22" s="430" t="s">
        <v>1226</v>
      </c>
      <c r="XT22" s="430">
        <v>1</v>
      </c>
      <c r="XU22" s="430">
        <v>2</v>
      </c>
      <c r="XV22" s="430">
        <v>1</v>
      </c>
      <c r="XW22" s="430">
        <v>2</v>
      </c>
      <c r="XX22" s="430">
        <v>1</v>
      </c>
      <c r="XY22" s="430">
        <v>2</v>
      </c>
      <c r="XZ22" s="430" t="s">
        <v>5595</v>
      </c>
      <c r="YA22" s="430" t="s">
        <v>1226</v>
      </c>
      <c r="YB22" s="430">
        <v>1</v>
      </c>
      <c r="YC22" s="430">
        <v>2</v>
      </c>
      <c r="YD22" s="430">
        <v>1</v>
      </c>
      <c r="YE22" s="430">
        <v>2</v>
      </c>
      <c r="YF22" s="430">
        <v>1</v>
      </c>
      <c r="YG22" s="430">
        <v>2</v>
      </c>
      <c r="YH22" s="430" t="s">
        <v>5596</v>
      </c>
      <c r="YI22" s="430" t="s">
        <v>1226</v>
      </c>
      <c r="YJ22" s="430">
        <v>1</v>
      </c>
      <c r="YK22" s="430">
        <v>2</v>
      </c>
      <c r="YL22" s="430">
        <v>1</v>
      </c>
      <c r="YM22" s="430">
        <v>2</v>
      </c>
      <c r="YN22" s="430">
        <v>1</v>
      </c>
      <c r="YO22" s="430">
        <v>2</v>
      </c>
      <c r="YP22" s="430" t="s">
        <v>5597</v>
      </c>
      <c r="YQ22" s="430" t="s">
        <v>1226</v>
      </c>
      <c r="YR22" s="430">
        <v>1</v>
      </c>
      <c r="YS22" s="430" t="s">
        <v>1226</v>
      </c>
      <c r="YT22" s="430" t="s">
        <v>1226</v>
      </c>
      <c r="YU22" s="430" t="s">
        <v>1226</v>
      </c>
      <c r="YV22" s="430" t="s">
        <v>1226</v>
      </c>
      <c r="YW22" s="430" t="s">
        <v>1226</v>
      </c>
      <c r="YX22" s="430" t="s">
        <v>1226</v>
      </c>
      <c r="YY22" s="430" t="s">
        <v>1226</v>
      </c>
      <c r="YZ22" s="430">
        <v>1</v>
      </c>
      <c r="ZA22" s="430">
        <v>2</v>
      </c>
      <c r="ZB22" s="430">
        <v>1</v>
      </c>
      <c r="ZC22" s="430">
        <v>2</v>
      </c>
      <c r="ZD22" s="430">
        <v>1</v>
      </c>
      <c r="ZE22" s="430">
        <v>2</v>
      </c>
      <c r="ZF22" s="430" t="s">
        <v>5598</v>
      </c>
      <c r="ZG22" s="430">
        <v>1</v>
      </c>
      <c r="ZH22" s="430">
        <v>2</v>
      </c>
      <c r="ZI22" s="430">
        <v>1</v>
      </c>
      <c r="ZJ22" s="430">
        <v>2</v>
      </c>
      <c r="ZK22" s="430">
        <v>1</v>
      </c>
      <c r="ZL22" s="430">
        <v>2</v>
      </c>
      <c r="ZM22" s="430" t="s">
        <v>5599</v>
      </c>
      <c r="ZN22" s="430">
        <v>1</v>
      </c>
      <c r="ZO22" s="430">
        <v>2</v>
      </c>
      <c r="ZP22" s="430">
        <v>1</v>
      </c>
      <c r="ZQ22" s="430">
        <v>2</v>
      </c>
      <c r="ZR22" s="430">
        <v>1</v>
      </c>
      <c r="ZS22" s="430">
        <v>2</v>
      </c>
      <c r="ZT22" s="430" t="s">
        <v>5599</v>
      </c>
      <c r="ZU22" s="430">
        <v>1</v>
      </c>
      <c r="ZV22" s="430">
        <v>2</v>
      </c>
      <c r="ZW22" s="430">
        <v>1</v>
      </c>
      <c r="ZX22" s="430">
        <v>2</v>
      </c>
      <c r="ZY22" s="430">
        <v>1</v>
      </c>
      <c r="ZZ22" s="430">
        <v>2</v>
      </c>
      <c r="AAA22" s="430" t="s">
        <v>5599</v>
      </c>
      <c r="AAB22" s="430">
        <v>1</v>
      </c>
      <c r="AAC22" s="430" t="s">
        <v>1226</v>
      </c>
      <c r="AAD22" s="430" t="s">
        <v>1226</v>
      </c>
      <c r="AAE22" s="430" t="s">
        <v>1226</v>
      </c>
      <c r="AAF22" s="430" t="s">
        <v>1226</v>
      </c>
      <c r="AAG22" s="430" t="s">
        <v>1226</v>
      </c>
      <c r="AAH22" s="430" t="s">
        <v>1226</v>
      </c>
      <c r="AAI22" s="430" t="s">
        <v>1226</v>
      </c>
      <c r="AAJ22" s="430" t="s">
        <v>1226</v>
      </c>
      <c r="AAK22" s="430">
        <v>0</v>
      </c>
      <c r="AAL22" s="430" t="s">
        <v>1226</v>
      </c>
      <c r="AAM22" s="430">
        <v>0</v>
      </c>
      <c r="AAN22" s="430" t="s">
        <v>1226</v>
      </c>
      <c r="AAO22" s="430">
        <v>0</v>
      </c>
      <c r="AAP22" s="430" t="s">
        <v>1226</v>
      </c>
      <c r="AAQ22" s="430" t="s">
        <v>1226</v>
      </c>
      <c r="AAR22" s="430">
        <v>1</v>
      </c>
      <c r="AAS22" s="430" t="s">
        <v>1226</v>
      </c>
      <c r="AAT22" s="430" t="s">
        <v>1226</v>
      </c>
      <c r="AAU22" s="430" t="s">
        <v>1226</v>
      </c>
      <c r="AAV22" s="430" t="s">
        <v>1226</v>
      </c>
      <c r="AAW22" s="430" t="s">
        <v>1226</v>
      </c>
      <c r="AAX22" s="430" t="s">
        <v>1226</v>
      </c>
      <c r="AAY22" s="430" t="s">
        <v>1226</v>
      </c>
      <c r="AAZ22" s="430" t="s">
        <v>5600</v>
      </c>
      <c r="ABA22" s="430" t="s">
        <v>1226</v>
      </c>
      <c r="ABB22" s="430">
        <v>1</v>
      </c>
      <c r="ABC22" s="430">
        <v>2</v>
      </c>
      <c r="ABD22" s="430">
        <v>1</v>
      </c>
      <c r="ABE22" s="430">
        <v>2</v>
      </c>
      <c r="ABF22" s="430">
        <v>1</v>
      </c>
      <c r="ABG22" s="430">
        <v>2</v>
      </c>
      <c r="ABH22" s="430" t="s">
        <v>5601</v>
      </c>
      <c r="ABI22" s="430" t="s">
        <v>5602</v>
      </c>
      <c r="ABJ22" s="430">
        <v>3</v>
      </c>
      <c r="ABK22" s="430">
        <v>3</v>
      </c>
      <c r="ABL22" s="430">
        <v>3</v>
      </c>
      <c r="ABM22" s="430">
        <v>3</v>
      </c>
      <c r="ABN22" s="430">
        <v>3</v>
      </c>
      <c r="ABO22" s="430">
        <v>2</v>
      </c>
      <c r="ABP22" s="430">
        <v>2</v>
      </c>
      <c r="ABQ22" s="430">
        <v>2</v>
      </c>
      <c r="ABR22" s="430" t="s">
        <v>5603</v>
      </c>
      <c r="ABS22" s="430">
        <v>2</v>
      </c>
      <c r="ABT22" s="430">
        <v>2</v>
      </c>
      <c r="ABU22" s="430">
        <v>2</v>
      </c>
      <c r="ABV22" s="430">
        <v>2</v>
      </c>
      <c r="ABW22" s="430">
        <v>1</v>
      </c>
      <c r="ABX22" s="430">
        <v>3</v>
      </c>
      <c r="ABY22" s="430">
        <v>3</v>
      </c>
      <c r="ABZ22" s="430">
        <v>2</v>
      </c>
      <c r="ACA22" s="430" t="s">
        <v>5604</v>
      </c>
      <c r="ACB22" s="430">
        <v>1</v>
      </c>
      <c r="ACC22" s="430">
        <v>1</v>
      </c>
      <c r="ACD22" s="430">
        <v>1</v>
      </c>
      <c r="ACE22" s="430">
        <v>1</v>
      </c>
      <c r="ACF22" s="430">
        <v>1</v>
      </c>
      <c r="ACG22" s="430">
        <v>1</v>
      </c>
      <c r="ACH22" s="430">
        <v>1</v>
      </c>
      <c r="ACI22" s="430">
        <v>3</v>
      </c>
      <c r="ACJ22" s="430" t="s">
        <v>1226</v>
      </c>
      <c r="ACK22" s="430" t="s">
        <v>1226</v>
      </c>
      <c r="ACL22" s="430" t="s">
        <v>1226</v>
      </c>
      <c r="ACM22" s="430" t="s">
        <v>1226</v>
      </c>
      <c r="ACN22" s="430" t="s">
        <v>1226</v>
      </c>
      <c r="ACO22" s="430" t="s">
        <v>1226</v>
      </c>
      <c r="ACP22" s="430" t="s">
        <v>1226</v>
      </c>
      <c r="ACQ22" s="430" t="s">
        <v>1226</v>
      </c>
      <c r="ACR22" s="430" t="s">
        <v>1226</v>
      </c>
      <c r="ACS22" s="430" t="s">
        <v>5605</v>
      </c>
      <c r="ACT22" s="430">
        <v>2</v>
      </c>
      <c r="ACU22" s="430">
        <v>2</v>
      </c>
      <c r="ACV22" s="430">
        <v>2</v>
      </c>
      <c r="ACW22" s="430">
        <v>2</v>
      </c>
      <c r="ACX22" s="430">
        <v>2</v>
      </c>
      <c r="ACY22" s="430">
        <v>2</v>
      </c>
      <c r="ACZ22" s="430">
        <v>2</v>
      </c>
      <c r="ADA22" s="430">
        <v>2</v>
      </c>
      <c r="ADB22" s="430" t="s">
        <v>1109</v>
      </c>
      <c r="ADC22" s="430">
        <v>2</v>
      </c>
      <c r="ADD22" s="430">
        <v>2</v>
      </c>
      <c r="ADE22" s="430">
        <v>2</v>
      </c>
      <c r="ADF22" s="430">
        <v>2</v>
      </c>
      <c r="ADG22" s="430">
        <v>2</v>
      </c>
      <c r="ADH22" s="430">
        <v>2</v>
      </c>
      <c r="ADI22" s="430">
        <v>2</v>
      </c>
      <c r="ADJ22" s="430">
        <v>2</v>
      </c>
      <c r="ADK22" s="430" t="s">
        <v>1226</v>
      </c>
      <c r="ADL22" s="430" t="s">
        <v>1226</v>
      </c>
      <c r="ADM22" s="430" t="s">
        <v>1226</v>
      </c>
      <c r="ADN22" s="430" t="s">
        <v>1226</v>
      </c>
      <c r="ADO22" s="430" t="s">
        <v>1226</v>
      </c>
      <c r="ADP22" s="430" t="s">
        <v>1226</v>
      </c>
      <c r="ADQ22" s="430" t="s">
        <v>1226</v>
      </c>
      <c r="ADR22" s="430" t="s">
        <v>1226</v>
      </c>
      <c r="ADS22" s="430" t="s">
        <v>1226</v>
      </c>
      <c r="ADT22" s="430" t="s">
        <v>1226</v>
      </c>
      <c r="ADU22" s="430" t="s">
        <v>1226</v>
      </c>
      <c r="ADV22" s="430" t="s">
        <v>1226</v>
      </c>
      <c r="ADW22" s="430" t="s">
        <v>1226</v>
      </c>
      <c r="ADX22" s="430" t="s">
        <v>1226</v>
      </c>
      <c r="ADY22" s="430" t="s">
        <v>1226</v>
      </c>
      <c r="ADZ22" s="430" t="s">
        <v>1226</v>
      </c>
      <c r="AEA22" s="430" t="s">
        <v>1226</v>
      </c>
      <c r="AEB22" s="430" t="s">
        <v>1226</v>
      </c>
      <c r="AEC22" s="430" t="s">
        <v>1226</v>
      </c>
      <c r="AED22" s="430" t="s">
        <v>1226</v>
      </c>
      <c r="AEE22" s="430" t="s">
        <v>1226</v>
      </c>
      <c r="AEF22" s="430" t="s">
        <v>1226</v>
      </c>
      <c r="AEG22" s="430" t="s">
        <v>1226</v>
      </c>
      <c r="AEH22" s="430" t="s">
        <v>1226</v>
      </c>
      <c r="AEI22" s="430" t="s">
        <v>1226</v>
      </c>
      <c r="AEJ22" s="430" t="s">
        <v>1226</v>
      </c>
      <c r="AEK22" s="430" t="s">
        <v>1226</v>
      </c>
      <c r="AEL22" s="430" t="s">
        <v>1226</v>
      </c>
      <c r="AEM22" s="430" t="s">
        <v>1226</v>
      </c>
      <c r="AEN22" s="430" t="s">
        <v>1226</v>
      </c>
      <c r="AEO22" s="430" t="s">
        <v>1226</v>
      </c>
      <c r="AEP22" s="430" t="s">
        <v>1226</v>
      </c>
      <c r="AEQ22" s="430" t="s">
        <v>1226</v>
      </c>
      <c r="AER22" s="430" t="s">
        <v>1226</v>
      </c>
      <c r="AES22" s="430" t="s">
        <v>1226</v>
      </c>
      <c r="AET22" s="430" t="s">
        <v>1226</v>
      </c>
      <c r="AEU22" s="430" t="s">
        <v>1226</v>
      </c>
      <c r="AEV22" s="430" t="s">
        <v>1226</v>
      </c>
      <c r="AEW22" s="430" t="s">
        <v>1226</v>
      </c>
      <c r="AEX22" s="430" t="s">
        <v>1226</v>
      </c>
      <c r="AEY22" s="430" t="s">
        <v>1226</v>
      </c>
      <c r="AEZ22" s="430" t="s">
        <v>1226</v>
      </c>
      <c r="AFA22" s="430" t="s">
        <v>1226</v>
      </c>
      <c r="AFB22" s="430" t="s">
        <v>1226</v>
      </c>
      <c r="AFC22" s="430" t="s">
        <v>1226</v>
      </c>
      <c r="AFD22" s="430" t="s">
        <v>1226</v>
      </c>
      <c r="AFE22" s="430" t="s">
        <v>1226</v>
      </c>
      <c r="AFF22" s="430" t="s">
        <v>1226</v>
      </c>
      <c r="AFG22" s="430" t="s">
        <v>1226</v>
      </c>
      <c r="AFH22" s="430" t="s">
        <v>1226</v>
      </c>
      <c r="AFI22" s="430" t="s">
        <v>1226</v>
      </c>
      <c r="AFJ22" s="430" t="s">
        <v>1226</v>
      </c>
      <c r="AFK22" s="430" t="s">
        <v>1226</v>
      </c>
      <c r="AFL22" s="430" t="s">
        <v>1226</v>
      </c>
      <c r="AFM22" s="430" t="s">
        <v>1226</v>
      </c>
      <c r="AFN22" s="430" t="s">
        <v>1226</v>
      </c>
      <c r="AFO22" s="430" t="s">
        <v>1226</v>
      </c>
      <c r="AFP22" s="430" t="s">
        <v>1226</v>
      </c>
      <c r="AFQ22" s="430" t="s">
        <v>1226</v>
      </c>
      <c r="AFR22" s="430" t="s">
        <v>1226</v>
      </c>
      <c r="AFS22" s="430" t="s">
        <v>1226</v>
      </c>
      <c r="AFT22" s="430" t="s">
        <v>1226</v>
      </c>
      <c r="AFU22" s="430" t="s">
        <v>1226</v>
      </c>
      <c r="AFV22" s="430" t="s">
        <v>1226</v>
      </c>
      <c r="AFW22" s="430" t="s">
        <v>1226</v>
      </c>
      <c r="AFX22" s="430" t="s">
        <v>1226</v>
      </c>
      <c r="AFY22" s="430" t="s">
        <v>1226</v>
      </c>
      <c r="AFZ22" s="430" t="s">
        <v>1226</v>
      </c>
      <c r="AGA22" s="430" t="s">
        <v>1226</v>
      </c>
      <c r="AGB22" s="430" t="s">
        <v>1226</v>
      </c>
      <c r="AGC22" s="430" t="s">
        <v>1226</v>
      </c>
      <c r="AGD22" s="430" t="s">
        <v>1226</v>
      </c>
      <c r="AGE22" s="430">
        <v>1</v>
      </c>
      <c r="AGF22" s="430" t="s">
        <v>5606</v>
      </c>
      <c r="AGG22" s="430" t="s">
        <v>5602</v>
      </c>
      <c r="AGH22" s="430" t="s">
        <v>1226</v>
      </c>
      <c r="AGI22" s="430">
        <v>1</v>
      </c>
      <c r="AGJ22" s="430">
        <v>1</v>
      </c>
      <c r="AGK22" s="430">
        <v>1</v>
      </c>
      <c r="AGL22" s="430">
        <v>1</v>
      </c>
      <c r="AGM22" s="430">
        <v>1</v>
      </c>
      <c r="AGN22" s="430" t="s">
        <v>1226</v>
      </c>
      <c r="AGO22" s="430" t="s">
        <v>1226</v>
      </c>
      <c r="AGP22" s="430">
        <v>1</v>
      </c>
      <c r="AGQ22" s="430">
        <v>1</v>
      </c>
      <c r="AGR22" s="430">
        <v>1</v>
      </c>
      <c r="AGS22" s="430" t="s">
        <v>4150</v>
      </c>
      <c r="AGT22" s="430" t="s">
        <v>5607</v>
      </c>
      <c r="AGU22" s="430">
        <v>1</v>
      </c>
      <c r="AGV22" s="430">
        <v>1</v>
      </c>
      <c r="AGW22" s="430">
        <v>3</v>
      </c>
      <c r="AGX22" s="430">
        <v>1</v>
      </c>
      <c r="AGY22" s="430">
        <v>1</v>
      </c>
      <c r="AGZ22" s="430">
        <v>1</v>
      </c>
      <c r="AHA22" s="430">
        <v>5</v>
      </c>
      <c r="AHB22" s="430">
        <v>3</v>
      </c>
      <c r="AHC22" s="430">
        <v>1</v>
      </c>
      <c r="AHD22" s="430">
        <v>1</v>
      </c>
      <c r="AHE22" s="430">
        <v>3</v>
      </c>
      <c r="AHF22" s="430">
        <v>1</v>
      </c>
      <c r="AHG22" s="430">
        <v>1</v>
      </c>
      <c r="AHH22" s="430">
        <v>1</v>
      </c>
      <c r="AHI22" s="430">
        <v>5</v>
      </c>
      <c r="AHJ22" s="430">
        <v>3</v>
      </c>
      <c r="AHK22" s="430">
        <v>1</v>
      </c>
      <c r="AHL22" s="430">
        <v>1</v>
      </c>
      <c r="AHM22" s="430">
        <v>5</v>
      </c>
      <c r="AHN22" s="430">
        <v>4</v>
      </c>
      <c r="AHO22" s="430">
        <v>1</v>
      </c>
      <c r="AHP22" s="430">
        <v>1</v>
      </c>
      <c r="AHQ22" s="430">
        <v>5</v>
      </c>
      <c r="AHR22" s="430">
        <v>4</v>
      </c>
      <c r="AHS22" s="430" t="s">
        <v>5608</v>
      </c>
      <c r="AHT22" s="430" t="s">
        <v>5609</v>
      </c>
      <c r="AHU22" s="430">
        <v>1</v>
      </c>
      <c r="AHV22" s="430">
        <v>1</v>
      </c>
      <c r="AHW22" s="430">
        <v>1</v>
      </c>
      <c r="AHX22" s="430">
        <v>0.5</v>
      </c>
      <c r="AHY22" s="430">
        <v>0.5</v>
      </c>
      <c r="AHZ22" s="430">
        <v>0.75</v>
      </c>
      <c r="AIA22" s="430" t="s">
        <v>1226</v>
      </c>
      <c r="AIB22" s="430" t="s">
        <v>1226</v>
      </c>
      <c r="AIC22" s="430" t="s">
        <v>1226</v>
      </c>
      <c r="AID22" s="430">
        <v>0.75</v>
      </c>
      <c r="AIE22" s="430">
        <v>0</v>
      </c>
      <c r="AIF22" s="430">
        <v>1</v>
      </c>
      <c r="AIG22" s="430">
        <v>1</v>
      </c>
      <c r="AIH22" s="430">
        <v>0</v>
      </c>
      <c r="AII22" s="430">
        <v>1</v>
      </c>
      <c r="AIJ22" s="430">
        <v>1</v>
      </c>
      <c r="AIK22" s="430">
        <v>0</v>
      </c>
      <c r="AIL22" s="430">
        <v>0.5</v>
      </c>
      <c r="AIM22" s="430">
        <v>1</v>
      </c>
      <c r="AIN22" s="430">
        <v>0</v>
      </c>
      <c r="AIO22" s="430">
        <v>0.75</v>
      </c>
      <c r="AIP22" s="430">
        <v>1</v>
      </c>
      <c r="AIQ22" s="430" t="s">
        <v>5610</v>
      </c>
      <c r="AIR22" s="430">
        <v>1</v>
      </c>
      <c r="AIS22" s="430" t="s">
        <v>5611</v>
      </c>
      <c r="AIT22" s="430">
        <v>1</v>
      </c>
      <c r="AIU22" s="430" t="s">
        <v>5612</v>
      </c>
    </row>
    <row r="23" spans="1:931" x14ac:dyDescent="0.2">
      <c r="A23" s="430" t="s">
        <v>1087</v>
      </c>
      <c r="B23" s="430" t="s">
        <v>1088</v>
      </c>
      <c r="C23" s="430" t="s">
        <v>1047</v>
      </c>
      <c r="D23" s="430" t="s">
        <v>1048</v>
      </c>
      <c r="E23" s="430" t="s">
        <v>1039</v>
      </c>
      <c r="F23" s="443">
        <v>12.551213000000001</v>
      </c>
      <c r="G23" s="443">
        <v>2902.0293858259201</v>
      </c>
      <c r="H23" s="430">
        <v>1</v>
      </c>
      <c r="I23" s="430">
        <v>1</v>
      </c>
      <c r="J23" s="430">
        <v>2012</v>
      </c>
      <c r="K23" s="430">
        <v>2018</v>
      </c>
      <c r="L23" s="430" t="s">
        <v>5701</v>
      </c>
      <c r="M23" s="430" t="s">
        <v>5702</v>
      </c>
      <c r="N23" s="430">
        <v>0</v>
      </c>
      <c r="O23" s="430">
        <v>0</v>
      </c>
      <c r="P23" s="430" t="s">
        <v>1226</v>
      </c>
      <c r="Q23" s="430" t="s">
        <v>1226</v>
      </c>
      <c r="R23" s="430" t="s">
        <v>1226</v>
      </c>
      <c r="S23" s="430" t="s">
        <v>1226</v>
      </c>
      <c r="T23" s="430" t="s">
        <v>1226</v>
      </c>
      <c r="U23" s="430" t="s">
        <v>1226</v>
      </c>
      <c r="V23" s="430">
        <v>1</v>
      </c>
      <c r="W23" s="430">
        <v>1</v>
      </c>
      <c r="X23" s="430" t="s">
        <v>5703</v>
      </c>
      <c r="Y23" s="430" t="s">
        <v>5704</v>
      </c>
      <c r="Z23" s="430">
        <v>2018</v>
      </c>
      <c r="AA23" s="430">
        <v>2018</v>
      </c>
      <c r="AB23" s="430" t="s">
        <v>5705</v>
      </c>
      <c r="AC23" s="430" t="s">
        <v>5705</v>
      </c>
      <c r="AD23" s="430">
        <v>0</v>
      </c>
      <c r="AE23" s="430" t="s">
        <v>1226</v>
      </c>
      <c r="AF23" s="430" t="s">
        <v>1226</v>
      </c>
      <c r="AG23" s="430">
        <v>1</v>
      </c>
      <c r="AH23" s="430" t="s">
        <v>5706</v>
      </c>
      <c r="AI23" s="430">
        <v>2018</v>
      </c>
      <c r="AJ23" s="430">
        <v>1</v>
      </c>
      <c r="AK23" s="430" t="s">
        <v>5707</v>
      </c>
      <c r="AL23" s="430">
        <v>2018</v>
      </c>
      <c r="AM23" s="430">
        <v>1</v>
      </c>
      <c r="AN23" s="430" t="s">
        <v>5707</v>
      </c>
      <c r="AO23" s="430">
        <v>2018</v>
      </c>
      <c r="AP23" s="430">
        <v>1</v>
      </c>
      <c r="AQ23" s="430" t="s">
        <v>5708</v>
      </c>
      <c r="AR23" s="430">
        <v>1995</v>
      </c>
      <c r="AS23" s="430">
        <v>0</v>
      </c>
      <c r="AT23" s="430" t="s">
        <v>1226</v>
      </c>
      <c r="AU23" s="430" t="s">
        <v>1226</v>
      </c>
      <c r="AV23" s="430">
        <v>1</v>
      </c>
      <c r="AW23" s="430" t="s">
        <v>5709</v>
      </c>
      <c r="AX23" s="430">
        <v>2014</v>
      </c>
      <c r="AY23" s="430">
        <v>0</v>
      </c>
      <c r="AZ23" s="430" t="s">
        <v>1226</v>
      </c>
      <c r="BA23" s="430" t="s">
        <v>1226</v>
      </c>
      <c r="BB23" s="430">
        <v>0</v>
      </c>
      <c r="BC23" s="430" t="s">
        <v>1226</v>
      </c>
      <c r="BD23" s="430" t="s">
        <v>1226</v>
      </c>
      <c r="BE23" s="430">
        <v>0</v>
      </c>
      <c r="BF23" s="430" t="s">
        <v>1226</v>
      </c>
      <c r="BG23" s="430" t="s">
        <v>1226</v>
      </c>
      <c r="BH23" s="430">
        <v>1</v>
      </c>
      <c r="BI23" s="430" t="s">
        <v>5710</v>
      </c>
      <c r="BJ23" s="430">
        <v>2020</v>
      </c>
      <c r="BK23" s="430">
        <v>1</v>
      </c>
      <c r="BL23" s="430" t="s">
        <v>5711</v>
      </c>
      <c r="BM23" s="430">
        <v>2019</v>
      </c>
      <c r="BN23" s="430">
        <v>1</v>
      </c>
      <c r="BO23" s="430" t="s">
        <v>5712</v>
      </c>
      <c r="BP23" s="430">
        <v>2016</v>
      </c>
      <c r="BQ23" s="430">
        <v>1</v>
      </c>
      <c r="BR23" s="430">
        <v>0</v>
      </c>
      <c r="BS23" s="430" t="s">
        <v>5713</v>
      </c>
      <c r="BT23" s="430">
        <v>1</v>
      </c>
      <c r="BU23" s="430">
        <v>0</v>
      </c>
      <c r="BV23" s="430" t="s">
        <v>5713</v>
      </c>
      <c r="BW23" s="430">
        <v>1</v>
      </c>
      <c r="BX23" s="430">
        <v>0</v>
      </c>
      <c r="BY23" s="430" t="s">
        <v>5714</v>
      </c>
      <c r="BZ23" s="430">
        <v>0</v>
      </c>
      <c r="CA23" s="430" t="s">
        <v>1226</v>
      </c>
      <c r="CB23" s="430">
        <v>0</v>
      </c>
      <c r="CC23" s="430" t="s">
        <v>1226</v>
      </c>
      <c r="CD23" s="430">
        <v>1</v>
      </c>
      <c r="CE23" s="430">
        <v>19</v>
      </c>
      <c r="CF23" s="430">
        <v>19</v>
      </c>
      <c r="CG23" s="430">
        <v>0.5</v>
      </c>
      <c r="CH23" s="430">
        <v>68</v>
      </c>
      <c r="CI23" s="430">
        <v>68</v>
      </c>
      <c r="CJ23" s="430">
        <v>0.5</v>
      </c>
      <c r="CK23" s="430">
        <v>3</v>
      </c>
      <c r="CL23" s="430">
        <v>3</v>
      </c>
      <c r="CM23" s="430">
        <v>1</v>
      </c>
      <c r="CN23" s="430">
        <v>857</v>
      </c>
      <c r="CO23" s="430">
        <v>857</v>
      </c>
      <c r="CP23" s="430">
        <v>0.5</v>
      </c>
      <c r="CQ23" s="430">
        <v>3</v>
      </c>
      <c r="CR23" s="430">
        <v>3</v>
      </c>
      <c r="CS23" s="430">
        <v>0.66</v>
      </c>
      <c r="CT23" s="430" t="s">
        <v>5715</v>
      </c>
      <c r="CU23" s="430" t="s">
        <v>5716</v>
      </c>
      <c r="CV23" s="430">
        <v>2013</v>
      </c>
      <c r="CW23" s="430">
        <v>0.75</v>
      </c>
      <c r="CX23" s="430" t="s">
        <v>5717</v>
      </c>
      <c r="CY23" s="430" t="s">
        <v>5716</v>
      </c>
      <c r="CZ23" s="430">
        <v>2013</v>
      </c>
      <c r="DA23" s="430">
        <v>1</v>
      </c>
      <c r="DB23" s="430" t="s">
        <v>5718</v>
      </c>
      <c r="DC23" s="430" t="s">
        <v>5719</v>
      </c>
      <c r="DD23" s="430" t="s">
        <v>5720</v>
      </c>
      <c r="DE23" s="430">
        <v>0</v>
      </c>
      <c r="DF23" s="430">
        <v>0</v>
      </c>
      <c r="DG23" s="430">
        <v>0.66</v>
      </c>
      <c r="DH23" s="430" t="s">
        <v>5721</v>
      </c>
      <c r="DI23" s="430" t="s">
        <v>5716</v>
      </c>
      <c r="DJ23" s="430">
        <v>2013</v>
      </c>
      <c r="DK23" s="430">
        <v>0.75</v>
      </c>
      <c r="DL23" s="430" t="s">
        <v>5722</v>
      </c>
      <c r="DM23" s="430" t="s">
        <v>5716</v>
      </c>
      <c r="DN23" s="430">
        <v>2013</v>
      </c>
      <c r="DO23" s="430">
        <v>1</v>
      </c>
      <c r="DP23" s="430">
        <v>22605</v>
      </c>
      <c r="DQ23" s="430" t="s">
        <v>5719</v>
      </c>
      <c r="DR23" s="430" t="s">
        <v>5723</v>
      </c>
      <c r="DS23" s="430">
        <v>0</v>
      </c>
      <c r="DT23" s="430">
        <v>0</v>
      </c>
      <c r="DU23" s="430">
        <v>0.66</v>
      </c>
      <c r="DV23" s="430" t="s">
        <v>1092</v>
      </c>
      <c r="DW23" s="430" t="s">
        <v>5724</v>
      </c>
      <c r="DX23" s="430">
        <v>2009</v>
      </c>
      <c r="DY23" s="430">
        <v>0.75</v>
      </c>
      <c r="DZ23" s="430" t="s">
        <v>1445</v>
      </c>
      <c r="EA23" s="430" t="s">
        <v>5724</v>
      </c>
      <c r="EB23" s="430">
        <v>2012</v>
      </c>
      <c r="EC23" s="430">
        <v>1</v>
      </c>
      <c r="ED23" s="430" t="s">
        <v>5725</v>
      </c>
      <c r="EE23" s="430" t="s">
        <v>5726</v>
      </c>
      <c r="EF23" s="430" t="s">
        <v>5727</v>
      </c>
      <c r="EG23" s="430">
        <v>0</v>
      </c>
      <c r="EH23" s="430">
        <v>0</v>
      </c>
      <c r="EI23" s="430">
        <v>0.66</v>
      </c>
      <c r="EJ23" s="430" t="s">
        <v>1092</v>
      </c>
      <c r="EK23" s="430" t="s">
        <v>5724</v>
      </c>
      <c r="EL23" s="430">
        <v>2009</v>
      </c>
      <c r="EM23" s="430">
        <v>0.75</v>
      </c>
      <c r="EN23" s="430" t="s">
        <v>5728</v>
      </c>
      <c r="EO23" s="430" t="s">
        <v>5724</v>
      </c>
      <c r="EP23" s="430">
        <v>2012</v>
      </c>
      <c r="EQ23" s="430">
        <v>0</v>
      </c>
      <c r="ER23" s="430" t="s">
        <v>5729</v>
      </c>
      <c r="ES23" s="430" t="s">
        <v>5726</v>
      </c>
      <c r="ET23" s="430" t="s">
        <v>5727</v>
      </c>
      <c r="EU23" s="430">
        <v>0</v>
      </c>
      <c r="EV23" s="430">
        <v>0</v>
      </c>
      <c r="EW23" s="430">
        <v>0.66</v>
      </c>
      <c r="EX23" s="430" t="s">
        <v>5730</v>
      </c>
      <c r="EY23" s="430" t="s">
        <v>1226</v>
      </c>
      <c r="EZ23" s="430">
        <v>2018</v>
      </c>
      <c r="FA23" s="430">
        <v>0</v>
      </c>
      <c r="FB23" s="430" t="s">
        <v>1226</v>
      </c>
      <c r="FC23" s="430" t="s">
        <v>1226</v>
      </c>
      <c r="FD23" s="430" t="s">
        <v>1226</v>
      </c>
      <c r="FE23" s="430" t="s">
        <v>1226</v>
      </c>
      <c r="FF23" s="430" t="s">
        <v>1226</v>
      </c>
      <c r="FG23" s="430" t="s">
        <v>1226</v>
      </c>
      <c r="FH23" s="430" t="s">
        <v>1226</v>
      </c>
      <c r="FI23" s="430" t="s">
        <v>1226</v>
      </c>
      <c r="FJ23" s="430" t="s">
        <v>1226</v>
      </c>
      <c r="FK23" s="430">
        <v>0.66</v>
      </c>
      <c r="FL23" s="430" t="s">
        <v>1091</v>
      </c>
      <c r="FM23" s="430" t="s">
        <v>5716</v>
      </c>
      <c r="FN23" s="430">
        <v>2013</v>
      </c>
      <c r="FO23" s="430">
        <v>0.75</v>
      </c>
      <c r="FP23" s="430" t="s">
        <v>5731</v>
      </c>
      <c r="FQ23" s="430" t="s">
        <v>5716</v>
      </c>
      <c r="FR23" s="430">
        <v>2013</v>
      </c>
      <c r="FS23" s="430">
        <v>1</v>
      </c>
      <c r="FT23" s="430" t="s">
        <v>5732</v>
      </c>
      <c r="FU23" s="430" t="s">
        <v>5726</v>
      </c>
      <c r="FV23" s="430" t="s">
        <v>5733</v>
      </c>
      <c r="FW23" s="430">
        <v>0.5</v>
      </c>
      <c r="FX23" s="430">
        <v>0.5</v>
      </c>
      <c r="FY23" s="430">
        <v>1</v>
      </c>
      <c r="FZ23" s="430">
        <v>1</v>
      </c>
      <c r="GA23" s="430">
        <v>1</v>
      </c>
      <c r="GB23" s="430">
        <v>1</v>
      </c>
      <c r="GC23" s="430">
        <v>1</v>
      </c>
      <c r="GD23" s="430" t="s">
        <v>1226</v>
      </c>
      <c r="GE23" s="430" t="s">
        <v>1226</v>
      </c>
      <c r="GF23" s="430">
        <v>1</v>
      </c>
      <c r="GG23" s="430">
        <v>1</v>
      </c>
      <c r="GH23" s="430">
        <v>1</v>
      </c>
      <c r="GI23" s="430">
        <v>1</v>
      </c>
      <c r="GJ23" s="430">
        <v>1</v>
      </c>
      <c r="GK23" s="430" t="s">
        <v>1226</v>
      </c>
      <c r="GL23" s="430" t="s">
        <v>1226</v>
      </c>
      <c r="GM23" s="430">
        <v>1</v>
      </c>
      <c r="GN23" s="430">
        <v>1</v>
      </c>
      <c r="GO23" s="430">
        <v>1</v>
      </c>
      <c r="GP23" s="430" t="s">
        <v>1226</v>
      </c>
      <c r="GQ23" s="430" t="s">
        <v>1226</v>
      </c>
      <c r="GR23" s="430" t="s">
        <v>1226</v>
      </c>
      <c r="GS23" s="430" t="s">
        <v>1226</v>
      </c>
      <c r="GT23" s="430">
        <v>1</v>
      </c>
      <c r="GU23" s="430">
        <v>1</v>
      </c>
      <c r="GV23" s="430">
        <v>1</v>
      </c>
      <c r="GW23" s="430">
        <v>1</v>
      </c>
      <c r="GX23" s="430">
        <v>1</v>
      </c>
      <c r="GY23" s="430" t="s">
        <v>1226</v>
      </c>
      <c r="GZ23" s="430" t="s">
        <v>1226</v>
      </c>
      <c r="HA23" s="430">
        <v>1</v>
      </c>
      <c r="HB23" s="430">
        <v>1</v>
      </c>
      <c r="HC23" s="430">
        <v>1</v>
      </c>
      <c r="HD23" s="430">
        <v>1</v>
      </c>
      <c r="HE23" s="430">
        <v>1</v>
      </c>
      <c r="HF23" s="430" t="s">
        <v>1226</v>
      </c>
      <c r="HG23" s="430" t="s">
        <v>1226</v>
      </c>
      <c r="HH23" s="430">
        <v>1</v>
      </c>
      <c r="HI23" s="430">
        <v>1</v>
      </c>
      <c r="HJ23" s="430">
        <v>1</v>
      </c>
      <c r="HK23" s="430">
        <v>1</v>
      </c>
      <c r="HL23" s="430">
        <v>1</v>
      </c>
      <c r="HM23" s="430" t="s">
        <v>1226</v>
      </c>
      <c r="HN23" s="430" t="s">
        <v>1226</v>
      </c>
      <c r="HO23" s="430">
        <v>1</v>
      </c>
      <c r="HP23" s="430">
        <v>1</v>
      </c>
      <c r="HQ23" s="430">
        <v>1</v>
      </c>
      <c r="HR23" s="430">
        <v>1</v>
      </c>
      <c r="HS23" s="430">
        <v>1</v>
      </c>
      <c r="HT23" s="430" t="s">
        <v>1226</v>
      </c>
      <c r="HU23" s="430" t="s">
        <v>1226</v>
      </c>
      <c r="HV23" s="430">
        <v>1</v>
      </c>
      <c r="HW23" s="430">
        <v>1</v>
      </c>
      <c r="HX23" s="430">
        <v>1</v>
      </c>
      <c r="HY23" s="430">
        <v>1</v>
      </c>
      <c r="HZ23" s="430">
        <v>1</v>
      </c>
      <c r="IA23" s="430" t="s">
        <v>1226</v>
      </c>
      <c r="IB23" s="430" t="s">
        <v>1226</v>
      </c>
      <c r="IC23" s="430">
        <v>0</v>
      </c>
      <c r="ID23" s="430" t="s">
        <v>1226</v>
      </c>
      <c r="IE23" s="430" t="s">
        <v>1226</v>
      </c>
      <c r="IF23" s="430" t="s">
        <v>1226</v>
      </c>
      <c r="IG23" s="430" t="s">
        <v>1226</v>
      </c>
      <c r="IH23" s="430" t="s">
        <v>1226</v>
      </c>
      <c r="II23" s="430" t="s">
        <v>1226</v>
      </c>
      <c r="IJ23" s="430" t="s">
        <v>1226</v>
      </c>
      <c r="IK23" s="430" t="s">
        <v>1226</v>
      </c>
      <c r="IL23" s="430">
        <v>1</v>
      </c>
      <c r="IM23" s="430">
        <v>1</v>
      </c>
      <c r="IN23" s="430">
        <v>1</v>
      </c>
      <c r="IO23" s="430">
        <v>1</v>
      </c>
      <c r="IP23" s="430">
        <v>1</v>
      </c>
      <c r="IQ23" s="430">
        <v>1</v>
      </c>
      <c r="IR23" s="430">
        <v>1</v>
      </c>
      <c r="IS23" s="430" t="s">
        <v>1226</v>
      </c>
      <c r="IT23" s="430" t="s">
        <v>1226</v>
      </c>
      <c r="IU23" s="430">
        <v>1</v>
      </c>
      <c r="IV23" s="430">
        <v>1</v>
      </c>
      <c r="IW23" s="430">
        <v>1</v>
      </c>
      <c r="IX23" s="430">
        <v>1</v>
      </c>
      <c r="IY23" s="430">
        <v>1</v>
      </c>
      <c r="IZ23" s="430">
        <v>1</v>
      </c>
      <c r="JA23" s="430">
        <v>1</v>
      </c>
      <c r="JB23" s="430" t="s">
        <v>1226</v>
      </c>
      <c r="JC23" s="430" t="s">
        <v>1226</v>
      </c>
      <c r="JD23" s="430">
        <v>1</v>
      </c>
      <c r="JE23" s="430">
        <v>1</v>
      </c>
      <c r="JF23" s="430">
        <v>1</v>
      </c>
      <c r="JG23" s="430">
        <v>1</v>
      </c>
      <c r="JH23" s="430">
        <v>1</v>
      </c>
      <c r="JI23" s="430">
        <v>1</v>
      </c>
      <c r="JJ23" s="430">
        <v>1</v>
      </c>
      <c r="JK23" s="430" t="s">
        <v>1226</v>
      </c>
      <c r="JL23" s="430" t="s">
        <v>1226</v>
      </c>
      <c r="JM23" s="430">
        <v>1</v>
      </c>
      <c r="JN23" s="430">
        <v>1</v>
      </c>
      <c r="JO23" s="430">
        <v>1</v>
      </c>
      <c r="JP23" s="430">
        <v>1</v>
      </c>
      <c r="JQ23" s="430">
        <v>1</v>
      </c>
      <c r="JR23" s="430">
        <v>1</v>
      </c>
      <c r="JS23" s="430">
        <v>1</v>
      </c>
      <c r="JT23" s="430" t="s">
        <v>1226</v>
      </c>
      <c r="JU23" s="430" t="s">
        <v>1226</v>
      </c>
      <c r="JV23" s="430">
        <v>1</v>
      </c>
      <c r="JW23" s="430">
        <v>1</v>
      </c>
      <c r="JX23" s="430">
        <v>1</v>
      </c>
      <c r="JY23" s="430">
        <v>1</v>
      </c>
      <c r="JZ23" s="430">
        <v>1</v>
      </c>
      <c r="KA23" s="430">
        <v>1</v>
      </c>
      <c r="KB23" s="430">
        <v>1</v>
      </c>
      <c r="KC23" s="430" t="s">
        <v>1226</v>
      </c>
      <c r="KD23" s="430" t="s">
        <v>1226</v>
      </c>
      <c r="KE23" s="430">
        <v>1</v>
      </c>
      <c r="KF23" s="430">
        <v>1</v>
      </c>
      <c r="KG23" s="430">
        <v>1</v>
      </c>
      <c r="KH23" s="430">
        <v>1</v>
      </c>
      <c r="KI23" s="430">
        <v>1</v>
      </c>
      <c r="KJ23" s="430">
        <v>1</v>
      </c>
      <c r="KK23" s="430">
        <v>1</v>
      </c>
      <c r="KL23" s="430" t="s">
        <v>1226</v>
      </c>
      <c r="KM23" s="430" t="s">
        <v>1226</v>
      </c>
      <c r="KN23" s="430">
        <v>1</v>
      </c>
      <c r="KO23" s="430">
        <v>1</v>
      </c>
      <c r="KP23" s="430">
        <v>1</v>
      </c>
      <c r="KQ23" s="430">
        <v>1</v>
      </c>
      <c r="KR23" s="430">
        <v>1</v>
      </c>
      <c r="KS23" s="430">
        <v>1</v>
      </c>
      <c r="KT23" s="430">
        <v>1</v>
      </c>
      <c r="KU23" s="430" t="s">
        <v>1226</v>
      </c>
      <c r="KV23" s="430" t="s">
        <v>1226</v>
      </c>
      <c r="KW23" s="430">
        <v>1</v>
      </c>
      <c r="KX23" s="430">
        <v>1</v>
      </c>
      <c r="KY23" s="430">
        <v>1</v>
      </c>
      <c r="KZ23" s="430">
        <v>1</v>
      </c>
      <c r="LA23" s="430">
        <v>1</v>
      </c>
      <c r="LB23" s="430">
        <v>1</v>
      </c>
      <c r="LC23" s="430">
        <v>1</v>
      </c>
      <c r="LD23" s="430" t="s">
        <v>1226</v>
      </c>
      <c r="LE23" s="430" t="s">
        <v>1226</v>
      </c>
      <c r="LF23" s="430">
        <v>1</v>
      </c>
      <c r="LG23" s="430">
        <v>1</v>
      </c>
      <c r="LH23" s="430">
        <v>1</v>
      </c>
      <c r="LI23" s="430">
        <v>1</v>
      </c>
      <c r="LJ23" s="430">
        <v>1</v>
      </c>
      <c r="LK23" s="430">
        <v>1</v>
      </c>
      <c r="LL23" s="430">
        <v>1</v>
      </c>
      <c r="LM23" s="430" t="s">
        <v>1226</v>
      </c>
      <c r="LN23" s="430" t="s">
        <v>1226</v>
      </c>
      <c r="LO23" s="430">
        <v>1</v>
      </c>
      <c r="LP23" s="430">
        <v>1</v>
      </c>
      <c r="LQ23" s="430">
        <v>1</v>
      </c>
      <c r="LR23" s="430">
        <v>1</v>
      </c>
      <c r="LS23" s="430">
        <v>1</v>
      </c>
      <c r="LT23" s="430">
        <v>1</v>
      </c>
      <c r="LU23" s="430">
        <v>1</v>
      </c>
      <c r="LV23" s="430" t="s">
        <v>1226</v>
      </c>
      <c r="LW23" s="430" t="s">
        <v>1226</v>
      </c>
      <c r="LX23" s="430">
        <v>1</v>
      </c>
      <c r="LY23" s="430">
        <v>1</v>
      </c>
      <c r="LZ23" s="430">
        <v>1</v>
      </c>
      <c r="MA23" s="430">
        <v>1</v>
      </c>
      <c r="MB23" s="430">
        <v>1</v>
      </c>
      <c r="MC23" s="430">
        <v>1</v>
      </c>
      <c r="MD23" s="430">
        <v>1</v>
      </c>
      <c r="ME23" s="430" t="s">
        <v>1226</v>
      </c>
      <c r="MF23" s="430" t="s">
        <v>1226</v>
      </c>
      <c r="MG23" s="430">
        <v>13</v>
      </c>
      <c r="MH23" s="444">
        <v>90.39</v>
      </c>
      <c r="MI23" s="444">
        <v>6.9530769230769227</v>
      </c>
      <c r="MJ23" s="430">
        <v>8</v>
      </c>
      <c r="MK23" s="444">
        <v>22.605</v>
      </c>
      <c r="ML23" s="444">
        <v>2.8256250000000001</v>
      </c>
      <c r="MM23" s="430">
        <v>10</v>
      </c>
      <c r="MN23" s="444">
        <v>155.74</v>
      </c>
      <c r="MO23" s="444">
        <v>15.574000000000002</v>
      </c>
      <c r="MP23" s="430">
        <v>10</v>
      </c>
      <c r="MQ23" s="444">
        <v>291.27</v>
      </c>
      <c r="MR23" s="444">
        <v>29.126999999999999</v>
      </c>
      <c r="MS23" s="430" t="s">
        <v>1226</v>
      </c>
      <c r="MT23" s="443" t="s">
        <v>1226</v>
      </c>
      <c r="MU23" s="443" t="s">
        <v>1226</v>
      </c>
      <c r="MV23" s="430">
        <v>15</v>
      </c>
      <c r="MW23" s="444" t="s">
        <v>1226</v>
      </c>
      <c r="MX23" s="444" t="s">
        <v>1226</v>
      </c>
      <c r="MY23" s="430">
        <v>1</v>
      </c>
      <c r="MZ23" s="430" t="s">
        <v>5734</v>
      </c>
      <c r="NA23" s="430">
        <v>1</v>
      </c>
      <c r="NB23" s="430" t="s">
        <v>5735</v>
      </c>
      <c r="NC23" s="430">
        <v>1</v>
      </c>
      <c r="ND23" s="430" t="s">
        <v>5736</v>
      </c>
      <c r="NE23" s="430">
        <v>1</v>
      </c>
      <c r="NF23" s="430" t="s">
        <v>5736</v>
      </c>
      <c r="NG23" s="430">
        <v>1</v>
      </c>
      <c r="NH23" s="430" t="s">
        <v>5737</v>
      </c>
      <c r="NI23" s="430">
        <v>1</v>
      </c>
      <c r="NJ23" s="430" t="s">
        <v>5738</v>
      </c>
      <c r="NK23" s="430">
        <v>1</v>
      </c>
      <c r="NL23" s="430" t="s">
        <v>5736</v>
      </c>
      <c r="NM23" s="430">
        <v>1</v>
      </c>
      <c r="NN23" s="430" t="s">
        <v>5739</v>
      </c>
      <c r="NO23" s="430">
        <v>1</v>
      </c>
      <c r="NP23" s="430" t="s">
        <v>5740</v>
      </c>
      <c r="NQ23" s="430">
        <v>1</v>
      </c>
      <c r="NR23" s="430" t="s">
        <v>5741</v>
      </c>
      <c r="NS23" s="430" t="s">
        <v>5742</v>
      </c>
      <c r="NT23" s="430" t="s">
        <v>5743</v>
      </c>
      <c r="NU23" s="430">
        <v>0.5</v>
      </c>
      <c r="NV23" s="430" t="s">
        <v>5744</v>
      </c>
      <c r="NW23" s="430" t="s">
        <v>5745</v>
      </c>
      <c r="NX23" s="430" t="s">
        <v>1226</v>
      </c>
      <c r="NY23" s="430" t="s">
        <v>1226</v>
      </c>
      <c r="NZ23" s="430" t="s">
        <v>1226</v>
      </c>
      <c r="OA23" s="430" t="s">
        <v>1226</v>
      </c>
      <c r="OB23" s="430">
        <v>1</v>
      </c>
      <c r="OC23" s="430">
        <v>1</v>
      </c>
      <c r="OD23" s="430">
        <v>1</v>
      </c>
      <c r="OE23" s="430">
        <v>75</v>
      </c>
      <c r="OF23" s="430">
        <v>2027</v>
      </c>
      <c r="OG23" s="430">
        <v>78</v>
      </c>
      <c r="OH23" s="430">
        <v>2027</v>
      </c>
      <c r="OI23" s="430">
        <v>72</v>
      </c>
      <c r="OJ23" s="430">
        <v>2027</v>
      </c>
      <c r="OK23" s="430" t="s">
        <v>5746</v>
      </c>
      <c r="OL23" s="430" t="s">
        <v>5746</v>
      </c>
      <c r="OM23" s="430" t="s">
        <v>5746</v>
      </c>
      <c r="ON23" s="430" t="s">
        <v>5747</v>
      </c>
      <c r="OO23" s="430" t="s">
        <v>5747</v>
      </c>
      <c r="OP23" s="430" t="s">
        <v>5747</v>
      </c>
      <c r="OQ23" s="430" t="s">
        <v>5748</v>
      </c>
      <c r="OR23" s="430" t="s">
        <v>5748</v>
      </c>
      <c r="OS23" s="430" t="s">
        <v>5748</v>
      </c>
      <c r="OT23" s="430" t="s">
        <v>1226</v>
      </c>
      <c r="OU23" s="430" t="s">
        <v>1226</v>
      </c>
      <c r="OV23" s="430" t="s">
        <v>1226</v>
      </c>
      <c r="OW23" s="430" t="s">
        <v>1226</v>
      </c>
      <c r="OX23" s="430" t="s">
        <v>1226</v>
      </c>
      <c r="OY23" s="430" t="s">
        <v>1226</v>
      </c>
      <c r="OZ23" s="430" t="s">
        <v>5749</v>
      </c>
      <c r="PA23" s="430" t="s">
        <v>5749</v>
      </c>
      <c r="PB23" s="430" t="s">
        <v>5749</v>
      </c>
      <c r="PC23" s="430" t="s">
        <v>1226</v>
      </c>
      <c r="PD23" s="430" t="s">
        <v>1226</v>
      </c>
      <c r="PE23" s="430" t="s">
        <v>1226</v>
      </c>
      <c r="PF23" s="430" t="s">
        <v>1226</v>
      </c>
      <c r="PG23" s="430" t="s">
        <v>1226</v>
      </c>
      <c r="PH23" s="430" t="s">
        <v>1226</v>
      </c>
      <c r="PI23" s="430" t="s">
        <v>1226</v>
      </c>
      <c r="PJ23" s="430" t="s">
        <v>1226</v>
      </c>
      <c r="PK23" s="430" t="s">
        <v>1226</v>
      </c>
      <c r="PL23" s="430" t="s">
        <v>1226</v>
      </c>
      <c r="PM23" s="430" t="s">
        <v>1226</v>
      </c>
      <c r="PN23" s="430" t="s">
        <v>1226</v>
      </c>
      <c r="PO23" s="430" t="s">
        <v>1226</v>
      </c>
      <c r="PP23" s="430" t="s">
        <v>1226</v>
      </c>
      <c r="PQ23" s="430" t="s">
        <v>1226</v>
      </c>
      <c r="PR23" s="430" t="s">
        <v>1226</v>
      </c>
      <c r="PS23" s="430" t="s">
        <v>1226</v>
      </c>
      <c r="PT23" s="430" t="s">
        <v>1226</v>
      </c>
      <c r="PU23" s="430">
        <v>16</v>
      </c>
      <c r="PV23" s="430">
        <v>2014</v>
      </c>
      <c r="PW23" s="430">
        <v>27</v>
      </c>
      <c r="PX23" s="430">
        <v>2014</v>
      </c>
      <c r="PY23" s="430">
        <v>15</v>
      </c>
      <c r="PZ23" s="430">
        <v>2014</v>
      </c>
      <c r="QA23" s="430">
        <v>16</v>
      </c>
      <c r="QB23" s="430">
        <v>2014</v>
      </c>
      <c r="QC23" s="430">
        <v>27</v>
      </c>
      <c r="QD23" s="430">
        <v>2014</v>
      </c>
      <c r="QE23" s="430">
        <v>15</v>
      </c>
      <c r="QF23" s="430">
        <v>2014</v>
      </c>
      <c r="QG23" s="430" t="s">
        <v>5750</v>
      </c>
      <c r="QH23" s="430" t="s">
        <v>5750</v>
      </c>
      <c r="QI23" s="430" t="s">
        <v>5750</v>
      </c>
      <c r="QJ23" s="430" t="s">
        <v>1226</v>
      </c>
      <c r="QK23" s="430" t="s">
        <v>1226</v>
      </c>
      <c r="QL23" s="430" t="s">
        <v>1226</v>
      </c>
      <c r="QM23" s="430">
        <v>90</v>
      </c>
      <c r="QN23" s="430">
        <v>2027</v>
      </c>
      <c r="QO23" s="430">
        <v>97</v>
      </c>
      <c r="QP23" s="430">
        <v>2027</v>
      </c>
      <c r="QQ23" s="430">
        <v>89</v>
      </c>
      <c r="QR23" s="430">
        <v>2027</v>
      </c>
      <c r="QS23" s="430" t="s">
        <v>5751</v>
      </c>
      <c r="QT23" s="430" t="s">
        <v>5751</v>
      </c>
      <c r="QU23" s="430" t="s">
        <v>5751</v>
      </c>
      <c r="QV23" s="430" t="s">
        <v>5747</v>
      </c>
      <c r="QW23" s="430" t="s">
        <v>5747</v>
      </c>
      <c r="QX23" s="430" t="s">
        <v>5747</v>
      </c>
      <c r="QY23" s="430" t="s">
        <v>5752</v>
      </c>
      <c r="QZ23" s="430" t="s">
        <v>5753</v>
      </c>
      <c r="RA23" s="430" t="s">
        <v>5753</v>
      </c>
      <c r="RB23" s="430" t="s">
        <v>1226</v>
      </c>
      <c r="RC23" s="430" t="s">
        <v>1226</v>
      </c>
      <c r="RD23" s="430" t="s">
        <v>1226</v>
      </c>
      <c r="RE23" s="430" t="s">
        <v>5754</v>
      </c>
      <c r="RF23" s="430" t="s">
        <v>5754</v>
      </c>
      <c r="RG23" s="430" t="s">
        <v>5754</v>
      </c>
      <c r="RH23" s="430" t="s">
        <v>1226</v>
      </c>
      <c r="RI23" s="430" t="s">
        <v>1226</v>
      </c>
      <c r="RJ23" s="430" t="s">
        <v>1226</v>
      </c>
      <c r="RK23" s="430" t="s">
        <v>5755</v>
      </c>
      <c r="RL23" s="430" t="s">
        <v>1226</v>
      </c>
      <c r="RM23" s="430" t="s">
        <v>1226</v>
      </c>
      <c r="RN23" s="430" t="s">
        <v>1226</v>
      </c>
      <c r="RO23" s="430" t="s">
        <v>1226</v>
      </c>
      <c r="RP23" s="430" t="s">
        <v>1226</v>
      </c>
      <c r="RQ23" s="430" t="s">
        <v>5756</v>
      </c>
      <c r="RR23" s="430" t="s">
        <v>1226</v>
      </c>
      <c r="RS23" s="430" t="s">
        <v>1226</v>
      </c>
      <c r="RT23" s="430" t="s">
        <v>1226</v>
      </c>
      <c r="RU23" s="430" t="s">
        <v>1226</v>
      </c>
      <c r="RV23" s="430" t="s">
        <v>1226</v>
      </c>
      <c r="RW23" s="430" t="s">
        <v>5757</v>
      </c>
      <c r="RX23" s="430" t="s">
        <v>1226</v>
      </c>
      <c r="RY23" s="430" t="s">
        <v>1226</v>
      </c>
      <c r="RZ23" s="430" t="s">
        <v>1226</v>
      </c>
      <c r="SA23" s="430" t="s">
        <v>1093</v>
      </c>
      <c r="SB23" s="430" t="s">
        <v>1226</v>
      </c>
      <c r="SC23" s="430" t="s">
        <v>5758</v>
      </c>
      <c r="SD23" s="430" t="s">
        <v>1226</v>
      </c>
      <c r="SE23" s="430" t="s">
        <v>1093</v>
      </c>
      <c r="SF23" s="430" t="s">
        <v>1226</v>
      </c>
      <c r="SG23" s="430" t="s">
        <v>1226</v>
      </c>
      <c r="SH23" s="430" t="s">
        <v>1226</v>
      </c>
      <c r="SI23" s="430">
        <v>0.8</v>
      </c>
      <c r="SJ23" s="430" t="s">
        <v>1226</v>
      </c>
      <c r="SK23" s="430" t="s">
        <v>1226</v>
      </c>
      <c r="SL23" s="430" t="s">
        <v>1226</v>
      </c>
      <c r="SM23" s="430" t="s">
        <v>1226</v>
      </c>
      <c r="SN23" s="430" t="s">
        <v>1226</v>
      </c>
      <c r="SO23" s="430">
        <v>1</v>
      </c>
      <c r="SP23" s="430" t="s">
        <v>1226</v>
      </c>
      <c r="SQ23" s="430" t="s">
        <v>1226</v>
      </c>
      <c r="SR23" s="430">
        <v>83</v>
      </c>
      <c r="SS23" s="430">
        <v>2016</v>
      </c>
      <c r="ST23" s="430">
        <v>98</v>
      </c>
      <c r="SU23" s="430">
        <v>2016</v>
      </c>
      <c r="SV23" s="430">
        <v>81</v>
      </c>
      <c r="SW23" s="430">
        <v>2016</v>
      </c>
      <c r="SX23" s="430" t="s">
        <v>1098</v>
      </c>
      <c r="SY23" s="430" t="s">
        <v>1226</v>
      </c>
      <c r="SZ23" s="430" t="s">
        <v>1098</v>
      </c>
      <c r="TA23" s="430" t="s">
        <v>1226</v>
      </c>
      <c r="TB23" s="430" t="s">
        <v>1098</v>
      </c>
      <c r="TC23" s="430">
        <v>2020</v>
      </c>
      <c r="TD23" s="430" t="s">
        <v>5759</v>
      </c>
      <c r="TE23" s="430" t="s">
        <v>1226</v>
      </c>
      <c r="TF23" s="430" t="s">
        <v>1226</v>
      </c>
      <c r="TG23" s="430" t="s">
        <v>1226</v>
      </c>
      <c r="TH23" s="430" t="s">
        <v>1226</v>
      </c>
      <c r="TI23" s="430" t="s">
        <v>1226</v>
      </c>
      <c r="TJ23" s="430">
        <v>75</v>
      </c>
      <c r="TK23" s="430">
        <v>2027</v>
      </c>
      <c r="TL23" s="430" t="s">
        <v>1226</v>
      </c>
      <c r="TM23" s="430" t="s">
        <v>1226</v>
      </c>
      <c r="TN23" s="430">
        <v>75</v>
      </c>
      <c r="TO23" s="430">
        <v>2027</v>
      </c>
      <c r="TP23" s="430" t="s">
        <v>5760</v>
      </c>
      <c r="TQ23" s="430" t="s">
        <v>1226</v>
      </c>
      <c r="TR23" s="430" t="s">
        <v>5760</v>
      </c>
      <c r="TS23" s="430" t="s">
        <v>5761</v>
      </c>
      <c r="TT23" s="430" t="s">
        <v>1105</v>
      </c>
      <c r="TU23" s="430" t="s">
        <v>5761</v>
      </c>
      <c r="TV23" s="430" t="s">
        <v>5762</v>
      </c>
      <c r="TW23" s="430" t="s">
        <v>1226</v>
      </c>
      <c r="TX23" s="430" t="s">
        <v>5762</v>
      </c>
      <c r="TY23" s="430" t="s">
        <v>1226</v>
      </c>
      <c r="TZ23" s="430" t="s">
        <v>1226</v>
      </c>
      <c r="UA23" s="430" t="s">
        <v>1226</v>
      </c>
      <c r="UB23" s="430" t="s">
        <v>1226</v>
      </c>
      <c r="UC23" s="430" t="s">
        <v>1226</v>
      </c>
      <c r="UD23" s="430" t="s">
        <v>1226</v>
      </c>
      <c r="UE23" s="430">
        <v>6</v>
      </c>
      <c r="UF23" s="430">
        <v>2014</v>
      </c>
      <c r="UG23" s="430">
        <v>27</v>
      </c>
      <c r="UH23" s="430">
        <v>2014</v>
      </c>
      <c r="UI23" s="430">
        <v>4</v>
      </c>
      <c r="UJ23" s="430">
        <v>2014</v>
      </c>
      <c r="UK23" s="430" t="s">
        <v>1098</v>
      </c>
      <c r="UL23" s="430" t="s">
        <v>1226</v>
      </c>
      <c r="UM23" s="430" t="s">
        <v>1098</v>
      </c>
      <c r="UN23" s="430" t="s">
        <v>1226</v>
      </c>
      <c r="UO23" s="430" t="s">
        <v>1098</v>
      </c>
      <c r="UP23" s="430" t="s">
        <v>1226</v>
      </c>
      <c r="UQ23" s="430" t="s">
        <v>5763</v>
      </c>
      <c r="UR23" s="430" t="s">
        <v>1226</v>
      </c>
      <c r="US23" s="430" t="s">
        <v>1226</v>
      </c>
      <c r="UT23" s="430" t="s">
        <v>1226</v>
      </c>
      <c r="UU23" s="430" t="s">
        <v>1226</v>
      </c>
      <c r="UV23" s="430" t="s">
        <v>1226</v>
      </c>
      <c r="UW23" s="430" t="s">
        <v>1226</v>
      </c>
      <c r="UX23" s="430" t="s">
        <v>1226</v>
      </c>
      <c r="UY23" s="430" t="s">
        <v>1226</v>
      </c>
      <c r="UZ23" s="430" t="s">
        <v>1226</v>
      </c>
      <c r="VA23" s="430" t="s">
        <v>1226</v>
      </c>
      <c r="VB23" s="430" t="s">
        <v>1226</v>
      </c>
      <c r="VC23" s="430" t="s">
        <v>1226</v>
      </c>
      <c r="VD23" s="430" t="s">
        <v>1226</v>
      </c>
      <c r="VE23" s="430">
        <v>100</v>
      </c>
      <c r="VF23" s="430">
        <v>2027</v>
      </c>
      <c r="VG23" s="430" t="s">
        <v>5764</v>
      </c>
      <c r="VH23" s="430" t="s">
        <v>5765</v>
      </c>
      <c r="VI23" s="430" t="s">
        <v>1226</v>
      </c>
      <c r="VJ23" s="430" t="s">
        <v>1226</v>
      </c>
      <c r="VK23" s="430" t="s">
        <v>1226</v>
      </c>
      <c r="VL23" s="430" t="s">
        <v>1226</v>
      </c>
      <c r="VM23" s="430" t="s">
        <v>1226</v>
      </c>
      <c r="VN23" s="430" t="s">
        <v>1226</v>
      </c>
      <c r="VO23" s="430" t="s">
        <v>1226</v>
      </c>
      <c r="VP23" s="430" t="s">
        <v>1226</v>
      </c>
      <c r="VQ23" s="430" t="s">
        <v>1226</v>
      </c>
      <c r="VR23" s="430" t="s">
        <v>1226</v>
      </c>
      <c r="VS23" s="430" t="s">
        <v>1226</v>
      </c>
      <c r="VT23" s="430" t="s">
        <v>1226</v>
      </c>
      <c r="VU23" s="430" t="s">
        <v>1226</v>
      </c>
      <c r="VV23" s="430" t="s">
        <v>1226</v>
      </c>
      <c r="VW23" s="430" t="s">
        <v>1226</v>
      </c>
      <c r="VX23" s="430" t="s">
        <v>1226</v>
      </c>
      <c r="VY23" s="430" t="s">
        <v>1226</v>
      </c>
      <c r="VZ23" s="430" t="s">
        <v>1226</v>
      </c>
      <c r="WA23" s="430" t="s">
        <v>1226</v>
      </c>
      <c r="WB23" s="430" t="s">
        <v>1226</v>
      </c>
      <c r="WC23" s="430" t="s">
        <v>1226</v>
      </c>
      <c r="WD23" s="430" t="s">
        <v>1226</v>
      </c>
      <c r="WE23" s="430" t="s">
        <v>1226</v>
      </c>
      <c r="WF23" s="430" t="s">
        <v>1226</v>
      </c>
      <c r="WG23" s="430" t="s">
        <v>1226</v>
      </c>
      <c r="WH23" s="430" t="s">
        <v>1226</v>
      </c>
      <c r="WI23" s="430" t="s">
        <v>1226</v>
      </c>
      <c r="WJ23" s="430" t="s">
        <v>1226</v>
      </c>
      <c r="WK23" s="430" t="s">
        <v>1226</v>
      </c>
      <c r="WL23" s="430" t="s">
        <v>1226</v>
      </c>
      <c r="WM23" s="430" t="s">
        <v>1226</v>
      </c>
      <c r="WN23" s="430" t="s">
        <v>1226</v>
      </c>
      <c r="WO23" s="430" t="s">
        <v>1226</v>
      </c>
      <c r="WP23" s="430" t="s">
        <v>1226</v>
      </c>
      <c r="WQ23" s="430" t="s">
        <v>1226</v>
      </c>
      <c r="WR23" s="430" t="s">
        <v>1226</v>
      </c>
      <c r="WS23" s="430" t="s">
        <v>1226</v>
      </c>
      <c r="WT23" s="430" t="s">
        <v>1226</v>
      </c>
      <c r="WU23" s="430" t="s">
        <v>1226</v>
      </c>
      <c r="WV23" s="430" t="s">
        <v>1226</v>
      </c>
      <c r="WW23" s="430" t="s">
        <v>1226</v>
      </c>
      <c r="WX23" s="430" t="s">
        <v>1226</v>
      </c>
      <c r="WY23" s="430" t="s">
        <v>1226</v>
      </c>
      <c r="WZ23" s="430" t="s">
        <v>1226</v>
      </c>
      <c r="XA23" s="430" t="s">
        <v>1226</v>
      </c>
      <c r="XB23" s="430" t="s">
        <v>1226</v>
      </c>
      <c r="XC23" s="430">
        <v>0</v>
      </c>
      <c r="XD23" s="430" t="s">
        <v>1226</v>
      </c>
      <c r="XE23" s="430" t="s">
        <v>5766</v>
      </c>
      <c r="XF23" s="430" t="s">
        <v>5767</v>
      </c>
      <c r="XG23" s="430">
        <v>3</v>
      </c>
      <c r="XH23" s="430">
        <v>2014</v>
      </c>
      <c r="XI23" s="430">
        <v>3</v>
      </c>
      <c r="XJ23" s="430">
        <v>2014</v>
      </c>
      <c r="XK23" s="430">
        <v>1</v>
      </c>
      <c r="XL23" s="430" t="s">
        <v>1226</v>
      </c>
      <c r="XM23" s="430" t="s">
        <v>1226</v>
      </c>
      <c r="XN23" s="430" t="s">
        <v>1226</v>
      </c>
      <c r="XO23" s="430" t="s">
        <v>1226</v>
      </c>
      <c r="XP23" s="430" t="s">
        <v>1226</v>
      </c>
      <c r="XQ23" s="430" t="s">
        <v>1226</v>
      </c>
      <c r="XR23" s="430" t="s">
        <v>1226</v>
      </c>
      <c r="XS23" s="430">
        <v>1</v>
      </c>
      <c r="XT23" s="430" t="s">
        <v>1226</v>
      </c>
      <c r="XU23" s="430" t="s">
        <v>1226</v>
      </c>
      <c r="XV23" s="430" t="s">
        <v>1226</v>
      </c>
      <c r="XW23" s="430" t="s">
        <v>1226</v>
      </c>
      <c r="XX23" s="430" t="s">
        <v>1226</v>
      </c>
      <c r="XY23" s="430" t="s">
        <v>1226</v>
      </c>
      <c r="XZ23" s="430" t="s">
        <v>1226</v>
      </c>
      <c r="YA23" s="430" t="s">
        <v>1226</v>
      </c>
      <c r="YB23" s="430" t="s">
        <v>1226</v>
      </c>
      <c r="YC23" s="430" t="s">
        <v>1226</v>
      </c>
      <c r="YD23" s="430" t="s">
        <v>1226</v>
      </c>
      <c r="YE23" s="430" t="s">
        <v>1226</v>
      </c>
      <c r="YF23" s="430" t="s">
        <v>1226</v>
      </c>
      <c r="YG23" s="430" t="s">
        <v>1226</v>
      </c>
      <c r="YH23" s="430" t="s">
        <v>5768</v>
      </c>
      <c r="YI23" s="430" t="s">
        <v>1226</v>
      </c>
      <c r="YJ23" s="430" t="s">
        <v>1226</v>
      </c>
      <c r="YK23" s="430" t="s">
        <v>1226</v>
      </c>
      <c r="YL23" s="430" t="s">
        <v>1226</v>
      </c>
      <c r="YM23" s="430" t="s">
        <v>1226</v>
      </c>
      <c r="YN23" s="430" t="s">
        <v>1226</v>
      </c>
      <c r="YO23" s="430" t="s">
        <v>1226</v>
      </c>
      <c r="YP23" s="430" t="s">
        <v>1226</v>
      </c>
      <c r="YQ23" s="430" t="s">
        <v>1226</v>
      </c>
      <c r="YR23" s="430">
        <v>1</v>
      </c>
      <c r="YS23" s="430" t="s">
        <v>1226</v>
      </c>
      <c r="YT23" s="430" t="s">
        <v>1226</v>
      </c>
      <c r="YU23" s="430" t="s">
        <v>1226</v>
      </c>
      <c r="YV23" s="430" t="s">
        <v>1226</v>
      </c>
      <c r="YW23" s="430" t="s">
        <v>1226</v>
      </c>
      <c r="YX23" s="430" t="s">
        <v>1226</v>
      </c>
      <c r="YY23" s="430" t="s">
        <v>1226</v>
      </c>
      <c r="YZ23" s="430" t="s">
        <v>1226</v>
      </c>
      <c r="ZA23" s="430" t="s">
        <v>1226</v>
      </c>
      <c r="ZB23" s="430" t="s">
        <v>1226</v>
      </c>
      <c r="ZC23" s="430" t="s">
        <v>1226</v>
      </c>
      <c r="ZD23" s="430" t="s">
        <v>1226</v>
      </c>
      <c r="ZE23" s="430" t="s">
        <v>1226</v>
      </c>
      <c r="ZF23" s="430" t="s">
        <v>5769</v>
      </c>
      <c r="ZG23" s="430" t="s">
        <v>1226</v>
      </c>
      <c r="ZH23" s="430" t="s">
        <v>1226</v>
      </c>
      <c r="ZI23" s="430" t="s">
        <v>1226</v>
      </c>
      <c r="ZJ23" s="430" t="s">
        <v>1226</v>
      </c>
      <c r="ZK23" s="430" t="s">
        <v>1226</v>
      </c>
      <c r="ZL23" s="430" t="s">
        <v>1226</v>
      </c>
      <c r="ZM23" s="430" t="s">
        <v>5769</v>
      </c>
      <c r="ZN23" s="430" t="s">
        <v>1226</v>
      </c>
      <c r="ZO23" s="430" t="s">
        <v>1226</v>
      </c>
      <c r="ZP23" s="430" t="s">
        <v>1226</v>
      </c>
      <c r="ZQ23" s="430" t="s">
        <v>1226</v>
      </c>
      <c r="ZR23" s="430" t="s">
        <v>1226</v>
      </c>
      <c r="ZS23" s="430" t="s">
        <v>1226</v>
      </c>
      <c r="ZT23" s="430" t="s">
        <v>5769</v>
      </c>
      <c r="ZU23" s="430" t="s">
        <v>1226</v>
      </c>
      <c r="ZV23" s="430" t="s">
        <v>1226</v>
      </c>
      <c r="ZW23" s="430" t="s">
        <v>1226</v>
      </c>
      <c r="ZX23" s="430" t="s">
        <v>1226</v>
      </c>
      <c r="ZY23" s="430" t="s">
        <v>1226</v>
      </c>
      <c r="ZZ23" s="430" t="s">
        <v>1226</v>
      </c>
      <c r="AAA23" s="430" t="s">
        <v>5769</v>
      </c>
      <c r="AAB23" s="430">
        <v>1</v>
      </c>
      <c r="AAC23" s="430" t="s">
        <v>1226</v>
      </c>
      <c r="AAD23" s="430" t="s">
        <v>1226</v>
      </c>
      <c r="AAE23" s="430" t="s">
        <v>1226</v>
      </c>
      <c r="AAF23" s="430" t="s">
        <v>1226</v>
      </c>
      <c r="AAG23" s="430" t="s">
        <v>1226</v>
      </c>
      <c r="AAH23" s="430" t="s">
        <v>1226</v>
      </c>
      <c r="AAI23" s="430" t="s">
        <v>1226</v>
      </c>
      <c r="AAJ23" s="430" t="s">
        <v>1226</v>
      </c>
      <c r="AAK23" s="430" t="s">
        <v>1226</v>
      </c>
      <c r="AAL23" s="430" t="s">
        <v>1226</v>
      </c>
      <c r="AAM23" s="430" t="s">
        <v>1226</v>
      </c>
      <c r="AAN23" s="430" t="s">
        <v>1226</v>
      </c>
      <c r="AAO23" s="430" t="s">
        <v>1226</v>
      </c>
      <c r="AAP23" s="430" t="s">
        <v>1226</v>
      </c>
      <c r="AAQ23" s="430" t="s">
        <v>5769</v>
      </c>
      <c r="AAR23" s="430" t="s">
        <v>1226</v>
      </c>
      <c r="AAS23" s="430" t="s">
        <v>1226</v>
      </c>
      <c r="AAT23" s="430" t="s">
        <v>1226</v>
      </c>
      <c r="AAU23" s="430" t="s">
        <v>1226</v>
      </c>
      <c r="AAV23" s="430" t="s">
        <v>1226</v>
      </c>
      <c r="AAW23" s="430">
        <v>1</v>
      </c>
      <c r="AAX23" s="430">
        <v>3</v>
      </c>
      <c r="AAY23" s="430" t="s">
        <v>1226</v>
      </c>
      <c r="AAZ23" s="430" t="s">
        <v>1226</v>
      </c>
      <c r="ABA23" s="430">
        <v>1</v>
      </c>
      <c r="ABB23" s="430" t="s">
        <v>1226</v>
      </c>
      <c r="ABC23" s="430" t="s">
        <v>1226</v>
      </c>
      <c r="ABD23" s="430" t="s">
        <v>1226</v>
      </c>
      <c r="ABE23" s="430" t="s">
        <v>1226</v>
      </c>
      <c r="ABF23" s="430" t="s">
        <v>1226</v>
      </c>
      <c r="ABG23" s="430" t="s">
        <v>1226</v>
      </c>
      <c r="ABH23" s="430" t="s">
        <v>1226</v>
      </c>
      <c r="ABI23" s="430" t="s">
        <v>5770</v>
      </c>
      <c r="ABJ23" s="430">
        <v>2</v>
      </c>
      <c r="ABK23" s="430">
        <v>2</v>
      </c>
      <c r="ABL23" s="430">
        <v>2</v>
      </c>
      <c r="ABM23" s="430">
        <v>2</v>
      </c>
      <c r="ABN23" s="430">
        <v>2</v>
      </c>
      <c r="ABO23" s="430">
        <v>1</v>
      </c>
      <c r="ABP23" s="430">
        <v>1</v>
      </c>
      <c r="ABQ23" s="430">
        <v>1</v>
      </c>
      <c r="ABR23" s="430" t="s">
        <v>5771</v>
      </c>
      <c r="ABS23" s="430">
        <v>3</v>
      </c>
      <c r="ABT23" s="430">
        <v>3</v>
      </c>
      <c r="ABU23" s="430">
        <v>2</v>
      </c>
      <c r="ABV23" s="430">
        <v>3</v>
      </c>
      <c r="ABW23" s="430">
        <v>2</v>
      </c>
      <c r="ABX23" s="430">
        <v>2</v>
      </c>
      <c r="ABY23" s="430">
        <v>2</v>
      </c>
      <c r="ABZ23" s="430">
        <v>3</v>
      </c>
      <c r="ACA23" s="430" t="s">
        <v>5772</v>
      </c>
      <c r="ACB23" s="430">
        <v>2</v>
      </c>
      <c r="ACC23" s="430">
        <v>2</v>
      </c>
      <c r="ACD23" s="430">
        <v>2</v>
      </c>
      <c r="ACE23" s="430">
        <v>2</v>
      </c>
      <c r="ACF23" s="430">
        <v>2</v>
      </c>
      <c r="ACG23" s="430">
        <v>3</v>
      </c>
      <c r="ACH23" s="430">
        <v>3</v>
      </c>
      <c r="ACI23" s="430">
        <v>2</v>
      </c>
      <c r="ACJ23" s="430" t="s">
        <v>5773</v>
      </c>
      <c r="ACK23" s="430">
        <v>1</v>
      </c>
      <c r="ACL23" s="430">
        <v>1</v>
      </c>
      <c r="ACM23" s="430">
        <v>1</v>
      </c>
      <c r="ACN23" s="430">
        <v>1</v>
      </c>
      <c r="ACO23" s="430">
        <v>1</v>
      </c>
      <c r="ACP23" s="430">
        <v>1</v>
      </c>
      <c r="ACQ23" s="430">
        <v>1</v>
      </c>
      <c r="ACR23" s="430">
        <v>2</v>
      </c>
      <c r="ACS23" s="430" t="s">
        <v>5774</v>
      </c>
      <c r="ACT23" s="430">
        <v>2</v>
      </c>
      <c r="ACU23" s="430">
        <v>2</v>
      </c>
      <c r="ACV23" s="430">
        <v>2</v>
      </c>
      <c r="ACW23" s="430">
        <v>2</v>
      </c>
      <c r="ACX23" s="430">
        <v>2</v>
      </c>
      <c r="ACY23" s="430">
        <v>2</v>
      </c>
      <c r="ACZ23" s="430">
        <v>2</v>
      </c>
      <c r="ADA23" s="430">
        <v>2</v>
      </c>
      <c r="ADB23" s="430" t="s">
        <v>5700</v>
      </c>
      <c r="ADC23" s="430">
        <v>2</v>
      </c>
      <c r="ADD23" s="430">
        <v>2</v>
      </c>
      <c r="ADE23" s="430">
        <v>2</v>
      </c>
      <c r="ADF23" s="430">
        <v>2</v>
      </c>
      <c r="ADG23" s="430">
        <v>2</v>
      </c>
      <c r="ADH23" s="430">
        <v>2</v>
      </c>
      <c r="ADI23" s="430">
        <v>2</v>
      </c>
      <c r="ADJ23" s="430">
        <v>2</v>
      </c>
      <c r="ADK23" s="430" t="s">
        <v>5775</v>
      </c>
      <c r="ADL23" s="430">
        <v>1</v>
      </c>
      <c r="ADM23" s="430">
        <v>1</v>
      </c>
      <c r="ADN23" s="430">
        <v>3</v>
      </c>
      <c r="ADO23" s="430">
        <v>2</v>
      </c>
      <c r="ADP23" s="430">
        <v>3</v>
      </c>
      <c r="ADQ23" s="430">
        <v>1</v>
      </c>
      <c r="ADR23" s="430">
        <v>2</v>
      </c>
      <c r="ADS23" s="430">
        <v>2</v>
      </c>
      <c r="ADT23" s="430" t="s">
        <v>5776</v>
      </c>
      <c r="ADU23" s="430">
        <v>2</v>
      </c>
      <c r="ADV23" s="430">
        <v>2</v>
      </c>
      <c r="ADW23" s="430">
        <v>2</v>
      </c>
      <c r="ADX23" s="430">
        <v>2</v>
      </c>
      <c r="ADY23" s="430">
        <v>2</v>
      </c>
      <c r="ADZ23" s="430">
        <v>2</v>
      </c>
      <c r="AEA23" s="430">
        <v>2</v>
      </c>
      <c r="AEB23" s="430">
        <v>2</v>
      </c>
      <c r="AEC23" s="430" t="s">
        <v>5777</v>
      </c>
      <c r="AED23" s="430">
        <v>2</v>
      </c>
      <c r="AEE23" s="430">
        <v>2</v>
      </c>
      <c r="AEF23" s="430">
        <v>2</v>
      </c>
      <c r="AEG23" s="430">
        <v>2</v>
      </c>
      <c r="AEH23" s="430">
        <v>2</v>
      </c>
      <c r="AEI23" s="430">
        <v>2</v>
      </c>
      <c r="AEJ23" s="430">
        <v>2</v>
      </c>
      <c r="AEK23" s="430">
        <v>2</v>
      </c>
      <c r="AEL23" s="430" t="s">
        <v>1226</v>
      </c>
      <c r="AEM23" s="430" t="s">
        <v>1226</v>
      </c>
      <c r="AEN23" s="430" t="s">
        <v>1226</v>
      </c>
      <c r="AEO23" s="430" t="s">
        <v>1226</v>
      </c>
      <c r="AEP23" s="430" t="s">
        <v>1226</v>
      </c>
      <c r="AEQ23" s="430" t="s">
        <v>1226</v>
      </c>
      <c r="AER23" s="430" t="s">
        <v>1226</v>
      </c>
      <c r="AES23" s="430" t="s">
        <v>1226</v>
      </c>
      <c r="AET23" s="430" t="s">
        <v>1226</v>
      </c>
      <c r="AEU23" s="430" t="s">
        <v>1226</v>
      </c>
      <c r="AEV23" s="430" t="s">
        <v>1226</v>
      </c>
      <c r="AEW23" s="430" t="s">
        <v>1226</v>
      </c>
      <c r="AEX23" s="430" t="s">
        <v>1226</v>
      </c>
      <c r="AEY23" s="430" t="s">
        <v>1226</v>
      </c>
      <c r="AEZ23" s="430" t="s">
        <v>1226</v>
      </c>
      <c r="AFA23" s="430" t="s">
        <v>1226</v>
      </c>
      <c r="AFB23" s="430" t="s">
        <v>1226</v>
      </c>
      <c r="AFC23" s="430" t="s">
        <v>1226</v>
      </c>
      <c r="AFD23" s="430" t="s">
        <v>1226</v>
      </c>
      <c r="AFE23" s="430" t="s">
        <v>1226</v>
      </c>
      <c r="AFF23" s="430" t="s">
        <v>1226</v>
      </c>
      <c r="AFG23" s="430" t="s">
        <v>1226</v>
      </c>
      <c r="AFH23" s="430" t="s">
        <v>1226</v>
      </c>
      <c r="AFI23" s="430" t="s">
        <v>1226</v>
      </c>
      <c r="AFJ23" s="430" t="s">
        <v>1226</v>
      </c>
      <c r="AFK23" s="430" t="s">
        <v>1226</v>
      </c>
      <c r="AFL23" s="430" t="s">
        <v>1226</v>
      </c>
      <c r="AFM23" s="430" t="s">
        <v>1226</v>
      </c>
      <c r="AFN23" s="430" t="s">
        <v>1226</v>
      </c>
      <c r="AFO23" s="430" t="s">
        <v>1226</v>
      </c>
      <c r="AFP23" s="430" t="s">
        <v>1226</v>
      </c>
      <c r="AFQ23" s="430" t="s">
        <v>1226</v>
      </c>
      <c r="AFR23" s="430" t="s">
        <v>1226</v>
      </c>
      <c r="AFS23" s="430" t="s">
        <v>1226</v>
      </c>
      <c r="AFT23" s="430" t="s">
        <v>1226</v>
      </c>
      <c r="AFU23" s="430" t="s">
        <v>1226</v>
      </c>
      <c r="AFV23" s="430" t="s">
        <v>1226</v>
      </c>
      <c r="AFW23" s="430" t="s">
        <v>1226</v>
      </c>
      <c r="AFX23" s="430" t="s">
        <v>1226</v>
      </c>
      <c r="AFY23" s="430" t="s">
        <v>1226</v>
      </c>
      <c r="AFZ23" s="430" t="s">
        <v>1226</v>
      </c>
      <c r="AGA23" s="430" t="s">
        <v>1226</v>
      </c>
      <c r="AGB23" s="430" t="s">
        <v>1226</v>
      </c>
      <c r="AGC23" s="430" t="s">
        <v>1226</v>
      </c>
      <c r="AGD23" s="430" t="s">
        <v>1226</v>
      </c>
      <c r="AGE23" s="430" t="s">
        <v>1226</v>
      </c>
      <c r="AGF23" s="430" t="s">
        <v>5778</v>
      </c>
      <c r="AGG23" s="430" t="s">
        <v>5779</v>
      </c>
      <c r="AGH23" s="430">
        <v>1</v>
      </c>
      <c r="AGI23" s="430">
        <v>1</v>
      </c>
      <c r="AGJ23" s="430">
        <v>1</v>
      </c>
      <c r="AGK23" s="430">
        <v>1</v>
      </c>
      <c r="AGL23" s="430">
        <v>1</v>
      </c>
      <c r="AGM23" s="430">
        <v>1</v>
      </c>
      <c r="AGN23" s="430" t="s">
        <v>1226</v>
      </c>
      <c r="AGO23" s="430" t="s">
        <v>1226</v>
      </c>
      <c r="AGP23" s="430" t="s">
        <v>1226</v>
      </c>
      <c r="AGQ23" s="430" t="s">
        <v>1226</v>
      </c>
      <c r="AGR23" s="430" t="s">
        <v>1226</v>
      </c>
      <c r="AGS23" s="430" t="s">
        <v>1226</v>
      </c>
      <c r="AGT23" s="430" t="s">
        <v>5780</v>
      </c>
      <c r="AGU23" s="430" t="s">
        <v>1226</v>
      </c>
      <c r="AGV23" s="430" t="s">
        <v>1226</v>
      </c>
      <c r="AGW23" s="430" t="s">
        <v>1226</v>
      </c>
      <c r="AGX23" s="430" t="s">
        <v>1226</v>
      </c>
      <c r="AGY23" s="430" t="s">
        <v>1226</v>
      </c>
      <c r="AGZ23" s="430" t="s">
        <v>1226</v>
      </c>
      <c r="AHA23" s="430" t="s">
        <v>1226</v>
      </c>
      <c r="AHB23" s="430" t="s">
        <v>1226</v>
      </c>
      <c r="AHC23" s="430" t="s">
        <v>1226</v>
      </c>
      <c r="AHD23" s="430" t="s">
        <v>1226</v>
      </c>
      <c r="AHE23" s="430" t="s">
        <v>1226</v>
      </c>
      <c r="AHF23" s="430" t="s">
        <v>1226</v>
      </c>
      <c r="AHG23" s="430" t="s">
        <v>1226</v>
      </c>
      <c r="AHH23" s="430" t="s">
        <v>1226</v>
      </c>
      <c r="AHI23" s="430" t="s">
        <v>1226</v>
      </c>
      <c r="AHJ23" s="430" t="s">
        <v>1226</v>
      </c>
      <c r="AHK23" s="430" t="s">
        <v>1226</v>
      </c>
      <c r="AHL23" s="430" t="s">
        <v>1226</v>
      </c>
      <c r="AHM23" s="430" t="s">
        <v>1226</v>
      </c>
      <c r="AHN23" s="430" t="s">
        <v>1226</v>
      </c>
      <c r="AHO23" s="430" t="s">
        <v>1226</v>
      </c>
      <c r="AHP23" s="430" t="s">
        <v>1226</v>
      </c>
      <c r="AHQ23" s="430" t="s">
        <v>1226</v>
      </c>
      <c r="AHR23" s="430" t="s">
        <v>1226</v>
      </c>
      <c r="AHS23" s="430" t="s">
        <v>5781</v>
      </c>
      <c r="AHT23" s="430" t="s">
        <v>5782</v>
      </c>
      <c r="AHU23" s="430" t="s">
        <v>1226</v>
      </c>
      <c r="AHV23" s="430" t="s">
        <v>1226</v>
      </c>
      <c r="AHW23" s="430" t="s">
        <v>1226</v>
      </c>
      <c r="AHX23" s="430" t="s">
        <v>1226</v>
      </c>
      <c r="AHY23" s="430" t="s">
        <v>1226</v>
      </c>
      <c r="AHZ23" s="430" t="s">
        <v>1226</v>
      </c>
      <c r="AIA23" s="430" t="s">
        <v>1226</v>
      </c>
      <c r="AIB23" s="430" t="s">
        <v>1226</v>
      </c>
      <c r="AIC23" s="430" t="s">
        <v>1226</v>
      </c>
      <c r="AID23" s="430" t="s">
        <v>1226</v>
      </c>
      <c r="AIE23" s="430" t="s">
        <v>1226</v>
      </c>
      <c r="AIF23" s="430" t="s">
        <v>1226</v>
      </c>
      <c r="AIG23" s="430" t="s">
        <v>1226</v>
      </c>
      <c r="AIH23" s="430" t="s">
        <v>1226</v>
      </c>
      <c r="AII23" s="430" t="s">
        <v>1226</v>
      </c>
      <c r="AIJ23" s="430" t="s">
        <v>1226</v>
      </c>
      <c r="AIK23" s="430" t="s">
        <v>1226</v>
      </c>
      <c r="AIL23" s="430" t="s">
        <v>1226</v>
      </c>
      <c r="AIM23" s="430" t="s">
        <v>1226</v>
      </c>
      <c r="AIN23" s="430" t="s">
        <v>1226</v>
      </c>
      <c r="AIO23" s="430" t="s">
        <v>1226</v>
      </c>
      <c r="AIP23" s="430" t="s">
        <v>1226</v>
      </c>
      <c r="AIQ23" s="430" t="s">
        <v>5783</v>
      </c>
      <c r="AIR23" s="430" t="s">
        <v>1226</v>
      </c>
      <c r="AIS23" s="430" t="s">
        <v>5783</v>
      </c>
      <c r="AIT23" s="430" t="s">
        <v>1226</v>
      </c>
      <c r="AIU23" s="430" t="s">
        <v>5784</v>
      </c>
    </row>
    <row r="24" spans="1:931" x14ac:dyDescent="0.2">
      <c r="A24" s="430" t="s">
        <v>6113</v>
      </c>
      <c r="B24" s="430" t="s">
        <v>21739</v>
      </c>
      <c r="C24" s="430" t="s">
        <v>1047</v>
      </c>
      <c r="D24" s="430" t="s">
        <v>1048</v>
      </c>
      <c r="E24" s="430" t="s">
        <v>1049</v>
      </c>
      <c r="F24" s="443">
        <v>0.58792500000000003</v>
      </c>
      <c r="G24" s="443">
        <v>1936.1740434529299</v>
      </c>
      <c r="H24" s="430">
        <v>1</v>
      </c>
      <c r="I24" s="430">
        <v>1</v>
      </c>
      <c r="J24" s="430">
        <v>2015</v>
      </c>
      <c r="K24" s="430">
        <v>2015</v>
      </c>
      <c r="L24" s="430" t="s">
        <v>1226</v>
      </c>
      <c r="M24" s="430" t="s">
        <v>1226</v>
      </c>
      <c r="N24" s="430">
        <v>1</v>
      </c>
      <c r="O24" s="430">
        <v>1</v>
      </c>
      <c r="P24" s="430" t="s">
        <v>6115</v>
      </c>
      <c r="Q24" s="430" t="s">
        <v>6116</v>
      </c>
      <c r="R24" s="430">
        <v>2004</v>
      </c>
      <c r="S24" s="430">
        <v>2004</v>
      </c>
      <c r="T24" s="430" t="s">
        <v>6117</v>
      </c>
      <c r="U24" s="430" t="s">
        <v>6117</v>
      </c>
      <c r="V24" s="430">
        <v>1</v>
      </c>
      <c r="W24" s="430">
        <v>1</v>
      </c>
      <c r="X24" s="430" t="s">
        <v>6118</v>
      </c>
      <c r="Y24" s="430" t="s">
        <v>6119</v>
      </c>
      <c r="Z24" s="430">
        <v>2018</v>
      </c>
      <c r="AA24" s="430">
        <v>2018</v>
      </c>
      <c r="AB24" s="430" t="s">
        <v>6120</v>
      </c>
      <c r="AC24" s="430" t="s">
        <v>6121</v>
      </c>
      <c r="AD24" s="430">
        <v>1</v>
      </c>
      <c r="AE24" s="430" t="s">
        <v>6122</v>
      </c>
      <c r="AF24" s="430">
        <v>2018</v>
      </c>
      <c r="AG24" s="430">
        <v>1</v>
      </c>
      <c r="AH24" s="430" t="s">
        <v>6122</v>
      </c>
      <c r="AI24" s="430">
        <v>2018</v>
      </c>
      <c r="AJ24" s="430">
        <v>1</v>
      </c>
      <c r="AK24" s="430" t="s">
        <v>6122</v>
      </c>
      <c r="AL24" s="430">
        <v>2018</v>
      </c>
      <c r="AM24" s="430">
        <v>1</v>
      </c>
      <c r="AN24" s="430" t="s">
        <v>6122</v>
      </c>
      <c r="AO24" s="430">
        <v>2018</v>
      </c>
      <c r="AP24" s="430">
        <v>1</v>
      </c>
      <c r="AQ24" s="430" t="s">
        <v>6123</v>
      </c>
      <c r="AR24" s="430">
        <v>2018</v>
      </c>
      <c r="AS24" s="430">
        <v>1</v>
      </c>
      <c r="AT24" s="430" t="s">
        <v>6124</v>
      </c>
      <c r="AU24" s="430">
        <v>2018</v>
      </c>
      <c r="AV24" s="430">
        <v>1</v>
      </c>
      <c r="AW24" s="430" t="s">
        <v>6125</v>
      </c>
      <c r="AX24" s="430">
        <v>2018</v>
      </c>
      <c r="AY24" s="430">
        <v>1</v>
      </c>
      <c r="AZ24" s="430" t="s">
        <v>6126</v>
      </c>
      <c r="BA24" s="430">
        <v>2018</v>
      </c>
      <c r="BB24" s="430">
        <v>1</v>
      </c>
      <c r="BC24" s="430" t="s">
        <v>6127</v>
      </c>
      <c r="BD24" s="430">
        <v>2018</v>
      </c>
      <c r="BE24" s="430">
        <v>1</v>
      </c>
      <c r="BF24" s="430" t="s">
        <v>6128</v>
      </c>
      <c r="BG24" s="430">
        <v>2018</v>
      </c>
      <c r="BH24" s="430">
        <v>1</v>
      </c>
      <c r="BI24" s="430" t="s">
        <v>6129</v>
      </c>
      <c r="BJ24" s="430">
        <v>2018</v>
      </c>
      <c r="BK24" s="430">
        <v>1</v>
      </c>
      <c r="BL24" s="430" t="s">
        <v>6130</v>
      </c>
      <c r="BM24" s="430">
        <v>2017</v>
      </c>
      <c r="BN24" s="430">
        <v>1</v>
      </c>
      <c r="BO24" s="430" t="s">
        <v>6131</v>
      </c>
      <c r="BP24" s="430">
        <v>2020</v>
      </c>
      <c r="BQ24" s="430">
        <v>1</v>
      </c>
      <c r="BR24" s="430">
        <v>0</v>
      </c>
      <c r="BS24" s="430" t="s">
        <v>6132</v>
      </c>
      <c r="BT24" s="430">
        <v>1</v>
      </c>
      <c r="BU24" s="430">
        <v>1</v>
      </c>
      <c r="BV24" s="430" t="s">
        <v>6133</v>
      </c>
      <c r="BW24" s="430">
        <v>1</v>
      </c>
      <c r="BX24" s="430">
        <v>0</v>
      </c>
      <c r="BY24" s="430" t="s">
        <v>6134</v>
      </c>
      <c r="BZ24" s="430">
        <v>1</v>
      </c>
      <c r="CA24" s="430" t="s">
        <v>6135</v>
      </c>
      <c r="CB24" s="430">
        <v>1</v>
      </c>
      <c r="CC24" s="430" t="s">
        <v>6136</v>
      </c>
      <c r="CD24" s="430">
        <v>0.5</v>
      </c>
      <c r="CE24" s="430" t="s">
        <v>1226</v>
      </c>
      <c r="CF24" s="430" t="s">
        <v>1226</v>
      </c>
      <c r="CG24" s="430">
        <v>0.5</v>
      </c>
      <c r="CH24" s="430" t="s">
        <v>1226</v>
      </c>
      <c r="CI24" s="430" t="s">
        <v>1226</v>
      </c>
      <c r="CJ24" s="430">
        <v>0.5</v>
      </c>
      <c r="CK24" s="430" t="s">
        <v>1226</v>
      </c>
      <c r="CL24" s="430">
        <v>22</v>
      </c>
      <c r="CM24" s="430">
        <v>0.5</v>
      </c>
      <c r="CN24" s="430" t="s">
        <v>1226</v>
      </c>
      <c r="CO24" s="430" t="s">
        <v>1226</v>
      </c>
      <c r="CP24" s="430">
        <v>0.5</v>
      </c>
      <c r="CQ24" s="430" t="s">
        <v>1226</v>
      </c>
      <c r="CR24" s="430">
        <v>22</v>
      </c>
      <c r="CS24" s="430">
        <v>0.66</v>
      </c>
      <c r="CT24" s="430" t="s">
        <v>6137</v>
      </c>
      <c r="CU24" s="430" t="s">
        <v>6138</v>
      </c>
      <c r="CV24" s="430" t="s">
        <v>6139</v>
      </c>
      <c r="CW24" s="430">
        <v>0.75</v>
      </c>
      <c r="CX24" s="430" t="s">
        <v>6140</v>
      </c>
      <c r="CY24" s="430" t="s">
        <v>6141</v>
      </c>
      <c r="CZ24" s="430" t="s">
        <v>6142</v>
      </c>
      <c r="DA24" s="430">
        <v>1</v>
      </c>
      <c r="DB24" s="430" t="s">
        <v>6143</v>
      </c>
      <c r="DC24" s="430" t="s">
        <v>6144</v>
      </c>
      <c r="DD24" s="430" t="s">
        <v>6145</v>
      </c>
      <c r="DE24" s="430">
        <v>0.5</v>
      </c>
      <c r="DF24" s="430">
        <v>0.5</v>
      </c>
      <c r="DG24" s="430">
        <v>0.66</v>
      </c>
      <c r="DH24" s="430" t="s">
        <v>6146</v>
      </c>
      <c r="DI24" s="430" t="s">
        <v>6147</v>
      </c>
      <c r="DJ24" s="430" t="s">
        <v>6148</v>
      </c>
      <c r="DK24" s="430">
        <v>0.75</v>
      </c>
      <c r="DL24" s="430" t="s">
        <v>6149</v>
      </c>
      <c r="DM24" s="430" t="s">
        <v>6150</v>
      </c>
      <c r="DN24" s="430" t="s">
        <v>6151</v>
      </c>
      <c r="DO24" s="430">
        <v>1</v>
      </c>
      <c r="DP24" s="430" t="s">
        <v>6145</v>
      </c>
      <c r="DQ24" s="430" t="s">
        <v>6144</v>
      </c>
      <c r="DR24" s="430" t="s">
        <v>6145</v>
      </c>
      <c r="DS24" s="430">
        <v>0.5</v>
      </c>
      <c r="DT24" s="430">
        <v>0.5</v>
      </c>
      <c r="DU24" s="430">
        <v>0.66</v>
      </c>
      <c r="DV24" s="430" t="s">
        <v>6152</v>
      </c>
      <c r="DW24" s="430" t="s">
        <v>6153</v>
      </c>
      <c r="DX24" s="430" t="s">
        <v>6154</v>
      </c>
      <c r="DY24" s="430">
        <v>0.75</v>
      </c>
      <c r="DZ24" s="430" t="s">
        <v>6155</v>
      </c>
      <c r="EA24" s="430" t="s">
        <v>6156</v>
      </c>
      <c r="EB24" s="430">
        <v>2015</v>
      </c>
      <c r="EC24" s="430">
        <v>1</v>
      </c>
      <c r="ED24" s="430" t="s">
        <v>6157</v>
      </c>
      <c r="EE24" s="430" t="s">
        <v>6144</v>
      </c>
      <c r="EF24" s="430" t="s">
        <v>6157</v>
      </c>
      <c r="EG24" s="430">
        <v>0.75</v>
      </c>
      <c r="EH24" s="430">
        <v>0.75</v>
      </c>
      <c r="EI24" s="430">
        <v>0.66</v>
      </c>
      <c r="EJ24" s="430" t="s">
        <v>6158</v>
      </c>
      <c r="EK24" s="430" t="s">
        <v>6159</v>
      </c>
      <c r="EL24" s="430" t="s">
        <v>6160</v>
      </c>
      <c r="EM24" s="430">
        <v>0.75</v>
      </c>
      <c r="EN24" s="430" t="s">
        <v>6161</v>
      </c>
      <c r="EO24" s="430" t="s">
        <v>6162</v>
      </c>
      <c r="EP24" s="430" t="s">
        <v>6163</v>
      </c>
      <c r="EQ24" s="430">
        <v>1</v>
      </c>
      <c r="ER24" s="430" t="s">
        <v>6145</v>
      </c>
      <c r="ES24" s="430" t="s">
        <v>6144</v>
      </c>
      <c r="ET24" s="430" t="s">
        <v>6164</v>
      </c>
      <c r="EU24" s="430">
        <v>0.75</v>
      </c>
      <c r="EV24" s="430">
        <v>0.75</v>
      </c>
      <c r="EW24" s="430">
        <v>0.66</v>
      </c>
      <c r="EX24" s="430" t="s">
        <v>6165</v>
      </c>
      <c r="EY24" s="430" t="s">
        <v>6166</v>
      </c>
      <c r="EZ24" s="430" t="s">
        <v>6167</v>
      </c>
      <c r="FA24" s="430">
        <v>0.75</v>
      </c>
      <c r="FB24" s="430" t="s">
        <v>6168</v>
      </c>
      <c r="FC24" s="430" t="s">
        <v>6169</v>
      </c>
      <c r="FD24" s="430" t="s">
        <v>6170</v>
      </c>
      <c r="FE24" s="430">
        <v>1</v>
      </c>
      <c r="FF24" s="430" t="s">
        <v>6157</v>
      </c>
      <c r="FG24" s="430" t="s">
        <v>6171</v>
      </c>
      <c r="FH24" s="430" t="s">
        <v>6164</v>
      </c>
      <c r="FI24" s="430">
        <v>0.75</v>
      </c>
      <c r="FJ24" s="430">
        <v>0.75</v>
      </c>
      <c r="FK24" s="430">
        <v>0.66</v>
      </c>
      <c r="FL24" s="430" t="s">
        <v>6172</v>
      </c>
      <c r="FM24" s="430" t="s">
        <v>6173</v>
      </c>
      <c r="FN24" s="430" t="s">
        <v>6174</v>
      </c>
      <c r="FO24" s="430">
        <v>0.75</v>
      </c>
      <c r="FP24" s="430" t="s">
        <v>6175</v>
      </c>
      <c r="FQ24" s="430" t="s">
        <v>6176</v>
      </c>
      <c r="FR24" s="430" t="s">
        <v>6177</v>
      </c>
      <c r="FS24" s="430">
        <v>1</v>
      </c>
      <c r="FT24" s="430" t="s">
        <v>6157</v>
      </c>
      <c r="FU24" s="430" t="s">
        <v>6144</v>
      </c>
      <c r="FV24" s="430" t="s">
        <v>6145</v>
      </c>
      <c r="FW24" s="430">
        <v>0.75</v>
      </c>
      <c r="FX24" s="430">
        <v>0.75</v>
      </c>
      <c r="FY24" s="430">
        <v>1</v>
      </c>
      <c r="FZ24" s="430">
        <v>1</v>
      </c>
      <c r="GA24" s="430">
        <v>1</v>
      </c>
      <c r="GB24" s="430" t="s">
        <v>1226</v>
      </c>
      <c r="GC24" s="430">
        <v>1</v>
      </c>
      <c r="GD24" s="430" t="s">
        <v>1226</v>
      </c>
      <c r="GE24" s="430" t="s">
        <v>6178</v>
      </c>
      <c r="GF24" s="430">
        <v>1</v>
      </c>
      <c r="GG24" s="430">
        <v>1</v>
      </c>
      <c r="GH24" s="430">
        <v>1</v>
      </c>
      <c r="GI24" s="430">
        <v>1</v>
      </c>
      <c r="GJ24" s="430">
        <v>1</v>
      </c>
      <c r="GK24" s="430" t="s">
        <v>1226</v>
      </c>
      <c r="GL24" s="430" t="s">
        <v>6179</v>
      </c>
      <c r="GM24" s="430">
        <v>1</v>
      </c>
      <c r="GN24" s="430">
        <v>1</v>
      </c>
      <c r="GO24" s="430">
        <v>1</v>
      </c>
      <c r="GP24" s="430">
        <v>1</v>
      </c>
      <c r="GQ24" s="430">
        <v>1</v>
      </c>
      <c r="GR24" s="430" t="s">
        <v>1226</v>
      </c>
      <c r="GS24" s="430" t="s">
        <v>6180</v>
      </c>
      <c r="GT24" s="430">
        <v>1</v>
      </c>
      <c r="GU24" s="430">
        <v>1</v>
      </c>
      <c r="GV24" s="430">
        <v>1</v>
      </c>
      <c r="GW24" s="430">
        <v>1</v>
      </c>
      <c r="GX24" s="430">
        <v>1</v>
      </c>
      <c r="GY24" s="430" t="s">
        <v>1226</v>
      </c>
      <c r="GZ24" s="430" t="s">
        <v>6181</v>
      </c>
      <c r="HA24" s="430">
        <v>1</v>
      </c>
      <c r="HB24" s="430">
        <v>1</v>
      </c>
      <c r="HC24" s="430" t="s">
        <v>1226</v>
      </c>
      <c r="HD24" s="430">
        <v>1</v>
      </c>
      <c r="HE24" s="430">
        <v>1</v>
      </c>
      <c r="HF24" s="430" t="s">
        <v>1226</v>
      </c>
      <c r="HG24" s="430" t="s">
        <v>6182</v>
      </c>
      <c r="HH24" s="430">
        <v>1</v>
      </c>
      <c r="HI24" s="430">
        <v>1</v>
      </c>
      <c r="HJ24" s="430" t="s">
        <v>1226</v>
      </c>
      <c r="HK24" s="430">
        <v>1</v>
      </c>
      <c r="HL24" s="430">
        <v>1</v>
      </c>
      <c r="HM24" s="430" t="s">
        <v>1226</v>
      </c>
      <c r="HN24" s="430" t="s">
        <v>6180</v>
      </c>
      <c r="HO24" s="430">
        <v>1</v>
      </c>
      <c r="HP24" s="430" t="s">
        <v>1226</v>
      </c>
      <c r="HQ24" s="430" t="s">
        <v>1226</v>
      </c>
      <c r="HR24" s="430">
        <v>1</v>
      </c>
      <c r="HS24" s="430">
        <v>1</v>
      </c>
      <c r="HT24" s="430" t="s">
        <v>1226</v>
      </c>
      <c r="HU24" s="430" t="s">
        <v>6183</v>
      </c>
      <c r="HV24" s="430">
        <v>1</v>
      </c>
      <c r="HW24" s="430">
        <v>1</v>
      </c>
      <c r="HX24" s="430" t="s">
        <v>1226</v>
      </c>
      <c r="HY24" s="430">
        <v>1</v>
      </c>
      <c r="HZ24" s="430">
        <v>1</v>
      </c>
      <c r="IA24" s="430" t="s">
        <v>1226</v>
      </c>
      <c r="IB24" s="430" t="s">
        <v>6180</v>
      </c>
      <c r="IC24" s="430">
        <v>1</v>
      </c>
      <c r="ID24" s="430">
        <v>1</v>
      </c>
      <c r="IE24" s="430">
        <v>1</v>
      </c>
      <c r="IF24" s="430">
        <v>1</v>
      </c>
      <c r="IG24" s="430">
        <v>1</v>
      </c>
      <c r="IH24" s="430">
        <v>1</v>
      </c>
      <c r="II24" s="430">
        <v>1</v>
      </c>
      <c r="IJ24" s="430" t="s">
        <v>1226</v>
      </c>
      <c r="IK24" s="430" t="s">
        <v>6180</v>
      </c>
      <c r="IL24" s="430">
        <v>1</v>
      </c>
      <c r="IM24" s="430">
        <v>1</v>
      </c>
      <c r="IN24" s="430" t="s">
        <v>1226</v>
      </c>
      <c r="IO24" s="430">
        <v>1</v>
      </c>
      <c r="IP24" s="430">
        <v>1</v>
      </c>
      <c r="IQ24" s="430">
        <v>1</v>
      </c>
      <c r="IR24" s="430">
        <v>1</v>
      </c>
      <c r="IS24" s="430" t="s">
        <v>1226</v>
      </c>
      <c r="IT24" s="430" t="s">
        <v>6184</v>
      </c>
      <c r="IU24" s="430">
        <v>1</v>
      </c>
      <c r="IV24" s="430">
        <v>1</v>
      </c>
      <c r="IW24" s="430" t="s">
        <v>1226</v>
      </c>
      <c r="IX24" s="430">
        <v>1</v>
      </c>
      <c r="IY24" s="430">
        <v>1</v>
      </c>
      <c r="IZ24" s="430">
        <v>1</v>
      </c>
      <c r="JA24" s="430">
        <v>1</v>
      </c>
      <c r="JB24" s="430" t="s">
        <v>1226</v>
      </c>
      <c r="JC24" s="430" t="s">
        <v>6185</v>
      </c>
      <c r="JD24" s="430">
        <v>1</v>
      </c>
      <c r="JE24" s="430" t="s">
        <v>1226</v>
      </c>
      <c r="JF24" s="430" t="s">
        <v>1226</v>
      </c>
      <c r="JG24" s="430">
        <v>1</v>
      </c>
      <c r="JH24" s="430">
        <v>1</v>
      </c>
      <c r="JI24" s="430">
        <v>1</v>
      </c>
      <c r="JJ24" s="430">
        <v>1</v>
      </c>
      <c r="JK24" s="430" t="s">
        <v>1226</v>
      </c>
      <c r="JL24" s="430" t="s">
        <v>6186</v>
      </c>
      <c r="JM24" s="430">
        <v>0</v>
      </c>
      <c r="JN24" s="430" t="s">
        <v>1226</v>
      </c>
      <c r="JO24" s="430" t="s">
        <v>1226</v>
      </c>
      <c r="JP24" s="430" t="s">
        <v>1226</v>
      </c>
      <c r="JQ24" s="430" t="s">
        <v>1226</v>
      </c>
      <c r="JR24" s="430" t="s">
        <v>1226</v>
      </c>
      <c r="JS24" s="430" t="s">
        <v>1226</v>
      </c>
      <c r="JT24" s="430" t="s">
        <v>1226</v>
      </c>
      <c r="JU24" s="430" t="s">
        <v>1226</v>
      </c>
      <c r="JV24" s="430">
        <v>1</v>
      </c>
      <c r="JW24" s="430">
        <v>1</v>
      </c>
      <c r="JX24" s="430">
        <v>1</v>
      </c>
      <c r="JY24" s="430">
        <v>1</v>
      </c>
      <c r="JZ24" s="430">
        <v>1</v>
      </c>
      <c r="KA24" s="430">
        <v>1</v>
      </c>
      <c r="KB24" s="430">
        <v>1</v>
      </c>
      <c r="KC24" s="430" t="s">
        <v>1226</v>
      </c>
      <c r="KD24" s="430" t="s">
        <v>6187</v>
      </c>
      <c r="KE24" s="430">
        <v>1</v>
      </c>
      <c r="KF24" s="430">
        <v>1</v>
      </c>
      <c r="KG24" s="430">
        <v>1</v>
      </c>
      <c r="KH24" s="430">
        <v>1</v>
      </c>
      <c r="KI24" s="430">
        <v>1</v>
      </c>
      <c r="KJ24" s="430">
        <v>1</v>
      </c>
      <c r="KK24" s="430">
        <v>1</v>
      </c>
      <c r="KL24" s="430" t="s">
        <v>1226</v>
      </c>
      <c r="KM24" s="430" t="s">
        <v>6187</v>
      </c>
      <c r="KN24" s="430">
        <v>1</v>
      </c>
      <c r="KO24" s="430">
        <v>1</v>
      </c>
      <c r="KP24" s="430">
        <v>1</v>
      </c>
      <c r="KQ24" s="430">
        <v>1</v>
      </c>
      <c r="KR24" s="430">
        <v>1</v>
      </c>
      <c r="KS24" s="430" t="s">
        <v>1226</v>
      </c>
      <c r="KT24" s="430" t="s">
        <v>1226</v>
      </c>
      <c r="KU24" s="430" t="s">
        <v>1226</v>
      </c>
      <c r="KV24" s="430" t="s">
        <v>6188</v>
      </c>
      <c r="KW24" s="430">
        <v>1</v>
      </c>
      <c r="KX24" s="430">
        <v>1</v>
      </c>
      <c r="KY24" s="430">
        <v>1</v>
      </c>
      <c r="KZ24" s="430">
        <v>1</v>
      </c>
      <c r="LA24" s="430">
        <v>1</v>
      </c>
      <c r="LB24" s="430" t="s">
        <v>1226</v>
      </c>
      <c r="LC24" s="430" t="s">
        <v>1226</v>
      </c>
      <c r="LD24" s="430" t="s">
        <v>1226</v>
      </c>
      <c r="LE24" s="430" t="s">
        <v>6189</v>
      </c>
      <c r="LF24" s="430">
        <v>1</v>
      </c>
      <c r="LG24" s="430">
        <v>1</v>
      </c>
      <c r="LH24" s="430">
        <v>1</v>
      </c>
      <c r="LI24" s="430">
        <v>1</v>
      </c>
      <c r="LJ24" s="430">
        <v>1</v>
      </c>
      <c r="LK24" s="430" t="s">
        <v>1226</v>
      </c>
      <c r="LL24" s="430" t="s">
        <v>1226</v>
      </c>
      <c r="LM24" s="430" t="s">
        <v>1226</v>
      </c>
      <c r="LN24" s="430" t="s">
        <v>6188</v>
      </c>
      <c r="LO24" s="430">
        <v>1</v>
      </c>
      <c r="LP24" s="430">
        <v>1</v>
      </c>
      <c r="LQ24" s="430">
        <v>1</v>
      </c>
      <c r="LR24" s="430">
        <v>1</v>
      </c>
      <c r="LS24" s="430">
        <v>1</v>
      </c>
      <c r="LT24" s="430" t="s">
        <v>1226</v>
      </c>
      <c r="LU24" s="430" t="s">
        <v>1226</v>
      </c>
      <c r="LV24" s="430" t="s">
        <v>1226</v>
      </c>
      <c r="LW24" s="430" t="s">
        <v>6188</v>
      </c>
      <c r="LX24" s="430">
        <v>1</v>
      </c>
      <c r="LY24" s="430">
        <v>1</v>
      </c>
      <c r="LZ24" s="430">
        <v>1</v>
      </c>
      <c r="MA24" s="430">
        <v>1</v>
      </c>
      <c r="MB24" s="430">
        <v>1</v>
      </c>
      <c r="MC24" s="430" t="s">
        <v>1226</v>
      </c>
      <c r="MD24" s="430" t="s">
        <v>1226</v>
      </c>
      <c r="ME24" s="430" t="s">
        <v>1226</v>
      </c>
      <c r="MF24" s="430" t="s">
        <v>6190</v>
      </c>
      <c r="MG24" s="430" t="s">
        <v>1226</v>
      </c>
      <c r="MH24" s="444" t="s">
        <v>1226</v>
      </c>
      <c r="MI24" s="444" t="s">
        <v>1226</v>
      </c>
      <c r="MJ24" s="430" t="s">
        <v>1226</v>
      </c>
      <c r="MK24" s="444" t="s">
        <v>1226</v>
      </c>
      <c r="ML24" s="444" t="s">
        <v>1226</v>
      </c>
      <c r="MM24" s="430" t="s">
        <v>1226</v>
      </c>
      <c r="MN24" s="444" t="s">
        <v>1226</v>
      </c>
      <c r="MO24" s="444" t="s">
        <v>1226</v>
      </c>
      <c r="MP24" s="430" t="s">
        <v>1226</v>
      </c>
      <c r="MQ24" s="444" t="s">
        <v>1226</v>
      </c>
      <c r="MR24" s="444" t="s">
        <v>1226</v>
      </c>
      <c r="MS24" s="430" t="s">
        <v>1226</v>
      </c>
      <c r="MT24" s="443" t="s">
        <v>1226</v>
      </c>
      <c r="MU24" s="443" t="s">
        <v>1226</v>
      </c>
      <c r="MV24" s="430" t="s">
        <v>1226</v>
      </c>
      <c r="MW24" s="444" t="s">
        <v>1226</v>
      </c>
      <c r="MX24" s="444" t="s">
        <v>1226</v>
      </c>
      <c r="MY24" s="430">
        <v>1</v>
      </c>
      <c r="MZ24" s="430" t="s">
        <v>6191</v>
      </c>
      <c r="NA24" s="430">
        <v>1</v>
      </c>
      <c r="NB24" s="430" t="s">
        <v>6192</v>
      </c>
      <c r="NC24" s="430">
        <v>1</v>
      </c>
      <c r="ND24" s="430" t="s">
        <v>6193</v>
      </c>
      <c r="NE24" s="430">
        <v>1</v>
      </c>
      <c r="NF24" s="430" t="s">
        <v>6193</v>
      </c>
      <c r="NG24" s="430">
        <v>1</v>
      </c>
      <c r="NH24" s="430" t="s">
        <v>6194</v>
      </c>
      <c r="NI24" s="430">
        <v>1</v>
      </c>
      <c r="NJ24" s="430" t="s">
        <v>6195</v>
      </c>
      <c r="NK24" s="430">
        <v>1</v>
      </c>
      <c r="NL24" s="430" t="s">
        <v>6196</v>
      </c>
      <c r="NM24" s="430">
        <v>1</v>
      </c>
      <c r="NN24" s="430" t="s">
        <v>6197</v>
      </c>
      <c r="NO24" s="430">
        <v>1</v>
      </c>
      <c r="NP24" s="430" t="s">
        <v>6197</v>
      </c>
      <c r="NQ24" s="430">
        <v>1</v>
      </c>
      <c r="NR24" s="430" t="s">
        <v>1226</v>
      </c>
      <c r="NS24" s="430" t="s">
        <v>6171</v>
      </c>
      <c r="NT24" s="430" t="s">
        <v>6198</v>
      </c>
      <c r="NU24" s="430">
        <v>0.75</v>
      </c>
      <c r="NV24" s="430" t="s">
        <v>6199</v>
      </c>
      <c r="NW24" s="430" t="s">
        <v>6200</v>
      </c>
      <c r="NX24" s="430" t="s">
        <v>1226</v>
      </c>
      <c r="NY24" s="430" t="s">
        <v>1226</v>
      </c>
      <c r="NZ24" s="430" t="s">
        <v>1226</v>
      </c>
      <c r="OA24" s="430" t="s">
        <v>1226</v>
      </c>
      <c r="OB24" s="430">
        <v>1</v>
      </c>
      <c r="OC24" s="430">
        <v>0</v>
      </c>
      <c r="OD24" s="430">
        <v>0</v>
      </c>
      <c r="OE24" s="430">
        <v>75</v>
      </c>
      <c r="OF24" s="430">
        <v>2030</v>
      </c>
      <c r="OG24" s="430" t="s">
        <v>1226</v>
      </c>
      <c r="OH24" s="430" t="s">
        <v>1226</v>
      </c>
      <c r="OI24" s="430" t="s">
        <v>1226</v>
      </c>
      <c r="OJ24" s="430" t="s">
        <v>1226</v>
      </c>
      <c r="OK24" s="430" t="s">
        <v>6201</v>
      </c>
      <c r="OL24" s="430" t="s">
        <v>1226</v>
      </c>
      <c r="OM24" s="430" t="s">
        <v>1226</v>
      </c>
      <c r="ON24" s="430" t="s">
        <v>6202</v>
      </c>
      <c r="OO24" s="430" t="s">
        <v>1226</v>
      </c>
      <c r="OP24" s="430" t="s">
        <v>1226</v>
      </c>
      <c r="OQ24" s="430" t="s">
        <v>6203</v>
      </c>
      <c r="OR24" s="430" t="s">
        <v>1226</v>
      </c>
      <c r="OS24" s="430" t="s">
        <v>1226</v>
      </c>
      <c r="OT24" s="430">
        <v>1</v>
      </c>
      <c r="OU24" s="430">
        <v>0</v>
      </c>
      <c r="OV24" s="430">
        <v>0</v>
      </c>
      <c r="OW24" s="430" t="s">
        <v>1226</v>
      </c>
      <c r="OX24" s="430">
        <v>0</v>
      </c>
      <c r="OY24" s="430">
        <v>0</v>
      </c>
      <c r="OZ24" s="430" t="s">
        <v>6204</v>
      </c>
      <c r="PA24" s="430" t="s">
        <v>1226</v>
      </c>
      <c r="PB24" s="430" t="s">
        <v>1226</v>
      </c>
      <c r="PC24" s="430">
        <v>1</v>
      </c>
      <c r="PD24" s="430">
        <v>1</v>
      </c>
      <c r="PE24" s="430">
        <v>1</v>
      </c>
      <c r="PF24" s="430">
        <v>1</v>
      </c>
      <c r="PG24" s="430">
        <v>1</v>
      </c>
      <c r="PH24" s="430">
        <v>1</v>
      </c>
      <c r="PI24" s="430">
        <v>1</v>
      </c>
      <c r="PJ24" s="430">
        <v>1</v>
      </c>
      <c r="PK24" s="430">
        <v>1</v>
      </c>
      <c r="PL24" s="430">
        <v>1</v>
      </c>
      <c r="PM24" s="430">
        <v>1</v>
      </c>
      <c r="PN24" s="430">
        <v>1</v>
      </c>
      <c r="PO24" s="430">
        <v>1</v>
      </c>
      <c r="PP24" s="430">
        <v>1</v>
      </c>
      <c r="PQ24" s="430">
        <v>1</v>
      </c>
      <c r="PR24" s="430">
        <v>1</v>
      </c>
      <c r="PS24" s="430">
        <v>1</v>
      </c>
      <c r="PT24" s="430">
        <v>1</v>
      </c>
      <c r="PU24" s="430">
        <v>45</v>
      </c>
      <c r="PV24" s="430">
        <v>2015</v>
      </c>
      <c r="PW24" s="430" t="s">
        <v>1327</v>
      </c>
      <c r="PX24" s="430" t="s">
        <v>1226</v>
      </c>
      <c r="PY24" s="430" t="s">
        <v>1226</v>
      </c>
      <c r="PZ24" s="430" t="s">
        <v>1226</v>
      </c>
      <c r="QA24" s="430">
        <v>82.4</v>
      </c>
      <c r="QB24" s="430">
        <v>2019</v>
      </c>
      <c r="QC24" s="430">
        <v>87.6</v>
      </c>
      <c r="QD24" s="430">
        <v>2019</v>
      </c>
      <c r="QE24" s="430">
        <v>71.8</v>
      </c>
      <c r="QF24" s="430">
        <v>2019</v>
      </c>
      <c r="QG24" s="430" t="s">
        <v>6205</v>
      </c>
      <c r="QH24" s="430" t="s">
        <v>6206</v>
      </c>
      <c r="QI24" s="430" t="s">
        <v>6207</v>
      </c>
      <c r="QJ24" s="430">
        <v>1</v>
      </c>
      <c r="QK24" s="430">
        <v>1</v>
      </c>
      <c r="QL24" s="430">
        <v>1</v>
      </c>
      <c r="QM24" s="430">
        <v>100</v>
      </c>
      <c r="QN24" s="430">
        <v>2030</v>
      </c>
      <c r="QO24" s="430">
        <v>100</v>
      </c>
      <c r="QP24" s="430">
        <v>2030</v>
      </c>
      <c r="QQ24" s="430">
        <v>100</v>
      </c>
      <c r="QR24" s="430">
        <v>2030</v>
      </c>
      <c r="QS24" s="430" t="s">
        <v>6208</v>
      </c>
      <c r="QT24" s="430" t="s">
        <v>6208</v>
      </c>
      <c r="QU24" s="430" t="s">
        <v>6208</v>
      </c>
      <c r="QV24" s="430" t="s">
        <v>6190</v>
      </c>
      <c r="QW24" s="430" t="s">
        <v>6209</v>
      </c>
      <c r="QX24" s="430" t="s">
        <v>6209</v>
      </c>
      <c r="QY24" s="430" t="s">
        <v>6210</v>
      </c>
      <c r="QZ24" s="430" t="s">
        <v>6210</v>
      </c>
      <c r="RA24" s="430" t="s">
        <v>6210</v>
      </c>
      <c r="RB24" s="430">
        <v>1</v>
      </c>
      <c r="RC24" s="430">
        <v>1</v>
      </c>
      <c r="RD24" s="430">
        <v>1</v>
      </c>
      <c r="RE24" s="430" t="s">
        <v>6211</v>
      </c>
      <c r="RF24" s="430" t="s">
        <v>6211</v>
      </c>
      <c r="RG24" s="430" t="s">
        <v>6211</v>
      </c>
      <c r="RH24" s="430">
        <v>1</v>
      </c>
      <c r="RI24" s="430" t="s">
        <v>6212</v>
      </c>
      <c r="RJ24" s="430">
        <v>1</v>
      </c>
      <c r="RK24" s="430" t="s">
        <v>1226</v>
      </c>
      <c r="RL24" s="430">
        <v>1</v>
      </c>
      <c r="RM24" s="430" t="s">
        <v>6213</v>
      </c>
      <c r="RN24" s="430">
        <v>1</v>
      </c>
      <c r="RO24" s="430" t="s">
        <v>6214</v>
      </c>
      <c r="RP24" s="430">
        <v>1</v>
      </c>
      <c r="RQ24" s="430" t="s">
        <v>1226</v>
      </c>
      <c r="RR24" s="430">
        <v>1</v>
      </c>
      <c r="RS24" s="430" t="s">
        <v>6215</v>
      </c>
      <c r="RT24" s="430">
        <v>1</v>
      </c>
      <c r="RU24" s="430" t="s">
        <v>6216</v>
      </c>
      <c r="RV24" s="430">
        <v>1</v>
      </c>
      <c r="RW24" s="430" t="s">
        <v>1226</v>
      </c>
      <c r="RX24" s="430">
        <v>1</v>
      </c>
      <c r="RY24" s="430" t="s">
        <v>6216</v>
      </c>
      <c r="RZ24" s="430">
        <v>1</v>
      </c>
      <c r="SA24" s="430" t="s">
        <v>6217</v>
      </c>
      <c r="SB24" s="430">
        <v>1</v>
      </c>
      <c r="SC24" s="430" t="s">
        <v>1226</v>
      </c>
      <c r="SD24" s="430">
        <v>1</v>
      </c>
      <c r="SE24" s="430" t="s">
        <v>6217</v>
      </c>
      <c r="SF24" s="430">
        <v>1</v>
      </c>
      <c r="SG24" s="430" t="s">
        <v>6218</v>
      </c>
      <c r="SH24" s="430">
        <v>1</v>
      </c>
      <c r="SI24" s="430" t="s">
        <v>1226</v>
      </c>
      <c r="SJ24" s="430">
        <v>1</v>
      </c>
      <c r="SK24" s="430" t="s">
        <v>6218</v>
      </c>
      <c r="SL24" s="430">
        <v>1</v>
      </c>
      <c r="SM24" s="430" t="s">
        <v>6218</v>
      </c>
      <c r="SN24" s="430">
        <v>1</v>
      </c>
      <c r="SO24" s="430" t="s">
        <v>1226</v>
      </c>
      <c r="SP24" s="430">
        <v>1</v>
      </c>
      <c r="SQ24" s="430" t="s">
        <v>6218</v>
      </c>
      <c r="SR24" s="430" t="s">
        <v>6219</v>
      </c>
      <c r="SS24" s="430">
        <v>2019</v>
      </c>
      <c r="ST24" s="430" t="s">
        <v>6220</v>
      </c>
      <c r="SU24" s="430">
        <v>2019</v>
      </c>
      <c r="SV24" s="430" t="s">
        <v>6221</v>
      </c>
      <c r="SW24" s="430">
        <v>2019</v>
      </c>
      <c r="SX24" s="430" t="s">
        <v>1226</v>
      </c>
      <c r="SY24" s="430">
        <v>2021</v>
      </c>
      <c r="SZ24" s="430" t="s">
        <v>1226</v>
      </c>
      <c r="TA24" s="430">
        <v>2021</v>
      </c>
      <c r="TB24" s="430" t="s">
        <v>1226</v>
      </c>
      <c r="TC24" s="430">
        <v>2021</v>
      </c>
      <c r="TD24" s="430" t="s">
        <v>6222</v>
      </c>
      <c r="TE24" s="430" t="s">
        <v>1226</v>
      </c>
      <c r="TF24" s="430" t="s">
        <v>1226</v>
      </c>
      <c r="TG24" s="430">
        <v>0</v>
      </c>
      <c r="TH24" s="430">
        <v>0</v>
      </c>
      <c r="TI24" s="430">
        <v>0</v>
      </c>
      <c r="TJ24" s="430" t="s">
        <v>1226</v>
      </c>
      <c r="TK24" s="430" t="s">
        <v>1226</v>
      </c>
      <c r="TL24" s="430" t="s">
        <v>1226</v>
      </c>
      <c r="TM24" s="430" t="s">
        <v>1226</v>
      </c>
      <c r="TN24" s="430" t="s">
        <v>1226</v>
      </c>
      <c r="TO24" s="430" t="s">
        <v>1226</v>
      </c>
      <c r="TP24" s="430" t="s">
        <v>1226</v>
      </c>
      <c r="TQ24" s="430" t="s">
        <v>1226</v>
      </c>
      <c r="TR24" s="430" t="s">
        <v>1226</v>
      </c>
      <c r="TS24" s="430" t="s">
        <v>1226</v>
      </c>
      <c r="TT24" s="430" t="s">
        <v>1226</v>
      </c>
      <c r="TU24" s="430" t="s">
        <v>1226</v>
      </c>
      <c r="TV24" s="430" t="s">
        <v>1440</v>
      </c>
      <c r="TW24" s="430" t="s">
        <v>1226</v>
      </c>
      <c r="TX24" s="430" t="s">
        <v>1226</v>
      </c>
      <c r="TY24" s="430">
        <v>0</v>
      </c>
      <c r="TZ24" s="430">
        <v>0</v>
      </c>
      <c r="UA24" s="430">
        <v>0</v>
      </c>
      <c r="UB24" s="430" t="s">
        <v>1226</v>
      </c>
      <c r="UC24" s="430" t="s">
        <v>1226</v>
      </c>
      <c r="UD24" s="430" t="s">
        <v>1226</v>
      </c>
      <c r="UE24" s="430" t="s">
        <v>1226</v>
      </c>
      <c r="UF24" s="430" t="s">
        <v>1226</v>
      </c>
      <c r="UG24" s="430" t="s">
        <v>1226</v>
      </c>
      <c r="UH24" s="430" t="s">
        <v>1226</v>
      </c>
      <c r="UI24" s="430" t="s">
        <v>1226</v>
      </c>
      <c r="UJ24" s="430" t="s">
        <v>1226</v>
      </c>
      <c r="UK24" s="430" t="s">
        <v>1226</v>
      </c>
      <c r="UL24" s="430" t="s">
        <v>1226</v>
      </c>
      <c r="UM24" s="430" t="s">
        <v>1226</v>
      </c>
      <c r="UN24" s="430" t="s">
        <v>1226</v>
      </c>
      <c r="UO24" s="430" t="s">
        <v>1226</v>
      </c>
      <c r="UP24" s="430" t="s">
        <v>1226</v>
      </c>
      <c r="UQ24" s="430" t="s">
        <v>1226</v>
      </c>
      <c r="UR24" s="430" t="s">
        <v>1226</v>
      </c>
      <c r="US24" s="430" t="s">
        <v>1226</v>
      </c>
      <c r="UT24" s="430">
        <v>0</v>
      </c>
      <c r="UU24" s="430" t="s">
        <v>1226</v>
      </c>
      <c r="UV24" s="430" t="s">
        <v>1226</v>
      </c>
      <c r="UW24" s="430" t="s">
        <v>6223</v>
      </c>
      <c r="UX24" s="430" t="s">
        <v>1226</v>
      </c>
      <c r="UY24" s="430" t="s">
        <v>1226</v>
      </c>
      <c r="UZ24" s="430" t="s">
        <v>1226</v>
      </c>
      <c r="VA24" s="430" t="s">
        <v>1226</v>
      </c>
      <c r="VB24" s="430" t="s">
        <v>1226</v>
      </c>
      <c r="VC24" s="430" t="s">
        <v>1226</v>
      </c>
      <c r="VD24" s="430">
        <v>0</v>
      </c>
      <c r="VE24" s="430" t="s">
        <v>1226</v>
      </c>
      <c r="VF24" s="430" t="s">
        <v>1226</v>
      </c>
      <c r="VG24" s="430" t="s">
        <v>1226</v>
      </c>
      <c r="VH24" s="430" t="s">
        <v>1226</v>
      </c>
      <c r="VI24" s="430" t="s">
        <v>1226</v>
      </c>
      <c r="VJ24" s="430" t="s">
        <v>1226</v>
      </c>
      <c r="VK24" s="430" t="s">
        <v>1226</v>
      </c>
      <c r="VL24" s="430" t="s">
        <v>1226</v>
      </c>
      <c r="VM24" s="430" t="s">
        <v>1226</v>
      </c>
      <c r="VN24" s="430">
        <v>1</v>
      </c>
      <c r="VO24" s="430" t="s">
        <v>6224</v>
      </c>
      <c r="VP24" s="430">
        <v>2030</v>
      </c>
      <c r="VQ24" s="430" t="s">
        <v>6225</v>
      </c>
      <c r="VR24" s="430" t="s">
        <v>6226</v>
      </c>
      <c r="VS24" s="430">
        <v>1</v>
      </c>
      <c r="VT24" s="430" t="s">
        <v>1508</v>
      </c>
      <c r="VU24" s="430">
        <v>2030</v>
      </c>
      <c r="VV24" s="430" t="s">
        <v>6227</v>
      </c>
      <c r="VW24" s="430" t="s">
        <v>6228</v>
      </c>
      <c r="VX24" s="430">
        <v>1</v>
      </c>
      <c r="VY24" s="430" t="s">
        <v>1226</v>
      </c>
      <c r="VZ24" s="430">
        <v>2030</v>
      </c>
      <c r="WA24" s="430" t="s">
        <v>6229</v>
      </c>
      <c r="WB24" s="430" t="s">
        <v>6230</v>
      </c>
      <c r="WC24" s="430">
        <v>1</v>
      </c>
      <c r="WD24" s="430" t="s">
        <v>1440</v>
      </c>
      <c r="WE24" s="430">
        <v>2030</v>
      </c>
      <c r="WF24" s="430" t="s">
        <v>6231</v>
      </c>
      <c r="WG24" s="430" t="s">
        <v>6228</v>
      </c>
      <c r="WH24" s="430">
        <v>1</v>
      </c>
      <c r="WI24" s="430" t="s">
        <v>1440</v>
      </c>
      <c r="WJ24" s="430">
        <v>2030</v>
      </c>
      <c r="WK24" s="430" t="s">
        <v>6231</v>
      </c>
      <c r="WL24" s="430" t="s">
        <v>6228</v>
      </c>
      <c r="WM24" s="430">
        <v>0</v>
      </c>
      <c r="WN24" s="430" t="s">
        <v>1226</v>
      </c>
      <c r="WO24" s="430" t="s">
        <v>1226</v>
      </c>
      <c r="WP24" s="430" t="s">
        <v>6232</v>
      </c>
      <c r="WQ24" s="430" t="s">
        <v>1226</v>
      </c>
      <c r="WR24" s="430">
        <v>1</v>
      </c>
      <c r="WS24" s="430" t="s">
        <v>1226</v>
      </c>
      <c r="WT24" s="430" t="s">
        <v>1226</v>
      </c>
      <c r="WU24" s="430" t="s">
        <v>6233</v>
      </c>
      <c r="WV24" s="430" t="s">
        <v>6234</v>
      </c>
      <c r="WW24" s="430">
        <v>1</v>
      </c>
      <c r="WX24" s="430" t="s">
        <v>1226</v>
      </c>
      <c r="WY24" s="430" t="s">
        <v>1226</v>
      </c>
      <c r="WZ24" s="430" t="s">
        <v>6235</v>
      </c>
      <c r="XA24" s="430" t="s">
        <v>1226</v>
      </c>
      <c r="XB24" s="430">
        <v>1</v>
      </c>
      <c r="XC24" s="430" t="s">
        <v>1226</v>
      </c>
      <c r="XD24" s="430">
        <v>2030</v>
      </c>
      <c r="XE24" s="430" t="s">
        <v>6236</v>
      </c>
      <c r="XF24" s="430" t="s">
        <v>6237</v>
      </c>
      <c r="XG24" s="430" t="s">
        <v>1226</v>
      </c>
      <c r="XH24" s="430" t="s">
        <v>1226</v>
      </c>
      <c r="XI24" s="430" t="s">
        <v>1226</v>
      </c>
      <c r="XJ24" s="430" t="s">
        <v>1226</v>
      </c>
      <c r="XK24" s="430" t="s">
        <v>1226</v>
      </c>
      <c r="XL24" s="430">
        <v>1</v>
      </c>
      <c r="XM24" s="430">
        <v>2</v>
      </c>
      <c r="XN24" s="430">
        <v>1</v>
      </c>
      <c r="XO24" s="430">
        <v>2</v>
      </c>
      <c r="XP24" s="430">
        <v>1</v>
      </c>
      <c r="XQ24" s="430">
        <v>2</v>
      </c>
      <c r="XR24" s="430" t="s">
        <v>6238</v>
      </c>
      <c r="XS24" s="430" t="s">
        <v>1226</v>
      </c>
      <c r="XT24" s="430">
        <v>1</v>
      </c>
      <c r="XU24" s="430">
        <v>2</v>
      </c>
      <c r="XV24" s="430">
        <v>1</v>
      </c>
      <c r="XW24" s="430">
        <v>2</v>
      </c>
      <c r="XX24" s="430">
        <v>1</v>
      </c>
      <c r="XY24" s="430">
        <v>2</v>
      </c>
      <c r="XZ24" s="430" t="s">
        <v>6239</v>
      </c>
      <c r="YA24" s="430">
        <v>1</v>
      </c>
      <c r="YB24" s="430" t="s">
        <v>1226</v>
      </c>
      <c r="YC24" s="430" t="s">
        <v>1226</v>
      </c>
      <c r="YD24" s="430" t="s">
        <v>1226</v>
      </c>
      <c r="YE24" s="430" t="s">
        <v>1226</v>
      </c>
      <c r="YF24" s="430" t="s">
        <v>1226</v>
      </c>
      <c r="YG24" s="430" t="s">
        <v>1226</v>
      </c>
      <c r="YH24" s="430" t="s">
        <v>6240</v>
      </c>
      <c r="YI24" s="430" t="s">
        <v>1226</v>
      </c>
      <c r="YJ24" s="430">
        <v>1</v>
      </c>
      <c r="YK24" s="430">
        <v>2</v>
      </c>
      <c r="YL24" s="430">
        <v>1</v>
      </c>
      <c r="YM24" s="430">
        <v>2</v>
      </c>
      <c r="YN24" s="430">
        <v>1</v>
      </c>
      <c r="YO24" s="430">
        <v>3</v>
      </c>
      <c r="YP24" s="430" t="s">
        <v>6241</v>
      </c>
      <c r="YQ24" s="430" t="s">
        <v>1226</v>
      </c>
      <c r="YR24" s="430" t="s">
        <v>1226</v>
      </c>
      <c r="YS24" s="430" t="s">
        <v>1226</v>
      </c>
      <c r="YT24" s="430" t="s">
        <v>1226</v>
      </c>
      <c r="YU24" s="430" t="s">
        <v>1226</v>
      </c>
      <c r="YV24" s="430" t="s">
        <v>1226</v>
      </c>
      <c r="YW24" s="430" t="s">
        <v>1226</v>
      </c>
      <c r="YX24" s="430" t="s">
        <v>1226</v>
      </c>
      <c r="YY24" s="430" t="s">
        <v>1226</v>
      </c>
      <c r="YZ24" s="430">
        <v>1</v>
      </c>
      <c r="ZA24" s="430">
        <v>2</v>
      </c>
      <c r="ZB24" s="430">
        <v>1</v>
      </c>
      <c r="ZC24" s="430">
        <v>2</v>
      </c>
      <c r="ZD24" s="430">
        <v>1</v>
      </c>
      <c r="ZE24" s="430">
        <v>2</v>
      </c>
      <c r="ZF24" s="430" t="s">
        <v>6242</v>
      </c>
      <c r="ZG24" s="430">
        <v>1</v>
      </c>
      <c r="ZH24" s="430">
        <v>2</v>
      </c>
      <c r="ZI24" s="430">
        <v>1</v>
      </c>
      <c r="ZJ24" s="430">
        <v>2</v>
      </c>
      <c r="ZK24" s="430">
        <v>1</v>
      </c>
      <c r="ZL24" s="430">
        <v>2</v>
      </c>
      <c r="ZM24" s="430" t="s">
        <v>6243</v>
      </c>
      <c r="ZN24" s="430">
        <v>1</v>
      </c>
      <c r="ZO24" s="430">
        <v>2</v>
      </c>
      <c r="ZP24" s="430">
        <v>1</v>
      </c>
      <c r="ZQ24" s="430">
        <v>2</v>
      </c>
      <c r="ZR24" s="430">
        <v>1</v>
      </c>
      <c r="ZS24" s="430">
        <v>2</v>
      </c>
      <c r="ZT24" s="430" t="s">
        <v>6244</v>
      </c>
      <c r="ZU24" s="430">
        <v>1</v>
      </c>
      <c r="ZV24" s="430">
        <v>2</v>
      </c>
      <c r="ZW24" s="430">
        <v>1</v>
      </c>
      <c r="ZX24" s="430">
        <v>2</v>
      </c>
      <c r="ZY24" s="430">
        <v>1</v>
      </c>
      <c r="ZZ24" s="430">
        <v>2</v>
      </c>
      <c r="AAA24" s="430" t="s">
        <v>6245</v>
      </c>
      <c r="AAB24" s="430">
        <v>1</v>
      </c>
      <c r="AAC24" s="430" t="s">
        <v>1226</v>
      </c>
      <c r="AAD24" s="430" t="s">
        <v>1226</v>
      </c>
      <c r="AAE24" s="430" t="s">
        <v>1226</v>
      </c>
      <c r="AAF24" s="430" t="s">
        <v>1226</v>
      </c>
      <c r="AAG24" s="430" t="s">
        <v>1226</v>
      </c>
      <c r="AAH24" s="430" t="s">
        <v>1226</v>
      </c>
      <c r="AAI24" s="430" t="s">
        <v>1226</v>
      </c>
      <c r="AAJ24" s="430">
        <v>1</v>
      </c>
      <c r="AAK24" s="430" t="s">
        <v>1226</v>
      </c>
      <c r="AAL24" s="430" t="s">
        <v>1226</v>
      </c>
      <c r="AAM24" s="430" t="s">
        <v>1226</v>
      </c>
      <c r="AAN24" s="430" t="s">
        <v>1226</v>
      </c>
      <c r="AAO24" s="430" t="s">
        <v>1226</v>
      </c>
      <c r="AAP24" s="430" t="s">
        <v>1226</v>
      </c>
      <c r="AAQ24" s="430" t="s">
        <v>1226</v>
      </c>
      <c r="AAR24" s="430" t="s">
        <v>1226</v>
      </c>
      <c r="AAS24" s="430">
        <v>1</v>
      </c>
      <c r="AAT24" s="430">
        <v>2</v>
      </c>
      <c r="AAU24" s="430">
        <v>1</v>
      </c>
      <c r="AAV24" s="430">
        <v>2</v>
      </c>
      <c r="AAW24" s="430">
        <v>1</v>
      </c>
      <c r="AAX24" s="430">
        <v>2</v>
      </c>
      <c r="AAY24" s="430" t="s">
        <v>6246</v>
      </c>
      <c r="AAZ24" s="430" t="s">
        <v>1226</v>
      </c>
      <c r="ABA24" s="430" t="s">
        <v>1226</v>
      </c>
      <c r="ABB24" s="430" t="s">
        <v>1226</v>
      </c>
      <c r="ABC24" s="430" t="s">
        <v>1226</v>
      </c>
      <c r="ABD24" s="430" t="s">
        <v>1226</v>
      </c>
      <c r="ABE24" s="430" t="s">
        <v>1226</v>
      </c>
      <c r="ABF24" s="430" t="s">
        <v>1226</v>
      </c>
      <c r="ABG24" s="430" t="s">
        <v>1226</v>
      </c>
      <c r="ABH24" s="430" t="s">
        <v>1226</v>
      </c>
      <c r="ABI24" s="430" t="s">
        <v>6247</v>
      </c>
      <c r="ABJ24" s="430">
        <v>3</v>
      </c>
      <c r="ABK24" s="430">
        <v>3</v>
      </c>
      <c r="ABL24" s="430">
        <v>3</v>
      </c>
      <c r="ABM24" s="430">
        <v>3</v>
      </c>
      <c r="ABN24" s="430">
        <v>3</v>
      </c>
      <c r="ABO24" s="430">
        <v>2</v>
      </c>
      <c r="ABP24" s="430">
        <v>2</v>
      </c>
      <c r="ABQ24" s="430">
        <v>2</v>
      </c>
      <c r="ABR24" s="430" t="s">
        <v>6248</v>
      </c>
      <c r="ABS24" s="430">
        <v>3</v>
      </c>
      <c r="ABT24" s="430">
        <v>3</v>
      </c>
      <c r="ABU24" s="430">
        <v>3</v>
      </c>
      <c r="ABV24" s="430">
        <v>3</v>
      </c>
      <c r="ABW24" s="430">
        <v>3</v>
      </c>
      <c r="ABX24" s="430">
        <v>2</v>
      </c>
      <c r="ABY24" s="430">
        <v>2</v>
      </c>
      <c r="ABZ24" s="430">
        <v>2</v>
      </c>
      <c r="ACA24" s="430" t="s">
        <v>6249</v>
      </c>
      <c r="ACB24" s="430">
        <v>2</v>
      </c>
      <c r="ACC24" s="430">
        <v>2</v>
      </c>
      <c r="ACD24" s="430">
        <v>2</v>
      </c>
      <c r="ACE24" s="430">
        <v>2</v>
      </c>
      <c r="ACF24" s="430">
        <v>2</v>
      </c>
      <c r="ACG24" s="430">
        <v>3</v>
      </c>
      <c r="ACH24" s="430">
        <v>3</v>
      </c>
      <c r="ACI24" s="430">
        <v>2</v>
      </c>
      <c r="ACJ24" s="430" t="s">
        <v>6250</v>
      </c>
      <c r="ACK24" s="430">
        <v>2</v>
      </c>
      <c r="ACL24" s="430">
        <v>2</v>
      </c>
      <c r="ACM24" s="430">
        <v>2</v>
      </c>
      <c r="ACN24" s="430">
        <v>2</v>
      </c>
      <c r="ACO24" s="430">
        <v>2</v>
      </c>
      <c r="ACP24" s="430">
        <v>3</v>
      </c>
      <c r="ACQ24" s="430">
        <v>3</v>
      </c>
      <c r="ACR24" s="430">
        <v>2</v>
      </c>
      <c r="ACS24" s="430" t="s">
        <v>6251</v>
      </c>
      <c r="ACT24" s="430">
        <v>2</v>
      </c>
      <c r="ACU24" s="430">
        <v>2</v>
      </c>
      <c r="ACV24" s="430">
        <v>2</v>
      </c>
      <c r="ACW24" s="430">
        <v>2</v>
      </c>
      <c r="ACX24" s="430">
        <v>2</v>
      </c>
      <c r="ACY24" s="430">
        <v>1</v>
      </c>
      <c r="ACZ24" s="430">
        <v>1</v>
      </c>
      <c r="ADA24" s="430">
        <v>1</v>
      </c>
      <c r="ADB24" s="430" t="s">
        <v>6252</v>
      </c>
      <c r="ADC24" s="430">
        <v>2</v>
      </c>
      <c r="ADD24" s="430">
        <v>2</v>
      </c>
      <c r="ADE24" s="430">
        <v>2</v>
      </c>
      <c r="ADF24" s="430">
        <v>2</v>
      </c>
      <c r="ADG24" s="430">
        <v>2</v>
      </c>
      <c r="ADH24" s="430">
        <v>1</v>
      </c>
      <c r="ADI24" s="430">
        <v>1</v>
      </c>
      <c r="ADJ24" s="430">
        <v>1</v>
      </c>
      <c r="ADK24" s="430" t="s">
        <v>6253</v>
      </c>
      <c r="ADL24" s="430">
        <v>2</v>
      </c>
      <c r="ADM24" s="430">
        <v>2</v>
      </c>
      <c r="ADN24" s="430">
        <v>2</v>
      </c>
      <c r="ADO24" s="430">
        <v>2</v>
      </c>
      <c r="ADP24" s="430">
        <v>2</v>
      </c>
      <c r="ADQ24" s="430">
        <v>2</v>
      </c>
      <c r="ADR24" s="430">
        <v>2</v>
      </c>
      <c r="ADS24" s="430">
        <v>3</v>
      </c>
      <c r="ADT24" s="430" t="s">
        <v>6254</v>
      </c>
      <c r="ADU24" s="430">
        <v>2</v>
      </c>
      <c r="ADV24" s="430">
        <v>2</v>
      </c>
      <c r="ADW24" s="430">
        <v>2</v>
      </c>
      <c r="ADX24" s="430">
        <v>2</v>
      </c>
      <c r="ADY24" s="430">
        <v>2</v>
      </c>
      <c r="ADZ24" s="430">
        <v>2</v>
      </c>
      <c r="AEA24" s="430">
        <v>2</v>
      </c>
      <c r="AEB24" s="430">
        <v>3</v>
      </c>
      <c r="AEC24" s="430" t="s">
        <v>6255</v>
      </c>
      <c r="AED24" s="430">
        <v>3</v>
      </c>
      <c r="AEE24" s="430">
        <v>3</v>
      </c>
      <c r="AEF24" s="430">
        <v>3</v>
      </c>
      <c r="AEG24" s="430">
        <v>3</v>
      </c>
      <c r="AEH24" s="430">
        <v>3</v>
      </c>
      <c r="AEI24" s="430">
        <v>3</v>
      </c>
      <c r="AEJ24" s="430">
        <v>3</v>
      </c>
      <c r="AEK24" s="430">
        <v>3</v>
      </c>
      <c r="AEL24" s="430" t="s">
        <v>6256</v>
      </c>
      <c r="AEM24" s="430">
        <v>2</v>
      </c>
      <c r="AEN24" s="430">
        <v>2</v>
      </c>
      <c r="AEO24" s="430">
        <v>2</v>
      </c>
      <c r="AEP24" s="430">
        <v>2</v>
      </c>
      <c r="AEQ24" s="430">
        <v>2</v>
      </c>
      <c r="AER24" s="430">
        <v>2</v>
      </c>
      <c r="AES24" s="430">
        <v>2</v>
      </c>
      <c r="AET24" s="430">
        <v>2</v>
      </c>
      <c r="AEU24" s="430" t="s">
        <v>6257</v>
      </c>
      <c r="AEV24" s="430">
        <v>2</v>
      </c>
      <c r="AEW24" s="430">
        <v>2</v>
      </c>
      <c r="AEX24" s="430">
        <v>2</v>
      </c>
      <c r="AEY24" s="430">
        <v>2</v>
      </c>
      <c r="AEZ24" s="430">
        <v>2</v>
      </c>
      <c r="AFA24" s="430">
        <v>2</v>
      </c>
      <c r="AFB24" s="430">
        <v>2</v>
      </c>
      <c r="AFC24" s="430">
        <v>2</v>
      </c>
      <c r="AFD24" s="430" t="s">
        <v>6258</v>
      </c>
      <c r="AFE24" s="430">
        <v>2</v>
      </c>
      <c r="AFF24" s="430">
        <v>2</v>
      </c>
      <c r="AFG24" s="430">
        <v>2</v>
      </c>
      <c r="AFH24" s="430">
        <v>2</v>
      </c>
      <c r="AFI24" s="430">
        <v>2</v>
      </c>
      <c r="AFJ24" s="430">
        <v>2</v>
      </c>
      <c r="AFK24" s="430">
        <v>2</v>
      </c>
      <c r="AFL24" s="430">
        <v>2</v>
      </c>
      <c r="AFM24" s="430" t="s">
        <v>1226</v>
      </c>
      <c r="AFN24" s="430" t="s">
        <v>1226</v>
      </c>
      <c r="AFO24" s="430" t="s">
        <v>1226</v>
      </c>
      <c r="AFP24" s="430" t="s">
        <v>1226</v>
      </c>
      <c r="AFQ24" s="430" t="s">
        <v>1226</v>
      </c>
      <c r="AFR24" s="430" t="s">
        <v>1226</v>
      </c>
      <c r="AFS24" s="430" t="s">
        <v>1226</v>
      </c>
      <c r="AFT24" s="430" t="s">
        <v>1226</v>
      </c>
      <c r="AFU24" s="430" t="s">
        <v>1226</v>
      </c>
      <c r="AFV24" s="430" t="s">
        <v>1226</v>
      </c>
      <c r="AFW24" s="430" t="s">
        <v>1226</v>
      </c>
      <c r="AFX24" s="430" t="s">
        <v>1226</v>
      </c>
      <c r="AFY24" s="430" t="s">
        <v>1226</v>
      </c>
      <c r="AFZ24" s="430" t="s">
        <v>1226</v>
      </c>
      <c r="AGA24" s="430" t="s">
        <v>1226</v>
      </c>
      <c r="AGB24" s="430" t="s">
        <v>1226</v>
      </c>
      <c r="AGC24" s="430" t="s">
        <v>1226</v>
      </c>
      <c r="AGD24" s="430" t="s">
        <v>1226</v>
      </c>
      <c r="AGE24" s="430">
        <v>1</v>
      </c>
      <c r="AGF24" s="430" t="s">
        <v>6255</v>
      </c>
      <c r="AGG24" s="430" t="s">
        <v>6259</v>
      </c>
      <c r="AGH24" s="430">
        <v>1</v>
      </c>
      <c r="AGI24" s="430">
        <v>1</v>
      </c>
      <c r="AGJ24" s="430">
        <v>1</v>
      </c>
      <c r="AGK24" s="430">
        <v>1</v>
      </c>
      <c r="AGL24" s="430">
        <v>1</v>
      </c>
      <c r="AGM24" s="430">
        <v>1</v>
      </c>
      <c r="AGN24" s="430" t="s">
        <v>1226</v>
      </c>
      <c r="AGO24" s="430" t="s">
        <v>1226</v>
      </c>
      <c r="AGP24" s="430">
        <v>1</v>
      </c>
      <c r="AGQ24" s="430">
        <v>1</v>
      </c>
      <c r="AGR24" s="430">
        <v>1</v>
      </c>
      <c r="AGS24" s="430" t="s">
        <v>4150</v>
      </c>
      <c r="AGT24" s="430" t="s">
        <v>6260</v>
      </c>
      <c r="AGU24" s="430">
        <v>1</v>
      </c>
      <c r="AGV24" s="430">
        <v>1</v>
      </c>
      <c r="AGW24" s="430">
        <v>4</v>
      </c>
      <c r="AGX24" s="430">
        <v>4</v>
      </c>
      <c r="AGY24" s="430">
        <v>1</v>
      </c>
      <c r="AGZ24" s="430">
        <v>1</v>
      </c>
      <c r="AHA24" s="430">
        <v>3</v>
      </c>
      <c r="AHB24" s="430">
        <v>4</v>
      </c>
      <c r="AHC24" s="430">
        <v>1</v>
      </c>
      <c r="AHD24" s="430">
        <v>1</v>
      </c>
      <c r="AHE24" s="430">
        <v>4</v>
      </c>
      <c r="AHF24" s="430">
        <v>4</v>
      </c>
      <c r="AHG24" s="430">
        <v>1</v>
      </c>
      <c r="AHH24" s="430">
        <v>1</v>
      </c>
      <c r="AHI24" s="430">
        <v>4</v>
      </c>
      <c r="AHJ24" s="430">
        <v>4</v>
      </c>
      <c r="AHK24" s="430">
        <v>1</v>
      </c>
      <c r="AHL24" s="430">
        <v>1</v>
      </c>
      <c r="AHM24" s="430">
        <v>4</v>
      </c>
      <c r="AHN24" s="430">
        <v>4</v>
      </c>
      <c r="AHO24" s="430">
        <v>1</v>
      </c>
      <c r="AHP24" s="430">
        <v>1</v>
      </c>
      <c r="AHQ24" s="430">
        <v>4</v>
      </c>
      <c r="AHR24" s="430">
        <v>4</v>
      </c>
      <c r="AHS24" s="430" t="s">
        <v>6261</v>
      </c>
      <c r="AHT24" s="430" t="s">
        <v>6262</v>
      </c>
      <c r="AHU24" s="430">
        <v>0.5</v>
      </c>
      <c r="AHV24" s="430">
        <v>0.5</v>
      </c>
      <c r="AHW24" s="430">
        <v>0.75</v>
      </c>
      <c r="AHX24" s="430">
        <v>0.5</v>
      </c>
      <c r="AHY24" s="430">
        <v>0.5</v>
      </c>
      <c r="AHZ24" s="430">
        <v>0.5</v>
      </c>
      <c r="AIA24" s="430">
        <v>0.75</v>
      </c>
      <c r="AIB24" s="430">
        <v>0.5</v>
      </c>
      <c r="AIC24" s="430">
        <v>0.5</v>
      </c>
      <c r="AID24" s="430">
        <v>1</v>
      </c>
      <c r="AIE24" s="430">
        <v>0.5</v>
      </c>
      <c r="AIF24" s="430">
        <v>0.5</v>
      </c>
      <c r="AIG24" s="430">
        <v>1</v>
      </c>
      <c r="AIH24" s="430">
        <v>0.5</v>
      </c>
      <c r="AII24" s="430">
        <v>0.5</v>
      </c>
      <c r="AIJ24" s="430">
        <v>0.75</v>
      </c>
      <c r="AIK24" s="430">
        <v>0.5</v>
      </c>
      <c r="AIL24" s="430">
        <v>0.75</v>
      </c>
      <c r="AIM24" s="430">
        <v>0.75</v>
      </c>
      <c r="AIN24" s="430">
        <v>0.5</v>
      </c>
      <c r="AIO24" s="430">
        <v>0.75</v>
      </c>
      <c r="AIP24" s="430">
        <v>1</v>
      </c>
      <c r="AIQ24" s="430" t="s">
        <v>6263</v>
      </c>
      <c r="AIR24" s="430">
        <v>1</v>
      </c>
      <c r="AIS24" s="430" t="s">
        <v>6263</v>
      </c>
      <c r="AIT24" s="430">
        <v>1</v>
      </c>
      <c r="AIU24" s="430" t="s">
        <v>6263</v>
      </c>
    </row>
    <row r="25" spans="1:931" x14ac:dyDescent="0.2">
      <c r="A25" s="430" t="s">
        <v>1401</v>
      </c>
      <c r="B25" s="430" t="s">
        <v>61</v>
      </c>
      <c r="C25" s="430" t="s">
        <v>1194</v>
      </c>
      <c r="D25" s="430" t="s">
        <v>1195</v>
      </c>
      <c r="E25" s="430" t="s">
        <v>1049</v>
      </c>
      <c r="F25" s="443">
        <v>16.589023000000001</v>
      </c>
      <c r="G25" s="443">
        <v>26961.061119795701</v>
      </c>
      <c r="H25" s="430">
        <v>1</v>
      </c>
      <c r="I25" s="430">
        <v>0</v>
      </c>
      <c r="J25" s="430">
        <v>2007</v>
      </c>
      <c r="K25" s="430" t="s">
        <v>1226</v>
      </c>
      <c r="L25" s="430" t="s">
        <v>5850</v>
      </c>
      <c r="M25" s="430" t="s">
        <v>1226</v>
      </c>
      <c r="N25" s="430">
        <v>1</v>
      </c>
      <c r="O25" s="430">
        <v>1</v>
      </c>
      <c r="P25" s="430" t="s">
        <v>5851</v>
      </c>
      <c r="Q25" s="430" t="s">
        <v>5852</v>
      </c>
      <c r="R25" s="430">
        <v>2015</v>
      </c>
      <c r="S25" s="430">
        <v>2022</v>
      </c>
      <c r="T25" s="430" t="s">
        <v>5853</v>
      </c>
      <c r="U25" s="430" t="s">
        <v>5854</v>
      </c>
      <c r="V25" s="430">
        <v>1</v>
      </c>
      <c r="W25" s="430">
        <v>1</v>
      </c>
      <c r="X25" s="430" t="s">
        <v>5851</v>
      </c>
      <c r="Y25" s="430" t="s">
        <v>5852</v>
      </c>
      <c r="Z25" s="430">
        <v>2015</v>
      </c>
      <c r="AA25" s="430">
        <v>2022</v>
      </c>
      <c r="AB25" s="430" t="s">
        <v>5853</v>
      </c>
      <c r="AC25" s="430" t="s">
        <v>5855</v>
      </c>
      <c r="AD25" s="430">
        <v>1</v>
      </c>
      <c r="AE25" s="430" t="s">
        <v>5856</v>
      </c>
      <c r="AF25" s="430">
        <v>2017</v>
      </c>
      <c r="AG25" s="430">
        <v>1</v>
      </c>
      <c r="AH25" s="430" t="s">
        <v>5857</v>
      </c>
      <c r="AI25" s="430">
        <v>2020</v>
      </c>
      <c r="AJ25" s="430">
        <v>1</v>
      </c>
      <c r="AK25" s="430" t="s">
        <v>5857</v>
      </c>
      <c r="AL25" s="430">
        <v>2020</v>
      </c>
      <c r="AM25" s="430">
        <v>1</v>
      </c>
      <c r="AN25" s="430" t="s">
        <v>5857</v>
      </c>
      <c r="AO25" s="430">
        <v>2020</v>
      </c>
      <c r="AP25" s="430">
        <v>1</v>
      </c>
      <c r="AQ25" s="430" t="s">
        <v>5858</v>
      </c>
      <c r="AR25" s="430">
        <v>2020</v>
      </c>
      <c r="AS25" s="430">
        <v>1</v>
      </c>
      <c r="AT25" s="430" t="s">
        <v>5859</v>
      </c>
      <c r="AU25" s="430">
        <v>2020</v>
      </c>
      <c r="AV25" s="430">
        <v>1</v>
      </c>
      <c r="AW25" s="430" t="s">
        <v>5860</v>
      </c>
      <c r="AX25" s="430">
        <v>2017</v>
      </c>
      <c r="AY25" s="430">
        <v>1</v>
      </c>
      <c r="AZ25" s="430" t="s">
        <v>5860</v>
      </c>
      <c r="BA25" s="430">
        <v>2017</v>
      </c>
      <c r="BB25" s="430">
        <v>0</v>
      </c>
      <c r="BC25" s="430" t="s">
        <v>1226</v>
      </c>
      <c r="BD25" s="430" t="s">
        <v>1226</v>
      </c>
      <c r="BE25" s="430">
        <v>0</v>
      </c>
      <c r="BF25" s="430" t="s">
        <v>1226</v>
      </c>
      <c r="BG25" s="430" t="s">
        <v>1226</v>
      </c>
      <c r="BH25" s="430">
        <v>0</v>
      </c>
      <c r="BI25" s="430" t="s">
        <v>1226</v>
      </c>
      <c r="BJ25" s="430" t="s">
        <v>1226</v>
      </c>
      <c r="BK25" s="430">
        <v>1</v>
      </c>
      <c r="BL25" s="430" t="s">
        <v>5861</v>
      </c>
      <c r="BM25" s="430">
        <v>2018</v>
      </c>
      <c r="BN25" s="430">
        <v>1</v>
      </c>
      <c r="BO25" s="430" t="s">
        <v>5862</v>
      </c>
      <c r="BP25" s="430">
        <v>2012</v>
      </c>
      <c r="BQ25" s="430">
        <v>1</v>
      </c>
      <c r="BR25" s="430">
        <v>1</v>
      </c>
      <c r="BS25" s="430" t="s">
        <v>5863</v>
      </c>
      <c r="BT25" s="430">
        <v>1</v>
      </c>
      <c r="BU25" s="430">
        <v>0</v>
      </c>
      <c r="BV25" s="430" t="s">
        <v>5864</v>
      </c>
      <c r="BW25" s="430">
        <v>1</v>
      </c>
      <c r="BX25" s="430">
        <v>1</v>
      </c>
      <c r="BY25" s="430" t="s">
        <v>5865</v>
      </c>
      <c r="BZ25" s="430">
        <v>1</v>
      </c>
      <c r="CA25" s="430" t="s">
        <v>5866</v>
      </c>
      <c r="CB25" s="430">
        <v>1</v>
      </c>
      <c r="CC25" s="430" t="s">
        <v>5867</v>
      </c>
      <c r="CD25" s="430">
        <v>0.5</v>
      </c>
      <c r="CE25" s="430">
        <v>12</v>
      </c>
      <c r="CF25" s="430">
        <v>651</v>
      </c>
      <c r="CG25" s="430">
        <v>0.5</v>
      </c>
      <c r="CH25" s="430">
        <v>30</v>
      </c>
      <c r="CI25" s="430">
        <v>77</v>
      </c>
      <c r="CJ25" s="430">
        <v>0.5</v>
      </c>
      <c r="CK25" s="430">
        <v>4</v>
      </c>
      <c r="CL25" s="430">
        <v>8</v>
      </c>
      <c r="CM25" s="430">
        <v>0.5</v>
      </c>
      <c r="CN25" s="430">
        <v>44</v>
      </c>
      <c r="CO25" s="430">
        <v>1385</v>
      </c>
      <c r="CP25" s="430">
        <v>0.5</v>
      </c>
      <c r="CQ25" s="430">
        <v>10</v>
      </c>
      <c r="CR25" s="430">
        <v>40</v>
      </c>
      <c r="CS25" s="430">
        <v>0.33</v>
      </c>
      <c r="CT25" s="430" t="s">
        <v>5868</v>
      </c>
      <c r="CU25" s="430" t="s">
        <v>1040</v>
      </c>
      <c r="CV25" s="430">
        <v>2022</v>
      </c>
      <c r="CW25" s="430">
        <v>0.25</v>
      </c>
      <c r="CX25" s="430" t="s">
        <v>5869</v>
      </c>
      <c r="CY25" s="430" t="s">
        <v>1040</v>
      </c>
      <c r="CZ25" s="430">
        <v>2022</v>
      </c>
      <c r="DA25" s="430">
        <v>0</v>
      </c>
      <c r="DB25" s="430" t="s">
        <v>1040</v>
      </c>
      <c r="DC25" s="430" t="s">
        <v>1226</v>
      </c>
      <c r="DD25" s="430" t="s">
        <v>1226</v>
      </c>
      <c r="DE25" s="430" t="s">
        <v>1226</v>
      </c>
      <c r="DF25" s="430" t="s">
        <v>1226</v>
      </c>
      <c r="DG25" s="430">
        <v>0.66</v>
      </c>
      <c r="DH25" s="430" t="s">
        <v>5870</v>
      </c>
      <c r="DI25" s="430" t="s">
        <v>5870</v>
      </c>
      <c r="DJ25" s="430">
        <v>2014</v>
      </c>
      <c r="DK25" s="430">
        <v>1</v>
      </c>
      <c r="DL25" s="430" t="s">
        <v>5871</v>
      </c>
      <c r="DM25" s="430" t="s">
        <v>5872</v>
      </c>
      <c r="DN25" s="430" t="s">
        <v>5873</v>
      </c>
      <c r="DO25" s="430">
        <v>1</v>
      </c>
      <c r="DP25" s="430" t="s">
        <v>5874</v>
      </c>
      <c r="DQ25" s="430" t="s">
        <v>1045</v>
      </c>
      <c r="DR25" s="430" t="s">
        <v>5875</v>
      </c>
      <c r="DS25" s="430">
        <v>0.75</v>
      </c>
      <c r="DT25" s="430">
        <v>0.5</v>
      </c>
      <c r="DU25" s="430">
        <v>0.66</v>
      </c>
      <c r="DV25" s="430" t="s">
        <v>5876</v>
      </c>
      <c r="DW25" s="430" t="s">
        <v>5877</v>
      </c>
      <c r="DX25" s="430">
        <v>2003</v>
      </c>
      <c r="DY25" s="430">
        <v>0.75</v>
      </c>
      <c r="DZ25" s="430" t="s">
        <v>5878</v>
      </c>
      <c r="EA25" s="430" t="s">
        <v>5879</v>
      </c>
      <c r="EB25" s="430">
        <v>2019</v>
      </c>
      <c r="EC25" s="430">
        <v>0</v>
      </c>
      <c r="ED25" s="430" t="s">
        <v>1040</v>
      </c>
      <c r="EE25" s="430" t="s">
        <v>1226</v>
      </c>
      <c r="EF25" s="430" t="s">
        <v>1226</v>
      </c>
      <c r="EG25" s="430" t="s">
        <v>1226</v>
      </c>
      <c r="EH25" s="430" t="s">
        <v>1226</v>
      </c>
      <c r="EI25" s="430">
        <v>0.66</v>
      </c>
      <c r="EJ25" s="430" t="s">
        <v>5880</v>
      </c>
      <c r="EK25" s="430" t="s">
        <v>5881</v>
      </c>
      <c r="EL25" s="430">
        <v>2014</v>
      </c>
      <c r="EM25" s="430">
        <v>1</v>
      </c>
      <c r="EN25" s="430" t="s">
        <v>5871</v>
      </c>
      <c r="EO25" s="430" t="s">
        <v>5882</v>
      </c>
      <c r="EP25" s="430" t="s">
        <v>5873</v>
      </c>
      <c r="EQ25" s="430">
        <v>1</v>
      </c>
      <c r="ER25" s="430" t="s">
        <v>5883</v>
      </c>
      <c r="ES25" s="430" t="s">
        <v>1045</v>
      </c>
      <c r="ET25" s="430" t="s">
        <v>5875</v>
      </c>
      <c r="EU25" s="430">
        <v>0.75</v>
      </c>
      <c r="EV25" s="430">
        <v>0.5</v>
      </c>
      <c r="EW25" s="430">
        <v>0.66</v>
      </c>
      <c r="EX25" s="430" t="s">
        <v>5884</v>
      </c>
      <c r="EY25" s="430" t="s">
        <v>5884</v>
      </c>
      <c r="EZ25" s="430">
        <v>2019</v>
      </c>
      <c r="FA25" s="430">
        <v>0.25</v>
      </c>
      <c r="FB25" s="430" t="s">
        <v>5885</v>
      </c>
      <c r="FC25" s="430" t="s">
        <v>1040</v>
      </c>
      <c r="FD25" s="430">
        <v>2022</v>
      </c>
      <c r="FE25" s="430">
        <v>0</v>
      </c>
      <c r="FF25" s="430" t="s">
        <v>1040</v>
      </c>
      <c r="FG25" s="430" t="s">
        <v>1226</v>
      </c>
      <c r="FH25" s="430" t="s">
        <v>1226</v>
      </c>
      <c r="FI25" s="430">
        <v>0</v>
      </c>
      <c r="FJ25" s="430">
        <v>0.75</v>
      </c>
      <c r="FK25" s="430">
        <v>0</v>
      </c>
      <c r="FL25" s="430" t="s">
        <v>1226</v>
      </c>
      <c r="FM25" s="430" t="s">
        <v>1226</v>
      </c>
      <c r="FN25" s="430" t="s">
        <v>1226</v>
      </c>
      <c r="FO25" s="430">
        <v>1</v>
      </c>
      <c r="FP25" s="430" t="s">
        <v>1403</v>
      </c>
      <c r="FQ25" s="430" t="s">
        <v>1403</v>
      </c>
      <c r="FR25" s="430">
        <v>2016</v>
      </c>
      <c r="FS25" s="430">
        <v>0</v>
      </c>
      <c r="FT25" s="430" t="s">
        <v>1040</v>
      </c>
      <c r="FU25" s="430" t="s">
        <v>1226</v>
      </c>
      <c r="FV25" s="430" t="s">
        <v>1226</v>
      </c>
      <c r="FW25" s="430" t="s">
        <v>1226</v>
      </c>
      <c r="FX25" s="430" t="s">
        <v>1226</v>
      </c>
      <c r="FY25" s="430">
        <v>1</v>
      </c>
      <c r="FZ25" s="430" t="s">
        <v>1226</v>
      </c>
      <c r="GA25" s="430">
        <v>1</v>
      </c>
      <c r="GB25" s="430" t="s">
        <v>1226</v>
      </c>
      <c r="GC25" s="430" t="s">
        <v>1226</v>
      </c>
      <c r="GD25" s="430" t="s">
        <v>1226</v>
      </c>
      <c r="GE25" s="430" t="s">
        <v>5852</v>
      </c>
      <c r="GF25" s="430">
        <v>1</v>
      </c>
      <c r="GG25" s="430" t="s">
        <v>1226</v>
      </c>
      <c r="GH25" s="430">
        <v>1</v>
      </c>
      <c r="GI25" s="430" t="s">
        <v>1226</v>
      </c>
      <c r="GJ25" s="430" t="s">
        <v>1226</v>
      </c>
      <c r="GK25" s="430" t="s">
        <v>1226</v>
      </c>
      <c r="GL25" s="430" t="s">
        <v>5852</v>
      </c>
      <c r="GM25" s="430">
        <v>1</v>
      </c>
      <c r="GN25" s="430" t="s">
        <v>1226</v>
      </c>
      <c r="GO25" s="430">
        <v>1</v>
      </c>
      <c r="GP25" s="430" t="s">
        <v>1226</v>
      </c>
      <c r="GQ25" s="430" t="s">
        <v>1226</v>
      </c>
      <c r="GR25" s="430" t="s">
        <v>1226</v>
      </c>
      <c r="GS25" s="430" t="s">
        <v>5852</v>
      </c>
      <c r="GT25" s="430">
        <v>1</v>
      </c>
      <c r="GU25" s="430" t="s">
        <v>1226</v>
      </c>
      <c r="GV25" s="430">
        <v>1</v>
      </c>
      <c r="GW25" s="430" t="s">
        <v>1226</v>
      </c>
      <c r="GX25" s="430" t="s">
        <v>1226</v>
      </c>
      <c r="GY25" s="430" t="s">
        <v>1226</v>
      </c>
      <c r="GZ25" s="430" t="s">
        <v>5886</v>
      </c>
      <c r="HA25" s="430">
        <v>1</v>
      </c>
      <c r="HB25" s="430" t="s">
        <v>1226</v>
      </c>
      <c r="HC25" s="430">
        <v>1</v>
      </c>
      <c r="HD25" s="430" t="s">
        <v>1226</v>
      </c>
      <c r="HE25" s="430" t="s">
        <v>1226</v>
      </c>
      <c r="HF25" s="430" t="s">
        <v>1226</v>
      </c>
      <c r="HG25" s="430" t="s">
        <v>5870</v>
      </c>
      <c r="HH25" s="430">
        <v>1</v>
      </c>
      <c r="HI25" s="430" t="s">
        <v>1226</v>
      </c>
      <c r="HJ25" s="430">
        <v>1</v>
      </c>
      <c r="HK25" s="430" t="s">
        <v>1226</v>
      </c>
      <c r="HL25" s="430" t="s">
        <v>1226</v>
      </c>
      <c r="HM25" s="430" t="s">
        <v>1226</v>
      </c>
      <c r="HN25" s="430" t="s">
        <v>5870</v>
      </c>
      <c r="HO25" s="430">
        <v>1</v>
      </c>
      <c r="HP25" s="430">
        <v>1</v>
      </c>
      <c r="HQ25" s="430">
        <v>1</v>
      </c>
      <c r="HR25" s="430">
        <v>1</v>
      </c>
      <c r="HS25" s="430">
        <v>1</v>
      </c>
      <c r="HT25" s="430">
        <v>1</v>
      </c>
      <c r="HU25" s="430" t="s">
        <v>5887</v>
      </c>
      <c r="HV25" s="430">
        <v>1</v>
      </c>
      <c r="HW25" s="430" t="s">
        <v>1226</v>
      </c>
      <c r="HX25" s="430">
        <v>1</v>
      </c>
      <c r="HY25" s="430">
        <v>1</v>
      </c>
      <c r="HZ25" s="430">
        <v>1</v>
      </c>
      <c r="IA25" s="430">
        <v>1</v>
      </c>
      <c r="IB25" s="430" t="s">
        <v>5888</v>
      </c>
      <c r="IC25" s="430">
        <v>1</v>
      </c>
      <c r="ID25" s="430" t="s">
        <v>1226</v>
      </c>
      <c r="IE25" s="430" t="s">
        <v>1226</v>
      </c>
      <c r="IF25" s="430" t="s">
        <v>1226</v>
      </c>
      <c r="IG25" s="430" t="s">
        <v>1226</v>
      </c>
      <c r="IH25" s="430" t="s">
        <v>1226</v>
      </c>
      <c r="II25" s="430" t="s">
        <v>1226</v>
      </c>
      <c r="IJ25" s="430" t="s">
        <v>1226</v>
      </c>
      <c r="IK25" s="430" t="s">
        <v>5889</v>
      </c>
      <c r="IL25" s="430">
        <v>1</v>
      </c>
      <c r="IM25" s="430" t="s">
        <v>1226</v>
      </c>
      <c r="IN25" s="430">
        <v>1</v>
      </c>
      <c r="IO25" s="430" t="s">
        <v>1226</v>
      </c>
      <c r="IP25" s="430" t="s">
        <v>1226</v>
      </c>
      <c r="IQ25" s="430">
        <v>1</v>
      </c>
      <c r="IR25" s="430">
        <v>1</v>
      </c>
      <c r="IS25" s="430">
        <v>1</v>
      </c>
      <c r="IT25" s="430" t="s">
        <v>5890</v>
      </c>
      <c r="IU25" s="430">
        <v>1</v>
      </c>
      <c r="IV25" s="430" t="s">
        <v>1226</v>
      </c>
      <c r="IW25" s="430">
        <v>1</v>
      </c>
      <c r="IX25" s="430" t="s">
        <v>1226</v>
      </c>
      <c r="IY25" s="430" t="s">
        <v>1226</v>
      </c>
      <c r="IZ25" s="430">
        <v>1</v>
      </c>
      <c r="JA25" s="430">
        <v>1</v>
      </c>
      <c r="JB25" s="430">
        <v>1</v>
      </c>
      <c r="JC25" s="430" t="s">
        <v>5870</v>
      </c>
      <c r="JD25" s="430">
        <v>1</v>
      </c>
      <c r="JE25" s="430" t="s">
        <v>1226</v>
      </c>
      <c r="JF25" s="430">
        <v>1</v>
      </c>
      <c r="JG25" s="430" t="s">
        <v>1226</v>
      </c>
      <c r="JH25" s="430" t="s">
        <v>1226</v>
      </c>
      <c r="JI25" s="430">
        <v>1</v>
      </c>
      <c r="JJ25" s="430">
        <v>1</v>
      </c>
      <c r="JK25" s="430" t="s">
        <v>1226</v>
      </c>
      <c r="JL25" s="430" t="s">
        <v>5890</v>
      </c>
      <c r="JM25" s="430">
        <v>1</v>
      </c>
      <c r="JN25" s="430" t="s">
        <v>1226</v>
      </c>
      <c r="JO25" s="430">
        <v>1</v>
      </c>
      <c r="JP25" s="430" t="s">
        <v>1226</v>
      </c>
      <c r="JQ25" s="430" t="s">
        <v>1226</v>
      </c>
      <c r="JR25" s="430">
        <v>1</v>
      </c>
      <c r="JS25" s="430">
        <v>1</v>
      </c>
      <c r="JT25" s="430" t="s">
        <v>1226</v>
      </c>
      <c r="JU25" s="430" t="s">
        <v>5891</v>
      </c>
      <c r="JV25" s="430">
        <v>1</v>
      </c>
      <c r="JW25" s="430" t="s">
        <v>1226</v>
      </c>
      <c r="JX25" s="430">
        <v>1</v>
      </c>
      <c r="JY25" s="430" t="s">
        <v>1226</v>
      </c>
      <c r="JZ25" s="430">
        <v>1</v>
      </c>
      <c r="KA25" s="430" t="s">
        <v>1226</v>
      </c>
      <c r="KB25" s="430" t="s">
        <v>1226</v>
      </c>
      <c r="KC25" s="430" t="s">
        <v>1226</v>
      </c>
      <c r="KD25" s="430" t="s">
        <v>5892</v>
      </c>
      <c r="KE25" s="430">
        <v>1</v>
      </c>
      <c r="KF25" s="430" t="s">
        <v>1226</v>
      </c>
      <c r="KG25" s="430">
        <v>1</v>
      </c>
      <c r="KH25" s="430" t="s">
        <v>1226</v>
      </c>
      <c r="KI25" s="430">
        <v>1</v>
      </c>
      <c r="KJ25" s="430" t="s">
        <v>1226</v>
      </c>
      <c r="KK25" s="430" t="s">
        <v>1226</v>
      </c>
      <c r="KL25" s="430" t="s">
        <v>1226</v>
      </c>
      <c r="KM25" s="430" t="s">
        <v>5893</v>
      </c>
      <c r="KN25" s="430">
        <v>1</v>
      </c>
      <c r="KO25" s="430" t="s">
        <v>1226</v>
      </c>
      <c r="KP25" s="430" t="s">
        <v>1226</v>
      </c>
      <c r="KQ25" s="430" t="s">
        <v>1226</v>
      </c>
      <c r="KR25" s="430">
        <v>1</v>
      </c>
      <c r="KS25" s="430" t="s">
        <v>1226</v>
      </c>
      <c r="KT25" s="430" t="s">
        <v>1226</v>
      </c>
      <c r="KU25" s="430" t="s">
        <v>1226</v>
      </c>
      <c r="KV25" s="430" t="s">
        <v>5870</v>
      </c>
      <c r="KW25" s="430">
        <v>0</v>
      </c>
      <c r="KX25" s="430" t="s">
        <v>1226</v>
      </c>
      <c r="KY25" s="430" t="s">
        <v>1226</v>
      </c>
      <c r="KZ25" s="430" t="s">
        <v>1226</v>
      </c>
      <c r="LA25" s="430" t="s">
        <v>1226</v>
      </c>
      <c r="LB25" s="430" t="s">
        <v>1226</v>
      </c>
      <c r="LC25" s="430" t="s">
        <v>1226</v>
      </c>
      <c r="LD25" s="430" t="s">
        <v>1226</v>
      </c>
      <c r="LE25" s="430" t="s">
        <v>1226</v>
      </c>
      <c r="LF25" s="430">
        <v>0</v>
      </c>
      <c r="LG25" s="430" t="s">
        <v>1226</v>
      </c>
      <c r="LH25" s="430" t="s">
        <v>1226</v>
      </c>
      <c r="LI25" s="430" t="s">
        <v>1226</v>
      </c>
      <c r="LJ25" s="430" t="s">
        <v>1226</v>
      </c>
      <c r="LK25" s="430" t="s">
        <v>1226</v>
      </c>
      <c r="LL25" s="430" t="s">
        <v>1226</v>
      </c>
      <c r="LM25" s="430" t="s">
        <v>1226</v>
      </c>
      <c r="LN25" s="430" t="s">
        <v>1226</v>
      </c>
      <c r="LO25" s="430">
        <v>0</v>
      </c>
      <c r="LP25" s="430" t="s">
        <v>1226</v>
      </c>
      <c r="LQ25" s="430" t="s">
        <v>1226</v>
      </c>
      <c r="LR25" s="430" t="s">
        <v>1226</v>
      </c>
      <c r="LS25" s="430" t="s">
        <v>1226</v>
      </c>
      <c r="LT25" s="430" t="s">
        <v>1226</v>
      </c>
      <c r="LU25" s="430" t="s">
        <v>1226</v>
      </c>
      <c r="LV25" s="430" t="s">
        <v>1226</v>
      </c>
      <c r="LW25" s="430" t="s">
        <v>1226</v>
      </c>
      <c r="LX25" s="430">
        <v>1</v>
      </c>
      <c r="LY25" s="430" t="s">
        <v>1226</v>
      </c>
      <c r="LZ25" s="430">
        <v>1</v>
      </c>
      <c r="MA25" s="430" t="s">
        <v>1226</v>
      </c>
      <c r="MB25" s="430">
        <v>1</v>
      </c>
      <c r="MC25" s="430" t="s">
        <v>1226</v>
      </c>
      <c r="MD25" s="430" t="s">
        <v>1226</v>
      </c>
      <c r="ME25" s="430" t="s">
        <v>1226</v>
      </c>
      <c r="MF25" s="430" t="s">
        <v>5894</v>
      </c>
      <c r="MG25" s="430" t="s">
        <v>1226</v>
      </c>
      <c r="MH25" s="444" t="s">
        <v>1226</v>
      </c>
      <c r="MI25" s="444" t="s">
        <v>1226</v>
      </c>
      <c r="MJ25" s="430">
        <v>5</v>
      </c>
      <c r="MK25" s="444" t="s">
        <v>1226</v>
      </c>
      <c r="ML25" s="444" t="s">
        <v>1226</v>
      </c>
      <c r="MM25" s="430" t="s">
        <v>1226</v>
      </c>
      <c r="MN25" s="444" t="s">
        <v>1226</v>
      </c>
      <c r="MO25" s="444" t="s">
        <v>1226</v>
      </c>
      <c r="MP25" s="430">
        <v>5</v>
      </c>
      <c r="MQ25" s="444" t="s">
        <v>1226</v>
      </c>
      <c r="MR25" s="444" t="s">
        <v>1226</v>
      </c>
      <c r="MS25" s="430" t="s">
        <v>1226</v>
      </c>
      <c r="MT25" s="443" t="s">
        <v>1226</v>
      </c>
      <c r="MU25" s="443" t="s">
        <v>1226</v>
      </c>
      <c r="MV25" s="430" t="s">
        <v>1226</v>
      </c>
      <c r="MW25" s="444" t="s">
        <v>1226</v>
      </c>
      <c r="MX25" s="444" t="s">
        <v>1226</v>
      </c>
      <c r="MY25" s="430">
        <v>1</v>
      </c>
      <c r="MZ25" s="430" t="s">
        <v>5895</v>
      </c>
      <c r="NA25" s="430">
        <v>1</v>
      </c>
      <c r="NB25" s="430" t="s">
        <v>5896</v>
      </c>
      <c r="NC25" s="430">
        <v>1</v>
      </c>
      <c r="ND25" s="430" t="s">
        <v>5896</v>
      </c>
      <c r="NE25" s="430">
        <v>1</v>
      </c>
      <c r="NF25" s="430" t="s">
        <v>5896</v>
      </c>
      <c r="NG25" s="430">
        <v>0</v>
      </c>
      <c r="NH25" s="430" t="s">
        <v>1226</v>
      </c>
      <c r="NI25" s="430">
        <v>1</v>
      </c>
      <c r="NJ25" s="430" t="s">
        <v>5897</v>
      </c>
      <c r="NK25" s="430">
        <v>1</v>
      </c>
      <c r="NL25" s="430" t="s">
        <v>5898</v>
      </c>
      <c r="NM25" s="430">
        <v>1</v>
      </c>
      <c r="NN25" s="430" t="s">
        <v>5899</v>
      </c>
      <c r="NO25" s="430">
        <v>1</v>
      </c>
      <c r="NP25" s="430" t="s">
        <v>5900</v>
      </c>
      <c r="NQ25" s="430">
        <v>0</v>
      </c>
      <c r="NR25" s="430" t="s">
        <v>1226</v>
      </c>
      <c r="NS25" s="430" t="s">
        <v>1226</v>
      </c>
      <c r="NT25" s="430" t="s">
        <v>1226</v>
      </c>
      <c r="NU25" s="430" t="s">
        <v>1226</v>
      </c>
      <c r="NV25" s="430" t="s">
        <v>5901</v>
      </c>
      <c r="NW25" s="430" t="s">
        <v>1226</v>
      </c>
      <c r="NX25" s="430" t="s">
        <v>1226</v>
      </c>
      <c r="NY25" s="430" t="s">
        <v>1226</v>
      </c>
      <c r="NZ25" s="430" t="s">
        <v>1226</v>
      </c>
      <c r="OA25" s="430" t="s">
        <v>1226</v>
      </c>
      <c r="OB25" s="430">
        <v>1</v>
      </c>
      <c r="OC25" s="430">
        <v>1</v>
      </c>
      <c r="OD25" s="430">
        <v>1</v>
      </c>
      <c r="OE25" s="430">
        <v>100</v>
      </c>
      <c r="OF25" s="430">
        <v>2025</v>
      </c>
      <c r="OG25" s="430" t="s">
        <v>1501</v>
      </c>
      <c r="OH25" s="430" t="s">
        <v>1226</v>
      </c>
      <c r="OI25" s="430">
        <v>100</v>
      </c>
      <c r="OJ25" s="430">
        <v>2025</v>
      </c>
      <c r="OK25" s="430" t="s">
        <v>5902</v>
      </c>
      <c r="OL25" s="430" t="s">
        <v>1501</v>
      </c>
      <c r="OM25" s="430" t="s">
        <v>5903</v>
      </c>
      <c r="ON25" s="430" t="s">
        <v>5904</v>
      </c>
      <c r="OO25" s="430" t="s">
        <v>1501</v>
      </c>
      <c r="OP25" s="430" t="s">
        <v>5905</v>
      </c>
      <c r="OQ25" s="430" t="s">
        <v>5906</v>
      </c>
      <c r="OR25" s="430" t="s">
        <v>1501</v>
      </c>
      <c r="OS25" s="430" t="s">
        <v>5906</v>
      </c>
      <c r="OT25" s="430">
        <v>1</v>
      </c>
      <c r="OU25" s="430">
        <v>1</v>
      </c>
      <c r="OV25" s="430">
        <v>1</v>
      </c>
      <c r="OW25" s="430">
        <v>1</v>
      </c>
      <c r="OX25" s="430">
        <v>1</v>
      </c>
      <c r="OY25" s="430">
        <v>1</v>
      </c>
      <c r="OZ25" s="430" t="s">
        <v>1226</v>
      </c>
      <c r="PA25" s="430" t="s">
        <v>1226</v>
      </c>
      <c r="PB25" s="430" t="s">
        <v>1226</v>
      </c>
      <c r="PC25" s="430">
        <v>1</v>
      </c>
      <c r="PD25" s="430">
        <v>1</v>
      </c>
      <c r="PE25" s="430">
        <v>0</v>
      </c>
      <c r="PF25" s="430">
        <v>1</v>
      </c>
      <c r="PG25" s="430">
        <v>1</v>
      </c>
      <c r="PH25" s="430">
        <v>0</v>
      </c>
      <c r="PI25" s="430">
        <v>1</v>
      </c>
      <c r="PJ25" s="430">
        <v>1</v>
      </c>
      <c r="PK25" s="430">
        <v>0</v>
      </c>
      <c r="PL25" s="430">
        <v>1</v>
      </c>
      <c r="PM25" s="430">
        <v>1</v>
      </c>
      <c r="PN25" s="430">
        <v>1</v>
      </c>
      <c r="PO25" s="430">
        <v>1</v>
      </c>
      <c r="PP25" s="430">
        <v>1</v>
      </c>
      <c r="PQ25" s="430">
        <v>1</v>
      </c>
      <c r="PR25" s="430">
        <v>1</v>
      </c>
      <c r="PS25" s="430">
        <v>1</v>
      </c>
      <c r="PT25" s="430">
        <v>1</v>
      </c>
      <c r="PU25" s="430">
        <v>56</v>
      </c>
      <c r="PV25" s="430">
        <v>2014</v>
      </c>
      <c r="PW25" s="430" t="s">
        <v>1040</v>
      </c>
      <c r="PX25" s="430" t="s">
        <v>1226</v>
      </c>
      <c r="PY25" s="430">
        <v>71.2</v>
      </c>
      <c r="PZ25" s="430">
        <v>2017</v>
      </c>
      <c r="QA25" s="430">
        <v>80</v>
      </c>
      <c r="QB25" s="430">
        <v>2020</v>
      </c>
      <c r="QC25" s="430" t="s">
        <v>1040</v>
      </c>
      <c r="QD25" s="430" t="s">
        <v>1226</v>
      </c>
      <c r="QE25" s="430">
        <v>78.5</v>
      </c>
      <c r="QF25" s="430">
        <v>2021</v>
      </c>
      <c r="QG25" s="430" t="s">
        <v>5907</v>
      </c>
      <c r="QH25" s="430" t="s">
        <v>1040</v>
      </c>
      <c r="QI25" s="430" t="s">
        <v>5908</v>
      </c>
      <c r="QJ25" s="430">
        <v>1</v>
      </c>
      <c r="QK25" s="430">
        <v>1</v>
      </c>
      <c r="QL25" s="430">
        <v>1</v>
      </c>
      <c r="QM25" s="430">
        <v>100</v>
      </c>
      <c r="QN25" s="430">
        <v>2025</v>
      </c>
      <c r="QO25" s="430">
        <v>100</v>
      </c>
      <c r="QP25" s="430">
        <v>2025</v>
      </c>
      <c r="QQ25" s="430">
        <v>100</v>
      </c>
      <c r="QR25" s="430">
        <v>2025</v>
      </c>
      <c r="QS25" s="430" t="s">
        <v>5909</v>
      </c>
      <c r="QT25" s="430" t="s">
        <v>5910</v>
      </c>
      <c r="QU25" s="430" t="s">
        <v>5910</v>
      </c>
      <c r="QV25" s="430" t="s">
        <v>5904</v>
      </c>
      <c r="QW25" s="430" t="s">
        <v>5911</v>
      </c>
      <c r="QX25" s="430" t="s">
        <v>5904</v>
      </c>
      <c r="QY25" s="430" t="s">
        <v>1226</v>
      </c>
      <c r="QZ25" s="430" t="s">
        <v>5912</v>
      </c>
      <c r="RA25" s="430" t="s">
        <v>5913</v>
      </c>
      <c r="RB25" s="430">
        <v>1</v>
      </c>
      <c r="RC25" s="430">
        <v>1</v>
      </c>
      <c r="RD25" s="430">
        <v>1</v>
      </c>
      <c r="RE25" s="430" t="s">
        <v>5914</v>
      </c>
      <c r="RF25" s="430" t="s">
        <v>5915</v>
      </c>
      <c r="RG25" s="430" t="s">
        <v>5914</v>
      </c>
      <c r="RH25" s="430">
        <v>0</v>
      </c>
      <c r="RI25" s="430" t="s">
        <v>1226</v>
      </c>
      <c r="RJ25" s="430">
        <v>0</v>
      </c>
      <c r="RK25" s="430" t="s">
        <v>1226</v>
      </c>
      <c r="RL25" s="430">
        <v>0</v>
      </c>
      <c r="RM25" s="430" t="s">
        <v>1226</v>
      </c>
      <c r="RN25" s="430">
        <v>0</v>
      </c>
      <c r="RO25" s="430" t="s">
        <v>1226</v>
      </c>
      <c r="RP25" s="430">
        <v>0</v>
      </c>
      <c r="RQ25" s="430" t="s">
        <v>1226</v>
      </c>
      <c r="RR25" s="430">
        <v>0</v>
      </c>
      <c r="RS25" s="430" t="s">
        <v>1226</v>
      </c>
      <c r="RT25" s="430">
        <v>0</v>
      </c>
      <c r="RU25" s="430" t="s">
        <v>1226</v>
      </c>
      <c r="RV25" s="430">
        <v>0</v>
      </c>
      <c r="RW25" s="430" t="s">
        <v>5916</v>
      </c>
      <c r="RX25" s="430">
        <v>1</v>
      </c>
      <c r="RY25" s="430" t="s">
        <v>5917</v>
      </c>
      <c r="RZ25" s="430">
        <v>0</v>
      </c>
      <c r="SA25" s="430" t="s">
        <v>1226</v>
      </c>
      <c r="SB25" s="430">
        <v>0</v>
      </c>
      <c r="SC25" s="430" t="s">
        <v>1226</v>
      </c>
      <c r="SD25" s="430">
        <v>0</v>
      </c>
      <c r="SE25" s="430" t="s">
        <v>1226</v>
      </c>
      <c r="SF25" s="430">
        <v>1</v>
      </c>
      <c r="SG25" s="430" t="s">
        <v>1226</v>
      </c>
      <c r="SH25" s="430">
        <v>1</v>
      </c>
      <c r="SI25" s="430" t="s">
        <v>1226</v>
      </c>
      <c r="SJ25" s="430">
        <v>0</v>
      </c>
      <c r="SK25" s="430" t="s">
        <v>1226</v>
      </c>
      <c r="SL25" s="430">
        <v>1</v>
      </c>
      <c r="SM25" s="430" t="s">
        <v>5918</v>
      </c>
      <c r="SN25" s="430">
        <v>1</v>
      </c>
      <c r="SO25" s="430" t="s">
        <v>5919</v>
      </c>
      <c r="SP25" s="430">
        <v>1</v>
      </c>
      <c r="SQ25" s="430" t="s">
        <v>1226</v>
      </c>
      <c r="SR25" s="430" t="s">
        <v>1040</v>
      </c>
      <c r="SS25" s="430" t="s">
        <v>1226</v>
      </c>
      <c r="ST25" s="430">
        <v>54.23</v>
      </c>
      <c r="SU25" s="430">
        <v>2020</v>
      </c>
      <c r="SV25" s="430">
        <v>61</v>
      </c>
      <c r="SW25" s="430">
        <v>2019</v>
      </c>
      <c r="SX25" s="430" t="s">
        <v>1040</v>
      </c>
      <c r="SY25" s="430" t="s">
        <v>1226</v>
      </c>
      <c r="SZ25" s="430">
        <v>57.2</v>
      </c>
      <c r="TA25" s="430">
        <v>2021</v>
      </c>
      <c r="TB25" s="430">
        <v>74.7</v>
      </c>
      <c r="TC25" s="430">
        <v>2020</v>
      </c>
      <c r="TD25" s="430" t="s">
        <v>1040</v>
      </c>
      <c r="TE25" s="430" t="s">
        <v>5920</v>
      </c>
      <c r="TF25" s="430" t="s">
        <v>5921</v>
      </c>
      <c r="TG25" s="430">
        <v>0</v>
      </c>
      <c r="TH25" s="430">
        <v>0</v>
      </c>
      <c r="TI25" s="430">
        <v>1</v>
      </c>
      <c r="TJ25" s="430" t="s">
        <v>1040</v>
      </c>
      <c r="TK25" s="430" t="s">
        <v>1226</v>
      </c>
      <c r="TL25" s="430" t="s">
        <v>1040</v>
      </c>
      <c r="TM25" s="430" t="s">
        <v>1226</v>
      </c>
      <c r="TN25" s="430">
        <v>100</v>
      </c>
      <c r="TO25" s="430">
        <v>2025</v>
      </c>
      <c r="TP25" s="430" t="s">
        <v>1040</v>
      </c>
      <c r="TQ25" s="430" t="s">
        <v>1040</v>
      </c>
      <c r="TR25" s="430" t="s">
        <v>5922</v>
      </c>
      <c r="TS25" s="430" t="s">
        <v>1040</v>
      </c>
      <c r="TT25" s="430" t="s">
        <v>1040</v>
      </c>
      <c r="TU25" s="430" t="s">
        <v>5923</v>
      </c>
      <c r="TV25" s="430" t="s">
        <v>1040</v>
      </c>
      <c r="TW25" s="430" t="s">
        <v>1040</v>
      </c>
      <c r="TX25" s="430" t="s">
        <v>5924</v>
      </c>
      <c r="TY25" s="430">
        <v>0</v>
      </c>
      <c r="TZ25" s="430">
        <v>0</v>
      </c>
      <c r="UA25" s="430">
        <v>1</v>
      </c>
      <c r="UB25" s="430">
        <v>0</v>
      </c>
      <c r="UC25" s="430">
        <v>0</v>
      </c>
      <c r="UD25" s="430">
        <v>1</v>
      </c>
      <c r="UE25" s="430" t="s">
        <v>1040</v>
      </c>
      <c r="UF25" s="430" t="s">
        <v>1226</v>
      </c>
      <c r="UG25" s="430" t="s">
        <v>1040</v>
      </c>
      <c r="UH25" s="430" t="s">
        <v>1226</v>
      </c>
      <c r="UI25" s="430">
        <v>0.77100000000000002</v>
      </c>
      <c r="UJ25" s="430">
        <v>2016</v>
      </c>
      <c r="UK25" s="430" t="s">
        <v>1040</v>
      </c>
      <c r="UL25" s="430" t="s">
        <v>1226</v>
      </c>
      <c r="UM25" s="430" t="s">
        <v>1040</v>
      </c>
      <c r="UN25" s="430" t="s">
        <v>1226</v>
      </c>
      <c r="UO25" s="430">
        <v>0.89</v>
      </c>
      <c r="UP25" s="430">
        <v>2020</v>
      </c>
      <c r="UQ25" s="430" t="s">
        <v>1040</v>
      </c>
      <c r="UR25" s="430" t="s">
        <v>1040</v>
      </c>
      <c r="US25" s="430" t="s">
        <v>5925</v>
      </c>
      <c r="UT25" s="430">
        <v>1</v>
      </c>
      <c r="UU25" s="430">
        <v>1</v>
      </c>
      <c r="UV25" s="430">
        <v>2025</v>
      </c>
      <c r="UW25" s="430" t="s">
        <v>5926</v>
      </c>
      <c r="UX25" s="430" t="s">
        <v>5927</v>
      </c>
      <c r="UY25" s="430" t="s">
        <v>5928</v>
      </c>
      <c r="UZ25" s="430">
        <v>2018</v>
      </c>
      <c r="VA25" s="430" t="s">
        <v>5929</v>
      </c>
      <c r="VB25" s="430">
        <v>2021</v>
      </c>
      <c r="VC25" s="430" t="s">
        <v>5930</v>
      </c>
      <c r="VD25" s="430">
        <v>1</v>
      </c>
      <c r="VE25" s="430">
        <v>90</v>
      </c>
      <c r="VF25" s="430">
        <v>2020</v>
      </c>
      <c r="VG25" s="430" t="s">
        <v>5931</v>
      </c>
      <c r="VH25" s="430" t="s">
        <v>5932</v>
      </c>
      <c r="VI25" s="430" t="s">
        <v>1101</v>
      </c>
      <c r="VJ25" s="430" t="s">
        <v>1226</v>
      </c>
      <c r="VK25" s="430" t="s">
        <v>1101</v>
      </c>
      <c r="VL25" s="430" t="s">
        <v>1226</v>
      </c>
      <c r="VM25" s="430" t="s">
        <v>1101</v>
      </c>
      <c r="VN25" s="430">
        <v>0</v>
      </c>
      <c r="VO25" s="430" t="s">
        <v>1226</v>
      </c>
      <c r="VP25" s="430" t="s">
        <v>1226</v>
      </c>
      <c r="VQ25" s="430" t="s">
        <v>1226</v>
      </c>
      <c r="VR25" s="430" t="s">
        <v>1226</v>
      </c>
      <c r="VS25" s="430">
        <v>0</v>
      </c>
      <c r="VT25" s="430" t="s">
        <v>1226</v>
      </c>
      <c r="VU25" s="430" t="s">
        <v>1226</v>
      </c>
      <c r="VV25" s="430" t="s">
        <v>1226</v>
      </c>
      <c r="VW25" s="430" t="s">
        <v>1226</v>
      </c>
      <c r="VX25" s="430">
        <v>0</v>
      </c>
      <c r="VY25" s="430" t="s">
        <v>1226</v>
      </c>
      <c r="VZ25" s="430" t="s">
        <v>1226</v>
      </c>
      <c r="WA25" s="430" t="s">
        <v>1226</v>
      </c>
      <c r="WB25" s="430" t="s">
        <v>1226</v>
      </c>
      <c r="WC25" s="430">
        <v>0</v>
      </c>
      <c r="WD25" s="430" t="s">
        <v>1226</v>
      </c>
      <c r="WE25" s="430" t="s">
        <v>1226</v>
      </c>
      <c r="WF25" s="430" t="s">
        <v>1226</v>
      </c>
      <c r="WG25" s="430" t="s">
        <v>1226</v>
      </c>
      <c r="WH25" s="430">
        <v>0</v>
      </c>
      <c r="WI25" s="430" t="s">
        <v>1226</v>
      </c>
      <c r="WJ25" s="430" t="s">
        <v>1226</v>
      </c>
      <c r="WK25" s="430" t="s">
        <v>1226</v>
      </c>
      <c r="WL25" s="430" t="s">
        <v>1226</v>
      </c>
      <c r="WM25" s="430">
        <v>0</v>
      </c>
      <c r="WN25" s="430" t="s">
        <v>1226</v>
      </c>
      <c r="WO25" s="430" t="s">
        <v>1226</v>
      </c>
      <c r="WP25" s="430" t="s">
        <v>1226</v>
      </c>
      <c r="WQ25" s="430" t="s">
        <v>1226</v>
      </c>
      <c r="WR25" s="430">
        <v>0</v>
      </c>
      <c r="WS25" s="430" t="s">
        <v>1226</v>
      </c>
      <c r="WT25" s="430" t="s">
        <v>1226</v>
      </c>
      <c r="WU25" s="430" t="s">
        <v>1226</v>
      </c>
      <c r="WV25" s="430" t="s">
        <v>1226</v>
      </c>
      <c r="WW25" s="430">
        <v>0</v>
      </c>
      <c r="WX25" s="430" t="s">
        <v>1226</v>
      </c>
      <c r="WY25" s="430" t="s">
        <v>1226</v>
      </c>
      <c r="WZ25" s="430" t="s">
        <v>1226</v>
      </c>
      <c r="XA25" s="430" t="s">
        <v>1226</v>
      </c>
      <c r="XB25" s="430">
        <v>0</v>
      </c>
      <c r="XC25" s="430" t="s">
        <v>1226</v>
      </c>
      <c r="XD25" s="430" t="s">
        <v>1226</v>
      </c>
      <c r="XE25" s="430" t="s">
        <v>1226</v>
      </c>
      <c r="XF25" s="430" t="s">
        <v>1226</v>
      </c>
      <c r="XG25" s="430" t="s">
        <v>1226</v>
      </c>
      <c r="XH25" s="430" t="s">
        <v>1226</v>
      </c>
      <c r="XI25" s="430" t="s">
        <v>1226</v>
      </c>
      <c r="XJ25" s="430" t="s">
        <v>1226</v>
      </c>
      <c r="XK25" s="430" t="s">
        <v>1226</v>
      </c>
      <c r="XL25" s="430">
        <v>1</v>
      </c>
      <c r="XM25" s="430">
        <v>3</v>
      </c>
      <c r="XN25" s="430">
        <v>1</v>
      </c>
      <c r="XO25" s="430">
        <v>3</v>
      </c>
      <c r="XP25" s="430">
        <v>1</v>
      </c>
      <c r="XQ25" s="430">
        <v>3</v>
      </c>
      <c r="XR25" s="430" t="s">
        <v>5933</v>
      </c>
      <c r="XS25" s="430" t="s">
        <v>1226</v>
      </c>
      <c r="XT25" s="430">
        <v>1</v>
      </c>
      <c r="XU25" s="430">
        <v>2</v>
      </c>
      <c r="XV25" s="430">
        <v>1</v>
      </c>
      <c r="XW25" s="430">
        <v>2</v>
      </c>
      <c r="XX25" s="430">
        <v>1</v>
      </c>
      <c r="XY25" s="430">
        <v>2</v>
      </c>
      <c r="XZ25" s="430" t="s">
        <v>5934</v>
      </c>
      <c r="YA25" s="430" t="s">
        <v>1226</v>
      </c>
      <c r="YB25" s="430">
        <v>1</v>
      </c>
      <c r="YC25" s="430">
        <v>2</v>
      </c>
      <c r="YD25" s="430">
        <v>1</v>
      </c>
      <c r="YE25" s="430">
        <v>2</v>
      </c>
      <c r="YF25" s="430">
        <v>1</v>
      </c>
      <c r="YG25" s="430">
        <v>2</v>
      </c>
      <c r="YH25" s="430" t="s">
        <v>5935</v>
      </c>
      <c r="YI25" s="430" t="s">
        <v>1226</v>
      </c>
      <c r="YJ25" s="430">
        <v>1</v>
      </c>
      <c r="YK25" s="430">
        <v>2</v>
      </c>
      <c r="YL25" s="430">
        <v>1</v>
      </c>
      <c r="YM25" s="430">
        <v>2</v>
      </c>
      <c r="YN25" s="430">
        <v>1</v>
      </c>
      <c r="YO25" s="430">
        <v>2</v>
      </c>
      <c r="YP25" s="430" t="s">
        <v>5936</v>
      </c>
      <c r="YQ25" s="430" t="s">
        <v>1226</v>
      </c>
      <c r="YR25" s="430">
        <v>1</v>
      </c>
      <c r="YS25" s="430" t="s">
        <v>1226</v>
      </c>
      <c r="YT25" s="430" t="s">
        <v>1226</v>
      </c>
      <c r="YU25" s="430" t="s">
        <v>1226</v>
      </c>
      <c r="YV25" s="430" t="s">
        <v>1226</v>
      </c>
      <c r="YW25" s="430" t="s">
        <v>1226</v>
      </c>
      <c r="YX25" s="430" t="s">
        <v>1226</v>
      </c>
      <c r="YY25" s="430" t="s">
        <v>1226</v>
      </c>
      <c r="YZ25" s="430">
        <v>1</v>
      </c>
      <c r="ZA25" s="430">
        <v>2</v>
      </c>
      <c r="ZB25" s="430">
        <v>1</v>
      </c>
      <c r="ZC25" s="430">
        <v>2</v>
      </c>
      <c r="ZD25" s="430">
        <v>1</v>
      </c>
      <c r="ZE25" s="430">
        <v>2</v>
      </c>
      <c r="ZF25" s="430" t="s">
        <v>5937</v>
      </c>
      <c r="ZG25" s="430">
        <v>1</v>
      </c>
      <c r="ZH25" s="430">
        <v>2</v>
      </c>
      <c r="ZI25" s="430">
        <v>1</v>
      </c>
      <c r="ZJ25" s="430">
        <v>2</v>
      </c>
      <c r="ZK25" s="430">
        <v>1</v>
      </c>
      <c r="ZL25" s="430">
        <v>2</v>
      </c>
      <c r="ZM25" s="430" t="s">
        <v>5938</v>
      </c>
      <c r="ZN25" s="430">
        <v>1</v>
      </c>
      <c r="ZO25" s="430">
        <v>2</v>
      </c>
      <c r="ZP25" s="430">
        <v>1</v>
      </c>
      <c r="ZQ25" s="430">
        <v>2</v>
      </c>
      <c r="ZR25" s="430">
        <v>1</v>
      </c>
      <c r="ZS25" s="430">
        <v>2</v>
      </c>
      <c r="ZT25" s="430" t="s">
        <v>5938</v>
      </c>
      <c r="ZU25" s="430">
        <v>1</v>
      </c>
      <c r="ZV25" s="430">
        <v>2</v>
      </c>
      <c r="ZW25" s="430">
        <v>1</v>
      </c>
      <c r="ZX25" s="430">
        <v>2</v>
      </c>
      <c r="ZY25" s="430">
        <v>1</v>
      </c>
      <c r="ZZ25" s="430">
        <v>2</v>
      </c>
      <c r="AAA25" s="430" t="s">
        <v>5938</v>
      </c>
      <c r="AAB25" s="430" t="s">
        <v>1226</v>
      </c>
      <c r="AAC25" s="430">
        <v>1</v>
      </c>
      <c r="AAD25" s="430">
        <v>2</v>
      </c>
      <c r="AAE25" s="430">
        <v>1</v>
      </c>
      <c r="AAF25" s="430">
        <v>2</v>
      </c>
      <c r="AAG25" s="430">
        <v>1</v>
      </c>
      <c r="AAH25" s="430">
        <v>2</v>
      </c>
      <c r="AAI25" s="430" t="s">
        <v>5938</v>
      </c>
      <c r="AAJ25" s="430" t="s">
        <v>1226</v>
      </c>
      <c r="AAK25" s="430">
        <v>1</v>
      </c>
      <c r="AAL25" s="430">
        <v>2</v>
      </c>
      <c r="AAM25" s="430">
        <v>1</v>
      </c>
      <c r="AAN25" s="430">
        <v>2</v>
      </c>
      <c r="AAO25" s="430">
        <v>1</v>
      </c>
      <c r="AAP25" s="430">
        <v>2</v>
      </c>
      <c r="AAQ25" s="430" t="s">
        <v>5938</v>
      </c>
      <c r="AAR25" s="430" t="s">
        <v>1226</v>
      </c>
      <c r="AAS25" s="430">
        <v>1</v>
      </c>
      <c r="AAT25" s="430">
        <v>2</v>
      </c>
      <c r="AAU25" s="430">
        <v>1</v>
      </c>
      <c r="AAV25" s="430">
        <v>2</v>
      </c>
      <c r="AAW25" s="430">
        <v>1</v>
      </c>
      <c r="AAX25" s="430">
        <v>2</v>
      </c>
      <c r="AAY25" s="430" t="s">
        <v>5939</v>
      </c>
      <c r="AAZ25" s="430" t="s">
        <v>1226</v>
      </c>
      <c r="ABA25" s="430">
        <v>1</v>
      </c>
      <c r="ABB25" s="430" t="s">
        <v>1226</v>
      </c>
      <c r="ABC25" s="430" t="s">
        <v>1226</v>
      </c>
      <c r="ABD25" s="430" t="s">
        <v>1226</v>
      </c>
      <c r="ABE25" s="430" t="s">
        <v>1226</v>
      </c>
      <c r="ABF25" s="430" t="s">
        <v>1226</v>
      </c>
      <c r="ABG25" s="430" t="s">
        <v>1226</v>
      </c>
      <c r="ABH25" s="430" t="s">
        <v>1226</v>
      </c>
      <c r="ABI25" s="430" t="s">
        <v>5940</v>
      </c>
      <c r="ABJ25" s="430">
        <v>1</v>
      </c>
      <c r="ABK25" s="430">
        <v>3</v>
      </c>
      <c r="ABL25" s="430">
        <v>1</v>
      </c>
      <c r="ABM25" s="430">
        <v>3</v>
      </c>
      <c r="ABN25" s="430">
        <v>3</v>
      </c>
      <c r="ABO25" s="430">
        <v>3</v>
      </c>
      <c r="ABP25" s="430">
        <v>2</v>
      </c>
      <c r="ABQ25" s="430">
        <v>1</v>
      </c>
      <c r="ABR25" s="430" t="s">
        <v>5941</v>
      </c>
      <c r="ABS25" s="430">
        <v>1</v>
      </c>
      <c r="ABT25" s="430">
        <v>3</v>
      </c>
      <c r="ABU25" s="430">
        <v>1</v>
      </c>
      <c r="ABV25" s="430">
        <v>2</v>
      </c>
      <c r="ABW25" s="430">
        <v>1</v>
      </c>
      <c r="ABX25" s="430">
        <v>2</v>
      </c>
      <c r="ABY25" s="430">
        <v>3</v>
      </c>
      <c r="ABZ25" s="430">
        <v>3</v>
      </c>
      <c r="ACA25" s="430" t="s">
        <v>5942</v>
      </c>
      <c r="ACB25" s="430">
        <v>2</v>
      </c>
      <c r="ACC25" s="430">
        <v>2</v>
      </c>
      <c r="ACD25" s="430">
        <v>2</v>
      </c>
      <c r="ACE25" s="430">
        <v>2</v>
      </c>
      <c r="ACF25" s="430">
        <v>3</v>
      </c>
      <c r="ACG25" s="430">
        <v>1</v>
      </c>
      <c r="ACH25" s="430">
        <v>1</v>
      </c>
      <c r="ACI25" s="430">
        <v>1</v>
      </c>
      <c r="ACJ25" s="430" t="s">
        <v>5943</v>
      </c>
      <c r="ACK25" s="430">
        <v>3</v>
      </c>
      <c r="ACL25" s="430">
        <v>2</v>
      </c>
      <c r="ACM25" s="430">
        <v>1</v>
      </c>
      <c r="ACN25" s="430">
        <v>1</v>
      </c>
      <c r="ACO25" s="430">
        <v>1</v>
      </c>
      <c r="ACP25" s="430">
        <v>1</v>
      </c>
      <c r="ACQ25" s="430">
        <v>1</v>
      </c>
      <c r="ACR25" s="430">
        <v>1</v>
      </c>
      <c r="ACS25" s="430" t="s">
        <v>5944</v>
      </c>
      <c r="ACT25" s="430">
        <v>1</v>
      </c>
      <c r="ACU25" s="430">
        <v>1</v>
      </c>
      <c r="ACV25" s="430">
        <v>3</v>
      </c>
      <c r="ACW25" s="430">
        <v>1</v>
      </c>
      <c r="ACX25" s="430">
        <v>3</v>
      </c>
      <c r="ACY25" s="430">
        <v>1</v>
      </c>
      <c r="ACZ25" s="430">
        <v>1</v>
      </c>
      <c r="ADA25" s="430">
        <v>1</v>
      </c>
      <c r="ADB25" s="430" t="s">
        <v>5848</v>
      </c>
      <c r="ADC25" s="430">
        <v>1</v>
      </c>
      <c r="ADD25" s="430">
        <v>1</v>
      </c>
      <c r="ADE25" s="430">
        <v>2</v>
      </c>
      <c r="ADF25" s="430">
        <v>2</v>
      </c>
      <c r="ADG25" s="430">
        <v>1</v>
      </c>
      <c r="ADH25" s="430">
        <v>2</v>
      </c>
      <c r="ADI25" s="430">
        <v>3</v>
      </c>
      <c r="ADJ25" s="430">
        <v>1</v>
      </c>
      <c r="ADK25" s="430" t="s">
        <v>5945</v>
      </c>
      <c r="ADL25" s="430">
        <v>2</v>
      </c>
      <c r="ADM25" s="430">
        <v>2</v>
      </c>
      <c r="ADN25" s="430">
        <v>2</v>
      </c>
      <c r="ADO25" s="430">
        <v>2</v>
      </c>
      <c r="ADP25" s="430">
        <v>2</v>
      </c>
      <c r="ADQ25" s="430">
        <v>2</v>
      </c>
      <c r="ADR25" s="430">
        <v>2</v>
      </c>
      <c r="ADS25" s="430">
        <v>3</v>
      </c>
      <c r="ADT25" s="430" t="s">
        <v>1226</v>
      </c>
      <c r="ADU25" s="430" t="s">
        <v>1226</v>
      </c>
      <c r="ADV25" s="430" t="s">
        <v>1226</v>
      </c>
      <c r="ADW25" s="430" t="s">
        <v>1226</v>
      </c>
      <c r="ADX25" s="430" t="s">
        <v>1226</v>
      </c>
      <c r="ADY25" s="430" t="s">
        <v>1226</v>
      </c>
      <c r="ADZ25" s="430" t="s">
        <v>1226</v>
      </c>
      <c r="AEA25" s="430" t="s">
        <v>1226</v>
      </c>
      <c r="AEB25" s="430" t="s">
        <v>1226</v>
      </c>
      <c r="AEC25" s="430" t="s">
        <v>1226</v>
      </c>
      <c r="AED25" s="430" t="s">
        <v>1226</v>
      </c>
      <c r="AEE25" s="430" t="s">
        <v>1226</v>
      </c>
      <c r="AEF25" s="430" t="s">
        <v>1226</v>
      </c>
      <c r="AEG25" s="430" t="s">
        <v>1226</v>
      </c>
      <c r="AEH25" s="430" t="s">
        <v>1226</v>
      </c>
      <c r="AEI25" s="430" t="s">
        <v>1226</v>
      </c>
      <c r="AEJ25" s="430" t="s">
        <v>1226</v>
      </c>
      <c r="AEK25" s="430" t="s">
        <v>1226</v>
      </c>
      <c r="AEL25" s="430" t="s">
        <v>1226</v>
      </c>
      <c r="AEM25" s="430" t="s">
        <v>1226</v>
      </c>
      <c r="AEN25" s="430" t="s">
        <v>1226</v>
      </c>
      <c r="AEO25" s="430" t="s">
        <v>1226</v>
      </c>
      <c r="AEP25" s="430" t="s">
        <v>1226</v>
      </c>
      <c r="AEQ25" s="430" t="s">
        <v>1226</v>
      </c>
      <c r="AER25" s="430" t="s">
        <v>1226</v>
      </c>
      <c r="AES25" s="430" t="s">
        <v>1226</v>
      </c>
      <c r="AET25" s="430" t="s">
        <v>1226</v>
      </c>
      <c r="AEU25" s="430" t="s">
        <v>1226</v>
      </c>
      <c r="AEV25" s="430" t="s">
        <v>1226</v>
      </c>
      <c r="AEW25" s="430" t="s">
        <v>1226</v>
      </c>
      <c r="AEX25" s="430" t="s">
        <v>1226</v>
      </c>
      <c r="AEY25" s="430" t="s">
        <v>1226</v>
      </c>
      <c r="AEZ25" s="430" t="s">
        <v>1226</v>
      </c>
      <c r="AFA25" s="430" t="s">
        <v>1226</v>
      </c>
      <c r="AFB25" s="430" t="s">
        <v>1226</v>
      </c>
      <c r="AFC25" s="430" t="s">
        <v>1226</v>
      </c>
      <c r="AFD25" s="430" t="s">
        <v>1226</v>
      </c>
      <c r="AFE25" s="430" t="s">
        <v>1226</v>
      </c>
      <c r="AFF25" s="430" t="s">
        <v>1226</v>
      </c>
      <c r="AFG25" s="430" t="s">
        <v>1226</v>
      </c>
      <c r="AFH25" s="430" t="s">
        <v>1226</v>
      </c>
      <c r="AFI25" s="430" t="s">
        <v>1226</v>
      </c>
      <c r="AFJ25" s="430" t="s">
        <v>1226</v>
      </c>
      <c r="AFK25" s="430" t="s">
        <v>1226</v>
      </c>
      <c r="AFL25" s="430" t="s">
        <v>1226</v>
      </c>
      <c r="AFM25" s="430" t="s">
        <v>1226</v>
      </c>
      <c r="AFN25" s="430" t="s">
        <v>1226</v>
      </c>
      <c r="AFO25" s="430" t="s">
        <v>1226</v>
      </c>
      <c r="AFP25" s="430" t="s">
        <v>1226</v>
      </c>
      <c r="AFQ25" s="430" t="s">
        <v>1226</v>
      </c>
      <c r="AFR25" s="430" t="s">
        <v>1226</v>
      </c>
      <c r="AFS25" s="430" t="s">
        <v>1226</v>
      </c>
      <c r="AFT25" s="430" t="s">
        <v>1226</v>
      </c>
      <c r="AFU25" s="430" t="s">
        <v>1226</v>
      </c>
      <c r="AFV25" s="430" t="s">
        <v>1226</v>
      </c>
      <c r="AFW25" s="430" t="s">
        <v>1226</v>
      </c>
      <c r="AFX25" s="430" t="s">
        <v>1226</v>
      </c>
      <c r="AFY25" s="430" t="s">
        <v>1226</v>
      </c>
      <c r="AFZ25" s="430" t="s">
        <v>1226</v>
      </c>
      <c r="AGA25" s="430" t="s">
        <v>1226</v>
      </c>
      <c r="AGB25" s="430" t="s">
        <v>1226</v>
      </c>
      <c r="AGC25" s="430" t="s">
        <v>1226</v>
      </c>
      <c r="AGD25" s="430" t="s">
        <v>1226</v>
      </c>
      <c r="AGE25" s="430">
        <v>1</v>
      </c>
      <c r="AGF25" s="430" t="s">
        <v>5946</v>
      </c>
      <c r="AGG25" s="430" t="s">
        <v>5947</v>
      </c>
      <c r="AGH25" s="430">
        <v>1</v>
      </c>
      <c r="AGI25" s="430">
        <v>1</v>
      </c>
      <c r="AGJ25" s="430">
        <v>1</v>
      </c>
      <c r="AGK25" s="430">
        <v>1</v>
      </c>
      <c r="AGL25" s="430">
        <v>1</v>
      </c>
      <c r="AGM25" s="430">
        <v>1</v>
      </c>
      <c r="AGN25" s="430" t="s">
        <v>1226</v>
      </c>
      <c r="AGO25" s="430" t="s">
        <v>1226</v>
      </c>
      <c r="AGP25" s="430">
        <v>1</v>
      </c>
      <c r="AGQ25" s="430">
        <v>1</v>
      </c>
      <c r="AGR25" s="430">
        <v>1</v>
      </c>
      <c r="AGS25" s="430" t="s">
        <v>1066</v>
      </c>
      <c r="AGT25" s="430" t="s">
        <v>5948</v>
      </c>
      <c r="AGU25" s="430">
        <v>1</v>
      </c>
      <c r="AGV25" s="430">
        <v>1</v>
      </c>
      <c r="AGW25" s="430">
        <v>4</v>
      </c>
      <c r="AGX25" s="430">
        <v>5</v>
      </c>
      <c r="AGY25" s="430">
        <v>1</v>
      </c>
      <c r="AGZ25" s="430">
        <v>1</v>
      </c>
      <c r="AHA25" s="430">
        <v>4</v>
      </c>
      <c r="AHB25" s="430">
        <v>5</v>
      </c>
      <c r="AHC25" s="430">
        <v>1</v>
      </c>
      <c r="AHD25" s="430">
        <v>1</v>
      </c>
      <c r="AHE25" s="430">
        <v>4</v>
      </c>
      <c r="AHF25" s="430">
        <v>5</v>
      </c>
      <c r="AHG25" s="430">
        <v>1</v>
      </c>
      <c r="AHH25" s="430">
        <v>1</v>
      </c>
      <c r="AHI25" s="430">
        <v>4</v>
      </c>
      <c r="AHJ25" s="430">
        <v>5</v>
      </c>
      <c r="AHK25" s="430">
        <v>1</v>
      </c>
      <c r="AHL25" s="430">
        <v>1</v>
      </c>
      <c r="AHM25" s="430">
        <v>4</v>
      </c>
      <c r="AHN25" s="430">
        <v>5</v>
      </c>
      <c r="AHO25" s="430">
        <v>1</v>
      </c>
      <c r="AHP25" s="430">
        <v>1</v>
      </c>
      <c r="AHQ25" s="430">
        <v>4</v>
      </c>
      <c r="AHR25" s="430">
        <v>5</v>
      </c>
      <c r="AHS25" s="430" t="s">
        <v>5949</v>
      </c>
      <c r="AHT25" s="430" t="s">
        <v>1040</v>
      </c>
      <c r="AHU25" s="430">
        <v>1</v>
      </c>
      <c r="AHV25" s="430">
        <v>0.75</v>
      </c>
      <c r="AHW25" s="430">
        <v>0.75</v>
      </c>
      <c r="AHX25" s="430">
        <v>1</v>
      </c>
      <c r="AHY25" s="430">
        <v>0.75</v>
      </c>
      <c r="AHZ25" s="430">
        <v>0.75</v>
      </c>
      <c r="AIA25" s="430">
        <v>1</v>
      </c>
      <c r="AIB25" s="430">
        <v>0.75</v>
      </c>
      <c r="AIC25" s="430">
        <v>0.75</v>
      </c>
      <c r="AID25" s="430">
        <v>1</v>
      </c>
      <c r="AIE25" s="430">
        <v>0.75</v>
      </c>
      <c r="AIF25" s="430">
        <v>0.75</v>
      </c>
      <c r="AIG25" s="430">
        <v>1</v>
      </c>
      <c r="AIH25" s="430">
        <v>0.75</v>
      </c>
      <c r="AII25" s="430">
        <v>0.75</v>
      </c>
      <c r="AIJ25" s="430">
        <v>1</v>
      </c>
      <c r="AIK25" s="430">
        <v>0.75</v>
      </c>
      <c r="AIL25" s="430">
        <v>0.75</v>
      </c>
      <c r="AIM25" s="430">
        <v>1</v>
      </c>
      <c r="AIN25" s="430">
        <v>0.75</v>
      </c>
      <c r="AIO25" s="430">
        <v>0.75</v>
      </c>
      <c r="AIP25" s="430">
        <v>1</v>
      </c>
      <c r="AIQ25" s="430" t="s">
        <v>5950</v>
      </c>
      <c r="AIR25" s="430">
        <v>1</v>
      </c>
      <c r="AIS25" s="430" t="s">
        <v>5950</v>
      </c>
      <c r="AIT25" s="430">
        <v>1</v>
      </c>
      <c r="AIU25" s="430" t="s">
        <v>5950</v>
      </c>
    </row>
    <row r="26" spans="1:931" x14ac:dyDescent="0.2">
      <c r="A26" s="430" t="s">
        <v>1202</v>
      </c>
      <c r="B26" s="430" t="s">
        <v>1203</v>
      </c>
      <c r="C26" s="430" t="s">
        <v>1047</v>
      </c>
      <c r="D26" s="430" t="s">
        <v>1048</v>
      </c>
      <c r="E26" s="430" t="s">
        <v>1049</v>
      </c>
      <c r="F26" s="443">
        <v>27.198627999999999</v>
      </c>
      <c r="G26" s="443">
        <v>45238.613479830798</v>
      </c>
      <c r="H26" s="430">
        <v>1</v>
      </c>
      <c r="I26" s="430">
        <v>1</v>
      </c>
      <c r="J26" s="430">
        <v>1998</v>
      </c>
      <c r="K26" s="430">
        <v>1996</v>
      </c>
      <c r="L26" s="430" t="s">
        <v>5985</v>
      </c>
      <c r="M26" s="430" t="s">
        <v>5986</v>
      </c>
      <c r="N26" s="430">
        <v>1</v>
      </c>
      <c r="O26" s="430">
        <v>1</v>
      </c>
      <c r="P26" s="430" t="s">
        <v>5987</v>
      </c>
      <c r="Q26" s="430" t="s">
        <v>5988</v>
      </c>
      <c r="R26" s="430">
        <v>2003</v>
      </c>
      <c r="S26" s="430">
        <v>2003</v>
      </c>
      <c r="T26" s="430" t="s">
        <v>5989</v>
      </c>
      <c r="U26" s="430" t="s">
        <v>1226</v>
      </c>
      <c r="V26" s="430">
        <v>1</v>
      </c>
      <c r="W26" s="430">
        <v>1</v>
      </c>
      <c r="X26" s="430" t="s">
        <v>5990</v>
      </c>
      <c r="Y26" s="430" t="s">
        <v>5991</v>
      </c>
      <c r="Z26" s="430">
        <v>2001</v>
      </c>
      <c r="AA26" s="430">
        <v>2001</v>
      </c>
      <c r="AB26" s="430" t="s">
        <v>5992</v>
      </c>
      <c r="AC26" s="430" t="s">
        <v>1226</v>
      </c>
      <c r="AD26" s="430">
        <v>1</v>
      </c>
      <c r="AE26" s="430" t="s">
        <v>5993</v>
      </c>
      <c r="AF26" s="430">
        <v>2019</v>
      </c>
      <c r="AG26" s="430">
        <v>1</v>
      </c>
      <c r="AH26" s="430" t="s">
        <v>5993</v>
      </c>
      <c r="AI26" s="430">
        <v>2020</v>
      </c>
      <c r="AJ26" s="430">
        <v>1</v>
      </c>
      <c r="AK26" s="430" t="s">
        <v>5994</v>
      </c>
      <c r="AL26" s="430">
        <v>2020</v>
      </c>
      <c r="AM26" s="430">
        <v>1</v>
      </c>
      <c r="AN26" s="430" t="s">
        <v>5995</v>
      </c>
      <c r="AO26" s="430">
        <v>2005</v>
      </c>
      <c r="AP26" s="430">
        <v>1</v>
      </c>
      <c r="AQ26" s="430" t="s">
        <v>5996</v>
      </c>
      <c r="AR26" s="430">
        <v>2019</v>
      </c>
      <c r="AS26" s="430">
        <v>1</v>
      </c>
      <c r="AT26" s="430" t="s">
        <v>5997</v>
      </c>
      <c r="AU26" s="430">
        <v>2019</v>
      </c>
      <c r="AV26" s="430">
        <v>1</v>
      </c>
      <c r="AW26" s="430" t="s">
        <v>5997</v>
      </c>
      <c r="AX26" s="430">
        <v>2019</v>
      </c>
      <c r="AY26" s="430">
        <v>1</v>
      </c>
      <c r="AZ26" s="430" t="s">
        <v>5996</v>
      </c>
      <c r="BA26" s="430">
        <v>2019</v>
      </c>
      <c r="BB26" s="430">
        <v>1</v>
      </c>
      <c r="BC26" s="430" t="s">
        <v>5998</v>
      </c>
      <c r="BD26" s="430">
        <v>1964</v>
      </c>
      <c r="BE26" s="430">
        <v>1</v>
      </c>
      <c r="BF26" s="430" t="s">
        <v>5999</v>
      </c>
      <c r="BG26" s="430">
        <v>2005</v>
      </c>
      <c r="BH26" s="430">
        <v>1</v>
      </c>
      <c r="BI26" s="430" t="s">
        <v>6000</v>
      </c>
      <c r="BJ26" s="430">
        <v>2001</v>
      </c>
      <c r="BK26" s="430">
        <v>0</v>
      </c>
      <c r="BL26" s="430" t="s">
        <v>1226</v>
      </c>
      <c r="BM26" s="430" t="s">
        <v>1226</v>
      </c>
      <c r="BN26" s="430">
        <v>1</v>
      </c>
      <c r="BO26" s="430" t="s">
        <v>6001</v>
      </c>
      <c r="BP26" s="430" t="s">
        <v>1226</v>
      </c>
      <c r="BQ26" s="430">
        <v>0</v>
      </c>
      <c r="BR26" s="430" t="s">
        <v>1226</v>
      </c>
      <c r="BS26" s="430" t="s">
        <v>1226</v>
      </c>
      <c r="BT26" s="430">
        <v>0</v>
      </c>
      <c r="BU26" s="430" t="s">
        <v>1226</v>
      </c>
      <c r="BV26" s="430" t="s">
        <v>1226</v>
      </c>
      <c r="BW26" s="430">
        <v>0</v>
      </c>
      <c r="BX26" s="430" t="s">
        <v>1226</v>
      </c>
      <c r="BY26" s="430" t="s">
        <v>1226</v>
      </c>
      <c r="BZ26" s="430">
        <v>1</v>
      </c>
      <c r="CA26" s="430" t="s">
        <v>6002</v>
      </c>
      <c r="CB26" s="430">
        <v>0</v>
      </c>
      <c r="CC26" s="430" t="s">
        <v>1226</v>
      </c>
      <c r="CD26" s="430">
        <v>0</v>
      </c>
      <c r="CE26" s="430" t="s">
        <v>1226</v>
      </c>
      <c r="CF26" s="430" t="s">
        <v>1226</v>
      </c>
      <c r="CG26" s="430">
        <v>0</v>
      </c>
      <c r="CH26" s="430" t="s">
        <v>1226</v>
      </c>
      <c r="CI26" s="430" t="s">
        <v>1226</v>
      </c>
      <c r="CJ26" s="430" t="s">
        <v>1226</v>
      </c>
      <c r="CK26" s="430" t="s">
        <v>1226</v>
      </c>
      <c r="CL26" s="430" t="s">
        <v>1226</v>
      </c>
      <c r="CM26" s="430">
        <v>0.5</v>
      </c>
      <c r="CN26" s="430">
        <v>40</v>
      </c>
      <c r="CO26" s="430">
        <v>4800</v>
      </c>
      <c r="CP26" s="430">
        <v>0</v>
      </c>
      <c r="CQ26" s="430" t="s">
        <v>1226</v>
      </c>
      <c r="CR26" s="430" t="s">
        <v>1226</v>
      </c>
      <c r="CS26" s="430">
        <v>0.33</v>
      </c>
      <c r="CT26" s="430" t="s">
        <v>1072</v>
      </c>
      <c r="CU26" s="430" t="s">
        <v>1226</v>
      </c>
      <c r="CV26" s="430" t="s">
        <v>1226</v>
      </c>
      <c r="CW26" s="430">
        <v>0</v>
      </c>
      <c r="CX26" s="430" t="s">
        <v>1204</v>
      </c>
      <c r="CY26" s="430" t="s">
        <v>1226</v>
      </c>
      <c r="CZ26" s="430">
        <v>2011</v>
      </c>
      <c r="DA26" s="430">
        <v>1</v>
      </c>
      <c r="DB26" s="430" t="s">
        <v>6003</v>
      </c>
      <c r="DC26" s="430" t="s">
        <v>1201</v>
      </c>
      <c r="DD26" s="430" t="s">
        <v>6004</v>
      </c>
      <c r="DE26" s="430">
        <v>0</v>
      </c>
      <c r="DF26" s="430">
        <v>0</v>
      </c>
      <c r="DG26" s="430">
        <v>0.33</v>
      </c>
      <c r="DH26" s="430" t="s">
        <v>6005</v>
      </c>
      <c r="DI26" s="430" t="s">
        <v>1226</v>
      </c>
      <c r="DJ26" s="430" t="s">
        <v>1226</v>
      </c>
      <c r="DK26" s="430">
        <v>0</v>
      </c>
      <c r="DL26" s="430" t="s">
        <v>6006</v>
      </c>
      <c r="DM26" s="430" t="s">
        <v>6007</v>
      </c>
      <c r="DN26" s="430">
        <v>2017</v>
      </c>
      <c r="DO26" s="430">
        <v>1</v>
      </c>
      <c r="DP26" s="430">
        <v>17710000</v>
      </c>
      <c r="DQ26" s="430" t="s">
        <v>1045</v>
      </c>
      <c r="DR26" s="430" t="s">
        <v>6008</v>
      </c>
      <c r="DS26" s="430">
        <v>0</v>
      </c>
      <c r="DT26" s="430">
        <v>0</v>
      </c>
      <c r="DU26" s="430">
        <v>1</v>
      </c>
      <c r="DV26" s="430" t="s">
        <v>6009</v>
      </c>
      <c r="DW26" s="430" t="s">
        <v>1226</v>
      </c>
      <c r="DX26" s="430">
        <v>2007</v>
      </c>
      <c r="DY26" s="430">
        <v>0.75</v>
      </c>
      <c r="DZ26" s="430" t="s">
        <v>6010</v>
      </c>
      <c r="EA26" s="430" t="s">
        <v>1226</v>
      </c>
      <c r="EB26" s="430">
        <v>2012</v>
      </c>
      <c r="EC26" s="430">
        <v>0</v>
      </c>
      <c r="ED26" s="430" t="s">
        <v>1226</v>
      </c>
      <c r="EE26" s="430" t="s">
        <v>1226</v>
      </c>
      <c r="EF26" s="430" t="s">
        <v>1226</v>
      </c>
      <c r="EG26" s="430">
        <v>0.5</v>
      </c>
      <c r="EH26" s="430">
        <v>0.5</v>
      </c>
      <c r="EI26" s="430">
        <v>1</v>
      </c>
      <c r="EJ26" s="430" t="s">
        <v>6011</v>
      </c>
      <c r="EK26" s="430" t="s">
        <v>1226</v>
      </c>
      <c r="EL26" s="430">
        <v>2007</v>
      </c>
      <c r="EM26" s="430">
        <v>0.5</v>
      </c>
      <c r="EN26" s="430" t="s">
        <v>6012</v>
      </c>
      <c r="EO26" s="430" t="s">
        <v>6013</v>
      </c>
      <c r="EP26" s="430" t="s">
        <v>1226</v>
      </c>
      <c r="EQ26" s="430">
        <v>0</v>
      </c>
      <c r="ER26" s="430" t="s">
        <v>1226</v>
      </c>
      <c r="ES26" s="430" t="s">
        <v>1226</v>
      </c>
      <c r="ET26" s="430" t="s">
        <v>1226</v>
      </c>
      <c r="EU26" s="430">
        <v>0</v>
      </c>
      <c r="EV26" s="430">
        <v>0</v>
      </c>
      <c r="EW26" s="430">
        <v>0.66</v>
      </c>
      <c r="EX26" s="430" t="s">
        <v>6014</v>
      </c>
      <c r="EY26" s="430" t="s">
        <v>1226</v>
      </c>
      <c r="EZ26" s="430">
        <v>1964</v>
      </c>
      <c r="FA26" s="430">
        <v>0.75</v>
      </c>
      <c r="FB26" s="430" t="s">
        <v>6015</v>
      </c>
      <c r="FC26" s="430" t="s">
        <v>6016</v>
      </c>
      <c r="FD26" s="430">
        <v>2017</v>
      </c>
      <c r="FE26" s="430">
        <v>1</v>
      </c>
      <c r="FF26" s="430">
        <v>18225000</v>
      </c>
      <c r="FG26" s="430" t="s">
        <v>1045</v>
      </c>
      <c r="FH26" s="430" t="s">
        <v>1217</v>
      </c>
      <c r="FI26" s="430">
        <v>0</v>
      </c>
      <c r="FJ26" s="430">
        <v>0</v>
      </c>
      <c r="FK26" s="430">
        <v>0</v>
      </c>
      <c r="FL26" s="430" t="s">
        <v>1226</v>
      </c>
      <c r="FM26" s="430" t="s">
        <v>1226</v>
      </c>
      <c r="FN26" s="430" t="s">
        <v>1226</v>
      </c>
      <c r="FO26" s="430">
        <v>0</v>
      </c>
      <c r="FP26" s="430" t="s">
        <v>1226</v>
      </c>
      <c r="FQ26" s="430" t="s">
        <v>1226</v>
      </c>
      <c r="FR26" s="430" t="s">
        <v>1226</v>
      </c>
      <c r="FS26" s="430">
        <v>0</v>
      </c>
      <c r="FT26" s="430" t="s">
        <v>1226</v>
      </c>
      <c r="FU26" s="430" t="s">
        <v>1226</v>
      </c>
      <c r="FV26" s="430" t="s">
        <v>1226</v>
      </c>
      <c r="FW26" s="430">
        <v>0</v>
      </c>
      <c r="FX26" s="430">
        <v>0</v>
      </c>
      <c r="FY26" s="430">
        <v>1</v>
      </c>
      <c r="FZ26" s="430" t="s">
        <v>1226</v>
      </c>
      <c r="GA26" s="430">
        <v>1</v>
      </c>
      <c r="GB26" s="430">
        <v>1</v>
      </c>
      <c r="GC26" s="430">
        <v>1</v>
      </c>
      <c r="GD26" s="430" t="s">
        <v>1226</v>
      </c>
      <c r="GE26" s="430" t="s">
        <v>1226</v>
      </c>
      <c r="GF26" s="430">
        <v>1</v>
      </c>
      <c r="GG26" s="430">
        <v>1</v>
      </c>
      <c r="GH26" s="430">
        <v>1</v>
      </c>
      <c r="GI26" s="430">
        <v>1</v>
      </c>
      <c r="GJ26" s="430">
        <v>1</v>
      </c>
      <c r="GK26" s="430" t="s">
        <v>1226</v>
      </c>
      <c r="GL26" s="430" t="s">
        <v>1226</v>
      </c>
      <c r="GM26" s="430">
        <v>1</v>
      </c>
      <c r="GN26" s="430">
        <v>1</v>
      </c>
      <c r="GO26" s="430">
        <v>1</v>
      </c>
      <c r="GP26" s="430" t="s">
        <v>1226</v>
      </c>
      <c r="GQ26" s="430" t="s">
        <v>1226</v>
      </c>
      <c r="GR26" s="430" t="s">
        <v>1226</v>
      </c>
      <c r="GS26" s="430" t="s">
        <v>1226</v>
      </c>
      <c r="GT26" s="430">
        <v>1</v>
      </c>
      <c r="GU26" s="430">
        <v>1</v>
      </c>
      <c r="GV26" s="430">
        <v>1</v>
      </c>
      <c r="GW26" s="430">
        <v>1</v>
      </c>
      <c r="GX26" s="430">
        <v>1</v>
      </c>
      <c r="GY26" s="430" t="s">
        <v>1226</v>
      </c>
      <c r="GZ26" s="430" t="s">
        <v>1226</v>
      </c>
      <c r="HA26" s="430">
        <v>1</v>
      </c>
      <c r="HB26" s="430">
        <v>1</v>
      </c>
      <c r="HC26" s="430">
        <v>1</v>
      </c>
      <c r="HD26" s="430">
        <v>1</v>
      </c>
      <c r="HE26" s="430" t="s">
        <v>1226</v>
      </c>
      <c r="HF26" s="430" t="s">
        <v>1226</v>
      </c>
      <c r="HG26" s="430" t="s">
        <v>1226</v>
      </c>
      <c r="HH26" s="430">
        <v>1</v>
      </c>
      <c r="HI26" s="430">
        <v>1</v>
      </c>
      <c r="HJ26" s="430" t="s">
        <v>1226</v>
      </c>
      <c r="HK26" s="430" t="s">
        <v>1226</v>
      </c>
      <c r="HL26" s="430">
        <v>1</v>
      </c>
      <c r="HM26" s="430" t="s">
        <v>1226</v>
      </c>
      <c r="HN26" s="430" t="s">
        <v>1226</v>
      </c>
      <c r="HO26" s="430">
        <v>1</v>
      </c>
      <c r="HP26" s="430">
        <v>1</v>
      </c>
      <c r="HQ26" s="430">
        <v>1</v>
      </c>
      <c r="HR26" s="430">
        <v>1</v>
      </c>
      <c r="HS26" s="430">
        <v>1</v>
      </c>
      <c r="HT26" s="430" t="s">
        <v>1226</v>
      </c>
      <c r="HU26" s="430" t="s">
        <v>1226</v>
      </c>
      <c r="HV26" s="430">
        <v>1</v>
      </c>
      <c r="HW26" s="430">
        <v>1</v>
      </c>
      <c r="HX26" s="430" t="s">
        <v>1226</v>
      </c>
      <c r="HY26" s="430">
        <v>1</v>
      </c>
      <c r="HZ26" s="430">
        <v>1</v>
      </c>
      <c r="IA26" s="430" t="s">
        <v>1226</v>
      </c>
      <c r="IB26" s="430" t="s">
        <v>1226</v>
      </c>
      <c r="IC26" s="430">
        <v>1</v>
      </c>
      <c r="ID26" s="430">
        <v>1</v>
      </c>
      <c r="IE26" s="430" t="s">
        <v>1226</v>
      </c>
      <c r="IF26" s="430" t="s">
        <v>1226</v>
      </c>
      <c r="IG26" s="430" t="s">
        <v>1226</v>
      </c>
      <c r="IH26" s="430" t="s">
        <v>1226</v>
      </c>
      <c r="II26" s="430" t="s">
        <v>1226</v>
      </c>
      <c r="IJ26" s="430" t="s">
        <v>1226</v>
      </c>
      <c r="IK26" s="430" t="s">
        <v>1226</v>
      </c>
      <c r="IL26" s="430">
        <v>1</v>
      </c>
      <c r="IM26" s="430">
        <v>1</v>
      </c>
      <c r="IN26" s="430">
        <v>1</v>
      </c>
      <c r="IO26" s="430">
        <v>1</v>
      </c>
      <c r="IP26" s="430">
        <v>1</v>
      </c>
      <c r="IQ26" s="430">
        <v>1</v>
      </c>
      <c r="IR26" s="430">
        <v>1</v>
      </c>
      <c r="IS26" s="430" t="s">
        <v>1226</v>
      </c>
      <c r="IT26" s="430" t="s">
        <v>1226</v>
      </c>
      <c r="IU26" s="430">
        <v>1</v>
      </c>
      <c r="IV26" s="430">
        <v>1</v>
      </c>
      <c r="IW26" s="430">
        <v>1</v>
      </c>
      <c r="IX26" s="430">
        <v>1</v>
      </c>
      <c r="IY26" s="430">
        <v>1</v>
      </c>
      <c r="IZ26" s="430">
        <v>1</v>
      </c>
      <c r="JA26" s="430">
        <v>1</v>
      </c>
      <c r="JB26" s="430" t="s">
        <v>1226</v>
      </c>
      <c r="JC26" s="430" t="s">
        <v>1226</v>
      </c>
      <c r="JD26" s="430">
        <v>1</v>
      </c>
      <c r="JE26" s="430">
        <v>1</v>
      </c>
      <c r="JF26" s="430">
        <v>1</v>
      </c>
      <c r="JG26" s="430">
        <v>1</v>
      </c>
      <c r="JH26" s="430">
        <v>1</v>
      </c>
      <c r="JI26" s="430">
        <v>1</v>
      </c>
      <c r="JJ26" s="430">
        <v>1</v>
      </c>
      <c r="JK26" s="430" t="s">
        <v>1226</v>
      </c>
      <c r="JL26" s="430" t="s">
        <v>1226</v>
      </c>
      <c r="JM26" s="430">
        <v>1</v>
      </c>
      <c r="JN26" s="430" t="s">
        <v>1226</v>
      </c>
      <c r="JO26" s="430">
        <v>1</v>
      </c>
      <c r="JP26" s="430" t="s">
        <v>1226</v>
      </c>
      <c r="JQ26" s="430" t="s">
        <v>1226</v>
      </c>
      <c r="JR26" s="430" t="s">
        <v>1226</v>
      </c>
      <c r="JS26" s="430" t="s">
        <v>1226</v>
      </c>
      <c r="JT26" s="430" t="s">
        <v>1226</v>
      </c>
      <c r="JU26" s="430" t="s">
        <v>1226</v>
      </c>
      <c r="JV26" s="430">
        <v>1</v>
      </c>
      <c r="JW26" s="430">
        <v>1</v>
      </c>
      <c r="JX26" s="430">
        <v>1</v>
      </c>
      <c r="JY26" s="430">
        <v>1</v>
      </c>
      <c r="JZ26" s="430">
        <v>1</v>
      </c>
      <c r="KA26" s="430" t="s">
        <v>1226</v>
      </c>
      <c r="KB26" s="430" t="s">
        <v>1226</v>
      </c>
      <c r="KC26" s="430" t="s">
        <v>1226</v>
      </c>
      <c r="KD26" s="430" t="s">
        <v>1226</v>
      </c>
      <c r="KE26" s="430">
        <v>0</v>
      </c>
      <c r="KF26" s="430" t="s">
        <v>1226</v>
      </c>
      <c r="KG26" s="430" t="s">
        <v>1226</v>
      </c>
      <c r="KH26" s="430" t="s">
        <v>1226</v>
      </c>
      <c r="KI26" s="430" t="s">
        <v>1226</v>
      </c>
      <c r="KJ26" s="430" t="s">
        <v>1226</v>
      </c>
      <c r="KK26" s="430" t="s">
        <v>1226</v>
      </c>
      <c r="KL26" s="430" t="s">
        <v>1226</v>
      </c>
      <c r="KM26" s="430" t="s">
        <v>1226</v>
      </c>
      <c r="KN26" s="430">
        <v>1</v>
      </c>
      <c r="KO26" s="430">
        <v>1</v>
      </c>
      <c r="KP26" s="430">
        <v>1</v>
      </c>
      <c r="KQ26" s="430">
        <v>1</v>
      </c>
      <c r="KR26" s="430">
        <v>1</v>
      </c>
      <c r="KS26" s="430">
        <v>1</v>
      </c>
      <c r="KT26" s="430">
        <v>1</v>
      </c>
      <c r="KU26" s="430" t="s">
        <v>1226</v>
      </c>
      <c r="KV26" s="430" t="s">
        <v>1226</v>
      </c>
      <c r="KW26" s="430">
        <v>1</v>
      </c>
      <c r="KX26" s="430">
        <v>1</v>
      </c>
      <c r="KY26" s="430">
        <v>1</v>
      </c>
      <c r="KZ26" s="430">
        <v>1</v>
      </c>
      <c r="LA26" s="430">
        <v>1</v>
      </c>
      <c r="LB26" s="430">
        <v>1</v>
      </c>
      <c r="LC26" s="430">
        <v>1</v>
      </c>
      <c r="LD26" s="430" t="s">
        <v>1226</v>
      </c>
      <c r="LE26" s="430" t="s">
        <v>1226</v>
      </c>
      <c r="LF26" s="430">
        <v>1</v>
      </c>
      <c r="LG26" s="430">
        <v>1</v>
      </c>
      <c r="LH26" s="430" t="s">
        <v>1226</v>
      </c>
      <c r="LI26" s="430" t="s">
        <v>1226</v>
      </c>
      <c r="LJ26" s="430" t="s">
        <v>1226</v>
      </c>
      <c r="LK26" s="430">
        <v>1</v>
      </c>
      <c r="LL26" s="430">
        <v>1</v>
      </c>
      <c r="LM26" s="430" t="s">
        <v>1226</v>
      </c>
      <c r="LN26" s="430" t="s">
        <v>1226</v>
      </c>
      <c r="LO26" s="430">
        <v>1</v>
      </c>
      <c r="LP26" s="430">
        <v>1</v>
      </c>
      <c r="LQ26" s="430">
        <v>1</v>
      </c>
      <c r="LR26" s="430">
        <v>1</v>
      </c>
      <c r="LS26" s="430">
        <v>1</v>
      </c>
      <c r="LT26" s="430">
        <v>1</v>
      </c>
      <c r="LU26" s="430">
        <v>1</v>
      </c>
      <c r="LV26" s="430" t="s">
        <v>1226</v>
      </c>
      <c r="LW26" s="430" t="s">
        <v>1226</v>
      </c>
      <c r="LX26" s="430">
        <v>1</v>
      </c>
      <c r="LY26" s="430">
        <v>1</v>
      </c>
      <c r="LZ26" s="430">
        <v>1</v>
      </c>
      <c r="MA26" s="430">
        <v>1</v>
      </c>
      <c r="MB26" s="430">
        <v>1</v>
      </c>
      <c r="MC26" s="430">
        <v>1</v>
      </c>
      <c r="MD26" s="430">
        <v>1</v>
      </c>
      <c r="ME26" s="430" t="s">
        <v>1226</v>
      </c>
      <c r="MF26" s="430" t="s">
        <v>1226</v>
      </c>
      <c r="MG26" s="430" t="s">
        <v>1226</v>
      </c>
      <c r="MH26" s="444" t="s">
        <v>1226</v>
      </c>
      <c r="MI26" s="444" t="s">
        <v>1226</v>
      </c>
      <c r="MJ26" s="430">
        <v>6</v>
      </c>
      <c r="MK26" s="444">
        <v>17.71</v>
      </c>
      <c r="ML26" s="444">
        <v>2.9516666666666667</v>
      </c>
      <c r="MM26" s="430" t="s">
        <v>1226</v>
      </c>
      <c r="MN26" s="444" t="s">
        <v>1226</v>
      </c>
      <c r="MO26" s="444" t="s">
        <v>1226</v>
      </c>
      <c r="MP26" s="430" t="s">
        <v>1226</v>
      </c>
      <c r="MQ26" s="444" t="s">
        <v>1226</v>
      </c>
      <c r="MR26" s="444" t="s">
        <v>1226</v>
      </c>
      <c r="MS26" s="430">
        <v>6</v>
      </c>
      <c r="MT26" s="443">
        <v>18.225000000000001</v>
      </c>
      <c r="MU26" s="443">
        <v>3.0375000000000001</v>
      </c>
      <c r="MV26" s="430" t="s">
        <v>1226</v>
      </c>
      <c r="MW26" s="444" t="s">
        <v>1226</v>
      </c>
      <c r="MX26" s="444" t="s">
        <v>1226</v>
      </c>
      <c r="MY26" s="430">
        <v>1</v>
      </c>
      <c r="MZ26" s="430" t="s">
        <v>6017</v>
      </c>
      <c r="NA26" s="430">
        <v>1</v>
      </c>
      <c r="NB26" s="430" t="s">
        <v>1226</v>
      </c>
      <c r="NC26" s="430">
        <v>1</v>
      </c>
      <c r="ND26" s="430" t="s">
        <v>1226</v>
      </c>
      <c r="NE26" s="430">
        <v>1</v>
      </c>
      <c r="NF26" s="430" t="s">
        <v>1226</v>
      </c>
      <c r="NG26" s="430">
        <v>1</v>
      </c>
      <c r="NH26" s="430" t="s">
        <v>1226</v>
      </c>
      <c r="NI26" s="430">
        <v>1</v>
      </c>
      <c r="NJ26" s="430" t="s">
        <v>1226</v>
      </c>
      <c r="NK26" s="430">
        <v>1</v>
      </c>
      <c r="NL26" s="430" t="s">
        <v>1226</v>
      </c>
      <c r="NM26" s="430">
        <v>1</v>
      </c>
      <c r="NN26" s="430" t="s">
        <v>1226</v>
      </c>
      <c r="NO26" s="430">
        <v>1</v>
      </c>
      <c r="NP26" s="430" t="s">
        <v>1226</v>
      </c>
      <c r="NQ26" s="430">
        <v>0</v>
      </c>
      <c r="NR26" s="430" t="s">
        <v>1226</v>
      </c>
      <c r="NS26" s="430" t="s">
        <v>1226</v>
      </c>
      <c r="NT26" s="430" t="s">
        <v>1226</v>
      </c>
      <c r="NU26" s="430">
        <v>0</v>
      </c>
      <c r="NV26" s="430" t="s">
        <v>6018</v>
      </c>
      <c r="NW26" s="430" t="s">
        <v>6019</v>
      </c>
      <c r="NX26" s="430" t="s">
        <v>1226</v>
      </c>
      <c r="NY26" s="430" t="s">
        <v>1226</v>
      </c>
      <c r="NZ26" s="430" t="s">
        <v>1226</v>
      </c>
      <c r="OA26" s="430" t="s">
        <v>1226</v>
      </c>
      <c r="OB26" s="430">
        <v>1</v>
      </c>
      <c r="OC26" s="430">
        <v>0</v>
      </c>
      <c r="OD26" s="430">
        <v>0</v>
      </c>
      <c r="OE26" s="430">
        <v>65</v>
      </c>
      <c r="OF26" s="430">
        <v>2025</v>
      </c>
      <c r="OG26" s="430" t="s">
        <v>1226</v>
      </c>
      <c r="OH26" s="430" t="s">
        <v>1226</v>
      </c>
      <c r="OI26" s="430" t="s">
        <v>1226</v>
      </c>
      <c r="OJ26" s="430" t="s">
        <v>1226</v>
      </c>
      <c r="OK26" s="430" t="s">
        <v>6020</v>
      </c>
      <c r="OL26" s="430" t="s">
        <v>1226</v>
      </c>
      <c r="OM26" s="430" t="s">
        <v>1226</v>
      </c>
      <c r="ON26" s="430" t="s">
        <v>6021</v>
      </c>
      <c r="OO26" s="430" t="s">
        <v>1226</v>
      </c>
      <c r="OP26" s="430" t="s">
        <v>1226</v>
      </c>
      <c r="OQ26" s="430" t="s">
        <v>1226</v>
      </c>
      <c r="OR26" s="430" t="s">
        <v>1226</v>
      </c>
      <c r="OS26" s="430" t="s">
        <v>1226</v>
      </c>
      <c r="OT26" s="430">
        <v>1</v>
      </c>
      <c r="OU26" s="430" t="s">
        <v>1226</v>
      </c>
      <c r="OV26" s="430" t="s">
        <v>1226</v>
      </c>
      <c r="OW26" s="430">
        <v>1</v>
      </c>
      <c r="OX26" s="430" t="s">
        <v>1226</v>
      </c>
      <c r="OY26" s="430" t="s">
        <v>1226</v>
      </c>
      <c r="OZ26" s="430" t="s">
        <v>1226</v>
      </c>
      <c r="PA26" s="430" t="s">
        <v>1226</v>
      </c>
      <c r="PB26" s="430" t="s">
        <v>1226</v>
      </c>
      <c r="PC26" s="430">
        <v>1</v>
      </c>
      <c r="PD26" s="430">
        <v>1</v>
      </c>
      <c r="PE26" s="430">
        <v>0</v>
      </c>
      <c r="PF26" s="430">
        <v>1</v>
      </c>
      <c r="PG26" s="430">
        <v>1</v>
      </c>
      <c r="PH26" s="430">
        <v>0</v>
      </c>
      <c r="PI26" s="430">
        <v>0</v>
      </c>
      <c r="PJ26" s="430">
        <v>0</v>
      </c>
      <c r="PK26" s="430">
        <v>0</v>
      </c>
      <c r="PL26" s="430">
        <v>1</v>
      </c>
      <c r="PM26" s="430">
        <v>1</v>
      </c>
      <c r="PN26" s="430" t="s">
        <v>1226</v>
      </c>
      <c r="PO26" s="430">
        <v>1</v>
      </c>
      <c r="PP26" s="430">
        <v>1</v>
      </c>
      <c r="PQ26" s="430">
        <v>1</v>
      </c>
      <c r="PR26" s="430">
        <v>0</v>
      </c>
      <c r="PS26" s="430">
        <v>0</v>
      </c>
      <c r="PT26" s="430">
        <v>0</v>
      </c>
      <c r="PU26" s="430" t="s">
        <v>1100</v>
      </c>
      <c r="PV26" s="430" t="s">
        <v>1226</v>
      </c>
      <c r="PW26" s="430" t="s">
        <v>1226</v>
      </c>
      <c r="PX26" s="430" t="s">
        <v>1226</v>
      </c>
      <c r="PY26" s="430" t="s">
        <v>1226</v>
      </c>
      <c r="PZ26" s="430" t="s">
        <v>1226</v>
      </c>
      <c r="QA26" s="430" t="s">
        <v>1100</v>
      </c>
      <c r="QB26" s="430" t="s">
        <v>1226</v>
      </c>
      <c r="QC26" s="430" t="s">
        <v>1226</v>
      </c>
      <c r="QD26" s="430" t="s">
        <v>1226</v>
      </c>
      <c r="QE26" s="430" t="s">
        <v>1226</v>
      </c>
      <c r="QF26" s="430" t="s">
        <v>1226</v>
      </c>
      <c r="QG26" s="430" t="s">
        <v>1100</v>
      </c>
      <c r="QH26" s="430" t="s">
        <v>1226</v>
      </c>
      <c r="QI26" s="430" t="s">
        <v>1226</v>
      </c>
      <c r="QJ26" s="430">
        <v>1</v>
      </c>
      <c r="QK26" s="430">
        <v>1</v>
      </c>
      <c r="QL26" s="430">
        <v>1</v>
      </c>
      <c r="QM26" s="430">
        <v>80</v>
      </c>
      <c r="QN26" s="430">
        <v>2025</v>
      </c>
      <c r="QO26" s="430" t="s">
        <v>1100</v>
      </c>
      <c r="QP26" s="430" t="s">
        <v>1226</v>
      </c>
      <c r="QQ26" s="430" t="s">
        <v>1100</v>
      </c>
      <c r="QR26" s="430" t="s">
        <v>1226</v>
      </c>
      <c r="QS26" s="430" t="s">
        <v>5558</v>
      </c>
      <c r="QT26" s="430" t="s">
        <v>1100</v>
      </c>
      <c r="QU26" s="430" t="s">
        <v>1100</v>
      </c>
      <c r="QV26" s="430" t="s">
        <v>6022</v>
      </c>
      <c r="QW26" s="430" t="s">
        <v>1226</v>
      </c>
      <c r="QX26" s="430" t="s">
        <v>1226</v>
      </c>
      <c r="QY26" s="430" t="s">
        <v>6023</v>
      </c>
      <c r="QZ26" s="430" t="s">
        <v>1226</v>
      </c>
      <c r="RA26" s="430" t="s">
        <v>1226</v>
      </c>
      <c r="RB26" s="430">
        <v>1</v>
      </c>
      <c r="RC26" s="430">
        <v>1</v>
      </c>
      <c r="RD26" s="430">
        <v>1</v>
      </c>
      <c r="RE26" s="430" t="s">
        <v>1226</v>
      </c>
      <c r="RF26" s="430" t="s">
        <v>1226</v>
      </c>
      <c r="RG26" s="430" t="s">
        <v>1226</v>
      </c>
      <c r="RH26" s="430">
        <v>0</v>
      </c>
      <c r="RI26" s="430" t="s">
        <v>1226</v>
      </c>
      <c r="RJ26" s="430">
        <v>0</v>
      </c>
      <c r="RK26" s="430" t="s">
        <v>1226</v>
      </c>
      <c r="RL26" s="430">
        <v>0</v>
      </c>
      <c r="RM26" s="430" t="s">
        <v>1226</v>
      </c>
      <c r="RN26" s="430">
        <v>0</v>
      </c>
      <c r="RO26" s="430" t="s">
        <v>1226</v>
      </c>
      <c r="RP26" s="430">
        <v>0</v>
      </c>
      <c r="RQ26" s="430" t="s">
        <v>1226</v>
      </c>
      <c r="RR26" s="430">
        <v>0</v>
      </c>
      <c r="RS26" s="430" t="s">
        <v>1226</v>
      </c>
      <c r="RT26" s="430">
        <v>0</v>
      </c>
      <c r="RU26" s="430" t="s">
        <v>1226</v>
      </c>
      <c r="RV26" s="430">
        <v>0</v>
      </c>
      <c r="RW26" s="430" t="s">
        <v>1226</v>
      </c>
      <c r="RX26" s="430">
        <v>0</v>
      </c>
      <c r="RY26" s="430" t="s">
        <v>1226</v>
      </c>
      <c r="RZ26" s="430">
        <v>0</v>
      </c>
      <c r="SA26" s="430" t="s">
        <v>1226</v>
      </c>
      <c r="SB26" s="430">
        <v>0</v>
      </c>
      <c r="SC26" s="430" t="s">
        <v>1226</v>
      </c>
      <c r="SD26" s="430">
        <v>0</v>
      </c>
      <c r="SE26" s="430" t="s">
        <v>1226</v>
      </c>
      <c r="SF26" s="430">
        <v>0</v>
      </c>
      <c r="SG26" s="430" t="s">
        <v>1226</v>
      </c>
      <c r="SH26" s="430">
        <v>0</v>
      </c>
      <c r="SI26" s="430" t="s">
        <v>1226</v>
      </c>
      <c r="SJ26" s="430">
        <v>0</v>
      </c>
      <c r="SK26" s="430" t="s">
        <v>1226</v>
      </c>
      <c r="SL26" s="430">
        <v>0</v>
      </c>
      <c r="SM26" s="430" t="s">
        <v>1226</v>
      </c>
      <c r="SN26" s="430">
        <v>0</v>
      </c>
      <c r="SO26" s="430" t="s">
        <v>1226</v>
      </c>
      <c r="SP26" s="430">
        <v>0</v>
      </c>
      <c r="SQ26" s="430" t="s">
        <v>1226</v>
      </c>
      <c r="SR26" s="430">
        <v>64.7</v>
      </c>
      <c r="SS26" s="430">
        <v>2014</v>
      </c>
      <c r="ST26" s="430" t="s">
        <v>1226</v>
      </c>
      <c r="SU26" s="430" t="s">
        <v>1226</v>
      </c>
      <c r="SV26" s="430" t="s">
        <v>1226</v>
      </c>
      <c r="SW26" s="430" t="s">
        <v>1226</v>
      </c>
      <c r="SX26" s="430">
        <v>70</v>
      </c>
      <c r="SY26" s="430">
        <v>2020</v>
      </c>
      <c r="SZ26" s="430" t="s">
        <v>1226</v>
      </c>
      <c r="TA26" s="430" t="s">
        <v>1226</v>
      </c>
      <c r="TB26" s="430" t="s">
        <v>1226</v>
      </c>
      <c r="TC26" s="430" t="s">
        <v>1226</v>
      </c>
      <c r="TD26" s="430" t="s">
        <v>6024</v>
      </c>
      <c r="TE26" s="430" t="s">
        <v>1226</v>
      </c>
      <c r="TF26" s="430" t="s">
        <v>1226</v>
      </c>
      <c r="TG26" s="430">
        <v>0</v>
      </c>
      <c r="TH26" s="430">
        <v>0</v>
      </c>
      <c r="TI26" s="430">
        <v>0</v>
      </c>
      <c r="TJ26" s="430" t="s">
        <v>1226</v>
      </c>
      <c r="TK26" s="430" t="s">
        <v>1226</v>
      </c>
      <c r="TL26" s="430" t="s">
        <v>1226</v>
      </c>
      <c r="TM26" s="430" t="s">
        <v>1226</v>
      </c>
      <c r="TN26" s="430" t="s">
        <v>1226</v>
      </c>
      <c r="TO26" s="430" t="s">
        <v>1226</v>
      </c>
      <c r="TP26" s="430" t="s">
        <v>1226</v>
      </c>
      <c r="TQ26" s="430" t="s">
        <v>1226</v>
      </c>
      <c r="TR26" s="430" t="s">
        <v>1226</v>
      </c>
      <c r="TS26" s="430" t="s">
        <v>1226</v>
      </c>
      <c r="TT26" s="430" t="s">
        <v>1226</v>
      </c>
      <c r="TU26" s="430" t="s">
        <v>1226</v>
      </c>
      <c r="TV26" s="430" t="s">
        <v>1226</v>
      </c>
      <c r="TW26" s="430" t="s">
        <v>1226</v>
      </c>
      <c r="TX26" s="430" t="s">
        <v>1226</v>
      </c>
      <c r="TY26" s="430">
        <v>0</v>
      </c>
      <c r="TZ26" s="430">
        <v>0</v>
      </c>
      <c r="UA26" s="430">
        <v>0</v>
      </c>
      <c r="UB26" s="430">
        <v>0</v>
      </c>
      <c r="UC26" s="430">
        <v>0</v>
      </c>
      <c r="UD26" s="430">
        <v>0</v>
      </c>
      <c r="UE26" s="430" t="s">
        <v>1226</v>
      </c>
      <c r="UF26" s="430" t="s">
        <v>1226</v>
      </c>
      <c r="UG26" s="430" t="s">
        <v>1226</v>
      </c>
      <c r="UH26" s="430" t="s">
        <v>1226</v>
      </c>
      <c r="UI26" s="430" t="s">
        <v>1226</v>
      </c>
      <c r="UJ26" s="430" t="s">
        <v>1226</v>
      </c>
      <c r="UK26" s="430" t="s">
        <v>1226</v>
      </c>
      <c r="UL26" s="430" t="s">
        <v>1226</v>
      </c>
      <c r="UM26" s="430" t="s">
        <v>1226</v>
      </c>
      <c r="UN26" s="430" t="s">
        <v>1226</v>
      </c>
      <c r="UO26" s="430" t="s">
        <v>1226</v>
      </c>
      <c r="UP26" s="430" t="s">
        <v>1226</v>
      </c>
      <c r="UQ26" s="430" t="s">
        <v>1226</v>
      </c>
      <c r="UR26" s="430" t="s">
        <v>1226</v>
      </c>
      <c r="US26" s="430" t="s">
        <v>1226</v>
      </c>
      <c r="UT26" s="430">
        <v>0</v>
      </c>
      <c r="UU26" s="430" t="s">
        <v>1226</v>
      </c>
      <c r="UV26" s="430" t="s">
        <v>1226</v>
      </c>
      <c r="UW26" s="430" t="s">
        <v>1226</v>
      </c>
      <c r="UX26" s="430" t="s">
        <v>1226</v>
      </c>
      <c r="UY26" s="430" t="s">
        <v>1226</v>
      </c>
      <c r="UZ26" s="430" t="s">
        <v>1226</v>
      </c>
      <c r="VA26" s="430" t="s">
        <v>1226</v>
      </c>
      <c r="VB26" s="430" t="s">
        <v>1226</v>
      </c>
      <c r="VC26" s="430" t="s">
        <v>1226</v>
      </c>
      <c r="VD26" s="430">
        <v>0</v>
      </c>
      <c r="VE26" s="430" t="s">
        <v>1226</v>
      </c>
      <c r="VF26" s="430" t="s">
        <v>1226</v>
      </c>
      <c r="VG26" s="430" t="s">
        <v>1226</v>
      </c>
      <c r="VH26" s="430" t="s">
        <v>1226</v>
      </c>
      <c r="VI26" s="430" t="s">
        <v>1226</v>
      </c>
      <c r="VJ26" s="430" t="s">
        <v>1226</v>
      </c>
      <c r="VK26" s="430" t="s">
        <v>1226</v>
      </c>
      <c r="VL26" s="430" t="s">
        <v>1226</v>
      </c>
      <c r="VM26" s="430" t="s">
        <v>1226</v>
      </c>
      <c r="VN26" s="430">
        <v>0</v>
      </c>
      <c r="VO26" s="430" t="s">
        <v>1226</v>
      </c>
      <c r="VP26" s="430" t="s">
        <v>1226</v>
      </c>
      <c r="VQ26" s="430" t="s">
        <v>1226</v>
      </c>
      <c r="VR26" s="430" t="s">
        <v>1226</v>
      </c>
      <c r="VS26" s="430">
        <v>0</v>
      </c>
      <c r="VT26" s="430" t="s">
        <v>1226</v>
      </c>
      <c r="VU26" s="430" t="s">
        <v>1226</v>
      </c>
      <c r="VV26" s="430" t="s">
        <v>1226</v>
      </c>
      <c r="VW26" s="430" t="s">
        <v>1226</v>
      </c>
      <c r="VX26" s="430">
        <v>1</v>
      </c>
      <c r="VY26" s="430">
        <v>0.97</v>
      </c>
      <c r="VZ26" s="430" t="s">
        <v>1226</v>
      </c>
      <c r="WA26" s="430" t="s">
        <v>1226</v>
      </c>
      <c r="WB26" s="430" t="s">
        <v>1226</v>
      </c>
      <c r="WC26" s="430">
        <v>0</v>
      </c>
      <c r="WD26" s="430" t="s">
        <v>1226</v>
      </c>
      <c r="WE26" s="430" t="s">
        <v>1226</v>
      </c>
      <c r="WF26" s="430" t="s">
        <v>1226</v>
      </c>
      <c r="WG26" s="430" t="s">
        <v>1226</v>
      </c>
      <c r="WH26" s="430">
        <v>0</v>
      </c>
      <c r="WI26" s="430" t="s">
        <v>1226</v>
      </c>
      <c r="WJ26" s="430" t="s">
        <v>1226</v>
      </c>
      <c r="WK26" s="430" t="s">
        <v>1226</v>
      </c>
      <c r="WL26" s="430" t="s">
        <v>1226</v>
      </c>
      <c r="WM26" s="430">
        <v>0</v>
      </c>
      <c r="WN26" s="430" t="s">
        <v>1226</v>
      </c>
      <c r="WO26" s="430" t="s">
        <v>1226</v>
      </c>
      <c r="WP26" s="430" t="s">
        <v>1226</v>
      </c>
      <c r="WQ26" s="430" t="s">
        <v>1226</v>
      </c>
      <c r="WR26" s="430">
        <v>0</v>
      </c>
      <c r="WS26" s="430" t="s">
        <v>1226</v>
      </c>
      <c r="WT26" s="430" t="s">
        <v>1226</v>
      </c>
      <c r="WU26" s="430" t="s">
        <v>1226</v>
      </c>
      <c r="WV26" s="430" t="s">
        <v>1226</v>
      </c>
      <c r="WW26" s="430">
        <v>0</v>
      </c>
      <c r="WX26" s="430" t="s">
        <v>1226</v>
      </c>
      <c r="WY26" s="430" t="s">
        <v>1226</v>
      </c>
      <c r="WZ26" s="430" t="s">
        <v>1226</v>
      </c>
      <c r="XA26" s="430" t="s">
        <v>1226</v>
      </c>
      <c r="XB26" s="430">
        <v>0</v>
      </c>
      <c r="XC26" s="430" t="s">
        <v>1226</v>
      </c>
      <c r="XD26" s="430" t="s">
        <v>1226</v>
      </c>
      <c r="XE26" s="430" t="s">
        <v>1226</v>
      </c>
      <c r="XF26" s="430" t="s">
        <v>1226</v>
      </c>
      <c r="XG26" s="430" t="s">
        <v>1226</v>
      </c>
      <c r="XH26" s="430" t="s">
        <v>1226</v>
      </c>
      <c r="XI26" s="430" t="s">
        <v>1226</v>
      </c>
      <c r="XJ26" s="430" t="s">
        <v>1226</v>
      </c>
      <c r="XK26" s="430" t="s">
        <v>1226</v>
      </c>
      <c r="XL26" s="430">
        <v>0</v>
      </c>
      <c r="XM26" s="430" t="s">
        <v>1226</v>
      </c>
      <c r="XN26" s="430">
        <v>1</v>
      </c>
      <c r="XO26" s="430">
        <v>3</v>
      </c>
      <c r="XP26" s="430">
        <v>0</v>
      </c>
      <c r="XQ26" s="430" t="s">
        <v>1226</v>
      </c>
      <c r="XR26" s="430" t="s">
        <v>6025</v>
      </c>
      <c r="XS26" s="430" t="s">
        <v>1226</v>
      </c>
      <c r="XT26" s="430">
        <v>0</v>
      </c>
      <c r="XU26" s="430" t="s">
        <v>1226</v>
      </c>
      <c r="XV26" s="430">
        <v>1</v>
      </c>
      <c r="XW26" s="430">
        <v>2</v>
      </c>
      <c r="XX26" s="430">
        <v>0</v>
      </c>
      <c r="XY26" s="430" t="s">
        <v>1226</v>
      </c>
      <c r="XZ26" s="430" t="s">
        <v>6026</v>
      </c>
      <c r="YA26" s="430" t="s">
        <v>1226</v>
      </c>
      <c r="YB26" s="430">
        <v>1</v>
      </c>
      <c r="YC26" s="430">
        <v>3</v>
      </c>
      <c r="YD26" s="430">
        <v>1</v>
      </c>
      <c r="YE26" s="430">
        <v>3</v>
      </c>
      <c r="YF26" s="430">
        <v>1</v>
      </c>
      <c r="YG26" s="430">
        <v>3</v>
      </c>
      <c r="YH26" s="430" t="s">
        <v>6027</v>
      </c>
      <c r="YI26" s="430" t="s">
        <v>1226</v>
      </c>
      <c r="YJ26" s="430">
        <v>1</v>
      </c>
      <c r="YK26" s="430">
        <v>3</v>
      </c>
      <c r="YL26" s="430">
        <v>1</v>
      </c>
      <c r="YM26" s="430">
        <v>3</v>
      </c>
      <c r="YN26" s="430">
        <v>1</v>
      </c>
      <c r="YO26" s="430">
        <v>3</v>
      </c>
      <c r="YP26" s="430" t="s">
        <v>6028</v>
      </c>
      <c r="YQ26" s="430" t="s">
        <v>6029</v>
      </c>
      <c r="YR26" s="430" t="s">
        <v>1226</v>
      </c>
      <c r="YS26" s="430">
        <v>1</v>
      </c>
      <c r="YT26" s="430">
        <v>2</v>
      </c>
      <c r="YU26" s="430">
        <v>1</v>
      </c>
      <c r="YV26" s="430">
        <v>2</v>
      </c>
      <c r="YW26" s="430">
        <v>1</v>
      </c>
      <c r="YX26" s="430">
        <v>2</v>
      </c>
      <c r="YY26" s="430" t="s">
        <v>6030</v>
      </c>
      <c r="YZ26" s="430">
        <v>1</v>
      </c>
      <c r="ZA26" s="430">
        <v>1</v>
      </c>
      <c r="ZB26" s="430">
        <v>1</v>
      </c>
      <c r="ZC26" s="430">
        <v>1</v>
      </c>
      <c r="ZD26" s="430">
        <v>1</v>
      </c>
      <c r="ZE26" s="430">
        <v>1</v>
      </c>
      <c r="ZF26" s="430" t="s">
        <v>6031</v>
      </c>
      <c r="ZG26" s="430">
        <v>1</v>
      </c>
      <c r="ZH26" s="430">
        <v>1</v>
      </c>
      <c r="ZI26" s="430">
        <v>1</v>
      </c>
      <c r="ZJ26" s="430">
        <v>1</v>
      </c>
      <c r="ZK26" s="430">
        <v>1</v>
      </c>
      <c r="ZL26" s="430">
        <v>1</v>
      </c>
      <c r="ZM26" s="430" t="s">
        <v>6032</v>
      </c>
      <c r="ZN26" s="430">
        <v>1</v>
      </c>
      <c r="ZO26" s="430">
        <v>1</v>
      </c>
      <c r="ZP26" s="430">
        <v>1</v>
      </c>
      <c r="ZQ26" s="430">
        <v>1</v>
      </c>
      <c r="ZR26" s="430">
        <v>1</v>
      </c>
      <c r="ZS26" s="430">
        <v>1</v>
      </c>
      <c r="ZT26" s="430" t="s">
        <v>6033</v>
      </c>
      <c r="ZU26" s="430">
        <v>1</v>
      </c>
      <c r="ZV26" s="430">
        <v>1</v>
      </c>
      <c r="ZW26" s="430">
        <v>1</v>
      </c>
      <c r="ZX26" s="430">
        <v>1</v>
      </c>
      <c r="ZY26" s="430">
        <v>0</v>
      </c>
      <c r="ZZ26" s="430" t="s">
        <v>1226</v>
      </c>
      <c r="AAA26" s="430" t="s">
        <v>6034</v>
      </c>
      <c r="AAB26" s="430" t="s">
        <v>1226</v>
      </c>
      <c r="AAC26" s="430">
        <v>0</v>
      </c>
      <c r="AAD26" s="430" t="s">
        <v>1226</v>
      </c>
      <c r="AAE26" s="430">
        <v>0</v>
      </c>
      <c r="AAF26" s="430" t="s">
        <v>1226</v>
      </c>
      <c r="AAG26" s="430">
        <v>0</v>
      </c>
      <c r="AAH26" s="430" t="s">
        <v>1226</v>
      </c>
      <c r="AAI26" s="430" t="s">
        <v>1226</v>
      </c>
      <c r="AAJ26" s="430" t="s">
        <v>1226</v>
      </c>
      <c r="AAK26" s="430">
        <v>0</v>
      </c>
      <c r="AAL26" s="430" t="s">
        <v>1226</v>
      </c>
      <c r="AAM26" s="430">
        <v>0</v>
      </c>
      <c r="AAN26" s="430" t="s">
        <v>1226</v>
      </c>
      <c r="AAO26" s="430">
        <v>0</v>
      </c>
      <c r="AAP26" s="430" t="s">
        <v>1226</v>
      </c>
      <c r="AAQ26" s="430" t="s">
        <v>1226</v>
      </c>
      <c r="AAR26" s="430" t="s">
        <v>1226</v>
      </c>
      <c r="AAS26" s="430">
        <v>0</v>
      </c>
      <c r="AAT26" s="430" t="s">
        <v>1226</v>
      </c>
      <c r="AAU26" s="430">
        <v>0</v>
      </c>
      <c r="AAV26" s="430" t="s">
        <v>1226</v>
      </c>
      <c r="AAW26" s="430">
        <v>0</v>
      </c>
      <c r="AAX26" s="430" t="s">
        <v>1226</v>
      </c>
      <c r="AAY26" s="430" t="s">
        <v>1226</v>
      </c>
      <c r="AAZ26" s="430" t="s">
        <v>1226</v>
      </c>
      <c r="ABA26" s="430">
        <v>1</v>
      </c>
      <c r="ABB26" s="430" t="s">
        <v>1226</v>
      </c>
      <c r="ABC26" s="430" t="s">
        <v>1226</v>
      </c>
      <c r="ABD26" s="430" t="s">
        <v>1226</v>
      </c>
      <c r="ABE26" s="430" t="s">
        <v>1226</v>
      </c>
      <c r="ABF26" s="430" t="s">
        <v>1226</v>
      </c>
      <c r="ABG26" s="430" t="s">
        <v>1226</v>
      </c>
      <c r="ABH26" s="430" t="s">
        <v>1226</v>
      </c>
      <c r="ABI26" s="430" t="s">
        <v>6035</v>
      </c>
      <c r="ABJ26" s="430">
        <v>3</v>
      </c>
      <c r="ABK26" s="430">
        <v>3</v>
      </c>
      <c r="ABL26" s="430">
        <v>3</v>
      </c>
      <c r="ABM26" s="430">
        <v>3</v>
      </c>
      <c r="ABN26" s="430">
        <v>3</v>
      </c>
      <c r="ABO26" s="430">
        <v>2</v>
      </c>
      <c r="ABP26" s="430">
        <v>2</v>
      </c>
      <c r="ABQ26" s="430">
        <v>2</v>
      </c>
      <c r="ABR26" s="430" t="s">
        <v>1096</v>
      </c>
      <c r="ABS26" s="430">
        <v>2</v>
      </c>
      <c r="ABT26" s="430">
        <v>2</v>
      </c>
      <c r="ABU26" s="430">
        <v>2</v>
      </c>
      <c r="ABV26" s="430">
        <v>2</v>
      </c>
      <c r="ABW26" s="430">
        <v>2</v>
      </c>
      <c r="ABX26" s="430">
        <v>3</v>
      </c>
      <c r="ABY26" s="430">
        <v>3</v>
      </c>
      <c r="ABZ26" s="430">
        <v>2</v>
      </c>
      <c r="ACA26" s="430" t="s">
        <v>6036</v>
      </c>
      <c r="ACB26" s="430">
        <v>2</v>
      </c>
      <c r="ACC26" s="430">
        <v>2</v>
      </c>
      <c r="ACD26" s="430">
        <v>2</v>
      </c>
      <c r="ACE26" s="430">
        <v>2</v>
      </c>
      <c r="ACF26" s="430">
        <v>1</v>
      </c>
      <c r="ACG26" s="430">
        <v>2</v>
      </c>
      <c r="ACH26" s="430">
        <v>1</v>
      </c>
      <c r="ACI26" s="430">
        <v>3</v>
      </c>
      <c r="ACJ26" s="430" t="s">
        <v>6037</v>
      </c>
      <c r="ACK26" s="430">
        <v>2</v>
      </c>
      <c r="ACL26" s="430">
        <v>2</v>
      </c>
      <c r="ACM26" s="430">
        <v>2</v>
      </c>
      <c r="ACN26" s="430">
        <v>2</v>
      </c>
      <c r="ACO26" s="430">
        <v>2</v>
      </c>
      <c r="ACP26" s="430">
        <v>2</v>
      </c>
      <c r="ACQ26" s="430">
        <v>2</v>
      </c>
      <c r="ACR26" s="430">
        <v>2</v>
      </c>
      <c r="ACS26" s="430" t="s">
        <v>6038</v>
      </c>
      <c r="ACT26" s="430">
        <v>2</v>
      </c>
      <c r="ACU26" s="430">
        <v>2</v>
      </c>
      <c r="ACV26" s="430">
        <v>2</v>
      </c>
      <c r="ACW26" s="430">
        <v>2</v>
      </c>
      <c r="ACX26" s="430">
        <v>1</v>
      </c>
      <c r="ACY26" s="430">
        <v>2</v>
      </c>
      <c r="ACZ26" s="430">
        <v>1</v>
      </c>
      <c r="ADA26" s="430">
        <v>2</v>
      </c>
      <c r="ADB26" s="430" t="s">
        <v>6039</v>
      </c>
      <c r="ADC26" s="430">
        <v>2</v>
      </c>
      <c r="ADD26" s="430">
        <v>2</v>
      </c>
      <c r="ADE26" s="430">
        <v>2</v>
      </c>
      <c r="ADF26" s="430">
        <v>2</v>
      </c>
      <c r="ADG26" s="430">
        <v>1</v>
      </c>
      <c r="ADH26" s="430">
        <v>2</v>
      </c>
      <c r="ADI26" s="430">
        <v>1</v>
      </c>
      <c r="ADJ26" s="430">
        <v>2</v>
      </c>
      <c r="ADK26" s="430" t="s">
        <v>6040</v>
      </c>
      <c r="ADL26" s="430">
        <v>2</v>
      </c>
      <c r="ADM26" s="430">
        <v>2</v>
      </c>
      <c r="ADN26" s="430">
        <v>2</v>
      </c>
      <c r="ADO26" s="430">
        <v>2</v>
      </c>
      <c r="ADP26" s="430">
        <v>2</v>
      </c>
      <c r="ADQ26" s="430">
        <v>2</v>
      </c>
      <c r="ADR26" s="430">
        <v>1</v>
      </c>
      <c r="ADS26" s="430">
        <v>1</v>
      </c>
      <c r="ADT26" s="430" t="s">
        <v>6041</v>
      </c>
      <c r="ADU26" s="430">
        <v>2</v>
      </c>
      <c r="ADV26" s="430">
        <v>2</v>
      </c>
      <c r="ADW26" s="430">
        <v>2</v>
      </c>
      <c r="ADX26" s="430">
        <v>2</v>
      </c>
      <c r="ADY26" s="430">
        <v>2</v>
      </c>
      <c r="ADZ26" s="430">
        <v>2</v>
      </c>
      <c r="AEA26" s="430">
        <v>2</v>
      </c>
      <c r="AEB26" s="430">
        <v>2</v>
      </c>
      <c r="AEC26" s="430" t="s">
        <v>6042</v>
      </c>
      <c r="AED26" s="430">
        <v>2</v>
      </c>
      <c r="AEE26" s="430">
        <v>2</v>
      </c>
      <c r="AEF26" s="430">
        <v>2</v>
      </c>
      <c r="AEG26" s="430">
        <v>2</v>
      </c>
      <c r="AEH26" s="430">
        <v>1</v>
      </c>
      <c r="AEI26" s="430">
        <v>2</v>
      </c>
      <c r="AEJ26" s="430">
        <v>1</v>
      </c>
      <c r="AEK26" s="430">
        <v>1</v>
      </c>
      <c r="AEL26" s="430" t="s">
        <v>6043</v>
      </c>
      <c r="AEM26" s="430">
        <v>2</v>
      </c>
      <c r="AEN26" s="430">
        <v>2</v>
      </c>
      <c r="AEO26" s="430">
        <v>2</v>
      </c>
      <c r="AEP26" s="430">
        <v>2</v>
      </c>
      <c r="AEQ26" s="430">
        <v>2</v>
      </c>
      <c r="AER26" s="430">
        <v>2</v>
      </c>
      <c r="AES26" s="430">
        <v>2</v>
      </c>
      <c r="AET26" s="430">
        <v>2</v>
      </c>
      <c r="AEU26" s="430" t="s">
        <v>6044</v>
      </c>
      <c r="AEV26" s="430">
        <v>2</v>
      </c>
      <c r="AEW26" s="430">
        <v>2</v>
      </c>
      <c r="AEX26" s="430">
        <v>1</v>
      </c>
      <c r="AEY26" s="430">
        <v>1</v>
      </c>
      <c r="AEZ26" s="430">
        <v>2</v>
      </c>
      <c r="AFA26" s="430">
        <v>2</v>
      </c>
      <c r="AFB26" s="430">
        <v>1</v>
      </c>
      <c r="AFC26" s="430">
        <v>1</v>
      </c>
      <c r="AFD26" s="430" t="s">
        <v>6045</v>
      </c>
      <c r="AFE26" s="430">
        <v>2</v>
      </c>
      <c r="AFF26" s="430">
        <v>2</v>
      </c>
      <c r="AFG26" s="430">
        <v>1</v>
      </c>
      <c r="AFH26" s="430">
        <v>2</v>
      </c>
      <c r="AFI26" s="430">
        <v>1</v>
      </c>
      <c r="AFJ26" s="430">
        <v>1</v>
      </c>
      <c r="AFK26" s="430">
        <v>1</v>
      </c>
      <c r="AFL26" s="430">
        <v>1</v>
      </c>
      <c r="AFM26" s="430" t="s">
        <v>6046</v>
      </c>
      <c r="AFN26" s="430">
        <v>2</v>
      </c>
      <c r="AFO26" s="430">
        <v>2</v>
      </c>
      <c r="AFP26" s="430">
        <v>2</v>
      </c>
      <c r="AFQ26" s="430">
        <v>2</v>
      </c>
      <c r="AFR26" s="430">
        <v>2</v>
      </c>
      <c r="AFS26" s="430">
        <v>2</v>
      </c>
      <c r="AFT26" s="430">
        <v>2</v>
      </c>
      <c r="AFU26" s="430">
        <v>2</v>
      </c>
      <c r="AFV26" s="430" t="s">
        <v>6047</v>
      </c>
      <c r="AFW26" s="430">
        <v>2</v>
      </c>
      <c r="AFX26" s="430">
        <v>2</v>
      </c>
      <c r="AFY26" s="430">
        <v>1</v>
      </c>
      <c r="AFZ26" s="430">
        <v>1</v>
      </c>
      <c r="AGA26" s="430">
        <v>1</v>
      </c>
      <c r="AGB26" s="430">
        <v>2</v>
      </c>
      <c r="AGC26" s="430">
        <v>2</v>
      </c>
      <c r="AGD26" s="430">
        <v>2</v>
      </c>
      <c r="AGE26" s="430">
        <v>1</v>
      </c>
      <c r="AGF26" s="430" t="s">
        <v>6048</v>
      </c>
      <c r="AGG26" s="430" t="s">
        <v>6049</v>
      </c>
      <c r="AGH26" s="430">
        <v>1</v>
      </c>
      <c r="AGI26" s="430">
        <v>1</v>
      </c>
      <c r="AGJ26" s="430">
        <v>1</v>
      </c>
      <c r="AGK26" s="430">
        <v>1</v>
      </c>
      <c r="AGL26" s="430">
        <v>1</v>
      </c>
      <c r="AGM26" s="430">
        <v>1</v>
      </c>
      <c r="AGN26" s="430" t="s">
        <v>1226</v>
      </c>
      <c r="AGO26" s="430" t="s">
        <v>1226</v>
      </c>
      <c r="AGP26" s="430">
        <v>1</v>
      </c>
      <c r="AGQ26" s="430">
        <v>1</v>
      </c>
      <c r="AGR26" s="430">
        <v>1</v>
      </c>
      <c r="AGS26" s="430" t="s">
        <v>3518</v>
      </c>
      <c r="AGT26" s="430" t="s">
        <v>6050</v>
      </c>
      <c r="AGU26" s="430">
        <v>0</v>
      </c>
      <c r="AGV26" s="430" t="s">
        <v>1226</v>
      </c>
      <c r="AGW26" s="430" t="s">
        <v>1226</v>
      </c>
      <c r="AGX26" s="430" t="s">
        <v>1226</v>
      </c>
      <c r="AGY26" s="430">
        <v>1</v>
      </c>
      <c r="AGZ26" s="430">
        <v>1</v>
      </c>
      <c r="AHA26" s="430">
        <v>3</v>
      </c>
      <c r="AHB26" s="430">
        <v>2</v>
      </c>
      <c r="AHC26" s="430">
        <v>0</v>
      </c>
      <c r="AHD26" s="430" t="s">
        <v>1226</v>
      </c>
      <c r="AHE26" s="430" t="s">
        <v>1226</v>
      </c>
      <c r="AHF26" s="430" t="s">
        <v>1226</v>
      </c>
      <c r="AHG26" s="430">
        <v>1</v>
      </c>
      <c r="AHH26" s="430">
        <v>1</v>
      </c>
      <c r="AHI26" s="430">
        <v>3</v>
      </c>
      <c r="AHJ26" s="430">
        <v>4</v>
      </c>
      <c r="AHK26" s="430">
        <v>1</v>
      </c>
      <c r="AHL26" s="430">
        <v>1</v>
      </c>
      <c r="AHM26" s="430">
        <v>5</v>
      </c>
      <c r="AHN26" s="430">
        <v>5</v>
      </c>
      <c r="AHO26" s="430">
        <v>1</v>
      </c>
      <c r="AHP26" s="430">
        <v>0</v>
      </c>
      <c r="AHQ26" s="430">
        <v>4</v>
      </c>
      <c r="AHR26" s="430" t="s">
        <v>1226</v>
      </c>
      <c r="AHS26" s="430" t="s">
        <v>6051</v>
      </c>
      <c r="AHT26" s="430" t="s">
        <v>6052</v>
      </c>
      <c r="AHU26" s="430">
        <v>0</v>
      </c>
      <c r="AHV26" s="430">
        <v>0</v>
      </c>
      <c r="AHW26" s="430">
        <v>0</v>
      </c>
      <c r="AHX26" s="430">
        <v>0.5</v>
      </c>
      <c r="AHY26" s="430">
        <v>0</v>
      </c>
      <c r="AHZ26" s="430">
        <v>0.5</v>
      </c>
      <c r="AIA26" s="430">
        <v>0</v>
      </c>
      <c r="AIB26" s="430">
        <v>0</v>
      </c>
      <c r="AIC26" s="430">
        <v>0</v>
      </c>
      <c r="AID26" s="430">
        <v>0</v>
      </c>
      <c r="AIE26" s="430">
        <v>0</v>
      </c>
      <c r="AIF26" s="430">
        <v>0</v>
      </c>
      <c r="AIG26" s="430">
        <v>0</v>
      </c>
      <c r="AIH26" s="430">
        <v>0</v>
      </c>
      <c r="AII26" s="430">
        <v>0</v>
      </c>
      <c r="AIJ26" s="430">
        <v>0</v>
      </c>
      <c r="AIK26" s="430">
        <v>0</v>
      </c>
      <c r="AIL26" s="430">
        <v>0</v>
      </c>
      <c r="AIM26" s="430">
        <v>0</v>
      </c>
      <c r="AIN26" s="430">
        <v>0</v>
      </c>
      <c r="AIO26" s="430">
        <v>0</v>
      </c>
      <c r="AIP26" s="430">
        <v>1</v>
      </c>
      <c r="AIQ26" s="430" t="s">
        <v>6053</v>
      </c>
      <c r="AIR26" s="430">
        <v>1</v>
      </c>
      <c r="AIS26" s="430" t="s">
        <v>6054</v>
      </c>
      <c r="AIT26" s="430" t="s">
        <v>1226</v>
      </c>
      <c r="AIU26" s="430" t="s">
        <v>6055</v>
      </c>
    </row>
    <row r="27" spans="1:931" x14ac:dyDescent="0.2">
      <c r="A27" s="430" t="s">
        <v>1183</v>
      </c>
      <c r="B27" s="430" t="s">
        <v>1184</v>
      </c>
      <c r="C27" s="430" t="s">
        <v>1047</v>
      </c>
      <c r="D27" s="430" t="s">
        <v>1048</v>
      </c>
      <c r="E27" s="430" t="s">
        <v>1039</v>
      </c>
      <c r="F27" s="443">
        <v>5.4571540000000001</v>
      </c>
      <c r="G27" s="443">
        <v>2516.4982990121198</v>
      </c>
      <c r="H27" s="430">
        <v>1</v>
      </c>
      <c r="I27" s="430">
        <v>1</v>
      </c>
      <c r="J27" s="430">
        <v>2006</v>
      </c>
      <c r="K27" s="430">
        <v>2016</v>
      </c>
      <c r="L27" s="430" t="s">
        <v>6354</v>
      </c>
      <c r="M27" s="430" t="s">
        <v>6355</v>
      </c>
      <c r="N27" s="430">
        <v>0</v>
      </c>
      <c r="O27" s="430">
        <v>0</v>
      </c>
      <c r="P27" s="430" t="s">
        <v>1226</v>
      </c>
      <c r="Q27" s="430" t="s">
        <v>1226</v>
      </c>
      <c r="R27" s="430" t="s">
        <v>1226</v>
      </c>
      <c r="S27" s="430" t="s">
        <v>1226</v>
      </c>
      <c r="T27" s="430" t="s">
        <v>1226</v>
      </c>
      <c r="U27" s="430" t="s">
        <v>1226</v>
      </c>
      <c r="V27" s="430">
        <v>1</v>
      </c>
      <c r="W27" s="430">
        <v>1</v>
      </c>
      <c r="X27" s="430" t="s">
        <v>6356</v>
      </c>
      <c r="Y27" s="430" t="s">
        <v>6356</v>
      </c>
      <c r="Z27" s="430" t="s">
        <v>1226</v>
      </c>
      <c r="AA27" s="430" t="s">
        <v>1226</v>
      </c>
      <c r="AB27" s="430" t="s">
        <v>1226</v>
      </c>
      <c r="AC27" s="430" t="s">
        <v>1226</v>
      </c>
      <c r="AD27" s="430">
        <v>1</v>
      </c>
      <c r="AE27" s="430" t="s">
        <v>6357</v>
      </c>
      <c r="AF27" s="430">
        <v>2015</v>
      </c>
      <c r="AG27" s="430">
        <v>0</v>
      </c>
      <c r="AH27" s="430" t="s">
        <v>1226</v>
      </c>
      <c r="AI27" s="430" t="s">
        <v>1226</v>
      </c>
      <c r="AJ27" s="430">
        <v>0</v>
      </c>
      <c r="AK27" s="430" t="s">
        <v>1226</v>
      </c>
      <c r="AL27" s="430" t="s">
        <v>1226</v>
      </c>
      <c r="AM27" s="430">
        <v>1</v>
      </c>
      <c r="AN27" s="430" t="s">
        <v>6358</v>
      </c>
      <c r="AO27" s="430">
        <v>2021</v>
      </c>
      <c r="AP27" s="430">
        <v>0</v>
      </c>
      <c r="AQ27" s="430" t="s">
        <v>1226</v>
      </c>
      <c r="AR27" s="430" t="s">
        <v>1226</v>
      </c>
      <c r="AS27" s="430">
        <v>0</v>
      </c>
      <c r="AT27" s="430" t="s">
        <v>1226</v>
      </c>
      <c r="AU27" s="430" t="s">
        <v>1226</v>
      </c>
      <c r="AV27" s="430">
        <v>0</v>
      </c>
      <c r="AW27" s="430" t="s">
        <v>1226</v>
      </c>
      <c r="AX27" s="430" t="s">
        <v>1226</v>
      </c>
      <c r="AY27" s="430">
        <v>0</v>
      </c>
      <c r="AZ27" s="430" t="s">
        <v>1226</v>
      </c>
      <c r="BA27" s="430" t="s">
        <v>1226</v>
      </c>
      <c r="BB27" s="430">
        <v>1</v>
      </c>
      <c r="BC27" s="430" t="s">
        <v>1226</v>
      </c>
      <c r="BD27" s="430" t="s">
        <v>1226</v>
      </c>
      <c r="BE27" s="430">
        <v>0</v>
      </c>
      <c r="BF27" s="430" t="s">
        <v>1226</v>
      </c>
      <c r="BG27" s="430" t="s">
        <v>1226</v>
      </c>
      <c r="BH27" s="430">
        <v>0</v>
      </c>
      <c r="BI27" s="430" t="s">
        <v>1226</v>
      </c>
      <c r="BJ27" s="430" t="s">
        <v>1226</v>
      </c>
      <c r="BK27" s="430">
        <v>0</v>
      </c>
      <c r="BL27" s="430" t="s">
        <v>1226</v>
      </c>
      <c r="BM27" s="430" t="s">
        <v>1226</v>
      </c>
      <c r="BN27" s="430">
        <v>0</v>
      </c>
      <c r="BO27" s="430" t="s">
        <v>1226</v>
      </c>
      <c r="BP27" s="430" t="s">
        <v>1226</v>
      </c>
      <c r="BQ27" s="430">
        <v>0</v>
      </c>
      <c r="BR27" s="430" t="s">
        <v>1226</v>
      </c>
      <c r="BS27" s="430" t="s">
        <v>1226</v>
      </c>
      <c r="BT27" s="430">
        <v>0</v>
      </c>
      <c r="BU27" s="430" t="s">
        <v>1226</v>
      </c>
      <c r="BV27" s="430" t="s">
        <v>1226</v>
      </c>
      <c r="BW27" s="430">
        <v>0</v>
      </c>
      <c r="BX27" s="430" t="s">
        <v>1226</v>
      </c>
      <c r="BY27" s="430" t="s">
        <v>1226</v>
      </c>
      <c r="BZ27" s="430">
        <v>0</v>
      </c>
      <c r="CA27" s="430" t="s">
        <v>1226</v>
      </c>
      <c r="CB27" s="430">
        <v>0</v>
      </c>
      <c r="CC27" s="430" t="s">
        <v>1226</v>
      </c>
      <c r="CD27" s="430">
        <v>0</v>
      </c>
      <c r="CE27" s="430" t="s">
        <v>1226</v>
      </c>
      <c r="CF27" s="430" t="s">
        <v>1226</v>
      </c>
      <c r="CG27" s="430">
        <v>0</v>
      </c>
      <c r="CH27" s="430" t="s">
        <v>1226</v>
      </c>
      <c r="CI27" s="430" t="s">
        <v>1226</v>
      </c>
      <c r="CJ27" s="430">
        <v>0</v>
      </c>
      <c r="CK27" s="430" t="s">
        <v>1226</v>
      </c>
      <c r="CL27" s="430" t="s">
        <v>1226</v>
      </c>
      <c r="CM27" s="430">
        <v>0</v>
      </c>
      <c r="CN27" s="430" t="s">
        <v>1226</v>
      </c>
      <c r="CO27" s="430" t="s">
        <v>1226</v>
      </c>
      <c r="CP27" s="430">
        <v>0</v>
      </c>
      <c r="CQ27" s="430" t="s">
        <v>1226</v>
      </c>
      <c r="CR27" s="430" t="s">
        <v>1226</v>
      </c>
      <c r="CS27" s="430">
        <v>0.66</v>
      </c>
      <c r="CT27" s="430" t="s">
        <v>6359</v>
      </c>
      <c r="CU27" s="430" t="s">
        <v>6360</v>
      </c>
      <c r="CV27" s="430" t="s">
        <v>6361</v>
      </c>
      <c r="CW27" s="430">
        <v>0.25</v>
      </c>
      <c r="CX27" s="430" t="s">
        <v>1226</v>
      </c>
      <c r="CY27" s="430" t="s">
        <v>1226</v>
      </c>
      <c r="CZ27" s="430" t="s">
        <v>1226</v>
      </c>
      <c r="DA27" s="430">
        <v>0</v>
      </c>
      <c r="DB27" s="430" t="s">
        <v>1226</v>
      </c>
      <c r="DC27" s="430" t="s">
        <v>1226</v>
      </c>
      <c r="DD27" s="430" t="s">
        <v>1226</v>
      </c>
      <c r="DE27" s="430" t="s">
        <v>1226</v>
      </c>
      <c r="DF27" s="430" t="s">
        <v>1226</v>
      </c>
      <c r="DG27" s="430" t="s">
        <v>1226</v>
      </c>
      <c r="DH27" s="430" t="s">
        <v>6362</v>
      </c>
      <c r="DI27" s="430" t="s">
        <v>6360</v>
      </c>
      <c r="DJ27" s="430" t="s">
        <v>6361</v>
      </c>
      <c r="DK27" s="430">
        <v>0.25</v>
      </c>
      <c r="DL27" s="430" t="s">
        <v>1226</v>
      </c>
      <c r="DM27" s="430" t="s">
        <v>1226</v>
      </c>
      <c r="DN27" s="430" t="s">
        <v>1226</v>
      </c>
      <c r="DO27" s="430" t="s">
        <v>1226</v>
      </c>
      <c r="DP27" s="430" t="s">
        <v>1226</v>
      </c>
      <c r="DQ27" s="430" t="s">
        <v>1226</v>
      </c>
      <c r="DR27" s="430" t="s">
        <v>1226</v>
      </c>
      <c r="DS27" s="430" t="s">
        <v>1226</v>
      </c>
      <c r="DT27" s="430" t="s">
        <v>1226</v>
      </c>
      <c r="DU27" s="430">
        <v>0.66</v>
      </c>
      <c r="DV27" s="430" t="s">
        <v>6363</v>
      </c>
      <c r="DW27" s="430" t="s">
        <v>6360</v>
      </c>
      <c r="DX27" s="430" t="s">
        <v>6361</v>
      </c>
      <c r="DY27" s="430">
        <v>0.25</v>
      </c>
      <c r="DZ27" s="430" t="s">
        <v>1226</v>
      </c>
      <c r="EA27" s="430" t="s">
        <v>1226</v>
      </c>
      <c r="EB27" s="430" t="s">
        <v>1226</v>
      </c>
      <c r="EC27" s="430" t="s">
        <v>1226</v>
      </c>
      <c r="ED27" s="430" t="s">
        <v>1226</v>
      </c>
      <c r="EE27" s="430" t="s">
        <v>1226</v>
      </c>
      <c r="EF27" s="430" t="s">
        <v>1226</v>
      </c>
      <c r="EG27" s="430" t="s">
        <v>1226</v>
      </c>
      <c r="EH27" s="430" t="s">
        <v>1226</v>
      </c>
      <c r="EI27" s="430">
        <v>0.66</v>
      </c>
      <c r="EJ27" s="430" t="s">
        <v>6359</v>
      </c>
      <c r="EK27" s="430" t="s">
        <v>6360</v>
      </c>
      <c r="EL27" s="430" t="s">
        <v>6361</v>
      </c>
      <c r="EM27" s="430">
        <v>0.25</v>
      </c>
      <c r="EN27" s="430" t="s">
        <v>1226</v>
      </c>
      <c r="EO27" s="430" t="s">
        <v>1226</v>
      </c>
      <c r="EP27" s="430" t="s">
        <v>1226</v>
      </c>
      <c r="EQ27" s="430">
        <v>0</v>
      </c>
      <c r="ER27" s="430" t="s">
        <v>1226</v>
      </c>
      <c r="ES27" s="430" t="s">
        <v>1226</v>
      </c>
      <c r="ET27" s="430" t="s">
        <v>1226</v>
      </c>
      <c r="EU27" s="430" t="s">
        <v>1226</v>
      </c>
      <c r="EV27" s="430" t="s">
        <v>1226</v>
      </c>
      <c r="EW27" s="430">
        <v>0.66</v>
      </c>
      <c r="EX27" s="430" t="s">
        <v>1226</v>
      </c>
      <c r="EY27" s="430" t="s">
        <v>1226</v>
      </c>
      <c r="EZ27" s="430" t="s">
        <v>1226</v>
      </c>
      <c r="FA27" s="430">
        <v>0</v>
      </c>
      <c r="FB27" s="430" t="s">
        <v>1226</v>
      </c>
      <c r="FC27" s="430" t="s">
        <v>1226</v>
      </c>
      <c r="FD27" s="430" t="s">
        <v>1226</v>
      </c>
      <c r="FE27" s="430" t="s">
        <v>1226</v>
      </c>
      <c r="FF27" s="430" t="s">
        <v>1226</v>
      </c>
      <c r="FG27" s="430" t="s">
        <v>1226</v>
      </c>
      <c r="FH27" s="430" t="s">
        <v>1226</v>
      </c>
      <c r="FI27" s="430" t="s">
        <v>1226</v>
      </c>
      <c r="FJ27" s="430" t="s">
        <v>1226</v>
      </c>
      <c r="FK27" s="430">
        <v>0</v>
      </c>
      <c r="FL27" s="430" t="s">
        <v>1226</v>
      </c>
      <c r="FM27" s="430" t="s">
        <v>1226</v>
      </c>
      <c r="FN27" s="430" t="s">
        <v>1226</v>
      </c>
      <c r="FO27" s="430">
        <v>0</v>
      </c>
      <c r="FP27" s="430" t="s">
        <v>1226</v>
      </c>
      <c r="FQ27" s="430" t="s">
        <v>1226</v>
      </c>
      <c r="FR27" s="430" t="s">
        <v>1226</v>
      </c>
      <c r="FS27" s="430" t="s">
        <v>1226</v>
      </c>
      <c r="FT27" s="430" t="s">
        <v>1226</v>
      </c>
      <c r="FU27" s="430" t="s">
        <v>1226</v>
      </c>
      <c r="FV27" s="430" t="s">
        <v>1226</v>
      </c>
      <c r="FW27" s="430" t="s">
        <v>1226</v>
      </c>
      <c r="FX27" s="430" t="s">
        <v>1226</v>
      </c>
      <c r="FY27" s="430">
        <v>0</v>
      </c>
      <c r="FZ27" s="430" t="s">
        <v>1226</v>
      </c>
      <c r="GA27" s="430" t="s">
        <v>1226</v>
      </c>
      <c r="GB27" s="430" t="s">
        <v>1226</v>
      </c>
      <c r="GC27" s="430" t="s">
        <v>1226</v>
      </c>
      <c r="GD27" s="430" t="s">
        <v>1226</v>
      </c>
      <c r="GE27" s="430" t="s">
        <v>1226</v>
      </c>
      <c r="GF27" s="430">
        <v>1</v>
      </c>
      <c r="GG27" s="430">
        <v>1</v>
      </c>
      <c r="GH27" s="430" t="s">
        <v>1226</v>
      </c>
      <c r="GI27" s="430" t="s">
        <v>1226</v>
      </c>
      <c r="GJ27" s="430" t="s">
        <v>1226</v>
      </c>
      <c r="GK27" s="430" t="s">
        <v>1226</v>
      </c>
      <c r="GL27" s="430" t="s">
        <v>1226</v>
      </c>
      <c r="GM27" s="430">
        <v>1</v>
      </c>
      <c r="GN27" s="430">
        <v>1</v>
      </c>
      <c r="GO27" s="430" t="s">
        <v>1226</v>
      </c>
      <c r="GP27" s="430">
        <v>1</v>
      </c>
      <c r="GQ27" s="430">
        <v>1</v>
      </c>
      <c r="GR27" s="430" t="s">
        <v>1226</v>
      </c>
      <c r="GS27" s="430" t="s">
        <v>1226</v>
      </c>
      <c r="GT27" s="430">
        <v>1</v>
      </c>
      <c r="GU27" s="430">
        <v>1</v>
      </c>
      <c r="GV27" s="430">
        <v>1</v>
      </c>
      <c r="GW27" s="430">
        <v>1</v>
      </c>
      <c r="GX27" s="430">
        <v>1</v>
      </c>
      <c r="GY27" s="430" t="s">
        <v>1226</v>
      </c>
      <c r="GZ27" s="430" t="s">
        <v>1226</v>
      </c>
      <c r="HA27" s="430">
        <v>0</v>
      </c>
      <c r="HB27" s="430" t="s">
        <v>1226</v>
      </c>
      <c r="HC27" s="430" t="s">
        <v>1226</v>
      </c>
      <c r="HD27" s="430" t="s">
        <v>1226</v>
      </c>
      <c r="HE27" s="430" t="s">
        <v>1226</v>
      </c>
      <c r="HF27" s="430" t="s">
        <v>1226</v>
      </c>
      <c r="HG27" s="430" t="s">
        <v>1226</v>
      </c>
      <c r="HH27" s="430">
        <v>0</v>
      </c>
      <c r="HI27" s="430" t="s">
        <v>1226</v>
      </c>
      <c r="HJ27" s="430" t="s">
        <v>1226</v>
      </c>
      <c r="HK27" s="430" t="s">
        <v>1226</v>
      </c>
      <c r="HL27" s="430" t="s">
        <v>1226</v>
      </c>
      <c r="HM27" s="430" t="s">
        <v>1226</v>
      </c>
      <c r="HN27" s="430" t="s">
        <v>1226</v>
      </c>
      <c r="HO27" s="430">
        <v>1</v>
      </c>
      <c r="HP27" s="430">
        <v>1</v>
      </c>
      <c r="HQ27" s="430">
        <v>1</v>
      </c>
      <c r="HR27" s="430" t="s">
        <v>1226</v>
      </c>
      <c r="HS27" s="430" t="s">
        <v>1226</v>
      </c>
      <c r="HT27" s="430" t="s">
        <v>1226</v>
      </c>
      <c r="HU27" s="430" t="s">
        <v>1226</v>
      </c>
      <c r="HV27" s="430">
        <v>0</v>
      </c>
      <c r="HW27" s="430" t="s">
        <v>1226</v>
      </c>
      <c r="HX27" s="430" t="s">
        <v>1226</v>
      </c>
      <c r="HY27" s="430" t="s">
        <v>1226</v>
      </c>
      <c r="HZ27" s="430" t="s">
        <v>1226</v>
      </c>
      <c r="IA27" s="430" t="s">
        <v>1226</v>
      </c>
      <c r="IB27" s="430" t="s">
        <v>1226</v>
      </c>
      <c r="IC27" s="430">
        <v>0</v>
      </c>
      <c r="ID27" s="430" t="s">
        <v>1226</v>
      </c>
      <c r="IE27" s="430" t="s">
        <v>1226</v>
      </c>
      <c r="IF27" s="430" t="s">
        <v>1226</v>
      </c>
      <c r="IG27" s="430" t="s">
        <v>1226</v>
      </c>
      <c r="IH27" s="430" t="s">
        <v>1226</v>
      </c>
      <c r="II27" s="430" t="s">
        <v>1226</v>
      </c>
      <c r="IJ27" s="430" t="s">
        <v>1226</v>
      </c>
      <c r="IK27" s="430" t="s">
        <v>1326</v>
      </c>
      <c r="IL27" s="430">
        <v>0</v>
      </c>
      <c r="IM27" s="430" t="s">
        <v>1226</v>
      </c>
      <c r="IN27" s="430" t="s">
        <v>1226</v>
      </c>
      <c r="IO27" s="430" t="s">
        <v>1226</v>
      </c>
      <c r="IP27" s="430" t="s">
        <v>1226</v>
      </c>
      <c r="IQ27" s="430" t="s">
        <v>1226</v>
      </c>
      <c r="IR27" s="430" t="s">
        <v>1226</v>
      </c>
      <c r="IS27" s="430" t="s">
        <v>1226</v>
      </c>
      <c r="IT27" s="430" t="s">
        <v>1226</v>
      </c>
      <c r="IU27" s="430">
        <v>1</v>
      </c>
      <c r="IV27" s="430">
        <v>1</v>
      </c>
      <c r="IW27" s="430">
        <v>1</v>
      </c>
      <c r="IX27" s="430">
        <v>1</v>
      </c>
      <c r="IY27" s="430">
        <v>1</v>
      </c>
      <c r="IZ27" s="430">
        <v>1</v>
      </c>
      <c r="JA27" s="430">
        <v>1</v>
      </c>
      <c r="JB27" s="430" t="s">
        <v>1226</v>
      </c>
      <c r="JC27" s="430" t="s">
        <v>1226</v>
      </c>
      <c r="JD27" s="430">
        <v>1</v>
      </c>
      <c r="JE27" s="430">
        <v>1</v>
      </c>
      <c r="JF27" s="430">
        <v>1</v>
      </c>
      <c r="JG27" s="430">
        <v>1</v>
      </c>
      <c r="JH27" s="430">
        <v>1</v>
      </c>
      <c r="JI27" s="430">
        <v>1</v>
      </c>
      <c r="JJ27" s="430">
        <v>1</v>
      </c>
      <c r="JK27" s="430" t="s">
        <v>1226</v>
      </c>
      <c r="JL27" s="430" t="s">
        <v>1226</v>
      </c>
      <c r="JM27" s="430">
        <v>0</v>
      </c>
      <c r="JN27" s="430" t="s">
        <v>1226</v>
      </c>
      <c r="JO27" s="430" t="s">
        <v>1226</v>
      </c>
      <c r="JP27" s="430" t="s">
        <v>1226</v>
      </c>
      <c r="JQ27" s="430" t="s">
        <v>1226</v>
      </c>
      <c r="JR27" s="430" t="s">
        <v>1226</v>
      </c>
      <c r="JS27" s="430" t="s">
        <v>1226</v>
      </c>
      <c r="JT27" s="430" t="s">
        <v>1226</v>
      </c>
      <c r="JU27" s="430" t="s">
        <v>1226</v>
      </c>
      <c r="JV27" s="430">
        <v>1</v>
      </c>
      <c r="JW27" s="430">
        <v>1</v>
      </c>
      <c r="JX27" s="430">
        <v>1</v>
      </c>
      <c r="JY27" s="430">
        <v>1</v>
      </c>
      <c r="JZ27" s="430">
        <v>1</v>
      </c>
      <c r="KA27" s="430" t="s">
        <v>1226</v>
      </c>
      <c r="KB27" s="430" t="s">
        <v>1226</v>
      </c>
      <c r="KC27" s="430" t="s">
        <v>1226</v>
      </c>
      <c r="KD27" s="430" t="s">
        <v>1226</v>
      </c>
      <c r="KE27" s="430">
        <v>0</v>
      </c>
      <c r="KF27" s="430" t="s">
        <v>1226</v>
      </c>
      <c r="KG27" s="430" t="s">
        <v>1226</v>
      </c>
      <c r="KH27" s="430" t="s">
        <v>1226</v>
      </c>
      <c r="KI27" s="430" t="s">
        <v>1226</v>
      </c>
      <c r="KJ27" s="430" t="s">
        <v>1226</v>
      </c>
      <c r="KK27" s="430" t="s">
        <v>1226</v>
      </c>
      <c r="KL27" s="430" t="s">
        <v>1226</v>
      </c>
      <c r="KM27" s="430" t="s">
        <v>1226</v>
      </c>
      <c r="KN27" s="430">
        <v>1</v>
      </c>
      <c r="KO27" s="430">
        <v>1</v>
      </c>
      <c r="KP27" s="430">
        <v>1</v>
      </c>
      <c r="KQ27" s="430">
        <v>1</v>
      </c>
      <c r="KR27" s="430">
        <v>1</v>
      </c>
      <c r="KS27" s="430" t="s">
        <v>1226</v>
      </c>
      <c r="KT27" s="430" t="s">
        <v>1226</v>
      </c>
      <c r="KU27" s="430" t="s">
        <v>1226</v>
      </c>
      <c r="KV27" s="430" t="s">
        <v>1226</v>
      </c>
      <c r="KW27" s="430">
        <v>0</v>
      </c>
      <c r="KX27" s="430" t="s">
        <v>1226</v>
      </c>
      <c r="KY27" s="430" t="s">
        <v>1226</v>
      </c>
      <c r="KZ27" s="430" t="s">
        <v>1226</v>
      </c>
      <c r="LA27" s="430" t="s">
        <v>1226</v>
      </c>
      <c r="LB27" s="430" t="s">
        <v>1226</v>
      </c>
      <c r="LC27" s="430" t="s">
        <v>1226</v>
      </c>
      <c r="LD27" s="430" t="s">
        <v>1226</v>
      </c>
      <c r="LE27" s="430" t="s">
        <v>1226</v>
      </c>
      <c r="LF27" s="430">
        <v>0</v>
      </c>
      <c r="LG27" s="430" t="s">
        <v>1226</v>
      </c>
      <c r="LH27" s="430" t="s">
        <v>1226</v>
      </c>
      <c r="LI27" s="430" t="s">
        <v>1226</v>
      </c>
      <c r="LJ27" s="430" t="s">
        <v>1226</v>
      </c>
      <c r="LK27" s="430" t="s">
        <v>1226</v>
      </c>
      <c r="LL27" s="430" t="s">
        <v>1226</v>
      </c>
      <c r="LM27" s="430" t="s">
        <v>1226</v>
      </c>
      <c r="LN27" s="430" t="s">
        <v>1226</v>
      </c>
      <c r="LO27" s="430">
        <v>1</v>
      </c>
      <c r="LP27" s="430">
        <v>1</v>
      </c>
      <c r="LQ27" s="430">
        <v>1</v>
      </c>
      <c r="LR27" s="430">
        <v>1</v>
      </c>
      <c r="LS27" s="430">
        <v>1</v>
      </c>
      <c r="LT27" s="430" t="s">
        <v>1226</v>
      </c>
      <c r="LU27" s="430" t="s">
        <v>1226</v>
      </c>
      <c r="LV27" s="430" t="s">
        <v>1226</v>
      </c>
      <c r="LW27" s="430" t="s">
        <v>1226</v>
      </c>
      <c r="LX27" s="430">
        <v>1</v>
      </c>
      <c r="LY27" s="430">
        <v>1</v>
      </c>
      <c r="LZ27" s="430">
        <v>1</v>
      </c>
      <c r="MA27" s="430">
        <v>1</v>
      </c>
      <c r="MB27" s="430">
        <v>1</v>
      </c>
      <c r="MC27" s="430" t="s">
        <v>1226</v>
      </c>
      <c r="MD27" s="430" t="s">
        <v>1226</v>
      </c>
      <c r="ME27" s="430" t="s">
        <v>1226</v>
      </c>
      <c r="MF27" s="430" t="s">
        <v>1226</v>
      </c>
      <c r="MG27" s="430" t="s">
        <v>1226</v>
      </c>
      <c r="MH27" s="444" t="s">
        <v>1226</v>
      </c>
      <c r="MI27" s="444" t="s">
        <v>1226</v>
      </c>
      <c r="MJ27" s="430" t="s">
        <v>1226</v>
      </c>
      <c r="MK27" s="444" t="s">
        <v>1226</v>
      </c>
      <c r="ML27" s="444" t="s">
        <v>1226</v>
      </c>
      <c r="MM27" s="430" t="s">
        <v>1226</v>
      </c>
      <c r="MN27" s="444" t="s">
        <v>1226</v>
      </c>
      <c r="MO27" s="444" t="s">
        <v>1226</v>
      </c>
      <c r="MP27" s="430" t="s">
        <v>1226</v>
      </c>
      <c r="MQ27" s="444" t="s">
        <v>1226</v>
      </c>
      <c r="MR27" s="444" t="s">
        <v>1226</v>
      </c>
      <c r="MS27" s="430" t="s">
        <v>1226</v>
      </c>
      <c r="MT27" s="443" t="s">
        <v>1226</v>
      </c>
      <c r="MU27" s="443" t="s">
        <v>1226</v>
      </c>
      <c r="MV27" s="430" t="s">
        <v>1226</v>
      </c>
      <c r="MW27" s="444" t="s">
        <v>1226</v>
      </c>
      <c r="MX27" s="444" t="s">
        <v>1226</v>
      </c>
      <c r="MY27" s="430">
        <v>1</v>
      </c>
      <c r="MZ27" s="430" t="s">
        <v>6364</v>
      </c>
      <c r="NA27" s="430">
        <v>1</v>
      </c>
      <c r="NB27" s="430" t="s">
        <v>6365</v>
      </c>
      <c r="NC27" s="430">
        <v>1</v>
      </c>
      <c r="ND27" s="430" t="s">
        <v>6366</v>
      </c>
      <c r="NE27" s="430">
        <v>1</v>
      </c>
      <c r="NF27" s="430" t="s">
        <v>6367</v>
      </c>
      <c r="NG27" s="430">
        <v>1</v>
      </c>
      <c r="NH27" s="430" t="s">
        <v>6368</v>
      </c>
      <c r="NI27" s="430">
        <v>1</v>
      </c>
      <c r="NJ27" s="430" t="s">
        <v>6369</v>
      </c>
      <c r="NK27" s="430">
        <v>1</v>
      </c>
      <c r="NL27" s="430" t="s">
        <v>6370</v>
      </c>
      <c r="NM27" s="430">
        <v>1</v>
      </c>
      <c r="NN27" s="430" t="s">
        <v>6371</v>
      </c>
      <c r="NO27" s="430">
        <v>1</v>
      </c>
      <c r="NP27" s="430" t="s">
        <v>6372</v>
      </c>
      <c r="NQ27" s="430">
        <v>0</v>
      </c>
      <c r="NR27" s="430" t="s">
        <v>1226</v>
      </c>
      <c r="NS27" s="430" t="s">
        <v>1226</v>
      </c>
      <c r="NT27" s="430" t="s">
        <v>1226</v>
      </c>
      <c r="NU27" s="430">
        <v>0</v>
      </c>
      <c r="NV27" s="430" t="s">
        <v>6373</v>
      </c>
      <c r="NW27" s="430" t="s">
        <v>6374</v>
      </c>
      <c r="NX27" s="430" t="s">
        <v>1226</v>
      </c>
      <c r="NY27" s="430" t="s">
        <v>1226</v>
      </c>
      <c r="NZ27" s="430" t="s">
        <v>1226</v>
      </c>
      <c r="OA27" s="430" t="s">
        <v>1226</v>
      </c>
      <c r="OB27" s="430">
        <v>0</v>
      </c>
      <c r="OC27" s="430">
        <v>0</v>
      </c>
      <c r="OD27" s="430">
        <v>0</v>
      </c>
      <c r="OE27" s="430" t="s">
        <v>1226</v>
      </c>
      <c r="OF27" s="430" t="s">
        <v>1226</v>
      </c>
      <c r="OG27" s="430" t="s">
        <v>1226</v>
      </c>
      <c r="OH27" s="430" t="s">
        <v>1226</v>
      </c>
      <c r="OI27" s="430" t="s">
        <v>1226</v>
      </c>
      <c r="OJ27" s="430" t="s">
        <v>1226</v>
      </c>
      <c r="OK27" s="430" t="s">
        <v>1226</v>
      </c>
      <c r="OL27" s="430" t="s">
        <v>1226</v>
      </c>
      <c r="OM27" s="430" t="s">
        <v>1226</v>
      </c>
      <c r="ON27" s="430" t="s">
        <v>1226</v>
      </c>
      <c r="OO27" s="430" t="s">
        <v>1226</v>
      </c>
      <c r="OP27" s="430" t="s">
        <v>1226</v>
      </c>
      <c r="OQ27" s="430" t="s">
        <v>1226</v>
      </c>
      <c r="OR27" s="430" t="s">
        <v>1226</v>
      </c>
      <c r="OS27" s="430" t="s">
        <v>1226</v>
      </c>
      <c r="OT27" s="430" t="s">
        <v>1226</v>
      </c>
      <c r="OU27" s="430" t="s">
        <v>1226</v>
      </c>
      <c r="OV27" s="430" t="s">
        <v>1226</v>
      </c>
      <c r="OW27" s="430" t="s">
        <v>1226</v>
      </c>
      <c r="OX27" s="430" t="s">
        <v>1226</v>
      </c>
      <c r="OY27" s="430" t="s">
        <v>1226</v>
      </c>
      <c r="OZ27" s="430" t="s">
        <v>1226</v>
      </c>
      <c r="PA27" s="430" t="s">
        <v>1226</v>
      </c>
      <c r="PB27" s="430" t="s">
        <v>1226</v>
      </c>
      <c r="PC27" s="430" t="s">
        <v>1226</v>
      </c>
      <c r="PD27" s="430" t="s">
        <v>1226</v>
      </c>
      <c r="PE27" s="430" t="s">
        <v>1226</v>
      </c>
      <c r="PF27" s="430" t="s">
        <v>1226</v>
      </c>
      <c r="PG27" s="430" t="s">
        <v>1226</v>
      </c>
      <c r="PH27" s="430" t="s">
        <v>1226</v>
      </c>
      <c r="PI27" s="430" t="s">
        <v>1226</v>
      </c>
      <c r="PJ27" s="430" t="s">
        <v>1226</v>
      </c>
      <c r="PK27" s="430" t="s">
        <v>1226</v>
      </c>
      <c r="PL27" s="430" t="s">
        <v>1226</v>
      </c>
      <c r="PM27" s="430" t="s">
        <v>1226</v>
      </c>
      <c r="PN27" s="430" t="s">
        <v>1226</v>
      </c>
      <c r="PO27" s="430" t="s">
        <v>1226</v>
      </c>
      <c r="PP27" s="430" t="s">
        <v>1226</v>
      </c>
      <c r="PQ27" s="430" t="s">
        <v>1226</v>
      </c>
      <c r="PR27" s="430" t="s">
        <v>1226</v>
      </c>
      <c r="PS27" s="430" t="s">
        <v>1226</v>
      </c>
      <c r="PT27" s="430" t="s">
        <v>1226</v>
      </c>
      <c r="PU27" s="430" t="s">
        <v>1226</v>
      </c>
      <c r="PV27" s="430" t="s">
        <v>1226</v>
      </c>
      <c r="PW27" s="430" t="s">
        <v>1226</v>
      </c>
      <c r="PX27" s="430" t="s">
        <v>1226</v>
      </c>
      <c r="PY27" s="430" t="s">
        <v>1226</v>
      </c>
      <c r="PZ27" s="430" t="s">
        <v>1226</v>
      </c>
      <c r="QA27" s="430" t="s">
        <v>1226</v>
      </c>
      <c r="QB27" s="430" t="s">
        <v>1226</v>
      </c>
      <c r="QC27" s="430" t="s">
        <v>1226</v>
      </c>
      <c r="QD27" s="430" t="s">
        <v>1226</v>
      </c>
      <c r="QE27" s="430" t="s">
        <v>1226</v>
      </c>
      <c r="QF27" s="430" t="s">
        <v>1226</v>
      </c>
      <c r="QG27" s="430" t="s">
        <v>1226</v>
      </c>
      <c r="QH27" s="430" t="s">
        <v>1226</v>
      </c>
      <c r="QI27" s="430" t="s">
        <v>1226</v>
      </c>
      <c r="QJ27" s="430">
        <v>1</v>
      </c>
      <c r="QK27" s="430" t="s">
        <v>1226</v>
      </c>
      <c r="QL27" s="430" t="s">
        <v>1226</v>
      </c>
      <c r="QM27" s="430">
        <v>1</v>
      </c>
      <c r="QN27" s="430">
        <v>2030</v>
      </c>
      <c r="QO27" s="430">
        <v>1</v>
      </c>
      <c r="QP27" s="430">
        <v>2030</v>
      </c>
      <c r="QQ27" s="430">
        <v>1</v>
      </c>
      <c r="QR27" s="430">
        <v>2030</v>
      </c>
      <c r="QS27" s="430" t="s">
        <v>6375</v>
      </c>
      <c r="QT27" s="430" t="s">
        <v>6375</v>
      </c>
      <c r="QU27" s="430" t="s">
        <v>6375</v>
      </c>
      <c r="QV27" s="430" t="s">
        <v>6376</v>
      </c>
      <c r="QW27" s="430" t="s">
        <v>6376</v>
      </c>
      <c r="QX27" s="430" t="s">
        <v>6376</v>
      </c>
      <c r="QY27" s="430" t="s">
        <v>6377</v>
      </c>
      <c r="QZ27" s="430" t="s">
        <v>6378</v>
      </c>
      <c r="RA27" s="430" t="s">
        <v>6377</v>
      </c>
      <c r="RB27" s="430">
        <v>1</v>
      </c>
      <c r="RC27" s="430">
        <v>1</v>
      </c>
      <c r="RD27" s="430">
        <v>1</v>
      </c>
      <c r="RE27" s="430" t="s">
        <v>1226</v>
      </c>
      <c r="RF27" s="430" t="s">
        <v>1226</v>
      </c>
      <c r="RG27" s="430" t="s">
        <v>1226</v>
      </c>
      <c r="RH27" s="430">
        <v>1</v>
      </c>
      <c r="RI27" s="430" t="s">
        <v>6379</v>
      </c>
      <c r="RJ27" s="430">
        <v>1</v>
      </c>
      <c r="RK27" s="430" t="s">
        <v>6380</v>
      </c>
      <c r="RL27" s="430">
        <v>1</v>
      </c>
      <c r="RM27" s="430" t="s">
        <v>6381</v>
      </c>
      <c r="RN27" s="430">
        <v>1</v>
      </c>
      <c r="RO27" s="430" t="s">
        <v>6382</v>
      </c>
      <c r="RP27" s="430">
        <v>1</v>
      </c>
      <c r="RQ27" s="430" t="s">
        <v>6383</v>
      </c>
      <c r="RR27" s="430">
        <v>1</v>
      </c>
      <c r="RS27" s="430" t="s">
        <v>6384</v>
      </c>
      <c r="RT27" s="430">
        <v>1</v>
      </c>
      <c r="RU27" s="430" t="s">
        <v>6385</v>
      </c>
      <c r="RV27" s="430">
        <v>1</v>
      </c>
      <c r="RW27" s="430" t="s">
        <v>1688</v>
      </c>
      <c r="RX27" s="430">
        <v>1</v>
      </c>
      <c r="RY27" s="430" t="s">
        <v>1042</v>
      </c>
      <c r="RZ27" s="430">
        <v>1</v>
      </c>
      <c r="SA27" s="430" t="s">
        <v>6386</v>
      </c>
      <c r="SB27" s="430">
        <v>1</v>
      </c>
      <c r="SC27" s="430" t="s">
        <v>6386</v>
      </c>
      <c r="SD27" s="430">
        <v>1</v>
      </c>
      <c r="SE27" s="430" t="s">
        <v>6386</v>
      </c>
      <c r="SF27" s="430">
        <v>1</v>
      </c>
      <c r="SG27" s="430" t="s">
        <v>6387</v>
      </c>
      <c r="SH27" s="430">
        <v>1</v>
      </c>
      <c r="SI27" s="430" t="s">
        <v>6388</v>
      </c>
      <c r="SJ27" s="430">
        <v>1</v>
      </c>
      <c r="SK27" s="430" t="s">
        <v>6389</v>
      </c>
      <c r="SL27" s="430">
        <v>1</v>
      </c>
      <c r="SM27" s="430" t="s">
        <v>6390</v>
      </c>
      <c r="SN27" s="430">
        <v>1</v>
      </c>
      <c r="SO27" s="430" t="s">
        <v>6390</v>
      </c>
      <c r="SP27" s="430">
        <v>1</v>
      </c>
      <c r="SQ27" s="430" t="s">
        <v>6390</v>
      </c>
      <c r="SR27" s="430" t="s">
        <v>6391</v>
      </c>
      <c r="SS27" s="430">
        <v>2022</v>
      </c>
      <c r="ST27" s="430">
        <v>0.47</v>
      </c>
      <c r="SU27" s="430">
        <v>2022</v>
      </c>
      <c r="SV27" s="430">
        <v>0.32</v>
      </c>
      <c r="SW27" s="430">
        <v>2022</v>
      </c>
      <c r="SX27" s="430" t="s">
        <v>6391</v>
      </c>
      <c r="SY27" s="430">
        <v>2022</v>
      </c>
      <c r="SZ27" s="430">
        <v>0.47</v>
      </c>
      <c r="TA27" s="430">
        <v>2022</v>
      </c>
      <c r="TB27" s="430">
        <v>0.32</v>
      </c>
      <c r="TC27" s="430">
        <v>2022</v>
      </c>
      <c r="TD27" s="430" t="s">
        <v>1185</v>
      </c>
      <c r="TE27" s="430" t="s">
        <v>1185</v>
      </c>
      <c r="TF27" s="430" t="s">
        <v>1185</v>
      </c>
      <c r="TG27" s="430">
        <v>0</v>
      </c>
      <c r="TH27" s="430">
        <v>0</v>
      </c>
      <c r="TI27" s="430">
        <v>0</v>
      </c>
      <c r="TJ27" s="430" t="s">
        <v>1226</v>
      </c>
      <c r="TK27" s="430" t="s">
        <v>1226</v>
      </c>
      <c r="TL27" s="430" t="s">
        <v>1226</v>
      </c>
      <c r="TM27" s="430" t="s">
        <v>1226</v>
      </c>
      <c r="TN27" s="430" t="s">
        <v>1226</v>
      </c>
      <c r="TO27" s="430" t="s">
        <v>1226</v>
      </c>
      <c r="TP27" s="430" t="s">
        <v>1226</v>
      </c>
      <c r="TQ27" s="430" t="s">
        <v>1226</v>
      </c>
      <c r="TR27" s="430" t="s">
        <v>1226</v>
      </c>
      <c r="TS27" s="430" t="s">
        <v>1226</v>
      </c>
      <c r="TT27" s="430" t="s">
        <v>1226</v>
      </c>
      <c r="TU27" s="430" t="s">
        <v>1226</v>
      </c>
      <c r="TV27" s="430" t="s">
        <v>1226</v>
      </c>
      <c r="TW27" s="430" t="s">
        <v>1226</v>
      </c>
      <c r="TX27" s="430" t="s">
        <v>1226</v>
      </c>
      <c r="TY27" s="430" t="s">
        <v>1226</v>
      </c>
      <c r="TZ27" s="430" t="s">
        <v>1226</v>
      </c>
      <c r="UA27" s="430" t="s">
        <v>1226</v>
      </c>
      <c r="UB27" s="430" t="s">
        <v>1226</v>
      </c>
      <c r="UC27" s="430" t="s">
        <v>1226</v>
      </c>
      <c r="UD27" s="430" t="s">
        <v>1226</v>
      </c>
      <c r="UE27" s="430" t="s">
        <v>1226</v>
      </c>
      <c r="UF27" s="430" t="s">
        <v>1226</v>
      </c>
      <c r="UG27" s="430" t="s">
        <v>1226</v>
      </c>
      <c r="UH27" s="430" t="s">
        <v>1226</v>
      </c>
      <c r="UI27" s="430" t="s">
        <v>1226</v>
      </c>
      <c r="UJ27" s="430" t="s">
        <v>1226</v>
      </c>
      <c r="UK27" s="430" t="s">
        <v>1226</v>
      </c>
      <c r="UL27" s="430" t="s">
        <v>1226</v>
      </c>
      <c r="UM27" s="430" t="s">
        <v>1226</v>
      </c>
      <c r="UN27" s="430" t="s">
        <v>1226</v>
      </c>
      <c r="UO27" s="430" t="s">
        <v>1226</v>
      </c>
      <c r="UP27" s="430" t="s">
        <v>1226</v>
      </c>
      <c r="UQ27" s="430" t="s">
        <v>1226</v>
      </c>
      <c r="UR27" s="430" t="s">
        <v>1226</v>
      </c>
      <c r="US27" s="430" t="s">
        <v>1226</v>
      </c>
      <c r="UT27" s="430">
        <v>0</v>
      </c>
      <c r="UU27" s="430" t="s">
        <v>1226</v>
      </c>
      <c r="UV27" s="430" t="s">
        <v>1226</v>
      </c>
      <c r="UW27" s="430" t="s">
        <v>1226</v>
      </c>
      <c r="UX27" s="430" t="s">
        <v>1226</v>
      </c>
      <c r="UY27" s="430" t="s">
        <v>1226</v>
      </c>
      <c r="UZ27" s="430" t="s">
        <v>1226</v>
      </c>
      <c r="VA27" s="430" t="s">
        <v>1226</v>
      </c>
      <c r="VB27" s="430" t="s">
        <v>1226</v>
      </c>
      <c r="VC27" s="430" t="s">
        <v>1226</v>
      </c>
      <c r="VD27" s="430">
        <v>0</v>
      </c>
      <c r="VE27" s="430" t="s">
        <v>1226</v>
      </c>
      <c r="VF27" s="430" t="s">
        <v>1226</v>
      </c>
      <c r="VG27" s="430" t="s">
        <v>1226</v>
      </c>
      <c r="VH27" s="430" t="s">
        <v>1226</v>
      </c>
      <c r="VI27" s="430" t="s">
        <v>1226</v>
      </c>
      <c r="VJ27" s="430" t="s">
        <v>1226</v>
      </c>
      <c r="VK27" s="430" t="s">
        <v>1226</v>
      </c>
      <c r="VL27" s="430" t="s">
        <v>1226</v>
      </c>
      <c r="VM27" s="430" t="s">
        <v>1226</v>
      </c>
      <c r="VN27" s="430">
        <v>0</v>
      </c>
      <c r="VO27" s="430" t="s">
        <v>1226</v>
      </c>
      <c r="VP27" s="430" t="s">
        <v>1226</v>
      </c>
      <c r="VQ27" s="430" t="s">
        <v>1226</v>
      </c>
      <c r="VR27" s="430" t="s">
        <v>1226</v>
      </c>
      <c r="VS27" s="430">
        <v>0</v>
      </c>
      <c r="VT27" s="430" t="s">
        <v>1226</v>
      </c>
      <c r="VU27" s="430" t="s">
        <v>1226</v>
      </c>
      <c r="VV27" s="430" t="s">
        <v>1226</v>
      </c>
      <c r="VW27" s="430" t="s">
        <v>1226</v>
      </c>
      <c r="VX27" s="430" t="s">
        <v>1226</v>
      </c>
      <c r="VY27" s="430" t="s">
        <v>1226</v>
      </c>
      <c r="VZ27" s="430" t="s">
        <v>1226</v>
      </c>
      <c r="WA27" s="430" t="s">
        <v>1226</v>
      </c>
      <c r="WB27" s="430" t="s">
        <v>1226</v>
      </c>
      <c r="WC27" s="430" t="s">
        <v>1226</v>
      </c>
      <c r="WD27" s="430" t="s">
        <v>1226</v>
      </c>
      <c r="WE27" s="430" t="s">
        <v>1226</v>
      </c>
      <c r="WF27" s="430" t="s">
        <v>1226</v>
      </c>
      <c r="WG27" s="430" t="s">
        <v>1226</v>
      </c>
      <c r="WH27" s="430" t="s">
        <v>1226</v>
      </c>
      <c r="WI27" s="430" t="s">
        <v>1226</v>
      </c>
      <c r="WJ27" s="430" t="s">
        <v>1226</v>
      </c>
      <c r="WK27" s="430" t="s">
        <v>1226</v>
      </c>
      <c r="WL27" s="430" t="s">
        <v>1226</v>
      </c>
      <c r="WM27" s="430" t="s">
        <v>1226</v>
      </c>
      <c r="WN27" s="430" t="s">
        <v>1226</v>
      </c>
      <c r="WO27" s="430" t="s">
        <v>1226</v>
      </c>
      <c r="WP27" s="430" t="s">
        <v>1226</v>
      </c>
      <c r="WQ27" s="430" t="s">
        <v>1226</v>
      </c>
      <c r="WR27" s="430" t="s">
        <v>1226</v>
      </c>
      <c r="WS27" s="430" t="s">
        <v>1226</v>
      </c>
      <c r="WT27" s="430" t="s">
        <v>1226</v>
      </c>
      <c r="WU27" s="430" t="s">
        <v>1226</v>
      </c>
      <c r="WV27" s="430" t="s">
        <v>1226</v>
      </c>
      <c r="WW27" s="430" t="s">
        <v>1226</v>
      </c>
      <c r="WX27" s="430" t="s">
        <v>1226</v>
      </c>
      <c r="WY27" s="430" t="s">
        <v>1226</v>
      </c>
      <c r="WZ27" s="430" t="s">
        <v>1226</v>
      </c>
      <c r="XA27" s="430" t="s">
        <v>1226</v>
      </c>
      <c r="XB27" s="430">
        <v>0</v>
      </c>
      <c r="XC27" s="430" t="s">
        <v>1226</v>
      </c>
      <c r="XD27" s="430" t="s">
        <v>1226</v>
      </c>
      <c r="XE27" s="430" t="s">
        <v>1226</v>
      </c>
      <c r="XF27" s="430" t="s">
        <v>1226</v>
      </c>
      <c r="XG27" s="430" t="s">
        <v>1226</v>
      </c>
      <c r="XH27" s="430" t="s">
        <v>1226</v>
      </c>
      <c r="XI27" s="430" t="s">
        <v>1226</v>
      </c>
      <c r="XJ27" s="430" t="s">
        <v>1226</v>
      </c>
      <c r="XK27" s="430" t="s">
        <v>1226</v>
      </c>
      <c r="XL27" s="430" t="s">
        <v>1226</v>
      </c>
      <c r="XM27" s="430" t="s">
        <v>1226</v>
      </c>
      <c r="XN27" s="430">
        <v>1</v>
      </c>
      <c r="XO27" s="430">
        <v>2</v>
      </c>
      <c r="XP27" s="430" t="s">
        <v>1226</v>
      </c>
      <c r="XQ27" s="430" t="s">
        <v>1226</v>
      </c>
      <c r="XR27" s="430" t="s">
        <v>6392</v>
      </c>
      <c r="XS27" s="430" t="s">
        <v>1226</v>
      </c>
      <c r="XT27" s="430" t="s">
        <v>1226</v>
      </c>
      <c r="XU27" s="430" t="s">
        <v>1226</v>
      </c>
      <c r="XV27" s="430">
        <v>1</v>
      </c>
      <c r="XW27" s="430">
        <v>2</v>
      </c>
      <c r="XX27" s="430" t="s">
        <v>1226</v>
      </c>
      <c r="XY27" s="430" t="s">
        <v>1226</v>
      </c>
      <c r="XZ27" s="430" t="s">
        <v>6393</v>
      </c>
      <c r="YA27" s="430" t="s">
        <v>1226</v>
      </c>
      <c r="YB27" s="430">
        <v>1</v>
      </c>
      <c r="YC27" s="430">
        <v>3</v>
      </c>
      <c r="YD27" s="430">
        <v>1</v>
      </c>
      <c r="YE27" s="430">
        <v>2</v>
      </c>
      <c r="YF27" s="430">
        <v>1</v>
      </c>
      <c r="YG27" s="430">
        <v>3</v>
      </c>
      <c r="YH27" s="430" t="s">
        <v>6394</v>
      </c>
      <c r="YI27" s="430" t="s">
        <v>1226</v>
      </c>
      <c r="YJ27" s="430" t="s">
        <v>1226</v>
      </c>
      <c r="YK27" s="430" t="s">
        <v>1226</v>
      </c>
      <c r="YL27" s="430">
        <v>1</v>
      </c>
      <c r="YM27" s="430">
        <v>2</v>
      </c>
      <c r="YN27" s="430" t="s">
        <v>1226</v>
      </c>
      <c r="YO27" s="430" t="s">
        <v>1226</v>
      </c>
      <c r="YP27" s="430" t="s">
        <v>6395</v>
      </c>
      <c r="YQ27" s="430" t="s">
        <v>1226</v>
      </c>
      <c r="YR27" s="430" t="s">
        <v>1226</v>
      </c>
      <c r="YS27" s="430" t="s">
        <v>1226</v>
      </c>
      <c r="YT27" s="430" t="s">
        <v>1226</v>
      </c>
      <c r="YU27" s="430" t="s">
        <v>1226</v>
      </c>
      <c r="YV27" s="430" t="s">
        <v>1226</v>
      </c>
      <c r="YW27" s="430" t="s">
        <v>1226</v>
      </c>
      <c r="YX27" s="430" t="s">
        <v>1226</v>
      </c>
      <c r="YY27" s="430" t="s">
        <v>1226</v>
      </c>
      <c r="YZ27" s="430">
        <v>1</v>
      </c>
      <c r="ZA27" s="430">
        <v>1</v>
      </c>
      <c r="ZB27" s="430">
        <v>1</v>
      </c>
      <c r="ZC27" s="430">
        <v>2</v>
      </c>
      <c r="ZD27" s="430">
        <v>1</v>
      </c>
      <c r="ZE27" s="430">
        <v>2</v>
      </c>
      <c r="ZF27" s="430" t="s">
        <v>6396</v>
      </c>
      <c r="ZG27" s="430" t="s">
        <v>1226</v>
      </c>
      <c r="ZH27" s="430" t="s">
        <v>1226</v>
      </c>
      <c r="ZI27" s="430" t="s">
        <v>1226</v>
      </c>
      <c r="ZJ27" s="430" t="s">
        <v>1226</v>
      </c>
      <c r="ZK27" s="430">
        <v>1</v>
      </c>
      <c r="ZL27" s="430">
        <v>2</v>
      </c>
      <c r="ZM27" s="430" t="s">
        <v>6397</v>
      </c>
      <c r="ZN27" s="430">
        <v>1</v>
      </c>
      <c r="ZO27" s="430">
        <v>1</v>
      </c>
      <c r="ZP27" s="430">
        <v>1</v>
      </c>
      <c r="ZQ27" s="430">
        <v>2</v>
      </c>
      <c r="ZR27" s="430" t="s">
        <v>1226</v>
      </c>
      <c r="ZS27" s="430" t="s">
        <v>1226</v>
      </c>
      <c r="ZT27" s="430" t="s">
        <v>6398</v>
      </c>
      <c r="ZU27" s="430">
        <v>1</v>
      </c>
      <c r="ZV27" s="430">
        <v>1</v>
      </c>
      <c r="ZW27" s="430">
        <v>1</v>
      </c>
      <c r="ZX27" s="430">
        <v>2</v>
      </c>
      <c r="ZY27" s="430" t="s">
        <v>1226</v>
      </c>
      <c r="ZZ27" s="430">
        <v>1</v>
      </c>
      <c r="AAA27" s="430" t="s">
        <v>6399</v>
      </c>
      <c r="AAB27" s="430" t="s">
        <v>1226</v>
      </c>
      <c r="AAC27" s="430">
        <v>0</v>
      </c>
      <c r="AAD27" s="430" t="s">
        <v>1226</v>
      </c>
      <c r="AAE27" s="430">
        <v>0</v>
      </c>
      <c r="AAF27" s="430" t="s">
        <v>1226</v>
      </c>
      <c r="AAG27" s="430">
        <v>0</v>
      </c>
      <c r="AAH27" s="430" t="s">
        <v>1226</v>
      </c>
      <c r="AAI27" s="430" t="s">
        <v>1226</v>
      </c>
      <c r="AAJ27" s="430" t="s">
        <v>1226</v>
      </c>
      <c r="AAK27" s="430">
        <v>0</v>
      </c>
      <c r="AAL27" s="430" t="s">
        <v>1226</v>
      </c>
      <c r="AAM27" s="430">
        <v>0</v>
      </c>
      <c r="AAN27" s="430" t="s">
        <v>1226</v>
      </c>
      <c r="AAO27" s="430">
        <v>0</v>
      </c>
      <c r="AAP27" s="430" t="s">
        <v>1226</v>
      </c>
      <c r="AAQ27" s="430" t="s">
        <v>1226</v>
      </c>
      <c r="AAR27" s="430" t="s">
        <v>1226</v>
      </c>
      <c r="AAS27" s="430">
        <v>1</v>
      </c>
      <c r="AAT27" s="430">
        <v>1</v>
      </c>
      <c r="AAU27" s="430">
        <v>1</v>
      </c>
      <c r="AAV27" s="430">
        <v>1</v>
      </c>
      <c r="AAW27" s="430">
        <v>1</v>
      </c>
      <c r="AAX27" s="430">
        <v>1</v>
      </c>
      <c r="AAY27" s="430" t="s">
        <v>1226</v>
      </c>
      <c r="AAZ27" s="430" t="s">
        <v>1226</v>
      </c>
      <c r="ABA27" s="430" t="s">
        <v>1226</v>
      </c>
      <c r="ABB27" s="430" t="s">
        <v>1226</v>
      </c>
      <c r="ABC27" s="430" t="s">
        <v>1226</v>
      </c>
      <c r="ABD27" s="430" t="s">
        <v>1226</v>
      </c>
      <c r="ABE27" s="430" t="s">
        <v>1226</v>
      </c>
      <c r="ABF27" s="430" t="s">
        <v>1226</v>
      </c>
      <c r="ABG27" s="430" t="s">
        <v>1226</v>
      </c>
      <c r="ABH27" s="430" t="s">
        <v>1226</v>
      </c>
      <c r="ABI27" s="430" t="s">
        <v>6400</v>
      </c>
      <c r="ABJ27" s="430">
        <v>2</v>
      </c>
      <c r="ABK27" s="430">
        <v>2</v>
      </c>
      <c r="ABL27" s="430">
        <v>2</v>
      </c>
      <c r="ABM27" s="430">
        <v>2</v>
      </c>
      <c r="ABN27" s="430">
        <v>1</v>
      </c>
      <c r="ABO27" s="430">
        <v>1</v>
      </c>
      <c r="ABP27" s="430">
        <v>2</v>
      </c>
      <c r="ABQ27" s="430">
        <v>1</v>
      </c>
      <c r="ABR27" s="430" t="s">
        <v>1185</v>
      </c>
      <c r="ABS27" s="430">
        <v>3</v>
      </c>
      <c r="ABT27" s="430">
        <v>3</v>
      </c>
      <c r="ABU27" s="430">
        <v>3</v>
      </c>
      <c r="ABV27" s="430">
        <v>3</v>
      </c>
      <c r="ABW27" s="430">
        <v>3</v>
      </c>
      <c r="ABX27" s="430">
        <v>3</v>
      </c>
      <c r="ABY27" s="430">
        <v>3</v>
      </c>
      <c r="ABZ27" s="430">
        <v>3</v>
      </c>
      <c r="ACA27" s="430" t="s">
        <v>6401</v>
      </c>
      <c r="ACB27" s="430">
        <v>2</v>
      </c>
      <c r="ACC27" s="430">
        <v>2</v>
      </c>
      <c r="ACD27" s="430">
        <v>2</v>
      </c>
      <c r="ACE27" s="430">
        <v>2</v>
      </c>
      <c r="ACF27" s="430">
        <v>2</v>
      </c>
      <c r="ACG27" s="430">
        <v>2</v>
      </c>
      <c r="ACH27" s="430">
        <v>2</v>
      </c>
      <c r="ACI27" s="430">
        <v>1</v>
      </c>
      <c r="ACJ27" s="430" t="s">
        <v>1284</v>
      </c>
      <c r="ACK27" s="430">
        <v>1</v>
      </c>
      <c r="ACL27" s="430">
        <v>1</v>
      </c>
      <c r="ACM27" s="430">
        <v>1</v>
      </c>
      <c r="ACN27" s="430">
        <v>1</v>
      </c>
      <c r="ACO27" s="430">
        <v>1</v>
      </c>
      <c r="ACP27" s="430">
        <v>1</v>
      </c>
      <c r="ACQ27" s="430">
        <v>1</v>
      </c>
      <c r="ACR27" s="430">
        <v>3</v>
      </c>
      <c r="ACS27" s="430" t="s">
        <v>6402</v>
      </c>
      <c r="ACT27" s="430">
        <v>2</v>
      </c>
      <c r="ACU27" s="430">
        <v>1</v>
      </c>
      <c r="ACV27" s="430">
        <v>2</v>
      </c>
      <c r="ACW27" s="430">
        <v>2</v>
      </c>
      <c r="ACX27" s="430">
        <v>2</v>
      </c>
      <c r="ACY27" s="430">
        <v>1</v>
      </c>
      <c r="ACZ27" s="430">
        <v>1</v>
      </c>
      <c r="ADA27" s="430">
        <v>1</v>
      </c>
      <c r="ADB27" s="430" t="s">
        <v>1226</v>
      </c>
      <c r="ADC27" s="430" t="s">
        <v>1226</v>
      </c>
      <c r="ADD27" s="430" t="s">
        <v>1226</v>
      </c>
      <c r="ADE27" s="430" t="s">
        <v>1226</v>
      </c>
      <c r="ADF27" s="430" t="s">
        <v>1226</v>
      </c>
      <c r="ADG27" s="430" t="s">
        <v>1226</v>
      </c>
      <c r="ADH27" s="430" t="s">
        <v>1226</v>
      </c>
      <c r="ADI27" s="430" t="s">
        <v>1226</v>
      </c>
      <c r="ADJ27" s="430" t="s">
        <v>1226</v>
      </c>
      <c r="ADK27" s="430" t="s">
        <v>1226</v>
      </c>
      <c r="ADL27" s="430" t="s">
        <v>1226</v>
      </c>
      <c r="ADM27" s="430" t="s">
        <v>1226</v>
      </c>
      <c r="ADN27" s="430" t="s">
        <v>1226</v>
      </c>
      <c r="ADO27" s="430" t="s">
        <v>1226</v>
      </c>
      <c r="ADP27" s="430" t="s">
        <v>1226</v>
      </c>
      <c r="ADQ27" s="430" t="s">
        <v>1226</v>
      </c>
      <c r="ADR27" s="430" t="s">
        <v>1226</v>
      </c>
      <c r="ADS27" s="430" t="s">
        <v>1226</v>
      </c>
      <c r="ADT27" s="430" t="s">
        <v>1226</v>
      </c>
      <c r="ADU27" s="430" t="s">
        <v>1226</v>
      </c>
      <c r="ADV27" s="430" t="s">
        <v>1226</v>
      </c>
      <c r="ADW27" s="430" t="s">
        <v>1226</v>
      </c>
      <c r="ADX27" s="430" t="s">
        <v>1226</v>
      </c>
      <c r="ADY27" s="430" t="s">
        <v>1226</v>
      </c>
      <c r="ADZ27" s="430" t="s">
        <v>1226</v>
      </c>
      <c r="AEA27" s="430" t="s">
        <v>1226</v>
      </c>
      <c r="AEB27" s="430" t="s">
        <v>1226</v>
      </c>
      <c r="AEC27" s="430" t="s">
        <v>1226</v>
      </c>
      <c r="AED27" s="430" t="s">
        <v>1226</v>
      </c>
      <c r="AEE27" s="430" t="s">
        <v>1226</v>
      </c>
      <c r="AEF27" s="430" t="s">
        <v>1226</v>
      </c>
      <c r="AEG27" s="430" t="s">
        <v>1226</v>
      </c>
      <c r="AEH27" s="430" t="s">
        <v>1226</v>
      </c>
      <c r="AEI27" s="430" t="s">
        <v>1226</v>
      </c>
      <c r="AEJ27" s="430" t="s">
        <v>1226</v>
      </c>
      <c r="AEK27" s="430" t="s">
        <v>1226</v>
      </c>
      <c r="AEL27" s="430" t="s">
        <v>1226</v>
      </c>
      <c r="AEM27" s="430" t="s">
        <v>1226</v>
      </c>
      <c r="AEN27" s="430" t="s">
        <v>1226</v>
      </c>
      <c r="AEO27" s="430" t="s">
        <v>1226</v>
      </c>
      <c r="AEP27" s="430" t="s">
        <v>1226</v>
      </c>
      <c r="AEQ27" s="430" t="s">
        <v>1226</v>
      </c>
      <c r="AER27" s="430" t="s">
        <v>1226</v>
      </c>
      <c r="AES27" s="430" t="s">
        <v>1226</v>
      </c>
      <c r="AET27" s="430" t="s">
        <v>1226</v>
      </c>
      <c r="AEU27" s="430" t="s">
        <v>1226</v>
      </c>
      <c r="AEV27" s="430" t="s">
        <v>1226</v>
      </c>
      <c r="AEW27" s="430" t="s">
        <v>1226</v>
      </c>
      <c r="AEX27" s="430" t="s">
        <v>1226</v>
      </c>
      <c r="AEY27" s="430" t="s">
        <v>1226</v>
      </c>
      <c r="AEZ27" s="430" t="s">
        <v>1226</v>
      </c>
      <c r="AFA27" s="430" t="s">
        <v>1226</v>
      </c>
      <c r="AFB27" s="430" t="s">
        <v>1226</v>
      </c>
      <c r="AFC27" s="430" t="s">
        <v>1226</v>
      </c>
      <c r="AFD27" s="430" t="s">
        <v>1226</v>
      </c>
      <c r="AFE27" s="430" t="s">
        <v>1226</v>
      </c>
      <c r="AFF27" s="430" t="s">
        <v>1226</v>
      </c>
      <c r="AFG27" s="430" t="s">
        <v>1226</v>
      </c>
      <c r="AFH27" s="430" t="s">
        <v>1226</v>
      </c>
      <c r="AFI27" s="430" t="s">
        <v>1226</v>
      </c>
      <c r="AFJ27" s="430" t="s">
        <v>1226</v>
      </c>
      <c r="AFK27" s="430" t="s">
        <v>1226</v>
      </c>
      <c r="AFL27" s="430" t="s">
        <v>1226</v>
      </c>
      <c r="AFM27" s="430" t="s">
        <v>1226</v>
      </c>
      <c r="AFN27" s="430" t="s">
        <v>1226</v>
      </c>
      <c r="AFO27" s="430" t="s">
        <v>1226</v>
      </c>
      <c r="AFP27" s="430" t="s">
        <v>1226</v>
      </c>
      <c r="AFQ27" s="430" t="s">
        <v>1226</v>
      </c>
      <c r="AFR27" s="430" t="s">
        <v>1226</v>
      </c>
      <c r="AFS27" s="430" t="s">
        <v>1226</v>
      </c>
      <c r="AFT27" s="430" t="s">
        <v>1226</v>
      </c>
      <c r="AFU27" s="430" t="s">
        <v>1226</v>
      </c>
      <c r="AFV27" s="430" t="s">
        <v>1226</v>
      </c>
      <c r="AFW27" s="430" t="s">
        <v>1226</v>
      </c>
      <c r="AFX27" s="430" t="s">
        <v>1226</v>
      </c>
      <c r="AFY27" s="430" t="s">
        <v>1226</v>
      </c>
      <c r="AFZ27" s="430" t="s">
        <v>1226</v>
      </c>
      <c r="AGA27" s="430" t="s">
        <v>1226</v>
      </c>
      <c r="AGB27" s="430" t="s">
        <v>1226</v>
      </c>
      <c r="AGC27" s="430" t="s">
        <v>1226</v>
      </c>
      <c r="AGD27" s="430" t="s">
        <v>1226</v>
      </c>
      <c r="AGE27" s="430">
        <v>1</v>
      </c>
      <c r="AGF27" s="430" t="s">
        <v>6403</v>
      </c>
      <c r="AGG27" s="430" t="s">
        <v>6404</v>
      </c>
      <c r="AGH27" s="430">
        <v>1</v>
      </c>
      <c r="AGI27" s="430">
        <v>1</v>
      </c>
      <c r="AGJ27" s="430">
        <v>1</v>
      </c>
      <c r="AGK27" s="430">
        <v>1</v>
      </c>
      <c r="AGL27" s="430">
        <v>1</v>
      </c>
      <c r="AGM27" s="430">
        <v>1</v>
      </c>
      <c r="AGN27" s="430" t="s">
        <v>1226</v>
      </c>
      <c r="AGO27" s="430" t="s">
        <v>1226</v>
      </c>
      <c r="AGP27" s="430">
        <v>1</v>
      </c>
      <c r="AGQ27" s="430">
        <v>1</v>
      </c>
      <c r="AGR27" s="430">
        <v>1</v>
      </c>
      <c r="AGS27" s="430" t="s">
        <v>1396</v>
      </c>
      <c r="AGT27" s="430" t="s">
        <v>6405</v>
      </c>
      <c r="AGU27" s="430">
        <v>1</v>
      </c>
      <c r="AGV27" s="430">
        <v>1</v>
      </c>
      <c r="AGW27" s="430">
        <v>3</v>
      </c>
      <c r="AGX27" s="430">
        <v>2</v>
      </c>
      <c r="AGY27" s="430">
        <v>1</v>
      </c>
      <c r="AGZ27" s="430">
        <v>1</v>
      </c>
      <c r="AHA27" s="430">
        <v>3</v>
      </c>
      <c r="AHB27" s="430">
        <v>2</v>
      </c>
      <c r="AHC27" s="430">
        <v>1</v>
      </c>
      <c r="AHD27" s="430">
        <v>1</v>
      </c>
      <c r="AHE27" s="430">
        <v>3</v>
      </c>
      <c r="AHF27" s="430">
        <v>3</v>
      </c>
      <c r="AHG27" s="430">
        <v>1</v>
      </c>
      <c r="AHH27" s="430">
        <v>1</v>
      </c>
      <c r="AHI27" s="430">
        <v>3</v>
      </c>
      <c r="AHJ27" s="430">
        <v>3</v>
      </c>
      <c r="AHK27" s="430">
        <v>1</v>
      </c>
      <c r="AHL27" s="430">
        <v>1</v>
      </c>
      <c r="AHM27" s="430">
        <v>3</v>
      </c>
      <c r="AHN27" s="430">
        <v>2</v>
      </c>
      <c r="AHO27" s="430">
        <v>1</v>
      </c>
      <c r="AHP27" s="430">
        <v>1</v>
      </c>
      <c r="AHQ27" s="430">
        <v>2</v>
      </c>
      <c r="AHR27" s="430">
        <v>2</v>
      </c>
      <c r="AHS27" s="430" t="s">
        <v>1226</v>
      </c>
      <c r="AHT27" s="430" t="s">
        <v>1226</v>
      </c>
      <c r="AHU27" s="430">
        <v>0</v>
      </c>
      <c r="AHV27" s="430">
        <v>0</v>
      </c>
      <c r="AHW27" s="430">
        <v>0</v>
      </c>
      <c r="AHX27" s="430">
        <v>0</v>
      </c>
      <c r="AHY27" s="430">
        <v>0</v>
      </c>
      <c r="AHZ27" s="430">
        <v>0</v>
      </c>
      <c r="AIA27" s="430">
        <v>0</v>
      </c>
      <c r="AIB27" s="430">
        <v>0</v>
      </c>
      <c r="AIC27" s="430">
        <v>0</v>
      </c>
      <c r="AID27" s="430">
        <v>0</v>
      </c>
      <c r="AIE27" s="430">
        <v>0</v>
      </c>
      <c r="AIF27" s="430">
        <v>0</v>
      </c>
      <c r="AIG27" s="430">
        <v>0</v>
      </c>
      <c r="AIH27" s="430">
        <v>0</v>
      </c>
      <c r="AII27" s="430">
        <v>0</v>
      </c>
      <c r="AIJ27" s="430">
        <v>0</v>
      </c>
      <c r="AIK27" s="430">
        <v>0</v>
      </c>
      <c r="AIL27" s="430">
        <v>0</v>
      </c>
      <c r="AIM27" s="430">
        <v>0</v>
      </c>
      <c r="AIN27" s="430">
        <v>0</v>
      </c>
      <c r="AIO27" s="430">
        <v>0</v>
      </c>
      <c r="AIP27" s="430">
        <v>0</v>
      </c>
      <c r="AIQ27" s="430" t="s">
        <v>1226</v>
      </c>
      <c r="AIR27" s="430">
        <v>0</v>
      </c>
      <c r="AIS27" s="430" t="s">
        <v>1226</v>
      </c>
      <c r="AIT27" s="430">
        <v>0</v>
      </c>
      <c r="AIU27" s="430" t="s">
        <v>1226</v>
      </c>
    </row>
    <row r="28" spans="1:931" x14ac:dyDescent="0.2">
      <c r="A28" s="430" t="s">
        <v>1685</v>
      </c>
      <c r="B28" s="430" t="s">
        <v>1686</v>
      </c>
      <c r="C28" s="430" t="s">
        <v>1047</v>
      </c>
      <c r="D28" s="430" t="s">
        <v>1048</v>
      </c>
      <c r="E28" s="430" t="s">
        <v>1039</v>
      </c>
      <c r="F28" s="443">
        <v>17.179739999999999</v>
      </c>
      <c r="G28" s="443">
        <v>11779.980801784301</v>
      </c>
      <c r="H28" s="430">
        <v>1</v>
      </c>
      <c r="I28" s="430">
        <v>1</v>
      </c>
      <c r="J28" s="430">
        <v>2017</v>
      </c>
      <c r="K28" s="430">
        <v>2017</v>
      </c>
      <c r="L28" s="430" t="s">
        <v>6429</v>
      </c>
      <c r="M28" s="430" t="s">
        <v>6430</v>
      </c>
      <c r="N28" s="430">
        <v>1</v>
      </c>
      <c r="O28" s="430">
        <v>1</v>
      </c>
      <c r="P28" s="430" t="s">
        <v>6431</v>
      </c>
      <c r="Q28" s="430" t="s">
        <v>6432</v>
      </c>
      <c r="R28" s="430">
        <v>2010</v>
      </c>
      <c r="S28" s="430">
        <v>2010</v>
      </c>
      <c r="T28" s="430" t="s">
        <v>6433</v>
      </c>
      <c r="U28" s="430" t="s">
        <v>6433</v>
      </c>
      <c r="V28" s="430">
        <v>1</v>
      </c>
      <c r="W28" s="430">
        <v>1</v>
      </c>
      <c r="X28" s="430" t="s">
        <v>6434</v>
      </c>
      <c r="Y28" s="430" t="s">
        <v>6435</v>
      </c>
      <c r="Z28" s="430" t="s">
        <v>1226</v>
      </c>
      <c r="AA28" s="430">
        <v>2010</v>
      </c>
      <c r="AB28" s="430" t="s">
        <v>6433</v>
      </c>
      <c r="AC28" s="430" t="s">
        <v>6433</v>
      </c>
      <c r="AD28" s="430">
        <v>1</v>
      </c>
      <c r="AE28" s="430" t="s">
        <v>6436</v>
      </c>
      <c r="AF28" s="430">
        <v>2009</v>
      </c>
      <c r="AG28" s="430">
        <v>1</v>
      </c>
      <c r="AH28" s="430" t="s">
        <v>6437</v>
      </c>
      <c r="AI28" s="430">
        <v>1998</v>
      </c>
      <c r="AJ28" s="430">
        <v>1</v>
      </c>
      <c r="AK28" s="430" t="s">
        <v>6438</v>
      </c>
      <c r="AL28" s="430">
        <v>2009</v>
      </c>
      <c r="AM28" s="430">
        <v>1</v>
      </c>
      <c r="AN28" s="430" t="s">
        <v>6438</v>
      </c>
      <c r="AO28" s="430">
        <v>2009</v>
      </c>
      <c r="AP28" s="430">
        <v>1</v>
      </c>
      <c r="AQ28" s="430" t="s">
        <v>6439</v>
      </c>
      <c r="AR28" s="430">
        <v>2009</v>
      </c>
      <c r="AS28" s="430">
        <v>1</v>
      </c>
      <c r="AT28" s="430" t="s">
        <v>6439</v>
      </c>
      <c r="AU28" s="430">
        <v>2009</v>
      </c>
      <c r="AV28" s="430">
        <v>1</v>
      </c>
      <c r="AW28" s="430" t="s">
        <v>6439</v>
      </c>
      <c r="AX28" s="430">
        <v>2009</v>
      </c>
      <c r="AY28" s="430">
        <v>1</v>
      </c>
      <c r="AZ28" s="430" t="s">
        <v>6439</v>
      </c>
      <c r="BA28" s="430">
        <v>2009</v>
      </c>
      <c r="BB28" s="430">
        <v>1</v>
      </c>
      <c r="BC28" s="430" t="s">
        <v>6440</v>
      </c>
      <c r="BD28" s="430">
        <v>2011</v>
      </c>
      <c r="BE28" s="430">
        <v>1</v>
      </c>
      <c r="BF28" s="430" t="s">
        <v>6440</v>
      </c>
      <c r="BG28" s="430">
        <v>2011</v>
      </c>
      <c r="BH28" s="430">
        <v>1</v>
      </c>
      <c r="BI28" s="430" t="s">
        <v>6440</v>
      </c>
      <c r="BJ28" s="430">
        <v>2011</v>
      </c>
      <c r="BK28" s="430">
        <v>1</v>
      </c>
      <c r="BL28" s="430" t="s">
        <v>6441</v>
      </c>
      <c r="BM28" s="430">
        <v>2011</v>
      </c>
      <c r="BN28" s="430">
        <v>1</v>
      </c>
      <c r="BO28" s="430" t="s">
        <v>6441</v>
      </c>
      <c r="BP28" s="430">
        <v>2011</v>
      </c>
      <c r="BQ28" s="430">
        <v>1</v>
      </c>
      <c r="BR28" s="430">
        <v>0</v>
      </c>
      <c r="BS28" s="430" t="s">
        <v>6442</v>
      </c>
      <c r="BT28" s="430">
        <v>1</v>
      </c>
      <c r="BU28" s="430">
        <v>0</v>
      </c>
      <c r="BV28" s="430" t="s">
        <v>6442</v>
      </c>
      <c r="BW28" s="430">
        <v>1</v>
      </c>
      <c r="BX28" s="430">
        <v>0</v>
      </c>
      <c r="BY28" s="430" t="s">
        <v>6442</v>
      </c>
      <c r="BZ28" s="430">
        <v>1</v>
      </c>
      <c r="CA28" s="430" t="s">
        <v>6442</v>
      </c>
      <c r="CB28" s="430">
        <v>0</v>
      </c>
      <c r="CC28" s="430" t="s">
        <v>1226</v>
      </c>
      <c r="CD28" s="430">
        <v>1</v>
      </c>
      <c r="CE28" s="430" t="s">
        <v>1226</v>
      </c>
      <c r="CF28" s="430">
        <v>543</v>
      </c>
      <c r="CG28" s="430">
        <v>0.5</v>
      </c>
      <c r="CH28" s="430">
        <v>21233</v>
      </c>
      <c r="CI28" s="430" t="s">
        <v>1226</v>
      </c>
      <c r="CJ28" s="430">
        <v>0.5</v>
      </c>
      <c r="CK28" s="430" t="s">
        <v>1226</v>
      </c>
      <c r="CL28" s="430" t="s">
        <v>1226</v>
      </c>
      <c r="CM28" s="430">
        <v>0</v>
      </c>
      <c r="CN28" s="430" t="s">
        <v>1226</v>
      </c>
      <c r="CO28" s="430" t="s">
        <v>1226</v>
      </c>
      <c r="CP28" s="430">
        <v>0</v>
      </c>
      <c r="CQ28" s="430" t="s">
        <v>1226</v>
      </c>
      <c r="CR28" s="430" t="s">
        <v>1226</v>
      </c>
      <c r="CS28" s="430">
        <v>0.66</v>
      </c>
      <c r="CT28" s="430" t="s">
        <v>1454</v>
      </c>
      <c r="CU28" s="430" t="s">
        <v>6443</v>
      </c>
      <c r="CV28" s="430">
        <v>2017</v>
      </c>
      <c r="CW28" s="430">
        <v>0.5</v>
      </c>
      <c r="CX28" s="430" t="s">
        <v>1454</v>
      </c>
      <c r="CY28" s="430" t="s">
        <v>6444</v>
      </c>
      <c r="CZ28" s="430">
        <v>2017</v>
      </c>
      <c r="DA28" s="430">
        <v>1</v>
      </c>
      <c r="DB28" s="430" t="s">
        <v>6445</v>
      </c>
      <c r="DC28" s="430" t="s">
        <v>1294</v>
      </c>
      <c r="DD28" s="430" t="s">
        <v>6446</v>
      </c>
      <c r="DE28" s="430">
        <v>0</v>
      </c>
      <c r="DF28" s="430">
        <v>0.5</v>
      </c>
      <c r="DG28" s="430">
        <v>0.66</v>
      </c>
      <c r="DH28" s="430" t="s">
        <v>1454</v>
      </c>
      <c r="DI28" s="430" t="s">
        <v>6444</v>
      </c>
      <c r="DJ28" s="430">
        <v>2017</v>
      </c>
      <c r="DK28" s="430">
        <v>0.5</v>
      </c>
      <c r="DL28" s="430" t="s">
        <v>1454</v>
      </c>
      <c r="DM28" s="430" t="s">
        <v>6444</v>
      </c>
      <c r="DN28" s="430">
        <v>2017</v>
      </c>
      <c r="DO28" s="430">
        <v>1</v>
      </c>
      <c r="DP28" s="430" t="s">
        <v>6447</v>
      </c>
      <c r="DQ28" s="430" t="s">
        <v>1294</v>
      </c>
      <c r="DR28" s="430" t="s">
        <v>6448</v>
      </c>
      <c r="DS28" s="430">
        <v>0</v>
      </c>
      <c r="DT28" s="430">
        <v>0.5</v>
      </c>
      <c r="DU28" s="430">
        <v>0.66</v>
      </c>
      <c r="DV28" s="430" t="s">
        <v>6449</v>
      </c>
      <c r="DW28" s="430" t="s">
        <v>6444</v>
      </c>
      <c r="DX28" s="430">
        <v>2015</v>
      </c>
      <c r="DY28" s="430">
        <v>0.75</v>
      </c>
      <c r="DZ28" s="430" t="s">
        <v>6450</v>
      </c>
      <c r="EA28" s="430" t="s">
        <v>6444</v>
      </c>
      <c r="EB28" s="430" t="s">
        <v>6451</v>
      </c>
      <c r="EC28" s="430">
        <v>1</v>
      </c>
      <c r="ED28" s="430" t="s">
        <v>6452</v>
      </c>
      <c r="EE28" s="430" t="s">
        <v>1294</v>
      </c>
      <c r="EF28" s="430" t="s">
        <v>6453</v>
      </c>
      <c r="EG28" s="430">
        <v>0</v>
      </c>
      <c r="EH28" s="430">
        <v>0.75</v>
      </c>
      <c r="EI28" s="430">
        <v>0.66</v>
      </c>
      <c r="EJ28" s="430" t="s">
        <v>6449</v>
      </c>
      <c r="EK28" s="430" t="s">
        <v>6444</v>
      </c>
      <c r="EL28" s="430">
        <v>2015</v>
      </c>
      <c r="EM28" s="430">
        <v>0.75</v>
      </c>
      <c r="EN28" s="430" t="s">
        <v>6449</v>
      </c>
      <c r="EO28" s="430" t="s">
        <v>6444</v>
      </c>
      <c r="EP28" s="430">
        <v>2015</v>
      </c>
      <c r="EQ28" s="430">
        <v>1</v>
      </c>
      <c r="ER28" s="430" t="s">
        <v>6454</v>
      </c>
      <c r="ES28" s="430" t="s">
        <v>1294</v>
      </c>
      <c r="ET28" s="430" t="s">
        <v>6453</v>
      </c>
      <c r="EU28" s="430">
        <v>0</v>
      </c>
      <c r="EV28" s="430">
        <v>0.5</v>
      </c>
      <c r="EW28" s="430">
        <v>0.66</v>
      </c>
      <c r="EX28" s="430" t="s">
        <v>6455</v>
      </c>
      <c r="EY28" s="430" t="s">
        <v>6456</v>
      </c>
      <c r="EZ28" s="430">
        <v>2018</v>
      </c>
      <c r="FA28" s="430">
        <v>0.75</v>
      </c>
      <c r="FB28" s="430" t="s">
        <v>6455</v>
      </c>
      <c r="FC28" s="430" t="s">
        <v>6456</v>
      </c>
      <c r="FD28" s="430">
        <v>2018</v>
      </c>
      <c r="FE28" s="430">
        <v>0</v>
      </c>
      <c r="FF28" s="430" t="s">
        <v>1226</v>
      </c>
      <c r="FG28" s="430" t="s">
        <v>1226</v>
      </c>
      <c r="FH28" s="430" t="s">
        <v>1226</v>
      </c>
      <c r="FI28" s="430">
        <v>0</v>
      </c>
      <c r="FJ28" s="430">
        <v>0.5</v>
      </c>
      <c r="FK28" s="430">
        <v>0.66</v>
      </c>
      <c r="FL28" s="430" t="s">
        <v>1454</v>
      </c>
      <c r="FM28" s="430" t="s">
        <v>6444</v>
      </c>
      <c r="FN28" s="430">
        <v>2017</v>
      </c>
      <c r="FO28" s="430">
        <v>0.5</v>
      </c>
      <c r="FP28" s="430" t="s">
        <v>1454</v>
      </c>
      <c r="FQ28" s="430" t="s">
        <v>6444</v>
      </c>
      <c r="FR28" s="430">
        <v>2017</v>
      </c>
      <c r="FS28" s="430">
        <v>1</v>
      </c>
      <c r="FT28" s="430" t="s">
        <v>6447</v>
      </c>
      <c r="FU28" s="430" t="s">
        <v>1294</v>
      </c>
      <c r="FV28" s="430" t="s">
        <v>6448</v>
      </c>
      <c r="FW28" s="430">
        <v>0</v>
      </c>
      <c r="FX28" s="430">
        <v>0.5</v>
      </c>
      <c r="FY28" s="430">
        <v>1</v>
      </c>
      <c r="FZ28" s="430">
        <v>1</v>
      </c>
      <c r="GA28" s="430">
        <v>1</v>
      </c>
      <c r="GB28" s="430">
        <v>1</v>
      </c>
      <c r="GC28" s="430">
        <v>1</v>
      </c>
      <c r="GD28" s="430" t="s">
        <v>1226</v>
      </c>
      <c r="GE28" s="430" t="s">
        <v>1226</v>
      </c>
      <c r="GF28" s="430">
        <v>1</v>
      </c>
      <c r="GG28" s="430">
        <v>1</v>
      </c>
      <c r="GH28" s="430">
        <v>1</v>
      </c>
      <c r="GI28" s="430">
        <v>1</v>
      </c>
      <c r="GJ28" s="430">
        <v>1</v>
      </c>
      <c r="GK28" s="430" t="s">
        <v>1226</v>
      </c>
      <c r="GL28" s="430" t="s">
        <v>1226</v>
      </c>
      <c r="GM28" s="430">
        <v>1</v>
      </c>
      <c r="GN28" s="430">
        <v>1</v>
      </c>
      <c r="GO28" s="430">
        <v>1</v>
      </c>
      <c r="GP28" s="430" t="s">
        <v>1226</v>
      </c>
      <c r="GQ28" s="430" t="s">
        <v>1226</v>
      </c>
      <c r="GR28" s="430" t="s">
        <v>1226</v>
      </c>
      <c r="GS28" s="430" t="s">
        <v>1226</v>
      </c>
      <c r="GT28" s="430">
        <v>1</v>
      </c>
      <c r="GU28" s="430">
        <v>1</v>
      </c>
      <c r="GV28" s="430">
        <v>1</v>
      </c>
      <c r="GW28" s="430">
        <v>1</v>
      </c>
      <c r="GX28" s="430">
        <v>1</v>
      </c>
      <c r="GY28" s="430" t="s">
        <v>1226</v>
      </c>
      <c r="GZ28" s="430" t="s">
        <v>1226</v>
      </c>
      <c r="HA28" s="430">
        <v>1</v>
      </c>
      <c r="HB28" s="430">
        <v>1</v>
      </c>
      <c r="HC28" s="430">
        <v>1</v>
      </c>
      <c r="HD28" s="430" t="s">
        <v>1226</v>
      </c>
      <c r="HE28" s="430" t="s">
        <v>1226</v>
      </c>
      <c r="HF28" s="430" t="s">
        <v>1226</v>
      </c>
      <c r="HG28" s="430" t="s">
        <v>1226</v>
      </c>
      <c r="HH28" s="430">
        <v>1</v>
      </c>
      <c r="HI28" s="430">
        <v>1</v>
      </c>
      <c r="HJ28" s="430">
        <v>1</v>
      </c>
      <c r="HK28" s="430" t="s">
        <v>1226</v>
      </c>
      <c r="HL28" s="430" t="s">
        <v>1226</v>
      </c>
      <c r="HM28" s="430" t="s">
        <v>1226</v>
      </c>
      <c r="HN28" s="430" t="s">
        <v>1226</v>
      </c>
      <c r="HO28" s="430">
        <v>1</v>
      </c>
      <c r="HP28" s="430">
        <v>1</v>
      </c>
      <c r="HQ28" s="430">
        <v>1</v>
      </c>
      <c r="HR28" s="430">
        <v>1</v>
      </c>
      <c r="HS28" s="430">
        <v>1</v>
      </c>
      <c r="HT28" s="430" t="s">
        <v>1226</v>
      </c>
      <c r="HU28" s="430" t="s">
        <v>1226</v>
      </c>
      <c r="HV28" s="430">
        <v>0</v>
      </c>
      <c r="HW28" s="430" t="s">
        <v>1226</v>
      </c>
      <c r="HX28" s="430" t="s">
        <v>1226</v>
      </c>
      <c r="HY28" s="430" t="s">
        <v>1226</v>
      </c>
      <c r="HZ28" s="430" t="s">
        <v>1226</v>
      </c>
      <c r="IA28" s="430" t="s">
        <v>1226</v>
      </c>
      <c r="IB28" s="430" t="s">
        <v>1226</v>
      </c>
      <c r="IC28" s="430">
        <v>0</v>
      </c>
      <c r="ID28" s="430" t="s">
        <v>1226</v>
      </c>
      <c r="IE28" s="430" t="s">
        <v>1226</v>
      </c>
      <c r="IF28" s="430" t="s">
        <v>1226</v>
      </c>
      <c r="IG28" s="430" t="s">
        <v>1226</v>
      </c>
      <c r="IH28" s="430" t="s">
        <v>1226</v>
      </c>
      <c r="II28" s="430" t="s">
        <v>1226</v>
      </c>
      <c r="IJ28" s="430" t="s">
        <v>1226</v>
      </c>
      <c r="IK28" s="430" t="s">
        <v>1226</v>
      </c>
      <c r="IL28" s="430">
        <v>1</v>
      </c>
      <c r="IM28" s="430">
        <v>1</v>
      </c>
      <c r="IN28" s="430">
        <v>1</v>
      </c>
      <c r="IO28" s="430">
        <v>1</v>
      </c>
      <c r="IP28" s="430">
        <v>1</v>
      </c>
      <c r="IQ28" s="430" t="s">
        <v>1226</v>
      </c>
      <c r="IR28" s="430" t="s">
        <v>1226</v>
      </c>
      <c r="IS28" s="430" t="s">
        <v>1226</v>
      </c>
      <c r="IT28" s="430" t="s">
        <v>1226</v>
      </c>
      <c r="IU28" s="430">
        <v>1</v>
      </c>
      <c r="IV28" s="430">
        <v>1</v>
      </c>
      <c r="IW28" s="430">
        <v>1</v>
      </c>
      <c r="IX28" s="430">
        <v>1</v>
      </c>
      <c r="IY28" s="430">
        <v>1</v>
      </c>
      <c r="IZ28" s="430" t="s">
        <v>1226</v>
      </c>
      <c r="JA28" s="430">
        <v>1</v>
      </c>
      <c r="JB28" s="430" t="s">
        <v>1226</v>
      </c>
      <c r="JC28" s="430" t="s">
        <v>1226</v>
      </c>
      <c r="JD28" s="430">
        <v>1</v>
      </c>
      <c r="JE28" s="430">
        <v>1</v>
      </c>
      <c r="JF28" s="430">
        <v>1</v>
      </c>
      <c r="JG28" s="430">
        <v>1</v>
      </c>
      <c r="JH28" s="430">
        <v>1</v>
      </c>
      <c r="JI28" s="430" t="s">
        <v>1226</v>
      </c>
      <c r="JJ28" s="430">
        <v>1</v>
      </c>
      <c r="JK28" s="430" t="s">
        <v>1226</v>
      </c>
      <c r="JL28" s="430" t="s">
        <v>1226</v>
      </c>
      <c r="JM28" s="430">
        <v>1</v>
      </c>
      <c r="JN28" s="430">
        <v>1</v>
      </c>
      <c r="JO28" s="430" t="s">
        <v>1226</v>
      </c>
      <c r="JP28" s="430">
        <v>1</v>
      </c>
      <c r="JQ28" s="430" t="s">
        <v>1226</v>
      </c>
      <c r="JR28" s="430">
        <v>1</v>
      </c>
      <c r="JS28" s="430">
        <v>1</v>
      </c>
      <c r="JT28" s="430" t="s">
        <v>1226</v>
      </c>
      <c r="JU28" s="430" t="s">
        <v>1226</v>
      </c>
      <c r="JV28" s="430">
        <v>0</v>
      </c>
      <c r="JW28" s="430" t="s">
        <v>1226</v>
      </c>
      <c r="JX28" s="430" t="s">
        <v>1226</v>
      </c>
      <c r="JY28" s="430" t="s">
        <v>1226</v>
      </c>
      <c r="JZ28" s="430" t="s">
        <v>1226</v>
      </c>
      <c r="KA28" s="430" t="s">
        <v>1226</v>
      </c>
      <c r="KB28" s="430" t="s">
        <v>1226</v>
      </c>
      <c r="KC28" s="430" t="s">
        <v>1226</v>
      </c>
      <c r="KD28" s="430" t="s">
        <v>1226</v>
      </c>
      <c r="KE28" s="430">
        <v>0</v>
      </c>
      <c r="KF28" s="430" t="s">
        <v>1226</v>
      </c>
      <c r="KG28" s="430" t="s">
        <v>1226</v>
      </c>
      <c r="KH28" s="430" t="s">
        <v>1226</v>
      </c>
      <c r="KI28" s="430" t="s">
        <v>1226</v>
      </c>
      <c r="KJ28" s="430" t="s">
        <v>1226</v>
      </c>
      <c r="KK28" s="430" t="s">
        <v>1226</v>
      </c>
      <c r="KL28" s="430" t="s">
        <v>1226</v>
      </c>
      <c r="KM28" s="430" t="s">
        <v>1226</v>
      </c>
      <c r="KN28" s="430">
        <v>1</v>
      </c>
      <c r="KO28" s="430">
        <v>1</v>
      </c>
      <c r="KP28" s="430">
        <v>1</v>
      </c>
      <c r="KQ28" s="430">
        <v>1</v>
      </c>
      <c r="KR28" s="430">
        <v>1</v>
      </c>
      <c r="KS28" s="430">
        <v>1</v>
      </c>
      <c r="KT28" s="430">
        <v>1</v>
      </c>
      <c r="KU28" s="430" t="s">
        <v>1226</v>
      </c>
      <c r="KV28" s="430" t="s">
        <v>1226</v>
      </c>
      <c r="KW28" s="430">
        <v>0</v>
      </c>
      <c r="KX28" s="430" t="s">
        <v>1226</v>
      </c>
      <c r="KY28" s="430" t="s">
        <v>1226</v>
      </c>
      <c r="KZ28" s="430" t="s">
        <v>1226</v>
      </c>
      <c r="LA28" s="430" t="s">
        <v>1226</v>
      </c>
      <c r="LB28" s="430" t="s">
        <v>1226</v>
      </c>
      <c r="LC28" s="430" t="s">
        <v>1226</v>
      </c>
      <c r="LD28" s="430" t="s">
        <v>1226</v>
      </c>
      <c r="LE28" s="430" t="s">
        <v>1226</v>
      </c>
      <c r="LF28" s="430">
        <v>1</v>
      </c>
      <c r="LG28" s="430">
        <v>1</v>
      </c>
      <c r="LH28" s="430" t="s">
        <v>1226</v>
      </c>
      <c r="LI28" s="430">
        <v>1</v>
      </c>
      <c r="LJ28" s="430">
        <v>1</v>
      </c>
      <c r="LK28" s="430" t="s">
        <v>1226</v>
      </c>
      <c r="LL28" s="430" t="s">
        <v>1226</v>
      </c>
      <c r="LM28" s="430" t="s">
        <v>1226</v>
      </c>
      <c r="LN28" s="430" t="s">
        <v>1226</v>
      </c>
      <c r="LO28" s="430">
        <v>1</v>
      </c>
      <c r="LP28" s="430">
        <v>1</v>
      </c>
      <c r="LQ28" s="430">
        <v>1</v>
      </c>
      <c r="LR28" s="430">
        <v>1</v>
      </c>
      <c r="LS28" s="430">
        <v>1</v>
      </c>
      <c r="LT28" s="430">
        <v>1</v>
      </c>
      <c r="LU28" s="430">
        <v>1</v>
      </c>
      <c r="LV28" s="430" t="s">
        <v>1226</v>
      </c>
      <c r="LW28" s="430" t="s">
        <v>1226</v>
      </c>
      <c r="LX28" s="430">
        <v>1</v>
      </c>
      <c r="LY28" s="430">
        <v>1</v>
      </c>
      <c r="LZ28" s="430">
        <v>1</v>
      </c>
      <c r="MA28" s="430">
        <v>1</v>
      </c>
      <c r="MB28" s="430">
        <v>1</v>
      </c>
      <c r="MC28" s="430">
        <v>1</v>
      </c>
      <c r="MD28" s="430">
        <v>1</v>
      </c>
      <c r="ME28" s="430" t="s">
        <v>1226</v>
      </c>
      <c r="MF28" s="430" t="s">
        <v>1226</v>
      </c>
      <c r="MG28" s="430">
        <v>10</v>
      </c>
      <c r="MH28" s="444" t="s">
        <v>1226</v>
      </c>
      <c r="MI28" s="444" t="s">
        <v>1226</v>
      </c>
      <c r="MJ28" s="430">
        <v>10</v>
      </c>
      <c r="MK28" s="444" t="s">
        <v>1226</v>
      </c>
      <c r="ML28" s="444" t="s">
        <v>1226</v>
      </c>
      <c r="MM28" s="430">
        <v>15</v>
      </c>
      <c r="MN28" s="444">
        <v>1637.8126481597033</v>
      </c>
      <c r="MO28" s="444">
        <v>109.18750987731354</v>
      </c>
      <c r="MP28" s="430">
        <v>15</v>
      </c>
      <c r="MQ28" s="444">
        <v>526.70811487661695</v>
      </c>
      <c r="MR28" s="444">
        <v>35.113874325107794</v>
      </c>
      <c r="MS28" s="430">
        <v>12</v>
      </c>
      <c r="MT28" s="443">
        <v>2.8995999999999997E-2</v>
      </c>
      <c r="MU28" s="443">
        <v>2.4163333333333333E-3</v>
      </c>
      <c r="MV28" s="430" t="s">
        <v>1226</v>
      </c>
      <c r="MW28" s="444" t="s">
        <v>1226</v>
      </c>
      <c r="MX28" s="444" t="s">
        <v>1226</v>
      </c>
      <c r="MY28" s="430">
        <v>1</v>
      </c>
      <c r="MZ28" s="430" t="s">
        <v>6457</v>
      </c>
      <c r="NA28" s="430">
        <v>1</v>
      </c>
      <c r="NB28" s="430" t="s">
        <v>6458</v>
      </c>
      <c r="NC28" s="430">
        <v>1</v>
      </c>
      <c r="ND28" s="430" t="s">
        <v>6459</v>
      </c>
      <c r="NE28" s="430">
        <v>1</v>
      </c>
      <c r="NF28" s="430" t="s">
        <v>6460</v>
      </c>
      <c r="NG28" s="430">
        <v>1</v>
      </c>
      <c r="NH28" s="430" t="s">
        <v>6461</v>
      </c>
      <c r="NI28" s="430">
        <v>1</v>
      </c>
      <c r="NJ28" s="430" t="s">
        <v>6462</v>
      </c>
      <c r="NK28" s="430">
        <v>1</v>
      </c>
      <c r="NL28" s="430" t="s">
        <v>6462</v>
      </c>
      <c r="NM28" s="430">
        <v>1</v>
      </c>
      <c r="NN28" s="430" t="s">
        <v>6462</v>
      </c>
      <c r="NO28" s="430">
        <v>1</v>
      </c>
      <c r="NP28" s="430" t="s">
        <v>6428</v>
      </c>
      <c r="NQ28" s="430">
        <v>1</v>
      </c>
      <c r="NR28" s="430" t="s">
        <v>6463</v>
      </c>
      <c r="NS28" s="430" t="s">
        <v>1294</v>
      </c>
      <c r="NT28" s="430">
        <v>2020</v>
      </c>
      <c r="NU28" s="430">
        <v>0.75</v>
      </c>
      <c r="NV28" s="430" t="s">
        <v>6464</v>
      </c>
      <c r="NW28" s="430" t="s">
        <v>6465</v>
      </c>
      <c r="NX28" s="430">
        <v>1</v>
      </c>
      <c r="NY28" s="430">
        <v>1.9155260899326945</v>
      </c>
      <c r="NZ28" s="430">
        <v>1.9155260899326945</v>
      </c>
      <c r="OA28" s="430">
        <v>0.11149913153125103</v>
      </c>
      <c r="OB28" s="430">
        <v>1</v>
      </c>
      <c r="OC28" s="430">
        <v>1</v>
      </c>
      <c r="OD28" s="430">
        <v>1</v>
      </c>
      <c r="OE28" s="430">
        <v>60</v>
      </c>
      <c r="OF28" s="430">
        <v>2030</v>
      </c>
      <c r="OG28" s="430">
        <v>60</v>
      </c>
      <c r="OH28" s="430">
        <v>2030</v>
      </c>
      <c r="OI28" s="430">
        <v>60</v>
      </c>
      <c r="OJ28" s="430">
        <v>2030</v>
      </c>
      <c r="OK28" s="430" t="s">
        <v>6466</v>
      </c>
      <c r="OL28" s="430" t="s">
        <v>6466</v>
      </c>
      <c r="OM28" s="430" t="s">
        <v>6466</v>
      </c>
      <c r="ON28" s="430" t="s">
        <v>6449</v>
      </c>
      <c r="OO28" s="430" t="s">
        <v>6449</v>
      </c>
      <c r="OP28" s="430" t="s">
        <v>6449</v>
      </c>
      <c r="OQ28" s="430" t="s">
        <v>6466</v>
      </c>
      <c r="OR28" s="430" t="s">
        <v>6466</v>
      </c>
      <c r="OS28" s="430" t="s">
        <v>6466</v>
      </c>
      <c r="OT28" s="430">
        <v>1</v>
      </c>
      <c r="OU28" s="430">
        <v>1</v>
      </c>
      <c r="OV28" s="430">
        <v>1</v>
      </c>
      <c r="OW28" s="430">
        <v>1</v>
      </c>
      <c r="OX28" s="430">
        <v>1</v>
      </c>
      <c r="OY28" s="430">
        <v>1</v>
      </c>
      <c r="OZ28" s="430" t="s">
        <v>6466</v>
      </c>
      <c r="PA28" s="430" t="s">
        <v>6466</v>
      </c>
      <c r="PB28" s="430" t="s">
        <v>6466</v>
      </c>
      <c r="PC28" s="430">
        <v>0</v>
      </c>
      <c r="PD28" s="430">
        <v>0</v>
      </c>
      <c r="PE28" s="430">
        <v>0</v>
      </c>
      <c r="PF28" s="430">
        <v>1</v>
      </c>
      <c r="PG28" s="430">
        <v>1</v>
      </c>
      <c r="PH28" s="430">
        <v>0</v>
      </c>
      <c r="PI28" s="430">
        <v>0</v>
      </c>
      <c r="PJ28" s="430">
        <v>0</v>
      </c>
      <c r="PK28" s="430">
        <v>0</v>
      </c>
      <c r="PL28" s="430">
        <v>0</v>
      </c>
      <c r="PM28" s="430">
        <v>0</v>
      </c>
      <c r="PN28" s="430">
        <v>0</v>
      </c>
      <c r="PO28" s="430">
        <v>0</v>
      </c>
      <c r="PP28" s="430">
        <v>0</v>
      </c>
      <c r="PQ28" s="430">
        <v>0</v>
      </c>
      <c r="PR28" s="430">
        <v>0</v>
      </c>
      <c r="PS28" s="430">
        <v>0</v>
      </c>
      <c r="PT28" s="430">
        <v>0</v>
      </c>
      <c r="PU28" s="430">
        <v>17</v>
      </c>
      <c r="PV28" s="430">
        <v>2019</v>
      </c>
      <c r="PW28" s="430">
        <v>34</v>
      </c>
      <c r="PX28" s="430">
        <v>2019</v>
      </c>
      <c r="PY28" s="430">
        <v>3</v>
      </c>
      <c r="PZ28" s="430">
        <v>2019</v>
      </c>
      <c r="QA28" s="430">
        <v>34</v>
      </c>
      <c r="QB28" s="430">
        <v>2021</v>
      </c>
      <c r="QC28" s="430">
        <v>19</v>
      </c>
      <c r="QD28" s="430">
        <v>2021</v>
      </c>
      <c r="QE28" s="430">
        <v>4</v>
      </c>
      <c r="QF28" s="430">
        <v>2021</v>
      </c>
      <c r="QG28" s="430" t="s">
        <v>1043</v>
      </c>
      <c r="QH28" s="430" t="s">
        <v>1043</v>
      </c>
      <c r="QI28" s="430" t="s">
        <v>1043</v>
      </c>
      <c r="QJ28" s="430">
        <v>1</v>
      </c>
      <c r="QK28" s="430">
        <v>1</v>
      </c>
      <c r="QL28" s="430">
        <v>1</v>
      </c>
      <c r="QM28" s="430">
        <v>80</v>
      </c>
      <c r="QN28" s="430">
        <v>2030</v>
      </c>
      <c r="QO28" s="430">
        <v>80</v>
      </c>
      <c r="QP28" s="430">
        <v>2030</v>
      </c>
      <c r="QQ28" s="430">
        <v>80</v>
      </c>
      <c r="QR28" s="430">
        <v>2030</v>
      </c>
      <c r="QS28" s="430" t="s">
        <v>6467</v>
      </c>
      <c r="QT28" s="430" t="s">
        <v>6467</v>
      </c>
      <c r="QU28" s="430" t="s">
        <v>6467</v>
      </c>
      <c r="QV28" s="430" t="s">
        <v>6449</v>
      </c>
      <c r="QW28" s="430" t="s">
        <v>6449</v>
      </c>
      <c r="QX28" s="430" t="s">
        <v>6449</v>
      </c>
      <c r="QY28" s="430" t="s">
        <v>6468</v>
      </c>
      <c r="QZ28" s="430" t="s">
        <v>6468</v>
      </c>
      <c r="RA28" s="430" t="s">
        <v>6468</v>
      </c>
      <c r="RB28" s="430">
        <v>1</v>
      </c>
      <c r="RC28" s="430">
        <v>1</v>
      </c>
      <c r="RD28" s="430">
        <v>1</v>
      </c>
      <c r="RE28" s="430" t="s">
        <v>6469</v>
      </c>
      <c r="RF28" s="430" t="s">
        <v>6470</v>
      </c>
      <c r="RG28" s="430" t="s">
        <v>6471</v>
      </c>
      <c r="RH28" s="430">
        <v>1</v>
      </c>
      <c r="RI28" s="430" t="s">
        <v>6472</v>
      </c>
      <c r="RJ28" s="430">
        <v>1</v>
      </c>
      <c r="RK28" s="430" t="s">
        <v>6473</v>
      </c>
      <c r="RL28" s="430">
        <v>1</v>
      </c>
      <c r="RM28" s="430" t="s">
        <v>6474</v>
      </c>
      <c r="RN28" s="430">
        <v>1</v>
      </c>
      <c r="RO28" s="430" t="s">
        <v>6475</v>
      </c>
      <c r="RP28" s="430">
        <v>1</v>
      </c>
      <c r="RQ28" s="430" t="s">
        <v>6475</v>
      </c>
      <c r="RR28" s="430">
        <v>1</v>
      </c>
      <c r="RS28" s="430" t="s">
        <v>6476</v>
      </c>
      <c r="RT28" s="430">
        <v>1</v>
      </c>
      <c r="RU28" s="430" t="s">
        <v>1687</v>
      </c>
      <c r="RV28" s="430">
        <v>1</v>
      </c>
      <c r="RW28" s="430" t="s">
        <v>1687</v>
      </c>
      <c r="RX28" s="430">
        <v>1</v>
      </c>
      <c r="RY28" s="430" t="s">
        <v>6477</v>
      </c>
      <c r="RZ28" s="430">
        <v>1</v>
      </c>
      <c r="SA28" s="430" t="s">
        <v>6478</v>
      </c>
      <c r="SB28" s="430">
        <v>1</v>
      </c>
      <c r="SC28" s="430" t="s">
        <v>1446</v>
      </c>
      <c r="SD28" s="430">
        <v>1</v>
      </c>
      <c r="SE28" s="430" t="s">
        <v>6479</v>
      </c>
      <c r="SF28" s="430">
        <v>1</v>
      </c>
      <c r="SG28" s="430" t="s">
        <v>6480</v>
      </c>
      <c r="SH28" s="430">
        <v>1</v>
      </c>
      <c r="SI28" s="430" t="s">
        <v>6481</v>
      </c>
      <c r="SJ28" s="430">
        <v>1</v>
      </c>
      <c r="SK28" s="430" t="s">
        <v>1226</v>
      </c>
      <c r="SL28" s="430">
        <v>1</v>
      </c>
      <c r="SM28" s="430" t="s">
        <v>6482</v>
      </c>
      <c r="SN28" s="430">
        <v>1</v>
      </c>
      <c r="SO28" s="430" t="s">
        <v>6482</v>
      </c>
      <c r="SP28" s="430">
        <v>1</v>
      </c>
      <c r="SQ28" s="430" t="s">
        <v>1484</v>
      </c>
      <c r="SR28" s="430">
        <v>63</v>
      </c>
      <c r="SS28" s="430">
        <v>2021</v>
      </c>
      <c r="ST28" s="430">
        <v>63</v>
      </c>
      <c r="SU28" s="430">
        <v>2021</v>
      </c>
      <c r="SV28" s="430">
        <v>37</v>
      </c>
      <c r="SW28" s="430">
        <v>2021</v>
      </c>
      <c r="SX28" s="430">
        <v>63</v>
      </c>
      <c r="SY28" s="430">
        <v>2021</v>
      </c>
      <c r="SZ28" s="430">
        <v>63</v>
      </c>
      <c r="TA28" s="430">
        <v>2021</v>
      </c>
      <c r="TB28" s="430">
        <v>37</v>
      </c>
      <c r="TC28" s="430">
        <v>2021</v>
      </c>
      <c r="TD28" s="430" t="s">
        <v>6483</v>
      </c>
      <c r="TE28" s="430" t="s">
        <v>6483</v>
      </c>
      <c r="TF28" s="430" t="s">
        <v>6483</v>
      </c>
      <c r="TG28" s="430">
        <v>1</v>
      </c>
      <c r="TH28" s="430">
        <v>0</v>
      </c>
      <c r="TI28" s="430">
        <v>0</v>
      </c>
      <c r="TJ28" s="430">
        <v>60</v>
      </c>
      <c r="TK28" s="430">
        <v>2030</v>
      </c>
      <c r="TL28" s="430" t="s">
        <v>1226</v>
      </c>
      <c r="TM28" s="430" t="s">
        <v>1226</v>
      </c>
      <c r="TN28" s="430" t="s">
        <v>1226</v>
      </c>
      <c r="TO28" s="430" t="s">
        <v>1226</v>
      </c>
      <c r="TP28" s="430" t="s">
        <v>6484</v>
      </c>
      <c r="TQ28" s="430" t="s">
        <v>6484</v>
      </c>
      <c r="TR28" s="430" t="s">
        <v>6484</v>
      </c>
      <c r="TS28" s="430" t="s">
        <v>6484</v>
      </c>
      <c r="TT28" s="430" t="s">
        <v>6484</v>
      </c>
      <c r="TU28" s="430" t="s">
        <v>6484</v>
      </c>
      <c r="TV28" s="430" t="s">
        <v>6485</v>
      </c>
      <c r="TW28" s="430" t="s">
        <v>6486</v>
      </c>
      <c r="TX28" s="430" t="s">
        <v>6486</v>
      </c>
      <c r="TY28" s="430">
        <v>1</v>
      </c>
      <c r="TZ28" s="430">
        <v>1</v>
      </c>
      <c r="UA28" s="430">
        <v>1</v>
      </c>
      <c r="UB28" s="430">
        <v>1</v>
      </c>
      <c r="UC28" s="430">
        <v>1</v>
      </c>
      <c r="UD28" s="430">
        <v>1</v>
      </c>
      <c r="UE28" s="430" t="s">
        <v>6487</v>
      </c>
      <c r="UF28" s="430" t="s">
        <v>1226</v>
      </c>
      <c r="UG28" s="430" t="s">
        <v>6487</v>
      </c>
      <c r="UH28" s="430" t="s">
        <v>1226</v>
      </c>
      <c r="UI28" s="430" t="s">
        <v>1226</v>
      </c>
      <c r="UJ28" s="430" t="s">
        <v>1226</v>
      </c>
      <c r="UK28" s="430" t="s">
        <v>6487</v>
      </c>
      <c r="UL28" s="430" t="s">
        <v>1226</v>
      </c>
      <c r="UM28" s="430" t="s">
        <v>6487</v>
      </c>
      <c r="UN28" s="430" t="s">
        <v>1226</v>
      </c>
      <c r="UO28" s="430" t="s">
        <v>1226</v>
      </c>
      <c r="UP28" s="430" t="s">
        <v>1226</v>
      </c>
      <c r="UQ28" s="430" t="s">
        <v>6487</v>
      </c>
      <c r="UR28" s="430" t="s">
        <v>1226</v>
      </c>
      <c r="US28" s="430" t="s">
        <v>1226</v>
      </c>
      <c r="UT28" s="430">
        <v>1</v>
      </c>
      <c r="UU28" s="430">
        <v>100</v>
      </c>
      <c r="UV28" s="430">
        <v>2030</v>
      </c>
      <c r="UW28" s="430" t="s">
        <v>6488</v>
      </c>
      <c r="UX28" s="430" t="s">
        <v>6489</v>
      </c>
      <c r="UY28" s="430" t="s">
        <v>1098</v>
      </c>
      <c r="UZ28" s="430" t="s">
        <v>1226</v>
      </c>
      <c r="VA28" s="430" t="s">
        <v>1098</v>
      </c>
      <c r="VB28" s="430" t="s">
        <v>1226</v>
      </c>
      <c r="VC28" s="430" t="s">
        <v>1098</v>
      </c>
      <c r="VD28" s="430">
        <v>0</v>
      </c>
      <c r="VE28" s="430" t="s">
        <v>1098</v>
      </c>
      <c r="VF28" s="430" t="s">
        <v>1226</v>
      </c>
      <c r="VG28" s="430" t="s">
        <v>1098</v>
      </c>
      <c r="VH28" s="430" t="s">
        <v>1098</v>
      </c>
      <c r="VI28" s="430" t="s">
        <v>1098</v>
      </c>
      <c r="VJ28" s="430">
        <v>2020</v>
      </c>
      <c r="VK28" s="430" t="s">
        <v>1098</v>
      </c>
      <c r="VL28" s="430" t="s">
        <v>1226</v>
      </c>
      <c r="VM28" s="430" t="s">
        <v>1098</v>
      </c>
      <c r="VN28" s="430">
        <v>1</v>
      </c>
      <c r="VO28" s="430" t="s">
        <v>6490</v>
      </c>
      <c r="VP28" s="430">
        <v>2030</v>
      </c>
      <c r="VQ28" s="430" t="s">
        <v>6491</v>
      </c>
      <c r="VR28" s="430" t="s">
        <v>6492</v>
      </c>
      <c r="VS28" s="430">
        <v>1</v>
      </c>
      <c r="VT28" s="430" t="s">
        <v>6493</v>
      </c>
      <c r="VU28" s="430">
        <v>2030</v>
      </c>
      <c r="VV28" s="430" t="s">
        <v>6494</v>
      </c>
      <c r="VW28" s="430" t="s">
        <v>6492</v>
      </c>
      <c r="VX28" s="430">
        <v>1</v>
      </c>
      <c r="VY28" s="430">
        <v>100</v>
      </c>
      <c r="VZ28" s="430">
        <v>2030</v>
      </c>
      <c r="WA28" s="430" t="s">
        <v>6495</v>
      </c>
      <c r="WB28" s="430" t="s">
        <v>1226</v>
      </c>
      <c r="WC28" s="430">
        <v>0</v>
      </c>
      <c r="WD28" s="430" t="s">
        <v>1226</v>
      </c>
      <c r="WE28" s="430" t="s">
        <v>1226</v>
      </c>
      <c r="WF28" s="430" t="s">
        <v>1226</v>
      </c>
      <c r="WG28" s="430" t="s">
        <v>1226</v>
      </c>
      <c r="WH28" s="430">
        <v>0</v>
      </c>
      <c r="WI28" s="430" t="s">
        <v>6487</v>
      </c>
      <c r="WJ28" s="430" t="s">
        <v>1226</v>
      </c>
      <c r="WK28" s="430" t="s">
        <v>6496</v>
      </c>
      <c r="WL28" s="430" t="s">
        <v>1226</v>
      </c>
      <c r="WM28" s="430">
        <v>0</v>
      </c>
      <c r="WN28" s="430" t="s">
        <v>6487</v>
      </c>
      <c r="WO28" s="430" t="s">
        <v>1226</v>
      </c>
      <c r="WP28" s="430" t="s">
        <v>1226</v>
      </c>
      <c r="WQ28" s="430" t="s">
        <v>1226</v>
      </c>
      <c r="WR28" s="430">
        <v>1</v>
      </c>
      <c r="WS28" s="430" t="s">
        <v>6497</v>
      </c>
      <c r="WT28" s="430" t="s">
        <v>1226</v>
      </c>
      <c r="WU28" s="430" t="s">
        <v>1226</v>
      </c>
      <c r="WV28" s="430" t="s">
        <v>1226</v>
      </c>
      <c r="WW28" s="430">
        <v>1</v>
      </c>
      <c r="WX28" s="430" t="s">
        <v>6487</v>
      </c>
      <c r="WY28" s="430" t="s">
        <v>1226</v>
      </c>
      <c r="WZ28" s="430" t="s">
        <v>1226</v>
      </c>
      <c r="XA28" s="430" t="s">
        <v>1226</v>
      </c>
      <c r="XB28" s="430">
        <v>1</v>
      </c>
      <c r="XC28" s="430">
        <v>100</v>
      </c>
      <c r="XD28" s="430">
        <v>2030</v>
      </c>
      <c r="XE28" s="430" t="s">
        <v>6498</v>
      </c>
      <c r="XF28" s="430" t="s">
        <v>6499</v>
      </c>
      <c r="XG28" s="430">
        <v>68</v>
      </c>
      <c r="XH28" s="430">
        <v>2017</v>
      </c>
      <c r="XI28" s="430">
        <v>64</v>
      </c>
      <c r="XJ28" s="430">
        <v>2020</v>
      </c>
      <c r="XK28" s="430" t="s">
        <v>1226</v>
      </c>
      <c r="XL28" s="430">
        <v>1</v>
      </c>
      <c r="XM28" s="430">
        <v>2</v>
      </c>
      <c r="XN28" s="430">
        <v>1</v>
      </c>
      <c r="XO28" s="430">
        <v>2</v>
      </c>
      <c r="XP28" s="430">
        <v>1</v>
      </c>
      <c r="XQ28" s="430">
        <v>2</v>
      </c>
      <c r="XR28" s="430" t="s">
        <v>6500</v>
      </c>
      <c r="XS28" s="430" t="s">
        <v>1226</v>
      </c>
      <c r="XT28" s="430">
        <v>1</v>
      </c>
      <c r="XU28" s="430">
        <v>2</v>
      </c>
      <c r="XV28" s="430">
        <v>1</v>
      </c>
      <c r="XW28" s="430">
        <v>2</v>
      </c>
      <c r="XX28" s="430">
        <v>1</v>
      </c>
      <c r="XY28" s="430">
        <v>2</v>
      </c>
      <c r="XZ28" s="430" t="s">
        <v>6500</v>
      </c>
      <c r="YA28" s="430" t="s">
        <v>1226</v>
      </c>
      <c r="YB28" s="430">
        <v>1</v>
      </c>
      <c r="YC28" s="430">
        <v>2</v>
      </c>
      <c r="YD28" s="430">
        <v>1</v>
      </c>
      <c r="YE28" s="430">
        <v>2</v>
      </c>
      <c r="YF28" s="430">
        <v>1</v>
      </c>
      <c r="YG28" s="430">
        <v>2</v>
      </c>
      <c r="YH28" s="430" t="s">
        <v>6500</v>
      </c>
      <c r="YI28" s="430" t="s">
        <v>1226</v>
      </c>
      <c r="YJ28" s="430">
        <v>1</v>
      </c>
      <c r="YK28" s="430">
        <v>2</v>
      </c>
      <c r="YL28" s="430">
        <v>1</v>
      </c>
      <c r="YM28" s="430">
        <v>2</v>
      </c>
      <c r="YN28" s="430">
        <v>1</v>
      </c>
      <c r="YO28" s="430">
        <v>2</v>
      </c>
      <c r="YP28" s="430" t="s">
        <v>6500</v>
      </c>
      <c r="YQ28" s="430" t="s">
        <v>6501</v>
      </c>
      <c r="YR28" s="430" t="s">
        <v>1226</v>
      </c>
      <c r="YS28" s="430">
        <v>1</v>
      </c>
      <c r="YT28" s="430">
        <v>2</v>
      </c>
      <c r="YU28" s="430">
        <v>1</v>
      </c>
      <c r="YV28" s="430">
        <v>2</v>
      </c>
      <c r="YW28" s="430">
        <v>1</v>
      </c>
      <c r="YX28" s="430">
        <v>2</v>
      </c>
      <c r="YY28" s="430" t="s">
        <v>6500</v>
      </c>
      <c r="YZ28" s="430">
        <v>1</v>
      </c>
      <c r="ZA28" s="430">
        <v>2</v>
      </c>
      <c r="ZB28" s="430">
        <v>1</v>
      </c>
      <c r="ZC28" s="430">
        <v>2</v>
      </c>
      <c r="ZD28" s="430">
        <v>1</v>
      </c>
      <c r="ZE28" s="430">
        <v>2</v>
      </c>
      <c r="ZF28" s="430" t="s">
        <v>6500</v>
      </c>
      <c r="ZG28" s="430">
        <v>1</v>
      </c>
      <c r="ZH28" s="430">
        <v>2</v>
      </c>
      <c r="ZI28" s="430">
        <v>1</v>
      </c>
      <c r="ZJ28" s="430">
        <v>2</v>
      </c>
      <c r="ZK28" s="430">
        <v>1</v>
      </c>
      <c r="ZL28" s="430">
        <v>2</v>
      </c>
      <c r="ZM28" s="430" t="s">
        <v>6500</v>
      </c>
      <c r="ZN28" s="430">
        <v>1</v>
      </c>
      <c r="ZO28" s="430">
        <v>2</v>
      </c>
      <c r="ZP28" s="430">
        <v>1</v>
      </c>
      <c r="ZQ28" s="430">
        <v>2</v>
      </c>
      <c r="ZR28" s="430">
        <v>1</v>
      </c>
      <c r="ZS28" s="430">
        <v>2</v>
      </c>
      <c r="ZT28" s="430" t="s">
        <v>6500</v>
      </c>
      <c r="ZU28" s="430">
        <v>1</v>
      </c>
      <c r="ZV28" s="430">
        <v>2</v>
      </c>
      <c r="ZW28" s="430">
        <v>1</v>
      </c>
      <c r="ZX28" s="430">
        <v>2</v>
      </c>
      <c r="ZY28" s="430">
        <v>1</v>
      </c>
      <c r="ZZ28" s="430">
        <v>2</v>
      </c>
      <c r="AAA28" s="430" t="s">
        <v>6500</v>
      </c>
      <c r="AAB28" s="430" t="s">
        <v>1226</v>
      </c>
      <c r="AAC28" s="430">
        <v>1</v>
      </c>
      <c r="AAD28" s="430">
        <v>3</v>
      </c>
      <c r="AAE28" s="430">
        <v>1</v>
      </c>
      <c r="AAF28" s="430">
        <v>3</v>
      </c>
      <c r="AAG28" s="430">
        <v>1</v>
      </c>
      <c r="AAH28" s="430">
        <v>3</v>
      </c>
      <c r="AAI28" s="430" t="s">
        <v>6500</v>
      </c>
      <c r="AAJ28" s="430" t="s">
        <v>1226</v>
      </c>
      <c r="AAK28" s="430">
        <v>1</v>
      </c>
      <c r="AAL28" s="430">
        <v>3</v>
      </c>
      <c r="AAM28" s="430">
        <v>1</v>
      </c>
      <c r="AAN28" s="430">
        <v>3</v>
      </c>
      <c r="AAO28" s="430">
        <v>1</v>
      </c>
      <c r="AAP28" s="430">
        <v>3</v>
      </c>
      <c r="AAQ28" s="430" t="s">
        <v>6502</v>
      </c>
      <c r="AAR28" s="430" t="s">
        <v>1226</v>
      </c>
      <c r="AAS28" s="430">
        <v>1</v>
      </c>
      <c r="AAT28" s="430">
        <v>3</v>
      </c>
      <c r="AAU28" s="430">
        <v>1</v>
      </c>
      <c r="AAV28" s="430">
        <v>3</v>
      </c>
      <c r="AAW28" s="430">
        <v>1</v>
      </c>
      <c r="AAX28" s="430">
        <v>3</v>
      </c>
      <c r="AAY28" s="430" t="s">
        <v>6500</v>
      </c>
      <c r="AAZ28" s="430" t="s">
        <v>6503</v>
      </c>
      <c r="ABA28" s="430" t="s">
        <v>1226</v>
      </c>
      <c r="ABB28" s="430">
        <v>1</v>
      </c>
      <c r="ABC28" s="430">
        <v>2</v>
      </c>
      <c r="ABD28" s="430">
        <v>1</v>
      </c>
      <c r="ABE28" s="430">
        <v>3</v>
      </c>
      <c r="ABF28" s="430">
        <v>1</v>
      </c>
      <c r="ABG28" s="430">
        <v>3</v>
      </c>
      <c r="ABH28" s="430" t="s">
        <v>6500</v>
      </c>
      <c r="ABI28" s="430" t="s">
        <v>6504</v>
      </c>
      <c r="ABJ28" s="430">
        <v>3</v>
      </c>
      <c r="ABK28" s="430">
        <v>3</v>
      </c>
      <c r="ABL28" s="430">
        <v>3</v>
      </c>
      <c r="ABM28" s="430">
        <v>3</v>
      </c>
      <c r="ABN28" s="430">
        <v>3</v>
      </c>
      <c r="ABO28" s="430">
        <v>3</v>
      </c>
      <c r="ABP28" s="430">
        <v>3</v>
      </c>
      <c r="ABQ28" s="430">
        <v>2</v>
      </c>
      <c r="ABR28" s="430" t="s">
        <v>6505</v>
      </c>
      <c r="ABS28" s="430">
        <v>3</v>
      </c>
      <c r="ABT28" s="430">
        <v>3</v>
      </c>
      <c r="ABU28" s="430">
        <v>3</v>
      </c>
      <c r="ABV28" s="430">
        <v>3</v>
      </c>
      <c r="ABW28" s="430">
        <v>3</v>
      </c>
      <c r="ABX28" s="430">
        <v>3</v>
      </c>
      <c r="ABY28" s="430">
        <v>3</v>
      </c>
      <c r="ABZ28" s="430">
        <v>3</v>
      </c>
      <c r="ACA28" s="430" t="s">
        <v>6506</v>
      </c>
      <c r="ACB28" s="430">
        <v>1</v>
      </c>
      <c r="ACC28" s="430">
        <v>1</v>
      </c>
      <c r="ACD28" s="430">
        <v>1</v>
      </c>
      <c r="ACE28" s="430">
        <v>1</v>
      </c>
      <c r="ACF28" s="430">
        <v>1</v>
      </c>
      <c r="ACG28" s="430">
        <v>1</v>
      </c>
      <c r="ACH28" s="430">
        <v>2</v>
      </c>
      <c r="ACI28" s="430">
        <v>2</v>
      </c>
      <c r="ACJ28" s="430" t="s">
        <v>6507</v>
      </c>
      <c r="ACK28" s="430">
        <v>1</v>
      </c>
      <c r="ACL28" s="430">
        <v>1</v>
      </c>
      <c r="ACM28" s="430">
        <v>1</v>
      </c>
      <c r="ACN28" s="430">
        <v>1</v>
      </c>
      <c r="ACO28" s="430">
        <v>1</v>
      </c>
      <c r="ACP28" s="430">
        <v>3</v>
      </c>
      <c r="ACQ28" s="430">
        <v>3</v>
      </c>
      <c r="ACR28" s="430">
        <v>1</v>
      </c>
      <c r="ACS28" s="430" t="s">
        <v>6508</v>
      </c>
      <c r="ACT28" s="430">
        <v>2</v>
      </c>
      <c r="ACU28" s="430">
        <v>1</v>
      </c>
      <c r="ACV28" s="430">
        <v>2</v>
      </c>
      <c r="ACW28" s="430">
        <v>1</v>
      </c>
      <c r="ACX28" s="430">
        <v>2</v>
      </c>
      <c r="ACY28" s="430">
        <v>1</v>
      </c>
      <c r="ACZ28" s="430">
        <v>1</v>
      </c>
      <c r="ADA28" s="430">
        <v>1</v>
      </c>
      <c r="ADB28" s="430" t="s">
        <v>6509</v>
      </c>
      <c r="ADC28" s="430">
        <v>2</v>
      </c>
      <c r="ADD28" s="430">
        <v>1</v>
      </c>
      <c r="ADE28" s="430">
        <v>2</v>
      </c>
      <c r="ADF28" s="430">
        <v>1</v>
      </c>
      <c r="ADG28" s="430">
        <v>2</v>
      </c>
      <c r="ADH28" s="430">
        <v>2</v>
      </c>
      <c r="ADI28" s="430">
        <v>1</v>
      </c>
      <c r="ADJ28" s="430">
        <v>1</v>
      </c>
      <c r="ADK28" s="430" t="s">
        <v>6510</v>
      </c>
      <c r="ADL28" s="430">
        <v>1</v>
      </c>
      <c r="ADM28" s="430">
        <v>1</v>
      </c>
      <c r="ADN28" s="430">
        <v>1</v>
      </c>
      <c r="ADO28" s="430">
        <v>1</v>
      </c>
      <c r="ADP28" s="430">
        <v>1</v>
      </c>
      <c r="ADQ28" s="430">
        <v>1</v>
      </c>
      <c r="ADR28" s="430">
        <v>1</v>
      </c>
      <c r="ADS28" s="430">
        <v>1</v>
      </c>
      <c r="ADT28" s="430" t="s">
        <v>1226</v>
      </c>
      <c r="ADU28" s="430" t="s">
        <v>1226</v>
      </c>
      <c r="ADV28" s="430" t="s">
        <v>1226</v>
      </c>
      <c r="ADW28" s="430" t="s">
        <v>1226</v>
      </c>
      <c r="ADX28" s="430" t="s">
        <v>1226</v>
      </c>
      <c r="ADY28" s="430" t="s">
        <v>1226</v>
      </c>
      <c r="ADZ28" s="430" t="s">
        <v>1226</v>
      </c>
      <c r="AEA28" s="430" t="s">
        <v>1226</v>
      </c>
      <c r="AEB28" s="430" t="s">
        <v>1226</v>
      </c>
      <c r="AEC28" s="430" t="s">
        <v>1226</v>
      </c>
      <c r="AED28" s="430" t="s">
        <v>1226</v>
      </c>
      <c r="AEE28" s="430" t="s">
        <v>1226</v>
      </c>
      <c r="AEF28" s="430" t="s">
        <v>1226</v>
      </c>
      <c r="AEG28" s="430" t="s">
        <v>1226</v>
      </c>
      <c r="AEH28" s="430" t="s">
        <v>1226</v>
      </c>
      <c r="AEI28" s="430" t="s">
        <v>1226</v>
      </c>
      <c r="AEJ28" s="430" t="s">
        <v>1226</v>
      </c>
      <c r="AEK28" s="430" t="s">
        <v>1226</v>
      </c>
      <c r="AEL28" s="430" t="s">
        <v>1226</v>
      </c>
      <c r="AEM28" s="430" t="s">
        <v>1226</v>
      </c>
      <c r="AEN28" s="430" t="s">
        <v>1226</v>
      </c>
      <c r="AEO28" s="430" t="s">
        <v>1226</v>
      </c>
      <c r="AEP28" s="430" t="s">
        <v>1226</v>
      </c>
      <c r="AEQ28" s="430" t="s">
        <v>1226</v>
      </c>
      <c r="AER28" s="430" t="s">
        <v>1226</v>
      </c>
      <c r="AES28" s="430" t="s">
        <v>1226</v>
      </c>
      <c r="AET28" s="430" t="s">
        <v>1226</v>
      </c>
      <c r="AEU28" s="430" t="s">
        <v>1226</v>
      </c>
      <c r="AEV28" s="430" t="s">
        <v>1226</v>
      </c>
      <c r="AEW28" s="430" t="s">
        <v>1226</v>
      </c>
      <c r="AEX28" s="430" t="s">
        <v>1226</v>
      </c>
      <c r="AEY28" s="430" t="s">
        <v>1226</v>
      </c>
      <c r="AEZ28" s="430" t="s">
        <v>1226</v>
      </c>
      <c r="AFA28" s="430" t="s">
        <v>1226</v>
      </c>
      <c r="AFB28" s="430" t="s">
        <v>1226</v>
      </c>
      <c r="AFC28" s="430" t="s">
        <v>1226</v>
      </c>
      <c r="AFD28" s="430" t="s">
        <v>1226</v>
      </c>
      <c r="AFE28" s="430" t="s">
        <v>1226</v>
      </c>
      <c r="AFF28" s="430" t="s">
        <v>1226</v>
      </c>
      <c r="AFG28" s="430" t="s">
        <v>1226</v>
      </c>
      <c r="AFH28" s="430" t="s">
        <v>1226</v>
      </c>
      <c r="AFI28" s="430" t="s">
        <v>1226</v>
      </c>
      <c r="AFJ28" s="430" t="s">
        <v>1226</v>
      </c>
      <c r="AFK28" s="430" t="s">
        <v>1226</v>
      </c>
      <c r="AFL28" s="430" t="s">
        <v>1226</v>
      </c>
      <c r="AFM28" s="430" t="s">
        <v>1226</v>
      </c>
      <c r="AFN28" s="430" t="s">
        <v>1226</v>
      </c>
      <c r="AFO28" s="430" t="s">
        <v>1226</v>
      </c>
      <c r="AFP28" s="430" t="s">
        <v>1226</v>
      </c>
      <c r="AFQ28" s="430" t="s">
        <v>1226</v>
      </c>
      <c r="AFR28" s="430" t="s">
        <v>1226</v>
      </c>
      <c r="AFS28" s="430" t="s">
        <v>1226</v>
      </c>
      <c r="AFT28" s="430" t="s">
        <v>1226</v>
      </c>
      <c r="AFU28" s="430" t="s">
        <v>1226</v>
      </c>
      <c r="AFV28" s="430" t="s">
        <v>1226</v>
      </c>
      <c r="AFW28" s="430" t="s">
        <v>1226</v>
      </c>
      <c r="AFX28" s="430" t="s">
        <v>1226</v>
      </c>
      <c r="AFY28" s="430" t="s">
        <v>1226</v>
      </c>
      <c r="AFZ28" s="430" t="s">
        <v>1226</v>
      </c>
      <c r="AGA28" s="430" t="s">
        <v>1226</v>
      </c>
      <c r="AGB28" s="430" t="s">
        <v>1226</v>
      </c>
      <c r="AGC28" s="430" t="s">
        <v>1226</v>
      </c>
      <c r="AGD28" s="430" t="s">
        <v>1226</v>
      </c>
      <c r="AGE28" s="430">
        <v>0</v>
      </c>
      <c r="AGF28" s="430" t="s">
        <v>1226</v>
      </c>
      <c r="AGG28" s="430" t="s">
        <v>1226</v>
      </c>
      <c r="AGH28" s="430" t="s">
        <v>1226</v>
      </c>
      <c r="AGI28" s="430" t="s">
        <v>1226</v>
      </c>
      <c r="AGJ28" s="430" t="s">
        <v>1226</v>
      </c>
      <c r="AGK28" s="430" t="s">
        <v>1226</v>
      </c>
      <c r="AGL28" s="430" t="s">
        <v>1226</v>
      </c>
      <c r="AGM28" s="430" t="s">
        <v>1226</v>
      </c>
      <c r="AGN28" s="430" t="s">
        <v>1226</v>
      </c>
      <c r="AGO28" s="430" t="s">
        <v>1226</v>
      </c>
      <c r="AGP28" s="430">
        <v>0</v>
      </c>
      <c r="AGQ28" s="430">
        <v>0</v>
      </c>
      <c r="AGR28" s="430">
        <v>0</v>
      </c>
      <c r="AGS28" s="430" t="s">
        <v>1226</v>
      </c>
      <c r="AGT28" s="430" t="s">
        <v>1226</v>
      </c>
      <c r="AGU28" s="430">
        <v>1</v>
      </c>
      <c r="AGV28" s="430">
        <v>1</v>
      </c>
      <c r="AGW28" s="430">
        <v>3</v>
      </c>
      <c r="AGX28" s="430">
        <v>3</v>
      </c>
      <c r="AGY28" s="430">
        <v>1</v>
      </c>
      <c r="AGZ28" s="430">
        <v>1</v>
      </c>
      <c r="AHA28" s="430" t="s">
        <v>1226</v>
      </c>
      <c r="AHB28" s="430">
        <v>6</v>
      </c>
      <c r="AHC28" s="430">
        <v>1</v>
      </c>
      <c r="AHD28" s="430">
        <v>1</v>
      </c>
      <c r="AHE28" s="430">
        <v>3</v>
      </c>
      <c r="AHF28" s="430">
        <v>4</v>
      </c>
      <c r="AHG28" s="430">
        <v>1</v>
      </c>
      <c r="AHH28" s="430">
        <v>1</v>
      </c>
      <c r="AHI28" s="430">
        <v>3</v>
      </c>
      <c r="AHJ28" s="430">
        <v>3</v>
      </c>
      <c r="AHK28" s="430">
        <v>1</v>
      </c>
      <c r="AHL28" s="430">
        <v>1</v>
      </c>
      <c r="AHM28" s="430">
        <v>3</v>
      </c>
      <c r="AHN28" s="430">
        <v>5</v>
      </c>
      <c r="AHO28" s="430">
        <v>1</v>
      </c>
      <c r="AHP28" s="430">
        <v>1</v>
      </c>
      <c r="AHQ28" s="430">
        <v>2</v>
      </c>
      <c r="AHR28" s="430">
        <v>2</v>
      </c>
      <c r="AHS28" s="430" t="s">
        <v>6511</v>
      </c>
      <c r="AHT28" s="430" t="s">
        <v>6512</v>
      </c>
      <c r="AHU28" s="430">
        <v>0</v>
      </c>
      <c r="AHV28" s="430">
        <v>0</v>
      </c>
      <c r="AHW28" s="430">
        <v>0</v>
      </c>
      <c r="AHX28" s="430">
        <v>0</v>
      </c>
      <c r="AHY28" s="430">
        <v>0</v>
      </c>
      <c r="AHZ28" s="430">
        <v>0</v>
      </c>
      <c r="AIA28" s="430">
        <v>0</v>
      </c>
      <c r="AIB28" s="430">
        <v>0</v>
      </c>
      <c r="AIC28" s="430">
        <v>0</v>
      </c>
      <c r="AID28" s="430">
        <v>0</v>
      </c>
      <c r="AIE28" s="430">
        <v>0</v>
      </c>
      <c r="AIF28" s="430">
        <v>0</v>
      </c>
      <c r="AIG28" s="430">
        <v>0.5</v>
      </c>
      <c r="AIH28" s="430">
        <v>0.5</v>
      </c>
      <c r="AII28" s="430">
        <v>0.5</v>
      </c>
      <c r="AIJ28" s="430">
        <v>0</v>
      </c>
      <c r="AIK28" s="430">
        <v>0</v>
      </c>
      <c r="AIL28" s="430">
        <v>0</v>
      </c>
      <c r="AIM28" s="430">
        <v>0.5</v>
      </c>
      <c r="AIN28" s="430">
        <v>0</v>
      </c>
      <c r="AIO28" s="430">
        <v>0</v>
      </c>
      <c r="AIP28" s="430">
        <v>1</v>
      </c>
      <c r="AIQ28" s="430" t="s">
        <v>6513</v>
      </c>
      <c r="AIR28" s="430">
        <v>1</v>
      </c>
      <c r="AIS28" s="430" t="s">
        <v>6514</v>
      </c>
      <c r="AIT28" s="430">
        <v>1</v>
      </c>
      <c r="AIU28" s="430" t="s">
        <v>6515</v>
      </c>
    </row>
    <row r="29" spans="1:931" x14ac:dyDescent="0.2">
      <c r="A29" s="430" t="s">
        <v>1189</v>
      </c>
      <c r="B29" s="430" t="s">
        <v>33</v>
      </c>
      <c r="C29" s="430" t="s">
        <v>1070</v>
      </c>
      <c r="D29" s="430" t="s">
        <v>1050</v>
      </c>
      <c r="E29" s="430" t="s">
        <v>1071</v>
      </c>
      <c r="F29" s="443">
        <v>19.493183999999999</v>
      </c>
      <c r="G29" s="443">
        <v>317058.50865176</v>
      </c>
      <c r="H29" s="430">
        <v>0</v>
      </c>
      <c r="I29" s="430">
        <v>0</v>
      </c>
      <c r="J29" s="430" t="s">
        <v>1226</v>
      </c>
      <c r="K29" s="430" t="s">
        <v>1226</v>
      </c>
      <c r="L29" s="430" t="s">
        <v>1226</v>
      </c>
      <c r="M29" s="430" t="s">
        <v>1226</v>
      </c>
      <c r="N29" s="430">
        <v>1</v>
      </c>
      <c r="O29" s="430">
        <v>1</v>
      </c>
      <c r="P29" s="430" t="s">
        <v>6555</v>
      </c>
      <c r="Q29" s="430" t="s">
        <v>6555</v>
      </c>
      <c r="R29" s="430">
        <v>2005</v>
      </c>
      <c r="S29" s="430">
        <v>2005</v>
      </c>
      <c r="T29" s="430" t="s">
        <v>6556</v>
      </c>
      <c r="U29" s="430" t="s">
        <v>6557</v>
      </c>
      <c r="V29" s="430">
        <v>1</v>
      </c>
      <c r="W29" s="430">
        <v>1</v>
      </c>
      <c r="X29" s="430" t="s">
        <v>6558</v>
      </c>
      <c r="Y29" s="430" t="s">
        <v>6559</v>
      </c>
      <c r="Z29" s="430">
        <v>1989</v>
      </c>
      <c r="AA29" s="430">
        <v>2017</v>
      </c>
      <c r="AB29" s="430" t="s">
        <v>6557</v>
      </c>
      <c r="AC29" s="430" t="s">
        <v>6557</v>
      </c>
      <c r="AD29" s="430">
        <v>1</v>
      </c>
      <c r="AE29" s="430" t="s">
        <v>6560</v>
      </c>
      <c r="AF29" s="430">
        <v>2012</v>
      </c>
      <c r="AG29" s="430">
        <v>1</v>
      </c>
      <c r="AH29" s="430" t="s">
        <v>6561</v>
      </c>
      <c r="AI29" s="430">
        <v>1926</v>
      </c>
      <c r="AJ29" s="430">
        <v>1</v>
      </c>
      <c r="AK29" s="430" t="s">
        <v>6562</v>
      </c>
      <c r="AL29" s="430">
        <v>2019</v>
      </c>
      <c r="AM29" s="430">
        <v>0</v>
      </c>
      <c r="AN29" s="430" t="s">
        <v>1226</v>
      </c>
      <c r="AO29" s="430" t="s">
        <v>1226</v>
      </c>
      <c r="AP29" s="430">
        <v>1</v>
      </c>
      <c r="AQ29" s="430" t="s">
        <v>6563</v>
      </c>
      <c r="AR29" s="430">
        <v>1926</v>
      </c>
      <c r="AS29" s="430">
        <v>1</v>
      </c>
      <c r="AT29" s="430" t="s">
        <v>6564</v>
      </c>
      <c r="AU29" s="430">
        <v>2009</v>
      </c>
      <c r="AV29" s="430">
        <v>1</v>
      </c>
      <c r="AW29" s="430" t="s">
        <v>6565</v>
      </c>
      <c r="AX29" s="430">
        <v>2000</v>
      </c>
      <c r="AY29" s="430">
        <v>1</v>
      </c>
      <c r="AZ29" s="430" t="s">
        <v>6564</v>
      </c>
      <c r="BA29" s="430">
        <v>2009</v>
      </c>
      <c r="BB29" s="430">
        <v>1</v>
      </c>
      <c r="BC29" s="430" t="s">
        <v>6566</v>
      </c>
      <c r="BD29" s="430">
        <v>2000</v>
      </c>
      <c r="BE29" s="430">
        <v>1</v>
      </c>
      <c r="BF29" s="430" t="s">
        <v>6566</v>
      </c>
      <c r="BG29" s="430">
        <v>2000</v>
      </c>
      <c r="BH29" s="430">
        <v>1</v>
      </c>
      <c r="BI29" s="430" t="s">
        <v>6566</v>
      </c>
      <c r="BJ29" s="430">
        <v>2000</v>
      </c>
      <c r="BK29" s="430">
        <v>1</v>
      </c>
      <c r="BL29" s="430" t="s">
        <v>6567</v>
      </c>
      <c r="BM29" s="430">
        <v>1969</v>
      </c>
      <c r="BN29" s="430">
        <v>1</v>
      </c>
      <c r="BO29" s="430" t="s">
        <v>6568</v>
      </c>
      <c r="BP29" s="430">
        <v>2009</v>
      </c>
      <c r="BQ29" s="430">
        <v>1</v>
      </c>
      <c r="BR29" s="430">
        <v>1</v>
      </c>
      <c r="BS29" s="430" t="s">
        <v>6569</v>
      </c>
      <c r="BT29" s="430">
        <v>0</v>
      </c>
      <c r="BU29" s="430" t="s">
        <v>1226</v>
      </c>
      <c r="BV29" s="430" t="s">
        <v>1226</v>
      </c>
      <c r="BW29" s="430">
        <v>0</v>
      </c>
      <c r="BX29" s="430" t="s">
        <v>1226</v>
      </c>
      <c r="BY29" s="430" t="s">
        <v>1226</v>
      </c>
      <c r="BZ29" s="430">
        <v>0</v>
      </c>
      <c r="CA29" s="430" t="s">
        <v>1226</v>
      </c>
      <c r="CB29" s="430">
        <v>1</v>
      </c>
      <c r="CC29" s="430" t="s">
        <v>6569</v>
      </c>
      <c r="CD29" s="430">
        <v>0</v>
      </c>
      <c r="CE29" s="430" t="s">
        <v>1226</v>
      </c>
      <c r="CF29" s="430" t="s">
        <v>1226</v>
      </c>
      <c r="CG29" s="430">
        <v>0</v>
      </c>
      <c r="CH29" s="430" t="s">
        <v>1226</v>
      </c>
      <c r="CI29" s="430" t="s">
        <v>1226</v>
      </c>
      <c r="CJ29" s="430">
        <v>0</v>
      </c>
      <c r="CK29" s="430" t="s">
        <v>1226</v>
      </c>
      <c r="CL29" s="430" t="s">
        <v>1226</v>
      </c>
      <c r="CM29" s="430">
        <v>0</v>
      </c>
      <c r="CN29" s="430" t="s">
        <v>1226</v>
      </c>
      <c r="CO29" s="430" t="s">
        <v>1226</v>
      </c>
      <c r="CP29" s="430">
        <v>0</v>
      </c>
      <c r="CQ29" s="430" t="s">
        <v>1226</v>
      </c>
      <c r="CR29" s="430" t="s">
        <v>1226</v>
      </c>
      <c r="CS29" s="430">
        <v>0.66</v>
      </c>
      <c r="CT29" s="430" t="s">
        <v>6570</v>
      </c>
      <c r="CU29" s="430" t="s">
        <v>6571</v>
      </c>
      <c r="CV29" s="430">
        <v>1989</v>
      </c>
      <c r="CW29" s="430">
        <v>1</v>
      </c>
      <c r="CX29" s="430" t="s">
        <v>6572</v>
      </c>
      <c r="CY29" s="430" t="s">
        <v>6557</v>
      </c>
      <c r="CZ29" s="430">
        <v>2001</v>
      </c>
      <c r="DA29" s="430">
        <v>1</v>
      </c>
      <c r="DB29" s="430" t="s">
        <v>6573</v>
      </c>
      <c r="DC29" s="430" t="s">
        <v>6574</v>
      </c>
      <c r="DD29" s="430" t="s">
        <v>6575</v>
      </c>
      <c r="DE29" s="430">
        <v>1</v>
      </c>
      <c r="DF29" s="430">
        <v>1</v>
      </c>
      <c r="DG29" s="430">
        <v>0.66</v>
      </c>
      <c r="DH29" s="430" t="s">
        <v>6576</v>
      </c>
      <c r="DI29" s="430" t="s">
        <v>6577</v>
      </c>
      <c r="DJ29" s="430">
        <v>2017</v>
      </c>
      <c r="DK29" s="430">
        <v>0.25</v>
      </c>
      <c r="DL29" s="430" t="s">
        <v>6576</v>
      </c>
      <c r="DM29" s="430" t="s">
        <v>6577</v>
      </c>
      <c r="DN29" s="430">
        <v>2017</v>
      </c>
      <c r="DO29" s="430">
        <v>0</v>
      </c>
      <c r="DP29" s="430" t="s">
        <v>1226</v>
      </c>
      <c r="DQ29" s="430" t="s">
        <v>1226</v>
      </c>
      <c r="DR29" s="430" t="s">
        <v>1226</v>
      </c>
      <c r="DS29" s="430" t="s">
        <v>1226</v>
      </c>
      <c r="DT29" s="430" t="s">
        <v>1226</v>
      </c>
      <c r="DU29" s="430">
        <v>0.66</v>
      </c>
      <c r="DV29" s="430" t="s">
        <v>6578</v>
      </c>
      <c r="DW29" s="430" t="s">
        <v>6579</v>
      </c>
      <c r="DX29" s="430">
        <v>1989</v>
      </c>
      <c r="DY29" s="430">
        <v>1</v>
      </c>
      <c r="DZ29" s="430" t="s">
        <v>6580</v>
      </c>
      <c r="EA29" s="430" t="s">
        <v>6581</v>
      </c>
      <c r="EB29" s="430" t="s">
        <v>6582</v>
      </c>
      <c r="EC29" s="430">
        <v>1</v>
      </c>
      <c r="ED29" s="430" t="s">
        <v>6583</v>
      </c>
      <c r="EE29" s="430" t="s">
        <v>6574</v>
      </c>
      <c r="EF29" s="430" t="s">
        <v>6575</v>
      </c>
      <c r="EG29" s="430">
        <v>1</v>
      </c>
      <c r="EH29" s="430">
        <v>1</v>
      </c>
      <c r="EI29" s="430">
        <v>0.33</v>
      </c>
      <c r="EJ29" s="430" t="s">
        <v>6584</v>
      </c>
      <c r="EK29" s="430" t="s">
        <v>6585</v>
      </c>
      <c r="EL29" s="430" t="s">
        <v>6586</v>
      </c>
      <c r="EM29" s="430">
        <v>0.25</v>
      </c>
      <c r="EN29" s="430" t="s">
        <v>6587</v>
      </c>
      <c r="EO29" s="430" t="s">
        <v>6588</v>
      </c>
      <c r="EP29" s="430">
        <v>1964</v>
      </c>
      <c r="EQ29" s="430">
        <v>1</v>
      </c>
      <c r="ER29" s="430" t="s">
        <v>6589</v>
      </c>
      <c r="ES29" s="430" t="s">
        <v>6574</v>
      </c>
      <c r="ET29" s="430" t="s">
        <v>6590</v>
      </c>
      <c r="EU29" s="430">
        <v>0.75</v>
      </c>
      <c r="EV29" s="430">
        <v>0.75</v>
      </c>
      <c r="EW29" s="430">
        <v>0</v>
      </c>
      <c r="EX29" s="430" t="s">
        <v>1226</v>
      </c>
      <c r="EY29" s="430" t="s">
        <v>1226</v>
      </c>
      <c r="EZ29" s="430" t="s">
        <v>1226</v>
      </c>
      <c r="FA29" s="430">
        <v>0</v>
      </c>
      <c r="FB29" s="430" t="s">
        <v>1226</v>
      </c>
      <c r="FC29" s="430" t="s">
        <v>1226</v>
      </c>
      <c r="FD29" s="430" t="s">
        <v>1226</v>
      </c>
      <c r="FE29" s="430" t="s">
        <v>1226</v>
      </c>
      <c r="FF29" s="430" t="s">
        <v>1226</v>
      </c>
      <c r="FG29" s="430" t="s">
        <v>1226</v>
      </c>
      <c r="FH29" s="430" t="s">
        <v>1226</v>
      </c>
      <c r="FI29" s="430" t="s">
        <v>1226</v>
      </c>
      <c r="FJ29" s="430" t="s">
        <v>1226</v>
      </c>
      <c r="FK29" s="430">
        <v>0</v>
      </c>
      <c r="FL29" s="430" t="s">
        <v>1226</v>
      </c>
      <c r="FM29" s="430" t="s">
        <v>1226</v>
      </c>
      <c r="FN29" s="430" t="s">
        <v>1226</v>
      </c>
      <c r="FO29" s="430">
        <v>0</v>
      </c>
      <c r="FP29" s="430" t="s">
        <v>1226</v>
      </c>
      <c r="FQ29" s="430" t="s">
        <v>1226</v>
      </c>
      <c r="FR29" s="430" t="s">
        <v>1226</v>
      </c>
      <c r="FS29" s="430" t="s">
        <v>1226</v>
      </c>
      <c r="FT29" s="430" t="s">
        <v>1226</v>
      </c>
      <c r="FU29" s="430" t="s">
        <v>1226</v>
      </c>
      <c r="FV29" s="430" t="s">
        <v>1226</v>
      </c>
      <c r="FW29" s="430" t="s">
        <v>1226</v>
      </c>
      <c r="FX29" s="430" t="s">
        <v>1226</v>
      </c>
      <c r="FY29" s="430">
        <v>1</v>
      </c>
      <c r="FZ29" s="430">
        <v>1</v>
      </c>
      <c r="GA29" s="430">
        <v>1</v>
      </c>
      <c r="GB29" s="430" t="s">
        <v>1226</v>
      </c>
      <c r="GC29" s="430" t="s">
        <v>1226</v>
      </c>
      <c r="GD29" s="430" t="s">
        <v>1226</v>
      </c>
      <c r="GE29" s="430" t="s">
        <v>1226</v>
      </c>
      <c r="GF29" s="430">
        <v>1</v>
      </c>
      <c r="GG29" s="430">
        <v>1</v>
      </c>
      <c r="GH29" s="430">
        <v>1</v>
      </c>
      <c r="GI29" s="430" t="s">
        <v>1226</v>
      </c>
      <c r="GJ29" s="430" t="s">
        <v>1226</v>
      </c>
      <c r="GK29" s="430" t="s">
        <v>1226</v>
      </c>
      <c r="GL29" s="430" t="s">
        <v>1226</v>
      </c>
      <c r="GM29" s="430">
        <v>1</v>
      </c>
      <c r="GN29" s="430">
        <v>1</v>
      </c>
      <c r="GO29" s="430">
        <v>1</v>
      </c>
      <c r="GP29" s="430" t="s">
        <v>1226</v>
      </c>
      <c r="GQ29" s="430" t="s">
        <v>1226</v>
      </c>
      <c r="GR29" s="430" t="s">
        <v>1226</v>
      </c>
      <c r="GS29" s="430" t="s">
        <v>1226</v>
      </c>
      <c r="GT29" s="430">
        <v>1</v>
      </c>
      <c r="GU29" s="430">
        <v>1</v>
      </c>
      <c r="GV29" s="430">
        <v>1</v>
      </c>
      <c r="GW29" s="430" t="s">
        <v>1226</v>
      </c>
      <c r="GX29" s="430" t="s">
        <v>1226</v>
      </c>
      <c r="GY29" s="430" t="s">
        <v>1226</v>
      </c>
      <c r="GZ29" s="430" t="s">
        <v>1226</v>
      </c>
      <c r="HA29" s="430">
        <v>1</v>
      </c>
      <c r="HB29" s="430" t="s">
        <v>1226</v>
      </c>
      <c r="HC29" s="430">
        <v>1</v>
      </c>
      <c r="HD29" s="430" t="s">
        <v>1226</v>
      </c>
      <c r="HE29" s="430" t="s">
        <v>1226</v>
      </c>
      <c r="HF29" s="430" t="s">
        <v>1226</v>
      </c>
      <c r="HG29" s="430" t="s">
        <v>1226</v>
      </c>
      <c r="HH29" s="430">
        <v>1</v>
      </c>
      <c r="HI29" s="430" t="s">
        <v>1226</v>
      </c>
      <c r="HJ29" s="430">
        <v>1</v>
      </c>
      <c r="HK29" s="430" t="s">
        <v>1226</v>
      </c>
      <c r="HL29" s="430" t="s">
        <v>1226</v>
      </c>
      <c r="HM29" s="430" t="s">
        <v>1226</v>
      </c>
      <c r="HN29" s="430" t="s">
        <v>1226</v>
      </c>
      <c r="HO29" s="430" t="s">
        <v>1040</v>
      </c>
      <c r="HP29" s="430" t="s">
        <v>1226</v>
      </c>
      <c r="HQ29" s="430" t="s">
        <v>1226</v>
      </c>
      <c r="HR29" s="430" t="s">
        <v>1226</v>
      </c>
      <c r="HS29" s="430" t="s">
        <v>1226</v>
      </c>
      <c r="HT29" s="430" t="s">
        <v>1226</v>
      </c>
      <c r="HU29" s="430" t="s">
        <v>1226</v>
      </c>
      <c r="HV29" s="430">
        <v>1</v>
      </c>
      <c r="HW29" s="430" t="s">
        <v>1226</v>
      </c>
      <c r="HX29" s="430">
        <v>1</v>
      </c>
      <c r="HY29" s="430" t="s">
        <v>1226</v>
      </c>
      <c r="HZ29" s="430" t="s">
        <v>1226</v>
      </c>
      <c r="IA29" s="430" t="s">
        <v>1226</v>
      </c>
      <c r="IB29" s="430" t="s">
        <v>1226</v>
      </c>
      <c r="IC29" s="430">
        <v>1</v>
      </c>
      <c r="ID29" s="430">
        <v>1</v>
      </c>
      <c r="IE29" s="430">
        <v>1</v>
      </c>
      <c r="IF29" s="430">
        <v>1</v>
      </c>
      <c r="IG29" s="430">
        <v>1</v>
      </c>
      <c r="IH29" s="430" t="s">
        <v>1226</v>
      </c>
      <c r="II29" s="430" t="s">
        <v>1226</v>
      </c>
      <c r="IJ29" s="430" t="s">
        <v>1226</v>
      </c>
      <c r="IK29" s="430" t="s">
        <v>6591</v>
      </c>
      <c r="IL29" s="430">
        <v>0</v>
      </c>
      <c r="IM29" s="430" t="s">
        <v>1226</v>
      </c>
      <c r="IN29" s="430" t="s">
        <v>1226</v>
      </c>
      <c r="IO29" s="430" t="s">
        <v>1226</v>
      </c>
      <c r="IP29" s="430" t="s">
        <v>1226</v>
      </c>
      <c r="IQ29" s="430" t="s">
        <v>1226</v>
      </c>
      <c r="IR29" s="430" t="s">
        <v>1226</v>
      </c>
      <c r="IS29" s="430" t="s">
        <v>1226</v>
      </c>
      <c r="IT29" s="430" t="s">
        <v>1226</v>
      </c>
      <c r="IU29" s="430">
        <v>0</v>
      </c>
      <c r="IV29" s="430" t="s">
        <v>1226</v>
      </c>
      <c r="IW29" s="430" t="s">
        <v>1226</v>
      </c>
      <c r="IX29" s="430" t="s">
        <v>1226</v>
      </c>
      <c r="IY29" s="430" t="s">
        <v>1226</v>
      </c>
      <c r="IZ29" s="430" t="s">
        <v>1226</v>
      </c>
      <c r="JA29" s="430" t="s">
        <v>1226</v>
      </c>
      <c r="JB29" s="430" t="s">
        <v>1226</v>
      </c>
      <c r="JC29" s="430" t="s">
        <v>1226</v>
      </c>
      <c r="JD29" s="430">
        <v>0</v>
      </c>
      <c r="JE29" s="430" t="s">
        <v>1226</v>
      </c>
      <c r="JF29" s="430" t="s">
        <v>1226</v>
      </c>
      <c r="JG29" s="430" t="s">
        <v>1226</v>
      </c>
      <c r="JH29" s="430" t="s">
        <v>1226</v>
      </c>
      <c r="JI29" s="430" t="s">
        <v>1226</v>
      </c>
      <c r="JJ29" s="430" t="s">
        <v>1226</v>
      </c>
      <c r="JK29" s="430" t="s">
        <v>1226</v>
      </c>
      <c r="JL29" s="430" t="s">
        <v>1226</v>
      </c>
      <c r="JM29" s="430">
        <v>0</v>
      </c>
      <c r="JN29" s="430" t="s">
        <v>1226</v>
      </c>
      <c r="JO29" s="430" t="s">
        <v>1226</v>
      </c>
      <c r="JP29" s="430" t="s">
        <v>1226</v>
      </c>
      <c r="JQ29" s="430" t="s">
        <v>1226</v>
      </c>
      <c r="JR29" s="430" t="s">
        <v>1226</v>
      </c>
      <c r="JS29" s="430" t="s">
        <v>1226</v>
      </c>
      <c r="JT29" s="430" t="s">
        <v>1226</v>
      </c>
      <c r="JU29" s="430" t="s">
        <v>1226</v>
      </c>
      <c r="JV29" s="430">
        <v>0</v>
      </c>
      <c r="JW29" s="430" t="s">
        <v>1226</v>
      </c>
      <c r="JX29" s="430" t="s">
        <v>1226</v>
      </c>
      <c r="JY29" s="430" t="s">
        <v>1226</v>
      </c>
      <c r="JZ29" s="430" t="s">
        <v>1226</v>
      </c>
      <c r="KA29" s="430" t="s">
        <v>1226</v>
      </c>
      <c r="KB29" s="430" t="s">
        <v>1226</v>
      </c>
      <c r="KC29" s="430" t="s">
        <v>1226</v>
      </c>
      <c r="KD29" s="430" t="s">
        <v>1226</v>
      </c>
      <c r="KE29" s="430">
        <v>0</v>
      </c>
      <c r="KF29" s="430" t="s">
        <v>1226</v>
      </c>
      <c r="KG29" s="430" t="s">
        <v>1226</v>
      </c>
      <c r="KH29" s="430" t="s">
        <v>1226</v>
      </c>
      <c r="KI29" s="430" t="s">
        <v>1226</v>
      </c>
      <c r="KJ29" s="430" t="s">
        <v>1226</v>
      </c>
      <c r="KK29" s="430" t="s">
        <v>1226</v>
      </c>
      <c r="KL29" s="430" t="s">
        <v>1226</v>
      </c>
      <c r="KM29" s="430" t="s">
        <v>1226</v>
      </c>
      <c r="KN29" s="430">
        <v>0</v>
      </c>
      <c r="KO29" s="430" t="s">
        <v>1226</v>
      </c>
      <c r="KP29" s="430" t="s">
        <v>1226</v>
      </c>
      <c r="KQ29" s="430" t="s">
        <v>1226</v>
      </c>
      <c r="KR29" s="430" t="s">
        <v>1226</v>
      </c>
      <c r="KS29" s="430" t="s">
        <v>1226</v>
      </c>
      <c r="KT29" s="430" t="s">
        <v>1226</v>
      </c>
      <c r="KU29" s="430" t="s">
        <v>1226</v>
      </c>
      <c r="KV29" s="430" t="s">
        <v>1226</v>
      </c>
      <c r="KW29" s="430">
        <v>0</v>
      </c>
      <c r="KX29" s="430" t="s">
        <v>1226</v>
      </c>
      <c r="KY29" s="430" t="s">
        <v>1226</v>
      </c>
      <c r="KZ29" s="430" t="s">
        <v>1226</v>
      </c>
      <c r="LA29" s="430" t="s">
        <v>1226</v>
      </c>
      <c r="LB29" s="430" t="s">
        <v>1226</v>
      </c>
      <c r="LC29" s="430" t="s">
        <v>1226</v>
      </c>
      <c r="LD29" s="430" t="s">
        <v>1226</v>
      </c>
      <c r="LE29" s="430" t="s">
        <v>1226</v>
      </c>
      <c r="LF29" s="430">
        <v>1</v>
      </c>
      <c r="LG29" s="430">
        <v>1</v>
      </c>
      <c r="LH29" s="430" t="s">
        <v>1226</v>
      </c>
      <c r="LI29" s="430">
        <v>1</v>
      </c>
      <c r="LJ29" s="430" t="s">
        <v>1226</v>
      </c>
      <c r="LK29" s="430" t="s">
        <v>1226</v>
      </c>
      <c r="LL29" s="430" t="s">
        <v>1226</v>
      </c>
      <c r="LM29" s="430" t="s">
        <v>1226</v>
      </c>
      <c r="LN29" s="430" t="s">
        <v>6592</v>
      </c>
      <c r="LO29" s="430" t="s">
        <v>1226</v>
      </c>
      <c r="LP29" s="430" t="s">
        <v>1226</v>
      </c>
      <c r="LQ29" s="430" t="s">
        <v>1226</v>
      </c>
      <c r="LR29" s="430" t="s">
        <v>1226</v>
      </c>
      <c r="LS29" s="430" t="s">
        <v>1226</v>
      </c>
      <c r="LT29" s="430" t="s">
        <v>1226</v>
      </c>
      <c r="LU29" s="430" t="s">
        <v>1226</v>
      </c>
      <c r="LV29" s="430" t="s">
        <v>1226</v>
      </c>
      <c r="LW29" s="430" t="s">
        <v>1226</v>
      </c>
      <c r="LX29" s="430">
        <v>1</v>
      </c>
      <c r="LY29" s="430">
        <v>1</v>
      </c>
      <c r="LZ29" s="430">
        <v>1</v>
      </c>
      <c r="MA29" s="430">
        <v>1</v>
      </c>
      <c r="MB29" s="430">
        <v>1</v>
      </c>
      <c r="MC29" s="430" t="s">
        <v>1226</v>
      </c>
      <c r="MD29" s="430" t="s">
        <v>1226</v>
      </c>
      <c r="ME29" s="430" t="s">
        <v>1226</v>
      </c>
      <c r="MF29" s="430" t="s">
        <v>6593</v>
      </c>
      <c r="MG29" s="430">
        <v>1</v>
      </c>
      <c r="MH29" s="444">
        <v>118.37363471317749</v>
      </c>
      <c r="MI29" s="444">
        <v>118.37363471317749</v>
      </c>
      <c r="MJ29" s="430" t="s">
        <v>1226</v>
      </c>
      <c r="MK29" s="444" t="s">
        <v>1226</v>
      </c>
      <c r="ML29" s="444" t="s">
        <v>1226</v>
      </c>
      <c r="MM29" s="430">
        <v>1</v>
      </c>
      <c r="MN29" s="444">
        <v>280.32972755318599</v>
      </c>
      <c r="MO29" s="444">
        <v>280.32972755318599</v>
      </c>
      <c r="MP29" s="430">
        <v>1</v>
      </c>
      <c r="MQ29" s="444">
        <v>9.2242880022282563</v>
      </c>
      <c r="MR29" s="444">
        <v>9.2242880022282563</v>
      </c>
      <c r="MS29" s="430" t="s">
        <v>1226</v>
      </c>
      <c r="MT29" s="443" t="s">
        <v>1226</v>
      </c>
      <c r="MU29" s="443" t="s">
        <v>1226</v>
      </c>
      <c r="MV29" s="430" t="s">
        <v>1226</v>
      </c>
      <c r="MW29" s="444" t="s">
        <v>1226</v>
      </c>
      <c r="MX29" s="444" t="s">
        <v>1226</v>
      </c>
      <c r="MY29" s="430">
        <v>1</v>
      </c>
      <c r="MZ29" s="430" t="s">
        <v>6594</v>
      </c>
      <c r="NA29" s="430">
        <v>1</v>
      </c>
      <c r="NB29" s="430" t="s">
        <v>6595</v>
      </c>
      <c r="NC29" s="430">
        <v>0</v>
      </c>
      <c r="ND29" s="430" t="s">
        <v>1226</v>
      </c>
      <c r="NE29" s="430">
        <v>0</v>
      </c>
      <c r="NF29" s="430" t="s">
        <v>1226</v>
      </c>
      <c r="NG29" s="430">
        <v>0</v>
      </c>
      <c r="NH29" s="430" t="s">
        <v>1226</v>
      </c>
      <c r="NI29" s="430">
        <v>0</v>
      </c>
      <c r="NJ29" s="430" t="s">
        <v>1226</v>
      </c>
      <c r="NK29" s="430">
        <v>0</v>
      </c>
      <c r="NL29" s="430" t="s">
        <v>1226</v>
      </c>
      <c r="NM29" s="430">
        <v>0</v>
      </c>
      <c r="NN29" s="430" t="s">
        <v>1226</v>
      </c>
      <c r="NO29" s="430">
        <v>0</v>
      </c>
      <c r="NP29" s="430" t="s">
        <v>1226</v>
      </c>
      <c r="NQ29" s="430">
        <v>0</v>
      </c>
      <c r="NR29" s="430" t="s">
        <v>1226</v>
      </c>
      <c r="NS29" s="430" t="s">
        <v>1226</v>
      </c>
      <c r="NT29" s="430" t="s">
        <v>1226</v>
      </c>
      <c r="NU29" s="430" t="s">
        <v>1226</v>
      </c>
      <c r="NV29" s="430" t="s">
        <v>6596</v>
      </c>
      <c r="NW29" s="430" t="s">
        <v>6597</v>
      </c>
      <c r="NX29" s="430" t="s">
        <v>1226</v>
      </c>
      <c r="NY29" s="430" t="s">
        <v>1226</v>
      </c>
      <c r="NZ29" s="430" t="s">
        <v>1226</v>
      </c>
      <c r="OA29" s="430" t="s">
        <v>1226</v>
      </c>
      <c r="OB29" s="430">
        <v>0</v>
      </c>
      <c r="OC29" s="430">
        <v>1</v>
      </c>
      <c r="OD29" s="430">
        <v>1</v>
      </c>
      <c r="OE29" s="430" t="s">
        <v>1226</v>
      </c>
      <c r="OF29" s="430" t="s">
        <v>1226</v>
      </c>
      <c r="OG29" s="430">
        <v>99.98</v>
      </c>
      <c r="OH29" s="430">
        <v>2020</v>
      </c>
      <c r="OI29" s="430">
        <v>50</v>
      </c>
      <c r="OJ29" s="430">
        <v>2030</v>
      </c>
      <c r="OK29" s="430" t="s">
        <v>1226</v>
      </c>
      <c r="OL29" s="430" t="s">
        <v>6598</v>
      </c>
      <c r="OM29" s="430" t="s">
        <v>6599</v>
      </c>
      <c r="ON29" s="430" t="s">
        <v>1226</v>
      </c>
      <c r="OO29" s="430" t="s">
        <v>6600</v>
      </c>
      <c r="OP29" s="430" t="s">
        <v>6601</v>
      </c>
      <c r="OQ29" s="430" t="s">
        <v>1226</v>
      </c>
      <c r="OR29" s="430" t="s">
        <v>6602</v>
      </c>
      <c r="OS29" s="430" t="s">
        <v>6602</v>
      </c>
      <c r="OT29" s="430">
        <v>0</v>
      </c>
      <c r="OU29" s="430">
        <v>1</v>
      </c>
      <c r="OV29" s="430">
        <v>1</v>
      </c>
      <c r="OW29" s="430">
        <v>0</v>
      </c>
      <c r="OX29" s="430">
        <v>0</v>
      </c>
      <c r="OY29" s="430">
        <v>0</v>
      </c>
      <c r="OZ29" s="430" t="s">
        <v>1226</v>
      </c>
      <c r="PA29" s="430" t="s">
        <v>6603</v>
      </c>
      <c r="PB29" s="430" t="s">
        <v>6603</v>
      </c>
      <c r="PC29" s="430">
        <v>0</v>
      </c>
      <c r="PD29" s="430">
        <v>1</v>
      </c>
      <c r="PE29" s="430">
        <v>1</v>
      </c>
      <c r="PF29" s="430">
        <v>0</v>
      </c>
      <c r="PG29" s="430">
        <v>1</v>
      </c>
      <c r="PH29" s="430">
        <v>1</v>
      </c>
      <c r="PI29" s="430">
        <v>0</v>
      </c>
      <c r="PJ29" s="430">
        <v>1</v>
      </c>
      <c r="PK29" s="430">
        <v>1</v>
      </c>
      <c r="PL29" s="430">
        <v>0</v>
      </c>
      <c r="PM29" s="430">
        <v>1</v>
      </c>
      <c r="PN29" s="430">
        <v>1</v>
      </c>
      <c r="PO29" s="430">
        <v>0</v>
      </c>
      <c r="PP29" s="430">
        <v>1</v>
      </c>
      <c r="PQ29" s="430">
        <v>1</v>
      </c>
      <c r="PR29" s="430">
        <v>0</v>
      </c>
      <c r="PS29" s="430">
        <v>1</v>
      </c>
      <c r="PT29" s="430">
        <v>1</v>
      </c>
      <c r="PU29" s="430" t="s">
        <v>1226</v>
      </c>
      <c r="PV29" s="430" t="s">
        <v>1226</v>
      </c>
      <c r="PW29" s="430">
        <v>97.31</v>
      </c>
      <c r="PX29" s="430">
        <v>2019</v>
      </c>
      <c r="PY29" s="430">
        <v>30</v>
      </c>
      <c r="PZ29" s="430">
        <v>2020</v>
      </c>
      <c r="QA29" s="430" t="s">
        <v>1226</v>
      </c>
      <c r="QB29" s="430" t="s">
        <v>1226</v>
      </c>
      <c r="QC29" s="430">
        <v>97.31</v>
      </c>
      <c r="QD29" s="430">
        <v>2019</v>
      </c>
      <c r="QE29" s="430" t="s">
        <v>1466</v>
      </c>
      <c r="QF29" s="430" t="s">
        <v>1226</v>
      </c>
      <c r="QG29" s="430" t="s">
        <v>1226</v>
      </c>
      <c r="QH29" s="430" t="s">
        <v>6604</v>
      </c>
      <c r="QI29" s="430" t="s">
        <v>6605</v>
      </c>
      <c r="QJ29" s="430">
        <v>0</v>
      </c>
      <c r="QK29" s="430">
        <v>1</v>
      </c>
      <c r="QL29" s="430">
        <v>1</v>
      </c>
      <c r="QM29" s="430" t="s">
        <v>1226</v>
      </c>
      <c r="QN29" s="430" t="s">
        <v>1226</v>
      </c>
      <c r="QO29" s="430">
        <v>99.9</v>
      </c>
      <c r="QP29" s="430">
        <v>2020</v>
      </c>
      <c r="QQ29" s="430">
        <v>98</v>
      </c>
      <c r="QR29" s="430">
        <v>2030</v>
      </c>
      <c r="QS29" s="430" t="s">
        <v>1226</v>
      </c>
      <c r="QT29" s="430" t="s">
        <v>6606</v>
      </c>
      <c r="QU29" s="430" t="s">
        <v>6607</v>
      </c>
      <c r="QV29" s="430" t="s">
        <v>1226</v>
      </c>
      <c r="QW29" s="430" t="s">
        <v>6608</v>
      </c>
      <c r="QX29" s="430" t="s">
        <v>1226</v>
      </c>
      <c r="QY29" s="430" t="s">
        <v>1226</v>
      </c>
      <c r="QZ29" s="430" t="s">
        <v>6609</v>
      </c>
      <c r="RA29" s="430" t="s">
        <v>6609</v>
      </c>
      <c r="RB29" s="430" t="s">
        <v>1226</v>
      </c>
      <c r="RC29" s="430">
        <v>1</v>
      </c>
      <c r="RD29" s="430">
        <v>1</v>
      </c>
      <c r="RE29" s="430" t="s">
        <v>1226</v>
      </c>
      <c r="RF29" s="430" t="s">
        <v>6610</v>
      </c>
      <c r="RG29" s="430" t="s">
        <v>6611</v>
      </c>
      <c r="RH29" s="430" t="s">
        <v>1226</v>
      </c>
      <c r="RI29" s="430" t="s">
        <v>1226</v>
      </c>
      <c r="RJ29" s="430">
        <v>0</v>
      </c>
      <c r="RK29" s="430" t="s">
        <v>1226</v>
      </c>
      <c r="RL29" s="430">
        <v>1</v>
      </c>
      <c r="RM29" s="430" t="s">
        <v>6612</v>
      </c>
      <c r="RN29" s="430" t="s">
        <v>1226</v>
      </c>
      <c r="RO29" s="430" t="s">
        <v>1226</v>
      </c>
      <c r="RP29" s="430">
        <v>1</v>
      </c>
      <c r="RQ29" s="430" t="s">
        <v>6613</v>
      </c>
      <c r="RR29" s="430">
        <v>0</v>
      </c>
      <c r="RS29" s="430" t="s">
        <v>1226</v>
      </c>
      <c r="RT29" s="430" t="s">
        <v>1226</v>
      </c>
      <c r="RU29" s="430" t="s">
        <v>1226</v>
      </c>
      <c r="RV29" s="430">
        <v>0</v>
      </c>
      <c r="RW29" s="430" t="s">
        <v>1226</v>
      </c>
      <c r="RX29" s="430">
        <v>0</v>
      </c>
      <c r="RY29" s="430" t="s">
        <v>1226</v>
      </c>
      <c r="RZ29" s="430" t="s">
        <v>1226</v>
      </c>
      <c r="SA29" s="430" t="s">
        <v>1226</v>
      </c>
      <c r="SB29" s="430">
        <v>0</v>
      </c>
      <c r="SC29" s="430" t="s">
        <v>1226</v>
      </c>
      <c r="SD29" s="430">
        <v>0</v>
      </c>
      <c r="SE29" s="430" t="s">
        <v>1226</v>
      </c>
      <c r="SF29" s="430" t="s">
        <v>1226</v>
      </c>
      <c r="SG29" s="430" t="s">
        <v>1226</v>
      </c>
      <c r="SH29" s="430">
        <v>0</v>
      </c>
      <c r="SI29" s="430" t="s">
        <v>1226</v>
      </c>
      <c r="SJ29" s="430">
        <v>0</v>
      </c>
      <c r="SK29" s="430" t="s">
        <v>1226</v>
      </c>
      <c r="SL29" s="430" t="s">
        <v>1226</v>
      </c>
      <c r="SM29" s="430" t="s">
        <v>1226</v>
      </c>
      <c r="SN29" s="430">
        <v>1</v>
      </c>
      <c r="SO29" s="430" t="s">
        <v>6614</v>
      </c>
      <c r="SP29" s="430">
        <v>1</v>
      </c>
      <c r="SQ29" s="430" t="s">
        <v>6615</v>
      </c>
      <c r="SR29" s="430" t="s">
        <v>1226</v>
      </c>
      <c r="SS29" s="430" t="s">
        <v>1226</v>
      </c>
      <c r="ST29" s="430">
        <v>99.9</v>
      </c>
      <c r="SU29" s="430">
        <v>2019</v>
      </c>
      <c r="SV29" s="430">
        <v>95</v>
      </c>
      <c r="SW29" s="430">
        <v>2020</v>
      </c>
      <c r="SX29" s="430" t="s">
        <v>1226</v>
      </c>
      <c r="SY29" s="430" t="s">
        <v>1226</v>
      </c>
      <c r="SZ29" s="430">
        <v>99.9</v>
      </c>
      <c r="TA29" s="430">
        <v>2020</v>
      </c>
      <c r="TB29" s="430" t="s">
        <v>1226</v>
      </c>
      <c r="TC29" s="430" t="s">
        <v>1226</v>
      </c>
      <c r="TD29" s="430" t="s">
        <v>1226</v>
      </c>
      <c r="TE29" s="430" t="s">
        <v>6608</v>
      </c>
      <c r="TF29" s="430" t="s">
        <v>1226</v>
      </c>
      <c r="TG29" s="430">
        <v>0</v>
      </c>
      <c r="TH29" s="430">
        <v>0</v>
      </c>
      <c r="TI29" s="430">
        <v>0</v>
      </c>
      <c r="TJ29" s="430" t="s">
        <v>1226</v>
      </c>
      <c r="TK29" s="430" t="s">
        <v>1226</v>
      </c>
      <c r="TL29" s="430" t="s">
        <v>1226</v>
      </c>
      <c r="TM29" s="430" t="s">
        <v>1226</v>
      </c>
      <c r="TN29" s="430" t="s">
        <v>1226</v>
      </c>
      <c r="TO29" s="430" t="s">
        <v>1226</v>
      </c>
      <c r="TP29" s="430" t="s">
        <v>1226</v>
      </c>
      <c r="TQ29" s="430" t="s">
        <v>1226</v>
      </c>
      <c r="TR29" s="430" t="s">
        <v>1226</v>
      </c>
      <c r="TS29" s="430" t="s">
        <v>1226</v>
      </c>
      <c r="TT29" s="430" t="s">
        <v>1226</v>
      </c>
      <c r="TU29" s="430" t="s">
        <v>1226</v>
      </c>
      <c r="TV29" s="430" t="s">
        <v>1226</v>
      </c>
      <c r="TW29" s="430" t="s">
        <v>1226</v>
      </c>
      <c r="TX29" s="430" t="s">
        <v>1226</v>
      </c>
      <c r="TY29" s="430" t="s">
        <v>1226</v>
      </c>
      <c r="TZ29" s="430" t="s">
        <v>1226</v>
      </c>
      <c r="UA29" s="430" t="s">
        <v>1226</v>
      </c>
      <c r="UB29" s="430" t="s">
        <v>1226</v>
      </c>
      <c r="UC29" s="430" t="s">
        <v>1226</v>
      </c>
      <c r="UD29" s="430" t="s">
        <v>1226</v>
      </c>
      <c r="UE29" s="430" t="s">
        <v>1226</v>
      </c>
      <c r="UF29" s="430" t="s">
        <v>1226</v>
      </c>
      <c r="UG29" s="430" t="s">
        <v>1226</v>
      </c>
      <c r="UH29" s="430" t="s">
        <v>1226</v>
      </c>
      <c r="UI29" s="430" t="s">
        <v>1226</v>
      </c>
      <c r="UJ29" s="430" t="s">
        <v>1226</v>
      </c>
      <c r="UK29" s="430" t="s">
        <v>1226</v>
      </c>
      <c r="UL29" s="430" t="s">
        <v>1226</v>
      </c>
      <c r="UM29" s="430" t="s">
        <v>1226</v>
      </c>
      <c r="UN29" s="430" t="s">
        <v>1226</v>
      </c>
      <c r="UO29" s="430" t="s">
        <v>1226</v>
      </c>
      <c r="UP29" s="430" t="s">
        <v>1226</v>
      </c>
      <c r="UQ29" s="430" t="s">
        <v>1226</v>
      </c>
      <c r="UR29" s="430" t="s">
        <v>1226</v>
      </c>
      <c r="US29" s="430" t="s">
        <v>1226</v>
      </c>
      <c r="UT29" s="430">
        <v>0</v>
      </c>
      <c r="UU29" s="430" t="s">
        <v>1226</v>
      </c>
      <c r="UV29" s="430" t="s">
        <v>1226</v>
      </c>
      <c r="UW29" s="430" t="s">
        <v>1226</v>
      </c>
      <c r="UX29" s="430" t="s">
        <v>1226</v>
      </c>
      <c r="UY29" s="430" t="s">
        <v>1226</v>
      </c>
      <c r="UZ29" s="430" t="s">
        <v>1226</v>
      </c>
      <c r="VA29" s="430" t="s">
        <v>1226</v>
      </c>
      <c r="VB29" s="430" t="s">
        <v>1226</v>
      </c>
      <c r="VC29" s="430" t="s">
        <v>1226</v>
      </c>
      <c r="VD29" s="430">
        <v>0</v>
      </c>
      <c r="VE29" s="430" t="s">
        <v>1226</v>
      </c>
      <c r="VF29" s="430" t="s">
        <v>1226</v>
      </c>
      <c r="VG29" s="430" t="s">
        <v>1226</v>
      </c>
      <c r="VH29" s="430" t="s">
        <v>1226</v>
      </c>
      <c r="VI29" s="430" t="s">
        <v>1226</v>
      </c>
      <c r="VJ29" s="430" t="s">
        <v>1226</v>
      </c>
      <c r="VK29" s="430" t="s">
        <v>1226</v>
      </c>
      <c r="VL29" s="430" t="s">
        <v>1226</v>
      </c>
      <c r="VM29" s="430" t="s">
        <v>1226</v>
      </c>
      <c r="VN29" s="430">
        <v>0</v>
      </c>
      <c r="VO29" s="430" t="s">
        <v>1226</v>
      </c>
      <c r="VP29" s="430" t="s">
        <v>1226</v>
      </c>
      <c r="VQ29" s="430" t="s">
        <v>1226</v>
      </c>
      <c r="VR29" s="430" t="s">
        <v>1226</v>
      </c>
      <c r="VS29" s="430">
        <v>0</v>
      </c>
      <c r="VT29" s="430" t="s">
        <v>1226</v>
      </c>
      <c r="VU29" s="430" t="s">
        <v>1226</v>
      </c>
      <c r="VV29" s="430" t="s">
        <v>1226</v>
      </c>
      <c r="VW29" s="430" t="s">
        <v>1226</v>
      </c>
      <c r="VX29" s="430">
        <v>1</v>
      </c>
      <c r="VY29" s="430" t="s">
        <v>1226</v>
      </c>
      <c r="VZ29" s="430">
        <v>2021</v>
      </c>
      <c r="WA29" s="430" t="s">
        <v>6616</v>
      </c>
      <c r="WB29" s="430" t="s">
        <v>6617</v>
      </c>
      <c r="WC29" s="430">
        <v>0</v>
      </c>
      <c r="WD29" s="430" t="s">
        <v>1226</v>
      </c>
      <c r="WE29" s="430" t="s">
        <v>1226</v>
      </c>
      <c r="WF29" s="430" t="s">
        <v>1226</v>
      </c>
      <c r="WG29" s="430" t="s">
        <v>1226</v>
      </c>
      <c r="WH29" s="430">
        <v>0</v>
      </c>
      <c r="WI29" s="430" t="s">
        <v>1226</v>
      </c>
      <c r="WJ29" s="430" t="s">
        <v>1226</v>
      </c>
      <c r="WK29" s="430" t="s">
        <v>1226</v>
      </c>
      <c r="WL29" s="430" t="s">
        <v>1226</v>
      </c>
      <c r="WM29" s="430">
        <v>0</v>
      </c>
      <c r="WN29" s="430" t="s">
        <v>1226</v>
      </c>
      <c r="WO29" s="430" t="s">
        <v>1226</v>
      </c>
      <c r="WP29" s="430" t="s">
        <v>1226</v>
      </c>
      <c r="WQ29" s="430" t="s">
        <v>1226</v>
      </c>
      <c r="WR29" s="430">
        <v>0</v>
      </c>
      <c r="WS29" s="430" t="s">
        <v>1226</v>
      </c>
      <c r="WT29" s="430" t="s">
        <v>1226</v>
      </c>
      <c r="WU29" s="430" t="s">
        <v>1226</v>
      </c>
      <c r="WV29" s="430" t="s">
        <v>1226</v>
      </c>
      <c r="WW29" s="430">
        <v>0</v>
      </c>
      <c r="WX29" s="430" t="s">
        <v>1226</v>
      </c>
      <c r="WY29" s="430" t="s">
        <v>1226</v>
      </c>
      <c r="WZ29" s="430" t="s">
        <v>1226</v>
      </c>
      <c r="XA29" s="430" t="s">
        <v>1226</v>
      </c>
      <c r="XB29" s="430" t="s">
        <v>1040</v>
      </c>
      <c r="XC29" s="430" t="s">
        <v>1226</v>
      </c>
      <c r="XD29" s="430" t="s">
        <v>1226</v>
      </c>
      <c r="XE29" s="430" t="s">
        <v>1226</v>
      </c>
      <c r="XF29" s="430" t="s">
        <v>1226</v>
      </c>
      <c r="XG29" s="430" t="s">
        <v>1226</v>
      </c>
      <c r="XH29" s="430" t="s">
        <v>1226</v>
      </c>
      <c r="XI29" s="430" t="s">
        <v>1226</v>
      </c>
      <c r="XJ29" s="430" t="s">
        <v>1226</v>
      </c>
      <c r="XK29" s="430" t="s">
        <v>1226</v>
      </c>
      <c r="XL29" s="430">
        <v>0</v>
      </c>
      <c r="XM29" s="430" t="s">
        <v>1226</v>
      </c>
      <c r="XN29" s="430">
        <v>1</v>
      </c>
      <c r="XO29" s="430">
        <v>2</v>
      </c>
      <c r="XP29" s="430">
        <v>0</v>
      </c>
      <c r="XQ29" s="430" t="s">
        <v>1226</v>
      </c>
      <c r="XR29" s="430" t="s">
        <v>6618</v>
      </c>
      <c r="XS29" s="430" t="s">
        <v>1226</v>
      </c>
      <c r="XT29" s="430">
        <v>0</v>
      </c>
      <c r="XU29" s="430" t="s">
        <v>1226</v>
      </c>
      <c r="XV29" s="430">
        <v>1</v>
      </c>
      <c r="XW29" s="430">
        <v>2</v>
      </c>
      <c r="XX29" s="430">
        <v>1</v>
      </c>
      <c r="XY29" s="430">
        <v>2</v>
      </c>
      <c r="XZ29" s="430" t="s">
        <v>6619</v>
      </c>
      <c r="YA29" s="430">
        <v>1</v>
      </c>
      <c r="YB29" s="430" t="s">
        <v>1226</v>
      </c>
      <c r="YC29" s="430" t="s">
        <v>1226</v>
      </c>
      <c r="YD29" s="430" t="s">
        <v>1226</v>
      </c>
      <c r="YE29" s="430" t="s">
        <v>1226</v>
      </c>
      <c r="YF29" s="430" t="s">
        <v>1226</v>
      </c>
      <c r="YG29" s="430" t="s">
        <v>1226</v>
      </c>
      <c r="YH29" s="430" t="s">
        <v>1226</v>
      </c>
      <c r="YI29" s="430" t="s">
        <v>1226</v>
      </c>
      <c r="YJ29" s="430">
        <v>1</v>
      </c>
      <c r="YK29" s="430">
        <v>3</v>
      </c>
      <c r="YL29" s="430">
        <v>1</v>
      </c>
      <c r="YM29" s="430">
        <v>3</v>
      </c>
      <c r="YN29" s="430">
        <v>0</v>
      </c>
      <c r="YO29" s="430" t="s">
        <v>1226</v>
      </c>
      <c r="YP29" s="430" t="s">
        <v>6620</v>
      </c>
      <c r="YQ29" s="430" t="s">
        <v>1226</v>
      </c>
      <c r="YR29" s="430" t="s">
        <v>1226</v>
      </c>
      <c r="YS29" s="430" t="s">
        <v>1226</v>
      </c>
      <c r="YT29" s="430" t="s">
        <v>1226</v>
      </c>
      <c r="YU29" s="430" t="s">
        <v>1226</v>
      </c>
      <c r="YV29" s="430" t="s">
        <v>1226</v>
      </c>
      <c r="YW29" s="430" t="s">
        <v>1226</v>
      </c>
      <c r="YX29" s="430" t="s">
        <v>1226</v>
      </c>
      <c r="YY29" s="430" t="s">
        <v>1226</v>
      </c>
      <c r="YZ29" s="430">
        <v>1</v>
      </c>
      <c r="ZA29" s="430">
        <v>3</v>
      </c>
      <c r="ZB29" s="430">
        <v>1</v>
      </c>
      <c r="ZC29" s="430">
        <v>3</v>
      </c>
      <c r="ZD29" s="430">
        <v>0</v>
      </c>
      <c r="ZE29" s="430" t="s">
        <v>1226</v>
      </c>
      <c r="ZF29" s="430" t="s">
        <v>6621</v>
      </c>
      <c r="ZG29" s="430">
        <v>0</v>
      </c>
      <c r="ZH29" s="430" t="s">
        <v>1226</v>
      </c>
      <c r="ZI29" s="430">
        <v>0</v>
      </c>
      <c r="ZJ29" s="430" t="s">
        <v>1226</v>
      </c>
      <c r="ZK29" s="430">
        <v>0</v>
      </c>
      <c r="ZL29" s="430" t="s">
        <v>1226</v>
      </c>
      <c r="ZM29" s="430" t="s">
        <v>1226</v>
      </c>
      <c r="ZN29" s="430">
        <v>0</v>
      </c>
      <c r="ZO29" s="430" t="s">
        <v>1226</v>
      </c>
      <c r="ZP29" s="430">
        <v>0</v>
      </c>
      <c r="ZQ29" s="430" t="s">
        <v>1226</v>
      </c>
      <c r="ZR29" s="430">
        <v>0</v>
      </c>
      <c r="ZS29" s="430" t="s">
        <v>1226</v>
      </c>
      <c r="ZT29" s="430" t="s">
        <v>1226</v>
      </c>
      <c r="ZU29" s="430">
        <v>0</v>
      </c>
      <c r="ZV29" s="430" t="s">
        <v>1226</v>
      </c>
      <c r="ZW29" s="430">
        <v>0</v>
      </c>
      <c r="ZX29" s="430" t="s">
        <v>1226</v>
      </c>
      <c r="ZY29" s="430">
        <v>0</v>
      </c>
      <c r="ZZ29" s="430" t="s">
        <v>1226</v>
      </c>
      <c r="AAA29" s="430" t="s">
        <v>1226</v>
      </c>
      <c r="AAB29" s="430" t="s">
        <v>1226</v>
      </c>
      <c r="AAC29" s="430">
        <v>0</v>
      </c>
      <c r="AAD29" s="430">
        <v>1</v>
      </c>
      <c r="AAE29" s="430">
        <v>0</v>
      </c>
      <c r="AAF29" s="430">
        <v>1</v>
      </c>
      <c r="AAG29" s="430">
        <v>0</v>
      </c>
      <c r="AAH29" s="430">
        <v>1</v>
      </c>
      <c r="AAI29" s="430" t="s">
        <v>6622</v>
      </c>
      <c r="AAJ29" s="430">
        <v>1</v>
      </c>
      <c r="AAK29" s="430" t="s">
        <v>1226</v>
      </c>
      <c r="AAL29" s="430" t="s">
        <v>1226</v>
      </c>
      <c r="AAM29" s="430" t="s">
        <v>1226</v>
      </c>
      <c r="AAN29" s="430" t="s">
        <v>1226</v>
      </c>
      <c r="AAO29" s="430" t="s">
        <v>1226</v>
      </c>
      <c r="AAP29" s="430" t="s">
        <v>1226</v>
      </c>
      <c r="AAQ29" s="430" t="s">
        <v>1226</v>
      </c>
      <c r="AAR29" s="430">
        <v>1</v>
      </c>
      <c r="AAS29" s="430" t="s">
        <v>1226</v>
      </c>
      <c r="AAT29" s="430" t="s">
        <v>1226</v>
      </c>
      <c r="AAU29" s="430" t="s">
        <v>1226</v>
      </c>
      <c r="AAV29" s="430" t="s">
        <v>1226</v>
      </c>
      <c r="AAW29" s="430" t="s">
        <v>1226</v>
      </c>
      <c r="AAX29" s="430" t="s">
        <v>1226</v>
      </c>
      <c r="AAY29" s="430" t="s">
        <v>1226</v>
      </c>
      <c r="AAZ29" s="430" t="s">
        <v>1226</v>
      </c>
      <c r="ABA29" s="430" t="s">
        <v>1226</v>
      </c>
      <c r="ABB29" s="430" t="s">
        <v>1226</v>
      </c>
      <c r="ABC29" s="430" t="s">
        <v>1226</v>
      </c>
      <c r="ABD29" s="430" t="s">
        <v>1226</v>
      </c>
      <c r="ABE29" s="430" t="s">
        <v>1226</v>
      </c>
      <c r="ABF29" s="430" t="s">
        <v>1226</v>
      </c>
      <c r="ABG29" s="430" t="s">
        <v>1226</v>
      </c>
      <c r="ABH29" s="430" t="s">
        <v>1226</v>
      </c>
      <c r="ABI29" s="430" t="s">
        <v>34</v>
      </c>
      <c r="ABJ29" s="430">
        <v>3</v>
      </c>
      <c r="ABK29" s="430">
        <v>2</v>
      </c>
      <c r="ABL29" s="430">
        <v>3</v>
      </c>
      <c r="ABM29" s="430">
        <v>2</v>
      </c>
      <c r="ABN29" s="430">
        <v>3</v>
      </c>
      <c r="ABO29" s="430">
        <v>1</v>
      </c>
      <c r="ABP29" s="430">
        <v>1</v>
      </c>
      <c r="ABQ29" s="430">
        <v>1</v>
      </c>
      <c r="ABR29" s="430" t="s">
        <v>6623</v>
      </c>
      <c r="ABS29" s="430">
        <v>2</v>
      </c>
      <c r="ABT29" s="430">
        <v>3</v>
      </c>
      <c r="ABU29" s="430">
        <v>2</v>
      </c>
      <c r="ABV29" s="430">
        <v>3</v>
      </c>
      <c r="ABW29" s="430">
        <v>3</v>
      </c>
      <c r="ABX29" s="430">
        <v>2</v>
      </c>
      <c r="ABY29" s="430">
        <v>3</v>
      </c>
      <c r="ABZ29" s="430">
        <v>1</v>
      </c>
      <c r="ACA29" s="430" t="s">
        <v>3576</v>
      </c>
      <c r="ACB29" s="430">
        <v>1</v>
      </c>
      <c r="ACC29" s="430">
        <v>3</v>
      </c>
      <c r="ACD29" s="430">
        <v>1</v>
      </c>
      <c r="ACE29" s="430">
        <v>3</v>
      </c>
      <c r="ACF29" s="430">
        <v>3</v>
      </c>
      <c r="ACG29" s="430">
        <v>1</v>
      </c>
      <c r="ACH29" s="430">
        <v>1</v>
      </c>
      <c r="ACI29" s="430">
        <v>1</v>
      </c>
      <c r="ACJ29" s="430" t="s">
        <v>6624</v>
      </c>
      <c r="ACK29" s="430">
        <v>1</v>
      </c>
      <c r="ACL29" s="430">
        <v>2</v>
      </c>
      <c r="ACM29" s="430">
        <v>1</v>
      </c>
      <c r="ACN29" s="430">
        <v>2</v>
      </c>
      <c r="ACO29" s="430">
        <v>2</v>
      </c>
      <c r="ACP29" s="430">
        <v>1</v>
      </c>
      <c r="ACQ29" s="430">
        <v>1</v>
      </c>
      <c r="ACR29" s="430">
        <v>1</v>
      </c>
      <c r="ACS29" s="430" t="s">
        <v>1226</v>
      </c>
      <c r="ACT29" s="430" t="s">
        <v>1226</v>
      </c>
      <c r="ACU29" s="430" t="s">
        <v>1226</v>
      </c>
      <c r="ACV29" s="430" t="s">
        <v>1226</v>
      </c>
      <c r="ACW29" s="430" t="s">
        <v>1226</v>
      </c>
      <c r="ACX29" s="430" t="s">
        <v>1226</v>
      </c>
      <c r="ACY29" s="430" t="s">
        <v>1226</v>
      </c>
      <c r="ACZ29" s="430" t="s">
        <v>1226</v>
      </c>
      <c r="ADA29" s="430" t="s">
        <v>1226</v>
      </c>
      <c r="ADB29" s="430" t="s">
        <v>1226</v>
      </c>
      <c r="ADC29" s="430" t="s">
        <v>1226</v>
      </c>
      <c r="ADD29" s="430" t="s">
        <v>1226</v>
      </c>
      <c r="ADE29" s="430" t="s">
        <v>1226</v>
      </c>
      <c r="ADF29" s="430" t="s">
        <v>1226</v>
      </c>
      <c r="ADG29" s="430" t="s">
        <v>1226</v>
      </c>
      <c r="ADH29" s="430" t="s">
        <v>1226</v>
      </c>
      <c r="ADI29" s="430" t="s">
        <v>1226</v>
      </c>
      <c r="ADJ29" s="430" t="s">
        <v>1226</v>
      </c>
      <c r="ADK29" s="430" t="s">
        <v>1226</v>
      </c>
      <c r="ADL29" s="430" t="s">
        <v>1226</v>
      </c>
      <c r="ADM29" s="430" t="s">
        <v>1226</v>
      </c>
      <c r="ADN29" s="430" t="s">
        <v>1226</v>
      </c>
      <c r="ADO29" s="430" t="s">
        <v>1226</v>
      </c>
      <c r="ADP29" s="430" t="s">
        <v>1226</v>
      </c>
      <c r="ADQ29" s="430" t="s">
        <v>1226</v>
      </c>
      <c r="ADR29" s="430" t="s">
        <v>1226</v>
      </c>
      <c r="ADS29" s="430" t="s">
        <v>1226</v>
      </c>
      <c r="ADT29" s="430" t="s">
        <v>1226</v>
      </c>
      <c r="ADU29" s="430" t="s">
        <v>1226</v>
      </c>
      <c r="ADV29" s="430" t="s">
        <v>1226</v>
      </c>
      <c r="ADW29" s="430" t="s">
        <v>1226</v>
      </c>
      <c r="ADX29" s="430" t="s">
        <v>1226</v>
      </c>
      <c r="ADY29" s="430" t="s">
        <v>1226</v>
      </c>
      <c r="ADZ29" s="430" t="s">
        <v>1226</v>
      </c>
      <c r="AEA29" s="430" t="s">
        <v>1226</v>
      </c>
      <c r="AEB29" s="430" t="s">
        <v>1226</v>
      </c>
      <c r="AEC29" s="430" t="s">
        <v>1226</v>
      </c>
      <c r="AED29" s="430" t="s">
        <v>1226</v>
      </c>
      <c r="AEE29" s="430" t="s">
        <v>1226</v>
      </c>
      <c r="AEF29" s="430" t="s">
        <v>1226</v>
      </c>
      <c r="AEG29" s="430" t="s">
        <v>1226</v>
      </c>
      <c r="AEH29" s="430" t="s">
        <v>1226</v>
      </c>
      <c r="AEI29" s="430" t="s">
        <v>1226</v>
      </c>
      <c r="AEJ29" s="430" t="s">
        <v>1226</v>
      </c>
      <c r="AEK29" s="430" t="s">
        <v>1226</v>
      </c>
      <c r="AEL29" s="430" t="s">
        <v>1226</v>
      </c>
      <c r="AEM29" s="430" t="s">
        <v>1226</v>
      </c>
      <c r="AEN29" s="430" t="s">
        <v>1226</v>
      </c>
      <c r="AEO29" s="430" t="s">
        <v>1226</v>
      </c>
      <c r="AEP29" s="430" t="s">
        <v>1226</v>
      </c>
      <c r="AEQ29" s="430" t="s">
        <v>1226</v>
      </c>
      <c r="AER29" s="430" t="s">
        <v>1226</v>
      </c>
      <c r="AES29" s="430" t="s">
        <v>1226</v>
      </c>
      <c r="AET29" s="430" t="s">
        <v>1226</v>
      </c>
      <c r="AEU29" s="430" t="s">
        <v>1226</v>
      </c>
      <c r="AEV29" s="430" t="s">
        <v>1226</v>
      </c>
      <c r="AEW29" s="430" t="s">
        <v>1226</v>
      </c>
      <c r="AEX29" s="430" t="s">
        <v>1226</v>
      </c>
      <c r="AEY29" s="430" t="s">
        <v>1226</v>
      </c>
      <c r="AEZ29" s="430" t="s">
        <v>1226</v>
      </c>
      <c r="AFA29" s="430" t="s">
        <v>1226</v>
      </c>
      <c r="AFB29" s="430" t="s">
        <v>1226</v>
      </c>
      <c r="AFC29" s="430" t="s">
        <v>1226</v>
      </c>
      <c r="AFD29" s="430" t="s">
        <v>1226</v>
      </c>
      <c r="AFE29" s="430" t="s">
        <v>1226</v>
      </c>
      <c r="AFF29" s="430" t="s">
        <v>1226</v>
      </c>
      <c r="AFG29" s="430" t="s">
        <v>1226</v>
      </c>
      <c r="AFH29" s="430" t="s">
        <v>1226</v>
      </c>
      <c r="AFI29" s="430" t="s">
        <v>1226</v>
      </c>
      <c r="AFJ29" s="430" t="s">
        <v>1226</v>
      </c>
      <c r="AFK29" s="430" t="s">
        <v>1226</v>
      </c>
      <c r="AFL29" s="430" t="s">
        <v>1226</v>
      </c>
      <c r="AFM29" s="430" t="s">
        <v>1226</v>
      </c>
      <c r="AFN29" s="430" t="s">
        <v>1226</v>
      </c>
      <c r="AFO29" s="430" t="s">
        <v>1226</v>
      </c>
      <c r="AFP29" s="430" t="s">
        <v>1226</v>
      </c>
      <c r="AFQ29" s="430" t="s">
        <v>1226</v>
      </c>
      <c r="AFR29" s="430" t="s">
        <v>1226</v>
      </c>
      <c r="AFS29" s="430" t="s">
        <v>1226</v>
      </c>
      <c r="AFT29" s="430" t="s">
        <v>1226</v>
      </c>
      <c r="AFU29" s="430" t="s">
        <v>1226</v>
      </c>
      <c r="AFV29" s="430" t="s">
        <v>1226</v>
      </c>
      <c r="AFW29" s="430" t="s">
        <v>1226</v>
      </c>
      <c r="AFX29" s="430" t="s">
        <v>1226</v>
      </c>
      <c r="AFY29" s="430" t="s">
        <v>1226</v>
      </c>
      <c r="AFZ29" s="430" t="s">
        <v>1226</v>
      </c>
      <c r="AGA29" s="430" t="s">
        <v>1226</v>
      </c>
      <c r="AGB29" s="430" t="s">
        <v>1226</v>
      </c>
      <c r="AGC29" s="430" t="s">
        <v>1226</v>
      </c>
      <c r="AGD29" s="430" t="s">
        <v>1226</v>
      </c>
      <c r="AGE29" s="430">
        <v>1</v>
      </c>
      <c r="AGF29" s="430" t="s">
        <v>6625</v>
      </c>
      <c r="AGG29" s="430" t="s">
        <v>6626</v>
      </c>
      <c r="AGH29" s="430" t="s">
        <v>1226</v>
      </c>
      <c r="AGI29" s="430">
        <v>1</v>
      </c>
      <c r="AGJ29" s="430">
        <v>1</v>
      </c>
      <c r="AGK29" s="430" t="s">
        <v>1226</v>
      </c>
      <c r="AGL29" s="430" t="s">
        <v>1226</v>
      </c>
      <c r="AGM29" s="430" t="s">
        <v>1226</v>
      </c>
      <c r="AGN29" s="430" t="s">
        <v>1226</v>
      </c>
      <c r="AGO29" s="430" t="s">
        <v>1226</v>
      </c>
      <c r="AGP29" s="430">
        <v>0</v>
      </c>
      <c r="AGQ29" s="430">
        <v>0</v>
      </c>
      <c r="AGR29" s="430">
        <v>0</v>
      </c>
      <c r="AGS29" s="430" t="s">
        <v>3518</v>
      </c>
      <c r="AGT29" s="430" t="s">
        <v>1226</v>
      </c>
      <c r="AGU29" s="430">
        <v>1</v>
      </c>
      <c r="AGV29" s="430">
        <v>0</v>
      </c>
      <c r="AGW29" s="430">
        <v>3</v>
      </c>
      <c r="AGX29" s="430">
        <v>3</v>
      </c>
      <c r="AGY29" s="430">
        <v>1</v>
      </c>
      <c r="AGZ29" s="430">
        <v>0</v>
      </c>
      <c r="AHA29" s="430">
        <v>1</v>
      </c>
      <c r="AHB29" s="430">
        <v>1</v>
      </c>
      <c r="AHC29" s="430">
        <v>1</v>
      </c>
      <c r="AHD29" s="430">
        <v>0</v>
      </c>
      <c r="AHE29" s="430">
        <v>3</v>
      </c>
      <c r="AHF29" s="430">
        <v>3</v>
      </c>
      <c r="AHG29" s="430">
        <v>1</v>
      </c>
      <c r="AHH29" s="430">
        <v>0</v>
      </c>
      <c r="AHI29" s="430">
        <v>4</v>
      </c>
      <c r="AHJ29" s="430">
        <v>4</v>
      </c>
      <c r="AHK29" s="430">
        <v>0</v>
      </c>
      <c r="AHL29" s="430" t="s">
        <v>1226</v>
      </c>
      <c r="AHM29" s="430" t="s">
        <v>1226</v>
      </c>
      <c r="AHN29" s="430" t="s">
        <v>1226</v>
      </c>
      <c r="AHO29" s="430">
        <v>0</v>
      </c>
      <c r="AHP29" s="430" t="s">
        <v>1226</v>
      </c>
      <c r="AHQ29" s="430" t="s">
        <v>1226</v>
      </c>
      <c r="AHR29" s="430" t="s">
        <v>1226</v>
      </c>
      <c r="AHS29" s="430" t="s">
        <v>6627</v>
      </c>
      <c r="AHT29" s="430" t="s">
        <v>6628</v>
      </c>
      <c r="AHU29" s="430">
        <v>0.75</v>
      </c>
      <c r="AHV29" s="430">
        <v>0.75</v>
      </c>
      <c r="AHW29" s="430">
        <v>0.75</v>
      </c>
      <c r="AHX29" s="430">
        <v>0.75</v>
      </c>
      <c r="AHY29" s="430">
        <v>1</v>
      </c>
      <c r="AHZ29" s="430">
        <v>0.75</v>
      </c>
      <c r="AIA29" s="430">
        <v>0.75</v>
      </c>
      <c r="AIB29" s="430">
        <v>0</v>
      </c>
      <c r="AIC29" s="430">
        <v>0.5</v>
      </c>
      <c r="AID29" s="430">
        <v>0.75</v>
      </c>
      <c r="AIE29" s="430">
        <v>0</v>
      </c>
      <c r="AIF29" s="430">
        <v>0.5</v>
      </c>
      <c r="AIG29" s="430">
        <v>0.75</v>
      </c>
      <c r="AIH29" s="430">
        <v>0</v>
      </c>
      <c r="AII29" s="430">
        <v>0</v>
      </c>
      <c r="AIJ29" s="430">
        <v>0</v>
      </c>
      <c r="AIK29" s="430">
        <v>0</v>
      </c>
      <c r="AIL29" s="430">
        <v>0</v>
      </c>
      <c r="AIM29" s="430">
        <v>0</v>
      </c>
      <c r="AIN29" s="430">
        <v>0</v>
      </c>
      <c r="AIO29" s="430">
        <v>0</v>
      </c>
      <c r="AIP29" s="430">
        <v>1</v>
      </c>
      <c r="AIQ29" s="430" t="s">
        <v>6629</v>
      </c>
      <c r="AIR29" s="430">
        <v>1</v>
      </c>
      <c r="AIS29" s="430" t="s">
        <v>6630</v>
      </c>
      <c r="AIT29" s="430">
        <v>0</v>
      </c>
      <c r="AIU29" s="430" t="s">
        <v>1226</v>
      </c>
    </row>
    <row r="30" spans="1:931" x14ac:dyDescent="0.2">
      <c r="A30" s="430" t="s">
        <v>1192</v>
      </c>
      <c r="B30" s="430" t="s">
        <v>1193</v>
      </c>
      <c r="C30" s="430" t="s">
        <v>1194</v>
      </c>
      <c r="D30" s="430" t="s">
        <v>1195</v>
      </c>
      <c r="E30" s="430" t="s">
        <v>1057</v>
      </c>
      <c r="F30" s="443">
        <v>1425.8934650000001</v>
      </c>
      <c r="G30" s="443">
        <v>17734062.6453714</v>
      </c>
      <c r="H30" s="430">
        <v>1</v>
      </c>
      <c r="I30" s="430">
        <v>1</v>
      </c>
      <c r="J30" s="430">
        <v>1988</v>
      </c>
      <c r="K30" s="430">
        <v>1989</v>
      </c>
      <c r="L30" s="430" t="s">
        <v>6668</v>
      </c>
      <c r="M30" s="430" t="s">
        <v>6669</v>
      </c>
      <c r="N30" s="430">
        <v>1</v>
      </c>
      <c r="O30" s="430">
        <v>1</v>
      </c>
      <c r="P30" s="430" t="s">
        <v>6670</v>
      </c>
      <c r="Q30" s="430" t="s">
        <v>6670</v>
      </c>
      <c r="R30" s="430">
        <v>2023</v>
      </c>
      <c r="S30" s="430">
        <v>2023</v>
      </c>
      <c r="T30" s="430" t="s">
        <v>6671</v>
      </c>
      <c r="U30" s="430" t="s">
        <v>6671</v>
      </c>
      <c r="V30" s="430">
        <v>1</v>
      </c>
      <c r="W30" s="430">
        <v>1</v>
      </c>
      <c r="X30" s="430" t="s">
        <v>6672</v>
      </c>
      <c r="Y30" s="430" t="s">
        <v>6673</v>
      </c>
      <c r="Z30" s="430">
        <v>2015</v>
      </c>
      <c r="AA30" s="430">
        <v>2019</v>
      </c>
      <c r="AB30" s="430" t="s">
        <v>6674</v>
      </c>
      <c r="AC30" s="430" t="s">
        <v>1226</v>
      </c>
      <c r="AD30" s="430">
        <v>1</v>
      </c>
      <c r="AE30" s="430" t="s">
        <v>6675</v>
      </c>
      <c r="AF30" s="430">
        <v>2016</v>
      </c>
      <c r="AG30" s="430">
        <v>1</v>
      </c>
      <c r="AH30" s="430" t="s">
        <v>6676</v>
      </c>
      <c r="AI30" s="430">
        <v>2004</v>
      </c>
      <c r="AJ30" s="430">
        <v>1</v>
      </c>
      <c r="AK30" s="430" t="s">
        <v>1226</v>
      </c>
      <c r="AL30" s="430" t="s">
        <v>1226</v>
      </c>
      <c r="AM30" s="430">
        <v>1</v>
      </c>
      <c r="AN30" s="430" t="s">
        <v>6677</v>
      </c>
      <c r="AO30" s="430" t="s">
        <v>1226</v>
      </c>
      <c r="AP30" s="430">
        <v>1</v>
      </c>
      <c r="AQ30" s="430" t="s">
        <v>6678</v>
      </c>
      <c r="AR30" s="430">
        <v>1999</v>
      </c>
      <c r="AS30" s="430">
        <v>1</v>
      </c>
      <c r="AT30" s="430" t="s">
        <v>6679</v>
      </c>
      <c r="AU30" s="430">
        <v>2009</v>
      </c>
      <c r="AV30" s="430">
        <v>1</v>
      </c>
      <c r="AW30" s="430" t="s">
        <v>6680</v>
      </c>
      <c r="AX30" s="430">
        <v>1996</v>
      </c>
      <c r="AY30" s="430">
        <v>1</v>
      </c>
      <c r="AZ30" s="430" t="s">
        <v>6681</v>
      </c>
      <c r="BA30" s="430">
        <v>2006</v>
      </c>
      <c r="BB30" s="430">
        <v>1</v>
      </c>
      <c r="BC30" s="430" t="s">
        <v>6682</v>
      </c>
      <c r="BD30" s="430">
        <v>2011</v>
      </c>
      <c r="BE30" s="430">
        <v>1</v>
      </c>
      <c r="BF30" s="430" t="s">
        <v>6683</v>
      </c>
      <c r="BG30" s="430">
        <v>2016</v>
      </c>
      <c r="BH30" s="430">
        <v>1</v>
      </c>
      <c r="BI30" s="430" t="s">
        <v>6684</v>
      </c>
      <c r="BJ30" s="430">
        <v>2011</v>
      </c>
      <c r="BK30" s="430">
        <v>1</v>
      </c>
      <c r="BL30" s="430" t="s">
        <v>6685</v>
      </c>
      <c r="BM30" s="430">
        <v>2005</v>
      </c>
      <c r="BN30" s="430">
        <v>1</v>
      </c>
      <c r="BO30" s="430" t="s">
        <v>6685</v>
      </c>
      <c r="BP30" s="430">
        <v>2005</v>
      </c>
      <c r="BQ30" s="430">
        <v>1</v>
      </c>
      <c r="BR30" s="430">
        <v>0</v>
      </c>
      <c r="BS30" s="430" t="s">
        <v>6686</v>
      </c>
      <c r="BT30" s="430">
        <v>1</v>
      </c>
      <c r="BU30" s="430">
        <v>0</v>
      </c>
      <c r="BV30" s="430" t="s">
        <v>6687</v>
      </c>
      <c r="BW30" s="430">
        <v>1</v>
      </c>
      <c r="BX30" s="430">
        <v>0</v>
      </c>
      <c r="BY30" s="430" t="s">
        <v>6688</v>
      </c>
      <c r="BZ30" s="430">
        <v>0</v>
      </c>
      <c r="CA30" s="430" t="s">
        <v>1226</v>
      </c>
      <c r="CB30" s="430">
        <v>1</v>
      </c>
      <c r="CC30" s="430" t="s">
        <v>6689</v>
      </c>
      <c r="CD30" s="430">
        <v>1</v>
      </c>
      <c r="CE30" s="430">
        <v>2840</v>
      </c>
      <c r="CF30" s="430" t="s">
        <v>1226</v>
      </c>
      <c r="CG30" s="430">
        <v>1</v>
      </c>
      <c r="CH30" s="430">
        <v>8270000</v>
      </c>
      <c r="CI30" s="430">
        <v>8270000</v>
      </c>
      <c r="CJ30" s="430">
        <v>1</v>
      </c>
      <c r="CK30" s="430" t="s">
        <v>1226</v>
      </c>
      <c r="CL30" s="430" t="s">
        <v>1226</v>
      </c>
      <c r="CM30" s="430">
        <v>1</v>
      </c>
      <c r="CN30" s="430" t="s">
        <v>1226</v>
      </c>
      <c r="CO30" s="430">
        <v>1022922</v>
      </c>
      <c r="CP30" s="430">
        <v>1</v>
      </c>
      <c r="CQ30" s="430" t="s">
        <v>1226</v>
      </c>
      <c r="CR30" s="430" t="s">
        <v>1226</v>
      </c>
      <c r="CS30" s="430">
        <v>0.66</v>
      </c>
      <c r="CT30" s="430" t="s">
        <v>6690</v>
      </c>
      <c r="CU30" s="430" t="s">
        <v>6691</v>
      </c>
      <c r="CV30" s="430">
        <v>2015</v>
      </c>
      <c r="CW30" s="430">
        <v>1</v>
      </c>
      <c r="CX30" s="430" t="s">
        <v>6692</v>
      </c>
      <c r="CY30" s="430" t="s">
        <v>6693</v>
      </c>
      <c r="CZ30" s="430">
        <v>2022</v>
      </c>
      <c r="DA30" s="430">
        <v>0</v>
      </c>
      <c r="DB30" s="430" t="s">
        <v>1226</v>
      </c>
      <c r="DC30" s="430" t="s">
        <v>1226</v>
      </c>
      <c r="DD30" s="430" t="s">
        <v>1226</v>
      </c>
      <c r="DE30" s="430">
        <v>1</v>
      </c>
      <c r="DF30" s="430">
        <v>1</v>
      </c>
      <c r="DG30" s="430">
        <v>0.66</v>
      </c>
      <c r="DH30" s="430" t="s">
        <v>6694</v>
      </c>
      <c r="DI30" s="430" t="s">
        <v>6695</v>
      </c>
      <c r="DJ30" s="430">
        <v>2021</v>
      </c>
      <c r="DK30" s="430">
        <v>0.75</v>
      </c>
      <c r="DL30" s="430" t="s">
        <v>6696</v>
      </c>
      <c r="DM30" s="430" t="s">
        <v>6693</v>
      </c>
      <c r="DN30" s="430">
        <v>2022</v>
      </c>
      <c r="DO30" s="430">
        <v>1</v>
      </c>
      <c r="DP30" s="430" t="s">
        <v>1226</v>
      </c>
      <c r="DQ30" s="430" t="s">
        <v>6697</v>
      </c>
      <c r="DR30" s="430" t="s">
        <v>6698</v>
      </c>
      <c r="DS30" s="430">
        <v>0.5</v>
      </c>
      <c r="DT30" s="430">
        <v>0.5</v>
      </c>
      <c r="DU30" s="430">
        <v>0.66</v>
      </c>
      <c r="DV30" s="430" t="s">
        <v>6699</v>
      </c>
      <c r="DW30" s="430" t="s">
        <v>6700</v>
      </c>
      <c r="DX30" s="430">
        <v>1994</v>
      </c>
      <c r="DY30" s="430">
        <v>0.25</v>
      </c>
      <c r="DZ30" s="430" t="s">
        <v>6701</v>
      </c>
      <c r="EA30" s="430" t="s">
        <v>6702</v>
      </c>
      <c r="EB30" s="430">
        <v>2022</v>
      </c>
      <c r="EC30" s="430">
        <v>1</v>
      </c>
      <c r="ED30" s="430" t="s">
        <v>1226</v>
      </c>
      <c r="EE30" s="430" t="s">
        <v>6697</v>
      </c>
      <c r="EF30" s="430" t="s">
        <v>1226</v>
      </c>
      <c r="EG30" s="430">
        <v>0.5</v>
      </c>
      <c r="EH30" s="430">
        <v>0.5</v>
      </c>
      <c r="EI30" s="430">
        <v>0.66</v>
      </c>
      <c r="EJ30" s="430" t="s">
        <v>6703</v>
      </c>
      <c r="EK30" s="430" t="s">
        <v>6704</v>
      </c>
      <c r="EL30" s="430" t="s">
        <v>6705</v>
      </c>
      <c r="EM30" s="430">
        <v>1</v>
      </c>
      <c r="EN30" s="430" t="s">
        <v>6706</v>
      </c>
      <c r="EO30" s="430" t="s">
        <v>6707</v>
      </c>
      <c r="EP30" s="430">
        <v>2021</v>
      </c>
      <c r="EQ30" s="430">
        <v>1</v>
      </c>
      <c r="ER30" s="430" t="s">
        <v>6708</v>
      </c>
      <c r="ES30" s="430" t="s">
        <v>6697</v>
      </c>
      <c r="ET30" s="430" t="s">
        <v>6698</v>
      </c>
      <c r="EU30" s="430">
        <v>0.75</v>
      </c>
      <c r="EV30" s="430">
        <v>0.75</v>
      </c>
      <c r="EW30" s="430">
        <v>0.66</v>
      </c>
      <c r="EX30" s="430" t="s">
        <v>6709</v>
      </c>
      <c r="EY30" s="430" t="s">
        <v>1226</v>
      </c>
      <c r="EZ30" s="430">
        <v>2019</v>
      </c>
      <c r="FA30" s="430">
        <v>0.75</v>
      </c>
      <c r="FB30" s="430" t="s">
        <v>6710</v>
      </c>
      <c r="FC30" s="430" t="s">
        <v>6711</v>
      </c>
      <c r="FD30" s="430">
        <v>2020</v>
      </c>
      <c r="FE30" s="430">
        <v>1</v>
      </c>
      <c r="FF30" s="430" t="s">
        <v>1226</v>
      </c>
      <c r="FG30" s="430" t="s">
        <v>1226</v>
      </c>
      <c r="FH30" s="430" t="s">
        <v>1226</v>
      </c>
      <c r="FI30" s="430">
        <v>1</v>
      </c>
      <c r="FJ30" s="430">
        <v>1</v>
      </c>
      <c r="FK30" s="430">
        <v>1</v>
      </c>
      <c r="FL30" s="430" t="s">
        <v>1226</v>
      </c>
      <c r="FM30" s="430" t="s">
        <v>1226</v>
      </c>
      <c r="FN30" s="430" t="s">
        <v>1226</v>
      </c>
      <c r="FO30" s="430" t="s">
        <v>1226</v>
      </c>
      <c r="FP30" s="430" t="s">
        <v>1226</v>
      </c>
      <c r="FQ30" s="430" t="s">
        <v>1226</v>
      </c>
      <c r="FR30" s="430" t="s">
        <v>1226</v>
      </c>
      <c r="FS30" s="430">
        <v>1</v>
      </c>
      <c r="FT30" s="430" t="s">
        <v>1226</v>
      </c>
      <c r="FU30" s="430" t="s">
        <v>1226</v>
      </c>
      <c r="FV30" s="430" t="s">
        <v>1226</v>
      </c>
      <c r="FW30" s="430">
        <v>1</v>
      </c>
      <c r="FX30" s="430">
        <v>1</v>
      </c>
      <c r="FY30" s="430">
        <v>1</v>
      </c>
      <c r="FZ30" s="430">
        <v>1</v>
      </c>
      <c r="GA30" s="430">
        <v>1</v>
      </c>
      <c r="GB30" s="430">
        <v>1</v>
      </c>
      <c r="GC30" s="430">
        <v>1</v>
      </c>
      <c r="GD30" s="430" t="s">
        <v>1226</v>
      </c>
      <c r="GE30" s="430" t="s">
        <v>1226</v>
      </c>
      <c r="GF30" s="430">
        <v>1</v>
      </c>
      <c r="GG30" s="430">
        <v>1</v>
      </c>
      <c r="GH30" s="430">
        <v>1</v>
      </c>
      <c r="GI30" s="430">
        <v>1</v>
      </c>
      <c r="GJ30" s="430">
        <v>1</v>
      </c>
      <c r="GK30" s="430" t="s">
        <v>1226</v>
      </c>
      <c r="GL30" s="430" t="s">
        <v>1226</v>
      </c>
      <c r="GM30" s="430">
        <v>1</v>
      </c>
      <c r="GN30" s="430">
        <v>1</v>
      </c>
      <c r="GO30" s="430">
        <v>1</v>
      </c>
      <c r="GP30" s="430">
        <v>1</v>
      </c>
      <c r="GQ30" s="430">
        <v>1</v>
      </c>
      <c r="GR30" s="430" t="s">
        <v>1226</v>
      </c>
      <c r="GS30" s="430" t="s">
        <v>1226</v>
      </c>
      <c r="GT30" s="430">
        <v>1</v>
      </c>
      <c r="GU30" s="430">
        <v>1</v>
      </c>
      <c r="GV30" s="430">
        <v>1</v>
      </c>
      <c r="GW30" s="430">
        <v>1</v>
      </c>
      <c r="GX30" s="430">
        <v>1</v>
      </c>
      <c r="GY30" s="430" t="s">
        <v>1226</v>
      </c>
      <c r="GZ30" s="430" t="s">
        <v>1226</v>
      </c>
      <c r="HA30" s="430">
        <v>1</v>
      </c>
      <c r="HB30" s="430">
        <v>1</v>
      </c>
      <c r="HC30" s="430">
        <v>1</v>
      </c>
      <c r="HD30" s="430" t="s">
        <v>1226</v>
      </c>
      <c r="HE30" s="430" t="s">
        <v>1226</v>
      </c>
      <c r="HF30" s="430" t="s">
        <v>1226</v>
      </c>
      <c r="HG30" s="430" t="s">
        <v>1226</v>
      </c>
      <c r="HH30" s="430">
        <v>1</v>
      </c>
      <c r="HI30" s="430">
        <v>1</v>
      </c>
      <c r="HJ30" s="430">
        <v>1</v>
      </c>
      <c r="HK30" s="430">
        <v>1</v>
      </c>
      <c r="HL30" s="430">
        <v>1</v>
      </c>
      <c r="HM30" s="430" t="s">
        <v>1226</v>
      </c>
      <c r="HN30" s="430" t="s">
        <v>1226</v>
      </c>
      <c r="HO30" s="430">
        <v>1</v>
      </c>
      <c r="HP30" s="430">
        <v>1</v>
      </c>
      <c r="HQ30" s="430">
        <v>1</v>
      </c>
      <c r="HR30" s="430" t="s">
        <v>1226</v>
      </c>
      <c r="HS30" s="430" t="s">
        <v>1226</v>
      </c>
      <c r="HT30" s="430" t="s">
        <v>1226</v>
      </c>
      <c r="HU30" s="430" t="s">
        <v>1226</v>
      </c>
      <c r="HV30" s="430">
        <v>1</v>
      </c>
      <c r="HW30" s="430">
        <v>1</v>
      </c>
      <c r="HX30" s="430">
        <v>1</v>
      </c>
      <c r="HY30" s="430">
        <v>1</v>
      </c>
      <c r="HZ30" s="430">
        <v>1</v>
      </c>
      <c r="IA30" s="430" t="s">
        <v>1226</v>
      </c>
      <c r="IB30" s="430" t="s">
        <v>1226</v>
      </c>
      <c r="IC30" s="430">
        <v>1</v>
      </c>
      <c r="ID30" s="430">
        <v>1</v>
      </c>
      <c r="IE30" s="430">
        <v>1</v>
      </c>
      <c r="IF30" s="430">
        <v>1</v>
      </c>
      <c r="IG30" s="430">
        <v>1</v>
      </c>
      <c r="IH30" s="430" t="s">
        <v>1226</v>
      </c>
      <c r="II30" s="430" t="s">
        <v>1226</v>
      </c>
      <c r="IJ30" s="430" t="s">
        <v>1226</v>
      </c>
      <c r="IK30" s="430" t="s">
        <v>1226</v>
      </c>
      <c r="IL30" s="430">
        <v>1</v>
      </c>
      <c r="IM30" s="430">
        <v>1</v>
      </c>
      <c r="IN30" s="430">
        <v>1</v>
      </c>
      <c r="IO30" s="430">
        <v>1</v>
      </c>
      <c r="IP30" s="430">
        <v>1</v>
      </c>
      <c r="IQ30" s="430">
        <v>1</v>
      </c>
      <c r="IR30" s="430">
        <v>1</v>
      </c>
      <c r="IS30" s="430" t="s">
        <v>1226</v>
      </c>
      <c r="IT30" s="430" t="s">
        <v>1226</v>
      </c>
      <c r="IU30" s="430">
        <v>1</v>
      </c>
      <c r="IV30" s="430">
        <v>1</v>
      </c>
      <c r="IW30" s="430">
        <v>1</v>
      </c>
      <c r="IX30" s="430">
        <v>1</v>
      </c>
      <c r="IY30" s="430">
        <v>1</v>
      </c>
      <c r="IZ30" s="430">
        <v>1</v>
      </c>
      <c r="JA30" s="430">
        <v>1</v>
      </c>
      <c r="JB30" s="430" t="s">
        <v>1226</v>
      </c>
      <c r="JC30" s="430" t="s">
        <v>1226</v>
      </c>
      <c r="JD30" s="430">
        <v>1</v>
      </c>
      <c r="JE30" s="430">
        <v>1</v>
      </c>
      <c r="JF30" s="430">
        <v>1</v>
      </c>
      <c r="JG30" s="430">
        <v>1</v>
      </c>
      <c r="JH30" s="430">
        <v>1</v>
      </c>
      <c r="JI30" s="430">
        <v>1</v>
      </c>
      <c r="JJ30" s="430">
        <v>1</v>
      </c>
      <c r="JK30" s="430" t="s">
        <v>1226</v>
      </c>
      <c r="JL30" s="430" t="s">
        <v>1226</v>
      </c>
      <c r="JM30" s="430">
        <v>1</v>
      </c>
      <c r="JN30" s="430">
        <v>1</v>
      </c>
      <c r="JO30" s="430">
        <v>1</v>
      </c>
      <c r="JP30" s="430">
        <v>1</v>
      </c>
      <c r="JQ30" s="430">
        <v>1</v>
      </c>
      <c r="JR30" s="430" t="s">
        <v>1226</v>
      </c>
      <c r="JS30" s="430" t="s">
        <v>1226</v>
      </c>
      <c r="JT30" s="430" t="s">
        <v>1226</v>
      </c>
      <c r="JU30" s="430" t="s">
        <v>1226</v>
      </c>
      <c r="JV30" s="430">
        <v>1</v>
      </c>
      <c r="JW30" s="430">
        <v>1</v>
      </c>
      <c r="JX30" s="430">
        <v>1</v>
      </c>
      <c r="JY30" s="430">
        <v>1</v>
      </c>
      <c r="JZ30" s="430">
        <v>1</v>
      </c>
      <c r="KA30" s="430" t="s">
        <v>1226</v>
      </c>
      <c r="KB30" s="430" t="s">
        <v>1226</v>
      </c>
      <c r="KC30" s="430" t="s">
        <v>1226</v>
      </c>
      <c r="KD30" s="430" t="s">
        <v>1226</v>
      </c>
      <c r="KE30" s="430">
        <v>1</v>
      </c>
      <c r="KF30" s="430">
        <v>1</v>
      </c>
      <c r="KG30" s="430">
        <v>1</v>
      </c>
      <c r="KH30" s="430">
        <v>1</v>
      </c>
      <c r="KI30" s="430">
        <v>1</v>
      </c>
      <c r="KJ30" s="430" t="s">
        <v>1226</v>
      </c>
      <c r="KK30" s="430" t="s">
        <v>1226</v>
      </c>
      <c r="KL30" s="430" t="s">
        <v>1226</v>
      </c>
      <c r="KM30" s="430" t="s">
        <v>1226</v>
      </c>
      <c r="KN30" s="430">
        <v>1</v>
      </c>
      <c r="KO30" s="430">
        <v>1</v>
      </c>
      <c r="KP30" s="430">
        <v>1</v>
      </c>
      <c r="KQ30" s="430">
        <v>1</v>
      </c>
      <c r="KR30" s="430">
        <v>1</v>
      </c>
      <c r="KS30" s="430" t="s">
        <v>1226</v>
      </c>
      <c r="KT30" s="430" t="s">
        <v>1226</v>
      </c>
      <c r="KU30" s="430" t="s">
        <v>1226</v>
      </c>
      <c r="KV30" s="430" t="s">
        <v>1226</v>
      </c>
      <c r="KW30" s="430">
        <v>1</v>
      </c>
      <c r="KX30" s="430">
        <v>1</v>
      </c>
      <c r="KY30" s="430">
        <v>1</v>
      </c>
      <c r="KZ30" s="430">
        <v>1</v>
      </c>
      <c r="LA30" s="430">
        <v>1</v>
      </c>
      <c r="LB30" s="430" t="s">
        <v>1226</v>
      </c>
      <c r="LC30" s="430" t="s">
        <v>1226</v>
      </c>
      <c r="LD30" s="430" t="s">
        <v>1226</v>
      </c>
      <c r="LE30" s="430" t="s">
        <v>1226</v>
      </c>
      <c r="LF30" s="430">
        <v>1</v>
      </c>
      <c r="LG30" s="430">
        <v>1</v>
      </c>
      <c r="LH30" s="430">
        <v>1</v>
      </c>
      <c r="LI30" s="430">
        <v>1</v>
      </c>
      <c r="LJ30" s="430">
        <v>1</v>
      </c>
      <c r="LK30" s="430" t="s">
        <v>1226</v>
      </c>
      <c r="LL30" s="430" t="s">
        <v>1226</v>
      </c>
      <c r="LM30" s="430" t="s">
        <v>1226</v>
      </c>
      <c r="LN30" s="430" t="s">
        <v>1226</v>
      </c>
      <c r="LO30" s="430">
        <v>1</v>
      </c>
      <c r="LP30" s="430">
        <v>1</v>
      </c>
      <c r="LQ30" s="430">
        <v>1</v>
      </c>
      <c r="LR30" s="430">
        <v>1</v>
      </c>
      <c r="LS30" s="430">
        <v>1</v>
      </c>
      <c r="LT30" s="430" t="s">
        <v>1226</v>
      </c>
      <c r="LU30" s="430" t="s">
        <v>1226</v>
      </c>
      <c r="LV30" s="430" t="s">
        <v>1226</v>
      </c>
      <c r="LW30" s="430" t="s">
        <v>1226</v>
      </c>
      <c r="LX30" s="430">
        <v>1</v>
      </c>
      <c r="LY30" s="430">
        <v>1</v>
      </c>
      <c r="LZ30" s="430">
        <v>1</v>
      </c>
      <c r="MA30" s="430">
        <v>1</v>
      </c>
      <c r="MB30" s="430">
        <v>1</v>
      </c>
      <c r="MC30" s="430">
        <v>1</v>
      </c>
      <c r="MD30" s="430">
        <v>1</v>
      </c>
      <c r="ME30" s="430" t="s">
        <v>1226</v>
      </c>
      <c r="MF30" s="430" t="s">
        <v>1226</v>
      </c>
      <c r="MG30" s="430" t="s">
        <v>1226</v>
      </c>
      <c r="MH30" s="444" t="s">
        <v>1226</v>
      </c>
      <c r="MI30" s="444" t="s">
        <v>1226</v>
      </c>
      <c r="MJ30" s="430" t="s">
        <v>1226</v>
      </c>
      <c r="MK30" s="444" t="s">
        <v>1226</v>
      </c>
      <c r="ML30" s="444" t="s">
        <v>1226</v>
      </c>
      <c r="MM30" s="430" t="s">
        <v>1226</v>
      </c>
      <c r="MN30" s="444" t="s">
        <v>1226</v>
      </c>
      <c r="MO30" s="444" t="s">
        <v>1226</v>
      </c>
      <c r="MP30" s="430">
        <v>5</v>
      </c>
      <c r="MQ30" s="444">
        <v>31012.560086835168</v>
      </c>
      <c r="MR30" s="444">
        <v>6202.5120173670339</v>
      </c>
      <c r="MS30" s="430" t="s">
        <v>1226</v>
      </c>
      <c r="MT30" s="443" t="s">
        <v>1226</v>
      </c>
      <c r="MU30" s="443" t="s">
        <v>1226</v>
      </c>
      <c r="MV30" s="430" t="s">
        <v>1226</v>
      </c>
      <c r="MW30" s="444" t="s">
        <v>1226</v>
      </c>
      <c r="MX30" s="444" t="s">
        <v>1226</v>
      </c>
      <c r="MY30" s="430">
        <v>1</v>
      </c>
      <c r="MZ30" s="430" t="s">
        <v>6712</v>
      </c>
      <c r="NA30" s="430">
        <v>1</v>
      </c>
      <c r="NB30" s="430" t="s">
        <v>1226</v>
      </c>
      <c r="NC30" s="430">
        <v>1</v>
      </c>
      <c r="ND30" s="430" t="s">
        <v>6713</v>
      </c>
      <c r="NE30" s="430">
        <v>1</v>
      </c>
      <c r="NF30" s="430" t="s">
        <v>6714</v>
      </c>
      <c r="NG30" s="430">
        <v>1</v>
      </c>
      <c r="NH30" s="430" t="s">
        <v>1226</v>
      </c>
      <c r="NI30" s="430">
        <v>1</v>
      </c>
      <c r="NJ30" s="430" t="s">
        <v>6714</v>
      </c>
      <c r="NK30" s="430">
        <v>1</v>
      </c>
      <c r="NL30" s="430" t="s">
        <v>1226</v>
      </c>
      <c r="NM30" s="430">
        <v>1</v>
      </c>
      <c r="NN30" s="430" t="s">
        <v>1226</v>
      </c>
      <c r="NO30" s="430">
        <v>1</v>
      </c>
      <c r="NP30" s="430" t="s">
        <v>6715</v>
      </c>
      <c r="NQ30" s="430">
        <v>1</v>
      </c>
      <c r="NR30" s="430" t="s">
        <v>1226</v>
      </c>
      <c r="NS30" s="430" t="s">
        <v>1226</v>
      </c>
      <c r="NT30" s="430" t="s">
        <v>1226</v>
      </c>
      <c r="NU30" s="430">
        <v>0.75</v>
      </c>
      <c r="NV30" s="430" t="s">
        <v>6716</v>
      </c>
      <c r="NW30" s="430" t="s">
        <v>6717</v>
      </c>
      <c r="NX30" s="430" t="s">
        <v>1226</v>
      </c>
      <c r="NY30" s="430" t="s">
        <v>1226</v>
      </c>
      <c r="NZ30" s="430" t="s">
        <v>1226</v>
      </c>
      <c r="OA30" s="430" t="s">
        <v>1226</v>
      </c>
      <c r="OB30" s="430">
        <v>1</v>
      </c>
      <c r="OC30" s="430">
        <v>1</v>
      </c>
      <c r="OD30" s="430">
        <v>1</v>
      </c>
      <c r="OE30" s="430" t="s">
        <v>1226</v>
      </c>
      <c r="OF30" s="430" t="s">
        <v>1226</v>
      </c>
      <c r="OG30" s="430" t="s">
        <v>1226</v>
      </c>
      <c r="OH30" s="430" t="s">
        <v>1226</v>
      </c>
      <c r="OI30" s="430" t="s">
        <v>6718</v>
      </c>
      <c r="OJ30" s="430">
        <v>2020</v>
      </c>
      <c r="OK30" s="430" t="s">
        <v>6719</v>
      </c>
      <c r="OL30" s="430" t="s">
        <v>1226</v>
      </c>
      <c r="OM30" s="430" t="s">
        <v>1226</v>
      </c>
      <c r="ON30" s="430" t="s">
        <v>6720</v>
      </c>
      <c r="OO30" s="430" t="s">
        <v>1226</v>
      </c>
      <c r="OP30" s="430" t="s">
        <v>6720</v>
      </c>
      <c r="OQ30" s="430" t="s">
        <v>1226</v>
      </c>
      <c r="OR30" s="430" t="s">
        <v>1226</v>
      </c>
      <c r="OS30" s="430" t="s">
        <v>1226</v>
      </c>
      <c r="OT30" s="430">
        <v>1</v>
      </c>
      <c r="OU30" s="430">
        <v>1</v>
      </c>
      <c r="OV30" s="430">
        <v>1</v>
      </c>
      <c r="OW30" s="430">
        <v>1</v>
      </c>
      <c r="OX30" s="430">
        <v>1</v>
      </c>
      <c r="OY30" s="430">
        <v>1</v>
      </c>
      <c r="OZ30" s="430" t="s">
        <v>1226</v>
      </c>
      <c r="PA30" s="430" t="s">
        <v>1226</v>
      </c>
      <c r="PB30" s="430" t="s">
        <v>1226</v>
      </c>
      <c r="PC30" s="430">
        <v>1</v>
      </c>
      <c r="PD30" s="430">
        <v>1</v>
      </c>
      <c r="PE30" s="430">
        <v>1</v>
      </c>
      <c r="PF30" s="430">
        <v>1</v>
      </c>
      <c r="PG30" s="430">
        <v>1</v>
      </c>
      <c r="PH30" s="430">
        <v>1</v>
      </c>
      <c r="PI30" s="430">
        <v>1</v>
      </c>
      <c r="PJ30" s="430">
        <v>1</v>
      </c>
      <c r="PK30" s="430">
        <v>1</v>
      </c>
      <c r="PL30" s="430">
        <v>1</v>
      </c>
      <c r="PM30" s="430">
        <v>1</v>
      </c>
      <c r="PN30" s="430">
        <v>1</v>
      </c>
      <c r="PO30" s="430">
        <v>1</v>
      </c>
      <c r="PP30" s="430">
        <v>1</v>
      </c>
      <c r="PQ30" s="430">
        <v>1</v>
      </c>
      <c r="PR30" s="430">
        <v>1</v>
      </c>
      <c r="PS30" s="430">
        <v>1</v>
      </c>
      <c r="PT30" s="430">
        <v>1</v>
      </c>
      <c r="PU30" s="430" t="s">
        <v>1226</v>
      </c>
      <c r="PV30" s="430" t="s">
        <v>1226</v>
      </c>
      <c r="PW30" s="430" t="s">
        <v>1226</v>
      </c>
      <c r="PX30" s="430" t="s">
        <v>1226</v>
      </c>
      <c r="PY30" s="430" t="s">
        <v>1226</v>
      </c>
      <c r="PZ30" s="430" t="s">
        <v>1226</v>
      </c>
      <c r="QA30" s="430" t="s">
        <v>1226</v>
      </c>
      <c r="QB30" s="430" t="s">
        <v>1226</v>
      </c>
      <c r="QC30" s="430" t="s">
        <v>1226</v>
      </c>
      <c r="QD30" s="430" t="s">
        <v>1226</v>
      </c>
      <c r="QE30" s="430" t="s">
        <v>1226</v>
      </c>
      <c r="QF30" s="430" t="s">
        <v>1226</v>
      </c>
      <c r="QG30" s="430" t="s">
        <v>1226</v>
      </c>
      <c r="QH30" s="430" t="s">
        <v>1226</v>
      </c>
      <c r="QI30" s="430" t="s">
        <v>1226</v>
      </c>
      <c r="QJ30" s="430">
        <v>1</v>
      </c>
      <c r="QK30" s="430">
        <v>1</v>
      </c>
      <c r="QL30" s="430">
        <v>1</v>
      </c>
      <c r="QM30" s="430" t="s">
        <v>1226</v>
      </c>
      <c r="QN30" s="430" t="s">
        <v>1226</v>
      </c>
      <c r="QO30" s="430" t="s">
        <v>6721</v>
      </c>
      <c r="QP30" s="430">
        <v>2025</v>
      </c>
      <c r="QQ30" s="430" t="s">
        <v>6722</v>
      </c>
      <c r="QR30" s="430">
        <v>2025</v>
      </c>
      <c r="QS30" s="430" t="s">
        <v>1226</v>
      </c>
      <c r="QT30" s="430" t="s">
        <v>1226</v>
      </c>
      <c r="QU30" s="430" t="s">
        <v>1226</v>
      </c>
      <c r="QV30" s="430" t="s">
        <v>6723</v>
      </c>
      <c r="QW30" s="430" t="s">
        <v>6723</v>
      </c>
      <c r="QX30" s="430" t="s">
        <v>6724</v>
      </c>
      <c r="QY30" s="430" t="s">
        <v>1226</v>
      </c>
      <c r="QZ30" s="430" t="s">
        <v>1226</v>
      </c>
      <c r="RA30" s="430" t="s">
        <v>1226</v>
      </c>
      <c r="RB30" s="430">
        <v>1</v>
      </c>
      <c r="RC30" s="430">
        <v>1</v>
      </c>
      <c r="RD30" s="430">
        <v>1</v>
      </c>
      <c r="RE30" s="430" t="s">
        <v>1226</v>
      </c>
      <c r="RF30" s="430" t="s">
        <v>1226</v>
      </c>
      <c r="RG30" s="430" t="s">
        <v>1226</v>
      </c>
      <c r="RH30" s="430">
        <v>0</v>
      </c>
      <c r="RI30" s="430" t="s">
        <v>1226</v>
      </c>
      <c r="RJ30" s="430">
        <v>0</v>
      </c>
      <c r="RK30" s="430" t="s">
        <v>1226</v>
      </c>
      <c r="RL30" s="430">
        <v>0</v>
      </c>
      <c r="RM30" s="430" t="s">
        <v>6725</v>
      </c>
      <c r="RN30" s="430">
        <v>1</v>
      </c>
      <c r="RO30" s="430" t="s">
        <v>6726</v>
      </c>
      <c r="RP30" s="430">
        <v>1</v>
      </c>
      <c r="RQ30" s="430" t="s">
        <v>6726</v>
      </c>
      <c r="RR30" s="430" t="s">
        <v>1226</v>
      </c>
      <c r="RS30" s="430" t="s">
        <v>6727</v>
      </c>
      <c r="RT30" s="430" t="s">
        <v>1226</v>
      </c>
      <c r="RU30" s="430" t="s">
        <v>1226</v>
      </c>
      <c r="RV30" s="430" t="s">
        <v>1226</v>
      </c>
      <c r="RW30" s="430" t="s">
        <v>1226</v>
      </c>
      <c r="RX30" s="430" t="s">
        <v>1226</v>
      </c>
      <c r="RY30" s="430" t="s">
        <v>6728</v>
      </c>
      <c r="RZ30" s="430">
        <v>1</v>
      </c>
      <c r="SA30" s="430" t="s">
        <v>1226</v>
      </c>
      <c r="SB30" s="430">
        <v>1</v>
      </c>
      <c r="SC30" s="430" t="s">
        <v>1226</v>
      </c>
      <c r="SD30" s="430">
        <v>1</v>
      </c>
      <c r="SE30" s="430" t="s">
        <v>6729</v>
      </c>
      <c r="SF30" s="430">
        <v>1</v>
      </c>
      <c r="SG30" s="430" t="s">
        <v>1226</v>
      </c>
      <c r="SH30" s="430">
        <v>1</v>
      </c>
      <c r="SI30" s="430" t="s">
        <v>1226</v>
      </c>
      <c r="SJ30" s="430">
        <v>1</v>
      </c>
      <c r="SK30" s="430" t="s">
        <v>1226</v>
      </c>
      <c r="SL30" s="430">
        <v>1</v>
      </c>
      <c r="SM30" s="430" t="s">
        <v>1226</v>
      </c>
      <c r="SN30" s="430">
        <v>1</v>
      </c>
      <c r="SO30" s="430" t="s">
        <v>1226</v>
      </c>
      <c r="SP30" s="430">
        <v>1</v>
      </c>
      <c r="SQ30" s="430" t="s">
        <v>1226</v>
      </c>
      <c r="SR30" s="430" t="s">
        <v>1226</v>
      </c>
      <c r="SS30" s="430" t="s">
        <v>1226</v>
      </c>
      <c r="ST30" s="430" t="s">
        <v>6730</v>
      </c>
      <c r="SU30" s="430">
        <v>2015</v>
      </c>
      <c r="SV30" s="430" t="s">
        <v>6731</v>
      </c>
      <c r="SW30" s="430">
        <v>2020</v>
      </c>
      <c r="SX30" s="430" t="s">
        <v>1226</v>
      </c>
      <c r="SY30" s="430" t="s">
        <v>1226</v>
      </c>
      <c r="SZ30" s="430" t="s">
        <v>1226</v>
      </c>
      <c r="TA30" s="430" t="s">
        <v>1226</v>
      </c>
      <c r="TB30" s="430" t="s">
        <v>1226</v>
      </c>
      <c r="TC30" s="430" t="s">
        <v>1226</v>
      </c>
      <c r="TD30" s="430" t="s">
        <v>1226</v>
      </c>
      <c r="TE30" s="430" t="s">
        <v>1226</v>
      </c>
      <c r="TF30" s="430" t="s">
        <v>1226</v>
      </c>
      <c r="TG30" s="430">
        <v>1</v>
      </c>
      <c r="TH30" s="430">
        <v>1</v>
      </c>
      <c r="TI30" s="430">
        <v>1</v>
      </c>
      <c r="TJ30" s="430" t="s">
        <v>1226</v>
      </c>
      <c r="TK30" s="430" t="s">
        <v>1226</v>
      </c>
      <c r="TL30" s="430" t="s">
        <v>1226</v>
      </c>
      <c r="TM30" s="430" t="s">
        <v>1226</v>
      </c>
      <c r="TN30" s="430" t="s">
        <v>1226</v>
      </c>
      <c r="TO30" s="430" t="s">
        <v>1226</v>
      </c>
      <c r="TP30" s="430" t="s">
        <v>1226</v>
      </c>
      <c r="TQ30" s="430" t="s">
        <v>1226</v>
      </c>
      <c r="TR30" s="430" t="s">
        <v>1226</v>
      </c>
      <c r="TS30" s="430" t="s">
        <v>1226</v>
      </c>
      <c r="TT30" s="430" t="s">
        <v>1226</v>
      </c>
      <c r="TU30" s="430" t="s">
        <v>1226</v>
      </c>
      <c r="TV30" s="430" t="s">
        <v>1226</v>
      </c>
      <c r="TW30" s="430" t="s">
        <v>1226</v>
      </c>
      <c r="TX30" s="430" t="s">
        <v>1226</v>
      </c>
      <c r="TY30" s="430">
        <v>1</v>
      </c>
      <c r="TZ30" s="430">
        <v>1</v>
      </c>
      <c r="UA30" s="430">
        <v>1</v>
      </c>
      <c r="UB30" s="430" t="s">
        <v>1226</v>
      </c>
      <c r="UC30" s="430" t="s">
        <v>1226</v>
      </c>
      <c r="UD30" s="430" t="s">
        <v>1226</v>
      </c>
      <c r="UE30" s="430" t="s">
        <v>1226</v>
      </c>
      <c r="UF30" s="430" t="s">
        <v>1226</v>
      </c>
      <c r="UG30" s="430" t="s">
        <v>1226</v>
      </c>
      <c r="UH30" s="430" t="s">
        <v>1226</v>
      </c>
      <c r="UI30" s="430" t="s">
        <v>1226</v>
      </c>
      <c r="UJ30" s="430" t="s">
        <v>1226</v>
      </c>
      <c r="UK30" s="430" t="s">
        <v>1226</v>
      </c>
      <c r="UL30" s="430" t="s">
        <v>1226</v>
      </c>
      <c r="UM30" s="430" t="s">
        <v>1226</v>
      </c>
      <c r="UN30" s="430" t="s">
        <v>1226</v>
      </c>
      <c r="UO30" s="430" t="s">
        <v>1226</v>
      </c>
      <c r="UP30" s="430" t="s">
        <v>1226</v>
      </c>
      <c r="UQ30" s="430" t="s">
        <v>1226</v>
      </c>
      <c r="UR30" s="430" t="s">
        <v>1226</v>
      </c>
      <c r="US30" s="430" t="s">
        <v>1226</v>
      </c>
      <c r="UT30" s="430" t="s">
        <v>1226</v>
      </c>
      <c r="UU30" s="430" t="s">
        <v>1226</v>
      </c>
      <c r="UV30" s="430" t="s">
        <v>1226</v>
      </c>
      <c r="UW30" s="430" t="s">
        <v>1226</v>
      </c>
      <c r="UX30" s="430" t="s">
        <v>6732</v>
      </c>
      <c r="UY30" s="430" t="s">
        <v>1226</v>
      </c>
      <c r="UZ30" s="430" t="s">
        <v>1226</v>
      </c>
      <c r="VA30" s="430" t="s">
        <v>1226</v>
      </c>
      <c r="VB30" s="430" t="s">
        <v>1226</v>
      </c>
      <c r="VC30" s="430" t="s">
        <v>1226</v>
      </c>
      <c r="VD30" s="430" t="s">
        <v>1226</v>
      </c>
      <c r="VE30" s="430" t="s">
        <v>1226</v>
      </c>
      <c r="VF30" s="430" t="s">
        <v>1226</v>
      </c>
      <c r="VG30" s="430" t="s">
        <v>1226</v>
      </c>
      <c r="VH30" s="430" t="s">
        <v>1226</v>
      </c>
      <c r="VI30" s="430" t="s">
        <v>1226</v>
      </c>
      <c r="VJ30" s="430" t="s">
        <v>1226</v>
      </c>
      <c r="VK30" s="430" t="s">
        <v>1226</v>
      </c>
      <c r="VL30" s="430" t="s">
        <v>1226</v>
      </c>
      <c r="VM30" s="430" t="s">
        <v>1226</v>
      </c>
      <c r="VN30" s="430">
        <v>1</v>
      </c>
      <c r="VO30" s="430" t="s">
        <v>1226</v>
      </c>
      <c r="VP30" s="430" t="s">
        <v>1226</v>
      </c>
      <c r="VQ30" s="430" t="s">
        <v>1226</v>
      </c>
      <c r="VR30" s="430" t="s">
        <v>1226</v>
      </c>
      <c r="VS30" s="430">
        <v>1</v>
      </c>
      <c r="VT30" s="430" t="s">
        <v>1226</v>
      </c>
      <c r="VU30" s="430" t="s">
        <v>1226</v>
      </c>
      <c r="VV30" s="430" t="s">
        <v>1226</v>
      </c>
      <c r="VW30" s="430" t="s">
        <v>1226</v>
      </c>
      <c r="VX30" s="430">
        <v>1</v>
      </c>
      <c r="VY30" s="430" t="s">
        <v>1226</v>
      </c>
      <c r="VZ30" s="430" t="s">
        <v>1226</v>
      </c>
      <c r="WA30" s="430" t="s">
        <v>1226</v>
      </c>
      <c r="WB30" s="430" t="s">
        <v>1226</v>
      </c>
      <c r="WC30" s="430">
        <v>1</v>
      </c>
      <c r="WD30" s="430" t="s">
        <v>1226</v>
      </c>
      <c r="WE30" s="430" t="s">
        <v>1226</v>
      </c>
      <c r="WF30" s="430" t="s">
        <v>1226</v>
      </c>
      <c r="WG30" s="430" t="s">
        <v>1226</v>
      </c>
      <c r="WH30" s="430">
        <v>1</v>
      </c>
      <c r="WI30" s="430" t="s">
        <v>1226</v>
      </c>
      <c r="WJ30" s="430" t="s">
        <v>1226</v>
      </c>
      <c r="WK30" s="430" t="s">
        <v>1226</v>
      </c>
      <c r="WL30" s="430" t="s">
        <v>1226</v>
      </c>
      <c r="WM30" s="430" t="s">
        <v>1226</v>
      </c>
      <c r="WN30" s="430" t="s">
        <v>1226</v>
      </c>
      <c r="WO30" s="430" t="s">
        <v>1226</v>
      </c>
      <c r="WP30" s="430" t="s">
        <v>1226</v>
      </c>
      <c r="WQ30" s="430" t="s">
        <v>1226</v>
      </c>
      <c r="WR30" s="430">
        <v>1</v>
      </c>
      <c r="WS30" s="430" t="s">
        <v>1226</v>
      </c>
      <c r="WT30" s="430" t="s">
        <v>1226</v>
      </c>
      <c r="WU30" s="430" t="s">
        <v>1226</v>
      </c>
      <c r="WV30" s="430" t="s">
        <v>1226</v>
      </c>
      <c r="WW30" s="430">
        <v>1</v>
      </c>
      <c r="WX30" s="430" t="s">
        <v>1226</v>
      </c>
      <c r="WY30" s="430" t="s">
        <v>1226</v>
      </c>
      <c r="WZ30" s="430" t="s">
        <v>1226</v>
      </c>
      <c r="XA30" s="430" t="s">
        <v>1226</v>
      </c>
      <c r="XB30" s="430">
        <v>1</v>
      </c>
      <c r="XC30" s="430" t="s">
        <v>1226</v>
      </c>
      <c r="XD30" s="430" t="s">
        <v>1226</v>
      </c>
      <c r="XE30" s="430" t="s">
        <v>1226</v>
      </c>
      <c r="XF30" s="430" t="s">
        <v>1226</v>
      </c>
      <c r="XG30" s="430" t="s">
        <v>1226</v>
      </c>
      <c r="XH30" s="430" t="s">
        <v>1226</v>
      </c>
      <c r="XI30" s="430" t="s">
        <v>1226</v>
      </c>
      <c r="XJ30" s="430" t="s">
        <v>1226</v>
      </c>
      <c r="XK30" s="430" t="s">
        <v>1226</v>
      </c>
      <c r="XL30" s="430">
        <v>1</v>
      </c>
      <c r="XM30" s="430">
        <v>2</v>
      </c>
      <c r="XN30" s="430">
        <v>1</v>
      </c>
      <c r="XO30" s="430">
        <v>2</v>
      </c>
      <c r="XP30" s="430">
        <v>1</v>
      </c>
      <c r="XQ30" s="430">
        <v>2</v>
      </c>
      <c r="XR30" s="430" t="s">
        <v>6733</v>
      </c>
      <c r="XS30" s="430" t="s">
        <v>1226</v>
      </c>
      <c r="XT30" s="430" t="s">
        <v>1226</v>
      </c>
      <c r="XU30" s="430" t="s">
        <v>1226</v>
      </c>
      <c r="XV30" s="430">
        <v>1</v>
      </c>
      <c r="XW30" s="430">
        <v>3</v>
      </c>
      <c r="XX30" s="430" t="s">
        <v>1226</v>
      </c>
      <c r="XY30" s="430" t="s">
        <v>1226</v>
      </c>
      <c r="XZ30" s="430" t="s">
        <v>6734</v>
      </c>
      <c r="YA30" s="430">
        <v>1</v>
      </c>
      <c r="YB30" s="430" t="s">
        <v>1226</v>
      </c>
      <c r="YC30" s="430" t="s">
        <v>1226</v>
      </c>
      <c r="YD30" s="430" t="s">
        <v>1226</v>
      </c>
      <c r="YE30" s="430" t="s">
        <v>1226</v>
      </c>
      <c r="YF30" s="430" t="s">
        <v>1226</v>
      </c>
      <c r="YG30" s="430" t="s">
        <v>1226</v>
      </c>
      <c r="YH30" s="430" t="s">
        <v>1226</v>
      </c>
      <c r="YI30" s="430" t="s">
        <v>1226</v>
      </c>
      <c r="YJ30" s="430">
        <v>1</v>
      </c>
      <c r="YK30" s="430">
        <v>3</v>
      </c>
      <c r="YL30" s="430">
        <v>1</v>
      </c>
      <c r="YM30" s="430">
        <v>3</v>
      </c>
      <c r="YN30" s="430" t="s">
        <v>1226</v>
      </c>
      <c r="YO30" s="430">
        <v>3</v>
      </c>
      <c r="YP30" s="430" t="s">
        <v>6735</v>
      </c>
      <c r="YQ30" s="430" t="s">
        <v>1226</v>
      </c>
      <c r="YR30" s="430" t="s">
        <v>1226</v>
      </c>
      <c r="YS30" s="430" t="s">
        <v>1226</v>
      </c>
      <c r="YT30" s="430" t="s">
        <v>1226</v>
      </c>
      <c r="YU30" s="430" t="s">
        <v>1226</v>
      </c>
      <c r="YV30" s="430" t="s">
        <v>1226</v>
      </c>
      <c r="YW30" s="430" t="s">
        <v>1226</v>
      </c>
      <c r="YX30" s="430" t="s">
        <v>1226</v>
      </c>
      <c r="YY30" s="430" t="s">
        <v>1226</v>
      </c>
      <c r="YZ30" s="430">
        <v>1</v>
      </c>
      <c r="ZA30" s="430">
        <v>3</v>
      </c>
      <c r="ZB30" s="430">
        <v>1</v>
      </c>
      <c r="ZC30" s="430">
        <v>3</v>
      </c>
      <c r="ZD30" s="430">
        <v>1</v>
      </c>
      <c r="ZE30" s="430">
        <v>3</v>
      </c>
      <c r="ZF30" s="430" t="s">
        <v>6736</v>
      </c>
      <c r="ZG30" s="430">
        <v>1</v>
      </c>
      <c r="ZH30" s="430">
        <v>3</v>
      </c>
      <c r="ZI30" s="430">
        <v>1</v>
      </c>
      <c r="ZJ30" s="430">
        <v>3</v>
      </c>
      <c r="ZK30" s="430">
        <v>1</v>
      </c>
      <c r="ZL30" s="430">
        <v>3</v>
      </c>
      <c r="ZM30" s="430" t="s">
        <v>6737</v>
      </c>
      <c r="ZN30" s="430">
        <v>1</v>
      </c>
      <c r="ZO30" s="430">
        <v>3</v>
      </c>
      <c r="ZP30" s="430">
        <v>1</v>
      </c>
      <c r="ZQ30" s="430">
        <v>3</v>
      </c>
      <c r="ZR30" s="430">
        <v>1</v>
      </c>
      <c r="ZS30" s="430">
        <v>3</v>
      </c>
      <c r="ZT30" s="430" t="s">
        <v>6738</v>
      </c>
      <c r="ZU30" s="430">
        <v>1</v>
      </c>
      <c r="ZV30" s="430">
        <v>3</v>
      </c>
      <c r="ZW30" s="430">
        <v>1</v>
      </c>
      <c r="ZX30" s="430">
        <v>3</v>
      </c>
      <c r="ZY30" s="430">
        <v>1</v>
      </c>
      <c r="ZZ30" s="430">
        <v>3</v>
      </c>
      <c r="AAA30" s="430" t="s">
        <v>6739</v>
      </c>
      <c r="AAB30" s="430">
        <v>1</v>
      </c>
      <c r="AAC30" s="430" t="s">
        <v>1226</v>
      </c>
      <c r="AAD30" s="430" t="s">
        <v>1226</v>
      </c>
      <c r="AAE30" s="430" t="s">
        <v>1226</v>
      </c>
      <c r="AAF30" s="430" t="s">
        <v>1226</v>
      </c>
      <c r="AAG30" s="430" t="s">
        <v>1226</v>
      </c>
      <c r="AAH30" s="430" t="s">
        <v>1226</v>
      </c>
      <c r="AAI30" s="430" t="s">
        <v>1226</v>
      </c>
      <c r="AAJ30" s="430" t="s">
        <v>1226</v>
      </c>
      <c r="AAK30" s="430">
        <v>1</v>
      </c>
      <c r="AAL30" s="430">
        <v>3</v>
      </c>
      <c r="AAM30" s="430">
        <v>1</v>
      </c>
      <c r="AAN30" s="430">
        <v>3</v>
      </c>
      <c r="AAO30" s="430">
        <v>1</v>
      </c>
      <c r="AAP30" s="430">
        <v>3</v>
      </c>
      <c r="AAQ30" s="430" t="s">
        <v>6740</v>
      </c>
      <c r="AAR30" s="430" t="s">
        <v>1226</v>
      </c>
      <c r="AAS30" s="430">
        <v>1</v>
      </c>
      <c r="AAT30" s="430">
        <v>3</v>
      </c>
      <c r="AAU30" s="430">
        <v>1</v>
      </c>
      <c r="AAV30" s="430">
        <v>3</v>
      </c>
      <c r="AAW30" s="430">
        <v>1</v>
      </c>
      <c r="AAX30" s="430">
        <v>3</v>
      </c>
      <c r="AAY30" s="430" t="s">
        <v>6741</v>
      </c>
      <c r="AAZ30" s="430" t="s">
        <v>1226</v>
      </c>
      <c r="ABA30" s="430" t="s">
        <v>1226</v>
      </c>
      <c r="ABB30" s="430" t="s">
        <v>1226</v>
      </c>
      <c r="ABC30" s="430" t="s">
        <v>1226</v>
      </c>
      <c r="ABD30" s="430" t="s">
        <v>1226</v>
      </c>
      <c r="ABE30" s="430" t="s">
        <v>1226</v>
      </c>
      <c r="ABF30" s="430" t="s">
        <v>1226</v>
      </c>
      <c r="ABG30" s="430" t="s">
        <v>1226</v>
      </c>
      <c r="ABH30" s="430" t="s">
        <v>1226</v>
      </c>
      <c r="ABI30" s="430" t="s">
        <v>18</v>
      </c>
      <c r="ABJ30" s="430">
        <v>2</v>
      </c>
      <c r="ABK30" s="430">
        <v>3</v>
      </c>
      <c r="ABL30" s="430">
        <v>2</v>
      </c>
      <c r="ABM30" s="430">
        <v>2</v>
      </c>
      <c r="ABN30" s="430">
        <v>1</v>
      </c>
      <c r="ABO30" s="430">
        <v>2</v>
      </c>
      <c r="ABP30" s="430">
        <v>2</v>
      </c>
      <c r="ABQ30" s="430">
        <v>2</v>
      </c>
      <c r="ABR30" s="430" t="s">
        <v>6742</v>
      </c>
      <c r="ABS30" s="430">
        <v>2</v>
      </c>
      <c r="ABT30" s="430">
        <v>2</v>
      </c>
      <c r="ABU30" s="430">
        <v>2</v>
      </c>
      <c r="ABV30" s="430">
        <v>2</v>
      </c>
      <c r="ABW30" s="430">
        <v>2</v>
      </c>
      <c r="ABX30" s="430">
        <v>2</v>
      </c>
      <c r="ABY30" s="430">
        <v>2</v>
      </c>
      <c r="ABZ30" s="430">
        <v>2</v>
      </c>
      <c r="ACA30" s="430" t="s">
        <v>6743</v>
      </c>
      <c r="ACB30" s="430">
        <v>2</v>
      </c>
      <c r="ACC30" s="430">
        <v>2</v>
      </c>
      <c r="ACD30" s="430">
        <v>3</v>
      </c>
      <c r="ACE30" s="430">
        <v>3</v>
      </c>
      <c r="ACF30" s="430">
        <v>3</v>
      </c>
      <c r="ACG30" s="430">
        <v>2</v>
      </c>
      <c r="ACH30" s="430">
        <v>2</v>
      </c>
      <c r="ACI30" s="430">
        <v>2</v>
      </c>
      <c r="ACJ30" s="430" t="s">
        <v>6744</v>
      </c>
      <c r="ACK30" s="430">
        <v>3</v>
      </c>
      <c r="ACL30" s="430">
        <v>2</v>
      </c>
      <c r="ACM30" s="430">
        <v>3</v>
      </c>
      <c r="ACN30" s="430">
        <v>2</v>
      </c>
      <c r="ACO30" s="430">
        <v>2</v>
      </c>
      <c r="ACP30" s="430">
        <v>2</v>
      </c>
      <c r="ACQ30" s="430">
        <v>2</v>
      </c>
      <c r="ACR30" s="430">
        <v>2</v>
      </c>
      <c r="ACS30" s="430" t="s">
        <v>6745</v>
      </c>
      <c r="ACT30" s="430">
        <v>2</v>
      </c>
      <c r="ACU30" s="430">
        <v>2</v>
      </c>
      <c r="ACV30" s="430">
        <v>2</v>
      </c>
      <c r="ACW30" s="430">
        <v>2</v>
      </c>
      <c r="ACX30" s="430">
        <v>2</v>
      </c>
      <c r="ACY30" s="430">
        <v>2</v>
      </c>
      <c r="ACZ30" s="430">
        <v>3</v>
      </c>
      <c r="ADA30" s="430">
        <v>2</v>
      </c>
      <c r="ADB30" s="430" t="s">
        <v>6746</v>
      </c>
      <c r="ADC30" s="430">
        <v>2</v>
      </c>
      <c r="ADD30" s="430">
        <v>2</v>
      </c>
      <c r="ADE30" s="430">
        <v>2</v>
      </c>
      <c r="ADF30" s="430">
        <v>2</v>
      </c>
      <c r="ADG30" s="430">
        <v>1</v>
      </c>
      <c r="ADH30" s="430">
        <v>1</v>
      </c>
      <c r="ADI30" s="430">
        <v>1</v>
      </c>
      <c r="ADJ30" s="430">
        <v>1</v>
      </c>
      <c r="ADK30" s="430" t="s">
        <v>6747</v>
      </c>
      <c r="ADL30" s="430" t="s">
        <v>1226</v>
      </c>
      <c r="ADM30" s="430">
        <v>1</v>
      </c>
      <c r="ADN30" s="430" t="s">
        <v>1226</v>
      </c>
      <c r="ADO30" s="430">
        <v>3</v>
      </c>
      <c r="ADP30" s="430">
        <v>3</v>
      </c>
      <c r="ADQ30" s="430" t="s">
        <v>1226</v>
      </c>
      <c r="ADR30" s="430" t="s">
        <v>1226</v>
      </c>
      <c r="ADS30" s="430" t="s">
        <v>1226</v>
      </c>
      <c r="ADT30" s="430" t="s">
        <v>24</v>
      </c>
      <c r="ADU30" s="430" t="s">
        <v>1226</v>
      </c>
      <c r="ADV30" s="430" t="s">
        <v>1226</v>
      </c>
      <c r="ADW30" s="430" t="s">
        <v>1226</v>
      </c>
      <c r="ADX30" s="430" t="s">
        <v>1226</v>
      </c>
      <c r="ADY30" s="430" t="s">
        <v>1226</v>
      </c>
      <c r="ADZ30" s="430">
        <v>3</v>
      </c>
      <c r="AEA30" s="430" t="s">
        <v>1226</v>
      </c>
      <c r="AEB30" s="430">
        <v>3</v>
      </c>
      <c r="AEC30" s="430" t="s">
        <v>1226</v>
      </c>
      <c r="AED30" s="430" t="s">
        <v>1226</v>
      </c>
      <c r="AEE30" s="430" t="s">
        <v>1226</v>
      </c>
      <c r="AEF30" s="430" t="s">
        <v>1226</v>
      </c>
      <c r="AEG30" s="430" t="s">
        <v>1226</v>
      </c>
      <c r="AEH30" s="430" t="s">
        <v>1226</v>
      </c>
      <c r="AEI30" s="430" t="s">
        <v>1226</v>
      </c>
      <c r="AEJ30" s="430" t="s">
        <v>1226</v>
      </c>
      <c r="AEK30" s="430" t="s">
        <v>1226</v>
      </c>
      <c r="AEL30" s="430" t="s">
        <v>1226</v>
      </c>
      <c r="AEM30" s="430" t="s">
        <v>1226</v>
      </c>
      <c r="AEN30" s="430" t="s">
        <v>1226</v>
      </c>
      <c r="AEO30" s="430" t="s">
        <v>1226</v>
      </c>
      <c r="AEP30" s="430" t="s">
        <v>1226</v>
      </c>
      <c r="AEQ30" s="430" t="s">
        <v>1226</v>
      </c>
      <c r="AER30" s="430" t="s">
        <v>1226</v>
      </c>
      <c r="AES30" s="430" t="s">
        <v>1226</v>
      </c>
      <c r="AET30" s="430" t="s">
        <v>1226</v>
      </c>
      <c r="AEU30" s="430" t="s">
        <v>1226</v>
      </c>
      <c r="AEV30" s="430" t="s">
        <v>1226</v>
      </c>
      <c r="AEW30" s="430" t="s">
        <v>1226</v>
      </c>
      <c r="AEX30" s="430" t="s">
        <v>1226</v>
      </c>
      <c r="AEY30" s="430" t="s">
        <v>1226</v>
      </c>
      <c r="AEZ30" s="430" t="s">
        <v>1226</v>
      </c>
      <c r="AFA30" s="430" t="s">
        <v>1226</v>
      </c>
      <c r="AFB30" s="430" t="s">
        <v>1226</v>
      </c>
      <c r="AFC30" s="430" t="s">
        <v>1226</v>
      </c>
      <c r="AFD30" s="430" t="s">
        <v>1226</v>
      </c>
      <c r="AFE30" s="430" t="s">
        <v>1226</v>
      </c>
      <c r="AFF30" s="430" t="s">
        <v>1226</v>
      </c>
      <c r="AFG30" s="430" t="s">
        <v>1226</v>
      </c>
      <c r="AFH30" s="430" t="s">
        <v>1226</v>
      </c>
      <c r="AFI30" s="430" t="s">
        <v>1226</v>
      </c>
      <c r="AFJ30" s="430" t="s">
        <v>1226</v>
      </c>
      <c r="AFK30" s="430" t="s">
        <v>1226</v>
      </c>
      <c r="AFL30" s="430" t="s">
        <v>1226</v>
      </c>
      <c r="AFM30" s="430" t="s">
        <v>1226</v>
      </c>
      <c r="AFN30" s="430" t="s">
        <v>1226</v>
      </c>
      <c r="AFO30" s="430" t="s">
        <v>1226</v>
      </c>
      <c r="AFP30" s="430" t="s">
        <v>1226</v>
      </c>
      <c r="AFQ30" s="430" t="s">
        <v>1226</v>
      </c>
      <c r="AFR30" s="430" t="s">
        <v>1226</v>
      </c>
      <c r="AFS30" s="430" t="s">
        <v>1226</v>
      </c>
      <c r="AFT30" s="430" t="s">
        <v>1226</v>
      </c>
      <c r="AFU30" s="430" t="s">
        <v>1226</v>
      </c>
      <c r="AFV30" s="430" t="s">
        <v>1226</v>
      </c>
      <c r="AFW30" s="430" t="s">
        <v>1226</v>
      </c>
      <c r="AFX30" s="430" t="s">
        <v>1226</v>
      </c>
      <c r="AFY30" s="430" t="s">
        <v>1226</v>
      </c>
      <c r="AFZ30" s="430" t="s">
        <v>1226</v>
      </c>
      <c r="AGA30" s="430" t="s">
        <v>1226</v>
      </c>
      <c r="AGB30" s="430" t="s">
        <v>1226</v>
      </c>
      <c r="AGC30" s="430" t="s">
        <v>1226</v>
      </c>
      <c r="AGD30" s="430" t="s">
        <v>1226</v>
      </c>
      <c r="AGE30" s="430">
        <v>1</v>
      </c>
      <c r="AGF30" s="430" t="s">
        <v>6748</v>
      </c>
      <c r="AGG30" s="430" t="s">
        <v>6749</v>
      </c>
      <c r="AGH30" s="430">
        <v>1</v>
      </c>
      <c r="AGI30" s="430">
        <v>1</v>
      </c>
      <c r="AGJ30" s="430">
        <v>1</v>
      </c>
      <c r="AGK30" s="430">
        <v>1</v>
      </c>
      <c r="AGL30" s="430">
        <v>1</v>
      </c>
      <c r="AGM30" s="430">
        <v>1</v>
      </c>
      <c r="AGN30" s="430" t="s">
        <v>1226</v>
      </c>
      <c r="AGO30" s="430" t="s">
        <v>1226</v>
      </c>
      <c r="AGP30" s="430" t="s">
        <v>1226</v>
      </c>
      <c r="AGQ30" s="430" t="s">
        <v>1226</v>
      </c>
      <c r="AGR30" s="430" t="s">
        <v>1226</v>
      </c>
      <c r="AGS30" s="430" t="s">
        <v>3518</v>
      </c>
      <c r="AGT30" s="430" t="s">
        <v>1226</v>
      </c>
      <c r="AGU30" s="430">
        <v>1</v>
      </c>
      <c r="AGV30" s="430">
        <v>0</v>
      </c>
      <c r="AGW30" s="430">
        <v>2</v>
      </c>
      <c r="AGX30" s="430">
        <v>2</v>
      </c>
      <c r="AGY30" s="430">
        <v>1</v>
      </c>
      <c r="AGZ30" s="430">
        <v>0</v>
      </c>
      <c r="AHA30" s="430">
        <v>2</v>
      </c>
      <c r="AHB30" s="430">
        <v>2</v>
      </c>
      <c r="AHC30" s="430">
        <v>1</v>
      </c>
      <c r="AHD30" s="430">
        <v>0</v>
      </c>
      <c r="AHE30" s="430">
        <v>2</v>
      </c>
      <c r="AHF30" s="430">
        <v>2</v>
      </c>
      <c r="AHG30" s="430">
        <v>1</v>
      </c>
      <c r="AHH30" s="430">
        <v>0</v>
      </c>
      <c r="AHI30" s="430">
        <v>2</v>
      </c>
      <c r="AHJ30" s="430">
        <v>2</v>
      </c>
      <c r="AHK30" s="430">
        <v>1</v>
      </c>
      <c r="AHL30" s="430">
        <v>0</v>
      </c>
      <c r="AHM30" s="430">
        <v>2</v>
      </c>
      <c r="AHN30" s="430">
        <v>2</v>
      </c>
      <c r="AHO30" s="430">
        <v>1</v>
      </c>
      <c r="AHP30" s="430">
        <v>0</v>
      </c>
      <c r="AHQ30" s="430">
        <v>2</v>
      </c>
      <c r="AHR30" s="430">
        <v>2</v>
      </c>
      <c r="AHS30" s="430" t="s">
        <v>6750</v>
      </c>
      <c r="AHT30" s="430" t="s">
        <v>6751</v>
      </c>
      <c r="AHU30" s="430">
        <v>0.75</v>
      </c>
      <c r="AHV30" s="430">
        <v>0.75</v>
      </c>
      <c r="AHW30" s="430">
        <v>0.75</v>
      </c>
      <c r="AHX30" s="430">
        <v>1</v>
      </c>
      <c r="AHY30" s="430">
        <v>0.75</v>
      </c>
      <c r="AHZ30" s="430">
        <v>0.75</v>
      </c>
      <c r="AIA30" s="430">
        <v>0.75</v>
      </c>
      <c r="AIB30" s="430">
        <v>0.75</v>
      </c>
      <c r="AIC30" s="430">
        <v>0.75</v>
      </c>
      <c r="AID30" s="430">
        <v>0.75</v>
      </c>
      <c r="AIE30" s="430">
        <v>0.75</v>
      </c>
      <c r="AIF30" s="430">
        <v>0.75</v>
      </c>
      <c r="AIG30" s="430">
        <v>0.75</v>
      </c>
      <c r="AIH30" s="430">
        <v>0.75</v>
      </c>
      <c r="AII30" s="430">
        <v>0.75</v>
      </c>
      <c r="AIJ30" s="430">
        <v>0</v>
      </c>
      <c r="AIK30" s="430">
        <v>0</v>
      </c>
      <c r="AIL30" s="430">
        <v>0</v>
      </c>
      <c r="AIM30" s="430">
        <v>0</v>
      </c>
      <c r="AIN30" s="430">
        <v>0</v>
      </c>
      <c r="AIO30" s="430">
        <v>0</v>
      </c>
      <c r="AIP30" s="430">
        <v>0</v>
      </c>
      <c r="AIQ30" s="430" t="s">
        <v>1226</v>
      </c>
      <c r="AIR30" s="430">
        <v>0</v>
      </c>
      <c r="AIS30" s="430" t="s">
        <v>1226</v>
      </c>
      <c r="AIT30" s="430">
        <v>0</v>
      </c>
      <c r="AIU30" s="430" t="s">
        <v>1226</v>
      </c>
    </row>
    <row r="31" spans="1:931" x14ac:dyDescent="0.2">
      <c r="A31" s="430" t="s">
        <v>1224</v>
      </c>
      <c r="B31" s="430" t="s">
        <v>1225</v>
      </c>
      <c r="C31" s="430" t="s">
        <v>1070</v>
      </c>
      <c r="D31" s="430" t="s">
        <v>1050</v>
      </c>
      <c r="E31" s="430" t="s">
        <v>1057</v>
      </c>
      <c r="F31" s="443">
        <v>51.516562</v>
      </c>
      <c r="G31" s="443">
        <v>314322.45322829502</v>
      </c>
      <c r="H31" s="430">
        <v>1</v>
      </c>
      <c r="I31" s="430">
        <v>1</v>
      </c>
      <c r="J31" s="430">
        <v>2011</v>
      </c>
      <c r="K31" s="430">
        <v>2012</v>
      </c>
      <c r="L31" s="430" t="s">
        <v>6799</v>
      </c>
      <c r="M31" s="430" t="s">
        <v>6800</v>
      </c>
      <c r="N31" s="430">
        <v>1</v>
      </c>
      <c r="O31" s="430">
        <v>1</v>
      </c>
      <c r="P31" s="430" t="s">
        <v>6801</v>
      </c>
      <c r="Q31" s="430" t="s">
        <v>6802</v>
      </c>
      <c r="R31" s="430">
        <v>2007</v>
      </c>
      <c r="S31" s="430">
        <v>2007</v>
      </c>
      <c r="T31" s="430" t="s">
        <v>6803</v>
      </c>
      <c r="U31" s="430" t="s">
        <v>6804</v>
      </c>
      <c r="V31" s="430">
        <v>1</v>
      </c>
      <c r="W31" s="430">
        <v>1</v>
      </c>
      <c r="X31" s="430" t="s">
        <v>6805</v>
      </c>
      <c r="Y31" s="430" t="s">
        <v>6806</v>
      </c>
      <c r="Z31" s="430">
        <v>2017</v>
      </c>
      <c r="AA31" s="430">
        <v>2017</v>
      </c>
      <c r="AB31" s="430" t="s">
        <v>6807</v>
      </c>
      <c r="AC31" s="430" t="s">
        <v>6807</v>
      </c>
      <c r="AD31" s="430">
        <v>1</v>
      </c>
      <c r="AE31" s="430" t="s">
        <v>6808</v>
      </c>
      <c r="AF31" s="430">
        <v>2020</v>
      </c>
      <c r="AG31" s="430">
        <v>1</v>
      </c>
      <c r="AH31" s="430" t="s">
        <v>6809</v>
      </c>
      <c r="AI31" s="430">
        <v>2017</v>
      </c>
      <c r="AJ31" s="430">
        <v>1</v>
      </c>
      <c r="AK31" s="430" t="s">
        <v>6810</v>
      </c>
      <c r="AL31" s="430">
        <v>2015</v>
      </c>
      <c r="AM31" s="430">
        <v>1</v>
      </c>
      <c r="AN31" s="430" t="s">
        <v>6811</v>
      </c>
      <c r="AO31" s="430">
        <v>2014</v>
      </c>
      <c r="AP31" s="430">
        <v>1</v>
      </c>
      <c r="AQ31" s="430" t="s">
        <v>6812</v>
      </c>
      <c r="AR31" s="430">
        <v>2018</v>
      </c>
      <c r="AS31" s="430">
        <v>1</v>
      </c>
      <c r="AT31" s="430" t="s">
        <v>6812</v>
      </c>
      <c r="AU31" s="430">
        <v>2018</v>
      </c>
      <c r="AV31" s="430">
        <v>1</v>
      </c>
      <c r="AW31" s="430" t="s">
        <v>6813</v>
      </c>
      <c r="AX31" s="430">
        <v>2017</v>
      </c>
      <c r="AY31" s="430">
        <v>1</v>
      </c>
      <c r="AZ31" s="430" t="s">
        <v>6813</v>
      </c>
      <c r="BA31" s="430">
        <v>2017</v>
      </c>
      <c r="BB31" s="430">
        <v>1</v>
      </c>
      <c r="BC31" s="430" t="s">
        <v>6814</v>
      </c>
      <c r="BD31" s="430">
        <v>2015</v>
      </c>
      <c r="BE31" s="430">
        <v>1</v>
      </c>
      <c r="BF31" s="430" t="s">
        <v>6815</v>
      </c>
      <c r="BG31" s="430">
        <v>2019</v>
      </c>
      <c r="BH31" s="430">
        <v>1</v>
      </c>
      <c r="BI31" s="430" t="s">
        <v>6816</v>
      </c>
      <c r="BJ31" s="430">
        <v>2015</v>
      </c>
      <c r="BK31" s="430">
        <v>1</v>
      </c>
      <c r="BL31" s="430" t="s">
        <v>6817</v>
      </c>
      <c r="BM31" s="430">
        <v>2019</v>
      </c>
      <c r="BN31" s="430">
        <v>1</v>
      </c>
      <c r="BO31" s="430" t="s">
        <v>6818</v>
      </c>
      <c r="BP31" s="430">
        <v>2019</v>
      </c>
      <c r="BQ31" s="430">
        <v>1</v>
      </c>
      <c r="BR31" s="430">
        <v>1</v>
      </c>
      <c r="BS31" s="430" t="s">
        <v>6819</v>
      </c>
      <c r="BT31" s="430">
        <v>1</v>
      </c>
      <c r="BU31" s="430">
        <v>1</v>
      </c>
      <c r="BV31" s="430" t="s">
        <v>6819</v>
      </c>
      <c r="BW31" s="430">
        <v>1</v>
      </c>
      <c r="BX31" s="430">
        <v>1</v>
      </c>
      <c r="BY31" s="430" t="s">
        <v>6820</v>
      </c>
      <c r="BZ31" s="430">
        <v>1</v>
      </c>
      <c r="CA31" s="430" t="s">
        <v>6821</v>
      </c>
      <c r="CB31" s="430">
        <v>1</v>
      </c>
      <c r="CC31" s="430" t="s">
        <v>6822</v>
      </c>
      <c r="CD31" s="430">
        <v>1</v>
      </c>
      <c r="CE31" s="430">
        <v>896</v>
      </c>
      <c r="CF31" s="430" t="s">
        <v>1226</v>
      </c>
      <c r="CG31" s="430">
        <v>1</v>
      </c>
      <c r="CH31" s="430">
        <v>64</v>
      </c>
      <c r="CI31" s="430" t="s">
        <v>1226</v>
      </c>
      <c r="CJ31" s="430">
        <v>0</v>
      </c>
      <c r="CK31" s="430" t="s">
        <v>1226</v>
      </c>
      <c r="CL31" s="430" t="s">
        <v>1226</v>
      </c>
      <c r="CM31" s="430" t="s">
        <v>1226</v>
      </c>
      <c r="CN31" s="430" t="s">
        <v>1226</v>
      </c>
      <c r="CO31" s="430" t="s">
        <v>1226</v>
      </c>
      <c r="CP31" s="430">
        <v>0</v>
      </c>
      <c r="CQ31" s="430" t="s">
        <v>1226</v>
      </c>
      <c r="CR31" s="430" t="s">
        <v>1226</v>
      </c>
      <c r="CS31" s="430">
        <v>0.66</v>
      </c>
      <c r="CT31" s="430" t="s">
        <v>6823</v>
      </c>
      <c r="CU31" s="430" t="s">
        <v>6824</v>
      </c>
      <c r="CV31" s="430">
        <v>2020</v>
      </c>
      <c r="CW31" s="430">
        <v>0.75</v>
      </c>
      <c r="CX31" s="430" t="s">
        <v>6825</v>
      </c>
      <c r="CY31" s="430" t="s">
        <v>6826</v>
      </c>
      <c r="CZ31" s="430">
        <v>2018</v>
      </c>
      <c r="DA31" s="430">
        <v>0</v>
      </c>
      <c r="DB31" s="430" t="s">
        <v>1226</v>
      </c>
      <c r="DC31" s="430" t="s">
        <v>1226</v>
      </c>
      <c r="DD31" s="430" t="s">
        <v>1226</v>
      </c>
      <c r="DE31" s="430" t="s">
        <v>1226</v>
      </c>
      <c r="DF31" s="430" t="s">
        <v>1226</v>
      </c>
      <c r="DG31" s="430">
        <v>0.66</v>
      </c>
      <c r="DH31" s="430" t="s">
        <v>6827</v>
      </c>
      <c r="DI31" s="430" t="s">
        <v>6828</v>
      </c>
      <c r="DJ31" s="430">
        <v>2014</v>
      </c>
      <c r="DK31" s="430">
        <v>0.75</v>
      </c>
      <c r="DL31" s="430" t="s">
        <v>6829</v>
      </c>
      <c r="DM31" s="430" t="s">
        <v>6830</v>
      </c>
      <c r="DN31" s="430">
        <v>2021</v>
      </c>
      <c r="DO31" s="430">
        <v>1</v>
      </c>
      <c r="DP31" s="430">
        <v>3760000000</v>
      </c>
      <c r="DQ31" s="430" t="s">
        <v>6831</v>
      </c>
      <c r="DR31" s="430" t="s">
        <v>6832</v>
      </c>
      <c r="DS31" s="430">
        <v>0</v>
      </c>
      <c r="DT31" s="430">
        <v>0</v>
      </c>
      <c r="DU31" s="430">
        <v>0.66</v>
      </c>
      <c r="DV31" s="430" t="s">
        <v>6833</v>
      </c>
      <c r="DW31" s="430" t="s">
        <v>6824</v>
      </c>
      <c r="DX31" s="430">
        <v>2020</v>
      </c>
      <c r="DY31" s="430">
        <v>0.75</v>
      </c>
      <c r="DZ31" s="430" t="s">
        <v>6825</v>
      </c>
      <c r="EA31" s="430" t="s">
        <v>6834</v>
      </c>
      <c r="EB31" s="430">
        <v>2018</v>
      </c>
      <c r="EC31" s="430">
        <v>0</v>
      </c>
      <c r="ED31" s="430" t="s">
        <v>1226</v>
      </c>
      <c r="EE31" s="430" t="s">
        <v>1226</v>
      </c>
      <c r="EF31" s="430" t="s">
        <v>1226</v>
      </c>
      <c r="EG31" s="430" t="s">
        <v>1226</v>
      </c>
      <c r="EH31" s="430" t="s">
        <v>1226</v>
      </c>
      <c r="EI31" s="430">
        <v>0.66</v>
      </c>
      <c r="EJ31" s="430" t="s">
        <v>6835</v>
      </c>
      <c r="EK31" s="430" t="s">
        <v>6828</v>
      </c>
      <c r="EL31" s="430">
        <v>2014</v>
      </c>
      <c r="EM31" s="430">
        <v>0.75</v>
      </c>
      <c r="EN31" s="430" t="s">
        <v>6836</v>
      </c>
      <c r="EO31" s="430" t="s">
        <v>6830</v>
      </c>
      <c r="EP31" s="430">
        <v>2021</v>
      </c>
      <c r="EQ31" s="430">
        <v>1</v>
      </c>
      <c r="ER31" s="430">
        <v>3760000000</v>
      </c>
      <c r="ES31" s="430" t="s">
        <v>6831</v>
      </c>
      <c r="ET31" s="430" t="s">
        <v>6832</v>
      </c>
      <c r="EU31" s="430">
        <v>0</v>
      </c>
      <c r="EV31" s="430">
        <v>0</v>
      </c>
      <c r="EW31" s="430">
        <v>0</v>
      </c>
      <c r="EX31" s="430" t="s">
        <v>1226</v>
      </c>
      <c r="EY31" s="430" t="s">
        <v>1226</v>
      </c>
      <c r="EZ31" s="430" t="s">
        <v>1226</v>
      </c>
      <c r="FA31" s="430">
        <v>0</v>
      </c>
      <c r="FB31" s="430" t="s">
        <v>1226</v>
      </c>
      <c r="FC31" s="430" t="s">
        <v>1226</v>
      </c>
      <c r="FD31" s="430" t="s">
        <v>1226</v>
      </c>
      <c r="FE31" s="430">
        <v>0</v>
      </c>
      <c r="FF31" s="430" t="s">
        <v>1226</v>
      </c>
      <c r="FG31" s="430" t="s">
        <v>1226</v>
      </c>
      <c r="FH31" s="430" t="s">
        <v>1226</v>
      </c>
      <c r="FI31" s="430" t="s">
        <v>1226</v>
      </c>
      <c r="FJ31" s="430" t="s">
        <v>1226</v>
      </c>
      <c r="FK31" s="430">
        <v>0.66</v>
      </c>
      <c r="FL31" s="430" t="s">
        <v>6837</v>
      </c>
      <c r="FM31" s="430" t="s">
        <v>6838</v>
      </c>
      <c r="FN31" s="430">
        <v>2019</v>
      </c>
      <c r="FO31" s="430">
        <v>0.75</v>
      </c>
      <c r="FP31" s="430" t="s">
        <v>6837</v>
      </c>
      <c r="FQ31" s="430" t="s">
        <v>6838</v>
      </c>
      <c r="FR31" s="430">
        <v>2019</v>
      </c>
      <c r="FS31" s="430">
        <v>0</v>
      </c>
      <c r="FT31" s="430" t="s">
        <v>1226</v>
      </c>
      <c r="FU31" s="430" t="s">
        <v>1226</v>
      </c>
      <c r="FV31" s="430" t="s">
        <v>1226</v>
      </c>
      <c r="FW31" s="430" t="s">
        <v>1226</v>
      </c>
      <c r="FX31" s="430" t="s">
        <v>1226</v>
      </c>
      <c r="FY31" s="430">
        <v>1</v>
      </c>
      <c r="FZ31" s="430">
        <v>1</v>
      </c>
      <c r="GA31" s="430">
        <v>1</v>
      </c>
      <c r="GB31" s="430" t="s">
        <v>1226</v>
      </c>
      <c r="GC31" s="430">
        <v>1</v>
      </c>
      <c r="GD31" s="430">
        <v>1</v>
      </c>
      <c r="GE31" s="430" t="s">
        <v>6839</v>
      </c>
      <c r="GF31" s="430">
        <v>1</v>
      </c>
      <c r="GG31" s="430">
        <v>1</v>
      </c>
      <c r="GH31" s="430">
        <v>1</v>
      </c>
      <c r="GI31" s="430" t="s">
        <v>1226</v>
      </c>
      <c r="GJ31" s="430">
        <v>1</v>
      </c>
      <c r="GK31" s="430">
        <v>1</v>
      </c>
      <c r="GL31" s="430" t="s">
        <v>6840</v>
      </c>
      <c r="GM31" s="430">
        <v>1</v>
      </c>
      <c r="GN31" s="430">
        <v>1</v>
      </c>
      <c r="GO31" s="430">
        <v>1</v>
      </c>
      <c r="GP31" s="430" t="s">
        <v>1226</v>
      </c>
      <c r="GQ31" s="430">
        <v>1</v>
      </c>
      <c r="GR31" s="430">
        <v>1</v>
      </c>
      <c r="GS31" s="430" t="s">
        <v>6841</v>
      </c>
      <c r="GT31" s="430">
        <v>1</v>
      </c>
      <c r="GU31" s="430">
        <v>1</v>
      </c>
      <c r="GV31" s="430">
        <v>1</v>
      </c>
      <c r="GW31" s="430" t="s">
        <v>1226</v>
      </c>
      <c r="GX31" s="430">
        <v>1</v>
      </c>
      <c r="GY31" s="430">
        <v>1</v>
      </c>
      <c r="GZ31" s="430" t="s">
        <v>6842</v>
      </c>
      <c r="HA31" s="430">
        <v>1</v>
      </c>
      <c r="HB31" s="430">
        <v>1</v>
      </c>
      <c r="HC31" s="430" t="s">
        <v>1226</v>
      </c>
      <c r="HD31" s="430" t="s">
        <v>1226</v>
      </c>
      <c r="HE31" s="430" t="s">
        <v>1226</v>
      </c>
      <c r="HF31" s="430" t="s">
        <v>1226</v>
      </c>
      <c r="HG31" s="430" t="s">
        <v>6839</v>
      </c>
      <c r="HH31" s="430">
        <v>0</v>
      </c>
      <c r="HI31" s="430" t="s">
        <v>1226</v>
      </c>
      <c r="HJ31" s="430" t="s">
        <v>1226</v>
      </c>
      <c r="HK31" s="430" t="s">
        <v>1226</v>
      </c>
      <c r="HL31" s="430" t="s">
        <v>1226</v>
      </c>
      <c r="HM31" s="430" t="s">
        <v>1226</v>
      </c>
      <c r="HN31" s="430" t="s">
        <v>1226</v>
      </c>
      <c r="HO31" s="430">
        <v>0</v>
      </c>
      <c r="HP31" s="430" t="s">
        <v>1226</v>
      </c>
      <c r="HQ31" s="430" t="s">
        <v>1226</v>
      </c>
      <c r="HR31" s="430" t="s">
        <v>1226</v>
      </c>
      <c r="HS31" s="430" t="s">
        <v>1226</v>
      </c>
      <c r="HT31" s="430" t="s">
        <v>1226</v>
      </c>
      <c r="HU31" s="430" t="s">
        <v>1226</v>
      </c>
      <c r="HV31" s="430">
        <v>1</v>
      </c>
      <c r="HW31" s="430">
        <v>1</v>
      </c>
      <c r="HX31" s="430">
        <v>1</v>
      </c>
      <c r="HY31" s="430" t="s">
        <v>1226</v>
      </c>
      <c r="HZ31" s="430" t="s">
        <v>1226</v>
      </c>
      <c r="IA31" s="430">
        <v>1</v>
      </c>
      <c r="IB31" s="430" t="s">
        <v>6843</v>
      </c>
      <c r="IC31" s="430">
        <v>0</v>
      </c>
      <c r="ID31" s="430" t="s">
        <v>1226</v>
      </c>
      <c r="IE31" s="430" t="s">
        <v>1226</v>
      </c>
      <c r="IF31" s="430" t="s">
        <v>1226</v>
      </c>
      <c r="IG31" s="430" t="s">
        <v>1226</v>
      </c>
      <c r="IH31" s="430" t="s">
        <v>1226</v>
      </c>
      <c r="II31" s="430" t="s">
        <v>1226</v>
      </c>
      <c r="IJ31" s="430" t="s">
        <v>1226</v>
      </c>
      <c r="IK31" s="430" t="s">
        <v>1226</v>
      </c>
      <c r="IL31" s="430">
        <v>1</v>
      </c>
      <c r="IM31" s="430" t="s">
        <v>1226</v>
      </c>
      <c r="IN31" s="430" t="s">
        <v>1226</v>
      </c>
      <c r="IO31" s="430" t="s">
        <v>1226</v>
      </c>
      <c r="IP31" s="430" t="s">
        <v>1226</v>
      </c>
      <c r="IQ31" s="430" t="s">
        <v>1226</v>
      </c>
      <c r="IR31" s="430">
        <v>1</v>
      </c>
      <c r="IS31" s="430">
        <v>1</v>
      </c>
      <c r="IT31" s="430" t="s">
        <v>6844</v>
      </c>
      <c r="IU31" s="430">
        <v>1</v>
      </c>
      <c r="IV31" s="430" t="s">
        <v>1226</v>
      </c>
      <c r="IW31" s="430" t="s">
        <v>1226</v>
      </c>
      <c r="IX31" s="430" t="s">
        <v>1226</v>
      </c>
      <c r="IY31" s="430" t="s">
        <v>1226</v>
      </c>
      <c r="IZ31" s="430" t="s">
        <v>1226</v>
      </c>
      <c r="JA31" s="430">
        <v>1</v>
      </c>
      <c r="JB31" s="430">
        <v>1</v>
      </c>
      <c r="JC31" s="430" t="s">
        <v>6844</v>
      </c>
      <c r="JD31" s="430">
        <v>1</v>
      </c>
      <c r="JE31" s="430" t="s">
        <v>1226</v>
      </c>
      <c r="JF31" s="430" t="s">
        <v>1226</v>
      </c>
      <c r="JG31" s="430" t="s">
        <v>1226</v>
      </c>
      <c r="JH31" s="430" t="s">
        <v>1226</v>
      </c>
      <c r="JI31" s="430" t="s">
        <v>1226</v>
      </c>
      <c r="JJ31" s="430">
        <v>1</v>
      </c>
      <c r="JK31" s="430">
        <v>1</v>
      </c>
      <c r="JL31" s="430" t="s">
        <v>6844</v>
      </c>
      <c r="JM31" s="430">
        <v>1</v>
      </c>
      <c r="JN31" s="430" t="s">
        <v>1226</v>
      </c>
      <c r="JO31" s="430" t="s">
        <v>1226</v>
      </c>
      <c r="JP31" s="430" t="s">
        <v>1226</v>
      </c>
      <c r="JQ31" s="430" t="s">
        <v>1226</v>
      </c>
      <c r="JR31" s="430" t="s">
        <v>1226</v>
      </c>
      <c r="JS31" s="430">
        <v>1</v>
      </c>
      <c r="JT31" s="430">
        <v>1</v>
      </c>
      <c r="JU31" s="430" t="s">
        <v>6845</v>
      </c>
      <c r="JV31" s="430">
        <v>1</v>
      </c>
      <c r="JW31" s="430" t="s">
        <v>1226</v>
      </c>
      <c r="JX31" s="430" t="s">
        <v>1226</v>
      </c>
      <c r="JY31" s="430" t="s">
        <v>1226</v>
      </c>
      <c r="JZ31" s="430" t="s">
        <v>1226</v>
      </c>
      <c r="KA31" s="430" t="s">
        <v>1226</v>
      </c>
      <c r="KB31" s="430" t="s">
        <v>1226</v>
      </c>
      <c r="KC31" s="430">
        <v>1</v>
      </c>
      <c r="KD31" s="430" t="s">
        <v>6846</v>
      </c>
      <c r="KE31" s="430">
        <v>1</v>
      </c>
      <c r="KF31" s="430" t="s">
        <v>1226</v>
      </c>
      <c r="KG31" s="430" t="s">
        <v>1226</v>
      </c>
      <c r="KH31" s="430" t="s">
        <v>1226</v>
      </c>
      <c r="KI31" s="430" t="s">
        <v>1226</v>
      </c>
      <c r="KJ31" s="430" t="s">
        <v>1226</v>
      </c>
      <c r="KK31" s="430" t="s">
        <v>1226</v>
      </c>
      <c r="KL31" s="430">
        <v>1</v>
      </c>
      <c r="KM31" s="430" t="s">
        <v>6846</v>
      </c>
      <c r="KN31" s="430">
        <v>1</v>
      </c>
      <c r="KO31" s="430">
        <v>1</v>
      </c>
      <c r="KP31" s="430">
        <v>1</v>
      </c>
      <c r="KQ31" s="430" t="s">
        <v>1226</v>
      </c>
      <c r="KR31" s="430" t="s">
        <v>1226</v>
      </c>
      <c r="KS31" s="430" t="s">
        <v>1226</v>
      </c>
      <c r="KT31" s="430" t="s">
        <v>1226</v>
      </c>
      <c r="KU31" s="430">
        <v>1</v>
      </c>
      <c r="KV31" s="430" t="s">
        <v>6847</v>
      </c>
      <c r="KW31" s="430">
        <v>1</v>
      </c>
      <c r="KX31" s="430" t="s">
        <v>1226</v>
      </c>
      <c r="KY31" s="430" t="s">
        <v>1226</v>
      </c>
      <c r="KZ31" s="430" t="s">
        <v>1226</v>
      </c>
      <c r="LA31" s="430" t="s">
        <v>1226</v>
      </c>
      <c r="LB31" s="430" t="s">
        <v>1226</v>
      </c>
      <c r="LC31" s="430">
        <v>1</v>
      </c>
      <c r="LD31" s="430">
        <v>1</v>
      </c>
      <c r="LE31" s="430" t="s">
        <v>6848</v>
      </c>
      <c r="LF31" s="430">
        <v>1</v>
      </c>
      <c r="LG31" s="430">
        <v>1</v>
      </c>
      <c r="LH31" s="430">
        <v>1</v>
      </c>
      <c r="LI31" s="430" t="s">
        <v>1226</v>
      </c>
      <c r="LJ31" s="430" t="s">
        <v>1226</v>
      </c>
      <c r="LK31" s="430" t="s">
        <v>1226</v>
      </c>
      <c r="LL31" s="430" t="s">
        <v>1226</v>
      </c>
      <c r="LM31" s="430">
        <v>1</v>
      </c>
      <c r="LN31" s="430" t="s">
        <v>6849</v>
      </c>
      <c r="LO31" s="430">
        <v>1</v>
      </c>
      <c r="LP31" s="430">
        <v>1</v>
      </c>
      <c r="LQ31" s="430">
        <v>1</v>
      </c>
      <c r="LR31" s="430">
        <v>1</v>
      </c>
      <c r="LS31" s="430">
        <v>1</v>
      </c>
      <c r="LT31" s="430" t="s">
        <v>1226</v>
      </c>
      <c r="LU31" s="430" t="s">
        <v>1226</v>
      </c>
      <c r="LV31" s="430" t="s">
        <v>1226</v>
      </c>
      <c r="LW31" s="430" t="s">
        <v>1226</v>
      </c>
      <c r="LX31" s="430">
        <v>1</v>
      </c>
      <c r="LY31" s="430">
        <v>1</v>
      </c>
      <c r="LZ31" s="430">
        <v>1</v>
      </c>
      <c r="MA31" s="430">
        <v>1</v>
      </c>
      <c r="MB31" s="430">
        <v>1</v>
      </c>
      <c r="MC31" s="430" t="s">
        <v>1226</v>
      </c>
      <c r="MD31" s="430">
        <v>1</v>
      </c>
      <c r="ME31" s="430">
        <v>1</v>
      </c>
      <c r="MF31" s="430" t="s">
        <v>6850</v>
      </c>
      <c r="MG31" s="430" t="s">
        <v>1226</v>
      </c>
      <c r="MH31" s="444" t="s">
        <v>1226</v>
      </c>
      <c r="MI31" s="444" t="s">
        <v>1226</v>
      </c>
      <c r="MJ31" s="430">
        <v>14</v>
      </c>
      <c r="MK31" s="444">
        <v>1.272116558356317</v>
      </c>
      <c r="ML31" s="444">
        <v>9.0865468454022644E-2</v>
      </c>
      <c r="MM31" s="430" t="s">
        <v>1226</v>
      </c>
      <c r="MN31" s="444" t="s">
        <v>1226</v>
      </c>
      <c r="MO31" s="444" t="s">
        <v>1226</v>
      </c>
      <c r="MP31" s="430">
        <v>13</v>
      </c>
      <c r="MQ31" s="444">
        <v>1.272116558356317</v>
      </c>
      <c r="MR31" s="444">
        <v>9.7855119873562851E-2</v>
      </c>
      <c r="MS31" s="430" t="s">
        <v>1226</v>
      </c>
      <c r="MT31" s="443" t="s">
        <v>1226</v>
      </c>
      <c r="MU31" s="443" t="s">
        <v>1226</v>
      </c>
      <c r="MV31" s="430" t="s">
        <v>1226</v>
      </c>
      <c r="MW31" s="444" t="s">
        <v>1226</v>
      </c>
      <c r="MX31" s="444" t="s">
        <v>1226</v>
      </c>
      <c r="MY31" s="430">
        <v>1</v>
      </c>
      <c r="MZ31" s="430" t="s">
        <v>6851</v>
      </c>
      <c r="NA31" s="430">
        <v>1</v>
      </c>
      <c r="NB31" s="430" t="s">
        <v>6852</v>
      </c>
      <c r="NC31" s="430">
        <v>1</v>
      </c>
      <c r="ND31" s="430" t="s">
        <v>6853</v>
      </c>
      <c r="NE31" s="430">
        <v>1</v>
      </c>
      <c r="NF31" s="430" t="s">
        <v>6854</v>
      </c>
      <c r="NG31" s="430">
        <v>1</v>
      </c>
      <c r="NH31" s="430" t="s">
        <v>6855</v>
      </c>
      <c r="NI31" s="430">
        <v>1</v>
      </c>
      <c r="NJ31" s="430" t="s">
        <v>6856</v>
      </c>
      <c r="NK31" s="430">
        <v>1</v>
      </c>
      <c r="NL31" s="430" t="s">
        <v>6857</v>
      </c>
      <c r="NM31" s="430">
        <v>1</v>
      </c>
      <c r="NN31" s="430" t="s">
        <v>6858</v>
      </c>
      <c r="NO31" s="430">
        <v>1</v>
      </c>
      <c r="NP31" s="430" t="s">
        <v>6859</v>
      </c>
      <c r="NQ31" s="430" t="s">
        <v>1226</v>
      </c>
      <c r="NR31" s="430" t="s">
        <v>6860</v>
      </c>
      <c r="NS31" s="430" t="s">
        <v>6831</v>
      </c>
      <c r="NT31" s="430" t="s">
        <v>6861</v>
      </c>
      <c r="NU31" s="430">
        <v>0.75</v>
      </c>
      <c r="NV31" s="430" t="s">
        <v>6862</v>
      </c>
      <c r="NW31" s="430" t="s">
        <v>6863</v>
      </c>
      <c r="NX31" s="430">
        <v>1</v>
      </c>
      <c r="NY31" s="430">
        <v>5.9566629696329008</v>
      </c>
      <c r="NZ31" s="430">
        <v>5.9566629696329008</v>
      </c>
      <c r="OA31" s="430">
        <v>0.11562617415410797</v>
      </c>
      <c r="OB31" s="430">
        <v>1</v>
      </c>
      <c r="OC31" s="430">
        <v>1</v>
      </c>
      <c r="OD31" s="430">
        <v>1</v>
      </c>
      <c r="OE31" s="430">
        <v>47244643</v>
      </c>
      <c r="OF31" s="430">
        <v>2022</v>
      </c>
      <c r="OG31" s="430">
        <v>38670692</v>
      </c>
      <c r="OH31" s="430">
        <v>2022</v>
      </c>
      <c r="OI31" s="430">
        <v>8573951</v>
      </c>
      <c r="OJ31" s="430">
        <v>2022</v>
      </c>
      <c r="OK31" s="430" t="s">
        <v>6864</v>
      </c>
      <c r="OL31" s="430" t="s">
        <v>6865</v>
      </c>
      <c r="OM31" s="430" t="s">
        <v>6866</v>
      </c>
      <c r="ON31" s="430" t="s">
        <v>6867</v>
      </c>
      <c r="OO31" s="430" t="s">
        <v>6867</v>
      </c>
      <c r="OP31" s="430" t="s">
        <v>6867</v>
      </c>
      <c r="OQ31" s="430" t="s">
        <v>1226</v>
      </c>
      <c r="OR31" s="430" t="s">
        <v>1226</v>
      </c>
      <c r="OS31" s="430" t="s">
        <v>1226</v>
      </c>
      <c r="OT31" s="430">
        <v>1</v>
      </c>
      <c r="OU31" s="430">
        <v>1</v>
      </c>
      <c r="OV31" s="430">
        <v>1</v>
      </c>
      <c r="OW31" s="430">
        <v>0</v>
      </c>
      <c r="OX31" s="430">
        <v>0</v>
      </c>
      <c r="OY31" s="430">
        <v>0</v>
      </c>
      <c r="OZ31" s="430" t="s">
        <v>6868</v>
      </c>
      <c r="PA31" s="430" t="s">
        <v>6869</v>
      </c>
      <c r="PB31" s="430" t="s">
        <v>6870</v>
      </c>
      <c r="PC31" s="430">
        <v>1</v>
      </c>
      <c r="PD31" s="430">
        <v>1</v>
      </c>
      <c r="PE31" s="430">
        <v>1</v>
      </c>
      <c r="PF31" s="430">
        <v>0</v>
      </c>
      <c r="PG31" s="430">
        <v>1</v>
      </c>
      <c r="PH31" s="430">
        <v>1</v>
      </c>
      <c r="PI31" s="430">
        <v>1</v>
      </c>
      <c r="PJ31" s="430">
        <v>1</v>
      </c>
      <c r="PK31" s="430">
        <v>1</v>
      </c>
      <c r="PL31" s="430">
        <v>1</v>
      </c>
      <c r="PM31" s="430">
        <v>1</v>
      </c>
      <c r="PN31" s="430">
        <v>1</v>
      </c>
      <c r="PO31" s="430">
        <v>1</v>
      </c>
      <c r="PP31" s="430">
        <v>1</v>
      </c>
      <c r="PQ31" s="430">
        <v>1</v>
      </c>
      <c r="PR31" s="430">
        <v>1</v>
      </c>
      <c r="PS31" s="430">
        <v>1</v>
      </c>
      <c r="PT31" s="430">
        <v>1</v>
      </c>
      <c r="PU31" s="430">
        <v>45501155</v>
      </c>
      <c r="PV31" s="430">
        <v>2022</v>
      </c>
      <c r="PW31" s="430">
        <v>36984673</v>
      </c>
      <c r="PX31" s="430">
        <v>2022</v>
      </c>
      <c r="PY31" s="430">
        <v>8516482</v>
      </c>
      <c r="PZ31" s="430">
        <v>2022</v>
      </c>
      <c r="QA31" s="430">
        <v>42221155</v>
      </c>
      <c r="QB31" s="430">
        <v>2018</v>
      </c>
      <c r="QC31" s="430">
        <v>34184673</v>
      </c>
      <c r="QD31" s="430">
        <v>2018</v>
      </c>
      <c r="QE31" s="430">
        <v>8036482</v>
      </c>
      <c r="QF31" s="430">
        <v>2018</v>
      </c>
      <c r="QG31" s="430" t="s">
        <v>6867</v>
      </c>
      <c r="QH31" s="430" t="s">
        <v>6867</v>
      </c>
      <c r="QI31" s="430" t="s">
        <v>6867</v>
      </c>
      <c r="QJ31" s="430">
        <v>1</v>
      </c>
      <c r="QK31" s="430">
        <v>1</v>
      </c>
      <c r="QL31" s="430">
        <v>1</v>
      </c>
      <c r="QM31" s="430">
        <v>47244643</v>
      </c>
      <c r="QN31" s="430">
        <v>2022</v>
      </c>
      <c r="QO31" s="430">
        <v>38670692</v>
      </c>
      <c r="QP31" s="430">
        <v>2022</v>
      </c>
      <c r="QQ31" s="430">
        <v>8573951</v>
      </c>
      <c r="QR31" s="430">
        <v>2022</v>
      </c>
      <c r="QS31" s="430" t="s">
        <v>6871</v>
      </c>
      <c r="QT31" s="430" t="s">
        <v>6871</v>
      </c>
      <c r="QU31" s="430" t="s">
        <v>6872</v>
      </c>
      <c r="QV31" s="430" t="s">
        <v>6873</v>
      </c>
      <c r="QW31" s="430" t="s">
        <v>6873</v>
      </c>
      <c r="QX31" s="430" t="s">
        <v>6873</v>
      </c>
      <c r="QY31" s="430" t="s">
        <v>1226</v>
      </c>
      <c r="QZ31" s="430" t="s">
        <v>1226</v>
      </c>
      <c r="RA31" s="430" t="s">
        <v>1226</v>
      </c>
      <c r="RB31" s="430">
        <v>1</v>
      </c>
      <c r="RC31" s="430">
        <v>1</v>
      </c>
      <c r="RD31" s="430">
        <v>1</v>
      </c>
      <c r="RE31" s="430" t="s">
        <v>6874</v>
      </c>
      <c r="RF31" s="430" t="s">
        <v>6874</v>
      </c>
      <c r="RG31" s="430" t="s">
        <v>6874</v>
      </c>
      <c r="RH31" s="430">
        <v>0</v>
      </c>
      <c r="RI31" s="430" t="s">
        <v>1226</v>
      </c>
      <c r="RJ31" s="430">
        <v>0</v>
      </c>
      <c r="RK31" s="430" t="s">
        <v>1226</v>
      </c>
      <c r="RL31" s="430">
        <v>0</v>
      </c>
      <c r="RM31" s="430" t="s">
        <v>1226</v>
      </c>
      <c r="RN31" s="430">
        <v>1</v>
      </c>
      <c r="RO31" s="430" t="s">
        <v>6875</v>
      </c>
      <c r="RP31" s="430">
        <v>1</v>
      </c>
      <c r="RQ31" s="430" t="s">
        <v>6875</v>
      </c>
      <c r="RR31" s="430">
        <v>1</v>
      </c>
      <c r="RS31" s="430" t="s">
        <v>6875</v>
      </c>
      <c r="RT31" s="430">
        <v>0</v>
      </c>
      <c r="RU31" s="430" t="s">
        <v>1226</v>
      </c>
      <c r="RV31" s="430">
        <v>0</v>
      </c>
      <c r="RW31" s="430" t="s">
        <v>1226</v>
      </c>
      <c r="RX31" s="430">
        <v>0</v>
      </c>
      <c r="RY31" s="430" t="s">
        <v>1226</v>
      </c>
      <c r="RZ31" s="430">
        <v>0</v>
      </c>
      <c r="SA31" s="430" t="s">
        <v>1226</v>
      </c>
      <c r="SB31" s="430">
        <v>0</v>
      </c>
      <c r="SC31" s="430" t="s">
        <v>1226</v>
      </c>
      <c r="SD31" s="430">
        <v>0</v>
      </c>
      <c r="SE31" s="430" t="s">
        <v>1226</v>
      </c>
      <c r="SF31" s="430">
        <v>0</v>
      </c>
      <c r="SG31" s="430" t="s">
        <v>1226</v>
      </c>
      <c r="SH31" s="430">
        <v>0</v>
      </c>
      <c r="SI31" s="430" t="s">
        <v>1226</v>
      </c>
      <c r="SJ31" s="430">
        <v>0</v>
      </c>
      <c r="SK31" s="430" t="s">
        <v>1226</v>
      </c>
      <c r="SL31" s="430">
        <v>1</v>
      </c>
      <c r="SM31" s="430" t="s">
        <v>6876</v>
      </c>
      <c r="SN31" s="430">
        <v>1</v>
      </c>
      <c r="SO31" s="430" t="s">
        <v>6876</v>
      </c>
      <c r="SP31" s="430">
        <v>1</v>
      </c>
      <c r="SQ31" s="430" t="s">
        <v>6876</v>
      </c>
      <c r="SR31" s="430">
        <v>44214643</v>
      </c>
      <c r="SS31" s="430">
        <v>2018</v>
      </c>
      <c r="ST31" s="430">
        <v>36170692</v>
      </c>
      <c r="SU31" s="430">
        <v>2018</v>
      </c>
      <c r="SV31" s="430">
        <v>8043951</v>
      </c>
      <c r="SW31" s="430">
        <v>2018</v>
      </c>
      <c r="SX31" s="430">
        <v>44214643</v>
      </c>
      <c r="SY31" s="430">
        <v>2018</v>
      </c>
      <c r="SZ31" s="430">
        <v>36170692</v>
      </c>
      <c r="TA31" s="430">
        <v>2018</v>
      </c>
      <c r="TB31" s="430">
        <v>8043951</v>
      </c>
      <c r="TC31" s="430">
        <v>2018</v>
      </c>
      <c r="TD31" s="430" t="s">
        <v>6867</v>
      </c>
      <c r="TE31" s="430" t="s">
        <v>6867</v>
      </c>
      <c r="TF31" s="430" t="s">
        <v>6867</v>
      </c>
      <c r="TG31" s="430">
        <v>0</v>
      </c>
      <c r="TH31" s="430">
        <v>0</v>
      </c>
      <c r="TI31" s="430">
        <v>0</v>
      </c>
      <c r="TJ31" s="430" t="s">
        <v>1226</v>
      </c>
      <c r="TK31" s="430" t="s">
        <v>1226</v>
      </c>
      <c r="TL31" s="430" t="s">
        <v>1226</v>
      </c>
      <c r="TM31" s="430" t="s">
        <v>1226</v>
      </c>
      <c r="TN31" s="430" t="s">
        <v>1226</v>
      </c>
      <c r="TO31" s="430" t="s">
        <v>1226</v>
      </c>
      <c r="TP31" s="430" t="s">
        <v>1226</v>
      </c>
      <c r="TQ31" s="430" t="s">
        <v>1226</v>
      </c>
      <c r="TR31" s="430" t="s">
        <v>1226</v>
      </c>
      <c r="TS31" s="430" t="s">
        <v>1226</v>
      </c>
      <c r="TT31" s="430" t="s">
        <v>1226</v>
      </c>
      <c r="TU31" s="430" t="s">
        <v>1226</v>
      </c>
      <c r="TV31" s="430" t="s">
        <v>1226</v>
      </c>
      <c r="TW31" s="430" t="s">
        <v>1226</v>
      </c>
      <c r="TX31" s="430" t="s">
        <v>1226</v>
      </c>
      <c r="TY31" s="430" t="s">
        <v>1226</v>
      </c>
      <c r="TZ31" s="430" t="s">
        <v>1226</v>
      </c>
      <c r="UA31" s="430" t="s">
        <v>1226</v>
      </c>
      <c r="UB31" s="430" t="s">
        <v>1226</v>
      </c>
      <c r="UC31" s="430" t="s">
        <v>1226</v>
      </c>
      <c r="UD31" s="430" t="s">
        <v>1226</v>
      </c>
      <c r="UE31" s="430" t="s">
        <v>1226</v>
      </c>
      <c r="UF31" s="430" t="s">
        <v>1226</v>
      </c>
      <c r="UG31" s="430" t="s">
        <v>1226</v>
      </c>
      <c r="UH31" s="430" t="s">
        <v>1226</v>
      </c>
      <c r="UI31" s="430" t="s">
        <v>1226</v>
      </c>
      <c r="UJ31" s="430" t="s">
        <v>1226</v>
      </c>
      <c r="UK31" s="430" t="s">
        <v>1226</v>
      </c>
      <c r="UL31" s="430" t="s">
        <v>1226</v>
      </c>
      <c r="UM31" s="430" t="s">
        <v>1226</v>
      </c>
      <c r="UN31" s="430" t="s">
        <v>1226</v>
      </c>
      <c r="UO31" s="430" t="s">
        <v>1226</v>
      </c>
      <c r="UP31" s="430" t="s">
        <v>1226</v>
      </c>
      <c r="UQ31" s="430" t="s">
        <v>1226</v>
      </c>
      <c r="UR31" s="430" t="s">
        <v>1226</v>
      </c>
      <c r="US31" s="430" t="s">
        <v>1226</v>
      </c>
      <c r="UT31" s="430">
        <v>0</v>
      </c>
      <c r="UU31" s="430" t="s">
        <v>1226</v>
      </c>
      <c r="UV31" s="430" t="s">
        <v>1226</v>
      </c>
      <c r="UW31" s="430" t="s">
        <v>1226</v>
      </c>
      <c r="UX31" s="430" t="s">
        <v>1226</v>
      </c>
      <c r="UY31" s="430" t="s">
        <v>1226</v>
      </c>
      <c r="UZ31" s="430" t="s">
        <v>1226</v>
      </c>
      <c r="VA31" s="430" t="s">
        <v>1226</v>
      </c>
      <c r="VB31" s="430" t="s">
        <v>1226</v>
      </c>
      <c r="VC31" s="430" t="s">
        <v>1226</v>
      </c>
      <c r="VD31" s="430">
        <v>0</v>
      </c>
      <c r="VE31" s="430" t="s">
        <v>1226</v>
      </c>
      <c r="VF31" s="430" t="s">
        <v>1226</v>
      </c>
      <c r="VG31" s="430" t="s">
        <v>1226</v>
      </c>
      <c r="VH31" s="430" t="s">
        <v>1226</v>
      </c>
      <c r="VI31" s="430" t="s">
        <v>1226</v>
      </c>
      <c r="VJ31" s="430" t="s">
        <v>1226</v>
      </c>
      <c r="VK31" s="430" t="s">
        <v>1226</v>
      </c>
      <c r="VL31" s="430" t="s">
        <v>1226</v>
      </c>
      <c r="VM31" s="430" t="s">
        <v>1226</v>
      </c>
      <c r="VN31" s="430">
        <v>0</v>
      </c>
      <c r="VO31" s="430" t="s">
        <v>1226</v>
      </c>
      <c r="VP31" s="430" t="s">
        <v>1226</v>
      </c>
      <c r="VQ31" s="430" t="s">
        <v>1226</v>
      </c>
      <c r="VR31" s="430" t="s">
        <v>1226</v>
      </c>
      <c r="VS31" s="430" t="s">
        <v>1226</v>
      </c>
      <c r="VT31" s="430" t="s">
        <v>1226</v>
      </c>
      <c r="VU31" s="430" t="s">
        <v>1226</v>
      </c>
      <c r="VV31" s="430" t="s">
        <v>1226</v>
      </c>
      <c r="VW31" s="430" t="s">
        <v>1226</v>
      </c>
      <c r="VX31" s="430">
        <v>1</v>
      </c>
      <c r="VY31" s="430">
        <v>47244643</v>
      </c>
      <c r="VZ31" s="430">
        <v>2022</v>
      </c>
      <c r="WA31" s="430" t="s">
        <v>6877</v>
      </c>
      <c r="WB31" s="430" t="s">
        <v>6867</v>
      </c>
      <c r="WC31" s="430">
        <v>0</v>
      </c>
      <c r="WD31" s="430" t="s">
        <v>1226</v>
      </c>
      <c r="WE31" s="430" t="s">
        <v>1226</v>
      </c>
      <c r="WF31" s="430" t="s">
        <v>1226</v>
      </c>
      <c r="WG31" s="430" t="s">
        <v>1226</v>
      </c>
      <c r="WH31" s="430">
        <v>1</v>
      </c>
      <c r="WI31" s="430">
        <v>54.3</v>
      </c>
      <c r="WJ31" s="430">
        <v>2022</v>
      </c>
      <c r="WK31" s="430" t="s">
        <v>6878</v>
      </c>
      <c r="WL31" s="430" t="s">
        <v>6867</v>
      </c>
      <c r="WM31" s="430">
        <v>0</v>
      </c>
      <c r="WN31" s="430" t="s">
        <v>1226</v>
      </c>
      <c r="WO31" s="430" t="s">
        <v>1226</v>
      </c>
      <c r="WP31" s="430" t="s">
        <v>1226</v>
      </c>
      <c r="WQ31" s="430" t="s">
        <v>1226</v>
      </c>
      <c r="WR31" s="430">
        <v>0</v>
      </c>
      <c r="WS31" s="430" t="s">
        <v>1226</v>
      </c>
      <c r="WT31" s="430" t="s">
        <v>1226</v>
      </c>
      <c r="WU31" s="430" t="s">
        <v>1226</v>
      </c>
      <c r="WV31" s="430" t="s">
        <v>1226</v>
      </c>
      <c r="WW31" s="430">
        <v>0</v>
      </c>
      <c r="WX31" s="430" t="s">
        <v>1226</v>
      </c>
      <c r="WY31" s="430" t="s">
        <v>1226</v>
      </c>
      <c r="WZ31" s="430" t="s">
        <v>1226</v>
      </c>
      <c r="XA31" s="430" t="s">
        <v>1226</v>
      </c>
      <c r="XB31" s="430">
        <v>0</v>
      </c>
      <c r="XC31" s="430" t="s">
        <v>1226</v>
      </c>
      <c r="XD31" s="430" t="s">
        <v>1226</v>
      </c>
      <c r="XE31" s="430" t="s">
        <v>1226</v>
      </c>
      <c r="XF31" s="430" t="s">
        <v>1226</v>
      </c>
      <c r="XG31" s="430" t="s">
        <v>1226</v>
      </c>
      <c r="XH31" s="430" t="s">
        <v>1226</v>
      </c>
      <c r="XI31" s="430" t="s">
        <v>1226</v>
      </c>
      <c r="XJ31" s="430" t="s">
        <v>1226</v>
      </c>
      <c r="XK31" s="430" t="s">
        <v>1226</v>
      </c>
      <c r="XL31" s="430">
        <v>1</v>
      </c>
      <c r="XM31" s="430">
        <v>2</v>
      </c>
      <c r="XN31" s="430">
        <v>1</v>
      </c>
      <c r="XO31" s="430">
        <v>2</v>
      </c>
      <c r="XP31" s="430">
        <v>1</v>
      </c>
      <c r="XQ31" s="430">
        <v>2</v>
      </c>
      <c r="XR31" s="430" t="s">
        <v>6879</v>
      </c>
      <c r="XS31" s="430" t="s">
        <v>1226</v>
      </c>
      <c r="XT31" s="430">
        <v>1</v>
      </c>
      <c r="XU31" s="430">
        <v>1</v>
      </c>
      <c r="XV31" s="430">
        <v>1</v>
      </c>
      <c r="XW31" s="430">
        <v>2</v>
      </c>
      <c r="XX31" s="430">
        <v>0</v>
      </c>
      <c r="XY31" s="430" t="s">
        <v>1226</v>
      </c>
      <c r="XZ31" s="430" t="s">
        <v>6880</v>
      </c>
      <c r="YA31" s="430" t="s">
        <v>1226</v>
      </c>
      <c r="YB31" s="430">
        <v>0</v>
      </c>
      <c r="YC31" s="430" t="s">
        <v>1226</v>
      </c>
      <c r="YD31" s="430">
        <v>0</v>
      </c>
      <c r="YE31" s="430" t="s">
        <v>1226</v>
      </c>
      <c r="YF31" s="430">
        <v>0</v>
      </c>
      <c r="YG31" s="430" t="s">
        <v>1226</v>
      </c>
      <c r="YH31" s="430" t="s">
        <v>1226</v>
      </c>
      <c r="YI31" s="430" t="s">
        <v>1226</v>
      </c>
      <c r="YJ31" s="430">
        <v>1</v>
      </c>
      <c r="YK31" s="430" t="s">
        <v>1226</v>
      </c>
      <c r="YL31" s="430">
        <v>1</v>
      </c>
      <c r="YM31" s="430" t="s">
        <v>1226</v>
      </c>
      <c r="YN31" s="430">
        <v>0</v>
      </c>
      <c r="YO31" s="430" t="s">
        <v>1226</v>
      </c>
      <c r="YP31" s="430" t="s">
        <v>6881</v>
      </c>
      <c r="YQ31" s="430" t="s">
        <v>1226</v>
      </c>
      <c r="YR31" s="430" t="s">
        <v>1226</v>
      </c>
      <c r="YS31" s="430" t="s">
        <v>1226</v>
      </c>
      <c r="YT31" s="430" t="s">
        <v>1226</v>
      </c>
      <c r="YU31" s="430" t="s">
        <v>1226</v>
      </c>
      <c r="YV31" s="430" t="s">
        <v>1226</v>
      </c>
      <c r="YW31" s="430" t="s">
        <v>1226</v>
      </c>
      <c r="YX31" s="430" t="s">
        <v>1226</v>
      </c>
      <c r="YY31" s="430" t="s">
        <v>1226</v>
      </c>
      <c r="YZ31" s="430">
        <v>1</v>
      </c>
      <c r="ZA31" s="430">
        <v>2</v>
      </c>
      <c r="ZB31" s="430">
        <v>1</v>
      </c>
      <c r="ZC31" s="430">
        <v>2</v>
      </c>
      <c r="ZD31" s="430">
        <v>0</v>
      </c>
      <c r="ZE31" s="430" t="s">
        <v>1226</v>
      </c>
      <c r="ZF31" s="430" t="s">
        <v>6882</v>
      </c>
      <c r="ZG31" s="430">
        <v>0</v>
      </c>
      <c r="ZH31" s="430" t="s">
        <v>1226</v>
      </c>
      <c r="ZI31" s="430">
        <v>0</v>
      </c>
      <c r="ZJ31" s="430" t="s">
        <v>1226</v>
      </c>
      <c r="ZK31" s="430">
        <v>0</v>
      </c>
      <c r="ZL31" s="430" t="s">
        <v>1226</v>
      </c>
      <c r="ZM31" s="430" t="s">
        <v>1226</v>
      </c>
      <c r="ZN31" s="430">
        <v>0</v>
      </c>
      <c r="ZO31" s="430" t="s">
        <v>1226</v>
      </c>
      <c r="ZP31" s="430">
        <v>0</v>
      </c>
      <c r="ZQ31" s="430" t="s">
        <v>1226</v>
      </c>
      <c r="ZR31" s="430">
        <v>0</v>
      </c>
      <c r="ZS31" s="430" t="s">
        <v>1226</v>
      </c>
      <c r="ZT31" s="430" t="s">
        <v>1226</v>
      </c>
      <c r="ZU31" s="430">
        <v>0</v>
      </c>
      <c r="ZV31" s="430" t="s">
        <v>1226</v>
      </c>
      <c r="ZW31" s="430">
        <v>0</v>
      </c>
      <c r="ZX31" s="430" t="s">
        <v>1226</v>
      </c>
      <c r="ZY31" s="430">
        <v>0</v>
      </c>
      <c r="ZZ31" s="430" t="s">
        <v>1226</v>
      </c>
      <c r="AAA31" s="430" t="s">
        <v>1226</v>
      </c>
      <c r="AAB31" s="430" t="s">
        <v>1226</v>
      </c>
      <c r="AAC31" s="430">
        <v>1</v>
      </c>
      <c r="AAD31" s="430">
        <v>2</v>
      </c>
      <c r="AAE31" s="430">
        <v>1</v>
      </c>
      <c r="AAF31" s="430">
        <v>2</v>
      </c>
      <c r="AAG31" s="430">
        <v>0</v>
      </c>
      <c r="AAH31" s="430" t="s">
        <v>1226</v>
      </c>
      <c r="AAI31" s="430" t="s">
        <v>6883</v>
      </c>
      <c r="AAJ31" s="430" t="s">
        <v>1226</v>
      </c>
      <c r="AAK31" s="430">
        <v>1</v>
      </c>
      <c r="AAL31" s="430" t="s">
        <v>1226</v>
      </c>
      <c r="AAM31" s="430">
        <v>1</v>
      </c>
      <c r="AAN31" s="430" t="s">
        <v>1226</v>
      </c>
      <c r="AAO31" s="430">
        <v>0</v>
      </c>
      <c r="AAP31" s="430" t="s">
        <v>1226</v>
      </c>
      <c r="AAQ31" s="430" t="s">
        <v>6884</v>
      </c>
      <c r="AAR31" s="430">
        <v>1</v>
      </c>
      <c r="AAS31" s="430" t="s">
        <v>1226</v>
      </c>
      <c r="AAT31" s="430" t="s">
        <v>1226</v>
      </c>
      <c r="AAU31" s="430" t="s">
        <v>1226</v>
      </c>
      <c r="AAV31" s="430" t="s">
        <v>1226</v>
      </c>
      <c r="AAW31" s="430" t="s">
        <v>1226</v>
      </c>
      <c r="AAX31" s="430" t="s">
        <v>1226</v>
      </c>
      <c r="AAY31" s="430" t="s">
        <v>1226</v>
      </c>
      <c r="AAZ31" s="430" t="s">
        <v>1226</v>
      </c>
      <c r="ABA31" s="430" t="s">
        <v>1226</v>
      </c>
      <c r="ABB31" s="430" t="s">
        <v>1226</v>
      </c>
      <c r="ABC31" s="430" t="s">
        <v>1226</v>
      </c>
      <c r="ABD31" s="430" t="s">
        <v>1226</v>
      </c>
      <c r="ABE31" s="430" t="s">
        <v>1226</v>
      </c>
      <c r="ABF31" s="430" t="s">
        <v>1226</v>
      </c>
      <c r="ABG31" s="430" t="s">
        <v>1226</v>
      </c>
      <c r="ABH31" s="430" t="s">
        <v>1226</v>
      </c>
      <c r="ABI31" s="430" t="s">
        <v>1227</v>
      </c>
      <c r="ABJ31" s="430">
        <v>3</v>
      </c>
      <c r="ABK31" s="430">
        <v>3</v>
      </c>
      <c r="ABL31" s="430">
        <v>3</v>
      </c>
      <c r="ABM31" s="430">
        <v>3</v>
      </c>
      <c r="ABN31" s="430">
        <v>2</v>
      </c>
      <c r="ABO31" s="430">
        <v>2</v>
      </c>
      <c r="ABP31" s="430">
        <v>1</v>
      </c>
      <c r="ABQ31" s="430">
        <v>1</v>
      </c>
      <c r="ABR31" s="430" t="s">
        <v>1228</v>
      </c>
      <c r="ABS31" s="430">
        <v>3</v>
      </c>
      <c r="ABT31" s="430">
        <v>3</v>
      </c>
      <c r="ABU31" s="430">
        <v>2</v>
      </c>
      <c r="ABV31" s="430">
        <v>2</v>
      </c>
      <c r="ABW31" s="430">
        <v>2</v>
      </c>
      <c r="ABX31" s="430">
        <v>3</v>
      </c>
      <c r="ABY31" s="430">
        <v>3</v>
      </c>
      <c r="ABZ31" s="430">
        <v>2</v>
      </c>
      <c r="ACA31" s="430" t="s">
        <v>1229</v>
      </c>
      <c r="ACB31" s="430">
        <v>2</v>
      </c>
      <c r="ACC31" s="430">
        <v>2</v>
      </c>
      <c r="ACD31" s="430">
        <v>2</v>
      </c>
      <c r="ACE31" s="430">
        <v>2</v>
      </c>
      <c r="ACF31" s="430">
        <v>2</v>
      </c>
      <c r="ACG31" s="430">
        <v>1</v>
      </c>
      <c r="ACH31" s="430">
        <v>1</v>
      </c>
      <c r="ACI31" s="430">
        <v>1</v>
      </c>
      <c r="ACJ31" s="430" t="s">
        <v>6796</v>
      </c>
      <c r="ACK31" s="430">
        <v>1</v>
      </c>
      <c r="ACL31" s="430">
        <v>1</v>
      </c>
      <c r="ACM31" s="430">
        <v>1</v>
      </c>
      <c r="ACN31" s="430">
        <v>1</v>
      </c>
      <c r="ACO31" s="430">
        <v>1</v>
      </c>
      <c r="ACP31" s="430">
        <v>1</v>
      </c>
      <c r="ACQ31" s="430">
        <v>1</v>
      </c>
      <c r="ACR31" s="430">
        <v>2</v>
      </c>
      <c r="ACS31" s="430" t="s">
        <v>1231</v>
      </c>
      <c r="ACT31" s="430">
        <v>3</v>
      </c>
      <c r="ACU31" s="430">
        <v>3</v>
      </c>
      <c r="ACV31" s="430">
        <v>2</v>
      </c>
      <c r="ACW31" s="430">
        <v>2</v>
      </c>
      <c r="ACX31" s="430">
        <v>2</v>
      </c>
      <c r="ACY31" s="430">
        <v>1</v>
      </c>
      <c r="ACZ31" s="430">
        <v>1</v>
      </c>
      <c r="ADA31" s="430">
        <v>1</v>
      </c>
      <c r="ADB31" s="430" t="s">
        <v>6885</v>
      </c>
      <c r="ADC31" s="430">
        <v>2</v>
      </c>
      <c r="ADD31" s="430">
        <v>2</v>
      </c>
      <c r="ADE31" s="430">
        <v>2</v>
      </c>
      <c r="ADF31" s="430">
        <v>2</v>
      </c>
      <c r="ADG31" s="430">
        <v>1</v>
      </c>
      <c r="ADH31" s="430">
        <v>1</v>
      </c>
      <c r="ADI31" s="430">
        <v>1</v>
      </c>
      <c r="ADJ31" s="430">
        <v>1</v>
      </c>
      <c r="ADK31" s="430" t="s">
        <v>6886</v>
      </c>
      <c r="ADL31" s="430">
        <v>2</v>
      </c>
      <c r="ADM31" s="430">
        <v>2</v>
      </c>
      <c r="ADN31" s="430">
        <v>2</v>
      </c>
      <c r="ADO31" s="430">
        <v>2</v>
      </c>
      <c r="ADP31" s="430">
        <v>1</v>
      </c>
      <c r="ADQ31" s="430">
        <v>1</v>
      </c>
      <c r="ADR31" s="430">
        <v>1</v>
      </c>
      <c r="ADS31" s="430">
        <v>1</v>
      </c>
      <c r="ADT31" s="430" t="s">
        <v>6798</v>
      </c>
      <c r="ADU31" s="430">
        <v>2</v>
      </c>
      <c r="ADV31" s="430">
        <v>2</v>
      </c>
      <c r="ADW31" s="430">
        <v>1</v>
      </c>
      <c r="ADX31" s="430">
        <v>1</v>
      </c>
      <c r="ADY31" s="430">
        <v>1</v>
      </c>
      <c r="ADZ31" s="430">
        <v>1</v>
      </c>
      <c r="AEA31" s="430">
        <v>1</v>
      </c>
      <c r="AEB31" s="430">
        <v>1</v>
      </c>
      <c r="AEC31" s="430" t="s">
        <v>6797</v>
      </c>
      <c r="AED31" s="430">
        <v>2</v>
      </c>
      <c r="AEE31" s="430">
        <v>2</v>
      </c>
      <c r="AEF31" s="430">
        <v>2</v>
      </c>
      <c r="AEG31" s="430">
        <v>2</v>
      </c>
      <c r="AEH31" s="430">
        <v>1</v>
      </c>
      <c r="AEI31" s="430">
        <v>1</v>
      </c>
      <c r="AEJ31" s="430">
        <v>1</v>
      </c>
      <c r="AEK31" s="430">
        <v>1</v>
      </c>
      <c r="AEL31" s="430" t="s">
        <v>6887</v>
      </c>
      <c r="AEM31" s="430">
        <v>1</v>
      </c>
      <c r="AEN31" s="430">
        <v>2</v>
      </c>
      <c r="AEO31" s="430">
        <v>1</v>
      </c>
      <c r="AEP31" s="430">
        <v>2</v>
      </c>
      <c r="AEQ31" s="430">
        <v>1</v>
      </c>
      <c r="AER31" s="430">
        <v>1</v>
      </c>
      <c r="AES31" s="430">
        <v>2</v>
      </c>
      <c r="AET31" s="430">
        <v>2</v>
      </c>
      <c r="AEU31" s="430" t="s">
        <v>1226</v>
      </c>
      <c r="AEV31" s="430" t="s">
        <v>1226</v>
      </c>
      <c r="AEW31" s="430" t="s">
        <v>1226</v>
      </c>
      <c r="AEX31" s="430" t="s">
        <v>1226</v>
      </c>
      <c r="AEY31" s="430" t="s">
        <v>1226</v>
      </c>
      <c r="AEZ31" s="430" t="s">
        <v>1226</v>
      </c>
      <c r="AFA31" s="430" t="s">
        <v>1226</v>
      </c>
      <c r="AFB31" s="430" t="s">
        <v>1226</v>
      </c>
      <c r="AFC31" s="430" t="s">
        <v>1226</v>
      </c>
      <c r="AFD31" s="430" t="s">
        <v>1226</v>
      </c>
      <c r="AFE31" s="430" t="s">
        <v>1226</v>
      </c>
      <c r="AFF31" s="430" t="s">
        <v>1226</v>
      </c>
      <c r="AFG31" s="430" t="s">
        <v>1226</v>
      </c>
      <c r="AFH31" s="430" t="s">
        <v>1226</v>
      </c>
      <c r="AFI31" s="430" t="s">
        <v>1226</v>
      </c>
      <c r="AFJ31" s="430" t="s">
        <v>1226</v>
      </c>
      <c r="AFK31" s="430" t="s">
        <v>1226</v>
      </c>
      <c r="AFL31" s="430" t="s">
        <v>1226</v>
      </c>
      <c r="AFM31" s="430" t="s">
        <v>1226</v>
      </c>
      <c r="AFN31" s="430" t="s">
        <v>1226</v>
      </c>
      <c r="AFO31" s="430" t="s">
        <v>1226</v>
      </c>
      <c r="AFP31" s="430" t="s">
        <v>1226</v>
      </c>
      <c r="AFQ31" s="430" t="s">
        <v>1226</v>
      </c>
      <c r="AFR31" s="430" t="s">
        <v>1226</v>
      </c>
      <c r="AFS31" s="430" t="s">
        <v>1226</v>
      </c>
      <c r="AFT31" s="430" t="s">
        <v>1226</v>
      </c>
      <c r="AFU31" s="430" t="s">
        <v>1226</v>
      </c>
      <c r="AFV31" s="430" t="s">
        <v>1226</v>
      </c>
      <c r="AFW31" s="430" t="s">
        <v>1226</v>
      </c>
      <c r="AFX31" s="430" t="s">
        <v>1226</v>
      </c>
      <c r="AFY31" s="430" t="s">
        <v>1226</v>
      </c>
      <c r="AFZ31" s="430" t="s">
        <v>1226</v>
      </c>
      <c r="AGA31" s="430" t="s">
        <v>1226</v>
      </c>
      <c r="AGB31" s="430" t="s">
        <v>1226</v>
      </c>
      <c r="AGC31" s="430" t="s">
        <v>1226</v>
      </c>
      <c r="AGD31" s="430" t="s">
        <v>1226</v>
      </c>
      <c r="AGE31" s="430">
        <v>1</v>
      </c>
      <c r="AGF31" s="430" t="s">
        <v>6888</v>
      </c>
      <c r="AGG31" s="430" t="s">
        <v>6889</v>
      </c>
      <c r="AGH31" s="430" t="s">
        <v>1226</v>
      </c>
      <c r="AGI31" s="430">
        <v>1</v>
      </c>
      <c r="AGJ31" s="430">
        <v>1</v>
      </c>
      <c r="AGK31" s="430" t="s">
        <v>1226</v>
      </c>
      <c r="AGL31" s="430" t="s">
        <v>1226</v>
      </c>
      <c r="AGM31" s="430" t="s">
        <v>1226</v>
      </c>
      <c r="AGN31" s="430" t="s">
        <v>1226</v>
      </c>
      <c r="AGO31" s="430" t="s">
        <v>1226</v>
      </c>
      <c r="AGP31" s="430" t="s">
        <v>1226</v>
      </c>
      <c r="AGQ31" s="430" t="s">
        <v>1226</v>
      </c>
      <c r="AGR31" s="430" t="s">
        <v>1226</v>
      </c>
      <c r="AGS31" s="430" t="s">
        <v>3518</v>
      </c>
      <c r="AGT31" s="430" t="s">
        <v>6890</v>
      </c>
      <c r="AGU31" s="430">
        <v>1</v>
      </c>
      <c r="AGV31" s="430">
        <v>0</v>
      </c>
      <c r="AGW31" s="430">
        <v>3</v>
      </c>
      <c r="AGX31" s="430">
        <v>2</v>
      </c>
      <c r="AGY31" s="430">
        <v>1</v>
      </c>
      <c r="AGZ31" s="430">
        <v>0</v>
      </c>
      <c r="AHA31" s="430">
        <v>3</v>
      </c>
      <c r="AHB31" s="430">
        <v>2</v>
      </c>
      <c r="AHC31" s="430">
        <v>1</v>
      </c>
      <c r="AHD31" s="430">
        <v>0</v>
      </c>
      <c r="AHE31" s="430">
        <v>3</v>
      </c>
      <c r="AHF31" s="430">
        <v>2</v>
      </c>
      <c r="AHG31" s="430">
        <v>1</v>
      </c>
      <c r="AHH31" s="430">
        <v>0</v>
      </c>
      <c r="AHI31" s="430">
        <v>3</v>
      </c>
      <c r="AHJ31" s="430">
        <v>2</v>
      </c>
      <c r="AHK31" s="430" t="s">
        <v>1226</v>
      </c>
      <c r="AHL31" s="430" t="s">
        <v>1226</v>
      </c>
      <c r="AHM31" s="430" t="s">
        <v>1226</v>
      </c>
      <c r="AHN31" s="430" t="s">
        <v>1226</v>
      </c>
      <c r="AHO31" s="430">
        <v>1</v>
      </c>
      <c r="AHP31" s="430">
        <v>0</v>
      </c>
      <c r="AHQ31" s="430">
        <v>3</v>
      </c>
      <c r="AHR31" s="430">
        <v>2</v>
      </c>
      <c r="AHS31" s="430" t="s">
        <v>6891</v>
      </c>
      <c r="AHT31" s="430" t="s">
        <v>6892</v>
      </c>
      <c r="AHU31" s="430">
        <v>0.75</v>
      </c>
      <c r="AHV31" s="430">
        <v>0</v>
      </c>
      <c r="AHW31" s="430">
        <v>0</v>
      </c>
      <c r="AHX31" s="430">
        <v>0.75</v>
      </c>
      <c r="AHY31" s="430">
        <v>0</v>
      </c>
      <c r="AHZ31" s="430">
        <v>0</v>
      </c>
      <c r="AIA31" s="430">
        <v>0.75</v>
      </c>
      <c r="AIB31" s="430">
        <v>0</v>
      </c>
      <c r="AIC31" s="430">
        <v>0</v>
      </c>
      <c r="AID31" s="430">
        <v>0.75</v>
      </c>
      <c r="AIE31" s="430">
        <v>0</v>
      </c>
      <c r="AIF31" s="430">
        <v>0</v>
      </c>
      <c r="AIG31" s="430">
        <v>0.75</v>
      </c>
      <c r="AIH31" s="430">
        <v>0</v>
      </c>
      <c r="AII31" s="430">
        <v>0</v>
      </c>
      <c r="AIJ31" s="430">
        <v>0.5</v>
      </c>
      <c r="AIK31" s="430">
        <v>0</v>
      </c>
      <c r="AIL31" s="430">
        <v>0</v>
      </c>
      <c r="AIM31" s="430">
        <v>0</v>
      </c>
      <c r="AIN31" s="430">
        <v>0</v>
      </c>
      <c r="AIO31" s="430">
        <v>0</v>
      </c>
      <c r="AIP31" s="430">
        <v>1</v>
      </c>
      <c r="AIQ31" s="430" t="s">
        <v>6885</v>
      </c>
      <c r="AIR31" s="430">
        <v>1</v>
      </c>
      <c r="AIS31" s="430" t="s">
        <v>6885</v>
      </c>
      <c r="AIT31" s="430">
        <v>1</v>
      </c>
      <c r="AIU31" s="430" t="s">
        <v>6893</v>
      </c>
    </row>
    <row r="32" spans="1:931" x14ac:dyDescent="0.2">
      <c r="A32" s="430" t="s">
        <v>1235</v>
      </c>
      <c r="B32" s="430" t="s">
        <v>1236</v>
      </c>
      <c r="C32" s="430" t="s">
        <v>1047</v>
      </c>
      <c r="D32" s="430" t="s">
        <v>1048</v>
      </c>
      <c r="E32" s="430" t="s">
        <v>1049</v>
      </c>
      <c r="F32" s="443">
        <v>0.82162500000000005</v>
      </c>
      <c r="G32" s="443">
        <v>1327.9642493264901</v>
      </c>
      <c r="H32" s="430">
        <v>1</v>
      </c>
      <c r="I32" s="430">
        <v>1</v>
      </c>
      <c r="J32" s="430">
        <v>2021</v>
      </c>
      <c r="K32" s="430">
        <v>2021</v>
      </c>
      <c r="L32" s="430" t="s">
        <v>6948</v>
      </c>
      <c r="M32" s="430" t="s">
        <v>6948</v>
      </c>
      <c r="N32" s="430">
        <v>0</v>
      </c>
      <c r="O32" s="430">
        <v>0</v>
      </c>
      <c r="P32" s="430" t="s">
        <v>1226</v>
      </c>
      <c r="Q32" s="430" t="s">
        <v>1226</v>
      </c>
      <c r="R32" s="430" t="s">
        <v>1226</v>
      </c>
      <c r="S32" s="430" t="s">
        <v>1226</v>
      </c>
      <c r="T32" s="430" t="s">
        <v>1226</v>
      </c>
      <c r="U32" s="430" t="s">
        <v>1226</v>
      </c>
      <c r="V32" s="430">
        <v>1</v>
      </c>
      <c r="W32" s="430">
        <v>1</v>
      </c>
      <c r="X32" s="430" t="s">
        <v>6949</v>
      </c>
      <c r="Y32" s="430" t="s">
        <v>6949</v>
      </c>
      <c r="Z32" s="430">
        <v>2021</v>
      </c>
      <c r="AA32" s="430">
        <v>2021</v>
      </c>
      <c r="AB32" s="430" t="s">
        <v>6950</v>
      </c>
      <c r="AC32" s="430" t="s">
        <v>6950</v>
      </c>
      <c r="AD32" s="430">
        <v>1</v>
      </c>
      <c r="AE32" s="430" t="s">
        <v>6951</v>
      </c>
      <c r="AF32" s="430">
        <v>2014</v>
      </c>
      <c r="AG32" s="430">
        <v>1</v>
      </c>
      <c r="AH32" s="430" t="s">
        <v>6952</v>
      </c>
      <c r="AI32" s="430">
        <v>2020</v>
      </c>
      <c r="AJ32" s="430">
        <v>0</v>
      </c>
      <c r="AK32" s="430" t="s">
        <v>1226</v>
      </c>
      <c r="AL32" s="430" t="s">
        <v>1226</v>
      </c>
      <c r="AM32" s="430">
        <v>0</v>
      </c>
      <c r="AN32" s="430" t="s">
        <v>1226</v>
      </c>
      <c r="AO32" s="430" t="s">
        <v>1226</v>
      </c>
      <c r="AP32" s="430">
        <v>1</v>
      </c>
      <c r="AQ32" s="430" t="s">
        <v>6953</v>
      </c>
      <c r="AR32" s="430">
        <v>2011</v>
      </c>
      <c r="AS32" s="430">
        <v>0</v>
      </c>
      <c r="AT32" s="430" t="s">
        <v>1226</v>
      </c>
      <c r="AU32" s="430" t="s">
        <v>1226</v>
      </c>
      <c r="AV32" s="430">
        <v>1</v>
      </c>
      <c r="AW32" s="430" t="s">
        <v>6954</v>
      </c>
      <c r="AX32" s="430">
        <v>1994</v>
      </c>
      <c r="AY32" s="430">
        <v>0</v>
      </c>
      <c r="AZ32" s="430" t="s">
        <v>1226</v>
      </c>
      <c r="BA32" s="430" t="s">
        <v>1226</v>
      </c>
      <c r="BB32" s="430">
        <v>0</v>
      </c>
      <c r="BC32" s="430" t="s">
        <v>1226</v>
      </c>
      <c r="BD32" s="430" t="s">
        <v>1226</v>
      </c>
      <c r="BE32" s="430">
        <v>0</v>
      </c>
      <c r="BF32" s="430" t="s">
        <v>1226</v>
      </c>
      <c r="BG32" s="430" t="s">
        <v>1226</v>
      </c>
      <c r="BH32" s="430">
        <v>0</v>
      </c>
      <c r="BI32" s="430" t="s">
        <v>1226</v>
      </c>
      <c r="BJ32" s="430" t="s">
        <v>1226</v>
      </c>
      <c r="BK32" s="430">
        <v>1</v>
      </c>
      <c r="BL32" s="430" t="s">
        <v>6952</v>
      </c>
      <c r="BM32" s="430">
        <v>2020</v>
      </c>
      <c r="BN32" s="430">
        <v>1</v>
      </c>
      <c r="BO32" s="430" t="s">
        <v>6952</v>
      </c>
      <c r="BP32" s="430">
        <v>2020</v>
      </c>
      <c r="BQ32" s="430">
        <v>0</v>
      </c>
      <c r="BR32" s="430" t="s">
        <v>1226</v>
      </c>
      <c r="BS32" s="430" t="s">
        <v>1072</v>
      </c>
      <c r="BT32" s="430">
        <v>0</v>
      </c>
      <c r="BU32" s="430" t="s">
        <v>1226</v>
      </c>
      <c r="BV32" s="430" t="s">
        <v>1226</v>
      </c>
      <c r="BW32" s="430">
        <v>0</v>
      </c>
      <c r="BX32" s="430" t="s">
        <v>1226</v>
      </c>
      <c r="BY32" s="430" t="s">
        <v>1226</v>
      </c>
      <c r="BZ32" s="430">
        <v>1</v>
      </c>
      <c r="CA32" s="430" t="s">
        <v>6955</v>
      </c>
      <c r="CB32" s="430">
        <v>1</v>
      </c>
      <c r="CC32" s="430" t="s">
        <v>6956</v>
      </c>
      <c r="CD32" s="430">
        <v>0</v>
      </c>
      <c r="CE32" s="430" t="s">
        <v>1226</v>
      </c>
      <c r="CF32" s="430" t="s">
        <v>1226</v>
      </c>
      <c r="CG32" s="430">
        <v>0</v>
      </c>
      <c r="CH32" s="430" t="s">
        <v>1226</v>
      </c>
      <c r="CI32" s="430" t="s">
        <v>1226</v>
      </c>
      <c r="CJ32" s="430">
        <v>0</v>
      </c>
      <c r="CK32" s="430" t="s">
        <v>1226</v>
      </c>
      <c r="CL32" s="430" t="s">
        <v>1226</v>
      </c>
      <c r="CM32" s="430">
        <v>0</v>
      </c>
      <c r="CN32" s="430" t="s">
        <v>1226</v>
      </c>
      <c r="CO32" s="430" t="s">
        <v>1226</v>
      </c>
      <c r="CP32" s="430">
        <v>0</v>
      </c>
      <c r="CQ32" s="430" t="s">
        <v>1226</v>
      </c>
      <c r="CR32" s="430" t="s">
        <v>1226</v>
      </c>
      <c r="CS32" s="430">
        <v>0.66</v>
      </c>
      <c r="CT32" s="430" t="s">
        <v>6957</v>
      </c>
      <c r="CU32" s="430" t="s">
        <v>6958</v>
      </c>
      <c r="CV32" s="430">
        <v>2015</v>
      </c>
      <c r="CW32" s="430">
        <v>0.75</v>
      </c>
      <c r="CX32" s="430" t="s">
        <v>6959</v>
      </c>
      <c r="CY32" s="430" t="s">
        <v>6960</v>
      </c>
      <c r="CZ32" s="430">
        <v>2015</v>
      </c>
      <c r="DA32" s="430">
        <v>1</v>
      </c>
      <c r="DB32" s="430" t="s">
        <v>6961</v>
      </c>
      <c r="DC32" s="430" t="s">
        <v>6962</v>
      </c>
      <c r="DD32" s="430" t="s">
        <v>1237</v>
      </c>
      <c r="DE32" s="430">
        <v>0</v>
      </c>
      <c r="DF32" s="430">
        <v>0</v>
      </c>
      <c r="DG32" s="430">
        <v>0.66</v>
      </c>
      <c r="DH32" s="430" t="s">
        <v>6959</v>
      </c>
      <c r="DI32" s="430" t="s">
        <v>6958</v>
      </c>
      <c r="DJ32" s="430">
        <v>2015</v>
      </c>
      <c r="DK32" s="430">
        <v>0.5</v>
      </c>
      <c r="DL32" s="430" t="s">
        <v>6959</v>
      </c>
      <c r="DM32" s="430" t="s">
        <v>6960</v>
      </c>
      <c r="DN32" s="430">
        <v>2015</v>
      </c>
      <c r="DO32" s="430">
        <v>1</v>
      </c>
      <c r="DP32" s="430" t="s">
        <v>6961</v>
      </c>
      <c r="DQ32" s="430" t="s">
        <v>6962</v>
      </c>
      <c r="DR32" s="430" t="s">
        <v>1237</v>
      </c>
      <c r="DS32" s="430">
        <v>0</v>
      </c>
      <c r="DT32" s="430">
        <v>0</v>
      </c>
      <c r="DU32" s="430">
        <v>0.66</v>
      </c>
      <c r="DV32" s="430" t="s">
        <v>6959</v>
      </c>
      <c r="DW32" s="430" t="s">
        <v>6958</v>
      </c>
      <c r="DX32" s="430">
        <v>2015</v>
      </c>
      <c r="DY32" s="430">
        <v>0.75</v>
      </c>
      <c r="DZ32" s="430" t="s">
        <v>6959</v>
      </c>
      <c r="EA32" s="430" t="s">
        <v>6960</v>
      </c>
      <c r="EB32" s="430">
        <v>2015</v>
      </c>
      <c r="EC32" s="430">
        <v>1</v>
      </c>
      <c r="ED32" s="430" t="s">
        <v>6963</v>
      </c>
      <c r="EE32" s="430" t="s">
        <v>6962</v>
      </c>
      <c r="EF32" s="430" t="s">
        <v>1237</v>
      </c>
      <c r="EG32" s="430">
        <v>0.75</v>
      </c>
      <c r="EH32" s="430">
        <v>0</v>
      </c>
      <c r="EI32" s="430">
        <v>0.66</v>
      </c>
      <c r="EJ32" s="430" t="s">
        <v>6959</v>
      </c>
      <c r="EK32" s="430" t="s">
        <v>6958</v>
      </c>
      <c r="EL32" s="430">
        <v>2015</v>
      </c>
      <c r="EM32" s="430">
        <v>0.75</v>
      </c>
      <c r="EN32" s="430" t="s">
        <v>6959</v>
      </c>
      <c r="EO32" s="430" t="s">
        <v>6960</v>
      </c>
      <c r="EP32" s="430">
        <v>2015</v>
      </c>
      <c r="EQ32" s="430">
        <v>1</v>
      </c>
      <c r="ER32" s="430" t="s">
        <v>6963</v>
      </c>
      <c r="ES32" s="430" t="s">
        <v>6962</v>
      </c>
      <c r="ET32" s="430" t="s">
        <v>1237</v>
      </c>
      <c r="EU32" s="430">
        <v>0.75</v>
      </c>
      <c r="EV32" s="430">
        <v>0</v>
      </c>
      <c r="EW32" s="430">
        <v>0.66</v>
      </c>
      <c r="EX32" s="430" t="s">
        <v>6964</v>
      </c>
      <c r="EY32" s="430" t="s">
        <v>6965</v>
      </c>
      <c r="EZ32" s="430">
        <v>2020</v>
      </c>
      <c r="FA32" s="430">
        <v>0.75</v>
      </c>
      <c r="FB32" s="430" t="s">
        <v>6964</v>
      </c>
      <c r="FC32" s="430" t="s">
        <v>6965</v>
      </c>
      <c r="FD32" s="430">
        <v>2020</v>
      </c>
      <c r="FE32" s="430">
        <v>1</v>
      </c>
      <c r="FF32" s="430" t="s">
        <v>6966</v>
      </c>
      <c r="FG32" s="430" t="s">
        <v>6962</v>
      </c>
      <c r="FH32" s="430" t="s">
        <v>6967</v>
      </c>
      <c r="FI32" s="430">
        <v>0</v>
      </c>
      <c r="FJ32" s="430">
        <v>0</v>
      </c>
      <c r="FK32" s="430">
        <v>0.66</v>
      </c>
      <c r="FL32" s="430" t="s">
        <v>6968</v>
      </c>
      <c r="FM32" s="430" t="s">
        <v>6969</v>
      </c>
      <c r="FN32" s="430">
        <v>2020</v>
      </c>
      <c r="FO32" s="430">
        <v>1</v>
      </c>
      <c r="FP32" s="430" t="s">
        <v>6968</v>
      </c>
      <c r="FQ32" s="430" t="s">
        <v>6969</v>
      </c>
      <c r="FR32" s="430">
        <v>2020</v>
      </c>
      <c r="FS32" s="430">
        <v>1</v>
      </c>
      <c r="FT32" s="430" t="s">
        <v>6970</v>
      </c>
      <c r="FU32" s="430" t="s">
        <v>6962</v>
      </c>
      <c r="FV32" s="430" t="s">
        <v>6971</v>
      </c>
      <c r="FW32" s="430">
        <v>1</v>
      </c>
      <c r="FX32" s="430">
        <v>0</v>
      </c>
      <c r="FY32" s="430">
        <v>1</v>
      </c>
      <c r="FZ32" s="430">
        <v>1</v>
      </c>
      <c r="GA32" s="430">
        <v>1</v>
      </c>
      <c r="GB32" s="430" t="s">
        <v>1226</v>
      </c>
      <c r="GC32" s="430" t="s">
        <v>1226</v>
      </c>
      <c r="GD32" s="430" t="s">
        <v>1226</v>
      </c>
      <c r="GE32" s="430" t="s">
        <v>1226</v>
      </c>
      <c r="GF32" s="430">
        <v>1</v>
      </c>
      <c r="GG32" s="430">
        <v>1</v>
      </c>
      <c r="GH32" s="430">
        <v>1</v>
      </c>
      <c r="GI32" s="430" t="s">
        <v>1226</v>
      </c>
      <c r="GJ32" s="430" t="s">
        <v>1226</v>
      </c>
      <c r="GK32" s="430" t="s">
        <v>1226</v>
      </c>
      <c r="GL32" s="430" t="s">
        <v>1226</v>
      </c>
      <c r="GM32" s="430">
        <v>1</v>
      </c>
      <c r="GN32" s="430">
        <v>1</v>
      </c>
      <c r="GO32" s="430">
        <v>1</v>
      </c>
      <c r="GP32" s="430" t="s">
        <v>1226</v>
      </c>
      <c r="GQ32" s="430" t="s">
        <v>1226</v>
      </c>
      <c r="GR32" s="430" t="s">
        <v>1226</v>
      </c>
      <c r="GS32" s="430" t="s">
        <v>1226</v>
      </c>
      <c r="GT32" s="430">
        <v>1</v>
      </c>
      <c r="GU32" s="430">
        <v>1</v>
      </c>
      <c r="GV32" s="430">
        <v>1</v>
      </c>
      <c r="GW32" s="430" t="s">
        <v>1226</v>
      </c>
      <c r="GX32" s="430" t="s">
        <v>1226</v>
      </c>
      <c r="GY32" s="430" t="s">
        <v>1226</v>
      </c>
      <c r="GZ32" s="430" t="s">
        <v>1226</v>
      </c>
      <c r="HA32" s="430">
        <v>1</v>
      </c>
      <c r="HB32" s="430">
        <v>1</v>
      </c>
      <c r="HC32" s="430">
        <v>1</v>
      </c>
      <c r="HD32" s="430" t="s">
        <v>1226</v>
      </c>
      <c r="HE32" s="430" t="s">
        <v>1226</v>
      </c>
      <c r="HF32" s="430" t="s">
        <v>1226</v>
      </c>
      <c r="HG32" s="430" t="s">
        <v>1226</v>
      </c>
      <c r="HH32" s="430">
        <v>1</v>
      </c>
      <c r="HI32" s="430">
        <v>1</v>
      </c>
      <c r="HJ32" s="430">
        <v>1</v>
      </c>
      <c r="HK32" s="430" t="s">
        <v>1226</v>
      </c>
      <c r="HL32" s="430" t="s">
        <v>1226</v>
      </c>
      <c r="HM32" s="430" t="s">
        <v>1226</v>
      </c>
      <c r="HN32" s="430" t="s">
        <v>1226</v>
      </c>
      <c r="HO32" s="430">
        <v>0</v>
      </c>
      <c r="HP32" s="430" t="s">
        <v>1226</v>
      </c>
      <c r="HQ32" s="430" t="s">
        <v>1226</v>
      </c>
      <c r="HR32" s="430" t="s">
        <v>1226</v>
      </c>
      <c r="HS32" s="430" t="s">
        <v>1226</v>
      </c>
      <c r="HT32" s="430" t="s">
        <v>1226</v>
      </c>
      <c r="HU32" s="430" t="s">
        <v>1226</v>
      </c>
      <c r="HV32" s="430">
        <v>1</v>
      </c>
      <c r="HW32" s="430">
        <v>1</v>
      </c>
      <c r="HX32" s="430">
        <v>1</v>
      </c>
      <c r="HY32" s="430" t="s">
        <v>1226</v>
      </c>
      <c r="HZ32" s="430" t="s">
        <v>1226</v>
      </c>
      <c r="IA32" s="430" t="s">
        <v>1226</v>
      </c>
      <c r="IB32" s="430" t="s">
        <v>1226</v>
      </c>
      <c r="IC32" s="430">
        <v>0</v>
      </c>
      <c r="ID32" s="430" t="s">
        <v>1226</v>
      </c>
      <c r="IE32" s="430" t="s">
        <v>1226</v>
      </c>
      <c r="IF32" s="430" t="s">
        <v>1226</v>
      </c>
      <c r="IG32" s="430" t="s">
        <v>1226</v>
      </c>
      <c r="IH32" s="430" t="s">
        <v>1226</v>
      </c>
      <c r="II32" s="430" t="s">
        <v>1226</v>
      </c>
      <c r="IJ32" s="430" t="s">
        <v>1226</v>
      </c>
      <c r="IK32" s="430" t="s">
        <v>1226</v>
      </c>
      <c r="IL32" s="430">
        <v>0</v>
      </c>
      <c r="IM32" s="430" t="s">
        <v>1226</v>
      </c>
      <c r="IN32" s="430" t="s">
        <v>1226</v>
      </c>
      <c r="IO32" s="430" t="s">
        <v>1226</v>
      </c>
      <c r="IP32" s="430" t="s">
        <v>1226</v>
      </c>
      <c r="IQ32" s="430" t="s">
        <v>1226</v>
      </c>
      <c r="IR32" s="430" t="s">
        <v>1226</v>
      </c>
      <c r="IS32" s="430" t="s">
        <v>1226</v>
      </c>
      <c r="IT32" s="430" t="s">
        <v>1226</v>
      </c>
      <c r="IU32" s="430">
        <v>0</v>
      </c>
      <c r="IV32" s="430" t="s">
        <v>1226</v>
      </c>
      <c r="IW32" s="430" t="s">
        <v>1226</v>
      </c>
      <c r="IX32" s="430" t="s">
        <v>1226</v>
      </c>
      <c r="IY32" s="430" t="s">
        <v>1226</v>
      </c>
      <c r="IZ32" s="430" t="s">
        <v>1226</v>
      </c>
      <c r="JA32" s="430" t="s">
        <v>1226</v>
      </c>
      <c r="JB32" s="430" t="s">
        <v>1226</v>
      </c>
      <c r="JC32" s="430" t="s">
        <v>1226</v>
      </c>
      <c r="JD32" s="430">
        <v>0</v>
      </c>
      <c r="JE32" s="430" t="s">
        <v>1226</v>
      </c>
      <c r="JF32" s="430" t="s">
        <v>1226</v>
      </c>
      <c r="JG32" s="430" t="s">
        <v>1226</v>
      </c>
      <c r="JH32" s="430" t="s">
        <v>1226</v>
      </c>
      <c r="JI32" s="430" t="s">
        <v>1226</v>
      </c>
      <c r="JJ32" s="430" t="s">
        <v>1226</v>
      </c>
      <c r="JK32" s="430" t="s">
        <v>1226</v>
      </c>
      <c r="JL32" s="430" t="s">
        <v>1226</v>
      </c>
      <c r="JM32" s="430">
        <v>1</v>
      </c>
      <c r="JN32" s="430" t="s">
        <v>1226</v>
      </c>
      <c r="JO32" s="430" t="s">
        <v>1226</v>
      </c>
      <c r="JP32" s="430">
        <v>1</v>
      </c>
      <c r="JQ32" s="430">
        <v>1</v>
      </c>
      <c r="JR32" s="430" t="s">
        <v>1226</v>
      </c>
      <c r="JS32" s="430">
        <v>1</v>
      </c>
      <c r="JT32" s="430" t="s">
        <v>1226</v>
      </c>
      <c r="JU32" s="430" t="s">
        <v>1226</v>
      </c>
      <c r="JV32" s="430">
        <v>0</v>
      </c>
      <c r="JW32" s="430" t="s">
        <v>1226</v>
      </c>
      <c r="JX32" s="430" t="s">
        <v>1226</v>
      </c>
      <c r="JY32" s="430" t="s">
        <v>1226</v>
      </c>
      <c r="JZ32" s="430" t="s">
        <v>1226</v>
      </c>
      <c r="KA32" s="430" t="s">
        <v>1226</v>
      </c>
      <c r="KB32" s="430" t="s">
        <v>1226</v>
      </c>
      <c r="KC32" s="430" t="s">
        <v>1226</v>
      </c>
      <c r="KD32" s="430" t="s">
        <v>1226</v>
      </c>
      <c r="KE32" s="430">
        <v>0</v>
      </c>
      <c r="KF32" s="430" t="s">
        <v>1226</v>
      </c>
      <c r="KG32" s="430" t="s">
        <v>1226</v>
      </c>
      <c r="KH32" s="430" t="s">
        <v>1226</v>
      </c>
      <c r="KI32" s="430" t="s">
        <v>1226</v>
      </c>
      <c r="KJ32" s="430" t="s">
        <v>1226</v>
      </c>
      <c r="KK32" s="430" t="s">
        <v>1226</v>
      </c>
      <c r="KL32" s="430" t="s">
        <v>1226</v>
      </c>
      <c r="KM32" s="430" t="s">
        <v>1226</v>
      </c>
      <c r="KN32" s="430">
        <v>0</v>
      </c>
      <c r="KO32" s="430" t="s">
        <v>1226</v>
      </c>
      <c r="KP32" s="430" t="s">
        <v>1226</v>
      </c>
      <c r="KQ32" s="430" t="s">
        <v>1226</v>
      </c>
      <c r="KR32" s="430" t="s">
        <v>1226</v>
      </c>
      <c r="KS32" s="430" t="s">
        <v>1226</v>
      </c>
      <c r="KT32" s="430" t="s">
        <v>1226</v>
      </c>
      <c r="KU32" s="430" t="s">
        <v>1226</v>
      </c>
      <c r="KV32" s="430" t="s">
        <v>1226</v>
      </c>
      <c r="KW32" s="430">
        <v>0</v>
      </c>
      <c r="KX32" s="430" t="s">
        <v>1226</v>
      </c>
      <c r="KY32" s="430" t="s">
        <v>1226</v>
      </c>
      <c r="KZ32" s="430" t="s">
        <v>1226</v>
      </c>
      <c r="LA32" s="430" t="s">
        <v>1226</v>
      </c>
      <c r="LB32" s="430" t="s">
        <v>1226</v>
      </c>
      <c r="LC32" s="430" t="s">
        <v>1226</v>
      </c>
      <c r="LD32" s="430" t="s">
        <v>1226</v>
      </c>
      <c r="LE32" s="430" t="s">
        <v>1226</v>
      </c>
      <c r="LF32" s="430">
        <v>0</v>
      </c>
      <c r="LG32" s="430" t="s">
        <v>1226</v>
      </c>
      <c r="LH32" s="430" t="s">
        <v>1226</v>
      </c>
      <c r="LI32" s="430" t="s">
        <v>1226</v>
      </c>
      <c r="LJ32" s="430" t="s">
        <v>1226</v>
      </c>
      <c r="LK32" s="430" t="s">
        <v>1226</v>
      </c>
      <c r="LL32" s="430" t="s">
        <v>1226</v>
      </c>
      <c r="LM32" s="430" t="s">
        <v>1226</v>
      </c>
      <c r="LN32" s="430" t="s">
        <v>1226</v>
      </c>
      <c r="LO32" s="430">
        <v>1</v>
      </c>
      <c r="LP32" s="430">
        <v>1</v>
      </c>
      <c r="LQ32" s="430">
        <v>1</v>
      </c>
      <c r="LR32" s="430">
        <v>1</v>
      </c>
      <c r="LS32" s="430">
        <v>1</v>
      </c>
      <c r="LT32" s="430">
        <v>1</v>
      </c>
      <c r="LU32" s="430">
        <v>1</v>
      </c>
      <c r="LV32" s="430" t="s">
        <v>1226</v>
      </c>
      <c r="LW32" s="430" t="s">
        <v>1226</v>
      </c>
      <c r="LX32" s="430">
        <v>1</v>
      </c>
      <c r="LY32" s="430" t="s">
        <v>1226</v>
      </c>
      <c r="LZ32" s="430" t="s">
        <v>1226</v>
      </c>
      <c r="MA32" s="430" t="s">
        <v>1226</v>
      </c>
      <c r="MB32" s="430" t="s">
        <v>1226</v>
      </c>
      <c r="MC32" s="430" t="s">
        <v>1226</v>
      </c>
      <c r="MD32" s="430" t="s">
        <v>1226</v>
      </c>
      <c r="ME32" s="430" t="s">
        <v>1226</v>
      </c>
      <c r="MF32" s="430" t="s">
        <v>1226</v>
      </c>
      <c r="MG32" s="430">
        <v>18</v>
      </c>
      <c r="MH32" s="444" t="s">
        <v>1226</v>
      </c>
      <c r="MI32" s="444" t="s">
        <v>1226</v>
      </c>
      <c r="MJ32" s="430" t="s">
        <v>1226</v>
      </c>
      <c r="MK32" s="444" t="s">
        <v>1226</v>
      </c>
      <c r="ML32" s="444" t="s">
        <v>1226</v>
      </c>
      <c r="MM32" s="430" t="s">
        <v>1226</v>
      </c>
      <c r="MN32" s="444" t="s">
        <v>1226</v>
      </c>
      <c r="MO32" s="444" t="s">
        <v>1226</v>
      </c>
      <c r="MP32" s="430" t="s">
        <v>1226</v>
      </c>
      <c r="MQ32" s="444" t="s">
        <v>1226</v>
      </c>
      <c r="MR32" s="444" t="s">
        <v>1226</v>
      </c>
      <c r="MS32" s="430">
        <v>4</v>
      </c>
      <c r="MT32" s="443">
        <v>0.32942469241682953</v>
      </c>
      <c r="MU32" s="443">
        <v>8.2356173104207384E-2</v>
      </c>
      <c r="MV32" s="430">
        <v>2</v>
      </c>
      <c r="MW32" s="444">
        <v>7.5637905892191446</v>
      </c>
      <c r="MX32" s="444">
        <v>3.7818952946095723</v>
      </c>
      <c r="MY32" s="430">
        <v>1</v>
      </c>
      <c r="MZ32" s="430" t="s">
        <v>6972</v>
      </c>
      <c r="NA32" s="430">
        <v>1</v>
      </c>
      <c r="NB32" s="430" t="s">
        <v>6973</v>
      </c>
      <c r="NC32" s="430">
        <v>1</v>
      </c>
      <c r="ND32" s="430" t="s">
        <v>6974</v>
      </c>
      <c r="NE32" s="430">
        <v>1</v>
      </c>
      <c r="NF32" s="430" t="s">
        <v>6974</v>
      </c>
      <c r="NG32" s="430">
        <v>1</v>
      </c>
      <c r="NH32" s="430" t="s">
        <v>6975</v>
      </c>
      <c r="NI32" s="430">
        <v>1</v>
      </c>
      <c r="NJ32" s="430" t="s">
        <v>6976</v>
      </c>
      <c r="NK32" s="430">
        <v>1</v>
      </c>
      <c r="NL32" s="430" t="s">
        <v>6977</v>
      </c>
      <c r="NM32" s="430">
        <v>1</v>
      </c>
      <c r="NN32" s="430" t="s">
        <v>6978</v>
      </c>
      <c r="NO32" s="430">
        <v>1</v>
      </c>
      <c r="NP32" s="430" t="s">
        <v>6979</v>
      </c>
      <c r="NQ32" s="430">
        <v>1</v>
      </c>
      <c r="NR32" s="430">
        <v>55896100</v>
      </c>
      <c r="NS32" s="430" t="s">
        <v>6962</v>
      </c>
      <c r="NT32" s="430">
        <v>2020</v>
      </c>
      <c r="NU32" s="430">
        <v>0</v>
      </c>
      <c r="NV32" s="430" t="s">
        <v>6980</v>
      </c>
      <c r="NW32" s="430" t="s">
        <v>6981</v>
      </c>
      <c r="NX32" s="430">
        <v>1</v>
      </c>
      <c r="NY32" s="430">
        <v>0.1297733636793571</v>
      </c>
      <c r="NZ32" s="430">
        <v>0.1297733636793571</v>
      </c>
      <c r="OA32" s="430">
        <v>0.15794719449792435</v>
      </c>
      <c r="OB32" s="430">
        <v>1</v>
      </c>
      <c r="OC32" s="430">
        <v>1</v>
      </c>
      <c r="OD32" s="430">
        <v>1</v>
      </c>
      <c r="OE32" s="430">
        <v>100</v>
      </c>
      <c r="OF32" s="430">
        <v>2030</v>
      </c>
      <c r="OG32" s="430">
        <v>100</v>
      </c>
      <c r="OH32" s="430">
        <v>2030</v>
      </c>
      <c r="OI32" s="430">
        <v>100</v>
      </c>
      <c r="OJ32" s="430">
        <v>2030</v>
      </c>
      <c r="OK32" s="430" t="s">
        <v>6982</v>
      </c>
      <c r="OL32" s="430" t="s">
        <v>6982</v>
      </c>
      <c r="OM32" s="430" t="s">
        <v>6982</v>
      </c>
      <c r="ON32" s="430" t="s">
        <v>6983</v>
      </c>
      <c r="OO32" s="430" t="s">
        <v>6983</v>
      </c>
      <c r="OP32" s="430" t="s">
        <v>6983</v>
      </c>
      <c r="OQ32" s="430" t="s">
        <v>6984</v>
      </c>
      <c r="OR32" s="430" t="s">
        <v>6985</v>
      </c>
      <c r="OS32" s="430" t="s">
        <v>6986</v>
      </c>
      <c r="OT32" s="430">
        <v>1</v>
      </c>
      <c r="OU32" s="430">
        <v>1</v>
      </c>
      <c r="OV32" s="430">
        <v>1</v>
      </c>
      <c r="OW32" s="430">
        <v>1</v>
      </c>
      <c r="OX32" s="430">
        <v>1</v>
      </c>
      <c r="OY32" s="430">
        <v>1</v>
      </c>
      <c r="OZ32" s="430" t="s">
        <v>6987</v>
      </c>
      <c r="PA32" s="430" t="s">
        <v>6988</v>
      </c>
      <c r="PB32" s="430" t="s">
        <v>6988</v>
      </c>
      <c r="PC32" s="430">
        <v>0</v>
      </c>
      <c r="PD32" s="430">
        <v>0</v>
      </c>
      <c r="PE32" s="430">
        <v>0</v>
      </c>
      <c r="PF32" s="430">
        <v>0</v>
      </c>
      <c r="PG32" s="430">
        <v>0</v>
      </c>
      <c r="PH32" s="430">
        <v>0</v>
      </c>
      <c r="PI32" s="430">
        <v>0</v>
      </c>
      <c r="PJ32" s="430">
        <v>0</v>
      </c>
      <c r="PK32" s="430">
        <v>0</v>
      </c>
      <c r="PL32" s="430">
        <v>0</v>
      </c>
      <c r="PM32" s="430">
        <v>0</v>
      </c>
      <c r="PN32" s="430">
        <v>0</v>
      </c>
      <c r="PO32" s="430">
        <v>0</v>
      </c>
      <c r="PP32" s="430">
        <v>0</v>
      </c>
      <c r="PQ32" s="430">
        <v>0</v>
      </c>
      <c r="PR32" s="430">
        <v>0</v>
      </c>
      <c r="PS32" s="430">
        <v>0</v>
      </c>
      <c r="PT32" s="430">
        <v>0</v>
      </c>
      <c r="PU32" s="430" t="s">
        <v>1098</v>
      </c>
      <c r="PV32" s="430" t="s">
        <v>1226</v>
      </c>
      <c r="PW32" s="430" t="s">
        <v>1098</v>
      </c>
      <c r="PX32" s="430" t="s">
        <v>1226</v>
      </c>
      <c r="PY32" s="430" t="s">
        <v>1098</v>
      </c>
      <c r="PZ32" s="430" t="s">
        <v>1226</v>
      </c>
      <c r="QA32" s="430" t="s">
        <v>1098</v>
      </c>
      <c r="QB32" s="430" t="s">
        <v>1226</v>
      </c>
      <c r="QC32" s="430" t="s">
        <v>1098</v>
      </c>
      <c r="QD32" s="430" t="s">
        <v>1226</v>
      </c>
      <c r="QE32" s="430" t="s">
        <v>1098</v>
      </c>
      <c r="QF32" s="430" t="s">
        <v>1226</v>
      </c>
      <c r="QG32" s="430" t="s">
        <v>1226</v>
      </c>
      <c r="QH32" s="430" t="s">
        <v>1226</v>
      </c>
      <c r="QI32" s="430" t="s">
        <v>1226</v>
      </c>
      <c r="QJ32" s="430">
        <v>1</v>
      </c>
      <c r="QK32" s="430">
        <v>1</v>
      </c>
      <c r="QL32" s="430">
        <v>1</v>
      </c>
      <c r="QM32" s="430">
        <v>100</v>
      </c>
      <c r="QN32" s="430">
        <v>2030</v>
      </c>
      <c r="QO32" s="430">
        <v>100</v>
      </c>
      <c r="QP32" s="430">
        <v>2030</v>
      </c>
      <c r="QQ32" s="430">
        <v>100</v>
      </c>
      <c r="QR32" s="430">
        <v>2030</v>
      </c>
      <c r="QS32" s="430" t="s">
        <v>1239</v>
      </c>
      <c r="QT32" s="430" t="s">
        <v>1239</v>
      </c>
      <c r="QU32" s="430" t="s">
        <v>1239</v>
      </c>
      <c r="QV32" s="430" t="s">
        <v>6983</v>
      </c>
      <c r="QW32" s="430" t="s">
        <v>6983</v>
      </c>
      <c r="QX32" s="430" t="s">
        <v>6983</v>
      </c>
      <c r="QY32" s="430" t="s">
        <v>6989</v>
      </c>
      <c r="QZ32" s="430" t="s">
        <v>6990</v>
      </c>
      <c r="RA32" s="430" t="s">
        <v>6991</v>
      </c>
      <c r="RB32" s="430">
        <v>1</v>
      </c>
      <c r="RC32" s="430">
        <v>1</v>
      </c>
      <c r="RD32" s="430">
        <v>1</v>
      </c>
      <c r="RE32" s="430" t="s">
        <v>6992</v>
      </c>
      <c r="RF32" s="430" t="s">
        <v>6993</v>
      </c>
      <c r="RG32" s="430" t="s">
        <v>6994</v>
      </c>
      <c r="RH32" s="430">
        <v>0</v>
      </c>
      <c r="RI32" s="430" t="s">
        <v>1226</v>
      </c>
      <c r="RJ32" s="430">
        <v>0</v>
      </c>
      <c r="RK32" s="430" t="s">
        <v>1226</v>
      </c>
      <c r="RL32" s="430" t="s">
        <v>1226</v>
      </c>
      <c r="RM32" s="430" t="s">
        <v>1226</v>
      </c>
      <c r="RN32" s="430">
        <v>0</v>
      </c>
      <c r="RO32" s="430" t="s">
        <v>1226</v>
      </c>
      <c r="RP32" s="430">
        <v>0</v>
      </c>
      <c r="RQ32" s="430" t="s">
        <v>1226</v>
      </c>
      <c r="RR32" s="430" t="s">
        <v>1226</v>
      </c>
      <c r="RS32" s="430" t="s">
        <v>1226</v>
      </c>
      <c r="RT32" s="430">
        <v>0</v>
      </c>
      <c r="RU32" s="430" t="s">
        <v>1226</v>
      </c>
      <c r="RV32" s="430">
        <v>0</v>
      </c>
      <c r="RW32" s="430" t="s">
        <v>1226</v>
      </c>
      <c r="RX32" s="430" t="s">
        <v>1226</v>
      </c>
      <c r="RY32" s="430" t="s">
        <v>1226</v>
      </c>
      <c r="RZ32" s="430">
        <v>0</v>
      </c>
      <c r="SA32" s="430" t="s">
        <v>1226</v>
      </c>
      <c r="SB32" s="430">
        <v>0</v>
      </c>
      <c r="SC32" s="430" t="s">
        <v>1226</v>
      </c>
      <c r="SD32" s="430" t="s">
        <v>1226</v>
      </c>
      <c r="SE32" s="430" t="s">
        <v>1226</v>
      </c>
      <c r="SF32" s="430">
        <v>1</v>
      </c>
      <c r="SG32" s="430" t="s">
        <v>6995</v>
      </c>
      <c r="SH32" s="430">
        <v>1</v>
      </c>
      <c r="SI32" s="430" t="s">
        <v>6995</v>
      </c>
      <c r="SJ32" s="430">
        <v>1</v>
      </c>
      <c r="SK32" s="430" t="s">
        <v>6996</v>
      </c>
      <c r="SL32" s="430">
        <v>1</v>
      </c>
      <c r="SM32" s="430" t="s">
        <v>6997</v>
      </c>
      <c r="SN32" s="430">
        <v>1</v>
      </c>
      <c r="SO32" s="430" t="s">
        <v>6997</v>
      </c>
      <c r="SP32" s="430">
        <v>1</v>
      </c>
      <c r="SQ32" s="430" t="s">
        <v>6997</v>
      </c>
      <c r="SR32" s="430" t="s">
        <v>1098</v>
      </c>
      <c r="SS32" s="430" t="s">
        <v>1226</v>
      </c>
      <c r="ST32" s="430" t="s">
        <v>1098</v>
      </c>
      <c r="SU32" s="430" t="s">
        <v>1226</v>
      </c>
      <c r="SV32" s="430" t="s">
        <v>1098</v>
      </c>
      <c r="SW32" s="430" t="s">
        <v>1226</v>
      </c>
      <c r="SX32" s="430" t="s">
        <v>1098</v>
      </c>
      <c r="SY32" s="430" t="s">
        <v>1226</v>
      </c>
      <c r="SZ32" s="430" t="s">
        <v>1098</v>
      </c>
      <c r="TA32" s="430" t="s">
        <v>1226</v>
      </c>
      <c r="TB32" s="430" t="s">
        <v>1098</v>
      </c>
      <c r="TC32" s="430" t="s">
        <v>1226</v>
      </c>
      <c r="TD32" s="430" t="s">
        <v>1226</v>
      </c>
      <c r="TE32" s="430" t="s">
        <v>1226</v>
      </c>
      <c r="TF32" s="430" t="s">
        <v>1226</v>
      </c>
      <c r="TG32" s="430">
        <v>1</v>
      </c>
      <c r="TH32" s="430">
        <v>1</v>
      </c>
      <c r="TI32" s="430">
        <v>1</v>
      </c>
      <c r="TJ32" s="430">
        <v>100</v>
      </c>
      <c r="TK32" s="430">
        <v>2030</v>
      </c>
      <c r="TL32" s="430">
        <v>100</v>
      </c>
      <c r="TM32" s="430">
        <v>2030</v>
      </c>
      <c r="TN32" s="430">
        <v>100</v>
      </c>
      <c r="TO32" s="430">
        <v>2030</v>
      </c>
      <c r="TP32" s="430" t="s">
        <v>6998</v>
      </c>
      <c r="TQ32" s="430" t="s">
        <v>6998</v>
      </c>
      <c r="TR32" s="430" t="s">
        <v>6998</v>
      </c>
      <c r="TS32" s="430" t="s">
        <v>6983</v>
      </c>
      <c r="TT32" s="430" t="s">
        <v>6983</v>
      </c>
      <c r="TU32" s="430" t="s">
        <v>6983</v>
      </c>
      <c r="TV32" s="430" t="s">
        <v>6999</v>
      </c>
      <c r="TW32" s="430" t="s">
        <v>6999</v>
      </c>
      <c r="TX32" s="430" t="s">
        <v>6999</v>
      </c>
      <c r="TY32" s="430">
        <v>1</v>
      </c>
      <c r="TZ32" s="430">
        <v>1</v>
      </c>
      <c r="UA32" s="430">
        <v>1</v>
      </c>
      <c r="UB32" s="430">
        <v>1</v>
      </c>
      <c r="UC32" s="430">
        <v>1</v>
      </c>
      <c r="UD32" s="430">
        <v>1</v>
      </c>
      <c r="UE32" s="430">
        <v>70</v>
      </c>
      <c r="UF32" s="430">
        <v>2020</v>
      </c>
      <c r="UG32" s="430">
        <v>75</v>
      </c>
      <c r="UH32" s="430">
        <v>2020</v>
      </c>
      <c r="UI32" s="430">
        <v>60</v>
      </c>
      <c r="UJ32" s="430">
        <v>2020</v>
      </c>
      <c r="UK32" s="430">
        <v>80</v>
      </c>
      <c r="UL32" s="430">
        <v>2021</v>
      </c>
      <c r="UM32" s="430">
        <v>86</v>
      </c>
      <c r="UN32" s="430">
        <v>2021</v>
      </c>
      <c r="UO32" s="430">
        <v>75</v>
      </c>
      <c r="UP32" s="430">
        <v>2021</v>
      </c>
      <c r="UQ32" s="430" t="s">
        <v>7000</v>
      </c>
      <c r="UR32" s="430" t="s">
        <v>7000</v>
      </c>
      <c r="US32" s="430" t="s">
        <v>7000</v>
      </c>
      <c r="UT32" s="430">
        <v>0</v>
      </c>
      <c r="UU32" s="430" t="s">
        <v>1226</v>
      </c>
      <c r="UV32" s="430" t="s">
        <v>1226</v>
      </c>
      <c r="UW32" s="430" t="s">
        <v>1226</v>
      </c>
      <c r="UX32" s="430" t="s">
        <v>1226</v>
      </c>
      <c r="UY32" s="430" t="s">
        <v>1226</v>
      </c>
      <c r="UZ32" s="430" t="s">
        <v>1226</v>
      </c>
      <c r="VA32" s="430" t="s">
        <v>1226</v>
      </c>
      <c r="VB32" s="430" t="s">
        <v>1226</v>
      </c>
      <c r="VC32" s="430" t="s">
        <v>1226</v>
      </c>
      <c r="VD32" s="430">
        <v>1</v>
      </c>
      <c r="VE32" s="430">
        <v>100</v>
      </c>
      <c r="VF32" s="430" t="s">
        <v>1226</v>
      </c>
      <c r="VG32" s="430" t="s">
        <v>7001</v>
      </c>
      <c r="VH32" s="430" t="s">
        <v>7002</v>
      </c>
      <c r="VI32" s="430">
        <v>75</v>
      </c>
      <c r="VJ32" s="430">
        <v>2020</v>
      </c>
      <c r="VK32" s="430">
        <v>86</v>
      </c>
      <c r="VL32" s="430">
        <v>2021</v>
      </c>
      <c r="VM32" s="430" t="s">
        <v>7003</v>
      </c>
      <c r="VN32" s="430">
        <v>1</v>
      </c>
      <c r="VO32" s="430">
        <v>100</v>
      </c>
      <c r="VP32" s="430">
        <v>2030</v>
      </c>
      <c r="VQ32" s="430" t="s">
        <v>7004</v>
      </c>
      <c r="VR32" s="430" t="s">
        <v>6983</v>
      </c>
      <c r="VS32" s="430">
        <v>1</v>
      </c>
      <c r="VT32" s="430">
        <v>100</v>
      </c>
      <c r="VU32" s="430">
        <v>2030</v>
      </c>
      <c r="VV32" s="430" t="s">
        <v>7005</v>
      </c>
      <c r="VW32" s="430" t="s">
        <v>6983</v>
      </c>
      <c r="VX32" s="430">
        <v>1</v>
      </c>
      <c r="VY32" s="430">
        <v>100</v>
      </c>
      <c r="VZ32" s="430">
        <v>2030</v>
      </c>
      <c r="WA32" s="430" t="s">
        <v>7006</v>
      </c>
      <c r="WB32" s="430" t="s">
        <v>6983</v>
      </c>
      <c r="WC32" s="430">
        <v>0</v>
      </c>
      <c r="WD32" s="430" t="s">
        <v>1226</v>
      </c>
      <c r="WE32" s="430" t="s">
        <v>1226</v>
      </c>
      <c r="WF32" s="430" t="s">
        <v>1226</v>
      </c>
      <c r="WG32" s="430" t="s">
        <v>1226</v>
      </c>
      <c r="WH32" s="430">
        <v>1</v>
      </c>
      <c r="WI32" s="430">
        <v>100</v>
      </c>
      <c r="WJ32" s="430">
        <v>2030</v>
      </c>
      <c r="WK32" s="430" t="s">
        <v>7007</v>
      </c>
      <c r="WL32" s="430" t="s">
        <v>6983</v>
      </c>
      <c r="WM32" s="430">
        <v>0</v>
      </c>
      <c r="WN32" s="430" t="s">
        <v>1226</v>
      </c>
      <c r="WO32" s="430" t="s">
        <v>1226</v>
      </c>
      <c r="WP32" s="430" t="s">
        <v>1226</v>
      </c>
      <c r="WQ32" s="430" t="s">
        <v>1226</v>
      </c>
      <c r="WR32" s="430">
        <v>1</v>
      </c>
      <c r="WS32" s="430">
        <v>100</v>
      </c>
      <c r="WT32" s="430">
        <v>2026</v>
      </c>
      <c r="WU32" s="430" t="s">
        <v>7008</v>
      </c>
      <c r="WV32" s="430" t="s">
        <v>7009</v>
      </c>
      <c r="WW32" s="430">
        <v>1</v>
      </c>
      <c r="WX32" s="430">
        <v>100</v>
      </c>
      <c r="WY32" s="430">
        <v>2030</v>
      </c>
      <c r="WZ32" s="430" t="s">
        <v>7010</v>
      </c>
      <c r="XA32" s="430" t="s">
        <v>6983</v>
      </c>
      <c r="XB32" s="430">
        <v>0</v>
      </c>
      <c r="XC32" s="430" t="s">
        <v>1226</v>
      </c>
      <c r="XD32" s="430" t="s">
        <v>1226</v>
      </c>
      <c r="XE32" s="430" t="s">
        <v>1226</v>
      </c>
      <c r="XF32" s="430" t="s">
        <v>1226</v>
      </c>
      <c r="XG32" s="430" t="s">
        <v>1226</v>
      </c>
      <c r="XH32" s="430" t="s">
        <v>1226</v>
      </c>
      <c r="XI32" s="430" t="s">
        <v>1226</v>
      </c>
      <c r="XJ32" s="430" t="s">
        <v>1226</v>
      </c>
      <c r="XK32" s="430" t="s">
        <v>1226</v>
      </c>
      <c r="XL32" s="430">
        <v>1</v>
      </c>
      <c r="XM32" s="430">
        <v>2</v>
      </c>
      <c r="XN32" s="430">
        <v>1</v>
      </c>
      <c r="XO32" s="430">
        <v>2</v>
      </c>
      <c r="XP32" s="430">
        <v>1</v>
      </c>
      <c r="XQ32" s="430">
        <v>2</v>
      </c>
      <c r="XR32" s="430" t="s">
        <v>7011</v>
      </c>
      <c r="XS32" s="430">
        <v>1</v>
      </c>
      <c r="XT32" s="430" t="s">
        <v>1226</v>
      </c>
      <c r="XU32" s="430" t="s">
        <v>1226</v>
      </c>
      <c r="XV32" s="430" t="s">
        <v>1226</v>
      </c>
      <c r="XW32" s="430" t="s">
        <v>1226</v>
      </c>
      <c r="XX32" s="430" t="s">
        <v>1226</v>
      </c>
      <c r="XY32" s="430" t="s">
        <v>1226</v>
      </c>
      <c r="XZ32" s="430" t="s">
        <v>1226</v>
      </c>
      <c r="YA32" s="430">
        <v>1</v>
      </c>
      <c r="YB32" s="430" t="s">
        <v>1226</v>
      </c>
      <c r="YC32" s="430" t="s">
        <v>1226</v>
      </c>
      <c r="YD32" s="430" t="s">
        <v>1226</v>
      </c>
      <c r="YE32" s="430" t="s">
        <v>1226</v>
      </c>
      <c r="YF32" s="430" t="s">
        <v>1226</v>
      </c>
      <c r="YG32" s="430" t="s">
        <v>1226</v>
      </c>
      <c r="YH32" s="430" t="s">
        <v>1226</v>
      </c>
      <c r="YI32" s="430" t="s">
        <v>1226</v>
      </c>
      <c r="YJ32" s="430">
        <v>1</v>
      </c>
      <c r="YK32" s="430">
        <v>2</v>
      </c>
      <c r="YL32" s="430">
        <v>1</v>
      </c>
      <c r="YM32" s="430">
        <v>2</v>
      </c>
      <c r="YN32" s="430">
        <v>1</v>
      </c>
      <c r="YO32" s="430">
        <v>2</v>
      </c>
      <c r="YP32" s="430" t="s">
        <v>7012</v>
      </c>
      <c r="YQ32" s="430" t="s">
        <v>1226</v>
      </c>
      <c r="YR32" s="430" t="s">
        <v>1226</v>
      </c>
      <c r="YS32" s="430" t="s">
        <v>1226</v>
      </c>
      <c r="YT32" s="430" t="s">
        <v>1226</v>
      </c>
      <c r="YU32" s="430" t="s">
        <v>1226</v>
      </c>
      <c r="YV32" s="430" t="s">
        <v>1226</v>
      </c>
      <c r="YW32" s="430" t="s">
        <v>1226</v>
      </c>
      <c r="YX32" s="430" t="s">
        <v>1226</v>
      </c>
      <c r="YY32" s="430" t="s">
        <v>1226</v>
      </c>
      <c r="YZ32" s="430">
        <v>1</v>
      </c>
      <c r="ZA32" s="430">
        <v>3</v>
      </c>
      <c r="ZB32" s="430">
        <v>1</v>
      </c>
      <c r="ZC32" s="430">
        <v>3</v>
      </c>
      <c r="ZD32" s="430">
        <v>1</v>
      </c>
      <c r="ZE32" s="430">
        <v>3</v>
      </c>
      <c r="ZF32" s="430" t="s">
        <v>7013</v>
      </c>
      <c r="ZG32" s="430">
        <v>1</v>
      </c>
      <c r="ZH32" s="430">
        <v>3</v>
      </c>
      <c r="ZI32" s="430">
        <v>1</v>
      </c>
      <c r="ZJ32" s="430">
        <v>3</v>
      </c>
      <c r="ZK32" s="430">
        <v>1</v>
      </c>
      <c r="ZL32" s="430">
        <v>3</v>
      </c>
      <c r="ZM32" s="430" t="s">
        <v>7013</v>
      </c>
      <c r="ZN32" s="430">
        <v>1</v>
      </c>
      <c r="ZO32" s="430">
        <v>3</v>
      </c>
      <c r="ZP32" s="430">
        <v>1</v>
      </c>
      <c r="ZQ32" s="430">
        <v>2</v>
      </c>
      <c r="ZR32" s="430">
        <v>1</v>
      </c>
      <c r="ZS32" s="430">
        <v>3</v>
      </c>
      <c r="ZT32" s="430" t="s">
        <v>7013</v>
      </c>
      <c r="ZU32" s="430">
        <v>1</v>
      </c>
      <c r="ZV32" s="430">
        <v>3</v>
      </c>
      <c r="ZW32" s="430">
        <v>1</v>
      </c>
      <c r="ZX32" s="430">
        <v>3</v>
      </c>
      <c r="ZY32" s="430">
        <v>1</v>
      </c>
      <c r="ZZ32" s="430">
        <v>3</v>
      </c>
      <c r="AAA32" s="430" t="s">
        <v>7013</v>
      </c>
      <c r="AAB32" s="430">
        <v>1</v>
      </c>
      <c r="AAC32" s="430" t="s">
        <v>1226</v>
      </c>
      <c r="AAD32" s="430" t="s">
        <v>1226</v>
      </c>
      <c r="AAE32" s="430" t="s">
        <v>1226</v>
      </c>
      <c r="AAF32" s="430" t="s">
        <v>1226</v>
      </c>
      <c r="AAG32" s="430" t="s">
        <v>1226</v>
      </c>
      <c r="AAH32" s="430" t="s">
        <v>1226</v>
      </c>
      <c r="AAI32" s="430" t="s">
        <v>1226</v>
      </c>
      <c r="AAJ32" s="430">
        <v>1</v>
      </c>
      <c r="AAK32" s="430" t="s">
        <v>1226</v>
      </c>
      <c r="AAL32" s="430" t="s">
        <v>1226</v>
      </c>
      <c r="AAM32" s="430" t="s">
        <v>1226</v>
      </c>
      <c r="AAN32" s="430" t="s">
        <v>1226</v>
      </c>
      <c r="AAO32" s="430" t="s">
        <v>1226</v>
      </c>
      <c r="AAP32" s="430" t="s">
        <v>1226</v>
      </c>
      <c r="AAQ32" s="430" t="s">
        <v>1226</v>
      </c>
      <c r="AAR32" s="430" t="s">
        <v>1226</v>
      </c>
      <c r="AAS32" s="430">
        <v>0</v>
      </c>
      <c r="AAT32" s="430" t="s">
        <v>1226</v>
      </c>
      <c r="AAU32" s="430">
        <v>1</v>
      </c>
      <c r="AAV32" s="430">
        <v>2</v>
      </c>
      <c r="AAW32" s="430">
        <v>0</v>
      </c>
      <c r="AAX32" s="430" t="s">
        <v>1226</v>
      </c>
      <c r="AAY32" s="430" t="s">
        <v>7014</v>
      </c>
      <c r="AAZ32" s="430" t="s">
        <v>1226</v>
      </c>
      <c r="ABA32" s="430" t="s">
        <v>1226</v>
      </c>
      <c r="ABB32" s="430" t="s">
        <v>1226</v>
      </c>
      <c r="ABC32" s="430" t="s">
        <v>1226</v>
      </c>
      <c r="ABD32" s="430" t="s">
        <v>1226</v>
      </c>
      <c r="ABE32" s="430" t="s">
        <v>1226</v>
      </c>
      <c r="ABF32" s="430" t="s">
        <v>1226</v>
      </c>
      <c r="ABG32" s="430" t="s">
        <v>1226</v>
      </c>
      <c r="ABH32" s="430" t="s">
        <v>1226</v>
      </c>
      <c r="ABI32" s="430" t="s">
        <v>7015</v>
      </c>
      <c r="ABJ32" s="430">
        <v>3</v>
      </c>
      <c r="ABK32" s="430">
        <v>3</v>
      </c>
      <c r="ABL32" s="430">
        <v>2</v>
      </c>
      <c r="ABM32" s="430">
        <v>2</v>
      </c>
      <c r="ABN32" s="430">
        <v>2</v>
      </c>
      <c r="ABO32" s="430">
        <v>2</v>
      </c>
      <c r="ABP32" s="430">
        <v>2</v>
      </c>
      <c r="ABQ32" s="430">
        <v>2</v>
      </c>
      <c r="ABR32" s="430" t="s">
        <v>1238</v>
      </c>
      <c r="ABS32" s="430">
        <v>2</v>
      </c>
      <c r="ABT32" s="430">
        <v>2</v>
      </c>
      <c r="ABU32" s="430">
        <v>3</v>
      </c>
      <c r="ABV32" s="430">
        <v>3</v>
      </c>
      <c r="ABW32" s="430">
        <v>2</v>
      </c>
      <c r="ABX32" s="430">
        <v>3</v>
      </c>
      <c r="ABY32" s="430">
        <v>3</v>
      </c>
      <c r="ABZ32" s="430">
        <v>2</v>
      </c>
      <c r="ACA32" s="430" t="s">
        <v>7016</v>
      </c>
      <c r="ACB32" s="430">
        <v>2</v>
      </c>
      <c r="ACC32" s="430">
        <v>2</v>
      </c>
      <c r="ACD32" s="430">
        <v>3</v>
      </c>
      <c r="ACE32" s="430">
        <v>3</v>
      </c>
      <c r="ACF32" s="430">
        <v>3</v>
      </c>
      <c r="ACG32" s="430">
        <v>1</v>
      </c>
      <c r="ACH32" s="430">
        <v>2</v>
      </c>
      <c r="ACI32" s="430">
        <v>2</v>
      </c>
      <c r="ACJ32" s="430" t="s">
        <v>7017</v>
      </c>
      <c r="ACK32" s="430">
        <v>2</v>
      </c>
      <c r="ACL32" s="430">
        <v>2</v>
      </c>
      <c r="ACM32" s="430">
        <v>2</v>
      </c>
      <c r="ACN32" s="430">
        <v>2</v>
      </c>
      <c r="ACO32" s="430">
        <v>1</v>
      </c>
      <c r="ACP32" s="430">
        <v>3</v>
      </c>
      <c r="ACQ32" s="430">
        <v>2</v>
      </c>
      <c r="ACR32" s="430">
        <v>3</v>
      </c>
      <c r="ACS32" s="430" t="s">
        <v>7018</v>
      </c>
      <c r="ACT32" s="430">
        <v>2</v>
      </c>
      <c r="ACU32" s="430">
        <v>2</v>
      </c>
      <c r="ACV32" s="430">
        <v>2</v>
      </c>
      <c r="ACW32" s="430">
        <v>2</v>
      </c>
      <c r="ACX32" s="430">
        <v>2</v>
      </c>
      <c r="ACY32" s="430">
        <v>2</v>
      </c>
      <c r="ACZ32" s="430">
        <v>2</v>
      </c>
      <c r="ADA32" s="430">
        <v>2</v>
      </c>
      <c r="ADB32" s="430" t="s">
        <v>7019</v>
      </c>
      <c r="ADC32" s="430">
        <v>2</v>
      </c>
      <c r="ADD32" s="430">
        <v>2</v>
      </c>
      <c r="ADE32" s="430">
        <v>2</v>
      </c>
      <c r="ADF32" s="430">
        <v>2</v>
      </c>
      <c r="ADG32" s="430">
        <v>2</v>
      </c>
      <c r="ADH32" s="430">
        <v>2</v>
      </c>
      <c r="ADI32" s="430">
        <v>2</v>
      </c>
      <c r="ADJ32" s="430">
        <v>2</v>
      </c>
      <c r="ADK32" s="430" t="s">
        <v>7020</v>
      </c>
      <c r="ADL32" s="430">
        <v>3</v>
      </c>
      <c r="ADM32" s="430">
        <v>3</v>
      </c>
      <c r="ADN32" s="430">
        <v>2</v>
      </c>
      <c r="ADO32" s="430">
        <v>2</v>
      </c>
      <c r="ADP32" s="430">
        <v>2</v>
      </c>
      <c r="ADQ32" s="430">
        <v>2</v>
      </c>
      <c r="ADR32" s="430">
        <v>2</v>
      </c>
      <c r="ADS32" s="430">
        <v>2</v>
      </c>
      <c r="ADT32" s="430" t="s">
        <v>1226</v>
      </c>
      <c r="ADU32" s="430" t="s">
        <v>1226</v>
      </c>
      <c r="ADV32" s="430" t="s">
        <v>1226</v>
      </c>
      <c r="ADW32" s="430" t="s">
        <v>1226</v>
      </c>
      <c r="ADX32" s="430" t="s">
        <v>1226</v>
      </c>
      <c r="ADY32" s="430" t="s">
        <v>1226</v>
      </c>
      <c r="ADZ32" s="430" t="s">
        <v>1226</v>
      </c>
      <c r="AEA32" s="430" t="s">
        <v>1226</v>
      </c>
      <c r="AEB32" s="430" t="s">
        <v>1226</v>
      </c>
      <c r="AEC32" s="430" t="s">
        <v>1226</v>
      </c>
      <c r="AED32" s="430" t="s">
        <v>1226</v>
      </c>
      <c r="AEE32" s="430" t="s">
        <v>1226</v>
      </c>
      <c r="AEF32" s="430" t="s">
        <v>1226</v>
      </c>
      <c r="AEG32" s="430" t="s">
        <v>1226</v>
      </c>
      <c r="AEH32" s="430" t="s">
        <v>1226</v>
      </c>
      <c r="AEI32" s="430" t="s">
        <v>1226</v>
      </c>
      <c r="AEJ32" s="430" t="s">
        <v>1226</v>
      </c>
      <c r="AEK32" s="430" t="s">
        <v>1226</v>
      </c>
      <c r="AEL32" s="430" t="s">
        <v>1226</v>
      </c>
      <c r="AEM32" s="430" t="s">
        <v>1226</v>
      </c>
      <c r="AEN32" s="430" t="s">
        <v>1226</v>
      </c>
      <c r="AEO32" s="430" t="s">
        <v>1226</v>
      </c>
      <c r="AEP32" s="430" t="s">
        <v>1226</v>
      </c>
      <c r="AEQ32" s="430" t="s">
        <v>1226</v>
      </c>
      <c r="AER32" s="430" t="s">
        <v>1226</v>
      </c>
      <c r="AES32" s="430" t="s">
        <v>1226</v>
      </c>
      <c r="AET32" s="430" t="s">
        <v>1226</v>
      </c>
      <c r="AEU32" s="430" t="s">
        <v>1226</v>
      </c>
      <c r="AEV32" s="430" t="s">
        <v>1226</v>
      </c>
      <c r="AEW32" s="430" t="s">
        <v>1226</v>
      </c>
      <c r="AEX32" s="430" t="s">
        <v>1226</v>
      </c>
      <c r="AEY32" s="430" t="s">
        <v>1226</v>
      </c>
      <c r="AEZ32" s="430" t="s">
        <v>1226</v>
      </c>
      <c r="AFA32" s="430" t="s">
        <v>1226</v>
      </c>
      <c r="AFB32" s="430" t="s">
        <v>1226</v>
      </c>
      <c r="AFC32" s="430" t="s">
        <v>1226</v>
      </c>
      <c r="AFD32" s="430" t="s">
        <v>1226</v>
      </c>
      <c r="AFE32" s="430" t="s">
        <v>1226</v>
      </c>
      <c r="AFF32" s="430" t="s">
        <v>1226</v>
      </c>
      <c r="AFG32" s="430" t="s">
        <v>1226</v>
      </c>
      <c r="AFH32" s="430" t="s">
        <v>1226</v>
      </c>
      <c r="AFI32" s="430" t="s">
        <v>1226</v>
      </c>
      <c r="AFJ32" s="430" t="s">
        <v>1226</v>
      </c>
      <c r="AFK32" s="430" t="s">
        <v>1226</v>
      </c>
      <c r="AFL32" s="430" t="s">
        <v>1226</v>
      </c>
      <c r="AFM32" s="430" t="s">
        <v>1226</v>
      </c>
      <c r="AFN32" s="430" t="s">
        <v>1226</v>
      </c>
      <c r="AFO32" s="430" t="s">
        <v>1226</v>
      </c>
      <c r="AFP32" s="430" t="s">
        <v>1226</v>
      </c>
      <c r="AFQ32" s="430" t="s">
        <v>1226</v>
      </c>
      <c r="AFR32" s="430" t="s">
        <v>1226</v>
      </c>
      <c r="AFS32" s="430" t="s">
        <v>1226</v>
      </c>
      <c r="AFT32" s="430" t="s">
        <v>1226</v>
      </c>
      <c r="AFU32" s="430" t="s">
        <v>1226</v>
      </c>
      <c r="AFV32" s="430" t="s">
        <v>1226</v>
      </c>
      <c r="AFW32" s="430" t="s">
        <v>1226</v>
      </c>
      <c r="AFX32" s="430" t="s">
        <v>1226</v>
      </c>
      <c r="AFY32" s="430" t="s">
        <v>1226</v>
      </c>
      <c r="AFZ32" s="430" t="s">
        <v>1226</v>
      </c>
      <c r="AGA32" s="430" t="s">
        <v>1226</v>
      </c>
      <c r="AGB32" s="430" t="s">
        <v>1226</v>
      </c>
      <c r="AGC32" s="430" t="s">
        <v>1226</v>
      </c>
      <c r="AGD32" s="430" t="s">
        <v>1226</v>
      </c>
      <c r="AGE32" s="430">
        <v>0</v>
      </c>
      <c r="AGF32" s="430" t="s">
        <v>1226</v>
      </c>
      <c r="AGG32" s="430" t="s">
        <v>1226</v>
      </c>
      <c r="AGH32" s="430" t="s">
        <v>1226</v>
      </c>
      <c r="AGI32" s="430" t="s">
        <v>1226</v>
      </c>
      <c r="AGJ32" s="430" t="s">
        <v>1226</v>
      </c>
      <c r="AGK32" s="430" t="s">
        <v>1226</v>
      </c>
      <c r="AGL32" s="430" t="s">
        <v>1226</v>
      </c>
      <c r="AGM32" s="430" t="s">
        <v>1226</v>
      </c>
      <c r="AGN32" s="430" t="s">
        <v>1226</v>
      </c>
      <c r="AGO32" s="430" t="s">
        <v>1226</v>
      </c>
      <c r="AGP32" s="430" t="s">
        <v>1226</v>
      </c>
      <c r="AGQ32" s="430" t="s">
        <v>1226</v>
      </c>
      <c r="AGR32" s="430" t="s">
        <v>1226</v>
      </c>
      <c r="AGS32" s="430" t="s">
        <v>1226</v>
      </c>
      <c r="AGT32" s="430" t="s">
        <v>1226</v>
      </c>
      <c r="AGU32" s="430">
        <v>1</v>
      </c>
      <c r="AGV32" s="430">
        <v>1</v>
      </c>
      <c r="AGW32" s="430">
        <v>6</v>
      </c>
      <c r="AGX32" s="430">
        <v>6</v>
      </c>
      <c r="AGY32" s="430">
        <v>1</v>
      </c>
      <c r="AGZ32" s="430">
        <v>1</v>
      </c>
      <c r="AHA32" s="430">
        <v>6</v>
      </c>
      <c r="AHB32" s="430">
        <v>6</v>
      </c>
      <c r="AHC32" s="430">
        <v>1</v>
      </c>
      <c r="AHD32" s="430">
        <v>1</v>
      </c>
      <c r="AHE32" s="430">
        <v>6</v>
      </c>
      <c r="AHF32" s="430">
        <v>6</v>
      </c>
      <c r="AHG32" s="430">
        <v>1</v>
      </c>
      <c r="AHH32" s="430">
        <v>1</v>
      </c>
      <c r="AHI32" s="430">
        <v>6</v>
      </c>
      <c r="AHJ32" s="430">
        <v>6</v>
      </c>
      <c r="AHK32" s="430">
        <v>1</v>
      </c>
      <c r="AHL32" s="430">
        <v>1</v>
      </c>
      <c r="AHM32" s="430">
        <v>6</v>
      </c>
      <c r="AHN32" s="430">
        <v>6</v>
      </c>
      <c r="AHO32" s="430">
        <v>1</v>
      </c>
      <c r="AHP32" s="430">
        <v>1</v>
      </c>
      <c r="AHQ32" s="430">
        <v>6</v>
      </c>
      <c r="AHR32" s="430">
        <v>6</v>
      </c>
      <c r="AHS32" s="430" t="s">
        <v>7021</v>
      </c>
      <c r="AHT32" s="430" t="s">
        <v>7022</v>
      </c>
      <c r="AHU32" s="430">
        <v>0</v>
      </c>
      <c r="AHV32" s="430">
        <v>0</v>
      </c>
      <c r="AHW32" s="430">
        <v>0</v>
      </c>
      <c r="AHX32" s="430">
        <v>0</v>
      </c>
      <c r="AHY32" s="430">
        <v>0</v>
      </c>
      <c r="AHZ32" s="430">
        <v>0</v>
      </c>
      <c r="AIA32" s="430">
        <v>0</v>
      </c>
      <c r="AIB32" s="430">
        <v>0</v>
      </c>
      <c r="AIC32" s="430">
        <v>0</v>
      </c>
      <c r="AID32" s="430">
        <v>0</v>
      </c>
      <c r="AIE32" s="430">
        <v>0</v>
      </c>
      <c r="AIF32" s="430">
        <v>0</v>
      </c>
      <c r="AIG32" s="430">
        <v>0</v>
      </c>
      <c r="AIH32" s="430">
        <v>0</v>
      </c>
      <c r="AII32" s="430">
        <v>0</v>
      </c>
      <c r="AIJ32" s="430">
        <v>0</v>
      </c>
      <c r="AIK32" s="430">
        <v>0</v>
      </c>
      <c r="AIL32" s="430">
        <v>0</v>
      </c>
      <c r="AIM32" s="430">
        <v>0</v>
      </c>
      <c r="AIN32" s="430">
        <v>0</v>
      </c>
      <c r="AIO32" s="430">
        <v>0</v>
      </c>
      <c r="AIP32" s="430">
        <v>0</v>
      </c>
      <c r="AIQ32" s="430" t="s">
        <v>1226</v>
      </c>
      <c r="AIR32" s="430">
        <v>0</v>
      </c>
      <c r="AIS32" s="430" t="s">
        <v>1226</v>
      </c>
      <c r="AIT32" s="430">
        <v>0</v>
      </c>
      <c r="AIU32" s="430" t="s">
        <v>1226</v>
      </c>
    </row>
    <row r="33" spans="1:931" x14ac:dyDescent="0.2">
      <c r="A33" s="430" t="s">
        <v>1215</v>
      </c>
      <c r="B33" s="430" t="s">
        <v>1216</v>
      </c>
      <c r="C33" s="430" t="s">
        <v>1047</v>
      </c>
      <c r="D33" s="430" t="s">
        <v>1048</v>
      </c>
      <c r="E33" s="430" t="s">
        <v>1049</v>
      </c>
      <c r="F33" s="443">
        <v>5.8358059999999998</v>
      </c>
      <c r="G33" s="443">
        <v>12523.9616772966</v>
      </c>
      <c r="H33" s="430">
        <v>1</v>
      </c>
      <c r="I33" s="430">
        <v>1</v>
      </c>
      <c r="J33" s="430">
        <v>2003</v>
      </c>
      <c r="K33" s="430">
        <v>2015</v>
      </c>
      <c r="L33" s="430" t="s">
        <v>7058</v>
      </c>
      <c r="M33" s="430" t="s">
        <v>7059</v>
      </c>
      <c r="N33" s="430">
        <v>0</v>
      </c>
      <c r="O33" s="430">
        <v>0</v>
      </c>
      <c r="P33" s="430" t="s">
        <v>1226</v>
      </c>
      <c r="Q33" s="430" t="s">
        <v>1072</v>
      </c>
      <c r="R33" s="430" t="s">
        <v>1226</v>
      </c>
      <c r="S33" s="430" t="s">
        <v>1226</v>
      </c>
      <c r="T33" s="430" t="s">
        <v>1226</v>
      </c>
      <c r="U33" s="430" t="s">
        <v>1226</v>
      </c>
      <c r="V33" s="430">
        <v>1</v>
      </c>
      <c r="W33" s="430">
        <v>0</v>
      </c>
      <c r="X33" s="430" t="s">
        <v>7060</v>
      </c>
      <c r="Y33" s="430" t="s">
        <v>7061</v>
      </c>
      <c r="Z33" s="430">
        <v>2017</v>
      </c>
      <c r="AA33" s="430">
        <v>2017</v>
      </c>
      <c r="AB33" s="430" t="s">
        <v>1226</v>
      </c>
      <c r="AC33" s="430" t="s">
        <v>1226</v>
      </c>
      <c r="AD33" s="430">
        <v>1</v>
      </c>
      <c r="AE33" s="430" t="s">
        <v>7062</v>
      </c>
      <c r="AF33" s="430">
        <v>2017</v>
      </c>
      <c r="AG33" s="430">
        <v>1</v>
      </c>
      <c r="AH33" s="430" t="s">
        <v>7063</v>
      </c>
      <c r="AI33" s="430">
        <v>2017</v>
      </c>
      <c r="AJ33" s="430">
        <v>1</v>
      </c>
      <c r="AK33" s="430" t="s">
        <v>7063</v>
      </c>
      <c r="AL33" s="430">
        <v>2017</v>
      </c>
      <c r="AM33" s="430">
        <v>1</v>
      </c>
      <c r="AN33" s="430" t="s">
        <v>7063</v>
      </c>
      <c r="AO33" s="430">
        <v>2017</v>
      </c>
      <c r="AP33" s="430">
        <v>1</v>
      </c>
      <c r="AQ33" s="430" t="s">
        <v>7062</v>
      </c>
      <c r="AR33" s="430">
        <v>2017</v>
      </c>
      <c r="AS33" s="430">
        <v>1</v>
      </c>
      <c r="AT33" s="430" t="s">
        <v>7064</v>
      </c>
      <c r="AU33" s="430">
        <v>2017</v>
      </c>
      <c r="AV33" s="430">
        <v>1</v>
      </c>
      <c r="AW33" s="430" t="s">
        <v>7064</v>
      </c>
      <c r="AX33" s="430">
        <v>2017</v>
      </c>
      <c r="AY33" s="430">
        <v>1</v>
      </c>
      <c r="AZ33" s="430" t="s">
        <v>7065</v>
      </c>
      <c r="BA33" s="430">
        <v>2017</v>
      </c>
      <c r="BB33" s="430">
        <v>1</v>
      </c>
      <c r="BC33" s="430" t="s">
        <v>7066</v>
      </c>
      <c r="BD33" s="430">
        <v>1996</v>
      </c>
      <c r="BE33" s="430">
        <v>1</v>
      </c>
      <c r="BF33" s="430" t="s">
        <v>7067</v>
      </c>
      <c r="BG33" s="430">
        <v>1996</v>
      </c>
      <c r="BH33" s="430">
        <v>1</v>
      </c>
      <c r="BI33" s="430" t="s">
        <v>7068</v>
      </c>
      <c r="BJ33" s="430">
        <v>1996</v>
      </c>
      <c r="BK33" s="430">
        <v>1</v>
      </c>
      <c r="BL33" s="430" t="s">
        <v>7069</v>
      </c>
      <c r="BM33" s="430">
        <v>2018</v>
      </c>
      <c r="BN33" s="430">
        <v>1</v>
      </c>
      <c r="BO33" s="430" t="s">
        <v>7070</v>
      </c>
      <c r="BP33" s="430">
        <v>2010</v>
      </c>
      <c r="BQ33" s="430">
        <v>1</v>
      </c>
      <c r="BR33" s="430">
        <v>0</v>
      </c>
      <c r="BS33" s="430" t="s">
        <v>7071</v>
      </c>
      <c r="BT33" s="430">
        <v>1</v>
      </c>
      <c r="BU33" s="430">
        <v>0</v>
      </c>
      <c r="BV33" s="430" t="s">
        <v>7072</v>
      </c>
      <c r="BW33" s="430">
        <v>1</v>
      </c>
      <c r="BX33" s="430">
        <v>0</v>
      </c>
      <c r="BY33" s="430" t="s">
        <v>7073</v>
      </c>
      <c r="BZ33" s="430">
        <v>0</v>
      </c>
      <c r="CA33" s="430" t="s">
        <v>1226</v>
      </c>
      <c r="CB33" s="430">
        <v>0</v>
      </c>
      <c r="CC33" s="430" t="s">
        <v>1226</v>
      </c>
      <c r="CD33" s="430">
        <v>1</v>
      </c>
      <c r="CE33" s="430" t="s">
        <v>1226</v>
      </c>
      <c r="CF33" s="430">
        <v>2</v>
      </c>
      <c r="CG33" s="430">
        <v>1</v>
      </c>
      <c r="CH33" s="430" t="s">
        <v>1226</v>
      </c>
      <c r="CI33" s="430">
        <v>5</v>
      </c>
      <c r="CJ33" s="430">
        <v>0</v>
      </c>
      <c r="CK33" s="430">
        <v>0</v>
      </c>
      <c r="CL33" s="430" t="s">
        <v>1226</v>
      </c>
      <c r="CM33" s="430">
        <v>0.5</v>
      </c>
      <c r="CN33" s="430">
        <v>1</v>
      </c>
      <c r="CO33" s="430" t="s">
        <v>1226</v>
      </c>
      <c r="CP33" s="430">
        <v>0</v>
      </c>
      <c r="CQ33" s="430">
        <v>0</v>
      </c>
      <c r="CR33" s="430" t="s">
        <v>1226</v>
      </c>
      <c r="CS33" s="430">
        <v>0.33</v>
      </c>
      <c r="CT33" s="430" t="s">
        <v>7074</v>
      </c>
      <c r="CU33" s="430" t="s">
        <v>1226</v>
      </c>
      <c r="CV33" s="430">
        <v>2022</v>
      </c>
      <c r="CW33" s="430">
        <v>0.75</v>
      </c>
      <c r="CX33" s="430" t="s">
        <v>7075</v>
      </c>
      <c r="CY33" s="430" t="s">
        <v>1226</v>
      </c>
      <c r="CZ33" s="430">
        <v>2012</v>
      </c>
      <c r="DA33" s="430">
        <v>1</v>
      </c>
      <c r="DB33" s="430" t="s">
        <v>7076</v>
      </c>
      <c r="DC33" s="430" t="s">
        <v>1188</v>
      </c>
      <c r="DD33" s="430" t="s">
        <v>7077</v>
      </c>
      <c r="DE33" s="430">
        <v>0</v>
      </c>
      <c r="DF33" s="430">
        <v>0</v>
      </c>
      <c r="DG33" s="430">
        <v>0.33</v>
      </c>
      <c r="DH33" s="430" t="s">
        <v>7078</v>
      </c>
      <c r="DI33" s="430" t="s">
        <v>1226</v>
      </c>
      <c r="DJ33" s="430">
        <v>2022</v>
      </c>
      <c r="DK33" s="430">
        <v>0.75</v>
      </c>
      <c r="DL33" s="430" t="s">
        <v>7079</v>
      </c>
      <c r="DM33" s="430" t="s">
        <v>1226</v>
      </c>
      <c r="DN33" s="430">
        <v>2012</v>
      </c>
      <c r="DO33" s="430">
        <v>1</v>
      </c>
      <c r="DP33" s="430" t="s">
        <v>7076</v>
      </c>
      <c r="DQ33" s="430" t="s">
        <v>1188</v>
      </c>
      <c r="DR33" s="430" t="s">
        <v>7077</v>
      </c>
      <c r="DS33" s="430">
        <v>0</v>
      </c>
      <c r="DT33" s="430">
        <v>0</v>
      </c>
      <c r="DU33" s="430">
        <v>0.33</v>
      </c>
      <c r="DV33" s="430" t="s">
        <v>7080</v>
      </c>
      <c r="DW33" s="430" t="s">
        <v>1226</v>
      </c>
      <c r="DX33" s="430">
        <v>2022</v>
      </c>
      <c r="DY33" s="430">
        <v>0.75</v>
      </c>
      <c r="DZ33" s="430" t="s">
        <v>7081</v>
      </c>
      <c r="EA33" s="430" t="s">
        <v>7082</v>
      </c>
      <c r="EB33" s="430">
        <v>2022</v>
      </c>
      <c r="EC33" s="430">
        <v>1</v>
      </c>
      <c r="ED33" s="430" t="s">
        <v>7083</v>
      </c>
      <c r="EE33" s="430" t="s">
        <v>1188</v>
      </c>
      <c r="EF33" s="430" t="s">
        <v>7084</v>
      </c>
      <c r="EG33" s="430">
        <v>0</v>
      </c>
      <c r="EH33" s="430">
        <v>0</v>
      </c>
      <c r="EI33" s="430">
        <v>0.33</v>
      </c>
      <c r="EJ33" s="430" t="s">
        <v>7085</v>
      </c>
      <c r="EK33" s="430" t="s">
        <v>7086</v>
      </c>
      <c r="EL33" s="430">
        <v>2022</v>
      </c>
      <c r="EM33" s="430">
        <v>0.75</v>
      </c>
      <c r="EN33" s="430" t="s">
        <v>7087</v>
      </c>
      <c r="EO33" s="430" t="s">
        <v>7082</v>
      </c>
      <c r="EP33" s="430">
        <v>2022</v>
      </c>
      <c r="EQ33" s="430">
        <v>1</v>
      </c>
      <c r="ER33" s="430" t="s">
        <v>7088</v>
      </c>
      <c r="ES33" s="430" t="s">
        <v>1188</v>
      </c>
      <c r="ET33" s="430" t="s">
        <v>7089</v>
      </c>
      <c r="EU33" s="430">
        <v>0</v>
      </c>
      <c r="EV33" s="430">
        <v>0</v>
      </c>
      <c r="EW33" s="430">
        <v>0</v>
      </c>
      <c r="EX33" s="430" t="s">
        <v>1226</v>
      </c>
      <c r="EY33" s="430" t="s">
        <v>1226</v>
      </c>
      <c r="EZ33" s="430" t="s">
        <v>1226</v>
      </c>
      <c r="FA33" s="430">
        <v>0</v>
      </c>
      <c r="FB33" s="430" t="s">
        <v>1226</v>
      </c>
      <c r="FC33" s="430" t="s">
        <v>1226</v>
      </c>
      <c r="FD33" s="430" t="s">
        <v>1226</v>
      </c>
      <c r="FE33" s="430" t="s">
        <v>1226</v>
      </c>
      <c r="FF33" s="430" t="s">
        <v>1226</v>
      </c>
      <c r="FG33" s="430" t="s">
        <v>1226</v>
      </c>
      <c r="FH33" s="430" t="s">
        <v>1226</v>
      </c>
      <c r="FI33" s="430" t="s">
        <v>1226</v>
      </c>
      <c r="FJ33" s="430" t="s">
        <v>1226</v>
      </c>
      <c r="FK33" s="430">
        <v>0</v>
      </c>
      <c r="FL33" s="430" t="s">
        <v>1226</v>
      </c>
      <c r="FM33" s="430" t="s">
        <v>1226</v>
      </c>
      <c r="FN33" s="430" t="s">
        <v>1226</v>
      </c>
      <c r="FO33" s="430">
        <v>0</v>
      </c>
      <c r="FP33" s="430" t="s">
        <v>1226</v>
      </c>
      <c r="FQ33" s="430" t="s">
        <v>1226</v>
      </c>
      <c r="FR33" s="430" t="s">
        <v>1226</v>
      </c>
      <c r="FS33" s="430" t="s">
        <v>1226</v>
      </c>
      <c r="FT33" s="430" t="s">
        <v>1226</v>
      </c>
      <c r="FU33" s="430" t="s">
        <v>1226</v>
      </c>
      <c r="FV33" s="430" t="s">
        <v>1226</v>
      </c>
      <c r="FW33" s="430" t="s">
        <v>1226</v>
      </c>
      <c r="FX33" s="430" t="s">
        <v>1226</v>
      </c>
      <c r="FY33" s="430">
        <v>0</v>
      </c>
      <c r="FZ33" s="430" t="s">
        <v>1226</v>
      </c>
      <c r="GA33" s="430" t="s">
        <v>1226</v>
      </c>
      <c r="GB33" s="430" t="s">
        <v>1226</v>
      </c>
      <c r="GC33" s="430" t="s">
        <v>1226</v>
      </c>
      <c r="GD33" s="430" t="s">
        <v>1226</v>
      </c>
      <c r="GE33" s="430" t="s">
        <v>1226</v>
      </c>
      <c r="GF33" s="430">
        <v>0</v>
      </c>
      <c r="GG33" s="430" t="s">
        <v>1226</v>
      </c>
      <c r="GH33" s="430" t="s">
        <v>1226</v>
      </c>
      <c r="GI33" s="430" t="s">
        <v>1226</v>
      </c>
      <c r="GJ33" s="430" t="s">
        <v>1226</v>
      </c>
      <c r="GK33" s="430" t="s">
        <v>1226</v>
      </c>
      <c r="GL33" s="430" t="s">
        <v>1226</v>
      </c>
      <c r="GM33" s="430">
        <v>0</v>
      </c>
      <c r="GN33" s="430" t="s">
        <v>1226</v>
      </c>
      <c r="GO33" s="430" t="s">
        <v>1226</v>
      </c>
      <c r="GP33" s="430" t="s">
        <v>1226</v>
      </c>
      <c r="GQ33" s="430" t="s">
        <v>1226</v>
      </c>
      <c r="GR33" s="430" t="s">
        <v>1226</v>
      </c>
      <c r="GS33" s="430" t="s">
        <v>1226</v>
      </c>
      <c r="GT33" s="430">
        <v>0</v>
      </c>
      <c r="GU33" s="430" t="s">
        <v>1226</v>
      </c>
      <c r="GV33" s="430" t="s">
        <v>1226</v>
      </c>
      <c r="GW33" s="430" t="s">
        <v>1226</v>
      </c>
      <c r="GX33" s="430" t="s">
        <v>1226</v>
      </c>
      <c r="GY33" s="430" t="s">
        <v>1226</v>
      </c>
      <c r="GZ33" s="430" t="s">
        <v>1226</v>
      </c>
      <c r="HA33" s="430">
        <v>0</v>
      </c>
      <c r="HB33" s="430" t="s">
        <v>1226</v>
      </c>
      <c r="HC33" s="430" t="s">
        <v>1226</v>
      </c>
      <c r="HD33" s="430" t="s">
        <v>1226</v>
      </c>
      <c r="HE33" s="430" t="s">
        <v>1226</v>
      </c>
      <c r="HF33" s="430" t="s">
        <v>1226</v>
      </c>
      <c r="HG33" s="430" t="s">
        <v>1226</v>
      </c>
      <c r="HH33" s="430">
        <v>0</v>
      </c>
      <c r="HI33" s="430" t="s">
        <v>1226</v>
      </c>
      <c r="HJ33" s="430" t="s">
        <v>1226</v>
      </c>
      <c r="HK33" s="430" t="s">
        <v>1226</v>
      </c>
      <c r="HL33" s="430" t="s">
        <v>1226</v>
      </c>
      <c r="HM33" s="430" t="s">
        <v>1226</v>
      </c>
      <c r="HN33" s="430" t="s">
        <v>1226</v>
      </c>
      <c r="HO33" s="430">
        <v>0</v>
      </c>
      <c r="HP33" s="430" t="s">
        <v>1226</v>
      </c>
      <c r="HQ33" s="430" t="s">
        <v>1226</v>
      </c>
      <c r="HR33" s="430" t="s">
        <v>1226</v>
      </c>
      <c r="HS33" s="430" t="s">
        <v>1226</v>
      </c>
      <c r="HT33" s="430" t="s">
        <v>1226</v>
      </c>
      <c r="HU33" s="430" t="s">
        <v>1226</v>
      </c>
      <c r="HV33" s="430">
        <v>0</v>
      </c>
      <c r="HW33" s="430" t="s">
        <v>1226</v>
      </c>
      <c r="HX33" s="430" t="s">
        <v>1226</v>
      </c>
      <c r="HY33" s="430" t="s">
        <v>1226</v>
      </c>
      <c r="HZ33" s="430" t="s">
        <v>1226</v>
      </c>
      <c r="IA33" s="430" t="s">
        <v>1226</v>
      </c>
      <c r="IB33" s="430" t="s">
        <v>1226</v>
      </c>
      <c r="IC33" s="430">
        <v>0</v>
      </c>
      <c r="ID33" s="430" t="s">
        <v>1226</v>
      </c>
      <c r="IE33" s="430" t="s">
        <v>1226</v>
      </c>
      <c r="IF33" s="430" t="s">
        <v>1226</v>
      </c>
      <c r="IG33" s="430" t="s">
        <v>1226</v>
      </c>
      <c r="IH33" s="430" t="s">
        <v>1226</v>
      </c>
      <c r="II33" s="430" t="s">
        <v>1226</v>
      </c>
      <c r="IJ33" s="430" t="s">
        <v>1226</v>
      </c>
      <c r="IK33" s="430" t="s">
        <v>1226</v>
      </c>
      <c r="IL33" s="430">
        <v>0</v>
      </c>
      <c r="IM33" s="430" t="s">
        <v>1226</v>
      </c>
      <c r="IN33" s="430" t="s">
        <v>1226</v>
      </c>
      <c r="IO33" s="430" t="s">
        <v>1226</v>
      </c>
      <c r="IP33" s="430" t="s">
        <v>1226</v>
      </c>
      <c r="IQ33" s="430" t="s">
        <v>1226</v>
      </c>
      <c r="IR33" s="430" t="s">
        <v>1226</v>
      </c>
      <c r="IS33" s="430" t="s">
        <v>1226</v>
      </c>
      <c r="IT33" s="430" t="s">
        <v>1226</v>
      </c>
      <c r="IU33" s="430">
        <v>0</v>
      </c>
      <c r="IV33" s="430" t="s">
        <v>1226</v>
      </c>
      <c r="IW33" s="430" t="s">
        <v>1226</v>
      </c>
      <c r="IX33" s="430" t="s">
        <v>1226</v>
      </c>
      <c r="IY33" s="430" t="s">
        <v>1226</v>
      </c>
      <c r="IZ33" s="430" t="s">
        <v>1226</v>
      </c>
      <c r="JA33" s="430" t="s">
        <v>1226</v>
      </c>
      <c r="JB33" s="430" t="s">
        <v>1226</v>
      </c>
      <c r="JC33" s="430" t="s">
        <v>1226</v>
      </c>
      <c r="JD33" s="430">
        <v>0</v>
      </c>
      <c r="JE33" s="430" t="s">
        <v>1226</v>
      </c>
      <c r="JF33" s="430" t="s">
        <v>1226</v>
      </c>
      <c r="JG33" s="430" t="s">
        <v>1226</v>
      </c>
      <c r="JH33" s="430" t="s">
        <v>1226</v>
      </c>
      <c r="JI33" s="430" t="s">
        <v>1226</v>
      </c>
      <c r="JJ33" s="430" t="s">
        <v>1226</v>
      </c>
      <c r="JK33" s="430" t="s">
        <v>1226</v>
      </c>
      <c r="JL33" s="430" t="s">
        <v>1226</v>
      </c>
      <c r="JM33" s="430">
        <v>0</v>
      </c>
      <c r="JN33" s="430" t="s">
        <v>1226</v>
      </c>
      <c r="JO33" s="430" t="s">
        <v>1226</v>
      </c>
      <c r="JP33" s="430" t="s">
        <v>1226</v>
      </c>
      <c r="JQ33" s="430" t="s">
        <v>1226</v>
      </c>
      <c r="JR33" s="430" t="s">
        <v>1226</v>
      </c>
      <c r="JS33" s="430" t="s">
        <v>1226</v>
      </c>
      <c r="JT33" s="430" t="s">
        <v>1226</v>
      </c>
      <c r="JU33" s="430" t="s">
        <v>1226</v>
      </c>
      <c r="JV33" s="430">
        <v>0</v>
      </c>
      <c r="JW33" s="430" t="s">
        <v>1226</v>
      </c>
      <c r="JX33" s="430" t="s">
        <v>1226</v>
      </c>
      <c r="JY33" s="430" t="s">
        <v>1226</v>
      </c>
      <c r="JZ33" s="430" t="s">
        <v>1226</v>
      </c>
      <c r="KA33" s="430" t="s">
        <v>1226</v>
      </c>
      <c r="KB33" s="430" t="s">
        <v>1226</v>
      </c>
      <c r="KC33" s="430" t="s">
        <v>1226</v>
      </c>
      <c r="KD33" s="430" t="s">
        <v>1226</v>
      </c>
      <c r="KE33" s="430">
        <v>0</v>
      </c>
      <c r="KF33" s="430" t="s">
        <v>1226</v>
      </c>
      <c r="KG33" s="430" t="s">
        <v>1226</v>
      </c>
      <c r="KH33" s="430" t="s">
        <v>1226</v>
      </c>
      <c r="KI33" s="430" t="s">
        <v>1226</v>
      </c>
      <c r="KJ33" s="430" t="s">
        <v>1226</v>
      </c>
      <c r="KK33" s="430" t="s">
        <v>1226</v>
      </c>
      <c r="KL33" s="430" t="s">
        <v>1226</v>
      </c>
      <c r="KM33" s="430" t="s">
        <v>1226</v>
      </c>
      <c r="KN33" s="430">
        <v>0</v>
      </c>
      <c r="KO33" s="430" t="s">
        <v>1226</v>
      </c>
      <c r="KP33" s="430" t="s">
        <v>1226</v>
      </c>
      <c r="KQ33" s="430" t="s">
        <v>1226</v>
      </c>
      <c r="KR33" s="430" t="s">
        <v>1226</v>
      </c>
      <c r="KS33" s="430" t="s">
        <v>1226</v>
      </c>
      <c r="KT33" s="430" t="s">
        <v>1226</v>
      </c>
      <c r="KU33" s="430" t="s">
        <v>1226</v>
      </c>
      <c r="KV33" s="430" t="s">
        <v>1226</v>
      </c>
      <c r="KW33" s="430">
        <v>0</v>
      </c>
      <c r="KX33" s="430" t="s">
        <v>1226</v>
      </c>
      <c r="KY33" s="430" t="s">
        <v>1226</v>
      </c>
      <c r="KZ33" s="430" t="s">
        <v>1226</v>
      </c>
      <c r="LA33" s="430" t="s">
        <v>1226</v>
      </c>
      <c r="LB33" s="430" t="s">
        <v>1226</v>
      </c>
      <c r="LC33" s="430" t="s">
        <v>1226</v>
      </c>
      <c r="LD33" s="430" t="s">
        <v>1226</v>
      </c>
      <c r="LE33" s="430" t="s">
        <v>1226</v>
      </c>
      <c r="LF33" s="430">
        <v>0</v>
      </c>
      <c r="LG33" s="430" t="s">
        <v>1226</v>
      </c>
      <c r="LH33" s="430" t="s">
        <v>1226</v>
      </c>
      <c r="LI33" s="430" t="s">
        <v>1226</v>
      </c>
      <c r="LJ33" s="430" t="s">
        <v>1226</v>
      </c>
      <c r="LK33" s="430" t="s">
        <v>1226</v>
      </c>
      <c r="LL33" s="430" t="s">
        <v>1226</v>
      </c>
      <c r="LM33" s="430" t="s">
        <v>1226</v>
      </c>
      <c r="LN33" s="430" t="s">
        <v>1226</v>
      </c>
      <c r="LO33" s="430">
        <v>0</v>
      </c>
      <c r="LP33" s="430" t="s">
        <v>1226</v>
      </c>
      <c r="LQ33" s="430" t="s">
        <v>1226</v>
      </c>
      <c r="LR33" s="430" t="s">
        <v>1226</v>
      </c>
      <c r="LS33" s="430" t="s">
        <v>1226</v>
      </c>
      <c r="LT33" s="430" t="s">
        <v>1226</v>
      </c>
      <c r="LU33" s="430" t="s">
        <v>1226</v>
      </c>
      <c r="LV33" s="430" t="s">
        <v>1226</v>
      </c>
      <c r="LW33" s="430" t="s">
        <v>1226</v>
      </c>
      <c r="LX33" s="430">
        <v>0</v>
      </c>
      <c r="LY33" s="430" t="s">
        <v>1226</v>
      </c>
      <c r="LZ33" s="430" t="s">
        <v>1226</v>
      </c>
      <c r="MA33" s="430" t="s">
        <v>1226</v>
      </c>
      <c r="MB33" s="430" t="s">
        <v>1226</v>
      </c>
      <c r="MC33" s="430" t="s">
        <v>1226</v>
      </c>
      <c r="MD33" s="430" t="s">
        <v>1226</v>
      </c>
      <c r="ME33" s="430" t="s">
        <v>1226</v>
      </c>
      <c r="MF33" s="430" t="s">
        <v>1226</v>
      </c>
      <c r="MG33" s="430">
        <v>14</v>
      </c>
      <c r="MH33" s="444" t="s">
        <v>1226</v>
      </c>
      <c r="MI33" s="444" t="s">
        <v>1226</v>
      </c>
      <c r="MJ33" s="430" t="s">
        <v>1226</v>
      </c>
      <c r="MK33" s="444" t="s">
        <v>1226</v>
      </c>
      <c r="ML33" s="444" t="s">
        <v>1226</v>
      </c>
      <c r="MM33" s="430">
        <v>5</v>
      </c>
      <c r="MN33" s="444" t="s">
        <v>1226</v>
      </c>
      <c r="MO33" s="444" t="s">
        <v>1226</v>
      </c>
      <c r="MP33" s="430">
        <v>5</v>
      </c>
      <c r="MQ33" s="444" t="s">
        <v>1226</v>
      </c>
      <c r="MR33" s="444" t="s">
        <v>1226</v>
      </c>
      <c r="MS33" s="430" t="s">
        <v>1226</v>
      </c>
      <c r="MT33" s="443" t="s">
        <v>1226</v>
      </c>
      <c r="MU33" s="443" t="s">
        <v>1226</v>
      </c>
      <c r="MV33" s="430" t="s">
        <v>1226</v>
      </c>
      <c r="MW33" s="444" t="s">
        <v>1226</v>
      </c>
      <c r="MX33" s="444" t="s">
        <v>1226</v>
      </c>
      <c r="MY33" s="430">
        <v>1</v>
      </c>
      <c r="MZ33" s="430" t="s">
        <v>7090</v>
      </c>
      <c r="NA33" s="430">
        <v>1</v>
      </c>
      <c r="NB33" s="430" t="s">
        <v>7091</v>
      </c>
      <c r="NC33" s="430">
        <v>1</v>
      </c>
      <c r="ND33" s="430" t="s">
        <v>7092</v>
      </c>
      <c r="NE33" s="430">
        <v>1</v>
      </c>
      <c r="NF33" s="430" t="s">
        <v>7093</v>
      </c>
      <c r="NG33" s="430">
        <v>1</v>
      </c>
      <c r="NH33" s="430" t="s">
        <v>1226</v>
      </c>
      <c r="NI33" s="430">
        <v>1</v>
      </c>
      <c r="NJ33" s="430" t="s">
        <v>1226</v>
      </c>
      <c r="NK33" s="430">
        <v>1</v>
      </c>
      <c r="NL33" s="430" t="s">
        <v>1226</v>
      </c>
      <c r="NM33" s="430">
        <v>1</v>
      </c>
      <c r="NN33" s="430" t="s">
        <v>1226</v>
      </c>
      <c r="NO33" s="430">
        <v>1</v>
      </c>
      <c r="NP33" s="430" t="s">
        <v>1226</v>
      </c>
      <c r="NQ33" s="430">
        <v>1</v>
      </c>
      <c r="NR33" s="430" t="s">
        <v>7094</v>
      </c>
      <c r="NS33" s="430" t="s">
        <v>1188</v>
      </c>
      <c r="NT33" s="430" t="s">
        <v>6971</v>
      </c>
      <c r="NU33" s="430">
        <v>0</v>
      </c>
      <c r="NV33" s="430" t="s">
        <v>7095</v>
      </c>
      <c r="NW33" s="430" t="s">
        <v>7096</v>
      </c>
      <c r="NX33" s="430">
        <v>1</v>
      </c>
      <c r="NY33" s="430">
        <v>3.8106703429200848</v>
      </c>
      <c r="NZ33" s="430">
        <v>3.8106703429200848</v>
      </c>
      <c r="OA33" s="430">
        <v>0.65298098376129787</v>
      </c>
      <c r="OB33" s="430">
        <v>1</v>
      </c>
      <c r="OC33" s="430">
        <v>0</v>
      </c>
      <c r="OD33" s="430">
        <v>0</v>
      </c>
      <c r="OE33" s="430">
        <v>0.73</v>
      </c>
      <c r="OF33" s="430">
        <v>2022</v>
      </c>
      <c r="OG33" s="430" t="s">
        <v>1226</v>
      </c>
      <c r="OH33" s="430" t="s">
        <v>1226</v>
      </c>
      <c r="OI33" s="430" t="s">
        <v>1226</v>
      </c>
      <c r="OJ33" s="430" t="s">
        <v>1226</v>
      </c>
      <c r="OK33" s="430" t="s">
        <v>7097</v>
      </c>
      <c r="OL33" s="430" t="s">
        <v>1226</v>
      </c>
      <c r="OM33" s="430" t="s">
        <v>1226</v>
      </c>
      <c r="ON33" s="430" t="s">
        <v>7098</v>
      </c>
      <c r="OO33" s="430" t="s">
        <v>1226</v>
      </c>
      <c r="OP33" s="430" t="s">
        <v>1226</v>
      </c>
      <c r="OQ33" s="430" t="s">
        <v>7099</v>
      </c>
      <c r="OR33" s="430" t="s">
        <v>1226</v>
      </c>
      <c r="OS33" s="430" t="s">
        <v>1226</v>
      </c>
      <c r="OT33" s="430">
        <v>1</v>
      </c>
      <c r="OU33" s="430" t="s">
        <v>1226</v>
      </c>
      <c r="OV33" s="430" t="s">
        <v>1226</v>
      </c>
      <c r="OW33" s="430">
        <v>1</v>
      </c>
      <c r="OX33" s="430" t="s">
        <v>1226</v>
      </c>
      <c r="OY33" s="430" t="s">
        <v>1226</v>
      </c>
      <c r="OZ33" s="430" t="s">
        <v>1226</v>
      </c>
      <c r="PA33" s="430" t="s">
        <v>1226</v>
      </c>
      <c r="PB33" s="430" t="s">
        <v>1226</v>
      </c>
      <c r="PC33" s="430">
        <v>0</v>
      </c>
      <c r="PD33" s="430" t="s">
        <v>1226</v>
      </c>
      <c r="PE33" s="430" t="s">
        <v>1226</v>
      </c>
      <c r="PF33" s="430">
        <v>1</v>
      </c>
      <c r="PG33" s="430" t="s">
        <v>1226</v>
      </c>
      <c r="PH33" s="430" t="s">
        <v>1226</v>
      </c>
      <c r="PI33" s="430">
        <v>0</v>
      </c>
      <c r="PJ33" s="430" t="s">
        <v>1226</v>
      </c>
      <c r="PK33" s="430" t="s">
        <v>1226</v>
      </c>
      <c r="PL33" s="430">
        <v>0</v>
      </c>
      <c r="PM33" s="430" t="s">
        <v>1226</v>
      </c>
      <c r="PN33" s="430" t="s">
        <v>1226</v>
      </c>
      <c r="PO33" s="430">
        <v>0</v>
      </c>
      <c r="PP33" s="430" t="s">
        <v>1226</v>
      </c>
      <c r="PQ33" s="430" t="s">
        <v>1226</v>
      </c>
      <c r="PR33" s="430">
        <v>0</v>
      </c>
      <c r="PS33" s="430" t="s">
        <v>1226</v>
      </c>
      <c r="PT33" s="430" t="s">
        <v>1226</v>
      </c>
      <c r="PU33" s="430">
        <v>68</v>
      </c>
      <c r="PV33" s="430">
        <v>2018</v>
      </c>
      <c r="PW33" s="430" t="s">
        <v>1226</v>
      </c>
      <c r="PX33" s="430" t="s">
        <v>1226</v>
      </c>
      <c r="PY33" s="430" t="s">
        <v>1226</v>
      </c>
      <c r="PZ33" s="430" t="s">
        <v>1226</v>
      </c>
      <c r="QA33" s="430" t="s">
        <v>1107</v>
      </c>
      <c r="QB33" s="430" t="s">
        <v>1226</v>
      </c>
      <c r="QC33" s="430" t="s">
        <v>1226</v>
      </c>
      <c r="QD33" s="430" t="s">
        <v>1226</v>
      </c>
      <c r="QE33" s="430" t="s">
        <v>1226</v>
      </c>
      <c r="QF33" s="430" t="s">
        <v>1226</v>
      </c>
      <c r="QG33" s="430" t="s">
        <v>7098</v>
      </c>
      <c r="QH33" s="430" t="s">
        <v>1226</v>
      </c>
      <c r="QI33" s="430" t="s">
        <v>1226</v>
      </c>
      <c r="QJ33" s="430">
        <v>1</v>
      </c>
      <c r="QK33" s="430">
        <v>1</v>
      </c>
      <c r="QL33" s="430">
        <v>1</v>
      </c>
      <c r="QM33" s="430" t="s">
        <v>7100</v>
      </c>
      <c r="QN33" s="430">
        <v>2022</v>
      </c>
      <c r="QO33" s="430">
        <v>98</v>
      </c>
      <c r="QP33" s="430">
        <v>2022</v>
      </c>
      <c r="QQ33" s="430">
        <v>82</v>
      </c>
      <c r="QR33" s="430">
        <v>2022</v>
      </c>
      <c r="QS33" s="430" t="s">
        <v>7101</v>
      </c>
      <c r="QT33" s="430" t="s">
        <v>7102</v>
      </c>
      <c r="QU33" s="430" t="s">
        <v>7102</v>
      </c>
      <c r="QV33" s="430" t="s">
        <v>7098</v>
      </c>
      <c r="QW33" s="430" t="s">
        <v>7098</v>
      </c>
      <c r="QX33" s="430" t="s">
        <v>7098</v>
      </c>
      <c r="QY33" s="430" t="s">
        <v>7103</v>
      </c>
      <c r="QZ33" s="430" t="s">
        <v>7103</v>
      </c>
      <c r="RA33" s="430" t="s">
        <v>7104</v>
      </c>
      <c r="RB33" s="430">
        <v>1</v>
      </c>
      <c r="RC33" s="430">
        <v>1</v>
      </c>
      <c r="RD33" s="430">
        <v>1</v>
      </c>
      <c r="RE33" s="430" t="s">
        <v>1226</v>
      </c>
      <c r="RF33" s="430" t="s">
        <v>1226</v>
      </c>
      <c r="RG33" s="430" t="s">
        <v>1226</v>
      </c>
      <c r="RH33" s="430">
        <v>1</v>
      </c>
      <c r="RI33" s="430" t="s">
        <v>7105</v>
      </c>
      <c r="RJ33" s="430">
        <v>1</v>
      </c>
      <c r="RK33" s="430" t="s">
        <v>7106</v>
      </c>
      <c r="RL33" s="430">
        <v>0</v>
      </c>
      <c r="RM33" s="430" t="s">
        <v>1226</v>
      </c>
      <c r="RN33" s="430">
        <v>0</v>
      </c>
      <c r="RO33" s="430" t="s">
        <v>1226</v>
      </c>
      <c r="RP33" s="430">
        <v>0</v>
      </c>
      <c r="RQ33" s="430" t="s">
        <v>1226</v>
      </c>
      <c r="RR33" s="430">
        <v>0</v>
      </c>
      <c r="RS33" s="430" t="s">
        <v>1226</v>
      </c>
      <c r="RT33" s="430">
        <v>0</v>
      </c>
      <c r="RU33" s="430" t="s">
        <v>1226</v>
      </c>
      <c r="RV33" s="430">
        <v>0</v>
      </c>
      <c r="RW33" s="430" t="s">
        <v>1226</v>
      </c>
      <c r="RX33" s="430">
        <v>0</v>
      </c>
      <c r="RY33" s="430" t="s">
        <v>1226</v>
      </c>
      <c r="RZ33" s="430">
        <v>0</v>
      </c>
      <c r="SA33" s="430" t="s">
        <v>1226</v>
      </c>
      <c r="SB33" s="430">
        <v>0</v>
      </c>
      <c r="SC33" s="430" t="s">
        <v>1226</v>
      </c>
      <c r="SD33" s="430">
        <v>0</v>
      </c>
      <c r="SE33" s="430" t="s">
        <v>1226</v>
      </c>
      <c r="SF33" s="430">
        <v>1</v>
      </c>
      <c r="SG33" s="430" t="s">
        <v>7107</v>
      </c>
      <c r="SH33" s="430">
        <v>1</v>
      </c>
      <c r="SI33" s="430" t="s">
        <v>7108</v>
      </c>
      <c r="SJ33" s="430">
        <v>0</v>
      </c>
      <c r="SK33" s="430" t="s">
        <v>1226</v>
      </c>
      <c r="SL33" s="430">
        <v>1</v>
      </c>
      <c r="SM33" s="430" t="s">
        <v>7109</v>
      </c>
      <c r="SN33" s="430">
        <v>1</v>
      </c>
      <c r="SO33" s="430" t="s">
        <v>7109</v>
      </c>
      <c r="SP33" s="430">
        <v>1</v>
      </c>
      <c r="SQ33" s="430" t="s">
        <v>7110</v>
      </c>
      <c r="SR33" s="430" t="s">
        <v>7111</v>
      </c>
      <c r="SS33" s="430">
        <v>2022</v>
      </c>
      <c r="ST33" s="430">
        <v>66</v>
      </c>
      <c r="SU33" s="430">
        <v>2022</v>
      </c>
      <c r="SV33" s="430">
        <v>47.3</v>
      </c>
      <c r="SW33" s="430">
        <v>2022</v>
      </c>
      <c r="SX33" s="430" t="s">
        <v>1107</v>
      </c>
      <c r="SY33" s="430" t="s">
        <v>1226</v>
      </c>
      <c r="SZ33" s="430" t="s">
        <v>1107</v>
      </c>
      <c r="TA33" s="430" t="s">
        <v>1226</v>
      </c>
      <c r="TB33" s="430" t="s">
        <v>1107</v>
      </c>
      <c r="TC33" s="430" t="s">
        <v>1226</v>
      </c>
      <c r="TD33" s="430" t="s">
        <v>7112</v>
      </c>
      <c r="TE33" s="430" t="s">
        <v>7112</v>
      </c>
      <c r="TF33" s="430" t="s">
        <v>7112</v>
      </c>
      <c r="TG33" s="430">
        <v>1</v>
      </c>
      <c r="TH33" s="430">
        <v>1</v>
      </c>
      <c r="TI33" s="430">
        <v>1</v>
      </c>
      <c r="TJ33" s="430">
        <v>100</v>
      </c>
      <c r="TK33" s="430">
        <v>2024</v>
      </c>
      <c r="TL33" s="430">
        <v>100</v>
      </c>
      <c r="TM33" s="430">
        <v>2024</v>
      </c>
      <c r="TN33" s="430">
        <v>100</v>
      </c>
      <c r="TO33" s="430">
        <v>2024</v>
      </c>
      <c r="TP33" s="430" t="s">
        <v>7113</v>
      </c>
      <c r="TQ33" s="430" t="s">
        <v>7114</v>
      </c>
      <c r="TR33" s="430" t="s">
        <v>7114</v>
      </c>
      <c r="TS33" s="430" t="s">
        <v>7115</v>
      </c>
      <c r="TT33" s="430" t="s">
        <v>7116</v>
      </c>
      <c r="TU33" s="430" t="s">
        <v>7115</v>
      </c>
      <c r="TV33" s="430" t="s">
        <v>7117</v>
      </c>
      <c r="TW33" s="430" t="s">
        <v>1226</v>
      </c>
      <c r="TX33" s="430" t="s">
        <v>1226</v>
      </c>
      <c r="TY33" s="430">
        <v>1</v>
      </c>
      <c r="TZ33" s="430">
        <v>1</v>
      </c>
      <c r="UA33" s="430">
        <v>1</v>
      </c>
      <c r="UB33" s="430">
        <v>1</v>
      </c>
      <c r="UC33" s="430">
        <v>1</v>
      </c>
      <c r="UD33" s="430">
        <v>1</v>
      </c>
      <c r="UE33" s="430" t="s">
        <v>1107</v>
      </c>
      <c r="UF33" s="430" t="s">
        <v>1226</v>
      </c>
      <c r="UG33" s="430" t="s">
        <v>1107</v>
      </c>
      <c r="UH33" s="430" t="s">
        <v>1226</v>
      </c>
      <c r="UI33" s="430" t="s">
        <v>1107</v>
      </c>
      <c r="UJ33" s="430" t="s">
        <v>1226</v>
      </c>
      <c r="UK33" s="430" t="s">
        <v>1107</v>
      </c>
      <c r="UL33" s="430" t="s">
        <v>1226</v>
      </c>
      <c r="UM33" s="430" t="s">
        <v>1107</v>
      </c>
      <c r="UN33" s="430" t="s">
        <v>1226</v>
      </c>
      <c r="UO33" s="430" t="s">
        <v>1107</v>
      </c>
      <c r="UP33" s="430" t="s">
        <v>1226</v>
      </c>
      <c r="UQ33" s="430" t="s">
        <v>1226</v>
      </c>
      <c r="UR33" s="430" t="s">
        <v>1226</v>
      </c>
      <c r="US33" s="430" t="s">
        <v>1226</v>
      </c>
      <c r="UT33" s="430">
        <v>1</v>
      </c>
      <c r="UU33" s="430">
        <v>100</v>
      </c>
      <c r="UV33" s="430">
        <v>2024</v>
      </c>
      <c r="UW33" s="430" t="s">
        <v>7113</v>
      </c>
      <c r="UX33" s="430" t="s">
        <v>7118</v>
      </c>
      <c r="UY33" s="430" t="s">
        <v>1107</v>
      </c>
      <c r="UZ33" s="430" t="s">
        <v>1226</v>
      </c>
      <c r="VA33" s="430" t="s">
        <v>1107</v>
      </c>
      <c r="VB33" s="430" t="s">
        <v>1226</v>
      </c>
      <c r="VC33" s="430" t="s">
        <v>1107</v>
      </c>
      <c r="VD33" s="430">
        <v>0</v>
      </c>
      <c r="VE33" s="430" t="s">
        <v>1107</v>
      </c>
      <c r="VF33" s="430" t="s">
        <v>1226</v>
      </c>
      <c r="VG33" s="430" t="s">
        <v>1226</v>
      </c>
      <c r="VH33" s="430" t="s">
        <v>1226</v>
      </c>
      <c r="VI33" s="430" t="s">
        <v>1107</v>
      </c>
      <c r="VJ33" s="430" t="s">
        <v>1226</v>
      </c>
      <c r="VK33" s="430" t="s">
        <v>1107</v>
      </c>
      <c r="VL33" s="430" t="s">
        <v>1226</v>
      </c>
      <c r="VM33" s="430" t="s">
        <v>1107</v>
      </c>
      <c r="VN33" s="430">
        <v>1</v>
      </c>
      <c r="VO33" s="430" t="s">
        <v>7119</v>
      </c>
      <c r="VP33" s="430">
        <v>2026</v>
      </c>
      <c r="VQ33" s="430" t="s">
        <v>7120</v>
      </c>
      <c r="VR33" s="430" t="s">
        <v>7121</v>
      </c>
      <c r="VS33" s="430">
        <v>1</v>
      </c>
      <c r="VT33" s="430" t="s">
        <v>7122</v>
      </c>
      <c r="VU33" s="430">
        <v>2026</v>
      </c>
      <c r="VV33" s="430" t="s">
        <v>7123</v>
      </c>
      <c r="VW33" s="430" t="s">
        <v>7124</v>
      </c>
      <c r="VX33" s="430">
        <v>0</v>
      </c>
      <c r="VY33" s="430" t="s">
        <v>1226</v>
      </c>
      <c r="VZ33" s="430" t="s">
        <v>1226</v>
      </c>
      <c r="WA33" s="430" t="s">
        <v>1226</v>
      </c>
      <c r="WB33" s="430" t="s">
        <v>1226</v>
      </c>
      <c r="WC33" s="430">
        <v>0</v>
      </c>
      <c r="WD33" s="430" t="s">
        <v>1226</v>
      </c>
      <c r="WE33" s="430" t="s">
        <v>1226</v>
      </c>
      <c r="WF33" s="430" t="s">
        <v>1226</v>
      </c>
      <c r="WG33" s="430" t="s">
        <v>1226</v>
      </c>
      <c r="WH33" s="430">
        <v>0</v>
      </c>
      <c r="WI33" s="430" t="s">
        <v>1226</v>
      </c>
      <c r="WJ33" s="430" t="s">
        <v>1226</v>
      </c>
      <c r="WK33" s="430" t="s">
        <v>1226</v>
      </c>
      <c r="WL33" s="430" t="s">
        <v>1226</v>
      </c>
      <c r="WM33" s="430">
        <v>0</v>
      </c>
      <c r="WN33" s="430" t="s">
        <v>1226</v>
      </c>
      <c r="WO33" s="430" t="s">
        <v>1226</v>
      </c>
      <c r="WP33" s="430" t="s">
        <v>1226</v>
      </c>
      <c r="WQ33" s="430" t="s">
        <v>1226</v>
      </c>
      <c r="WR33" s="430">
        <v>0</v>
      </c>
      <c r="WS33" s="430" t="s">
        <v>1226</v>
      </c>
      <c r="WT33" s="430" t="s">
        <v>1226</v>
      </c>
      <c r="WU33" s="430" t="s">
        <v>1226</v>
      </c>
      <c r="WV33" s="430" t="s">
        <v>1226</v>
      </c>
      <c r="WW33" s="430">
        <v>0</v>
      </c>
      <c r="WX33" s="430" t="s">
        <v>1226</v>
      </c>
      <c r="WY33" s="430" t="s">
        <v>1226</v>
      </c>
      <c r="WZ33" s="430" t="s">
        <v>1226</v>
      </c>
      <c r="XA33" s="430" t="s">
        <v>1226</v>
      </c>
      <c r="XB33" s="430">
        <v>1</v>
      </c>
      <c r="XC33" s="430">
        <v>0</v>
      </c>
      <c r="XD33" s="430">
        <v>2022</v>
      </c>
      <c r="XE33" s="430" t="s">
        <v>7125</v>
      </c>
      <c r="XF33" s="430" t="s">
        <v>7112</v>
      </c>
      <c r="XG33" s="430" t="s">
        <v>1107</v>
      </c>
      <c r="XH33" s="430" t="s">
        <v>1226</v>
      </c>
      <c r="XI33" s="430" t="s">
        <v>1107</v>
      </c>
      <c r="XJ33" s="430" t="s">
        <v>1226</v>
      </c>
      <c r="XK33" s="430" t="s">
        <v>1226</v>
      </c>
      <c r="XL33" s="430">
        <v>1</v>
      </c>
      <c r="XM33" s="430">
        <v>2</v>
      </c>
      <c r="XN33" s="430">
        <v>1</v>
      </c>
      <c r="XO33" s="430">
        <v>2</v>
      </c>
      <c r="XP33" s="430">
        <v>1</v>
      </c>
      <c r="XQ33" s="430">
        <v>2</v>
      </c>
      <c r="XR33" s="430" t="s">
        <v>7126</v>
      </c>
      <c r="XS33" s="430" t="s">
        <v>1226</v>
      </c>
      <c r="XT33" s="430">
        <v>0</v>
      </c>
      <c r="XU33" s="430">
        <v>1</v>
      </c>
      <c r="XV33" s="430">
        <v>1</v>
      </c>
      <c r="XW33" s="430">
        <v>2</v>
      </c>
      <c r="XX33" s="430">
        <v>1</v>
      </c>
      <c r="XY33" s="430">
        <v>2</v>
      </c>
      <c r="XZ33" s="430" t="s">
        <v>7127</v>
      </c>
      <c r="YA33" s="430" t="s">
        <v>1226</v>
      </c>
      <c r="YB33" s="430">
        <v>1</v>
      </c>
      <c r="YC33" s="430">
        <v>2</v>
      </c>
      <c r="YD33" s="430">
        <v>1</v>
      </c>
      <c r="YE33" s="430">
        <v>2</v>
      </c>
      <c r="YF33" s="430">
        <v>1</v>
      </c>
      <c r="YG33" s="430">
        <v>2</v>
      </c>
      <c r="YH33" s="430" t="s">
        <v>7128</v>
      </c>
      <c r="YI33" s="430" t="s">
        <v>1226</v>
      </c>
      <c r="YJ33" s="430">
        <v>1</v>
      </c>
      <c r="YK33" s="430">
        <v>2</v>
      </c>
      <c r="YL33" s="430">
        <v>1</v>
      </c>
      <c r="YM33" s="430">
        <v>2</v>
      </c>
      <c r="YN33" s="430">
        <v>1</v>
      </c>
      <c r="YO33" s="430">
        <v>2</v>
      </c>
      <c r="YP33" s="430" t="s">
        <v>7129</v>
      </c>
      <c r="YQ33" s="430" t="s">
        <v>1226</v>
      </c>
      <c r="YR33" s="430" t="s">
        <v>1226</v>
      </c>
      <c r="YS33" s="430" t="s">
        <v>1226</v>
      </c>
      <c r="YT33" s="430" t="s">
        <v>1226</v>
      </c>
      <c r="YU33" s="430" t="s">
        <v>1226</v>
      </c>
      <c r="YV33" s="430" t="s">
        <v>1226</v>
      </c>
      <c r="YW33" s="430" t="s">
        <v>1226</v>
      </c>
      <c r="YX33" s="430" t="s">
        <v>1226</v>
      </c>
      <c r="YY33" s="430" t="s">
        <v>1226</v>
      </c>
      <c r="YZ33" s="430">
        <v>1</v>
      </c>
      <c r="ZA33" s="430">
        <v>2</v>
      </c>
      <c r="ZB33" s="430">
        <v>1</v>
      </c>
      <c r="ZC33" s="430">
        <v>2</v>
      </c>
      <c r="ZD33" s="430">
        <v>1</v>
      </c>
      <c r="ZE33" s="430">
        <v>2</v>
      </c>
      <c r="ZF33" s="430" t="s">
        <v>7130</v>
      </c>
      <c r="ZG33" s="430">
        <v>0</v>
      </c>
      <c r="ZH33" s="430" t="s">
        <v>1226</v>
      </c>
      <c r="ZI33" s="430">
        <v>0</v>
      </c>
      <c r="ZJ33" s="430" t="s">
        <v>1226</v>
      </c>
      <c r="ZK33" s="430">
        <v>0</v>
      </c>
      <c r="ZL33" s="430" t="s">
        <v>1226</v>
      </c>
      <c r="ZM33" s="430" t="s">
        <v>1226</v>
      </c>
      <c r="ZN33" s="430">
        <v>0</v>
      </c>
      <c r="ZO33" s="430" t="s">
        <v>1226</v>
      </c>
      <c r="ZP33" s="430">
        <v>0</v>
      </c>
      <c r="ZQ33" s="430" t="s">
        <v>1226</v>
      </c>
      <c r="ZR33" s="430">
        <v>0</v>
      </c>
      <c r="ZS33" s="430" t="s">
        <v>1226</v>
      </c>
      <c r="ZT33" s="430" t="s">
        <v>1226</v>
      </c>
      <c r="ZU33" s="430">
        <v>0</v>
      </c>
      <c r="ZV33" s="430" t="s">
        <v>1226</v>
      </c>
      <c r="ZW33" s="430">
        <v>0</v>
      </c>
      <c r="ZX33" s="430" t="s">
        <v>1226</v>
      </c>
      <c r="ZY33" s="430">
        <v>0</v>
      </c>
      <c r="ZZ33" s="430" t="s">
        <v>1226</v>
      </c>
      <c r="AAA33" s="430" t="s">
        <v>1226</v>
      </c>
      <c r="AAB33" s="430" t="s">
        <v>1226</v>
      </c>
      <c r="AAC33" s="430">
        <v>1</v>
      </c>
      <c r="AAD33" s="430">
        <v>1</v>
      </c>
      <c r="AAE33" s="430">
        <v>1</v>
      </c>
      <c r="AAF33" s="430">
        <v>1</v>
      </c>
      <c r="AAG33" s="430">
        <v>1</v>
      </c>
      <c r="AAH33" s="430">
        <v>2</v>
      </c>
      <c r="AAI33" s="430" t="s">
        <v>7131</v>
      </c>
      <c r="AAJ33" s="430" t="s">
        <v>1226</v>
      </c>
      <c r="AAK33" s="430">
        <v>1</v>
      </c>
      <c r="AAL33" s="430">
        <v>1</v>
      </c>
      <c r="AAM33" s="430">
        <v>1</v>
      </c>
      <c r="AAN33" s="430">
        <v>1</v>
      </c>
      <c r="AAO33" s="430">
        <v>1</v>
      </c>
      <c r="AAP33" s="430">
        <v>2</v>
      </c>
      <c r="AAQ33" s="430" t="s">
        <v>7132</v>
      </c>
      <c r="AAR33" s="430" t="s">
        <v>1226</v>
      </c>
      <c r="AAS33" s="430">
        <v>1</v>
      </c>
      <c r="AAT33" s="430">
        <v>1</v>
      </c>
      <c r="AAU33" s="430">
        <v>1</v>
      </c>
      <c r="AAV33" s="430">
        <v>1</v>
      </c>
      <c r="AAW33" s="430">
        <v>1</v>
      </c>
      <c r="AAX33" s="430">
        <v>2</v>
      </c>
      <c r="AAY33" s="430" t="s">
        <v>7132</v>
      </c>
      <c r="AAZ33" s="430" t="s">
        <v>7133</v>
      </c>
      <c r="ABA33" s="430" t="s">
        <v>1226</v>
      </c>
      <c r="ABB33" s="430">
        <v>1</v>
      </c>
      <c r="ABC33" s="430">
        <v>1</v>
      </c>
      <c r="ABD33" s="430">
        <v>1</v>
      </c>
      <c r="ABE33" s="430">
        <v>1</v>
      </c>
      <c r="ABF33" s="430">
        <v>1</v>
      </c>
      <c r="ABG33" s="430">
        <v>2</v>
      </c>
      <c r="ABH33" s="430" t="s">
        <v>7134</v>
      </c>
      <c r="ABI33" s="430" t="s">
        <v>7135</v>
      </c>
      <c r="ABJ33" s="430">
        <v>3</v>
      </c>
      <c r="ABK33" s="430">
        <v>3</v>
      </c>
      <c r="ABL33" s="430">
        <v>3</v>
      </c>
      <c r="ABM33" s="430">
        <v>2</v>
      </c>
      <c r="ABN33" s="430">
        <v>3</v>
      </c>
      <c r="ABO33" s="430">
        <v>1</v>
      </c>
      <c r="ABP33" s="430">
        <v>1</v>
      </c>
      <c r="ABQ33" s="430">
        <v>1</v>
      </c>
      <c r="ABR33" s="430" t="s">
        <v>7136</v>
      </c>
      <c r="ABS33" s="430">
        <v>2</v>
      </c>
      <c r="ABT33" s="430">
        <v>2</v>
      </c>
      <c r="ABU33" s="430">
        <v>1</v>
      </c>
      <c r="ABV33" s="430">
        <v>2</v>
      </c>
      <c r="ABW33" s="430">
        <v>1</v>
      </c>
      <c r="ABX33" s="430">
        <v>3</v>
      </c>
      <c r="ABY33" s="430">
        <v>3</v>
      </c>
      <c r="ABZ33" s="430">
        <v>2</v>
      </c>
      <c r="ACA33" s="430" t="s">
        <v>7137</v>
      </c>
      <c r="ACB33" s="430">
        <v>1</v>
      </c>
      <c r="ACC33" s="430">
        <v>1</v>
      </c>
      <c r="ACD33" s="430">
        <v>1</v>
      </c>
      <c r="ACE33" s="430">
        <v>1</v>
      </c>
      <c r="ACF33" s="430">
        <v>1</v>
      </c>
      <c r="ACG33" s="430">
        <v>2</v>
      </c>
      <c r="ACH33" s="430">
        <v>1</v>
      </c>
      <c r="ACI33" s="430">
        <v>3</v>
      </c>
      <c r="ACJ33" s="430" t="s">
        <v>7138</v>
      </c>
      <c r="ACK33" s="430">
        <v>2</v>
      </c>
      <c r="ACL33" s="430">
        <v>2</v>
      </c>
      <c r="ACM33" s="430">
        <v>2</v>
      </c>
      <c r="ACN33" s="430">
        <v>2</v>
      </c>
      <c r="ACO33" s="430">
        <v>2</v>
      </c>
      <c r="ACP33" s="430">
        <v>1</v>
      </c>
      <c r="ACQ33" s="430">
        <v>1</v>
      </c>
      <c r="ACR33" s="430">
        <v>1</v>
      </c>
      <c r="ACS33" s="430" t="s">
        <v>7139</v>
      </c>
      <c r="ACT33" s="430">
        <v>2</v>
      </c>
      <c r="ACU33" s="430">
        <v>2</v>
      </c>
      <c r="ACV33" s="430">
        <v>2</v>
      </c>
      <c r="ACW33" s="430">
        <v>2</v>
      </c>
      <c r="ACX33" s="430">
        <v>2</v>
      </c>
      <c r="ACY33" s="430">
        <v>1</v>
      </c>
      <c r="ACZ33" s="430">
        <v>2</v>
      </c>
      <c r="ADA33" s="430">
        <v>2</v>
      </c>
      <c r="ADB33" s="430" t="s">
        <v>7140</v>
      </c>
      <c r="ADC33" s="430">
        <v>2</v>
      </c>
      <c r="ADD33" s="430">
        <v>1</v>
      </c>
      <c r="ADE33" s="430">
        <v>2</v>
      </c>
      <c r="ADF33" s="430">
        <v>3</v>
      </c>
      <c r="ADG33" s="430">
        <v>3</v>
      </c>
      <c r="ADH33" s="430">
        <v>1</v>
      </c>
      <c r="ADI33" s="430">
        <v>1</v>
      </c>
      <c r="ADJ33" s="430">
        <v>1</v>
      </c>
      <c r="ADK33" s="430" t="s">
        <v>7141</v>
      </c>
      <c r="ADL33" s="430">
        <v>2</v>
      </c>
      <c r="ADM33" s="430">
        <v>2</v>
      </c>
      <c r="ADN33" s="430">
        <v>2</v>
      </c>
      <c r="ADO33" s="430">
        <v>2</v>
      </c>
      <c r="ADP33" s="430">
        <v>2</v>
      </c>
      <c r="ADQ33" s="430">
        <v>2</v>
      </c>
      <c r="ADR33" s="430">
        <v>2</v>
      </c>
      <c r="ADS33" s="430">
        <v>2</v>
      </c>
      <c r="ADT33" s="430" t="s">
        <v>7142</v>
      </c>
      <c r="ADU33" s="430">
        <v>2</v>
      </c>
      <c r="ADV33" s="430">
        <v>2</v>
      </c>
      <c r="ADW33" s="430">
        <v>2</v>
      </c>
      <c r="ADX33" s="430">
        <v>2</v>
      </c>
      <c r="ADY33" s="430">
        <v>2</v>
      </c>
      <c r="ADZ33" s="430">
        <v>2</v>
      </c>
      <c r="AEA33" s="430">
        <v>2</v>
      </c>
      <c r="AEB33" s="430">
        <v>2</v>
      </c>
      <c r="AEC33" s="430" t="s">
        <v>7143</v>
      </c>
      <c r="AED33" s="430">
        <v>2</v>
      </c>
      <c r="AEE33" s="430">
        <v>2</v>
      </c>
      <c r="AEF33" s="430">
        <v>2</v>
      </c>
      <c r="AEG33" s="430">
        <v>2</v>
      </c>
      <c r="AEH33" s="430">
        <v>2</v>
      </c>
      <c r="AEI33" s="430">
        <v>2</v>
      </c>
      <c r="AEJ33" s="430">
        <v>2</v>
      </c>
      <c r="AEK33" s="430">
        <v>2</v>
      </c>
      <c r="AEL33" s="430" t="s">
        <v>7144</v>
      </c>
      <c r="AEM33" s="430">
        <v>2</v>
      </c>
      <c r="AEN33" s="430">
        <v>2</v>
      </c>
      <c r="AEO33" s="430">
        <v>2</v>
      </c>
      <c r="AEP33" s="430">
        <v>2</v>
      </c>
      <c r="AEQ33" s="430">
        <v>2</v>
      </c>
      <c r="AER33" s="430">
        <v>2</v>
      </c>
      <c r="AES33" s="430">
        <v>2</v>
      </c>
      <c r="AET33" s="430">
        <v>2</v>
      </c>
      <c r="AEU33" s="430" t="s">
        <v>7145</v>
      </c>
      <c r="AEV33" s="430">
        <v>2</v>
      </c>
      <c r="AEW33" s="430">
        <v>1</v>
      </c>
      <c r="AEX33" s="430">
        <v>1</v>
      </c>
      <c r="AEY33" s="430">
        <v>1</v>
      </c>
      <c r="AEZ33" s="430">
        <v>1</v>
      </c>
      <c r="AFA33" s="430">
        <v>1</v>
      </c>
      <c r="AFB33" s="430">
        <v>1</v>
      </c>
      <c r="AFC33" s="430">
        <v>1</v>
      </c>
      <c r="AFD33" s="430" t="s">
        <v>7146</v>
      </c>
      <c r="AFE33" s="430">
        <v>1</v>
      </c>
      <c r="AFF33" s="430">
        <v>1</v>
      </c>
      <c r="AFG33" s="430">
        <v>1</v>
      </c>
      <c r="AFH33" s="430">
        <v>1</v>
      </c>
      <c r="AFI33" s="430">
        <v>2</v>
      </c>
      <c r="AFJ33" s="430">
        <v>1</v>
      </c>
      <c r="AFK33" s="430">
        <v>1</v>
      </c>
      <c r="AFL33" s="430">
        <v>1</v>
      </c>
      <c r="AFM33" s="430" t="s">
        <v>7147</v>
      </c>
      <c r="AFN33" s="430">
        <v>1</v>
      </c>
      <c r="AFO33" s="430">
        <v>1</v>
      </c>
      <c r="AFP33" s="430">
        <v>2</v>
      </c>
      <c r="AFQ33" s="430">
        <v>2</v>
      </c>
      <c r="AFR33" s="430">
        <v>2</v>
      </c>
      <c r="AFS33" s="430">
        <v>1</v>
      </c>
      <c r="AFT33" s="430">
        <v>1</v>
      </c>
      <c r="AFU33" s="430">
        <v>1</v>
      </c>
      <c r="AFV33" s="430" t="s">
        <v>1226</v>
      </c>
      <c r="AFW33" s="430" t="s">
        <v>1226</v>
      </c>
      <c r="AFX33" s="430" t="s">
        <v>1226</v>
      </c>
      <c r="AFY33" s="430" t="s">
        <v>1226</v>
      </c>
      <c r="AFZ33" s="430" t="s">
        <v>1226</v>
      </c>
      <c r="AGA33" s="430" t="s">
        <v>1226</v>
      </c>
      <c r="AGB33" s="430" t="s">
        <v>1226</v>
      </c>
      <c r="AGC33" s="430" t="s">
        <v>1226</v>
      </c>
      <c r="AGD33" s="430" t="s">
        <v>1226</v>
      </c>
      <c r="AGE33" s="430">
        <v>1</v>
      </c>
      <c r="AGF33" s="430" t="s">
        <v>7148</v>
      </c>
      <c r="AGG33" s="430" t="s">
        <v>7149</v>
      </c>
      <c r="AGH33" s="430">
        <v>1</v>
      </c>
      <c r="AGI33" s="430">
        <v>1</v>
      </c>
      <c r="AGJ33" s="430">
        <v>1</v>
      </c>
      <c r="AGK33" s="430" t="s">
        <v>1226</v>
      </c>
      <c r="AGL33" s="430" t="s">
        <v>1226</v>
      </c>
      <c r="AGM33" s="430" t="s">
        <v>1226</v>
      </c>
      <c r="AGN33" s="430" t="s">
        <v>1226</v>
      </c>
      <c r="AGO33" s="430" t="s">
        <v>1226</v>
      </c>
      <c r="AGP33" s="430">
        <v>0</v>
      </c>
      <c r="AGQ33" s="430">
        <v>1</v>
      </c>
      <c r="AGR33" s="430">
        <v>0</v>
      </c>
      <c r="AGS33" s="430" t="s">
        <v>3518</v>
      </c>
      <c r="AGT33" s="430" t="s">
        <v>7150</v>
      </c>
      <c r="AGU33" s="430">
        <v>0</v>
      </c>
      <c r="AGV33" s="430" t="s">
        <v>1226</v>
      </c>
      <c r="AGW33" s="430">
        <v>1</v>
      </c>
      <c r="AGX33" s="430" t="s">
        <v>1226</v>
      </c>
      <c r="AGY33" s="430">
        <v>0</v>
      </c>
      <c r="AGZ33" s="430" t="s">
        <v>1226</v>
      </c>
      <c r="AHA33" s="430">
        <v>1</v>
      </c>
      <c r="AHB33" s="430" t="s">
        <v>1226</v>
      </c>
      <c r="AHC33" s="430">
        <v>0</v>
      </c>
      <c r="AHD33" s="430" t="s">
        <v>1226</v>
      </c>
      <c r="AHE33" s="430">
        <v>1</v>
      </c>
      <c r="AHF33" s="430" t="s">
        <v>1226</v>
      </c>
      <c r="AHG33" s="430">
        <v>0</v>
      </c>
      <c r="AHH33" s="430" t="s">
        <v>1226</v>
      </c>
      <c r="AHI33" s="430">
        <v>1</v>
      </c>
      <c r="AHJ33" s="430" t="s">
        <v>1226</v>
      </c>
      <c r="AHK33" s="430">
        <v>0</v>
      </c>
      <c r="AHL33" s="430" t="s">
        <v>1226</v>
      </c>
      <c r="AHM33" s="430">
        <v>1</v>
      </c>
      <c r="AHN33" s="430" t="s">
        <v>1226</v>
      </c>
      <c r="AHO33" s="430">
        <v>0</v>
      </c>
      <c r="AHP33" s="430" t="s">
        <v>1226</v>
      </c>
      <c r="AHQ33" s="430">
        <v>1</v>
      </c>
      <c r="AHR33" s="430" t="s">
        <v>1226</v>
      </c>
      <c r="AHS33" s="430" t="s">
        <v>1226</v>
      </c>
      <c r="AHT33" s="430" t="s">
        <v>1226</v>
      </c>
      <c r="AHU33" s="430" t="s">
        <v>1226</v>
      </c>
      <c r="AHV33" s="430" t="s">
        <v>1226</v>
      </c>
      <c r="AHW33" s="430" t="s">
        <v>1226</v>
      </c>
      <c r="AHX33" s="430" t="s">
        <v>1226</v>
      </c>
      <c r="AHY33" s="430" t="s">
        <v>1226</v>
      </c>
      <c r="AHZ33" s="430" t="s">
        <v>1226</v>
      </c>
      <c r="AIA33" s="430" t="s">
        <v>1226</v>
      </c>
      <c r="AIB33" s="430" t="s">
        <v>1226</v>
      </c>
      <c r="AIC33" s="430" t="s">
        <v>1226</v>
      </c>
      <c r="AID33" s="430" t="s">
        <v>1226</v>
      </c>
      <c r="AIE33" s="430" t="s">
        <v>1226</v>
      </c>
      <c r="AIF33" s="430" t="s">
        <v>1226</v>
      </c>
      <c r="AIG33" s="430" t="s">
        <v>1226</v>
      </c>
      <c r="AIH33" s="430" t="s">
        <v>1226</v>
      </c>
      <c r="AII33" s="430" t="s">
        <v>1226</v>
      </c>
      <c r="AIJ33" s="430" t="s">
        <v>1226</v>
      </c>
      <c r="AIK33" s="430" t="s">
        <v>1226</v>
      </c>
      <c r="AIL33" s="430" t="s">
        <v>1226</v>
      </c>
      <c r="AIM33" s="430" t="s">
        <v>1226</v>
      </c>
      <c r="AIN33" s="430" t="s">
        <v>1226</v>
      </c>
      <c r="AIO33" s="430" t="s">
        <v>1226</v>
      </c>
      <c r="AIP33" s="430" t="s">
        <v>1226</v>
      </c>
      <c r="AIQ33" s="430" t="s">
        <v>1226</v>
      </c>
      <c r="AIR33" s="430" t="s">
        <v>1226</v>
      </c>
      <c r="AIS33" s="430" t="s">
        <v>1226</v>
      </c>
      <c r="AIT33" s="430" t="s">
        <v>1226</v>
      </c>
      <c r="AIU33" s="430" t="s">
        <v>1226</v>
      </c>
    </row>
    <row r="34" spans="1:931" x14ac:dyDescent="0.2">
      <c r="A34" s="430" t="s">
        <v>1240</v>
      </c>
      <c r="B34" s="430" t="s">
        <v>1241</v>
      </c>
      <c r="C34" s="430" t="s">
        <v>1070</v>
      </c>
      <c r="D34" s="430" t="s">
        <v>1050</v>
      </c>
      <c r="E34" s="430" t="s">
        <v>1057</v>
      </c>
      <c r="F34" s="443">
        <v>5.1539570000000001</v>
      </c>
      <c r="G34" s="443">
        <v>64282.438666738999</v>
      </c>
      <c r="H34" s="430">
        <v>1</v>
      </c>
      <c r="I34" s="430">
        <v>0</v>
      </c>
      <c r="J34" s="430">
        <v>2020</v>
      </c>
      <c r="K34" s="430" t="s">
        <v>1226</v>
      </c>
      <c r="L34" s="430" t="s">
        <v>7220</v>
      </c>
      <c r="M34" s="430" t="s">
        <v>1226</v>
      </c>
      <c r="N34" s="430">
        <v>1</v>
      </c>
      <c r="O34" s="430">
        <v>1</v>
      </c>
      <c r="P34" s="430" t="s">
        <v>7221</v>
      </c>
      <c r="Q34" s="430" t="s">
        <v>7222</v>
      </c>
      <c r="R34" s="430">
        <v>2015</v>
      </c>
      <c r="S34" s="430">
        <v>2015</v>
      </c>
      <c r="T34" s="430" t="s">
        <v>7223</v>
      </c>
      <c r="U34" s="430" t="s">
        <v>7224</v>
      </c>
      <c r="V34" s="430">
        <v>1</v>
      </c>
      <c r="W34" s="430">
        <v>1</v>
      </c>
      <c r="X34" s="430" t="s">
        <v>7225</v>
      </c>
      <c r="Y34" s="430" t="s">
        <v>7226</v>
      </c>
      <c r="Z34" s="430">
        <v>2015</v>
      </c>
      <c r="AA34" s="430">
        <v>2015</v>
      </c>
      <c r="AB34" s="430" t="s">
        <v>7227</v>
      </c>
      <c r="AC34" s="430" t="s">
        <v>7227</v>
      </c>
      <c r="AD34" s="430">
        <v>1</v>
      </c>
      <c r="AE34" s="430" t="s">
        <v>7228</v>
      </c>
      <c r="AF34" s="430">
        <v>2017</v>
      </c>
      <c r="AG34" s="430">
        <v>1</v>
      </c>
      <c r="AH34" s="430" t="s">
        <v>7229</v>
      </c>
      <c r="AI34" s="430">
        <v>2020</v>
      </c>
      <c r="AJ34" s="430">
        <v>1</v>
      </c>
      <c r="AK34" s="430" t="s">
        <v>7230</v>
      </c>
      <c r="AL34" s="430">
        <v>2017</v>
      </c>
      <c r="AM34" s="430">
        <v>1</v>
      </c>
      <c r="AN34" s="430" t="s">
        <v>7231</v>
      </c>
      <c r="AO34" s="430">
        <v>2016</v>
      </c>
      <c r="AP34" s="430">
        <v>1</v>
      </c>
      <c r="AQ34" s="430" t="s">
        <v>7232</v>
      </c>
      <c r="AR34" s="430">
        <v>2017</v>
      </c>
      <c r="AS34" s="430">
        <v>1</v>
      </c>
      <c r="AT34" s="430" t="s">
        <v>7233</v>
      </c>
      <c r="AU34" s="430">
        <v>2016</v>
      </c>
      <c r="AV34" s="430">
        <v>1</v>
      </c>
      <c r="AW34" s="430" t="s">
        <v>7234</v>
      </c>
      <c r="AX34" s="430">
        <v>2016</v>
      </c>
      <c r="AY34" s="430">
        <v>1</v>
      </c>
      <c r="AZ34" s="430" t="s">
        <v>7235</v>
      </c>
      <c r="BA34" s="430">
        <v>2007</v>
      </c>
      <c r="BB34" s="430">
        <v>1</v>
      </c>
      <c r="BC34" s="430" t="s">
        <v>7236</v>
      </c>
      <c r="BD34" s="430">
        <v>1980</v>
      </c>
      <c r="BE34" s="430">
        <v>1</v>
      </c>
      <c r="BF34" s="430" t="s">
        <v>7237</v>
      </c>
      <c r="BG34" s="430">
        <v>1980</v>
      </c>
      <c r="BH34" s="430">
        <v>1</v>
      </c>
      <c r="BI34" s="430" t="s">
        <v>7238</v>
      </c>
      <c r="BJ34" s="430">
        <v>1980</v>
      </c>
      <c r="BK34" s="430">
        <v>1</v>
      </c>
      <c r="BL34" s="430" t="s">
        <v>7239</v>
      </c>
      <c r="BM34" s="430">
        <v>2021</v>
      </c>
      <c r="BN34" s="430">
        <v>1</v>
      </c>
      <c r="BO34" s="430" t="s">
        <v>7240</v>
      </c>
      <c r="BP34" s="430">
        <v>2003</v>
      </c>
      <c r="BQ34" s="430">
        <v>1</v>
      </c>
      <c r="BR34" s="430">
        <v>0</v>
      </c>
      <c r="BS34" s="430" t="s">
        <v>7241</v>
      </c>
      <c r="BT34" s="430">
        <v>1</v>
      </c>
      <c r="BU34" s="430">
        <v>0</v>
      </c>
      <c r="BV34" s="430" t="s">
        <v>7242</v>
      </c>
      <c r="BW34" s="430">
        <v>0</v>
      </c>
      <c r="BX34" s="430" t="s">
        <v>1226</v>
      </c>
      <c r="BY34" s="430" t="s">
        <v>1226</v>
      </c>
      <c r="BZ34" s="430">
        <v>0</v>
      </c>
      <c r="CA34" s="430" t="s">
        <v>1226</v>
      </c>
      <c r="CB34" s="430">
        <v>1</v>
      </c>
      <c r="CC34" s="430" t="s">
        <v>7243</v>
      </c>
      <c r="CD34" s="430">
        <v>0.5</v>
      </c>
      <c r="CE34" s="430">
        <v>47</v>
      </c>
      <c r="CF34" s="430">
        <v>462</v>
      </c>
      <c r="CG34" s="430">
        <v>0.5</v>
      </c>
      <c r="CH34" s="430">
        <v>162</v>
      </c>
      <c r="CI34" s="430">
        <v>2161</v>
      </c>
      <c r="CJ34" s="430">
        <v>0</v>
      </c>
      <c r="CK34" s="430" t="s">
        <v>1226</v>
      </c>
      <c r="CL34" s="430">
        <v>488</v>
      </c>
      <c r="CM34" s="430">
        <v>0</v>
      </c>
      <c r="CN34" s="430" t="s">
        <v>1226</v>
      </c>
      <c r="CO34" s="430">
        <v>8725</v>
      </c>
      <c r="CP34" s="430">
        <v>0</v>
      </c>
      <c r="CQ34" s="430" t="s">
        <v>1226</v>
      </c>
      <c r="CR34" s="430">
        <v>488</v>
      </c>
      <c r="CS34" s="430">
        <v>0.66</v>
      </c>
      <c r="CT34" s="430" t="s">
        <v>7244</v>
      </c>
      <c r="CU34" s="430" t="s">
        <v>7245</v>
      </c>
      <c r="CV34" s="430">
        <v>2016</v>
      </c>
      <c r="CW34" s="430">
        <v>0.75</v>
      </c>
      <c r="CX34" s="430" t="s">
        <v>7246</v>
      </c>
      <c r="CY34" s="430" t="s">
        <v>7247</v>
      </c>
      <c r="CZ34" s="430">
        <v>2016</v>
      </c>
      <c r="DA34" s="430">
        <v>1</v>
      </c>
      <c r="DB34" s="430">
        <v>6224000000</v>
      </c>
      <c r="DC34" s="430" t="s">
        <v>4212</v>
      </c>
      <c r="DD34" s="430" t="s">
        <v>7248</v>
      </c>
      <c r="DE34" s="430">
        <v>0</v>
      </c>
      <c r="DF34" s="430">
        <v>0</v>
      </c>
      <c r="DG34" s="430">
        <v>0.66</v>
      </c>
      <c r="DH34" s="430" t="s">
        <v>7249</v>
      </c>
      <c r="DI34" s="430" t="s">
        <v>7250</v>
      </c>
      <c r="DJ34" s="430">
        <v>2016</v>
      </c>
      <c r="DK34" s="430">
        <v>0.75</v>
      </c>
      <c r="DL34" s="430" t="s">
        <v>7251</v>
      </c>
      <c r="DM34" s="430" t="s">
        <v>7252</v>
      </c>
      <c r="DN34" s="430">
        <v>2016</v>
      </c>
      <c r="DO34" s="430">
        <v>1</v>
      </c>
      <c r="DP34" s="430">
        <v>6224000000</v>
      </c>
      <c r="DQ34" s="430" t="s">
        <v>4212</v>
      </c>
      <c r="DR34" s="430" t="s">
        <v>7248</v>
      </c>
      <c r="DS34" s="430">
        <v>0</v>
      </c>
      <c r="DT34" s="430">
        <v>0</v>
      </c>
      <c r="DU34" s="430">
        <v>0.66</v>
      </c>
      <c r="DV34" s="430" t="s">
        <v>7253</v>
      </c>
      <c r="DW34" s="430" t="s">
        <v>7254</v>
      </c>
      <c r="DX34" s="430">
        <v>2018</v>
      </c>
      <c r="DY34" s="430">
        <v>0.75</v>
      </c>
      <c r="DZ34" s="430" t="s">
        <v>7255</v>
      </c>
      <c r="EA34" s="430" t="s">
        <v>7256</v>
      </c>
      <c r="EB34" s="430">
        <v>2021</v>
      </c>
      <c r="EC34" s="430">
        <v>1</v>
      </c>
      <c r="ED34" s="430">
        <v>1272013732</v>
      </c>
      <c r="EE34" s="430" t="s">
        <v>4212</v>
      </c>
      <c r="EF34" s="430" t="s">
        <v>7257</v>
      </c>
      <c r="EG34" s="430">
        <v>0.5</v>
      </c>
      <c r="EH34" s="430">
        <v>0.5</v>
      </c>
      <c r="EI34" s="430">
        <v>0.66</v>
      </c>
      <c r="EJ34" s="430" t="s">
        <v>7258</v>
      </c>
      <c r="EK34" s="430" t="s">
        <v>7259</v>
      </c>
      <c r="EL34" s="430">
        <v>2016</v>
      </c>
      <c r="EM34" s="430">
        <v>0.75</v>
      </c>
      <c r="EN34" s="430" t="s">
        <v>7260</v>
      </c>
      <c r="EO34" s="430" t="s">
        <v>7261</v>
      </c>
      <c r="EP34" s="430">
        <v>2017</v>
      </c>
      <c r="EQ34" s="430">
        <v>0</v>
      </c>
      <c r="ER34" s="430" t="s">
        <v>1226</v>
      </c>
      <c r="ES34" s="430" t="s">
        <v>1226</v>
      </c>
      <c r="ET34" s="430" t="s">
        <v>1226</v>
      </c>
      <c r="EU34" s="430">
        <v>0</v>
      </c>
      <c r="EV34" s="430">
        <v>0</v>
      </c>
      <c r="EW34" s="430">
        <v>0</v>
      </c>
      <c r="EX34" s="430" t="s">
        <v>7262</v>
      </c>
      <c r="EY34" s="430" t="s">
        <v>7263</v>
      </c>
      <c r="EZ34" s="430">
        <v>2016</v>
      </c>
      <c r="FA34" s="430">
        <v>0</v>
      </c>
      <c r="FB34" s="430" t="s">
        <v>7264</v>
      </c>
      <c r="FC34" s="430" t="s">
        <v>7265</v>
      </c>
      <c r="FD34" s="430" t="s">
        <v>1226</v>
      </c>
      <c r="FE34" s="430">
        <v>0</v>
      </c>
      <c r="FF34" s="430" t="s">
        <v>1226</v>
      </c>
      <c r="FG34" s="430" t="s">
        <v>1226</v>
      </c>
      <c r="FH34" s="430" t="s">
        <v>1226</v>
      </c>
      <c r="FI34" s="430">
        <v>0</v>
      </c>
      <c r="FJ34" s="430">
        <v>0</v>
      </c>
      <c r="FK34" s="430">
        <v>0</v>
      </c>
      <c r="FL34" s="430" t="s">
        <v>1226</v>
      </c>
      <c r="FM34" s="430" t="s">
        <v>1226</v>
      </c>
      <c r="FN34" s="430" t="s">
        <v>1226</v>
      </c>
      <c r="FO34" s="430">
        <v>0</v>
      </c>
      <c r="FP34" s="430" t="s">
        <v>1226</v>
      </c>
      <c r="FQ34" s="430" t="s">
        <v>1226</v>
      </c>
      <c r="FR34" s="430" t="s">
        <v>1226</v>
      </c>
      <c r="FS34" s="430">
        <v>0</v>
      </c>
      <c r="FT34" s="430" t="s">
        <v>1226</v>
      </c>
      <c r="FU34" s="430" t="s">
        <v>1226</v>
      </c>
      <c r="FV34" s="430" t="s">
        <v>1226</v>
      </c>
      <c r="FW34" s="430">
        <v>0</v>
      </c>
      <c r="FX34" s="430">
        <v>0</v>
      </c>
      <c r="FY34" s="430">
        <v>1</v>
      </c>
      <c r="FZ34" s="430">
        <v>1</v>
      </c>
      <c r="GA34" s="430">
        <v>1</v>
      </c>
      <c r="GB34" s="430" t="s">
        <v>1226</v>
      </c>
      <c r="GC34" s="430" t="s">
        <v>1226</v>
      </c>
      <c r="GD34" s="430" t="s">
        <v>1226</v>
      </c>
      <c r="GE34" s="430" t="s">
        <v>1226</v>
      </c>
      <c r="GF34" s="430">
        <v>1</v>
      </c>
      <c r="GG34" s="430">
        <v>1</v>
      </c>
      <c r="GH34" s="430">
        <v>1</v>
      </c>
      <c r="GI34" s="430" t="s">
        <v>1226</v>
      </c>
      <c r="GJ34" s="430" t="s">
        <v>1226</v>
      </c>
      <c r="GK34" s="430" t="s">
        <v>1226</v>
      </c>
      <c r="GL34" s="430" t="s">
        <v>1226</v>
      </c>
      <c r="GM34" s="430">
        <v>1</v>
      </c>
      <c r="GN34" s="430">
        <v>1</v>
      </c>
      <c r="GO34" s="430">
        <v>1</v>
      </c>
      <c r="GP34" s="430" t="s">
        <v>1226</v>
      </c>
      <c r="GQ34" s="430" t="s">
        <v>1226</v>
      </c>
      <c r="GR34" s="430" t="s">
        <v>1226</v>
      </c>
      <c r="GS34" s="430" t="s">
        <v>1226</v>
      </c>
      <c r="GT34" s="430">
        <v>1</v>
      </c>
      <c r="GU34" s="430">
        <v>1</v>
      </c>
      <c r="GV34" s="430">
        <v>1</v>
      </c>
      <c r="GW34" s="430" t="s">
        <v>1226</v>
      </c>
      <c r="GX34" s="430" t="s">
        <v>1226</v>
      </c>
      <c r="GY34" s="430" t="s">
        <v>1226</v>
      </c>
      <c r="GZ34" s="430" t="s">
        <v>1226</v>
      </c>
      <c r="HA34" s="430">
        <v>1</v>
      </c>
      <c r="HB34" s="430">
        <v>1</v>
      </c>
      <c r="HC34" s="430">
        <v>1</v>
      </c>
      <c r="HD34" s="430" t="s">
        <v>1226</v>
      </c>
      <c r="HE34" s="430" t="s">
        <v>1226</v>
      </c>
      <c r="HF34" s="430" t="s">
        <v>1226</v>
      </c>
      <c r="HG34" s="430" t="s">
        <v>1226</v>
      </c>
      <c r="HH34" s="430">
        <v>1</v>
      </c>
      <c r="HI34" s="430">
        <v>1</v>
      </c>
      <c r="HJ34" s="430">
        <v>1</v>
      </c>
      <c r="HK34" s="430" t="s">
        <v>1226</v>
      </c>
      <c r="HL34" s="430" t="s">
        <v>1226</v>
      </c>
      <c r="HM34" s="430" t="s">
        <v>1226</v>
      </c>
      <c r="HN34" s="430" t="s">
        <v>1226</v>
      </c>
      <c r="HO34" s="430">
        <v>1</v>
      </c>
      <c r="HP34" s="430">
        <v>1</v>
      </c>
      <c r="HQ34" s="430">
        <v>1</v>
      </c>
      <c r="HR34" s="430" t="s">
        <v>1226</v>
      </c>
      <c r="HS34" s="430" t="s">
        <v>1226</v>
      </c>
      <c r="HT34" s="430" t="s">
        <v>1226</v>
      </c>
      <c r="HU34" s="430" t="s">
        <v>1226</v>
      </c>
      <c r="HV34" s="430">
        <v>1</v>
      </c>
      <c r="HW34" s="430">
        <v>1</v>
      </c>
      <c r="HX34" s="430">
        <v>1</v>
      </c>
      <c r="HY34" s="430" t="s">
        <v>1226</v>
      </c>
      <c r="HZ34" s="430" t="s">
        <v>1226</v>
      </c>
      <c r="IA34" s="430" t="s">
        <v>1226</v>
      </c>
      <c r="IB34" s="430" t="s">
        <v>1226</v>
      </c>
      <c r="IC34" s="430">
        <v>1</v>
      </c>
      <c r="ID34" s="430">
        <v>1</v>
      </c>
      <c r="IE34" s="430">
        <v>1</v>
      </c>
      <c r="IF34" s="430" t="s">
        <v>1226</v>
      </c>
      <c r="IG34" s="430" t="s">
        <v>1226</v>
      </c>
      <c r="IH34" s="430" t="s">
        <v>1226</v>
      </c>
      <c r="II34" s="430" t="s">
        <v>1226</v>
      </c>
      <c r="IJ34" s="430" t="s">
        <v>1226</v>
      </c>
      <c r="IK34" s="430" t="s">
        <v>1226</v>
      </c>
      <c r="IL34" s="430">
        <v>0</v>
      </c>
      <c r="IM34" s="430" t="s">
        <v>1226</v>
      </c>
      <c r="IN34" s="430" t="s">
        <v>1226</v>
      </c>
      <c r="IO34" s="430" t="s">
        <v>1226</v>
      </c>
      <c r="IP34" s="430" t="s">
        <v>1226</v>
      </c>
      <c r="IQ34" s="430" t="s">
        <v>1226</v>
      </c>
      <c r="IR34" s="430" t="s">
        <v>1226</v>
      </c>
      <c r="IS34" s="430" t="s">
        <v>1226</v>
      </c>
      <c r="IT34" s="430" t="s">
        <v>1226</v>
      </c>
      <c r="IU34" s="430">
        <v>0</v>
      </c>
      <c r="IV34" s="430" t="s">
        <v>1226</v>
      </c>
      <c r="IW34" s="430" t="s">
        <v>1226</v>
      </c>
      <c r="IX34" s="430" t="s">
        <v>1226</v>
      </c>
      <c r="IY34" s="430" t="s">
        <v>1226</v>
      </c>
      <c r="IZ34" s="430" t="s">
        <v>1226</v>
      </c>
      <c r="JA34" s="430" t="s">
        <v>1226</v>
      </c>
      <c r="JB34" s="430" t="s">
        <v>1226</v>
      </c>
      <c r="JC34" s="430" t="s">
        <v>1226</v>
      </c>
      <c r="JD34" s="430">
        <v>0</v>
      </c>
      <c r="JE34" s="430" t="s">
        <v>1226</v>
      </c>
      <c r="JF34" s="430" t="s">
        <v>1226</v>
      </c>
      <c r="JG34" s="430" t="s">
        <v>1226</v>
      </c>
      <c r="JH34" s="430" t="s">
        <v>1226</v>
      </c>
      <c r="JI34" s="430" t="s">
        <v>1226</v>
      </c>
      <c r="JJ34" s="430" t="s">
        <v>1226</v>
      </c>
      <c r="JK34" s="430" t="s">
        <v>1226</v>
      </c>
      <c r="JL34" s="430" t="s">
        <v>1226</v>
      </c>
      <c r="JM34" s="430">
        <v>0</v>
      </c>
      <c r="JN34" s="430" t="s">
        <v>1226</v>
      </c>
      <c r="JO34" s="430" t="s">
        <v>1226</v>
      </c>
      <c r="JP34" s="430" t="s">
        <v>1226</v>
      </c>
      <c r="JQ34" s="430" t="s">
        <v>1226</v>
      </c>
      <c r="JR34" s="430" t="s">
        <v>1226</v>
      </c>
      <c r="JS34" s="430" t="s">
        <v>1226</v>
      </c>
      <c r="JT34" s="430" t="s">
        <v>1226</v>
      </c>
      <c r="JU34" s="430" t="s">
        <v>1226</v>
      </c>
      <c r="JV34" s="430">
        <v>1</v>
      </c>
      <c r="JW34" s="430" t="s">
        <v>1226</v>
      </c>
      <c r="JX34" s="430" t="s">
        <v>1226</v>
      </c>
      <c r="JY34" s="430" t="s">
        <v>1226</v>
      </c>
      <c r="JZ34" s="430" t="s">
        <v>1226</v>
      </c>
      <c r="KA34" s="430" t="s">
        <v>1226</v>
      </c>
      <c r="KB34" s="430" t="s">
        <v>1226</v>
      </c>
      <c r="KC34" s="430">
        <v>1</v>
      </c>
      <c r="KD34" s="430" t="s">
        <v>7266</v>
      </c>
      <c r="KE34" s="430">
        <v>0</v>
      </c>
      <c r="KF34" s="430" t="s">
        <v>1226</v>
      </c>
      <c r="KG34" s="430" t="s">
        <v>1226</v>
      </c>
      <c r="KH34" s="430" t="s">
        <v>1226</v>
      </c>
      <c r="KI34" s="430" t="s">
        <v>1226</v>
      </c>
      <c r="KJ34" s="430" t="s">
        <v>1226</v>
      </c>
      <c r="KK34" s="430" t="s">
        <v>1226</v>
      </c>
      <c r="KL34" s="430" t="s">
        <v>1226</v>
      </c>
      <c r="KM34" s="430" t="s">
        <v>1226</v>
      </c>
      <c r="KN34" s="430">
        <v>1</v>
      </c>
      <c r="KO34" s="430" t="s">
        <v>1226</v>
      </c>
      <c r="KP34" s="430" t="s">
        <v>1226</v>
      </c>
      <c r="KQ34" s="430" t="s">
        <v>1226</v>
      </c>
      <c r="KR34" s="430" t="s">
        <v>1226</v>
      </c>
      <c r="KS34" s="430" t="s">
        <v>1226</v>
      </c>
      <c r="KT34" s="430" t="s">
        <v>1226</v>
      </c>
      <c r="KU34" s="430">
        <v>1</v>
      </c>
      <c r="KV34" s="430" t="s">
        <v>7267</v>
      </c>
      <c r="KW34" s="430">
        <v>1</v>
      </c>
      <c r="KX34" s="430" t="s">
        <v>1226</v>
      </c>
      <c r="KY34" s="430" t="s">
        <v>1226</v>
      </c>
      <c r="KZ34" s="430" t="s">
        <v>1226</v>
      </c>
      <c r="LA34" s="430" t="s">
        <v>1226</v>
      </c>
      <c r="LB34" s="430" t="s">
        <v>1226</v>
      </c>
      <c r="LC34" s="430" t="s">
        <v>1226</v>
      </c>
      <c r="LD34" s="430">
        <v>1</v>
      </c>
      <c r="LE34" s="430" t="s">
        <v>7268</v>
      </c>
      <c r="LF34" s="430">
        <v>1</v>
      </c>
      <c r="LG34" s="430" t="s">
        <v>1226</v>
      </c>
      <c r="LH34" s="430" t="s">
        <v>1226</v>
      </c>
      <c r="LI34" s="430" t="s">
        <v>1226</v>
      </c>
      <c r="LJ34" s="430" t="s">
        <v>1226</v>
      </c>
      <c r="LK34" s="430" t="s">
        <v>1226</v>
      </c>
      <c r="LL34" s="430" t="s">
        <v>1226</v>
      </c>
      <c r="LM34" s="430">
        <v>1</v>
      </c>
      <c r="LN34" s="430" t="s">
        <v>7269</v>
      </c>
      <c r="LO34" s="430">
        <v>0</v>
      </c>
      <c r="LP34" s="430" t="s">
        <v>1226</v>
      </c>
      <c r="LQ34" s="430" t="s">
        <v>1226</v>
      </c>
      <c r="LR34" s="430" t="s">
        <v>1226</v>
      </c>
      <c r="LS34" s="430" t="s">
        <v>1226</v>
      </c>
      <c r="LT34" s="430" t="s">
        <v>1226</v>
      </c>
      <c r="LU34" s="430" t="s">
        <v>1226</v>
      </c>
      <c r="LV34" s="430" t="s">
        <v>1226</v>
      </c>
      <c r="LW34" s="430" t="s">
        <v>1226</v>
      </c>
      <c r="LX34" s="430">
        <v>0</v>
      </c>
      <c r="LY34" s="430" t="s">
        <v>1226</v>
      </c>
      <c r="LZ34" s="430" t="s">
        <v>1226</v>
      </c>
      <c r="MA34" s="430" t="s">
        <v>1226</v>
      </c>
      <c r="MB34" s="430" t="s">
        <v>1226</v>
      </c>
      <c r="MC34" s="430" t="s">
        <v>1226</v>
      </c>
      <c r="MD34" s="430" t="s">
        <v>1226</v>
      </c>
      <c r="ME34" s="430" t="s">
        <v>1226</v>
      </c>
      <c r="MF34" s="430" t="s">
        <v>1226</v>
      </c>
      <c r="MG34" s="430">
        <v>28</v>
      </c>
      <c r="MH34" s="444" t="s">
        <v>1226</v>
      </c>
      <c r="MI34" s="444" t="s">
        <v>1226</v>
      </c>
      <c r="MJ34" s="430">
        <v>29</v>
      </c>
      <c r="MK34" s="444" t="s">
        <v>1226</v>
      </c>
      <c r="ML34" s="444" t="s">
        <v>1226</v>
      </c>
      <c r="MM34" s="430">
        <v>7</v>
      </c>
      <c r="MN34" s="444">
        <v>1272.0137319999999</v>
      </c>
      <c r="MO34" s="444">
        <v>181.71624742857142</v>
      </c>
      <c r="MP34" s="430" t="s">
        <v>1226</v>
      </c>
      <c r="MQ34" s="444" t="s">
        <v>1226</v>
      </c>
      <c r="MR34" s="444" t="s">
        <v>1226</v>
      </c>
      <c r="MS34" s="430" t="s">
        <v>1226</v>
      </c>
      <c r="MT34" s="443" t="s">
        <v>1226</v>
      </c>
      <c r="MU34" s="443" t="s">
        <v>1226</v>
      </c>
      <c r="MV34" s="430" t="s">
        <v>1226</v>
      </c>
      <c r="MW34" s="444" t="s">
        <v>1226</v>
      </c>
      <c r="MX34" s="444" t="s">
        <v>1226</v>
      </c>
      <c r="MY34" s="430">
        <v>1</v>
      </c>
      <c r="MZ34" s="430" t="s">
        <v>7270</v>
      </c>
      <c r="NA34" s="430">
        <v>1</v>
      </c>
      <c r="NB34" s="430" t="s">
        <v>7271</v>
      </c>
      <c r="NC34" s="430">
        <v>1</v>
      </c>
      <c r="ND34" s="430" t="s">
        <v>7272</v>
      </c>
      <c r="NE34" s="430">
        <v>1</v>
      </c>
      <c r="NF34" s="430" t="s">
        <v>7273</v>
      </c>
      <c r="NG34" s="430">
        <v>1</v>
      </c>
      <c r="NH34" s="430" t="s">
        <v>7274</v>
      </c>
      <c r="NI34" s="430">
        <v>0</v>
      </c>
      <c r="NJ34" s="430" t="s">
        <v>1226</v>
      </c>
      <c r="NK34" s="430">
        <v>1</v>
      </c>
      <c r="NL34" s="430" t="s">
        <v>7275</v>
      </c>
      <c r="NM34" s="430">
        <v>1</v>
      </c>
      <c r="NN34" s="430" t="s">
        <v>7276</v>
      </c>
      <c r="NO34" s="430">
        <v>1</v>
      </c>
      <c r="NP34" s="430" t="s">
        <v>7277</v>
      </c>
      <c r="NQ34" s="430">
        <v>0</v>
      </c>
      <c r="NR34" s="430" t="s">
        <v>1226</v>
      </c>
      <c r="NS34" s="430" t="s">
        <v>1226</v>
      </c>
      <c r="NT34" s="430" t="s">
        <v>1226</v>
      </c>
      <c r="NU34" s="430">
        <v>0</v>
      </c>
      <c r="NV34" s="430" t="s">
        <v>7278</v>
      </c>
      <c r="NW34" s="430" t="s">
        <v>7279</v>
      </c>
      <c r="NX34" s="430" t="s">
        <v>1226</v>
      </c>
      <c r="NY34" s="430" t="s">
        <v>1226</v>
      </c>
      <c r="NZ34" s="430" t="s">
        <v>1226</v>
      </c>
      <c r="OA34" s="430" t="s">
        <v>1226</v>
      </c>
      <c r="OB34" s="430">
        <v>1</v>
      </c>
      <c r="OC34" s="430">
        <v>1</v>
      </c>
      <c r="OD34" s="430">
        <v>1</v>
      </c>
      <c r="OE34" s="430">
        <v>100</v>
      </c>
      <c r="OF34" s="430">
        <v>2045</v>
      </c>
      <c r="OG34" s="430">
        <v>100</v>
      </c>
      <c r="OH34" s="430">
        <v>2036</v>
      </c>
      <c r="OI34" s="430">
        <v>100</v>
      </c>
      <c r="OJ34" s="430">
        <v>2045</v>
      </c>
      <c r="OK34" s="430" t="s">
        <v>7280</v>
      </c>
      <c r="OL34" s="430" t="s">
        <v>7281</v>
      </c>
      <c r="OM34" s="430" t="s">
        <v>7281</v>
      </c>
      <c r="ON34" s="430" t="s">
        <v>7282</v>
      </c>
      <c r="OO34" s="430" t="s">
        <v>7283</v>
      </c>
      <c r="OP34" s="430" t="s">
        <v>7284</v>
      </c>
      <c r="OQ34" s="430" t="s">
        <v>7285</v>
      </c>
      <c r="OR34" s="430" t="s">
        <v>7286</v>
      </c>
      <c r="OS34" s="430" t="s">
        <v>7286</v>
      </c>
      <c r="OT34" s="430">
        <v>1</v>
      </c>
      <c r="OU34" s="430">
        <v>1</v>
      </c>
      <c r="OV34" s="430">
        <v>1</v>
      </c>
      <c r="OW34" s="430">
        <v>0</v>
      </c>
      <c r="OX34" s="430">
        <v>0</v>
      </c>
      <c r="OY34" s="430">
        <v>0</v>
      </c>
      <c r="OZ34" s="430" t="s">
        <v>7287</v>
      </c>
      <c r="PA34" s="430" t="s">
        <v>7287</v>
      </c>
      <c r="PB34" s="430" t="s">
        <v>7287</v>
      </c>
      <c r="PC34" s="430">
        <v>1</v>
      </c>
      <c r="PD34" s="430">
        <v>1</v>
      </c>
      <c r="PE34" s="430">
        <v>1</v>
      </c>
      <c r="PF34" s="430">
        <v>0</v>
      </c>
      <c r="PG34" s="430">
        <v>0</v>
      </c>
      <c r="PH34" s="430">
        <v>0</v>
      </c>
      <c r="PI34" s="430">
        <v>1</v>
      </c>
      <c r="PJ34" s="430">
        <v>1</v>
      </c>
      <c r="PK34" s="430">
        <v>1</v>
      </c>
      <c r="PL34" s="430">
        <v>0</v>
      </c>
      <c r="PM34" s="430">
        <v>0</v>
      </c>
      <c r="PN34" s="430">
        <v>0</v>
      </c>
      <c r="PO34" s="430">
        <v>1</v>
      </c>
      <c r="PP34" s="430">
        <v>1</v>
      </c>
      <c r="PQ34" s="430">
        <v>1</v>
      </c>
      <c r="PR34" s="430">
        <v>0</v>
      </c>
      <c r="PS34" s="430">
        <v>0</v>
      </c>
      <c r="PT34" s="430">
        <v>0</v>
      </c>
      <c r="PU34" s="430">
        <v>96.92</v>
      </c>
      <c r="PV34" s="430">
        <v>2010</v>
      </c>
      <c r="PW34" s="430">
        <v>99.03</v>
      </c>
      <c r="PX34" s="430">
        <v>2010</v>
      </c>
      <c r="PY34" s="430">
        <v>97.1</v>
      </c>
      <c r="PZ34" s="430">
        <v>2019</v>
      </c>
      <c r="QA34" s="430">
        <v>98.62</v>
      </c>
      <c r="QB34" s="430">
        <v>2020</v>
      </c>
      <c r="QC34" s="430">
        <v>99.11</v>
      </c>
      <c r="QD34" s="430">
        <v>2020</v>
      </c>
      <c r="QE34" s="430">
        <v>97.3</v>
      </c>
      <c r="QF34" s="430">
        <v>2020</v>
      </c>
      <c r="QG34" s="430" t="s">
        <v>7288</v>
      </c>
      <c r="QH34" s="430" t="s">
        <v>7288</v>
      </c>
      <c r="QI34" s="430" t="s">
        <v>7288</v>
      </c>
      <c r="QJ34" s="430">
        <v>1</v>
      </c>
      <c r="QK34" s="430">
        <v>0</v>
      </c>
      <c r="QL34" s="430">
        <v>0</v>
      </c>
      <c r="QM34" s="430">
        <v>100</v>
      </c>
      <c r="QN34" s="430">
        <v>2030</v>
      </c>
      <c r="QO34" s="430" t="s">
        <v>1226</v>
      </c>
      <c r="QP34" s="430" t="s">
        <v>1226</v>
      </c>
      <c r="QQ34" s="430" t="s">
        <v>1226</v>
      </c>
      <c r="QR34" s="430" t="s">
        <v>1226</v>
      </c>
      <c r="QS34" s="430" t="s">
        <v>7289</v>
      </c>
      <c r="QT34" s="430" t="s">
        <v>1226</v>
      </c>
      <c r="QU34" s="430" t="s">
        <v>1226</v>
      </c>
      <c r="QV34" s="430" t="s">
        <v>7290</v>
      </c>
      <c r="QW34" s="430" t="s">
        <v>1226</v>
      </c>
      <c r="QX34" s="430" t="s">
        <v>1226</v>
      </c>
      <c r="QY34" s="430" t="s">
        <v>7291</v>
      </c>
      <c r="QZ34" s="430" t="s">
        <v>1226</v>
      </c>
      <c r="RA34" s="430" t="s">
        <v>1226</v>
      </c>
      <c r="RB34" s="430">
        <v>1</v>
      </c>
      <c r="RC34" s="430" t="s">
        <v>1226</v>
      </c>
      <c r="RD34" s="430" t="s">
        <v>1226</v>
      </c>
      <c r="RE34" s="430" t="s">
        <v>7292</v>
      </c>
      <c r="RF34" s="430" t="s">
        <v>1226</v>
      </c>
      <c r="RG34" s="430" t="s">
        <v>1226</v>
      </c>
      <c r="RH34" s="430">
        <v>0</v>
      </c>
      <c r="RI34" s="430" t="s">
        <v>1226</v>
      </c>
      <c r="RJ34" s="430" t="s">
        <v>1226</v>
      </c>
      <c r="RK34" s="430" t="s">
        <v>1226</v>
      </c>
      <c r="RL34" s="430" t="s">
        <v>1226</v>
      </c>
      <c r="RM34" s="430" t="s">
        <v>1226</v>
      </c>
      <c r="RN34" s="430">
        <v>0</v>
      </c>
      <c r="RO34" s="430" t="s">
        <v>1226</v>
      </c>
      <c r="RP34" s="430" t="s">
        <v>1226</v>
      </c>
      <c r="RQ34" s="430" t="s">
        <v>1226</v>
      </c>
      <c r="RR34" s="430" t="s">
        <v>1226</v>
      </c>
      <c r="RS34" s="430" t="s">
        <v>1226</v>
      </c>
      <c r="RT34" s="430">
        <v>0</v>
      </c>
      <c r="RU34" s="430" t="s">
        <v>1226</v>
      </c>
      <c r="RV34" s="430" t="s">
        <v>1226</v>
      </c>
      <c r="RW34" s="430" t="s">
        <v>1226</v>
      </c>
      <c r="RX34" s="430" t="s">
        <v>1226</v>
      </c>
      <c r="RY34" s="430" t="s">
        <v>1226</v>
      </c>
      <c r="RZ34" s="430">
        <v>0</v>
      </c>
      <c r="SA34" s="430" t="s">
        <v>1226</v>
      </c>
      <c r="SB34" s="430" t="s">
        <v>1226</v>
      </c>
      <c r="SC34" s="430" t="s">
        <v>1226</v>
      </c>
      <c r="SD34" s="430" t="s">
        <v>1226</v>
      </c>
      <c r="SE34" s="430" t="s">
        <v>1226</v>
      </c>
      <c r="SF34" s="430">
        <v>0</v>
      </c>
      <c r="SG34" s="430" t="s">
        <v>1226</v>
      </c>
      <c r="SH34" s="430" t="s">
        <v>1226</v>
      </c>
      <c r="SI34" s="430" t="s">
        <v>1226</v>
      </c>
      <c r="SJ34" s="430" t="s">
        <v>1226</v>
      </c>
      <c r="SK34" s="430" t="s">
        <v>1226</v>
      </c>
      <c r="SL34" s="430">
        <v>1</v>
      </c>
      <c r="SM34" s="430" t="s">
        <v>7293</v>
      </c>
      <c r="SN34" s="430" t="s">
        <v>1226</v>
      </c>
      <c r="SO34" s="430" t="s">
        <v>1226</v>
      </c>
      <c r="SP34" s="430" t="s">
        <v>1226</v>
      </c>
      <c r="SQ34" s="430" t="s">
        <v>1226</v>
      </c>
      <c r="SR34" s="430">
        <v>91.08</v>
      </c>
      <c r="SS34" s="430">
        <v>2010</v>
      </c>
      <c r="ST34" s="430">
        <v>96.69</v>
      </c>
      <c r="SU34" s="430">
        <v>2010</v>
      </c>
      <c r="SV34" s="430">
        <v>76.06</v>
      </c>
      <c r="SW34" s="430">
        <v>2010</v>
      </c>
      <c r="SX34" s="430">
        <v>94.68</v>
      </c>
      <c r="SY34" s="430">
        <v>2020</v>
      </c>
      <c r="SZ34" s="430">
        <v>98.09</v>
      </c>
      <c r="TA34" s="430">
        <v>2020</v>
      </c>
      <c r="TB34" s="430">
        <v>85.66</v>
      </c>
      <c r="TC34" s="430">
        <v>2020</v>
      </c>
      <c r="TD34" s="430" t="s">
        <v>7294</v>
      </c>
      <c r="TE34" s="430" t="s">
        <v>7295</v>
      </c>
      <c r="TF34" s="430" t="s">
        <v>7295</v>
      </c>
      <c r="TG34" s="430">
        <v>0</v>
      </c>
      <c r="TH34" s="430">
        <v>0</v>
      </c>
      <c r="TI34" s="430">
        <v>0</v>
      </c>
      <c r="TJ34" s="430" t="s">
        <v>1226</v>
      </c>
      <c r="TK34" s="430" t="s">
        <v>1226</v>
      </c>
      <c r="TL34" s="430" t="s">
        <v>1226</v>
      </c>
      <c r="TM34" s="430" t="s">
        <v>1226</v>
      </c>
      <c r="TN34" s="430" t="s">
        <v>1226</v>
      </c>
      <c r="TO34" s="430" t="s">
        <v>1226</v>
      </c>
      <c r="TP34" s="430" t="s">
        <v>1226</v>
      </c>
      <c r="TQ34" s="430" t="s">
        <v>1226</v>
      </c>
      <c r="TR34" s="430" t="s">
        <v>1226</v>
      </c>
      <c r="TS34" s="430" t="s">
        <v>1226</v>
      </c>
      <c r="TT34" s="430" t="s">
        <v>1226</v>
      </c>
      <c r="TU34" s="430" t="s">
        <v>1226</v>
      </c>
      <c r="TV34" s="430" t="s">
        <v>1226</v>
      </c>
      <c r="TW34" s="430" t="s">
        <v>1226</v>
      </c>
      <c r="TX34" s="430" t="s">
        <v>1226</v>
      </c>
      <c r="TY34" s="430" t="s">
        <v>1226</v>
      </c>
      <c r="TZ34" s="430" t="s">
        <v>1226</v>
      </c>
      <c r="UA34" s="430" t="s">
        <v>1226</v>
      </c>
      <c r="UB34" s="430" t="s">
        <v>1226</v>
      </c>
      <c r="UC34" s="430" t="s">
        <v>1226</v>
      </c>
      <c r="UD34" s="430" t="s">
        <v>1226</v>
      </c>
      <c r="UE34" s="430" t="s">
        <v>1226</v>
      </c>
      <c r="UF34" s="430" t="s">
        <v>1226</v>
      </c>
      <c r="UG34" s="430" t="s">
        <v>1226</v>
      </c>
      <c r="UH34" s="430" t="s">
        <v>1226</v>
      </c>
      <c r="UI34" s="430" t="s">
        <v>1226</v>
      </c>
      <c r="UJ34" s="430" t="s">
        <v>1226</v>
      </c>
      <c r="UK34" s="430">
        <v>88.3</v>
      </c>
      <c r="UL34" s="430">
        <v>2018</v>
      </c>
      <c r="UM34" s="430">
        <v>88.7</v>
      </c>
      <c r="UN34" s="430">
        <v>2018</v>
      </c>
      <c r="UO34" s="430">
        <v>87.3</v>
      </c>
      <c r="UP34" s="430">
        <v>2018</v>
      </c>
      <c r="UQ34" s="430" t="s">
        <v>7296</v>
      </c>
      <c r="UR34" s="430" t="s">
        <v>7296</v>
      </c>
      <c r="US34" s="430" t="s">
        <v>7296</v>
      </c>
      <c r="UT34" s="430">
        <v>0</v>
      </c>
      <c r="UU34" s="430" t="s">
        <v>1226</v>
      </c>
      <c r="UV34" s="430" t="s">
        <v>1226</v>
      </c>
      <c r="UW34" s="430" t="s">
        <v>1226</v>
      </c>
      <c r="UX34" s="430" t="s">
        <v>1226</v>
      </c>
      <c r="UY34" s="430" t="s">
        <v>1226</v>
      </c>
      <c r="UZ34" s="430" t="s">
        <v>1226</v>
      </c>
      <c r="VA34" s="430" t="s">
        <v>1226</v>
      </c>
      <c r="VB34" s="430" t="s">
        <v>1226</v>
      </c>
      <c r="VC34" s="430" t="s">
        <v>1226</v>
      </c>
      <c r="VD34" s="430">
        <v>0</v>
      </c>
      <c r="VE34" s="430" t="s">
        <v>1226</v>
      </c>
      <c r="VF34" s="430" t="s">
        <v>1226</v>
      </c>
      <c r="VG34" s="430" t="s">
        <v>1226</v>
      </c>
      <c r="VH34" s="430" t="s">
        <v>1226</v>
      </c>
      <c r="VI34" s="430" t="s">
        <v>1226</v>
      </c>
      <c r="VJ34" s="430" t="s">
        <v>1226</v>
      </c>
      <c r="VK34" s="430" t="s">
        <v>1226</v>
      </c>
      <c r="VL34" s="430" t="s">
        <v>1226</v>
      </c>
      <c r="VM34" s="430" t="s">
        <v>1226</v>
      </c>
      <c r="VN34" s="430">
        <v>1</v>
      </c>
      <c r="VO34" s="430">
        <v>100</v>
      </c>
      <c r="VP34" s="430">
        <v>2030</v>
      </c>
      <c r="VQ34" s="430" t="s">
        <v>7297</v>
      </c>
      <c r="VR34" s="430" t="s">
        <v>7298</v>
      </c>
      <c r="VS34" s="430">
        <v>1</v>
      </c>
      <c r="VT34" s="430">
        <v>100</v>
      </c>
      <c r="VU34" s="430">
        <v>2045</v>
      </c>
      <c r="VV34" s="430" t="s">
        <v>7299</v>
      </c>
      <c r="VW34" s="430" t="s">
        <v>7300</v>
      </c>
      <c r="VX34" s="430">
        <v>1</v>
      </c>
      <c r="VY34" s="430">
        <v>100</v>
      </c>
      <c r="VZ34" s="430">
        <v>2030</v>
      </c>
      <c r="WA34" s="430" t="s">
        <v>7301</v>
      </c>
      <c r="WB34" s="430" t="s">
        <v>7298</v>
      </c>
      <c r="WC34" s="430">
        <v>0</v>
      </c>
      <c r="WD34" s="430" t="s">
        <v>1226</v>
      </c>
      <c r="WE34" s="430" t="s">
        <v>1226</v>
      </c>
      <c r="WF34" s="430" t="s">
        <v>1226</v>
      </c>
      <c r="WG34" s="430" t="s">
        <v>1226</v>
      </c>
      <c r="WH34" s="430">
        <v>1</v>
      </c>
      <c r="WI34" s="430">
        <v>100</v>
      </c>
      <c r="WJ34" s="430">
        <v>2045</v>
      </c>
      <c r="WK34" s="430" t="s">
        <v>7302</v>
      </c>
      <c r="WL34" s="430" t="s">
        <v>7300</v>
      </c>
      <c r="WM34" s="430">
        <v>0</v>
      </c>
      <c r="WN34" s="430" t="s">
        <v>1226</v>
      </c>
      <c r="WO34" s="430" t="s">
        <v>1226</v>
      </c>
      <c r="WP34" s="430" t="s">
        <v>1226</v>
      </c>
      <c r="WQ34" s="430" t="s">
        <v>1226</v>
      </c>
      <c r="WR34" s="430">
        <v>0</v>
      </c>
      <c r="WS34" s="430" t="s">
        <v>1226</v>
      </c>
      <c r="WT34" s="430" t="s">
        <v>1226</v>
      </c>
      <c r="WU34" s="430" t="s">
        <v>1226</v>
      </c>
      <c r="WV34" s="430" t="s">
        <v>1226</v>
      </c>
      <c r="WW34" s="430">
        <v>0</v>
      </c>
      <c r="WX34" s="430" t="s">
        <v>1226</v>
      </c>
      <c r="WY34" s="430" t="s">
        <v>1226</v>
      </c>
      <c r="WZ34" s="430" t="s">
        <v>1226</v>
      </c>
      <c r="XA34" s="430" t="s">
        <v>1226</v>
      </c>
      <c r="XB34" s="430">
        <v>1</v>
      </c>
      <c r="XC34" s="430">
        <v>100</v>
      </c>
      <c r="XD34" s="430">
        <v>2030</v>
      </c>
      <c r="XE34" s="430" t="s">
        <v>7303</v>
      </c>
      <c r="XF34" s="430" t="s">
        <v>7304</v>
      </c>
      <c r="XG34" s="430" t="s">
        <v>1226</v>
      </c>
      <c r="XH34" s="430" t="s">
        <v>1226</v>
      </c>
      <c r="XI34" s="430" t="s">
        <v>7305</v>
      </c>
      <c r="XJ34" s="430">
        <v>2020</v>
      </c>
      <c r="XK34" s="430" t="s">
        <v>1226</v>
      </c>
      <c r="XL34" s="430">
        <v>1</v>
      </c>
      <c r="XM34" s="430">
        <v>2</v>
      </c>
      <c r="XN34" s="430">
        <v>1</v>
      </c>
      <c r="XO34" s="430">
        <v>2</v>
      </c>
      <c r="XP34" s="430">
        <v>1</v>
      </c>
      <c r="XQ34" s="430">
        <v>3</v>
      </c>
      <c r="XR34" s="430" t="s">
        <v>7306</v>
      </c>
      <c r="XS34" s="430" t="s">
        <v>1226</v>
      </c>
      <c r="XT34" s="430">
        <v>0</v>
      </c>
      <c r="XU34" s="430" t="s">
        <v>1226</v>
      </c>
      <c r="XV34" s="430">
        <v>1</v>
      </c>
      <c r="XW34" s="430">
        <v>2</v>
      </c>
      <c r="XX34" s="430">
        <v>0</v>
      </c>
      <c r="XY34" s="430" t="s">
        <v>1226</v>
      </c>
      <c r="XZ34" s="430" t="s">
        <v>7307</v>
      </c>
      <c r="YA34" s="430">
        <v>1</v>
      </c>
      <c r="YB34" s="430" t="s">
        <v>1226</v>
      </c>
      <c r="YC34" s="430" t="s">
        <v>1226</v>
      </c>
      <c r="YD34" s="430" t="s">
        <v>1226</v>
      </c>
      <c r="YE34" s="430" t="s">
        <v>1226</v>
      </c>
      <c r="YF34" s="430" t="s">
        <v>1226</v>
      </c>
      <c r="YG34" s="430" t="s">
        <v>1226</v>
      </c>
      <c r="YH34" s="430" t="s">
        <v>1226</v>
      </c>
      <c r="YI34" s="430" t="s">
        <v>1226</v>
      </c>
      <c r="YJ34" s="430">
        <v>1</v>
      </c>
      <c r="YK34" s="430">
        <v>3</v>
      </c>
      <c r="YL34" s="430">
        <v>1</v>
      </c>
      <c r="YM34" s="430">
        <v>3</v>
      </c>
      <c r="YN34" s="430">
        <v>1</v>
      </c>
      <c r="YO34" s="430">
        <v>3</v>
      </c>
      <c r="YP34" s="430" t="s">
        <v>7308</v>
      </c>
      <c r="YQ34" s="430" t="s">
        <v>7309</v>
      </c>
      <c r="YR34" s="430" t="s">
        <v>1226</v>
      </c>
      <c r="YS34" s="430">
        <v>1</v>
      </c>
      <c r="YT34" s="430">
        <v>2</v>
      </c>
      <c r="YU34" s="430">
        <v>1</v>
      </c>
      <c r="YV34" s="430">
        <v>2</v>
      </c>
      <c r="YW34" s="430">
        <v>1</v>
      </c>
      <c r="YX34" s="430">
        <v>2</v>
      </c>
      <c r="YY34" s="430" t="s">
        <v>7310</v>
      </c>
      <c r="YZ34" s="430">
        <v>1</v>
      </c>
      <c r="ZA34" s="430">
        <v>2</v>
      </c>
      <c r="ZB34" s="430">
        <v>1</v>
      </c>
      <c r="ZC34" s="430">
        <v>2</v>
      </c>
      <c r="ZD34" s="430">
        <v>1</v>
      </c>
      <c r="ZE34" s="430">
        <v>1</v>
      </c>
      <c r="ZF34" s="430" t="s">
        <v>7311</v>
      </c>
      <c r="ZG34" s="430">
        <v>0</v>
      </c>
      <c r="ZH34" s="430" t="s">
        <v>1226</v>
      </c>
      <c r="ZI34" s="430">
        <v>0</v>
      </c>
      <c r="ZJ34" s="430" t="s">
        <v>1226</v>
      </c>
      <c r="ZK34" s="430">
        <v>0</v>
      </c>
      <c r="ZL34" s="430" t="s">
        <v>1226</v>
      </c>
      <c r="ZM34" s="430" t="s">
        <v>1226</v>
      </c>
      <c r="ZN34" s="430">
        <v>0</v>
      </c>
      <c r="ZO34" s="430" t="s">
        <v>1226</v>
      </c>
      <c r="ZP34" s="430">
        <v>0</v>
      </c>
      <c r="ZQ34" s="430" t="s">
        <v>1226</v>
      </c>
      <c r="ZR34" s="430">
        <v>0</v>
      </c>
      <c r="ZS34" s="430" t="s">
        <v>1226</v>
      </c>
      <c r="ZT34" s="430" t="s">
        <v>1226</v>
      </c>
      <c r="ZU34" s="430">
        <v>0</v>
      </c>
      <c r="ZV34" s="430" t="s">
        <v>1226</v>
      </c>
      <c r="ZW34" s="430">
        <v>0</v>
      </c>
      <c r="ZX34" s="430" t="s">
        <v>1226</v>
      </c>
      <c r="ZY34" s="430">
        <v>0</v>
      </c>
      <c r="ZZ34" s="430" t="s">
        <v>1226</v>
      </c>
      <c r="AAA34" s="430" t="s">
        <v>1226</v>
      </c>
      <c r="AAB34" s="430" t="s">
        <v>1226</v>
      </c>
      <c r="AAC34" s="430">
        <v>1</v>
      </c>
      <c r="AAD34" s="430">
        <v>2</v>
      </c>
      <c r="AAE34" s="430">
        <v>1</v>
      </c>
      <c r="AAF34" s="430">
        <v>2</v>
      </c>
      <c r="AAG34" s="430">
        <v>1</v>
      </c>
      <c r="AAH34" s="430">
        <v>2</v>
      </c>
      <c r="AAI34" s="430" t="s">
        <v>7312</v>
      </c>
      <c r="AAJ34" s="430" t="s">
        <v>1226</v>
      </c>
      <c r="AAK34" s="430">
        <v>0</v>
      </c>
      <c r="AAL34" s="430" t="s">
        <v>1226</v>
      </c>
      <c r="AAM34" s="430">
        <v>0</v>
      </c>
      <c r="AAN34" s="430" t="s">
        <v>1226</v>
      </c>
      <c r="AAO34" s="430">
        <v>0</v>
      </c>
      <c r="AAP34" s="430" t="s">
        <v>1226</v>
      </c>
      <c r="AAQ34" s="430" t="s">
        <v>1226</v>
      </c>
      <c r="AAR34" s="430" t="s">
        <v>1226</v>
      </c>
      <c r="AAS34" s="430">
        <v>1</v>
      </c>
      <c r="AAT34" s="430">
        <v>2</v>
      </c>
      <c r="AAU34" s="430">
        <v>1</v>
      </c>
      <c r="AAV34" s="430">
        <v>2</v>
      </c>
      <c r="AAW34" s="430">
        <v>1</v>
      </c>
      <c r="AAX34" s="430">
        <v>1</v>
      </c>
      <c r="AAY34" s="430" t="s">
        <v>7313</v>
      </c>
      <c r="AAZ34" s="430" t="s">
        <v>1226</v>
      </c>
      <c r="ABA34" s="430">
        <v>1</v>
      </c>
      <c r="ABB34" s="430" t="s">
        <v>1226</v>
      </c>
      <c r="ABC34" s="430" t="s">
        <v>1226</v>
      </c>
      <c r="ABD34" s="430" t="s">
        <v>1226</v>
      </c>
      <c r="ABE34" s="430" t="s">
        <v>1226</v>
      </c>
      <c r="ABF34" s="430" t="s">
        <v>1226</v>
      </c>
      <c r="ABG34" s="430" t="s">
        <v>1226</v>
      </c>
      <c r="ABH34" s="430" t="s">
        <v>1226</v>
      </c>
      <c r="ABI34" s="430" t="s">
        <v>26</v>
      </c>
      <c r="ABJ34" s="430">
        <v>3</v>
      </c>
      <c r="ABK34" s="430">
        <v>3</v>
      </c>
      <c r="ABL34" s="430">
        <v>3</v>
      </c>
      <c r="ABM34" s="430">
        <v>3</v>
      </c>
      <c r="ABN34" s="430">
        <v>3</v>
      </c>
      <c r="ABO34" s="430">
        <v>3</v>
      </c>
      <c r="ABP34" s="430">
        <v>3</v>
      </c>
      <c r="ABQ34" s="430">
        <v>3</v>
      </c>
      <c r="ABR34" s="430" t="s">
        <v>7314</v>
      </c>
      <c r="ABS34" s="430">
        <v>2</v>
      </c>
      <c r="ABT34" s="430">
        <v>2</v>
      </c>
      <c r="ABU34" s="430">
        <v>2</v>
      </c>
      <c r="ABV34" s="430">
        <v>2</v>
      </c>
      <c r="ABW34" s="430">
        <v>1</v>
      </c>
      <c r="ABX34" s="430">
        <v>1</v>
      </c>
      <c r="ABY34" s="430">
        <v>2</v>
      </c>
      <c r="ABZ34" s="430">
        <v>2</v>
      </c>
      <c r="ACA34" s="430" t="s">
        <v>1244</v>
      </c>
      <c r="ACB34" s="430">
        <v>3</v>
      </c>
      <c r="ACC34" s="430">
        <v>3</v>
      </c>
      <c r="ACD34" s="430">
        <v>3</v>
      </c>
      <c r="ACE34" s="430">
        <v>3</v>
      </c>
      <c r="ACF34" s="430">
        <v>2</v>
      </c>
      <c r="ACG34" s="430">
        <v>2</v>
      </c>
      <c r="ACH34" s="430">
        <v>2</v>
      </c>
      <c r="ACI34" s="430">
        <v>2</v>
      </c>
      <c r="ACJ34" s="430" t="s">
        <v>7315</v>
      </c>
      <c r="ACK34" s="430">
        <v>2</v>
      </c>
      <c r="ACL34" s="430">
        <v>2</v>
      </c>
      <c r="ACM34" s="430">
        <v>2</v>
      </c>
      <c r="ACN34" s="430">
        <v>2</v>
      </c>
      <c r="ACO34" s="430">
        <v>2</v>
      </c>
      <c r="ACP34" s="430">
        <v>1</v>
      </c>
      <c r="ACQ34" s="430">
        <v>1</v>
      </c>
      <c r="ACR34" s="430">
        <v>1</v>
      </c>
      <c r="ACS34" s="430" t="s">
        <v>7316</v>
      </c>
      <c r="ACT34" s="430">
        <v>3</v>
      </c>
      <c r="ACU34" s="430">
        <v>3</v>
      </c>
      <c r="ACV34" s="430">
        <v>3</v>
      </c>
      <c r="ACW34" s="430">
        <v>3</v>
      </c>
      <c r="ACX34" s="430">
        <v>2</v>
      </c>
      <c r="ACY34" s="430">
        <v>2</v>
      </c>
      <c r="ACZ34" s="430">
        <v>2</v>
      </c>
      <c r="ADA34" s="430">
        <v>2</v>
      </c>
      <c r="ADB34" s="430" t="s">
        <v>7317</v>
      </c>
      <c r="ADC34" s="430">
        <v>2</v>
      </c>
      <c r="ADD34" s="430">
        <v>2</v>
      </c>
      <c r="ADE34" s="430">
        <v>2</v>
      </c>
      <c r="ADF34" s="430">
        <v>2</v>
      </c>
      <c r="ADG34" s="430">
        <v>1</v>
      </c>
      <c r="ADH34" s="430">
        <v>2</v>
      </c>
      <c r="ADI34" s="430">
        <v>2</v>
      </c>
      <c r="ADJ34" s="430">
        <v>2</v>
      </c>
      <c r="ADK34" s="430" t="s">
        <v>7318</v>
      </c>
      <c r="ADL34" s="430">
        <v>3</v>
      </c>
      <c r="ADM34" s="430">
        <v>3</v>
      </c>
      <c r="ADN34" s="430">
        <v>3</v>
      </c>
      <c r="ADO34" s="430">
        <v>3</v>
      </c>
      <c r="ADP34" s="430">
        <v>3</v>
      </c>
      <c r="ADQ34" s="430">
        <v>2</v>
      </c>
      <c r="ADR34" s="430">
        <v>2</v>
      </c>
      <c r="ADS34" s="430">
        <v>2</v>
      </c>
      <c r="ADT34" s="430" t="s">
        <v>7319</v>
      </c>
      <c r="ADU34" s="430">
        <v>3</v>
      </c>
      <c r="ADV34" s="430">
        <v>3</v>
      </c>
      <c r="ADW34" s="430">
        <v>3</v>
      </c>
      <c r="ADX34" s="430">
        <v>3</v>
      </c>
      <c r="ADY34" s="430">
        <v>2</v>
      </c>
      <c r="ADZ34" s="430">
        <v>2</v>
      </c>
      <c r="AEA34" s="430">
        <v>2</v>
      </c>
      <c r="AEB34" s="430">
        <v>2</v>
      </c>
      <c r="AEC34" s="430" t="s">
        <v>7320</v>
      </c>
      <c r="AED34" s="430">
        <v>2</v>
      </c>
      <c r="AEE34" s="430">
        <v>2</v>
      </c>
      <c r="AEF34" s="430">
        <v>2</v>
      </c>
      <c r="AEG34" s="430">
        <v>2</v>
      </c>
      <c r="AEH34" s="430">
        <v>2</v>
      </c>
      <c r="AEI34" s="430">
        <v>2</v>
      </c>
      <c r="AEJ34" s="430">
        <v>2</v>
      </c>
      <c r="AEK34" s="430">
        <v>2</v>
      </c>
      <c r="AEL34" s="430" t="s">
        <v>7321</v>
      </c>
      <c r="AEM34" s="430">
        <v>2</v>
      </c>
      <c r="AEN34" s="430">
        <v>2</v>
      </c>
      <c r="AEO34" s="430">
        <v>2</v>
      </c>
      <c r="AEP34" s="430">
        <v>2</v>
      </c>
      <c r="AEQ34" s="430">
        <v>2</v>
      </c>
      <c r="AER34" s="430">
        <v>2</v>
      </c>
      <c r="AES34" s="430">
        <v>2</v>
      </c>
      <c r="AET34" s="430">
        <v>2</v>
      </c>
      <c r="AEU34" s="430" t="s">
        <v>7322</v>
      </c>
      <c r="AEV34" s="430">
        <v>2</v>
      </c>
      <c r="AEW34" s="430">
        <v>2</v>
      </c>
      <c r="AEX34" s="430">
        <v>2</v>
      </c>
      <c r="AEY34" s="430">
        <v>2</v>
      </c>
      <c r="AEZ34" s="430">
        <v>2</v>
      </c>
      <c r="AFA34" s="430">
        <v>1</v>
      </c>
      <c r="AFB34" s="430">
        <v>1</v>
      </c>
      <c r="AFC34" s="430">
        <v>1</v>
      </c>
      <c r="AFD34" s="430" t="s">
        <v>1242</v>
      </c>
      <c r="AFE34" s="430">
        <v>2</v>
      </c>
      <c r="AFF34" s="430">
        <v>2</v>
      </c>
      <c r="AFG34" s="430">
        <v>2</v>
      </c>
      <c r="AFH34" s="430">
        <v>2</v>
      </c>
      <c r="AFI34" s="430">
        <v>1</v>
      </c>
      <c r="AFJ34" s="430">
        <v>3</v>
      </c>
      <c r="AFK34" s="430">
        <v>3</v>
      </c>
      <c r="AFL34" s="430">
        <v>2</v>
      </c>
      <c r="AFM34" s="430" t="s">
        <v>28</v>
      </c>
      <c r="AFN34" s="430">
        <v>1</v>
      </c>
      <c r="AFO34" s="430">
        <v>1</v>
      </c>
      <c r="AFP34" s="430">
        <v>1</v>
      </c>
      <c r="AFQ34" s="430">
        <v>1</v>
      </c>
      <c r="AFR34" s="430">
        <v>1</v>
      </c>
      <c r="AFS34" s="430">
        <v>2</v>
      </c>
      <c r="AFT34" s="430">
        <v>1</v>
      </c>
      <c r="AFU34" s="430">
        <v>2</v>
      </c>
      <c r="AFV34" s="430" t="s">
        <v>7323</v>
      </c>
      <c r="AFW34" s="430">
        <v>1</v>
      </c>
      <c r="AFX34" s="430">
        <v>1</v>
      </c>
      <c r="AFY34" s="430">
        <v>1</v>
      </c>
      <c r="AFZ34" s="430">
        <v>2</v>
      </c>
      <c r="AGA34" s="430">
        <v>1</v>
      </c>
      <c r="AGB34" s="430">
        <v>2</v>
      </c>
      <c r="AGC34" s="430">
        <v>1</v>
      </c>
      <c r="AGD34" s="430">
        <v>1</v>
      </c>
      <c r="AGE34" s="430">
        <v>0</v>
      </c>
      <c r="AGF34" s="430" t="s">
        <v>1226</v>
      </c>
      <c r="AGG34" s="430" t="s">
        <v>1226</v>
      </c>
      <c r="AGH34" s="430" t="s">
        <v>1226</v>
      </c>
      <c r="AGI34" s="430" t="s">
        <v>1226</v>
      </c>
      <c r="AGJ34" s="430" t="s">
        <v>1226</v>
      </c>
      <c r="AGK34" s="430" t="s">
        <v>1226</v>
      </c>
      <c r="AGL34" s="430" t="s">
        <v>1226</v>
      </c>
      <c r="AGM34" s="430" t="s">
        <v>1226</v>
      </c>
      <c r="AGN34" s="430" t="s">
        <v>1226</v>
      </c>
      <c r="AGO34" s="430" t="s">
        <v>1226</v>
      </c>
      <c r="AGP34" s="430" t="s">
        <v>1226</v>
      </c>
      <c r="AGQ34" s="430" t="s">
        <v>1226</v>
      </c>
      <c r="AGR34" s="430" t="s">
        <v>1226</v>
      </c>
      <c r="AGS34" s="430" t="s">
        <v>1226</v>
      </c>
      <c r="AGT34" s="430" t="s">
        <v>1226</v>
      </c>
      <c r="AGU34" s="430">
        <v>1</v>
      </c>
      <c r="AGV34" s="430">
        <v>0</v>
      </c>
      <c r="AGW34" s="430">
        <v>3</v>
      </c>
      <c r="AGX34" s="430">
        <v>5</v>
      </c>
      <c r="AGY34" s="430">
        <v>1</v>
      </c>
      <c r="AGZ34" s="430">
        <v>0</v>
      </c>
      <c r="AHA34" s="430">
        <v>3</v>
      </c>
      <c r="AHB34" s="430">
        <v>5</v>
      </c>
      <c r="AHC34" s="430">
        <v>1</v>
      </c>
      <c r="AHD34" s="430">
        <v>0</v>
      </c>
      <c r="AHE34" s="430">
        <v>3</v>
      </c>
      <c r="AHF34" s="430">
        <v>5</v>
      </c>
      <c r="AHG34" s="430">
        <v>1</v>
      </c>
      <c r="AHH34" s="430">
        <v>0</v>
      </c>
      <c r="AHI34" s="430">
        <v>3</v>
      </c>
      <c r="AHJ34" s="430">
        <v>5</v>
      </c>
      <c r="AHK34" s="430">
        <v>0</v>
      </c>
      <c r="AHL34" s="430" t="s">
        <v>1226</v>
      </c>
      <c r="AHM34" s="430" t="s">
        <v>1226</v>
      </c>
      <c r="AHN34" s="430">
        <v>5</v>
      </c>
      <c r="AHO34" s="430">
        <v>1</v>
      </c>
      <c r="AHP34" s="430">
        <v>0</v>
      </c>
      <c r="AHQ34" s="430">
        <v>3</v>
      </c>
      <c r="AHR34" s="430">
        <v>5</v>
      </c>
      <c r="AHS34" s="430" t="s">
        <v>7324</v>
      </c>
      <c r="AHT34" s="430" t="s">
        <v>7325</v>
      </c>
      <c r="AHU34" s="430">
        <v>1</v>
      </c>
      <c r="AHV34" s="430">
        <v>1</v>
      </c>
      <c r="AHW34" s="430">
        <v>1</v>
      </c>
      <c r="AHX34" s="430">
        <v>0.5</v>
      </c>
      <c r="AHY34" s="430">
        <v>0</v>
      </c>
      <c r="AHZ34" s="430">
        <v>0.5</v>
      </c>
      <c r="AIA34" s="430">
        <v>1</v>
      </c>
      <c r="AIB34" s="430">
        <v>1</v>
      </c>
      <c r="AIC34" s="430">
        <v>0.75</v>
      </c>
      <c r="AID34" s="430">
        <v>1</v>
      </c>
      <c r="AIE34" s="430">
        <v>1</v>
      </c>
      <c r="AIF34" s="430">
        <v>0.5</v>
      </c>
      <c r="AIG34" s="430">
        <v>1</v>
      </c>
      <c r="AIH34" s="430">
        <v>1</v>
      </c>
      <c r="AII34" s="430">
        <v>1</v>
      </c>
      <c r="AIJ34" s="430">
        <v>0.5</v>
      </c>
      <c r="AIK34" s="430">
        <v>0</v>
      </c>
      <c r="AIL34" s="430">
        <v>0</v>
      </c>
      <c r="AIM34" s="430">
        <v>0</v>
      </c>
      <c r="AIN34" s="430">
        <v>0</v>
      </c>
      <c r="AIO34" s="430">
        <v>0</v>
      </c>
      <c r="AIP34" s="430">
        <v>1</v>
      </c>
      <c r="AIQ34" s="430" t="s">
        <v>7326</v>
      </c>
      <c r="AIR34" s="430">
        <v>1</v>
      </c>
      <c r="AIS34" s="430" t="s">
        <v>7327</v>
      </c>
      <c r="AIT34" s="430">
        <v>1</v>
      </c>
      <c r="AIU34" s="430" t="s">
        <v>7328</v>
      </c>
    </row>
    <row r="35" spans="1:931" x14ac:dyDescent="0.2">
      <c r="A35" s="430" t="s">
        <v>1197</v>
      </c>
      <c r="B35" s="430" t="s">
        <v>7400</v>
      </c>
      <c r="C35" s="430" t="s">
        <v>1047</v>
      </c>
      <c r="D35" s="430" t="s">
        <v>1048</v>
      </c>
      <c r="E35" s="430" t="s">
        <v>1049</v>
      </c>
      <c r="F35" s="443">
        <v>27.478249000000002</v>
      </c>
      <c r="G35" s="443">
        <v>69764.827467442301</v>
      </c>
      <c r="H35" s="430">
        <v>1</v>
      </c>
      <c r="I35" s="430">
        <v>1</v>
      </c>
      <c r="J35" s="430">
        <v>2016</v>
      </c>
      <c r="K35" s="430">
        <v>2016</v>
      </c>
      <c r="L35" s="430" t="s">
        <v>7403</v>
      </c>
      <c r="M35" s="430" t="s">
        <v>7404</v>
      </c>
      <c r="N35" s="430">
        <v>1</v>
      </c>
      <c r="O35" s="430">
        <v>1</v>
      </c>
      <c r="P35" s="430" t="s">
        <v>7405</v>
      </c>
      <c r="Q35" s="430" t="s">
        <v>7405</v>
      </c>
      <c r="R35" s="430">
        <v>2020</v>
      </c>
      <c r="S35" s="430">
        <v>2020</v>
      </c>
      <c r="T35" s="430" t="s">
        <v>1226</v>
      </c>
      <c r="U35" s="430" t="s">
        <v>1226</v>
      </c>
      <c r="V35" s="430">
        <v>1</v>
      </c>
      <c r="W35" s="430">
        <v>1</v>
      </c>
      <c r="X35" s="430" t="s">
        <v>7406</v>
      </c>
      <c r="Y35" s="430" t="s">
        <v>1226</v>
      </c>
      <c r="Z35" s="430" t="s">
        <v>7407</v>
      </c>
      <c r="AA35" s="430" t="s">
        <v>1226</v>
      </c>
      <c r="AB35" s="430" t="s">
        <v>7408</v>
      </c>
      <c r="AC35" s="430" t="s">
        <v>1226</v>
      </c>
      <c r="AD35" s="430">
        <v>1</v>
      </c>
      <c r="AE35" s="430" t="s">
        <v>7409</v>
      </c>
      <c r="AF35" s="430">
        <v>2013</v>
      </c>
      <c r="AG35" s="430">
        <v>1</v>
      </c>
      <c r="AH35" s="430" t="s">
        <v>7410</v>
      </c>
      <c r="AI35" s="430">
        <v>2013</v>
      </c>
      <c r="AJ35" s="430">
        <v>1</v>
      </c>
      <c r="AK35" s="430" t="s">
        <v>7411</v>
      </c>
      <c r="AL35" s="430">
        <v>2015</v>
      </c>
      <c r="AM35" s="430">
        <v>1</v>
      </c>
      <c r="AN35" s="430" t="s">
        <v>7412</v>
      </c>
      <c r="AO35" s="430">
        <v>2015</v>
      </c>
      <c r="AP35" s="430">
        <v>1</v>
      </c>
      <c r="AQ35" s="430" t="s">
        <v>7413</v>
      </c>
      <c r="AR35" s="430">
        <v>2008</v>
      </c>
      <c r="AS35" s="430">
        <v>1</v>
      </c>
      <c r="AT35" s="430" t="s">
        <v>7413</v>
      </c>
      <c r="AU35" s="430">
        <v>2008</v>
      </c>
      <c r="AV35" s="430">
        <v>1</v>
      </c>
      <c r="AW35" s="430" t="s">
        <v>7413</v>
      </c>
      <c r="AX35" s="430">
        <v>2008</v>
      </c>
      <c r="AY35" s="430">
        <v>1</v>
      </c>
      <c r="AZ35" s="430" t="s">
        <v>7413</v>
      </c>
      <c r="BA35" s="430">
        <v>2008</v>
      </c>
      <c r="BB35" s="430">
        <v>1</v>
      </c>
      <c r="BC35" s="430" t="s">
        <v>7414</v>
      </c>
      <c r="BD35" s="430">
        <v>2015</v>
      </c>
      <c r="BE35" s="430">
        <v>1</v>
      </c>
      <c r="BF35" s="430" t="s">
        <v>7414</v>
      </c>
      <c r="BG35" s="430">
        <v>2015</v>
      </c>
      <c r="BH35" s="430">
        <v>1</v>
      </c>
      <c r="BI35" s="430" t="s">
        <v>7414</v>
      </c>
      <c r="BJ35" s="430">
        <v>2015</v>
      </c>
      <c r="BK35" s="430">
        <v>1</v>
      </c>
      <c r="BL35" s="430" t="s">
        <v>7415</v>
      </c>
      <c r="BM35" s="430">
        <v>2021</v>
      </c>
      <c r="BN35" s="430">
        <v>1</v>
      </c>
      <c r="BO35" s="430" t="s">
        <v>7416</v>
      </c>
      <c r="BP35" s="430">
        <v>2021</v>
      </c>
      <c r="BQ35" s="430">
        <v>0</v>
      </c>
      <c r="BR35" s="430">
        <v>1</v>
      </c>
      <c r="BS35" s="430" t="s">
        <v>7417</v>
      </c>
      <c r="BT35" s="430">
        <v>0</v>
      </c>
      <c r="BU35" s="430">
        <v>1</v>
      </c>
      <c r="BV35" s="430" t="s">
        <v>7417</v>
      </c>
      <c r="BW35" s="430">
        <v>0</v>
      </c>
      <c r="BX35" s="430" t="s">
        <v>1226</v>
      </c>
      <c r="BY35" s="430" t="s">
        <v>1226</v>
      </c>
      <c r="BZ35" s="430">
        <v>0</v>
      </c>
      <c r="CA35" s="430" t="s">
        <v>1226</v>
      </c>
      <c r="CB35" s="430">
        <v>1</v>
      </c>
      <c r="CC35" s="430" t="s">
        <v>7418</v>
      </c>
      <c r="CD35" s="430">
        <v>0</v>
      </c>
      <c r="CE35" s="430" t="s">
        <v>1226</v>
      </c>
      <c r="CF35" s="430" t="s">
        <v>1226</v>
      </c>
      <c r="CG35" s="430">
        <v>0</v>
      </c>
      <c r="CH35" s="430" t="s">
        <v>1226</v>
      </c>
      <c r="CI35" s="430" t="s">
        <v>1226</v>
      </c>
      <c r="CJ35" s="430">
        <v>0</v>
      </c>
      <c r="CK35" s="430" t="s">
        <v>1226</v>
      </c>
      <c r="CL35" s="430" t="s">
        <v>1226</v>
      </c>
      <c r="CM35" s="430">
        <v>0</v>
      </c>
      <c r="CN35" s="430" t="s">
        <v>1226</v>
      </c>
      <c r="CO35" s="430" t="s">
        <v>1226</v>
      </c>
      <c r="CP35" s="430">
        <v>0</v>
      </c>
      <c r="CQ35" s="430" t="s">
        <v>1226</v>
      </c>
      <c r="CR35" s="430" t="s">
        <v>1226</v>
      </c>
      <c r="CS35" s="430">
        <v>0.66</v>
      </c>
      <c r="CT35" s="430" t="s">
        <v>1198</v>
      </c>
      <c r="CU35" s="430" t="s">
        <v>1226</v>
      </c>
      <c r="CV35" s="430">
        <v>2016</v>
      </c>
      <c r="CW35" s="430">
        <v>0.25</v>
      </c>
      <c r="CX35" s="430" t="s">
        <v>7419</v>
      </c>
      <c r="CY35" s="430" t="s">
        <v>1226</v>
      </c>
      <c r="CZ35" s="430">
        <v>2023</v>
      </c>
      <c r="DA35" s="430">
        <v>1</v>
      </c>
      <c r="DB35" s="430" t="s">
        <v>7420</v>
      </c>
      <c r="DC35" s="430" t="s">
        <v>1201</v>
      </c>
      <c r="DD35" s="430" t="s">
        <v>7421</v>
      </c>
      <c r="DE35" s="430">
        <v>1</v>
      </c>
      <c r="DF35" s="430">
        <v>1</v>
      </c>
      <c r="DG35" s="430">
        <v>0.66</v>
      </c>
      <c r="DH35" s="430" t="s">
        <v>1198</v>
      </c>
      <c r="DI35" s="430" t="s">
        <v>1226</v>
      </c>
      <c r="DJ35" s="430">
        <v>2016</v>
      </c>
      <c r="DK35" s="430">
        <v>0.25</v>
      </c>
      <c r="DL35" s="430" t="s">
        <v>7419</v>
      </c>
      <c r="DM35" s="430" t="s">
        <v>1226</v>
      </c>
      <c r="DN35" s="430">
        <v>2023</v>
      </c>
      <c r="DO35" s="430">
        <v>1</v>
      </c>
      <c r="DP35" s="430" t="s">
        <v>7420</v>
      </c>
      <c r="DQ35" s="430" t="s">
        <v>1201</v>
      </c>
      <c r="DR35" s="430" t="s">
        <v>7421</v>
      </c>
      <c r="DS35" s="430">
        <v>1</v>
      </c>
      <c r="DT35" s="430">
        <v>1</v>
      </c>
      <c r="DU35" s="430" t="s">
        <v>1226</v>
      </c>
      <c r="DV35" s="430" t="s">
        <v>1226</v>
      </c>
      <c r="DW35" s="430" t="s">
        <v>1226</v>
      </c>
      <c r="DX35" s="430">
        <v>2024</v>
      </c>
      <c r="DY35" s="430" t="s">
        <v>1226</v>
      </c>
      <c r="DZ35" s="430" t="s">
        <v>1226</v>
      </c>
      <c r="EA35" s="430" t="s">
        <v>1226</v>
      </c>
      <c r="EB35" s="430">
        <v>2024</v>
      </c>
      <c r="EC35" s="430">
        <v>1</v>
      </c>
      <c r="ED35" s="430" t="s">
        <v>7422</v>
      </c>
      <c r="EE35" s="430" t="s">
        <v>1187</v>
      </c>
      <c r="EF35" s="430" t="s">
        <v>7423</v>
      </c>
      <c r="EG35" s="430" t="s">
        <v>1226</v>
      </c>
      <c r="EH35" s="430" t="s">
        <v>1226</v>
      </c>
      <c r="EI35" s="430" t="s">
        <v>1226</v>
      </c>
      <c r="EJ35" s="430" t="s">
        <v>1226</v>
      </c>
      <c r="EK35" s="430" t="s">
        <v>1226</v>
      </c>
      <c r="EL35" s="430">
        <v>2024</v>
      </c>
      <c r="EM35" s="430" t="s">
        <v>1226</v>
      </c>
      <c r="EN35" s="430" t="s">
        <v>1226</v>
      </c>
      <c r="EO35" s="430" t="s">
        <v>1226</v>
      </c>
      <c r="EP35" s="430" t="s">
        <v>1226</v>
      </c>
      <c r="EQ35" s="430">
        <v>1</v>
      </c>
      <c r="ER35" s="430" t="s">
        <v>7424</v>
      </c>
      <c r="ES35" s="430" t="s">
        <v>1187</v>
      </c>
      <c r="ET35" s="430" t="s">
        <v>7423</v>
      </c>
      <c r="EU35" s="430" t="s">
        <v>1226</v>
      </c>
      <c r="EV35" s="430" t="s">
        <v>1226</v>
      </c>
      <c r="EW35" s="430" t="s">
        <v>1226</v>
      </c>
      <c r="EX35" s="430" t="s">
        <v>1226</v>
      </c>
      <c r="EY35" s="430" t="s">
        <v>1226</v>
      </c>
      <c r="EZ35" s="430" t="s">
        <v>1226</v>
      </c>
      <c r="FA35" s="430" t="s">
        <v>1226</v>
      </c>
      <c r="FB35" s="430" t="s">
        <v>1226</v>
      </c>
      <c r="FC35" s="430" t="s">
        <v>1226</v>
      </c>
      <c r="FD35" s="430" t="s">
        <v>1226</v>
      </c>
      <c r="FE35" s="430" t="s">
        <v>1226</v>
      </c>
      <c r="FF35" s="430" t="s">
        <v>1226</v>
      </c>
      <c r="FG35" s="430" t="s">
        <v>1226</v>
      </c>
      <c r="FH35" s="430" t="s">
        <v>1226</v>
      </c>
      <c r="FI35" s="430" t="s">
        <v>1226</v>
      </c>
      <c r="FJ35" s="430" t="s">
        <v>1226</v>
      </c>
      <c r="FK35" s="430">
        <v>0</v>
      </c>
      <c r="FL35" s="430" t="s">
        <v>1226</v>
      </c>
      <c r="FM35" s="430" t="s">
        <v>1226</v>
      </c>
      <c r="FN35" s="430" t="s">
        <v>1226</v>
      </c>
      <c r="FO35" s="430">
        <v>0.25</v>
      </c>
      <c r="FP35" s="430" t="s">
        <v>7425</v>
      </c>
      <c r="FQ35" s="430" t="s">
        <v>1226</v>
      </c>
      <c r="FR35" s="430">
        <v>2023</v>
      </c>
      <c r="FS35" s="430" t="s">
        <v>1226</v>
      </c>
      <c r="FT35" s="430" t="s">
        <v>1226</v>
      </c>
      <c r="FU35" s="430" t="s">
        <v>1226</v>
      </c>
      <c r="FV35" s="430" t="s">
        <v>1226</v>
      </c>
      <c r="FW35" s="430" t="s">
        <v>1226</v>
      </c>
      <c r="FX35" s="430" t="s">
        <v>1226</v>
      </c>
      <c r="FY35" s="430" t="s">
        <v>1226</v>
      </c>
      <c r="FZ35" s="430" t="s">
        <v>1226</v>
      </c>
      <c r="GA35" s="430" t="s">
        <v>1226</v>
      </c>
      <c r="GB35" s="430" t="s">
        <v>1226</v>
      </c>
      <c r="GC35" s="430" t="s">
        <v>1226</v>
      </c>
      <c r="GD35" s="430" t="s">
        <v>1226</v>
      </c>
      <c r="GE35" s="430" t="s">
        <v>1226</v>
      </c>
      <c r="GF35" s="430" t="s">
        <v>1226</v>
      </c>
      <c r="GG35" s="430" t="s">
        <v>1226</v>
      </c>
      <c r="GH35" s="430" t="s">
        <v>1226</v>
      </c>
      <c r="GI35" s="430" t="s">
        <v>1226</v>
      </c>
      <c r="GJ35" s="430" t="s">
        <v>1226</v>
      </c>
      <c r="GK35" s="430" t="s">
        <v>1226</v>
      </c>
      <c r="GL35" s="430" t="s">
        <v>1226</v>
      </c>
      <c r="GM35" s="430" t="s">
        <v>1226</v>
      </c>
      <c r="GN35" s="430" t="s">
        <v>1226</v>
      </c>
      <c r="GO35" s="430" t="s">
        <v>1226</v>
      </c>
      <c r="GP35" s="430" t="s">
        <v>1226</v>
      </c>
      <c r="GQ35" s="430" t="s">
        <v>1226</v>
      </c>
      <c r="GR35" s="430" t="s">
        <v>1226</v>
      </c>
      <c r="GS35" s="430" t="s">
        <v>1226</v>
      </c>
      <c r="GT35" s="430" t="s">
        <v>1226</v>
      </c>
      <c r="GU35" s="430" t="s">
        <v>1226</v>
      </c>
      <c r="GV35" s="430" t="s">
        <v>1226</v>
      </c>
      <c r="GW35" s="430" t="s">
        <v>1226</v>
      </c>
      <c r="GX35" s="430" t="s">
        <v>1226</v>
      </c>
      <c r="GY35" s="430" t="s">
        <v>1226</v>
      </c>
      <c r="GZ35" s="430" t="s">
        <v>1226</v>
      </c>
      <c r="HA35" s="430">
        <v>1</v>
      </c>
      <c r="HB35" s="430">
        <v>1</v>
      </c>
      <c r="HC35" s="430">
        <v>1</v>
      </c>
      <c r="HD35" s="430" t="s">
        <v>1226</v>
      </c>
      <c r="HE35" s="430" t="s">
        <v>1226</v>
      </c>
      <c r="HF35" s="430" t="s">
        <v>1226</v>
      </c>
      <c r="HG35" s="430" t="s">
        <v>1226</v>
      </c>
      <c r="HH35" s="430">
        <v>1</v>
      </c>
      <c r="HI35" s="430">
        <v>1</v>
      </c>
      <c r="HJ35" s="430">
        <v>1</v>
      </c>
      <c r="HK35" s="430" t="s">
        <v>1226</v>
      </c>
      <c r="HL35" s="430" t="s">
        <v>1226</v>
      </c>
      <c r="HM35" s="430" t="s">
        <v>1226</v>
      </c>
      <c r="HN35" s="430" t="s">
        <v>1226</v>
      </c>
      <c r="HO35" s="430">
        <v>1</v>
      </c>
      <c r="HP35" s="430">
        <v>1</v>
      </c>
      <c r="HQ35" s="430">
        <v>1</v>
      </c>
      <c r="HR35" s="430" t="s">
        <v>1226</v>
      </c>
      <c r="HS35" s="430" t="s">
        <v>1226</v>
      </c>
      <c r="HT35" s="430" t="s">
        <v>1226</v>
      </c>
      <c r="HU35" s="430" t="s">
        <v>1226</v>
      </c>
      <c r="HV35" s="430">
        <v>1</v>
      </c>
      <c r="HW35" s="430">
        <v>1</v>
      </c>
      <c r="HX35" s="430">
        <v>1</v>
      </c>
      <c r="HY35" s="430" t="s">
        <v>1226</v>
      </c>
      <c r="HZ35" s="430" t="s">
        <v>1226</v>
      </c>
      <c r="IA35" s="430" t="s">
        <v>1226</v>
      </c>
      <c r="IB35" s="430" t="s">
        <v>1226</v>
      </c>
      <c r="IC35" s="430">
        <v>1</v>
      </c>
      <c r="ID35" s="430">
        <v>1</v>
      </c>
      <c r="IE35" s="430">
        <v>1</v>
      </c>
      <c r="IF35" s="430" t="s">
        <v>1226</v>
      </c>
      <c r="IG35" s="430" t="s">
        <v>1226</v>
      </c>
      <c r="IH35" s="430" t="s">
        <v>1226</v>
      </c>
      <c r="II35" s="430" t="s">
        <v>1226</v>
      </c>
      <c r="IJ35" s="430" t="s">
        <v>1226</v>
      </c>
      <c r="IK35" s="430" t="s">
        <v>1226</v>
      </c>
      <c r="IL35" s="430">
        <v>1</v>
      </c>
      <c r="IM35" s="430" t="s">
        <v>1226</v>
      </c>
      <c r="IN35" s="430" t="s">
        <v>1226</v>
      </c>
      <c r="IO35" s="430" t="s">
        <v>1226</v>
      </c>
      <c r="IP35" s="430" t="s">
        <v>1226</v>
      </c>
      <c r="IQ35" s="430" t="s">
        <v>1226</v>
      </c>
      <c r="IR35" s="430" t="s">
        <v>1226</v>
      </c>
      <c r="IS35" s="430">
        <v>1</v>
      </c>
      <c r="IT35" s="430" t="s">
        <v>7426</v>
      </c>
      <c r="IU35" s="430">
        <v>1</v>
      </c>
      <c r="IV35" s="430" t="s">
        <v>1226</v>
      </c>
      <c r="IW35" s="430" t="s">
        <v>1226</v>
      </c>
      <c r="IX35" s="430" t="s">
        <v>1226</v>
      </c>
      <c r="IY35" s="430" t="s">
        <v>1226</v>
      </c>
      <c r="IZ35" s="430" t="s">
        <v>1226</v>
      </c>
      <c r="JA35" s="430" t="s">
        <v>1226</v>
      </c>
      <c r="JB35" s="430">
        <v>1</v>
      </c>
      <c r="JC35" s="430" t="s">
        <v>7427</v>
      </c>
      <c r="JD35" s="430">
        <v>1</v>
      </c>
      <c r="JE35" s="430" t="s">
        <v>1226</v>
      </c>
      <c r="JF35" s="430" t="s">
        <v>1226</v>
      </c>
      <c r="JG35" s="430" t="s">
        <v>1226</v>
      </c>
      <c r="JH35" s="430" t="s">
        <v>1226</v>
      </c>
      <c r="JI35" s="430" t="s">
        <v>1226</v>
      </c>
      <c r="JJ35" s="430" t="s">
        <v>1226</v>
      </c>
      <c r="JK35" s="430">
        <v>1</v>
      </c>
      <c r="JL35" s="430" t="s">
        <v>7427</v>
      </c>
      <c r="JM35" s="430" t="s">
        <v>1226</v>
      </c>
      <c r="JN35" s="430" t="s">
        <v>1226</v>
      </c>
      <c r="JO35" s="430" t="s">
        <v>1226</v>
      </c>
      <c r="JP35" s="430" t="s">
        <v>1226</v>
      </c>
      <c r="JQ35" s="430" t="s">
        <v>1226</v>
      </c>
      <c r="JR35" s="430" t="s">
        <v>1226</v>
      </c>
      <c r="JS35" s="430" t="s">
        <v>1226</v>
      </c>
      <c r="JT35" s="430" t="s">
        <v>1226</v>
      </c>
      <c r="JU35" s="430" t="s">
        <v>1226</v>
      </c>
      <c r="JV35" s="430" t="s">
        <v>1226</v>
      </c>
      <c r="JW35" s="430" t="s">
        <v>1226</v>
      </c>
      <c r="JX35" s="430" t="s">
        <v>1226</v>
      </c>
      <c r="JY35" s="430" t="s">
        <v>1226</v>
      </c>
      <c r="JZ35" s="430" t="s">
        <v>1226</v>
      </c>
      <c r="KA35" s="430" t="s">
        <v>1226</v>
      </c>
      <c r="KB35" s="430" t="s">
        <v>1226</v>
      </c>
      <c r="KC35" s="430" t="s">
        <v>1226</v>
      </c>
      <c r="KD35" s="430" t="s">
        <v>1226</v>
      </c>
      <c r="KE35" s="430" t="s">
        <v>1226</v>
      </c>
      <c r="KF35" s="430" t="s">
        <v>1226</v>
      </c>
      <c r="KG35" s="430" t="s">
        <v>1226</v>
      </c>
      <c r="KH35" s="430" t="s">
        <v>1226</v>
      </c>
      <c r="KI35" s="430" t="s">
        <v>1226</v>
      </c>
      <c r="KJ35" s="430" t="s">
        <v>1226</v>
      </c>
      <c r="KK35" s="430" t="s">
        <v>1226</v>
      </c>
      <c r="KL35" s="430" t="s">
        <v>1226</v>
      </c>
      <c r="KM35" s="430" t="s">
        <v>1226</v>
      </c>
      <c r="KN35" s="430" t="s">
        <v>1226</v>
      </c>
      <c r="KO35" s="430" t="s">
        <v>1226</v>
      </c>
      <c r="KP35" s="430" t="s">
        <v>1226</v>
      </c>
      <c r="KQ35" s="430" t="s">
        <v>1226</v>
      </c>
      <c r="KR35" s="430" t="s">
        <v>1226</v>
      </c>
      <c r="KS35" s="430" t="s">
        <v>1226</v>
      </c>
      <c r="KT35" s="430" t="s">
        <v>1226</v>
      </c>
      <c r="KU35" s="430" t="s">
        <v>1226</v>
      </c>
      <c r="KV35" s="430" t="s">
        <v>1226</v>
      </c>
      <c r="KW35" s="430">
        <v>1</v>
      </c>
      <c r="KX35" s="430" t="s">
        <v>1226</v>
      </c>
      <c r="KY35" s="430" t="s">
        <v>1226</v>
      </c>
      <c r="KZ35" s="430" t="s">
        <v>1226</v>
      </c>
      <c r="LA35" s="430" t="s">
        <v>1226</v>
      </c>
      <c r="LB35" s="430" t="s">
        <v>1226</v>
      </c>
      <c r="LC35" s="430" t="s">
        <v>1226</v>
      </c>
      <c r="LD35" s="430">
        <v>1</v>
      </c>
      <c r="LE35" s="430" t="s">
        <v>7428</v>
      </c>
      <c r="LF35" s="430" t="s">
        <v>1226</v>
      </c>
      <c r="LG35" s="430" t="s">
        <v>1226</v>
      </c>
      <c r="LH35" s="430" t="s">
        <v>1226</v>
      </c>
      <c r="LI35" s="430" t="s">
        <v>1226</v>
      </c>
      <c r="LJ35" s="430" t="s">
        <v>1226</v>
      </c>
      <c r="LK35" s="430" t="s">
        <v>1226</v>
      </c>
      <c r="LL35" s="430" t="s">
        <v>1226</v>
      </c>
      <c r="LM35" s="430" t="s">
        <v>1226</v>
      </c>
      <c r="LN35" s="430" t="s">
        <v>1226</v>
      </c>
      <c r="LO35" s="430" t="s">
        <v>1226</v>
      </c>
      <c r="LP35" s="430" t="s">
        <v>1226</v>
      </c>
      <c r="LQ35" s="430" t="s">
        <v>1226</v>
      </c>
      <c r="LR35" s="430" t="s">
        <v>1226</v>
      </c>
      <c r="LS35" s="430" t="s">
        <v>1226</v>
      </c>
      <c r="LT35" s="430" t="s">
        <v>1226</v>
      </c>
      <c r="LU35" s="430" t="s">
        <v>1226</v>
      </c>
      <c r="LV35" s="430" t="s">
        <v>1226</v>
      </c>
      <c r="LW35" s="430" t="s">
        <v>1226</v>
      </c>
      <c r="LX35" s="430" t="s">
        <v>1226</v>
      </c>
      <c r="LY35" s="430" t="s">
        <v>1226</v>
      </c>
      <c r="LZ35" s="430" t="s">
        <v>1226</v>
      </c>
      <c r="MA35" s="430" t="s">
        <v>1226</v>
      </c>
      <c r="MB35" s="430" t="s">
        <v>1226</v>
      </c>
      <c r="MC35" s="430" t="s">
        <v>1226</v>
      </c>
      <c r="MD35" s="430" t="s">
        <v>1226</v>
      </c>
      <c r="ME35" s="430" t="s">
        <v>1226</v>
      </c>
      <c r="MF35" s="430" t="s">
        <v>1226</v>
      </c>
      <c r="MG35" s="430">
        <v>3</v>
      </c>
      <c r="MH35" s="444" t="s">
        <v>1226</v>
      </c>
      <c r="MI35" s="444" t="s">
        <v>1226</v>
      </c>
      <c r="MJ35" s="430" t="s">
        <v>1226</v>
      </c>
      <c r="MK35" s="444" t="s">
        <v>1226</v>
      </c>
      <c r="ML35" s="444" t="s">
        <v>1226</v>
      </c>
      <c r="MM35" s="430">
        <v>3</v>
      </c>
      <c r="MN35" s="444" t="s">
        <v>1226</v>
      </c>
      <c r="MO35" s="444" t="s">
        <v>1226</v>
      </c>
      <c r="MP35" s="430">
        <v>3</v>
      </c>
      <c r="MQ35" s="444" t="s">
        <v>1226</v>
      </c>
      <c r="MR35" s="444" t="s">
        <v>1226</v>
      </c>
      <c r="MS35" s="430" t="s">
        <v>1226</v>
      </c>
      <c r="MT35" s="443" t="s">
        <v>1226</v>
      </c>
      <c r="MU35" s="443" t="s">
        <v>1226</v>
      </c>
      <c r="MV35" s="430" t="s">
        <v>1226</v>
      </c>
      <c r="MW35" s="444" t="s">
        <v>1226</v>
      </c>
      <c r="MX35" s="444" t="s">
        <v>1226</v>
      </c>
      <c r="MY35" s="430">
        <v>1</v>
      </c>
      <c r="MZ35" s="430" t="s">
        <v>7429</v>
      </c>
      <c r="NA35" s="430">
        <v>1</v>
      </c>
      <c r="NB35" s="430" t="s">
        <v>7430</v>
      </c>
      <c r="NC35" s="430">
        <v>1</v>
      </c>
      <c r="ND35" s="430" t="s">
        <v>7431</v>
      </c>
      <c r="NE35" s="430">
        <v>1</v>
      </c>
      <c r="NF35" s="430" t="s">
        <v>7432</v>
      </c>
      <c r="NG35" s="430">
        <v>1</v>
      </c>
      <c r="NH35" s="430" t="s">
        <v>7433</v>
      </c>
      <c r="NI35" s="430">
        <v>1</v>
      </c>
      <c r="NJ35" s="430" t="s">
        <v>7434</v>
      </c>
      <c r="NK35" s="430">
        <v>1</v>
      </c>
      <c r="NL35" s="430" t="s">
        <v>7435</v>
      </c>
      <c r="NM35" s="430">
        <v>1</v>
      </c>
      <c r="NN35" s="430" t="s">
        <v>7436</v>
      </c>
      <c r="NO35" s="430" t="s">
        <v>1226</v>
      </c>
      <c r="NP35" s="430" t="s">
        <v>1226</v>
      </c>
      <c r="NQ35" s="430">
        <v>1</v>
      </c>
      <c r="NR35" s="430" t="s">
        <v>7437</v>
      </c>
      <c r="NS35" s="430" t="s">
        <v>1187</v>
      </c>
      <c r="NT35" s="430" t="s">
        <v>7438</v>
      </c>
      <c r="NU35" s="430" t="s">
        <v>1226</v>
      </c>
      <c r="NV35" s="430" t="s">
        <v>7439</v>
      </c>
      <c r="NW35" s="430" t="s">
        <v>7440</v>
      </c>
      <c r="NX35" s="430">
        <v>3</v>
      </c>
      <c r="NY35" s="430">
        <v>8.6867991924751475</v>
      </c>
      <c r="NZ35" s="430">
        <v>2.8955997308250492</v>
      </c>
      <c r="OA35" s="430">
        <v>0.1053778838245861</v>
      </c>
      <c r="OB35" s="430">
        <v>1</v>
      </c>
      <c r="OC35" s="430">
        <v>1</v>
      </c>
      <c r="OD35" s="430">
        <v>1</v>
      </c>
      <c r="OE35" s="430">
        <v>60</v>
      </c>
      <c r="OF35" s="430">
        <v>2030</v>
      </c>
      <c r="OG35" s="430">
        <v>75</v>
      </c>
      <c r="OH35" s="430">
        <v>2030</v>
      </c>
      <c r="OI35" s="430">
        <v>45</v>
      </c>
      <c r="OJ35" s="430">
        <v>2030</v>
      </c>
      <c r="OK35" s="430" t="s">
        <v>7441</v>
      </c>
      <c r="OL35" s="430" t="s">
        <v>7442</v>
      </c>
      <c r="OM35" s="430" t="s">
        <v>7443</v>
      </c>
      <c r="ON35" s="430" t="s">
        <v>7444</v>
      </c>
      <c r="OO35" s="430" t="s">
        <v>7444</v>
      </c>
      <c r="OP35" s="430" t="s">
        <v>7444</v>
      </c>
      <c r="OQ35" s="430" t="s">
        <v>7445</v>
      </c>
      <c r="OR35" s="430" t="s">
        <v>7445</v>
      </c>
      <c r="OS35" s="430" t="s">
        <v>7445</v>
      </c>
      <c r="OT35" s="430">
        <v>1</v>
      </c>
      <c r="OU35" s="430">
        <v>1</v>
      </c>
      <c r="OV35" s="430">
        <v>1</v>
      </c>
      <c r="OW35" s="430">
        <v>0</v>
      </c>
      <c r="OX35" s="430">
        <v>0</v>
      </c>
      <c r="OY35" s="430">
        <v>0</v>
      </c>
      <c r="OZ35" s="430" t="s">
        <v>1226</v>
      </c>
      <c r="PA35" s="430" t="s">
        <v>1226</v>
      </c>
      <c r="PB35" s="430" t="s">
        <v>1226</v>
      </c>
      <c r="PC35" s="430">
        <v>1</v>
      </c>
      <c r="PD35" s="430">
        <v>1</v>
      </c>
      <c r="PE35" s="430">
        <v>0</v>
      </c>
      <c r="PF35" s="430">
        <v>1</v>
      </c>
      <c r="PG35" s="430">
        <v>1</v>
      </c>
      <c r="PH35" s="430">
        <v>1</v>
      </c>
      <c r="PI35" s="430">
        <v>1</v>
      </c>
      <c r="PJ35" s="430">
        <v>1</v>
      </c>
      <c r="PK35" s="430">
        <v>0</v>
      </c>
      <c r="PL35" s="430">
        <v>1</v>
      </c>
      <c r="PM35" s="430">
        <v>1</v>
      </c>
      <c r="PN35" s="430">
        <v>0</v>
      </c>
      <c r="PO35" s="430">
        <v>1</v>
      </c>
      <c r="PP35" s="430">
        <v>1</v>
      </c>
      <c r="PQ35" s="430" t="s">
        <v>1226</v>
      </c>
      <c r="PR35" s="430">
        <v>1</v>
      </c>
      <c r="PS35" s="430">
        <v>1</v>
      </c>
      <c r="PT35" s="430">
        <v>0</v>
      </c>
      <c r="PU35" s="430">
        <v>22</v>
      </c>
      <c r="PV35" s="430">
        <v>2011</v>
      </c>
      <c r="PW35" s="430">
        <v>39</v>
      </c>
      <c r="PX35" s="430">
        <v>2011</v>
      </c>
      <c r="PY35" s="430">
        <v>8</v>
      </c>
      <c r="PZ35" s="430">
        <v>2011</v>
      </c>
      <c r="QA35" s="430">
        <v>32</v>
      </c>
      <c r="QB35" s="430">
        <v>2016</v>
      </c>
      <c r="QC35" s="430">
        <v>49</v>
      </c>
      <c r="QD35" s="430">
        <v>2016</v>
      </c>
      <c r="QE35" s="430">
        <v>16</v>
      </c>
      <c r="QF35" s="430">
        <v>2016</v>
      </c>
      <c r="QG35" s="430" t="s">
        <v>1200</v>
      </c>
      <c r="QH35" s="430" t="s">
        <v>1200</v>
      </c>
      <c r="QI35" s="430" t="s">
        <v>1200</v>
      </c>
      <c r="QJ35" s="430">
        <v>1</v>
      </c>
      <c r="QK35" s="430" t="s">
        <v>1226</v>
      </c>
      <c r="QL35" s="430" t="s">
        <v>1226</v>
      </c>
      <c r="QM35" s="430" t="s">
        <v>7446</v>
      </c>
      <c r="QN35" s="430">
        <v>2022</v>
      </c>
      <c r="QO35" s="430" t="s">
        <v>1226</v>
      </c>
      <c r="QP35" s="430" t="s">
        <v>1226</v>
      </c>
      <c r="QQ35" s="430" t="s">
        <v>1226</v>
      </c>
      <c r="QR35" s="430" t="s">
        <v>1226</v>
      </c>
      <c r="QS35" s="430" t="s">
        <v>7447</v>
      </c>
      <c r="QT35" s="430" t="s">
        <v>1226</v>
      </c>
      <c r="QU35" s="430" t="s">
        <v>1226</v>
      </c>
      <c r="QV35" s="430" t="s">
        <v>1226</v>
      </c>
      <c r="QW35" s="430" t="s">
        <v>1226</v>
      </c>
      <c r="QX35" s="430" t="s">
        <v>1226</v>
      </c>
      <c r="QY35" s="430" t="s">
        <v>1226</v>
      </c>
      <c r="QZ35" s="430" t="s">
        <v>1226</v>
      </c>
      <c r="RA35" s="430" t="s">
        <v>1226</v>
      </c>
      <c r="RB35" s="430" t="s">
        <v>1226</v>
      </c>
      <c r="RC35" s="430" t="s">
        <v>1226</v>
      </c>
      <c r="RD35" s="430" t="s">
        <v>1226</v>
      </c>
      <c r="RE35" s="430" t="s">
        <v>1226</v>
      </c>
      <c r="RF35" s="430" t="s">
        <v>1226</v>
      </c>
      <c r="RG35" s="430" t="s">
        <v>1226</v>
      </c>
      <c r="RH35" s="430" t="s">
        <v>1226</v>
      </c>
      <c r="RI35" s="430" t="s">
        <v>1226</v>
      </c>
      <c r="RJ35" s="430" t="s">
        <v>1226</v>
      </c>
      <c r="RK35" s="430" t="s">
        <v>1226</v>
      </c>
      <c r="RL35" s="430" t="s">
        <v>1226</v>
      </c>
      <c r="RM35" s="430" t="s">
        <v>1226</v>
      </c>
      <c r="RN35" s="430" t="s">
        <v>1226</v>
      </c>
      <c r="RO35" s="430" t="s">
        <v>1226</v>
      </c>
      <c r="RP35" s="430" t="s">
        <v>1226</v>
      </c>
      <c r="RQ35" s="430" t="s">
        <v>1226</v>
      </c>
      <c r="RR35" s="430" t="s">
        <v>1226</v>
      </c>
      <c r="RS35" s="430" t="s">
        <v>1226</v>
      </c>
      <c r="RT35" s="430" t="s">
        <v>1226</v>
      </c>
      <c r="RU35" s="430" t="s">
        <v>1226</v>
      </c>
      <c r="RV35" s="430" t="s">
        <v>1226</v>
      </c>
      <c r="RW35" s="430" t="s">
        <v>1226</v>
      </c>
      <c r="RX35" s="430" t="s">
        <v>1226</v>
      </c>
      <c r="RY35" s="430" t="s">
        <v>1226</v>
      </c>
      <c r="RZ35" s="430" t="s">
        <v>1226</v>
      </c>
      <c r="SA35" s="430" t="s">
        <v>1226</v>
      </c>
      <c r="SB35" s="430" t="s">
        <v>1226</v>
      </c>
      <c r="SC35" s="430" t="s">
        <v>1226</v>
      </c>
      <c r="SD35" s="430" t="s">
        <v>1226</v>
      </c>
      <c r="SE35" s="430" t="s">
        <v>1226</v>
      </c>
      <c r="SF35" s="430" t="s">
        <v>1226</v>
      </c>
      <c r="SG35" s="430" t="s">
        <v>1226</v>
      </c>
      <c r="SH35" s="430" t="s">
        <v>1226</v>
      </c>
      <c r="SI35" s="430" t="s">
        <v>1226</v>
      </c>
      <c r="SJ35" s="430" t="s">
        <v>1226</v>
      </c>
      <c r="SK35" s="430" t="s">
        <v>1226</v>
      </c>
      <c r="SL35" s="430" t="s">
        <v>1226</v>
      </c>
      <c r="SM35" s="430" t="s">
        <v>1226</v>
      </c>
      <c r="SN35" s="430" t="s">
        <v>1226</v>
      </c>
      <c r="SO35" s="430" t="s">
        <v>1226</v>
      </c>
      <c r="SP35" s="430" t="s">
        <v>1226</v>
      </c>
      <c r="SQ35" s="430" t="s">
        <v>1226</v>
      </c>
      <c r="SR35" s="430" t="s">
        <v>1226</v>
      </c>
      <c r="SS35" s="430" t="s">
        <v>1226</v>
      </c>
      <c r="ST35" s="430" t="s">
        <v>1226</v>
      </c>
      <c r="SU35" s="430" t="s">
        <v>1226</v>
      </c>
      <c r="SV35" s="430" t="s">
        <v>1226</v>
      </c>
      <c r="SW35" s="430" t="s">
        <v>1226</v>
      </c>
      <c r="SX35" s="430" t="s">
        <v>1226</v>
      </c>
      <c r="SY35" s="430" t="s">
        <v>1226</v>
      </c>
      <c r="SZ35" s="430" t="s">
        <v>1226</v>
      </c>
      <c r="TA35" s="430" t="s">
        <v>1226</v>
      </c>
      <c r="TB35" s="430" t="s">
        <v>1226</v>
      </c>
      <c r="TC35" s="430" t="s">
        <v>1226</v>
      </c>
      <c r="TD35" s="430" t="s">
        <v>1226</v>
      </c>
      <c r="TE35" s="430" t="s">
        <v>1226</v>
      </c>
      <c r="TF35" s="430" t="s">
        <v>1226</v>
      </c>
      <c r="TG35" s="430">
        <v>1</v>
      </c>
      <c r="TH35" s="430">
        <v>0</v>
      </c>
      <c r="TI35" s="430">
        <v>0</v>
      </c>
      <c r="TJ35" s="430">
        <v>0.85</v>
      </c>
      <c r="TK35" s="430">
        <v>2025</v>
      </c>
      <c r="TL35" s="430" t="s">
        <v>1226</v>
      </c>
      <c r="TM35" s="430" t="s">
        <v>1226</v>
      </c>
      <c r="TN35" s="430" t="s">
        <v>1226</v>
      </c>
      <c r="TO35" s="430" t="s">
        <v>1226</v>
      </c>
      <c r="TP35" s="430" t="s">
        <v>1226</v>
      </c>
      <c r="TQ35" s="430" t="s">
        <v>1226</v>
      </c>
      <c r="TR35" s="430" t="s">
        <v>1226</v>
      </c>
      <c r="TS35" s="430" t="s">
        <v>1226</v>
      </c>
      <c r="TT35" s="430" t="s">
        <v>1226</v>
      </c>
      <c r="TU35" s="430" t="s">
        <v>1226</v>
      </c>
      <c r="TV35" s="430" t="s">
        <v>1226</v>
      </c>
      <c r="TW35" s="430" t="s">
        <v>1226</v>
      </c>
      <c r="TX35" s="430" t="s">
        <v>1226</v>
      </c>
      <c r="TY35" s="430">
        <v>1</v>
      </c>
      <c r="TZ35" s="430">
        <v>1</v>
      </c>
      <c r="UA35" s="430">
        <v>1</v>
      </c>
      <c r="UB35" s="430">
        <v>1</v>
      </c>
      <c r="UC35" s="430">
        <v>1</v>
      </c>
      <c r="UD35" s="430">
        <v>1</v>
      </c>
      <c r="UE35" s="430">
        <v>0.25</v>
      </c>
      <c r="UF35" s="430">
        <v>2012</v>
      </c>
      <c r="UG35" s="430">
        <v>0.35599999999999998</v>
      </c>
      <c r="UH35" s="430">
        <v>2012</v>
      </c>
      <c r="UI35" s="430">
        <v>0.124</v>
      </c>
      <c r="UJ35" s="430">
        <v>2012</v>
      </c>
      <c r="UK35" s="430">
        <v>0.39500000000000002</v>
      </c>
      <c r="UL35" s="430">
        <v>2016</v>
      </c>
      <c r="UM35" s="430">
        <v>0.54600000000000004</v>
      </c>
      <c r="UN35" s="430">
        <v>2016</v>
      </c>
      <c r="UO35" s="430">
        <v>0.311</v>
      </c>
      <c r="UP35" s="430">
        <v>2016</v>
      </c>
      <c r="UQ35" s="430" t="s">
        <v>7448</v>
      </c>
      <c r="UR35" s="430" t="s">
        <v>7448</v>
      </c>
      <c r="US35" s="430" t="s">
        <v>7448</v>
      </c>
      <c r="UT35" s="430" t="s">
        <v>1226</v>
      </c>
      <c r="UU35" s="430" t="s">
        <v>1226</v>
      </c>
      <c r="UV35" s="430" t="s">
        <v>1226</v>
      </c>
      <c r="UW35" s="430" t="s">
        <v>1226</v>
      </c>
      <c r="UX35" s="430" t="s">
        <v>1226</v>
      </c>
      <c r="UY35" s="430" t="s">
        <v>1226</v>
      </c>
      <c r="UZ35" s="430" t="s">
        <v>1226</v>
      </c>
      <c r="VA35" s="430" t="s">
        <v>1226</v>
      </c>
      <c r="VB35" s="430" t="s">
        <v>1226</v>
      </c>
      <c r="VC35" s="430" t="s">
        <v>1226</v>
      </c>
      <c r="VD35" s="430" t="s">
        <v>1226</v>
      </c>
      <c r="VE35" s="430" t="s">
        <v>1226</v>
      </c>
      <c r="VF35" s="430" t="s">
        <v>1226</v>
      </c>
      <c r="VG35" s="430" t="s">
        <v>1226</v>
      </c>
      <c r="VH35" s="430" t="s">
        <v>1226</v>
      </c>
      <c r="VI35" s="430" t="s">
        <v>1226</v>
      </c>
      <c r="VJ35" s="430" t="s">
        <v>1226</v>
      </c>
      <c r="VK35" s="430" t="s">
        <v>1226</v>
      </c>
      <c r="VL35" s="430" t="s">
        <v>1226</v>
      </c>
      <c r="VM35" s="430" t="s">
        <v>1226</v>
      </c>
      <c r="VN35" s="430" t="s">
        <v>1226</v>
      </c>
      <c r="VO35" s="430" t="s">
        <v>1226</v>
      </c>
      <c r="VP35" s="430" t="s">
        <v>1226</v>
      </c>
      <c r="VQ35" s="430" t="s">
        <v>1226</v>
      </c>
      <c r="VR35" s="430" t="s">
        <v>1226</v>
      </c>
      <c r="VS35" s="430" t="s">
        <v>1226</v>
      </c>
      <c r="VT35" s="430" t="s">
        <v>1226</v>
      </c>
      <c r="VU35" s="430" t="s">
        <v>1226</v>
      </c>
      <c r="VV35" s="430" t="s">
        <v>1226</v>
      </c>
      <c r="VW35" s="430" t="s">
        <v>1226</v>
      </c>
      <c r="VX35" s="430" t="s">
        <v>1226</v>
      </c>
      <c r="VY35" s="430" t="s">
        <v>1226</v>
      </c>
      <c r="VZ35" s="430" t="s">
        <v>1226</v>
      </c>
      <c r="WA35" s="430" t="s">
        <v>1226</v>
      </c>
      <c r="WB35" s="430" t="s">
        <v>1226</v>
      </c>
      <c r="WC35" s="430" t="s">
        <v>1226</v>
      </c>
      <c r="WD35" s="430" t="s">
        <v>1226</v>
      </c>
      <c r="WE35" s="430" t="s">
        <v>1226</v>
      </c>
      <c r="WF35" s="430" t="s">
        <v>1226</v>
      </c>
      <c r="WG35" s="430" t="s">
        <v>1226</v>
      </c>
      <c r="WH35" s="430" t="s">
        <v>1226</v>
      </c>
      <c r="WI35" s="430" t="s">
        <v>1226</v>
      </c>
      <c r="WJ35" s="430" t="s">
        <v>1226</v>
      </c>
      <c r="WK35" s="430" t="s">
        <v>1226</v>
      </c>
      <c r="WL35" s="430" t="s">
        <v>1226</v>
      </c>
      <c r="WM35" s="430" t="s">
        <v>1226</v>
      </c>
      <c r="WN35" s="430" t="s">
        <v>1226</v>
      </c>
      <c r="WO35" s="430" t="s">
        <v>1226</v>
      </c>
      <c r="WP35" s="430" t="s">
        <v>1226</v>
      </c>
      <c r="WQ35" s="430" t="s">
        <v>1226</v>
      </c>
      <c r="WR35" s="430" t="s">
        <v>1226</v>
      </c>
      <c r="WS35" s="430">
        <v>75</v>
      </c>
      <c r="WT35" s="430">
        <v>2025</v>
      </c>
      <c r="WU35" s="430" t="s">
        <v>7449</v>
      </c>
      <c r="WV35" s="430" t="s">
        <v>1226</v>
      </c>
      <c r="WW35" s="430" t="s">
        <v>1226</v>
      </c>
      <c r="WX35" s="430" t="s">
        <v>1226</v>
      </c>
      <c r="WY35" s="430" t="s">
        <v>1226</v>
      </c>
      <c r="WZ35" s="430" t="s">
        <v>1226</v>
      </c>
      <c r="XA35" s="430" t="s">
        <v>1226</v>
      </c>
      <c r="XB35" s="430" t="s">
        <v>1226</v>
      </c>
      <c r="XC35" s="430" t="s">
        <v>1226</v>
      </c>
      <c r="XD35" s="430" t="s">
        <v>1226</v>
      </c>
      <c r="XE35" s="430" t="s">
        <v>1226</v>
      </c>
      <c r="XF35" s="430" t="s">
        <v>1226</v>
      </c>
      <c r="XG35" s="430" t="s">
        <v>1226</v>
      </c>
      <c r="XH35" s="430" t="s">
        <v>1226</v>
      </c>
      <c r="XI35" s="430" t="s">
        <v>1226</v>
      </c>
      <c r="XJ35" s="430" t="s">
        <v>1226</v>
      </c>
      <c r="XK35" s="430" t="s">
        <v>1226</v>
      </c>
      <c r="XL35" s="430">
        <v>1</v>
      </c>
      <c r="XM35" s="430">
        <v>2</v>
      </c>
      <c r="XN35" s="430" t="s">
        <v>1226</v>
      </c>
      <c r="XO35" s="430" t="s">
        <v>1226</v>
      </c>
      <c r="XP35" s="430" t="s">
        <v>1226</v>
      </c>
      <c r="XQ35" s="430" t="s">
        <v>1226</v>
      </c>
      <c r="XR35" s="430" t="s">
        <v>7450</v>
      </c>
      <c r="XS35" s="430" t="s">
        <v>1226</v>
      </c>
      <c r="XT35" s="430">
        <v>1</v>
      </c>
      <c r="XU35" s="430">
        <v>2</v>
      </c>
      <c r="XV35" s="430" t="s">
        <v>1226</v>
      </c>
      <c r="XW35" s="430" t="s">
        <v>1226</v>
      </c>
      <c r="XX35" s="430" t="s">
        <v>1226</v>
      </c>
      <c r="XY35" s="430" t="s">
        <v>1226</v>
      </c>
      <c r="XZ35" s="430" t="s">
        <v>1226</v>
      </c>
      <c r="YA35" s="430">
        <v>1</v>
      </c>
      <c r="YB35" s="430" t="s">
        <v>1226</v>
      </c>
      <c r="YC35" s="430" t="s">
        <v>1226</v>
      </c>
      <c r="YD35" s="430" t="s">
        <v>1226</v>
      </c>
      <c r="YE35" s="430" t="s">
        <v>1226</v>
      </c>
      <c r="YF35" s="430" t="s">
        <v>1226</v>
      </c>
      <c r="YG35" s="430" t="s">
        <v>1226</v>
      </c>
      <c r="YH35" s="430" t="s">
        <v>1226</v>
      </c>
      <c r="YI35" s="430">
        <v>1</v>
      </c>
      <c r="YJ35" s="430" t="s">
        <v>1226</v>
      </c>
      <c r="YK35" s="430" t="s">
        <v>1226</v>
      </c>
      <c r="YL35" s="430" t="s">
        <v>1226</v>
      </c>
      <c r="YM35" s="430" t="s">
        <v>1226</v>
      </c>
      <c r="YN35" s="430" t="s">
        <v>1226</v>
      </c>
      <c r="YO35" s="430" t="s">
        <v>1226</v>
      </c>
      <c r="YP35" s="430" t="s">
        <v>1226</v>
      </c>
      <c r="YQ35" s="430" t="s">
        <v>1226</v>
      </c>
      <c r="YR35" s="430">
        <v>1</v>
      </c>
      <c r="YS35" s="430" t="s">
        <v>1226</v>
      </c>
      <c r="YT35" s="430" t="s">
        <v>1226</v>
      </c>
      <c r="YU35" s="430" t="s">
        <v>1226</v>
      </c>
      <c r="YV35" s="430" t="s">
        <v>1226</v>
      </c>
      <c r="YW35" s="430" t="s">
        <v>1226</v>
      </c>
      <c r="YX35" s="430" t="s">
        <v>1226</v>
      </c>
      <c r="YY35" s="430" t="s">
        <v>1226</v>
      </c>
      <c r="YZ35" s="430">
        <v>1</v>
      </c>
      <c r="ZA35" s="430">
        <v>2</v>
      </c>
      <c r="ZB35" s="430" t="s">
        <v>1226</v>
      </c>
      <c r="ZC35" s="430" t="s">
        <v>1226</v>
      </c>
      <c r="ZD35" s="430" t="s">
        <v>1226</v>
      </c>
      <c r="ZE35" s="430" t="s">
        <v>1226</v>
      </c>
      <c r="ZF35" s="430" t="s">
        <v>7451</v>
      </c>
      <c r="ZG35" s="430">
        <v>1</v>
      </c>
      <c r="ZH35" s="430">
        <v>2</v>
      </c>
      <c r="ZI35" s="430" t="s">
        <v>1226</v>
      </c>
      <c r="ZJ35" s="430" t="s">
        <v>1226</v>
      </c>
      <c r="ZK35" s="430" t="s">
        <v>1226</v>
      </c>
      <c r="ZL35" s="430" t="s">
        <v>1226</v>
      </c>
      <c r="ZM35" s="430" t="s">
        <v>7452</v>
      </c>
      <c r="ZN35" s="430">
        <v>1</v>
      </c>
      <c r="ZO35" s="430">
        <v>2</v>
      </c>
      <c r="ZP35" s="430" t="s">
        <v>1226</v>
      </c>
      <c r="ZQ35" s="430" t="s">
        <v>1226</v>
      </c>
      <c r="ZR35" s="430" t="s">
        <v>1226</v>
      </c>
      <c r="ZS35" s="430" t="s">
        <v>1226</v>
      </c>
      <c r="ZT35" s="430" t="s">
        <v>7453</v>
      </c>
      <c r="ZU35" s="430">
        <v>1</v>
      </c>
      <c r="ZV35" s="430">
        <v>2</v>
      </c>
      <c r="ZW35" s="430" t="s">
        <v>1226</v>
      </c>
      <c r="ZX35" s="430" t="s">
        <v>1226</v>
      </c>
      <c r="ZY35" s="430" t="s">
        <v>1226</v>
      </c>
      <c r="ZZ35" s="430" t="s">
        <v>1226</v>
      </c>
      <c r="AAA35" s="430" t="s">
        <v>7453</v>
      </c>
      <c r="AAB35" s="430">
        <v>1</v>
      </c>
      <c r="AAC35" s="430" t="s">
        <v>1226</v>
      </c>
      <c r="AAD35" s="430" t="s">
        <v>1226</v>
      </c>
      <c r="AAE35" s="430" t="s">
        <v>1226</v>
      </c>
      <c r="AAF35" s="430" t="s">
        <v>1226</v>
      </c>
      <c r="AAG35" s="430" t="s">
        <v>1226</v>
      </c>
      <c r="AAH35" s="430" t="s">
        <v>1226</v>
      </c>
      <c r="AAI35" s="430" t="s">
        <v>1226</v>
      </c>
      <c r="AAJ35" s="430">
        <v>1</v>
      </c>
      <c r="AAK35" s="430" t="s">
        <v>1226</v>
      </c>
      <c r="AAL35" s="430" t="s">
        <v>1226</v>
      </c>
      <c r="AAM35" s="430" t="s">
        <v>1226</v>
      </c>
      <c r="AAN35" s="430" t="s">
        <v>1226</v>
      </c>
      <c r="AAO35" s="430" t="s">
        <v>1226</v>
      </c>
      <c r="AAP35" s="430" t="s">
        <v>1226</v>
      </c>
      <c r="AAQ35" s="430" t="s">
        <v>1226</v>
      </c>
      <c r="AAR35" s="430">
        <v>1</v>
      </c>
      <c r="AAS35" s="430" t="s">
        <v>1226</v>
      </c>
      <c r="AAT35" s="430" t="s">
        <v>1226</v>
      </c>
      <c r="AAU35" s="430" t="s">
        <v>1226</v>
      </c>
      <c r="AAV35" s="430" t="s">
        <v>1226</v>
      </c>
      <c r="AAW35" s="430" t="s">
        <v>1226</v>
      </c>
      <c r="AAX35" s="430" t="s">
        <v>1226</v>
      </c>
      <c r="AAY35" s="430" t="s">
        <v>1226</v>
      </c>
      <c r="AAZ35" s="430" t="s">
        <v>1226</v>
      </c>
      <c r="ABA35" s="430">
        <v>1</v>
      </c>
      <c r="ABB35" s="430" t="s">
        <v>1226</v>
      </c>
      <c r="ABC35" s="430" t="s">
        <v>1226</v>
      </c>
      <c r="ABD35" s="430" t="s">
        <v>1226</v>
      </c>
      <c r="ABE35" s="430" t="s">
        <v>1226</v>
      </c>
      <c r="ABF35" s="430" t="s">
        <v>1226</v>
      </c>
      <c r="ABG35" s="430" t="s">
        <v>1226</v>
      </c>
      <c r="ABH35" s="430" t="s">
        <v>1226</v>
      </c>
      <c r="ABI35" s="430" t="s">
        <v>7402</v>
      </c>
      <c r="ABJ35" s="430">
        <v>1</v>
      </c>
      <c r="ABK35" s="430">
        <v>1</v>
      </c>
      <c r="ABL35" s="430">
        <v>1</v>
      </c>
      <c r="ABM35" s="430">
        <v>1</v>
      </c>
      <c r="ABN35" s="430">
        <v>1</v>
      </c>
      <c r="ABO35" s="430">
        <v>2</v>
      </c>
      <c r="ABP35" s="430">
        <v>2</v>
      </c>
      <c r="ABQ35" s="430">
        <v>2</v>
      </c>
      <c r="ABR35" s="430" t="s">
        <v>36</v>
      </c>
      <c r="ABS35" s="430">
        <v>2</v>
      </c>
      <c r="ABT35" s="430">
        <v>2</v>
      </c>
      <c r="ABU35" s="430">
        <v>2</v>
      </c>
      <c r="ABV35" s="430">
        <v>1</v>
      </c>
      <c r="ABW35" s="430">
        <v>1</v>
      </c>
      <c r="ABX35" s="430">
        <v>3</v>
      </c>
      <c r="ABY35" s="430">
        <v>3</v>
      </c>
      <c r="ABZ35" s="430">
        <v>2</v>
      </c>
      <c r="ACA35" s="430" t="s">
        <v>1226</v>
      </c>
      <c r="ACB35" s="430" t="s">
        <v>1226</v>
      </c>
      <c r="ACC35" s="430" t="s">
        <v>1226</v>
      </c>
      <c r="ACD35" s="430" t="s">
        <v>1226</v>
      </c>
      <c r="ACE35" s="430" t="s">
        <v>1226</v>
      </c>
      <c r="ACF35" s="430" t="s">
        <v>1226</v>
      </c>
      <c r="ACG35" s="430" t="s">
        <v>1226</v>
      </c>
      <c r="ACH35" s="430" t="s">
        <v>1226</v>
      </c>
      <c r="ACI35" s="430" t="s">
        <v>1226</v>
      </c>
      <c r="ACJ35" s="430" t="s">
        <v>1226</v>
      </c>
      <c r="ACK35" s="430" t="s">
        <v>1226</v>
      </c>
      <c r="ACL35" s="430" t="s">
        <v>1226</v>
      </c>
      <c r="ACM35" s="430" t="s">
        <v>1226</v>
      </c>
      <c r="ACN35" s="430" t="s">
        <v>1226</v>
      </c>
      <c r="ACO35" s="430" t="s">
        <v>1226</v>
      </c>
      <c r="ACP35" s="430" t="s">
        <v>1226</v>
      </c>
      <c r="ACQ35" s="430" t="s">
        <v>1226</v>
      </c>
      <c r="ACR35" s="430" t="s">
        <v>1226</v>
      </c>
      <c r="ACS35" s="430" t="s">
        <v>1226</v>
      </c>
      <c r="ACT35" s="430" t="s">
        <v>1226</v>
      </c>
      <c r="ACU35" s="430" t="s">
        <v>1226</v>
      </c>
      <c r="ACV35" s="430" t="s">
        <v>1226</v>
      </c>
      <c r="ACW35" s="430" t="s">
        <v>1226</v>
      </c>
      <c r="ACX35" s="430" t="s">
        <v>1226</v>
      </c>
      <c r="ACY35" s="430" t="s">
        <v>1226</v>
      </c>
      <c r="ACZ35" s="430" t="s">
        <v>1226</v>
      </c>
      <c r="ADA35" s="430" t="s">
        <v>1226</v>
      </c>
      <c r="ADB35" s="430" t="s">
        <v>1226</v>
      </c>
      <c r="ADC35" s="430" t="s">
        <v>1226</v>
      </c>
      <c r="ADD35" s="430" t="s">
        <v>1226</v>
      </c>
      <c r="ADE35" s="430" t="s">
        <v>1226</v>
      </c>
      <c r="ADF35" s="430" t="s">
        <v>1226</v>
      </c>
      <c r="ADG35" s="430" t="s">
        <v>1226</v>
      </c>
      <c r="ADH35" s="430" t="s">
        <v>1226</v>
      </c>
      <c r="ADI35" s="430" t="s">
        <v>1226</v>
      </c>
      <c r="ADJ35" s="430" t="s">
        <v>1226</v>
      </c>
      <c r="ADK35" s="430" t="s">
        <v>1226</v>
      </c>
      <c r="ADL35" s="430" t="s">
        <v>1226</v>
      </c>
      <c r="ADM35" s="430" t="s">
        <v>1226</v>
      </c>
      <c r="ADN35" s="430" t="s">
        <v>1226</v>
      </c>
      <c r="ADO35" s="430" t="s">
        <v>1226</v>
      </c>
      <c r="ADP35" s="430" t="s">
        <v>1226</v>
      </c>
      <c r="ADQ35" s="430" t="s">
        <v>1226</v>
      </c>
      <c r="ADR35" s="430" t="s">
        <v>1226</v>
      </c>
      <c r="ADS35" s="430" t="s">
        <v>1226</v>
      </c>
      <c r="ADT35" s="430" t="s">
        <v>1226</v>
      </c>
      <c r="ADU35" s="430" t="s">
        <v>1226</v>
      </c>
      <c r="ADV35" s="430" t="s">
        <v>1226</v>
      </c>
      <c r="ADW35" s="430" t="s">
        <v>1226</v>
      </c>
      <c r="ADX35" s="430" t="s">
        <v>1226</v>
      </c>
      <c r="ADY35" s="430" t="s">
        <v>1226</v>
      </c>
      <c r="ADZ35" s="430" t="s">
        <v>1226</v>
      </c>
      <c r="AEA35" s="430" t="s">
        <v>1226</v>
      </c>
      <c r="AEB35" s="430" t="s">
        <v>1226</v>
      </c>
      <c r="AEC35" s="430" t="s">
        <v>1226</v>
      </c>
      <c r="AED35" s="430" t="s">
        <v>1226</v>
      </c>
      <c r="AEE35" s="430" t="s">
        <v>1226</v>
      </c>
      <c r="AEF35" s="430" t="s">
        <v>1226</v>
      </c>
      <c r="AEG35" s="430" t="s">
        <v>1226</v>
      </c>
      <c r="AEH35" s="430" t="s">
        <v>1226</v>
      </c>
      <c r="AEI35" s="430" t="s">
        <v>1226</v>
      </c>
      <c r="AEJ35" s="430" t="s">
        <v>1226</v>
      </c>
      <c r="AEK35" s="430" t="s">
        <v>1226</v>
      </c>
      <c r="AEL35" s="430" t="s">
        <v>1226</v>
      </c>
      <c r="AEM35" s="430" t="s">
        <v>1226</v>
      </c>
      <c r="AEN35" s="430" t="s">
        <v>1226</v>
      </c>
      <c r="AEO35" s="430" t="s">
        <v>1226</v>
      </c>
      <c r="AEP35" s="430" t="s">
        <v>1226</v>
      </c>
      <c r="AEQ35" s="430" t="s">
        <v>1226</v>
      </c>
      <c r="AER35" s="430" t="s">
        <v>1226</v>
      </c>
      <c r="AES35" s="430" t="s">
        <v>1226</v>
      </c>
      <c r="AET35" s="430" t="s">
        <v>1226</v>
      </c>
      <c r="AEU35" s="430" t="s">
        <v>1226</v>
      </c>
      <c r="AEV35" s="430" t="s">
        <v>1226</v>
      </c>
      <c r="AEW35" s="430" t="s">
        <v>1226</v>
      </c>
      <c r="AEX35" s="430" t="s">
        <v>1226</v>
      </c>
      <c r="AEY35" s="430" t="s">
        <v>1226</v>
      </c>
      <c r="AEZ35" s="430" t="s">
        <v>1226</v>
      </c>
      <c r="AFA35" s="430" t="s">
        <v>1226</v>
      </c>
      <c r="AFB35" s="430" t="s">
        <v>1226</v>
      </c>
      <c r="AFC35" s="430" t="s">
        <v>1226</v>
      </c>
      <c r="AFD35" s="430" t="s">
        <v>1226</v>
      </c>
      <c r="AFE35" s="430" t="s">
        <v>1226</v>
      </c>
      <c r="AFF35" s="430" t="s">
        <v>1226</v>
      </c>
      <c r="AFG35" s="430" t="s">
        <v>1226</v>
      </c>
      <c r="AFH35" s="430" t="s">
        <v>1226</v>
      </c>
      <c r="AFI35" s="430" t="s">
        <v>1226</v>
      </c>
      <c r="AFJ35" s="430" t="s">
        <v>1226</v>
      </c>
      <c r="AFK35" s="430" t="s">
        <v>1226</v>
      </c>
      <c r="AFL35" s="430" t="s">
        <v>1226</v>
      </c>
      <c r="AFM35" s="430" t="s">
        <v>1226</v>
      </c>
      <c r="AFN35" s="430" t="s">
        <v>1226</v>
      </c>
      <c r="AFO35" s="430" t="s">
        <v>1226</v>
      </c>
      <c r="AFP35" s="430" t="s">
        <v>1226</v>
      </c>
      <c r="AFQ35" s="430" t="s">
        <v>1226</v>
      </c>
      <c r="AFR35" s="430" t="s">
        <v>1226</v>
      </c>
      <c r="AFS35" s="430" t="s">
        <v>1226</v>
      </c>
      <c r="AFT35" s="430" t="s">
        <v>1226</v>
      </c>
      <c r="AFU35" s="430" t="s">
        <v>1226</v>
      </c>
      <c r="AFV35" s="430" t="s">
        <v>1226</v>
      </c>
      <c r="AFW35" s="430" t="s">
        <v>1226</v>
      </c>
      <c r="AFX35" s="430" t="s">
        <v>1226</v>
      </c>
      <c r="AFY35" s="430" t="s">
        <v>1226</v>
      </c>
      <c r="AFZ35" s="430" t="s">
        <v>1226</v>
      </c>
      <c r="AGA35" s="430" t="s">
        <v>1226</v>
      </c>
      <c r="AGB35" s="430" t="s">
        <v>1226</v>
      </c>
      <c r="AGC35" s="430" t="s">
        <v>1226</v>
      </c>
      <c r="AGD35" s="430" t="s">
        <v>1226</v>
      </c>
      <c r="AGE35" s="430">
        <v>1</v>
      </c>
      <c r="AGF35" s="430" t="s">
        <v>7454</v>
      </c>
      <c r="AGG35" s="430" t="s">
        <v>5779</v>
      </c>
      <c r="AGH35" s="430">
        <v>1</v>
      </c>
      <c r="AGI35" s="430">
        <v>1</v>
      </c>
      <c r="AGJ35" s="430">
        <v>1</v>
      </c>
      <c r="AGK35" s="430">
        <v>1</v>
      </c>
      <c r="AGL35" s="430">
        <v>1</v>
      </c>
      <c r="AGM35" s="430">
        <v>1</v>
      </c>
      <c r="AGN35" s="430" t="s">
        <v>1226</v>
      </c>
      <c r="AGO35" s="430" t="s">
        <v>1226</v>
      </c>
      <c r="AGP35" s="430">
        <v>1</v>
      </c>
      <c r="AGQ35" s="430">
        <v>1</v>
      </c>
      <c r="AGR35" s="430">
        <v>1</v>
      </c>
      <c r="AGS35" s="430" t="s">
        <v>7455</v>
      </c>
      <c r="AGT35" s="430" t="s">
        <v>7456</v>
      </c>
      <c r="AGU35" s="430">
        <v>1</v>
      </c>
      <c r="AGV35" s="430">
        <v>0</v>
      </c>
      <c r="AGW35" s="430" t="s">
        <v>1226</v>
      </c>
      <c r="AGX35" s="430" t="s">
        <v>1226</v>
      </c>
      <c r="AGY35" s="430">
        <v>1</v>
      </c>
      <c r="AGZ35" s="430">
        <v>0</v>
      </c>
      <c r="AHA35" s="430" t="s">
        <v>1226</v>
      </c>
      <c r="AHB35" s="430" t="s">
        <v>1226</v>
      </c>
      <c r="AHC35" s="430" t="s">
        <v>1226</v>
      </c>
      <c r="AHD35" s="430" t="s">
        <v>1226</v>
      </c>
      <c r="AHE35" s="430" t="s">
        <v>1226</v>
      </c>
      <c r="AHF35" s="430" t="s">
        <v>1226</v>
      </c>
      <c r="AHG35" s="430" t="s">
        <v>1226</v>
      </c>
      <c r="AHH35" s="430" t="s">
        <v>1226</v>
      </c>
      <c r="AHI35" s="430" t="s">
        <v>1226</v>
      </c>
      <c r="AHJ35" s="430" t="s">
        <v>1226</v>
      </c>
      <c r="AHK35" s="430" t="s">
        <v>1226</v>
      </c>
      <c r="AHL35" s="430" t="s">
        <v>1226</v>
      </c>
      <c r="AHM35" s="430" t="s">
        <v>1226</v>
      </c>
      <c r="AHN35" s="430" t="s">
        <v>1226</v>
      </c>
      <c r="AHO35" s="430" t="s">
        <v>1226</v>
      </c>
      <c r="AHP35" s="430" t="s">
        <v>1226</v>
      </c>
      <c r="AHQ35" s="430" t="s">
        <v>1226</v>
      </c>
      <c r="AHR35" s="430" t="s">
        <v>1226</v>
      </c>
      <c r="AHS35" s="430" t="s">
        <v>1226</v>
      </c>
      <c r="AHT35" s="430" t="s">
        <v>1226</v>
      </c>
      <c r="AHU35" s="430">
        <v>0</v>
      </c>
      <c r="AHV35" s="430">
        <v>0</v>
      </c>
      <c r="AHW35" s="430" t="s">
        <v>1226</v>
      </c>
      <c r="AHX35" s="430">
        <v>0.5</v>
      </c>
      <c r="AHY35" s="430">
        <v>0.5</v>
      </c>
      <c r="AHZ35" s="430" t="s">
        <v>1226</v>
      </c>
      <c r="AIA35" s="430">
        <v>0.5</v>
      </c>
      <c r="AIB35" s="430">
        <v>0.5</v>
      </c>
      <c r="AIC35" s="430" t="s">
        <v>1226</v>
      </c>
      <c r="AID35" s="430">
        <v>0</v>
      </c>
      <c r="AIE35" s="430">
        <v>0</v>
      </c>
      <c r="AIF35" s="430" t="s">
        <v>1226</v>
      </c>
      <c r="AIG35" s="430">
        <v>0</v>
      </c>
      <c r="AIH35" s="430">
        <v>0</v>
      </c>
      <c r="AII35" s="430" t="s">
        <v>1226</v>
      </c>
      <c r="AIJ35" s="430">
        <v>0</v>
      </c>
      <c r="AIK35" s="430">
        <v>0</v>
      </c>
      <c r="AIL35" s="430" t="s">
        <v>1226</v>
      </c>
      <c r="AIM35" s="430">
        <v>0.5</v>
      </c>
      <c r="AIN35" s="430">
        <v>0.5</v>
      </c>
      <c r="AIO35" s="430" t="s">
        <v>1226</v>
      </c>
      <c r="AIP35" s="430">
        <v>1</v>
      </c>
      <c r="AIQ35" s="430" t="s">
        <v>7457</v>
      </c>
      <c r="AIR35" s="430">
        <v>1</v>
      </c>
      <c r="AIS35" s="430" t="s">
        <v>7457</v>
      </c>
      <c r="AIT35" s="430" t="s">
        <v>1226</v>
      </c>
      <c r="AIU35" s="430" t="s">
        <v>1226</v>
      </c>
    </row>
    <row r="36" spans="1:931" ht="12.75" customHeight="1" x14ac:dyDescent="0.2">
      <c r="A36" s="430" t="s">
        <v>7489</v>
      </c>
      <c r="B36" s="430" t="s">
        <v>7490</v>
      </c>
      <c r="C36" s="430" t="s">
        <v>1055</v>
      </c>
      <c r="D36" s="430" t="s">
        <v>1056</v>
      </c>
      <c r="E36" s="430" t="s">
        <v>1071</v>
      </c>
      <c r="F36" s="443">
        <v>4.0601349999999998</v>
      </c>
      <c r="G36" s="443">
        <v>67837.788543585106</v>
      </c>
      <c r="H36" s="430">
        <v>0</v>
      </c>
      <c r="I36" s="430">
        <v>0</v>
      </c>
      <c r="J36" s="430" t="s">
        <v>1226</v>
      </c>
      <c r="K36" s="430" t="s">
        <v>1226</v>
      </c>
      <c r="L36" s="430" t="s">
        <v>7493</v>
      </c>
      <c r="M36" s="430" t="s">
        <v>7494</v>
      </c>
      <c r="N36" s="430">
        <v>1</v>
      </c>
      <c r="O36" s="430">
        <v>1</v>
      </c>
      <c r="P36" s="430" t="s">
        <v>7495</v>
      </c>
      <c r="Q36" s="430" t="s">
        <v>7496</v>
      </c>
      <c r="R36" s="430">
        <v>2017</v>
      </c>
      <c r="S36" s="430">
        <v>2017</v>
      </c>
      <c r="T36" s="430" t="s">
        <v>7497</v>
      </c>
      <c r="U36" s="430" t="s">
        <v>7498</v>
      </c>
      <c r="V36" s="430">
        <v>1</v>
      </c>
      <c r="W36" s="430">
        <v>1</v>
      </c>
      <c r="X36" s="430" t="s">
        <v>7499</v>
      </c>
      <c r="Y36" s="430" t="s">
        <v>7500</v>
      </c>
      <c r="Z36" s="430">
        <v>2020</v>
      </c>
      <c r="AA36" s="430">
        <v>2020</v>
      </c>
      <c r="AB36" s="430" t="s">
        <v>7501</v>
      </c>
      <c r="AC36" s="430" t="s">
        <v>7502</v>
      </c>
      <c r="AD36" s="430">
        <v>1</v>
      </c>
      <c r="AE36" s="430" t="s">
        <v>7503</v>
      </c>
      <c r="AF36" s="430">
        <v>2021</v>
      </c>
      <c r="AG36" s="430">
        <v>1</v>
      </c>
      <c r="AH36" s="430" t="s">
        <v>7504</v>
      </c>
      <c r="AI36" s="430">
        <v>2013</v>
      </c>
      <c r="AJ36" s="430">
        <v>1</v>
      </c>
      <c r="AK36" s="430" t="s">
        <v>7505</v>
      </c>
      <c r="AL36" s="430">
        <v>2019</v>
      </c>
      <c r="AM36" s="430">
        <v>1</v>
      </c>
      <c r="AN36" s="430" t="s">
        <v>7505</v>
      </c>
      <c r="AO36" s="430">
        <v>2019</v>
      </c>
      <c r="AP36" s="430">
        <v>1</v>
      </c>
      <c r="AQ36" s="430" t="s">
        <v>7506</v>
      </c>
      <c r="AR36" s="430">
        <v>2020</v>
      </c>
      <c r="AS36" s="430">
        <v>1</v>
      </c>
      <c r="AT36" s="430" t="s">
        <v>7506</v>
      </c>
      <c r="AU36" s="430">
        <v>2020</v>
      </c>
      <c r="AV36" s="430">
        <v>1</v>
      </c>
      <c r="AW36" s="430" t="s">
        <v>7506</v>
      </c>
      <c r="AX36" s="430">
        <v>2020</v>
      </c>
      <c r="AY36" s="430">
        <v>1</v>
      </c>
      <c r="AZ36" s="430" t="s">
        <v>7506</v>
      </c>
      <c r="BA36" s="430">
        <v>2020</v>
      </c>
      <c r="BB36" s="430">
        <v>1</v>
      </c>
      <c r="BC36" s="430" t="s">
        <v>7507</v>
      </c>
      <c r="BD36" s="430">
        <v>2018</v>
      </c>
      <c r="BE36" s="430">
        <v>1</v>
      </c>
      <c r="BF36" s="430" t="s">
        <v>7507</v>
      </c>
      <c r="BG36" s="430">
        <v>2018</v>
      </c>
      <c r="BH36" s="430">
        <v>1</v>
      </c>
      <c r="BI36" s="430" t="s">
        <v>7507</v>
      </c>
      <c r="BJ36" s="430">
        <v>2018</v>
      </c>
      <c r="BK36" s="430">
        <v>1</v>
      </c>
      <c r="BL36" s="430" t="s">
        <v>7508</v>
      </c>
      <c r="BM36" s="430">
        <v>2011</v>
      </c>
      <c r="BN36" s="430">
        <v>1</v>
      </c>
      <c r="BO36" s="430" t="s">
        <v>7509</v>
      </c>
      <c r="BP36" s="430">
        <v>2015</v>
      </c>
      <c r="BQ36" s="430">
        <v>1</v>
      </c>
      <c r="BR36" s="430">
        <v>1</v>
      </c>
      <c r="BS36" s="430" t="s">
        <v>7510</v>
      </c>
      <c r="BT36" s="430">
        <v>1</v>
      </c>
      <c r="BU36" s="430">
        <v>1</v>
      </c>
      <c r="BV36" s="430" t="s">
        <v>7510</v>
      </c>
      <c r="BW36" s="430">
        <v>0</v>
      </c>
      <c r="BX36" s="430" t="s">
        <v>1226</v>
      </c>
      <c r="BY36" s="430" t="s">
        <v>1226</v>
      </c>
      <c r="BZ36" s="430">
        <v>1</v>
      </c>
      <c r="CA36" s="430" t="s">
        <v>7511</v>
      </c>
      <c r="CB36" s="430">
        <v>1</v>
      </c>
      <c r="CC36" s="430" t="s">
        <v>7512</v>
      </c>
      <c r="CD36" s="430">
        <v>0.5</v>
      </c>
      <c r="CE36" s="430" t="s">
        <v>1226</v>
      </c>
      <c r="CF36" s="430">
        <v>156</v>
      </c>
      <c r="CG36" s="430">
        <v>0.5</v>
      </c>
      <c r="CH36" s="430" t="s">
        <v>1226</v>
      </c>
      <c r="CI36" s="430">
        <v>156</v>
      </c>
      <c r="CJ36" s="430">
        <v>0</v>
      </c>
      <c r="CK36" s="430" t="s">
        <v>1226</v>
      </c>
      <c r="CL36" s="430">
        <v>555</v>
      </c>
      <c r="CM36" s="430">
        <v>0</v>
      </c>
      <c r="CN36" s="430" t="s">
        <v>1226</v>
      </c>
      <c r="CO36" s="430" t="s">
        <v>1226</v>
      </c>
      <c r="CP36" s="430">
        <v>0</v>
      </c>
      <c r="CQ36" s="430" t="s">
        <v>1226</v>
      </c>
      <c r="CR36" s="430">
        <v>555</v>
      </c>
      <c r="CS36" s="430">
        <v>0.66</v>
      </c>
      <c r="CT36" s="430" t="s">
        <v>7513</v>
      </c>
      <c r="CU36" s="430" t="s">
        <v>7514</v>
      </c>
      <c r="CV36" s="430" t="s">
        <v>7515</v>
      </c>
      <c r="CW36" s="430">
        <v>0.75</v>
      </c>
      <c r="CX36" s="430" t="s">
        <v>7516</v>
      </c>
      <c r="CY36" s="430" t="s">
        <v>7517</v>
      </c>
      <c r="CZ36" s="430">
        <v>2021</v>
      </c>
      <c r="DA36" s="430">
        <v>1</v>
      </c>
      <c r="DB36" s="430" t="s">
        <v>7518</v>
      </c>
      <c r="DC36" s="430" t="s">
        <v>7519</v>
      </c>
      <c r="DD36" s="430" t="s">
        <v>4687</v>
      </c>
      <c r="DE36" s="430">
        <v>0.5</v>
      </c>
      <c r="DF36" s="430">
        <v>0.5</v>
      </c>
      <c r="DG36" s="430">
        <v>0.66</v>
      </c>
      <c r="DH36" s="430" t="s">
        <v>7520</v>
      </c>
      <c r="DI36" s="430" t="s">
        <v>7521</v>
      </c>
      <c r="DJ36" s="430" t="s">
        <v>7515</v>
      </c>
      <c r="DK36" s="430">
        <v>0.75</v>
      </c>
      <c r="DL36" s="430" t="s">
        <v>7516</v>
      </c>
      <c r="DM36" s="430" t="s">
        <v>7517</v>
      </c>
      <c r="DN36" s="430">
        <v>2021</v>
      </c>
      <c r="DO36" s="430">
        <v>1</v>
      </c>
      <c r="DP36" s="430" t="s">
        <v>7522</v>
      </c>
      <c r="DQ36" s="430" t="s">
        <v>7519</v>
      </c>
      <c r="DR36" s="430" t="s">
        <v>4687</v>
      </c>
      <c r="DS36" s="430">
        <v>0.5</v>
      </c>
      <c r="DT36" s="430">
        <v>0.5</v>
      </c>
      <c r="DU36" s="430">
        <v>0.66</v>
      </c>
      <c r="DV36" s="430" t="s">
        <v>7523</v>
      </c>
      <c r="DW36" s="430" t="s">
        <v>7524</v>
      </c>
      <c r="DX36" s="430" t="s">
        <v>7525</v>
      </c>
      <c r="DY36" s="430">
        <v>0.75</v>
      </c>
      <c r="DZ36" s="430" t="s">
        <v>7516</v>
      </c>
      <c r="EA36" s="430" t="s">
        <v>7517</v>
      </c>
      <c r="EB36" s="430">
        <v>2021</v>
      </c>
      <c r="EC36" s="430">
        <v>1</v>
      </c>
      <c r="ED36" s="430" t="s">
        <v>7526</v>
      </c>
      <c r="EE36" s="430" t="s">
        <v>7519</v>
      </c>
      <c r="EF36" s="430" t="s">
        <v>4687</v>
      </c>
      <c r="EG36" s="430">
        <v>0.5</v>
      </c>
      <c r="EH36" s="430">
        <v>0.5</v>
      </c>
      <c r="EI36" s="430">
        <v>0.66</v>
      </c>
      <c r="EJ36" s="430" t="s">
        <v>7523</v>
      </c>
      <c r="EK36" s="430" t="s">
        <v>7524</v>
      </c>
      <c r="EL36" s="430" t="s">
        <v>7525</v>
      </c>
      <c r="EM36" s="430">
        <v>0.75</v>
      </c>
      <c r="EN36" s="430" t="s">
        <v>7527</v>
      </c>
      <c r="EO36" s="430" t="s">
        <v>7517</v>
      </c>
      <c r="EP36" s="430">
        <v>2021</v>
      </c>
      <c r="EQ36" s="430">
        <v>1</v>
      </c>
      <c r="ER36" s="430" t="s">
        <v>7528</v>
      </c>
      <c r="ES36" s="430" t="s">
        <v>7519</v>
      </c>
      <c r="ET36" s="430" t="s">
        <v>4687</v>
      </c>
      <c r="EU36" s="430">
        <v>0.5</v>
      </c>
      <c r="EV36" s="430">
        <v>0.5</v>
      </c>
      <c r="EW36" s="430">
        <v>0</v>
      </c>
      <c r="EX36" s="430" t="s">
        <v>7529</v>
      </c>
      <c r="EY36" s="430" t="s">
        <v>7530</v>
      </c>
      <c r="EZ36" s="430">
        <v>2021</v>
      </c>
      <c r="FA36" s="430">
        <v>0</v>
      </c>
      <c r="FB36" s="430" t="s">
        <v>1226</v>
      </c>
      <c r="FC36" s="430" t="s">
        <v>1226</v>
      </c>
      <c r="FD36" s="430" t="s">
        <v>1226</v>
      </c>
      <c r="FE36" s="430">
        <v>0</v>
      </c>
      <c r="FF36" s="430" t="s">
        <v>1226</v>
      </c>
      <c r="FG36" s="430" t="s">
        <v>1226</v>
      </c>
      <c r="FH36" s="430" t="s">
        <v>1226</v>
      </c>
      <c r="FI36" s="430" t="s">
        <v>1226</v>
      </c>
      <c r="FJ36" s="430" t="s">
        <v>1226</v>
      </c>
      <c r="FK36" s="430">
        <v>0.66</v>
      </c>
      <c r="FL36" s="430" t="s">
        <v>7531</v>
      </c>
      <c r="FM36" s="430" t="s">
        <v>7532</v>
      </c>
      <c r="FN36" s="430" t="s">
        <v>7533</v>
      </c>
      <c r="FO36" s="430">
        <v>0.75</v>
      </c>
      <c r="FP36" s="430" t="s">
        <v>7534</v>
      </c>
      <c r="FQ36" s="430" t="s">
        <v>7535</v>
      </c>
      <c r="FR36" s="430">
        <v>2018</v>
      </c>
      <c r="FS36" s="430">
        <v>0</v>
      </c>
      <c r="FT36" s="430" t="s">
        <v>1226</v>
      </c>
      <c r="FU36" s="430" t="s">
        <v>1226</v>
      </c>
      <c r="FV36" s="430" t="s">
        <v>1226</v>
      </c>
      <c r="FW36" s="430" t="s">
        <v>1226</v>
      </c>
      <c r="FX36" s="430" t="s">
        <v>1226</v>
      </c>
      <c r="FY36" s="430">
        <v>1</v>
      </c>
      <c r="FZ36" s="430">
        <v>1</v>
      </c>
      <c r="GA36" s="430">
        <v>1</v>
      </c>
      <c r="GB36" s="430">
        <v>1</v>
      </c>
      <c r="GC36" s="430">
        <v>1</v>
      </c>
      <c r="GD36" s="430" t="s">
        <v>1226</v>
      </c>
      <c r="GE36" s="430" t="s">
        <v>1226</v>
      </c>
      <c r="GF36" s="430">
        <v>1</v>
      </c>
      <c r="GG36" s="430">
        <v>1</v>
      </c>
      <c r="GH36" s="430">
        <v>1</v>
      </c>
      <c r="GI36" s="430">
        <v>1</v>
      </c>
      <c r="GJ36" s="430">
        <v>1</v>
      </c>
      <c r="GK36" s="430" t="s">
        <v>1226</v>
      </c>
      <c r="GL36" s="430" t="s">
        <v>1226</v>
      </c>
      <c r="GM36" s="430">
        <v>1</v>
      </c>
      <c r="GN36" s="430">
        <v>1</v>
      </c>
      <c r="GO36" s="430">
        <v>1</v>
      </c>
      <c r="GP36" s="430">
        <v>1</v>
      </c>
      <c r="GQ36" s="430">
        <v>1</v>
      </c>
      <c r="GR36" s="430" t="s">
        <v>1226</v>
      </c>
      <c r="GS36" s="430" t="s">
        <v>1226</v>
      </c>
      <c r="GT36" s="430">
        <v>1</v>
      </c>
      <c r="GU36" s="430">
        <v>1</v>
      </c>
      <c r="GV36" s="430">
        <v>1</v>
      </c>
      <c r="GW36" s="430">
        <v>1</v>
      </c>
      <c r="GX36" s="430">
        <v>1</v>
      </c>
      <c r="GY36" s="430" t="s">
        <v>1226</v>
      </c>
      <c r="GZ36" s="430" t="s">
        <v>1226</v>
      </c>
      <c r="HA36" s="430">
        <v>1</v>
      </c>
      <c r="HB36" s="430">
        <v>1</v>
      </c>
      <c r="HC36" s="430">
        <v>1</v>
      </c>
      <c r="HD36" s="430">
        <v>1</v>
      </c>
      <c r="HE36" s="430">
        <v>1</v>
      </c>
      <c r="HF36" s="430" t="s">
        <v>1226</v>
      </c>
      <c r="HG36" s="430" t="s">
        <v>1226</v>
      </c>
      <c r="HH36" s="430">
        <v>1</v>
      </c>
      <c r="HI36" s="430">
        <v>1</v>
      </c>
      <c r="HJ36" s="430">
        <v>1</v>
      </c>
      <c r="HK36" s="430">
        <v>1</v>
      </c>
      <c r="HL36" s="430">
        <v>1</v>
      </c>
      <c r="HM36" s="430" t="s">
        <v>1226</v>
      </c>
      <c r="HN36" s="430" t="s">
        <v>1226</v>
      </c>
      <c r="HO36" s="430" t="s">
        <v>1040</v>
      </c>
      <c r="HP36" s="430" t="s">
        <v>1226</v>
      </c>
      <c r="HQ36" s="430" t="s">
        <v>1226</v>
      </c>
      <c r="HR36" s="430" t="s">
        <v>1226</v>
      </c>
      <c r="HS36" s="430" t="s">
        <v>1226</v>
      </c>
      <c r="HT36" s="430" t="s">
        <v>1226</v>
      </c>
      <c r="HU36" s="430" t="s">
        <v>1226</v>
      </c>
      <c r="HV36" s="430">
        <v>1</v>
      </c>
      <c r="HW36" s="430">
        <v>1</v>
      </c>
      <c r="HX36" s="430">
        <v>1</v>
      </c>
      <c r="HY36" s="430" t="s">
        <v>1226</v>
      </c>
      <c r="HZ36" s="430" t="s">
        <v>1226</v>
      </c>
      <c r="IA36" s="430" t="s">
        <v>1226</v>
      </c>
      <c r="IB36" s="430" t="s">
        <v>1226</v>
      </c>
      <c r="IC36" s="430">
        <v>1</v>
      </c>
      <c r="ID36" s="430">
        <v>1</v>
      </c>
      <c r="IE36" s="430">
        <v>1</v>
      </c>
      <c r="IF36" s="430" t="s">
        <v>1226</v>
      </c>
      <c r="IG36" s="430" t="s">
        <v>1226</v>
      </c>
      <c r="IH36" s="430" t="s">
        <v>1226</v>
      </c>
      <c r="II36" s="430" t="s">
        <v>1226</v>
      </c>
      <c r="IJ36" s="430" t="s">
        <v>1226</v>
      </c>
      <c r="IK36" s="430" t="s">
        <v>1226</v>
      </c>
      <c r="IL36" s="430">
        <v>1</v>
      </c>
      <c r="IM36" s="430">
        <v>1</v>
      </c>
      <c r="IN36" s="430">
        <v>1</v>
      </c>
      <c r="IO36" s="430">
        <v>1</v>
      </c>
      <c r="IP36" s="430">
        <v>1</v>
      </c>
      <c r="IQ36" s="430">
        <v>1</v>
      </c>
      <c r="IR36" s="430">
        <v>1</v>
      </c>
      <c r="IS36" s="430" t="s">
        <v>1226</v>
      </c>
      <c r="IT36" s="430" t="s">
        <v>1226</v>
      </c>
      <c r="IU36" s="430">
        <v>1</v>
      </c>
      <c r="IV36" s="430">
        <v>1</v>
      </c>
      <c r="IW36" s="430">
        <v>1</v>
      </c>
      <c r="IX36" s="430">
        <v>1</v>
      </c>
      <c r="IY36" s="430">
        <v>1</v>
      </c>
      <c r="IZ36" s="430">
        <v>1</v>
      </c>
      <c r="JA36" s="430">
        <v>1</v>
      </c>
      <c r="JB36" s="430" t="s">
        <v>1226</v>
      </c>
      <c r="JC36" s="430" t="s">
        <v>1226</v>
      </c>
      <c r="JD36" s="430">
        <v>1</v>
      </c>
      <c r="JE36" s="430">
        <v>1</v>
      </c>
      <c r="JF36" s="430">
        <v>1</v>
      </c>
      <c r="JG36" s="430">
        <v>1</v>
      </c>
      <c r="JH36" s="430">
        <v>1</v>
      </c>
      <c r="JI36" s="430">
        <v>1</v>
      </c>
      <c r="JJ36" s="430">
        <v>1</v>
      </c>
      <c r="JK36" s="430" t="s">
        <v>1226</v>
      </c>
      <c r="JL36" s="430" t="s">
        <v>1226</v>
      </c>
      <c r="JM36" s="430">
        <v>0</v>
      </c>
      <c r="JN36" s="430" t="s">
        <v>1226</v>
      </c>
      <c r="JO36" s="430" t="s">
        <v>1226</v>
      </c>
      <c r="JP36" s="430" t="s">
        <v>1226</v>
      </c>
      <c r="JQ36" s="430" t="s">
        <v>1226</v>
      </c>
      <c r="JR36" s="430" t="s">
        <v>1226</v>
      </c>
      <c r="JS36" s="430" t="s">
        <v>1226</v>
      </c>
      <c r="JT36" s="430" t="s">
        <v>1226</v>
      </c>
      <c r="JU36" s="430" t="s">
        <v>1226</v>
      </c>
      <c r="JV36" s="430">
        <v>0</v>
      </c>
      <c r="JW36" s="430" t="s">
        <v>1226</v>
      </c>
      <c r="JX36" s="430" t="s">
        <v>1226</v>
      </c>
      <c r="JY36" s="430" t="s">
        <v>1226</v>
      </c>
      <c r="JZ36" s="430" t="s">
        <v>1226</v>
      </c>
      <c r="KA36" s="430" t="s">
        <v>1226</v>
      </c>
      <c r="KB36" s="430" t="s">
        <v>1226</v>
      </c>
      <c r="KC36" s="430" t="s">
        <v>1226</v>
      </c>
      <c r="KD36" s="430" t="s">
        <v>1226</v>
      </c>
      <c r="KE36" s="430">
        <v>0</v>
      </c>
      <c r="KF36" s="430" t="s">
        <v>1226</v>
      </c>
      <c r="KG36" s="430" t="s">
        <v>1226</v>
      </c>
      <c r="KH36" s="430" t="s">
        <v>1226</v>
      </c>
      <c r="KI36" s="430" t="s">
        <v>1226</v>
      </c>
      <c r="KJ36" s="430" t="s">
        <v>1226</v>
      </c>
      <c r="KK36" s="430" t="s">
        <v>1226</v>
      </c>
      <c r="KL36" s="430" t="s">
        <v>1226</v>
      </c>
      <c r="KM36" s="430" t="s">
        <v>1226</v>
      </c>
      <c r="KN36" s="430">
        <v>0</v>
      </c>
      <c r="KO36" s="430" t="s">
        <v>1226</v>
      </c>
      <c r="KP36" s="430" t="s">
        <v>1226</v>
      </c>
      <c r="KQ36" s="430" t="s">
        <v>1226</v>
      </c>
      <c r="KR36" s="430" t="s">
        <v>1226</v>
      </c>
      <c r="KS36" s="430" t="s">
        <v>1226</v>
      </c>
      <c r="KT36" s="430" t="s">
        <v>1226</v>
      </c>
      <c r="KU36" s="430" t="s">
        <v>1226</v>
      </c>
      <c r="KV36" s="430" t="s">
        <v>1226</v>
      </c>
      <c r="KW36" s="430">
        <v>1</v>
      </c>
      <c r="KX36" s="430">
        <v>1</v>
      </c>
      <c r="KY36" s="430">
        <v>1</v>
      </c>
      <c r="KZ36" s="430">
        <v>1</v>
      </c>
      <c r="LA36" s="430">
        <v>1</v>
      </c>
      <c r="LB36" s="430">
        <v>1</v>
      </c>
      <c r="LC36" s="430">
        <v>1</v>
      </c>
      <c r="LD36" s="430" t="s">
        <v>1226</v>
      </c>
      <c r="LE36" s="430" t="s">
        <v>1226</v>
      </c>
      <c r="LF36" s="430">
        <v>1</v>
      </c>
      <c r="LG36" s="430">
        <v>1</v>
      </c>
      <c r="LH36" s="430">
        <v>1</v>
      </c>
      <c r="LI36" s="430">
        <v>1</v>
      </c>
      <c r="LJ36" s="430">
        <v>1</v>
      </c>
      <c r="LK36" s="430">
        <v>1</v>
      </c>
      <c r="LL36" s="430">
        <v>1</v>
      </c>
      <c r="LM36" s="430" t="s">
        <v>1226</v>
      </c>
      <c r="LN36" s="430" t="s">
        <v>1226</v>
      </c>
      <c r="LO36" s="430">
        <v>1</v>
      </c>
      <c r="LP36" s="430">
        <v>1</v>
      </c>
      <c r="LQ36" s="430">
        <v>1</v>
      </c>
      <c r="LR36" s="430">
        <v>1</v>
      </c>
      <c r="LS36" s="430">
        <v>1</v>
      </c>
      <c r="LT36" s="430">
        <v>1</v>
      </c>
      <c r="LU36" s="430">
        <v>1</v>
      </c>
      <c r="LV36" s="430" t="s">
        <v>1226</v>
      </c>
      <c r="LW36" s="430" t="s">
        <v>1226</v>
      </c>
      <c r="LX36" s="430">
        <v>1</v>
      </c>
      <c r="LY36" s="430">
        <v>1</v>
      </c>
      <c r="LZ36" s="430">
        <v>1</v>
      </c>
      <c r="MA36" s="430">
        <v>1</v>
      </c>
      <c r="MB36" s="430">
        <v>1</v>
      </c>
      <c r="MC36" s="430">
        <v>1</v>
      </c>
      <c r="MD36" s="430">
        <v>1</v>
      </c>
      <c r="ME36" s="430" t="s">
        <v>1226</v>
      </c>
      <c r="MF36" s="430" t="s">
        <v>1226</v>
      </c>
      <c r="MG36" s="430">
        <v>9</v>
      </c>
      <c r="MH36" s="444" t="s">
        <v>1226</v>
      </c>
      <c r="MI36" s="444" t="s">
        <v>1226</v>
      </c>
      <c r="MJ36" s="430">
        <v>9</v>
      </c>
      <c r="MK36" s="444" t="s">
        <v>1226</v>
      </c>
      <c r="ML36" s="444" t="s">
        <v>1226</v>
      </c>
      <c r="MM36" s="430">
        <v>9</v>
      </c>
      <c r="MN36" s="444" t="s">
        <v>1226</v>
      </c>
      <c r="MO36" s="444" t="s">
        <v>1226</v>
      </c>
      <c r="MP36" s="430">
        <v>9</v>
      </c>
      <c r="MQ36" s="444" t="s">
        <v>1226</v>
      </c>
      <c r="MR36" s="444" t="s">
        <v>1226</v>
      </c>
      <c r="MS36" s="430" t="s">
        <v>1226</v>
      </c>
      <c r="MT36" s="443" t="s">
        <v>1226</v>
      </c>
      <c r="MU36" s="443" t="s">
        <v>1226</v>
      </c>
      <c r="MV36" s="430" t="s">
        <v>1226</v>
      </c>
      <c r="MW36" s="444" t="s">
        <v>1226</v>
      </c>
      <c r="MX36" s="444" t="s">
        <v>1226</v>
      </c>
      <c r="MY36" s="430">
        <v>1</v>
      </c>
      <c r="MZ36" s="430" t="s">
        <v>7536</v>
      </c>
      <c r="NA36" s="430">
        <v>1</v>
      </c>
      <c r="NB36" s="430" t="s">
        <v>7537</v>
      </c>
      <c r="NC36" s="430">
        <v>1</v>
      </c>
      <c r="ND36" s="430" t="s">
        <v>7538</v>
      </c>
      <c r="NE36" s="430">
        <v>1</v>
      </c>
      <c r="NF36" s="430" t="s">
        <v>7537</v>
      </c>
      <c r="NG36" s="430">
        <v>1</v>
      </c>
      <c r="NH36" s="430" t="s">
        <v>7539</v>
      </c>
      <c r="NI36" s="430">
        <v>1</v>
      </c>
      <c r="NJ36" s="430" t="s">
        <v>7540</v>
      </c>
      <c r="NK36" s="430">
        <v>1</v>
      </c>
      <c r="NL36" s="430" t="s">
        <v>7541</v>
      </c>
      <c r="NM36" s="430">
        <v>1</v>
      </c>
      <c r="NN36" s="430" t="s">
        <v>7542</v>
      </c>
      <c r="NO36" s="430">
        <v>1</v>
      </c>
      <c r="NP36" s="430" t="s">
        <v>7543</v>
      </c>
      <c r="NQ36" s="430">
        <v>0</v>
      </c>
      <c r="NR36" s="430" t="s">
        <v>1226</v>
      </c>
      <c r="NS36" s="430" t="s">
        <v>1226</v>
      </c>
      <c r="NT36" s="430" t="s">
        <v>1226</v>
      </c>
      <c r="NU36" s="430" t="s">
        <v>1226</v>
      </c>
      <c r="NV36" s="430" t="s">
        <v>7544</v>
      </c>
      <c r="NW36" s="430" t="s">
        <v>7545</v>
      </c>
      <c r="NX36" s="430" t="s">
        <v>1226</v>
      </c>
      <c r="NY36" s="430" t="s">
        <v>1226</v>
      </c>
      <c r="NZ36" s="430" t="s">
        <v>1226</v>
      </c>
      <c r="OA36" s="430" t="s">
        <v>1226</v>
      </c>
      <c r="OB36" s="430">
        <v>1</v>
      </c>
      <c r="OC36" s="430">
        <v>0</v>
      </c>
      <c r="OD36" s="430">
        <v>0</v>
      </c>
      <c r="OE36" s="430" t="s">
        <v>1226</v>
      </c>
      <c r="OF36" s="430">
        <v>2030</v>
      </c>
      <c r="OG36" s="430" t="s">
        <v>1226</v>
      </c>
      <c r="OH36" s="430" t="s">
        <v>1226</v>
      </c>
      <c r="OI36" s="430" t="s">
        <v>1226</v>
      </c>
      <c r="OJ36" s="430" t="s">
        <v>1226</v>
      </c>
      <c r="OK36" s="430" t="s">
        <v>7546</v>
      </c>
      <c r="OL36" s="430" t="s">
        <v>1226</v>
      </c>
      <c r="OM36" s="430" t="s">
        <v>1226</v>
      </c>
      <c r="ON36" s="430" t="s">
        <v>7517</v>
      </c>
      <c r="OO36" s="430" t="s">
        <v>1226</v>
      </c>
      <c r="OP36" s="430" t="s">
        <v>1226</v>
      </c>
      <c r="OQ36" s="430" t="s">
        <v>7547</v>
      </c>
      <c r="OR36" s="430" t="s">
        <v>1226</v>
      </c>
      <c r="OS36" s="430" t="s">
        <v>1226</v>
      </c>
      <c r="OT36" s="430">
        <v>0</v>
      </c>
      <c r="OU36" s="430" t="s">
        <v>1226</v>
      </c>
      <c r="OV36" s="430" t="s">
        <v>1226</v>
      </c>
      <c r="OW36" s="430">
        <v>0</v>
      </c>
      <c r="OX36" s="430" t="s">
        <v>1226</v>
      </c>
      <c r="OY36" s="430" t="s">
        <v>1226</v>
      </c>
      <c r="OZ36" s="430" t="s">
        <v>7548</v>
      </c>
      <c r="PA36" s="430" t="s">
        <v>1226</v>
      </c>
      <c r="PB36" s="430" t="s">
        <v>1226</v>
      </c>
      <c r="PC36" s="430">
        <v>1</v>
      </c>
      <c r="PD36" s="430" t="s">
        <v>1226</v>
      </c>
      <c r="PE36" s="430" t="s">
        <v>1226</v>
      </c>
      <c r="PF36" s="430">
        <v>1</v>
      </c>
      <c r="PG36" s="430" t="s">
        <v>1226</v>
      </c>
      <c r="PH36" s="430" t="s">
        <v>1226</v>
      </c>
      <c r="PI36" s="430">
        <v>1</v>
      </c>
      <c r="PJ36" s="430" t="s">
        <v>1226</v>
      </c>
      <c r="PK36" s="430" t="s">
        <v>1226</v>
      </c>
      <c r="PL36" s="430">
        <v>1</v>
      </c>
      <c r="PM36" s="430" t="s">
        <v>1226</v>
      </c>
      <c r="PN36" s="430" t="s">
        <v>1226</v>
      </c>
      <c r="PO36" s="430">
        <v>1</v>
      </c>
      <c r="PP36" s="430" t="s">
        <v>1226</v>
      </c>
      <c r="PQ36" s="430" t="s">
        <v>1226</v>
      </c>
      <c r="PR36" s="430">
        <v>1</v>
      </c>
      <c r="PS36" s="430" t="s">
        <v>1226</v>
      </c>
      <c r="PT36" s="430" t="s">
        <v>1226</v>
      </c>
      <c r="PU36" s="430">
        <v>43.6</v>
      </c>
      <c r="PV36" s="430">
        <v>2010</v>
      </c>
      <c r="PW36" s="430" t="s">
        <v>1226</v>
      </c>
      <c r="PX36" s="430" t="s">
        <v>1226</v>
      </c>
      <c r="PY36" s="430" t="s">
        <v>1226</v>
      </c>
      <c r="PZ36" s="430" t="s">
        <v>1226</v>
      </c>
      <c r="QA36" s="430">
        <v>57</v>
      </c>
      <c r="QB36" s="430">
        <v>2018</v>
      </c>
      <c r="QC36" s="430" t="s">
        <v>1226</v>
      </c>
      <c r="QD36" s="430" t="s">
        <v>1226</v>
      </c>
      <c r="QE36" s="430" t="s">
        <v>1226</v>
      </c>
      <c r="QF36" s="430" t="s">
        <v>1226</v>
      </c>
      <c r="QG36" s="430" t="s">
        <v>7517</v>
      </c>
      <c r="QH36" s="430" t="s">
        <v>1226</v>
      </c>
      <c r="QI36" s="430" t="s">
        <v>1226</v>
      </c>
      <c r="QJ36" s="430">
        <v>1</v>
      </c>
      <c r="QK36" s="430">
        <v>0</v>
      </c>
      <c r="QL36" s="430">
        <v>0</v>
      </c>
      <c r="QM36" s="430">
        <v>98</v>
      </c>
      <c r="QN36" s="430">
        <v>2030</v>
      </c>
      <c r="QO36" s="430" t="s">
        <v>1226</v>
      </c>
      <c r="QP36" s="430" t="s">
        <v>1226</v>
      </c>
      <c r="QQ36" s="430" t="s">
        <v>1226</v>
      </c>
      <c r="QR36" s="430" t="s">
        <v>1226</v>
      </c>
      <c r="QS36" s="430" t="s">
        <v>7549</v>
      </c>
      <c r="QT36" s="430" t="s">
        <v>1226</v>
      </c>
      <c r="QU36" s="430" t="s">
        <v>1226</v>
      </c>
      <c r="QV36" s="430" t="s">
        <v>7517</v>
      </c>
      <c r="QW36" s="430" t="s">
        <v>1226</v>
      </c>
      <c r="QX36" s="430" t="s">
        <v>1226</v>
      </c>
      <c r="QY36" s="430" t="s">
        <v>7550</v>
      </c>
      <c r="QZ36" s="430" t="s">
        <v>1226</v>
      </c>
      <c r="RA36" s="430" t="s">
        <v>1226</v>
      </c>
      <c r="RB36" s="430">
        <v>1</v>
      </c>
      <c r="RC36" s="430" t="s">
        <v>1226</v>
      </c>
      <c r="RD36" s="430" t="s">
        <v>1226</v>
      </c>
      <c r="RE36" s="430" t="s">
        <v>7551</v>
      </c>
      <c r="RF36" s="430" t="s">
        <v>1226</v>
      </c>
      <c r="RG36" s="430" t="s">
        <v>1226</v>
      </c>
      <c r="RH36" s="430">
        <v>1</v>
      </c>
      <c r="RI36" s="430" t="s">
        <v>7552</v>
      </c>
      <c r="RJ36" s="430" t="s">
        <v>1226</v>
      </c>
      <c r="RK36" s="430" t="s">
        <v>1226</v>
      </c>
      <c r="RL36" s="430" t="s">
        <v>1226</v>
      </c>
      <c r="RM36" s="430" t="s">
        <v>1226</v>
      </c>
      <c r="RN36" s="430">
        <v>1</v>
      </c>
      <c r="RO36" s="430" t="s">
        <v>1637</v>
      </c>
      <c r="RP36" s="430" t="s">
        <v>1226</v>
      </c>
      <c r="RQ36" s="430" t="s">
        <v>1226</v>
      </c>
      <c r="RR36" s="430" t="s">
        <v>1226</v>
      </c>
      <c r="RS36" s="430" t="s">
        <v>1226</v>
      </c>
      <c r="RT36" s="430">
        <v>0</v>
      </c>
      <c r="RU36" s="430" t="s">
        <v>1226</v>
      </c>
      <c r="RV36" s="430" t="s">
        <v>1226</v>
      </c>
      <c r="RW36" s="430" t="s">
        <v>1226</v>
      </c>
      <c r="RX36" s="430" t="s">
        <v>1226</v>
      </c>
      <c r="RY36" s="430" t="s">
        <v>1226</v>
      </c>
      <c r="RZ36" s="430">
        <v>0</v>
      </c>
      <c r="SA36" s="430" t="s">
        <v>1226</v>
      </c>
      <c r="SB36" s="430" t="s">
        <v>1226</v>
      </c>
      <c r="SC36" s="430" t="s">
        <v>1226</v>
      </c>
      <c r="SD36" s="430" t="s">
        <v>1226</v>
      </c>
      <c r="SE36" s="430" t="s">
        <v>1226</v>
      </c>
      <c r="SF36" s="430">
        <v>1</v>
      </c>
      <c r="SG36" s="430" t="s">
        <v>1226</v>
      </c>
      <c r="SH36" s="430" t="s">
        <v>1226</v>
      </c>
      <c r="SI36" s="430" t="s">
        <v>1226</v>
      </c>
      <c r="SJ36" s="430" t="s">
        <v>1226</v>
      </c>
      <c r="SK36" s="430" t="s">
        <v>1226</v>
      </c>
      <c r="SL36" s="430">
        <v>1</v>
      </c>
      <c r="SM36" s="430" t="s">
        <v>1226</v>
      </c>
      <c r="SN36" s="430" t="s">
        <v>1226</v>
      </c>
      <c r="SO36" s="430" t="s">
        <v>1226</v>
      </c>
      <c r="SP36" s="430" t="s">
        <v>1226</v>
      </c>
      <c r="SQ36" s="430" t="s">
        <v>1226</v>
      </c>
      <c r="SR36" s="430">
        <v>74</v>
      </c>
      <c r="SS36" s="430">
        <v>2010</v>
      </c>
      <c r="ST36" s="430" t="s">
        <v>1226</v>
      </c>
      <c r="SU36" s="430" t="s">
        <v>1226</v>
      </c>
      <c r="SV36" s="430" t="s">
        <v>1226</v>
      </c>
      <c r="SW36" s="430" t="s">
        <v>1226</v>
      </c>
      <c r="SX36" s="430">
        <v>94</v>
      </c>
      <c r="SY36" s="430">
        <v>2018</v>
      </c>
      <c r="SZ36" s="430" t="s">
        <v>1226</v>
      </c>
      <c r="TA36" s="430" t="s">
        <v>1226</v>
      </c>
      <c r="TB36" s="430" t="s">
        <v>1226</v>
      </c>
      <c r="TC36" s="430" t="s">
        <v>1226</v>
      </c>
      <c r="TD36" s="430" t="s">
        <v>7517</v>
      </c>
      <c r="TE36" s="430" t="s">
        <v>1226</v>
      </c>
      <c r="TF36" s="430" t="s">
        <v>1226</v>
      </c>
      <c r="TG36" s="430">
        <v>1</v>
      </c>
      <c r="TH36" s="430">
        <v>0</v>
      </c>
      <c r="TI36" s="430">
        <v>0</v>
      </c>
      <c r="TJ36" s="430">
        <v>100</v>
      </c>
      <c r="TK36" s="430" t="s">
        <v>1226</v>
      </c>
      <c r="TL36" s="430" t="s">
        <v>1226</v>
      </c>
      <c r="TM36" s="430" t="s">
        <v>1226</v>
      </c>
      <c r="TN36" s="430" t="s">
        <v>1226</v>
      </c>
      <c r="TO36" s="430" t="s">
        <v>1226</v>
      </c>
      <c r="TP36" s="430" t="s">
        <v>7553</v>
      </c>
      <c r="TQ36" s="430" t="s">
        <v>1226</v>
      </c>
      <c r="TR36" s="430" t="s">
        <v>1226</v>
      </c>
      <c r="TS36" s="430" t="s">
        <v>7554</v>
      </c>
      <c r="TT36" s="430" t="s">
        <v>1226</v>
      </c>
      <c r="TU36" s="430" t="s">
        <v>1226</v>
      </c>
      <c r="TV36" s="430" t="s">
        <v>7555</v>
      </c>
      <c r="TW36" s="430" t="s">
        <v>1226</v>
      </c>
      <c r="TX36" s="430" t="s">
        <v>1226</v>
      </c>
      <c r="TY36" s="430">
        <v>1</v>
      </c>
      <c r="TZ36" s="430" t="s">
        <v>1226</v>
      </c>
      <c r="UA36" s="430" t="s">
        <v>1226</v>
      </c>
      <c r="UB36" s="430">
        <v>1</v>
      </c>
      <c r="UC36" s="430" t="s">
        <v>1226</v>
      </c>
      <c r="UD36" s="430" t="s">
        <v>1226</v>
      </c>
      <c r="UE36" s="430">
        <v>100</v>
      </c>
      <c r="UF36" s="430">
        <v>2020</v>
      </c>
      <c r="UG36" s="430" t="s">
        <v>1226</v>
      </c>
      <c r="UH36" s="430" t="s">
        <v>1226</v>
      </c>
      <c r="UI36" s="430" t="s">
        <v>1226</v>
      </c>
      <c r="UJ36" s="430" t="s">
        <v>1226</v>
      </c>
      <c r="UK36" s="430" t="s">
        <v>1226</v>
      </c>
      <c r="UL36" s="430" t="s">
        <v>1226</v>
      </c>
      <c r="UM36" s="430" t="s">
        <v>1226</v>
      </c>
      <c r="UN36" s="430" t="s">
        <v>1226</v>
      </c>
      <c r="UO36" s="430" t="s">
        <v>1226</v>
      </c>
      <c r="UP36" s="430" t="s">
        <v>1226</v>
      </c>
      <c r="UQ36" s="430" t="s">
        <v>1101</v>
      </c>
      <c r="UR36" s="430" t="s">
        <v>1226</v>
      </c>
      <c r="US36" s="430" t="s">
        <v>1226</v>
      </c>
      <c r="UT36" s="430">
        <v>1</v>
      </c>
      <c r="UU36" s="430">
        <v>100</v>
      </c>
      <c r="UV36" s="430" t="s">
        <v>1226</v>
      </c>
      <c r="UW36" s="430" t="s">
        <v>7556</v>
      </c>
      <c r="UX36" s="430" t="s">
        <v>7557</v>
      </c>
      <c r="UY36" s="430" t="s">
        <v>1226</v>
      </c>
      <c r="UZ36" s="430" t="s">
        <v>1226</v>
      </c>
      <c r="VA36" s="430" t="s">
        <v>1226</v>
      </c>
      <c r="VB36" s="430" t="s">
        <v>1226</v>
      </c>
      <c r="VC36" s="430" t="s">
        <v>1226</v>
      </c>
      <c r="VD36" s="430">
        <v>1</v>
      </c>
      <c r="VE36" s="430">
        <v>100</v>
      </c>
      <c r="VF36" s="430" t="s">
        <v>1226</v>
      </c>
      <c r="VG36" s="430" t="s">
        <v>7558</v>
      </c>
      <c r="VH36" s="430" t="s">
        <v>7559</v>
      </c>
      <c r="VI36" s="430" t="s">
        <v>1226</v>
      </c>
      <c r="VJ36" s="430" t="s">
        <v>1226</v>
      </c>
      <c r="VK36" s="430" t="s">
        <v>1226</v>
      </c>
      <c r="VL36" s="430" t="s">
        <v>1226</v>
      </c>
      <c r="VM36" s="430" t="s">
        <v>1136</v>
      </c>
      <c r="VN36" s="430" t="s">
        <v>1226</v>
      </c>
      <c r="VO36" s="430" t="s">
        <v>1226</v>
      </c>
      <c r="VP36" s="430" t="s">
        <v>1226</v>
      </c>
      <c r="VQ36" s="430" t="s">
        <v>1226</v>
      </c>
      <c r="VR36" s="430" t="s">
        <v>1226</v>
      </c>
      <c r="VS36" s="430" t="s">
        <v>1226</v>
      </c>
      <c r="VT36" s="430" t="s">
        <v>1226</v>
      </c>
      <c r="VU36" s="430" t="s">
        <v>1226</v>
      </c>
      <c r="VV36" s="430" t="s">
        <v>1226</v>
      </c>
      <c r="VW36" s="430" t="s">
        <v>1226</v>
      </c>
      <c r="VX36" s="430" t="s">
        <v>1226</v>
      </c>
      <c r="VY36" s="430" t="s">
        <v>1226</v>
      </c>
      <c r="VZ36" s="430" t="s">
        <v>1226</v>
      </c>
      <c r="WA36" s="430" t="s">
        <v>1226</v>
      </c>
      <c r="WB36" s="430" t="s">
        <v>1226</v>
      </c>
      <c r="WC36" s="430" t="s">
        <v>1226</v>
      </c>
      <c r="WD36" s="430" t="s">
        <v>1226</v>
      </c>
      <c r="WE36" s="430" t="s">
        <v>1226</v>
      </c>
      <c r="WF36" s="430" t="s">
        <v>1226</v>
      </c>
      <c r="WG36" s="430" t="s">
        <v>1226</v>
      </c>
      <c r="WH36" s="430" t="s">
        <v>1226</v>
      </c>
      <c r="WI36" s="430" t="s">
        <v>1226</v>
      </c>
      <c r="WJ36" s="430" t="s">
        <v>1226</v>
      </c>
      <c r="WK36" s="430" t="s">
        <v>1226</v>
      </c>
      <c r="WL36" s="430" t="s">
        <v>1226</v>
      </c>
      <c r="WM36" s="430" t="s">
        <v>1226</v>
      </c>
      <c r="WN36" s="430" t="s">
        <v>1226</v>
      </c>
      <c r="WO36" s="430" t="s">
        <v>1226</v>
      </c>
      <c r="WP36" s="430" t="s">
        <v>1226</v>
      </c>
      <c r="WQ36" s="430" t="s">
        <v>1226</v>
      </c>
      <c r="WR36" s="430" t="s">
        <v>1226</v>
      </c>
      <c r="WS36" s="430" t="s">
        <v>1226</v>
      </c>
      <c r="WT36" s="430" t="s">
        <v>1226</v>
      </c>
      <c r="WU36" s="430" t="s">
        <v>1226</v>
      </c>
      <c r="WV36" s="430" t="s">
        <v>1226</v>
      </c>
      <c r="WW36" s="430" t="s">
        <v>1226</v>
      </c>
      <c r="WX36" s="430" t="s">
        <v>1226</v>
      </c>
      <c r="WY36" s="430" t="s">
        <v>1226</v>
      </c>
      <c r="WZ36" s="430" t="s">
        <v>1226</v>
      </c>
      <c r="XA36" s="430" t="s">
        <v>1226</v>
      </c>
      <c r="XB36" s="430" t="s">
        <v>1226</v>
      </c>
      <c r="XC36" s="430" t="s">
        <v>1226</v>
      </c>
      <c r="XD36" s="430" t="s">
        <v>1226</v>
      </c>
      <c r="XE36" s="430" t="s">
        <v>1226</v>
      </c>
      <c r="XF36" s="430" t="s">
        <v>1226</v>
      </c>
      <c r="XG36" s="430" t="s">
        <v>1226</v>
      </c>
      <c r="XH36" s="430" t="s">
        <v>1226</v>
      </c>
      <c r="XI36" s="430" t="s">
        <v>1226</v>
      </c>
      <c r="XJ36" s="430" t="s">
        <v>1226</v>
      </c>
      <c r="XK36" s="430" t="s">
        <v>1226</v>
      </c>
      <c r="XL36" s="430">
        <v>1</v>
      </c>
      <c r="XM36" s="430">
        <v>3</v>
      </c>
      <c r="XN36" s="430">
        <v>1</v>
      </c>
      <c r="XO36" s="430">
        <v>3</v>
      </c>
      <c r="XP36" s="430">
        <v>1</v>
      </c>
      <c r="XQ36" s="430">
        <v>3</v>
      </c>
      <c r="XR36" s="430" t="s">
        <v>7560</v>
      </c>
      <c r="XS36" s="430">
        <v>1</v>
      </c>
      <c r="XT36" s="430" t="s">
        <v>1226</v>
      </c>
      <c r="XU36" s="430" t="s">
        <v>1226</v>
      </c>
      <c r="XV36" s="430" t="s">
        <v>1226</v>
      </c>
      <c r="XW36" s="430" t="s">
        <v>1226</v>
      </c>
      <c r="XX36" s="430" t="s">
        <v>1226</v>
      </c>
      <c r="XY36" s="430" t="s">
        <v>1226</v>
      </c>
      <c r="XZ36" s="430" t="s">
        <v>1226</v>
      </c>
      <c r="YA36" s="430" t="s">
        <v>1226</v>
      </c>
      <c r="YB36" s="430">
        <v>1</v>
      </c>
      <c r="YC36" s="430">
        <v>3</v>
      </c>
      <c r="YD36" s="430">
        <v>1</v>
      </c>
      <c r="YE36" s="430">
        <v>3</v>
      </c>
      <c r="YF36" s="430">
        <v>1</v>
      </c>
      <c r="YG36" s="430">
        <v>3</v>
      </c>
      <c r="YH36" s="430" t="s">
        <v>7561</v>
      </c>
      <c r="YI36" s="430" t="s">
        <v>1226</v>
      </c>
      <c r="YJ36" s="430">
        <v>1</v>
      </c>
      <c r="YK36" s="430">
        <v>3</v>
      </c>
      <c r="YL36" s="430">
        <v>1</v>
      </c>
      <c r="YM36" s="430">
        <v>3</v>
      </c>
      <c r="YN36" s="430">
        <v>1</v>
      </c>
      <c r="YO36" s="430">
        <v>3</v>
      </c>
      <c r="YP36" s="430" t="s">
        <v>7562</v>
      </c>
      <c r="YQ36" s="430" t="s">
        <v>1226</v>
      </c>
      <c r="YR36" s="430">
        <v>1</v>
      </c>
      <c r="YS36" s="430" t="s">
        <v>1226</v>
      </c>
      <c r="YT36" s="430" t="s">
        <v>1226</v>
      </c>
      <c r="YU36" s="430" t="s">
        <v>1226</v>
      </c>
      <c r="YV36" s="430" t="s">
        <v>1226</v>
      </c>
      <c r="YW36" s="430" t="s">
        <v>1226</v>
      </c>
      <c r="YX36" s="430" t="s">
        <v>1226</v>
      </c>
      <c r="YY36" s="430" t="s">
        <v>1226</v>
      </c>
      <c r="YZ36" s="430">
        <v>1</v>
      </c>
      <c r="ZA36" s="430">
        <v>3</v>
      </c>
      <c r="ZB36" s="430">
        <v>1</v>
      </c>
      <c r="ZC36" s="430">
        <v>3</v>
      </c>
      <c r="ZD36" s="430">
        <v>0</v>
      </c>
      <c r="ZE36" s="430" t="s">
        <v>1226</v>
      </c>
      <c r="ZF36" s="430" t="s">
        <v>7563</v>
      </c>
      <c r="ZG36" s="430">
        <v>1</v>
      </c>
      <c r="ZH36" s="430" t="s">
        <v>1226</v>
      </c>
      <c r="ZI36" s="430">
        <v>1</v>
      </c>
      <c r="ZJ36" s="430" t="s">
        <v>1226</v>
      </c>
      <c r="ZK36" s="430">
        <v>1</v>
      </c>
      <c r="ZL36" s="430" t="s">
        <v>1226</v>
      </c>
      <c r="ZM36" s="430" t="s">
        <v>7564</v>
      </c>
      <c r="ZN36" s="430">
        <v>1</v>
      </c>
      <c r="ZO36" s="430">
        <v>3</v>
      </c>
      <c r="ZP36" s="430">
        <v>1</v>
      </c>
      <c r="ZQ36" s="430">
        <v>3</v>
      </c>
      <c r="ZR36" s="430">
        <v>1</v>
      </c>
      <c r="ZS36" s="430">
        <v>3</v>
      </c>
      <c r="ZT36" s="430" t="s">
        <v>7565</v>
      </c>
      <c r="ZU36" s="430">
        <v>1</v>
      </c>
      <c r="ZV36" s="430">
        <v>3</v>
      </c>
      <c r="ZW36" s="430">
        <v>1</v>
      </c>
      <c r="ZX36" s="430">
        <v>3</v>
      </c>
      <c r="ZY36" s="430">
        <v>1</v>
      </c>
      <c r="ZZ36" s="430">
        <v>3</v>
      </c>
      <c r="AAA36" s="430" t="s">
        <v>7566</v>
      </c>
      <c r="AAB36" s="430">
        <v>1</v>
      </c>
      <c r="AAC36" s="430" t="s">
        <v>1226</v>
      </c>
      <c r="AAD36" s="430" t="s">
        <v>1226</v>
      </c>
      <c r="AAE36" s="430" t="s">
        <v>1226</v>
      </c>
      <c r="AAF36" s="430" t="s">
        <v>1226</v>
      </c>
      <c r="AAG36" s="430" t="s">
        <v>1226</v>
      </c>
      <c r="AAH36" s="430" t="s">
        <v>1226</v>
      </c>
      <c r="AAI36" s="430" t="s">
        <v>1226</v>
      </c>
      <c r="AAJ36" s="430" t="s">
        <v>1226</v>
      </c>
      <c r="AAK36" s="430">
        <v>1</v>
      </c>
      <c r="AAL36" s="430">
        <v>3</v>
      </c>
      <c r="AAM36" s="430">
        <v>1</v>
      </c>
      <c r="AAN36" s="430">
        <v>3</v>
      </c>
      <c r="AAO36" s="430">
        <v>1</v>
      </c>
      <c r="AAP36" s="430">
        <v>3</v>
      </c>
      <c r="AAQ36" s="430" t="s">
        <v>7567</v>
      </c>
      <c r="AAR36" s="430" t="s">
        <v>1226</v>
      </c>
      <c r="AAS36" s="430">
        <v>1</v>
      </c>
      <c r="AAT36" s="430">
        <v>3</v>
      </c>
      <c r="AAU36" s="430">
        <v>1</v>
      </c>
      <c r="AAV36" s="430">
        <v>3</v>
      </c>
      <c r="AAW36" s="430">
        <v>1</v>
      </c>
      <c r="AAX36" s="430">
        <v>3</v>
      </c>
      <c r="AAY36" s="430" t="s">
        <v>7568</v>
      </c>
      <c r="AAZ36" s="430" t="s">
        <v>1226</v>
      </c>
      <c r="ABA36" s="430">
        <v>1</v>
      </c>
      <c r="ABB36" s="430" t="s">
        <v>1226</v>
      </c>
      <c r="ABC36" s="430" t="s">
        <v>1226</v>
      </c>
      <c r="ABD36" s="430" t="s">
        <v>1226</v>
      </c>
      <c r="ABE36" s="430" t="s">
        <v>1226</v>
      </c>
      <c r="ABF36" s="430" t="s">
        <v>1226</v>
      </c>
      <c r="ABG36" s="430" t="s">
        <v>1226</v>
      </c>
      <c r="ABH36" s="430" t="s">
        <v>1226</v>
      </c>
      <c r="ABI36" s="430" t="s">
        <v>10</v>
      </c>
      <c r="ABJ36" s="430">
        <v>3</v>
      </c>
      <c r="ABK36" s="430">
        <v>3</v>
      </c>
      <c r="ABL36" s="430">
        <v>1</v>
      </c>
      <c r="ABM36" s="430">
        <v>1</v>
      </c>
      <c r="ABN36" s="430">
        <v>1</v>
      </c>
      <c r="ABO36" s="430">
        <v>3</v>
      </c>
      <c r="ABP36" s="430">
        <v>3</v>
      </c>
      <c r="ABQ36" s="430">
        <v>3</v>
      </c>
      <c r="ABR36" s="430" t="s">
        <v>7492</v>
      </c>
      <c r="ABS36" s="430">
        <v>2</v>
      </c>
      <c r="ABT36" s="430">
        <v>2</v>
      </c>
      <c r="ABU36" s="430">
        <v>1</v>
      </c>
      <c r="ABV36" s="430">
        <v>1</v>
      </c>
      <c r="ABW36" s="430">
        <v>1</v>
      </c>
      <c r="ABX36" s="430">
        <v>2</v>
      </c>
      <c r="ABY36" s="430">
        <v>2</v>
      </c>
      <c r="ABZ36" s="430">
        <v>2</v>
      </c>
      <c r="ACA36" s="430" t="s">
        <v>7569</v>
      </c>
      <c r="ACB36" s="430">
        <v>3</v>
      </c>
      <c r="ACC36" s="430">
        <v>3</v>
      </c>
      <c r="ACD36" s="430">
        <v>3</v>
      </c>
      <c r="ACE36" s="430">
        <v>3</v>
      </c>
      <c r="ACF36" s="430">
        <v>3</v>
      </c>
      <c r="ACG36" s="430">
        <v>1</v>
      </c>
      <c r="ACH36" s="430">
        <v>1</v>
      </c>
      <c r="ACI36" s="430">
        <v>1</v>
      </c>
      <c r="ACJ36" s="430" t="s">
        <v>7570</v>
      </c>
      <c r="ACK36" s="430">
        <v>2</v>
      </c>
      <c r="ACL36" s="430">
        <v>2</v>
      </c>
      <c r="ACM36" s="430">
        <v>2</v>
      </c>
      <c r="ACN36" s="430">
        <v>2</v>
      </c>
      <c r="ACO36" s="430">
        <v>2</v>
      </c>
      <c r="ACP36" s="430">
        <v>1</v>
      </c>
      <c r="ACQ36" s="430">
        <v>1</v>
      </c>
      <c r="ACR36" s="430">
        <v>1</v>
      </c>
      <c r="ACS36" s="430" t="s">
        <v>7571</v>
      </c>
      <c r="ACT36" s="430">
        <v>1</v>
      </c>
      <c r="ACU36" s="430">
        <v>1</v>
      </c>
      <c r="ACV36" s="430">
        <v>1</v>
      </c>
      <c r="ACW36" s="430">
        <v>1</v>
      </c>
      <c r="ACX36" s="430">
        <v>1</v>
      </c>
      <c r="ACY36" s="430">
        <v>1</v>
      </c>
      <c r="ACZ36" s="430">
        <v>1</v>
      </c>
      <c r="ADA36" s="430">
        <v>1</v>
      </c>
      <c r="ADB36" s="430" t="s">
        <v>7572</v>
      </c>
      <c r="ADC36" s="430">
        <v>2</v>
      </c>
      <c r="ADD36" s="430">
        <v>2</v>
      </c>
      <c r="ADE36" s="430">
        <v>2</v>
      </c>
      <c r="ADF36" s="430">
        <v>2</v>
      </c>
      <c r="ADG36" s="430">
        <v>2</v>
      </c>
      <c r="ADH36" s="430">
        <v>1</v>
      </c>
      <c r="ADI36" s="430">
        <v>1</v>
      </c>
      <c r="ADJ36" s="430">
        <v>1</v>
      </c>
      <c r="ADK36" s="430" t="s">
        <v>1226</v>
      </c>
      <c r="ADL36" s="430" t="s">
        <v>1226</v>
      </c>
      <c r="ADM36" s="430" t="s">
        <v>1226</v>
      </c>
      <c r="ADN36" s="430" t="s">
        <v>1226</v>
      </c>
      <c r="ADO36" s="430" t="s">
        <v>1226</v>
      </c>
      <c r="ADP36" s="430" t="s">
        <v>1226</v>
      </c>
      <c r="ADQ36" s="430" t="s">
        <v>1226</v>
      </c>
      <c r="ADR36" s="430" t="s">
        <v>1226</v>
      </c>
      <c r="ADS36" s="430" t="s">
        <v>1226</v>
      </c>
      <c r="ADT36" s="430" t="s">
        <v>1226</v>
      </c>
      <c r="ADU36" s="430" t="s">
        <v>1226</v>
      </c>
      <c r="ADV36" s="430" t="s">
        <v>1226</v>
      </c>
      <c r="ADW36" s="430" t="s">
        <v>1226</v>
      </c>
      <c r="ADX36" s="430" t="s">
        <v>1226</v>
      </c>
      <c r="ADY36" s="430" t="s">
        <v>1226</v>
      </c>
      <c r="ADZ36" s="430" t="s">
        <v>1226</v>
      </c>
      <c r="AEA36" s="430" t="s">
        <v>1226</v>
      </c>
      <c r="AEB36" s="430" t="s">
        <v>1226</v>
      </c>
      <c r="AEC36" s="430" t="s">
        <v>1226</v>
      </c>
      <c r="AED36" s="430" t="s">
        <v>1226</v>
      </c>
      <c r="AEE36" s="430" t="s">
        <v>1226</v>
      </c>
      <c r="AEF36" s="430" t="s">
        <v>1226</v>
      </c>
      <c r="AEG36" s="430" t="s">
        <v>1226</v>
      </c>
      <c r="AEH36" s="430" t="s">
        <v>1226</v>
      </c>
      <c r="AEI36" s="430" t="s">
        <v>1226</v>
      </c>
      <c r="AEJ36" s="430" t="s">
        <v>1226</v>
      </c>
      <c r="AEK36" s="430" t="s">
        <v>1226</v>
      </c>
      <c r="AEL36" s="430" t="s">
        <v>1226</v>
      </c>
      <c r="AEM36" s="430" t="s">
        <v>1226</v>
      </c>
      <c r="AEN36" s="430" t="s">
        <v>1226</v>
      </c>
      <c r="AEO36" s="430" t="s">
        <v>1226</v>
      </c>
      <c r="AEP36" s="430" t="s">
        <v>1226</v>
      </c>
      <c r="AEQ36" s="430" t="s">
        <v>1226</v>
      </c>
      <c r="AER36" s="430" t="s">
        <v>1226</v>
      </c>
      <c r="AES36" s="430" t="s">
        <v>1226</v>
      </c>
      <c r="AET36" s="430" t="s">
        <v>1226</v>
      </c>
      <c r="AEU36" s="430" t="s">
        <v>1226</v>
      </c>
      <c r="AEV36" s="430" t="s">
        <v>1226</v>
      </c>
      <c r="AEW36" s="430" t="s">
        <v>1226</v>
      </c>
      <c r="AEX36" s="430" t="s">
        <v>1226</v>
      </c>
      <c r="AEY36" s="430" t="s">
        <v>1226</v>
      </c>
      <c r="AEZ36" s="430" t="s">
        <v>1226</v>
      </c>
      <c r="AFA36" s="430" t="s">
        <v>1226</v>
      </c>
      <c r="AFB36" s="430" t="s">
        <v>1226</v>
      </c>
      <c r="AFC36" s="430" t="s">
        <v>1226</v>
      </c>
      <c r="AFD36" s="430" t="s">
        <v>1226</v>
      </c>
      <c r="AFE36" s="430" t="s">
        <v>1226</v>
      </c>
      <c r="AFF36" s="430" t="s">
        <v>1226</v>
      </c>
      <c r="AFG36" s="430" t="s">
        <v>1226</v>
      </c>
      <c r="AFH36" s="430" t="s">
        <v>1226</v>
      </c>
      <c r="AFI36" s="430" t="s">
        <v>1226</v>
      </c>
      <c r="AFJ36" s="430" t="s">
        <v>1226</v>
      </c>
      <c r="AFK36" s="430" t="s">
        <v>1226</v>
      </c>
      <c r="AFL36" s="430" t="s">
        <v>1226</v>
      </c>
      <c r="AFM36" s="430" t="s">
        <v>1226</v>
      </c>
      <c r="AFN36" s="430" t="s">
        <v>1226</v>
      </c>
      <c r="AFO36" s="430" t="s">
        <v>1226</v>
      </c>
      <c r="AFP36" s="430" t="s">
        <v>1226</v>
      </c>
      <c r="AFQ36" s="430" t="s">
        <v>1226</v>
      </c>
      <c r="AFR36" s="430" t="s">
        <v>1226</v>
      </c>
      <c r="AFS36" s="430" t="s">
        <v>1226</v>
      </c>
      <c r="AFT36" s="430" t="s">
        <v>1226</v>
      </c>
      <c r="AFU36" s="430" t="s">
        <v>1226</v>
      </c>
      <c r="AFV36" s="430" t="s">
        <v>1226</v>
      </c>
      <c r="AFW36" s="430" t="s">
        <v>1226</v>
      </c>
      <c r="AFX36" s="430" t="s">
        <v>1226</v>
      </c>
      <c r="AFY36" s="430" t="s">
        <v>1226</v>
      </c>
      <c r="AFZ36" s="430" t="s">
        <v>1226</v>
      </c>
      <c r="AGA36" s="430" t="s">
        <v>1226</v>
      </c>
      <c r="AGB36" s="430" t="s">
        <v>1226</v>
      </c>
      <c r="AGC36" s="430" t="s">
        <v>1226</v>
      </c>
      <c r="AGD36" s="430" t="s">
        <v>1226</v>
      </c>
      <c r="AGE36" s="430">
        <v>0</v>
      </c>
      <c r="AGF36" s="430" t="s">
        <v>1226</v>
      </c>
      <c r="AGG36" s="430" t="s">
        <v>1226</v>
      </c>
      <c r="AGH36" s="430" t="s">
        <v>1226</v>
      </c>
      <c r="AGI36" s="430" t="s">
        <v>1226</v>
      </c>
      <c r="AGJ36" s="430" t="s">
        <v>1226</v>
      </c>
      <c r="AGK36" s="430" t="s">
        <v>1226</v>
      </c>
      <c r="AGL36" s="430" t="s">
        <v>1226</v>
      </c>
      <c r="AGM36" s="430" t="s">
        <v>1226</v>
      </c>
      <c r="AGN36" s="430" t="s">
        <v>1226</v>
      </c>
      <c r="AGO36" s="430" t="s">
        <v>1226</v>
      </c>
      <c r="AGP36" s="430" t="s">
        <v>1226</v>
      </c>
      <c r="AGQ36" s="430" t="s">
        <v>1226</v>
      </c>
      <c r="AGR36" s="430" t="s">
        <v>1226</v>
      </c>
      <c r="AGS36" s="430" t="s">
        <v>1226</v>
      </c>
      <c r="AGT36" s="430" t="s">
        <v>1226</v>
      </c>
      <c r="AGU36" s="430">
        <v>1</v>
      </c>
      <c r="AGV36" s="430">
        <v>0</v>
      </c>
      <c r="AGW36" s="430">
        <v>4</v>
      </c>
      <c r="AGX36" s="430">
        <v>4</v>
      </c>
      <c r="AGY36" s="430">
        <v>1</v>
      </c>
      <c r="AGZ36" s="430">
        <v>0</v>
      </c>
      <c r="AHA36" s="430">
        <v>4</v>
      </c>
      <c r="AHB36" s="430">
        <v>4</v>
      </c>
      <c r="AHC36" s="430">
        <v>1</v>
      </c>
      <c r="AHD36" s="430">
        <v>0</v>
      </c>
      <c r="AHE36" s="430">
        <v>4</v>
      </c>
      <c r="AHF36" s="430">
        <v>4</v>
      </c>
      <c r="AHG36" s="430">
        <v>1</v>
      </c>
      <c r="AHH36" s="430">
        <v>0</v>
      </c>
      <c r="AHI36" s="430">
        <v>4</v>
      </c>
      <c r="AHJ36" s="430">
        <v>4</v>
      </c>
      <c r="AHK36" s="430">
        <v>1</v>
      </c>
      <c r="AHL36" s="430">
        <v>0</v>
      </c>
      <c r="AHM36" s="430">
        <v>4</v>
      </c>
      <c r="AHN36" s="430">
        <v>4</v>
      </c>
      <c r="AHO36" s="430">
        <v>1</v>
      </c>
      <c r="AHP36" s="430">
        <v>0</v>
      </c>
      <c r="AHQ36" s="430">
        <v>4</v>
      </c>
      <c r="AHR36" s="430">
        <v>4</v>
      </c>
      <c r="AHS36" s="430" t="s">
        <v>7573</v>
      </c>
      <c r="AHT36" s="430" t="s">
        <v>7574</v>
      </c>
      <c r="AHU36" s="430">
        <v>1</v>
      </c>
      <c r="AHV36" s="430">
        <v>1</v>
      </c>
      <c r="AHW36" s="430">
        <v>1</v>
      </c>
      <c r="AHX36" s="430">
        <v>0.75</v>
      </c>
      <c r="AHY36" s="430">
        <v>0.75</v>
      </c>
      <c r="AHZ36" s="430">
        <v>0.75</v>
      </c>
      <c r="AIA36" s="430">
        <v>0</v>
      </c>
      <c r="AIB36" s="430">
        <v>0</v>
      </c>
      <c r="AIC36" s="430">
        <v>0</v>
      </c>
      <c r="AID36" s="430">
        <v>0</v>
      </c>
      <c r="AIE36" s="430">
        <v>0</v>
      </c>
      <c r="AIF36" s="430">
        <v>0</v>
      </c>
      <c r="AIG36" s="430">
        <v>1</v>
      </c>
      <c r="AIH36" s="430">
        <v>1</v>
      </c>
      <c r="AII36" s="430">
        <v>1</v>
      </c>
      <c r="AIJ36" s="430">
        <v>0.75</v>
      </c>
      <c r="AIK36" s="430">
        <v>0.75</v>
      </c>
      <c r="AIL36" s="430">
        <v>0.75</v>
      </c>
      <c r="AIM36" s="430">
        <v>0.75</v>
      </c>
      <c r="AIN36" s="430">
        <v>0.75</v>
      </c>
      <c r="AIO36" s="430">
        <v>0.75</v>
      </c>
      <c r="AIP36" s="430">
        <v>1</v>
      </c>
      <c r="AIQ36" s="430" t="s">
        <v>7575</v>
      </c>
      <c r="AIR36" s="430">
        <v>1</v>
      </c>
      <c r="AIS36" s="430" t="s">
        <v>7575</v>
      </c>
      <c r="AIT36" s="430">
        <v>1</v>
      </c>
      <c r="AIU36" s="430" t="s">
        <v>7575</v>
      </c>
    </row>
    <row r="37" spans="1:931" ht="12.75" customHeight="1" x14ac:dyDescent="0.2">
      <c r="A37" s="430" t="s">
        <v>1246</v>
      </c>
      <c r="B37" s="430" t="s">
        <v>38</v>
      </c>
      <c r="C37" s="430" t="s">
        <v>1070</v>
      </c>
      <c r="D37" s="430" t="s">
        <v>1050</v>
      </c>
      <c r="E37" s="430" t="s">
        <v>1057</v>
      </c>
      <c r="F37" s="443">
        <v>11.256372000000001</v>
      </c>
      <c r="G37" s="443">
        <v>107352</v>
      </c>
      <c r="H37" s="430">
        <v>1</v>
      </c>
      <c r="I37" s="430">
        <v>1</v>
      </c>
      <c r="J37" s="430">
        <v>2019</v>
      </c>
      <c r="K37" s="430">
        <v>2019</v>
      </c>
      <c r="L37" s="430" t="s">
        <v>7641</v>
      </c>
      <c r="M37" s="430" t="s">
        <v>7641</v>
      </c>
      <c r="N37" s="430">
        <v>1</v>
      </c>
      <c r="O37" s="430">
        <v>1</v>
      </c>
      <c r="P37" s="430" t="s">
        <v>7642</v>
      </c>
      <c r="Q37" s="430" t="s">
        <v>7642</v>
      </c>
      <c r="R37" s="430">
        <v>2017</v>
      </c>
      <c r="S37" s="430">
        <v>2017</v>
      </c>
      <c r="T37" s="430" t="s">
        <v>7643</v>
      </c>
      <c r="U37" s="430" t="s">
        <v>7643</v>
      </c>
      <c r="V37" s="430">
        <v>1</v>
      </c>
      <c r="W37" s="430">
        <v>1</v>
      </c>
      <c r="X37" s="430" t="s">
        <v>7644</v>
      </c>
      <c r="Y37" s="430" t="s">
        <v>7644</v>
      </c>
      <c r="Z37" s="430">
        <v>2017</v>
      </c>
      <c r="AA37" s="430">
        <v>2017</v>
      </c>
      <c r="AB37" s="430" t="s">
        <v>7645</v>
      </c>
      <c r="AC37" s="430" t="s">
        <v>7646</v>
      </c>
      <c r="AD37" s="430">
        <v>1</v>
      </c>
      <c r="AE37" s="430" t="s">
        <v>7647</v>
      </c>
      <c r="AF37" s="430">
        <v>2009</v>
      </c>
      <c r="AG37" s="430">
        <v>1</v>
      </c>
      <c r="AH37" s="430" t="s">
        <v>7648</v>
      </c>
      <c r="AI37" s="430">
        <v>2012</v>
      </c>
      <c r="AJ37" s="430">
        <v>1</v>
      </c>
      <c r="AK37" s="430" t="s">
        <v>7648</v>
      </c>
      <c r="AL37" s="430">
        <v>2012</v>
      </c>
      <c r="AM37" s="430">
        <v>1</v>
      </c>
      <c r="AN37" s="430" t="s">
        <v>7648</v>
      </c>
      <c r="AO37" s="430">
        <v>2012</v>
      </c>
      <c r="AP37" s="430">
        <v>0</v>
      </c>
      <c r="AQ37" s="430" t="s">
        <v>1226</v>
      </c>
      <c r="AR37" s="430" t="s">
        <v>1226</v>
      </c>
      <c r="AS37" s="430">
        <v>0</v>
      </c>
      <c r="AT37" s="430" t="s">
        <v>1226</v>
      </c>
      <c r="AU37" s="430" t="s">
        <v>1226</v>
      </c>
      <c r="AV37" s="430">
        <v>1</v>
      </c>
      <c r="AW37" s="430" t="s">
        <v>7648</v>
      </c>
      <c r="AX37" s="430">
        <v>2012</v>
      </c>
      <c r="AY37" s="430">
        <v>0</v>
      </c>
      <c r="AZ37" s="430" t="s">
        <v>1226</v>
      </c>
      <c r="BA37" s="430" t="s">
        <v>1226</v>
      </c>
      <c r="BB37" s="430">
        <v>1</v>
      </c>
      <c r="BC37" s="430" t="s">
        <v>7649</v>
      </c>
      <c r="BD37" s="430">
        <v>2020</v>
      </c>
      <c r="BE37" s="430">
        <v>1</v>
      </c>
      <c r="BF37" s="430" t="s">
        <v>7649</v>
      </c>
      <c r="BG37" s="430">
        <v>2020</v>
      </c>
      <c r="BH37" s="430">
        <v>1</v>
      </c>
      <c r="BI37" s="430" t="s">
        <v>7649</v>
      </c>
      <c r="BJ37" s="430">
        <v>2020</v>
      </c>
      <c r="BK37" s="430">
        <v>1</v>
      </c>
      <c r="BL37" s="430" t="s">
        <v>7650</v>
      </c>
      <c r="BM37" s="430" t="s">
        <v>1226</v>
      </c>
      <c r="BN37" s="430">
        <v>1</v>
      </c>
      <c r="BO37" s="430" t="s">
        <v>7651</v>
      </c>
      <c r="BP37" s="430" t="s">
        <v>1226</v>
      </c>
      <c r="BQ37" s="430">
        <v>1</v>
      </c>
      <c r="BR37" s="430">
        <v>1</v>
      </c>
      <c r="BS37" s="430" t="s">
        <v>7652</v>
      </c>
      <c r="BT37" s="430">
        <v>1</v>
      </c>
      <c r="BU37" s="430">
        <v>1</v>
      </c>
      <c r="BV37" s="430" t="s">
        <v>7652</v>
      </c>
      <c r="BW37" s="430">
        <v>1</v>
      </c>
      <c r="BX37" s="430">
        <v>1</v>
      </c>
      <c r="BY37" s="430" t="s">
        <v>7652</v>
      </c>
      <c r="BZ37" s="430">
        <v>1</v>
      </c>
      <c r="CA37" s="430" t="s">
        <v>7653</v>
      </c>
      <c r="CB37" s="430">
        <v>1</v>
      </c>
      <c r="CC37" s="430" t="s">
        <v>7654</v>
      </c>
      <c r="CD37" s="430">
        <v>1</v>
      </c>
      <c r="CE37" s="430">
        <v>596</v>
      </c>
      <c r="CF37" s="430">
        <v>596</v>
      </c>
      <c r="CG37" s="430">
        <v>1</v>
      </c>
      <c r="CH37" s="430">
        <v>1900</v>
      </c>
      <c r="CI37" s="430">
        <v>1900</v>
      </c>
      <c r="CJ37" s="430">
        <v>1</v>
      </c>
      <c r="CK37" s="430">
        <v>425</v>
      </c>
      <c r="CL37" s="430">
        <v>425</v>
      </c>
      <c r="CM37" s="430">
        <v>1</v>
      </c>
      <c r="CN37" s="430">
        <v>143</v>
      </c>
      <c r="CO37" s="430">
        <v>143</v>
      </c>
      <c r="CP37" s="430">
        <v>1</v>
      </c>
      <c r="CQ37" s="430">
        <v>168</v>
      </c>
      <c r="CR37" s="430">
        <v>168</v>
      </c>
      <c r="CS37" s="430">
        <v>0.66</v>
      </c>
      <c r="CT37" s="430" t="s">
        <v>7655</v>
      </c>
      <c r="CU37" s="430" t="s">
        <v>7656</v>
      </c>
      <c r="CV37" s="430">
        <v>2012</v>
      </c>
      <c r="CW37" s="430">
        <v>0.75</v>
      </c>
      <c r="CX37" s="430" t="s">
        <v>7657</v>
      </c>
      <c r="CY37" s="430" t="s">
        <v>7658</v>
      </c>
      <c r="CZ37" s="430">
        <v>2018</v>
      </c>
      <c r="DA37" s="430">
        <v>1</v>
      </c>
      <c r="DB37" s="430" t="s">
        <v>7659</v>
      </c>
      <c r="DC37" s="430" t="s">
        <v>1226</v>
      </c>
      <c r="DD37" s="430" t="s">
        <v>1226</v>
      </c>
      <c r="DE37" s="430">
        <v>0</v>
      </c>
      <c r="DF37" s="430">
        <v>0.75</v>
      </c>
      <c r="DG37" s="430">
        <v>0.66</v>
      </c>
      <c r="DH37" s="430" t="s">
        <v>7655</v>
      </c>
      <c r="DI37" s="430" t="s">
        <v>7656</v>
      </c>
      <c r="DJ37" s="430">
        <v>2012</v>
      </c>
      <c r="DK37" s="430">
        <v>0.75</v>
      </c>
      <c r="DL37" s="430" t="s">
        <v>7657</v>
      </c>
      <c r="DM37" s="430" t="s">
        <v>7660</v>
      </c>
      <c r="DN37" s="430">
        <v>2018</v>
      </c>
      <c r="DO37" s="430">
        <v>1</v>
      </c>
      <c r="DP37" s="430" t="s">
        <v>7661</v>
      </c>
      <c r="DQ37" s="430" t="s">
        <v>1226</v>
      </c>
      <c r="DR37" s="430" t="s">
        <v>1226</v>
      </c>
      <c r="DS37" s="430">
        <v>0</v>
      </c>
      <c r="DT37" s="430">
        <v>0.75</v>
      </c>
      <c r="DU37" s="430">
        <v>0.66</v>
      </c>
      <c r="DV37" s="430" t="s">
        <v>7662</v>
      </c>
      <c r="DW37" s="430" t="s">
        <v>7656</v>
      </c>
      <c r="DX37" s="430">
        <v>2012</v>
      </c>
      <c r="DY37" s="430">
        <v>0.75</v>
      </c>
      <c r="DZ37" s="430" t="s">
        <v>7663</v>
      </c>
      <c r="EA37" s="430" t="s">
        <v>7660</v>
      </c>
      <c r="EB37" s="430">
        <v>2018</v>
      </c>
      <c r="EC37" s="430">
        <v>1</v>
      </c>
      <c r="ED37" s="430" t="s">
        <v>7661</v>
      </c>
      <c r="EE37" s="430" t="s">
        <v>1226</v>
      </c>
      <c r="EF37" s="430" t="s">
        <v>1226</v>
      </c>
      <c r="EG37" s="430">
        <v>0.5</v>
      </c>
      <c r="EH37" s="430">
        <v>0.75</v>
      </c>
      <c r="EI37" s="430">
        <v>0.66</v>
      </c>
      <c r="EJ37" s="430" t="s">
        <v>7662</v>
      </c>
      <c r="EK37" s="430" t="s">
        <v>7656</v>
      </c>
      <c r="EL37" s="430">
        <v>2012</v>
      </c>
      <c r="EM37" s="430">
        <v>0.75</v>
      </c>
      <c r="EN37" s="430" t="s">
        <v>7664</v>
      </c>
      <c r="EO37" s="430" t="s">
        <v>7660</v>
      </c>
      <c r="EP37" s="430">
        <v>2018</v>
      </c>
      <c r="EQ37" s="430">
        <v>1</v>
      </c>
      <c r="ER37" s="430" t="s">
        <v>7661</v>
      </c>
      <c r="ES37" s="430" t="s">
        <v>1226</v>
      </c>
      <c r="ET37" s="430" t="s">
        <v>1226</v>
      </c>
      <c r="EU37" s="430">
        <v>0.5</v>
      </c>
      <c r="EV37" s="430">
        <v>0.75</v>
      </c>
      <c r="EW37" s="430">
        <v>0.33</v>
      </c>
      <c r="EX37" s="430" t="s">
        <v>7665</v>
      </c>
      <c r="EY37" s="430" t="s">
        <v>7666</v>
      </c>
      <c r="EZ37" s="430">
        <v>1982</v>
      </c>
      <c r="FA37" s="430">
        <v>0</v>
      </c>
      <c r="FB37" s="430" t="s">
        <v>1226</v>
      </c>
      <c r="FC37" s="430" t="s">
        <v>1226</v>
      </c>
      <c r="FD37" s="430" t="s">
        <v>1226</v>
      </c>
      <c r="FE37" s="430" t="s">
        <v>1226</v>
      </c>
      <c r="FF37" s="430" t="s">
        <v>1226</v>
      </c>
      <c r="FG37" s="430" t="s">
        <v>1226</v>
      </c>
      <c r="FH37" s="430" t="s">
        <v>1226</v>
      </c>
      <c r="FI37" s="430" t="s">
        <v>1226</v>
      </c>
      <c r="FJ37" s="430" t="s">
        <v>1226</v>
      </c>
      <c r="FK37" s="430">
        <v>0</v>
      </c>
      <c r="FL37" s="430" t="s">
        <v>7667</v>
      </c>
      <c r="FM37" s="430" t="s">
        <v>7666</v>
      </c>
      <c r="FN37" s="430">
        <v>1982</v>
      </c>
      <c r="FO37" s="430">
        <v>0.75</v>
      </c>
      <c r="FP37" s="430" t="s">
        <v>7668</v>
      </c>
      <c r="FQ37" s="430" t="s">
        <v>7660</v>
      </c>
      <c r="FR37" s="430">
        <v>2015</v>
      </c>
      <c r="FS37" s="430">
        <v>1</v>
      </c>
      <c r="FT37" s="430" t="s">
        <v>1226</v>
      </c>
      <c r="FU37" s="430" t="s">
        <v>1226</v>
      </c>
      <c r="FV37" s="430" t="s">
        <v>1226</v>
      </c>
      <c r="FW37" s="430" t="s">
        <v>1226</v>
      </c>
      <c r="FX37" s="430" t="s">
        <v>1226</v>
      </c>
      <c r="FY37" s="430">
        <v>1</v>
      </c>
      <c r="FZ37" s="430">
        <v>1</v>
      </c>
      <c r="GA37" s="430">
        <v>1</v>
      </c>
      <c r="GB37" s="430">
        <v>1</v>
      </c>
      <c r="GC37" s="430">
        <v>1</v>
      </c>
      <c r="GD37" s="430" t="s">
        <v>1226</v>
      </c>
      <c r="GE37" s="430" t="s">
        <v>1226</v>
      </c>
      <c r="GF37" s="430">
        <v>1</v>
      </c>
      <c r="GG37" s="430">
        <v>1</v>
      </c>
      <c r="GH37" s="430">
        <v>1</v>
      </c>
      <c r="GI37" s="430">
        <v>1</v>
      </c>
      <c r="GJ37" s="430">
        <v>1</v>
      </c>
      <c r="GK37" s="430" t="s">
        <v>1226</v>
      </c>
      <c r="GL37" s="430" t="s">
        <v>1226</v>
      </c>
      <c r="GM37" s="430">
        <v>1</v>
      </c>
      <c r="GN37" s="430">
        <v>1</v>
      </c>
      <c r="GO37" s="430">
        <v>1</v>
      </c>
      <c r="GP37" s="430" t="s">
        <v>1226</v>
      </c>
      <c r="GQ37" s="430" t="s">
        <v>1226</v>
      </c>
      <c r="GR37" s="430" t="s">
        <v>1226</v>
      </c>
      <c r="GS37" s="430" t="s">
        <v>1226</v>
      </c>
      <c r="GT37" s="430">
        <v>1</v>
      </c>
      <c r="GU37" s="430">
        <v>1</v>
      </c>
      <c r="GV37" s="430">
        <v>1</v>
      </c>
      <c r="GW37" s="430">
        <v>1</v>
      </c>
      <c r="GX37" s="430">
        <v>1</v>
      </c>
      <c r="GY37" s="430" t="s">
        <v>1226</v>
      </c>
      <c r="GZ37" s="430" t="s">
        <v>1226</v>
      </c>
      <c r="HA37" s="430">
        <v>1</v>
      </c>
      <c r="HB37" s="430" t="s">
        <v>1226</v>
      </c>
      <c r="HC37" s="430" t="s">
        <v>1226</v>
      </c>
      <c r="HD37" s="430">
        <v>1</v>
      </c>
      <c r="HE37" s="430">
        <v>1</v>
      </c>
      <c r="HF37" s="430" t="s">
        <v>1226</v>
      </c>
      <c r="HG37" s="430" t="s">
        <v>1226</v>
      </c>
      <c r="HH37" s="430">
        <v>1</v>
      </c>
      <c r="HI37" s="430">
        <v>1</v>
      </c>
      <c r="HJ37" s="430">
        <v>1</v>
      </c>
      <c r="HK37" s="430">
        <v>1</v>
      </c>
      <c r="HL37" s="430">
        <v>1</v>
      </c>
      <c r="HM37" s="430" t="s">
        <v>1226</v>
      </c>
      <c r="HN37" s="430" t="s">
        <v>1226</v>
      </c>
      <c r="HO37" s="430" t="s">
        <v>1040</v>
      </c>
      <c r="HP37" s="430" t="s">
        <v>1226</v>
      </c>
      <c r="HQ37" s="430" t="s">
        <v>1226</v>
      </c>
      <c r="HR37" s="430" t="s">
        <v>1226</v>
      </c>
      <c r="HS37" s="430" t="s">
        <v>1226</v>
      </c>
      <c r="HT37" s="430" t="s">
        <v>1226</v>
      </c>
      <c r="HU37" s="430" t="s">
        <v>1226</v>
      </c>
      <c r="HV37" s="430">
        <v>0</v>
      </c>
      <c r="HW37" s="430" t="s">
        <v>1226</v>
      </c>
      <c r="HX37" s="430" t="s">
        <v>1226</v>
      </c>
      <c r="HY37" s="430" t="s">
        <v>1226</v>
      </c>
      <c r="HZ37" s="430" t="s">
        <v>1226</v>
      </c>
      <c r="IA37" s="430" t="s">
        <v>1226</v>
      </c>
      <c r="IB37" s="430" t="s">
        <v>1226</v>
      </c>
      <c r="IC37" s="430">
        <v>1</v>
      </c>
      <c r="ID37" s="430">
        <v>1</v>
      </c>
      <c r="IE37" s="430">
        <v>1</v>
      </c>
      <c r="IF37" s="430">
        <v>1</v>
      </c>
      <c r="IG37" s="430">
        <v>1</v>
      </c>
      <c r="IH37" s="430" t="s">
        <v>1226</v>
      </c>
      <c r="II37" s="430" t="s">
        <v>1226</v>
      </c>
      <c r="IJ37" s="430" t="s">
        <v>1226</v>
      </c>
      <c r="IK37" s="430" t="s">
        <v>1226</v>
      </c>
      <c r="IL37" s="430">
        <v>1</v>
      </c>
      <c r="IM37" s="430" t="s">
        <v>1226</v>
      </c>
      <c r="IN37" s="430" t="s">
        <v>1226</v>
      </c>
      <c r="IO37" s="430">
        <v>1</v>
      </c>
      <c r="IP37" s="430">
        <v>1</v>
      </c>
      <c r="IQ37" s="430">
        <v>1</v>
      </c>
      <c r="IR37" s="430">
        <v>1</v>
      </c>
      <c r="IS37" s="430" t="s">
        <v>1226</v>
      </c>
      <c r="IT37" s="430" t="s">
        <v>1226</v>
      </c>
      <c r="IU37" s="430">
        <v>1</v>
      </c>
      <c r="IV37" s="430" t="s">
        <v>1226</v>
      </c>
      <c r="IW37" s="430" t="s">
        <v>1226</v>
      </c>
      <c r="IX37" s="430">
        <v>1</v>
      </c>
      <c r="IY37" s="430">
        <v>1</v>
      </c>
      <c r="IZ37" s="430">
        <v>1</v>
      </c>
      <c r="JA37" s="430">
        <v>1</v>
      </c>
      <c r="JB37" s="430" t="s">
        <v>1226</v>
      </c>
      <c r="JC37" s="430" t="s">
        <v>1226</v>
      </c>
      <c r="JD37" s="430">
        <v>1</v>
      </c>
      <c r="JE37" s="430" t="s">
        <v>1226</v>
      </c>
      <c r="JF37" s="430" t="s">
        <v>1226</v>
      </c>
      <c r="JG37" s="430">
        <v>1</v>
      </c>
      <c r="JH37" s="430">
        <v>1</v>
      </c>
      <c r="JI37" s="430">
        <v>1</v>
      </c>
      <c r="JJ37" s="430">
        <v>1</v>
      </c>
      <c r="JK37" s="430" t="s">
        <v>1226</v>
      </c>
      <c r="JL37" s="430" t="s">
        <v>1226</v>
      </c>
      <c r="JM37" s="430">
        <v>1</v>
      </c>
      <c r="JN37" s="430" t="s">
        <v>1226</v>
      </c>
      <c r="JO37" s="430" t="s">
        <v>1226</v>
      </c>
      <c r="JP37" s="430" t="s">
        <v>1226</v>
      </c>
      <c r="JQ37" s="430" t="s">
        <v>1226</v>
      </c>
      <c r="JR37" s="430" t="s">
        <v>1226</v>
      </c>
      <c r="JS37" s="430" t="s">
        <v>1226</v>
      </c>
      <c r="JT37" s="430">
        <v>1</v>
      </c>
      <c r="JU37" s="430" t="s">
        <v>7669</v>
      </c>
      <c r="JV37" s="430">
        <v>1</v>
      </c>
      <c r="JW37" s="430" t="s">
        <v>1226</v>
      </c>
      <c r="JX37" s="430" t="s">
        <v>1226</v>
      </c>
      <c r="JY37" s="430" t="s">
        <v>1226</v>
      </c>
      <c r="JZ37" s="430" t="s">
        <v>1226</v>
      </c>
      <c r="KA37" s="430" t="s">
        <v>1226</v>
      </c>
      <c r="KB37" s="430" t="s">
        <v>1226</v>
      </c>
      <c r="KC37" s="430">
        <v>1</v>
      </c>
      <c r="KD37" s="430" t="s">
        <v>7670</v>
      </c>
      <c r="KE37" s="430">
        <v>1</v>
      </c>
      <c r="KF37" s="430" t="s">
        <v>1226</v>
      </c>
      <c r="KG37" s="430" t="s">
        <v>1226</v>
      </c>
      <c r="KH37" s="430" t="s">
        <v>1226</v>
      </c>
      <c r="KI37" s="430" t="s">
        <v>1226</v>
      </c>
      <c r="KJ37" s="430" t="s">
        <v>1226</v>
      </c>
      <c r="KK37" s="430" t="s">
        <v>1226</v>
      </c>
      <c r="KL37" s="430">
        <v>1</v>
      </c>
      <c r="KM37" s="430" t="s">
        <v>7670</v>
      </c>
      <c r="KN37" s="430">
        <v>1</v>
      </c>
      <c r="KO37" s="430">
        <v>1</v>
      </c>
      <c r="KP37" s="430">
        <v>1</v>
      </c>
      <c r="KQ37" s="430">
        <v>1</v>
      </c>
      <c r="KR37" s="430">
        <v>1</v>
      </c>
      <c r="KS37" s="430">
        <v>1</v>
      </c>
      <c r="KT37" s="430">
        <v>1</v>
      </c>
      <c r="KU37" s="430" t="s">
        <v>1226</v>
      </c>
      <c r="KV37" s="430" t="s">
        <v>1226</v>
      </c>
      <c r="KW37" s="430">
        <v>1</v>
      </c>
      <c r="KX37" s="430">
        <v>1</v>
      </c>
      <c r="KY37" s="430">
        <v>1</v>
      </c>
      <c r="KZ37" s="430">
        <v>1</v>
      </c>
      <c r="LA37" s="430">
        <v>1</v>
      </c>
      <c r="LB37" s="430">
        <v>1</v>
      </c>
      <c r="LC37" s="430">
        <v>1</v>
      </c>
      <c r="LD37" s="430" t="s">
        <v>1226</v>
      </c>
      <c r="LE37" s="430" t="s">
        <v>1226</v>
      </c>
      <c r="LF37" s="430">
        <v>1</v>
      </c>
      <c r="LG37" s="430">
        <v>1</v>
      </c>
      <c r="LH37" s="430">
        <v>1</v>
      </c>
      <c r="LI37" s="430">
        <v>1</v>
      </c>
      <c r="LJ37" s="430">
        <v>1</v>
      </c>
      <c r="LK37" s="430">
        <v>1</v>
      </c>
      <c r="LL37" s="430">
        <v>1</v>
      </c>
      <c r="LM37" s="430" t="s">
        <v>1226</v>
      </c>
      <c r="LN37" s="430" t="s">
        <v>1226</v>
      </c>
      <c r="LO37" s="430">
        <v>1</v>
      </c>
      <c r="LP37" s="430">
        <v>1</v>
      </c>
      <c r="LQ37" s="430">
        <v>1</v>
      </c>
      <c r="LR37" s="430">
        <v>1</v>
      </c>
      <c r="LS37" s="430">
        <v>1</v>
      </c>
      <c r="LT37" s="430" t="s">
        <v>1226</v>
      </c>
      <c r="LU37" s="430" t="s">
        <v>1226</v>
      </c>
      <c r="LV37" s="430" t="s">
        <v>1226</v>
      </c>
      <c r="LW37" s="430" t="s">
        <v>1226</v>
      </c>
      <c r="LX37" s="430">
        <v>1</v>
      </c>
      <c r="LY37" s="430">
        <v>1</v>
      </c>
      <c r="LZ37" s="430">
        <v>1</v>
      </c>
      <c r="MA37" s="430">
        <v>1</v>
      </c>
      <c r="MB37" s="430">
        <v>1</v>
      </c>
      <c r="MC37" s="430">
        <v>1</v>
      </c>
      <c r="MD37" s="430">
        <v>1</v>
      </c>
      <c r="ME37" s="430" t="s">
        <v>1226</v>
      </c>
      <c r="MF37" s="430" t="s">
        <v>1226</v>
      </c>
      <c r="MG37" s="430" t="s">
        <v>1226</v>
      </c>
      <c r="MH37" s="444" t="s">
        <v>1226</v>
      </c>
      <c r="MI37" s="444" t="s">
        <v>1226</v>
      </c>
      <c r="MJ37" s="430" t="s">
        <v>1226</v>
      </c>
      <c r="MK37" s="444" t="s">
        <v>1226</v>
      </c>
      <c r="ML37" s="444" t="s">
        <v>1226</v>
      </c>
      <c r="MM37" s="430" t="s">
        <v>1226</v>
      </c>
      <c r="MN37" s="444" t="s">
        <v>1226</v>
      </c>
      <c r="MO37" s="444" t="s">
        <v>1226</v>
      </c>
      <c r="MP37" s="430" t="s">
        <v>1226</v>
      </c>
      <c r="MQ37" s="444" t="s">
        <v>1226</v>
      </c>
      <c r="MR37" s="444" t="s">
        <v>1226</v>
      </c>
      <c r="MS37" s="430" t="s">
        <v>1226</v>
      </c>
      <c r="MT37" s="443" t="s">
        <v>1226</v>
      </c>
      <c r="MU37" s="443" t="s">
        <v>1226</v>
      </c>
      <c r="MV37" s="430" t="s">
        <v>1226</v>
      </c>
      <c r="MW37" s="444" t="s">
        <v>1226</v>
      </c>
      <c r="MX37" s="444" t="s">
        <v>1226</v>
      </c>
      <c r="MY37" s="430">
        <v>1</v>
      </c>
      <c r="MZ37" s="430" t="s">
        <v>7671</v>
      </c>
      <c r="NA37" s="430">
        <v>1</v>
      </c>
      <c r="NB37" s="430" t="s">
        <v>7672</v>
      </c>
      <c r="NC37" s="430">
        <v>1</v>
      </c>
      <c r="ND37" s="430" t="s">
        <v>7673</v>
      </c>
      <c r="NE37" s="430">
        <v>1</v>
      </c>
      <c r="NF37" s="430" t="s">
        <v>7674</v>
      </c>
      <c r="NG37" s="430">
        <v>1</v>
      </c>
      <c r="NH37" s="430" t="s">
        <v>7675</v>
      </c>
      <c r="NI37" s="430">
        <v>1</v>
      </c>
      <c r="NJ37" s="430" t="s">
        <v>7676</v>
      </c>
      <c r="NK37" s="430">
        <v>1</v>
      </c>
      <c r="NL37" s="430" t="s">
        <v>7677</v>
      </c>
      <c r="NM37" s="430">
        <v>1</v>
      </c>
      <c r="NN37" s="430" t="s">
        <v>7678</v>
      </c>
      <c r="NO37" s="430">
        <v>1</v>
      </c>
      <c r="NP37" s="430" t="s">
        <v>7679</v>
      </c>
      <c r="NQ37" s="430">
        <v>1</v>
      </c>
      <c r="NR37" s="430" t="s">
        <v>7680</v>
      </c>
      <c r="NS37" s="430" t="s">
        <v>1226</v>
      </c>
      <c r="NT37" s="430" t="s">
        <v>1226</v>
      </c>
      <c r="NU37" s="430">
        <v>0.75</v>
      </c>
      <c r="NV37" s="430" t="s">
        <v>7681</v>
      </c>
      <c r="NW37" s="430" t="s">
        <v>7682</v>
      </c>
      <c r="NX37" s="430" t="s">
        <v>1226</v>
      </c>
      <c r="NY37" s="430" t="s">
        <v>1226</v>
      </c>
      <c r="NZ37" s="430" t="s">
        <v>1226</v>
      </c>
      <c r="OA37" s="430" t="s">
        <v>1226</v>
      </c>
      <c r="OB37" s="430">
        <v>1</v>
      </c>
      <c r="OC37" s="430">
        <v>1</v>
      </c>
      <c r="OD37" s="430">
        <v>1</v>
      </c>
      <c r="OE37" s="430">
        <v>64</v>
      </c>
      <c r="OF37" s="430">
        <v>2030</v>
      </c>
      <c r="OG37" s="430">
        <v>59</v>
      </c>
      <c r="OH37" s="430">
        <v>2030</v>
      </c>
      <c r="OI37" s="430">
        <v>83</v>
      </c>
      <c r="OJ37" s="430">
        <v>2030</v>
      </c>
      <c r="OK37" s="430" t="s">
        <v>7683</v>
      </c>
      <c r="OL37" s="430" t="s">
        <v>7683</v>
      </c>
      <c r="OM37" s="430" t="s">
        <v>7683</v>
      </c>
      <c r="ON37" s="430" t="s">
        <v>7684</v>
      </c>
      <c r="OO37" s="430" t="s">
        <v>7684</v>
      </c>
      <c r="OP37" s="430" t="s">
        <v>7684</v>
      </c>
      <c r="OQ37" s="430" t="s">
        <v>7685</v>
      </c>
      <c r="OR37" s="430" t="s">
        <v>7686</v>
      </c>
      <c r="OS37" s="430" t="s">
        <v>7686</v>
      </c>
      <c r="OT37" s="430">
        <v>1</v>
      </c>
      <c r="OU37" s="430">
        <v>1</v>
      </c>
      <c r="OV37" s="430">
        <v>1</v>
      </c>
      <c r="OW37" s="430">
        <v>1</v>
      </c>
      <c r="OX37" s="430">
        <v>1</v>
      </c>
      <c r="OY37" s="430">
        <v>1</v>
      </c>
      <c r="OZ37" s="430" t="s">
        <v>1226</v>
      </c>
      <c r="PA37" s="430" t="s">
        <v>1226</v>
      </c>
      <c r="PB37" s="430" t="s">
        <v>1226</v>
      </c>
      <c r="PC37" s="430">
        <v>1</v>
      </c>
      <c r="PD37" s="430">
        <v>1</v>
      </c>
      <c r="PE37" s="430">
        <v>1</v>
      </c>
      <c r="PF37" s="430">
        <v>1</v>
      </c>
      <c r="PG37" s="430">
        <v>1</v>
      </c>
      <c r="PH37" s="430">
        <v>1</v>
      </c>
      <c r="PI37" s="430">
        <v>1</v>
      </c>
      <c r="PJ37" s="430">
        <v>1</v>
      </c>
      <c r="PK37" s="430">
        <v>1</v>
      </c>
      <c r="PL37" s="430">
        <v>1</v>
      </c>
      <c r="PM37" s="430">
        <v>1</v>
      </c>
      <c r="PN37" s="430">
        <v>1</v>
      </c>
      <c r="PO37" s="430">
        <v>1</v>
      </c>
      <c r="PP37" s="430">
        <v>1</v>
      </c>
      <c r="PQ37" s="430">
        <v>1</v>
      </c>
      <c r="PR37" s="430">
        <v>1</v>
      </c>
      <c r="PS37" s="430">
        <v>1</v>
      </c>
      <c r="PT37" s="430">
        <v>1</v>
      </c>
      <c r="PU37" s="430">
        <v>39</v>
      </c>
      <c r="PV37" s="430">
        <v>2015</v>
      </c>
      <c r="PW37" s="430">
        <v>37</v>
      </c>
      <c r="PX37" s="430">
        <v>2015</v>
      </c>
      <c r="PY37" s="430">
        <v>44</v>
      </c>
      <c r="PZ37" s="430">
        <v>2015</v>
      </c>
      <c r="QA37" s="430">
        <v>59</v>
      </c>
      <c r="QB37" s="430">
        <v>2020</v>
      </c>
      <c r="QC37" s="430">
        <v>54</v>
      </c>
      <c r="QD37" s="430">
        <v>2020</v>
      </c>
      <c r="QE37" s="430">
        <v>76</v>
      </c>
      <c r="QF37" s="430">
        <v>2020</v>
      </c>
      <c r="QG37" s="430" t="s">
        <v>7687</v>
      </c>
      <c r="QH37" s="430" t="s">
        <v>7687</v>
      </c>
      <c r="QI37" s="430" t="s">
        <v>7687</v>
      </c>
      <c r="QJ37" s="430">
        <v>1</v>
      </c>
      <c r="QK37" s="430">
        <v>1</v>
      </c>
      <c r="QL37" s="430">
        <v>1</v>
      </c>
      <c r="QM37" s="430">
        <v>76</v>
      </c>
      <c r="QN37" s="430">
        <v>2030</v>
      </c>
      <c r="QO37" s="430">
        <v>80</v>
      </c>
      <c r="QP37" s="430">
        <v>2030</v>
      </c>
      <c r="QQ37" s="430">
        <v>63</v>
      </c>
      <c r="QR37" s="430">
        <v>2030</v>
      </c>
      <c r="QS37" s="430" t="s">
        <v>7688</v>
      </c>
      <c r="QT37" s="430" t="s">
        <v>7689</v>
      </c>
      <c r="QU37" s="430" t="s">
        <v>7689</v>
      </c>
      <c r="QV37" s="430" t="s">
        <v>7690</v>
      </c>
      <c r="QW37" s="430" t="s">
        <v>7690</v>
      </c>
      <c r="QX37" s="430" t="s">
        <v>7690</v>
      </c>
      <c r="QY37" s="430" t="s">
        <v>7691</v>
      </c>
      <c r="QZ37" s="430" t="s">
        <v>7691</v>
      </c>
      <c r="RA37" s="430" t="s">
        <v>7691</v>
      </c>
      <c r="RB37" s="430">
        <v>1</v>
      </c>
      <c r="RC37" s="430">
        <v>1</v>
      </c>
      <c r="RD37" s="430">
        <v>1</v>
      </c>
      <c r="RE37" s="430" t="s">
        <v>7692</v>
      </c>
      <c r="RF37" s="430" t="s">
        <v>7692</v>
      </c>
      <c r="RG37" s="430" t="s">
        <v>7692</v>
      </c>
      <c r="RH37" s="430">
        <v>1</v>
      </c>
      <c r="RI37" s="430" t="s">
        <v>7693</v>
      </c>
      <c r="RJ37" s="430">
        <v>1</v>
      </c>
      <c r="RK37" s="430" t="s">
        <v>7694</v>
      </c>
      <c r="RL37" s="430">
        <v>1</v>
      </c>
      <c r="RM37" s="430" t="s">
        <v>7694</v>
      </c>
      <c r="RN37" s="430">
        <v>1</v>
      </c>
      <c r="RO37" s="430" t="s">
        <v>7695</v>
      </c>
      <c r="RP37" s="430">
        <v>1</v>
      </c>
      <c r="RQ37" s="430" t="s">
        <v>7696</v>
      </c>
      <c r="RR37" s="430">
        <v>1</v>
      </c>
      <c r="RS37" s="430" t="s">
        <v>7696</v>
      </c>
      <c r="RT37" s="430">
        <v>1</v>
      </c>
      <c r="RU37" s="430" t="s">
        <v>7697</v>
      </c>
      <c r="RV37" s="430">
        <v>1</v>
      </c>
      <c r="RW37" s="430" t="s">
        <v>7698</v>
      </c>
      <c r="RX37" s="430">
        <v>1</v>
      </c>
      <c r="RY37" s="430" t="s">
        <v>7698</v>
      </c>
      <c r="RZ37" s="430">
        <v>1</v>
      </c>
      <c r="SA37" s="430" t="s">
        <v>7699</v>
      </c>
      <c r="SB37" s="430">
        <v>1</v>
      </c>
      <c r="SC37" s="430" t="s">
        <v>7700</v>
      </c>
      <c r="SD37" s="430">
        <v>1</v>
      </c>
      <c r="SE37" s="430" t="s">
        <v>7699</v>
      </c>
      <c r="SF37" s="430">
        <v>1</v>
      </c>
      <c r="SG37" s="430" t="s">
        <v>7701</v>
      </c>
      <c r="SH37" s="430">
        <v>1</v>
      </c>
      <c r="SI37" s="430" t="s">
        <v>7701</v>
      </c>
      <c r="SJ37" s="430">
        <v>1</v>
      </c>
      <c r="SK37" s="430" t="s">
        <v>7701</v>
      </c>
      <c r="SL37" s="430">
        <v>1</v>
      </c>
      <c r="SM37" s="430" t="s">
        <v>7702</v>
      </c>
      <c r="SN37" s="430">
        <v>1</v>
      </c>
      <c r="SO37" s="430" t="s">
        <v>7702</v>
      </c>
      <c r="SP37" s="430">
        <v>1</v>
      </c>
      <c r="SQ37" s="430" t="s">
        <v>7702</v>
      </c>
      <c r="SR37" s="430">
        <v>44</v>
      </c>
      <c r="SS37" s="430">
        <v>2015</v>
      </c>
      <c r="ST37" s="430">
        <v>46</v>
      </c>
      <c r="SU37" s="430">
        <v>2015</v>
      </c>
      <c r="SV37" s="430">
        <v>39</v>
      </c>
      <c r="SW37" s="430">
        <v>2015</v>
      </c>
      <c r="SX37" s="430">
        <v>55</v>
      </c>
      <c r="SY37" s="430">
        <v>2020</v>
      </c>
      <c r="SZ37" s="430">
        <v>58</v>
      </c>
      <c r="TA37" s="430">
        <v>2020</v>
      </c>
      <c r="TB37" s="430">
        <v>45</v>
      </c>
      <c r="TC37" s="430">
        <v>2020</v>
      </c>
      <c r="TD37" s="430" t="s">
        <v>7703</v>
      </c>
      <c r="TE37" s="430" t="s">
        <v>7687</v>
      </c>
      <c r="TF37" s="430" t="s">
        <v>7687</v>
      </c>
      <c r="TG37" s="430">
        <v>0</v>
      </c>
      <c r="TH37" s="430">
        <v>0</v>
      </c>
      <c r="TI37" s="430">
        <v>0</v>
      </c>
      <c r="TJ37" s="430" t="s">
        <v>1226</v>
      </c>
      <c r="TK37" s="430" t="s">
        <v>1226</v>
      </c>
      <c r="TL37" s="430" t="s">
        <v>1226</v>
      </c>
      <c r="TM37" s="430" t="s">
        <v>1226</v>
      </c>
      <c r="TN37" s="430" t="s">
        <v>1226</v>
      </c>
      <c r="TO37" s="430" t="s">
        <v>1226</v>
      </c>
      <c r="TP37" s="430" t="s">
        <v>1226</v>
      </c>
      <c r="TQ37" s="430" t="s">
        <v>1226</v>
      </c>
      <c r="TR37" s="430" t="s">
        <v>1226</v>
      </c>
      <c r="TS37" s="430" t="s">
        <v>1226</v>
      </c>
      <c r="TT37" s="430" t="s">
        <v>1226</v>
      </c>
      <c r="TU37" s="430" t="s">
        <v>1226</v>
      </c>
      <c r="TV37" s="430" t="s">
        <v>1226</v>
      </c>
      <c r="TW37" s="430" t="s">
        <v>1226</v>
      </c>
      <c r="TX37" s="430" t="s">
        <v>1226</v>
      </c>
      <c r="TY37" s="430">
        <v>1</v>
      </c>
      <c r="TZ37" s="430">
        <v>1</v>
      </c>
      <c r="UA37" s="430">
        <v>1</v>
      </c>
      <c r="UB37" s="430">
        <v>1</v>
      </c>
      <c r="UC37" s="430">
        <v>1</v>
      </c>
      <c r="UD37" s="430">
        <v>1</v>
      </c>
      <c r="UE37" s="430">
        <v>85.2</v>
      </c>
      <c r="UF37" s="430">
        <v>2014</v>
      </c>
      <c r="UG37" s="430">
        <v>87.6</v>
      </c>
      <c r="UH37" s="430">
        <v>2014</v>
      </c>
      <c r="UI37" s="430">
        <v>76.900000000000006</v>
      </c>
      <c r="UJ37" s="430">
        <v>2014</v>
      </c>
      <c r="UK37" s="430">
        <v>92</v>
      </c>
      <c r="UL37" s="430">
        <v>2019</v>
      </c>
      <c r="UM37" s="430">
        <v>94.6</v>
      </c>
      <c r="UN37" s="430">
        <v>2019</v>
      </c>
      <c r="UO37" s="430">
        <v>87.5</v>
      </c>
      <c r="UP37" s="430">
        <v>2019</v>
      </c>
      <c r="UQ37" s="430" t="s">
        <v>7704</v>
      </c>
      <c r="UR37" s="430" t="s">
        <v>7704</v>
      </c>
      <c r="US37" s="430" t="s">
        <v>7704</v>
      </c>
      <c r="UT37" s="430">
        <v>0</v>
      </c>
      <c r="UU37" s="430" t="s">
        <v>1226</v>
      </c>
      <c r="UV37" s="430" t="s">
        <v>1226</v>
      </c>
      <c r="UW37" s="430" t="s">
        <v>1226</v>
      </c>
      <c r="UX37" s="430" t="s">
        <v>1226</v>
      </c>
      <c r="UY37" s="430" t="s">
        <v>1226</v>
      </c>
      <c r="UZ37" s="430" t="s">
        <v>1226</v>
      </c>
      <c r="VA37" s="430">
        <v>100</v>
      </c>
      <c r="VB37" s="430">
        <v>2019</v>
      </c>
      <c r="VC37" s="430" t="s">
        <v>7705</v>
      </c>
      <c r="VD37" s="430">
        <v>1</v>
      </c>
      <c r="VE37" s="430">
        <v>100</v>
      </c>
      <c r="VF37" s="430">
        <v>2021</v>
      </c>
      <c r="VG37" s="430" t="s">
        <v>7706</v>
      </c>
      <c r="VH37" s="430" t="s">
        <v>7707</v>
      </c>
      <c r="VI37" s="430">
        <v>100</v>
      </c>
      <c r="VJ37" s="430">
        <v>2020</v>
      </c>
      <c r="VK37" s="430">
        <v>100</v>
      </c>
      <c r="VL37" s="430">
        <v>2021</v>
      </c>
      <c r="VM37" s="430" t="s">
        <v>7708</v>
      </c>
      <c r="VN37" s="430">
        <v>0</v>
      </c>
      <c r="VO37" s="430" t="s">
        <v>1226</v>
      </c>
      <c r="VP37" s="430" t="s">
        <v>1226</v>
      </c>
      <c r="VQ37" s="430" t="s">
        <v>7709</v>
      </c>
      <c r="VR37" s="430" t="s">
        <v>1226</v>
      </c>
      <c r="VS37" s="430">
        <v>0</v>
      </c>
      <c r="VT37" s="430" t="s">
        <v>1226</v>
      </c>
      <c r="VU37" s="430" t="s">
        <v>1226</v>
      </c>
      <c r="VV37" s="430" t="s">
        <v>7709</v>
      </c>
      <c r="VW37" s="430" t="s">
        <v>1226</v>
      </c>
      <c r="VX37" s="430">
        <v>1</v>
      </c>
      <c r="VY37" s="430">
        <v>98</v>
      </c>
      <c r="VZ37" s="430">
        <v>2030</v>
      </c>
      <c r="WA37" s="430" t="s">
        <v>7710</v>
      </c>
      <c r="WB37" s="430" t="s">
        <v>7711</v>
      </c>
      <c r="WC37" s="430">
        <v>0</v>
      </c>
      <c r="WD37" s="430" t="s">
        <v>1226</v>
      </c>
      <c r="WE37" s="430" t="s">
        <v>1226</v>
      </c>
      <c r="WF37" s="430" t="s">
        <v>1226</v>
      </c>
      <c r="WG37" s="430" t="s">
        <v>1226</v>
      </c>
      <c r="WH37" s="430">
        <v>1</v>
      </c>
      <c r="WI37" s="430">
        <v>51</v>
      </c>
      <c r="WJ37" s="430">
        <v>2030</v>
      </c>
      <c r="WK37" s="430" t="s">
        <v>7712</v>
      </c>
      <c r="WL37" s="430" t="s">
        <v>7711</v>
      </c>
      <c r="WM37" s="430">
        <v>0</v>
      </c>
      <c r="WN37" s="430" t="s">
        <v>1226</v>
      </c>
      <c r="WO37" s="430" t="s">
        <v>1226</v>
      </c>
      <c r="WP37" s="430" t="s">
        <v>1226</v>
      </c>
      <c r="WQ37" s="430" t="s">
        <v>1226</v>
      </c>
      <c r="WR37" s="430">
        <v>0</v>
      </c>
      <c r="WS37" s="430" t="s">
        <v>1226</v>
      </c>
      <c r="WT37" s="430" t="s">
        <v>1226</v>
      </c>
      <c r="WU37" s="430" t="s">
        <v>1226</v>
      </c>
      <c r="WV37" s="430" t="s">
        <v>1226</v>
      </c>
      <c r="WW37" s="430">
        <v>0</v>
      </c>
      <c r="WX37" s="430" t="s">
        <v>1226</v>
      </c>
      <c r="WY37" s="430" t="s">
        <v>1226</v>
      </c>
      <c r="WZ37" s="430" t="s">
        <v>1226</v>
      </c>
      <c r="XA37" s="430" t="s">
        <v>1226</v>
      </c>
      <c r="XB37" s="430" t="s">
        <v>1040</v>
      </c>
      <c r="XC37" s="430" t="s">
        <v>1226</v>
      </c>
      <c r="XD37" s="430" t="s">
        <v>1226</v>
      </c>
      <c r="XE37" s="430" t="s">
        <v>1226</v>
      </c>
      <c r="XF37" s="430" t="s">
        <v>1226</v>
      </c>
      <c r="XG37" s="430" t="s">
        <v>1226</v>
      </c>
      <c r="XH37" s="430" t="s">
        <v>1226</v>
      </c>
      <c r="XI37" s="430" t="s">
        <v>1226</v>
      </c>
      <c r="XJ37" s="430" t="s">
        <v>1226</v>
      </c>
      <c r="XK37" s="430" t="s">
        <v>1226</v>
      </c>
      <c r="XL37" s="430">
        <v>1</v>
      </c>
      <c r="XM37" s="430">
        <v>2</v>
      </c>
      <c r="XN37" s="430">
        <v>1</v>
      </c>
      <c r="XO37" s="430">
        <v>2</v>
      </c>
      <c r="XP37" s="430">
        <v>1</v>
      </c>
      <c r="XQ37" s="430">
        <v>2</v>
      </c>
      <c r="XR37" s="430" t="s">
        <v>7713</v>
      </c>
      <c r="XS37" s="430" t="s">
        <v>1226</v>
      </c>
      <c r="XT37" s="430">
        <v>1</v>
      </c>
      <c r="XU37" s="430">
        <v>2</v>
      </c>
      <c r="XV37" s="430">
        <v>1</v>
      </c>
      <c r="XW37" s="430">
        <v>2</v>
      </c>
      <c r="XX37" s="430">
        <v>1</v>
      </c>
      <c r="XY37" s="430">
        <v>2</v>
      </c>
      <c r="XZ37" s="430" t="s">
        <v>7714</v>
      </c>
      <c r="YA37" s="430">
        <v>1</v>
      </c>
      <c r="YB37" s="430" t="s">
        <v>1226</v>
      </c>
      <c r="YC37" s="430" t="s">
        <v>1226</v>
      </c>
      <c r="YD37" s="430" t="s">
        <v>1226</v>
      </c>
      <c r="YE37" s="430" t="s">
        <v>1226</v>
      </c>
      <c r="YF37" s="430" t="s">
        <v>1226</v>
      </c>
      <c r="YG37" s="430" t="s">
        <v>1226</v>
      </c>
      <c r="YH37" s="430" t="s">
        <v>1226</v>
      </c>
      <c r="YI37" s="430" t="s">
        <v>1226</v>
      </c>
      <c r="YJ37" s="430">
        <v>1</v>
      </c>
      <c r="YK37" s="430">
        <v>2</v>
      </c>
      <c r="YL37" s="430">
        <v>1</v>
      </c>
      <c r="YM37" s="430">
        <v>2</v>
      </c>
      <c r="YN37" s="430">
        <v>1</v>
      </c>
      <c r="YO37" s="430">
        <v>2</v>
      </c>
      <c r="YP37" s="430" t="s">
        <v>7715</v>
      </c>
      <c r="YQ37" s="430" t="s">
        <v>1226</v>
      </c>
      <c r="YR37" s="430" t="s">
        <v>1226</v>
      </c>
      <c r="YS37" s="430" t="s">
        <v>1226</v>
      </c>
      <c r="YT37" s="430" t="s">
        <v>1226</v>
      </c>
      <c r="YU37" s="430" t="s">
        <v>1226</v>
      </c>
      <c r="YV37" s="430" t="s">
        <v>1226</v>
      </c>
      <c r="YW37" s="430" t="s">
        <v>1226</v>
      </c>
      <c r="YX37" s="430" t="s">
        <v>1226</v>
      </c>
      <c r="YY37" s="430" t="s">
        <v>1226</v>
      </c>
      <c r="YZ37" s="430">
        <v>1</v>
      </c>
      <c r="ZA37" s="430">
        <v>2</v>
      </c>
      <c r="ZB37" s="430">
        <v>1</v>
      </c>
      <c r="ZC37" s="430">
        <v>2</v>
      </c>
      <c r="ZD37" s="430">
        <v>1</v>
      </c>
      <c r="ZE37" s="430">
        <v>2</v>
      </c>
      <c r="ZF37" s="430" t="s">
        <v>7714</v>
      </c>
      <c r="ZG37" s="430">
        <v>1</v>
      </c>
      <c r="ZH37" s="430">
        <v>2</v>
      </c>
      <c r="ZI37" s="430">
        <v>1</v>
      </c>
      <c r="ZJ37" s="430">
        <v>2</v>
      </c>
      <c r="ZK37" s="430">
        <v>1</v>
      </c>
      <c r="ZL37" s="430">
        <v>2</v>
      </c>
      <c r="ZM37" s="430" t="s">
        <v>7716</v>
      </c>
      <c r="ZN37" s="430">
        <v>1</v>
      </c>
      <c r="ZO37" s="430">
        <v>2</v>
      </c>
      <c r="ZP37" s="430">
        <v>1</v>
      </c>
      <c r="ZQ37" s="430">
        <v>2</v>
      </c>
      <c r="ZR37" s="430">
        <v>1</v>
      </c>
      <c r="ZS37" s="430">
        <v>2</v>
      </c>
      <c r="ZT37" s="430" t="s">
        <v>7716</v>
      </c>
      <c r="ZU37" s="430">
        <v>1</v>
      </c>
      <c r="ZV37" s="430">
        <v>2</v>
      </c>
      <c r="ZW37" s="430">
        <v>1</v>
      </c>
      <c r="ZX37" s="430">
        <v>2</v>
      </c>
      <c r="ZY37" s="430">
        <v>1</v>
      </c>
      <c r="ZZ37" s="430">
        <v>2</v>
      </c>
      <c r="AAA37" s="430" t="s">
        <v>7716</v>
      </c>
      <c r="AAB37" s="430">
        <v>1</v>
      </c>
      <c r="AAC37" s="430" t="s">
        <v>1226</v>
      </c>
      <c r="AAD37" s="430" t="s">
        <v>1226</v>
      </c>
      <c r="AAE37" s="430" t="s">
        <v>1226</v>
      </c>
      <c r="AAF37" s="430" t="s">
        <v>1226</v>
      </c>
      <c r="AAG37" s="430" t="s">
        <v>1226</v>
      </c>
      <c r="AAH37" s="430" t="s">
        <v>1226</v>
      </c>
      <c r="AAI37" s="430" t="s">
        <v>1226</v>
      </c>
      <c r="AAJ37" s="430">
        <v>1</v>
      </c>
      <c r="AAK37" s="430" t="s">
        <v>1226</v>
      </c>
      <c r="AAL37" s="430" t="s">
        <v>1226</v>
      </c>
      <c r="AAM37" s="430" t="s">
        <v>1226</v>
      </c>
      <c r="AAN37" s="430" t="s">
        <v>1226</v>
      </c>
      <c r="AAO37" s="430" t="s">
        <v>1226</v>
      </c>
      <c r="AAP37" s="430" t="s">
        <v>1226</v>
      </c>
      <c r="AAQ37" s="430" t="s">
        <v>1226</v>
      </c>
      <c r="AAR37" s="430" t="s">
        <v>1226</v>
      </c>
      <c r="AAS37" s="430">
        <v>1</v>
      </c>
      <c r="AAT37" s="430">
        <v>2</v>
      </c>
      <c r="AAU37" s="430">
        <v>1</v>
      </c>
      <c r="AAV37" s="430">
        <v>2</v>
      </c>
      <c r="AAW37" s="430">
        <v>1</v>
      </c>
      <c r="AAX37" s="430">
        <v>2</v>
      </c>
      <c r="AAY37" s="430" t="s">
        <v>7717</v>
      </c>
      <c r="AAZ37" s="430" t="s">
        <v>1226</v>
      </c>
      <c r="ABA37" s="430" t="s">
        <v>1226</v>
      </c>
      <c r="ABB37" s="430" t="s">
        <v>1226</v>
      </c>
      <c r="ABC37" s="430" t="s">
        <v>1226</v>
      </c>
      <c r="ABD37" s="430" t="s">
        <v>1226</v>
      </c>
      <c r="ABE37" s="430" t="s">
        <v>1226</v>
      </c>
      <c r="ABF37" s="430" t="s">
        <v>1226</v>
      </c>
      <c r="ABG37" s="430" t="s">
        <v>1226</v>
      </c>
      <c r="ABH37" s="430" t="s">
        <v>1226</v>
      </c>
      <c r="ABI37" s="430" t="s">
        <v>7718</v>
      </c>
      <c r="ABJ37" s="430">
        <v>3</v>
      </c>
      <c r="ABK37" s="430">
        <v>3</v>
      </c>
      <c r="ABL37" s="430">
        <v>3</v>
      </c>
      <c r="ABM37" s="430">
        <v>3</v>
      </c>
      <c r="ABN37" s="430">
        <v>3</v>
      </c>
      <c r="ABO37" s="430">
        <v>2</v>
      </c>
      <c r="ABP37" s="430">
        <v>2</v>
      </c>
      <c r="ABQ37" s="430">
        <v>2</v>
      </c>
      <c r="ABR37" s="430" t="s">
        <v>40</v>
      </c>
      <c r="ABS37" s="430">
        <v>2</v>
      </c>
      <c r="ABT37" s="430">
        <v>2</v>
      </c>
      <c r="ABU37" s="430">
        <v>2</v>
      </c>
      <c r="ABV37" s="430">
        <v>2</v>
      </c>
      <c r="ABW37" s="430">
        <v>2</v>
      </c>
      <c r="ABX37" s="430">
        <v>3</v>
      </c>
      <c r="ABY37" s="430">
        <v>3</v>
      </c>
      <c r="ABZ37" s="430">
        <v>2</v>
      </c>
      <c r="ACA37" s="430" t="s">
        <v>7719</v>
      </c>
      <c r="ACB37" s="430">
        <v>1</v>
      </c>
      <c r="ACC37" s="430">
        <v>1</v>
      </c>
      <c r="ACD37" s="430">
        <v>2</v>
      </c>
      <c r="ACE37" s="430">
        <v>2</v>
      </c>
      <c r="ACF37" s="430">
        <v>2</v>
      </c>
      <c r="ACG37" s="430">
        <v>1</v>
      </c>
      <c r="ACH37" s="430">
        <v>1</v>
      </c>
      <c r="ACI37" s="430">
        <v>1</v>
      </c>
      <c r="ACJ37" s="430" t="s">
        <v>7720</v>
      </c>
      <c r="ACK37" s="430">
        <v>2</v>
      </c>
      <c r="ACL37" s="430">
        <v>2</v>
      </c>
      <c r="ACM37" s="430">
        <v>2</v>
      </c>
      <c r="ACN37" s="430">
        <v>2</v>
      </c>
      <c r="ACO37" s="430">
        <v>2</v>
      </c>
      <c r="ACP37" s="430">
        <v>1</v>
      </c>
      <c r="ACQ37" s="430">
        <v>1</v>
      </c>
      <c r="ACR37" s="430">
        <v>1</v>
      </c>
      <c r="ACS37" s="430" t="s">
        <v>28</v>
      </c>
      <c r="ACT37" s="430">
        <v>1</v>
      </c>
      <c r="ACU37" s="430">
        <v>1</v>
      </c>
      <c r="ACV37" s="430">
        <v>1</v>
      </c>
      <c r="ACW37" s="430">
        <v>1</v>
      </c>
      <c r="ACX37" s="430">
        <v>1</v>
      </c>
      <c r="ACY37" s="430">
        <v>2</v>
      </c>
      <c r="ACZ37" s="430">
        <v>1</v>
      </c>
      <c r="ADA37" s="430">
        <v>3</v>
      </c>
      <c r="ADB37" s="430" t="s">
        <v>7721</v>
      </c>
      <c r="ADC37" s="430">
        <v>1</v>
      </c>
      <c r="ADD37" s="430">
        <v>1</v>
      </c>
      <c r="ADE37" s="430">
        <v>1</v>
      </c>
      <c r="ADF37" s="430">
        <v>1</v>
      </c>
      <c r="ADG37" s="430">
        <v>1</v>
      </c>
      <c r="ADH37" s="430">
        <v>2</v>
      </c>
      <c r="ADI37" s="430">
        <v>1</v>
      </c>
      <c r="ADJ37" s="430">
        <v>3</v>
      </c>
      <c r="ADK37" s="430" t="s">
        <v>7722</v>
      </c>
      <c r="ADL37" s="430">
        <v>3</v>
      </c>
      <c r="ADM37" s="430">
        <v>3</v>
      </c>
      <c r="ADN37" s="430">
        <v>3</v>
      </c>
      <c r="ADO37" s="430">
        <v>3</v>
      </c>
      <c r="ADP37" s="430">
        <v>3</v>
      </c>
      <c r="ADQ37" s="430">
        <v>2</v>
      </c>
      <c r="ADR37" s="430">
        <v>2</v>
      </c>
      <c r="ADS37" s="430">
        <v>2</v>
      </c>
      <c r="ADT37" s="430" t="s">
        <v>1226</v>
      </c>
      <c r="ADU37" s="430" t="s">
        <v>1226</v>
      </c>
      <c r="ADV37" s="430" t="s">
        <v>1226</v>
      </c>
      <c r="ADW37" s="430" t="s">
        <v>1226</v>
      </c>
      <c r="ADX37" s="430" t="s">
        <v>1226</v>
      </c>
      <c r="ADY37" s="430" t="s">
        <v>1226</v>
      </c>
      <c r="ADZ37" s="430" t="s">
        <v>1226</v>
      </c>
      <c r="AEA37" s="430" t="s">
        <v>1226</v>
      </c>
      <c r="AEB37" s="430" t="s">
        <v>1226</v>
      </c>
      <c r="AEC37" s="430" t="s">
        <v>1226</v>
      </c>
      <c r="AED37" s="430" t="s">
        <v>1226</v>
      </c>
      <c r="AEE37" s="430" t="s">
        <v>1226</v>
      </c>
      <c r="AEF37" s="430" t="s">
        <v>1226</v>
      </c>
      <c r="AEG37" s="430" t="s">
        <v>1226</v>
      </c>
      <c r="AEH37" s="430" t="s">
        <v>1226</v>
      </c>
      <c r="AEI37" s="430" t="s">
        <v>1226</v>
      </c>
      <c r="AEJ37" s="430" t="s">
        <v>1226</v>
      </c>
      <c r="AEK37" s="430" t="s">
        <v>1226</v>
      </c>
      <c r="AEL37" s="430" t="s">
        <v>1226</v>
      </c>
      <c r="AEM37" s="430" t="s">
        <v>1226</v>
      </c>
      <c r="AEN37" s="430" t="s">
        <v>1226</v>
      </c>
      <c r="AEO37" s="430" t="s">
        <v>1226</v>
      </c>
      <c r="AEP37" s="430" t="s">
        <v>1226</v>
      </c>
      <c r="AEQ37" s="430" t="s">
        <v>1226</v>
      </c>
      <c r="AER37" s="430" t="s">
        <v>1226</v>
      </c>
      <c r="AES37" s="430" t="s">
        <v>1226</v>
      </c>
      <c r="AET37" s="430" t="s">
        <v>1226</v>
      </c>
      <c r="AEU37" s="430" t="s">
        <v>1226</v>
      </c>
      <c r="AEV37" s="430" t="s">
        <v>1226</v>
      </c>
      <c r="AEW37" s="430" t="s">
        <v>1226</v>
      </c>
      <c r="AEX37" s="430" t="s">
        <v>1226</v>
      </c>
      <c r="AEY37" s="430" t="s">
        <v>1226</v>
      </c>
      <c r="AEZ37" s="430" t="s">
        <v>1226</v>
      </c>
      <c r="AFA37" s="430" t="s">
        <v>1226</v>
      </c>
      <c r="AFB37" s="430" t="s">
        <v>1226</v>
      </c>
      <c r="AFC37" s="430" t="s">
        <v>1226</v>
      </c>
      <c r="AFD37" s="430" t="s">
        <v>1226</v>
      </c>
      <c r="AFE37" s="430" t="s">
        <v>1226</v>
      </c>
      <c r="AFF37" s="430" t="s">
        <v>1226</v>
      </c>
      <c r="AFG37" s="430" t="s">
        <v>1226</v>
      </c>
      <c r="AFH37" s="430" t="s">
        <v>1226</v>
      </c>
      <c r="AFI37" s="430" t="s">
        <v>1226</v>
      </c>
      <c r="AFJ37" s="430" t="s">
        <v>1226</v>
      </c>
      <c r="AFK37" s="430" t="s">
        <v>1226</v>
      </c>
      <c r="AFL37" s="430" t="s">
        <v>1226</v>
      </c>
      <c r="AFM37" s="430" t="s">
        <v>1226</v>
      </c>
      <c r="AFN37" s="430" t="s">
        <v>1226</v>
      </c>
      <c r="AFO37" s="430" t="s">
        <v>1226</v>
      </c>
      <c r="AFP37" s="430" t="s">
        <v>1226</v>
      </c>
      <c r="AFQ37" s="430" t="s">
        <v>1226</v>
      </c>
      <c r="AFR37" s="430" t="s">
        <v>1226</v>
      </c>
      <c r="AFS37" s="430" t="s">
        <v>1226</v>
      </c>
      <c r="AFT37" s="430" t="s">
        <v>1226</v>
      </c>
      <c r="AFU37" s="430" t="s">
        <v>1226</v>
      </c>
      <c r="AFV37" s="430" t="s">
        <v>1226</v>
      </c>
      <c r="AFW37" s="430" t="s">
        <v>1226</v>
      </c>
      <c r="AFX37" s="430" t="s">
        <v>1226</v>
      </c>
      <c r="AFY37" s="430" t="s">
        <v>1226</v>
      </c>
      <c r="AFZ37" s="430" t="s">
        <v>1226</v>
      </c>
      <c r="AGA37" s="430" t="s">
        <v>1226</v>
      </c>
      <c r="AGB37" s="430" t="s">
        <v>1226</v>
      </c>
      <c r="AGC37" s="430" t="s">
        <v>1226</v>
      </c>
      <c r="AGD37" s="430" t="s">
        <v>1226</v>
      </c>
      <c r="AGE37" s="430">
        <v>1</v>
      </c>
      <c r="AGF37" s="430" t="s">
        <v>7723</v>
      </c>
      <c r="AGG37" s="430" t="s">
        <v>7724</v>
      </c>
      <c r="AGH37" s="430">
        <v>1</v>
      </c>
      <c r="AGI37" s="430">
        <v>1</v>
      </c>
      <c r="AGJ37" s="430">
        <v>1</v>
      </c>
      <c r="AGK37" s="430">
        <v>1</v>
      </c>
      <c r="AGL37" s="430">
        <v>1</v>
      </c>
      <c r="AGM37" s="430">
        <v>1</v>
      </c>
      <c r="AGN37" s="430" t="s">
        <v>1226</v>
      </c>
      <c r="AGO37" s="430" t="s">
        <v>1226</v>
      </c>
      <c r="AGP37" s="430">
        <v>0</v>
      </c>
      <c r="AGQ37" s="430">
        <v>1</v>
      </c>
      <c r="AGR37" s="430">
        <v>1</v>
      </c>
      <c r="AGS37" s="430" t="s">
        <v>1321</v>
      </c>
      <c r="AGT37" s="430" t="s">
        <v>7725</v>
      </c>
      <c r="AGU37" s="430">
        <v>1</v>
      </c>
      <c r="AGV37" s="430">
        <v>1</v>
      </c>
      <c r="AGW37" s="430">
        <v>4</v>
      </c>
      <c r="AGX37" s="430">
        <v>4</v>
      </c>
      <c r="AGY37" s="430">
        <v>1</v>
      </c>
      <c r="AGZ37" s="430">
        <v>1</v>
      </c>
      <c r="AHA37" s="430">
        <v>4</v>
      </c>
      <c r="AHB37" s="430">
        <v>4</v>
      </c>
      <c r="AHC37" s="430">
        <v>1</v>
      </c>
      <c r="AHD37" s="430">
        <v>1</v>
      </c>
      <c r="AHE37" s="430">
        <v>4</v>
      </c>
      <c r="AHF37" s="430">
        <v>4</v>
      </c>
      <c r="AHG37" s="430">
        <v>1</v>
      </c>
      <c r="AHH37" s="430">
        <v>1</v>
      </c>
      <c r="AHI37" s="430">
        <v>4</v>
      </c>
      <c r="AHJ37" s="430">
        <v>4</v>
      </c>
      <c r="AHK37" s="430">
        <v>1</v>
      </c>
      <c r="AHL37" s="430">
        <v>1</v>
      </c>
      <c r="AHM37" s="430">
        <v>3</v>
      </c>
      <c r="AHN37" s="430">
        <v>3</v>
      </c>
      <c r="AHO37" s="430">
        <v>1</v>
      </c>
      <c r="AHP37" s="430">
        <v>1</v>
      </c>
      <c r="AHQ37" s="430">
        <v>3</v>
      </c>
      <c r="AHR37" s="430">
        <v>3</v>
      </c>
      <c r="AHS37" s="430" t="s">
        <v>7726</v>
      </c>
      <c r="AHT37" s="430" t="s">
        <v>7727</v>
      </c>
      <c r="AHU37" s="430">
        <v>1</v>
      </c>
      <c r="AHV37" s="430">
        <v>1</v>
      </c>
      <c r="AHW37" s="430">
        <v>1</v>
      </c>
      <c r="AHX37" s="430">
        <v>1</v>
      </c>
      <c r="AHY37" s="430">
        <v>1</v>
      </c>
      <c r="AHZ37" s="430">
        <v>1</v>
      </c>
      <c r="AIA37" s="430">
        <v>1</v>
      </c>
      <c r="AIB37" s="430">
        <v>1</v>
      </c>
      <c r="AIC37" s="430">
        <v>1</v>
      </c>
      <c r="AID37" s="430">
        <v>1</v>
      </c>
      <c r="AIE37" s="430">
        <v>1</v>
      </c>
      <c r="AIF37" s="430">
        <v>1</v>
      </c>
      <c r="AIG37" s="430">
        <v>1</v>
      </c>
      <c r="AIH37" s="430">
        <v>1</v>
      </c>
      <c r="AII37" s="430">
        <v>1</v>
      </c>
      <c r="AIJ37" s="430">
        <v>0.75</v>
      </c>
      <c r="AIK37" s="430">
        <v>0.75</v>
      </c>
      <c r="AIL37" s="430">
        <v>0.75</v>
      </c>
      <c r="AIM37" s="430">
        <v>1</v>
      </c>
      <c r="AIN37" s="430">
        <v>1</v>
      </c>
      <c r="AIO37" s="430">
        <v>1</v>
      </c>
      <c r="AIP37" s="430">
        <v>1</v>
      </c>
      <c r="AIQ37" s="430" t="s">
        <v>7728</v>
      </c>
      <c r="AIR37" s="430">
        <v>1</v>
      </c>
      <c r="AIS37" s="430" t="s">
        <v>7728</v>
      </c>
      <c r="AIT37" s="430">
        <v>1</v>
      </c>
      <c r="AIU37" s="430" t="s">
        <v>7728</v>
      </c>
    </row>
    <row r="38" spans="1:931" ht="12.75" customHeight="1" x14ac:dyDescent="0.2">
      <c r="A38" s="430" t="s">
        <v>1207</v>
      </c>
      <c r="B38" s="430" t="s">
        <v>1208</v>
      </c>
      <c r="C38" s="430" t="s">
        <v>1047</v>
      </c>
      <c r="D38" s="430" t="s">
        <v>1048</v>
      </c>
      <c r="E38" s="430" t="s">
        <v>1039</v>
      </c>
      <c r="F38" s="443">
        <v>95.894118000000006</v>
      </c>
      <c r="G38" s="443">
        <v>53958.573693051301</v>
      </c>
      <c r="H38" s="430">
        <v>1</v>
      </c>
      <c r="I38" s="430">
        <v>1</v>
      </c>
      <c r="J38" s="430">
        <v>2011</v>
      </c>
      <c r="K38" s="430">
        <v>2011</v>
      </c>
      <c r="L38" s="430" t="s">
        <v>7779</v>
      </c>
      <c r="M38" s="430" t="s">
        <v>7780</v>
      </c>
      <c r="N38" s="430">
        <v>0</v>
      </c>
      <c r="O38" s="430">
        <v>0</v>
      </c>
      <c r="P38" s="430" t="s">
        <v>1226</v>
      </c>
      <c r="Q38" s="430" t="s">
        <v>1226</v>
      </c>
      <c r="R38" s="430" t="s">
        <v>1226</v>
      </c>
      <c r="S38" s="430" t="s">
        <v>1226</v>
      </c>
      <c r="T38" s="430" t="s">
        <v>1226</v>
      </c>
      <c r="U38" s="430" t="s">
        <v>1226</v>
      </c>
      <c r="V38" s="430">
        <v>0</v>
      </c>
      <c r="W38" s="430">
        <v>0</v>
      </c>
      <c r="X38" s="430" t="s">
        <v>1226</v>
      </c>
      <c r="Y38" s="430" t="s">
        <v>1226</v>
      </c>
      <c r="Z38" s="430" t="s">
        <v>1226</v>
      </c>
      <c r="AA38" s="430" t="s">
        <v>1226</v>
      </c>
      <c r="AB38" s="430" t="s">
        <v>1226</v>
      </c>
      <c r="AC38" s="430" t="s">
        <v>1226</v>
      </c>
      <c r="AD38" s="430">
        <v>1</v>
      </c>
      <c r="AE38" s="430" t="s">
        <v>7781</v>
      </c>
      <c r="AF38" s="430">
        <v>2013</v>
      </c>
      <c r="AG38" s="430">
        <v>0</v>
      </c>
      <c r="AH38" s="430" t="s">
        <v>1226</v>
      </c>
      <c r="AI38" s="430" t="s">
        <v>1226</v>
      </c>
      <c r="AJ38" s="430">
        <v>0</v>
      </c>
      <c r="AK38" s="430" t="s">
        <v>1226</v>
      </c>
      <c r="AL38" s="430" t="s">
        <v>1226</v>
      </c>
      <c r="AM38" s="430">
        <v>0</v>
      </c>
      <c r="AN38" s="430" t="s">
        <v>1226</v>
      </c>
      <c r="AO38" s="430" t="s">
        <v>1226</v>
      </c>
      <c r="AP38" s="430">
        <v>0</v>
      </c>
      <c r="AQ38" s="430" t="s">
        <v>1226</v>
      </c>
      <c r="AR38" s="430" t="s">
        <v>1226</v>
      </c>
      <c r="AS38" s="430">
        <v>0</v>
      </c>
      <c r="AT38" s="430" t="s">
        <v>1226</v>
      </c>
      <c r="AU38" s="430" t="s">
        <v>1226</v>
      </c>
      <c r="AV38" s="430">
        <v>0</v>
      </c>
      <c r="AW38" s="430" t="s">
        <v>1226</v>
      </c>
      <c r="AX38" s="430" t="s">
        <v>1226</v>
      </c>
      <c r="AY38" s="430">
        <v>0</v>
      </c>
      <c r="AZ38" s="430" t="s">
        <v>1226</v>
      </c>
      <c r="BA38" s="430" t="s">
        <v>1226</v>
      </c>
      <c r="BB38" s="430">
        <v>0</v>
      </c>
      <c r="BC38" s="430" t="s">
        <v>1226</v>
      </c>
      <c r="BD38" s="430" t="s">
        <v>1226</v>
      </c>
      <c r="BE38" s="430">
        <v>0</v>
      </c>
      <c r="BF38" s="430" t="s">
        <v>1226</v>
      </c>
      <c r="BG38" s="430" t="s">
        <v>1226</v>
      </c>
      <c r="BH38" s="430">
        <v>0</v>
      </c>
      <c r="BI38" s="430" t="s">
        <v>1226</v>
      </c>
      <c r="BJ38" s="430" t="s">
        <v>1226</v>
      </c>
      <c r="BK38" s="430">
        <v>0</v>
      </c>
      <c r="BL38" s="430" t="s">
        <v>1226</v>
      </c>
      <c r="BM38" s="430" t="s">
        <v>1226</v>
      </c>
      <c r="BN38" s="430">
        <v>0</v>
      </c>
      <c r="BO38" s="430" t="s">
        <v>1226</v>
      </c>
      <c r="BP38" s="430" t="s">
        <v>1226</v>
      </c>
      <c r="BQ38" s="430">
        <v>1</v>
      </c>
      <c r="BR38" s="430">
        <v>1</v>
      </c>
      <c r="BS38" s="430" t="s">
        <v>7782</v>
      </c>
      <c r="BT38" s="430">
        <v>1</v>
      </c>
      <c r="BU38" s="430">
        <v>1</v>
      </c>
      <c r="BV38" s="430" t="s">
        <v>7783</v>
      </c>
      <c r="BW38" s="430">
        <v>1</v>
      </c>
      <c r="BX38" s="430">
        <v>0</v>
      </c>
      <c r="BY38" s="430" t="s">
        <v>7784</v>
      </c>
      <c r="BZ38" s="430">
        <v>0</v>
      </c>
      <c r="CA38" s="430" t="s">
        <v>1226</v>
      </c>
      <c r="CB38" s="430">
        <v>1</v>
      </c>
      <c r="CC38" s="430" t="s">
        <v>7785</v>
      </c>
      <c r="CD38" s="430">
        <v>1</v>
      </c>
      <c r="CE38" s="430">
        <v>77</v>
      </c>
      <c r="CF38" s="430">
        <v>77</v>
      </c>
      <c r="CG38" s="430">
        <v>1</v>
      </c>
      <c r="CH38" s="430">
        <v>67</v>
      </c>
      <c r="CI38" s="430">
        <v>67</v>
      </c>
      <c r="CJ38" s="430">
        <v>0</v>
      </c>
      <c r="CK38" s="430" t="s">
        <v>1226</v>
      </c>
      <c r="CL38" s="430" t="s">
        <v>1226</v>
      </c>
      <c r="CM38" s="430">
        <v>0.5</v>
      </c>
      <c r="CN38" s="430">
        <v>2324</v>
      </c>
      <c r="CO38" s="430">
        <v>11262</v>
      </c>
      <c r="CP38" s="430">
        <v>0</v>
      </c>
      <c r="CQ38" s="430" t="s">
        <v>1226</v>
      </c>
      <c r="CR38" s="430" t="s">
        <v>1226</v>
      </c>
      <c r="CS38" s="430">
        <v>0.66</v>
      </c>
      <c r="CT38" s="430" t="s">
        <v>7786</v>
      </c>
      <c r="CU38" s="430" t="s">
        <v>1226</v>
      </c>
      <c r="CV38" s="430">
        <v>2013</v>
      </c>
      <c r="CW38" s="430">
        <v>0.75</v>
      </c>
      <c r="CX38" s="430" t="s">
        <v>7787</v>
      </c>
      <c r="CY38" s="430" t="s">
        <v>1226</v>
      </c>
      <c r="CZ38" s="430">
        <v>2013</v>
      </c>
      <c r="DA38" s="430">
        <v>0</v>
      </c>
      <c r="DB38" s="430" t="s">
        <v>1226</v>
      </c>
      <c r="DC38" s="430" t="s">
        <v>1226</v>
      </c>
      <c r="DD38" s="430" t="s">
        <v>1226</v>
      </c>
      <c r="DE38" s="430">
        <v>0</v>
      </c>
      <c r="DF38" s="430">
        <v>1</v>
      </c>
      <c r="DG38" s="430">
        <v>0.66</v>
      </c>
      <c r="DH38" s="430" t="s">
        <v>7788</v>
      </c>
      <c r="DI38" s="430" t="s">
        <v>1226</v>
      </c>
      <c r="DJ38" s="430">
        <v>2013</v>
      </c>
      <c r="DK38" s="430">
        <v>0.75</v>
      </c>
      <c r="DL38" s="430" t="s">
        <v>7787</v>
      </c>
      <c r="DM38" s="430" t="s">
        <v>1226</v>
      </c>
      <c r="DN38" s="430">
        <v>2018</v>
      </c>
      <c r="DO38" s="430">
        <v>0</v>
      </c>
      <c r="DP38" s="430" t="s">
        <v>1226</v>
      </c>
      <c r="DQ38" s="430" t="s">
        <v>1226</v>
      </c>
      <c r="DR38" s="430" t="s">
        <v>1226</v>
      </c>
      <c r="DS38" s="430">
        <v>0</v>
      </c>
      <c r="DT38" s="430">
        <v>1</v>
      </c>
      <c r="DU38" s="430">
        <v>0</v>
      </c>
      <c r="DV38" s="430" t="s">
        <v>1226</v>
      </c>
      <c r="DW38" s="430" t="s">
        <v>1226</v>
      </c>
      <c r="DX38" s="430" t="s">
        <v>1226</v>
      </c>
      <c r="DY38" s="430">
        <v>1</v>
      </c>
      <c r="DZ38" s="430" t="s">
        <v>7789</v>
      </c>
      <c r="EA38" s="430" t="s">
        <v>1226</v>
      </c>
      <c r="EB38" s="430">
        <v>2019</v>
      </c>
      <c r="EC38" s="430">
        <v>1</v>
      </c>
      <c r="ED38" s="430" t="s">
        <v>7790</v>
      </c>
      <c r="EE38" s="430" t="s">
        <v>1045</v>
      </c>
      <c r="EF38" s="430" t="s">
        <v>7791</v>
      </c>
      <c r="EG38" s="430">
        <v>1</v>
      </c>
      <c r="EH38" s="430">
        <v>1</v>
      </c>
      <c r="EI38" s="430">
        <v>0</v>
      </c>
      <c r="EJ38" s="430" t="s">
        <v>1440</v>
      </c>
      <c r="EK38" s="430" t="s">
        <v>1226</v>
      </c>
      <c r="EL38" s="430" t="s">
        <v>1226</v>
      </c>
      <c r="EM38" s="430">
        <v>1</v>
      </c>
      <c r="EN38" s="430" t="s">
        <v>7792</v>
      </c>
      <c r="EO38" s="430" t="s">
        <v>1226</v>
      </c>
      <c r="EP38" s="430">
        <v>2008</v>
      </c>
      <c r="EQ38" s="430">
        <v>1</v>
      </c>
      <c r="ER38" s="430" t="s">
        <v>7793</v>
      </c>
      <c r="ES38" s="430" t="s">
        <v>1045</v>
      </c>
      <c r="ET38" s="430" t="s">
        <v>7794</v>
      </c>
      <c r="EU38" s="430">
        <v>1</v>
      </c>
      <c r="EV38" s="430">
        <v>1</v>
      </c>
      <c r="EW38" s="430">
        <v>0</v>
      </c>
      <c r="EX38" s="430" t="s">
        <v>1226</v>
      </c>
      <c r="EY38" s="430" t="s">
        <v>1226</v>
      </c>
      <c r="EZ38" s="430" t="s">
        <v>1226</v>
      </c>
      <c r="FA38" s="430">
        <v>0.75</v>
      </c>
      <c r="FB38" s="430" t="s">
        <v>7795</v>
      </c>
      <c r="FC38" s="430" t="s">
        <v>1226</v>
      </c>
      <c r="FD38" s="430">
        <v>2008</v>
      </c>
      <c r="FE38" s="430">
        <v>1</v>
      </c>
      <c r="FF38" s="430" t="s">
        <v>1102</v>
      </c>
      <c r="FG38" s="430" t="s">
        <v>1045</v>
      </c>
      <c r="FH38" s="430" t="s">
        <v>7794</v>
      </c>
      <c r="FI38" s="430">
        <v>0.75</v>
      </c>
      <c r="FJ38" s="430">
        <v>1</v>
      </c>
      <c r="FK38" s="430">
        <v>0</v>
      </c>
      <c r="FL38" s="430" t="s">
        <v>1226</v>
      </c>
      <c r="FM38" s="430" t="s">
        <v>1226</v>
      </c>
      <c r="FN38" s="430" t="s">
        <v>1226</v>
      </c>
      <c r="FO38" s="430">
        <v>0.75</v>
      </c>
      <c r="FP38" s="430" t="s">
        <v>7796</v>
      </c>
      <c r="FQ38" s="430" t="s">
        <v>1226</v>
      </c>
      <c r="FR38" s="430">
        <v>2008</v>
      </c>
      <c r="FS38" s="430">
        <v>1</v>
      </c>
      <c r="FT38" s="430" t="s">
        <v>1102</v>
      </c>
      <c r="FU38" s="430" t="s">
        <v>1226</v>
      </c>
      <c r="FV38" s="430" t="s">
        <v>1226</v>
      </c>
      <c r="FW38" s="430">
        <v>0</v>
      </c>
      <c r="FX38" s="430">
        <v>1</v>
      </c>
      <c r="FY38" s="430">
        <v>1</v>
      </c>
      <c r="FZ38" s="430">
        <v>1</v>
      </c>
      <c r="GA38" s="430" t="s">
        <v>1226</v>
      </c>
      <c r="GB38" s="430" t="s">
        <v>1226</v>
      </c>
      <c r="GC38" s="430" t="s">
        <v>1226</v>
      </c>
      <c r="GD38" s="430" t="s">
        <v>1226</v>
      </c>
      <c r="GE38" s="430" t="s">
        <v>7797</v>
      </c>
      <c r="GF38" s="430">
        <v>0</v>
      </c>
      <c r="GG38" s="430" t="s">
        <v>1226</v>
      </c>
      <c r="GH38" s="430" t="s">
        <v>1226</v>
      </c>
      <c r="GI38" s="430" t="s">
        <v>1226</v>
      </c>
      <c r="GJ38" s="430" t="s">
        <v>1226</v>
      </c>
      <c r="GK38" s="430" t="s">
        <v>1226</v>
      </c>
      <c r="GL38" s="430" t="s">
        <v>1226</v>
      </c>
      <c r="GM38" s="430">
        <v>1</v>
      </c>
      <c r="GN38" s="430">
        <v>1</v>
      </c>
      <c r="GO38" s="430">
        <v>1</v>
      </c>
      <c r="GP38" s="430">
        <v>1</v>
      </c>
      <c r="GQ38" s="430">
        <v>1</v>
      </c>
      <c r="GR38" s="430" t="s">
        <v>1226</v>
      </c>
      <c r="GS38" s="430" t="s">
        <v>1226</v>
      </c>
      <c r="GT38" s="430">
        <v>1</v>
      </c>
      <c r="GU38" s="430">
        <v>1</v>
      </c>
      <c r="GV38" s="430">
        <v>1</v>
      </c>
      <c r="GW38" s="430">
        <v>1</v>
      </c>
      <c r="GX38" s="430">
        <v>1</v>
      </c>
      <c r="GY38" s="430" t="s">
        <v>1226</v>
      </c>
      <c r="GZ38" s="430" t="s">
        <v>7796</v>
      </c>
      <c r="HA38" s="430">
        <v>1</v>
      </c>
      <c r="HB38" s="430">
        <v>1</v>
      </c>
      <c r="HC38" s="430">
        <v>1</v>
      </c>
      <c r="HD38" s="430">
        <v>1</v>
      </c>
      <c r="HE38" s="430">
        <v>1</v>
      </c>
      <c r="HF38" s="430" t="s">
        <v>1226</v>
      </c>
      <c r="HG38" s="430" t="s">
        <v>7798</v>
      </c>
      <c r="HH38" s="430">
        <v>1</v>
      </c>
      <c r="HI38" s="430">
        <v>1</v>
      </c>
      <c r="HJ38" s="430">
        <v>1</v>
      </c>
      <c r="HK38" s="430" t="s">
        <v>1226</v>
      </c>
      <c r="HL38" s="430" t="s">
        <v>1226</v>
      </c>
      <c r="HM38" s="430" t="s">
        <v>1226</v>
      </c>
      <c r="HN38" s="430" t="s">
        <v>7788</v>
      </c>
      <c r="HO38" s="430">
        <v>1</v>
      </c>
      <c r="HP38" s="430">
        <v>1</v>
      </c>
      <c r="HQ38" s="430">
        <v>1</v>
      </c>
      <c r="HR38" s="430" t="s">
        <v>1226</v>
      </c>
      <c r="HS38" s="430" t="s">
        <v>1226</v>
      </c>
      <c r="HT38" s="430" t="s">
        <v>1226</v>
      </c>
      <c r="HU38" s="430" t="s">
        <v>7799</v>
      </c>
      <c r="HV38" s="430">
        <v>0</v>
      </c>
      <c r="HW38" s="430" t="s">
        <v>1226</v>
      </c>
      <c r="HX38" s="430" t="s">
        <v>1226</v>
      </c>
      <c r="HY38" s="430" t="s">
        <v>1226</v>
      </c>
      <c r="HZ38" s="430" t="s">
        <v>1226</v>
      </c>
      <c r="IA38" s="430" t="s">
        <v>1226</v>
      </c>
      <c r="IB38" s="430" t="s">
        <v>1226</v>
      </c>
      <c r="IC38" s="430" t="s">
        <v>1226</v>
      </c>
      <c r="ID38" s="430" t="s">
        <v>1226</v>
      </c>
      <c r="IE38" s="430" t="s">
        <v>1226</v>
      </c>
      <c r="IF38" s="430" t="s">
        <v>1226</v>
      </c>
      <c r="IG38" s="430" t="s">
        <v>1226</v>
      </c>
      <c r="IH38" s="430" t="s">
        <v>1226</v>
      </c>
      <c r="II38" s="430" t="s">
        <v>1226</v>
      </c>
      <c r="IJ38" s="430" t="s">
        <v>1226</v>
      </c>
      <c r="IK38" s="430" t="s">
        <v>1226</v>
      </c>
      <c r="IL38" s="430">
        <v>0</v>
      </c>
      <c r="IM38" s="430" t="s">
        <v>1226</v>
      </c>
      <c r="IN38" s="430" t="s">
        <v>1226</v>
      </c>
      <c r="IO38" s="430" t="s">
        <v>1226</v>
      </c>
      <c r="IP38" s="430" t="s">
        <v>1226</v>
      </c>
      <c r="IQ38" s="430" t="s">
        <v>1226</v>
      </c>
      <c r="IR38" s="430" t="s">
        <v>1226</v>
      </c>
      <c r="IS38" s="430" t="s">
        <v>1226</v>
      </c>
      <c r="IT38" s="430" t="s">
        <v>1226</v>
      </c>
      <c r="IU38" s="430">
        <v>1</v>
      </c>
      <c r="IV38" s="430">
        <v>1</v>
      </c>
      <c r="IW38" s="430">
        <v>1</v>
      </c>
      <c r="IX38" s="430">
        <v>1</v>
      </c>
      <c r="IY38" s="430">
        <v>1</v>
      </c>
      <c r="IZ38" s="430">
        <v>1</v>
      </c>
      <c r="JA38" s="430" t="s">
        <v>1226</v>
      </c>
      <c r="JB38" s="430" t="s">
        <v>1226</v>
      </c>
      <c r="JC38" s="430" t="s">
        <v>7800</v>
      </c>
      <c r="JD38" s="430">
        <v>1</v>
      </c>
      <c r="JE38" s="430">
        <v>1</v>
      </c>
      <c r="JF38" s="430">
        <v>1</v>
      </c>
      <c r="JG38" s="430">
        <v>1</v>
      </c>
      <c r="JH38" s="430">
        <v>1</v>
      </c>
      <c r="JI38" s="430">
        <v>1</v>
      </c>
      <c r="JJ38" s="430" t="s">
        <v>1226</v>
      </c>
      <c r="JK38" s="430" t="s">
        <v>1226</v>
      </c>
      <c r="JL38" s="430" t="s">
        <v>7801</v>
      </c>
      <c r="JM38" s="430">
        <v>0</v>
      </c>
      <c r="JN38" s="430" t="s">
        <v>1226</v>
      </c>
      <c r="JO38" s="430" t="s">
        <v>1226</v>
      </c>
      <c r="JP38" s="430" t="s">
        <v>1226</v>
      </c>
      <c r="JQ38" s="430" t="s">
        <v>1226</v>
      </c>
      <c r="JR38" s="430" t="s">
        <v>1226</v>
      </c>
      <c r="JS38" s="430" t="s">
        <v>1226</v>
      </c>
      <c r="JT38" s="430" t="s">
        <v>1226</v>
      </c>
      <c r="JU38" s="430" t="s">
        <v>1226</v>
      </c>
      <c r="JV38" s="430">
        <v>1</v>
      </c>
      <c r="JW38" s="430" t="s">
        <v>1226</v>
      </c>
      <c r="JX38" s="430" t="s">
        <v>1226</v>
      </c>
      <c r="JY38" s="430" t="s">
        <v>1226</v>
      </c>
      <c r="JZ38" s="430" t="s">
        <v>1226</v>
      </c>
      <c r="KA38" s="430" t="s">
        <v>1226</v>
      </c>
      <c r="KB38" s="430">
        <v>1</v>
      </c>
      <c r="KC38" s="430" t="s">
        <v>1226</v>
      </c>
      <c r="KD38" s="430" t="s">
        <v>7802</v>
      </c>
      <c r="KE38" s="430">
        <v>0</v>
      </c>
      <c r="KF38" s="430" t="s">
        <v>1226</v>
      </c>
      <c r="KG38" s="430" t="s">
        <v>1226</v>
      </c>
      <c r="KH38" s="430" t="s">
        <v>1226</v>
      </c>
      <c r="KI38" s="430" t="s">
        <v>1226</v>
      </c>
      <c r="KJ38" s="430" t="s">
        <v>1226</v>
      </c>
      <c r="KK38" s="430" t="s">
        <v>1226</v>
      </c>
      <c r="KL38" s="430" t="s">
        <v>1226</v>
      </c>
      <c r="KM38" s="430" t="s">
        <v>1226</v>
      </c>
      <c r="KN38" s="430">
        <v>0</v>
      </c>
      <c r="KO38" s="430" t="s">
        <v>1226</v>
      </c>
      <c r="KP38" s="430" t="s">
        <v>1226</v>
      </c>
      <c r="KQ38" s="430" t="s">
        <v>1226</v>
      </c>
      <c r="KR38" s="430" t="s">
        <v>1226</v>
      </c>
      <c r="KS38" s="430" t="s">
        <v>1226</v>
      </c>
      <c r="KT38" s="430" t="s">
        <v>1226</v>
      </c>
      <c r="KU38" s="430" t="s">
        <v>1226</v>
      </c>
      <c r="KV38" s="430" t="s">
        <v>1226</v>
      </c>
      <c r="KW38" s="430">
        <v>0</v>
      </c>
      <c r="KX38" s="430" t="s">
        <v>1226</v>
      </c>
      <c r="KY38" s="430" t="s">
        <v>1226</v>
      </c>
      <c r="KZ38" s="430" t="s">
        <v>1226</v>
      </c>
      <c r="LA38" s="430" t="s">
        <v>1226</v>
      </c>
      <c r="LB38" s="430" t="s">
        <v>1226</v>
      </c>
      <c r="LC38" s="430" t="s">
        <v>1226</v>
      </c>
      <c r="LD38" s="430" t="s">
        <v>1226</v>
      </c>
      <c r="LE38" s="430" t="s">
        <v>1226</v>
      </c>
      <c r="LF38" s="430">
        <v>0</v>
      </c>
      <c r="LG38" s="430" t="s">
        <v>1226</v>
      </c>
      <c r="LH38" s="430" t="s">
        <v>1226</v>
      </c>
      <c r="LI38" s="430" t="s">
        <v>1226</v>
      </c>
      <c r="LJ38" s="430" t="s">
        <v>1226</v>
      </c>
      <c r="LK38" s="430" t="s">
        <v>1226</v>
      </c>
      <c r="LL38" s="430" t="s">
        <v>1226</v>
      </c>
      <c r="LM38" s="430" t="s">
        <v>1226</v>
      </c>
      <c r="LN38" s="430" t="s">
        <v>1226</v>
      </c>
      <c r="LO38" s="430">
        <v>0</v>
      </c>
      <c r="LP38" s="430" t="s">
        <v>1226</v>
      </c>
      <c r="LQ38" s="430" t="s">
        <v>1226</v>
      </c>
      <c r="LR38" s="430" t="s">
        <v>1226</v>
      </c>
      <c r="LS38" s="430" t="s">
        <v>1226</v>
      </c>
      <c r="LT38" s="430" t="s">
        <v>1226</v>
      </c>
      <c r="LU38" s="430" t="s">
        <v>1226</v>
      </c>
      <c r="LV38" s="430" t="s">
        <v>1226</v>
      </c>
      <c r="LW38" s="430" t="s">
        <v>1226</v>
      </c>
      <c r="LX38" s="430">
        <v>0</v>
      </c>
      <c r="LY38" s="430" t="s">
        <v>1226</v>
      </c>
      <c r="LZ38" s="430" t="s">
        <v>1226</v>
      </c>
      <c r="MA38" s="430" t="s">
        <v>1226</v>
      </c>
      <c r="MB38" s="430" t="s">
        <v>1226</v>
      </c>
      <c r="MC38" s="430" t="s">
        <v>1226</v>
      </c>
      <c r="MD38" s="430" t="s">
        <v>1226</v>
      </c>
      <c r="ME38" s="430" t="s">
        <v>1226</v>
      </c>
      <c r="MF38" s="430" t="s">
        <v>1226</v>
      </c>
      <c r="MG38" s="430" t="s">
        <v>1226</v>
      </c>
      <c r="MH38" s="444" t="s">
        <v>1226</v>
      </c>
      <c r="MI38" s="444" t="s">
        <v>1226</v>
      </c>
      <c r="MJ38" s="430" t="s">
        <v>1226</v>
      </c>
      <c r="MK38" s="444" t="s">
        <v>1226</v>
      </c>
      <c r="ML38" s="444" t="s">
        <v>1226</v>
      </c>
      <c r="MM38" s="430">
        <v>11</v>
      </c>
      <c r="MN38" s="444">
        <v>7697.73542</v>
      </c>
      <c r="MO38" s="444">
        <v>699.79412909090911</v>
      </c>
      <c r="MP38" s="430">
        <v>13</v>
      </c>
      <c r="MQ38" s="444">
        <v>129.83599999999998</v>
      </c>
      <c r="MR38" s="444">
        <v>9.9873846153846149</v>
      </c>
      <c r="MS38" s="430" t="s">
        <v>1226</v>
      </c>
      <c r="MT38" s="443" t="s">
        <v>1226</v>
      </c>
      <c r="MU38" s="443" t="s">
        <v>1226</v>
      </c>
      <c r="MV38" s="430" t="s">
        <v>1226</v>
      </c>
      <c r="MW38" s="444" t="s">
        <v>1226</v>
      </c>
      <c r="MX38" s="444" t="s">
        <v>1226</v>
      </c>
      <c r="MY38" s="430">
        <v>1</v>
      </c>
      <c r="MZ38" s="430" t="s">
        <v>7803</v>
      </c>
      <c r="NA38" s="430">
        <v>1</v>
      </c>
      <c r="NB38" s="430" t="s">
        <v>7804</v>
      </c>
      <c r="NC38" s="430">
        <v>1</v>
      </c>
      <c r="ND38" s="430" t="s">
        <v>1226</v>
      </c>
      <c r="NE38" s="430">
        <v>1</v>
      </c>
      <c r="NF38" s="430" t="s">
        <v>1226</v>
      </c>
      <c r="NG38" s="430">
        <v>1</v>
      </c>
      <c r="NH38" s="430" t="s">
        <v>7805</v>
      </c>
      <c r="NI38" s="430">
        <v>1</v>
      </c>
      <c r="NJ38" s="430" t="s">
        <v>7806</v>
      </c>
      <c r="NK38" s="430">
        <v>1</v>
      </c>
      <c r="NL38" s="430" t="s">
        <v>7807</v>
      </c>
      <c r="NM38" s="430">
        <v>1</v>
      </c>
      <c r="NN38" s="430" t="s">
        <v>7808</v>
      </c>
      <c r="NO38" s="430">
        <v>1</v>
      </c>
      <c r="NP38" s="430" t="s">
        <v>1226</v>
      </c>
      <c r="NQ38" s="430">
        <v>1</v>
      </c>
      <c r="NR38" s="430" t="s">
        <v>7809</v>
      </c>
      <c r="NS38" s="430" t="s">
        <v>1045</v>
      </c>
      <c r="NT38" s="430">
        <v>2020</v>
      </c>
      <c r="NU38" s="430">
        <v>0.5</v>
      </c>
      <c r="NV38" s="430" t="s">
        <v>7810</v>
      </c>
      <c r="NW38" s="430" t="s">
        <v>7811</v>
      </c>
      <c r="NX38" s="430">
        <v>1</v>
      </c>
      <c r="NY38" s="430">
        <v>6.3784999999999998</v>
      </c>
      <c r="NZ38" s="430">
        <v>6.3784999999999998</v>
      </c>
      <c r="OA38" s="430">
        <v>6.6516071402836191E-2</v>
      </c>
      <c r="OB38" s="430">
        <v>1</v>
      </c>
      <c r="OC38" s="430">
        <v>0</v>
      </c>
      <c r="OD38" s="430">
        <v>0</v>
      </c>
      <c r="OE38" s="430" t="s">
        <v>1226</v>
      </c>
      <c r="OF38" s="430">
        <v>2022</v>
      </c>
      <c r="OG38" s="430" t="s">
        <v>7812</v>
      </c>
      <c r="OH38" s="430" t="s">
        <v>1226</v>
      </c>
      <c r="OI38" s="430" t="s">
        <v>6487</v>
      </c>
      <c r="OJ38" s="430" t="s">
        <v>1226</v>
      </c>
      <c r="OK38" s="430" t="s">
        <v>7813</v>
      </c>
      <c r="OL38" s="430" t="s">
        <v>1226</v>
      </c>
      <c r="OM38" s="430" t="s">
        <v>1226</v>
      </c>
      <c r="ON38" s="430" t="s">
        <v>7814</v>
      </c>
      <c r="OO38" s="430" t="s">
        <v>1226</v>
      </c>
      <c r="OP38" s="430" t="s">
        <v>1226</v>
      </c>
      <c r="OQ38" s="430" t="s">
        <v>7815</v>
      </c>
      <c r="OR38" s="430" t="s">
        <v>7812</v>
      </c>
      <c r="OS38" s="430" t="s">
        <v>6487</v>
      </c>
      <c r="OT38" s="430">
        <v>1</v>
      </c>
      <c r="OU38" s="430">
        <v>1</v>
      </c>
      <c r="OV38" s="430">
        <v>1</v>
      </c>
      <c r="OW38" s="430">
        <v>1</v>
      </c>
      <c r="OX38" s="430" t="s">
        <v>1226</v>
      </c>
      <c r="OY38" s="430" t="s">
        <v>1226</v>
      </c>
      <c r="OZ38" s="430" t="s">
        <v>1226</v>
      </c>
      <c r="PA38" s="430" t="s">
        <v>1226</v>
      </c>
      <c r="PB38" s="430" t="s">
        <v>1226</v>
      </c>
      <c r="PC38" s="430">
        <v>0</v>
      </c>
      <c r="PD38" s="430">
        <v>0</v>
      </c>
      <c r="PE38" s="430">
        <v>0</v>
      </c>
      <c r="PF38" s="430">
        <v>0</v>
      </c>
      <c r="PG38" s="430">
        <v>0</v>
      </c>
      <c r="PH38" s="430">
        <v>0</v>
      </c>
      <c r="PI38" s="430">
        <v>0</v>
      </c>
      <c r="PJ38" s="430">
        <v>0</v>
      </c>
      <c r="PK38" s="430">
        <v>0</v>
      </c>
      <c r="PL38" s="430">
        <v>0</v>
      </c>
      <c r="PM38" s="430">
        <v>0</v>
      </c>
      <c r="PN38" s="430">
        <v>0</v>
      </c>
      <c r="PO38" s="430">
        <v>0</v>
      </c>
      <c r="PP38" s="430">
        <v>0</v>
      </c>
      <c r="PQ38" s="430">
        <v>0</v>
      </c>
      <c r="PR38" s="430">
        <v>0</v>
      </c>
      <c r="PS38" s="430">
        <v>0</v>
      </c>
      <c r="PT38" s="430">
        <v>0</v>
      </c>
      <c r="PU38" s="430" t="s">
        <v>1226</v>
      </c>
      <c r="PV38" s="430" t="s">
        <v>1226</v>
      </c>
      <c r="PW38" s="430" t="s">
        <v>7812</v>
      </c>
      <c r="PX38" s="430" t="s">
        <v>1226</v>
      </c>
      <c r="PY38" s="430" t="s">
        <v>7812</v>
      </c>
      <c r="PZ38" s="430" t="s">
        <v>1226</v>
      </c>
      <c r="QA38" s="430" t="s">
        <v>1226</v>
      </c>
      <c r="QB38" s="430" t="s">
        <v>1226</v>
      </c>
      <c r="QC38" s="430" t="s">
        <v>1226</v>
      </c>
      <c r="QD38" s="430" t="s">
        <v>1226</v>
      </c>
      <c r="QE38" s="430" t="s">
        <v>1226</v>
      </c>
      <c r="QF38" s="430" t="s">
        <v>1226</v>
      </c>
      <c r="QG38" s="430" t="s">
        <v>7816</v>
      </c>
      <c r="QH38" s="430" t="s">
        <v>1226</v>
      </c>
      <c r="QI38" s="430" t="s">
        <v>1226</v>
      </c>
      <c r="QJ38" s="430">
        <v>1</v>
      </c>
      <c r="QK38" s="430">
        <v>1</v>
      </c>
      <c r="QL38" s="430">
        <v>1</v>
      </c>
      <c r="QM38" s="430">
        <v>33</v>
      </c>
      <c r="QN38" s="430">
        <v>2018</v>
      </c>
      <c r="QO38" s="430">
        <v>52</v>
      </c>
      <c r="QP38" s="430">
        <v>2018</v>
      </c>
      <c r="QQ38" s="430">
        <v>19</v>
      </c>
      <c r="QR38" s="430">
        <v>2018</v>
      </c>
      <c r="QS38" s="430" t="s">
        <v>7817</v>
      </c>
      <c r="QT38" s="430" t="s">
        <v>7817</v>
      </c>
      <c r="QU38" s="430" t="s">
        <v>7817</v>
      </c>
      <c r="QV38" s="430" t="s">
        <v>7818</v>
      </c>
      <c r="QW38" s="430" t="s">
        <v>7818</v>
      </c>
      <c r="QX38" s="430" t="s">
        <v>7818</v>
      </c>
      <c r="QY38" s="430" t="s">
        <v>7819</v>
      </c>
      <c r="QZ38" s="430" t="s">
        <v>7820</v>
      </c>
      <c r="RA38" s="430" t="s">
        <v>7821</v>
      </c>
      <c r="RB38" s="430">
        <v>1</v>
      </c>
      <c r="RC38" s="430">
        <v>1</v>
      </c>
      <c r="RD38" s="430">
        <v>1</v>
      </c>
      <c r="RE38" s="430" t="s">
        <v>7822</v>
      </c>
      <c r="RF38" s="430" t="s">
        <v>7822</v>
      </c>
      <c r="RG38" s="430" t="s">
        <v>7822</v>
      </c>
      <c r="RH38" s="430">
        <v>1</v>
      </c>
      <c r="RI38" s="430" t="s">
        <v>7823</v>
      </c>
      <c r="RJ38" s="430">
        <v>1</v>
      </c>
      <c r="RK38" s="430" t="s">
        <v>7824</v>
      </c>
      <c r="RL38" s="430">
        <v>1</v>
      </c>
      <c r="RM38" s="430" t="s">
        <v>7825</v>
      </c>
      <c r="RN38" s="430">
        <v>1</v>
      </c>
      <c r="RO38" s="430" t="s">
        <v>7826</v>
      </c>
      <c r="RP38" s="430">
        <v>1</v>
      </c>
      <c r="RQ38" s="430" t="s">
        <v>7827</v>
      </c>
      <c r="RR38" s="430">
        <v>1</v>
      </c>
      <c r="RS38" s="430" t="s">
        <v>7828</v>
      </c>
      <c r="RT38" s="430">
        <v>1</v>
      </c>
      <c r="RU38" s="430" t="s">
        <v>7829</v>
      </c>
      <c r="RV38" s="430">
        <v>1</v>
      </c>
      <c r="RW38" s="430" t="s">
        <v>7830</v>
      </c>
      <c r="RX38" s="430">
        <v>1</v>
      </c>
      <c r="RY38" s="430" t="s">
        <v>7831</v>
      </c>
      <c r="RZ38" s="430">
        <v>1</v>
      </c>
      <c r="SA38" s="430" t="s">
        <v>7832</v>
      </c>
      <c r="SB38" s="430">
        <v>1</v>
      </c>
      <c r="SC38" s="430" t="s">
        <v>7833</v>
      </c>
      <c r="SD38" s="430">
        <v>1</v>
      </c>
      <c r="SE38" s="430" t="s">
        <v>7834</v>
      </c>
      <c r="SF38" s="430">
        <v>1</v>
      </c>
      <c r="SG38" s="430" t="s">
        <v>7835</v>
      </c>
      <c r="SH38" s="430">
        <v>1</v>
      </c>
      <c r="SI38" s="430" t="s">
        <v>7835</v>
      </c>
      <c r="SJ38" s="430">
        <v>0</v>
      </c>
      <c r="SK38" s="430" t="s">
        <v>1226</v>
      </c>
      <c r="SL38" s="430">
        <v>1</v>
      </c>
      <c r="SM38" s="430" t="s">
        <v>7836</v>
      </c>
      <c r="SN38" s="430">
        <v>1</v>
      </c>
      <c r="SO38" s="430" t="s">
        <v>7837</v>
      </c>
      <c r="SP38" s="430">
        <v>1</v>
      </c>
      <c r="SQ38" s="430" t="s">
        <v>7837</v>
      </c>
      <c r="SR38" s="430" t="s">
        <v>1098</v>
      </c>
      <c r="SS38" s="430" t="s">
        <v>1226</v>
      </c>
      <c r="ST38" s="430" t="s">
        <v>7812</v>
      </c>
      <c r="SU38" s="430" t="s">
        <v>1226</v>
      </c>
      <c r="SV38" s="430" t="s">
        <v>7812</v>
      </c>
      <c r="SW38" s="430" t="s">
        <v>1226</v>
      </c>
      <c r="SX38" s="430" t="s">
        <v>7812</v>
      </c>
      <c r="SY38" s="430" t="s">
        <v>1226</v>
      </c>
      <c r="SZ38" s="430" t="s">
        <v>7812</v>
      </c>
      <c r="TA38" s="430" t="s">
        <v>1226</v>
      </c>
      <c r="TB38" s="430" t="s">
        <v>7812</v>
      </c>
      <c r="TC38" s="430" t="s">
        <v>1226</v>
      </c>
      <c r="TD38" s="430" t="s">
        <v>1226</v>
      </c>
      <c r="TE38" s="430" t="s">
        <v>1226</v>
      </c>
      <c r="TF38" s="430" t="s">
        <v>1226</v>
      </c>
      <c r="TG38" s="430">
        <v>1</v>
      </c>
      <c r="TH38" s="430" t="s">
        <v>1226</v>
      </c>
      <c r="TI38" s="430" t="s">
        <v>1226</v>
      </c>
      <c r="TJ38" s="430">
        <v>100</v>
      </c>
      <c r="TK38" s="430">
        <v>2030</v>
      </c>
      <c r="TL38" s="430">
        <v>100</v>
      </c>
      <c r="TM38" s="430">
        <v>2030</v>
      </c>
      <c r="TN38" s="430">
        <v>100</v>
      </c>
      <c r="TO38" s="430">
        <v>2030</v>
      </c>
      <c r="TP38" s="430" t="s">
        <v>7838</v>
      </c>
      <c r="TQ38" s="430" t="s">
        <v>7838</v>
      </c>
      <c r="TR38" s="430" t="s">
        <v>7838</v>
      </c>
      <c r="TS38" s="430" t="s">
        <v>7839</v>
      </c>
      <c r="TT38" s="430" t="s">
        <v>7840</v>
      </c>
      <c r="TU38" s="430" t="s">
        <v>7840</v>
      </c>
      <c r="TV38" s="430" t="s">
        <v>7841</v>
      </c>
      <c r="TW38" s="430" t="s">
        <v>7841</v>
      </c>
      <c r="TX38" s="430" t="s">
        <v>7841</v>
      </c>
      <c r="TY38" s="430">
        <v>1</v>
      </c>
      <c r="TZ38" s="430">
        <v>1</v>
      </c>
      <c r="UA38" s="430">
        <v>1</v>
      </c>
      <c r="UB38" s="430">
        <v>1</v>
      </c>
      <c r="UC38" s="430">
        <v>1</v>
      </c>
      <c r="UD38" s="430">
        <v>1</v>
      </c>
      <c r="UE38" s="430" t="s">
        <v>1226</v>
      </c>
      <c r="UF38" s="430" t="s">
        <v>1226</v>
      </c>
      <c r="UG38" s="430" t="s">
        <v>1226</v>
      </c>
      <c r="UH38" s="430" t="s">
        <v>1226</v>
      </c>
      <c r="UI38" s="430" t="s">
        <v>1226</v>
      </c>
      <c r="UJ38" s="430" t="s">
        <v>1226</v>
      </c>
      <c r="UK38" s="430">
        <v>57</v>
      </c>
      <c r="UL38" s="430">
        <v>2017</v>
      </c>
      <c r="UM38" s="430" t="s">
        <v>7812</v>
      </c>
      <c r="UN38" s="430" t="s">
        <v>1226</v>
      </c>
      <c r="UO38" s="430" t="s">
        <v>7812</v>
      </c>
      <c r="UP38" s="430" t="s">
        <v>1226</v>
      </c>
      <c r="UQ38" s="430" t="s">
        <v>7842</v>
      </c>
      <c r="UR38" s="430" t="s">
        <v>7842</v>
      </c>
      <c r="US38" s="430" t="s">
        <v>7842</v>
      </c>
      <c r="UT38" s="430">
        <v>0</v>
      </c>
      <c r="UU38" s="430" t="s">
        <v>1226</v>
      </c>
      <c r="UV38" s="430" t="s">
        <v>1226</v>
      </c>
      <c r="UW38" s="430" t="s">
        <v>1226</v>
      </c>
      <c r="UX38" s="430" t="s">
        <v>1226</v>
      </c>
      <c r="UY38" s="430" t="s">
        <v>1226</v>
      </c>
      <c r="UZ38" s="430" t="s">
        <v>1226</v>
      </c>
      <c r="VA38" s="430" t="s">
        <v>1226</v>
      </c>
      <c r="VB38" s="430" t="s">
        <v>1226</v>
      </c>
      <c r="VC38" s="430" t="s">
        <v>1226</v>
      </c>
      <c r="VD38" s="430">
        <v>0</v>
      </c>
      <c r="VE38" s="430" t="s">
        <v>1226</v>
      </c>
      <c r="VF38" s="430" t="s">
        <v>1226</v>
      </c>
      <c r="VG38" s="430" t="s">
        <v>1226</v>
      </c>
      <c r="VH38" s="430" t="s">
        <v>1226</v>
      </c>
      <c r="VI38" s="430" t="s">
        <v>1226</v>
      </c>
      <c r="VJ38" s="430" t="s">
        <v>1226</v>
      </c>
      <c r="VK38" s="430" t="s">
        <v>1226</v>
      </c>
      <c r="VL38" s="430" t="s">
        <v>1226</v>
      </c>
      <c r="VM38" s="430" t="s">
        <v>1226</v>
      </c>
      <c r="VN38" s="430">
        <v>1</v>
      </c>
      <c r="VO38" s="430">
        <v>3</v>
      </c>
      <c r="VP38" s="430">
        <v>2022</v>
      </c>
      <c r="VQ38" s="430" t="s">
        <v>7843</v>
      </c>
      <c r="VR38" s="430" t="s">
        <v>7788</v>
      </c>
      <c r="VS38" s="430">
        <v>1</v>
      </c>
      <c r="VT38" s="430">
        <v>5</v>
      </c>
      <c r="VU38" s="430">
        <v>2022</v>
      </c>
      <c r="VV38" s="430" t="s">
        <v>7844</v>
      </c>
      <c r="VW38" s="430" t="s">
        <v>7786</v>
      </c>
      <c r="VX38" s="430">
        <v>0</v>
      </c>
      <c r="VY38" s="430" t="s">
        <v>1226</v>
      </c>
      <c r="VZ38" s="430" t="s">
        <v>1226</v>
      </c>
      <c r="WA38" s="430" t="s">
        <v>1226</v>
      </c>
      <c r="WB38" s="430" t="s">
        <v>1226</v>
      </c>
      <c r="WC38" s="430">
        <v>1</v>
      </c>
      <c r="WD38" s="430">
        <v>100</v>
      </c>
      <c r="WE38" s="430">
        <v>2030</v>
      </c>
      <c r="WF38" s="430" t="s">
        <v>7845</v>
      </c>
      <c r="WG38" s="430" t="s">
        <v>7799</v>
      </c>
      <c r="WH38" s="430">
        <v>0</v>
      </c>
      <c r="WI38" s="430" t="s">
        <v>1226</v>
      </c>
      <c r="WJ38" s="430" t="s">
        <v>1226</v>
      </c>
      <c r="WK38" s="430" t="s">
        <v>1226</v>
      </c>
      <c r="WL38" s="430" t="s">
        <v>1226</v>
      </c>
      <c r="WM38" s="430">
        <v>0</v>
      </c>
      <c r="WN38" s="430" t="s">
        <v>1226</v>
      </c>
      <c r="WO38" s="430" t="s">
        <v>1226</v>
      </c>
      <c r="WP38" s="430" t="s">
        <v>1226</v>
      </c>
      <c r="WQ38" s="430" t="s">
        <v>1226</v>
      </c>
      <c r="WR38" s="430">
        <v>0</v>
      </c>
      <c r="WS38" s="430" t="s">
        <v>1226</v>
      </c>
      <c r="WT38" s="430" t="s">
        <v>1226</v>
      </c>
      <c r="WU38" s="430" t="s">
        <v>1226</v>
      </c>
      <c r="WV38" s="430" t="s">
        <v>1226</v>
      </c>
      <c r="WW38" s="430">
        <v>0</v>
      </c>
      <c r="WX38" s="430" t="s">
        <v>1226</v>
      </c>
      <c r="WY38" s="430" t="s">
        <v>1226</v>
      </c>
      <c r="WZ38" s="430" t="s">
        <v>1226</v>
      </c>
      <c r="XA38" s="430" t="s">
        <v>1226</v>
      </c>
      <c r="XB38" s="430">
        <v>1</v>
      </c>
      <c r="XC38" s="430">
        <v>80</v>
      </c>
      <c r="XD38" s="430">
        <v>2030</v>
      </c>
      <c r="XE38" s="430" t="s">
        <v>7845</v>
      </c>
      <c r="XF38" s="430" t="s">
        <v>7846</v>
      </c>
      <c r="XG38" s="430" t="s">
        <v>1226</v>
      </c>
      <c r="XH38" s="430" t="s">
        <v>1226</v>
      </c>
      <c r="XI38" s="430" t="s">
        <v>1226</v>
      </c>
      <c r="XJ38" s="430" t="s">
        <v>1226</v>
      </c>
      <c r="XK38" s="430" t="s">
        <v>1226</v>
      </c>
      <c r="XL38" s="430">
        <v>1</v>
      </c>
      <c r="XM38" s="430">
        <v>2</v>
      </c>
      <c r="XN38" s="430">
        <v>1</v>
      </c>
      <c r="XO38" s="430">
        <v>2</v>
      </c>
      <c r="XP38" s="430">
        <v>1</v>
      </c>
      <c r="XQ38" s="430">
        <v>2</v>
      </c>
      <c r="XR38" s="430" t="s">
        <v>7847</v>
      </c>
      <c r="XS38" s="430" t="s">
        <v>1226</v>
      </c>
      <c r="XT38" s="430">
        <v>1</v>
      </c>
      <c r="XU38" s="430">
        <v>2</v>
      </c>
      <c r="XV38" s="430">
        <v>1</v>
      </c>
      <c r="XW38" s="430">
        <v>2</v>
      </c>
      <c r="XX38" s="430">
        <v>1</v>
      </c>
      <c r="XY38" s="430">
        <v>2</v>
      </c>
      <c r="XZ38" s="430" t="s">
        <v>7847</v>
      </c>
      <c r="YA38" s="430" t="s">
        <v>1226</v>
      </c>
      <c r="YB38" s="430">
        <v>1</v>
      </c>
      <c r="YC38" s="430">
        <v>2</v>
      </c>
      <c r="YD38" s="430">
        <v>1</v>
      </c>
      <c r="YE38" s="430">
        <v>2</v>
      </c>
      <c r="YF38" s="430">
        <v>1</v>
      </c>
      <c r="YG38" s="430">
        <v>2</v>
      </c>
      <c r="YH38" s="430" t="s">
        <v>7847</v>
      </c>
      <c r="YI38" s="430" t="s">
        <v>1226</v>
      </c>
      <c r="YJ38" s="430">
        <v>1</v>
      </c>
      <c r="YK38" s="430">
        <v>2</v>
      </c>
      <c r="YL38" s="430">
        <v>1</v>
      </c>
      <c r="YM38" s="430">
        <v>2</v>
      </c>
      <c r="YN38" s="430">
        <v>1</v>
      </c>
      <c r="YO38" s="430">
        <v>2</v>
      </c>
      <c r="YP38" s="430" t="s">
        <v>7847</v>
      </c>
      <c r="YQ38" s="430" t="s">
        <v>1226</v>
      </c>
      <c r="YR38" s="430" t="s">
        <v>1226</v>
      </c>
      <c r="YS38" s="430" t="s">
        <v>1226</v>
      </c>
      <c r="YT38" s="430" t="s">
        <v>1226</v>
      </c>
      <c r="YU38" s="430" t="s">
        <v>1226</v>
      </c>
      <c r="YV38" s="430" t="s">
        <v>1226</v>
      </c>
      <c r="YW38" s="430" t="s">
        <v>1226</v>
      </c>
      <c r="YX38" s="430" t="s">
        <v>1226</v>
      </c>
      <c r="YY38" s="430" t="s">
        <v>1226</v>
      </c>
      <c r="YZ38" s="430">
        <v>1</v>
      </c>
      <c r="ZA38" s="430">
        <v>2</v>
      </c>
      <c r="ZB38" s="430">
        <v>1</v>
      </c>
      <c r="ZC38" s="430">
        <v>2</v>
      </c>
      <c r="ZD38" s="430">
        <v>1</v>
      </c>
      <c r="ZE38" s="430">
        <v>2</v>
      </c>
      <c r="ZF38" s="430" t="s">
        <v>7847</v>
      </c>
      <c r="ZG38" s="430">
        <v>1</v>
      </c>
      <c r="ZH38" s="430">
        <v>2</v>
      </c>
      <c r="ZI38" s="430">
        <v>1</v>
      </c>
      <c r="ZJ38" s="430">
        <v>2</v>
      </c>
      <c r="ZK38" s="430">
        <v>1</v>
      </c>
      <c r="ZL38" s="430">
        <v>2</v>
      </c>
      <c r="ZM38" s="430" t="s">
        <v>7847</v>
      </c>
      <c r="ZN38" s="430">
        <v>1</v>
      </c>
      <c r="ZO38" s="430">
        <v>2</v>
      </c>
      <c r="ZP38" s="430">
        <v>1</v>
      </c>
      <c r="ZQ38" s="430">
        <v>2</v>
      </c>
      <c r="ZR38" s="430">
        <v>1</v>
      </c>
      <c r="ZS38" s="430">
        <v>2</v>
      </c>
      <c r="ZT38" s="430" t="s">
        <v>7847</v>
      </c>
      <c r="ZU38" s="430">
        <v>1</v>
      </c>
      <c r="ZV38" s="430">
        <v>2</v>
      </c>
      <c r="ZW38" s="430">
        <v>1</v>
      </c>
      <c r="ZX38" s="430">
        <v>2</v>
      </c>
      <c r="ZY38" s="430">
        <v>1</v>
      </c>
      <c r="ZZ38" s="430">
        <v>2</v>
      </c>
      <c r="AAA38" s="430" t="s">
        <v>7847</v>
      </c>
      <c r="AAB38" s="430" t="s">
        <v>1226</v>
      </c>
      <c r="AAC38" s="430">
        <v>1</v>
      </c>
      <c r="AAD38" s="430">
        <v>2</v>
      </c>
      <c r="AAE38" s="430">
        <v>1</v>
      </c>
      <c r="AAF38" s="430">
        <v>2</v>
      </c>
      <c r="AAG38" s="430">
        <v>1</v>
      </c>
      <c r="AAH38" s="430">
        <v>2</v>
      </c>
      <c r="AAI38" s="430" t="s">
        <v>7847</v>
      </c>
      <c r="AAJ38" s="430" t="s">
        <v>1226</v>
      </c>
      <c r="AAK38" s="430">
        <v>1</v>
      </c>
      <c r="AAL38" s="430">
        <v>2</v>
      </c>
      <c r="AAM38" s="430">
        <v>1</v>
      </c>
      <c r="AAN38" s="430">
        <v>2</v>
      </c>
      <c r="AAO38" s="430">
        <v>1</v>
      </c>
      <c r="AAP38" s="430">
        <v>2</v>
      </c>
      <c r="AAQ38" s="430" t="s">
        <v>7847</v>
      </c>
      <c r="AAR38" s="430" t="s">
        <v>1226</v>
      </c>
      <c r="AAS38" s="430">
        <v>1</v>
      </c>
      <c r="AAT38" s="430">
        <v>2</v>
      </c>
      <c r="AAU38" s="430">
        <v>1</v>
      </c>
      <c r="AAV38" s="430">
        <v>2</v>
      </c>
      <c r="AAW38" s="430">
        <v>1</v>
      </c>
      <c r="AAX38" s="430">
        <v>2</v>
      </c>
      <c r="AAY38" s="430" t="s">
        <v>7847</v>
      </c>
      <c r="AAZ38" s="430" t="s">
        <v>1226</v>
      </c>
      <c r="ABA38" s="430" t="s">
        <v>1226</v>
      </c>
      <c r="ABB38" s="430" t="s">
        <v>1226</v>
      </c>
      <c r="ABC38" s="430" t="s">
        <v>1226</v>
      </c>
      <c r="ABD38" s="430" t="s">
        <v>1226</v>
      </c>
      <c r="ABE38" s="430" t="s">
        <v>1226</v>
      </c>
      <c r="ABF38" s="430" t="s">
        <v>1226</v>
      </c>
      <c r="ABG38" s="430" t="s">
        <v>1226</v>
      </c>
      <c r="ABH38" s="430" t="s">
        <v>1226</v>
      </c>
      <c r="ABI38" s="430" t="s">
        <v>7848</v>
      </c>
      <c r="ABJ38" s="430">
        <v>2</v>
      </c>
      <c r="ABK38" s="430">
        <v>2</v>
      </c>
      <c r="ABL38" s="430">
        <v>2</v>
      </c>
      <c r="ABM38" s="430">
        <v>2</v>
      </c>
      <c r="ABN38" s="430">
        <v>2</v>
      </c>
      <c r="ABO38" s="430">
        <v>2</v>
      </c>
      <c r="ABP38" s="430">
        <v>2</v>
      </c>
      <c r="ABQ38" s="430">
        <v>2</v>
      </c>
      <c r="ABR38" s="430" t="s">
        <v>7849</v>
      </c>
      <c r="ABS38" s="430">
        <v>2</v>
      </c>
      <c r="ABT38" s="430">
        <v>2</v>
      </c>
      <c r="ABU38" s="430">
        <v>2</v>
      </c>
      <c r="ABV38" s="430">
        <v>2</v>
      </c>
      <c r="ABW38" s="430">
        <v>2</v>
      </c>
      <c r="ABX38" s="430">
        <v>2</v>
      </c>
      <c r="ABY38" s="430">
        <v>2</v>
      </c>
      <c r="ABZ38" s="430" t="s">
        <v>1226</v>
      </c>
      <c r="ACA38" s="430" t="s">
        <v>7850</v>
      </c>
      <c r="ACB38" s="430">
        <v>2</v>
      </c>
      <c r="ACC38" s="430">
        <v>2</v>
      </c>
      <c r="ACD38" s="430">
        <v>2</v>
      </c>
      <c r="ACE38" s="430">
        <v>2</v>
      </c>
      <c r="ACF38" s="430">
        <v>2</v>
      </c>
      <c r="ACG38" s="430">
        <v>3</v>
      </c>
      <c r="ACH38" s="430">
        <v>3</v>
      </c>
      <c r="ACI38" s="430">
        <v>2</v>
      </c>
      <c r="ACJ38" s="430" t="s">
        <v>7851</v>
      </c>
      <c r="ACK38" s="430">
        <v>1</v>
      </c>
      <c r="ACL38" s="430">
        <v>3</v>
      </c>
      <c r="ACM38" s="430">
        <v>1</v>
      </c>
      <c r="ACN38" s="430">
        <v>2</v>
      </c>
      <c r="ACO38" s="430">
        <v>1</v>
      </c>
      <c r="ACP38" s="430">
        <v>2</v>
      </c>
      <c r="ACQ38" s="430">
        <v>2</v>
      </c>
      <c r="ACR38" s="430">
        <v>2</v>
      </c>
      <c r="ACS38" s="430" t="s">
        <v>7852</v>
      </c>
      <c r="ACT38" s="430">
        <v>1</v>
      </c>
      <c r="ACU38" s="430">
        <v>1</v>
      </c>
      <c r="ACV38" s="430">
        <v>1</v>
      </c>
      <c r="ACW38" s="430">
        <v>1</v>
      </c>
      <c r="ACX38" s="430">
        <v>1</v>
      </c>
      <c r="ACY38" s="430">
        <v>1</v>
      </c>
      <c r="ACZ38" s="430">
        <v>1</v>
      </c>
      <c r="ADA38" s="430">
        <v>3</v>
      </c>
      <c r="ADB38" s="430" t="s">
        <v>7853</v>
      </c>
      <c r="ADC38" s="430">
        <v>1</v>
      </c>
      <c r="ADD38" s="430">
        <v>1</v>
      </c>
      <c r="ADE38" s="430">
        <v>2</v>
      </c>
      <c r="ADF38" s="430">
        <v>2</v>
      </c>
      <c r="ADG38" s="430">
        <v>2</v>
      </c>
      <c r="ADH38" s="430">
        <v>2</v>
      </c>
      <c r="ADI38" s="430">
        <v>1</v>
      </c>
      <c r="ADJ38" s="430">
        <v>3</v>
      </c>
      <c r="ADK38" s="430" t="s">
        <v>7854</v>
      </c>
      <c r="ADL38" s="430">
        <v>2</v>
      </c>
      <c r="ADM38" s="430">
        <v>2</v>
      </c>
      <c r="ADN38" s="430">
        <v>2</v>
      </c>
      <c r="ADO38" s="430">
        <v>2</v>
      </c>
      <c r="ADP38" s="430">
        <v>2</v>
      </c>
      <c r="ADQ38" s="430">
        <v>2</v>
      </c>
      <c r="ADR38" s="430">
        <v>2</v>
      </c>
      <c r="ADS38" s="430">
        <v>2</v>
      </c>
      <c r="ADT38" s="430" t="s">
        <v>7855</v>
      </c>
      <c r="ADU38" s="430">
        <v>2</v>
      </c>
      <c r="ADV38" s="430">
        <v>2</v>
      </c>
      <c r="ADW38" s="430">
        <v>2</v>
      </c>
      <c r="ADX38" s="430">
        <v>2</v>
      </c>
      <c r="ADY38" s="430">
        <v>2</v>
      </c>
      <c r="ADZ38" s="430">
        <v>2</v>
      </c>
      <c r="AEA38" s="430">
        <v>2</v>
      </c>
      <c r="AEB38" s="430">
        <v>2</v>
      </c>
      <c r="AEC38" s="430" t="s">
        <v>7856</v>
      </c>
      <c r="AED38" s="430">
        <v>2</v>
      </c>
      <c r="AEE38" s="430">
        <v>2</v>
      </c>
      <c r="AEF38" s="430">
        <v>2</v>
      </c>
      <c r="AEG38" s="430">
        <v>2</v>
      </c>
      <c r="AEH38" s="430">
        <v>2</v>
      </c>
      <c r="AEI38" s="430">
        <v>2</v>
      </c>
      <c r="AEJ38" s="430">
        <v>2</v>
      </c>
      <c r="AEK38" s="430">
        <v>2</v>
      </c>
      <c r="AEL38" s="430" t="s">
        <v>7857</v>
      </c>
      <c r="AEM38" s="430">
        <v>2</v>
      </c>
      <c r="AEN38" s="430">
        <v>2</v>
      </c>
      <c r="AEO38" s="430">
        <v>2</v>
      </c>
      <c r="AEP38" s="430">
        <v>2</v>
      </c>
      <c r="AEQ38" s="430">
        <v>2</v>
      </c>
      <c r="AER38" s="430">
        <v>2</v>
      </c>
      <c r="AES38" s="430">
        <v>2</v>
      </c>
      <c r="AET38" s="430">
        <v>2</v>
      </c>
      <c r="AEU38" s="430" t="s">
        <v>7858</v>
      </c>
      <c r="AEV38" s="430">
        <v>2</v>
      </c>
      <c r="AEW38" s="430">
        <v>2</v>
      </c>
      <c r="AEX38" s="430">
        <v>2</v>
      </c>
      <c r="AEY38" s="430">
        <v>2</v>
      </c>
      <c r="AEZ38" s="430">
        <v>2</v>
      </c>
      <c r="AFA38" s="430">
        <v>2</v>
      </c>
      <c r="AFB38" s="430">
        <v>2</v>
      </c>
      <c r="AFC38" s="430">
        <v>2</v>
      </c>
      <c r="AFD38" s="430" t="s">
        <v>1226</v>
      </c>
      <c r="AFE38" s="430" t="s">
        <v>1226</v>
      </c>
      <c r="AFF38" s="430" t="s">
        <v>1226</v>
      </c>
      <c r="AFG38" s="430" t="s">
        <v>1226</v>
      </c>
      <c r="AFH38" s="430" t="s">
        <v>1226</v>
      </c>
      <c r="AFI38" s="430" t="s">
        <v>1226</v>
      </c>
      <c r="AFJ38" s="430" t="s">
        <v>1226</v>
      </c>
      <c r="AFK38" s="430" t="s">
        <v>1226</v>
      </c>
      <c r="AFL38" s="430" t="s">
        <v>1226</v>
      </c>
      <c r="AFM38" s="430" t="s">
        <v>1226</v>
      </c>
      <c r="AFN38" s="430" t="s">
        <v>1226</v>
      </c>
      <c r="AFO38" s="430" t="s">
        <v>1226</v>
      </c>
      <c r="AFP38" s="430" t="s">
        <v>1226</v>
      </c>
      <c r="AFQ38" s="430" t="s">
        <v>1226</v>
      </c>
      <c r="AFR38" s="430" t="s">
        <v>1226</v>
      </c>
      <c r="AFS38" s="430" t="s">
        <v>1226</v>
      </c>
      <c r="AFT38" s="430" t="s">
        <v>1226</v>
      </c>
      <c r="AFU38" s="430" t="s">
        <v>1226</v>
      </c>
      <c r="AFV38" s="430" t="s">
        <v>1226</v>
      </c>
      <c r="AFW38" s="430" t="s">
        <v>1226</v>
      </c>
      <c r="AFX38" s="430" t="s">
        <v>1226</v>
      </c>
      <c r="AFY38" s="430" t="s">
        <v>1226</v>
      </c>
      <c r="AFZ38" s="430" t="s">
        <v>1226</v>
      </c>
      <c r="AGA38" s="430" t="s">
        <v>1226</v>
      </c>
      <c r="AGB38" s="430" t="s">
        <v>1226</v>
      </c>
      <c r="AGC38" s="430" t="s">
        <v>1226</v>
      </c>
      <c r="AGD38" s="430" t="s">
        <v>1226</v>
      </c>
      <c r="AGE38" s="430">
        <v>1</v>
      </c>
      <c r="AGF38" s="430" t="s">
        <v>7859</v>
      </c>
      <c r="AGG38" s="430" t="s">
        <v>7860</v>
      </c>
      <c r="AGH38" s="430">
        <v>1</v>
      </c>
      <c r="AGI38" s="430">
        <v>1</v>
      </c>
      <c r="AGJ38" s="430">
        <v>1</v>
      </c>
      <c r="AGK38" s="430">
        <v>1</v>
      </c>
      <c r="AGL38" s="430">
        <v>1</v>
      </c>
      <c r="AGM38" s="430">
        <v>1</v>
      </c>
      <c r="AGN38" s="430" t="s">
        <v>1226</v>
      </c>
      <c r="AGO38" s="430" t="s">
        <v>1226</v>
      </c>
      <c r="AGP38" s="430">
        <v>1</v>
      </c>
      <c r="AGQ38" s="430">
        <v>1</v>
      </c>
      <c r="AGR38" s="430">
        <v>0</v>
      </c>
      <c r="AGS38" s="430" t="s">
        <v>1066</v>
      </c>
      <c r="AGT38" s="430" t="s">
        <v>7861</v>
      </c>
      <c r="AGU38" s="430">
        <v>1</v>
      </c>
      <c r="AGV38" s="430">
        <v>1</v>
      </c>
      <c r="AGW38" s="430">
        <v>2</v>
      </c>
      <c r="AGX38" s="430">
        <v>1</v>
      </c>
      <c r="AGY38" s="430">
        <v>1</v>
      </c>
      <c r="AGZ38" s="430">
        <v>1</v>
      </c>
      <c r="AHA38" s="430">
        <v>4</v>
      </c>
      <c r="AHB38" s="430">
        <v>3</v>
      </c>
      <c r="AHC38" s="430">
        <v>1</v>
      </c>
      <c r="AHD38" s="430">
        <v>1</v>
      </c>
      <c r="AHE38" s="430">
        <v>4</v>
      </c>
      <c r="AHF38" s="430">
        <v>4</v>
      </c>
      <c r="AHG38" s="430">
        <v>0</v>
      </c>
      <c r="AHH38" s="430" t="s">
        <v>1226</v>
      </c>
      <c r="AHI38" s="430" t="s">
        <v>1226</v>
      </c>
      <c r="AHJ38" s="430" t="s">
        <v>1226</v>
      </c>
      <c r="AHK38" s="430">
        <v>1</v>
      </c>
      <c r="AHL38" s="430">
        <v>0</v>
      </c>
      <c r="AHM38" s="430">
        <v>3</v>
      </c>
      <c r="AHN38" s="430" t="s">
        <v>1226</v>
      </c>
      <c r="AHO38" s="430">
        <v>1</v>
      </c>
      <c r="AHP38" s="430">
        <v>1</v>
      </c>
      <c r="AHQ38" s="430">
        <v>3</v>
      </c>
      <c r="AHR38" s="430" t="s">
        <v>1226</v>
      </c>
      <c r="AHS38" s="430" t="s">
        <v>7862</v>
      </c>
      <c r="AHT38" s="430" t="s">
        <v>7863</v>
      </c>
      <c r="AHU38" s="430">
        <v>0.75</v>
      </c>
      <c r="AHV38" s="430">
        <v>0.75</v>
      </c>
      <c r="AHW38" s="430">
        <v>0.75</v>
      </c>
      <c r="AHX38" s="430">
        <v>0.5</v>
      </c>
      <c r="AHY38" s="430">
        <v>0</v>
      </c>
      <c r="AHZ38" s="430">
        <v>0</v>
      </c>
      <c r="AIA38" s="430">
        <v>0</v>
      </c>
      <c r="AIB38" s="430">
        <v>0</v>
      </c>
      <c r="AIC38" s="430">
        <v>0</v>
      </c>
      <c r="AID38" s="430">
        <v>0</v>
      </c>
      <c r="AIE38" s="430">
        <v>0</v>
      </c>
      <c r="AIF38" s="430">
        <v>0</v>
      </c>
      <c r="AIG38" s="430">
        <v>0</v>
      </c>
      <c r="AIH38" s="430">
        <v>0</v>
      </c>
      <c r="AII38" s="430">
        <v>0</v>
      </c>
      <c r="AIJ38" s="430">
        <v>0</v>
      </c>
      <c r="AIK38" s="430">
        <v>0</v>
      </c>
      <c r="AIL38" s="430">
        <v>0</v>
      </c>
      <c r="AIM38" s="430">
        <v>0.5</v>
      </c>
      <c r="AIN38" s="430">
        <v>0.5</v>
      </c>
      <c r="AIO38" s="430">
        <v>0.5</v>
      </c>
      <c r="AIP38" s="430">
        <v>0</v>
      </c>
      <c r="AIQ38" s="430" t="s">
        <v>1226</v>
      </c>
      <c r="AIR38" s="430">
        <v>0</v>
      </c>
      <c r="AIS38" s="430" t="s">
        <v>1226</v>
      </c>
      <c r="AIT38" s="430">
        <v>0</v>
      </c>
      <c r="AIU38" s="430" t="s">
        <v>1226</v>
      </c>
    </row>
    <row r="39" spans="1:931" ht="12.75" customHeight="1" x14ac:dyDescent="0.2">
      <c r="A39" s="430" t="s">
        <v>1247</v>
      </c>
      <c r="B39" s="430" t="s">
        <v>1248</v>
      </c>
      <c r="C39" s="430" t="s">
        <v>1070</v>
      </c>
      <c r="D39" s="430" t="s">
        <v>1050</v>
      </c>
      <c r="E39" s="430" t="s">
        <v>1057</v>
      </c>
      <c r="F39" s="443">
        <v>11.117872999999999</v>
      </c>
      <c r="G39" s="443">
        <v>94243.453937446102</v>
      </c>
      <c r="H39" s="430">
        <v>1</v>
      </c>
      <c r="I39" s="430">
        <v>1</v>
      </c>
      <c r="J39" s="430">
        <v>2010</v>
      </c>
      <c r="K39" s="430">
        <v>2010</v>
      </c>
      <c r="L39" s="430" t="s">
        <v>7920</v>
      </c>
      <c r="M39" s="430" t="s">
        <v>7920</v>
      </c>
      <c r="N39" s="430">
        <v>1</v>
      </c>
      <c r="O39" s="430">
        <v>1</v>
      </c>
      <c r="P39" s="430" t="s">
        <v>7921</v>
      </c>
      <c r="Q39" s="430" t="s">
        <v>7921</v>
      </c>
      <c r="R39" s="430">
        <v>2021</v>
      </c>
      <c r="S39" s="430">
        <v>2021</v>
      </c>
      <c r="T39" s="430" t="s">
        <v>7922</v>
      </c>
      <c r="U39" s="430" t="s">
        <v>7922</v>
      </c>
      <c r="V39" s="430">
        <v>0</v>
      </c>
      <c r="W39" s="430">
        <v>0</v>
      </c>
      <c r="X39" s="430" t="s">
        <v>1226</v>
      </c>
      <c r="Y39" s="430" t="s">
        <v>1226</v>
      </c>
      <c r="Z39" s="430" t="s">
        <v>1226</v>
      </c>
      <c r="AA39" s="430" t="s">
        <v>1226</v>
      </c>
      <c r="AB39" s="430" t="s">
        <v>1226</v>
      </c>
      <c r="AC39" s="430" t="s">
        <v>1226</v>
      </c>
      <c r="AD39" s="430">
        <v>1</v>
      </c>
      <c r="AE39" s="430" t="s">
        <v>7923</v>
      </c>
      <c r="AF39" s="430">
        <v>2010</v>
      </c>
      <c r="AG39" s="430">
        <v>1</v>
      </c>
      <c r="AH39" s="430" t="s">
        <v>7923</v>
      </c>
      <c r="AI39" s="430">
        <v>2010</v>
      </c>
      <c r="AJ39" s="430">
        <v>1</v>
      </c>
      <c r="AK39" s="430" t="s">
        <v>7924</v>
      </c>
      <c r="AL39" s="430">
        <v>2012</v>
      </c>
      <c r="AM39" s="430">
        <v>0</v>
      </c>
      <c r="AN39" s="430" t="s">
        <v>1226</v>
      </c>
      <c r="AO39" s="430" t="s">
        <v>1226</v>
      </c>
      <c r="AP39" s="430">
        <v>1</v>
      </c>
      <c r="AQ39" s="430" t="s">
        <v>7925</v>
      </c>
      <c r="AR39" s="430">
        <v>2010</v>
      </c>
      <c r="AS39" s="430">
        <v>0</v>
      </c>
      <c r="AT39" s="430" t="s">
        <v>1226</v>
      </c>
      <c r="AU39" s="430" t="s">
        <v>1226</v>
      </c>
      <c r="AV39" s="430">
        <v>1</v>
      </c>
      <c r="AW39" s="430" t="s">
        <v>7926</v>
      </c>
      <c r="AX39" s="430">
        <v>2012</v>
      </c>
      <c r="AY39" s="430">
        <v>0</v>
      </c>
      <c r="AZ39" s="430" t="s">
        <v>1226</v>
      </c>
      <c r="BA39" s="430" t="s">
        <v>1226</v>
      </c>
      <c r="BB39" s="430">
        <v>0</v>
      </c>
      <c r="BC39" s="430" t="s">
        <v>1226</v>
      </c>
      <c r="BD39" s="430" t="s">
        <v>1226</v>
      </c>
      <c r="BE39" s="430">
        <v>0</v>
      </c>
      <c r="BF39" s="430" t="s">
        <v>1226</v>
      </c>
      <c r="BG39" s="430" t="s">
        <v>1226</v>
      </c>
      <c r="BH39" s="430">
        <v>0</v>
      </c>
      <c r="BI39" s="430" t="s">
        <v>1226</v>
      </c>
      <c r="BJ39" s="430" t="s">
        <v>1226</v>
      </c>
      <c r="BK39" s="430">
        <v>0</v>
      </c>
      <c r="BL39" s="430" t="s">
        <v>1226</v>
      </c>
      <c r="BM39" s="430" t="s">
        <v>1226</v>
      </c>
      <c r="BN39" s="430">
        <v>1</v>
      </c>
      <c r="BO39" s="430" t="s">
        <v>7927</v>
      </c>
      <c r="BP39" s="430">
        <v>2001</v>
      </c>
      <c r="BQ39" s="430">
        <v>1</v>
      </c>
      <c r="BR39" s="430">
        <v>1</v>
      </c>
      <c r="BS39" s="430" t="s">
        <v>7928</v>
      </c>
      <c r="BT39" s="430">
        <v>1</v>
      </c>
      <c r="BU39" s="430">
        <v>1</v>
      </c>
      <c r="BV39" s="430" t="s">
        <v>7929</v>
      </c>
      <c r="BW39" s="430">
        <v>0</v>
      </c>
      <c r="BX39" s="430" t="s">
        <v>1226</v>
      </c>
      <c r="BY39" s="430" t="s">
        <v>1226</v>
      </c>
      <c r="BZ39" s="430">
        <v>1</v>
      </c>
      <c r="CA39" s="430" t="s">
        <v>7930</v>
      </c>
      <c r="CB39" s="430">
        <v>0</v>
      </c>
      <c r="CC39" s="430" t="s">
        <v>7931</v>
      </c>
      <c r="CD39" s="430">
        <v>0.5</v>
      </c>
      <c r="CE39" s="430">
        <v>44</v>
      </c>
      <c r="CF39" s="430">
        <v>500</v>
      </c>
      <c r="CG39" s="430">
        <v>0.5</v>
      </c>
      <c r="CH39" s="430">
        <v>1</v>
      </c>
      <c r="CI39" s="430">
        <v>1400</v>
      </c>
      <c r="CJ39" s="430">
        <v>0.5</v>
      </c>
      <c r="CK39" s="430">
        <v>1</v>
      </c>
      <c r="CL39" s="430">
        <v>158</v>
      </c>
      <c r="CM39" s="430">
        <v>0.5</v>
      </c>
      <c r="CN39" s="430">
        <v>42</v>
      </c>
      <c r="CO39" s="430">
        <v>187</v>
      </c>
      <c r="CP39" s="430">
        <v>0.5</v>
      </c>
      <c r="CQ39" s="430">
        <v>11</v>
      </c>
      <c r="CR39" s="430">
        <v>31</v>
      </c>
      <c r="CS39" s="430">
        <v>0</v>
      </c>
      <c r="CT39" s="430" t="s">
        <v>7932</v>
      </c>
      <c r="CU39" s="430" t="s">
        <v>1226</v>
      </c>
      <c r="CV39" s="430" t="s">
        <v>1226</v>
      </c>
      <c r="CW39" s="430">
        <v>0.25</v>
      </c>
      <c r="CX39" s="430" t="s">
        <v>7933</v>
      </c>
      <c r="CY39" s="430" t="s">
        <v>7934</v>
      </c>
      <c r="CZ39" s="430">
        <v>2021</v>
      </c>
      <c r="DA39" s="430">
        <v>1</v>
      </c>
      <c r="DB39" s="430" t="s">
        <v>7935</v>
      </c>
      <c r="DC39" s="430" t="s">
        <v>1045</v>
      </c>
      <c r="DD39" s="430" t="s">
        <v>7936</v>
      </c>
      <c r="DE39" s="430">
        <v>0</v>
      </c>
      <c r="DF39" s="430">
        <v>0.5</v>
      </c>
      <c r="DG39" s="430">
        <v>0</v>
      </c>
      <c r="DH39" s="430" t="s">
        <v>1226</v>
      </c>
      <c r="DI39" s="430" t="s">
        <v>1226</v>
      </c>
      <c r="DJ39" s="430" t="s">
        <v>1226</v>
      </c>
      <c r="DK39" s="430">
        <v>0</v>
      </c>
      <c r="DL39" s="430" t="s">
        <v>1226</v>
      </c>
      <c r="DM39" s="430" t="s">
        <v>1226</v>
      </c>
      <c r="DN39" s="430" t="s">
        <v>1226</v>
      </c>
      <c r="DO39" s="430" t="s">
        <v>1226</v>
      </c>
      <c r="DP39" s="430" t="s">
        <v>1226</v>
      </c>
      <c r="DQ39" s="430" t="s">
        <v>1226</v>
      </c>
      <c r="DR39" s="430" t="s">
        <v>1226</v>
      </c>
      <c r="DS39" s="430" t="s">
        <v>1226</v>
      </c>
      <c r="DT39" s="430" t="s">
        <v>1226</v>
      </c>
      <c r="DU39" s="430">
        <v>0</v>
      </c>
      <c r="DV39" s="430" t="s">
        <v>1226</v>
      </c>
      <c r="DW39" s="430" t="s">
        <v>1226</v>
      </c>
      <c r="DX39" s="430" t="s">
        <v>1226</v>
      </c>
      <c r="DY39" s="430">
        <v>0.25</v>
      </c>
      <c r="DZ39" s="430" t="s">
        <v>7937</v>
      </c>
      <c r="EA39" s="430" t="s">
        <v>7938</v>
      </c>
      <c r="EB39" s="430">
        <v>2021</v>
      </c>
      <c r="EC39" s="430">
        <v>1</v>
      </c>
      <c r="ED39" s="430" t="s">
        <v>7939</v>
      </c>
      <c r="EE39" s="430" t="s">
        <v>1045</v>
      </c>
      <c r="EF39" s="430" t="s">
        <v>7936</v>
      </c>
      <c r="EG39" s="430">
        <v>0</v>
      </c>
      <c r="EH39" s="430">
        <v>0</v>
      </c>
      <c r="EI39" s="430">
        <v>0</v>
      </c>
      <c r="EJ39" s="430" t="s">
        <v>7940</v>
      </c>
      <c r="EK39" s="430" t="s">
        <v>1226</v>
      </c>
      <c r="EL39" s="430" t="s">
        <v>1226</v>
      </c>
      <c r="EM39" s="430">
        <v>0.75</v>
      </c>
      <c r="EN39" s="430" t="s">
        <v>7941</v>
      </c>
      <c r="EO39" s="430" t="s">
        <v>7942</v>
      </c>
      <c r="EP39" s="430">
        <v>2021</v>
      </c>
      <c r="EQ39" s="430">
        <v>1</v>
      </c>
      <c r="ER39" s="430" t="s">
        <v>7943</v>
      </c>
      <c r="ES39" s="430" t="s">
        <v>1045</v>
      </c>
      <c r="ET39" s="430" t="s">
        <v>7936</v>
      </c>
      <c r="EU39" s="430">
        <v>0</v>
      </c>
      <c r="EV39" s="430">
        <v>0</v>
      </c>
      <c r="EW39" s="430">
        <v>0</v>
      </c>
      <c r="EX39" s="430" t="s">
        <v>1226</v>
      </c>
      <c r="EY39" s="430" t="s">
        <v>1226</v>
      </c>
      <c r="EZ39" s="430" t="s">
        <v>1226</v>
      </c>
      <c r="FA39" s="430" t="s">
        <v>1226</v>
      </c>
      <c r="FB39" s="430" t="s">
        <v>1226</v>
      </c>
      <c r="FC39" s="430" t="s">
        <v>1226</v>
      </c>
      <c r="FD39" s="430" t="s">
        <v>1226</v>
      </c>
      <c r="FE39" s="430">
        <v>0</v>
      </c>
      <c r="FF39" s="430" t="s">
        <v>1226</v>
      </c>
      <c r="FG39" s="430" t="s">
        <v>1226</v>
      </c>
      <c r="FH39" s="430" t="s">
        <v>1226</v>
      </c>
      <c r="FI39" s="430" t="s">
        <v>1226</v>
      </c>
      <c r="FJ39" s="430" t="s">
        <v>1226</v>
      </c>
      <c r="FK39" s="430">
        <v>0</v>
      </c>
      <c r="FL39" s="430" t="s">
        <v>1226</v>
      </c>
      <c r="FM39" s="430" t="s">
        <v>1226</v>
      </c>
      <c r="FN39" s="430" t="s">
        <v>1226</v>
      </c>
      <c r="FO39" s="430" t="s">
        <v>1226</v>
      </c>
      <c r="FP39" s="430" t="s">
        <v>1226</v>
      </c>
      <c r="FQ39" s="430" t="s">
        <v>1226</v>
      </c>
      <c r="FR39" s="430" t="s">
        <v>1226</v>
      </c>
      <c r="FS39" s="430" t="s">
        <v>1226</v>
      </c>
      <c r="FT39" s="430" t="s">
        <v>1226</v>
      </c>
      <c r="FU39" s="430" t="s">
        <v>1226</v>
      </c>
      <c r="FV39" s="430" t="s">
        <v>1226</v>
      </c>
      <c r="FW39" s="430" t="s">
        <v>1226</v>
      </c>
      <c r="FX39" s="430" t="s">
        <v>1226</v>
      </c>
      <c r="FY39" s="430">
        <v>1</v>
      </c>
      <c r="FZ39" s="430">
        <v>1</v>
      </c>
      <c r="GA39" s="430">
        <v>1</v>
      </c>
      <c r="GB39" s="430" t="s">
        <v>1226</v>
      </c>
      <c r="GC39" s="430" t="s">
        <v>1226</v>
      </c>
      <c r="GD39" s="430" t="s">
        <v>1226</v>
      </c>
      <c r="GE39" s="430" t="s">
        <v>7944</v>
      </c>
      <c r="GF39" s="430">
        <v>1</v>
      </c>
      <c r="GG39" s="430">
        <v>1</v>
      </c>
      <c r="GH39" s="430">
        <v>1</v>
      </c>
      <c r="GI39" s="430" t="s">
        <v>1226</v>
      </c>
      <c r="GJ39" s="430" t="s">
        <v>1226</v>
      </c>
      <c r="GK39" s="430" t="s">
        <v>1226</v>
      </c>
      <c r="GL39" s="430" t="s">
        <v>7944</v>
      </c>
      <c r="GM39" s="430">
        <v>1</v>
      </c>
      <c r="GN39" s="430">
        <v>1</v>
      </c>
      <c r="GO39" s="430">
        <v>1</v>
      </c>
      <c r="GP39" s="430" t="s">
        <v>1226</v>
      </c>
      <c r="GQ39" s="430" t="s">
        <v>1226</v>
      </c>
      <c r="GR39" s="430" t="s">
        <v>1226</v>
      </c>
      <c r="GS39" s="430" t="s">
        <v>7945</v>
      </c>
      <c r="GT39" s="430">
        <v>1</v>
      </c>
      <c r="GU39" s="430">
        <v>1</v>
      </c>
      <c r="GV39" s="430">
        <v>1</v>
      </c>
      <c r="GW39" s="430" t="s">
        <v>1226</v>
      </c>
      <c r="GX39" s="430" t="s">
        <v>1226</v>
      </c>
      <c r="GY39" s="430" t="s">
        <v>1226</v>
      </c>
      <c r="GZ39" s="430" t="s">
        <v>7945</v>
      </c>
      <c r="HA39" s="430">
        <v>1</v>
      </c>
      <c r="HB39" s="430">
        <v>1</v>
      </c>
      <c r="HC39" s="430">
        <v>1</v>
      </c>
      <c r="HD39" s="430" t="s">
        <v>1226</v>
      </c>
      <c r="HE39" s="430" t="s">
        <v>1226</v>
      </c>
      <c r="HF39" s="430" t="s">
        <v>1226</v>
      </c>
      <c r="HG39" s="430" t="s">
        <v>7946</v>
      </c>
      <c r="HH39" s="430">
        <v>1</v>
      </c>
      <c r="HI39" s="430">
        <v>1</v>
      </c>
      <c r="HJ39" s="430">
        <v>1</v>
      </c>
      <c r="HK39" s="430" t="s">
        <v>1226</v>
      </c>
      <c r="HL39" s="430" t="s">
        <v>1226</v>
      </c>
      <c r="HM39" s="430" t="s">
        <v>1226</v>
      </c>
      <c r="HN39" s="430" t="s">
        <v>7946</v>
      </c>
      <c r="HO39" s="430">
        <v>1</v>
      </c>
      <c r="HP39" s="430">
        <v>1</v>
      </c>
      <c r="HQ39" s="430">
        <v>1</v>
      </c>
      <c r="HR39" s="430" t="s">
        <v>1226</v>
      </c>
      <c r="HS39" s="430" t="s">
        <v>1226</v>
      </c>
      <c r="HT39" s="430" t="s">
        <v>1226</v>
      </c>
      <c r="HU39" s="430" t="s">
        <v>7946</v>
      </c>
      <c r="HV39" s="430">
        <v>0</v>
      </c>
      <c r="HW39" s="430" t="s">
        <v>1226</v>
      </c>
      <c r="HX39" s="430" t="s">
        <v>1226</v>
      </c>
      <c r="HY39" s="430" t="s">
        <v>1226</v>
      </c>
      <c r="HZ39" s="430" t="s">
        <v>1226</v>
      </c>
      <c r="IA39" s="430" t="s">
        <v>1226</v>
      </c>
      <c r="IB39" s="430" t="s">
        <v>1226</v>
      </c>
      <c r="IC39" s="430">
        <v>0</v>
      </c>
      <c r="ID39" s="430" t="s">
        <v>1226</v>
      </c>
      <c r="IE39" s="430" t="s">
        <v>1226</v>
      </c>
      <c r="IF39" s="430" t="s">
        <v>1226</v>
      </c>
      <c r="IG39" s="430" t="s">
        <v>1226</v>
      </c>
      <c r="IH39" s="430" t="s">
        <v>1226</v>
      </c>
      <c r="II39" s="430" t="s">
        <v>1226</v>
      </c>
      <c r="IJ39" s="430" t="s">
        <v>1226</v>
      </c>
      <c r="IK39" s="430" t="s">
        <v>1226</v>
      </c>
      <c r="IL39" s="430">
        <v>0</v>
      </c>
      <c r="IM39" s="430" t="s">
        <v>1226</v>
      </c>
      <c r="IN39" s="430" t="s">
        <v>1226</v>
      </c>
      <c r="IO39" s="430" t="s">
        <v>1226</v>
      </c>
      <c r="IP39" s="430" t="s">
        <v>1226</v>
      </c>
      <c r="IQ39" s="430" t="s">
        <v>1226</v>
      </c>
      <c r="IR39" s="430" t="s">
        <v>1226</v>
      </c>
      <c r="IS39" s="430" t="s">
        <v>1226</v>
      </c>
      <c r="IT39" s="430" t="s">
        <v>1226</v>
      </c>
      <c r="IU39" s="430">
        <v>0</v>
      </c>
      <c r="IV39" s="430" t="s">
        <v>1226</v>
      </c>
      <c r="IW39" s="430" t="s">
        <v>1226</v>
      </c>
      <c r="IX39" s="430" t="s">
        <v>1226</v>
      </c>
      <c r="IY39" s="430" t="s">
        <v>1226</v>
      </c>
      <c r="IZ39" s="430" t="s">
        <v>1226</v>
      </c>
      <c r="JA39" s="430" t="s">
        <v>1226</v>
      </c>
      <c r="JB39" s="430" t="s">
        <v>1226</v>
      </c>
      <c r="JC39" s="430" t="s">
        <v>1226</v>
      </c>
      <c r="JD39" s="430">
        <v>0</v>
      </c>
      <c r="JE39" s="430" t="s">
        <v>1226</v>
      </c>
      <c r="JF39" s="430" t="s">
        <v>1226</v>
      </c>
      <c r="JG39" s="430" t="s">
        <v>1226</v>
      </c>
      <c r="JH39" s="430" t="s">
        <v>1226</v>
      </c>
      <c r="JI39" s="430" t="s">
        <v>1226</v>
      </c>
      <c r="JJ39" s="430" t="s">
        <v>1226</v>
      </c>
      <c r="JK39" s="430" t="s">
        <v>1226</v>
      </c>
      <c r="JL39" s="430" t="s">
        <v>1226</v>
      </c>
      <c r="JM39" s="430">
        <v>0</v>
      </c>
      <c r="JN39" s="430" t="s">
        <v>1226</v>
      </c>
      <c r="JO39" s="430" t="s">
        <v>1226</v>
      </c>
      <c r="JP39" s="430" t="s">
        <v>1226</v>
      </c>
      <c r="JQ39" s="430" t="s">
        <v>1226</v>
      </c>
      <c r="JR39" s="430" t="s">
        <v>1226</v>
      </c>
      <c r="JS39" s="430" t="s">
        <v>1226</v>
      </c>
      <c r="JT39" s="430" t="s">
        <v>1226</v>
      </c>
      <c r="JU39" s="430" t="s">
        <v>1226</v>
      </c>
      <c r="JV39" s="430">
        <v>1</v>
      </c>
      <c r="JW39" s="430">
        <v>1</v>
      </c>
      <c r="JX39" s="430">
        <v>1</v>
      </c>
      <c r="JY39" s="430">
        <v>1</v>
      </c>
      <c r="JZ39" s="430">
        <v>1</v>
      </c>
      <c r="KA39" s="430">
        <v>1</v>
      </c>
      <c r="KB39" s="430" t="s">
        <v>1226</v>
      </c>
      <c r="KC39" s="430" t="s">
        <v>1226</v>
      </c>
      <c r="KD39" s="430" t="s">
        <v>7947</v>
      </c>
      <c r="KE39" s="430">
        <v>0</v>
      </c>
      <c r="KF39" s="430" t="s">
        <v>1226</v>
      </c>
      <c r="KG39" s="430" t="s">
        <v>1226</v>
      </c>
      <c r="KH39" s="430" t="s">
        <v>1226</v>
      </c>
      <c r="KI39" s="430" t="s">
        <v>1226</v>
      </c>
      <c r="KJ39" s="430" t="s">
        <v>1226</v>
      </c>
      <c r="KK39" s="430" t="s">
        <v>1226</v>
      </c>
      <c r="KL39" s="430" t="s">
        <v>1226</v>
      </c>
      <c r="KM39" s="430" t="s">
        <v>1226</v>
      </c>
      <c r="KN39" s="430">
        <v>1</v>
      </c>
      <c r="KO39" s="430">
        <v>1</v>
      </c>
      <c r="KP39" s="430">
        <v>1</v>
      </c>
      <c r="KQ39" s="430">
        <v>1</v>
      </c>
      <c r="KR39" s="430">
        <v>1</v>
      </c>
      <c r="KS39" s="430" t="s">
        <v>1226</v>
      </c>
      <c r="KT39" s="430" t="s">
        <v>1226</v>
      </c>
      <c r="KU39" s="430" t="s">
        <v>1226</v>
      </c>
      <c r="KV39" s="430" t="s">
        <v>7947</v>
      </c>
      <c r="KW39" s="430">
        <v>0</v>
      </c>
      <c r="KX39" s="430" t="s">
        <v>1226</v>
      </c>
      <c r="KY39" s="430" t="s">
        <v>1226</v>
      </c>
      <c r="KZ39" s="430" t="s">
        <v>1226</v>
      </c>
      <c r="LA39" s="430" t="s">
        <v>1226</v>
      </c>
      <c r="LB39" s="430" t="s">
        <v>1226</v>
      </c>
      <c r="LC39" s="430" t="s">
        <v>1226</v>
      </c>
      <c r="LD39" s="430" t="s">
        <v>1226</v>
      </c>
      <c r="LE39" s="430" t="s">
        <v>1226</v>
      </c>
      <c r="LF39" s="430">
        <v>1</v>
      </c>
      <c r="LG39" s="430">
        <v>1</v>
      </c>
      <c r="LH39" s="430">
        <v>1</v>
      </c>
      <c r="LI39" s="430">
        <v>1</v>
      </c>
      <c r="LJ39" s="430">
        <v>1</v>
      </c>
      <c r="LK39" s="430" t="s">
        <v>1226</v>
      </c>
      <c r="LL39" s="430" t="s">
        <v>1226</v>
      </c>
      <c r="LM39" s="430">
        <v>1</v>
      </c>
      <c r="LN39" s="430" t="s">
        <v>7947</v>
      </c>
      <c r="LO39" s="430">
        <v>0</v>
      </c>
      <c r="LP39" s="430" t="s">
        <v>1226</v>
      </c>
      <c r="LQ39" s="430" t="s">
        <v>1226</v>
      </c>
      <c r="LR39" s="430" t="s">
        <v>1226</v>
      </c>
      <c r="LS39" s="430" t="s">
        <v>1226</v>
      </c>
      <c r="LT39" s="430" t="s">
        <v>1226</v>
      </c>
      <c r="LU39" s="430" t="s">
        <v>1226</v>
      </c>
      <c r="LV39" s="430" t="s">
        <v>1226</v>
      </c>
      <c r="LW39" s="430" t="s">
        <v>1226</v>
      </c>
      <c r="LX39" s="430">
        <v>0</v>
      </c>
      <c r="LY39" s="430" t="s">
        <v>1226</v>
      </c>
      <c r="LZ39" s="430" t="s">
        <v>1226</v>
      </c>
      <c r="MA39" s="430" t="s">
        <v>1226</v>
      </c>
      <c r="MB39" s="430" t="s">
        <v>1226</v>
      </c>
      <c r="MC39" s="430" t="s">
        <v>1226</v>
      </c>
      <c r="MD39" s="430" t="s">
        <v>1226</v>
      </c>
      <c r="ME39" s="430" t="s">
        <v>1226</v>
      </c>
      <c r="MF39" s="430" t="s">
        <v>1226</v>
      </c>
      <c r="MG39" s="430">
        <v>15</v>
      </c>
      <c r="MH39" s="444">
        <v>3027.4</v>
      </c>
      <c r="MI39" s="444">
        <v>201.82666666666668</v>
      </c>
      <c r="MJ39" s="430" t="s">
        <v>1226</v>
      </c>
      <c r="MK39" s="444" t="s">
        <v>1226</v>
      </c>
      <c r="ML39" s="444" t="s">
        <v>1226</v>
      </c>
      <c r="MM39" s="430">
        <v>16</v>
      </c>
      <c r="MN39" s="444">
        <v>3128</v>
      </c>
      <c r="MO39" s="444">
        <v>195.5</v>
      </c>
      <c r="MP39" s="430">
        <v>16</v>
      </c>
      <c r="MQ39" s="444">
        <v>49</v>
      </c>
      <c r="MR39" s="444">
        <v>3.0625</v>
      </c>
      <c r="MS39" s="430" t="s">
        <v>1226</v>
      </c>
      <c r="MT39" s="443" t="s">
        <v>1226</v>
      </c>
      <c r="MU39" s="443" t="s">
        <v>1226</v>
      </c>
      <c r="MV39" s="430" t="s">
        <v>1226</v>
      </c>
      <c r="MW39" s="444" t="s">
        <v>1226</v>
      </c>
      <c r="MX39" s="444" t="s">
        <v>1226</v>
      </c>
      <c r="MY39" s="430">
        <v>1</v>
      </c>
      <c r="MZ39" s="430" t="s">
        <v>7948</v>
      </c>
      <c r="NA39" s="430">
        <v>1</v>
      </c>
      <c r="NB39" s="430" t="s">
        <v>7949</v>
      </c>
      <c r="NC39" s="430">
        <v>1</v>
      </c>
      <c r="ND39" s="430" t="s">
        <v>7950</v>
      </c>
      <c r="NE39" s="430">
        <v>1</v>
      </c>
      <c r="NF39" s="430" t="s">
        <v>7951</v>
      </c>
      <c r="NG39" s="430">
        <v>1</v>
      </c>
      <c r="NH39" s="430" t="s">
        <v>7952</v>
      </c>
      <c r="NI39" s="430">
        <v>1</v>
      </c>
      <c r="NJ39" s="430" t="s">
        <v>7953</v>
      </c>
      <c r="NK39" s="430">
        <v>1</v>
      </c>
      <c r="NL39" s="430" t="s">
        <v>7954</v>
      </c>
      <c r="NM39" s="430">
        <v>1</v>
      </c>
      <c r="NN39" s="430" t="s">
        <v>7955</v>
      </c>
      <c r="NO39" s="430">
        <v>1</v>
      </c>
      <c r="NP39" s="430" t="s">
        <v>7956</v>
      </c>
      <c r="NQ39" s="430">
        <v>1</v>
      </c>
      <c r="NR39" s="430">
        <v>18</v>
      </c>
      <c r="NS39" s="430" t="s">
        <v>7957</v>
      </c>
      <c r="NT39" s="430" t="s">
        <v>7958</v>
      </c>
      <c r="NU39" s="430">
        <v>0</v>
      </c>
      <c r="NV39" s="430" t="s">
        <v>7959</v>
      </c>
      <c r="NW39" s="430" t="s">
        <v>7960</v>
      </c>
      <c r="NX39" s="430">
        <v>3</v>
      </c>
      <c r="NY39" s="430">
        <v>18</v>
      </c>
      <c r="NZ39" s="430">
        <v>6</v>
      </c>
      <c r="OA39" s="430">
        <v>0.5396715720713845</v>
      </c>
      <c r="OB39" s="430">
        <v>1</v>
      </c>
      <c r="OC39" s="430">
        <v>0</v>
      </c>
      <c r="OD39" s="430">
        <v>0</v>
      </c>
      <c r="OE39" s="430">
        <v>100</v>
      </c>
      <c r="OF39" s="430">
        <v>2030</v>
      </c>
      <c r="OG39" s="430" t="s">
        <v>1226</v>
      </c>
      <c r="OH39" s="430" t="s">
        <v>1226</v>
      </c>
      <c r="OI39" s="430" t="s">
        <v>1226</v>
      </c>
      <c r="OJ39" s="430" t="s">
        <v>1226</v>
      </c>
      <c r="OK39" s="430" t="s">
        <v>7961</v>
      </c>
      <c r="OL39" s="430" t="s">
        <v>1226</v>
      </c>
      <c r="OM39" s="430" t="s">
        <v>1226</v>
      </c>
      <c r="ON39" s="430" t="s">
        <v>7962</v>
      </c>
      <c r="OO39" s="430" t="s">
        <v>1226</v>
      </c>
      <c r="OP39" s="430" t="s">
        <v>1226</v>
      </c>
      <c r="OQ39" s="430" t="s">
        <v>7963</v>
      </c>
      <c r="OR39" s="430" t="s">
        <v>1226</v>
      </c>
      <c r="OS39" s="430" t="s">
        <v>1226</v>
      </c>
      <c r="OT39" s="430">
        <v>1</v>
      </c>
      <c r="OU39" s="430" t="s">
        <v>1226</v>
      </c>
      <c r="OV39" s="430" t="s">
        <v>1226</v>
      </c>
      <c r="OW39" s="430">
        <v>0</v>
      </c>
      <c r="OX39" s="430" t="s">
        <v>1226</v>
      </c>
      <c r="OY39" s="430" t="s">
        <v>1226</v>
      </c>
      <c r="OZ39" s="430" t="s">
        <v>7964</v>
      </c>
      <c r="PA39" s="430" t="s">
        <v>1226</v>
      </c>
      <c r="PB39" s="430" t="s">
        <v>1226</v>
      </c>
      <c r="PC39" s="430">
        <v>1</v>
      </c>
      <c r="PD39" s="430" t="s">
        <v>1226</v>
      </c>
      <c r="PE39" s="430" t="s">
        <v>1226</v>
      </c>
      <c r="PF39" s="430">
        <v>0</v>
      </c>
      <c r="PG39" s="430" t="s">
        <v>1226</v>
      </c>
      <c r="PH39" s="430" t="s">
        <v>1226</v>
      </c>
      <c r="PI39" s="430">
        <v>0</v>
      </c>
      <c r="PJ39" s="430" t="s">
        <v>1226</v>
      </c>
      <c r="PK39" s="430" t="s">
        <v>1226</v>
      </c>
      <c r="PL39" s="430">
        <v>0</v>
      </c>
      <c r="PM39" s="430" t="s">
        <v>1226</v>
      </c>
      <c r="PN39" s="430" t="s">
        <v>1226</v>
      </c>
      <c r="PO39" s="430">
        <v>0</v>
      </c>
      <c r="PP39" s="430" t="s">
        <v>1226</v>
      </c>
      <c r="PQ39" s="430" t="s">
        <v>1226</v>
      </c>
      <c r="PR39" s="430">
        <v>0</v>
      </c>
      <c r="PS39" s="430" t="s">
        <v>1226</v>
      </c>
      <c r="PT39" s="430" t="s">
        <v>1226</v>
      </c>
      <c r="PU39" s="430">
        <v>82.7</v>
      </c>
      <c r="PV39" s="430">
        <v>2007</v>
      </c>
      <c r="PW39" s="430" t="s">
        <v>1226</v>
      </c>
      <c r="PX39" s="430" t="s">
        <v>1226</v>
      </c>
      <c r="PY39" s="430" t="s">
        <v>1226</v>
      </c>
      <c r="PZ39" s="430" t="s">
        <v>1226</v>
      </c>
      <c r="QA39" s="430">
        <v>96.6</v>
      </c>
      <c r="QB39" s="430">
        <v>2018</v>
      </c>
      <c r="QC39" s="430" t="s">
        <v>1226</v>
      </c>
      <c r="QD39" s="430" t="s">
        <v>1226</v>
      </c>
      <c r="QE39" s="430" t="s">
        <v>1226</v>
      </c>
      <c r="QF39" s="430" t="s">
        <v>1226</v>
      </c>
      <c r="QG39" s="430" t="s">
        <v>7965</v>
      </c>
      <c r="QH39" s="430" t="s">
        <v>1226</v>
      </c>
      <c r="QI39" s="430" t="s">
        <v>1226</v>
      </c>
      <c r="QJ39" s="430">
        <v>1</v>
      </c>
      <c r="QK39" s="430">
        <v>0</v>
      </c>
      <c r="QL39" s="430">
        <v>0</v>
      </c>
      <c r="QM39" s="430">
        <v>100</v>
      </c>
      <c r="QN39" s="430">
        <v>2030</v>
      </c>
      <c r="QO39" s="430" t="s">
        <v>1226</v>
      </c>
      <c r="QP39" s="430" t="s">
        <v>1226</v>
      </c>
      <c r="QQ39" s="430" t="s">
        <v>1226</v>
      </c>
      <c r="QR39" s="430" t="s">
        <v>1226</v>
      </c>
      <c r="QS39" s="430" t="s">
        <v>7966</v>
      </c>
      <c r="QT39" s="430" t="s">
        <v>1226</v>
      </c>
      <c r="QU39" s="430" t="s">
        <v>1226</v>
      </c>
      <c r="QV39" s="430" t="s">
        <v>7967</v>
      </c>
      <c r="QW39" s="430" t="s">
        <v>1226</v>
      </c>
      <c r="QX39" s="430" t="s">
        <v>1226</v>
      </c>
      <c r="QY39" s="430" t="s">
        <v>7968</v>
      </c>
      <c r="QZ39" s="430" t="s">
        <v>1226</v>
      </c>
      <c r="RA39" s="430" t="s">
        <v>1226</v>
      </c>
      <c r="RB39" s="430">
        <v>1</v>
      </c>
      <c r="RC39" s="430" t="s">
        <v>1226</v>
      </c>
      <c r="RD39" s="430" t="s">
        <v>1226</v>
      </c>
      <c r="RE39" s="430" t="s">
        <v>7969</v>
      </c>
      <c r="RF39" s="430" t="s">
        <v>1226</v>
      </c>
      <c r="RG39" s="430" t="s">
        <v>1226</v>
      </c>
      <c r="RH39" s="430">
        <v>0</v>
      </c>
      <c r="RI39" s="430" t="s">
        <v>1226</v>
      </c>
      <c r="RJ39" s="430" t="s">
        <v>1226</v>
      </c>
      <c r="RK39" s="430" t="s">
        <v>1226</v>
      </c>
      <c r="RL39" s="430" t="s">
        <v>1226</v>
      </c>
      <c r="RM39" s="430" t="s">
        <v>1226</v>
      </c>
      <c r="RN39" s="430">
        <v>1</v>
      </c>
      <c r="RO39" s="430" t="s">
        <v>7970</v>
      </c>
      <c r="RP39" s="430" t="s">
        <v>1226</v>
      </c>
      <c r="RQ39" s="430" t="s">
        <v>1226</v>
      </c>
      <c r="RR39" s="430" t="s">
        <v>1226</v>
      </c>
      <c r="RS39" s="430" t="s">
        <v>1226</v>
      </c>
      <c r="RT39" s="430">
        <v>0</v>
      </c>
      <c r="RU39" s="430" t="s">
        <v>1226</v>
      </c>
      <c r="RV39" s="430" t="s">
        <v>1226</v>
      </c>
      <c r="RW39" s="430" t="s">
        <v>1226</v>
      </c>
      <c r="RX39" s="430" t="s">
        <v>1226</v>
      </c>
      <c r="RY39" s="430" t="s">
        <v>1226</v>
      </c>
      <c r="RZ39" s="430">
        <v>0</v>
      </c>
      <c r="SA39" s="430" t="s">
        <v>1226</v>
      </c>
      <c r="SB39" s="430" t="s">
        <v>1226</v>
      </c>
      <c r="SC39" s="430" t="s">
        <v>1226</v>
      </c>
      <c r="SD39" s="430" t="s">
        <v>1226</v>
      </c>
      <c r="SE39" s="430" t="s">
        <v>1226</v>
      </c>
      <c r="SF39" s="430">
        <v>1</v>
      </c>
      <c r="SG39" s="430" t="s">
        <v>7971</v>
      </c>
      <c r="SH39" s="430" t="s">
        <v>1226</v>
      </c>
      <c r="SI39" s="430" t="s">
        <v>1226</v>
      </c>
      <c r="SJ39" s="430" t="s">
        <v>1226</v>
      </c>
      <c r="SK39" s="430" t="s">
        <v>1226</v>
      </c>
      <c r="SL39" s="430">
        <v>1</v>
      </c>
      <c r="SM39" s="430" t="s">
        <v>7972</v>
      </c>
      <c r="SN39" s="430" t="s">
        <v>1226</v>
      </c>
      <c r="SO39" s="430" t="s">
        <v>1226</v>
      </c>
      <c r="SP39" s="430" t="s">
        <v>1226</v>
      </c>
      <c r="SQ39" s="430" t="s">
        <v>1226</v>
      </c>
      <c r="SR39" s="430">
        <v>86.1</v>
      </c>
      <c r="SS39" s="430">
        <v>2007</v>
      </c>
      <c r="ST39" s="430" t="s">
        <v>1226</v>
      </c>
      <c r="SU39" s="430" t="s">
        <v>1226</v>
      </c>
      <c r="SV39" s="430" t="s">
        <v>1226</v>
      </c>
      <c r="SW39" s="430" t="s">
        <v>1226</v>
      </c>
      <c r="SX39" s="430">
        <v>92.4</v>
      </c>
      <c r="SY39" s="430">
        <v>2018</v>
      </c>
      <c r="SZ39" s="430" t="s">
        <v>1226</v>
      </c>
      <c r="TA39" s="430" t="s">
        <v>1226</v>
      </c>
      <c r="TB39" s="430" t="s">
        <v>1226</v>
      </c>
      <c r="TC39" s="430" t="s">
        <v>1226</v>
      </c>
      <c r="TD39" s="430" t="s">
        <v>7973</v>
      </c>
      <c r="TE39" s="430" t="s">
        <v>1226</v>
      </c>
      <c r="TF39" s="430" t="s">
        <v>1226</v>
      </c>
      <c r="TG39" s="430">
        <v>0</v>
      </c>
      <c r="TH39" s="430">
        <v>0</v>
      </c>
      <c r="TI39" s="430">
        <v>0</v>
      </c>
      <c r="TJ39" s="430" t="s">
        <v>1226</v>
      </c>
      <c r="TK39" s="430" t="s">
        <v>1226</v>
      </c>
      <c r="TL39" s="430" t="s">
        <v>1226</v>
      </c>
      <c r="TM39" s="430" t="s">
        <v>1226</v>
      </c>
      <c r="TN39" s="430" t="s">
        <v>1226</v>
      </c>
      <c r="TO39" s="430" t="s">
        <v>1226</v>
      </c>
      <c r="TP39" s="430" t="s">
        <v>1226</v>
      </c>
      <c r="TQ39" s="430" t="s">
        <v>1226</v>
      </c>
      <c r="TR39" s="430" t="s">
        <v>1226</v>
      </c>
      <c r="TS39" s="430" t="s">
        <v>1226</v>
      </c>
      <c r="TT39" s="430" t="s">
        <v>1226</v>
      </c>
      <c r="TU39" s="430" t="s">
        <v>1226</v>
      </c>
      <c r="TV39" s="430" t="s">
        <v>1226</v>
      </c>
      <c r="TW39" s="430" t="s">
        <v>1226</v>
      </c>
      <c r="TX39" s="430" t="s">
        <v>1226</v>
      </c>
      <c r="TY39" s="430" t="s">
        <v>1226</v>
      </c>
      <c r="TZ39" s="430" t="s">
        <v>1226</v>
      </c>
      <c r="UA39" s="430" t="s">
        <v>1226</v>
      </c>
      <c r="UB39" s="430" t="s">
        <v>1226</v>
      </c>
      <c r="UC39" s="430" t="s">
        <v>1226</v>
      </c>
      <c r="UD39" s="430" t="s">
        <v>1226</v>
      </c>
      <c r="UE39" s="430" t="s">
        <v>1226</v>
      </c>
      <c r="UF39" s="430" t="s">
        <v>1226</v>
      </c>
      <c r="UG39" s="430" t="s">
        <v>1226</v>
      </c>
      <c r="UH39" s="430" t="s">
        <v>1226</v>
      </c>
      <c r="UI39" s="430" t="s">
        <v>1226</v>
      </c>
      <c r="UJ39" s="430" t="s">
        <v>1226</v>
      </c>
      <c r="UK39" s="430" t="s">
        <v>1226</v>
      </c>
      <c r="UL39" s="430" t="s">
        <v>1226</v>
      </c>
      <c r="UM39" s="430" t="s">
        <v>1226</v>
      </c>
      <c r="UN39" s="430" t="s">
        <v>1226</v>
      </c>
      <c r="UO39" s="430" t="s">
        <v>1226</v>
      </c>
      <c r="UP39" s="430" t="s">
        <v>1226</v>
      </c>
      <c r="UQ39" s="430" t="s">
        <v>1226</v>
      </c>
      <c r="UR39" s="430" t="s">
        <v>1226</v>
      </c>
      <c r="US39" s="430" t="s">
        <v>1226</v>
      </c>
      <c r="UT39" s="430">
        <v>1</v>
      </c>
      <c r="UU39" s="430">
        <v>100</v>
      </c>
      <c r="UV39" s="430">
        <v>2024</v>
      </c>
      <c r="UW39" s="430" t="s">
        <v>7974</v>
      </c>
      <c r="UX39" s="430" t="s">
        <v>7975</v>
      </c>
      <c r="UY39" s="430" t="s">
        <v>1466</v>
      </c>
      <c r="UZ39" s="430" t="s">
        <v>1226</v>
      </c>
      <c r="VA39" s="430" t="s">
        <v>1226</v>
      </c>
      <c r="VB39" s="430" t="s">
        <v>1226</v>
      </c>
      <c r="VC39" s="430" t="s">
        <v>1226</v>
      </c>
      <c r="VD39" s="430">
        <v>0</v>
      </c>
      <c r="VE39" s="430" t="s">
        <v>1226</v>
      </c>
      <c r="VF39" s="430" t="s">
        <v>1226</v>
      </c>
      <c r="VG39" s="430" t="s">
        <v>1226</v>
      </c>
      <c r="VH39" s="430" t="s">
        <v>1226</v>
      </c>
      <c r="VI39" s="430" t="s">
        <v>1226</v>
      </c>
      <c r="VJ39" s="430" t="s">
        <v>1226</v>
      </c>
      <c r="VK39" s="430" t="s">
        <v>1226</v>
      </c>
      <c r="VL39" s="430" t="s">
        <v>1226</v>
      </c>
      <c r="VM39" s="430" t="s">
        <v>1226</v>
      </c>
      <c r="VN39" s="430">
        <v>1</v>
      </c>
      <c r="VO39" s="430">
        <v>100</v>
      </c>
      <c r="VP39" s="430">
        <v>2030</v>
      </c>
      <c r="VQ39" s="430" t="s">
        <v>7976</v>
      </c>
      <c r="VR39" s="430" t="s">
        <v>7977</v>
      </c>
      <c r="VS39" s="430">
        <v>1</v>
      </c>
      <c r="VT39" s="430">
        <v>100</v>
      </c>
      <c r="VU39" s="430">
        <v>2030</v>
      </c>
      <c r="VV39" s="430" t="s">
        <v>7978</v>
      </c>
      <c r="VW39" s="430" t="s">
        <v>7979</v>
      </c>
      <c r="VX39" s="430">
        <v>1</v>
      </c>
      <c r="VY39" s="430">
        <v>81.900000000000006</v>
      </c>
      <c r="VZ39" s="430">
        <v>2024</v>
      </c>
      <c r="WA39" s="430" t="s">
        <v>7980</v>
      </c>
      <c r="WB39" s="430" t="s">
        <v>7981</v>
      </c>
      <c r="WC39" s="430">
        <v>0</v>
      </c>
      <c r="WD39" s="430" t="s">
        <v>1226</v>
      </c>
      <c r="WE39" s="430" t="s">
        <v>1226</v>
      </c>
      <c r="WF39" s="430" t="s">
        <v>1226</v>
      </c>
      <c r="WG39" s="430" t="s">
        <v>1226</v>
      </c>
      <c r="WH39" s="430">
        <v>1</v>
      </c>
      <c r="WI39" s="430">
        <v>24.77</v>
      </c>
      <c r="WJ39" s="430">
        <v>2024</v>
      </c>
      <c r="WK39" s="430" t="s">
        <v>7982</v>
      </c>
      <c r="WL39" s="430" t="s">
        <v>7981</v>
      </c>
      <c r="WM39" s="430">
        <v>0</v>
      </c>
      <c r="WN39" s="430" t="s">
        <v>1226</v>
      </c>
      <c r="WO39" s="430" t="s">
        <v>1226</v>
      </c>
      <c r="WP39" s="430" t="s">
        <v>1226</v>
      </c>
      <c r="WQ39" s="430" t="s">
        <v>1226</v>
      </c>
      <c r="WR39" s="430">
        <v>0</v>
      </c>
      <c r="WS39" s="430" t="s">
        <v>1226</v>
      </c>
      <c r="WT39" s="430" t="s">
        <v>1226</v>
      </c>
      <c r="WU39" s="430" t="s">
        <v>1226</v>
      </c>
      <c r="WV39" s="430" t="s">
        <v>1226</v>
      </c>
      <c r="WW39" s="430">
        <v>0</v>
      </c>
      <c r="WX39" s="430" t="s">
        <v>1226</v>
      </c>
      <c r="WY39" s="430" t="s">
        <v>1226</v>
      </c>
      <c r="WZ39" s="430" t="s">
        <v>1226</v>
      </c>
      <c r="XA39" s="430" t="s">
        <v>1226</v>
      </c>
      <c r="XB39" s="430">
        <v>1</v>
      </c>
      <c r="XC39" s="430">
        <v>0</v>
      </c>
      <c r="XD39" s="430">
        <v>2030</v>
      </c>
      <c r="XE39" s="430" t="s">
        <v>7983</v>
      </c>
      <c r="XF39" s="430" t="s">
        <v>7984</v>
      </c>
      <c r="XG39" s="430">
        <v>3.5</v>
      </c>
      <c r="XH39" s="430">
        <v>2012</v>
      </c>
      <c r="XI39" s="430">
        <v>2.2000000000000002</v>
      </c>
      <c r="XJ39" s="430">
        <v>2018</v>
      </c>
      <c r="XK39" s="430" t="s">
        <v>1226</v>
      </c>
      <c r="XL39" s="430">
        <v>0</v>
      </c>
      <c r="XM39" s="430" t="s">
        <v>1226</v>
      </c>
      <c r="XN39" s="430">
        <v>0</v>
      </c>
      <c r="XO39" s="430" t="s">
        <v>1226</v>
      </c>
      <c r="XP39" s="430">
        <v>0</v>
      </c>
      <c r="XQ39" s="430" t="s">
        <v>1226</v>
      </c>
      <c r="XR39" s="430" t="s">
        <v>1226</v>
      </c>
      <c r="XS39" s="430" t="s">
        <v>1226</v>
      </c>
      <c r="XT39" s="430">
        <v>0</v>
      </c>
      <c r="XU39" s="430" t="s">
        <v>1226</v>
      </c>
      <c r="XV39" s="430">
        <v>0</v>
      </c>
      <c r="XW39" s="430" t="s">
        <v>1226</v>
      </c>
      <c r="XX39" s="430">
        <v>0</v>
      </c>
      <c r="XY39" s="430" t="s">
        <v>1226</v>
      </c>
      <c r="XZ39" s="430" t="s">
        <v>1226</v>
      </c>
      <c r="YA39" s="430">
        <v>1</v>
      </c>
      <c r="YB39" s="430" t="s">
        <v>1226</v>
      </c>
      <c r="YC39" s="430" t="s">
        <v>1226</v>
      </c>
      <c r="YD39" s="430" t="s">
        <v>1226</v>
      </c>
      <c r="YE39" s="430" t="s">
        <v>1226</v>
      </c>
      <c r="YF39" s="430" t="s">
        <v>1226</v>
      </c>
      <c r="YG39" s="430" t="s">
        <v>1226</v>
      </c>
      <c r="YH39" s="430" t="s">
        <v>1226</v>
      </c>
      <c r="YI39" s="430">
        <v>1</v>
      </c>
      <c r="YJ39" s="430" t="s">
        <v>1226</v>
      </c>
      <c r="YK39" s="430" t="s">
        <v>1226</v>
      </c>
      <c r="YL39" s="430" t="s">
        <v>1226</v>
      </c>
      <c r="YM39" s="430" t="s">
        <v>1226</v>
      </c>
      <c r="YN39" s="430" t="s">
        <v>1226</v>
      </c>
      <c r="YO39" s="430" t="s">
        <v>1226</v>
      </c>
      <c r="YP39" s="430" t="s">
        <v>1226</v>
      </c>
      <c r="YQ39" s="430" t="s">
        <v>1226</v>
      </c>
      <c r="YR39" s="430" t="s">
        <v>1226</v>
      </c>
      <c r="YS39" s="430" t="s">
        <v>1226</v>
      </c>
      <c r="YT39" s="430" t="s">
        <v>1226</v>
      </c>
      <c r="YU39" s="430" t="s">
        <v>1226</v>
      </c>
      <c r="YV39" s="430" t="s">
        <v>1226</v>
      </c>
      <c r="YW39" s="430" t="s">
        <v>1226</v>
      </c>
      <c r="YX39" s="430" t="s">
        <v>1226</v>
      </c>
      <c r="YY39" s="430" t="s">
        <v>1226</v>
      </c>
      <c r="YZ39" s="430">
        <v>1</v>
      </c>
      <c r="ZA39" s="430">
        <v>2</v>
      </c>
      <c r="ZB39" s="430">
        <v>1</v>
      </c>
      <c r="ZC39" s="430">
        <v>2</v>
      </c>
      <c r="ZD39" s="430">
        <v>0</v>
      </c>
      <c r="ZE39" s="430" t="s">
        <v>1226</v>
      </c>
      <c r="ZF39" s="430" t="s">
        <v>7985</v>
      </c>
      <c r="ZG39" s="430">
        <v>1</v>
      </c>
      <c r="ZH39" s="430">
        <v>2</v>
      </c>
      <c r="ZI39" s="430">
        <v>1</v>
      </c>
      <c r="ZJ39" s="430">
        <v>2</v>
      </c>
      <c r="ZK39" s="430">
        <v>0</v>
      </c>
      <c r="ZL39" s="430" t="s">
        <v>1226</v>
      </c>
      <c r="ZM39" s="430" t="s">
        <v>7986</v>
      </c>
      <c r="ZN39" s="430">
        <v>0</v>
      </c>
      <c r="ZO39" s="430" t="s">
        <v>1226</v>
      </c>
      <c r="ZP39" s="430">
        <v>0</v>
      </c>
      <c r="ZQ39" s="430" t="s">
        <v>1226</v>
      </c>
      <c r="ZR39" s="430">
        <v>0</v>
      </c>
      <c r="ZS39" s="430" t="s">
        <v>1226</v>
      </c>
      <c r="ZT39" s="430" t="s">
        <v>1226</v>
      </c>
      <c r="ZU39" s="430">
        <v>0</v>
      </c>
      <c r="ZV39" s="430" t="s">
        <v>1226</v>
      </c>
      <c r="ZW39" s="430">
        <v>0</v>
      </c>
      <c r="ZX39" s="430" t="s">
        <v>1226</v>
      </c>
      <c r="ZY39" s="430">
        <v>0</v>
      </c>
      <c r="ZZ39" s="430" t="s">
        <v>1226</v>
      </c>
      <c r="AAA39" s="430" t="s">
        <v>1226</v>
      </c>
      <c r="AAB39" s="430">
        <v>1</v>
      </c>
      <c r="AAC39" s="430" t="s">
        <v>1226</v>
      </c>
      <c r="AAD39" s="430" t="s">
        <v>1226</v>
      </c>
      <c r="AAE39" s="430" t="s">
        <v>1226</v>
      </c>
      <c r="AAF39" s="430" t="s">
        <v>1226</v>
      </c>
      <c r="AAG39" s="430" t="s">
        <v>1226</v>
      </c>
      <c r="AAH39" s="430" t="s">
        <v>1226</v>
      </c>
      <c r="AAI39" s="430" t="s">
        <v>1226</v>
      </c>
      <c r="AAJ39" s="430">
        <v>1</v>
      </c>
      <c r="AAK39" s="430" t="s">
        <v>1226</v>
      </c>
      <c r="AAL39" s="430" t="s">
        <v>1226</v>
      </c>
      <c r="AAM39" s="430" t="s">
        <v>1226</v>
      </c>
      <c r="AAN39" s="430" t="s">
        <v>1226</v>
      </c>
      <c r="AAO39" s="430" t="s">
        <v>1226</v>
      </c>
      <c r="AAP39" s="430" t="s">
        <v>1226</v>
      </c>
      <c r="AAQ39" s="430" t="s">
        <v>1226</v>
      </c>
      <c r="AAR39" s="430">
        <v>1</v>
      </c>
      <c r="AAS39" s="430" t="s">
        <v>1226</v>
      </c>
      <c r="AAT39" s="430" t="s">
        <v>1226</v>
      </c>
      <c r="AAU39" s="430" t="s">
        <v>1226</v>
      </c>
      <c r="AAV39" s="430" t="s">
        <v>1226</v>
      </c>
      <c r="AAW39" s="430" t="s">
        <v>1226</v>
      </c>
      <c r="AAX39" s="430" t="s">
        <v>1226</v>
      </c>
      <c r="AAY39" s="430" t="s">
        <v>1226</v>
      </c>
      <c r="AAZ39" s="430" t="s">
        <v>1226</v>
      </c>
      <c r="ABA39" s="430" t="s">
        <v>1226</v>
      </c>
      <c r="ABB39" s="430" t="s">
        <v>1226</v>
      </c>
      <c r="ABC39" s="430" t="s">
        <v>1226</v>
      </c>
      <c r="ABD39" s="430" t="s">
        <v>1226</v>
      </c>
      <c r="ABE39" s="430" t="s">
        <v>1226</v>
      </c>
      <c r="ABF39" s="430" t="s">
        <v>1226</v>
      </c>
      <c r="ABG39" s="430" t="s">
        <v>1226</v>
      </c>
      <c r="ABH39" s="430" t="s">
        <v>1226</v>
      </c>
      <c r="ABI39" s="430" t="s">
        <v>7987</v>
      </c>
      <c r="ABJ39" s="430">
        <v>3</v>
      </c>
      <c r="ABK39" s="430">
        <v>3</v>
      </c>
      <c r="ABL39" s="430">
        <v>2</v>
      </c>
      <c r="ABM39" s="430">
        <v>2</v>
      </c>
      <c r="ABN39" s="430">
        <v>2</v>
      </c>
      <c r="ABO39" s="430">
        <v>3</v>
      </c>
      <c r="ABP39" s="430">
        <v>3</v>
      </c>
      <c r="ABQ39" s="430">
        <v>3</v>
      </c>
      <c r="ABR39" s="430" t="s">
        <v>7988</v>
      </c>
      <c r="ABS39" s="430">
        <v>3</v>
      </c>
      <c r="ABT39" s="430">
        <v>3</v>
      </c>
      <c r="ABU39" s="430">
        <v>3</v>
      </c>
      <c r="ABV39" s="430">
        <v>3</v>
      </c>
      <c r="ABW39" s="430">
        <v>1</v>
      </c>
      <c r="ABX39" s="430">
        <v>2</v>
      </c>
      <c r="ABY39" s="430">
        <v>2</v>
      </c>
      <c r="ABZ39" s="430">
        <v>2</v>
      </c>
      <c r="ACA39" s="430" t="s">
        <v>7989</v>
      </c>
      <c r="ACB39" s="430">
        <v>3</v>
      </c>
      <c r="ACC39" s="430">
        <v>3</v>
      </c>
      <c r="ACD39" s="430">
        <v>3</v>
      </c>
      <c r="ACE39" s="430">
        <v>3</v>
      </c>
      <c r="ACF39" s="430">
        <v>3</v>
      </c>
      <c r="ACG39" s="430">
        <v>1</v>
      </c>
      <c r="ACH39" s="430">
        <v>1</v>
      </c>
      <c r="ACI39" s="430">
        <v>1</v>
      </c>
      <c r="ACJ39" s="430" t="s">
        <v>7990</v>
      </c>
      <c r="ACK39" s="430">
        <v>3</v>
      </c>
      <c r="ACL39" s="430">
        <v>3</v>
      </c>
      <c r="ACM39" s="430">
        <v>3</v>
      </c>
      <c r="ACN39" s="430">
        <v>3</v>
      </c>
      <c r="ACO39" s="430">
        <v>3</v>
      </c>
      <c r="ACP39" s="430">
        <v>1</v>
      </c>
      <c r="ACQ39" s="430">
        <v>1</v>
      </c>
      <c r="ACR39" s="430">
        <v>1</v>
      </c>
      <c r="ACS39" s="430" t="s">
        <v>7991</v>
      </c>
      <c r="ACT39" s="430">
        <v>3</v>
      </c>
      <c r="ACU39" s="430">
        <v>3</v>
      </c>
      <c r="ACV39" s="430">
        <v>3</v>
      </c>
      <c r="ACW39" s="430">
        <v>3</v>
      </c>
      <c r="ACX39" s="430">
        <v>3</v>
      </c>
      <c r="ACY39" s="430">
        <v>1</v>
      </c>
      <c r="ACZ39" s="430">
        <v>1</v>
      </c>
      <c r="ADA39" s="430">
        <v>1</v>
      </c>
      <c r="ADB39" s="430" t="s">
        <v>7992</v>
      </c>
      <c r="ADC39" s="430">
        <v>3</v>
      </c>
      <c r="ADD39" s="430">
        <v>3</v>
      </c>
      <c r="ADE39" s="430">
        <v>3</v>
      </c>
      <c r="ADF39" s="430">
        <v>3</v>
      </c>
      <c r="ADG39" s="430">
        <v>3</v>
      </c>
      <c r="ADH39" s="430">
        <v>1</v>
      </c>
      <c r="ADI39" s="430">
        <v>1</v>
      </c>
      <c r="ADJ39" s="430">
        <v>1</v>
      </c>
      <c r="ADK39" s="430" t="s">
        <v>7993</v>
      </c>
      <c r="ADL39" s="430">
        <v>3</v>
      </c>
      <c r="ADM39" s="430">
        <v>3</v>
      </c>
      <c r="ADN39" s="430">
        <v>3</v>
      </c>
      <c r="ADO39" s="430">
        <v>3</v>
      </c>
      <c r="ADP39" s="430">
        <v>3</v>
      </c>
      <c r="ADQ39" s="430">
        <v>1</v>
      </c>
      <c r="ADR39" s="430">
        <v>1</v>
      </c>
      <c r="ADS39" s="430">
        <v>1</v>
      </c>
      <c r="ADT39" s="430" t="s">
        <v>7994</v>
      </c>
      <c r="ADU39" s="430">
        <v>3</v>
      </c>
      <c r="ADV39" s="430">
        <v>3</v>
      </c>
      <c r="ADW39" s="430">
        <v>3</v>
      </c>
      <c r="ADX39" s="430">
        <v>3</v>
      </c>
      <c r="ADY39" s="430">
        <v>3</v>
      </c>
      <c r="ADZ39" s="430">
        <v>1</v>
      </c>
      <c r="AEA39" s="430">
        <v>1</v>
      </c>
      <c r="AEB39" s="430">
        <v>1</v>
      </c>
      <c r="AEC39" s="430" t="s">
        <v>7995</v>
      </c>
      <c r="AED39" s="430">
        <v>3</v>
      </c>
      <c r="AEE39" s="430">
        <v>3</v>
      </c>
      <c r="AEF39" s="430">
        <v>3</v>
      </c>
      <c r="AEG39" s="430">
        <v>3</v>
      </c>
      <c r="AEH39" s="430">
        <v>3</v>
      </c>
      <c r="AEI39" s="430">
        <v>1</v>
      </c>
      <c r="AEJ39" s="430">
        <v>1</v>
      </c>
      <c r="AEK39" s="430">
        <v>1</v>
      </c>
      <c r="AEL39" s="430" t="s">
        <v>7996</v>
      </c>
      <c r="AEM39" s="430">
        <v>3</v>
      </c>
      <c r="AEN39" s="430">
        <v>3</v>
      </c>
      <c r="AEO39" s="430">
        <v>3</v>
      </c>
      <c r="AEP39" s="430">
        <v>3</v>
      </c>
      <c r="AEQ39" s="430">
        <v>3</v>
      </c>
      <c r="AER39" s="430">
        <v>1</v>
      </c>
      <c r="AES39" s="430">
        <v>1</v>
      </c>
      <c r="AET39" s="430">
        <v>1</v>
      </c>
      <c r="AEU39" s="430" t="s">
        <v>7718</v>
      </c>
      <c r="AEV39" s="430">
        <v>2</v>
      </c>
      <c r="AEW39" s="430">
        <v>2</v>
      </c>
      <c r="AEX39" s="430">
        <v>1</v>
      </c>
      <c r="AEY39" s="430">
        <v>1</v>
      </c>
      <c r="AEZ39" s="430">
        <v>1</v>
      </c>
      <c r="AFA39" s="430">
        <v>1</v>
      </c>
      <c r="AFB39" s="430">
        <v>1</v>
      </c>
      <c r="AFC39" s="430">
        <v>1</v>
      </c>
      <c r="AFD39" s="430" t="s">
        <v>1251</v>
      </c>
      <c r="AFE39" s="430">
        <v>2</v>
      </c>
      <c r="AFF39" s="430">
        <v>2</v>
      </c>
      <c r="AFG39" s="430">
        <v>3</v>
      </c>
      <c r="AFH39" s="430">
        <v>3</v>
      </c>
      <c r="AFI39" s="430">
        <v>1</v>
      </c>
      <c r="AFJ39" s="430">
        <v>1</v>
      </c>
      <c r="AFK39" s="430">
        <v>1</v>
      </c>
      <c r="AFL39" s="430">
        <v>1</v>
      </c>
      <c r="AFM39" s="430" t="s">
        <v>1250</v>
      </c>
      <c r="AFN39" s="430">
        <v>2</v>
      </c>
      <c r="AFO39" s="430">
        <v>2</v>
      </c>
      <c r="AFP39" s="430">
        <v>2</v>
      </c>
      <c r="AFQ39" s="430">
        <v>2</v>
      </c>
      <c r="AFR39" s="430">
        <v>3</v>
      </c>
      <c r="AFS39" s="430">
        <v>1</v>
      </c>
      <c r="AFT39" s="430">
        <v>1</v>
      </c>
      <c r="AFU39" s="430">
        <v>1</v>
      </c>
      <c r="AFV39" s="430" t="s">
        <v>7997</v>
      </c>
      <c r="AFW39" s="430">
        <v>2</v>
      </c>
      <c r="AFX39" s="430">
        <v>2</v>
      </c>
      <c r="AFY39" s="430">
        <v>2</v>
      </c>
      <c r="AFZ39" s="430">
        <v>2</v>
      </c>
      <c r="AGA39" s="430">
        <v>2</v>
      </c>
      <c r="AGB39" s="430">
        <v>2</v>
      </c>
      <c r="AGC39" s="430">
        <v>2</v>
      </c>
      <c r="AGD39" s="430">
        <v>2</v>
      </c>
      <c r="AGE39" s="430">
        <v>1</v>
      </c>
      <c r="AGF39" s="430" t="s">
        <v>7998</v>
      </c>
      <c r="AGG39" s="430" t="s">
        <v>7999</v>
      </c>
      <c r="AGH39" s="430">
        <v>1</v>
      </c>
      <c r="AGI39" s="430">
        <v>1</v>
      </c>
      <c r="AGJ39" s="430">
        <v>1</v>
      </c>
      <c r="AGK39" s="430">
        <v>1</v>
      </c>
      <c r="AGL39" s="430">
        <v>1</v>
      </c>
      <c r="AGM39" s="430">
        <v>1</v>
      </c>
      <c r="AGN39" s="430" t="s">
        <v>1226</v>
      </c>
      <c r="AGO39" s="430" t="s">
        <v>1226</v>
      </c>
      <c r="AGP39" s="430">
        <v>1</v>
      </c>
      <c r="AGQ39" s="430">
        <v>1</v>
      </c>
      <c r="AGR39" s="430">
        <v>1</v>
      </c>
      <c r="AGS39" s="430" t="s">
        <v>1396</v>
      </c>
      <c r="AGT39" s="430" t="s">
        <v>8000</v>
      </c>
      <c r="AGU39" s="430">
        <v>1</v>
      </c>
      <c r="AGV39" s="430">
        <v>0</v>
      </c>
      <c r="AGW39" s="430">
        <v>2</v>
      </c>
      <c r="AGX39" s="430">
        <v>2</v>
      </c>
      <c r="AGY39" s="430">
        <v>1</v>
      </c>
      <c r="AGZ39" s="430">
        <v>0</v>
      </c>
      <c r="AHA39" s="430">
        <v>3</v>
      </c>
      <c r="AHB39" s="430">
        <v>2</v>
      </c>
      <c r="AHC39" s="430">
        <v>1</v>
      </c>
      <c r="AHD39" s="430">
        <v>0</v>
      </c>
      <c r="AHE39" s="430">
        <v>2</v>
      </c>
      <c r="AHF39" s="430">
        <v>2</v>
      </c>
      <c r="AHG39" s="430">
        <v>1</v>
      </c>
      <c r="AHH39" s="430">
        <v>0</v>
      </c>
      <c r="AHI39" s="430">
        <v>3</v>
      </c>
      <c r="AHJ39" s="430">
        <v>3</v>
      </c>
      <c r="AHK39" s="430">
        <v>0</v>
      </c>
      <c r="AHL39" s="430" t="s">
        <v>1226</v>
      </c>
      <c r="AHM39" s="430" t="s">
        <v>1226</v>
      </c>
      <c r="AHN39" s="430" t="s">
        <v>1226</v>
      </c>
      <c r="AHO39" s="430">
        <v>1</v>
      </c>
      <c r="AHP39" s="430">
        <v>0</v>
      </c>
      <c r="AHQ39" s="430">
        <v>2</v>
      </c>
      <c r="AHR39" s="430">
        <v>2</v>
      </c>
      <c r="AHS39" s="430" t="s">
        <v>8001</v>
      </c>
      <c r="AHT39" s="430" t="s">
        <v>8002</v>
      </c>
      <c r="AHU39" s="430">
        <v>0</v>
      </c>
      <c r="AHV39" s="430">
        <v>0.5</v>
      </c>
      <c r="AHW39" s="430">
        <v>0</v>
      </c>
      <c r="AHX39" s="430">
        <v>0</v>
      </c>
      <c r="AHY39" s="430">
        <v>0</v>
      </c>
      <c r="AHZ39" s="430">
        <v>0</v>
      </c>
      <c r="AIA39" s="430">
        <v>0</v>
      </c>
      <c r="AIB39" s="430">
        <v>0</v>
      </c>
      <c r="AIC39" s="430">
        <v>0</v>
      </c>
      <c r="AID39" s="430">
        <v>0.5</v>
      </c>
      <c r="AIE39" s="430">
        <v>0</v>
      </c>
      <c r="AIF39" s="430">
        <v>0</v>
      </c>
      <c r="AIG39" s="430">
        <v>0</v>
      </c>
      <c r="AIH39" s="430">
        <v>0</v>
      </c>
      <c r="AII39" s="430">
        <v>0</v>
      </c>
      <c r="AIJ39" s="430">
        <v>0</v>
      </c>
      <c r="AIK39" s="430">
        <v>0</v>
      </c>
      <c r="AIL39" s="430">
        <v>0</v>
      </c>
      <c r="AIM39" s="430">
        <v>0.5</v>
      </c>
      <c r="AIN39" s="430">
        <v>0.5</v>
      </c>
      <c r="AIO39" s="430">
        <v>0.5</v>
      </c>
      <c r="AIP39" s="430">
        <v>0</v>
      </c>
      <c r="AIQ39" s="430" t="s">
        <v>1226</v>
      </c>
      <c r="AIR39" s="430">
        <v>0</v>
      </c>
      <c r="AIS39" s="430" t="s">
        <v>1226</v>
      </c>
      <c r="AIT39" s="430">
        <v>0</v>
      </c>
      <c r="AIU39" s="430" t="s">
        <v>1226</v>
      </c>
    </row>
    <row r="40" spans="1:931" ht="12.75" customHeight="1" x14ac:dyDescent="0.2">
      <c r="A40" s="430" t="s">
        <v>1252</v>
      </c>
      <c r="B40" s="430" t="s">
        <v>1253</v>
      </c>
      <c r="C40" s="430" t="s">
        <v>1070</v>
      </c>
      <c r="D40" s="430" t="s">
        <v>1050</v>
      </c>
      <c r="E40" s="430" t="s">
        <v>1057</v>
      </c>
      <c r="F40" s="443">
        <v>17.797737000000001</v>
      </c>
      <c r="G40" s="443">
        <v>106165.86599999999</v>
      </c>
      <c r="H40" s="430">
        <v>1</v>
      </c>
      <c r="I40" s="430">
        <v>1</v>
      </c>
      <c r="J40" s="430">
        <v>2008</v>
      </c>
      <c r="K40" s="430">
        <v>2008</v>
      </c>
      <c r="L40" s="430" t="s">
        <v>8051</v>
      </c>
      <c r="M40" s="430" t="s">
        <v>8052</v>
      </c>
      <c r="N40" s="430">
        <v>1</v>
      </c>
      <c r="O40" s="430">
        <v>1</v>
      </c>
      <c r="P40" s="430" t="s">
        <v>8053</v>
      </c>
      <c r="Q40" s="430" t="s">
        <v>8053</v>
      </c>
      <c r="R40" s="430">
        <v>2014</v>
      </c>
      <c r="S40" s="430">
        <v>2014</v>
      </c>
      <c r="T40" s="430" t="s">
        <v>8054</v>
      </c>
      <c r="U40" s="430" t="s">
        <v>8054</v>
      </c>
      <c r="V40" s="430">
        <v>1</v>
      </c>
      <c r="W40" s="430">
        <v>1</v>
      </c>
      <c r="X40" s="430" t="s">
        <v>8055</v>
      </c>
      <c r="Y40" s="430" t="s">
        <v>8055</v>
      </c>
      <c r="Z40" s="430">
        <v>2016</v>
      </c>
      <c r="AA40" s="430">
        <v>2016</v>
      </c>
      <c r="AB40" s="430" t="s">
        <v>8056</v>
      </c>
      <c r="AC40" s="430" t="s">
        <v>8057</v>
      </c>
      <c r="AD40" s="430">
        <v>1</v>
      </c>
      <c r="AE40" s="430" t="s">
        <v>8058</v>
      </c>
      <c r="AF40" s="430">
        <v>1992</v>
      </c>
      <c r="AG40" s="430">
        <v>1</v>
      </c>
      <c r="AH40" s="430" t="s">
        <v>8058</v>
      </c>
      <c r="AI40" s="430">
        <v>1992</v>
      </c>
      <c r="AJ40" s="430">
        <v>1</v>
      </c>
      <c r="AK40" s="430" t="s">
        <v>8058</v>
      </c>
      <c r="AL40" s="430">
        <v>1992</v>
      </c>
      <c r="AM40" s="430">
        <v>1</v>
      </c>
      <c r="AN40" s="430" t="s">
        <v>8058</v>
      </c>
      <c r="AO40" s="430">
        <v>1992</v>
      </c>
      <c r="AP40" s="430">
        <v>1</v>
      </c>
      <c r="AQ40" s="430" t="s">
        <v>1255</v>
      </c>
      <c r="AR40" s="430">
        <v>2003</v>
      </c>
      <c r="AS40" s="430">
        <v>1</v>
      </c>
      <c r="AT40" s="430" t="s">
        <v>1255</v>
      </c>
      <c r="AU40" s="430">
        <v>2003</v>
      </c>
      <c r="AV40" s="430">
        <v>1</v>
      </c>
      <c r="AW40" s="430" t="s">
        <v>1255</v>
      </c>
      <c r="AX40" s="430">
        <v>2003</v>
      </c>
      <c r="AY40" s="430">
        <v>1</v>
      </c>
      <c r="AZ40" s="430" t="s">
        <v>1255</v>
      </c>
      <c r="BA40" s="430">
        <v>2003</v>
      </c>
      <c r="BB40" s="430">
        <v>0</v>
      </c>
      <c r="BC40" s="430" t="s">
        <v>1226</v>
      </c>
      <c r="BD40" s="430" t="s">
        <v>1226</v>
      </c>
      <c r="BE40" s="430">
        <v>0</v>
      </c>
      <c r="BF40" s="430" t="s">
        <v>1226</v>
      </c>
      <c r="BG40" s="430" t="s">
        <v>1226</v>
      </c>
      <c r="BH40" s="430">
        <v>0</v>
      </c>
      <c r="BI40" s="430" t="s">
        <v>1226</v>
      </c>
      <c r="BJ40" s="430" t="s">
        <v>1226</v>
      </c>
      <c r="BK40" s="430">
        <v>0</v>
      </c>
      <c r="BL40" s="430" t="s">
        <v>1226</v>
      </c>
      <c r="BM40" s="430" t="s">
        <v>1226</v>
      </c>
      <c r="BN40" s="430">
        <v>1</v>
      </c>
      <c r="BO40" s="430" t="s">
        <v>8059</v>
      </c>
      <c r="BP40" s="430">
        <v>2019</v>
      </c>
      <c r="BQ40" s="430">
        <v>0</v>
      </c>
      <c r="BR40" s="430" t="s">
        <v>1226</v>
      </c>
      <c r="BS40" s="430" t="s">
        <v>1226</v>
      </c>
      <c r="BT40" s="430">
        <v>0</v>
      </c>
      <c r="BU40" s="430" t="s">
        <v>1226</v>
      </c>
      <c r="BV40" s="430" t="s">
        <v>1226</v>
      </c>
      <c r="BW40" s="430">
        <v>0</v>
      </c>
      <c r="BX40" s="430" t="s">
        <v>1226</v>
      </c>
      <c r="BY40" s="430" t="s">
        <v>1226</v>
      </c>
      <c r="BZ40" s="430">
        <v>1</v>
      </c>
      <c r="CA40" s="430" t="s">
        <v>8060</v>
      </c>
      <c r="CB40" s="430">
        <v>0</v>
      </c>
      <c r="CC40" s="430" t="s">
        <v>8060</v>
      </c>
      <c r="CD40" s="430">
        <v>0</v>
      </c>
      <c r="CE40" s="430" t="s">
        <v>1226</v>
      </c>
      <c r="CF40" s="430" t="s">
        <v>1226</v>
      </c>
      <c r="CG40" s="430">
        <v>0</v>
      </c>
      <c r="CH40" s="430" t="s">
        <v>1226</v>
      </c>
      <c r="CI40" s="430" t="s">
        <v>1226</v>
      </c>
      <c r="CJ40" s="430">
        <v>0</v>
      </c>
      <c r="CK40" s="430" t="s">
        <v>1226</v>
      </c>
      <c r="CL40" s="430" t="s">
        <v>1226</v>
      </c>
      <c r="CM40" s="430">
        <v>0</v>
      </c>
      <c r="CN40" s="430" t="s">
        <v>1226</v>
      </c>
      <c r="CO40" s="430" t="s">
        <v>1226</v>
      </c>
      <c r="CP40" s="430">
        <v>0</v>
      </c>
      <c r="CQ40" s="430" t="s">
        <v>1226</v>
      </c>
      <c r="CR40" s="430" t="s">
        <v>1226</v>
      </c>
      <c r="CS40" s="430">
        <v>0.66</v>
      </c>
      <c r="CT40" s="430" t="s">
        <v>8061</v>
      </c>
      <c r="CU40" s="430" t="s">
        <v>8062</v>
      </c>
      <c r="CV40" s="430">
        <v>2016</v>
      </c>
      <c r="CW40" s="430">
        <v>0.75</v>
      </c>
      <c r="CX40" s="430" t="s">
        <v>8063</v>
      </c>
      <c r="CY40" s="430" t="s">
        <v>8064</v>
      </c>
      <c r="CZ40" s="430">
        <v>2016</v>
      </c>
      <c r="DA40" s="430">
        <v>1</v>
      </c>
      <c r="DB40" s="430" t="s">
        <v>8065</v>
      </c>
      <c r="DC40" s="430" t="s">
        <v>8066</v>
      </c>
      <c r="DD40" s="430" t="s">
        <v>8067</v>
      </c>
      <c r="DE40" s="430">
        <v>0</v>
      </c>
      <c r="DF40" s="430">
        <v>0</v>
      </c>
      <c r="DG40" s="430">
        <v>0.66</v>
      </c>
      <c r="DH40" s="430" t="s">
        <v>8063</v>
      </c>
      <c r="DI40" s="430" t="s">
        <v>8068</v>
      </c>
      <c r="DJ40" s="430">
        <v>2016</v>
      </c>
      <c r="DK40" s="430">
        <v>0.5</v>
      </c>
      <c r="DL40" s="430" t="s">
        <v>8063</v>
      </c>
      <c r="DM40" s="430" t="s">
        <v>8069</v>
      </c>
      <c r="DN40" s="430">
        <v>2016</v>
      </c>
      <c r="DO40" s="430">
        <v>1</v>
      </c>
      <c r="DP40" s="430" t="s">
        <v>8070</v>
      </c>
      <c r="DQ40" s="430" t="s">
        <v>8066</v>
      </c>
      <c r="DR40" s="430" t="s">
        <v>8067</v>
      </c>
      <c r="DS40" s="430">
        <v>0</v>
      </c>
      <c r="DT40" s="430">
        <v>0</v>
      </c>
      <c r="DU40" s="430">
        <v>0.66</v>
      </c>
      <c r="DV40" s="430" t="s">
        <v>8071</v>
      </c>
      <c r="DW40" s="430" t="s">
        <v>8069</v>
      </c>
      <c r="DX40" s="430">
        <v>2016</v>
      </c>
      <c r="DY40" s="430">
        <v>0.5</v>
      </c>
      <c r="DZ40" s="430" t="s">
        <v>8071</v>
      </c>
      <c r="EA40" s="430" t="s">
        <v>8069</v>
      </c>
      <c r="EB40" s="430">
        <v>2016</v>
      </c>
      <c r="EC40" s="430">
        <v>1</v>
      </c>
      <c r="ED40" s="430" t="s">
        <v>8065</v>
      </c>
      <c r="EE40" s="430" t="s">
        <v>8072</v>
      </c>
      <c r="EF40" s="430" t="s">
        <v>8067</v>
      </c>
      <c r="EG40" s="430">
        <v>0</v>
      </c>
      <c r="EH40" s="430">
        <v>0</v>
      </c>
      <c r="EI40" s="430">
        <v>0.66</v>
      </c>
      <c r="EJ40" s="430" t="s">
        <v>8071</v>
      </c>
      <c r="EK40" s="430" t="s">
        <v>8069</v>
      </c>
      <c r="EL40" s="430">
        <v>2016</v>
      </c>
      <c r="EM40" s="430">
        <v>0.5</v>
      </c>
      <c r="EN40" s="430" t="s">
        <v>8071</v>
      </c>
      <c r="EO40" s="430" t="s">
        <v>8069</v>
      </c>
      <c r="EP40" s="430">
        <v>2016</v>
      </c>
      <c r="EQ40" s="430">
        <v>1</v>
      </c>
      <c r="ER40" s="430" t="s">
        <v>8065</v>
      </c>
      <c r="ES40" s="430" t="s">
        <v>8072</v>
      </c>
      <c r="ET40" s="430" t="s">
        <v>8067</v>
      </c>
      <c r="EU40" s="430">
        <v>0</v>
      </c>
      <c r="EV40" s="430">
        <v>0</v>
      </c>
      <c r="EW40" s="430">
        <v>0.66</v>
      </c>
      <c r="EX40" s="430" t="s">
        <v>8073</v>
      </c>
      <c r="EY40" s="430" t="s">
        <v>8074</v>
      </c>
      <c r="EZ40" s="430">
        <v>2021</v>
      </c>
      <c r="FA40" s="430">
        <v>1</v>
      </c>
      <c r="FB40" s="430" t="s">
        <v>8075</v>
      </c>
      <c r="FC40" s="430" t="s">
        <v>8076</v>
      </c>
      <c r="FD40" s="430">
        <v>2020</v>
      </c>
      <c r="FE40" s="430">
        <v>1</v>
      </c>
      <c r="FF40" s="430" t="s">
        <v>8077</v>
      </c>
      <c r="FG40" s="430" t="s">
        <v>8078</v>
      </c>
      <c r="FH40" s="430">
        <v>2022</v>
      </c>
      <c r="FI40" s="430">
        <v>0.75</v>
      </c>
      <c r="FJ40" s="430">
        <v>0.75</v>
      </c>
      <c r="FK40" s="430">
        <v>0</v>
      </c>
      <c r="FL40" s="430" t="s">
        <v>1226</v>
      </c>
      <c r="FM40" s="430" t="s">
        <v>1226</v>
      </c>
      <c r="FN40" s="430" t="s">
        <v>1226</v>
      </c>
      <c r="FO40" s="430">
        <v>0</v>
      </c>
      <c r="FP40" s="430" t="s">
        <v>1226</v>
      </c>
      <c r="FQ40" s="430" t="s">
        <v>1226</v>
      </c>
      <c r="FR40" s="430" t="s">
        <v>1226</v>
      </c>
      <c r="FS40" s="430" t="s">
        <v>1226</v>
      </c>
      <c r="FT40" s="430" t="s">
        <v>1226</v>
      </c>
      <c r="FU40" s="430" t="s">
        <v>1226</v>
      </c>
      <c r="FV40" s="430" t="s">
        <v>1226</v>
      </c>
      <c r="FW40" s="430" t="s">
        <v>1226</v>
      </c>
      <c r="FX40" s="430" t="s">
        <v>1226</v>
      </c>
      <c r="FY40" s="430">
        <v>1</v>
      </c>
      <c r="FZ40" s="430" t="s">
        <v>1226</v>
      </c>
      <c r="GA40" s="430" t="s">
        <v>1226</v>
      </c>
      <c r="GB40" s="430" t="s">
        <v>1226</v>
      </c>
      <c r="GC40" s="430" t="s">
        <v>1226</v>
      </c>
      <c r="GD40" s="430" t="s">
        <v>1226</v>
      </c>
      <c r="GE40" s="430" t="s">
        <v>1226</v>
      </c>
      <c r="GF40" s="430">
        <v>1</v>
      </c>
      <c r="GG40" s="430">
        <v>1</v>
      </c>
      <c r="GH40" s="430">
        <v>1</v>
      </c>
      <c r="GI40" s="430" t="s">
        <v>1226</v>
      </c>
      <c r="GJ40" s="430" t="s">
        <v>1226</v>
      </c>
      <c r="GK40" s="430" t="s">
        <v>1226</v>
      </c>
      <c r="GL40" s="430" t="s">
        <v>1226</v>
      </c>
      <c r="GM40" s="430">
        <v>0</v>
      </c>
      <c r="GN40" s="430" t="s">
        <v>1226</v>
      </c>
      <c r="GO40" s="430" t="s">
        <v>1226</v>
      </c>
      <c r="GP40" s="430" t="s">
        <v>1226</v>
      </c>
      <c r="GQ40" s="430" t="s">
        <v>1226</v>
      </c>
      <c r="GR40" s="430" t="s">
        <v>1226</v>
      </c>
      <c r="GS40" s="430" t="s">
        <v>1226</v>
      </c>
      <c r="GT40" s="430">
        <v>1</v>
      </c>
      <c r="GU40" s="430">
        <v>1</v>
      </c>
      <c r="GV40" s="430">
        <v>1</v>
      </c>
      <c r="GW40" s="430" t="s">
        <v>1226</v>
      </c>
      <c r="GX40" s="430" t="s">
        <v>1226</v>
      </c>
      <c r="GY40" s="430" t="s">
        <v>1226</v>
      </c>
      <c r="GZ40" s="430" t="s">
        <v>1226</v>
      </c>
      <c r="HA40" s="430">
        <v>0</v>
      </c>
      <c r="HB40" s="430" t="s">
        <v>1226</v>
      </c>
      <c r="HC40" s="430" t="s">
        <v>1226</v>
      </c>
      <c r="HD40" s="430" t="s">
        <v>1226</v>
      </c>
      <c r="HE40" s="430" t="s">
        <v>1226</v>
      </c>
      <c r="HF40" s="430" t="s">
        <v>1226</v>
      </c>
      <c r="HG40" s="430" t="s">
        <v>1226</v>
      </c>
      <c r="HH40" s="430">
        <v>1</v>
      </c>
      <c r="HI40" s="430">
        <v>1</v>
      </c>
      <c r="HJ40" s="430">
        <v>1</v>
      </c>
      <c r="HK40" s="430" t="s">
        <v>1226</v>
      </c>
      <c r="HL40" s="430" t="s">
        <v>1226</v>
      </c>
      <c r="HM40" s="430" t="s">
        <v>1226</v>
      </c>
      <c r="HN40" s="430" t="s">
        <v>1226</v>
      </c>
      <c r="HO40" s="430">
        <v>0</v>
      </c>
      <c r="HP40" s="430" t="s">
        <v>1226</v>
      </c>
      <c r="HQ40" s="430" t="s">
        <v>1226</v>
      </c>
      <c r="HR40" s="430" t="s">
        <v>1226</v>
      </c>
      <c r="HS40" s="430" t="s">
        <v>1226</v>
      </c>
      <c r="HT40" s="430" t="s">
        <v>1226</v>
      </c>
      <c r="HU40" s="430" t="s">
        <v>1226</v>
      </c>
      <c r="HV40" s="430">
        <v>0</v>
      </c>
      <c r="HW40" s="430" t="s">
        <v>1226</v>
      </c>
      <c r="HX40" s="430" t="s">
        <v>1226</v>
      </c>
      <c r="HY40" s="430" t="s">
        <v>1226</v>
      </c>
      <c r="HZ40" s="430" t="s">
        <v>1226</v>
      </c>
      <c r="IA40" s="430" t="s">
        <v>1226</v>
      </c>
      <c r="IB40" s="430" t="s">
        <v>1226</v>
      </c>
      <c r="IC40" s="430">
        <v>0</v>
      </c>
      <c r="ID40" s="430" t="s">
        <v>1226</v>
      </c>
      <c r="IE40" s="430" t="s">
        <v>1226</v>
      </c>
      <c r="IF40" s="430" t="s">
        <v>1226</v>
      </c>
      <c r="IG40" s="430" t="s">
        <v>1226</v>
      </c>
      <c r="IH40" s="430" t="s">
        <v>1226</v>
      </c>
      <c r="II40" s="430" t="s">
        <v>1226</v>
      </c>
      <c r="IJ40" s="430" t="s">
        <v>1226</v>
      </c>
      <c r="IK40" s="430" t="s">
        <v>1226</v>
      </c>
      <c r="IL40" s="430">
        <v>0</v>
      </c>
      <c r="IM40" s="430" t="s">
        <v>1226</v>
      </c>
      <c r="IN40" s="430" t="s">
        <v>1226</v>
      </c>
      <c r="IO40" s="430" t="s">
        <v>1226</v>
      </c>
      <c r="IP40" s="430" t="s">
        <v>1226</v>
      </c>
      <c r="IQ40" s="430" t="s">
        <v>1226</v>
      </c>
      <c r="IR40" s="430" t="s">
        <v>1226</v>
      </c>
      <c r="IS40" s="430" t="s">
        <v>1226</v>
      </c>
      <c r="IT40" s="430" t="s">
        <v>1226</v>
      </c>
      <c r="IU40" s="430">
        <v>0</v>
      </c>
      <c r="IV40" s="430" t="s">
        <v>1226</v>
      </c>
      <c r="IW40" s="430" t="s">
        <v>1226</v>
      </c>
      <c r="IX40" s="430" t="s">
        <v>1226</v>
      </c>
      <c r="IY40" s="430" t="s">
        <v>1226</v>
      </c>
      <c r="IZ40" s="430" t="s">
        <v>1226</v>
      </c>
      <c r="JA40" s="430" t="s">
        <v>1226</v>
      </c>
      <c r="JB40" s="430" t="s">
        <v>1226</v>
      </c>
      <c r="JC40" s="430" t="s">
        <v>1226</v>
      </c>
      <c r="JD40" s="430">
        <v>0</v>
      </c>
      <c r="JE40" s="430" t="s">
        <v>1226</v>
      </c>
      <c r="JF40" s="430" t="s">
        <v>1226</v>
      </c>
      <c r="JG40" s="430" t="s">
        <v>1226</v>
      </c>
      <c r="JH40" s="430" t="s">
        <v>1226</v>
      </c>
      <c r="JI40" s="430" t="s">
        <v>1226</v>
      </c>
      <c r="JJ40" s="430" t="s">
        <v>1226</v>
      </c>
      <c r="JK40" s="430" t="s">
        <v>1226</v>
      </c>
      <c r="JL40" s="430" t="s">
        <v>1226</v>
      </c>
      <c r="JM40" s="430">
        <v>0</v>
      </c>
      <c r="JN40" s="430" t="s">
        <v>1226</v>
      </c>
      <c r="JO40" s="430" t="s">
        <v>1226</v>
      </c>
      <c r="JP40" s="430" t="s">
        <v>1226</v>
      </c>
      <c r="JQ40" s="430" t="s">
        <v>1226</v>
      </c>
      <c r="JR40" s="430" t="s">
        <v>1226</v>
      </c>
      <c r="JS40" s="430" t="s">
        <v>1226</v>
      </c>
      <c r="JT40" s="430" t="s">
        <v>1226</v>
      </c>
      <c r="JU40" s="430" t="s">
        <v>1226</v>
      </c>
      <c r="JV40" s="430">
        <v>0</v>
      </c>
      <c r="JW40" s="430" t="s">
        <v>1226</v>
      </c>
      <c r="JX40" s="430" t="s">
        <v>1226</v>
      </c>
      <c r="JY40" s="430" t="s">
        <v>1226</v>
      </c>
      <c r="JZ40" s="430" t="s">
        <v>1226</v>
      </c>
      <c r="KA40" s="430" t="s">
        <v>1226</v>
      </c>
      <c r="KB40" s="430" t="s">
        <v>1226</v>
      </c>
      <c r="KC40" s="430" t="s">
        <v>1226</v>
      </c>
      <c r="KD40" s="430" t="s">
        <v>1226</v>
      </c>
      <c r="KE40" s="430">
        <v>0</v>
      </c>
      <c r="KF40" s="430" t="s">
        <v>1226</v>
      </c>
      <c r="KG40" s="430" t="s">
        <v>1226</v>
      </c>
      <c r="KH40" s="430" t="s">
        <v>1226</v>
      </c>
      <c r="KI40" s="430" t="s">
        <v>1226</v>
      </c>
      <c r="KJ40" s="430" t="s">
        <v>1226</v>
      </c>
      <c r="KK40" s="430" t="s">
        <v>1226</v>
      </c>
      <c r="KL40" s="430" t="s">
        <v>1226</v>
      </c>
      <c r="KM40" s="430" t="s">
        <v>1226</v>
      </c>
      <c r="KN40" s="430">
        <v>0</v>
      </c>
      <c r="KO40" s="430" t="s">
        <v>1226</v>
      </c>
      <c r="KP40" s="430" t="s">
        <v>1226</v>
      </c>
      <c r="KQ40" s="430" t="s">
        <v>1226</v>
      </c>
      <c r="KR40" s="430" t="s">
        <v>1226</v>
      </c>
      <c r="KS40" s="430" t="s">
        <v>1226</v>
      </c>
      <c r="KT40" s="430" t="s">
        <v>1226</v>
      </c>
      <c r="KU40" s="430" t="s">
        <v>1226</v>
      </c>
      <c r="KV40" s="430" t="s">
        <v>1226</v>
      </c>
      <c r="KW40" s="430">
        <v>0</v>
      </c>
      <c r="KX40" s="430" t="s">
        <v>1226</v>
      </c>
      <c r="KY40" s="430" t="s">
        <v>1226</v>
      </c>
      <c r="KZ40" s="430" t="s">
        <v>1226</v>
      </c>
      <c r="LA40" s="430" t="s">
        <v>1226</v>
      </c>
      <c r="LB40" s="430" t="s">
        <v>1226</v>
      </c>
      <c r="LC40" s="430" t="s">
        <v>1226</v>
      </c>
      <c r="LD40" s="430" t="s">
        <v>1226</v>
      </c>
      <c r="LE40" s="430" t="s">
        <v>1226</v>
      </c>
      <c r="LF40" s="430">
        <v>0</v>
      </c>
      <c r="LG40" s="430" t="s">
        <v>1226</v>
      </c>
      <c r="LH40" s="430" t="s">
        <v>1226</v>
      </c>
      <c r="LI40" s="430" t="s">
        <v>1226</v>
      </c>
      <c r="LJ40" s="430" t="s">
        <v>1226</v>
      </c>
      <c r="LK40" s="430" t="s">
        <v>1226</v>
      </c>
      <c r="LL40" s="430" t="s">
        <v>1226</v>
      </c>
      <c r="LM40" s="430" t="s">
        <v>1226</v>
      </c>
      <c r="LN40" s="430" t="s">
        <v>1226</v>
      </c>
      <c r="LO40" s="430">
        <v>0</v>
      </c>
      <c r="LP40" s="430" t="s">
        <v>1226</v>
      </c>
      <c r="LQ40" s="430" t="s">
        <v>1226</v>
      </c>
      <c r="LR40" s="430" t="s">
        <v>1226</v>
      </c>
      <c r="LS40" s="430" t="s">
        <v>1226</v>
      </c>
      <c r="LT40" s="430" t="s">
        <v>1226</v>
      </c>
      <c r="LU40" s="430" t="s">
        <v>1226</v>
      </c>
      <c r="LV40" s="430" t="s">
        <v>1226</v>
      </c>
      <c r="LW40" s="430" t="s">
        <v>1226</v>
      </c>
      <c r="LX40" s="430">
        <v>0</v>
      </c>
      <c r="LY40" s="430" t="s">
        <v>1226</v>
      </c>
      <c r="LZ40" s="430" t="s">
        <v>1226</v>
      </c>
      <c r="MA40" s="430" t="s">
        <v>1226</v>
      </c>
      <c r="MB40" s="430" t="s">
        <v>1226</v>
      </c>
      <c r="MC40" s="430" t="s">
        <v>1226</v>
      </c>
      <c r="MD40" s="430" t="s">
        <v>1226</v>
      </c>
      <c r="ME40" s="430" t="s">
        <v>1226</v>
      </c>
      <c r="MF40" s="430" t="s">
        <v>1226</v>
      </c>
      <c r="MG40" s="430">
        <v>10</v>
      </c>
      <c r="MH40" s="444" t="s">
        <v>1226</v>
      </c>
      <c r="MI40" s="444" t="s">
        <v>1226</v>
      </c>
      <c r="MJ40" s="430">
        <v>10</v>
      </c>
      <c r="MK40" s="444" t="s">
        <v>1226</v>
      </c>
      <c r="ML40" s="444" t="s">
        <v>1226</v>
      </c>
      <c r="MM40" s="430">
        <v>10</v>
      </c>
      <c r="MN40" s="444" t="s">
        <v>1226</v>
      </c>
      <c r="MO40" s="444" t="s">
        <v>1226</v>
      </c>
      <c r="MP40" s="430">
        <v>10</v>
      </c>
      <c r="MQ40" s="444" t="s">
        <v>1226</v>
      </c>
      <c r="MR40" s="444" t="s">
        <v>1226</v>
      </c>
      <c r="MS40" s="430">
        <v>1</v>
      </c>
      <c r="MT40" s="443">
        <v>1.286208</v>
      </c>
      <c r="MU40" s="443">
        <v>1.286208</v>
      </c>
      <c r="MV40" s="430" t="s">
        <v>1226</v>
      </c>
      <c r="MW40" s="444" t="s">
        <v>1226</v>
      </c>
      <c r="MX40" s="444" t="s">
        <v>1226</v>
      </c>
      <c r="MY40" s="430">
        <v>1</v>
      </c>
      <c r="MZ40" s="430" t="s">
        <v>8079</v>
      </c>
      <c r="NA40" s="430">
        <v>1</v>
      </c>
      <c r="NB40" s="430" t="s">
        <v>8080</v>
      </c>
      <c r="NC40" s="430">
        <v>1</v>
      </c>
      <c r="ND40" s="430" t="s">
        <v>8081</v>
      </c>
      <c r="NE40" s="430">
        <v>1</v>
      </c>
      <c r="NF40" s="430" t="s">
        <v>8081</v>
      </c>
      <c r="NG40" s="430">
        <v>1</v>
      </c>
      <c r="NH40" s="430" t="s">
        <v>8082</v>
      </c>
      <c r="NI40" s="430">
        <v>1</v>
      </c>
      <c r="NJ40" s="430" t="s">
        <v>8082</v>
      </c>
      <c r="NK40" s="430">
        <v>0</v>
      </c>
      <c r="NL40" s="430" t="s">
        <v>8082</v>
      </c>
      <c r="NM40" s="430">
        <v>1</v>
      </c>
      <c r="NN40" s="430" t="s">
        <v>8083</v>
      </c>
      <c r="NO40" s="430">
        <v>1</v>
      </c>
      <c r="NP40" s="430" t="s">
        <v>8084</v>
      </c>
      <c r="NQ40" s="430">
        <v>1</v>
      </c>
      <c r="NR40" s="430" t="s">
        <v>8085</v>
      </c>
      <c r="NS40" s="430" t="s">
        <v>8086</v>
      </c>
      <c r="NT40" s="430" t="s">
        <v>8087</v>
      </c>
      <c r="NU40" s="430" t="s">
        <v>1226</v>
      </c>
      <c r="NV40" s="430" t="s">
        <v>8088</v>
      </c>
      <c r="NW40" s="430" t="s">
        <v>8089</v>
      </c>
      <c r="NX40" s="430">
        <v>1</v>
      </c>
      <c r="NY40" s="430">
        <v>4.22</v>
      </c>
      <c r="NZ40" s="430">
        <v>4.22</v>
      </c>
      <c r="OA40" s="430">
        <v>0.23710879647227057</v>
      </c>
      <c r="OB40" s="430">
        <v>1</v>
      </c>
      <c r="OC40" s="430">
        <v>1</v>
      </c>
      <c r="OD40" s="430">
        <v>1</v>
      </c>
      <c r="OE40" s="430">
        <v>100</v>
      </c>
      <c r="OF40" s="430">
        <v>2026</v>
      </c>
      <c r="OG40" s="430">
        <v>100</v>
      </c>
      <c r="OH40" s="430">
        <v>2026</v>
      </c>
      <c r="OI40" s="430">
        <v>100</v>
      </c>
      <c r="OJ40" s="430">
        <v>2026</v>
      </c>
      <c r="OK40" s="430" t="s">
        <v>8090</v>
      </c>
      <c r="OL40" s="430" t="s">
        <v>8090</v>
      </c>
      <c r="OM40" s="430" t="s">
        <v>8090</v>
      </c>
      <c r="ON40" s="430" t="s">
        <v>8071</v>
      </c>
      <c r="OO40" s="430" t="s">
        <v>8071</v>
      </c>
      <c r="OP40" s="430" t="s">
        <v>8071</v>
      </c>
      <c r="OQ40" s="430" t="s">
        <v>8091</v>
      </c>
      <c r="OR40" s="430" t="s">
        <v>8091</v>
      </c>
      <c r="OS40" s="430" t="s">
        <v>8091</v>
      </c>
      <c r="OT40" s="430">
        <v>0</v>
      </c>
      <c r="OU40" s="430">
        <v>0</v>
      </c>
      <c r="OV40" s="430">
        <v>0</v>
      </c>
      <c r="OW40" s="430">
        <v>0</v>
      </c>
      <c r="OX40" s="430">
        <v>0</v>
      </c>
      <c r="OY40" s="430">
        <v>0</v>
      </c>
      <c r="OZ40" s="430" t="s">
        <v>8092</v>
      </c>
      <c r="PA40" s="430" t="s">
        <v>8093</v>
      </c>
      <c r="PB40" s="430" t="s">
        <v>8094</v>
      </c>
      <c r="PC40" s="430">
        <v>1</v>
      </c>
      <c r="PD40" s="430">
        <v>1</v>
      </c>
      <c r="PE40" s="430">
        <v>1</v>
      </c>
      <c r="PF40" s="430">
        <v>0</v>
      </c>
      <c r="PG40" s="430">
        <v>0</v>
      </c>
      <c r="PH40" s="430">
        <v>0</v>
      </c>
      <c r="PI40" s="430">
        <v>1</v>
      </c>
      <c r="PJ40" s="430">
        <v>1</v>
      </c>
      <c r="PK40" s="430">
        <v>1</v>
      </c>
      <c r="PL40" s="430">
        <v>0</v>
      </c>
      <c r="PM40" s="430">
        <v>0</v>
      </c>
      <c r="PN40" s="430">
        <v>0</v>
      </c>
      <c r="PO40" s="430">
        <v>0</v>
      </c>
      <c r="PP40" s="430">
        <v>0</v>
      </c>
      <c r="PQ40" s="430">
        <v>0</v>
      </c>
      <c r="PR40" s="430">
        <v>0</v>
      </c>
      <c r="PS40" s="430">
        <v>0</v>
      </c>
      <c r="PT40" s="430">
        <v>0</v>
      </c>
      <c r="PU40" s="430">
        <v>55.6</v>
      </c>
      <c r="PV40" s="430">
        <v>2017</v>
      </c>
      <c r="PW40" s="430" t="s">
        <v>1338</v>
      </c>
      <c r="PX40" s="430" t="s">
        <v>1226</v>
      </c>
      <c r="PY40" s="430" t="s">
        <v>1338</v>
      </c>
      <c r="PZ40" s="430" t="s">
        <v>1226</v>
      </c>
      <c r="QA40" s="430" t="s">
        <v>8095</v>
      </c>
      <c r="QB40" s="430">
        <v>2020</v>
      </c>
      <c r="QC40" s="430" t="s">
        <v>1338</v>
      </c>
      <c r="QD40" s="430" t="s">
        <v>1226</v>
      </c>
      <c r="QE40" s="430" t="s">
        <v>1338</v>
      </c>
      <c r="QF40" s="430" t="s">
        <v>1226</v>
      </c>
      <c r="QG40" s="430" t="s">
        <v>8096</v>
      </c>
      <c r="QH40" s="430" t="s">
        <v>1226</v>
      </c>
      <c r="QI40" s="430" t="s">
        <v>1226</v>
      </c>
      <c r="QJ40" s="430">
        <v>1</v>
      </c>
      <c r="QK40" s="430">
        <v>1</v>
      </c>
      <c r="QL40" s="430">
        <v>1</v>
      </c>
      <c r="QM40" s="430">
        <v>100</v>
      </c>
      <c r="QN40" s="430">
        <v>2026</v>
      </c>
      <c r="QO40" s="430">
        <v>100</v>
      </c>
      <c r="QP40" s="430">
        <v>2026</v>
      </c>
      <c r="QQ40" s="430">
        <v>100</v>
      </c>
      <c r="QR40" s="430">
        <v>2026</v>
      </c>
      <c r="QS40" s="430" t="s">
        <v>8097</v>
      </c>
      <c r="QT40" s="430" t="s">
        <v>8097</v>
      </c>
      <c r="QU40" s="430" t="s">
        <v>8097</v>
      </c>
      <c r="QV40" s="430" t="s">
        <v>8071</v>
      </c>
      <c r="QW40" s="430" t="s">
        <v>8071</v>
      </c>
      <c r="QX40" s="430" t="s">
        <v>8071</v>
      </c>
      <c r="QY40" s="430" t="s">
        <v>8098</v>
      </c>
      <c r="QZ40" s="430" t="s">
        <v>8099</v>
      </c>
      <c r="RA40" s="430" t="s">
        <v>8098</v>
      </c>
      <c r="RB40" s="430">
        <v>0</v>
      </c>
      <c r="RC40" s="430">
        <v>0</v>
      </c>
      <c r="RD40" s="430">
        <v>0</v>
      </c>
      <c r="RE40" s="430" t="s">
        <v>8100</v>
      </c>
      <c r="RF40" s="430" t="s">
        <v>8100</v>
      </c>
      <c r="RG40" s="430" t="s">
        <v>8100</v>
      </c>
      <c r="RH40" s="430">
        <v>0</v>
      </c>
      <c r="RI40" s="430" t="s">
        <v>1226</v>
      </c>
      <c r="RJ40" s="430">
        <v>0</v>
      </c>
      <c r="RK40" s="430" t="s">
        <v>1226</v>
      </c>
      <c r="RL40" s="430">
        <v>0</v>
      </c>
      <c r="RM40" s="430" t="s">
        <v>1226</v>
      </c>
      <c r="RN40" s="430">
        <v>0</v>
      </c>
      <c r="RO40" s="430" t="s">
        <v>1226</v>
      </c>
      <c r="RP40" s="430">
        <v>0</v>
      </c>
      <c r="RQ40" s="430" t="s">
        <v>1226</v>
      </c>
      <c r="RR40" s="430">
        <v>0</v>
      </c>
      <c r="RS40" s="430" t="s">
        <v>1226</v>
      </c>
      <c r="RT40" s="430">
        <v>0</v>
      </c>
      <c r="RU40" s="430" t="s">
        <v>1226</v>
      </c>
      <c r="RV40" s="430">
        <v>0</v>
      </c>
      <c r="RW40" s="430" t="s">
        <v>1226</v>
      </c>
      <c r="RX40" s="430">
        <v>0</v>
      </c>
      <c r="RY40" s="430" t="s">
        <v>1226</v>
      </c>
      <c r="RZ40" s="430">
        <v>0</v>
      </c>
      <c r="SA40" s="430" t="s">
        <v>1226</v>
      </c>
      <c r="SB40" s="430">
        <v>0</v>
      </c>
      <c r="SC40" s="430" t="s">
        <v>1226</v>
      </c>
      <c r="SD40" s="430">
        <v>0</v>
      </c>
      <c r="SE40" s="430" t="s">
        <v>1226</v>
      </c>
      <c r="SF40" s="430">
        <v>0</v>
      </c>
      <c r="SG40" s="430" t="s">
        <v>1226</v>
      </c>
      <c r="SH40" s="430">
        <v>0</v>
      </c>
      <c r="SI40" s="430" t="s">
        <v>1226</v>
      </c>
      <c r="SJ40" s="430">
        <v>0</v>
      </c>
      <c r="SK40" s="430" t="s">
        <v>1226</v>
      </c>
      <c r="SL40" s="430">
        <v>0</v>
      </c>
      <c r="SM40" s="430" t="s">
        <v>1226</v>
      </c>
      <c r="SN40" s="430">
        <v>0</v>
      </c>
      <c r="SO40" s="430" t="s">
        <v>1226</v>
      </c>
      <c r="SP40" s="430">
        <v>0</v>
      </c>
      <c r="SQ40" s="430" t="s">
        <v>1226</v>
      </c>
      <c r="SR40" s="430" t="s">
        <v>8101</v>
      </c>
      <c r="SS40" s="430" t="s">
        <v>1226</v>
      </c>
      <c r="ST40" s="430">
        <v>82.27</v>
      </c>
      <c r="SU40" s="430">
        <v>2016</v>
      </c>
      <c r="SV40" s="430" t="s">
        <v>8101</v>
      </c>
      <c r="SW40" s="430" t="s">
        <v>1226</v>
      </c>
      <c r="SX40" s="430" t="s">
        <v>1226</v>
      </c>
      <c r="SY40" s="430" t="s">
        <v>1226</v>
      </c>
      <c r="SZ40" s="430">
        <v>86.6</v>
      </c>
      <c r="TA40" s="430">
        <v>2017</v>
      </c>
      <c r="TB40" s="430" t="s">
        <v>1226</v>
      </c>
      <c r="TC40" s="430" t="s">
        <v>1226</v>
      </c>
      <c r="TD40" s="430" t="s">
        <v>1226</v>
      </c>
      <c r="TE40" s="430" t="s">
        <v>1226</v>
      </c>
      <c r="TF40" s="430" t="s">
        <v>1226</v>
      </c>
      <c r="TG40" s="430">
        <v>0</v>
      </c>
      <c r="TH40" s="430">
        <v>0</v>
      </c>
      <c r="TI40" s="430">
        <v>0</v>
      </c>
      <c r="TJ40" s="430" t="s">
        <v>1226</v>
      </c>
      <c r="TK40" s="430" t="s">
        <v>1226</v>
      </c>
      <c r="TL40" s="430" t="s">
        <v>1226</v>
      </c>
      <c r="TM40" s="430" t="s">
        <v>1226</v>
      </c>
      <c r="TN40" s="430" t="s">
        <v>1226</v>
      </c>
      <c r="TO40" s="430" t="s">
        <v>1226</v>
      </c>
      <c r="TP40" s="430" t="s">
        <v>1226</v>
      </c>
      <c r="TQ40" s="430" t="s">
        <v>1226</v>
      </c>
      <c r="TR40" s="430" t="s">
        <v>1226</v>
      </c>
      <c r="TS40" s="430" t="s">
        <v>1226</v>
      </c>
      <c r="TT40" s="430" t="s">
        <v>1226</v>
      </c>
      <c r="TU40" s="430" t="s">
        <v>1226</v>
      </c>
      <c r="TV40" s="430" t="s">
        <v>1226</v>
      </c>
      <c r="TW40" s="430" t="s">
        <v>1226</v>
      </c>
      <c r="TX40" s="430" t="s">
        <v>1226</v>
      </c>
      <c r="TY40" s="430">
        <v>0</v>
      </c>
      <c r="TZ40" s="430">
        <v>0</v>
      </c>
      <c r="UA40" s="430">
        <v>0</v>
      </c>
      <c r="UB40" s="430">
        <v>0</v>
      </c>
      <c r="UC40" s="430">
        <v>0</v>
      </c>
      <c r="UD40" s="430">
        <v>0</v>
      </c>
      <c r="UE40" s="430" t="s">
        <v>8102</v>
      </c>
      <c r="UF40" s="430" t="s">
        <v>1226</v>
      </c>
      <c r="UG40" s="430" t="s">
        <v>8102</v>
      </c>
      <c r="UH40" s="430" t="s">
        <v>1226</v>
      </c>
      <c r="UI40" s="430" t="s">
        <v>8102</v>
      </c>
      <c r="UJ40" s="430" t="s">
        <v>1226</v>
      </c>
      <c r="UK40" s="430" t="s">
        <v>1226</v>
      </c>
      <c r="UL40" s="430" t="s">
        <v>1226</v>
      </c>
      <c r="UM40" s="430" t="s">
        <v>1226</v>
      </c>
      <c r="UN40" s="430" t="s">
        <v>1226</v>
      </c>
      <c r="UO40" s="430" t="s">
        <v>1226</v>
      </c>
      <c r="UP40" s="430" t="s">
        <v>1226</v>
      </c>
      <c r="UQ40" s="430" t="s">
        <v>1226</v>
      </c>
      <c r="UR40" s="430" t="s">
        <v>1226</v>
      </c>
      <c r="US40" s="430" t="s">
        <v>1226</v>
      </c>
      <c r="UT40" s="430">
        <v>1</v>
      </c>
      <c r="UU40" s="430" t="s">
        <v>1226</v>
      </c>
      <c r="UV40" s="430">
        <v>2017</v>
      </c>
      <c r="UW40" s="430" t="s">
        <v>8103</v>
      </c>
      <c r="UX40" s="430" t="s">
        <v>8104</v>
      </c>
      <c r="UY40" s="430" t="s">
        <v>1466</v>
      </c>
      <c r="UZ40" s="430" t="s">
        <v>1226</v>
      </c>
      <c r="VA40" s="430" t="s">
        <v>1226</v>
      </c>
      <c r="VB40" s="430" t="s">
        <v>1226</v>
      </c>
      <c r="VC40" s="430" t="s">
        <v>1226</v>
      </c>
      <c r="VD40" s="430" t="s">
        <v>1226</v>
      </c>
      <c r="VE40" s="430" t="s">
        <v>1226</v>
      </c>
      <c r="VF40" s="430" t="s">
        <v>1226</v>
      </c>
      <c r="VG40" s="430" t="s">
        <v>1226</v>
      </c>
      <c r="VH40" s="430" t="s">
        <v>1226</v>
      </c>
      <c r="VI40" s="430" t="s">
        <v>1226</v>
      </c>
      <c r="VJ40" s="430" t="s">
        <v>1226</v>
      </c>
      <c r="VK40" s="430" t="s">
        <v>1226</v>
      </c>
      <c r="VL40" s="430" t="s">
        <v>1226</v>
      </c>
      <c r="VM40" s="430" t="s">
        <v>1226</v>
      </c>
      <c r="VN40" s="430">
        <v>1</v>
      </c>
      <c r="VO40" s="430">
        <v>100</v>
      </c>
      <c r="VP40" s="430">
        <v>2025</v>
      </c>
      <c r="VQ40" s="430" t="s">
        <v>8105</v>
      </c>
      <c r="VR40" s="430" t="s">
        <v>8106</v>
      </c>
      <c r="VS40" s="430">
        <v>1</v>
      </c>
      <c r="VT40" s="430">
        <v>100</v>
      </c>
      <c r="VU40" s="430">
        <v>2025</v>
      </c>
      <c r="VV40" s="430" t="s">
        <v>8105</v>
      </c>
      <c r="VW40" s="430" t="s">
        <v>8107</v>
      </c>
      <c r="VX40" s="430">
        <v>1</v>
      </c>
      <c r="VY40" s="430">
        <v>100</v>
      </c>
      <c r="VZ40" s="430">
        <v>2025</v>
      </c>
      <c r="WA40" s="430" t="s">
        <v>8105</v>
      </c>
      <c r="WB40" s="430" t="s">
        <v>8108</v>
      </c>
      <c r="WC40" s="430">
        <v>0</v>
      </c>
      <c r="WD40" s="430" t="s">
        <v>1226</v>
      </c>
      <c r="WE40" s="430" t="s">
        <v>1226</v>
      </c>
      <c r="WF40" s="430" t="s">
        <v>1226</v>
      </c>
      <c r="WG40" s="430" t="s">
        <v>1226</v>
      </c>
      <c r="WH40" s="430">
        <v>0</v>
      </c>
      <c r="WI40" s="430" t="s">
        <v>1226</v>
      </c>
      <c r="WJ40" s="430" t="s">
        <v>1226</v>
      </c>
      <c r="WK40" s="430" t="s">
        <v>1226</v>
      </c>
      <c r="WL40" s="430" t="s">
        <v>1226</v>
      </c>
      <c r="WM40" s="430">
        <v>0</v>
      </c>
      <c r="WN40" s="430" t="s">
        <v>1226</v>
      </c>
      <c r="WO40" s="430" t="s">
        <v>1226</v>
      </c>
      <c r="WP40" s="430" t="s">
        <v>1226</v>
      </c>
      <c r="WQ40" s="430" t="s">
        <v>1226</v>
      </c>
      <c r="WR40" s="430">
        <v>0</v>
      </c>
      <c r="WS40" s="430" t="s">
        <v>1226</v>
      </c>
      <c r="WT40" s="430" t="s">
        <v>1226</v>
      </c>
      <c r="WU40" s="430" t="s">
        <v>1226</v>
      </c>
      <c r="WV40" s="430" t="s">
        <v>1226</v>
      </c>
      <c r="WW40" s="430">
        <v>0</v>
      </c>
      <c r="WX40" s="430" t="s">
        <v>1226</v>
      </c>
      <c r="WY40" s="430" t="s">
        <v>1226</v>
      </c>
      <c r="WZ40" s="430" t="s">
        <v>1226</v>
      </c>
      <c r="XA40" s="430" t="s">
        <v>1226</v>
      </c>
      <c r="XB40" s="430">
        <v>0</v>
      </c>
      <c r="XC40" s="430" t="s">
        <v>1226</v>
      </c>
      <c r="XD40" s="430" t="s">
        <v>1226</v>
      </c>
      <c r="XE40" s="430" t="s">
        <v>1226</v>
      </c>
      <c r="XF40" s="430" t="s">
        <v>1226</v>
      </c>
      <c r="XG40" s="430" t="s">
        <v>1226</v>
      </c>
      <c r="XH40" s="430" t="s">
        <v>1226</v>
      </c>
      <c r="XI40" s="430" t="s">
        <v>1226</v>
      </c>
      <c r="XJ40" s="430" t="s">
        <v>1226</v>
      </c>
      <c r="XK40" s="430" t="s">
        <v>1226</v>
      </c>
      <c r="XL40" s="430" t="s">
        <v>1226</v>
      </c>
      <c r="XM40" s="430" t="s">
        <v>1226</v>
      </c>
      <c r="XN40" s="430" t="s">
        <v>1226</v>
      </c>
      <c r="XO40" s="430" t="s">
        <v>1226</v>
      </c>
      <c r="XP40" s="430" t="s">
        <v>1226</v>
      </c>
      <c r="XQ40" s="430" t="s">
        <v>1226</v>
      </c>
      <c r="XR40" s="430" t="s">
        <v>8109</v>
      </c>
      <c r="XS40" s="430" t="s">
        <v>1226</v>
      </c>
      <c r="XT40" s="430" t="s">
        <v>1226</v>
      </c>
      <c r="XU40" s="430" t="s">
        <v>1226</v>
      </c>
      <c r="XV40" s="430" t="s">
        <v>1226</v>
      </c>
      <c r="XW40" s="430" t="s">
        <v>1226</v>
      </c>
      <c r="XX40" s="430" t="s">
        <v>1226</v>
      </c>
      <c r="XY40" s="430" t="s">
        <v>1226</v>
      </c>
      <c r="XZ40" s="430" t="s">
        <v>8109</v>
      </c>
      <c r="YA40" s="430" t="s">
        <v>1226</v>
      </c>
      <c r="YB40" s="430" t="s">
        <v>1226</v>
      </c>
      <c r="YC40" s="430" t="s">
        <v>1226</v>
      </c>
      <c r="YD40" s="430" t="s">
        <v>1226</v>
      </c>
      <c r="YE40" s="430" t="s">
        <v>1226</v>
      </c>
      <c r="YF40" s="430" t="s">
        <v>1226</v>
      </c>
      <c r="YG40" s="430" t="s">
        <v>1226</v>
      </c>
      <c r="YH40" s="430" t="s">
        <v>8109</v>
      </c>
      <c r="YI40" s="430" t="s">
        <v>1226</v>
      </c>
      <c r="YJ40" s="430" t="s">
        <v>1226</v>
      </c>
      <c r="YK40" s="430" t="s">
        <v>1226</v>
      </c>
      <c r="YL40" s="430" t="s">
        <v>1226</v>
      </c>
      <c r="YM40" s="430" t="s">
        <v>1226</v>
      </c>
      <c r="YN40" s="430" t="s">
        <v>1226</v>
      </c>
      <c r="YO40" s="430" t="s">
        <v>1226</v>
      </c>
      <c r="YP40" s="430" t="s">
        <v>8109</v>
      </c>
      <c r="YQ40" s="430" t="s">
        <v>1226</v>
      </c>
      <c r="YR40" s="430" t="s">
        <v>1226</v>
      </c>
      <c r="YS40" s="430" t="s">
        <v>1226</v>
      </c>
      <c r="YT40" s="430" t="s">
        <v>1226</v>
      </c>
      <c r="YU40" s="430" t="s">
        <v>1226</v>
      </c>
      <c r="YV40" s="430" t="s">
        <v>1226</v>
      </c>
      <c r="YW40" s="430" t="s">
        <v>1226</v>
      </c>
      <c r="YX40" s="430" t="s">
        <v>1226</v>
      </c>
      <c r="YY40" s="430" t="s">
        <v>8109</v>
      </c>
      <c r="YZ40" s="430">
        <v>1</v>
      </c>
      <c r="ZA40" s="430">
        <v>2</v>
      </c>
      <c r="ZB40" s="430">
        <v>1</v>
      </c>
      <c r="ZC40" s="430">
        <v>2</v>
      </c>
      <c r="ZD40" s="430">
        <v>1</v>
      </c>
      <c r="ZE40" s="430">
        <v>2</v>
      </c>
      <c r="ZF40" s="430" t="s">
        <v>8110</v>
      </c>
      <c r="ZG40" s="430">
        <v>1</v>
      </c>
      <c r="ZH40" s="430">
        <v>2</v>
      </c>
      <c r="ZI40" s="430">
        <v>1</v>
      </c>
      <c r="ZJ40" s="430">
        <v>2</v>
      </c>
      <c r="ZK40" s="430">
        <v>0</v>
      </c>
      <c r="ZL40" s="430">
        <v>2</v>
      </c>
      <c r="ZM40" s="430" t="s">
        <v>8111</v>
      </c>
      <c r="ZN40" s="430">
        <v>1</v>
      </c>
      <c r="ZO40" s="430">
        <v>2</v>
      </c>
      <c r="ZP40" s="430">
        <v>1</v>
      </c>
      <c r="ZQ40" s="430">
        <v>2</v>
      </c>
      <c r="ZR40" s="430">
        <v>1</v>
      </c>
      <c r="ZS40" s="430">
        <v>2</v>
      </c>
      <c r="ZT40" s="430" t="s">
        <v>8111</v>
      </c>
      <c r="ZU40" s="430">
        <v>1</v>
      </c>
      <c r="ZV40" s="430">
        <v>2</v>
      </c>
      <c r="ZW40" s="430">
        <v>1</v>
      </c>
      <c r="ZX40" s="430">
        <v>2</v>
      </c>
      <c r="ZY40" s="430">
        <v>0</v>
      </c>
      <c r="ZZ40" s="430">
        <v>2</v>
      </c>
      <c r="AAA40" s="430" t="s">
        <v>8111</v>
      </c>
      <c r="AAB40" s="430">
        <v>1</v>
      </c>
      <c r="AAC40" s="430" t="s">
        <v>1226</v>
      </c>
      <c r="AAD40" s="430" t="s">
        <v>1226</v>
      </c>
      <c r="AAE40" s="430" t="s">
        <v>1226</v>
      </c>
      <c r="AAF40" s="430" t="s">
        <v>1226</v>
      </c>
      <c r="AAG40" s="430" t="s">
        <v>1226</v>
      </c>
      <c r="AAH40" s="430" t="s">
        <v>1226</v>
      </c>
      <c r="AAI40" s="430" t="s">
        <v>1226</v>
      </c>
      <c r="AAJ40" s="430" t="s">
        <v>1226</v>
      </c>
      <c r="AAK40" s="430">
        <v>1</v>
      </c>
      <c r="AAL40" s="430">
        <v>2</v>
      </c>
      <c r="AAM40" s="430">
        <v>1</v>
      </c>
      <c r="AAN40" s="430">
        <v>2</v>
      </c>
      <c r="AAO40" s="430">
        <v>1</v>
      </c>
      <c r="AAP40" s="430">
        <v>2</v>
      </c>
      <c r="AAQ40" s="430" t="s">
        <v>8111</v>
      </c>
      <c r="AAR40" s="430" t="s">
        <v>1226</v>
      </c>
      <c r="AAS40" s="430">
        <v>0</v>
      </c>
      <c r="AAT40" s="430" t="s">
        <v>1226</v>
      </c>
      <c r="AAU40" s="430">
        <v>1</v>
      </c>
      <c r="AAV40" s="430">
        <v>2</v>
      </c>
      <c r="AAW40" s="430">
        <v>1</v>
      </c>
      <c r="AAX40" s="430">
        <v>2</v>
      </c>
      <c r="AAY40" s="430" t="s">
        <v>8112</v>
      </c>
      <c r="AAZ40" s="430" t="s">
        <v>8113</v>
      </c>
      <c r="ABA40" s="430" t="s">
        <v>1226</v>
      </c>
      <c r="ABB40" s="430">
        <v>1</v>
      </c>
      <c r="ABC40" s="430">
        <v>2</v>
      </c>
      <c r="ABD40" s="430">
        <v>1</v>
      </c>
      <c r="ABE40" s="430">
        <v>2</v>
      </c>
      <c r="ABF40" s="430">
        <v>1</v>
      </c>
      <c r="ABG40" s="430">
        <v>2</v>
      </c>
      <c r="ABH40" s="430" t="s">
        <v>8114</v>
      </c>
      <c r="ABI40" s="430" t="s">
        <v>8115</v>
      </c>
      <c r="ABJ40" s="430">
        <v>3</v>
      </c>
      <c r="ABK40" s="430">
        <v>3</v>
      </c>
      <c r="ABL40" s="430">
        <v>3</v>
      </c>
      <c r="ABM40" s="430">
        <v>3</v>
      </c>
      <c r="ABN40" s="430">
        <v>3</v>
      </c>
      <c r="ABO40" s="430">
        <v>2</v>
      </c>
      <c r="ABP40" s="430">
        <v>1</v>
      </c>
      <c r="ABQ40" s="430">
        <v>1</v>
      </c>
      <c r="ABR40" s="430" t="s">
        <v>8116</v>
      </c>
      <c r="ABS40" s="430">
        <v>2</v>
      </c>
      <c r="ABT40" s="430">
        <v>2</v>
      </c>
      <c r="ABU40" s="430">
        <v>2</v>
      </c>
      <c r="ABV40" s="430">
        <v>2</v>
      </c>
      <c r="ABW40" s="430">
        <v>3</v>
      </c>
      <c r="ABX40" s="430">
        <v>2</v>
      </c>
      <c r="ABY40" s="430">
        <v>3</v>
      </c>
      <c r="ABZ40" s="430">
        <v>2</v>
      </c>
      <c r="ACA40" s="430" t="s">
        <v>8117</v>
      </c>
      <c r="ACB40" s="430">
        <v>3</v>
      </c>
      <c r="ACC40" s="430">
        <v>3</v>
      </c>
      <c r="ACD40" s="430">
        <v>3</v>
      </c>
      <c r="ACE40" s="430">
        <v>3</v>
      </c>
      <c r="ACF40" s="430">
        <v>3</v>
      </c>
      <c r="ACG40" s="430">
        <v>1</v>
      </c>
      <c r="ACH40" s="430">
        <v>2</v>
      </c>
      <c r="ACI40" s="430">
        <v>2</v>
      </c>
      <c r="ACJ40" s="430" t="s">
        <v>8118</v>
      </c>
      <c r="ACK40" s="430">
        <v>1</v>
      </c>
      <c r="ACL40" s="430">
        <v>3</v>
      </c>
      <c r="ACM40" s="430">
        <v>1</v>
      </c>
      <c r="ACN40" s="430">
        <v>3</v>
      </c>
      <c r="ACO40" s="430">
        <v>3</v>
      </c>
      <c r="ACP40" s="430">
        <v>1</v>
      </c>
      <c r="ACQ40" s="430">
        <v>2</v>
      </c>
      <c r="ACR40" s="430">
        <v>2</v>
      </c>
      <c r="ACS40" s="430" t="s">
        <v>8119</v>
      </c>
      <c r="ACT40" s="430">
        <v>3</v>
      </c>
      <c r="ACU40" s="430">
        <v>3</v>
      </c>
      <c r="ACV40" s="430">
        <v>3</v>
      </c>
      <c r="ACW40" s="430">
        <v>3</v>
      </c>
      <c r="ACX40" s="430">
        <v>3</v>
      </c>
      <c r="ACY40" s="430">
        <v>1</v>
      </c>
      <c r="ACZ40" s="430">
        <v>1</v>
      </c>
      <c r="ADA40" s="430">
        <v>1</v>
      </c>
      <c r="ADB40" s="430" t="s">
        <v>8120</v>
      </c>
      <c r="ADC40" s="430">
        <v>2</v>
      </c>
      <c r="ADD40" s="430">
        <v>2</v>
      </c>
      <c r="ADE40" s="430">
        <v>2</v>
      </c>
      <c r="ADF40" s="430">
        <v>2</v>
      </c>
      <c r="ADG40" s="430">
        <v>2</v>
      </c>
      <c r="ADH40" s="430">
        <v>1</v>
      </c>
      <c r="ADI40" s="430">
        <v>1</v>
      </c>
      <c r="ADJ40" s="430">
        <v>1</v>
      </c>
      <c r="ADK40" s="430" t="s">
        <v>8121</v>
      </c>
      <c r="ADL40" s="430">
        <v>2</v>
      </c>
      <c r="ADM40" s="430">
        <v>2</v>
      </c>
      <c r="ADN40" s="430">
        <v>2</v>
      </c>
      <c r="ADO40" s="430">
        <v>2</v>
      </c>
      <c r="ADP40" s="430">
        <v>2</v>
      </c>
      <c r="ADQ40" s="430">
        <v>3</v>
      </c>
      <c r="ADR40" s="430">
        <v>2</v>
      </c>
      <c r="ADS40" s="430">
        <v>3</v>
      </c>
      <c r="ADT40" s="430" t="s">
        <v>1226</v>
      </c>
      <c r="ADU40" s="430" t="s">
        <v>1226</v>
      </c>
      <c r="ADV40" s="430" t="s">
        <v>1226</v>
      </c>
      <c r="ADW40" s="430" t="s">
        <v>1226</v>
      </c>
      <c r="ADX40" s="430" t="s">
        <v>1226</v>
      </c>
      <c r="ADY40" s="430" t="s">
        <v>1226</v>
      </c>
      <c r="ADZ40" s="430" t="s">
        <v>1226</v>
      </c>
      <c r="AEA40" s="430" t="s">
        <v>1226</v>
      </c>
      <c r="AEB40" s="430" t="s">
        <v>1226</v>
      </c>
      <c r="AEC40" s="430" t="s">
        <v>1226</v>
      </c>
      <c r="AED40" s="430" t="s">
        <v>1226</v>
      </c>
      <c r="AEE40" s="430" t="s">
        <v>1226</v>
      </c>
      <c r="AEF40" s="430" t="s">
        <v>1226</v>
      </c>
      <c r="AEG40" s="430" t="s">
        <v>1226</v>
      </c>
      <c r="AEH40" s="430" t="s">
        <v>1226</v>
      </c>
      <c r="AEI40" s="430" t="s">
        <v>1226</v>
      </c>
      <c r="AEJ40" s="430" t="s">
        <v>1226</v>
      </c>
      <c r="AEK40" s="430" t="s">
        <v>1226</v>
      </c>
      <c r="AEL40" s="430" t="s">
        <v>1226</v>
      </c>
      <c r="AEM40" s="430" t="s">
        <v>1226</v>
      </c>
      <c r="AEN40" s="430" t="s">
        <v>1226</v>
      </c>
      <c r="AEO40" s="430" t="s">
        <v>1226</v>
      </c>
      <c r="AEP40" s="430" t="s">
        <v>1226</v>
      </c>
      <c r="AEQ40" s="430" t="s">
        <v>1226</v>
      </c>
      <c r="AER40" s="430" t="s">
        <v>1226</v>
      </c>
      <c r="AES40" s="430" t="s">
        <v>1226</v>
      </c>
      <c r="AET40" s="430" t="s">
        <v>1226</v>
      </c>
      <c r="AEU40" s="430" t="s">
        <v>1226</v>
      </c>
      <c r="AEV40" s="430" t="s">
        <v>1226</v>
      </c>
      <c r="AEW40" s="430" t="s">
        <v>1226</v>
      </c>
      <c r="AEX40" s="430" t="s">
        <v>1226</v>
      </c>
      <c r="AEY40" s="430" t="s">
        <v>1226</v>
      </c>
      <c r="AEZ40" s="430" t="s">
        <v>1226</v>
      </c>
      <c r="AFA40" s="430" t="s">
        <v>1226</v>
      </c>
      <c r="AFB40" s="430" t="s">
        <v>1226</v>
      </c>
      <c r="AFC40" s="430" t="s">
        <v>1226</v>
      </c>
      <c r="AFD40" s="430" t="s">
        <v>1226</v>
      </c>
      <c r="AFE40" s="430" t="s">
        <v>1226</v>
      </c>
      <c r="AFF40" s="430" t="s">
        <v>1226</v>
      </c>
      <c r="AFG40" s="430" t="s">
        <v>1226</v>
      </c>
      <c r="AFH40" s="430" t="s">
        <v>1226</v>
      </c>
      <c r="AFI40" s="430" t="s">
        <v>1226</v>
      </c>
      <c r="AFJ40" s="430" t="s">
        <v>1226</v>
      </c>
      <c r="AFK40" s="430" t="s">
        <v>1226</v>
      </c>
      <c r="AFL40" s="430" t="s">
        <v>1226</v>
      </c>
      <c r="AFM40" s="430" t="s">
        <v>1226</v>
      </c>
      <c r="AFN40" s="430" t="s">
        <v>1226</v>
      </c>
      <c r="AFO40" s="430" t="s">
        <v>1226</v>
      </c>
      <c r="AFP40" s="430" t="s">
        <v>1226</v>
      </c>
      <c r="AFQ40" s="430" t="s">
        <v>1226</v>
      </c>
      <c r="AFR40" s="430" t="s">
        <v>1226</v>
      </c>
      <c r="AFS40" s="430" t="s">
        <v>1226</v>
      </c>
      <c r="AFT40" s="430" t="s">
        <v>1226</v>
      </c>
      <c r="AFU40" s="430" t="s">
        <v>1226</v>
      </c>
      <c r="AFV40" s="430" t="s">
        <v>1226</v>
      </c>
      <c r="AFW40" s="430" t="s">
        <v>1226</v>
      </c>
      <c r="AFX40" s="430" t="s">
        <v>1226</v>
      </c>
      <c r="AFY40" s="430" t="s">
        <v>1226</v>
      </c>
      <c r="AFZ40" s="430" t="s">
        <v>1226</v>
      </c>
      <c r="AGA40" s="430" t="s">
        <v>1226</v>
      </c>
      <c r="AGB40" s="430" t="s">
        <v>1226</v>
      </c>
      <c r="AGC40" s="430" t="s">
        <v>1226</v>
      </c>
      <c r="AGD40" s="430" t="s">
        <v>1226</v>
      </c>
      <c r="AGE40" s="430">
        <v>1</v>
      </c>
      <c r="AGF40" s="430" t="s">
        <v>8122</v>
      </c>
      <c r="AGG40" s="430" t="s">
        <v>8123</v>
      </c>
      <c r="AGH40" s="430" t="s">
        <v>1226</v>
      </c>
      <c r="AGI40" s="430">
        <v>1</v>
      </c>
      <c r="AGJ40" s="430">
        <v>1</v>
      </c>
      <c r="AGK40" s="430" t="s">
        <v>1226</v>
      </c>
      <c r="AGL40" s="430">
        <v>1</v>
      </c>
      <c r="AGM40" s="430" t="s">
        <v>1226</v>
      </c>
      <c r="AGN40" s="430" t="s">
        <v>1226</v>
      </c>
      <c r="AGO40" s="430" t="s">
        <v>1226</v>
      </c>
      <c r="AGP40" s="430">
        <v>0</v>
      </c>
      <c r="AGQ40" s="430">
        <v>0</v>
      </c>
      <c r="AGR40" s="430">
        <v>0</v>
      </c>
      <c r="AGS40" s="430" t="s">
        <v>1396</v>
      </c>
      <c r="AGT40" s="430" t="s">
        <v>8124</v>
      </c>
      <c r="AGU40" s="430">
        <v>1</v>
      </c>
      <c r="AGV40" s="430">
        <v>0</v>
      </c>
      <c r="AGW40" s="430">
        <v>3</v>
      </c>
      <c r="AGX40" s="430">
        <v>1</v>
      </c>
      <c r="AGY40" s="430">
        <v>1</v>
      </c>
      <c r="AGZ40" s="430">
        <v>0</v>
      </c>
      <c r="AHA40" s="430">
        <v>2</v>
      </c>
      <c r="AHB40" s="430">
        <v>1</v>
      </c>
      <c r="AHC40" s="430">
        <v>1</v>
      </c>
      <c r="AHD40" s="430">
        <v>0</v>
      </c>
      <c r="AHE40" s="430">
        <v>3</v>
      </c>
      <c r="AHF40" s="430">
        <v>1</v>
      </c>
      <c r="AHG40" s="430">
        <v>1</v>
      </c>
      <c r="AHH40" s="430">
        <v>0</v>
      </c>
      <c r="AHI40" s="430">
        <v>2</v>
      </c>
      <c r="AHJ40" s="430">
        <v>1</v>
      </c>
      <c r="AHK40" s="430">
        <v>1</v>
      </c>
      <c r="AHL40" s="430">
        <v>0</v>
      </c>
      <c r="AHM40" s="430">
        <v>1</v>
      </c>
      <c r="AHN40" s="430">
        <v>1</v>
      </c>
      <c r="AHO40" s="430">
        <v>1</v>
      </c>
      <c r="AHP40" s="430">
        <v>1</v>
      </c>
      <c r="AHQ40" s="430">
        <v>4</v>
      </c>
      <c r="AHR40" s="430">
        <v>4</v>
      </c>
      <c r="AHS40" s="430" t="s">
        <v>8125</v>
      </c>
      <c r="AHT40" s="430" t="s">
        <v>8126</v>
      </c>
      <c r="AHU40" s="430">
        <v>0.75</v>
      </c>
      <c r="AHV40" s="430">
        <v>0.75</v>
      </c>
      <c r="AHW40" s="430">
        <v>0.75</v>
      </c>
      <c r="AHX40" s="430">
        <v>0.75</v>
      </c>
      <c r="AHY40" s="430">
        <v>0.75</v>
      </c>
      <c r="AHZ40" s="430">
        <v>0.5</v>
      </c>
      <c r="AIA40" s="430">
        <v>0.75</v>
      </c>
      <c r="AIB40" s="430">
        <v>0.75</v>
      </c>
      <c r="AIC40" s="430">
        <v>0.5</v>
      </c>
      <c r="AID40" s="430">
        <v>0.75</v>
      </c>
      <c r="AIE40" s="430">
        <v>0.75</v>
      </c>
      <c r="AIF40" s="430">
        <v>0.75</v>
      </c>
      <c r="AIG40" s="430">
        <v>0.75</v>
      </c>
      <c r="AIH40" s="430">
        <v>0.75</v>
      </c>
      <c r="AII40" s="430">
        <v>0.75</v>
      </c>
      <c r="AIJ40" s="430">
        <v>0</v>
      </c>
      <c r="AIK40" s="430">
        <v>0</v>
      </c>
      <c r="AIL40" s="430">
        <v>0</v>
      </c>
      <c r="AIM40" s="430">
        <v>0.5</v>
      </c>
      <c r="AIN40" s="430">
        <v>0.5</v>
      </c>
      <c r="AIO40" s="430">
        <v>0</v>
      </c>
      <c r="AIP40" s="430">
        <v>0</v>
      </c>
      <c r="AIQ40" s="430" t="s">
        <v>1226</v>
      </c>
      <c r="AIR40" s="430">
        <v>0</v>
      </c>
      <c r="AIS40" s="430" t="s">
        <v>1226</v>
      </c>
      <c r="AIT40" s="430">
        <v>0</v>
      </c>
      <c r="AIU40" s="430" t="s">
        <v>1226</v>
      </c>
    </row>
    <row r="41" spans="1:931" ht="12.75" customHeight="1" x14ac:dyDescent="0.2">
      <c r="A41" s="430" t="s">
        <v>8150</v>
      </c>
      <c r="B41" s="430" t="s">
        <v>8151</v>
      </c>
      <c r="C41" s="430" t="s">
        <v>1037</v>
      </c>
      <c r="D41" s="430" t="s">
        <v>1081</v>
      </c>
      <c r="E41" s="430" t="s">
        <v>1049</v>
      </c>
      <c r="F41" s="443">
        <v>109.26217800000001</v>
      </c>
      <c r="G41" s="443">
        <v>404142.76609305298</v>
      </c>
      <c r="H41" s="430">
        <v>1</v>
      </c>
      <c r="I41" s="430">
        <v>1</v>
      </c>
      <c r="J41" s="430">
        <v>2014</v>
      </c>
      <c r="K41" s="430">
        <v>1978</v>
      </c>
      <c r="L41" s="430" t="s">
        <v>8152</v>
      </c>
      <c r="M41" s="430" t="s">
        <v>8153</v>
      </c>
      <c r="N41" s="430">
        <v>1</v>
      </c>
      <c r="O41" s="430">
        <v>1</v>
      </c>
      <c r="P41" s="430" t="s">
        <v>8154</v>
      </c>
      <c r="Q41" s="430" t="s">
        <v>8154</v>
      </c>
      <c r="R41" s="430">
        <v>2007</v>
      </c>
      <c r="S41" s="430">
        <v>2007</v>
      </c>
      <c r="T41" s="430" t="s">
        <v>1226</v>
      </c>
      <c r="U41" s="430" t="s">
        <v>1226</v>
      </c>
      <c r="V41" s="430">
        <v>1</v>
      </c>
      <c r="W41" s="430">
        <v>1</v>
      </c>
      <c r="X41" s="430" t="s">
        <v>8155</v>
      </c>
      <c r="Y41" s="430" t="s">
        <v>8156</v>
      </c>
      <c r="Z41" s="430">
        <v>2004</v>
      </c>
      <c r="AA41" s="430">
        <v>2004</v>
      </c>
      <c r="AB41" s="430" t="s">
        <v>8157</v>
      </c>
      <c r="AC41" s="430" t="s">
        <v>8157</v>
      </c>
      <c r="AD41" s="430">
        <v>1</v>
      </c>
      <c r="AE41" s="430" t="s">
        <v>8158</v>
      </c>
      <c r="AF41" s="430">
        <v>2013</v>
      </c>
      <c r="AG41" s="430">
        <v>1</v>
      </c>
      <c r="AH41" s="430" t="s">
        <v>8159</v>
      </c>
      <c r="AI41" s="430">
        <v>2017</v>
      </c>
      <c r="AJ41" s="430">
        <v>1</v>
      </c>
      <c r="AK41" s="430" t="s">
        <v>8159</v>
      </c>
      <c r="AL41" s="430">
        <v>2017</v>
      </c>
      <c r="AM41" s="430">
        <v>1</v>
      </c>
      <c r="AN41" s="430" t="s">
        <v>8160</v>
      </c>
      <c r="AO41" s="430">
        <v>2017</v>
      </c>
      <c r="AP41" s="430">
        <v>1</v>
      </c>
      <c r="AQ41" s="430" t="s">
        <v>8160</v>
      </c>
      <c r="AR41" s="430">
        <v>2017</v>
      </c>
      <c r="AS41" s="430">
        <v>1</v>
      </c>
      <c r="AT41" s="430" t="s">
        <v>8160</v>
      </c>
      <c r="AU41" s="430">
        <v>2017</v>
      </c>
      <c r="AV41" s="430">
        <v>1</v>
      </c>
      <c r="AW41" s="430" t="s">
        <v>8161</v>
      </c>
      <c r="AX41" s="430">
        <v>2017</v>
      </c>
      <c r="AY41" s="430">
        <v>1</v>
      </c>
      <c r="AZ41" s="430" t="s">
        <v>8162</v>
      </c>
      <c r="BA41" s="430">
        <v>2015</v>
      </c>
      <c r="BB41" s="430">
        <v>0</v>
      </c>
      <c r="BC41" s="430" t="s">
        <v>8163</v>
      </c>
      <c r="BD41" s="430" t="s">
        <v>1226</v>
      </c>
      <c r="BE41" s="430">
        <v>1</v>
      </c>
      <c r="BF41" s="430" t="s">
        <v>8161</v>
      </c>
      <c r="BG41" s="430">
        <v>2017</v>
      </c>
      <c r="BH41" s="430">
        <v>1</v>
      </c>
      <c r="BI41" s="430" t="s">
        <v>8164</v>
      </c>
      <c r="BJ41" s="430">
        <v>2003</v>
      </c>
      <c r="BK41" s="430">
        <v>1</v>
      </c>
      <c r="BL41" s="430" t="s">
        <v>8165</v>
      </c>
      <c r="BM41" s="430">
        <v>2020</v>
      </c>
      <c r="BN41" s="430">
        <v>1</v>
      </c>
      <c r="BO41" s="430" t="s">
        <v>8166</v>
      </c>
      <c r="BP41" s="430">
        <v>2020</v>
      </c>
      <c r="BQ41" s="430">
        <v>1</v>
      </c>
      <c r="BR41" s="430">
        <v>0</v>
      </c>
      <c r="BS41" s="430" t="s">
        <v>8167</v>
      </c>
      <c r="BT41" s="430">
        <v>1</v>
      </c>
      <c r="BU41" s="430">
        <v>0</v>
      </c>
      <c r="BV41" s="430" t="s">
        <v>8167</v>
      </c>
      <c r="BW41" s="430">
        <v>1</v>
      </c>
      <c r="BX41" s="430">
        <v>0</v>
      </c>
      <c r="BY41" s="430" t="s">
        <v>8167</v>
      </c>
      <c r="BZ41" s="430">
        <v>1</v>
      </c>
      <c r="CA41" s="430" t="s">
        <v>8168</v>
      </c>
      <c r="CB41" s="430">
        <v>1</v>
      </c>
      <c r="CC41" s="430" t="s">
        <v>8169</v>
      </c>
      <c r="CD41" s="430">
        <v>1</v>
      </c>
      <c r="CE41" s="430">
        <v>20</v>
      </c>
      <c r="CF41" s="430">
        <v>699</v>
      </c>
      <c r="CG41" s="430">
        <v>1</v>
      </c>
      <c r="CH41" s="430">
        <v>100</v>
      </c>
      <c r="CI41" s="430">
        <v>2000</v>
      </c>
      <c r="CJ41" s="430">
        <v>0.5</v>
      </c>
      <c r="CK41" s="430">
        <v>20</v>
      </c>
      <c r="CL41" s="430">
        <v>421</v>
      </c>
      <c r="CM41" s="430">
        <v>1</v>
      </c>
      <c r="CN41" s="430">
        <v>4500</v>
      </c>
      <c r="CO41" s="430">
        <v>5000</v>
      </c>
      <c r="CP41" s="430">
        <v>1</v>
      </c>
      <c r="CQ41" s="430">
        <v>20</v>
      </c>
      <c r="CR41" s="430">
        <v>20</v>
      </c>
      <c r="CS41" s="430">
        <v>0.66</v>
      </c>
      <c r="CT41" s="430" t="s">
        <v>8170</v>
      </c>
      <c r="CU41" s="430" t="s">
        <v>8171</v>
      </c>
      <c r="CV41" s="430">
        <v>2020</v>
      </c>
      <c r="CW41" s="430">
        <v>0.75</v>
      </c>
      <c r="CX41" s="430" t="s">
        <v>8172</v>
      </c>
      <c r="CY41" s="430" t="s">
        <v>8171</v>
      </c>
      <c r="CZ41" s="430">
        <v>2020</v>
      </c>
      <c r="DA41" s="430" t="s">
        <v>1226</v>
      </c>
      <c r="DB41" s="430" t="s">
        <v>1226</v>
      </c>
      <c r="DC41" s="430" t="s">
        <v>1226</v>
      </c>
      <c r="DD41" s="430" t="s">
        <v>1226</v>
      </c>
      <c r="DE41" s="430" t="s">
        <v>1226</v>
      </c>
      <c r="DF41" s="430" t="s">
        <v>1226</v>
      </c>
      <c r="DG41" s="430">
        <v>0.66</v>
      </c>
      <c r="DH41" s="430" t="s">
        <v>8172</v>
      </c>
      <c r="DI41" s="430" t="s">
        <v>8171</v>
      </c>
      <c r="DJ41" s="430">
        <v>2020</v>
      </c>
      <c r="DK41" s="430">
        <v>0.75</v>
      </c>
      <c r="DL41" s="430" t="s">
        <v>8172</v>
      </c>
      <c r="DM41" s="430" t="s">
        <v>8171</v>
      </c>
      <c r="DN41" s="430">
        <v>2020</v>
      </c>
      <c r="DO41" s="430" t="s">
        <v>1226</v>
      </c>
      <c r="DP41" s="430" t="s">
        <v>1226</v>
      </c>
      <c r="DQ41" s="430" t="s">
        <v>1226</v>
      </c>
      <c r="DR41" s="430" t="s">
        <v>1226</v>
      </c>
      <c r="DS41" s="430" t="s">
        <v>1226</v>
      </c>
      <c r="DT41" s="430" t="s">
        <v>1226</v>
      </c>
      <c r="DU41" s="430">
        <v>0.66</v>
      </c>
      <c r="DV41" s="430" t="s">
        <v>8172</v>
      </c>
      <c r="DW41" s="430" t="s">
        <v>8171</v>
      </c>
      <c r="DX41" s="430">
        <v>2020</v>
      </c>
      <c r="DY41" s="430">
        <v>0.75</v>
      </c>
      <c r="DZ41" s="430" t="s">
        <v>8172</v>
      </c>
      <c r="EA41" s="430" t="s">
        <v>8171</v>
      </c>
      <c r="EB41" s="430">
        <v>2020</v>
      </c>
      <c r="EC41" s="430" t="s">
        <v>1226</v>
      </c>
      <c r="ED41" s="430" t="s">
        <v>1226</v>
      </c>
      <c r="EE41" s="430" t="s">
        <v>1226</v>
      </c>
      <c r="EF41" s="430" t="s">
        <v>1226</v>
      </c>
      <c r="EG41" s="430" t="s">
        <v>1226</v>
      </c>
      <c r="EH41" s="430" t="s">
        <v>1226</v>
      </c>
      <c r="EI41" s="430">
        <v>0.66</v>
      </c>
      <c r="EJ41" s="430" t="s">
        <v>8172</v>
      </c>
      <c r="EK41" s="430" t="s">
        <v>8171</v>
      </c>
      <c r="EL41" s="430">
        <v>2020</v>
      </c>
      <c r="EM41" s="430">
        <v>0.75</v>
      </c>
      <c r="EN41" s="430" t="s">
        <v>8172</v>
      </c>
      <c r="EO41" s="430" t="s">
        <v>8171</v>
      </c>
      <c r="EP41" s="430">
        <v>2020</v>
      </c>
      <c r="EQ41" s="430" t="s">
        <v>1226</v>
      </c>
      <c r="ER41" s="430" t="s">
        <v>1226</v>
      </c>
      <c r="ES41" s="430" t="s">
        <v>1226</v>
      </c>
      <c r="ET41" s="430" t="s">
        <v>1226</v>
      </c>
      <c r="EU41" s="430" t="s">
        <v>1226</v>
      </c>
      <c r="EV41" s="430" t="s">
        <v>1226</v>
      </c>
      <c r="EW41" s="430">
        <v>0.66</v>
      </c>
      <c r="EX41" s="430" t="s">
        <v>8173</v>
      </c>
      <c r="EY41" s="430" t="s">
        <v>8174</v>
      </c>
      <c r="EZ41" s="430">
        <v>2015</v>
      </c>
      <c r="FA41" s="430">
        <v>1</v>
      </c>
      <c r="FB41" s="430" t="s">
        <v>8175</v>
      </c>
      <c r="FC41" s="430" t="s">
        <v>8176</v>
      </c>
      <c r="FD41" s="430">
        <v>2012</v>
      </c>
      <c r="FE41" s="430">
        <v>0</v>
      </c>
      <c r="FF41" s="430" t="s">
        <v>1226</v>
      </c>
      <c r="FG41" s="430" t="s">
        <v>1226</v>
      </c>
      <c r="FH41" s="430" t="s">
        <v>1226</v>
      </c>
      <c r="FI41" s="430">
        <v>1</v>
      </c>
      <c r="FJ41" s="430">
        <v>1</v>
      </c>
      <c r="FK41" s="430">
        <v>0.66</v>
      </c>
      <c r="FL41" s="430" t="s">
        <v>8177</v>
      </c>
      <c r="FM41" s="430" t="s">
        <v>8178</v>
      </c>
      <c r="FN41" s="430" t="s">
        <v>8179</v>
      </c>
      <c r="FO41" s="430">
        <v>1</v>
      </c>
      <c r="FP41" s="430" t="s">
        <v>8180</v>
      </c>
      <c r="FQ41" s="430" t="s">
        <v>8181</v>
      </c>
      <c r="FR41" s="430">
        <v>2016</v>
      </c>
      <c r="FS41" s="430" t="s">
        <v>1226</v>
      </c>
      <c r="FT41" s="430" t="s">
        <v>1226</v>
      </c>
      <c r="FU41" s="430" t="s">
        <v>1226</v>
      </c>
      <c r="FV41" s="430" t="s">
        <v>1226</v>
      </c>
      <c r="FW41" s="430" t="s">
        <v>1226</v>
      </c>
      <c r="FX41" s="430">
        <v>1</v>
      </c>
      <c r="FY41" s="430">
        <v>1</v>
      </c>
      <c r="FZ41" s="430">
        <v>1</v>
      </c>
      <c r="GA41" s="430">
        <v>1</v>
      </c>
      <c r="GB41" s="430">
        <v>1</v>
      </c>
      <c r="GC41" s="430">
        <v>1</v>
      </c>
      <c r="GD41" s="430" t="s">
        <v>1226</v>
      </c>
      <c r="GE41" s="430" t="s">
        <v>1226</v>
      </c>
      <c r="GF41" s="430">
        <v>1</v>
      </c>
      <c r="GG41" s="430">
        <v>1</v>
      </c>
      <c r="GH41" s="430">
        <v>1</v>
      </c>
      <c r="GI41" s="430">
        <v>1</v>
      </c>
      <c r="GJ41" s="430">
        <v>1</v>
      </c>
      <c r="GK41" s="430" t="s">
        <v>1226</v>
      </c>
      <c r="GL41" s="430" t="s">
        <v>1226</v>
      </c>
      <c r="GM41" s="430">
        <v>1</v>
      </c>
      <c r="GN41" s="430">
        <v>1</v>
      </c>
      <c r="GO41" s="430">
        <v>1</v>
      </c>
      <c r="GP41" s="430">
        <v>1</v>
      </c>
      <c r="GQ41" s="430">
        <v>1</v>
      </c>
      <c r="GR41" s="430" t="s">
        <v>1226</v>
      </c>
      <c r="GS41" s="430" t="s">
        <v>1226</v>
      </c>
      <c r="GT41" s="430">
        <v>1</v>
      </c>
      <c r="GU41" s="430">
        <v>1</v>
      </c>
      <c r="GV41" s="430">
        <v>1</v>
      </c>
      <c r="GW41" s="430">
        <v>1</v>
      </c>
      <c r="GX41" s="430">
        <v>1</v>
      </c>
      <c r="GY41" s="430" t="s">
        <v>1226</v>
      </c>
      <c r="GZ41" s="430" t="s">
        <v>1226</v>
      </c>
      <c r="HA41" s="430">
        <v>1</v>
      </c>
      <c r="HB41" s="430" t="s">
        <v>1226</v>
      </c>
      <c r="HC41" s="430" t="s">
        <v>1226</v>
      </c>
      <c r="HD41" s="430" t="s">
        <v>1226</v>
      </c>
      <c r="HE41" s="430" t="s">
        <v>1226</v>
      </c>
      <c r="HF41" s="430" t="s">
        <v>1226</v>
      </c>
      <c r="HG41" s="430" t="s">
        <v>1226</v>
      </c>
      <c r="HH41" s="430">
        <v>1</v>
      </c>
      <c r="HI41" s="430" t="s">
        <v>1226</v>
      </c>
      <c r="HJ41" s="430" t="s">
        <v>1226</v>
      </c>
      <c r="HK41" s="430" t="s">
        <v>1226</v>
      </c>
      <c r="HL41" s="430" t="s">
        <v>1226</v>
      </c>
      <c r="HM41" s="430" t="s">
        <v>1226</v>
      </c>
      <c r="HN41" s="430" t="s">
        <v>1226</v>
      </c>
      <c r="HO41" s="430" t="s">
        <v>1040</v>
      </c>
      <c r="HP41" s="430" t="s">
        <v>1226</v>
      </c>
      <c r="HQ41" s="430" t="s">
        <v>1226</v>
      </c>
      <c r="HR41" s="430" t="s">
        <v>1226</v>
      </c>
      <c r="HS41" s="430" t="s">
        <v>1226</v>
      </c>
      <c r="HT41" s="430" t="s">
        <v>1226</v>
      </c>
      <c r="HU41" s="430" t="s">
        <v>1226</v>
      </c>
      <c r="HV41" s="430">
        <v>1</v>
      </c>
      <c r="HW41" s="430">
        <v>1</v>
      </c>
      <c r="HX41" s="430">
        <v>1</v>
      </c>
      <c r="HY41" s="430" t="s">
        <v>1226</v>
      </c>
      <c r="HZ41" s="430" t="s">
        <v>1226</v>
      </c>
      <c r="IA41" s="430" t="s">
        <v>1226</v>
      </c>
      <c r="IB41" s="430" t="s">
        <v>1226</v>
      </c>
      <c r="IC41" s="430">
        <v>1</v>
      </c>
      <c r="ID41" s="430">
        <v>1</v>
      </c>
      <c r="IE41" s="430">
        <v>1</v>
      </c>
      <c r="IF41" s="430" t="s">
        <v>1226</v>
      </c>
      <c r="IG41" s="430" t="s">
        <v>1226</v>
      </c>
      <c r="IH41" s="430" t="s">
        <v>1226</v>
      </c>
      <c r="II41" s="430" t="s">
        <v>1226</v>
      </c>
      <c r="IJ41" s="430" t="s">
        <v>1226</v>
      </c>
      <c r="IK41" s="430" t="s">
        <v>1226</v>
      </c>
      <c r="IL41" s="430">
        <v>1</v>
      </c>
      <c r="IM41" s="430" t="s">
        <v>1226</v>
      </c>
      <c r="IN41" s="430" t="s">
        <v>1226</v>
      </c>
      <c r="IO41" s="430" t="s">
        <v>1226</v>
      </c>
      <c r="IP41" s="430" t="s">
        <v>1226</v>
      </c>
      <c r="IQ41" s="430" t="s">
        <v>1226</v>
      </c>
      <c r="IR41" s="430" t="s">
        <v>1226</v>
      </c>
      <c r="IS41" s="430" t="s">
        <v>1226</v>
      </c>
      <c r="IT41" s="430" t="s">
        <v>1226</v>
      </c>
      <c r="IU41" s="430">
        <v>1</v>
      </c>
      <c r="IV41" s="430" t="s">
        <v>1226</v>
      </c>
      <c r="IW41" s="430" t="s">
        <v>1226</v>
      </c>
      <c r="IX41" s="430" t="s">
        <v>1226</v>
      </c>
      <c r="IY41" s="430" t="s">
        <v>1226</v>
      </c>
      <c r="IZ41" s="430">
        <v>1</v>
      </c>
      <c r="JA41" s="430">
        <v>1</v>
      </c>
      <c r="JB41" s="430" t="s">
        <v>1226</v>
      </c>
      <c r="JC41" s="430" t="s">
        <v>1226</v>
      </c>
      <c r="JD41" s="430">
        <v>1</v>
      </c>
      <c r="JE41" s="430" t="s">
        <v>1226</v>
      </c>
      <c r="JF41" s="430" t="s">
        <v>1226</v>
      </c>
      <c r="JG41" s="430" t="s">
        <v>1226</v>
      </c>
      <c r="JH41" s="430" t="s">
        <v>1226</v>
      </c>
      <c r="JI41" s="430" t="s">
        <v>1226</v>
      </c>
      <c r="JJ41" s="430" t="s">
        <v>1226</v>
      </c>
      <c r="JK41" s="430" t="s">
        <v>1226</v>
      </c>
      <c r="JL41" s="430" t="s">
        <v>1226</v>
      </c>
      <c r="JM41" s="430">
        <v>1</v>
      </c>
      <c r="JN41" s="430" t="s">
        <v>1226</v>
      </c>
      <c r="JO41" s="430" t="s">
        <v>1226</v>
      </c>
      <c r="JP41" s="430" t="s">
        <v>1226</v>
      </c>
      <c r="JQ41" s="430" t="s">
        <v>1226</v>
      </c>
      <c r="JR41" s="430" t="s">
        <v>1226</v>
      </c>
      <c r="JS41" s="430" t="s">
        <v>1226</v>
      </c>
      <c r="JT41" s="430" t="s">
        <v>1226</v>
      </c>
      <c r="JU41" s="430" t="s">
        <v>1226</v>
      </c>
      <c r="JV41" s="430">
        <v>1</v>
      </c>
      <c r="JW41" s="430">
        <v>1</v>
      </c>
      <c r="JX41" s="430">
        <v>1</v>
      </c>
      <c r="JY41" s="430">
        <v>1</v>
      </c>
      <c r="JZ41" s="430">
        <v>1</v>
      </c>
      <c r="KA41" s="430" t="s">
        <v>1226</v>
      </c>
      <c r="KB41" s="430">
        <v>1</v>
      </c>
      <c r="KC41" s="430" t="s">
        <v>1226</v>
      </c>
      <c r="KD41" s="430" t="s">
        <v>1226</v>
      </c>
      <c r="KE41" s="430">
        <v>1</v>
      </c>
      <c r="KF41" s="430">
        <v>1</v>
      </c>
      <c r="KG41" s="430">
        <v>1</v>
      </c>
      <c r="KH41" s="430">
        <v>1</v>
      </c>
      <c r="KI41" s="430">
        <v>1</v>
      </c>
      <c r="KJ41" s="430" t="s">
        <v>1226</v>
      </c>
      <c r="KK41" s="430">
        <v>1</v>
      </c>
      <c r="KL41" s="430" t="s">
        <v>1226</v>
      </c>
      <c r="KM41" s="430" t="s">
        <v>1226</v>
      </c>
      <c r="KN41" s="430">
        <v>1</v>
      </c>
      <c r="KO41" s="430">
        <v>1</v>
      </c>
      <c r="KP41" s="430">
        <v>1</v>
      </c>
      <c r="KQ41" s="430">
        <v>1</v>
      </c>
      <c r="KR41" s="430">
        <v>1</v>
      </c>
      <c r="KS41" s="430" t="s">
        <v>1226</v>
      </c>
      <c r="KT41" s="430">
        <v>1</v>
      </c>
      <c r="KU41" s="430" t="s">
        <v>1226</v>
      </c>
      <c r="KV41" s="430" t="s">
        <v>1226</v>
      </c>
      <c r="KW41" s="430">
        <v>1</v>
      </c>
      <c r="KX41" s="430" t="s">
        <v>1226</v>
      </c>
      <c r="KY41" s="430" t="s">
        <v>1226</v>
      </c>
      <c r="KZ41" s="430" t="s">
        <v>1226</v>
      </c>
      <c r="LA41" s="430" t="s">
        <v>1226</v>
      </c>
      <c r="LB41" s="430" t="s">
        <v>1226</v>
      </c>
      <c r="LC41" s="430" t="s">
        <v>1226</v>
      </c>
      <c r="LD41" s="430" t="s">
        <v>1226</v>
      </c>
      <c r="LE41" s="430" t="s">
        <v>1226</v>
      </c>
      <c r="LF41" s="430">
        <v>1</v>
      </c>
      <c r="LG41" s="430" t="s">
        <v>1226</v>
      </c>
      <c r="LH41" s="430" t="s">
        <v>1226</v>
      </c>
      <c r="LI41" s="430" t="s">
        <v>1226</v>
      </c>
      <c r="LJ41" s="430" t="s">
        <v>1226</v>
      </c>
      <c r="LK41" s="430" t="s">
        <v>1226</v>
      </c>
      <c r="LL41" s="430" t="s">
        <v>1226</v>
      </c>
      <c r="LM41" s="430" t="s">
        <v>1226</v>
      </c>
      <c r="LN41" s="430" t="s">
        <v>1226</v>
      </c>
      <c r="LO41" s="430">
        <v>1</v>
      </c>
      <c r="LP41" s="430" t="s">
        <v>1226</v>
      </c>
      <c r="LQ41" s="430" t="s">
        <v>1226</v>
      </c>
      <c r="LR41" s="430" t="s">
        <v>1226</v>
      </c>
      <c r="LS41" s="430" t="s">
        <v>1226</v>
      </c>
      <c r="LT41" s="430" t="s">
        <v>1226</v>
      </c>
      <c r="LU41" s="430" t="s">
        <v>1226</v>
      </c>
      <c r="LV41" s="430" t="s">
        <v>1226</v>
      </c>
      <c r="LW41" s="430" t="s">
        <v>1226</v>
      </c>
      <c r="LX41" s="430">
        <v>1</v>
      </c>
      <c r="LY41" s="430" t="s">
        <v>1226</v>
      </c>
      <c r="LZ41" s="430" t="s">
        <v>1226</v>
      </c>
      <c r="MA41" s="430" t="s">
        <v>1226</v>
      </c>
      <c r="MB41" s="430" t="s">
        <v>1226</v>
      </c>
      <c r="MC41" s="430" t="s">
        <v>1226</v>
      </c>
      <c r="MD41" s="430" t="s">
        <v>1226</v>
      </c>
      <c r="ME41" s="430" t="s">
        <v>1226</v>
      </c>
      <c r="MF41" s="430" t="s">
        <v>1226</v>
      </c>
      <c r="MG41" s="430" t="s">
        <v>1226</v>
      </c>
      <c r="MH41" s="444" t="s">
        <v>1226</v>
      </c>
      <c r="MI41" s="444" t="s">
        <v>1226</v>
      </c>
      <c r="MJ41" s="430" t="s">
        <v>1226</v>
      </c>
      <c r="MK41" s="444" t="s">
        <v>1226</v>
      </c>
      <c r="ML41" s="444" t="s">
        <v>1226</v>
      </c>
      <c r="MM41" s="430" t="s">
        <v>1226</v>
      </c>
      <c r="MN41" s="444" t="s">
        <v>1226</v>
      </c>
      <c r="MO41" s="444" t="s">
        <v>1226</v>
      </c>
      <c r="MP41" s="430" t="s">
        <v>1226</v>
      </c>
      <c r="MQ41" s="444" t="s">
        <v>1226</v>
      </c>
      <c r="MR41" s="444" t="s">
        <v>1226</v>
      </c>
      <c r="MS41" s="430" t="s">
        <v>1226</v>
      </c>
      <c r="MT41" s="443" t="s">
        <v>1226</v>
      </c>
      <c r="MU41" s="443" t="s">
        <v>1226</v>
      </c>
      <c r="MV41" s="430" t="s">
        <v>1226</v>
      </c>
      <c r="MW41" s="444" t="s">
        <v>1226</v>
      </c>
      <c r="MX41" s="444" t="s">
        <v>1226</v>
      </c>
      <c r="MY41" s="430">
        <v>1</v>
      </c>
      <c r="MZ41" s="430" t="s">
        <v>8182</v>
      </c>
      <c r="NA41" s="430">
        <v>1</v>
      </c>
      <c r="NB41" s="430" t="s">
        <v>8183</v>
      </c>
      <c r="NC41" s="430">
        <v>1</v>
      </c>
      <c r="ND41" s="430" t="s">
        <v>8184</v>
      </c>
      <c r="NE41" s="430">
        <v>1</v>
      </c>
      <c r="NF41" s="430" t="s">
        <v>8185</v>
      </c>
      <c r="NG41" s="430">
        <v>1</v>
      </c>
      <c r="NH41" s="430" t="s">
        <v>8186</v>
      </c>
      <c r="NI41" s="430">
        <v>1</v>
      </c>
      <c r="NJ41" s="430" t="s">
        <v>8187</v>
      </c>
      <c r="NK41" s="430">
        <v>1</v>
      </c>
      <c r="NL41" s="430" t="s">
        <v>8188</v>
      </c>
      <c r="NM41" s="430">
        <v>1</v>
      </c>
      <c r="NN41" s="430" t="s">
        <v>8189</v>
      </c>
      <c r="NO41" s="430">
        <v>0</v>
      </c>
      <c r="NP41" s="430" t="s">
        <v>1226</v>
      </c>
      <c r="NQ41" s="430">
        <v>0</v>
      </c>
      <c r="NR41" s="430" t="s">
        <v>1226</v>
      </c>
      <c r="NS41" s="430" t="s">
        <v>1226</v>
      </c>
      <c r="NT41" s="430" t="s">
        <v>1226</v>
      </c>
      <c r="NU41" s="430" t="s">
        <v>1226</v>
      </c>
      <c r="NV41" s="430" t="s">
        <v>8190</v>
      </c>
      <c r="NW41" s="430" t="s">
        <v>8191</v>
      </c>
      <c r="NX41" s="430" t="s">
        <v>1226</v>
      </c>
      <c r="NY41" s="430" t="s">
        <v>1226</v>
      </c>
      <c r="NZ41" s="430" t="s">
        <v>1226</v>
      </c>
      <c r="OA41" s="430" t="s">
        <v>1226</v>
      </c>
      <c r="OB41" s="430" t="s">
        <v>1226</v>
      </c>
      <c r="OC41" s="430">
        <v>1</v>
      </c>
      <c r="OD41" s="430">
        <v>1</v>
      </c>
      <c r="OE41" s="430" t="s">
        <v>1226</v>
      </c>
      <c r="OF41" s="430" t="s">
        <v>1226</v>
      </c>
      <c r="OG41" s="430">
        <v>95</v>
      </c>
      <c r="OH41" s="430" t="s">
        <v>1226</v>
      </c>
      <c r="OI41" s="430">
        <v>50</v>
      </c>
      <c r="OJ41" s="430" t="s">
        <v>1226</v>
      </c>
      <c r="OK41" s="430" t="s">
        <v>1226</v>
      </c>
      <c r="OL41" s="430" t="s">
        <v>8192</v>
      </c>
      <c r="OM41" s="430" t="s">
        <v>8192</v>
      </c>
      <c r="ON41" s="430" t="s">
        <v>1226</v>
      </c>
      <c r="OO41" s="430" t="s">
        <v>8193</v>
      </c>
      <c r="OP41" s="430" t="s">
        <v>8193</v>
      </c>
      <c r="OQ41" s="430" t="s">
        <v>1226</v>
      </c>
      <c r="OR41" s="430" t="s">
        <v>1226</v>
      </c>
      <c r="OS41" s="430" t="s">
        <v>1226</v>
      </c>
      <c r="OT41" s="430" t="s">
        <v>1226</v>
      </c>
      <c r="OU41" s="430" t="s">
        <v>1226</v>
      </c>
      <c r="OV41" s="430" t="s">
        <v>1226</v>
      </c>
      <c r="OW41" s="430" t="s">
        <v>1226</v>
      </c>
      <c r="OX41" s="430" t="s">
        <v>1226</v>
      </c>
      <c r="OY41" s="430" t="s">
        <v>1226</v>
      </c>
      <c r="OZ41" s="430" t="s">
        <v>1226</v>
      </c>
      <c r="PA41" s="430" t="s">
        <v>1226</v>
      </c>
      <c r="PB41" s="430" t="s">
        <v>1226</v>
      </c>
      <c r="PC41" s="430" t="s">
        <v>1226</v>
      </c>
      <c r="PD41" s="430">
        <v>1</v>
      </c>
      <c r="PE41" s="430">
        <v>1</v>
      </c>
      <c r="PF41" s="430" t="s">
        <v>1226</v>
      </c>
      <c r="PG41" s="430" t="s">
        <v>1226</v>
      </c>
      <c r="PH41" s="430" t="s">
        <v>1226</v>
      </c>
      <c r="PI41" s="430" t="s">
        <v>1226</v>
      </c>
      <c r="PJ41" s="430" t="s">
        <v>1226</v>
      </c>
      <c r="PK41" s="430" t="s">
        <v>1226</v>
      </c>
      <c r="PL41" s="430" t="s">
        <v>1226</v>
      </c>
      <c r="PM41" s="430" t="s">
        <v>1226</v>
      </c>
      <c r="PN41" s="430" t="s">
        <v>1226</v>
      </c>
      <c r="PO41" s="430" t="s">
        <v>1226</v>
      </c>
      <c r="PP41" s="430" t="s">
        <v>1226</v>
      </c>
      <c r="PQ41" s="430" t="s">
        <v>1226</v>
      </c>
      <c r="PR41" s="430" t="s">
        <v>1226</v>
      </c>
      <c r="PS41" s="430" t="s">
        <v>1226</v>
      </c>
      <c r="PT41" s="430" t="s">
        <v>1226</v>
      </c>
      <c r="PU41" s="430" t="s">
        <v>1226</v>
      </c>
      <c r="PV41" s="430" t="s">
        <v>1226</v>
      </c>
      <c r="PW41" s="430" t="s">
        <v>1226</v>
      </c>
      <c r="PX41" s="430" t="s">
        <v>1226</v>
      </c>
      <c r="PY41" s="430" t="s">
        <v>1226</v>
      </c>
      <c r="PZ41" s="430" t="s">
        <v>1226</v>
      </c>
      <c r="QA41" s="430" t="s">
        <v>1226</v>
      </c>
      <c r="QB41" s="430" t="s">
        <v>1226</v>
      </c>
      <c r="QC41" s="430" t="s">
        <v>1226</v>
      </c>
      <c r="QD41" s="430" t="s">
        <v>1226</v>
      </c>
      <c r="QE41" s="430" t="s">
        <v>1226</v>
      </c>
      <c r="QF41" s="430" t="s">
        <v>1226</v>
      </c>
      <c r="QG41" s="430" t="s">
        <v>1226</v>
      </c>
      <c r="QH41" s="430" t="s">
        <v>1226</v>
      </c>
      <c r="QI41" s="430" t="s">
        <v>1226</v>
      </c>
      <c r="QJ41" s="430">
        <v>1</v>
      </c>
      <c r="QK41" s="430">
        <v>1</v>
      </c>
      <c r="QL41" s="430">
        <v>1</v>
      </c>
      <c r="QM41" s="430">
        <v>100</v>
      </c>
      <c r="QN41" s="430" t="s">
        <v>1226</v>
      </c>
      <c r="QO41" s="430" t="s">
        <v>1226</v>
      </c>
      <c r="QP41" s="430" t="s">
        <v>1226</v>
      </c>
      <c r="QQ41" s="430" t="s">
        <v>1226</v>
      </c>
      <c r="QR41" s="430" t="s">
        <v>1226</v>
      </c>
      <c r="QS41" s="430" t="s">
        <v>8194</v>
      </c>
      <c r="QT41" s="430" t="s">
        <v>1226</v>
      </c>
      <c r="QU41" s="430" t="s">
        <v>1226</v>
      </c>
      <c r="QV41" s="430" t="s">
        <v>8193</v>
      </c>
      <c r="QW41" s="430" t="s">
        <v>1226</v>
      </c>
      <c r="QX41" s="430" t="s">
        <v>1226</v>
      </c>
      <c r="QY41" s="430" t="s">
        <v>1226</v>
      </c>
      <c r="QZ41" s="430" t="s">
        <v>1226</v>
      </c>
      <c r="RA41" s="430" t="s">
        <v>1226</v>
      </c>
      <c r="RB41" s="430">
        <v>1</v>
      </c>
      <c r="RC41" s="430" t="s">
        <v>1226</v>
      </c>
      <c r="RD41" s="430" t="s">
        <v>1226</v>
      </c>
      <c r="RE41" s="430" t="s">
        <v>8195</v>
      </c>
      <c r="RF41" s="430" t="s">
        <v>1226</v>
      </c>
      <c r="RG41" s="430" t="s">
        <v>1226</v>
      </c>
      <c r="RH41" s="430" t="s">
        <v>1226</v>
      </c>
      <c r="RI41" s="430" t="s">
        <v>1226</v>
      </c>
      <c r="RJ41" s="430" t="s">
        <v>1226</v>
      </c>
      <c r="RK41" s="430" t="s">
        <v>1226</v>
      </c>
      <c r="RL41" s="430" t="s">
        <v>1226</v>
      </c>
      <c r="RM41" s="430" t="s">
        <v>1226</v>
      </c>
      <c r="RN41" s="430" t="s">
        <v>1226</v>
      </c>
      <c r="RO41" s="430" t="s">
        <v>1226</v>
      </c>
      <c r="RP41" s="430" t="s">
        <v>1226</v>
      </c>
      <c r="RQ41" s="430" t="s">
        <v>1226</v>
      </c>
      <c r="RR41" s="430" t="s">
        <v>1226</v>
      </c>
      <c r="RS41" s="430" t="s">
        <v>1226</v>
      </c>
      <c r="RT41" s="430" t="s">
        <v>1226</v>
      </c>
      <c r="RU41" s="430" t="s">
        <v>1226</v>
      </c>
      <c r="RV41" s="430" t="s">
        <v>1226</v>
      </c>
      <c r="RW41" s="430" t="s">
        <v>1226</v>
      </c>
      <c r="RX41" s="430" t="s">
        <v>1226</v>
      </c>
      <c r="RY41" s="430" t="s">
        <v>1226</v>
      </c>
      <c r="RZ41" s="430" t="s">
        <v>1226</v>
      </c>
      <c r="SA41" s="430" t="s">
        <v>1226</v>
      </c>
      <c r="SB41" s="430" t="s">
        <v>1226</v>
      </c>
      <c r="SC41" s="430" t="s">
        <v>1226</v>
      </c>
      <c r="SD41" s="430" t="s">
        <v>1226</v>
      </c>
      <c r="SE41" s="430" t="s">
        <v>1226</v>
      </c>
      <c r="SF41" s="430" t="s">
        <v>1226</v>
      </c>
      <c r="SG41" s="430" t="s">
        <v>1226</v>
      </c>
      <c r="SH41" s="430" t="s">
        <v>1226</v>
      </c>
      <c r="SI41" s="430" t="s">
        <v>1226</v>
      </c>
      <c r="SJ41" s="430" t="s">
        <v>1226</v>
      </c>
      <c r="SK41" s="430" t="s">
        <v>1226</v>
      </c>
      <c r="SL41" s="430" t="s">
        <v>1226</v>
      </c>
      <c r="SM41" s="430" t="s">
        <v>1226</v>
      </c>
      <c r="SN41" s="430" t="s">
        <v>1226</v>
      </c>
      <c r="SO41" s="430" t="s">
        <v>1226</v>
      </c>
      <c r="SP41" s="430" t="s">
        <v>1226</v>
      </c>
      <c r="SQ41" s="430" t="s">
        <v>1226</v>
      </c>
      <c r="SR41" s="430" t="s">
        <v>1226</v>
      </c>
      <c r="SS41" s="430" t="s">
        <v>1226</v>
      </c>
      <c r="ST41" s="430" t="s">
        <v>1226</v>
      </c>
      <c r="SU41" s="430" t="s">
        <v>1226</v>
      </c>
      <c r="SV41" s="430" t="s">
        <v>1226</v>
      </c>
      <c r="SW41" s="430" t="s">
        <v>1226</v>
      </c>
      <c r="SX41" s="430">
        <v>97</v>
      </c>
      <c r="SY41" s="430">
        <v>2020</v>
      </c>
      <c r="SZ41" s="430" t="s">
        <v>1226</v>
      </c>
      <c r="TA41" s="430" t="s">
        <v>1226</v>
      </c>
      <c r="TB41" s="430" t="s">
        <v>1226</v>
      </c>
      <c r="TC41" s="430" t="s">
        <v>1226</v>
      </c>
      <c r="TD41" s="430" t="s">
        <v>8193</v>
      </c>
      <c r="TE41" s="430" t="s">
        <v>1226</v>
      </c>
      <c r="TF41" s="430" t="s">
        <v>1226</v>
      </c>
      <c r="TG41" s="430">
        <v>1</v>
      </c>
      <c r="TH41" s="430">
        <v>1</v>
      </c>
      <c r="TI41" s="430">
        <v>1</v>
      </c>
      <c r="TJ41" s="430" t="s">
        <v>8196</v>
      </c>
      <c r="TK41" s="430">
        <v>2030</v>
      </c>
      <c r="TL41" s="430" t="s">
        <v>8196</v>
      </c>
      <c r="TM41" s="430">
        <v>2030</v>
      </c>
      <c r="TN41" s="430" t="s">
        <v>8196</v>
      </c>
      <c r="TO41" s="430">
        <v>2030</v>
      </c>
      <c r="TP41" s="430" t="s">
        <v>8197</v>
      </c>
      <c r="TQ41" s="430" t="s">
        <v>8198</v>
      </c>
      <c r="TR41" s="430" t="s">
        <v>8198</v>
      </c>
      <c r="TS41" s="430" t="s">
        <v>8199</v>
      </c>
      <c r="TT41" s="430" t="s">
        <v>8200</v>
      </c>
      <c r="TU41" s="430" t="s">
        <v>8200</v>
      </c>
      <c r="TV41" s="430" t="s">
        <v>8201</v>
      </c>
      <c r="TW41" s="430" t="s">
        <v>8201</v>
      </c>
      <c r="TX41" s="430" t="s">
        <v>8201</v>
      </c>
      <c r="TY41" s="430">
        <v>1</v>
      </c>
      <c r="TZ41" s="430">
        <v>1</v>
      </c>
      <c r="UA41" s="430">
        <v>1</v>
      </c>
      <c r="UB41" s="430">
        <v>1</v>
      </c>
      <c r="UC41" s="430">
        <v>1</v>
      </c>
      <c r="UD41" s="430">
        <v>1</v>
      </c>
      <c r="UE41" s="430" t="s">
        <v>1102</v>
      </c>
      <c r="UF41" s="430" t="s">
        <v>1226</v>
      </c>
      <c r="UG41" s="430" t="s">
        <v>1226</v>
      </c>
      <c r="UH41" s="430" t="s">
        <v>1226</v>
      </c>
      <c r="UI41" s="430" t="s">
        <v>1226</v>
      </c>
      <c r="UJ41" s="430" t="s">
        <v>1226</v>
      </c>
      <c r="UK41" s="430" t="s">
        <v>1102</v>
      </c>
      <c r="UL41" s="430" t="s">
        <v>1226</v>
      </c>
      <c r="UM41" s="430" t="s">
        <v>1226</v>
      </c>
      <c r="UN41" s="430" t="s">
        <v>1226</v>
      </c>
      <c r="UO41" s="430" t="s">
        <v>1226</v>
      </c>
      <c r="UP41" s="430" t="s">
        <v>1226</v>
      </c>
      <c r="UQ41" s="430" t="s">
        <v>1102</v>
      </c>
      <c r="UR41" s="430" t="s">
        <v>1226</v>
      </c>
      <c r="US41" s="430" t="s">
        <v>1226</v>
      </c>
      <c r="UT41" s="430">
        <v>1</v>
      </c>
      <c r="UU41" s="430">
        <v>1</v>
      </c>
      <c r="UV41" s="430">
        <v>2030</v>
      </c>
      <c r="UW41" s="430" t="s">
        <v>8202</v>
      </c>
      <c r="UX41" s="430" t="s">
        <v>8203</v>
      </c>
      <c r="UY41" s="430" t="s">
        <v>1101</v>
      </c>
      <c r="UZ41" s="430" t="s">
        <v>1226</v>
      </c>
      <c r="VA41" s="430" t="s">
        <v>1101</v>
      </c>
      <c r="VB41" s="430" t="s">
        <v>1226</v>
      </c>
      <c r="VC41" s="430" t="s">
        <v>1226</v>
      </c>
      <c r="VD41" s="430">
        <v>1</v>
      </c>
      <c r="VE41" s="430">
        <v>1</v>
      </c>
      <c r="VF41" s="430">
        <v>2030</v>
      </c>
      <c r="VG41" s="430" t="s">
        <v>8204</v>
      </c>
      <c r="VH41" s="430" t="s">
        <v>8205</v>
      </c>
      <c r="VI41" s="430" t="s">
        <v>1101</v>
      </c>
      <c r="VJ41" s="430" t="s">
        <v>1226</v>
      </c>
      <c r="VK41" s="430" t="s">
        <v>1101</v>
      </c>
      <c r="VL41" s="430" t="s">
        <v>1226</v>
      </c>
      <c r="VM41" s="430" t="s">
        <v>1226</v>
      </c>
      <c r="VN41" s="430">
        <v>1</v>
      </c>
      <c r="VO41" s="430" t="s">
        <v>1226</v>
      </c>
      <c r="VP41" s="430" t="s">
        <v>1226</v>
      </c>
      <c r="VQ41" s="430" t="s">
        <v>1226</v>
      </c>
      <c r="VR41" s="430" t="s">
        <v>1226</v>
      </c>
      <c r="VS41" s="430">
        <v>1</v>
      </c>
      <c r="VT41" s="430" t="s">
        <v>1226</v>
      </c>
      <c r="VU41" s="430" t="s">
        <v>1226</v>
      </c>
      <c r="VV41" s="430" t="s">
        <v>1226</v>
      </c>
      <c r="VW41" s="430" t="s">
        <v>1226</v>
      </c>
      <c r="VX41" s="430">
        <v>1</v>
      </c>
      <c r="VY41" s="430">
        <v>100</v>
      </c>
      <c r="VZ41" s="430">
        <v>2022</v>
      </c>
      <c r="WA41" s="430" t="s">
        <v>8206</v>
      </c>
      <c r="WB41" s="430" t="s">
        <v>8207</v>
      </c>
      <c r="WC41" s="430">
        <v>1</v>
      </c>
      <c r="WD41" s="430" t="s">
        <v>1226</v>
      </c>
      <c r="WE41" s="430" t="s">
        <v>1226</v>
      </c>
      <c r="WF41" s="430" t="s">
        <v>1226</v>
      </c>
      <c r="WG41" s="430" t="s">
        <v>1226</v>
      </c>
      <c r="WH41" s="430">
        <v>1</v>
      </c>
      <c r="WI41" s="430" t="s">
        <v>1226</v>
      </c>
      <c r="WJ41" s="430" t="s">
        <v>1226</v>
      </c>
      <c r="WK41" s="430" t="s">
        <v>1226</v>
      </c>
      <c r="WL41" s="430" t="s">
        <v>1226</v>
      </c>
      <c r="WM41" s="430">
        <v>1</v>
      </c>
      <c r="WN41" s="430" t="s">
        <v>1226</v>
      </c>
      <c r="WO41" s="430" t="s">
        <v>1226</v>
      </c>
      <c r="WP41" s="430" t="s">
        <v>1226</v>
      </c>
      <c r="WQ41" s="430" t="s">
        <v>1226</v>
      </c>
      <c r="WR41" s="430">
        <v>1</v>
      </c>
      <c r="WS41" s="430">
        <v>1</v>
      </c>
      <c r="WT41" s="430">
        <v>2022</v>
      </c>
      <c r="WU41" s="430" t="s">
        <v>8208</v>
      </c>
      <c r="WV41" s="430" t="s">
        <v>8209</v>
      </c>
      <c r="WW41" s="430" t="s">
        <v>1226</v>
      </c>
      <c r="WX41" s="430" t="s">
        <v>1226</v>
      </c>
      <c r="WY41" s="430" t="s">
        <v>1226</v>
      </c>
      <c r="WZ41" s="430" t="s">
        <v>1226</v>
      </c>
      <c r="XA41" s="430" t="s">
        <v>1226</v>
      </c>
      <c r="XB41" s="430" t="s">
        <v>1040</v>
      </c>
      <c r="XC41" s="430" t="s">
        <v>1226</v>
      </c>
      <c r="XD41" s="430" t="s">
        <v>1226</v>
      </c>
      <c r="XE41" s="430" t="s">
        <v>1226</v>
      </c>
      <c r="XF41" s="430" t="s">
        <v>1226</v>
      </c>
      <c r="XG41" s="430" t="s">
        <v>1226</v>
      </c>
      <c r="XH41" s="430" t="s">
        <v>1226</v>
      </c>
      <c r="XI41" s="430" t="s">
        <v>1226</v>
      </c>
      <c r="XJ41" s="430" t="s">
        <v>1226</v>
      </c>
      <c r="XK41" s="430" t="s">
        <v>1226</v>
      </c>
      <c r="XL41" s="430">
        <v>1</v>
      </c>
      <c r="XM41" s="430">
        <v>2</v>
      </c>
      <c r="XN41" s="430">
        <v>1</v>
      </c>
      <c r="XO41" s="430">
        <v>2</v>
      </c>
      <c r="XP41" s="430">
        <v>1</v>
      </c>
      <c r="XQ41" s="430">
        <v>2</v>
      </c>
      <c r="XR41" s="430" t="s">
        <v>8210</v>
      </c>
      <c r="XS41" s="430" t="s">
        <v>1226</v>
      </c>
      <c r="XT41" s="430">
        <v>1</v>
      </c>
      <c r="XU41" s="430">
        <v>2</v>
      </c>
      <c r="XV41" s="430">
        <v>1</v>
      </c>
      <c r="XW41" s="430">
        <v>2</v>
      </c>
      <c r="XX41" s="430">
        <v>1</v>
      </c>
      <c r="XY41" s="430">
        <v>2</v>
      </c>
      <c r="XZ41" s="430" t="s">
        <v>8210</v>
      </c>
      <c r="YA41" s="430">
        <v>1</v>
      </c>
      <c r="YB41" s="430" t="s">
        <v>1226</v>
      </c>
      <c r="YC41" s="430" t="s">
        <v>1226</v>
      </c>
      <c r="YD41" s="430" t="s">
        <v>1226</v>
      </c>
      <c r="YE41" s="430" t="s">
        <v>1226</v>
      </c>
      <c r="YF41" s="430" t="s">
        <v>1226</v>
      </c>
      <c r="YG41" s="430" t="s">
        <v>1226</v>
      </c>
      <c r="YH41" s="430" t="s">
        <v>1226</v>
      </c>
      <c r="YI41" s="430">
        <v>1</v>
      </c>
      <c r="YJ41" s="430" t="s">
        <v>1226</v>
      </c>
      <c r="YK41" s="430" t="s">
        <v>1226</v>
      </c>
      <c r="YL41" s="430" t="s">
        <v>1226</v>
      </c>
      <c r="YM41" s="430" t="s">
        <v>1226</v>
      </c>
      <c r="YN41" s="430" t="s">
        <v>1226</v>
      </c>
      <c r="YO41" s="430" t="s">
        <v>1226</v>
      </c>
      <c r="YP41" s="430" t="s">
        <v>1226</v>
      </c>
      <c r="YQ41" s="430" t="s">
        <v>1226</v>
      </c>
      <c r="YR41" s="430" t="s">
        <v>1226</v>
      </c>
      <c r="YS41" s="430" t="s">
        <v>1226</v>
      </c>
      <c r="YT41" s="430" t="s">
        <v>1226</v>
      </c>
      <c r="YU41" s="430" t="s">
        <v>1226</v>
      </c>
      <c r="YV41" s="430" t="s">
        <v>1226</v>
      </c>
      <c r="YW41" s="430" t="s">
        <v>1226</v>
      </c>
      <c r="YX41" s="430" t="s">
        <v>1226</v>
      </c>
      <c r="YY41" s="430" t="s">
        <v>1226</v>
      </c>
      <c r="YZ41" s="430">
        <v>1</v>
      </c>
      <c r="ZA41" s="430">
        <v>2</v>
      </c>
      <c r="ZB41" s="430">
        <v>1</v>
      </c>
      <c r="ZC41" s="430">
        <v>2</v>
      </c>
      <c r="ZD41" s="430">
        <v>1</v>
      </c>
      <c r="ZE41" s="430">
        <v>2</v>
      </c>
      <c r="ZF41" s="430" t="s">
        <v>8210</v>
      </c>
      <c r="ZG41" s="430">
        <v>1</v>
      </c>
      <c r="ZH41" s="430">
        <v>2</v>
      </c>
      <c r="ZI41" s="430">
        <v>1</v>
      </c>
      <c r="ZJ41" s="430">
        <v>2</v>
      </c>
      <c r="ZK41" s="430">
        <v>1</v>
      </c>
      <c r="ZL41" s="430">
        <v>2</v>
      </c>
      <c r="ZM41" s="430" t="s">
        <v>8210</v>
      </c>
      <c r="ZN41" s="430">
        <v>1</v>
      </c>
      <c r="ZO41" s="430">
        <v>2</v>
      </c>
      <c r="ZP41" s="430">
        <v>1</v>
      </c>
      <c r="ZQ41" s="430">
        <v>2</v>
      </c>
      <c r="ZR41" s="430">
        <v>1</v>
      </c>
      <c r="ZS41" s="430">
        <v>2</v>
      </c>
      <c r="ZT41" s="430" t="s">
        <v>8210</v>
      </c>
      <c r="ZU41" s="430">
        <v>1</v>
      </c>
      <c r="ZV41" s="430">
        <v>2</v>
      </c>
      <c r="ZW41" s="430">
        <v>1</v>
      </c>
      <c r="ZX41" s="430">
        <v>2</v>
      </c>
      <c r="ZY41" s="430">
        <v>1</v>
      </c>
      <c r="ZZ41" s="430">
        <v>2</v>
      </c>
      <c r="AAA41" s="430" t="s">
        <v>8210</v>
      </c>
      <c r="AAB41" s="430">
        <v>1</v>
      </c>
      <c r="AAC41" s="430" t="s">
        <v>1226</v>
      </c>
      <c r="AAD41" s="430" t="s">
        <v>1226</v>
      </c>
      <c r="AAE41" s="430" t="s">
        <v>1226</v>
      </c>
      <c r="AAF41" s="430" t="s">
        <v>1226</v>
      </c>
      <c r="AAG41" s="430" t="s">
        <v>1226</v>
      </c>
      <c r="AAH41" s="430" t="s">
        <v>1226</v>
      </c>
      <c r="AAI41" s="430" t="s">
        <v>1226</v>
      </c>
      <c r="AAJ41" s="430">
        <v>1</v>
      </c>
      <c r="AAK41" s="430" t="s">
        <v>1226</v>
      </c>
      <c r="AAL41" s="430" t="s">
        <v>1226</v>
      </c>
      <c r="AAM41" s="430" t="s">
        <v>1226</v>
      </c>
      <c r="AAN41" s="430" t="s">
        <v>1226</v>
      </c>
      <c r="AAO41" s="430" t="s">
        <v>1226</v>
      </c>
      <c r="AAP41" s="430" t="s">
        <v>1226</v>
      </c>
      <c r="AAQ41" s="430" t="s">
        <v>1226</v>
      </c>
      <c r="AAR41" s="430">
        <v>1</v>
      </c>
      <c r="AAS41" s="430" t="s">
        <v>1226</v>
      </c>
      <c r="AAT41" s="430" t="s">
        <v>1226</v>
      </c>
      <c r="AAU41" s="430" t="s">
        <v>1226</v>
      </c>
      <c r="AAV41" s="430" t="s">
        <v>1226</v>
      </c>
      <c r="AAW41" s="430" t="s">
        <v>1226</v>
      </c>
      <c r="AAX41" s="430" t="s">
        <v>1226</v>
      </c>
      <c r="AAY41" s="430" t="s">
        <v>1226</v>
      </c>
      <c r="AAZ41" s="430" t="s">
        <v>1226</v>
      </c>
      <c r="ABA41" s="430" t="s">
        <v>1226</v>
      </c>
      <c r="ABB41" s="430" t="s">
        <v>1226</v>
      </c>
      <c r="ABC41" s="430" t="s">
        <v>1226</v>
      </c>
      <c r="ABD41" s="430" t="s">
        <v>1226</v>
      </c>
      <c r="ABE41" s="430" t="s">
        <v>1226</v>
      </c>
      <c r="ABF41" s="430" t="s">
        <v>1226</v>
      </c>
      <c r="ABG41" s="430" t="s">
        <v>1226</v>
      </c>
      <c r="ABH41" s="430" t="s">
        <v>1226</v>
      </c>
      <c r="ABI41" s="430" t="s">
        <v>8211</v>
      </c>
      <c r="ABJ41" s="430">
        <v>2</v>
      </c>
      <c r="ABK41" s="430">
        <v>2</v>
      </c>
      <c r="ABL41" s="430">
        <v>2</v>
      </c>
      <c r="ABM41" s="430">
        <v>2</v>
      </c>
      <c r="ABN41" s="430">
        <v>2</v>
      </c>
      <c r="ABO41" s="430">
        <v>3</v>
      </c>
      <c r="ABP41" s="430">
        <v>3</v>
      </c>
      <c r="ABQ41" s="430">
        <v>2</v>
      </c>
      <c r="ABR41" s="430" t="s">
        <v>8212</v>
      </c>
      <c r="ABS41" s="430">
        <v>2</v>
      </c>
      <c r="ABT41" s="430">
        <v>2</v>
      </c>
      <c r="ABU41" s="430">
        <v>2</v>
      </c>
      <c r="ABV41" s="430">
        <v>2</v>
      </c>
      <c r="ABW41" s="430">
        <v>2</v>
      </c>
      <c r="ABX41" s="430">
        <v>2</v>
      </c>
      <c r="ABY41" s="430">
        <v>1</v>
      </c>
      <c r="ABZ41" s="430">
        <v>2</v>
      </c>
      <c r="ACA41" s="430" t="s">
        <v>8213</v>
      </c>
      <c r="ACB41" s="430">
        <v>2</v>
      </c>
      <c r="ACC41" s="430">
        <v>2</v>
      </c>
      <c r="ACD41" s="430">
        <v>2</v>
      </c>
      <c r="ACE41" s="430">
        <v>2</v>
      </c>
      <c r="ACF41" s="430">
        <v>2</v>
      </c>
      <c r="ACG41" s="430">
        <v>2</v>
      </c>
      <c r="ACH41" s="430">
        <v>2</v>
      </c>
      <c r="ACI41" s="430">
        <v>2</v>
      </c>
      <c r="ACJ41" s="430" t="s">
        <v>1226</v>
      </c>
      <c r="ACK41" s="430" t="s">
        <v>1226</v>
      </c>
      <c r="ACL41" s="430" t="s">
        <v>1226</v>
      </c>
      <c r="ACM41" s="430" t="s">
        <v>1226</v>
      </c>
      <c r="ACN41" s="430" t="s">
        <v>1226</v>
      </c>
      <c r="ACO41" s="430" t="s">
        <v>1226</v>
      </c>
      <c r="ACP41" s="430" t="s">
        <v>1226</v>
      </c>
      <c r="ACQ41" s="430" t="s">
        <v>1226</v>
      </c>
      <c r="ACR41" s="430" t="s">
        <v>1226</v>
      </c>
      <c r="ACS41" s="430" t="s">
        <v>1226</v>
      </c>
      <c r="ACT41" s="430" t="s">
        <v>1226</v>
      </c>
      <c r="ACU41" s="430" t="s">
        <v>1226</v>
      </c>
      <c r="ACV41" s="430" t="s">
        <v>1226</v>
      </c>
      <c r="ACW41" s="430" t="s">
        <v>1226</v>
      </c>
      <c r="ACX41" s="430" t="s">
        <v>1226</v>
      </c>
      <c r="ACY41" s="430" t="s">
        <v>1226</v>
      </c>
      <c r="ACZ41" s="430" t="s">
        <v>1226</v>
      </c>
      <c r="ADA41" s="430" t="s">
        <v>1226</v>
      </c>
      <c r="ADB41" s="430" t="s">
        <v>1226</v>
      </c>
      <c r="ADC41" s="430" t="s">
        <v>1226</v>
      </c>
      <c r="ADD41" s="430" t="s">
        <v>1226</v>
      </c>
      <c r="ADE41" s="430" t="s">
        <v>1226</v>
      </c>
      <c r="ADF41" s="430" t="s">
        <v>1226</v>
      </c>
      <c r="ADG41" s="430" t="s">
        <v>1226</v>
      </c>
      <c r="ADH41" s="430" t="s">
        <v>1226</v>
      </c>
      <c r="ADI41" s="430" t="s">
        <v>1226</v>
      </c>
      <c r="ADJ41" s="430" t="s">
        <v>1226</v>
      </c>
      <c r="ADK41" s="430" t="s">
        <v>1226</v>
      </c>
      <c r="ADL41" s="430" t="s">
        <v>1226</v>
      </c>
      <c r="ADM41" s="430" t="s">
        <v>1226</v>
      </c>
      <c r="ADN41" s="430" t="s">
        <v>1226</v>
      </c>
      <c r="ADO41" s="430" t="s">
        <v>1226</v>
      </c>
      <c r="ADP41" s="430" t="s">
        <v>1226</v>
      </c>
      <c r="ADQ41" s="430" t="s">
        <v>1226</v>
      </c>
      <c r="ADR41" s="430" t="s">
        <v>1226</v>
      </c>
      <c r="ADS41" s="430" t="s">
        <v>1226</v>
      </c>
      <c r="ADT41" s="430" t="s">
        <v>1226</v>
      </c>
      <c r="ADU41" s="430" t="s">
        <v>1226</v>
      </c>
      <c r="ADV41" s="430" t="s">
        <v>1226</v>
      </c>
      <c r="ADW41" s="430" t="s">
        <v>1226</v>
      </c>
      <c r="ADX41" s="430" t="s">
        <v>1226</v>
      </c>
      <c r="ADY41" s="430" t="s">
        <v>1226</v>
      </c>
      <c r="ADZ41" s="430" t="s">
        <v>1226</v>
      </c>
      <c r="AEA41" s="430" t="s">
        <v>1226</v>
      </c>
      <c r="AEB41" s="430" t="s">
        <v>1226</v>
      </c>
      <c r="AEC41" s="430" t="s">
        <v>1226</v>
      </c>
      <c r="AED41" s="430" t="s">
        <v>1226</v>
      </c>
      <c r="AEE41" s="430" t="s">
        <v>1226</v>
      </c>
      <c r="AEF41" s="430" t="s">
        <v>1226</v>
      </c>
      <c r="AEG41" s="430" t="s">
        <v>1226</v>
      </c>
      <c r="AEH41" s="430" t="s">
        <v>1226</v>
      </c>
      <c r="AEI41" s="430" t="s">
        <v>1226</v>
      </c>
      <c r="AEJ41" s="430" t="s">
        <v>1226</v>
      </c>
      <c r="AEK41" s="430" t="s">
        <v>1226</v>
      </c>
      <c r="AEL41" s="430" t="s">
        <v>1226</v>
      </c>
      <c r="AEM41" s="430" t="s">
        <v>1226</v>
      </c>
      <c r="AEN41" s="430" t="s">
        <v>1226</v>
      </c>
      <c r="AEO41" s="430" t="s">
        <v>1226</v>
      </c>
      <c r="AEP41" s="430" t="s">
        <v>1226</v>
      </c>
      <c r="AEQ41" s="430" t="s">
        <v>1226</v>
      </c>
      <c r="AER41" s="430" t="s">
        <v>1226</v>
      </c>
      <c r="AES41" s="430" t="s">
        <v>1226</v>
      </c>
      <c r="AET41" s="430" t="s">
        <v>1226</v>
      </c>
      <c r="AEU41" s="430" t="s">
        <v>1226</v>
      </c>
      <c r="AEV41" s="430" t="s">
        <v>1226</v>
      </c>
      <c r="AEW41" s="430" t="s">
        <v>1226</v>
      </c>
      <c r="AEX41" s="430" t="s">
        <v>1226</v>
      </c>
      <c r="AEY41" s="430" t="s">
        <v>1226</v>
      </c>
      <c r="AEZ41" s="430" t="s">
        <v>1226</v>
      </c>
      <c r="AFA41" s="430" t="s">
        <v>1226</v>
      </c>
      <c r="AFB41" s="430" t="s">
        <v>1226</v>
      </c>
      <c r="AFC41" s="430" t="s">
        <v>1226</v>
      </c>
      <c r="AFD41" s="430" t="s">
        <v>1226</v>
      </c>
      <c r="AFE41" s="430" t="s">
        <v>1226</v>
      </c>
      <c r="AFF41" s="430" t="s">
        <v>1226</v>
      </c>
      <c r="AFG41" s="430" t="s">
        <v>1226</v>
      </c>
      <c r="AFH41" s="430" t="s">
        <v>1226</v>
      </c>
      <c r="AFI41" s="430" t="s">
        <v>1226</v>
      </c>
      <c r="AFJ41" s="430" t="s">
        <v>1226</v>
      </c>
      <c r="AFK41" s="430" t="s">
        <v>1226</v>
      </c>
      <c r="AFL41" s="430" t="s">
        <v>1226</v>
      </c>
      <c r="AFM41" s="430" t="s">
        <v>1226</v>
      </c>
      <c r="AFN41" s="430" t="s">
        <v>1226</v>
      </c>
      <c r="AFO41" s="430" t="s">
        <v>1226</v>
      </c>
      <c r="AFP41" s="430" t="s">
        <v>1226</v>
      </c>
      <c r="AFQ41" s="430" t="s">
        <v>1226</v>
      </c>
      <c r="AFR41" s="430" t="s">
        <v>1226</v>
      </c>
      <c r="AFS41" s="430" t="s">
        <v>1226</v>
      </c>
      <c r="AFT41" s="430" t="s">
        <v>1226</v>
      </c>
      <c r="AFU41" s="430" t="s">
        <v>1226</v>
      </c>
      <c r="AFV41" s="430" t="s">
        <v>1226</v>
      </c>
      <c r="AFW41" s="430" t="s">
        <v>1226</v>
      </c>
      <c r="AFX41" s="430" t="s">
        <v>1226</v>
      </c>
      <c r="AFY41" s="430" t="s">
        <v>1226</v>
      </c>
      <c r="AFZ41" s="430" t="s">
        <v>1226</v>
      </c>
      <c r="AGA41" s="430" t="s">
        <v>1226</v>
      </c>
      <c r="AGB41" s="430" t="s">
        <v>1226</v>
      </c>
      <c r="AGC41" s="430" t="s">
        <v>1226</v>
      </c>
      <c r="AGD41" s="430" t="s">
        <v>1226</v>
      </c>
      <c r="AGE41" s="430">
        <v>1</v>
      </c>
      <c r="AGF41" s="430" t="s">
        <v>8214</v>
      </c>
      <c r="AGG41" s="430" t="s">
        <v>1519</v>
      </c>
      <c r="AGH41" s="430">
        <v>1</v>
      </c>
      <c r="AGI41" s="430">
        <v>1</v>
      </c>
      <c r="AGJ41" s="430">
        <v>1</v>
      </c>
      <c r="AGK41" s="430" t="s">
        <v>1226</v>
      </c>
      <c r="AGL41" s="430" t="s">
        <v>1226</v>
      </c>
      <c r="AGM41" s="430" t="s">
        <v>1226</v>
      </c>
      <c r="AGN41" s="430" t="s">
        <v>1226</v>
      </c>
      <c r="AGO41" s="430" t="s">
        <v>1226</v>
      </c>
      <c r="AGP41" s="430">
        <v>0</v>
      </c>
      <c r="AGQ41" s="430">
        <v>1</v>
      </c>
      <c r="AGR41" s="430">
        <v>1</v>
      </c>
      <c r="AGS41" s="430" t="s">
        <v>1396</v>
      </c>
      <c r="AGT41" s="430" t="s">
        <v>8215</v>
      </c>
      <c r="AGU41" s="430">
        <v>1</v>
      </c>
      <c r="AGV41" s="430">
        <v>1</v>
      </c>
      <c r="AGW41" s="430">
        <v>3</v>
      </c>
      <c r="AGX41" s="430">
        <v>3</v>
      </c>
      <c r="AGY41" s="430">
        <v>1</v>
      </c>
      <c r="AGZ41" s="430">
        <v>1</v>
      </c>
      <c r="AHA41" s="430">
        <v>3</v>
      </c>
      <c r="AHB41" s="430">
        <v>3</v>
      </c>
      <c r="AHC41" s="430">
        <v>1</v>
      </c>
      <c r="AHD41" s="430">
        <v>1</v>
      </c>
      <c r="AHE41" s="430">
        <v>3</v>
      </c>
      <c r="AHF41" s="430">
        <v>3</v>
      </c>
      <c r="AHG41" s="430">
        <v>1</v>
      </c>
      <c r="AHH41" s="430">
        <v>1</v>
      </c>
      <c r="AHI41" s="430">
        <v>3</v>
      </c>
      <c r="AHJ41" s="430">
        <v>3</v>
      </c>
      <c r="AHK41" s="430">
        <v>1</v>
      </c>
      <c r="AHL41" s="430">
        <v>1</v>
      </c>
      <c r="AHM41" s="430">
        <v>3</v>
      </c>
      <c r="AHN41" s="430">
        <v>3</v>
      </c>
      <c r="AHO41" s="430">
        <v>1</v>
      </c>
      <c r="AHP41" s="430">
        <v>1</v>
      </c>
      <c r="AHQ41" s="430">
        <v>3</v>
      </c>
      <c r="AHR41" s="430">
        <v>3</v>
      </c>
      <c r="AHS41" s="430" t="s">
        <v>8216</v>
      </c>
      <c r="AHT41" s="430" t="s">
        <v>8217</v>
      </c>
      <c r="AHU41" s="430">
        <v>0</v>
      </c>
      <c r="AHV41" s="430">
        <v>0.5</v>
      </c>
      <c r="AHW41" s="430">
        <v>0.5</v>
      </c>
      <c r="AHX41" s="430">
        <v>0</v>
      </c>
      <c r="AHY41" s="430">
        <v>0</v>
      </c>
      <c r="AHZ41" s="430">
        <v>0.75</v>
      </c>
      <c r="AIA41" s="430">
        <v>0</v>
      </c>
      <c r="AIB41" s="430">
        <v>0.5</v>
      </c>
      <c r="AIC41" s="430">
        <v>0.75</v>
      </c>
      <c r="AID41" s="430">
        <v>1</v>
      </c>
      <c r="AIE41" s="430">
        <v>0.5</v>
      </c>
      <c r="AIF41" s="430">
        <v>0.75</v>
      </c>
      <c r="AIG41" s="430">
        <v>1</v>
      </c>
      <c r="AIH41" s="430">
        <v>0.5</v>
      </c>
      <c r="AII41" s="430">
        <v>0.75</v>
      </c>
      <c r="AIJ41" s="430">
        <v>0.5</v>
      </c>
      <c r="AIK41" s="430">
        <v>0</v>
      </c>
      <c r="AIL41" s="430">
        <v>0.5</v>
      </c>
      <c r="AIM41" s="430">
        <v>0.5</v>
      </c>
      <c r="AIN41" s="430">
        <v>0.5</v>
      </c>
      <c r="AIO41" s="430">
        <v>0.5</v>
      </c>
      <c r="AIP41" s="430">
        <v>1</v>
      </c>
      <c r="AIQ41" s="430" t="s">
        <v>8218</v>
      </c>
      <c r="AIR41" s="430">
        <v>1</v>
      </c>
      <c r="AIS41" s="430" t="s">
        <v>8219</v>
      </c>
      <c r="AIT41" s="430">
        <v>1</v>
      </c>
      <c r="AIU41" s="430" t="s">
        <v>8220</v>
      </c>
    </row>
    <row r="42" spans="1:931" ht="12.75" customHeight="1" x14ac:dyDescent="0.2">
      <c r="A42" s="430" t="s">
        <v>1640</v>
      </c>
      <c r="B42" s="430" t="s">
        <v>98</v>
      </c>
      <c r="C42" s="430" t="s">
        <v>1070</v>
      </c>
      <c r="D42" s="430" t="s">
        <v>1050</v>
      </c>
      <c r="E42" s="430" t="s">
        <v>1049</v>
      </c>
      <c r="F42" s="443">
        <v>6.3141670000000003</v>
      </c>
      <c r="G42" s="443">
        <v>28736.94</v>
      </c>
      <c r="H42" s="430">
        <v>1</v>
      </c>
      <c r="I42" s="430">
        <v>0</v>
      </c>
      <c r="J42" s="430">
        <v>2021</v>
      </c>
      <c r="K42" s="430">
        <v>2021</v>
      </c>
      <c r="L42" s="430" t="s">
        <v>8262</v>
      </c>
      <c r="M42" s="430" t="s">
        <v>8263</v>
      </c>
      <c r="N42" s="430">
        <v>1</v>
      </c>
      <c r="O42" s="430">
        <v>1</v>
      </c>
      <c r="P42" s="430" t="s">
        <v>8264</v>
      </c>
      <c r="Q42" s="430" t="s">
        <v>8264</v>
      </c>
      <c r="R42" s="430">
        <v>2018</v>
      </c>
      <c r="S42" s="430">
        <v>2018</v>
      </c>
      <c r="T42" s="430" t="s">
        <v>8265</v>
      </c>
      <c r="U42" s="430" t="s">
        <v>8265</v>
      </c>
      <c r="V42" s="430">
        <v>1</v>
      </c>
      <c r="W42" s="430">
        <v>1</v>
      </c>
      <c r="X42" s="430" t="s">
        <v>8266</v>
      </c>
      <c r="Y42" s="430" t="s">
        <v>8266</v>
      </c>
      <c r="Z42" s="430">
        <v>2014</v>
      </c>
      <c r="AA42" s="430">
        <v>2014</v>
      </c>
      <c r="AB42" s="430" t="s">
        <v>1226</v>
      </c>
      <c r="AC42" s="430" t="s">
        <v>1226</v>
      </c>
      <c r="AD42" s="430">
        <v>0</v>
      </c>
      <c r="AE42" s="430" t="s">
        <v>1226</v>
      </c>
      <c r="AF42" s="430" t="s">
        <v>1226</v>
      </c>
      <c r="AG42" s="430">
        <v>1</v>
      </c>
      <c r="AH42" s="430" t="s">
        <v>8267</v>
      </c>
      <c r="AI42" s="430">
        <v>2009</v>
      </c>
      <c r="AJ42" s="430">
        <v>1</v>
      </c>
      <c r="AK42" s="430" t="s">
        <v>8268</v>
      </c>
      <c r="AL42" s="430">
        <v>2004</v>
      </c>
      <c r="AM42" s="430">
        <v>0</v>
      </c>
      <c r="AN42" s="430" t="s">
        <v>1226</v>
      </c>
      <c r="AO42" s="430" t="s">
        <v>1226</v>
      </c>
      <c r="AP42" s="430">
        <v>0</v>
      </c>
      <c r="AQ42" s="430" t="s">
        <v>1226</v>
      </c>
      <c r="AR42" s="430" t="s">
        <v>1226</v>
      </c>
      <c r="AS42" s="430">
        <v>1</v>
      </c>
      <c r="AT42" s="430" t="s">
        <v>8269</v>
      </c>
      <c r="AU42" s="430">
        <v>2019</v>
      </c>
      <c r="AV42" s="430">
        <v>1</v>
      </c>
      <c r="AW42" s="430" t="s">
        <v>8270</v>
      </c>
      <c r="AX42" s="430">
        <v>2009</v>
      </c>
      <c r="AY42" s="430">
        <v>0</v>
      </c>
      <c r="AZ42" s="430" t="s">
        <v>1226</v>
      </c>
      <c r="BA42" s="430" t="s">
        <v>1226</v>
      </c>
      <c r="BB42" s="430">
        <v>1</v>
      </c>
      <c r="BC42" s="430" t="s">
        <v>8271</v>
      </c>
      <c r="BD42" s="430">
        <v>2016</v>
      </c>
      <c r="BE42" s="430">
        <v>0</v>
      </c>
      <c r="BF42" s="430" t="s">
        <v>1226</v>
      </c>
      <c r="BG42" s="430" t="s">
        <v>1226</v>
      </c>
      <c r="BH42" s="430">
        <v>1</v>
      </c>
      <c r="BI42" s="430" t="s">
        <v>8271</v>
      </c>
      <c r="BJ42" s="430">
        <v>2016</v>
      </c>
      <c r="BK42" s="430">
        <v>1</v>
      </c>
      <c r="BL42" s="430" t="s">
        <v>8272</v>
      </c>
      <c r="BM42" s="430">
        <v>2015</v>
      </c>
      <c r="BN42" s="430">
        <v>1</v>
      </c>
      <c r="BO42" s="430" t="s">
        <v>8273</v>
      </c>
      <c r="BP42" s="430">
        <v>2018</v>
      </c>
      <c r="BQ42" s="430">
        <v>0</v>
      </c>
      <c r="BR42" s="430" t="s">
        <v>1226</v>
      </c>
      <c r="BS42" s="430" t="s">
        <v>1226</v>
      </c>
      <c r="BT42" s="430">
        <v>0</v>
      </c>
      <c r="BU42" s="430" t="s">
        <v>1226</v>
      </c>
      <c r="BV42" s="430" t="s">
        <v>1226</v>
      </c>
      <c r="BW42" s="430">
        <v>0</v>
      </c>
      <c r="BX42" s="430" t="s">
        <v>1226</v>
      </c>
      <c r="BY42" s="430" t="s">
        <v>1226</v>
      </c>
      <c r="BZ42" s="430">
        <v>0</v>
      </c>
      <c r="CA42" s="430" t="s">
        <v>1226</v>
      </c>
      <c r="CB42" s="430">
        <v>0</v>
      </c>
      <c r="CC42" s="430" t="s">
        <v>1226</v>
      </c>
      <c r="CD42" s="430">
        <v>0.5</v>
      </c>
      <c r="CE42" s="430">
        <v>30</v>
      </c>
      <c r="CF42" s="430">
        <v>262</v>
      </c>
      <c r="CG42" s="430">
        <v>0.5</v>
      </c>
      <c r="CH42" s="430">
        <v>50</v>
      </c>
      <c r="CI42" s="430">
        <v>2300</v>
      </c>
      <c r="CJ42" s="430">
        <v>0</v>
      </c>
      <c r="CK42" s="430" t="s">
        <v>1226</v>
      </c>
      <c r="CL42" s="430" t="s">
        <v>1226</v>
      </c>
      <c r="CM42" s="430">
        <v>0</v>
      </c>
      <c r="CN42" s="430" t="s">
        <v>1226</v>
      </c>
      <c r="CO42" s="430" t="s">
        <v>1226</v>
      </c>
      <c r="CP42" s="430">
        <v>0</v>
      </c>
      <c r="CQ42" s="430" t="s">
        <v>1226</v>
      </c>
      <c r="CR42" s="430" t="s">
        <v>1226</v>
      </c>
      <c r="CS42" s="430">
        <v>0.33</v>
      </c>
      <c r="CT42" s="430" t="s">
        <v>8274</v>
      </c>
      <c r="CU42" s="430" t="s">
        <v>8275</v>
      </c>
      <c r="CV42" s="430">
        <v>2012</v>
      </c>
      <c r="CW42" s="430">
        <v>0.75</v>
      </c>
      <c r="CX42" s="430" t="s">
        <v>8276</v>
      </c>
      <c r="CY42" s="430" t="s">
        <v>8277</v>
      </c>
      <c r="CZ42" s="430">
        <v>2017</v>
      </c>
      <c r="DA42" s="430">
        <v>1</v>
      </c>
      <c r="DB42" s="430" t="s">
        <v>8278</v>
      </c>
      <c r="DC42" s="430" t="s">
        <v>4212</v>
      </c>
      <c r="DD42" s="430" t="s">
        <v>8279</v>
      </c>
      <c r="DE42" s="430">
        <v>0</v>
      </c>
      <c r="DF42" s="430">
        <v>0</v>
      </c>
      <c r="DG42" s="430">
        <v>0</v>
      </c>
      <c r="DH42" s="430" t="s">
        <v>8276</v>
      </c>
      <c r="DI42" s="430" t="s">
        <v>8277</v>
      </c>
      <c r="DJ42" s="430">
        <v>2017</v>
      </c>
      <c r="DK42" s="430">
        <v>0.75</v>
      </c>
      <c r="DL42" s="430" t="s">
        <v>8276</v>
      </c>
      <c r="DM42" s="430" t="s">
        <v>8277</v>
      </c>
      <c r="DN42" s="430">
        <v>2017</v>
      </c>
      <c r="DO42" s="430">
        <v>1</v>
      </c>
      <c r="DP42" s="430">
        <v>2234558441.5</v>
      </c>
      <c r="DQ42" s="430" t="s">
        <v>1045</v>
      </c>
      <c r="DR42" s="430" t="s">
        <v>8279</v>
      </c>
      <c r="DS42" s="430">
        <v>0</v>
      </c>
      <c r="DT42" s="430">
        <v>0</v>
      </c>
      <c r="DU42" s="430">
        <v>0.33</v>
      </c>
      <c r="DV42" s="430" t="s">
        <v>8276</v>
      </c>
      <c r="DW42" s="430" t="s">
        <v>8277</v>
      </c>
      <c r="DX42" s="430">
        <v>2017</v>
      </c>
      <c r="DY42" s="430">
        <v>0.75</v>
      </c>
      <c r="DZ42" s="430" t="s">
        <v>8276</v>
      </c>
      <c r="EA42" s="430" t="s">
        <v>8277</v>
      </c>
      <c r="EB42" s="430">
        <v>2017</v>
      </c>
      <c r="EC42" s="430">
        <v>1</v>
      </c>
      <c r="ED42" s="430">
        <v>3990184670.5999999</v>
      </c>
      <c r="EE42" s="430" t="s">
        <v>4212</v>
      </c>
      <c r="EF42" s="430" t="s">
        <v>8279</v>
      </c>
      <c r="EG42" s="430">
        <v>0</v>
      </c>
      <c r="EH42" s="430">
        <v>0</v>
      </c>
      <c r="EI42" s="430">
        <v>0.33</v>
      </c>
      <c r="EJ42" s="430" t="s">
        <v>8276</v>
      </c>
      <c r="EK42" s="430" t="s">
        <v>8277</v>
      </c>
      <c r="EL42" s="430">
        <v>2017</v>
      </c>
      <c r="EM42" s="430">
        <v>0.75</v>
      </c>
      <c r="EN42" s="430" t="s">
        <v>8276</v>
      </c>
      <c r="EO42" s="430" t="s">
        <v>8277</v>
      </c>
      <c r="EP42" s="430">
        <v>2021</v>
      </c>
      <c r="EQ42" s="430">
        <v>0</v>
      </c>
      <c r="ER42" s="430">
        <v>1382471344.74</v>
      </c>
      <c r="ES42" s="430" t="s">
        <v>4212</v>
      </c>
      <c r="ET42" s="430" t="s">
        <v>8279</v>
      </c>
      <c r="EU42" s="430">
        <v>0</v>
      </c>
      <c r="EV42" s="430">
        <v>0</v>
      </c>
      <c r="EW42" s="430">
        <v>0</v>
      </c>
      <c r="EX42" s="430" t="s">
        <v>1226</v>
      </c>
      <c r="EY42" s="430" t="s">
        <v>1226</v>
      </c>
      <c r="EZ42" s="430" t="s">
        <v>1226</v>
      </c>
      <c r="FA42" s="430">
        <v>0</v>
      </c>
      <c r="FB42" s="430" t="s">
        <v>1226</v>
      </c>
      <c r="FC42" s="430" t="s">
        <v>1226</v>
      </c>
      <c r="FD42" s="430" t="s">
        <v>1226</v>
      </c>
      <c r="FE42" s="430" t="s">
        <v>1226</v>
      </c>
      <c r="FF42" s="430" t="s">
        <v>1226</v>
      </c>
      <c r="FG42" s="430" t="s">
        <v>1226</v>
      </c>
      <c r="FH42" s="430" t="s">
        <v>1226</v>
      </c>
      <c r="FI42" s="430" t="s">
        <v>1226</v>
      </c>
      <c r="FJ42" s="430" t="s">
        <v>1226</v>
      </c>
      <c r="FK42" s="430">
        <v>0</v>
      </c>
      <c r="FL42" s="430" t="s">
        <v>1226</v>
      </c>
      <c r="FM42" s="430" t="s">
        <v>1226</v>
      </c>
      <c r="FN42" s="430" t="s">
        <v>1226</v>
      </c>
      <c r="FO42" s="430">
        <v>0</v>
      </c>
      <c r="FP42" s="430" t="s">
        <v>1226</v>
      </c>
      <c r="FQ42" s="430" t="s">
        <v>1226</v>
      </c>
      <c r="FR42" s="430" t="s">
        <v>1226</v>
      </c>
      <c r="FS42" s="430" t="s">
        <v>1226</v>
      </c>
      <c r="FT42" s="430" t="s">
        <v>1226</v>
      </c>
      <c r="FU42" s="430" t="s">
        <v>1226</v>
      </c>
      <c r="FV42" s="430" t="s">
        <v>1226</v>
      </c>
      <c r="FW42" s="430" t="s">
        <v>1226</v>
      </c>
      <c r="FX42" s="430" t="s">
        <v>1226</v>
      </c>
      <c r="FY42" s="430">
        <v>0</v>
      </c>
      <c r="FZ42" s="430" t="s">
        <v>1226</v>
      </c>
      <c r="GA42" s="430" t="s">
        <v>1226</v>
      </c>
      <c r="GB42" s="430" t="s">
        <v>1226</v>
      </c>
      <c r="GC42" s="430" t="s">
        <v>1226</v>
      </c>
      <c r="GD42" s="430" t="s">
        <v>1226</v>
      </c>
      <c r="GE42" s="430" t="s">
        <v>1226</v>
      </c>
      <c r="GF42" s="430">
        <v>0</v>
      </c>
      <c r="GG42" s="430" t="s">
        <v>1226</v>
      </c>
      <c r="GH42" s="430" t="s">
        <v>1226</v>
      </c>
      <c r="GI42" s="430" t="s">
        <v>1226</v>
      </c>
      <c r="GJ42" s="430" t="s">
        <v>1226</v>
      </c>
      <c r="GK42" s="430" t="s">
        <v>1226</v>
      </c>
      <c r="GL42" s="430" t="s">
        <v>1226</v>
      </c>
      <c r="GM42" s="430">
        <v>0</v>
      </c>
      <c r="GN42" s="430" t="s">
        <v>1226</v>
      </c>
      <c r="GO42" s="430" t="s">
        <v>1226</v>
      </c>
      <c r="GP42" s="430" t="s">
        <v>1226</v>
      </c>
      <c r="GQ42" s="430" t="s">
        <v>1226</v>
      </c>
      <c r="GR42" s="430" t="s">
        <v>1226</v>
      </c>
      <c r="GS42" s="430" t="s">
        <v>1226</v>
      </c>
      <c r="GT42" s="430">
        <v>0</v>
      </c>
      <c r="GU42" s="430" t="s">
        <v>1226</v>
      </c>
      <c r="GV42" s="430" t="s">
        <v>1226</v>
      </c>
      <c r="GW42" s="430" t="s">
        <v>1226</v>
      </c>
      <c r="GX42" s="430" t="s">
        <v>1226</v>
      </c>
      <c r="GY42" s="430" t="s">
        <v>1226</v>
      </c>
      <c r="GZ42" s="430" t="s">
        <v>1226</v>
      </c>
      <c r="HA42" s="430">
        <v>0</v>
      </c>
      <c r="HB42" s="430" t="s">
        <v>1226</v>
      </c>
      <c r="HC42" s="430" t="s">
        <v>1226</v>
      </c>
      <c r="HD42" s="430" t="s">
        <v>1226</v>
      </c>
      <c r="HE42" s="430" t="s">
        <v>1226</v>
      </c>
      <c r="HF42" s="430" t="s">
        <v>1226</v>
      </c>
      <c r="HG42" s="430" t="s">
        <v>1226</v>
      </c>
      <c r="HH42" s="430">
        <v>0</v>
      </c>
      <c r="HI42" s="430" t="s">
        <v>1226</v>
      </c>
      <c r="HJ42" s="430" t="s">
        <v>1226</v>
      </c>
      <c r="HK42" s="430" t="s">
        <v>1226</v>
      </c>
      <c r="HL42" s="430" t="s">
        <v>1226</v>
      </c>
      <c r="HM42" s="430" t="s">
        <v>1226</v>
      </c>
      <c r="HN42" s="430" t="s">
        <v>1226</v>
      </c>
      <c r="HO42" s="430">
        <v>0</v>
      </c>
      <c r="HP42" s="430" t="s">
        <v>1226</v>
      </c>
      <c r="HQ42" s="430" t="s">
        <v>1226</v>
      </c>
      <c r="HR42" s="430" t="s">
        <v>1226</v>
      </c>
      <c r="HS42" s="430" t="s">
        <v>1226</v>
      </c>
      <c r="HT42" s="430" t="s">
        <v>1226</v>
      </c>
      <c r="HU42" s="430" t="s">
        <v>1226</v>
      </c>
      <c r="HV42" s="430">
        <v>0</v>
      </c>
      <c r="HW42" s="430" t="s">
        <v>1226</v>
      </c>
      <c r="HX42" s="430" t="s">
        <v>1226</v>
      </c>
      <c r="HY42" s="430" t="s">
        <v>1226</v>
      </c>
      <c r="HZ42" s="430" t="s">
        <v>1226</v>
      </c>
      <c r="IA42" s="430" t="s">
        <v>1226</v>
      </c>
      <c r="IB42" s="430" t="s">
        <v>1226</v>
      </c>
      <c r="IC42" s="430">
        <v>0</v>
      </c>
      <c r="ID42" s="430" t="s">
        <v>1226</v>
      </c>
      <c r="IE42" s="430" t="s">
        <v>1226</v>
      </c>
      <c r="IF42" s="430" t="s">
        <v>1226</v>
      </c>
      <c r="IG42" s="430" t="s">
        <v>1226</v>
      </c>
      <c r="IH42" s="430" t="s">
        <v>1226</v>
      </c>
      <c r="II42" s="430" t="s">
        <v>1226</v>
      </c>
      <c r="IJ42" s="430" t="s">
        <v>1226</v>
      </c>
      <c r="IK42" s="430" t="s">
        <v>1226</v>
      </c>
      <c r="IL42" s="430">
        <v>0</v>
      </c>
      <c r="IM42" s="430" t="s">
        <v>1226</v>
      </c>
      <c r="IN42" s="430" t="s">
        <v>1226</v>
      </c>
      <c r="IO42" s="430" t="s">
        <v>1226</v>
      </c>
      <c r="IP42" s="430" t="s">
        <v>1226</v>
      </c>
      <c r="IQ42" s="430" t="s">
        <v>1226</v>
      </c>
      <c r="IR42" s="430" t="s">
        <v>1226</v>
      </c>
      <c r="IS42" s="430" t="s">
        <v>1226</v>
      </c>
      <c r="IT42" s="430" t="s">
        <v>1226</v>
      </c>
      <c r="IU42" s="430">
        <v>0</v>
      </c>
      <c r="IV42" s="430" t="s">
        <v>1226</v>
      </c>
      <c r="IW42" s="430" t="s">
        <v>1226</v>
      </c>
      <c r="IX42" s="430" t="s">
        <v>1226</v>
      </c>
      <c r="IY42" s="430" t="s">
        <v>1226</v>
      </c>
      <c r="IZ42" s="430" t="s">
        <v>1226</v>
      </c>
      <c r="JA42" s="430" t="s">
        <v>1226</v>
      </c>
      <c r="JB42" s="430" t="s">
        <v>1226</v>
      </c>
      <c r="JC42" s="430" t="s">
        <v>1226</v>
      </c>
      <c r="JD42" s="430">
        <v>0</v>
      </c>
      <c r="JE42" s="430" t="s">
        <v>1226</v>
      </c>
      <c r="JF42" s="430" t="s">
        <v>1226</v>
      </c>
      <c r="JG42" s="430" t="s">
        <v>1226</v>
      </c>
      <c r="JH42" s="430" t="s">
        <v>1226</v>
      </c>
      <c r="JI42" s="430" t="s">
        <v>1226</v>
      </c>
      <c r="JJ42" s="430" t="s">
        <v>1226</v>
      </c>
      <c r="JK42" s="430" t="s">
        <v>1226</v>
      </c>
      <c r="JL42" s="430" t="s">
        <v>1226</v>
      </c>
      <c r="JM42" s="430">
        <v>0</v>
      </c>
      <c r="JN42" s="430" t="s">
        <v>1226</v>
      </c>
      <c r="JO42" s="430" t="s">
        <v>1226</v>
      </c>
      <c r="JP42" s="430" t="s">
        <v>1226</v>
      </c>
      <c r="JQ42" s="430" t="s">
        <v>1226</v>
      </c>
      <c r="JR42" s="430" t="s">
        <v>1226</v>
      </c>
      <c r="JS42" s="430" t="s">
        <v>1226</v>
      </c>
      <c r="JT42" s="430" t="s">
        <v>1226</v>
      </c>
      <c r="JU42" s="430" t="s">
        <v>1226</v>
      </c>
      <c r="JV42" s="430">
        <v>0</v>
      </c>
      <c r="JW42" s="430" t="s">
        <v>1226</v>
      </c>
      <c r="JX42" s="430" t="s">
        <v>1226</v>
      </c>
      <c r="JY42" s="430" t="s">
        <v>1226</v>
      </c>
      <c r="JZ42" s="430" t="s">
        <v>1226</v>
      </c>
      <c r="KA42" s="430" t="s">
        <v>1226</v>
      </c>
      <c r="KB42" s="430" t="s">
        <v>1226</v>
      </c>
      <c r="KC42" s="430" t="s">
        <v>1226</v>
      </c>
      <c r="KD42" s="430" t="s">
        <v>1226</v>
      </c>
      <c r="KE42" s="430">
        <v>0</v>
      </c>
      <c r="KF42" s="430" t="s">
        <v>1226</v>
      </c>
      <c r="KG42" s="430" t="s">
        <v>1226</v>
      </c>
      <c r="KH42" s="430" t="s">
        <v>1226</v>
      </c>
      <c r="KI42" s="430" t="s">
        <v>1226</v>
      </c>
      <c r="KJ42" s="430" t="s">
        <v>1226</v>
      </c>
      <c r="KK42" s="430" t="s">
        <v>1226</v>
      </c>
      <c r="KL42" s="430" t="s">
        <v>1226</v>
      </c>
      <c r="KM42" s="430" t="s">
        <v>1226</v>
      </c>
      <c r="KN42" s="430">
        <v>0</v>
      </c>
      <c r="KO42" s="430" t="s">
        <v>1226</v>
      </c>
      <c r="KP42" s="430" t="s">
        <v>1226</v>
      </c>
      <c r="KQ42" s="430" t="s">
        <v>1226</v>
      </c>
      <c r="KR42" s="430" t="s">
        <v>1226</v>
      </c>
      <c r="KS42" s="430" t="s">
        <v>1226</v>
      </c>
      <c r="KT42" s="430" t="s">
        <v>1226</v>
      </c>
      <c r="KU42" s="430" t="s">
        <v>1226</v>
      </c>
      <c r="KV42" s="430" t="s">
        <v>1226</v>
      </c>
      <c r="KW42" s="430">
        <v>0</v>
      </c>
      <c r="KX42" s="430" t="s">
        <v>1226</v>
      </c>
      <c r="KY42" s="430" t="s">
        <v>1226</v>
      </c>
      <c r="KZ42" s="430" t="s">
        <v>1226</v>
      </c>
      <c r="LA42" s="430" t="s">
        <v>1226</v>
      </c>
      <c r="LB42" s="430" t="s">
        <v>1226</v>
      </c>
      <c r="LC42" s="430" t="s">
        <v>1226</v>
      </c>
      <c r="LD42" s="430" t="s">
        <v>1226</v>
      </c>
      <c r="LE42" s="430" t="s">
        <v>1226</v>
      </c>
      <c r="LF42" s="430">
        <v>0</v>
      </c>
      <c r="LG42" s="430" t="s">
        <v>1226</v>
      </c>
      <c r="LH42" s="430" t="s">
        <v>1226</v>
      </c>
      <c r="LI42" s="430" t="s">
        <v>1226</v>
      </c>
      <c r="LJ42" s="430" t="s">
        <v>1226</v>
      </c>
      <c r="LK42" s="430" t="s">
        <v>1226</v>
      </c>
      <c r="LL42" s="430" t="s">
        <v>1226</v>
      </c>
      <c r="LM42" s="430" t="s">
        <v>1226</v>
      </c>
      <c r="LN42" s="430" t="s">
        <v>1226</v>
      </c>
      <c r="LO42" s="430">
        <v>0</v>
      </c>
      <c r="LP42" s="430" t="s">
        <v>1226</v>
      </c>
      <c r="LQ42" s="430" t="s">
        <v>1226</v>
      </c>
      <c r="LR42" s="430" t="s">
        <v>1226</v>
      </c>
      <c r="LS42" s="430" t="s">
        <v>1226</v>
      </c>
      <c r="LT42" s="430" t="s">
        <v>1226</v>
      </c>
      <c r="LU42" s="430" t="s">
        <v>1226</v>
      </c>
      <c r="LV42" s="430" t="s">
        <v>1226</v>
      </c>
      <c r="LW42" s="430" t="s">
        <v>1226</v>
      </c>
      <c r="LX42" s="430">
        <v>0</v>
      </c>
      <c r="LY42" s="430" t="s">
        <v>1226</v>
      </c>
      <c r="LZ42" s="430" t="s">
        <v>1226</v>
      </c>
      <c r="MA42" s="430" t="s">
        <v>1226</v>
      </c>
      <c r="MB42" s="430" t="s">
        <v>1226</v>
      </c>
      <c r="MC42" s="430" t="s">
        <v>1226</v>
      </c>
      <c r="MD42" s="430" t="s">
        <v>1226</v>
      </c>
      <c r="ME42" s="430" t="s">
        <v>1226</v>
      </c>
      <c r="MF42" s="430" t="s">
        <v>1226</v>
      </c>
      <c r="MG42" s="430">
        <v>20</v>
      </c>
      <c r="MH42" s="444">
        <v>13922.59354</v>
      </c>
      <c r="MI42" s="444">
        <v>696.12967700000002</v>
      </c>
      <c r="MJ42" s="430">
        <v>20</v>
      </c>
      <c r="MK42" s="444">
        <v>2234.5584414999998</v>
      </c>
      <c r="ML42" s="444">
        <v>111.727922075</v>
      </c>
      <c r="MM42" s="430">
        <v>20</v>
      </c>
      <c r="MN42" s="444">
        <v>3990.1846705999997</v>
      </c>
      <c r="MO42" s="444">
        <v>199.50923352999999</v>
      </c>
      <c r="MP42" s="430">
        <v>20</v>
      </c>
      <c r="MQ42" s="444">
        <v>1382.4713447399999</v>
      </c>
      <c r="MR42" s="444">
        <v>69.123567237000003</v>
      </c>
      <c r="MS42" s="430" t="s">
        <v>1226</v>
      </c>
      <c r="MT42" s="443" t="s">
        <v>1226</v>
      </c>
      <c r="MU42" s="443" t="s">
        <v>1226</v>
      </c>
      <c r="MV42" s="430" t="s">
        <v>1226</v>
      </c>
      <c r="MW42" s="444" t="s">
        <v>1226</v>
      </c>
      <c r="MX42" s="444" t="s">
        <v>1226</v>
      </c>
      <c r="MY42" s="430">
        <v>1</v>
      </c>
      <c r="MZ42" s="430" t="s">
        <v>8280</v>
      </c>
      <c r="NA42" s="430">
        <v>1</v>
      </c>
      <c r="NB42" s="430" t="s">
        <v>8281</v>
      </c>
      <c r="NC42" s="430">
        <v>1</v>
      </c>
      <c r="ND42" s="430" t="s">
        <v>8282</v>
      </c>
      <c r="NE42" s="430">
        <v>1</v>
      </c>
      <c r="NF42" s="430" t="s">
        <v>8283</v>
      </c>
      <c r="NG42" s="430">
        <v>1</v>
      </c>
      <c r="NH42" s="430" t="s">
        <v>8284</v>
      </c>
      <c r="NI42" s="430">
        <v>1</v>
      </c>
      <c r="NJ42" s="430" t="s">
        <v>8285</v>
      </c>
      <c r="NK42" s="430">
        <v>1</v>
      </c>
      <c r="NL42" s="430" t="s">
        <v>8286</v>
      </c>
      <c r="NM42" s="430">
        <v>1</v>
      </c>
      <c r="NN42" s="430" t="s">
        <v>8287</v>
      </c>
      <c r="NO42" s="430">
        <v>1</v>
      </c>
      <c r="NP42" s="430" t="s">
        <v>8288</v>
      </c>
      <c r="NQ42" s="430">
        <v>0</v>
      </c>
      <c r="NR42" s="430" t="s">
        <v>1226</v>
      </c>
      <c r="NS42" s="430" t="s">
        <v>1226</v>
      </c>
      <c r="NT42" s="430" t="s">
        <v>1226</v>
      </c>
      <c r="NU42" s="430" t="s">
        <v>1226</v>
      </c>
      <c r="NV42" s="430" t="s">
        <v>8289</v>
      </c>
      <c r="NW42" s="430" t="s">
        <v>8290</v>
      </c>
      <c r="NX42" s="430" t="s">
        <v>1226</v>
      </c>
      <c r="NY42" s="430" t="s">
        <v>1226</v>
      </c>
      <c r="NZ42" s="430" t="s">
        <v>1226</v>
      </c>
      <c r="OA42" s="430" t="s">
        <v>1226</v>
      </c>
      <c r="OB42" s="430">
        <v>1</v>
      </c>
      <c r="OC42" s="430">
        <v>0</v>
      </c>
      <c r="OD42" s="430">
        <v>0</v>
      </c>
      <c r="OE42" s="430">
        <v>44</v>
      </c>
      <c r="OF42" s="430">
        <v>2024</v>
      </c>
      <c r="OG42" s="430" t="s">
        <v>1226</v>
      </c>
      <c r="OH42" s="430" t="s">
        <v>1226</v>
      </c>
      <c r="OI42" s="430" t="s">
        <v>1226</v>
      </c>
      <c r="OJ42" s="430" t="s">
        <v>1226</v>
      </c>
      <c r="OK42" s="430" t="s">
        <v>8291</v>
      </c>
      <c r="OL42" s="430" t="s">
        <v>1226</v>
      </c>
      <c r="OM42" s="430" t="s">
        <v>1226</v>
      </c>
      <c r="ON42" s="430" t="s">
        <v>8292</v>
      </c>
      <c r="OO42" s="430" t="s">
        <v>1226</v>
      </c>
      <c r="OP42" s="430" t="s">
        <v>1226</v>
      </c>
      <c r="OQ42" s="430" t="s">
        <v>8293</v>
      </c>
      <c r="OR42" s="430" t="s">
        <v>1226</v>
      </c>
      <c r="OS42" s="430" t="s">
        <v>1226</v>
      </c>
      <c r="OT42" s="430">
        <v>1</v>
      </c>
      <c r="OU42" s="430" t="s">
        <v>1226</v>
      </c>
      <c r="OV42" s="430" t="s">
        <v>1226</v>
      </c>
      <c r="OW42" s="430">
        <v>0</v>
      </c>
      <c r="OX42" s="430" t="s">
        <v>1226</v>
      </c>
      <c r="OY42" s="430" t="s">
        <v>1226</v>
      </c>
      <c r="OZ42" s="430" t="s">
        <v>8294</v>
      </c>
      <c r="PA42" s="430" t="s">
        <v>1226</v>
      </c>
      <c r="PB42" s="430" t="s">
        <v>1226</v>
      </c>
      <c r="PC42" s="430">
        <v>1</v>
      </c>
      <c r="PD42" s="430" t="s">
        <v>1226</v>
      </c>
      <c r="PE42" s="430" t="s">
        <v>1226</v>
      </c>
      <c r="PF42" s="430">
        <v>0</v>
      </c>
      <c r="PG42" s="430" t="s">
        <v>1226</v>
      </c>
      <c r="PH42" s="430" t="s">
        <v>1226</v>
      </c>
      <c r="PI42" s="430">
        <v>0</v>
      </c>
      <c r="PJ42" s="430" t="s">
        <v>1226</v>
      </c>
      <c r="PK42" s="430" t="s">
        <v>1226</v>
      </c>
      <c r="PL42" s="430">
        <v>0</v>
      </c>
      <c r="PM42" s="430" t="s">
        <v>1226</v>
      </c>
      <c r="PN42" s="430" t="s">
        <v>1226</v>
      </c>
      <c r="PO42" s="430">
        <v>0</v>
      </c>
      <c r="PP42" s="430" t="s">
        <v>1226</v>
      </c>
      <c r="PQ42" s="430" t="s">
        <v>1226</v>
      </c>
      <c r="PR42" s="430">
        <v>0</v>
      </c>
      <c r="PS42" s="430" t="s">
        <v>1226</v>
      </c>
      <c r="PT42" s="430" t="s">
        <v>1226</v>
      </c>
      <c r="PU42" s="430">
        <v>42.5</v>
      </c>
      <c r="PV42" s="430">
        <v>2017</v>
      </c>
      <c r="PW42" s="430">
        <v>67</v>
      </c>
      <c r="PX42" s="430">
        <v>2017</v>
      </c>
      <c r="PY42" s="430" t="s">
        <v>1226</v>
      </c>
      <c r="PZ42" s="430" t="s">
        <v>1226</v>
      </c>
      <c r="QA42" s="430">
        <v>42.6</v>
      </c>
      <c r="QB42" s="430">
        <v>2020</v>
      </c>
      <c r="QC42" s="430">
        <v>67.2</v>
      </c>
      <c r="QD42" s="430">
        <v>2020</v>
      </c>
      <c r="QE42" s="430">
        <v>0</v>
      </c>
      <c r="QF42" s="430">
        <v>2020</v>
      </c>
      <c r="QG42" s="430" t="s">
        <v>8295</v>
      </c>
      <c r="QH42" s="430" t="s">
        <v>8295</v>
      </c>
      <c r="QI42" s="430" t="s">
        <v>8296</v>
      </c>
      <c r="QJ42" s="430">
        <v>1</v>
      </c>
      <c r="QK42" s="430">
        <v>0</v>
      </c>
      <c r="QL42" s="430">
        <v>0</v>
      </c>
      <c r="QM42" s="430">
        <v>77.8</v>
      </c>
      <c r="QN42" s="430">
        <v>2024</v>
      </c>
      <c r="QO42" s="430" t="s">
        <v>1226</v>
      </c>
      <c r="QP42" s="430" t="s">
        <v>1226</v>
      </c>
      <c r="QQ42" s="430" t="s">
        <v>1226</v>
      </c>
      <c r="QR42" s="430" t="s">
        <v>1226</v>
      </c>
      <c r="QS42" s="430" t="s">
        <v>8297</v>
      </c>
      <c r="QT42" s="430" t="s">
        <v>1226</v>
      </c>
      <c r="QU42" s="430" t="s">
        <v>1226</v>
      </c>
      <c r="QV42" s="430" t="s">
        <v>8298</v>
      </c>
      <c r="QW42" s="430" t="s">
        <v>1226</v>
      </c>
      <c r="QX42" s="430" t="s">
        <v>1226</v>
      </c>
      <c r="QY42" s="430" t="s">
        <v>8299</v>
      </c>
      <c r="QZ42" s="430" t="s">
        <v>1226</v>
      </c>
      <c r="RA42" s="430" t="s">
        <v>1226</v>
      </c>
      <c r="RB42" s="430">
        <v>1</v>
      </c>
      <c r="RC42" s="430">
        <v>0</v>
      </c>
      <c r="RD42" s="430">
        <v>0</v>
      </c>
      <c r="RE42" s="430" t="s">
        <v>8300</v>
      </c>
      <c r="RF42" s="430" t="s">
        <v>1226</v>
      </c>
      <c r="RG42" s="430" t="s">
        <v>1226</v>
      </c>
      <c r="RH42" s="430">
        <v>0</v>
      </c>
      <c r="RI42" s="430" t="s">
        <v>1226</v>
      </c>
      <c r="RJ42" s="430" t="s">
        <v>1226</v>
      </c>
      <c r="RK42" s="430" t="s">
        <v>1226</v>
      </c>
      <c r="RL42" s="430" t="s">
        <v>1226</v>
      </c>
      <c r="RM42" s="430" t="s">
        <v>1226</v>
      </c>
      <c r="RN42" s="430">
        <v>0</v>
      </c>
      <c r="RO42" s="430" t="s">
        <v>1226</v>
      </c>
      <c r="RP42" s="430" t="s">
        <v>1226</v>
      </c>
      <c r="RQ42" s="430" t="s">
        <v>1226</v>
      </c>
      <c r="RR42" s="430" t="s">
        <v>1226</v>
      </c>
      <c r="RS42" s="430" t="s">
        <v>1226</v>
      </c>
      <c r="RT42" s="430">
        <v>0</v>
      </c>
      <c r="RU42" s="430" t="s">
        <v>1226</v>
      </c>
      <c r="RV42" s="430" t="s">
        <v>1226</v>
      </c>
      <c r="RW42" s="430" t="s">
        <v>1226</v>
      </c>
      <c r="RX42" s="430" t="s">
        <v>1226</v>
      </c>
      <c r="RY42" s="430" t="s">
        <v>1226</v>
      </c>
      <c r="RZ42" s="430">
        <v>0</v>
      </c>
      <c r="SA42" s="430" t="s">
        <v>1226</v>
      </c>
      <c r="SB42" s="430" t="s">
        <v>1226</v>
      </c>
      <c r="SC42" s="430" t="s">
        <v>1226</v>
      </c>
      <c r="SD42" s="430" t="s">
        <v>1226</v>
      </c>
      <c r="SE42" s="430" t="s">
        <v>1226</v>
      </c>
      <c r="SF42" s="430">
        <v>0</v>
      </c>
      <c r="SG42" s="430" t="s">
        <v>1226</v>
      </c>
      <c r="SH42" s="430" t="s">
        <v>1226</v>
      </c>
      <c r="SI42" s="430" t="s">
        <v>1226</v>
      </c>
      <c r="SJ42" s="430" t="s">
        <v>1226</v>
      </c>
      <c r="SK42" s="430" t="s">
        <v>1226</v>
      </c>
      <c r="SL42" s="430">
        <v>0</v>
      </c>
      <c r="SM42" s="430" t="s">
        <v>1226</v>
      </c>
      <c r="SN42" s="430" t="s">
        <v>1226</v>
      </c>
      <c r="SO42" s="430" t="s">
        <v>1226</v>
      </c>
      <c r="SP42" s="430" t="s">
        <v>1226</v>
      </c>
      <c r="SQ42" s="430" t="s">
        <v>1226</v>
      </c>
      <c r="SR42" s="430">
        <v>67</v>
      </c>
      <c r="SS42" s="430">
        <v>2017</v>
      </c>
      <c r="ST42" s="430">
        <v>89.8</v>
      </c>
      <c r="SU42" s="430">
        <v>2017</v>
      </c>
      <c r="SV42" s="430">
        <v>41.5</v>
      </c>
      <c r="SW42" s="430">
        <v>2017</v>
      </c>
      <c r="SX42" s="430">
        <v>76</v>
      </c>
      <c r="SY42" s="430">
        <v>2020</v>
      </c>
      <c r="SZ42" s="430">
        <v>95.8</v>
      </c>
      <c r="TA42" s="430">
        <v>2020</v>
      </c>
      <c r="TB42" s="430">
        <v>41.9</v>
      </c>
      <c r="TC42" s="430">
        <v>2020</v>
      </c>
      <c r="TD42" s="430" t="s">
        <v>8301</v>
      </c>
      <c r="TE42" s="430" t="s">
        <v>8301</v>
      </c>
      <c r="TF42" s="430" t="s">
        <v>8301</v>
      </c>
      <c r="TG42" s="430">
        <v>0</v>
      </c>
      <c r="TH42" s="430">
        <v>0</v>
      </c>
      <c r="TI42" s="430">
        <v>0</v>
      </c>
      <c r="TJ42" s="430" t="s">
        <v>1226</v>
      </c>
      <c r="TK42" s="430" t="s">
        <v>1226</v>
      </c>
      <c r="TL42" s="430" t="s">
        <v>1226</v>
      </c>
      <c r="TM42" s="430" t="s">
        <v>1226</v>
      </c>
      <c r="TN42" s="430" t="s">
        <v>1226</v>
      </c>
      <c r="TO42" s="430" t="s">
        <v>1226</v>
      </c>
      <c r="TP42" s="430" t="s">
        <v>1226</v>
      </c>
      <c r="TQ42" s="430" t="s">
        <v>1226</v>
      </c>
      <c r="TR42" s="430" t="s">
        <v>1226</v>
      </c>
      <c r="TS42" s="430" t="s">
        <v>1226</v>
      </c>
      <c r="TT42" s="430" t="s">
        <v>1226</v>
      </c>
      <c r="TU42" s="430" t="s">
        <v>1226</v>
      </c>
      <c r="TV42" s="430" t="s">
        <v>1226</v>
      </c>
      <c r="TW42" s="430" t="s">
        <v>1226</v>
      </c>
      <c r="TX42" s="430" t="s">
        <v>1226</v>
      </c>
      <c r="TY42" s="430">
        <v>0</v>
      </c>
      <c r="TZ42" s="430">
        <v>0</v>
      </c>
      <c r="UA42" s="430">
        <v>0</v>
      </c>
      <c r="UB42" s="430">
        <v>0</v>
      </c>
      <c r="UC42" s="430">
        <v>0</v>
      </c>
      <c r="UD42" s="430">
        <v>0</v>
      </c>
      <c r="UE42" s="430" t="s">
        <v>1226</v>
      </c>
      <c r="UF42" s="430" t="s">
        <v>1226</v>
      </c>
      <c r="UG42" s="430" t="s">
        <v>1226</v>
      </c>
      <c r="UH42" s="430" t="s">
        <v>1226</v>
      </c>
      <c r="UI42" s="430" t="s">
        <v>1226</v>
      </c>
      <c r="UJ42" s="430" t="s">
        <v>1226</v>
      </c>
      <c r="UK42" s="430" t="s">
        <v>1226</v>
      </c>
      <c r="UL42" s="430" t="s">
        <v>1226</v>
      </c>
      <c r="UM42" s="430" t="s">
        <v>1226</v>
      </c>
      <c r="UN42" s="430" t="s">
        <v>1226</v>
      </c>
      <c r="UO42" s="430" t="s">
        <v>1226</v>
      </c>
      <c r="UP42" s="430" t="s">
        <v>1226</v>
      </c>
      <c r="UQ42" s="430" t="s">
        <v>1226</v>
      </c>
      <c r="UR42" s="430" t="s">
        <v>1226</v>
      </c>
      <c r="US42" s="430" t="s">
        <v>1226</v>
      </c>
      <c r="UT42" s="430">
        <v>0</v>
      </c>
      <c r="UU42" s="430" t="s">
        <v>1226</v>
      </c>
      <c r="UV42" s="430" t="s">
        <v>1226</v>
      </c>
      <c r="UW42" s="430" t="s">
        <v>1226</v>
      </c>
      <c r="UX42" s="430" t="s">
        <v>1226</v>
      </c>
      <c r="UY42" s="430" t="s">
        <v>1226</v>
      </c>
      <c r="UZ42" s="430" t="s">
        <v>1226</v>
      </c>
      <c r="VA42" s="430" t="s">
        <v>1226</v>
      </c>
      <c r="VB42" s="430" t="s">
        <v>1226</v>
      </c>
      <c r="VC42" s="430" t="s">
        <v>1226</v>
      </c>
      <c r="VD42" s="430">
        <v>0</v>
      </c>
      <c r="VE42" s="430" t="s">
        <v>1226</v>
      </c>
      <c r="VF42" s="430" t="s">
        <v>1226</v>
      </c>
      <c r="VG42" s="430" t="s">
        <v>1226</v>
      </c>
      <c r="VH42" s="430" t="s">
        <v>1226</v>
      </c>
      <c r="VI42" s="430" t="s">
        <v>1226</v>
      </c>
      <c r="VJ42" s="430" t="s">
        <v>1226</v>
      </c>
      <c r="VK42" s="430" t="s">
        <v>1226</v>
      </c>
      <c r="VL42" s="430" t="s">
        <v>1226</v>
      </c>
      <c r="VM42" s="430" t="s">
        <v>1226</v>
      </c>
      <c r="VN42" s="430">
        <v>0</v>
      </c>
      <c r="VO42" s="430" t="s">
        <v>1226</v>
      </c>
      <c r="VP42" s="430" t="s">
        <v>1226</v>
      </c>
      <c r="VQ42" s="430" t="s">
        <v>1226</v>
      </c>
      <c r="VR42" s="430" t="s">
        <v>1226</v>
      </c>
      <c r="VS42" s="430">
        <v>0</v>
      </c>
      <c r="VT42" s="430" t="s">
        <v>1226</v>
      </c>
      <c r="VU42" s="430" t="s">
        <v>1226</v>
      </c>
      <c r="VV42" s="430" t="s">
        <v>1226</v>
      </c>
      <c r="VW42" s="430" t="s">
        <v>1226</v>
      </c>
      <c r="VX42" s="430">
        <v>0</v>
      </c>
      <c r="VY42" s="430" t="s">
        <v>1226</v>
      </c>
      <c r="VZ42" s="430" t="s">
        <v>1226</v>
      </c>
      <c r="WA42" s="430" t="s">
        <v>1226</v>
      </c>
      <c r="WB42" s="430" t="s">
        <v>1226</v>
      </c>
      <c r="WC42" s="430">
        <v>0</v>
      </c>
      <c r="WD42" s="430" t="s">
        <v>1226</v>
      </c>
      <c r="WE42" s="430" t="s">
        <v>1226</v>
      </c>
      <c r="WF42" s="430" t="s">
        <v>1226</v>
      </c>
      <c r="WG42" s="430" t="s">
        <v>1226</v>
      </c>
      <c r="WH42" s="430">
        <v>0</v>
      </c>
      <c r="WI42" s="430" t="s">
        <v>1226</v>
      </c>
      <c r="WJ42" s="430" t="s">
        <v>1226</v>
      </c>
      <c r="WK42" s="430" t="s">
        <v>1226</v>
      </c>
      <c r="WL42" s="430" t="s">
        <v>1226</v>
      </c>
      <c r="WM42" s="430">
        <v>0</v>
      </c>
      <c r="WN42" s="430" t="s">
        <v>1226</v>
      </c>
      <c r="WO42" s="430" t="s">
        <v>1226</v>
      </c>
      <c r="WP42" s="430" t="s">
        <v>1226</v>
      </c>
      <c r="WQ42" s="430" t="s">
        <v>1226</v>
      </c>
      <c r="WR42" s="430">
        <v>0</v>
      </c>
      <c r="WS42" s="430" t="s">
        <v>1226</v>
      </c>
      <c r="WT42" s="430" t="s">
        <v>1226</v>
      </c>
      <c r="WU42" s="430" t="s">
        <v>1226</v>
      </c>
      <c r="WV42" s="430" t="s">
        <v>1226</v>
      </c>
      <c r="WW42" s="430">
        <v>0</v>
      </c>
      <c r="WX42" s="430" t="s">
        <v>1226</v>
      </c>
      <c r="WY42" s="430" t="s">
        <v>1226</v>
      </c>
      <c r="WZ42" s="430" t="s">
        <v>1226</v>
      </c>
      <c r="XA42" s="430" t="s">
        <v>1226</v>
      </c>
      <c r="XB42" s="430">
        <v>0</v>
      </c>
      <c r="XC42" s="430" t="s">
        <v>1226</v>
      </c>
      <c r="XD42" s="430" t="s">
        <v>1226</v>
      </c>
      <c r="XE42" s="430" t="s">
        <v>1226</v>
      </c>
      <c r="XF42" s="430" t="s">
        <v>1226</v>
      </c>
      <c r="XG42" s="430" t="s">
        <v>1226</v>
      </c>
      <c r="XH42" s="430" t="s">
        <v>1226</v>
      </c>
      <c r="XI42" s="430" t="s">
        <v>1226</v>
      </c>
      <c r="XJ42" s="430" t="s">
        <v>1226</v>
      </c>
      <c r="XK42" s="430" t="s">
        <v>1226</v>
      </c>
      <c r="XL42" s="430">
        <v>0</v>
      </c>
      <c r="XM42" s="430" t="s">
        <v>1226</v>
      </c>
      <c r="XN42" s="430">
        <v>0</v>
      </c>
      <c r="XO42" s="430" t="s">
        <v>1226</v>
      </c>
      <c r="XP42" s="430">
        <v>0</v>
      </c>
      <c r="XQ42" s="430" t="s">
        <v>1226</v>
      </c>
      <c r="XR42" s="430" t="s">
        <v>8302</v>
      </c>
      <c r="XS42" s="430" t="s">
        <v>1226</v>
      </c>
      <c r="XT42" s="430">
        <v>0</v>
      </c>
      <c r="XU42" s="430" t="s">
        <v>1226</v>
      </c>
      <c r="XV42" s="430">
        <v>0</v>
      </c>
      <c r="XW42" s="430" t="s">
        <v>1226</v>
      </c>
      <c r="XX42" s="430">
        <v>0</v>
      </c>
      <c r="XY42" s="430" t="s">
        <v>1226</v>
      </c>
      <c r="XZ42" s="430" t="s">
        <v>8302</v>
      </c>
      <c r="YA42" s="430" t="s">
        <v>1226</v>
      </c>
      <c r="YB42" s="430">
        <v>0</v>
      </c>
      <c r="YC42" s="430" t="s">
        <v>1226</v>
      </c>
      <c r="YD42" s="430">
        <v>0</v>
      </c>
      <c r="YE42" s="430" t="s">
        <v>1226</v>
      </c>
      <c r="YF42" s="430">
        <v>0</v>
      </c>
      <c r="YG42" s="430" t="s">
        <v>1226</v>
      </c>
      <c r="YH42" s="430" t="s">
        <v>8302</v>
      </c>
      <c r="YI42" s="430" t="s">
        <v>1226</v>
      </c>
      <c r="YJ42" s="430">
        <v>1</v>
      </c>
      <c r="YK42" s="430">
        <v>2</v>
      </c>
      <c r="YL42" s="430">
        <v>1</v>
      </c>
      <c r="YM42" s="430">
        <v>2</v>
      </c>
      <c r="YN42" s="430">
        <v>1</v>
      </c>
      <c r="YO42" s="430">
        <v>2</v>
      </c>
      <c r="YP42" s="430" t="s">
        <v>8303</v>
      </c>
      <c r="YQ42" s="430" t="s">
        <v>8304</v>
      </c>
      <c r="YR42" s="430" t="s">
        <v>1226</v>
      </c>
      <c r="YS42" s="430">
        <v>1</v>
      </c>
      <c r="YT42" s="430">
        <v>2</v>
      </c>
      <c r="YU42" s="430">
        <v>1</v>
      </c>
      <c r="YV42" s="430">
        <v>2</v>
      </c>
      <c r="YW42" s="430" t="s">
        <v>1226</v>
      </c>
      <c r="YX42" s="430">
        <v>2</v>
      </c>
      <c r="YY42" s="430" t="s">
        <v>8305</v>
      </c>
      <c r="YZ42" s="430">
        <v>1</v>
      </c>
      <c r="ZA42" s="430">
        <v>2</v>
      </c>
      <c r="ZB42" s="430">
        <v>1</v>
      </c>
      <c r="ZC42" s="430">
        <v>2</v>
      </c>
      <c r="ZD42" s="430">
        <v>1</v>
      </c>
      <c r="ZE42" s="430">
        <v>2</v>
      </c>
      <c r="ZF42" s="430" t="s">
        <v>8306</v>
      </c>
      <c r="ZG42" s="430">
        <v>0</v>
      </c>
      <c r="ZH42" s="430" t="s">
        <v>1226</v>
      </c>
      <c r="ZI42" s="430">
        <v>0</v>
      </c>
      <c r="ZJ42" s="430" t="s">
        <v>1226</v>
      </c>
      <c r="ZK42" s="430">
        <v>0</v>
      </c>
      <c r="ZL42" s="430" t="s">
        <v>1226</v>
      </c>
      <c r="ZM42" s="430" t="s">
        <v>8302</v>
      </c>
      <c r="ZN42" s="430">
        <v>0</v>
      </c>
      <c r="ZO42" s="430" t="s">
        <v>1226</v>
      </c>
      <c r="ZP42" s="430">
        <v>0</v>
      </c>
      <c r="ZQ42" s="430" t="s">
        <v>1226</v>
      </c>
      <c r="ZR42" s="430">
        <v>0</v>
      </c>
      <c r="ZS42" s="430" t="s">
        <v>1226</v>
      </c>
      <c r="ZT42" s="430" t="s">
        <v>8302</v>
      </c>
      <c r="ZU42" s="430">
        <v>0</v>
      </c>
      <c r="ZV42" s="430" t="s">
        <v>1226</v>
      </c>
      <c r="ZW42" s="430">
        <v>0</v>
      </c>
      <c r="ZX42" s="430" t="s">
        <v>1226</v>
      </c>
      <c r="ZY42" s="430">
        <v>0</v>
      </c>
      <c r="ZZ42" s="430" t="s">
        <v>1226</v>
      </c>
      <c r="AAA42" s="430" t="s">
        <v>8302</v>
      </c>
      <c r="AAB42" s="430" t="s">
        <v>1226</v>
      </c>
      <c r="AAC42" s="430">
        <v>0</v>
      </c>
      <c r="AAD42" s="430" t="s">
        <v>1226</v>
      </c>
      <c r="AAE42" s="430">
        <v>0</v>
      </c>
      <c r="AAF42" s="430" t="s">
        <v>1226</v>
      </c>
      <c r="AAG42" s="430">
        <v>0</v>
      </c>
      <c r="AAH42" s="430" t="s">
        <v>1226</v>
      </c>
      <c r="AAI42" s="430" t="s">
        <v>8307</v>
      </c>
      <c r="AAJ42" s="430" t="s">
        <v>1226</v>
      </c>
      <c r="AAK42" s="430">
        <v>0</v>
      </c>
      <c r="AAL42" s="430" t="s">
        <v>1226</v>
      </c>
      <c r="AAM42" s="430">
        <v>0</v>
      </c>
      <c r="AAN42" s="430" t="s">
        <v>1226</v>
      </c>
      <c r="AAO42" s="430">
        <v>0</v>
      </c>
      <c r="AAP42" s="430" t="s">
        <v>1226</v>
      </c>
      <c r="AAQ42" s="430" t="s">
        <v>8307</v>
      </c>
      <c r="AAR42" s="430" t="s">
        <v>1226</v>
      </c>
      <c r="AAS42" s="430">
        <v>0</v>
      </c>
      <c r="AAT42" s="430" t="s">
        <v>1226</v>
      </c>
      <c r="AAU42" s="430">
        <v>0</v>
      </c>
      <c r="AAV42" s="430" t="s">
        <v>1226</v>
      </c>
      <c r="AAW42" s="430">
        <v>0</v>
      </c>
      <c r="AAX42" s="430" t="s">
        <v>1226</v>
      </c>
      <c r="AAY42" s="430" t="s">
        <v>8307</v>
      </c>
      <c r="AAZ42" s="430" t="s">
        <v>8308</v>
      </c>
      <c r="ABA42" s="430" t="s">
        <v>1226</v>
      </c>
      <c r="ABB42" s="430">
        <v>0</v>
      </c>
      <c r="ABC42" s="430" t="s">
        <v>1226</v>
      </c>
      <c r="ABD42" s="430">
        <v>0</v>
      </c>
      <c r="ABE42" s="430" t="s">
        <v>1226</v>
      </c>
      <c r="ABF42" s="430">
        <v>0</v>
      </c>
      <c r="ABG42" s="430" t="s">
        <v>1226</v>
      </c>
      <c r="ABH42" s="430" t="s">
        <v>8307</v>
      </c>
      <c r="ABI42" s="430" t="s">
        <v>8309</v>
      </c>
      <c r="ABJ42" s="430">
        <v>3</v>
      </c>
      <c r="ABK42" s="430">
        <v>2</v>
      </c>
      <c r="ABL42" s="430">
        <v>3</v>
      </c>
      <c r="ABM42" s="430">
        <v>1</v>
      </c>
      <c r="ABN42" s="430">
        <v>1</v>
      </c>
      <c r="ABO42" s="430">
        <v>1</v>
      </c>
      <c r="ABP42" s="430">
        <v>1</v>
      </c>
      <c r="ABQ42" s="430">
        <v>1</v>
      </c>
      <c r="ABR42" s="430" t="s">
        <v>26</v>
      </c>
      <c r="ABS42" s="430">
        <v>2</v>
      </c>
      <c r="ABT42" s="430">
        <v>2</v>
      </c>
      <c r="ABU42" s="430">
        <v>2</v>
      </c>
      <c r="ABV42" s="430">
        <v>2</v>
      </c>
      <c r="ABW42" s="430">
        <v>1</v>
      </c>
      <c r="ABX42" s="430">
        <v>3</v>
      </c>
      <c r="ABY42" s="430">
        <v>3</v>
      </c>
      <c r="ABZ42" s="430">
        <v>2</v>
      </c>
      <c r="ACA42" s="430" t="s">
        <v>28</v>
      </c>
      <c r="ACB42" s="430">
        <v>1</v>
      </c>
      <c r="ACC42" s="430">
        <v>2</v>
      </c>
      <c r="ACD42" s="430">
        <v>1</v>
      </c>
      <c r="ACE42" s="430">
        <v>2</v>
      </c>
      <c r="ACF42" s="430">
        <v>1</v>
      </c>
      <c r="ACG42" s="430">
        <v>1</v>
      </c>
      <c r="ACH42" s="430">
        <v>1</v>
      </c>
      <c r="ACI42" s="430">
        <v>3</v>
      </c>
      <c r="ACJ42" s="430" t="s">
        <v>8310</v>
      </c>
      <c r="ACK42" s="430">
        <v>2</v>
      </c>
      <c r="ACL42" s="430">
        <v>2</v>
      </c>
      <c r="ACM42" s="430">
        <v>2</v>
      </c>
      <c r="ACN42" s="430">
        <v>2</v>
      </c>
      <c r="ACO42" s="430">
        <v>3</v>
      </c>
      <c r="ACP42" s="430">
        <v>1</v>
      </c>
      <c r="ACQ42" s="430">
        <v>1</v>
      </c>
      <c r="ACR42" s="430">
        <v>1</v>
      </c>
      <c r="ACS42" s="430" t="s">
        <v>8311</v>
      </c>
      <c r="ACT42" s="430">
        <v>1</v>
      </c>
      <c r="ACU42" s="430">
        <v>2</v>
      </c>
      <c r="ACV42" s="430">
        <v>1</v>
      </c>
      <c r="ACW42" s="430">
        <v>2</v>
      </c>
      <c r="ACX42" s="430">
        <v>1</v>
      </c>
      <c r="ACY42" s="430">
        <v>1</v>
      </c>
      <c r="ACZ42" s="430">
        <v>1</v>
      </c>
      <c r="ADA42" s="430">
        <v>1</v>
      </c>
      <c r="ADB42" s="430" t="s">
        <v>1226</v>
      </c>
      <c r="ADC42" s="430" t="s">
        <v>1226</v>
      </c>
      <c r="ADD42" s="430" t="s">
        <v>1226</v>
      </c>
      <c r="ADE42" s="430" t="s">
        <v>1226</v>
      </c>
      <c r="ADF42" s="430" t="s">
        <v>1226</v>
      </c>
      <c r="ADG42" s="430" t="s">
        <v>1226</v>
      </c>
      <c r="ADH42" s="430" t="s">
        <v>1226</v>
      </c>
      <c r="ADI42" s="430" t="s">
        <v>1226</v>
      </c>
      <c r="ADJ42" s="430" t="s">
        <v>1226</v>
      </c>
      <c r="ADK42" s="430" t="s">
        <v>1226</v>
      </c>
      <c r="ADL42" s="430" t="s">
        <v>1226</v>
      </c>
      <c r="ADM42" s="430" t="s">
        <v>1226</v>
      </c>
      <c r="ADN42" s="430" t="s">
        <v>1226</v>
      </c>
      <c r="ADO42" s="430" t="s">
        <v>1226</v>
      </c>
      <c r="ADP42" s="430" t="s">
        <v>1226</v>
      </c>
      <c r="ADQ42" s="430" t="s">
        <v>1226</v>
      </c>
      <c r="ADR42" s="430" t="s">
        <v>1226</v>
      </c>
      <c r="ADS42" s="430" t="s">
        <v>1226</v>
      </c>
      <c r="ADT42" s="430" t="s">
        <v>1226</v>
      </c>
      <c r="ADU42" s="430" t="s">
        <v>1226</v>
      </c>
      <c r="ADV42" s="430" t="s">
        <v>1226</v>
      </c>
      <c r="ADW42" s="430" t="s">
        <v>1226</v>
      </c>
      <c r="ADX42" s="430" t="s">
        <v>1226</v>
      </c>
      <c r="ADY42" s="430" t="s">
        <v>1226</v>
      </c>
      <c r="ADZ42" s="430" t="s">
        <v>1226</v>
      </c>
      <c r="AEA42" s="430" t="s">
        <v>1226</v>
      </c>
      <c r="AEB42" s="430" t="s">
        <v>1226</v>
      </c>
      <c r="AEC42" s="430" t="s">
        <v>1226</v>
      </c>
      <c r="AED42" s="430" t="s">
        <v>1226</v>
      </c>
      <c r="AEE42" s="430" t="s">
        <v>1226</v>
      </c>
      <c r="AEF42" s="430" t="s">
        <v>1226</v>
      </c>
      <c r="AEG42" s="430" t="s">
        <v>1226</v>
      </c>
      <c r="AEH42" s="430" t="s">
        <v>1226</v>
      </c>
      <c r="AEI42" s="430" t="s">
        <v>1226</v>
      </c>
      <c r="AEJ42" s="430" t="s">
        <v>1226</v>
      </c>
      <c r="AEK42" s="430" t="s">
        <v>1226</v>
      </c>
      <c r="AEL42" s="430" t="s">
        <v>1226</v>
      </c>
      <c r="AEM42" s="430" t="s">
        <v>1226</v>
      </c>
      <c r="AEN42" s="430" t="s">
        <v>1226</v>
      </c>
      <c r="AEO42" s="430" t="s">
        <v>1226</v>
      </c>
      <c r="AEP42" s="430" t="s">
        <v>1226</v>
      </c>
      <c r="AEQ42" s="430" t="s">
        <v>1226</v>
      </c>
      <c r="AER42" s="430" t="s">
        <v>1226</v>
      </c>
      <c r="AES42" s="430" t="s">
        <v>1226</v>
      </c>
      <c r="AET42" s="430" t="s">
        <v>1226</v>
      </c>
      <c r="AEU42" s="430" t="s">
        <v>1226</v>
      </c>
      <c r="AEV42" s="430" t="s">
        <v>1226</v>
      </c>
      <c r="AEW42" s="430" t="s">
        <v>1226</v>
      </c>
      <c r="AEX42" s="430" t="s">
        <v>1226</v>
      </c>
      <c r="AEY42" s="430" t="s">
        <v>1226</v>
      </c>
      <c r="AEZ42" s="430" t="s">
        <v>1226</v>
      </c>
      <c r="AFA42" s="430" t="s">
        <v>1226</v>
      </c>
      <c r="AFB42" s="430" t="s">
        <v>1226</v>
      </c>
      <c r="AFC42" s="430" t="s">
        <v>1226</v>
      </c>
      <c r="AFD42" s="430" t="s">
        <v>1226</v>
      </c>
      <c r="AFE42" s="430" t="s">
        <v>1226</v>
      </c>
      <c r="AFF42" s="430" t="s">
        <v>1226</v>
      </c>
      <c r="AFG42" s="430" t="s">
        <v>1226</v>
      </c>
      <c r="AFH42" s="430" t="s">
        <v>1226</v>
      </c>
      <c r="AFI42" s="430" t="s">
        <v>1226</v>
      </c>
      <c r="AFJ42" s="430" t="s">
        <v>1226</v>
      </c>
      <c r="AFK42" s="430" t="s">
        <v>1226</v>
      </c>
      <c r="AFL42" s="430" t="s">
        <v>1226</v>
      </c>
      <c r="AFM42" s="430" t="s">
        <v>1226</v>
      </c>
      <c r="AFN42" s="430" t="s">
        <v>1226</v>
      </c>
      <c r="AFO42" s="430" t="s">
        <v>1226</v>
      </c>
      <c r="AFP42" s="430" t="s">
        <v>1226</v>
      </c>
      <c r="AFQ42" s="430" t="s">
        <v>1226</v>
      </c>
      <c r="AFR42" s="430" t="s">
        <v>1226</v>
      </c>
      <c r="AFS42" s="430" t="s">
        <v>1226</v>
      </c>
      <c r="AFT42" s="430" t="s">
        <v>1226</v>
      </c>
      <c r="AFU42" s="430" t="s">
        <v>1226</v>
      </c>
      <c r="AFV42" s="430" t="s">
        <v>1226</v>
      </c>
      <c r="AFW42" s="430" t="s">
        <v>1226</v>
      </c>
      <c r="AFX42" s="430" t="s">
        <v>1226</v>
      </c>
      <c r="AFY42" s="430" t="s">
        <v>1226</v>
      </c>
      <c r="AFZ42" s="430" t="s">
        <v>1226</v>
      </c>
      <c r="AGA42" s="430" t="s">
        <v>1226</v>
      </c>
      <c r="AGB42" s="430" t="s">
        <v>1226</v>
      </c>
      <c r="AGC42" s="430" t="s">
        <v>1226</v>
      </c>
      <c r="AGD42" s="430" t="s">
        <v>1226</v>
      </c>
      <c r="AGE42" s="430">
        <v>1</v>
      </c>
      <c r="AGF42" s="430" t="s">
        <v>8312</v>
      </c>
      <c r="AGG42" s="430" t="s">
        <v>8313</v>
      </c>
      <c r="AGH42" s="430">
        <v>1</v>
      </c>
      <c r="AGI42" s="430">
        <v>1</v>
      </c>
      <c r="AGJ42" s="430">
        <v>1</v>
      </c>
      <c r="AGK42" s="430" t="s">
        <v>1226</v>
      </c>
      <c r="AGL42" s="430" t="s">
        <v>1226</v>
      </c>
      <c r="AGM42" s="430">
        <v>1</v>
      </c>
      <c r="AGN42" s="430" t="s">
        <v>1226</v>
      </c>
      <c r="AGO42" s="430" t="s">
        <v>1226</v>
      </c>
      <c r="AGP42" s="430">
        <v>0</v>
      </c>
      <c r="AGQ42" s="430">
        <v>0</v>
      </c>
      <c r="AGR42" s="430">
        <v>0</v>
      </c>
      <c r="AGS42" s="430" t="s">
        <v>1396</v>
      </c>
      <c r="AGT42" s="430" t="s">
        <v>8314</v>
      </c>
      <c r="AGU42" s="430">
        <v>1</v>
      </c>
      <c r="AGV42" s="430">
        <v>1</v>
      </c>
      <c r="AGW42" s="430">
        <v>3</v>
      </c>
      <c r="AGX42" s="430">
        <v>3</v>
      </c>
      <c r="AGY42" s="430">
        <v>1</v>
      </c>
      <c r="AGZ42" s="430">
        <v>1</v>
      </c>
      <c r="AHA42" s="430">
        <v>3</v>
      </c>
      <c r="AHB42" s="430">
        <v>4</v>
      </c>
      <c r="AHC42" s="430">
        <v>1</v>
      </c>
      <c r="AHD42" s="430">
        <v>1</v>
      </c>
      <c r="AHE42" s="430">
        <v>3</v>
      </c>
      <c r="AHF42" s="430">
        <v>3</v>
      </c>
      <c r="AHG42" s="430">
        <v>1</v>
      </c>
      <c r="AHH42" s="430">
        <v>1</v>
      </c>
      <c r="AHI42" s="430">
        <v>3</v>
      </c>
      <c r="AHJ42" s="430">
        <v>4</v>
      </c>
      <c r="AHK42" s="430">
        <v>1</v>
      </c>
      <c r="AHL42" s="430">
        <v>1</v>
      </c>
      <c r="AHM42" s="430">
        <v>3</v>
      </c>
      <c r="AHN42" s="430">
        <v>4</v>
      </c>
      <c r="AHO42" s="430">
        <v>1</v>
      </c>
      <c r="AHP42" s="430">
        <v>1</v>
      </c>
      <c r="AHQ42" s="430">
        <v>3</v>
      </c>
      <c r="AHR42" s="430">
        <v>4</v>
      </c>
      <c r="AHS42" s="430" t="s">
        <v>8315</v>
      </c>
      <c r="AHT42" s="430" t="s">
        <v>8316</v>
      </c>
      <c r="AHU42" s="430">
        <v>0</v>
      </c>
      <c r="AHV42" s="430">
        <v>0</v>
      </c>
      <c r="AHW42" s="430">
        <v>0</v>
      </c>
      <c r="AHX42" s="430">
        <v>0.75</v>
      </c>
      <c r="AHY42" s="430">
        <v>0</v>
      </c>
      <c r="AHZ42" s="430">
        <v>0</v>
      </c>
      <c r="AIA42" s="430">
        <v>0</v>
      </c>
      <c r="AIB42" s="430">
        <v>0</v>
      </c>
      <c r="AIC42" s="430">
        <v>0</v>
      </c>
      <c r="AID42" s="430">
        <v>1</v>
      </c>
      <c r="AIE42" s="430">
        <v>0</v>
      </c>
      <c r="AIF42" s="430">
        <v>0</v>
      </c>
      <c r="AIG42" s="430">
        <v>1</v>
      </c>
      <c r="AIH42" s="430">
        <v>0</v>
      </c>
      <c r="AII42" s="430">
        <v>0</v>
      </c>
      <c r="AIJ42" s="430">
        <v>0</v>
      </c>
      <c r="AIK42" s="430">
        <v>0</v>
      </c>
      <c r="AIL42" s="430">
        <v>0</v>
      </c>
      <c r="AIM42" s="430">
        <v>0</v>
      </c>
      <c r="AIN42" s="430">
        <v>0</v>
      </c>
      <c r="AIO42" s="430">
        <v>0</v>
      </c>
      <c r="AIP42" s="430">
        <v>0</v>
      </c>
      <c r="AIQ42" s="430" t="s">
        <v>1226</v>
      </c>
      <c r="AIR42" s="430">
        <v>0</v>
      </c>
      <c r="AIS42" s="430" t="s">
        <v>1226</v>
      </c>
      <c r="AIT42" s="430">
        <v>0</v>
      </c>
      <c r="AIU42" s="430" t="s">
        <v>1226</v>
      </c>
    </row>
    <row r="43" spans="1:931" ht="12.75" customHeight="1" x14ac:dyDescent="0.2">
      <c r="A43" s="430" t="s">
        <v>1261</v>
      </c>
      <c r="B43" s="430" t="s">
        <v>1262</v>
      </c>
      <c r="C43" s="430" t="s">
        <v>1047</v>
      </c>
      <c r="D43" s="430" t="s">
        <v>1048</v>
      </c>
      <c r="E43" s="430" t="s">
        <v>1039</v>
      </c>
      <c r="F43" s="443">
        <v>3.6203120000000002</v>
      </c>
      <c r="G43" s="443" t="s">
        <v>1226</v>
      </c>
      <c r="H43" s="430">
        <v>1</v>
      </c>
      <c r="I43" s="430">
        <v>1</v>
      </c>
      <c r="J43" s="430">
        <v>2010</v>
      </c>
      <c r="K43" s="430">
        <v>2017</v>
      </c>
      <c r="L43" s="430" t="s">
        <v>8360</v>
      </c>
      <c r="M43" s="430" t="s">
        <v>8361</v>
      </c>
      <c r="N43" s="430">
        <v>0</v>
      </c>
      <c r="O43" s="430">
        <v>0</v>
      </c>
      <c r="P43" s="430" t="s">
        <v>1226</v>
      </c>
      <c r="Q43" s="430" t="s">
        <v>1226</v>
      </c>
      <c r="R43" s="430" t="s">
        <v>1226</v>
      </c>
      <c r="S43" s="430" t="s">
        <v>1226</v>
      </c>
      <c r="T43" s="430" t="s">
        <v>1226</v>
      </c>
      <c r="U43" s="430" t="s">
        <v>1226</v>
      </c>
      <c r="V43" s="430">
        <v>1</v>
      </c>
      <c r="W43" s="430">
        <v>1</v>
      </c>
      <c r="X43" s="430" t="s">
        <v>8362</v>
      </c>
      <c r="Y43" s="430" t="s">
        <v>8363</v>
      </c>
      <c r="Z43" s="430">
        <v>2008</v>
      </c>
      <c r="AA43" s="430">
        <v>2008</v>
      </c>
      <c r="AB43" s="430" t="s">
        <v>1226</v>
      </c>
      <c r="AC43" s="430" t="s">
        <v>1226</v>
      </c>
      <c r="AD43" s="430">
        <v>0</v>
      </c>
      <c r="AE43" s="430" t="s">
        <v>1226</v>
      </c>
      <c r="AF43" s="430" t="s">
        <v>1226</v>
      </c>
      <c r="AG43" s="430">
        <v>1</v>
      </c>
      <c r="AH43" s="430" t="s">
        <v>1264</v>
      </c>
      <c r="AI43" s="430">
        <v>2010</v>
      </c>
      <c r="AJ43" s="430">
        <v>0</v>
      </c>
      <c r="AK43" s="430" t="s">
        <v>1226</v>
      </c>
      <c r="AL43" s="430" t="s">
        <v>1226</v>
      </c>
      <c r="AM43" s="430">
        <v>0</v>
      </c>
      <c r="AN43" s="430" t="s">
        <v>1226</v>
      </c>
      <c r="AO43" s="430" t="s">
        <v>1226</v>
      </c>
      <c r="AP43" s="430">
        <v>0</v>
      </c>
      <c r="AQ43" s="430" t="s">
        <v>1226</v>
      </c>
      <c r="AR43" s="430" t="s">
        <v>1226</v>
      </c>
      <c r="AS43" s="430">
        <v>0</v>
      </c>
      <c r="AT43" s="430" t="s">
        <v>1226</v>
      </c>
      <c r="AU43" s="430" t="s">
        <v>1226</v>
      </c>
      <c r="AV43" s="430">
        <v>0</v>
      </c>
      <c r="AW43" s="430" t="s">
        <v>1226</v>
      </c>
      <c r="AX43" s="430" t="s">
        <v>1226</v>
      </c>
      <c r="AY43" s="430">
        <v>0</v>
      </c>
      <c r="AZ43" s="430" t="s">
        <v>1226</v>
      </c>
      <c r="BA43" s="430" t="s">
        <v>1226</v>
      </c>
      <c r="BB43" s="430">
        <v>0</v>
      </c>
      <c r="BC43" s="430" t="s">
        <v>1226</v>
      </c>
      <c r="BD43" s="430" t="s">
        <v>1226</v>
      </c>
      <c r="BE43" s="430">
        <v>0</v>
      </c>
      <c r="BF43" s="430" t="s">
        <v>1226</v>
      </c>
      <c r="BG43" s="430" t="s">
        <v>1226</v>
      </c>
      <c r="BH43" s="430">
        <v>0</v>
      </c>
      <c r="BI43" s="430" t="s">
        <v>1226</v>
      </c>
      <c r="BJ43" s="430" t="s">
        <v>1226</v>
      </c>
      <c r="BK43" s="430">
        <v>0</v>
      </c>
      <c r="BL43" s="430" t="s">
        <v>1226</v>
      </c>
      <c r="BM43" s="430" t="s">
        <v>1226</v>
      </c>
      <c r="BN43" s="430">
        <v>1</v>
      </c>
      <c r="BO43" s="430" t="s">
        <v>1266</v>
      </c>
      <c r="BP43" s="430">
        <v>2009</v>
      </c>
      <c r="BQ43" s="430">
        <v>1</v>
      </c>
      <c r="BR43" s="430">
        <v>1</v>
      </c>
      <c r="BS43" s="430" t="s">
        <v>8364</v>
      </c>
      <c r="BT43" s="430">
        <v>1</v>
      </c>
      <c r="BU43" s="430">
        <v>1</v>
      </c>
      <c r="BV43" s="430" t="s">
        <v>8364</v>
      </c>
      <c r="BW43" s="430">
        <v>0</v>
      </c>
      <c r="BX43" s="430" t="s">
        <v>1226</v>
      </c>
      <c r="BY43" s="430" t="s">
        <v>1226</v>
      </c>
      <c r="BZ43" s="430">
        <v>0</v>
      </c>
      <c r="CA43" s="430" t="s">
        <v>1226</v>
      </c>
      <c r="CB43" s="430">
        <v>1</v>
      </c>
      <c r="CC43" s="430" t="s">
        <v>8365</v>
      </c>
      <c r="CD43" s="430">
        <v>0</v>
      </c>
      <c r="CE43" s="430" t="s">
        <v>1226</v>
      </c>
      <c r="CF43" s="430" t="s">
        <v>1226</v>
      </c>
      <c r="CG43" s="430">
        <v>0</v>
      </c>
      <c r="CH43" s="430" t="s">
        <v>1226</v>
      </c>
      <c r="CI43" s="430" t="s">
        <v>1226</v>
      </c>
      <c r="CJ43" s="430">
        <v>0</v>
      </c>
      <c r="CK43" s="430" t="s">
        <v>1226</v>
      </c>
      <c r="CL43" s="430" t="s">
        <v>1226</v>
      </c>
      <c r="CM43" s="430">
        <v>0</v>
      </c>
      <c r="CN43" s="430" t="s">
        <v>1226</v>
      </c>
      <c r="CO43" s="430" t="s">
        <v>1226</v>
      </c>
      <c r="CP43" s="430">
        <v>0</v>
      </c>
      <c r="CQ43" s="430" t="s">
        <v>1226</v>
      </c>
      <c r="CR43" s="430" t="s">
        <v>1226</v>
      </c>
      <c r="CS43" s="430">
        <v>0</v>
      </c>
      <c r="CT43" s="430" t="s">
        <v>1226</v>
      </c>
      <c r="CU43" s="430" t="s">
        <v>1226</v>
      </c>
      <c r="CV43" s="430" t="s">
        <v>1226</v>
      </c>
      <c r="CW43" s="430">
        <v>0.5</v>
      </c>
      <c r="CX43" s="430" t="s">
        <v>8366</v>
      </c>
      <c r="CY43" s="430" t="s">
        <v>8367</v>
      </c>
      <c r="CZ43" s="430">
        <v>2019</v>
      </c>
      <c r="DA43" s="430">
        <v>1</v>
      </c>
      <c r="DB43" s="430" t="s">
        <v>8368</v>
      </c>
      <c r="DC43" s="430" t="s">
        <v>1045</v>
      </c>
      <c r="DD43" s="430" t="s">
        <v>8369</v>
      </c>
      <c r="DE43" s="430">
        <v>0</v>
      </c>
      <c r="DF43" s="430">
        <v>0</v>
      </c>
      <c r="DG43" s="430">
        <v>0.66</v>
      </c>
      <c r="DH43" s="430" t="s">
        <v>8370</v>
      </c>
      <c r="DI43" s="430" t="s">
        <v>1226</v>
      </c>
      <c r="DJ43" s="430">
        <v>2007</v>
      </c>
      <c r="DK43" s="430">
        <v>0.75</v>
      </c>
      <c r="DL43" s="430" t="s">
        <v>8371</v>
      </c>
      <c r="DM43" s="430" t="s">
        <v>1226</v>
      </c>
      <c r="DN43" s="430">
        <v>2018</v>
      </c>
      <c r="DO43" s="430">
        <v>1</v>
      </c>
      <c r="DP43" s="430" t="s">
        <v>8372</v>
      </c>
      <c r="DQ43" s="430" t="s">
        <v>1045</v>
      </c>
      <c r="DR43" s="430" t="s">
        <v>8373</v>
      </c>
      <c r="DS43" s="430">
        <v>0.5</v>
      </c>
      <c r="DT43" s="430">
        <v>0.5</v>
      </c>
      <c r="DU43" s="430">
        <v>0.66</v>
      </c>
      <c r="DV43" s="430" t="s">
        <v>8374</v>
      </c>
      <c r="DW43" s="430" t="s">
        <v>1226</v>
      </c>
      <c r="DX43" s="430">
        <v>2008</v>
      </c>
      <c r="DY43" s="430">
        <v>0.5</v>
      </c>
      <c r="DZ43" s="430" t="s">
        <v>8375</v>
      </c>
      <c r="EA43" s="430" t="s">
        <v>1226</v>
      </c>
      <c r="EB43" s="430">
        <v>2019</v>
      </c>
      <c r="EC43" s="430">
        <v>1</v>
      </c>
      <c r="ED43" s="430">
        <v>262500000</v>
      </c>
      <c r="EE43" s="430" t="s">
        <v>1045</v>
      </c>
      <c r="EF43" s="430" t="s">
        <v>8376</v>
      </c>
      <c r="EG43" s="430">
        <v>0</v>
      </c>
      <c r="EH43" s="430">
        <v>0</v>
      </c>
      <c r="EI43" s="430">
        <v>0.66</v>
      </c>
      <c r="EJ43" s="430" t="s">
        <v>8374</v>
      </c>
      <c r="EK43" s="430" t="s">
        <v>1226</v>
      </c>
      <c r="EL43" s="430">
        <v>2008</v>
      </c>
      <c r="EM43" s="430">
        <v>0.5</v>
      </c>
      <c r="EN43" s="430" t="s">
        <v>8375</v>
      </c>
      <c r="EO43" s="430" t="s">
        <v>1226</v>
      </c>
      <c r="EP43" s="430">
        <v>2019</v>
      </c>
      <c r="EQ43" s="430">
        <v>1</v>
      </c>
      <c r="ER43" s="430">
        <v>157500000</v>
      </c>
      <c r="ES43" s="430" t="s">
        <v>1045</v>
      </c>
      <c r="ET43" s="430" t="s">
        <v>8376</v>
      </c>
      <c r="EU43" s="430">
        <v>0</v>
      </c>
      <c r="EV43" s="430">
        <v>0</v>
      </c>
      <c r="EW43" s="430">
        <v>0.66</v>
      </c>
      <c r="EX43" s="430" t="s">
        <v>1792</v>
      </c>
      <c r="EY43" s="430" t="s">
        <v>1226</v>
      </c>
      <c r="EZ43" s="430">
        <v>2014</v>
      </c>
      <c r="FA43" s="430">
        <v>0.75</v>
      </c>
      <c r="FB43" s="430" t="s">
        <v>8377</v>
      </c>
      <c r="FC43" s="430" t="s">
        <v>1226</v>
      </c>
      <c r="FD43" s="430">
        <v>2019</v>
      </c>
      <c r="FE43" s="430">
        <v>1</v>
      </c>
      <c r="FF43" s="430">
        <v>55643000</v>
      </c>
      <c r="FG43" s="430" t="s">
        <v>1045</v>
      </c>
      <c r="FH43" s="430" t="s">
        <v>8376</v>
      </c>
      <c r="FI43" s="430">
        <v>0</v>
      </c>
      <c r="FJ43" s="430">
        <v>0</v>
      </c>
      <c r="FK43" s="430">
        <v>0</v>
      </c>
      <c r="FL43" s="430" t="s">
        <v>1226</v>
      </c>
      <c r="FM43" s="430" t="s">
        <v>1226</v>
      </c>
      <c r="FN43" s="430" t="s">
        <v>1226</v>
      </c>
      <c r="FO43" s="430">
        <v>0.5</v>
      </c>
      <c r="FP43" s="430" t="s">
        <v>8378</v>
      </c>
      <c r="FQ43" s="430" t="s">
        <v>1226</v>
      </c>
      <c r="FR43" s="430">
        <v>2019</v>
      </c>
      <c r="FS43" s="430">
        <v>1</v>
      </c>
      <c r="FT43" s="430">
        <v>55643000</v>
      </c>
      <c r="FU43" s="430" t="s">
        <v>1045</v>
      </c>
      <c r="FV43" s="430" t="s">
        <v>8376</v>
      </c>
      <c r="FW43" s="430">
        <v>0</v>
      </c>
      <c r="FX43" s="430">
        <v>0.5</v>
      </c>
      <c r="FY43" s="430">
        <v>1</v>
      </c>
      <c r="FZ43" s="430">
        <v>1</v>
      </c>
      <c r="GA43" s="430">
        <v>1</v>
      </c>
      <c r="GB43" s="430">
        <v>1</v>
      </c>
      <c r="GC43" s="430" t="s">
        <v>1226</v>
      </c>
      <c r="GD43" s="430">
        <v>1</v>
      </c>
      <c r="GE43" s="430" t="s">
        <v>8379</v>
      </c>
      <c r="GF43" s="430">
        <v>1</v>
      </c>
      <c r="GG43" s="430">
        <v>1</v>
      </c>
      <c r="GH43" s="430">
        <v>1</v>
      </c>
      <c r="GI43" s="430">
        <v>1</v>
      </c>
      <c r="GJ43" s="430" t="s">
        <v>1226</v>
      </c>
      <c r="GK43" s="430">
        <v>1</v>
      </c>
      <c r="GL43" s="430" t="s">
        <v>8379</v>
      </c>
      <c r="GM43" s="430">
        <v>1</v>
      </c>
      <c r="GN43" s="430">
        <v>1</v>
      </c>
      <c r="GO43" s="430">
        <v>1</v>
      </c>
      <c r="GP43" s="430" t="s">
        <v>1226</v>
      </c>
      <c r="GQ43" s="430" t="s">
        <v>1226</v>
      </c>
      <c r="GR43" s="430">
        <v>1</v>
      </c>
      <c r="GS43" s="430" t="s">
        <v>8379</v>
      </c>
      <c r="GT43" s="430">
        <v>1</v>
      </c>
      <c r="GU43" s="430">
        <v>1</v>
      </c>
      <c r="GV43" s="430">
        <v>1</v>
      </c>
      <c r="GW43" s="430" t="s">
        <v>1226</v>
      </c>
      <c r="GX43" s="430" t="s">
        <v>1226</v>
      </c>
      <c r="GY43" s="430">
        <v>1</v>
      </c>
      <c r="GZ43" s="430" t="s">
        <v>8379</v>
      </c>
      <c r="HA43" s="430">
        <v>1</v>
      </c>
      <c r="HB43" s="430" t="s">
        <v>1226</v>
      </c>
      <c r="HC43" s="430">
        <v>1</v>
      </c>
      <c r="HD43" s="430">
        <v>1</v>
      </c>
      <c r="HE43" s="430" t="s">
        <v>1226</v>
      </c>
      <c r="HF43" s="430" t="s">
        <v>1226</v>
      </c>
      <c r="HG43" s="430" t="s">
        <v>1226</v>
      </c>
      <c r="HH43" s="430">
        <v>1</v>
      </c>
      <c r="HI43" s="430" t="s">
        <v>1226</v>
      </c>
      <c r="HJ43" s="430" t="s">
        <v>1226</v>
      </c>
      <c r="HK43" s="430">
        <v>1</v>
      </c>
      <c r="HL43" s="430">
        <v>1</v>
      </c>
      <c r="HM43" s="430">
        <v>1</v>
      </c>
      <c r="HN43" s="430" t="s">
        <v>8378</v>
      </c>
      <c r="HO43" s="430">
        <v>1</v>
      </c>
      <c r="HP43" s="430" t="s">
        <v>1226</v>
      </c>
      <c r="HQ43" s="430">
        <v>1</v>
      </c>
      <c r="HR43" s="430">
        <v>1</v>
      </c>
      <c r="HS43" s="430" t="s">
        <v>1226</v>
      </c>
      <c r="HT43" s="430">
        <v>1</v>
      </c>
      <c r="HU43" s="430" t="s">
        <v>8380</v>
      </c>
      <c r="HV43" s="430">
        <v>1</v>
      </c>
      <c r="HW43" s="430" t="s">
        <v>1226</v>
      </c>
      <c r="HX43" s="430" t="s">
        <v>1226</v>
      </c>
      <c r="HY43" s="430">
        <v>1</v>
      </c>
      <c r="HZ43" s="430" t="s">
        <v>1226</v>
      </c>
      <c r="IA43" s="430" t="s">
        <v>1226</v>
      </c>
      <c r="IB43" s="430" t="s">
        <v>1226</v>
      </c>
      <c r="IC43" s="430">
        <v>0</v>
      </c>
      <c r="ID43" s="430" t="s">
        <v>1226</v>
      </c>
      <c r="IE43" s="430" t="s">
        <v>1226</v>
      </c>
      <c r="IF43" s="430" t="s">
        <v>1226</v>
      </c>
      <c r="IG43" s="430" t="s">
        <v>1226</v>
      </c>
      <c r="IH43" s="430" t="s">
        <v>1226</v>
      </c>
      <c r="II43" s="430" t="s">
        <v>1226</v>
      </c>
      <c r="IJ43" s="430" t="s">
        <v>1226</v>
      </c>
      <c r="IK43" s="430" t="s">
        <v>1226</v>
      </c>
      <c r="IL43" s="430">
        <v>1</v>
      </c>
      <c r="IM43" s="430" t="s">
        <v>1226</v>
      </c>
      <c r="IN43" s="430">
        <v>1</v>
      </c>
      <c r="IO43" s="430" t="s">
        <v>1226</v>
      </c>
      <c r="IP43" s="430" t="s">
        <v>1226</v>
      </c>
      <c r="IQ43" s="430">
        <v>1</v>
      </c>
      <c r="IR43" s="430" t="s">
        <v>1226</v>
      </c>
      <c r="IS43" s="430" t="s">
        <v>1226</v>
      </c>
      <c r="IT43" s="430" t="s">
        <v>1226</v>
      </c>
      <c r="IU43" s="430">
        <v>1</v>
      </c>
      <c r="IV43" s="430" t="s">
        <v>1226</v>
      </c>
      <c r="IW43" s="430">
        <v>1</v>
      </c>
      <c r="IX43" s="430" t="s">
        <v>1226</v>
      </c>
      <c r="IY43" s="430" t="s">
        <v>1226</v>
      </c>
      <c r="IZ43" s="430">
        <v>1</v>
      </c>
      <c r="JA43" s="430">
        <v>1</v>
      </c>
      <c r="JB43" s="430">
        <v>1</v>
      </c>
      <c r="JC43" s="430" t="s">
        <v>8381</v>
      </c>
      <c r="JD43" s="430">
        <v>1</v>
      </c>
      <c r="JE43" s="430" t="s">
        <v>1226</v>
      </c>
      <c r="JF43" s="430">
        <v>1</v>
      </c>
      <c r="JG43" s="430" t="s">
        <v>1226</v>
      </c>
      <c r="JH43" s="430" t="s">
        <v>1226</v>
      </c>
      <c r="JI43" s="430">
        <v>1</v>
      </c>
      <c r="JJ43" s="430">
        <v>1</v>
      </c>
      <c r="JK43" s="430">
        <v>1</v>
      </c>
      <c r="JL43" s="430" t="s">
        <v>8381</v>
      </c>
      <c r="JM43" s="430">
        <v>1</v>
      </c>
      <c r="JN43" s="430" t="s">
        <v>1226</v>
      </c>
      <c r="JO43" s="430">
        <v>1</v>
      </c>
      <c r="JP43" s="430">
        <v>1</v>
      </c>
      <c r="JQ43" s="430">
        <v>1</v>
      </c>
      <c r="JR43" s="430">
        <v>1</v>
      </c>
      <c r="JS43" s="430" t="s">
        <v>1226</v>
      </c>
      <c r="JT43" s="430">
        <v>1</v>
      </c>
      <c r="JU43" s="430" t="s">
        <v>8378</v>
      </c>
      <c r="JV43" s="430">
        <v>1</v>
      </c>
      <c r="JW43" s="430" t="s">
        <v>1226</v>
      </c>
      <c r="JX43" s="430" t="s">
        <v>1226</v>
      </c>
      <c r="JY43" s="430" t="s">
        <v>1226</v>
      </c>
      <c r="JZ43" s="430" t="s">
        <v>1226</v>
      </c>
      <c r="KA43" s="430">
        <v>1</v>
      </c>
      <c r="KB43" s="430" t="s">
        <v>1226</v>
      </c>
      <c r="KC43" s="430">
        <v>1</v>
      </c>
      <c r="KD43" s="430" t="s">
        <v>8382</v>
      </c>
      <c r="KE43" s="430">
        <v>1</v>
      </c>
      <c r="KF43" s="430" t="s">
        <v>1226</v>
      </c>
      <c r="KG43" s="430" t="s">
        <v>1226</v>
      </c>
      <c r="KH43" s="430">
        <v>1</v>
      </c>
      <c r="KI43" s="430">
        <v>1</v>
      </c>
      <c r="KJ43" s="430" t="s">
        <v>1226</v>
      </c>
      <c r="KK43" s="430" t="s">
        <v>1226</v>
      </c>
      <c r="KL43" s="430">
        <v>1</v>
      </c>
      <c r="KM43" s="430" t="s">
        <v>8383</v>
      </c>
      <c r="KN43" s="430">
        <v>1</v>
      </c>
      <c r="KO43" s="430" t="s">
        <v>1226</v>
      </c>
      <c r="KP43" s="430">
        <v>1</v>
      </c>
      <c r="KQ43" s="430">
        <v>1</v>
      </c>
      <c r="KR43" s="430">
        <v>1</v>
      </c>
      <c r="KS43" s="430" t="s">
        <v>1226</v>
      </c>
      <c r="KT43" s="430" t="s">
        <v>1226</v>
      </c>
      <c r="KU43" s="430">
        <v>1</v>
      </c>
      <c r="KV43" s="430" t="s">
        <v>8384</v>
      </c>
      <c r="KW43" s="430">
        <v>1</v>
      </c>
      <c r="KX43" s="430" t="s">
        <v>1226</v>
      </c>
      <c r="KY43" s="430" t="s">
        <v>1226</v>
      </c>
      <c r="KZ43" s="430" t="s">
        <v>1226</v>
      </c>
      <c r="LA43" s="430" t="s">
        <v>1226</v>
      </c>
      <c r="LB43" s="430" t="s">
        <v>1226</v>
      </c>
      <c r="LC43" s="430" t="s">
        <v>1226</v>
      </c>
      <c r="LD43" s="430">
        <v>1</v>
      </c>
      <c r="LE43" s="430" t="s">
        <v>8385</v>
      </c>
      <c r="LF43" s="430">
        <v>1</v>
      </c>
      <c r="LG43" s="430" t="s">
        <v>1226</v>
      </c>
      <c r="LH43" s="430" t="s">
        <v>1226</v>
      </c>
      <c r="LI43" s="430" t="s">
        <v>1226</v>
      </c>
      <c r="LJ43" s="430" t="s">
        <v>1226</v>
      </c>
      <c r="LK43" s="430" t="s">
        <v>1226</v>
      </c>
      <c r="LL43" s="430" t="s">
        <v>1226</v>
      </c>
      <c r="LM43" s="430">
        <v>1</v>
      </c>
      <c r="LN43" s="430" t="s">
        <v>8384</v>
      </c>
      <c r="LO43" s="430">
        <v>1</v>
      </c>
      <c r="LP43" s="430" t="s">
        <v>1226</v>
      </c>
      <c r="LQ43" s="430">
        <v>1</v>
      </c>
      <c r="LR43" s="430" t="s">
        <v>1226</v>
      </c>
      <c r="LS43" s="430" t="s">
        <v>1226</v>
      </c>
      <c r="LT43" s="430" t="s">
        <v>1226</v>
      </c>
      <c r="LU43" s="430" t="s">
        <v>1226</v>
      </c>
      <c r="LV43" s="430">
        <v>1</v>
      </c>
      <c r="LW43" s="430" t="s">
        <v>8386</v>
      </c>
      <c r="LX43" s="430">
        <v>1</v>
      </c>
      <c r="LY43" s="430" t="s">
        <v>1226</v>
      </c>
      <c r="LZ43" s="430" t="s">
        <v>1226</v>
      </c>
      <c r="MA43" s="430" t="s">
        <v>1226</v>
      </c>
      <c r="MB43" s="430" t="s">
        <v>1226</v>
      </c>
      <c r="MC43" s="430" t="s">
        <v>1226</v>
      </c>
      <c r="MD43" s="430" t="s">
        <v>1226</v>
      </c>
      <c r="ME43" s="430">
        <v>1</v>
      </c>
      <c r="MF43" s="430" t="s">
        <v>8384</v>
      </c>
      <c r="MG43" s="430">
        <v>4</v>
      </c>
      <c r="MH43" s="444">
        <v>2.3689999999999998</v>
      </c>
      <c r="MI43" s="444">
        <v>0.59224999999999994</v>
      </c>
      <c r="MJ43" s="430">
        <v>5</v>
      </c>
      <c r="MK43" s="444">
        <v>14.375</v>
      </c>
      <c r="ML43" s="444">
        <v>2.875</v>
      </c>
      <c r="MM43" s="430">
        <v>12</v>
      </c>
      <c r="MN43" s="444">
        <v>262.5</v>
      </c>
      <c r="MO43" s="444">
        <v>21.875</v>
      </c>
      <c r="MP43" s="430">
        <v>12</v>
      </c>
      <c r="MQ43" s="444">
        <v>157.5</v>
      </c>
      <c r="MR43" s="444">
        <v>13.125</v>
      </c>
      <c r="MS43" s="430">
        <v>12</v>
      </c>
      <c r="MT43" s="443">
        <v>55.643000000000001</v>
      </c>
      <c r="MU43" s="443">
        <v>4.636916666666667</v>
      </c>
      <c r="MV43" s="430">
        <v>12</v>
      </c>
      <c r="MW43" s="444">
        <v>55.643000000000001</v>
      </c>
      <c r="MX43" s="444">
        <v>4.636916666666667</v>
      </c>
      <c r="MY43" s="430">
        <v>1</v>
      </c>
      <c r="MZ43" s="430" t="s">
        <v>1226</v>
      </c>
      <c r="NA43" s="430">
        <v>0</v>
      </c>
      <c r="NB43" s="430" t="s">
        <v>1226</v>
      </c>
      <c r="NC43" s="430">
        <v>1</v>
      </c>
      <c r="ND43" s="430" t="s">
        <v>1226</v>
      </c>
      <c r="NE43" s="430">
        <v>0</v>
      </c>
      <c r="NF43" s="430" t="s">
        <v>1226</v>
      </c>
      <c r="NG43" s="430">
        <v>0</v>
      </c>
      <c r="NH43" s="430" t="s">
        <v>1226</v>
      </c>
      <c r="NI43" s="430">
        <v>0</v>
      </c>
      <c r="NJ43" s="430" t="s">
        <v>1226</v>
      </c>
      <c r="NK43" s="430">
        <v>1</v>
      </c>
      <c r="NL43" s="430" t="s">
        <v>1226</v>
      </c>
      <c r="NM43" s="430">
        <v>1</v>
      </c>
      <c r="NN43" s="430" t="s">
        <v>1226</v>
      </c>
      <c r="NO43" s="430">
        <v>0</v>
      </c>
      <c r="NP43" s="430" t="s">
        <v>1226</v>
      </c>
      <c r="NQ43" s="430">
        <v>0</v>
      </c>
      <c r="NR43" s="430" t="s">
        <v>1226</v>
      </c>
      <c r="NS43" s="430" t="s">
        <v>1226</v>
      </c>
      <c r="NT43" s="430" t="s">
        <v>1226</v>
      </c>
      <c r="NU43" s="430">
        <v>0</v>
      </c>
      <c r="NV43" s="430" t="s">
        <v>1226</v>
      </c>
      <c r="NW43" s="430" t="s">
        <v>1226</v>
      </c>
      <c r="NX43" s="430" t="s">
        <v>1226</v>
      </c>
      <c r="NY43" s="430" t="s">
        <v>1226</v>
      </c>
      <c r="NZ43" s="430" t="s">
        <v>1226</v>
      </c>
      <c r="OA43" s="430" t="s">
        <v>1226</v>
      </c>
      <c r="OB43" s="430">
        <v>1</v>
      </c>
      <c r="OC43" s="430">
        <v>1</v>
      </c>
      <c r="OD43" s="430">
        <v>1</v>
      </c>
      <c r="OE43" s="430">
        <v>100</v>
      </c>
      <c r="OF43" s="430">
        <v>2022</v>
      </c>
      <c r="OG43" s="430">
        <v>100</v>
      </c>
      <c r="OH43" s="430">
        <v>2022</v>
      </c>
      <c r="OI43" s="430">
        <v>100</v>
      </c>
      <c r="OJ43" s="430">
        <v>2022</v>
      </c>
      <c r="OK43" s="430" t="s">
        <v>8387</v>
      </c>
      <c r="OL43" s="430" t="s">
        <v>8387</v>
      </c>
      <c r="OM43" s="430" t="s">
        <v>8387</v>
      </c>
      <c r="ON43" s="430" t="s">
        <v>8388</v>
      </c>
      <c r="OO43" s="430" t="s">
        <v>8388</v>
      </c>
      <c r="OP43" s="430" t="s">
        <v>8388</v>
      </c>
      <c r="OQ43" s="430" t="s">
        <v>8389</v>
      </c>
      <c r="OR43" s="430" t="s">
        <v>8389</v>
      </c>
      <c r="OS43" s="430" t="s">
        <v>8389</v>
      </c>
      <c r="OT43" s="430">
        <v>0</v>
      </c>
      <c r="OU43" s="430">
        <v>0</v>
      </c>
      <c r="OV43" s="430">
        <v>0</v>
      </c>
      <c r="OW43" s="430">
        <v>0</v>
      </c>
      <c r="OX43" s="430">
        <v>0</v>
      </c>
      <c r="OY43" s="430">
        <v>0</v>
      </c>
      <c r="OZ43" s="430" t="s">
        <v>1226</v>
      </c>
      <c r="PA43" s="430" t="s">
        <v>1226</v>
      </c>
      <c r="PB43" s="430" t="s">
        <v>1226</v>
      </c>
      <c r="PC43" s="430">
        <v>0</v>
      </c>
      <c r="PD43" s="430">
        <v>0</v>
      </c>
      <c r="PE43" s="430">
        <v>0</v>
      </c>
      <c r="PF43" s="430">
        <v>0</v>
      </c>
      <c r="PG43" s="430">
        <v>0</v>
      </c>
      <c r="PH43" s="430">
        <v>0</v>
      </c>
      <c r="PI43" s="430">
        <v>0</v>
      </c>
      <c r="PJ43" s="430">
        <v>0</v>
      </c>
      <c r="PK43" s="430">
        <v>0</v>
      </c>
      <c r="PL43" s="430">
        <v>0</v>
      </c>
      <c r="PM43" s="430">
        <v>0</v>
      </c>
      <c r="PN43" s="430">
        <v>0</v>
      </c>
      <c r="PO43" s="430">
        <v>0</v>
      </c>
      <c r="PP43" s="430">
        <v>0</v>
      </c>
      <c r="PQ43" s="430">
        <v>0</v>
      </c>
      <c r="PR43" s="430">
        <v>0</v>
      </c>
      <c r="PS43" s="430">
        <v>0</v>
      </c>
      <c r="PT43" s="430">
        <v>0</v>
      </c>
      <c r="PU43" s="430" t="s">
        <v>1101</v>
      </c>
      <c r="PV43" s="430" t="s">
        <v>1226</v>
      </c>
      <c r="PW43" s="430" t="s">
        <v>1101</v>
      </c>
      <c r="PX43" s="430" t="s">
        <v>1226</v>
      </c>
      <c r="PY43" s="430">
        <v>34</v>
      </c>
      <c r="PZ43" s="430">
        <v>2018</v>
      </c>
      <c r="QA43" s="430" t="s">
        <v>1101</v>
      </c>
      <c r="QB43" s="430" t="s">
        <v>1226</v>
      </c>
      <c r="QC43" s="430" t="s">
        <v>1101</v>
      </c>
      <c r="QD43" s="430" t="s">
        <v>1226</v>
      </c>
      <c r="QE43" s="430">
        <v>80</v>
      </c>
      <c r="QF43" s="430">
        <v>2021</v>
      </c>
      <c r="QG43" s="430" t="s">
        <v>1226</v>
      </c>
      <c r="QH43" s="430" t="s">
        <v>1226</v>
      </c>
      <c r="QI43" s="430" t="s">
        <v>8390</v>
      </c>
      <c r="QJ43" s="430">
        <v>1</v>
      </c>
      <c r="QK43" s="430">
        <v>1</v>
      </c>
      <c r="QL43" s="430">
        <v>1</v>
      </c>
      <c r="QM43" s="430">
        <v>100</v>
      </c>
      <c r="QN43" s="430">
        <v>2030</v>
      </c>
      <c r="QO43" s="430">
        <v>100</v>
      </c>
      <c r="QP43" s="430">
        <v>2030</v>
      </c>
      <c r="QQ43" s="430">
        <v>100</v>
      </c>
      <c r="QR43" s="430">
        <v>2030</v>
      </c>
      <c r="QS43" s="430" t="s">
        <v>8391</v>
      </c>
      <c r="QT43" s="430" t="s">
        <v>8391</v>
      </c>
      <c r="QU43" s="430" t="s">
        <v>8392</v>
      </c>
      <c r="QV43" s="430" t="s">
        <v>8375</v>
      </c>
      <c r="QW43" s="430" t="s">
        <v>8375</v>
      </c>
      <c r="QX43" s="430" t="s">
        <v>8375</v>
      </c>
      <c r="QY43" s="430" t="s">
        <v>8393</v>
      </c>
      <c r="QZ43" s="430" t="s">
        <v>8394</v>
      </c>
      <c r="RA43" s="430" t="s">
        <v>1404</v>
      </c>
      <c r="RB43" s="430">
        <v>1</v>
      </c>
      <c r="RC43" s="430">
        <v>1</v>
      </c>
      <c r="RD43" s="430">
        <v>1</v>
      </c>
      <c r="RE43" s="430" t="s">
        <v>8395</v>
      </c>
      <c r="RF43" s="430" t="s">
        <v>8396</v>
      </c>
      <c r="RG43" s="430" t="s">
        <v>8397</v>
      </c>
      <c r="RH43" s="430">
        <v>1</v>
      </c>
      <c r="RI43" s="430" t="s">
        <v>8398</v>
      </c>
      <c r="RJ43" s="430">
        <v>1</v>
      </c>
      <c r="RK43" s="430" t="s">
        <v>8399</v>
      </c>
      <c r="RL43" s="430">
        <v>1</v>
      </c>
      <c r="RM43" s="430" t="s">
        <v>8400</v>
      </c>
      <c r="RN43" s="430">
        <v>1</v>
      </c>
      <c r="RO43" s="430" t="s">
        <v>8401</v>
      </c>
      <c r="RP43" s="430">
        <v>1</v>
      </c>
      <c r="RQ43" s="430" t="s">
        <v>1267</v>
      </c>
      <c r="RR43" s="430">
        <v>1</v>
      </c>
      <c r="RS43" s="430" t="s">
        <v>8402</v>
      </c>
      <c r="RT43" s="430">
        <v>1</v>
      </c>
      <c r="RU43" s="430" t="s">
        <v>1794</v>
      </c>
      <c r="RV43" s="430">
        <v>1</v>
      </c>
      <c r="RW43" s="430" t="s">
        <v>8403</v>
      </c>
      <c r="RX43" s="430">
        <v>1</v>
      </c>
      <c r="RY43" s="430" t="s">
        <v>8404</v>
      </c>
      <c r="RZ43" s="430">
        <v>1</v>
      </c>
      <c r="SA43" s="430" t="s">
        <v>8405</v>
      </c>
      <c r="SB43" s="430">
        <v>1</v>
      </c>
      <c r="SC43" s="430" t="s">
        <v>8406</v>
      </c>
      <c r="SD43" s="430">
        <v>1</v>
      </c>
      <c r="SE43" s="430" t="s">
        <v>8407</v>
      </c>
      <c r="SF43" s="430">
        <v>1</v>
      </c>
      <c r="SG43" s="430" t="s">
        <v>8408</v>
      </c>
      <c r="SH43" s="430">
        <v>1</v>
      </c>
      <c r="SI43" s="430" t="s">
        <v>8409</v>
      </c>
      <c r="SJ43" s="430">
        <v>1</v>
      </c>
      <c r="SK43" s="430" t="s">
        <v>8410</v>
      </c>
      <c r="SL43" s="430">
        <v>1</v>
      </c>
      <c r="SM43" s="430" t="s">
        <v>8411</v>
      </c>
      <c r="SN43" s="430">
        <v>1</v>
      </c>
      <c r="SO43" s="430" t="s">
        <v>8411</v>
      </c>
      <c r="SP43" s="430">
        <v>1</v>
      </c>
      <c r="SQ43" s="430" t="s">
        <v>8411</v>
      </c>
      <c r="SR43" s="430">
        <v>68.7</v>
      </c>
      <c r="SS43" s="430">
        <v>2018</v>
      </c>
      <c r="ST43" s="430">
        <v>72</v>
      </c>
      <c r="SU43" s="430">
        <v>2010</v>
      </c>
      <c r="SV43" s="430">
        <v>50</v>
      </c>
      <c r="SW43" s="430">
        <v>2010</v>
      </c>
      <c r="SX43" s="430" t="s">
        <v>1101</v>
      </c>
      <c r="SY43" s="430" t="s">
        <v>1226</v>
      </c>
      <c r="SZ43" s="430" t="s">
        <v>1101</v>
      </c>
      <c r="TA43" s="430" t="s">
        <v>1226</v>
      </c>
      <c r="TB43" s="430" t="s">
        <v>1101</v>
      </c>
      <c r="TC43" s="430" t="s">
        <v>1226</v>
      </c>
      <c r="TD43" s="430" t="s">
        <v>8412</v>
      </c>
      <c r="TE43" s="430" t="s">
        <v>8413</v>
      </c>
      <c r="TF43" s="430" t="s">
        <v>8413</v>
      </c>
      <c r="TG43" s="430">
        <v>0</v>
      </c>
      <c r="TH43" s="430">
        <v>0</v>
      </c>
      <c r="TI43" s="430">
        <v>0</v>
      </c>
      <c r="TJ43" s="430" t="s">
        <v>1226</v>
      </c>
      <c r="TK43" s="430" t="s">
        <v>1226</v>
      </c>
      <c r="TL43" s="430" t="s">
        <v>1226</v>
      </c>
      <c r="TM43" s="430" t="s">
        <v>1226</v>
      </c>
      <c r="TN43" s="430" t="s">
        <v>1226</v>
      </c>
      <c r="TO43" s="430" t="s">
        <v>1226</v>
      </c>
      <c r="TP43" s="430" t="s">
        <v>1226</v>
      </c>
      <c r="TQ43" s="430" t="s">
        <v>1226</v>
      </c>
      <c r="TR43" s="430" t="s">
        <v>1226</v>
      </c>
      <c r="TS43" s="430" t="s">
        <v>1226</v>
      </c>
      <c r="TT43" s="430" t="s">
        <v>1226</v>
      </c>
      <c r="TU43" s="430" t="s">
        <v>1226</v>
      </c>
      <c r="TV43" s="430" t="s">
        <v>1226</v>
      </c>
      <c r="TW43" s="430" t="s">
        <v>1226</v>
      </c>
      <c r="TX43" s="430" t="s">
        <v>1226</v>
      </c>
      <c r="TY43" s="430" t="s">
        <v>1226</v>
      </c>
      <c r="TZ43" s="430" t="s">
        <v>1226</v>
      </c>
      <c r="UA43" s="430" t="s">
        <v>1226</v>
      </c>
      <c r="UB43" s="430" t="s">
        <v>1226</v>
      </c>
      <c r="UC43" s="430" t="s">
        <v>1226</v>
      </c>
      <c r="UD43" s="430" t="s">
        <v>1226</v>
      </c>
      <c r="UE43" s="430" t="s">
        <v>1226</v>
      </c>
      <c r="UF43" s="430" t="s">
        <v>1226</v>
      </c>
      <c r="UG43" s="430" t="s">
        <v>1226</v>
      </c>
      <c r="UH43" s="430" t="s">
        <v>1226</v>
      </c>
      <c r="UI43" s="430" t="s">
        <v>1226</v>
      </c>
      <c r="UJ43" s="430" t="s">
        <v>1226</v>
      </c>
      <c r="UK43" s="430" t="s">
        <v>1226</v>
      </c>
      <c r="UL43" s="430" t="s">
        <v>1226</v>
      </c>
      <c r="UM43" s="430" t="s">
        <v>1226</v>
      </c>
      <c r="UN43" s="430" t="s">
        <v>1226</v>
      </c>
      <c r="UO43" s="430" t="s">
        <v>1226</v>
      </c>
      <c r="UP43" s="430" t="s">
        <v>1226</v>
      </c>
      <c r="UQ43" s="430" t="s">
        <v>1226</v>
      </c>
      <c r="UR43" s="430" t="s">
        <v>1226</v>
      </c>
      <c r="US43" s="430" t="s">
        <v>1226</v>
      </c>
      <c r="UT43" s="430">
        <v>1</v>
      </c>
      <c r="UU43" s="430">
        <v>100</v>
      </c>
      <c r="UV43" s="430">
        <v>2030</v>
      </c>
      <c r="UW43" s="430" t="s">
        <v>8414</v>
      </c>
      <c r="UX43" s="430" t="s">
        <v>8375</v>
      </c>
      <c r="UY43" s="430" t="s">
        <v>1101</v>
      </c>
      <c r="UZ43" s="430" t="s">
        <v>1226</v>
      </c>
      <c r="VA43" s="430" t="s">
        <v>1101</v>
      </c>
      <c r="VB43" s="430" t="s">
        <v>1226</v>
      </c>
      <c r="VC43" s="430" t="s">
        <v>1226</v>
      </c>
      <c r="VD43" s="430">
        <v>1</v>
      </c>
      <c r="VE43" s="430">
        <v>100</v>
      </c>
      <c r="VF43" s="430">
        <v>2030</v>
      </c>
      <c r="VG43" s="430" t="s">
        <v>8414</v>
      </c>
      <c r="VH43" s="430" t="s">
        <v>8375</v>
      </c>
      <c r="VI43" s="430">
        <v>90</v>
      </c>
      <c r="VJ43" s="430">
        <v>2012</v>
      </c>
      <c r="VK43" s="430" t="s">
        <v>1101</v>
      </c>
      <c r="VL43" s="430" t="s">
        <v>1226</v>
      </c>
      <c r="VM43" s="430" t="s">
        <v>8415</v>
      </c>
      <c r="VN43" s="430">
        <v>1</v>
      </c>
      <c r="VO43" s="430" t="s">
        <v>8416</v>
      </c>
      <c r="VP43" s="430">
        <v>2030</v>
      </c>
      <c r="VQ43" s="430" t="s">
        <v>8417</v>
      </c>
      <c r="VR43" s="430" t="s">
        <v>8375</v>
      </c>
      <c r="VS43" s="430">
        <v>1</v>
      </c>
      <c r="VT43" s="430">
        <v>100</v>
      </c>
      <c r="VU43" s="430">
        <v>2030</v>
      </c>
      <c r="VV43" s="430" t="s">
        <v>8418</v>
      </c>
      <c r="VW43" s="430" t="s">
        <v>8375</v>
      </c>
      <c r="VX43" s="430">
        <v>1</v>
      </c>
      <c r="VY43" s="430">
        <v>100</v>
      </c>
      <c r="VZ43" s="430">
        <v>2030</v>
      </c>
      <c r="WA43" s="430" t="s">
        <v>8417</v>
      </c>
      <c r="WB43" s="430" t="s">
        <v>8375</v>
      </c>
      <c r="WC43" s="430">
        <v>0</v>
      </c>
      <c r="WD43" s="430" t="s">
        <v>1226</v>
      </c>
      <c r="WE43" s="430" t="s">
        <v>1226</v>
      </c>
      <c r="WF43" s="430" t="s">
        <v>1226</v>
      </c>
      <c r="WG43" s="430" t="s">
        <v>1226</v>
      </c>
      <c r="WH43" s="430">
        <v>0</v>
      </c>
      <c r="WI43" s="430" t="s">
        <v>1226</v>
      </c>
      <c r="WJ43" s="430" t="s">
        <v>1226</v>
      </c>
      <c r="WK43" s="430" t="s">
        <v>1226</v>
      </c>
      <c r="WL43" s="430" t="s">
        <v>1226</v>
      </c>
      <c r="WM43" s="430">
        <v>1</v>
      </c>
      <c r="WN43" s="430">
        <v>70</v>
      </c>
      <c r="WO43" s="430">
        <v>2026</v>
      </c>
      <c r="WP43" s="430" t="s">
        <v>8419</v>
      </c>
      <c r="WQ43" s="430" t="s">
        <v>8420</v>
      </c>
      <c r="WR43" s="430">
        <v>1</v>
      </c>
      <c r="WS43" s="430">
        <v>100</v>
      </c>
      <c r="WT43" s="430">
        <v>2030</v>
      </c>
      <c r="WU43" s="430" t="s">
        <v>8414</v>
      </c>
      <c r="WV43" s="430" t="s">
        <v>8375</v>
      </c>
      <c r="WW43" s="430">
        <v>1</v>
      </c>
      <c r="WX43" s="430">
        <v>100</v>
      </c>
      <c r="WY43" s="430">
        <v>2030</v>
      </c>
      <c r="WZ43" s="430" t="s">
        <v>8421</v>
      </c>
      <c r="XA43" s="430" t="s">
        <v>8375</v>
      </c>
      <c r="XB43" s="430">
        <v>1</v>
      </c>
      <c r="XC43" s="430">
        <v>100</v>
      </c>
      <c r="XD43" s="430">
        <v>2022</v>
      </c>
      <c r="XE43" s="430" t="s">
        <v>8422</v>
      </c>
      <c r="XF43" s="430" t="s">
        <v>1265</v>
      </c>
      <c r="XG43" s="430">
        <v>70.7</v>
      </c>
      <c r="XH43" s="430">
        <v>2010</v>
      </c>
      <c r="XI43" s="430">
        <v>80</v>
      </c>
      <c r="XJ43" s="430">
        <v>2021</v>
      </c>
      <c r="XK43" s="430" t="s">
        <v>1226</v>
      </c>
      <c r="XL43" s="430">
        <v>1</v>
      </c>
      <c r="XM43" s="430">
        <v>3</v>
      </c>
      <c r="XN43" s="430">
        <v>1</v>
      </c>
      <c r="XO43" s="430">
        <v>2</v>
      </c>
      <c r="XP43" s="430">
        <v>1</v>
      </c>
      <c r="XQ43" s="430">
        <v>3</v>
      </c>
      <c r="XR43" s="430" t="s">
        <v>8423</v>
      </c>
      <c r="XS43" s="430">
        <v>1</v>
      </c>
      <c r="XT43" s="430" t="s">
        <v>1226</v>
      </c>
      <c r="XU43" s="430" t="s">
        <v>1226</v>
      </c>
      <c r="XV43" s="430" t="s">
        <v>1226</v>
      </c>
      <c r="XW43" s="430" t="s">
        <v>1226</v>
      </c>
      <c r="XX43" s="430" t="s">
        <v>1226</v>
      </c>
      <c r="XY43" s="430" t="s">
        <v>1226</v>
      </c>
      <c r="XZ43" s="430" t="s">
        <v>1226</v>
      </c>
      <c r="YA43" s="430" t="s">
        <v>1226</v>
      </c>
      <c r="YB43" s="430">
        <v>1</v>
      </c>
      <c r="YC43" s="430">
        <v>3</v>
      </c>
      <c r="YD43" s="430">
        <v>1</v>
      </c>
      <c r="YE43" s="430" t="s">
        <v>1226</v>
      </c>
      <c r="YF43" s="430">
        <v>1</v>
      </c>
      <c r="YG43" s="430">
        <v>3</v>
      </c>
      <c r="YH43" s="430" t="s">
        <v>8424</v>
      </c>
      <c r="YI43" s="430" t="s">
        <v>1226</v>
      </c>
      <c r="YJ43" s="430">
        <v>1</v>
      </c>
      <c r="YK43" s="430">
        <v>3</v>
      </c>
      <c r="YL43" s="430" t="s">
        <v>1226</v>
      </c>
      <c r="YM43" s="430" t="s">
        <v>1226</v>
      </c>
      <c r="YN43" s="430">
        <v>1</v>
      </c>
      <c r="YO43" s="430">
        <v>3</v>
      </c>
      <c r="YP43" s="430" t="s">
        <v>8425</v>
      </c>
      <c r="YQ43" s="430" t="s">
        <v>1226</v>
      </c>
      <c r="YR43" s="430" t="s">
        <v>1226</v>
      </c>
      <c r="YS43" s="430" t="s">
        <v>1226</v>
      </c>
      <c r="YT43" s="430" t="s">
        <v>1226</v>
      </c>
      <c r="YU43" s="430" t="s">
        <v>1226</v>
      </c>
      <c r="YV43" s="430" t="s">
        <v>1226</v>
      </c>
      <c r="YW43" s="430" t="s">
        <v>1226</v>
      </c>
      <c r="YX43" s="430" t="s">
        <v>1226</v>
      </c>
      <c r="YY43" s="430" t="s">
        <v>1226</v>
      </c>
      <c r="YZ43" s="430">
        <v>1</v>
      </c>
      <c r="ZA43" s="430">
        <v>3</v>
      </c>
      <c r="ZB43" s="430">
        <v>1</v>
      </c>
      <c r="ZC43" s="430">
        <v>2</v>
      </c>
      <c r="ZD43" s="430">
        <v>1</v>
      </c>
      <c r="ZE43" s="430">
        <v>3</v>
      </c>
      <c r="ZF43" s="430" t="s">
        <v>8426</v>
      </c>
      <c r="ZG43" s="430">
        <v>1</v>
      </c>
      <c r="ZH43" s="430">
        <v>3</v>
      </c>
      <c r="ZI43" s="430">
        <v>1</v>
      </c>
      <c r="ZJ43" s="430">
        <v>2</v>
      </c>
      <c r="ZK43" s="430">
        <v>1</v>
      </c>
      <c r="ZL43" s="430">
        <v>3</v>
      </c>
      <c r="ZM43" s="430" t="s">
        <v>8427</v>
      </c>
      <c r="ZN43" s="430">
        <v>1</v>
      </c>
      <c r="ZO43" s="430">
        <v>3</v>
      </c>
      <c r="ZP43" s="430">
        <v>1</v>
      </c>
      <c r="ZQ43" s="430">
        <v>2</v>
      </c>
      <c r="ZR43" s="430">
        <v>1</v>
      </c>
      <c r="ZS43" s="430">
        <v>3</v>
      </c>
      <c r="ZT43" s="430" t="s">
        <v>8428</v>
      </c>
      <c r="ZU43" s="430">
        <v>1</v>
      </c>
      <c r="ZV43" s="430">
        <v>3</v>
      </c>
      <c r="ZW43" s="430">
        <v>1</v>
      </c>
      <c r="ZX43" s="430">
        <v>2</v>
      </c>
      <c r="ZY43" s="430">
        <v>1</v>
      </c>
      <c r="ZZ43" s="430">
        <v>3</v>
      </c>
      <c r="AAA43" s="430" t="s">
        <v>8429</v>
      </c>
      <c r="AAB43" s="430">
        <v>1</v>
      </c>
      <c r="AAC43" s="430" t="s">
        <v>1226</v>
      </c>
      <c r="AAD43" s="430" t="s">
        <v>1226</v>
      </c>
      <c r="AAE43" s="430" t="s">
        <v>1226</v>
      </c>
      <c r="AAF43" s="430" t="s">
        <v>1226</v>
      </c>
      <c r="AAG43" s="430" t="s">
        <v>1226</v>
      </c>
      <c r="AAH43" s="430" t="s">
        <v>1226</v>
      </c>
      <c r="AAI43" s="430" t="s">
        <v>1226</v>
      </c>
      <c r="AAJ43" s="430">
        <v>1</v>
      </c>
      <c r="AAK43" s="430" t="s">
        <v>1226</v>
      </c>
      <c r="AAL43" s="430" t="s">
        <v>1226</v>
      </c>
      <c r="AAM43" s="430" t="s">
        <v>1226</v>
      </c>
      <c r="AAN43" s="430" t="s">
        <v>1226</v>
      </c>
      <c r="AAO43" s="430" t="s">
        <v>1226</v>
      </c>
      <c r="AAP43" s="430" t="s">
        <v>1226</v>
      </c>
      <c r="AAQ43" s="430" t="s">
        <v>1226</v>
      </c>
      <c r="AAR43" s="430">
        <v>1</v>
      </c>
      <c r="AAS43" s="430" t="s">
        <v>1226</v>
      </c>
      <c r="AAT43" s="430" t="s">
        <v>1226</v>
      </c>
      <c r="AAU43" s="430" t="s">
        <v>1226</v>
      </c>
      <c r="AAV43" s="430" t="s">
        <v>1226</v>
      </c>
      <c r="AAW43" s="430" t="s">
        <v>1226</v>
      </c>
      <c r="AAX43" s="430" t="s">
        <v>1226</v>
      </c>
      <c r="AAY43" s="430" t="s">
        <v>1226</v>
      </c>
      <c r="AAZ43" s="430" t="s">
        <v>1226</v>
      </c>
      <c r="ABA43" s="430" t="s">
        <v>1226</v>
      </c>
      <c r="ABB43" s="430" t="s">
        <v>1226</v>
      </c>
      <c r="ABC43" s="430" t="s">
        <v>1226</v>
      </c>
      <c r="ABD43" s="430" t="s">
        <v>1226</v>
      </c>
      <c r="ABE43" s="430" t="s">
        <v>1226</v>
      </c>
      <c r="ABF43" s="430" t="s">
        <v>1226</v>
      </c>
      <c r="ABG43" s="430" t="s">
        <v>1226</v>
      </c>
      <c r="ABH43" s="430" t="s">
        <v>1226</v>
      </c>
      <c r="ABI43" s="430" t="s">
        <v>8</v>
      </c>
      <c r="ABJ43" s="430">
        <v>1</v>
      </c>
      <c r="ABK43" s="430">
        <v>1</v>
      </c>
      <c r="ABL43" s="430">
        <v>2</v>
      </c>
      <c r="ABM43" s="430">
        <v>2</v>
      </c>
      <c r="ABN43" s="430">
        <v>2</v>
      </c>
      <c r="ABO43" s="430">
        <v>2</v>
      </c>
      <c r="ABP43" s="430">
        <v>1</v>
      </c>
      <c r="ABQ43" s="430">
        <v>3</v>
      </c>
      <c r="ABR43" s="430" t="s">
        <v>1263</v>
      </c>
      <c r="ABS43" s="430">
        <v>3</v>
      </c>
      <c r="ABT43" s="430">
        <v>3</v>
      </c>
      <c r="ABU43" s="430">
        <v>2</v>
      </c>
      <c r="ABV43" s="430">
        <v>2</v>
      </c>
      <c r="ABW43" s="430">
        <v>3</v>
      </c>
      <c r="ABX43" s="430">
        <v>2</v>
      </c>
      <c r="ABY43" s="430">
        <v>2</v>
      </c>
      <c r="ABZ43" s="430">
        <v>2</v>
      </c>
      <c r="ACA43" s="430" t="s">
        <v>10</v>
      </c>
      <c r="ACB43" s="430">
        <v>2</v>
      </c>
      <c r="ACC43" s="430">
        <v>2</v>
      </c>
      <c r="ACD43" s="430">
        <v>3</v>
      </c>
      <c r="ACE43" s="430">
        <v>3</v>
      </c>
      <c r="ACF43" s="430">
        <v>2</v>
      </c>
      <c r="ACG43" s="430">
        <v>3</v>
      </c>
      <c r="ACH43" s="430">
        <v>3</v>
      </c>
      <c r="ACI43" s="430">
        <v>2</v>
      </c>
      <c r="ACJ43" s="430" t="s">
        <v>8430</v>
      </c>
      <c r="ACK43" s="430">
        <v>2</v>
      </c>
      <c r="ACL43" s="430">
        <v>2</v>
      </c>
      <c r="ACM43" s="430">
        <v>2</v>
      </c>
      <c r="ACN43" s="430">
        <v>2</v>
      </c>
      <c r="ACO43" s="430">
        <v>2</v>
      </c>
      <c r="ACP43" s="430">
        <v>2</v>
      </c>
      <c r="ACQ43" s="430">
        <v>2</v>
      </c>
      <c r="ACR43" s="430">
        <v>2</v>
      </c>
      <c r="ACS43" s="430" t="s">
        <v>119</v>
      </c>
      <c r="ACT43" s="430">
        <v>2</v>
      </c>
      <c r="ACU43" s="430">
        <v>2</v>
      </c>
      <c r="ACV43" s="430">
        <v>2</v>
      </c>
      <c r="ACW43" s="430">
        <v>2</v>
      </c>
      <c r="ACX43" s="430">
        <v>2</v>
      </c>
      <c r="ACY43" s="430">
        <v>2</v>
      </c>
      <c r="ACZ43" s="430">
        <v>2</v>
      </c>
      <c r="ADA43" s="430">
        <v>2</v>
      </c>
      <c r="ADB43" s="430" t="s">
        <v>11</v>
      </c>
      <c r="ADC43" s="430">
        <v>2</v>
      </c>
      <c r="ADD43" s="430">
        <v>2</v>
      </c>
      <c r="ADE43" s="430">
        <v>2</v>
      </c>
      <c r="ADF43" s="430">
        <v>2</v>
      </c>
      <c r="ADG43" s="430">
        <v>2</v>
      </c>
      <c r="ADH43" s="430">
        <v>2</v>
      </c>
      <c r="ADI43" s="430">
        <v>2</v>
      </c>
      <c r="ADJ43" s="430">
        <v>2</v>
      </c>
      <c r="ADK43" s="430" t="s">
        <v>8431</v>
      </c>
      <c r="ADL43" s="430">
        <v>2</v>
      </c>
      <c r="ADM43" s="430">
        <v>2</v>
      </c>
      <c r="ADN43" s="430">
        <v>2</v>
      </c>
      <c r="ADO43" s="430">
        <v>2</v>
      </c>
      <c r="ADP43" s="430">
        <v>2</v>
      </c>
      <c r="ADQ43" s="430">
        <v>2</v>
      </c>
      <c r="ADR43" s="430">
        <v>2</v>
      </c>
      <c r="ADS43" s="430">
        <v>2</v>
      </c>
      <c r="ADT43" s="430" t="s">
        <v>8432</v>
      </c>
      <c r="ADU43" s="430">
        <v>2</v>
      </c>
      <c r="ADV43" s="430">
        <v>2</v>
      </c>
      <c r="ADW43" s="430">
        <v>2</v>
      </c>
      <c r="ADX43" s="430">
        <v>2</v>
      </c>
      <c r="ADY43" s="430">
        <v>2</v>
      </c>
      <c r="ADZ43" s="430">
        <v>2</v>
      </c>
      <c r="AEA43" s="430">
        <v>1</v>
      </c>
      <c r="AEB43" s="430">
        <v>1</v>
      </c>
      <c r="AEC43" s="430" t="s">
        <v>96</v>
      </c>
      <c r="AED43" s="430">
        <v>2</v>
      </c>
      <c r="AEE43" s="430">
        <v>2</v>
      </c>
      <c r="AEF43" s="430">
        <v>2</v>
      </c>
      <c r="AEG43" s="430">
        <v>2</v>
      </c>
      <c r="AEH43" s="430">
        <v>2</v>
      </c>
      <c r="AEI43" s="430">
        <v>2</v>
      </c>
      <c r="AEJ43" s="430">
        <v>2</v>
      </c>
      <c r="AEK43" s="430">
        <v>2</v>
      </c>
      <c r="AEL43" s="430" t="s">
        <v>1270</v>
      </c>
      <c r="AEM43" s="430">
        <v>2</v>
      </c>
      <c r="AEN43" s="430">
        <v>2</v>
      </c>
      <c r="AEO43" s="430">
        <v>2</v>
      </c>
      <c r="AEP43" s="430">
        <v>2</v>
      </c>
      <c r="AEQ43" s="430">
        <v>2</v>
      </c>
      <c r="AER43" s="430">
        <v>2</v>
      </c>
      <c r="AES43" s="430">
        <v>2</v>
      </c>
      <c r="AET43" s="430">
        <v>2</v>
      </c>
      <c r="AEU43" s="430" t="s">
        <v>1461</v>
      </c>
      <c r="AEV43" s="430">
        <v>1</v>
      </c>
      <c r="AEW43" s="430">
        <v>1</v>
      </c>
      <c r="AEX43" s="430">
        <v>2</v>
      </c>
      <c r="AEY43" s="430">
        <v>1</v>
      </c>
      <c r="AEZ43" s="430">
        <v>1</v>
      </c>
      <c r="AFA43" s="430">
        <v>2</v>
      </c>
      <c r="AFB43" s="430">
        <v>1</v>
      </c>
      <c r="AFC43" s="430">
        <v>1</v>
      </c>
      <c r="AFD43" s="430" t="s">
        <v>8433</v>
      </c>
      <c r="AFE43" s="430">
        <v>1</v>
      </c>
      <c r="AFF43" s="430">
        <v>1</v>
      </c>
      <c r="AFG43" s="430">
        <v>2</v>
      </c>
      <c r="AFH43" s="430">
        <v>2</v>
      </c>
      <c r="AFI43" s="430">
        <v>2</v>
      </c>
      <c r="AFJ43" s="430">
        <v>1</v>
      </c>
      <c r="AFK43" s="430">
        <v>1</v>
      </c>
      <c r="AFL43" s="430">
        <v>1</v>
      </c>
      <c r="AFM43" s="430" t="s">
        <v>8434</v>
      </c>
      <c r="AFN43" s="430">
        <v>2</v>
      </c>
      <c r="AFO43" s="430">
        <v>2</v>
      </c>
      <c r="AFP43" s="430">
        <v>2</v>
      </c>
      <c r="AFQ43" s="430">
        <v>2</v>
      </c>
      <c r="AFR43" s="430">
        <v>1</v>
      </c>
      <c r="AFS43" s="430">
        <v>2</v>
      </c>
      <c r="AFT43" s="430">
        <v>1</v>
      </c>
      <c r="AFU43" s="430">
        <v>2</v>
      </c>
      <c r="AFV43" s="430" t="s">
        <v>8435</v>
      </c>
      <c r="AFW43" s="430">
        <v>2</v>
      </c>
      <c r="AFX43" s="430">
        <v>2</v>
      </c>
      <c r="AFY43" s="430">
        <v>2</v>
      </c>
      <c r="AFZ43" s="430">
        <v>2</v>
      </c>
      <c r="AGA43" s="430">
        <v>1</v>
      </c>
      <c r="AGB43" s="430">
        <v>2</v>
      </c>
      <c r="AGC43" s="430">
        <v>1</v>
      </c>
      <c r="AGD43" s="430">
        <v>2</v>
      </c>
      <c r="AGE43" s="430">
        <v>1</v>
      </c>
      <c r="AGF43" s="430" t="s">
        <v>8436</v>
      </c>
      <c r="AGG43" s="430" t="s">
        <v>8437</v>
      </c>
      <c r="AGH43" s="430">
        <v>1</v>
      </c>
      <c r="AGI43" s="430">
        <v>1</v>
      </c>
      <c r="AGJ43" s="430">
        <v>1</v>
      </c>
      <c r="AGK43" s="430">
        <v>1</v>
      </c>
      <c r="AGL43" s="430">
        <v>1</v>
      </c>
      <c r="AGM43" s="430">
        <v>1</v>
      </c>
      <c r="AGN43" s="430" t="s">
        <v>1226</v>
      </c>
      <c r="AGO43" s="430" t="s">
        <v>1226</v>
      </c>
      <c r="AGP43" s="430">
        <v>1</v>
      </c>
      <c r="AGQ43" s="430">
        <v>1</v>
      </c>
      <c r="AGR43" s="430">
        <v>1</v>
      </c>
      <c r="AGS43" s="430" t="s">
        <v>3518</v>
      </c>
      <c r="AGT43" s="430" t="s">
        <v>8438</v>
      </c>
      <c r="AGU43" s="430">
        <v>0</v>
      </c>
      <c r="AGV43" s="430" t="s">
        <v>1226</v>
      </c>
      <c r="AGW43" s="430" t="s">
        <v>1226</v>
      </c>
      <c r="AGX43" s="430" t="s">
        <v>1226</v>
      </c>
      <c r="AGY43" s="430">
        <v>1</v>
      </c>
      <c r="AGZ43" s="430">
        <v>1</v>
      </c>
      <c r="AHA43" s="430">
        <v>6</v>
      </c>
      <c r="AHB43" s="430">
        <v>6</v>
      </c>
      <c r="AHC43" s="430">
        <v>1</v>
      </c>
      <c r="AHD43" s="430">
        <v>1</v>
      </c>
      <c r="AHE43" s="430">
        <v>3</v>
      </c>
      <c r="AHF43" s="430">
        <v>3</v>
      </c>
      <c r="AHG43" s="430">
        <v>1</v>
      </c>
      <c r="AHH43" s="430">
        <v>1</v>
      </c>
      <c r="AHI43" s="430">
        <v>3</v>
      </c>
      <c r="AHJ43" s="430">
        <v>3</v>
      </c>
      <c r="AHK43" s="430">
        <v>1</v>
      </c>
      <c r="AHL43" s="430">
        <v>1</v>
      </c>
      <c r="AHM43" s="430">
        <v>6</v>
      </c>
      <c r="AHN43" s="430">
        <v>6</v>
      </c>
      <c r="AHO43" s="430">
        <v>1</v>
      </c>
      <c r="AHP43" s="430">
        <v>1</v>
      </c>
      <c r="AHQ43" s="430">
        <v>3</v>
      </c>
      <c r="AHR43" s="430">
        <v>3</v>
      </c>
      <c r="AHS43" s="430" t="s">
        <v>8439</v>
      </c>
      <c r="AHT43" s="430" t="s">
        <v>8440</v>
      </c>
      <c r="AHU43" s="430">
        <v>0</v>
      </c>
      <c r="AHV43" s="430">
        <v>0.75</v>
      </c>
      <c r="AHW43" s="430">
        <v>0</v>
      </c>
      <c r="AHX43" s="430">
        <v>0</v>
      </c>
      <c r="AHY43" s="430">
        <v>0</v>
      </c>
      <c r="AHZ43" s="430">
        <v>0</v>
      </c>
      <c r="AIA43" s="430">
        <v>0</v>
      </c>
      <c r="AIB43" s="430">
        <v>0</v>
      </c>
      <c r="AIC43" s="430">
        <v>0</v>
      </c>
      <c r="AID43" s="430">
        <v>0</v>
      </c>
      <c r="AIE43" s="430">
        <v>0</v>
      </c>
      <c r="AIF43" s="430">
        <v>0</v>
      </c>
      <c r="AIG43" s="430">
        <v>0</v>
      </c>
      <c r="AIH43" s="430">
        <v>0</v>
      </c>
      <c r="AII43" s="430">
        <v>0</v>
      </c>
      <c r="AIJ43" s="430">
        <v>0</v>
      </c>
      <c r="AIK43" s="430">
        <v>0</v>
      </c>
      <c r="AIL43" s="430">
        <v>0</v>
      </c>
      <c r="AIM43" s="430">
        <v>1</v>
      </c>
      <c r="AIN43" s="430">
        <v>0</v>
      </c>
      <c r="AIO43" s="430">
        <v>0</v>
      </c>
      <c r="AIP43" s="430">
        <v>0</v>
      </c>
      <c r="AIQ43" s="430" t="s">
        <v>1226</v>
      </c>
      <c r="AIR43" s="430">
        <v>0</v>
      </c>
      <c r="AIS43" s="430" t="s">
        <v>1226</v>
      </c>
      <c r="AIT43" s="430">
        <v>0</v>
      </c>
      <c r="AIU43" s="430" t="s">
        <v>1226</v>
      </c>
    </row>
    <row r="44" spans="1:931" ht="12.75" customHeight="1" x14ac:dyDescent="0.2">
      <c r="A44" s="430" t="s">
        <v>8476</v>
      </c>
      <c r="B44" s="430" t="s">
        <v>8477</v>
      </c>
      <c r="C44" s="430" t="s">
        <v>1055</v>
      </c>
      <c r="D44" s="430" t="s">
        <v>1056</v>
      </c>
      <c r="E44" s="430" t="s">
        <v>1071</v>
      </c>
      <c r="F44" s="443">
        <v>1.3287009999999999</v>
      </c>
      <c r="G44" s="443">
        <v>36262.924353604103</v>
      </c>
      <c r="H44" s="430">
        <v>0</v>
      </c>
      <c r="I44" s="430">
        <v>0</v>
      </c>
      <c r="J44" s="430" t="s">
        <v>1226</v>
      </c>
      <c r="K44" s="430" t="s">
        <v>1226</v>
      </c>
      <c r="L44" s="430" t="s">
        <v>8482</v>
      </c>
      <c r="M44" s="430" t="s">
        <v>8483</v>
      </c>
      <c r="N44" s="430">
        <v>1</v>
      </c>
      <c r="O44" s="430">
        <v>1</v>
      </c>
      <c r="P44" s="430" t="s">
        <v>8484</v>
      </c>
      <c r="Q44" s="430" t="s">
        <v>8484</v>
      </c>
      <c r="R44" s="430">
        <v>2019</v>
      </c>
      <c r="S44" s="430">
        <v>2019</v>
      </c>
      <c r="T44" s="430" t="s">
        <v>8485</v>
      </c>
      <c r="U44" s="430" t="s">
        <v>8485</v>
      </c>
      <c r="V44" s="430">
        <v>1</v>
      </c>
      <c r="W44" s="430">
        <v>1</v>
      </c>
      <c r="X44" s="430" t="s">
        <v>8486</v>
      </c>
      <c r="Y44" s="430" t="s">
        <v>8486</v>
      </c>
      <c r="Z44" s="430">
        <v>2019</v>
      </c>
      <c r="AA44" s="430">
        <v>2019</v>
      </c>
      <c r="AB44" s="430" t="s">
        <v>8487</v>
      </c>
      <c r="AC44" s="430" t="s">
        <v>8487</v>
      </c>
      <c r="AD44" s="430">
        <v>1</v>
      </c>
      <c r="AE44" s="430" t="s">
        <v>8488</v>
      </c>
      <c r="AF44" s="430">
        <v>2019</v>
      </c>
      <c r="AG44" s="430">
        <v>1</v>
      </c>
      <c r="AH44" s="430" t="s">
        <v>8489</v>
      </c>
      <c r="AI44" s="430">
        <v>2019</v>
      </c>
      <c r="AJ44" s="430">
        <v>1</v>
      </c>
      <c r="AK44" s="430" t="s">
        <v>8489</v>
      </c>
      <c r="AL44" s="430">
        <v>2019</v>
      </c>
      <c r="AM44" s="430">
        <v>1</v>
      </c>
      <c r="AN44" s="430" t="s">
        <v>8490</v>
      </c>
      <c r="AO44" s="430">
        <v>2019</v>
      </c>
      <c r="AP44" s="430">
        <v>1</v>
      </c>
      <c r="AQ44" s="430" t="s">
        <v>8491</v>
      </c>
      <c r="AR44" s="430">
        <v>2019</v>
      </c>
      <c r="AS44" s="430">
        <v>1</v>
      </c>
      <c r="AT44" s="430" t="s">
        <v>8492</v>
      </c>
      <c r="AU44" s="430">
        <v>2019</v>
      </c>
      <c r="AV44" s="430">
        <v>1</v>
      </c>
      <c r="AW44" s="430" t="s">
        <v>8493</v>
      </c>
      <c r="AX44" s="430">
        <v>2019</v>
      </c>
      <c r="AY44" s="430">
        <v>1</v>
      </c>
      <c r="AZ44" s="430" t="s">
        <v>8494</v>
      </c>
      <c r="BA44" s="430">
        <v>2019</v>
      </c>
      <c r="BB44" s="430">
        <v>1</v>
      </c>
      <c r="BC44" s="430" t="s">
        <v>8495</v>
      </c>
      <c r="BD44" s="430">
        <v>2000</v>
      </c>
      <c r="BE44" s="430">
        <v>1</v>
      </c>
      <c r="BF44" s="430" t="s">
        <v>8496</v>
      </c>
      <c r="BG44" s="430">
        <v>2000</v>
      </c>
      <c r="BH44" s="430">
        <v>1</v>
      </c>
      <c r="BI44" s="430" t="s">
        <v>8496</v>
      </c>
      <c r="BJ44" s="430">
        <v>2000</v>
      </c>
      <c r="BK44" s="430">
        <v>1</v>
      </c>
      <c r="BL44" s="430" t="s">
        <v>8497</v>
      </c>
      <c r="BM44" s="430">
        <v>2004</v>
      </c>
      <c r="BN44" s="430">
        <v>1</v>
      </c>
      <c r="BO44" s="430" t="s">
        <v>8498</v>
      </c>
      <c r="BP44" s="430">
        <v>2004</v>
      </c>
      <c r="BQ44" s="430">
        <v>1</v>
      </c>
      <c r="BR44" s="430">
        <v>0</v>
      </c>
      <c r="BS44" s="430" t="s">
        <v>8499</v>
      </c>
      <c r="BT44" s="430">
        <v>1</v>
      </c>
      <c r="BU44" s="430">
        <v>0</v>
      </c>
      <c r="BV44" s="430" t="s">
        <v>8500</v>
      </c>
      <c r="BW44" s="430">
        <v>1</v>
      </c>
      <c r="BX44" s="430">
        <v>1</v>
      </c>
      <c r="BY44" s="430" t="s">
        <v>8501</v>
      </c>
      <c r="BZ44" s="430">
        <v>1</v>
      </c>
      <c r="CA44" s="430" t="s">
        <v>8502</v>
      </c>
      <c r="CB44" s="430">
        <v>1</v>
      </c>
      <c r="CC44" s="430" t="s">
        <v>8503</v>
      </c>
      <c r="CD44" s="430">
        <v>0.5</v>
      </c>
      <c r="CE44" s="430" t="s">
        <v>1226</v>
      </c>
      <c r="CF44" s="430" t="s">
        <v>1226</v>
      </c>
      <c r="CG44" s="430">
        <v>0.5</v>
      </c>
      <c r="CH44" s="430" t="s">
        <v>1226</v>
      </c>
      <c r="CI44" s="430" t="s">
        <v>1226</v>
      </c>
      <c r="CJ44" s="430">
        <v>1</v>
      </c>
      <c r="CK44" s="430">
        <v>40</v>
      </c>
      <c r="CL44" s="430">
        <v>79</v>
      </c>
      <c r="CM44" s="430">
        <v>1</v>
      </c>
      <c r="CN44" s="430">
        <v>82</v>
      </c>
      <c r="CO44" s="430">
        <v>82</v>
      </c>
      <c r="CP44" s="430">
        <v>0</v>
      </c>
      <c r="CQ44" s="430" t="s">
        <v>1226</v>
      </c>
      <c r="CR44" s="430" t="s">
        <v>1226</v>
      </c>
      <c r="CS44" s="430">
        <v>0.66</v>
      </c>
      <c r="CT44" s="430" t="s">
        <v>8504</v>
      </c>
      <c r="CU44" s="430" t="s">
        <v>1226</v>
      </c>
      <c r="CV44" s="430" t="s">
        <v>1226</v>
      </c>
      <c r="CW44" s="430">
        <v>1</v>
      </c>
      <c r="CX44" s="430" t="s">
        <v>8505</v>
      </c>
      <c r="CY44" s="430" t="s">
        <v>8506</v>
      </c>
      <c r="CZ44" s="430" t="s">
        <v>8507</v>
      </c>
      <c r="DA44" s="430">
        <v>1</v>
      </c>
      <c r="DB44" s="430" t="s">
        <v>8508</v>
      </c>
      <c r="DC44" s="430" t="s">
        <v>7519</v>
      </c>
      <c r="DD44" s="430" t="s">
        <v>3732</v>
      </c>
      <c r="DE44" s="430">
        <v>0.75</v>
      </c>
      <c r="DF44" s="430">
        <v>0.75</v>
      </c>
      <c r="DG44" s="430">
        <v>0.66</v>
      </c>
      <c r="DH44" s="430" t="s">
        <v>8505</v>
      </c>
      <c r="DI44" s="430" t="s">
        <v>8506</v>
      </c>
      <c r="DJ44" s="430">
        <v>0</v>
      </c>
      <c r="DK44" s="430">
        <v>1</v>
      </c>
      <c r="DL44" s="430" t="s">
        <v>8505</v>
      </c>
      <c r="DM44" s="430" t="s">
        <v>8506</v>
      </c>
      <c r="DN44" s="430" t="s">
        <v>1226</v>
      </c>
      <c r="DO44" s="430">
        <v>1</v>
      </c>
      <c r="DP44" s="430" t="s">
        <v>8508</v>
      </c>
      <c r="DQ44" s="430" t="s">
        <v>7519</v>
      </c>
      <c r="DR44" s="430" t="s">
        <v>3732</v>
      </c>
      <c r="DS44" s="430">
        <v>0.5</v>
      </c>
      <c r="DT44" s="430">
        <v>0</v>
      </c>
      <c r="DU44" s="430">
        <v>0.66</v>
      </c>
      <c r="DV44" s="430" t="s">
        <v>8509</v>
      </c>
      <c r="DW44" s="430" t="s">
        <v>8510</v>
      </c>
      <c r="DX44" s="430">
        <v>2021</v>
      </c>
      <c r="DY44" s="430">
        <v>1</v>
      </c>
      <c r="DZ44" s="430" t="s">
        <v>8511</v>
      </c>
      <c r="EA44" s="430" t="s">
        <v>8512</v>
      </c>
      <c r="EB44" s="430">
        <v>2022</v>
      </c>
      <c r="EC44" s="430">
        <v>1</v>
      </c>
      <c r="ED44" s="430" t="s">
        <v>8508</v>
      </c>
      <c r="EE44" s="430" t="s">
        <v>7519</v>
      </c>
      <c r="EF44" s="430" t="s">
        <v>3732</v>
      </c>
      <c r="EG44" s="430">
        <v>0.75</v>
      </c>
      <c r="EH44" s="430">
        <v>0.75</v>
      </c>
      <c r="EI44" s="430">
        <v>0.66</v>
      </c>
      <c r="EJ44" s="430" t="s">
        <v>8513</v>
      </c>
      <c r="EK44" s="430" t="s">
        <v>8514</v>
      </c>
      <c r="EL44" s="430">
        <v>2021</v>
      </c>
      <c r="EM44" s="430">
        <v>1</v>
      </c>
      <c r="EN44" s="430" t="s">
        <v>8511</v>
      </c>
      <c r="EO44" s="430" t="s">
        <v>8512</v>
      </c>
      <c r="EP44" s="430">
        <v>2021</v>
      </c>
      <c r="EQ44" s="430">
        <v>1</v>
      </c>
      <c r="ER44" s="430" t="s">
        <v>8508</v>
      </c>
      <c r="ES44" s="430" t="s">
        <v>7519</v>
      </c>
      <c r="ET44" s="430" t="s">
        <v>3732</v>
      </c>
      <c r="EU44" s="430">
        <v>0.5</v>
      </c>
      <c r="EV44" s="430">
        <v>0</v>
      </c>
      <c r="EW44" s="430">
        <v>0.66</v>
      </c>
      <c r="EX44" s="430" t="s">
        <v>8515</v>
      </c>
      <c r="EY44" s="430" t="s">
        <v>8516</v>
      </c>
      <c r="EZ44" s="430">
        <v>2021</v>
      </c>
      <c r="FA44" s="430">
        <v>1</v>
      </c>
      <c r="FB44" s="430" t="s">
        <v>8517</v>
      </c>
      <c r="FC44" s="430" t="s">
        <v>8512</v>
      </c>
      <c r="FD44" s="430">
        <v>2022</v>
      </c>
      <c r="FE44" s="430">
        <v>1</v>
      </c>
      <c r="FF44" s="430" t="s">
        <v>8518</v>
      </c>
      <c r="FG44" s="430" t="s">
        <v>7519</v>
      </c>
      <c r="FH44" s="430" t="s">
        <v>8519</v>
      </c>
      <c r="FI44" s="430">
        <v>1</v>
      </c>
      <c r="FJ44" s="430">
        <v>1</v>
      </c>
      <c r="FK44" s="430">
        <v>0.66</v>
      </c>
      <c r="FL44" s="430" t="s">
        <v>8515</v>
      </c>
      <c r="FM44" s="430" t="s">
        <v>8516</v>
      </c>
      <c r="FN44" s="430">
        <v>44805</v>
      </c>
      <c r="FO44" s="430" t="s">
        <v>1226</v>
      </c>
      <c r="FP44" s="430" t="s">
        <v>8520</v>
      </c>
      <c r="FQ44" s="430" t="s">
        <v>8512</v>
      </c>
      <c r="FR44" s="430">
        <v>2022</v>
      </c>
      <c r="FS44" s="430">
        <v>0</v>
      </c>
      <c r="FT44" s="430" t="s">
        <v>1226</v>
      </c>
      <c r="FU44" s="430" t="s">
        <v>1226</v>
      </c>
      <c r="FV44" s="430" t="s">
        <v>1226</v>
      </c>
      <c r="FW44" s="430">
        <v>1</v>
      </c>
      <c r="FX44" s="430">
        <v>1</v>
      </c>
      <c r="FY44" s="430">
        <v>1</v>
      </c>
      <c r="FZ44" s="430">
        <v>1</v>
      </c>
      <c r="GA44" s="430">
        <v>1</v>
      </c>
      <c r="GB44" s="430">
        <v>1</v>
      </c>
      <c r="GC44" s="430">
        <v>1</v>
      </c>
      <c r="GD44" s="430" t="s">
        <v>1226</v>
      </c>
      <c r="GE44" s="430" t="s">
        <v>1226</v>
      </c>
      <c r="GF44" s="430">
        <v>1</v>
      </c>
      <c r="GG44" s="430">
        <v>1</v>
      </c>
      <c r="GH44" s="430">
        <v>1</v>
      </c>
      <c r="GI44" s="430">
        <v>1</v>
      </c>
      <c r="GJ44" s="430">
        <v>1</v>
      </c>
      <c r="GK44" s="430" t="s">
        <v>1226</v>
      </c>
      <c r="GL44" s="430" t="s">
        <v>1226</v>
      </c>
      <c r="GM44" s="430">
        <v>1</v>
      </c>
      <c r="GN44" s="430">
        <v>1</v>
      </c>
      <c r="GO44" s="430">
        <v>1</v>
      </c>
      <c r="GP44" s="430" t="s">
        <v>1226</v>
      </c>
      <c r="GQ44" s="430" t="s">
        <v>1226</v>
      </c>
      <c r="GR44" s="430" t="s">
        <v>1226</v>
      </c>
      <c r="GS44" s="430" t="s">
        <v>1226</v>
      </c>
      <c r="GT44" s="430">
        <v>1</v>
      </c>
      <c r="GU44" s="430">
        <v>1</v>
      </c>
      <c r="GV44" s="430">
        <v>1</v>
      </c>
      <c r="GW44" s="430">
        <v>1</v>
      </c>
      <c r="GX44" s="430">
        <v>1</v>
      </c>
      <c r="GY44" s="430" t="s">
        <v>1226</v>
      </c>
      <c r="GZ44" s="430" t="s">
        <v>1226</v>
      </c>
      <c r="HA44" s="430">
        <v>1</v>
      </c>
      <c r="HB44" s="430">
        <v>1</v>
      </c>
      <c r="HC44" s="430">
        <v>1</v>
      </c>
      <c r="HD44" s="430">
        <v>1</v>
      </c>
      <c r="HE44" s="430">
        <v>1</v>
      </c>
      <c r="HF44" s="430" t="s">
        <v>1226</v>
      </c>
      <c r="HG44" s="430" t="s">
        <v>1226</v>
      </c>
      <c r="HH44" s="430">
        <v>1</v>
      </c>
      <c r="HI44" s="430">
        <v>1</v>
      </c>
      <c r="HJ44" s="430">
        <v>1</v>
      </c>
      <c r="HK44" s="430">
        <v>1</v>
      </c>
      <c r="HL44" s="430">
        <v>1</v>
      </c>
      <c r="HM44" s="430" t="s">
        <v>1226</v>
      </c>
      <c r="HN44" s="430" t="s">
        <v>1226</v>
      </c>
      <c r="HO44" s="430" t="s">
        <v>1040</v>
      </c>
      <c r="HP44" s="430" t="s">
        <v>1226</v>
      </c>
      <c r="HQ44" s="430" t="s">
        <v>1226</v>
      </c>
      <c r="HR44" s="430" t="s">
        <v>1226</v>
      </c>
      <c r="HS44" s="430" t="s">
        <v>1226</v>
      </c>
      <c r="HT44" s="430" t="s">
        <v>1226</v>
      </c>
      <c r="HU44" s="430" t="s">
        <v>1226</v>
      </c>
      <c r="HV44" s="430">
        <v>1</v>
      </c>
      <c r="HW44" s="430">
        <v>1</v>
      </c>
      <c r="HX44" s="430">
        <v>1</v>
      </c>
      <c r="HY44" s="430">
        <v>1</v>
      </c>
      <c r="HZ44" s="430">
        <v>1</v>
      </c>
      <c r="IA44" s="430" t="s">
        <v>1226</v>
      </c>
      <c r="IB44" s="430" t="s">
        <v>1226</v>
      </c>
      <c r="IC44" s="430">
        <v>1</v>
      </c>
      <c r="ID44" s="430">
        <v>1</v>
      </c>
      <c r="IE44" s="430">
        <v>1</v>
      </c>
      <c r="IF44" s="430">
        <v>1</v>
      </c>
      <c r="IG44" s="430">
        <v>1</v>
      </c>
      <c r="IH44" s="430">
        <v>1</v>
      </c>
      <c r="II44" s="430">
        <v>1</v>
      </c>
      <c r="IJ44" s="430" t="s">
        <v>1226</v>
      </c>
      <c r="IK44" s="430" t="s">
        <v>1226</v>
      </c>
      <c r="IL44" s="430">
        <v>1</v>
      </c>
      <c r="IM44" s="430">
        <v>1</v>
      </c>
      <c r="IN44" s="430">
        <v>1</v>
      </c>
      <c r="IO44" s="430">
        <v>1</v>
      </c>
      <c r="IP44" s="430">
        <v>1</v>
      </c>
      <c r="IQ44" s="430">
        <v>1</v>
      </c>
      <c r="IR44" s="430">
        <v>1</v>
      </c>
      <c r="IS44" s="430" t="s">
        <v>1226</v>
      </c>
      <c r="IT44" s="430" t="s">
        <v>1226</v>
      </c>
      <c r="IU44" s="430">
        <v>1</v>
      </c>
      <c r="IV44" s="430">
        <v>1</v>
      </c>
      <c r="IW44" s="430">
        <v>1</v>
      </c>
      <c r="IX44" s="430">
        <v>1</v>
      </c>
      <c r="IY44" s="430">
        <v>1</v>
      </c>
      <c r="IZ44" s="430">
        <v>1</v>
      </c>
      <c r="JA44" s="430">
        <v>1</v>
      </c>
      <c r="JB44" s="430" t="s">
        <v>1226</v>
      </c>
      <c r="JC44" s="430" t="s">
        <v>1226</v>
      </c>
      <c r="JD44" s="430">
        <v>1</v>
      </c>
      <c r="JE44" s="430">
        <v>1</v>
      </c>
      <c r="JF44" s="430">
        <v>1</v>
      </c>
      <c r="JG44" s="430">
        <v>1</v>
      </c>
      <c r="JH44" s="430">
        <v>1</v>
      </c>
      <c r="JI44" s="430">
        <v>1</v>
      </c>
      <c r="JJ44" s="430">
        <v>1</v>
      </c>
      <c r="JK44" s="430" t="s">
        <v>1226</v>
      </c>
      <c r="JL44" s="430" t="s">
        <v>1226</v>
      </c>
      <c r="JM44" s="430">
        <v>0</v>
      </c>
      <c r="JN44" s="430" t="s">
        <v>1226</v>
      </c>
      <c r="JO44" s="430" t="s">
        <v>1226</v>
      </c>
      <c r="JP44" s="430" t="s">
        <v>1226</v>
      </c>
      <c r="JQ44" s="430" t="s">
        <v>1226</v>
      </c>
      <c r="JR44" s="430" t="s">
        <v>1226</v>
      </c>
      <c r="JS44" s="430" t="s">
        <v>1226</v>
      </c>
      <c r="JT44" s="430" t="s">
        <v>1226</v>
      </c>
      <c r="JU44" s="430" t="s">
        <v>1226</v>
      </c>
      <c r="JV44" s="430">
        <v>1</v>
      </c>
      <c r="JW44" s="430">
        <v>1</v>
      </c>
      <c r="JX44" s="430">
        <v>1</v>
      </c>
      <c r="JY44" s="430">
        <v>1</v>
      </c>
      <c r="JZ44" s="430">
        <v>1</v>
      </c>
      <c r="KA44" s="430" t="s">
        <v>1226</v>
      </c>
      <c r="KB44" s="430" t="s">
        <v>1226</v>
      </c>
      <c r="KC44" s="430" t="s">
        <v>1226</v>
      </c>
      <c r="KD44" s="430" t="s">
        <v>1226</v>
      </c>
      <c r="KE44" s="430">
        <v>1</v>
      </c>
      <c r="KF44" s="430">
        <v>1</v>
      </c>
      <c r="KG44" s="430">
        <v>1</v>
      </c>
      <c r="KH44" s="430">
        <v>1</v>
      </c>
      <c r="KI44" s="430">
        <v>1</v>
      </c>
      <c r="KJ44" s="430" t="s">
        <v>1226</v>
      </c>
      <c r="KK44" s="430" t="s">
        <v>1226</v>
      </c>
      <c r="KL44" s="430" t="s">
        <v>1226</v>
      </c>
      <c r="KM44" s="430" t="s">
        <v>1226</v>
      </c>
      <c r="KN44" s="430">
        <v>1</v>
      </c>
      <c r="KO44" s="430">
        <v>1</v>
      </c>
      <c r="KP44" s="430">
        <v>1</v>
      </c>
      <c r="KQ44" s="430">
        <v>1</v>
      </c>
      <c r="KR44" s="430">
        <v>1</v>
      </c>
      <c r="KS44" s="430" t="s">
        <v>1226</v>
      </c>
      <c r="KT44" s="430" t="s">
        <v>1226</v>
      </c>
      <c r="KU44" s="430" t="s">
        <v>1226</v>
      </c>
      <c r="KV44" s="430" t="s">
        <v>1226</v>
      </c>
      <c r="KW44" s="430">
        <v>1</v>
      </c>
      <c r="KX44" s="430">
        <v>1</v>
      </c>
      <c r="KY44" s="430">
        <v>1</v>
      </c>
      <c r="KZ44" s="430">
        <v>1</v>
      </c>
      <c r="LA44" s="430">
        <v>1</v>
      </c>
      <c r="LB44" s="430">
        <v>1</v>
      </c>
      <c r="LC44" s="430">
        <v>1</v>
      </c>
      <c r="LD44" s="430" t="s">
        <v>1226</v>
      </c>
      <c r="LE44" s="430" t="s">
        <v>1226</v>
      </c>
      <c r="LF44" s="430">
        <v>1</v>
      </c>
      <c r="LG44" s="430">
        <v>1</v>
      </c>
      <c r="LH44" s="430">
        <v>1</v>
      </c>
      <c r="LI44" s="430">
        <v>1</v>
      </c>
      <c r="LJ44" s="430">
        <v>1</v>
      </c>
      <c r="LK44" s="430" t="s">
        <v>1226</v>
      </c>
      <c r="LL44" s="430" t="s">
        <v>1226</v>
      </c>
      <c r="LM44" s="430" t="s">
        <v>1226</v>
      </c>
      <c r="LN44" s="430" t="s">
        <v>1226</v>
      </c>
      <c r="LO44" s="430">
        <v>1</v>
      </c>
      <c r="LP44" s="430">
        <v>1</v>
      </c>
      <c r="LQ44" s="430">
        <v>1</v>
      </c>
      <c r="LR44" s="430">
        <v>1</v>
      </c>
      <c r="LS44" s="430">
        <v>1</v>
      </c>
      <c r="LT44" s="430">
        <v>1</v>
      </c>
      <c r="LU44" s="430">
        <v>1</v>
      </c>
      <c r="LV44" s="430" t="s">
        <v>1226</v>
      </c>
      <c r="LW44" s="430" t="s">
        <v>1226</v>
      </c>
      <c r="LX44" s="430">
        <v>1</v>
      </c>
      <c r="LY44" s="430">
        <v>1</v>
      </c>
      <c r="LZ44" s="430">
        <v>1</v>
      </c>
      <c r="MA44" s="430">
        <v>1</v>
      </c>
      <c r="MB44" s="430">
        <v>1</v>
      </c>
      <c r="MC44" s="430">
        <v>1</v>
      </c>
      <c r="MD44" s="430">
        <v>1</v>
      </c>
      <c r="ME44" s="430" t="s">
        <v>1226</v>
      </c>
      <c r="MF44" s="430" t="s">
        <v>1226</v>
      </c>
      <c r="MG44" s="430" t="s">
        <v>1226</v>
      </c>
      <c r="MH44" s="444" t="s">
        <v>1226</v>
      </c>
      <c r="MI44" s="444" t="s">
        <v>1226</v>
      </c>
      <c r="MJ44" s="430" t="s">
        <v>1226</v>
      </c>
      <c r="MK44" s="444" t="s">
        <v>1226</v>
      </c>
      <c r="ML44" s="444" t="s">
        <v>1226</v>
      </c>
      <c r="MM44" s="430" t="s">
        <v>1226</v>
      </c>
      <c r="MN44" s="444" t="s">
        <v>1226</v>
      </c>
      <c r="MO44" s="444" t="s">
        <v>1226</v>
      </c>
      <c r="MP44" s="430" t="s">
        <v>1226</v>
      </c>
      <c r="MQ44" s="444" t="s">
        <v>1226</v>
      </c>
      <c r="MR44" s="444" t="s">
        <v>1226</v>
      </c>
      <c r="MS44" s="430">
        <v>4</v>
      </c>
      <c r="MT44" s="443">
        <v>0.66274866942637489</v>
      </c>
      <c r="MU44" s="443">
        <v>0.16568716735659372</v>
      </c>
      <c r="MV44" s="430" t="s">
        <v>1226</v>
      </c>
      <c r="MW44" s="444" t="s">
        <v>1226</v>
      </c>
      <c r="MX44" s="444" t="s">
        <v>1226</v>
      </c>
      <c r="MY44" s="430">
        <v>1</v>
      </c>
      <c r="MZ44" s="430" t="s">
        <v>8521</v>
      </c>
      <c r="NA44" s="430">
        <v>1</v>
      </c>
      <c r="NB44" s="430" t="s">
        <v>8522</v>
      </c>
      <c r="NC44" s="430">
        <v>1</v>
      </c>
      <c r="ND44" s="430" t="s">
        <v>8523</v>
      </c>
      <c r="NE44" s="430">
        <v>1</v>
      </c>
      <c r="NF44" s="430" t="s">
        <v>8523</v>
      </c>
      <c r="NG44" s="430">
        <v>1</v>
      </c>
      <c r="NH44" s="430" t="s">
        <v>8524</v>
      </c>
      <c r="NI44" s="430">
        <v>0</v>
      </c>
      <c r="NJ44" s="430" t="s">
        <v>1226</v>
      </c>
      <c r="NK44" s="430">
        <v>1</v>
      </c>
      <c r="NL44" s="430" t="s">
        <v>8523</v>
      </c>
      <c r="NM44" s="430">
        <v>1</v>
      </c>
      <c r="NN44" s="430" t="s">
        <v>8525</v>
      </c>
      <c r="NO44" s="430">
        <v>1</v>
      </c>
      <c r="NP44" s="430" t="s">
        <v>8523</v>
      </c>
      <c r="NQ44" s="430">
        <v>0</v>
      </c>
      <c r="NR44" s="430" t="s">
        <v>1226</v>
      </c>
      <c r="NS44" s="430" t="s">
        <v>1226</v>
      </c>
      <c r="NT44" s="430" t="s">
        <v>1226</v>
      </c>
      <c r="NU44" s="430">
        <v>0.75</v>
      </c>
      <c r="NV44" s="430" t="s">
        <v>8526</v>
      </c>
      <c r="NW44" s="430" t="s">
        <v>8527</v>
      </c>
      <c r="NX44" s="430" t="s">
        <v>1226</v>
      </c>
      <c r="NY44" s="430" t="s">
        <v>1226</v>
      </c>
      <c r="NZ44" s="430" t="s">
        <v>1226</v>
      </c>
      <c r="OA44" s="430" t="s">
        <v>1226</v>
      </c>
      <c r="OB44" s="430">
        <v>1</v>
      </c>
      <c r="OC44" s="430">
        <v>0</v>
      </c>
      <c r="OD44" s="430">
        <v>0</v>
      </c>
      <c r="OE44" s="430">
        <v>100</v>
      </c>
      <c r="OF44" s="430" t="s">
        <v>1226</v>
      </c>
      <c r="OG44" s="430" t="s">
        <v>1226</v>
      </c>
      <c r="OH44" s="430" t="s">
        <v>1226</v>
      </c>
      <c r="OI44" s="430" t="s">
        <v>1226</v>
      </c>
      <c r="OJ44" s="430" t="s">
        <v>1226</v>
      </c>
      <c r="OK44" s="430" t="s">
        <v>8528</v>
      </c>
      <c r="OL44" s="430" t="s">
        <v>1226</v>
      </c>
      <c r="OM44" s="430" t="s">
        <v>1226</v>
      </c>
      <c r="ON44" s="430" t="s">
        <v>8529</v>
      </c>
      <c r="OO44" s="430" t="s">
        <v>8530</v>
      </c>
      <c r="OP44" s="430" t="s">
        <v>8530</v>
      </c>
      <c r="OQ44" s="430" t="s">
        <v>1226</v>
      </c>
      <c r="OR44" s="430" t="s">
        <v>1226</v>
      </c>
      <c r="OS44" s="430" t="s">
        <v>1226</v>
      </c>
      <c r="OT44" s="430">
        <v>0</v>
      </c>
      <c r="OU44" s="430" t="s">
        <v>1226</v>
      </c>
      <c r="OV44" s="430" t="s">
        <v>1226</v>
      </c>
      <c r="OW44" s="430">
        <v>0</v>
      </c>
      <c r="OX44" s="430" t="s">
        <v>1226</v>
      </c>
      <c r="OY44" s="430" t="s">
        <v>1226</v>
      </c>
      <c r="OZ44" s="430" t="s">
        <v>1226</v>
      </c>
      <c r="PA44" s="430" t="s">
        <v>1226</v>
      </c>
      <c r="PB44" s="430" t="s">
        <v>1226</v>
      </c>
      <c r="PC44" s="430">
        <v>1</v>
      </c>
      <c r="PD44" s="430" t="s">
        <v>1226</v>
      </c>
      <c r="PE44" s="430" t="s">
        <v>1226</v>
      </c>
      <c r="PF44" s="430">
        <v>1</v>
      </c>
      <c r="PG44" s="430" t="s">
        <v>1226</v>
      </c>
      <c r="PH44" s="430" t="s">
        <v>1226</v>
      </c>
      <c r="PI44" s="430">
        <v>1</v>
      </c>
      <c r="PJ44" s="430" t="s">
        <v>1226</v>
      </c>
      <c r="PK44" s="430" t="s">
        <v>1226</v>
      </c>
      <c r="PL44" s="430">
        <v>1</v>
      </c>
      <c r="PM44" s="430" t="s">
        <v>1226</v>
      </c>
      <c r="PN44" s="430" t="s">
        <v>1226</v>
      </c>
      <c r="PO44" s="430">
        <v>1</v>
      </c>
      <c r="PP44" s="430" t="s">
        <v>1226</v>
      </c>
      <c r="PQ44" s="430" t="s">
        <v>1226</v>
      </c>
      <c r="PR44" s="430">
        <v>1</v>
      </c>
      <c r="PS44" s="430" t="s">
        <v>1226</v>
      </c>
      <c r="PT44" s="430" t="s">
        <v>1226</v>
      </c>
      <c r="PU44" s="430" t="s">
        <v>1226</v>
      </c>
      <c r="PV44" s="430" t="s">
        <v>1226</v>
      </c>
      <c r="PW44" s="430" t="s">
        <v>1226</v>
      </c>
      <c r="PX44" s="430" t="s">
        <v>1226</v>
      </c>
      <c r="PY44" s="430" t="s">
        <v>1226</v>
      </c>
      <c r="PZ44" s="430" t="s">
        <v>1226</v>
      </c>
      <c r="QA44" s="430" t="s">
        <v>8531</v>
      </c>
      <c r="QB44" s="430">
        <v>2020</v>
      </c>
      <c r="QC44" s="430" t="s">
        <v>139</v>
      </c>
      <c r="QD44" s="430" t="s">
        <v>1226</v>
      </c>
      <c r="QE44" s="430" t="s">
        <v>139</v>
      </c>
      <c r="QF44" s="430" t="s">
        <v>1226</v>
      </c>
      <c r="QG44" s="430" t="s">
        <v>8532</v>
      </c>
      <c r="QH44" s="430" t="s">
        <v>1226</v>
      </c>
      <c r="QI44" s="430" t="s">
        <v>1226</v>
      </c>
      <c r="QJ44" s="430">
        <v>1</v>
      </c>
      <c r="QK44" s="430">
        <v>0</v>
      </c>
      <c r="QL44" s="430">
        <v>0</v>
      </c>
      <c r="QM44" s="430">
        <v>99.5</v>
      </c>
      <c r="QN44" s="430">
        <v>2024</v>
      </c>
      <c r="QO44" s="430" t="s">
        <v>1226</v>
      </c>
      <c r="QP44" s="430" t="s">
        <v>1226</v>
      </c>
      <c r="QQ44" s="430" t="s">
        <v>1226</v>
      </c>
      <c r="QR44" s="430" t="s">
        <v>1226</v>
      </c>
      <c r="QS44" s="430" t="s">
        <v>8533</v>
      </c>
      <c r="QT44" s="430" t="s">
        <v>1226</v>
      </c>
      <c r="QU44" s="430" t="s">
        <v>1226</v>
      </c>
      <c r="QV44" s="430" t="s">
        <v>8534</v>
      </c>
      <c r="QW44" s="430" t="s">
        <v>1226</v>
      </c>
      <c r="QX44" s="430" t="s">
        <v>1226</v>
      </c>
      <c r="QY44" s="430" t="s">
        <v>8535</v>
      </c>
      <c r="QZ44" s="430" t="s">
        <v>1226</v>
      </c>
      <c r="RA44" s="430" t="s">
        <v>1226</v>
      </c>
      <c r="RB44" s="430">
        <v>1</v>
      </c>
      <c r="RC44" s="430" t="s">
        <v>1226</v>
      </c>
      <c r="RD44" s="430" t="s">
        <v>1226</v>
      </c>
      <c r="RE44" s="430" t="s">
        <v>1226</v>
      </c>
      <c r="RF44" s="430" t="s">
        <v>1226</v>
      </c>
      <c r="RG44" s="430" t="s">
        <v>1226</v>
      </c>
      <c r="RH44" s="430">
        <v>1</v>
      </c>
      <c r="RI44" s="430" t="s">
        <v>8536</v>
      </c>
      <c r="RJ44" s="430" t="s">
        <v>1226</v>
      </c>
      <c r="RK44" s="430" t="s">
        <v>1226</v>
      </c>
      <c r="RL44" s="430" t="s">
        <v>1226</v>
      </c>
      <c r="RM44" s="430" t="s">
        <v>1226</v>
      </c>
      <c r="RN44" s="430">
        <v>0</v>
      </c>
      <c r="RO44" s="430" t="s">
        <v>1226</v>
      </c>
      <c r="RP44" s="430" t="s">
        <v>1226</v>
      </c>
      <c r="RQ44" s="430" t="s">
        <v>1226</v>
      </c>
      <c r="RR44" s="430" t="s">
        <v>1226</v>
      </c>
      <c r="RS44" s="430" t="s">
        <v>1226</v>
      </c>
      <c r="RT44" s="430">
        <v>0</v>
      </c>
      <c r="RU44" s="430" t="s">
        <v>1226</v>
      </c>
      <c r="RV44" s="430" t="s">
        <v>1226</v>
      </c>
      <c r="RW44" s="430" t="s">
        <v>1226</v>
      </c>
      <c r="RX44" s="430" t="s">
        <v>1226</v>
      </c>
      <c r="RY44" s="430" t="s">
        <v>1226</v>
      </c>
      <c r="RZ44" s="430">
        <v>0</v>
      </c>
      <c r="SA44" s="430" t="s">
        <v>1226</v>
      </c>
      <c r="SB44" s="430" t="s">
        <v>1226</v>
      </c>
      <c r="SC44" s="430" t="s">
        <v>1226</v>
      </c>
      <c r="SD44" s="430" t="s">
        <v>1226</v>
      </c>
      <c r="SE44" s="430" t="s">
        <v>1226</v>
      </c>
      <c r="SF44" s="430">
        <v>0</v>
      </c>
      <c r="SG44" s="430" t="s">
        <v>1226</v>
      </c>
      <c r="SH44" s="430" t="s">
        <v>1226</v>
      </c>
      <c r="SI44" s="430" t="s">
        <v>1226</v>
      </c>
      <c r="SJ44" s="430" t="s">
        <v>1226</v>
      </c>
      <c r="SK44" s="430" t="s">
        <v>1226</v>
      </c>
      <c r="SL44" s="430">
        <v>1</v>
      </c>
      <c r="SM44" s="430" t="s">
        <v>8537</v>
      </c>
      <c r="SN44" s="430" t="s">
        <v>1226</v>
      </c>
      <c r="SO44" s="430" t="s">
        <v>1226</v>
      </c>
      <c r="SP44" s="430" t="s">
        <v>1226</v>
      </c>
      <c r="SQ44" s="430" t="s">
        <v>1226</v>
      </c>
      <c r="SR44" s="430">
        <v>99.3</v>
      </c>
      <c r="SS44" s="430">
        <v>2019</v>
      </c>
      <c r="ST44" s="430" t="s">
        <v>1226</v>
      </c>
      <c r="SU44" s="430" t="s">
        <v>1226</v>
      </c>
      <c r="SV44" s="430" t="s">
        <v>1226</v>
      </c>
      <c r="SW44" s="430" t="s">
        <v>1226</v>
      </c>
      <c r="SX44" s="430">
        <v>99.5</v>
      </c>
      <c r="SY44" s="430">
        <v>2021</v>
      </c>
      <c r="SZ44" s="430" t="s">
        <v>1226</v>
      </c>
      <c r="TA44" s="430" t="s">
        <v>1226</v>
      </c>
      <c r="TB44" s="430" t="s">
        <v>1226</v>
      </c>
      <c r="TC44" s="430" t="s">
        <v>1226</v>
      </c>
      <c r="TD44" s="430" t="s">
        <v>8538</v>
      </c>
      <c r="TE44" s="430" t="s">
        <v>1226</v>
      </c>
      <c r="TF44" s="430" t="s">
        <v>1226</v>
      </c>
      <c r="TG44" s="430">
        <v>1</v>
      </c>
      <c r="TH44" s="430">
        <v>1</v>
      </c>
      <c r="TI44" s="430">
        <v>1</v>
      </c>
      <c r="TJ44" s="430">
        <v>100</v>
      </c>
      <c r="TK44" s="430" t="s">
        <v>1226</v>
      </c>
      <c r="TL44" s="430">
        <v>100</v>
      </c>
      <c r="TM44" s="430" t="s">
        <v>1226</v>
      </c>
      <c r="TN44" s="430">
        <v>100</v>
      </c>
      <c r="TO44" s="430" t="s">
        <v>1226</v>
      </c>
      <c r="TP44" s="430" t="s">
        <v>8539</v>
      </c>
      <c r="TQ44" s="430" t="s">
        <v>1226</v>
      </c>
      <c r="TR44" s="430" t="s">
        <v>1226</v>
      </c>
      <c r="TS44" s="430" t="s">
        <v>1226</v>
      </c>
      <c r="TT44" s="430" t="s">
        <v>1226</v>
      </c>
      <c r="TU44" s="430" t="s">
        <v>1226</v>
      </c>
      <c r="TV44" s="430" t="s">
        <v>1226</v>
      </c>
      <c r="TW44" s="430" t="s">
        <v>1226</v>
      </c>
      <c r="TX44" s="430" t="s">
        <v>1226</v>
      </c>
      <c r="TY44" s="430">
        <v>1</v>
      </c>
      <c r="TZ44" s="430">
        <v>1</v>
      </c>
      <c r="UA44" s="430">
        <v>1</v>
      </c>
      <c r="UB44" s="430">
        <v>1</v>
      </c>
      <c r="UC44" s="430">
        <v>1</v>
      </c>
      <c r="UD44" s="430">
        <v>1</v>
      </c>
      <c r="UE44" s="430" t="s">
        <v>1226</v>
      </c>
      <c r="UF44" s="430" t="s">
        <v>1226</v>
      </c>
      <c r="UG44" s="430" t="s">
        <v>1226</v>
      </c>
      <c r="UH44" s="430" t="s">
        <v>1226</v>
      </c>
      <c r="UI44" s="430" t="s">
        <v>1226</v>
      </c>
      <c r="UJ44" s="430" t="s">
        <v>1226</v>
      </c>
      <c r="UK44" s="430" t="s">
        <v>1226</v>
      </c>
      <c r="UL44" s="430" t="s">
        <v>1226</v>
      </c>
      <c r="UM44" s="430" t="s">
        <v>1226</v>
      </c>
      <c r="UN44" s="430" t="s">
        <v>1226</v>
      </c>
      <c r="UO44" s="430" t="s">
        <v>1226</v>
      </c>
      <c r="UP44" s="430" t="s">
        <v>1226</v>
      </c>
      <c r="UQ44" s="430" t="s">
        <v>8540</v>
      </c>
      <c r="UR44" s="430" t="s">
        <v>8540</v>
      </c>
      <c r="US44" s="430" t="s">
        <v>8540</v>
      </c>
      <c r="UT44" s="430">
        <v>1</v>
      </c>
      <c r="UU44" s="430">
        <v>100</v>
      </c>
      <c r="UV44" s="430" t="s">
        <v>1226</v>
      </c>
      <c r="UW44" s="430" t="s">
        <v>8541</v>
      </c>
      <c r="UX44" s="430" t="s">
        <v>1226</v>
      </c>
      <c r="UY44" s="430" t="s">
        <v>1226</v>
      </c>
      <c r="UZ44" s="430" t="s">
        <v>1226</v>
      </c>
      <c r="VA44" s="430" t="s">
        <v>1226</v>
      </c>
      <c r="VB44" s="430" t="s">
        <v>1226</v>
      </c>
      <c r="VC44" s="430" t="s">
        <v>8541</v>
      </c>
      <c r="VD44" s="430">
        <v>1</v>
      </c>
      <c r="VE44" s="430">
        <v>100</v>
      </c>
      <c r="VF44" s="430" t="s">
        <v>1226</v>
      </c>
      <c r="VG44" s="430" t="s">
        <v>8542</v>
      </c>
      <c r="VH44" s="430" t="s">
        <v>1226</v>
      </c>
      <c r="VI44" s="430" t="s">
        <v>1226</v>
      </c>
      <c r="VJ44" s="430" t="s">
        <v>1226</v>
      </c>
      <c r="VK44" s="430" t="s">
        <v>1226</v>
      </c>
      <c r="VL44" s="430" t="s">
        <v>1226</v>
      </c>
      <c r="VM44" s="430" t="s">
        <v>8542</v>
      </c>
      <c r="VN44" s="430">
        <v>1</v>
      </c>
      <c r="VO44" s="430" t="s">
        <v>1226</v>
      </c>
      <c r="VP44" s="430" t="s">
        <v>1226</v>
      </c>
      <c r="VQ44" s="430" t="s">
        <v>8543</v>
      </c>
      <c r="VR44" s="430" t="s">
        <v>1226</v>
      </c>
      <c r="VS44" s="430">
        <v>1</v>
      </c>
      <c r="VT44" s="430" t="s">
        <v>1226</v>
      </c>
      <c r="VU44" s="430" t="s">
        <v>1226</v>
      </c>
      <c r="VV44" s="430" t="s">
        <v>8543</v>
      </c>
      <c r="VW44" s="430" t="s">
        <v>1226</v>
      </c>
      <c r="VX44" s="430">
        <v>1</v>
      </c>
      <c r="VY44" s="430" t="s">
        <v>8544</v>
      </c>
      <c r="VZ44" s="430" t="s">
        <v>1226</v>
      </c>
      <c r="WA44" s="430" t="s">
        <v>8544</v>
      </c>
      <c r="WB44" s="430" t="s">
        <v>1226</v>
      </c>
      <c r="WC44" s="430">
        <v>0</v>
      </c>
      <c r="WD44" s="430" t="s">
        <v>1226</v>
      </c>
      <c r="WE44" s="430" t="s">
        <v>1226</v>
      </c>
      <c r="WF44" s="430" t="s">
        <v>1226</v>
      </c>
      <c r="WG44" s="430" t="s">
        <v>1226</v>
      </c>
      <c r="WH44" s="430">
        <v>0</v>
      </c>
      <c r="WI44" s="430" t="s">
        <v>1226</v>
      </c>
      <c r="WJ44" s="430" t="s">
        <v>1226</v>
      </c>
      <c r="WK44" s="430" t="s">
        <v>1226</v>
      </c>
      <c r="WL44" s="430" t="s">
        <v>1226</v>
      </c>
      <c r="WM44" s="430">
        <v>0</v>
      </c>
      <c r="WN44" s="430" t="s">
        <v>1226</v>
      </c>
      <c r="WO44" s="430" t="s">
        <v>1226</v>
      </c>
      <c r="WP44" s="430" t="s">
        <v>1226</v>
      </c>
      <c r="WQ44" s="430" t="s">
        <v>1226</v>
      </c>
      <c r="WR44" s="430">
        <v>0</v>
      </c>
      <c r="WS44" s="430" t="s">
        <v>1226</v>
      </c>
      <c r="WT44" s="430" t="s">
        <v>1226</v>
      </c>
      <c r="WU44" s="430" t="s">
        <v>1226</v>
      </c>
      <c r="WV44" s="430" t="s">
        <v>1226</v>
      </c>
      <c r="WW44" s="430">
        <v>0</v>
      </c>
      <c r="WX44" s="430" t="s">
        <v>1226</v>
      </c>
      <c r="WY44" s="430" t="s">
        <v>1226</v>
      </c>
      <c r="WZ44" s="430" t="s">
        <v>1226</v>
      </c>
      <c r="XA44" s="430" t="s">
        <v>1226</v>
      </c>
      <c r="XB44" s="430" t="s">
        <v>1040</v>
      </c>
      <c r="XC44" s="430" t="s">
        <v>1226</v>
      </c>
      <c r="XD44" s="430" t="s">
        <v>1226</v>
      </c>
      <c r="XE44" s="430" t="s">
        <v>1226</v>
      </c>
      <c r="XF44" s="430" t="s">
        <v>1226</v>
      </c>
      <c r="XG44" s="430" t="s">
        <v>1226</v>
      </c>
      <c r="XH44" s="430" t="s">
        <v>1226</v>
      </c>
      <c r="XI44" s="430" t="s">
        <v>1226</v>
      </c>
      <c r="XJ44" s="430" t="s">
        <v>1226</v>
      </c>
      <c r="XK44" s="430">
        <v>1</v>
      </c>
      <c r="XL44" s="430" t="s">
        <v>1226</v>
      </c>
      <c r="XM44" s="430" t="s">
        <v>1226</v>
      </c>
      <c r="XN44" s="430" t="s">
        <v>1226</v>
      </c>
      <c r="XO44" s="430" t="s">
        <v>1226</v>
      </c>
      <c r="XP44" s="430" t="s">
        <v>1226</v>
      </c>
      <c r="XQ44" s="430" t="s">
        <v>1226</v>
      </c>
      <c r="XR44" s="430" t="s">
        <v>1226</v>
      </c>
      <c r="XS44" s="430">
        <v>1</v>
      </c>
      <c r="XT44" s="430" t="s">
        <v>1226</v>
      </c>
      <c r="XU44" s="430" t="s">
        <v>1226</v>
      </c>
      <c r="XV44" s="430" t="s">
        <v>1226</v>
      </c>
      <c r="XW44" s="430" t="s">
        <v>1226</v>
      </c>
      <c r="XX44" s="430" t="s">
        <v>1226</v>
      </c>
      <c r="XY44" s="430" t="s">
        <v>1226</v>
      </c>
      <c r="XZ44" s="430" t="s">
        <v>1226</v>
      </c>
      <c r="YA44" s="430">
        <v>1</v>
      </c>
      <c r="YB44" s="430" t="s">
        <v>1226</v>
      </c>
      <c r="YC44" s="430" t="s">
        <v>1226</v>
      </c>
      <c r="YD44" s="430" t="s">
        <v>1226</v>
      </c>
      <c r="YE44" s="430" t="s">
        <v>1226</v>
      </c>
      <c r="YF44" s="430" t="s">
        <v>1226</v>
      </c>
      <c r="YG44" s="430" t="s">
        <v>1226</v>
      </c>
      <c r="YH44" s="430" t="s">
        <v>1226</v>
      </c>
      <c r="YI44" s="430" t="s">
        <v>1226</v>
      </c>
      <c r="YJ44" s="430">
        <v>1</v>
      </c>
      <c r="YK44" s="430">
        <v>3</v>
      </c>
      <c r="YL44" s="430">
        <v>1</v>
      </c>
      <c r="YM44" s="430">
        <v>3</v>
      </c>
      <c r="YN44" s="430">
        <v>1</v>
      </c>
      <c r="YO44" s="430">
        <v>3</v>
      </c>
      <c r="YP44" s="430" t="s">
        <v>8545</v>
      </c>
      <c r="YQ44" s="430" t="s">
        <v>1226</v>
      </c>
      <c r="YR44" s="430" t="s">
        <v>1226</v>
      </c>
      <c r="YS44" s="430" t="s">
        <v>1226</v>
      </c>
      <c r="YT44" s="430" t="s">
        <v>1226</v>
      </c>
      <c r="YU44" s="430" t="s">
        <v>1226</v>
      </c>
      <c r="YV44" s="430" t="s">
        <v>1226</v>
      </c>
      <c r="YW44" s="430" t="s">
        <v>1226</v>
      </c>
      <c r="YX44" s="430" t="s">
        <v>1226</v>
      </c>
      <c r="YY44" s="430" t="s">
        <v>1226</v>
      </c>
      <c r="YZ44" s="430">
        <v>1</v>
      </c>
      <c r="ZA44" s="430">
        <v>3</v>
      </c>
      <c r="ZB44" s="430">
        <v>1</v>
      </c>
      <c r="ZC44" s="430">
        <v>3</v>
      </c>
      <c r="ZD44" s="430">
        <v>1</v>
      </c>
      <c r="ZE44" s="430">
        <v>1</v>
      </c>
      <c r="ZF44" s="430" t="s">
        <v>8546</v>
      </c>
      <c r="ZG44" s="430">
        <v>1</v>
      </c>
      <c r="ZH44" s="430">
        <v>3</v>
      </c>
      <c r="ZI44" s="430">
        <v>1</v>
      </c>
      <c r="ZJ44" s="430">
        <v>3</v>
      </c>
      <c r="ZK44" s="430">
        <v>0</v>
      </c>
      <c r="ZL44" s="430">
        <v>1</v>
      </c>
      <c r="ZM44" s="430" t="s">
        <v>1226</v>
      </c>
      <c r="ZN44" s="430">
        <v>1</v>
      </c>
      <c r="ZO44" s="430">
        <v>3</v>
      </c>
      <c r="ZP44" s="430">
        <v>1</v>
      </c>
      <c r="ZQ44" s="430">
        <v>3</v>
      </c>
      <c r="ZR44" s="430">
        <v>1</v>
      </c>
      <c r="ZS44" s="430">
        <v>3</v>
      </c>
      <c r="ZT44" s="430" t="s">
        <v>8547</v>
      </c>
      <c r="ZU44" s="430">
        <v>1</v>
      </c>
      <c r="ZV44" s="430">
        <v>3</v>
      </c>
      <c r="ZW44" s="430">
        <v>1</v>
      </c>
      <c r="ZX44" s="430">
        <v>3</v>
      </c>
      <c r="ZY44" s="430">
        <v>1</v>
      </c>
      <c r="ZZ44" s="430">
        <v>3</v>
      </c>
      <c r="AAA44" s="430" t="s">
        <v>8548</v>
      </c>
      <c r="AAB44" s="430">
        <v>1</v>
      </c>
      <c r="AAC44" s="430" t="s">
        <v>1226</v>
      </c>
      <c r="AAD44" s="430" t="s">
        <v>1226</v>
      </c>
      <c r="AAE44" s="430" t="s">
        <v>1226</v>
      </c>
      <c r="AAF44" s="430" t="s">
        <v>1226</v>
      </c>
      <c r="AAG44" s="430" t="s">
        <v>1226</v>
      </c>
      <c r="AAH44" s="430" t="s">
        <v>1226</v>
      </c>
      <c r="AAI44" s="430" t="s">
        <v>1226</v>
      </c>
      <c r="AAJ44" s="430">
        <v>1</v>
      </c>
      <c r="AAK44" s="430" t="s">
        <v>1226</v>
      </c>
      <c r="AAL44" s="430" t="s">
        <v>1226</v>
      </c>
      <c r="AAM44" s="430" t="s">
        <v>1226</v>
      </c>
      <c r="AAN44" s="430" t="s">
        <v>1226</v>
      </c>
      <c r="AAO44" s="430" t="s">
        <v>1226</v>
      </c>
      <c r="AAP44" s="430" t="s">
        <v>1226</v>
      </c>
      <c r="AAQ44" s="430" t="s">
        <v>1226</v>
      </c>
      <c r="AAR44" s="430">
        <v>1</v>
      </c>
      <c r="AAS44" s="430" t="s">
        <v>1226</v>
      </c>
      <c r="AAT44" s="430" t="s">
        <v>1226</v>
      </c>
      <c r="AAU44" s="430" t="s">
        <v>1226</v>
      </c>
      <c r="AAV44" s="430" t="s">
        <v>1226</v>
      </c>
      <c r="AAW44" s="430" t="s">
        <v>1226</v>
      </c>
      <c r="AAX44" s="430" t="s">
        <v>1226</v>
      </c>
      <c r="AAY44" s="430" t="s">
        <v>1226</v>
      </c>
      <c r="AAZ44" s="430" t="s">
        <v>1226</v>
      </c>
      <c r="ABA44" s="430" t="s">
        <v>1226</v>
      </c>
      <c r="ABB44" s="430" t="s">
        <v>1226</v>
      </c>
      <c r="ABC44" s="430" t="s">
        <v>1226</v>
      </c>
      <c r="ABD44" s="430" t="s">
        <v>1226</v>
      </c>
      <c r="ABE44" s="430" t="s">
        <v>1226</v>
      </c>
      <c r="ABF44" s="430" t="s">
        <v>1226</v>
      </c>
      <c r="ABG44" s="430" t="s">
        <v>1226</v>
      </c>
      <c r="ABH44" s="430" t="s">
        <v>1226</v>
      </c>
      <c r="ABI44" s="430" t="s">
        <v>8478</v>
      </c>
      <c r="ABJ44" s="430">
        <v>3</v>
      </c>
      <c r="ABK44" s="430">
        <v>3</v>
      </c>
      <c r="ABL44" s="430">
        <v>2</v>
      </c>
      <c r="ABM44" s="430">
        <v>2</v>
      </c>
      <c r="ABN44" s="430">
        <v>2</v>
      </c>
      <c r="ABO44" s="430">
        <v>3</v>
      </c>
      <c r="ABP44" s="430">
        <v>3</v>
      </c>
      <c r="ABQ44" s="430">
        <v>3</v>
      </c>
      <c r="ABR44" s="430" t="s">
        <v>8479</v>
      </c>
      <c r="ABS44" s="430">
        <v>3</v>
      </c>
      <c r="ABT44" s="430">
        <v>3</v>
      </c>
      <c r="ABU44" s="430">
        <v>2</v>
      </c>
      <c r="ABV44" s="430">
        <v>2</v>
      </c>
      <c r="ABW44" s="430">
        <v>2</v>
      </c>
      <c r="ABX44" s="430">
        <v>3</v>
      </c>
      <c r="ABY44" s="430">
        <v>3</v>
      </c>
      <c r="ABZ44" s="430">
        <v>3</v>
      </c>
      <c r="ACA44" s="430" t="s">
        <v>23</v>
      </c>
      <c r="ACB44" s="430">
        <v>2</v>
      </c>
      <c r="ACC44" s="430">
        <v>2</v>
      </c>
      <c r="ACD44" s="430">
        <v>3</v>
      </c>
      <c r="ACE44" s="430">
        <v>3</v>
      </c>
      <c r="ACF44" s="430">
        <v>3</v>
      </c>
      <c r="ACG44" s="430">
        <v>1</v>
      </c>
      <c r="ACH44" s="430">
        <v>1</v>
      </c>
      <c r="ACI44" s="430">
        <v>1</v>
      </c>
      <c r="ACJ44" s="430" t="s">
        <v>8549</v>
      </c>
      <c r="ACK44" s="430">
        <v>2</v>
      </c>
      <c r="ACL44" s="430">
        <v>2</v>
      </c>
      <c r="ACM44" s="430">
        <v>3</v>
      </c>
      <c r="ACN44" s="430">
        <v>3</v>
      </c>
      <c r="ACO44" s="430">
        <v>3</v>
      </c>
      <c r="ACP44" s="430">
        <v>1</v>
      </c>
      <c r="ACQ44" s="430">
        <v>1</v>
      </c>
      <c r="ACR44" s="430">
        <v>1</v>
      </c>
      <c r="ACS44" s="430" t="s">
        <v>1083</v>
      </c>
      <c r="ACT44" s="430">
        <v>3</v>
      </c>
      <c r="ACU44" s="430">
        <v>3</v>
      </c>
      <c r="ACV44" s="430">
        <v>3</v>
      </c>
      <c r="ACW44" s="430">
        <v>3</v>
      </c>
      <c r="ACX44" s="430">
        <v>3</v>
      </c>
      <c r="ACY44" s="430">
        <v>2</v>
      </c>
      <c r="ACZ44" s="430">
        <v>2</v>
      </c>
      <c r="ADA44" s="430">
        <v>2</v>
      </c>
      <c r="ADB44" s="430" t="s">
        <v>8550</v>
      </c>
      <c r="ADC44" s="430">
        <v>1</v>
      </c>
      <c r="ADD44" s="430">
        <v>1</v>
      </c>
      <c r="ADE44" s="430">
        <v>1</v>
      </c>
      <c r="ADF44" s="430">
        <v>1</v>
      </c>
      <c r="ADG44" s="430">
        <v>1</v>
      </c>
      <c r="ADH44" s="430">
        <v>2</v>
      </c>
      <c r="ADI44" s="430">
        <v>1</v>
      </c>
      <c r="ADJ44" s="430">
        <v>2</v>
      </c>
      <c r="ADK44" s="430" t="s">
        <v>8551</v>
      </c>
      <c r="ADL44" s="430">
        <v>2</v>
      </c>
      <c r="ADM44" s="430">
        <v>2</v>
      </c>
      <c r="ADN44" s="430">
        <v>2</v>
      </c>
      <c r="ADO44" s="430">
        <v>2</v>
      </c>
      <c r="ADP44" s="430">
        <v>2</v>
      </c>
      <c r="ADQ44" s="430">
        <v>1</v>
      </c>
      <c r="ADR44" s="430">
        <v>1</v>
      </c>
      <c r="ADS44" s="430">
        <v>1</v>
      </c>
      <c r="ADT44" s="430" t="s">
        <v>8552</v>
      </c>
      <c r="ADU44" s="430">
        <v>2</v>
      </c>
      <c r="ADV44" s="430">
        <v>2</v>
      </c>
      <c r="ADW44" s="430">
        <v>2</v>
      </c>
      <c r="ADX44" s="430">
        <v>2</v>
      </c>
      <c r="ADY44" s="430">
        <v>2</v>
      </c>
      <c r="ADZ44" s="430">
        <v>2</v>
      </c>
      <c r="AEA44" s="430">
        <v>2</v>
      </c>
      <c r="AEB44" s="430">
        <v>2</v>
      </c>
      <c r="AEC44" s="430" t="s">
        <v>1358</v>
      </c>
      <c r="AED44" s="430">
        <v>2</v>
      </c>
      <c r="AEE44" s="430">
        <v>2</v>
      </c>
      <c r="AEF44" s="430">
        <v>2</v>
      </c>
      <c r="AEG44" s="430">
        <v>2</v>
      </c>
      <c r="AEH44" s="430">
        <v>2</v>
      </c>
      <c r="AEI44" s="430">
        <v>1</v>
      </c>
      <c r="AEJ44" s="430">
        <v>1</v>
      </c>
      <c r="AEK44" s="430">
        <v>1</v>
      </c>
      <c r="AEL44" s="430" t="s">
        <v>1226</v>
      </c>
      <c r="AEM44" s="430" t="s">
        <v>1226</v>
      </c>
      <c r="AEN44" s="430" t="s">
        <v>1226</v>
      </c>
      <c r="AEO44" s="430" t="s">
        <v>1226</v>
      </c>
      <c r="AEP44" s="430" t="s">
        <v>1226</v>
      </c>
      <c r="AEQ44" s="430" t="s">
        <v>1226</v>
      </c>
      <c r="AER44" s="430" t="s">
        <v>1226</v>
      </c>
      <c r="AES44" s="430" t="s">
        <v>1226</v>
      </c>
      <c r="AET44" s="430" t="s">
        <v>1226</v>
      </c>
      <c r="AEU44" s="430" t="s">
        <v>1226</v>
      </c>
      <c r="AEV44" s="430" t="s">
        <v>1226</v>
      </c>
      <c r="AEW44" s="430" t="s">
        <v>1226</v>
      </c>
      <c r="AEX44" s="430" t="s">
        <v>1226</v>
      </c>
      <c r="AEY44" s="430" t="s">
        <v>1226</v>
      </c>
      <c r="AEZ44" s="430" t="s">
        <v>1226</v>
      </c>
      <c r="AFA44" s="430" t="s">
        <v>1226</v>
      </c>
      <c r="AFB44" s="430" t="s">
        <v>1226</v>
      </c>
      <c r="AFC44" s="430" t="s">
        <v>1226</v>
      </c>
      <c r="AFD44" s="430" t="s">
        <v>1226</v>
      </c>
      <c r="AFE44" s="430" t="s">
        <v>1226</v>
      </c>
      <c r="AFF44" s="430" t="s">
        <v>1226</v>
      </c>
      <c r="AFG44" s="430" t="s">
        <v>1226</v>
      </c>
      <c r="AFH44" s="430" t="s">
        <v>1226</v>
      </c>
      <c r="AFI44" s="430" t="s">
        <v>1226</v>
      </c>
      <c r="AFJ44" s="430" t="s">
        <v>1226</v>
      </c>
      <c r="AFK44" s="430" t="s">
        <v>1226</v>
      </c>
      <c r="AFL44" s="430" t="s">
        <v>1226</v>
      </c>
      <c r="AFM44" s="430" t="s">
        <v>1226</v>
      </c>
      <c r="AFN44" s="430" t="s">
        <v>1226</v>
      </c>
      <c r="AFO44" s="430" t="s">
        <v>1226</v>
      </c>
      <c r="AFP44" s="430" t="s">
        <v>1226</v>
      </c>
      <c r="AFQ44" s="430" t="s">
        <v>1226</v>
      </c>
      <c r="AFR44" s="430" t="s">
        <v>1226</v>
      </c>
      <c r="AFS44" s="430" t="s">
        <v>1226</v>
      </c>
      <c r="AFT44" s="430" t="s">
        <v>1226</v>
      </c>
      <c r="AFU44" s="430" t="s">
        <v>1226</v>
      </c>
      <c r="AFV44" s="430" t="s">
        <v>1226</v>
      </c>
      <c r="AFW44" s="430" t="s">
        <v>1226</v>
      </c>
      <c r="AFX44" s="430" t="s">
        <v>1226</v>
      </c>
      <c r="AFY44" s="430" t="s">
        <v>1226</v>
      </c>
      <c r="AFZ44" s="430" t="s">
        <v>1226</v>
      </c>
      <c r="AGA44" s="430" t="s">
        <v>1226</v>
      </c>
      <c r="AGB44" s="430" t="s">
        <v>1226</v>
      </c>
      <c r="AGC44" s="430" t="s">
        <v>1226</v>
      </c>
      <c r="AGD44" s="430" t="s">
        <v>1226</v>
      </c>
      <c r="AGE44" s="430">
        <v>0</v>
      </c>
      <c r="AGF44" s="430" t="s">
        <v>1226</v>
      </c>
      <c r="AGG44" s="430" t="s">
        <v>1226</v>
      </c>
      <c r="AGH44" s="430" t="s">
        <v>1226</v>
      </c>
      <c r="AGI44" s="430" t="s">
        <v>1226</v>
      </c>
      <c r="AGJ44" s="430" t="s">
        <v>1226</v>
      </c>
      <c r="AGK44" s="430" t="s">
        <v>1226</v>
      </c>
      <c r="AGL44" s="430" t="s">
        <v>1226</v>
      </c>
      <c r="AGM44" s="430" t="s">
        <v>1226</v>
      </c>
      <c r="AGN44" s="430" t="s">
        <v>1226</v>
      </c>
      <c r="AGO44" s="430" t="s">
        <v>1226</v>
      </c>
      <c r="AGP44" s="430" t="s">
        <v>1226</v>
      </c>
      <c r="AGQ44" s="430" t="s">
        <v>1226</v>
      </c>
      <c r="AGR44" s="430" t="s">
        <v>1226</v>
      </c>
      <c r="AGS44" s="430" t="s">
        <v>1226</v>
      </c>
      <c r="AGT44" s="430" t="s">
        <v>8553</v>
      </c>
      <c r="AGU44" s="430">
        <v>1</v>
      </c>
      <c r="AGV44" s="430">
        <v>0</v>
      </c>
      <c r="AGW44" s="430">
        <v>5</v>
      </c>
      <c r="AGX44" s="430">
        <v>5</v>
      </c>
      <c r="AGY44" s="430">
        <v>1</v>
      </c>
      <c r="AGZ44" s="430">
        <v>0</v>
      </c>
      <c r="AHA44" s="430">
        <v>5</v>
      </c>
      <c r="AHB44" s="430">
        <v>5</v>
      </c>
      <c r="AHC44" s="430">
        <v>1</v>
      </c>
      <c r="AHD44" s="430">
        <v>0</v>
      </c>
      <c r="AHE44" s="430">
        <v>5</v>
      </c>
      <c r="AHF44" s="430">
        <v>5</v>
      </c>
      <c r="AHG44" s="430">
        <v>1</v>
      </c>
      <c r="AHH44" s="430">
        <v>0</v>
      </c>
      <c r="AHI44" s="430">
        <v>5</v>
      </c>
      <c r="AHJ44" s="430">
        <v>5</v>
      </c>
      <c r="AHK44" s="430">
        <v>1</v>
      </c>
      <c r="AHL44" s="430">
        <v>0</v>
      </c>
      <c r="AHM44" s="430">
        <v>5</v>
      </c>
      <c r="AHN44" s="430">
        <v>5</v>
      </c>
      <c r="AHO44" s="430">
        <v>1</v>
      </c>
      <c r="AHP44" s="430">
        <v>0</v>
      </c>
      <c r="AHQ44" s="430">
        <v>5</v>
      </c>
      <c r="AHR44" s="430">
        <v>5</v>
      </c>
      <c r="AHS44" s="430" t="s">
        <v>1226</v>
      </c>
      <c r="AHT44" s="430" t="s">
        <v>8554</v>
      </c>
      <c r="AHU44" s="430">
        <v>1</v>
      </c>
      <c r="AHV44" s="430">
        <v>1</v>
      </c>
      <c r="AHW44" s="430">
        <v>1</v>
      </c>
      <c r="AHX44" s="430">
        <v>1</v>
      </c>
      <c r="AHY44" s="430">
        <v>1</v>
      </c>
      <c r="AHZ44" s="430">
        <v>1</v>
      </c>
      <c r="AIA44" s="430">
        <v>1</v>
      </c>
      <c r="AIB44" s="430">
        <v>1</v>
      </c>
      <c r="AIC44" s="430">
        <v>1</v>
      </c>
      <c r="AID44" s="430">
        <v>1</v>
      </c>
      <c r="AIE44" s="430">
        <v>1</v>
      </c>
      <c r="AIF44" s="430">
        <v>1</v>
      </c>
      <c r="AIG44" s="430">
        <v>1</v>
      </c>
      <c r="AIH44" s="430">
        <v>1</v>
      </c>
      <c r="AII44" s="430">
        <v>1</v>
      </c>
      <c r="AIJ44" s="430">
        <v>1</v>
      </c>
      <c r="AIK44" s="430">
        <v>1</v>
      </c>
      <c r="AIL44" s="430">
        <v>1</v>
      </c>
      <c r="AIM44" s="430">
        <v>1</v>
      </c>
      <c r="AIN44" s="430">
        <v>1</v>
      </c>
      <c r="AIO44" s="430">
        <v>1</v>
      </c>
      <c r="AIP44" s="430">
        <v>1</v>
      </c>
      <c r="AIQ44" s="430" t="s">
        <v>8555</v>
      </c>
      <c r="AIR44" s="430">
        <v>1</v>
      </c>
      <c r="AIS44" s="430" t="s">
        <v>8555</v>
      </c>
      <c r="AIT44" s="430">
        <v>1</v>
      </c>
      <c r="AIU44" s="430" t="s">
        <v>8556</v>
      </c>
    </row>
    <row r="45" spans="1:931" s="5" customFormat="1" ht="12.75" customHeight="1" x14ac:dyDescent="0.2">
      <c r="A45" s="430" t="s">
        <v>1273</v>
      </c>
      <c r="B45" s="430" t="s">
        <v>41</v>
      </c>
      <c r="C45" s="430" t="s">
        <v>1047</v>
      </c>
      <c r="D45" s="430" t="s">
        <v>1048</v>
      </c>
      <c r="E45" s="430" t="s">
        <v>1039</v>
      </c>
      <c r="F45" s="443">
        <v>120.28302600000001</v>
      </c>
      <c r="G45" s="443">
        <v>111271.112329975</v>
      </c>
      <c r="H45" s="430">
        <v>1</v>
      </c>
      <c r="I45" s="430">
        <v>1</v>
      </c>
      <c r="J45" s="430">
        <v>1995</v>
      </c>
      <c r="K45" s="430">
        <v>1995</v>
      </c>
      <c r="L45" s="430" t="s">
        <v>8596</v>
      </c>
      <c r="M45" s="430" t="s">
        <v>8597</v>
      </c>
      <c r="N45" s="430">
        <v>1</v>
      </c>
      <c r="O45" s="430">
        <v>1</v>
      </c>
      <c r="P45" s="430" t="s">
        <v>8598</v>
      </c>
      <c r="Q45" s="430" t="s">
        <v>8598</v>
      </c>
      <c r="R45" s="430">
        <v>2013</v>
      </c>
      <c r="S45" s="430">
        <v>2013</v>
      </c>
      <c r="T45" s="430" t="s">
        <v>1226</v>
      </c>
      <c r="U45" s="430" t="s">
        <v>1226</v>
      </c>
      <c r="V45" s="430">
        <v>1</v>
      </c>
      <c r="W45" s="430">
        <v>1</v>
      </c>
      <c r="X45" s="430" t="s">
        <v>8599</v>
      </c>
      <c r="Y45" s="430" t="s">
        <v>8600</v>
      </c>
      <c r="Z45" s="430">
        <v>2018</v>
      </c>
      <c r="AA45" s="430">
        <v>2018</v>
      </c>
      <c r="AB45" s="430" t="s">
        <v>8601</v>
      </c>
      <c r="AC45" s="430" t="s">
        <v>8602</v>
      </c>
      <c r="AD45" s="430">
        <v>1</v>
      </c>
      <c r="AE45" s="430" t="s">
        <v>8603</v>
      </c>
      <c r="AF45" s="430">
        <v>2017</v>
      </c>
      <c r="AG45" s="430">
        <v>1</v>
      </c>
      <c r="AH45" s="430" t="s">
        <v>8603</v>
      </c>
      <c r="AI45" s="430">
        <v>2017</v>
      </c>
      <c r="AJ45" s="430">
        <v>0</v>
      </c>
      <c r="AK45" s="430" t="s">
        <v>1226</v>
      </c>
      <c r="AL45" s="430" t="s">
        <v>1226</v>
      </c>
      <c r="AM45" s="430">
        <v>0</v>
      </c>
      <c r="AN45" s="430" t="s">
        <v>1226</v>
      </c>
      <c r="AO45" s="430" t="s">
        <v>1226</v>
      </c>
      <c r="AP45" s="430">
        <v>0</v>
      </c>
      <c r="AQ45" s="430" t="s">
        <v>1226</v>
      </c>
      <c r="AR45" s="430" t="s">
        <v>1226</v>
      </c>
      <c r="AS45" s="430">
        <v>0</v>
      </c>
      <c r="AT45" s="430" t="s">
        <v>1226</v>
      </c>
      <c r="AU45" s="430" t="s">
        <v>1226</v>
      </c>
      <c r="AV45" s="430">
        <v>0</v>
      </c>
      <c r="AW45" s="430" t="s">
        <v>1226</v>
      </c>
      <c r="AX45" s="430" t="s">
        <v>1226</v>
      </c>
      <c r="AY45" s="430">
        <v>0</v>
      </c>
      <c r="AZ45" s="430" t="s">
        <v>1226</v>
      </c>
      <c r="BA45" s="430" t="s">
        <v>1226</v>
      </c>
      <c r="BB45" s="430">
        <v>0</v>
      </c>
      <c r="BC45" s="430" t="s">
        <v>1226</v>
      </c>
      <c r="BD45" s="430" t="s">
        <v>1226</v>
      </c>
      <c r="BE45" s="430">
        <v>0</v>
      </c>
      <c r="BF45" s="430" t="s">
        <v>1226</v>
      </c>
      <c r="BG45" s="430" t="s">
        <v>1226</v>
      </c>
      <c r="BH45" s="430">
        <v>0</v>
      </c>
      <c r="BI45" s="430" t="s">
        <v>1226</v>
      </c>
      <c r="BJ45" s="430" t="s">
        <v>1226</v>
      </c>
      <c r="BK45" s="430">
        <v>1</v>
      </c>
      <c r="BL45" s="430" t="s">
        <v>8604</v>
      </c>
      <c r="BM45" s="430">
        <v>2021</v>
      </c>
      <c r="BN45" s="430">
        <v>1</v>
      </c>
      <c r="BO45" s="430" t="s">
        <v>8605</v>
      </c>
      <c r="BP45" s="430">
        <v>2021</v>
      </c>
      <c r="BQ45" s="430">
        <v>1</v>
      </c>
      <c r="BR45" s="430">
        <v>0</v>
      </c>
      <c r="BS45" s="430" t="s">
        <v>8606</v>
      </c>
      <c r="BT45" s="430">
        <v>1</v>
      </c>
      <c r="BU45" s="430">
        <v>0</v>
      </c>
      <c r="BV45" s="430" t="s">
        <v>8607</v>
      </c>
      <c r="BW45" s="430">
        <v>0</v>
      </c>
      <c r="BX45" s="430" t="s">
        <v>1226</v>
      </c>
      <c r="BY45" s="430" t="s">
        <v>1226</v>
      </c>
      <c r="BZ45" s="430">
        <v>1</v>
      </c>
      <c r="CA45" s="430" t="s">
        <v>8608</v>
      </c>
      <c r="CB45" s="430">
        <v>1</v>
      </c>
      <c r="CC45" s="430" t="s">
        <v>8609</v>
      </c>
      <c r="CD45" s="430">
        <v>0.5</v>
      </c>
      <c r="CE45" s="430">
        <v>28</v>
      </c>
      <c r="CF45" s="430">
        <v>973</v>
      </c>
      <c r="CG45" s="430">
        <v>0.5</v>
      </c>
      <c r="CH45" s="430">
        <v>28</v>
      </c>
      <c r="CI45" s="430">
        <v>155482</v>
      </c>
      <c r="CJ45" s="430">
        <v>0</v>
      </c>
      <c r="CK45" s="430" t="s">
        <v>1226</v>
      </c>
      <c r="CL45" s="430">
        <v>13</v>
      </c>
      <c r="CM45" s="430">
        <v>1</v>
      </c>
      <c r="CN45" s="430">
        <v>13733</v>
      </c>
      <c r="CO45" s="430">
        <v>21129</v>
      </c>
      <c r="CP45" s="430">
        <v>0</v>
      </c>
      <c r="CQ45" s="430">
        <v>0</v>
      </c>
      <c r="CR45" s="430">
        <v>13</v>
      </c>
      <c r="CS45" s="430">
        <v>0.66</v>
      </c>
      <c r="CT45" s="430" t="s">
        <v>8610</v>
      </c>
      <c r="CU45" s="430" t="s">
        <v>8611</v>
      </c>
      <c r="CV45" s="430">
        <v>2016</v>
      </c>
      <c r="CW45" s="430">
        <v>1</v>
      </c>
      <c r="CX45" s="430" t="s">
        <v>8612</v>
      </c>
      <c r="CY45" s="430" t="s">
        <v>8613</v>
      </c>
      <c r="CZ45" s="430">
        <v>2016</v>
      </c>
      <c r="DA45" s="430">
        <v>1</v>
      </c>
      <c r="DB45" s="430">
        <v>17737658997</v>
      </c>
      <c r="DC45" s="430" t="s">
        <v>8614</v>
      </c>
      <c r="DD45" s="430" t="s">
        <v>1142</v>
      </c>
      <c r="DE45" s="430">
        <v>0</v>
      </c>
      <c r="DF45" s="430">
        <v>0.5</v>
      </c>
      <c r="DG45" s="430">
        <v>0.66</v>
      </c>
      <c r="DH45" s="430" t="s">
        <v>8615</v>
      </c>
      <c r="DI45" s="430" t="s">
        <v>8616</v>
      </c>
      <c r="DJ45" s="430">
        <v>2016</v>
      </c>
      <c r="DK45" s="430">
        <v>0.25</v>
      </c>
      <c r="DL45" s="430" t="s">
        <v>8617</v>
      </c>
      <c r="DM45" s="430" t="s">
        <v>8618</v>
      </c>
      <c r="DN45" s="430">
        <v>2022</v>
      </c>
      <c r="DO45" s="430">
        <v>1</v>
      </c>
      <c r="DP45" s="430">
        <v>52549628352</v>
      </c>
      <c r="DQ45" s="430" t="s">
        <v>8614</v>
      </c>
      <c r="DR45" s="430" t="s">
        <v>4349</v>
      </c>
      <c r="DS45" s="430">
        <v>0</v>
      </c>
      <c r="DT45" s="430">
        <v>0</v>
      </c>
      <c r="DU45" s="430">
        <v>1</v>
      </c>
      <c r="DV45" s="430" t="s">
        <v>8619</v>
      </c>
      <c r="DW45" s="430" t="s">
        <v>1226</v>
      </c>
      <c r="DX45" s="430" t="s">
        <v>1226</v>
      </c>
      <c r="DY45" s="430">
        <v>0.75</v>
      </c>
      <c r="DZ45" s="430" t="s">
        <v>8620</v>
      </c>
      <c r="EA45" s="430" t="s">
        <v>1226</v>
      </c>
      <c r="EB45" s="430">
        <v>2018</v>
      </c>
      <c r="EC45" s="430">
        <v>1</v>
      </c>
      <c r="ED45" s="430">
        <v>1745000000</v>
      </c>
      <c r="EE45" s="430" t="s">
        <v>1045</v>
      </c>
      <c r="EF45" s="430" t="s">
        <v>1059</v>
      </c>
      <c r="EG45" s="430">
        <v>0.5</v>
      </c>
      <c r="EH45" s="430">
        <v>0.5</v>
      </c>
      <c r="EI45" s="430" t="s">
        <v>1226</v>
      </c>
      <c r="EJ45" s="430" t="s">
        <v>8621</v>
      </c>
      <c r="EK45" s="430" t="s">
        <v>1226</v>
      </c>
      <c r="EL45" s="430">
        <v>2018</v>
      </c>
      <c r="EM45" s="430">
        <v>0.75</v>
      </c>
      <c r="EN45" s="430" t="s">
        <v>8621</v>
      </c>
      <c r="EO45" s="430" t="s">
        <v>1226</v>
      </c>
      <c r="EP45" s="430">
        <v>2018</v>
      </c>
      <c r="EQ45" s="430" t="s">
        <v>1226</v>
      </c>
      <c r="ER45" s="430">
        <v>2031000000</v>
      </c>
      <c r="ES45" s="430" t="s">
        <v>1045</v>
      </c>
      <c r="ET45" s="430" t="s">
        <v>1059</v>
      </c>
      <c r="EU45" s="430">
        <v>0.5</v>
      </c>
      <c r="EV45" s="430">
        <v>0</v>
      </c>
      <c r="EW45" s="430">
        <v>0</v>
      </c>
      <c r="EX45" s="430" t="s">
        <v>1226</v>
      </c>
      <c r="EY45" s="430" t="s">
        <v>1226</v>
      </c>
      <c r="EZ45" s="430" t="s">
        <v>1226</v>
      </c>
      <c r="FA45" s="430">
        <v>0.75</v>
      </c>
      <c r="FB45" s="430" t="s">
        <v>8621</v>
      </c>
      <c r="FC45" s="430" t="s">
        <v>1226</v>
      </c>
      <c r="FD45" s="430">
        <v>2018</v>
      </c>
      <c r="FE45" s="430">
        <v>1</v>
      </c>
      <c r="FF45" s="430">
        <v>658043857.39999998</v>
      </c>
      <c r="FG45" s="430" t="s">
        <v>1045</v>
      </c>
      <c r="FH45" s="430" t="s">
        <v>1059</v>
      </c>
      <c r="FI45" s="430">
        <v>0</v>
      </c>
      <c r="FJ45" s="430">
        <v>0.5</v>
      </c>
      <c r="FK45" s="430">
        <v>0.66</v>
      </c>
      <c r="FL45" s="430" t="s">
        <v>8622</v>
      </c>
      <c r="FM45" s="430" t="s">
        <v>8623</v>
      </c>
      <c r="FN45" s="430">
        <v>2021</v>
      </c>
      <c r="FO45" s="430">
        <v>0.75</v>
      </c>
      <c r="FP45" s="430" t="s">
        <v>8624</v>
      </c>
      <c r="FQ45" s="430" t="s">
        <v>8623</v>
      </c>
      <c r="FR45" s="430" t="s">
        <v>8625</v>
      </c>
      <c r="FS45" s="430">
        <v>0</v>
      </c>
      <c r="FT45" s="430">
        <v>56804382.700000003</v>
      </c>
      <c r="FU45" s="430" t="s">
        <v>1045</v>
      </c>
      <c r="FV45" s="430" t="s">
        <v>1059</v>
      </c>
      <c r="FW45" s="430">
        <v>0</v>
      </c>
      <c r="FX45" s="430">
        <v>0.5</v>
      </c>
      <c r="FY45" s="430">
        <v>0</v>
      </c>
      <c r="FZ45" s="430" t="s">
        <v>1226</v>
      </c>
      <c r="GA45" s="430" t="s">
        <v>1226</v>
      </c>
      <c r="GB45" s="430" t="s">
        <v>1226</v>
      </c>
      <c r="GC45" s="430" t="s">
        <v>1226</v>
      </c>
      <c r="GD45" s="430" t="s">
        <v>1226</v>
      </c>
      <c r="GE45" s="430" t="s">
        <v>1226</v>
      </c>
      <c r="GF45" s="430">
        <v>1</v>
      </c>
      <c r="GG45" s="430">
        <v>1</v>
      </c>
      <c r="GH45" s="430">
        <v>1</v>
      </c>
      <c r="GI45" s="430" t="s">
        <v>1226</v>
      </c>
      <c r="GJ45" s="430" t="s">
        <v>1226</v>
      </c>
      <c r="GK45" s="430" t="s">
        <v>1226</v>
      </c>
      <c r="GL45" s="430" t="s">
        <v>8626</v>
      </c>
      <c r="GM45" s="430">
        <v>1</v>
      </c>
      <c r="GN45" s="430">
        <v>1</v>
      </c>
      <c r="GO45" s="430">
        <v>1</v>
      </c>
      <c r="GP45" s="430">
        <v>1</v>
      </c>
      <c r="GQ45" s="430">
        <v>1</v>
      </c>
      <c r="GR45" s="430" t="s">
        <v>1226</v>
      </c>
      <c r="GS45" s="430" t="s">
        <v>8626</v>
      </c>
      <c r="GT45" s="430">
        <v>1</v>
      </c>
      <c r="GU45" s="430">
        <v>1</v>
      </c>
      <c r="GV45" s="430">
        <v>1</v>
      </c>
      <c r="GW45" s="430" t="s">
        <v>1226</v>
      </c>
      <c r="GX45" s="430" t="s">
        <v>1226</v>
      </c>
      <c r="GY45" s="430" t="s">
        <v>1226</v>
      </c>
      <c r="GZ45" s="430" t="s">
        <v>8626</v>
      </c>
      <c r="HA45" s="430">
        <v>1</v>
      </c>
      <c r="HB45" s="430" t="s">
        <v>1226</v>
      </c>
      <c r="HC45" s="430" t="s">
        <v>1226</v>
      </c>
      <c r="HD45" s="430" t="s">
        <v>1226</v>
      </c>
      <c r="HE45" s="430" t="s">
        <v>1226</v>
      </c>
      <c r="HF45" s="430">
        <v>1</v>
      </c>
      <c r="HG45" s="430" t="s">
        <v>8627</v>
      </c>
      <c r="HH45" s="430">
        <v>1</v>
      </c>
      <c r="HI45" s="430" t="s">
        <v>1226</v>
      </c>
      <c r="HJ45" s="430" t="s">
        <v>1226</v>
      </c>
      <c r="HK45" s="430" t="s">
        <v>1226</v>
      </c>
      <c r="HL45" s="430" t="s">
        <v>1226</v>
      </c>
      <c r="HM45" s="430">
        <v>1</v>
      </c>
      <c r="HN45" s="430" t="s">
        <v>8627</v>
      </c>
      <c r="HO45" s="430">
        <v>1</v>
      </c>
      <c r="HP45" s="430">
        <v>1</v>
      </c>
      <c r="HQ45" s="430">
        <v>1</v>
      </c>
      <c r="HR45" s="430" t="s">
        <v>1226</v>
      </c>
      <c r="HS45" s="430" t="s">
        <v>1226</v>
      </c>
      <c r="HT45" s="430" t="s">
        <v>1226</v>
      </c>
      <c r="HU45" s="430" t="s">
        <v>8628</v>
      </c>
      <c r="HV45" s="430">
        <v>1</v>
      </c>
      <c r="HW45" s="430">
        <v>1</v>
      </c>
      <c r="HX45" s="430" t="s">
        <v>1226</v>
      </c>
      <c r="HY45" s="430" t="s">
        <v>1226</v>
      </c>
      <c r="HZ45" s="430" t="s">
        <v>1226</v>
      </c>
      <c r="IA45" s="430" t="s">
        <v>1226</v>
      </c>
      <c r="IB45" s="430" t="s">
        <v>8629</v>
      </c>
      <c r="IC45" s="430">
        <v>0</v>
      </c>
      <c r="ID45" s="430" t="s">
        <v>1226</v>
      </c>
      <c r="IE45" s="430" t="s">
        <v>1226</v>
      </c>
      <c r="IF45" s="430" t="s">
        <v>1226</v>
      </c>
      <c r="IG45" s="430" t="s">
        <v>1226</v>
      </c>
      <c r="IH45" s="430" t="s">
        <v>1226</v>
      </c>
      <c r="II45" s="430" t="s">
        <v>1226</v>
      </c>
      <c r="IJ45" s="430" t="s">
        <v>1226</v>
      </c>
      <c r="IK45" s="430" t="s">
        <v>1226</v>
      </c>
      <c r="IL45" s="430">
        <v>1</v>
      </c>
      <c r="IM45" s="430">
        <v>1</v>
      </c>
      <c r="IN45" s="430">
        <v>1</v>
      </c>
      <c r="IO45" s="430" t="s">
        <v>1226</v>
      </c>
      <c r="IP45" s="430" t="s">
        <v>1226</v>
      </c>
      <c r="IQ45" s="430" t="s">
        <v>1226</v>
      </c>
      <c r="IR45" s="430" t="s">
        <v>1226</v>
      </c>
      <c r="IS45" s="430">
        <v>1</v>
      </c>
      <c r="IT45" s="430" t="s">
        <v>8627</v>
      </c>
      <c r="IU45" s="430">
        <v>1</v>
      </c>
      <c r="IV45" s="430">
        <v>1</v>
      </c>
      <c r="IW45" s="430">
        <v>1</v>
      </c>
      <c r="IX45" s="430" t="s">
        <v>1226</v>
      </c>
      <c r="IY45" s="430" t="s">
        <v>1226</v>
      </c>
      <c r="IZ45" s="430" t="s">
        <v>1226</v>
      </c>
      <c r="JA45" s="430" t="s">
        <v>1226</v>
      </c>
      <c r="JB45" s="430">
        <v>1</v>
      </c>
      <c r="JC45" s="430" t="s">
        <v>8627</v>
      </c>
      <c r="JD45" s="430">
        <v>1</v>
      </c>
      <c r="JE45" s="430">
        <v>1</v>
      </c>
      <c r="JF45" s="430">
        <v>1</v>
      </c>
      <c r="JG45" s="430" t="s">
        <v>1226</v>
      </c>
      <c r="JH45" s="430" t="s">
        <v>1226</v>
      </c>
      <c r="JI45" s="430" t="s">
        <v>1226</v>
      </c>
      <c r="JJ45" s="430" t="s">
        <v>1226</v>
      </c>
      <c r="JK45" s="430" t="s">
        <v>1226</v>
      </c>
      <c r="JL45" s="430" t="s">
        <v>8630</v>
      </c>
      <c r="JM45" s="430">
        <v>1</v>
      </c>
      <c r="JN45" s="430">
        <v>1</v>
      </c>
      <c r="JO45" s="430">
        <v>1</v>
      </c>
      <c r="JP45" s="430" t="s">
        <v>1226</v>
      </c>
      <c r="JQ45" s="430" t="s">
        <v>1226</v>
      </c>
      <c r="JR45" s="430" t="s">
        <v>1226</v>
      </c>
      <c r="JS45" s="430">
        <v>1</v>
      </c>
      <c r="JT45" s="430" t="s">
        <v>1226</v>
      </c>
      <c r="JU45" s="430" t="s">
        <v>1226</v>
      </c>
      <c r="JV45" s="430">
        <v>1</v>
      </c>
      <c r="JW45" s="430">
        <v>1</v>
      </c>
      <c r="JX45" s="430">
        <v>1</v>
      </c>
      <c r="JY45" s="430" t="s">
        <v>1226</v>
      </c>
      <c r="JZ45" s="430" t="s">
        <v>1226</v>
      </c>
      <c r="KA45" s="430" t="s">
        <v>1226</v>
      </c>
      <c r="KB45" s="430">
        <v>1</v>
      </c>
      <c r="KC45" s="430" t="s">
        <v>1226</v>
      </c>
      <c r="KD45" s="430" t="s">
        <v>8631</v>
      </c>
      <c r="KE45" s="430">
        <v>1</v>
      </c>
      <c r="KF45" s="430">
        <v>1</v>
      </c>
      <c r="KG45" s="430">
        <v>1</v>
      </c>
      <c r="KH45" s="430" t="s">
        <v>1226</v>
      </c>
      <c r="KI45" s="430" t="s">
        <v>1226</v>
      </c>
      <c r="KJ45" s="430" t="s">
        <v>1226</v>
      </c>
      <c r="KK45" s="430">
        <v>1</v>
      </c>
      <c r="KL45" s="430" t="s">
        <v>1226</v>
      </c>
      <c r="KM45" s="430" t="s">
        <v>1226</v>
      </c>
      <c r="KN45" s="430">
        <v>1</v>
      </c>
      <c r="KO45" s="430">
        <v>1</v>
      </c>
      <c r="KP45" s="430">
        <v>1</v>
      </c>
      <c r="KQ45" s="430">
        <v>1</v>
      </c>
      <c r="KR45" s="430">
        <v>1</v>
      </c>
      <c r="KS45" s="430" t="s">
        <v>1226</v>
      </c>
      <c r="KT45" s="430">
        <v>1</v>
      </c>
      <c r="KU45" s="430" t="s">
        <v>1226</v>
      </c>
      <c r="KV45" s="430" t="s">
        <v>8632</v>
      </c>
      <c r="KW45" s="430">
        <v>1</v>
      </c>
      <c r="KX45" s="430">
        <v>1</v>
      </c>
      <c r="KY45" s="430">
        <v>1</v>
      </c>
      <c r="KZ45" s="430" t="s">
        <v>1226</v>
      </c>
      <c r="LA45" s="430" t="s">
        <v>1226</v>
      </c>
      <c r="LB45" s="430" t="s">
        <v>1226</v>
      </c>
      <c r="LC45" s="430">
        <v>1</v>
      </c>
      <c r="LD45" s="430" t="s">
        <v>1226</v>
      </c>
      <c r="LE45" s="430" t="s">
        <v>8633</v>
      </c>
      <c r="LF45" s="430">
        <v>1</v>
      </c>
      <c r="LG45" s="430" t="s">
        <v>1226</v>
      </c>
      <c r="LH45" s="430" t="s">
        <v>1226</v>
      </c>
      <c r="LI45" s="430">
        <v>1</v>
      </c>
      <c r="LJ45" s="430" t="s">
        <v>1226</v>
      </c>
      <c r="LK45" s="430" t="s">
        <v>1226</v>
      </c>
      <c r="LL45" s="430" t="s">
        <v>1226</v>
      </c>
      <c r="LM45" s="430" t="s">
        <v>1226</v>
      </c>
      <c r="LN45" s="430" t="s">
        <v>8634</v>
      </c>
      <c r="LO45" s="430">
        <v>1</v>
      </c>
      <c r="LP45" s="430">
        <v>1</v>
      </c>
      <c r="LQ45" s="430">
        <v>1</v>
      </c>
      <c r="LR45" s="430" t="s">
        <v>1226</v>
      </c>
      <c r="LS45" s="430" t="s">
        <v>1226</v>
      </c>
      <c r="LT45" s="430" t="s">
        <v>1226</v>
      </c>
      <c r="LU45" s="430" t="s">
        <v>1226</v>
      </c>
      <c r="LV45" s="430" t="s">
        <v>1226</v>
      </c>
      <c r="LW45" s="430" t="s">
        <v>1226</v>
      </c>
      <c r="LX45" s="430">
        <v>1</v>
      </c>
      <c r="LY45" s="430">
        <v>1</v>
      </c>
      <c r="LZ45" s="430">
        <v>1</v>
      </c>
      <c r="MA45" s="430">
        <v>1</v>
      </c>
      <c r="MB45" s="430">
        <v>1</v>
      </c>
      <c r="MC45" s="430" t="s">
        <v>1226</v>
      </c>
      <c r="MD45" s="430" t="s">
        <v>1226</v>
      </c>
      <c r="ME45" s="430" t="s">
        <v>1226</v>
      </c>
      <c r="MF45" s="430" t="s">
        <v>1226</v>
      </c>
      <c r="MG45" s="430">
        <v>5</v>
      </c>
      <c r="MH45" s="444">
        <v>816.21880666313871</v>
      </c>
      <c r="MI45" s="444">
        <v>163.24376133262774</v>
      </c>
      <c r="MJ45" s="430">
        <v>5</v>
      </c>
      <c r="MK45" s="444">
        <v>1504.5474115302686</v>
      </c>
      <c r="ML45" s="444">
        <v>300.90948230605375</v>
      </c>
      <c r="MM45" s="430">
        <v>3</v>
      </c>
      <c r="MN45" s="444">
        <v>1745</v>
      </c>
      <c r="MO45" s="444">
        <v>581.66666666666663</v>
      </c>
      <c r="MP45" s="430">
        <v>3</v>
      </c>
      <c r="MQ45" s="444">
        <v>2031</v>
      </c>
      <c r="MR45" s="444">
        <v>677</v>
      </c>
      <c r="MS45" s="430">
        <v>3</v>
      </c>
      <c r="MT45" s="443">
        <v>658.043857</v>
      </c>
      <c r="MU45" s="443">
        <v>219.34795233333332</v>
      </c>
      <c r="MV45" s="430">
        <v>3</v>
      </c>
      <c r="MW45" s="444">
        <v>56.804381999999997</v>
      </c>
      <c r="MX45" s="444">
        <v>18.934794</v>
      </c>
      <c r="MY45" s="430">
        <v>1</v>
      </c>
      <c r="MZ45" s="430" t="s">
        <v>8635</v>
      </c>
      <c r="NA45" s="430">
        <v>1</v>
      </c>
      <c r="NB45" s="430" t="s">
        <v>8636</v>
      </c>
      <c r="NC45" s="430">
        <v>1</v>
      </c>
      <c r="ND45" s="430" t="s">
        <v>8637</v>
      </c>
      <c r="NE45" s="430">
        <v>1</v>
      </c>
      <c r="NF45" s="430" t="s">
        <v>8638</v>
      </c>
      <c r="NG45" s="430">
        <v>1</v>
      </c>
      <c r="NH45" s="430" t="s">
        <v>8639</v>
      </c>
      <c r="NI45" s="430">
        <v>1</v>
      </c>
      <c r="NJ45" s="430" t="s">
        <v>8640</v>
      </c>
      <c r="NK45" s="430">
        <v>1</v>
      </c>
      <c r="NL45" s="430" t="s">
        <v>8641</v>
      </c>
      <c r="NM45" s="430">
        <v>1</v>
      </c>
      <c r="NN45" s="430" t="s">
        <v>8642</v>
      </c>
      <c r="NO45" s="430">
        <v>1</v>
      </c>
      <c r="NP45" s="430" t="s">
        <v>8643</v>
      </c>
      <c r="NQ45" s="430">
        <v>0</v>
      </c>
      <c r="NR45" s="430" t="s">
        <v>1226</v>
      </c>
      <c r="NS45" s="430" t="s">
        <v>1226</v>
      </c>
      <c r="NT45" s="430" t="s">
        <v>1226</v>
      </c>
      <c r="NU45" s="430">
        <v>0</v>
      </c>
      <c r="NV45" s="430" t="s">
        <v>8644</v>
      </c>
      <c r="NW45" s="430" t="s">
        <v>8645</v>
      </c>
      <c r="NX45" s="430" t="s">
        <v>1226</v>
      </c>
      <c r="NY45" s="430" t="s">
        <v>1226</v>
      </c>
      <c r="NZ45" s="430" t="s">
        <v>1226</v>
      </c>
      <c r="OA45" s="430" t="s">
        <v>1226</v>
      </c>
      <c r="OB45" s="430">
        <v>1</v>
      </c>
      <c r="OC45" s="430">
        <v>1</v>
      </c>
      <c r="OD45" s="430">
        <v>1</v>
      </c>
      <c r="OE45" s="430">
        <v>60</v>
      </c>
      <c r="OF45" s="430">
        <v>2025</v>
      </c>
      <c r="OG45" s="430">
        <v>36</v>
      </c>
      <c r="OH45" s="430">
        <v>2025</v>
      </c>
      <c r="OI45" s="430">
        <v>60</v>
      </c>
      <c r="OJ45" s="430">
        <v>2025</v>
      </c>
      <c r="OK45" s="430" t="s">
        <v>8646</v>
      </c>
      <c r="OL45" s="430" t="s">
        <v>8647</v>
      </c>
      <c r="OM45" s="430" t="s">
        <v>8648</v>
      </c>
      <c r="ON45" s="430" t="s">
        <v>8649</v>
      </c>
      <c r="OO45" s="430" t="s">
        <v>8650</v>
      </c>
      <c r="OP45" s="430" t="s">
        <v>8649</v>
      </c>
      <c r="OQ45" s="430" t="s">
        <v>8651</v>
      </c>
      <c r="OR45" s="430" t="s">
        <v>8652</v>
      </c>
      <c r="OS45" s="430" t="s">
        <v>8653</v>
      </c>
      <c r="OT45" s="430">
        <v>1</v>
      </c>
      <c r="OU45" s="430">
        <v>1</v>
      </c>
      <c r="OV45" s="430">
        <v>1</v>
      </c>
      <c r="OW45" s="430">
        <v>1</v>
      </c>
      <c r="OX45" s="430" t="s">
        <v>1226</v>
      </c>
      <c r="OY45" s="430">
        <v>0</v>
      </c>
      <c r="OZ45" s="430" t="s">
        <v>8654</v>
      </c>
      <c r="PA45" s="430" t="s">
        <v>8655</v>
      </c>
      <c r="PB45" s="430" t="s">
        <v>8656</v>
      </c>
      <c r="PC45" s="430">
        <v>1</v>
      </c>
      <c r="PD45" s="430">
        <v>1</v>
      </c>
      <c r="PE45" s="430">
        <v>0</v>
      </c>
      <c r="PF45" s="430">
        <v>1</v>
      </c>
      <c r="PG45" s="430">
        <v>1</v>
      </c>
      <c r="PH45" s="430">
        <v>0</v>
      </c>
      <c r="PI45" s="430">
        <v>1</v>
      </c>
      <c r="PJ45" s="430">
        <v>1</v>
      </c>
      <c r="PK45" s="430">
        <v>0</v>
      </c>
      <c r="PL45" s="430">
        <v>1</v>
      </c>
      <c r="PM45" s="430">
        <v>1</v>
      </c>
      <c r="PN45" s="430">
        <v>0</v>
      </c>
      <c r="PO45" s="430">
        <v>1</v>
      </c>
      <c r="PP45" s="430">
        <v>1</v>
      </c>
      <c r="PQ45" s="430">
        <v>1</v>
      </c>
      <c r="PR45" s="430">
        <v>0</v>
      </c>
      <c r="PS45" s="430">
        <v>0</v>
      </c>
      <c r="PT45" s="430">
        <v>0</v>
      </c>
      <c r="PU45" s="430">
        <v>20</v>
      </c>
      <c r="PV45" s="430">
        <v>2020</v>
      </c>
      <c r="PW45" s="430" t="s">
        <v>1101</v>
      </c>
      <c r="PX45" s="430" t="s">
        <v>1226</v>
      </c>
      <c r="PY45" s="430">
        <v>20</v>
      </c>
      <c r="PZ45" s="430">
        <v>2020</v>
      </c>
      <c r="QA45" s="430">
        <v>20</v>
      </c>
      <c r="QB45" s="430">
        <v>2021</v>
      </c>
      <c r="QC45" s="430" t="s">
        <v>1101</v>
      </c>
      <c r="QD45" s="430" t="s">
        <v>1226</v>
      </c>
      <c r="QE45" s="430">
        <v>20</v>
      </c>
      <c r="QF45" s="430">
        <v>2021</v>
      </c>
      <c r="QG45" s="430" t="s">
        <v>8657</v>
      </c>
      <c r="QH45" s="430" t="s">
        <v>1226</v>
      </c>
      <c r="QI45" s="430" t="s">
        <v>8658</v>
      </c>
      <c r="QJ45" s="430">
        <v>1</v>
      </c>
      <c r="QK45" s="430">
        <v>1</v>
      </c>
      <c r="QL45" s="430">
        <v>1</v>
      </c>
      <c r="QM45" s="430">
        <v>78.2</v>
      </c>
      <c r="QN45" s="430">
        <v>2025</v>
      </c>
      <c r="QO45" s="430">
        <v>0.80300000000000005</v>
      </c>
      <c r="QP45" s="430">
        <v>2025</v>
      </c>
      <c r="QQ45" s="430">
        <v>77.59</v>
      </c>
      <c r="QR45" s="430">
        <v>2025</v>
      </c>
      <c r="QS45" s="430" t="s">
        <v>8659</v>
      </c>
      <c r="QT45" s="430" t="s">
        <v>8660</v>
      </c>
      <c r="QU45" s="430" t="s">
        <v>8661</v>
      </c>
      <c r="QV45" s="430" t="s">
        <v>8626</v>
      </c>
      <c r="QW45" s="430" t="s">
        <v>8626</v>
      </c>
      <c r="QX45" s="430" t="s">
        <v>8626</v>
      </c>
      <c r="QY45" s="430" t="s">
        <v>8662</v>
      </c>
      <c r="QZ45" s="430" t="s">
        <v>8663</v>
      </c>
      <c r="RA45" s="430" t="s">
        <v>8664</v>
      </c>
      <c r="RB45" s="430">
        <v>1</v>
      </c>
      <c r="RC45" s="430">
        <v>1</v>
      </c>
      <c r="RD45" s="430">
        <v>1</v>
      </c>
      <c r="RE45" s="430" t="s">
        <v>8665</v>
      </c>
      <c r="RF45" s="430" t="s">
        <v>8666</v>
      </c>
      <c r="RG45" s="430" t="s">
        <v>8666</v>
      </c>
      <c r="RH45" s="430">
        <v>0</v>
      </c>
      <c r="RI45" s="430" t="s">
        <v>1226</v>
      </c>
      <c r="RJ45" s="430">
        <v>1</v>
      </c>
      <c r="RK45" s="430" t="s">
        <v>8667</v>
      </c>
      <c r="RL45" s="430">
        <v>1</v>
      </c>
      <c r="RM45" s="430" t="s">
        <v>8668</v>
      </c>
      <c r="RN45" s="430">
        <v>0</v>
      </c>
      <c r="RO45" s="430" t="s">
        <v>1226</v>
      </c>
      <c r="RP45" s="430">
        <v>1</v>
      </c>
      <c r="RQ45" s="430" t="s">
        <v>8669</v>
      </c>
      <c r="RR45" s="430">
        <v>0</v>
      </c>
      <c r="RS45" s="430" t="s">
        <v>8670</v>
      </c>
      <c r="RT45" s="430">
        <v>0</v>
      </c>
      <c r="RU45" s="430" t="s">
        <v>1226</v>
      </c>
      <c r="RV45" s="430">
        <v>0</v>
      </c>
      <c r="RW45" s="430" t="s">
        <v>8671</v>
      </c>
      <c r="RX45" s="430">
        <v>1</v>
      </c>
      <c r="RY45" s="430" t="s">
        <v>8672</v>
      </c>
      <c r="RZ45" s="430">
        <v>0</v>
      </c>
      <c r="SA45" s="430" t="s">
        <v>1226</v>
      </c>
      <c r="SB45" s="430">
        <v>0</v>
      </c>
      <c r="SC45" s="430" t="s">
        <v>1683</v>
      </c>
      <c r="SD45" s="430">
        <v>1</v>
      </c>
      <c r="SE45" s="430" t="s">
        <v>8673</v>
      </c>
      <c r="SF45" s="430">
        <v>0</v>
      </c>
      <c r="SG45" s="430" t="s">
        <v>1226</v>
      </c>
      <c r="SH45" s="430">
        <v>1</v>
      </c>
      <c r="SI45" s="430" t="s">
        <v>8674</v>
      </c>
      <c r="SJ45" s="430">
        <v>1</v>
      </c>
      <c r="SK45" s="430" t="s">
        <v>8675</v>
      </c>
      <c r="SL45" s="430">
        <v>1</v>
      </c>
      <c r="SM45" s="430" t="s">
        <v>8676</v>
      </c>
      <c r="SN45" s="430">
        <v>1</v>
      </c>
      <c r="SO45" s="430" t="s">
        <v>8676</v>
      </c>
      <c r="SP45" s="430">
        <v>1</v>
      </c>
      <c r="SQ45" s="430" t="s">
        <v>8676</v>
      </c>
      <c r="SR45" s="430">
        <v>55.7</v>
      </c>
      <c r="SS45" s="430">
        <v>2020</v>
      </c>
      <c r="ST45" s="430">
        <v>58.9</v>
      </c>
      <c r="SU45" s="430">
        <v>2020</v>
      </c>
      <c r="SV45" s="430">
        <v>54.88</v>
      </c>
      <c r="SW45" s="430">
        <v>2020</v>
      </c>
      <c r="SX45" s="430" t="s">
        <v>8677</v>
      </c>
      <c r="SY45" s="430" t="s">
        <v>1226</v>
      </c>
      <c r="SZ45" s="430" t="s">
        <v>8677</v>
      </c>
      <c r="TA45" s="430" t="s">
        <v>1226</v>
      </c>
      <c r="TB45" s="430" t="s">
        <v>8677</v>
      </c>
      <c r="TC45" s="430" t="s">
        <v>1226</v>
      </c>
      <c r="TD45" s="430" t="s">
        <v>8626</v>
      </c>
      <c r="TE45" s="430" t="s">
        <v>8626</v>
      </c>
      <c r="TF45" s="430" t="s">
        <v>8626</v>
      </c>
      <c r="TG45" s="430">
        <v>1</v>
      </c>
      <c r="TH45" s="430">
        <v>0</v>
      </c>
      <c r="TI45" s="430">
        <v>0</v>
      </c>
      <c r="TJ45" s="430">
        <v>58</v>
      </c>
      <c r="TK45" s="430">
        <v>2025</v>
      </c>
      <c r="TL45" s="430" t="s">
        <v>1226</v>
      </c>
      <c r="TM45" s="430" t="s">
        <v>1226</v>
      </c>
      <c r="TN45" s="430" t="s">
        <v>1226</v>
      </c>
      <c r="TO45" s="430" t="s">
        <v>1226</v>
      </c>
      <c r="TP45" s="430" t="s">
        <v>8678</v>
      </c>
      <c r="TQ45" s="430" t="s">
        <v>1226</v>
      </c>
      <c r="TR45" s="430" t="s">
        <v>1226</v>
      </c>
      <c r="TS45" s="430" t="s">
        <v>8679</v>
      </c>
      <c r="TT45" s="430" t="s">
        <v>1226</v>
      </c>
      <c r="TU45" s="430" t="s">
        <v>1226</v>
      </c>
      <c r="TV45" s="430" t="s">
        <v>8680</v>
      </c>
      <c r="TW45" s="430" t="s">
        <v>1226</v>
      </c>
      <c r="TX45" s="430" t="s">
        <v>1226</v>
      </c>
      <c r="TY45" s="430">
        <v>1</v>
      </c>
      <c r="TZ45" s="430">
        <v>1</v>
      </c>
      <c r="UA45" s="430">
        <v>1</v>
      </c>
      <c r="UB45" s="430">
        <v>1</v>
      </c>
      <c r="UC45" s="430">
        <v>1</v>
      </c>
      <c r="UD45" s="430">
        <v>1</v>
      </c>
      <c r="UE45" s="430">
        <v>8</v>
      </c>
      <c r="UF45" s="430">
        <v>2020</v>
      </c>
      <c r="UG45" s="430" t="s">
        <v>1226</v>
      </c>
      <c r="UH45" s="430" t="s">
        <v>1226</v>
      </c>
      <c r="UI45" s="430" t="s">
        <v>1226</v>
      </c>
      <c r="UJ45" s="430" t="s">
        <v>1226</v>
      </c>
      <c r="UK45" s="430" t="s">
        <v>5096</v>
      </c>
      <c r="UL45" s="430" t="s">
        <v>1226</v>
      </c>
      <c r="UM45" s="430" t="s">
        <v>1226</v>
      </c>
      <c r="UN45" s="430" t="s">
        <v>1226</v>
      </c>
      <c r="UO45" s="430" t="s">
        <v>1226</v>
      </c>
      <c r="UP45" s="430" t="s">
        <v>1226</v>
      </c>
      <c r="UQ45" s="430" t="s">
        <v>1226</v>
      </c>
      <c r="UR45" s="430" t="s">
        <v>1226</v>
      </c>
      <c r="US45" s="430" t="s">
        <v>1226</v>
      </c>
      <c r="UT45" s="430">
        <v>1</v>
      </c>
      <c r="UU45" s="430">
        <v>22</v>
      </c>
      <c r="UV45" s="430">
        <v>2020</v>
      </c>
      <c r="UW45" s="430" t="s">
        <v>8681</v>
      </c>
      <c r="UX45" s="430" t="s">
        <v>8682</v>
      </c>
      <c r="UY45" s="430">
        <v>22</v>
      </c>
      <c r="UZ45" s="430">
        <v>2020</v>
      </c>
      <c r="VA45" s="430" t="s">
        <v>1101</v>
      </c>
      <c r="VB45" s="430" t="s">
        <v>1226</v>
      </c>
      <c r="VC45" s="430" t="s">
        <v>1226</v>
      </c>
      <c r="VD45" s="430">
        <v>1</v>
      </c>
      <c r="VE45" s="430" t="s">
        <v>8683</v>
      </c>
      <c r="VF45" s="430">
        <v>2025</v>
      </c>
      <c r="VG45" s="430" t="s">
        <v>8684</v>
      </c>
      <c r="VH45" s="430" t="s">
        <v>8685</v>
      </c>
      <c r="VI45" s="430" t="s">
        <v>8686</v>
      </c>
      <c r="VJ45" s="430">
        <v>2020</v>
      </c>
      <c r="VK45" s="430" t="s">
        <v>8687</v>
      </c>
      <c r="VL45" s="430" t="s">
        <v>1226</v>
      </c>
      <c r="VM45" s="430" t="s">
        <v>1226</v>
      </c>
      <c r="VN45" s="430">
        <v>0</v>
      </c>
      <c r="VO45" s="430" t="s">
        <v>1226</v>
      </c>
      <c r="VP45" s="430" t="s">
        <v>1226</v>
      </c>
      <c r="VQ45" s="430" t="s">
        <v>1226</v>
      </c>
      <c r="VR45" s="430" t="s">
        <v>1226</v>
      </c>
      <c r="VS45" s="430">
        <v>0</v>
      </c>
      <c r="VT45" s="430" t="s">
        <v>1226</v>
      </c>
      <c r="VU45" s="430" t="s">
        <v>1226</v>
      </c>
      <c r="VV45" s="430" t="s">
        <v>1226</v>
      </c>
      <c r="VW45" s="430" t="s">
        <v>1226</v>
      </c>
      <c r="VX45" s="430">
        <v>0</v>
      </c>
      <c r="VY45" s="430" t="s">
        <v>1226</v>
      </c>
      <c r="VZ45" s="430" t="s">
        <v>1226</v>
      </c>
      <c r="WA45" s="430" t="s">
        <v>1226</v>
      </c>
      <c r="WB45" s="430" t="s">
        <v>1226</v>
      </c>
      <c r="WC45" s="430">
        <v>0</v>
      </c>
      <c r="WD45" s="430" t="s">
        <v>1226</v>
      </c>
      <c r="WE45" s="430" t="s">
        <v>1226</v>
      </c>
      <c r="WF45" s="430" t="s">
        <v>1226</v>
      </c>
      <c r="WG45" s="430" t="s">
        <v>1226</v>
      </c>
      <c r="WH45" s="430">
        <v>0</v>
      </c>
      <c r="WI45" s="430" t="s">
        <v>1226</v>
      </c>
      <c r="WJ45" s="430" t="s">
        <v>1226</v>
      </c>
      <c r="WK45" s="430" t="s">
        <v>1226</v>
      </c>
      <c r="WL45" s="430" t="s">
        <v>1226</v>
      </c>
      <c r="WM45" s="430">
        <v>0</v>
      </c>
      <c r="WN45" s="430" t="s">
        <v>1226</v>
      </c>
      <c r="WO45" s="430" t="s">
        <v>1226</v>
      </c>
      <c r="WP45" s="430" t="s">
        <v>1226</v>
      </c>
      <c r="WQ45" s="430" t="s">
        <v>1226</v>
      </c>
      <c r="WR45" s="430">
        <v>1</v>
      </c>
      <c r="WS45" s="430">
        <v>16</v>
      </c>
      <c r="WT45" s="430">
        <v>2020</v>
      </c>
      <c r="WU45" s="430" t="s">
        <v>8688</v>
      </c>
      <c r="WV45" s="430" t="s">
        <v>8689</v>
      </c>
      <c r="WW45" s="430">
        <v>0</v>
      </c>
      <c r="WX45" s="430" t="s">
        <v>1226</v>
      </c>
      <c r="WY45" s="430" t="s">
        <v>1226</v>
      </c>
      <c r="WZ45" s="430" t="s">
        <v>1226</v>
      </c>
      <c r="XA45" s="430" t="s">
        <v>1226</v>
      </c>
      <c r="XB45" s="430">
        <v>1</v>
      </c>
      <c r="XC45" s="430">
        <v>80</v>
      </c>
      <c r="XD45" s="430">
        <v>2025</v>
      </c>
      <c r="XE45" s="430" t="s">
        <v>8690</v>
      </c>
      <c r="XF45" s="430" t="s">
        <v>8689</v>
      </c>
      <c r="XG45" s="430">
        <v>40</v>
      </c>
      <c r="XH45" s="430">
        <v>2020</v>
      </c>
      <c r="XI45" s="430" t="s">
        <v>5096</v>
      </c>
      <c r="XJ45" s="430">
        <v>2021</v>
      </c>
      <c r="XK45" s="430" t="s">
        <v>1226</v>
      </c>
      <c r="XL45" s="430">
        <v>1</v>
      </c>
      <c r="XM45" s="430">
        <v>2</v>
      </c>
      <c r="XN45" s="430">
        <v>1</v>
      </c>
      <c r="XO45" s="430">
        <v>2</v>
      </c>
      <c r="XP45" s="430">
        <v>1</v>
      </c>
      <c r="XQ45" s="430">
        <v>2</v>
      </c>
      <c r="XR45" s="430" t="s">
        <v>8691</v>
      </c>
      <c r="XS45" s="430" t="s">
        <v>1226</v>
      </c>
      <c r="XT45" s="430">
        <v>0</v>
      </c>
      <c r="XU45" s="430" t="s">
        <v>1226</v>
      </c>
      <c r="XV45" s="430">
        <v>0</v>
      </c>
      <c r="XW45" s="430" t="s">
        <v>1226</v>
      </c>
      <c r="XX45" s="430">
        <v>0</v>
      </c>
      <c r="XY45" s="430" t="s">
        <v>1226</v>
      </c>
      <c r="XZ45" s="430" t="s">
        <v>1226</v>
      </c>
      <c r="YA45" s="430" t="s">
        <v>1226</v>
      </c>
      <c r="YB45" s="430">
        <v>0</v>
      </c>
      <c r="YC45" s="430" t="s">
        <v>1226</v>
      </c>
      <c r="YD45" s="430">
        <v>0</v>
      </c>
      <c r="YE45" s="430" t="s">
        <v>1226</v>
      </c>
      <c r="YF45" s="430">
        <v>0</v>
      </c>
      <c r="YG45" s="430" t="s">
        <v>1226</v>
      </c>
      <c r="YH45" s="430" t="s">
        <v>1226</v>
      </c>
      <c r="YI45" s="430" t="s">
        <v>1226</v>
      </c>
      <c r="YJ45" s="430">
        <v>0</v>
      </c>
      <c r="YK45" s="430" t="s">
        <v>1226</v>
      </c>
      <c r="YL45" s="430">
        <v>0</v>
      </c>
      <c r="YM45" s="430" t="s">
        <v>1226</v>
      </c>
      <c r="YN45" s="430">
        <v>0</v>
      </c>
      <c r="YO45" s="430" t="s">
        <v>1226</v>
      </c>
      <c r="YP45" s="430" t="s">
        <v>1226</v>
      </c>
      <c r="YQ45" s="430" t="s">
        <v>1226</v>
      </c>
      <c r="YR45" s="430">
        <v>1</v>
      </c>
      <c r="YS45" s="430" t="s">
        <v>1226</v>
      </c>
      <c r="YT45" s="430" t="s">
        <v>1226</v>
      </c>
      <c r="YU45" s="430" t="s">
        <v>1226</v>
      </c>
      <c r="YV45" s="430" t="s">
        <v>1226</v>
      </c>
      <c r="YW45" s="430" t="s">
        <v>1226</v>
      </c>
      <c r="YX45" s="430" t="s">
        <v>1226</v>
      </c>
      <c r="YY45" s="430" t="s">
        <v>1226</v>
      </c>
      <c r="YZ45" s="430">
        <v>0</v>
      </c>
      <c r="ZA45" s="430" t="s">
        <v>1226</v>
      </c>
      <c r="ZB45" s="430">
        <v>0</v>
      </c>
      <c r="ZC45" s="430" t="s">
        <v>1226</v>
      </c>
      <c r="ZD45" s="430">
        <v>0</v>
      </c>
      <c r="ZE45" s="430" t="s">
        <v>1226</v>
      </c>
      <c r="ZF45" s="430" t="s">
        <v>1226</v>
      </c>
      <c r="ZG45" s="430">
        <v>1</v>
      </c>
      <c r="ZH45" s="430">
        <v>2</v>
      </c>
      <c r="ZI45" s="430">
        <v>0</v>
      </c>
      <c r="ZJ45" s="430" t="s">
        <v>1226</v>
      </c>
      <c r="ZK45" s="430">
        <v>1</v>
      </c>
      <c r="ZL45" s="430">
        <v>2</v>
      </c>
      <c r="ZM45" s="430" t="s">
        <v>8692</v>
      </c>
      <c r="ZN45" s="430">
        <v>0</v>
      </c>
      <c r="ZO45" s="430" t="s">
        <v>1226</v>
      </c>
      <c r="ZP45" s="430">
        <v>0</v>
      </c>
      <c r="ZQ45" s="430" t="s">
        <v>1226</v>
      </c>
      <c r="ZR45" s="430">
        <v>0</v>
      </c>
      <c r="ZS45" s="430" t="s">
        <v>1226</v>
      </c>
      <c r="ZT45" s="430" t="s">
        <v>8693</v>
      </c>
      <c r="ZU45" s="430">
        <v>0</v>
      </c>
      <c r="ZV45" s="430" t="s">
        <v>1226</v>
      </c>
      <c r="ZW45" s="430">
        <v>0</v>
      </c>
      <c r="ZX45" s="430" t="s">
        <v>1226</v>
      </c>
      <c r="ZY45" s="430">
        <v>0</v>
      </c>
      <c r="ZZ45" s="430" t="s">
        <v>1226</v>
      </c>
      <c r="AAA45" s="430" t="s">
        <v>1226</v>
      </c>
      <c r="AAB45" s="430" t="s">
        <v>1226</v>
      </c>
      <c r="AAC45" s="430">
        <v>0</v>
      </c>
      <c r="AAD45" s="430" t="s">
        <v>1226</v>
      </c>
      <c r="AAE45" s="430">
        <v>0</v>
      </c>
      <c r="AAF45" s="430" t="s">
        <v>1226</v>
      </c>
      <c r="AAG45" s="430">
        <v>0</v>
      </c>
      <c r="AAH45" s="430" t="s">
        <v>1226</v>
      </c>
      <c r="AAI45" s="430" t="s">
        <v>1226</v>
      </c>
      <c r="AAJ45" s="430" t="s">
        <v>1226</v>
      </c>
      <c r="AAK45" s="430">
        <v>0</v>
      </c>
      <c r="AAL45" s="430" t="s">
        <v>1226</v>
      </c>
      <c r="AAM45" s="430">
        <v>0</v>
      </c>
      <c r="AAN45" s="430" t="s">
        <v>1226</v>
      </c>
      <c r="AAO45" s="430">
        <v>0</v>
      </c>
      <c r="AAP45" s="430" t="s">
        <v>1226</v>
      </c>
      <c r="AAQ45" s="430" t="s">
        <v>1226</v>
      </c>
      <c r="AAR45" s="430" t="s">
        <v>1226</v>
      </c>
      <c r="AAS45" s="430">
        <v>0</v>
      </c>
      <c r="AAT45" s="430" t="s">
        <v>1226</v>
      </c>
      <c r="AAU45" s="430">
        <v>0</v>
      </c>
      <c r="AAV45" s="430" t="s">
        <v>1226</v>
      </c>
      <c r="AAW45" s="430">
        <v>0</v>
      </c>
      <c r="AAX45" s="430" t="s">
        <v>1226</v>
      </c>
      <c r="AAY45" s="430" t="s">
        <v>1226</v>
      </c>
      <c r="AAZ45" s="430" t="s">
        <v>1226</v>
      </c>
      <c r="ABA45" s="430">
        <v>1</v>
      </c>
      <c r="ABB45" s="430" t="s">
        <v>1226</v>
      </c>
      <c r="ABC45" s="430" t="s">
        <v>1226</v>
      </c>
      <c r="ABD45" s="430" t="s">
        <v>1226</v>
      </c>
      <c r="ABE45" s="430" t="s">
        <v>1226</v>
      </c>
      <c r="ABF45" s="430" t="s">
        <v>1226</v>
      </c>
      <c r="ABG45" s="430" t="s">
        <v>1226</v>
      </c>
      <c r="ABH45" s="430" t="s">
        <v>1226</v>
      </c>
      <c r="ABI45" s="430" t="s">
        <v>4028</v>
      </c>
      <c r="ABJ45" s="430">
        <v>2</v>
      </c>
      <c r="ABK45" s="430">
        <v>2</v>
      </c>
      <c r="ABL45" s="430">
        <v>2</v>
      </c>
      <c r="ABM45" s="430">
        <v>3</v>
      </c>
      <c r="ABN45" s="430">
        <v>2</v>
      </c>
      <c r="ABO45" s="430">
        <v>3</v>
      </c>
      <c r="ABP45" s="430">
        <v>3</v>
      </c>
      <c r="ABQ45" s="430">
        <v>2</v>
      </c>
      <c r="ABR45" s="430" t="s">
        <v>8694</v>
      </c>
      <c r="ABS45" s="430">
        <v>3</v>
      </c>
      <c r="ABT45" s="430">
        <v>3</v>
      </c>
      <c r="ABU45" s="430">
        <v>3</v>
      </c>
      <c r="ABV45" s="430">
        <v>2</v>
      </c>
      <c r="ABW45" s="430">
        <v>3</v>
      </c>
      <c r="ABX45" s="430">
        <v>2</v>
      </c>
      <c r="ABY45" s="430">
        <v>2</v>
      </c>
      <c r="ABZ45" s="430">
        <v>2</v>
      </c>
      <c r="ACA45" s="430" t="s">
        <v>24</v>
      </c>
      <c r="ACB45" s="430">
        <v>1</v>
      </c>
      <c r="ACC45" s="430">
        <v>1</v>
      </c>
      <c r="ACD45" s="430">
        <v>1</v>
      </c>
      <c r="ACE45" s="430">
        <v>1</v>
      </c>
      <c r="ACF45" s="430">
        <v>1</v>
      </c>
      <c r="ACG45" s="430">
        <v>2</v>
      </c>
      <c r="ACH45" s="430">
        <v>1</v>
      </c>
      <c r="ACI45" s="430">
        <v>3</v>
      </c>
      <c r="ACJ45" s="430" t="s">
        <v>68</v>
      </c>
      <c r="ACK45" s="430">
        <v>2</v>
      </c>
      <c r="ACL45" s="430">
        <v>2</v>
      </c>
      <c r="ACM45" s="430">
        <v>2</v>
      </c>
      <c r="ACN45" s="430">
        <v>2</v>
      </c>
      <c r="ACO45" s="430">
        <v>2</v>
      </c>
      <c r="ACP45" s="430">
        <v>2</v>
      </c>
      <c r="ACQ45" s="430">
        <v>2</v>
      </c>
      <c r="ACR45" s="430">
        <v>2</v>
      </c>
      <c r="ACS45" s="430" t="s">
        <v>8695</v>
      </c>
      <c r="ACT45" s="430">
        <v>1</v>
      </c>
      <c r="ACU45" s="430">
        <v>1</v>
      </c>
      <c r="ACV45" s="430">
        <v>1</v>
      </c>
      <c r="ACW45" s="430">
        <v>2</v>
      </c>
      <c r="ACX45" s="430">
        <v>2</v>
      </c>
      <c r="ACY45" s="430">
        <v>1</v>
      </c>
      <c r="ACZ45" s="430">
        <v>1</v>
      </c>
      <c r="ADA45" s="430">
        <v>1</v>
      </c>
      <c r="ADB45" s="430" t="s">
        <v>1226</v>
      </c>
      <c r="ADC45" s="430" t="s">
        <v>1226</v>
      </c>
      <c r="ADD45" s="430" t="s">
        <v>1226</v>
      </c>
      <c r="ADE45" s="430" t="s">
        <v>1226</v>
      </c>
      <c r="ADF45" s="430" t="s">
        <v>1226</v>
      </c>
      <c r="ADG45" s="430" t="s">
        <v>1226</v>
      </c>
      <c r="ADH45" s="430" t="s">
        <v>1226</v>
      </c>
      <c r="ADI45" s="430" t="s">
        <v>1226</v>
      </c>
      <c r="ADJ45" s="430" t="s">
        <v>1226</v>
      </c>
      <c r="ADK45" s="430" t="s">
        <v>1226</v>
      </c>
      <c r="ADL45" s="430" t="s">
        <v>1226</v>
      </c>
      <c r="ADM45" s="430" t="s">
        <v>1226</v>
      </c>
      <c r="ADN45" s="430" t="s">
        <v>1226</v>
      </c>
      <c r="ADO45" s="430" t="s">
        <v>1226</v>
      </c>
      <c r="ADP45" s="430" t="s">
        <v>1226</v>
      </c>
      <c r="ADQ45" s="430" t="s">
        <v>1226</v>
      </c>
      <c r="ADR45" s="430" t="s">
        <v>1226</v>
      </c>
      <c r="ADS45" s="430" t="s">
        <v>1226</v>
      </c>
      <c r="ADT45" s="430" t="s">
        <v>1226</v>
      </c>
      <c r="ADU45" s="430" t="s">
        <v>1226</v>
      </c>
      <c r="ADV45" s="430" t="s">
        <v>1226</v>
      </c>
      <c r="ADW45" s="430" t="s">
        <v>1226</v>
      </c>
      <c r="ADX45" s="430" t="s">
        <v>1226</v>
      </c>
      <c r="ADY45" s="430" t="s">
        <v>1226</v>
      </c>
      <c r="ADZ45" s="430" t="s">
        <v>1226</v>
      </c>
      <c r="AEA45" s="430" t="s">
        <v>1226</v>
      </c>
      <c r="AEB45" s="430" t="s">
        <v>1226</v>
      </c>
      <c r="AEC45" s="430" t="s">
        <v>1226</v>
      </c>
      <c r="AED45" s="430" t="s">
        <v>1226</v>
      </c>
      <c r="AEE45" s="430" t="s">
        <v>1226</v>
      </c>
      <c r="AEF45" s="430" t="s">
        <v>1226</v>
      </c>
      <c r="AEG45" s="430" t="s">
        <v>1226</v>
      </c>
      <c r="AEH45" s="430" t="s">
        <v>1226</v>
      </c>
      <c r="AEI45" s="430" t="s">
        <v>1226</v>
      </c>
      <c r="AEJ45" s="430" t="s">
        <v>1226</v>
      </c>
      <c r="AEK45" s="430" t="s">
        <v>1226</v>
      </c>
      <c r="AEL45" s="430" t="s">
        <v>1226</v>
      </c>
      <c r="AEM45" s="430" t="s">
        <v>1226</v>
      </c>
      <c r="AEN45" s="430" t="s">
        <v>1226</v>
      </c>
      <c r="AEO45" s="430" t="s">
        <v>1226</v>
      </c>
      <c r="AEP45" s="430" t="s">
        <v>1226</v>
      </c>
      <c r="AEQ45" s="430" t="s">
        <v>1226</v>
      </c>
      <c r="AER45" s="430" t="s">
        <v>1226</v>
      </c>
      <c r="AES45" s="430" t="s">
        <v>1226</v>
      </c>
      <c r="AET45" s="430" t="s">
        <v>1226</v>
      </c>
      <c r="AEU45" s="430" t="s">
        <v>1226</v>
      </c>
      <c r="AEV45" s="430" t="s">
        <v>1226</v>
      </c>
      <c r="AEW45" s="430" t="s">
        <v>1226</v>
      </c>
      <c r="AEX45" s="430" t="s">
        <v>1226</v>
      </c>
      <c r="AEY45" s="430" t="s">
        <v>1226</v>
      </c>
      <c r="AEZ45" s="430" t="s">
        <v>1226</v>
      </c>
      <c r="AFA45" s="430" t="s">
        <v>1226</v>
      </c>
      <c r="AFB45" s="430" t="s">
        <v>1226</v>
      </c>
      <c r="AFC45" s="430" t="s">
        <v>1226</v>
      </c>
      <c r="AFD45" s="430" t="s">
        <v>1226</v>
      </c>
      <c r="AFE45" s="430" t="s">
        <v>1226</v>
      </c>
      <c r="AFF45" s="430" t="s">
        <v>1226</v>
      </c>
      <c r="AFG45" s="430" t="s">
        <v>1226</v>
      </c>
      <c r="AFH45" s="430" t="s">
        <v>1226</v>
      </c>
      <c r="AFI45" s="430" t="s">
        <v>1226</v>
      </c>
      <c r="AFJ45" s="430" t="s">
        <v>1226</v>
      </c>
      <c r="AFK45" s="430" t="s">
        <v>1226</v>
      </c>
      <c r="AFL45" s="430" t="s">
        <v>1226</v>
      </c>
      <c r="AFM45" s="430" t="s">
        <v>1226</v>
      </c>
      <c r="AFN45" s="430" t="s">
        <v>1226</v>
      </c>
      <c r="AFO45" s="430" t="s">
        <v>1226</v>
      </c>
      <c r="AFP45" s="430" t="s">
        <v>1226</v>
      </c>
      <c r="AFQ45" s="430" t="s">
        <v>1226</v>
      </c>
      <c r="AFR45" s="430" t="s">
        <v>1226</v>
      </c>
      <c r="AFS45" s="430" t="s">
        <v>1226</v>
      </c>
      <c r="AFT45" s="430" t="s">
        <v>1226</v>
      </c>
      <c r="AFU45" s="430" t="s">
        <v>1226</v>
      </c>
      <c r="AFV45" s="430" t="s">
        <v>1226</v>
      </c>
      <c r="AFW45" s="430" t="s">
        <v>1226</v>
      </c>
      <c r="AFX45" s="430" t="s">
        <v>1226</v>
      </c>
      <c r="AFY45" s="430" t="s">
        <v>1226</v>
      </c>
      <c r="AFZ45" s="430" t="s">
        <v>1226</v>
      </c>
      <c r="AGA45" s="430" t="s">
        <v>1226</v>
      </c>
      <c r="AGB45" s="430" t="s">
        <v>1226</v>
      </c>
      <c r="AGC45" s="430" t="s">
        <v>1226</v>
      </c>
      <c r="AGD45" s="430" t="s">
        <v>1226</v>
      </c>
      <c r="AGE45" s="430">
        <v>1</v>
      </c>
      <c r="AGF45" s="430" t="s">
        <v>8696</v>
      </c>
      <c r="AGG45" s="430" t="s">
        <v>8697</v>
      </c>
      <c r="AGH45" s="430">
        <v>1</v>
      </c>
      <c r="AGI45" s="430">
        <v>1</v>
      </c>
      <c r="AGJ45" s="430">
        <v>1</v>
      </c>
      <c r="AGK45" s="430">
        <v>1</v>
      </c>
      <c r="AGL45" s="430">
        <v>1</v>
      </c>
      <c r="AGM45" s="430">
        <v>1</v>
      </c>
      <c r="AGN45" s="430" t="s">
        <v>1226</v>
      </c>
      <c r="AGO45" s="430" t="s">
        <v>1226</v>
      </c>
      <c r="AGP45" s="430">
        <v>1</v>
      </c>
      <c r="AGQ45" s="430">
        <v>1</v>
      </c>
      <c r="AGR45" s="430">
        <v>1</v>
      </c>
      <c r="AGS45" s="430" t="s">
        <v>1066</v>
      </c>
      <c r="AGT45" s="430" t="s">
        <v>8698</v>
      </c>
      <c r="AGU45" s="430">
        <v>1</v>
      </c>
      <c r="AGV45" s="430">
        <v>1</v>
      </c>
      <c r="AGW45" s="430">
        <v>2</v>
      </c>
      <c r="AGX45" s="430">
        <v>2</v>
      </c>
      <c r="AGY45" s="430">
        <v>1</v>
      </c>
      <c r="AGZ45" s="430">
        <v>1</v>
      </c>
      <c r="AHA45" s="430">
        <v>5</v>
      </c>
      <c r="AHB45" s="430">
        <v>3</v>
      </c>
      <c r="AHC45" s="430">
        <v>1</v>
      </c>
      <c r="AHD45" s="430">
        <v>1</v>
      </c>
      <c r="AHE45" s="430">
        <v>4</v>
      </c>
      <c r="AHF45" s="430">
        <v>4</v>
      </c>
      <c r="AHG45" s="430">
        <v>1</v>
      </c>
      <c r="AHH45" s="430">
        <v>1</v>
      </c>
      <c r="AHI45" s="430">
        <v>4</v>
      </c>
      <c r="AHJ45" s="430">
        <v>3</v>
      </c>
      <c r="AHK45" s="430">
        <v>1</v>
      </c>
      <c r="AHL45" s="430">
        <v>1</v>
      </c>
      <c r="AHM45" s="430">
        <v>3</v>
      </c>
      <c r="AHN45" s="430">
        <v>3</v>
      </c>
      <c r="AHO45" s="430">
        <v>1</v>
      </c>
      <c r="AHP45" s="430" t="s">
        <v>1226</v>
      </c>
      <c r="AHQ45" s="430">
        <v>2</v>
      </c>
      <c r="AHR45" s="430">
        <v>1</v>
      </c>
      <c r="AHS45" s="430" t="s">
        <v>8699</v>
      </c>
      <c r="AHT45" s="430" t="s">
        <v>8700</v>
      </c>
      <c r="AHU45" s="430">
        <v>0</v>
      </c>
      <c r="AHV45" s="430">
        <v>0.5</v>
      </c>
      <c r="AHW45" s="430">
        <v>0</v>
      </c>
      <c r="AHX45" s="430">
        <v>0</v>
      </c>
      <c r="AHY45" s="430">
        <v>0.5</v>
      </c>
      <c r="AHZ45" s="430">
        <v>0</v>
      </c>
      <c r="AIA45" s="430">
        <v>0</v>
      </c>
      <c r="AIB45" s="430">
        <v>0</v>
      </c>
      <c r="AIC45" s="430">
        <v>0</v>
      </c>
      <c r="AID45" s="430">
        <v>0</v>
      </c>
      <c r="AIE45" s="430">
        <v>0</v>
      </c>
      <c r="AIF45" s="430">
        <v>0</v>
      </c>
      <c r="AIG45" s="430">
        <v>0</v>
      </c>
      <c r="AIH45" s="430">
        <v>0</v>
      </c>
      <c r="AII45" s="430">
        <v>0</v>
      </c>
      <c r="AIJ45" s="430">
        <v>0</v>
      </c>
      <c r="AIK45" s="430">
        <v>0</v>
      </c>
      <c r="AIL45" s="430">
        <v>0</v>
      </c>
      <c r="AIM45" s="430">
        <v>0</v>
      </c>
      <c r="AIN45" s="430">
        <v>0</v>
      </c>
      <c r="AIO45" s="430">
        <v>0</v>
      </c>
      <c r="AIP45" s="430">
        <v>1</v>
      </c>
      <c r="AIQ45" s="430" t="s">
        <v>8701</v>
      </c>
      <c r="AIR45" s="430">
        <v>1</v>
      </c>
      <c r="AIS45" s="430" t="s">
        <v>8702</v>
      </c>
      <c r="AIT45" s="430">
        <v>1</v>
      </c>
      <c r="AIU45" s="430" t="s">
        <v>8703</v>
      </c>
    </row>
    <row r="46" spans="1:931" s="5" customFormat="1" ht="12.75" customHeight="1" x14ac:dyDescent="0.2">
      <c r="A46" s="430" t="s">
        <v>1274</v>
      </c>
      <c r="B46" s="430" t="s">
        <v>1275</v>
      </c>
      <c r="C46" s="430" t="s">
        <v>1194</v>
      </c>
      <c r="D46" s="430" t="s">
        <v>1276</v>
      </c>
      <c r="E46" s="430" t="s">
        <v>1057</v>
      </c>
      <c r="F46" s="443">
        <v>0.92461000000000004</v>
      </c>
      <c r="G46" s="443">
        <v>4592.1187095527903</v>
      </c>
      <c r="H46" s="430">
        <v>1</v>
      </c>
      <c r="I46" s="430">
        <v>1</v>
      </c>
      <c r="J46" s="430">
        <v>2013</v>
      </c>
      <c r="K46" s="430">
        <v>2013</v>
      </c>
      <c r="L46" s="430" t="s">
        <v>8768</v>
      </c>
      <c r="M46" s="430" t="s">
        <v>8769</v>
      </c>
      <c r="N46" s="430">
        <v>1</v>
      </c>
      <c r="O46" s="430">
        <v>1</v>
      </c>
      <c r="P46" s="430" t="s">
        <v>8770</v>
      </c>
      <c r="Q46" s="430" t="s">
        <v>8770</v>
      </c>
      <c r="R46" s="430">
        <v>2013</v>
      </c>
      <c r="S46" s="430">
        <v>2013</v>
      </c>
      <c r="T46" s="430" t="s">
        <v>8771</v>
      </c>
      <c r="U46" s="430" t="s">
        <v>8772</v>
      </c>
      <c r="V46" s="430">
        <v>0</v>
      </c>
      <c r="W46" s="430">
        <v>0</v>
      </c>
      <c r="X46" s="430" t="s">
        <v>1226</v>
      </c>
      <c r="Y46" s="430" t="s">
        <v>1226</v>
      </c>
      <c r="Z46" s="430" t="s">
        <v>1226</v>
      </c>
      <c r="AA46" s="430" t="s">
        <v>1226</v>
      </c>
      <c r="AB46" s="430" t="s">
        <v>1226</v>
      </c>
      <c r="AC46" s="430" t="s">
        <v>1226</v>
      </c>
      <c r="AD46" s="430">
        <v>1</v>
      </c>
      <c r="AE46" s="430" t="s">
        <v>8773</v>
      </c>
      <c r="AF46" s="430">
        <v>1936</v>
      </c>
      <c r="AG46" s="430">
        <v>1</v>
      </c>
      <c r="AH46" s="430" t="s">
        <v>8774</v>
      </c>
      <c r="AI46" s="430">
        <v>2004</v>
      </c>
      <c r="AJ46" s="430">
        <v>1</v>
      </c>
      <c r="AK46" s="430" t="s">
        <v>8775</v>
      </c>
      <c r="AL46" s="430">
        <v>2007</v>
      </c>
      <c r="AM46" s="430">
        <v>1</v>
      </c>
      <c r="AN46" s="430" t="s">
        <v>8776</v>
      </c>
      <c r="AO46" s="430" t="s">
        <v>1226</v>
      </c>
      <c r="AP46" s="430">
        <v>1</v>
      </c>
      <c r="AQ46" s="430" t="s">
        <v>8777</v>
      </c>
      <c r="AR46" s="430">
        <v>2004</v>
      </c>
      <c r="AS46" s="430">
        <v>1</v>
      </c>
      <c r="AT46" s="430" t="s">
        <v>8778</v>
      </c>
      <c r="AU46" s="430">
        <v>2007</v>
      </c>
      <c r="AV46" s="430">
        <v>1</v>
      </c>
      <c r="AW46" s="430" t="s">
        <v>8779</v>
      </c>
      <c r="AX46" s="430">
        <v>2005</v>
      </c>
      <c r="AY46" s="430">
        <v>1</v>
      </c>
      <c r="AZ46" s="430" t="s">
        <v>1226</v>
      </c>
      <c r="BA46" s="430" t="s">
        <v>1226</v>
      </c>
      <c r="BB46" s="430">
        <v>1</v>
      </c>
      <c r="BC46" s="430" t="s">
        <v>8780</v>
      </c>
      <c r="BD46" s="430">
        <v>1996</v>
      </c>
      <c r="BE46" s="430">
        <v>1</v>
      </c>
      <c r="BF46" s="430" t="s">
        <v>8781</v>
      </c>
      <c r="BG46" s="430" t="s">
        <v>1226</v>
      </c>
      <c r="BH46" s="430">
        <v>1</v>
      </c>
      <c r="BI46" s="430" t="s">
        <v>8781</v>
      </c>
      <c r="BJ46" s="430" t="s">
        <v>1226</v>
      </c>
      <c r="BK46" s="430">
        <v>0</v>
      </c>
      <c r="BL46" s="430" t="s">
        <v>1226</v>
      </c>
      <c r="BM46" s="430" t="s">
        <v>1226</v>
      </c>
      <c r="BN46" s="430">
        <v>0</v>
      </c>
      <c r="BO46" s="430" t="s">
        <v>1226</v>
      </c>
      <c r="BP46" s="430" t="s">
        <v>1226</v>
      </c>
      <c r="BQ46" s="430">
        <v>1</v>
      </c>
      <c r="BR46" s="430">
        <v>0</v>
      </c>
      <c r="BS46" s="430" t="s">
        <v>8782</v>
      </c>
      <c r="BT46" s="430">
        <v>1</v>
      </c>
      <c r="BU46" s="430">
        <v>0</v>
      </c>
      <c r="BV46" s="430" t="s">
        <v>8783</v>
      </c>
      <c r="BW46" s="430">
        <v>0</v>
      </c>
      <c r="BX46" s="430" t="s">
        <v>1226</v>
      </c>
      <c r="BY46" s="430" t="s">
        <v>1226</v>
      </c>
      <c r="BZ46" s="430">
        <v>0</v>
      </c>
      <c r="CA46" s="430" t="s">
        <v>1226</v>
      </c>
      <c r="CB46" s="430">
        <v>0</v>
      </c>
      <c r="CC46" s="430" t="s">
        <v>1226</v>
      </c>
      <c r="CD46" s="430">
        <v>1</v>
      </c>
      <c r="CE46" s="430">
        <v>55</v>
      </c>
      <c r="CF46" s="430">
        <v>55</v>
      </c>
      <c r="CG46" s="430">
        <v>0.5</v>
      </c>
      <c r="CH46" s="430">
        <v>80</v>
      </c>
      <c r="CI46" s="430">
        <v>1000</v>
      </c>
      <c r="CJ46" s="430">
        <v>0</v>
      </c>
      <c r="CK46" s="430" t="s">
        <v>1226</v>
      </c>
      <c r="CL46" s="430">
        <v>21</v>
      </c>
      <c r="CM46" s="430">
        <v>0.5</v>
      </c>
      <c r="CN46" s="430">
        <v>20</v>
      </c>
      <c r="CO46" s="430">
        <v>210</v>
      </c>
      <c r="CP46" s="430">
        <v>0</v>
      </c>
      <c r="CQ46" s="430" t="s">
        <v>1226</v>
      </c>
      <c r="CR46" s="430">
        <v>21</v>
      </c>
      <c r="CS46" s="430">
        <v>0.33</v>
      </c>
      <c r="CT46" s="430" t="s">
        <v>8784</v>
      </c>
      <c r="CU46" s="430" t="s">
        <v>5166</v>
      </c>
      <c r="CV46" s="430">
        <v>2022</v>
      </c>
      <c r="CW46" s="430">
        <v>1</v>
      </c>
      <c r="CX46" s="430" t="s">
        <v>8785</v>
      </c>
      <c r="CY46" s="430" t="s">
        <v>8786</v>
      </c>
      <c r="CZ46" s="430" t="s">
        <v>8787</v>
      </c>
      <c r="DA46" s="430">
        <v>0</v>
      </c>
      <c r="DB46" s="430" t="s">
        <v>1226</v>
      </c>
      <c r="DC46" s="430" t="s">
        <v>1226</v>
      </c>
      <c r="DD46" s="430" t="s">
        <v>1226</v>
      </c>
      <c r="DE46" s="430" t="s">
        <v>1226</v>
      </c>
      <c r="DF46" s="430" t="s">
        <v>1226</v>
      </c>
      <c r="DG46" s="430">
        <v>0.66</v>
      </c>
      <c r="DH46" s="430" t="s">
        <v>8788</v>
      </c>
      <c r="DI46" s="430" t="s">
        <v>8789</v>
      </c>
      <c r="DJ46" s="430">
        <v>2021</v>
      </c>
      <c r="DK46" s="430">
        <v>0.75</v>
      </c>
      <c r="DL46" s="430" t="s">
        <v>8790</v>
      </c>
      <c r="DM46" s="430" t="s">
        <v>8786</v>
      </c>
      <c r="DN46" s="430">
        <v>2017</v>
      </c>
      <c r="DO46" s="430">
        <v>1</v>
      </c>
      <c r="DP46" s="430" t="s">
        <v>1226</v>
      </c>
      <c r="DQ46" s="430" t="s">
        <v>1226</v>
      </c>
      <c r="DR46" s="430" t="s">
        <v>1226</v>
      </c>
      <c r="DS46" s="430">
        <v>0.75</v>
      </c>
      <c r="DT46" s="430">
        <v>0</v>
      </c>
      <c r="DU46" s="430">
        <v>0.33</v>
      </c>
      <c r="DV46" s="430" t="s">
        <v>8784</v>
      </c>
      <c r="DW46" s="430" t="s">
        <v>5166</v>
      </c>
      <c r="DX46" s="430">
        <v>2022</v>
      </c>
      <c r="DY46" s="430">
        <v>0</v>
      </c>
      <c r="DZ46" s="430" t="s">
        <v>1226</v>
      </c>
      <c r="EA46" s="430" t="s">
        <v>1226</v>
      </c>
      <c r="EB46" s="430" t="s">
        <v>1226</v>
      </c>
      <c r="EC46" s="430" t="s">
        <v>1226</v>
      </c>
      <c r="ED46" s="430" t="s">
        <v>1226</v>
      </c>
      <c r="EE46" s="430" t="s">
        <v>1226</v>
      </c>
      <c r="EF46" s="430" t="s">
        <v>1226</v>
      </c>
      <c r="EG46" s="430" t="s">
        <v>1226</v>
      </c>
      <c r="EH46" s="430" t="s">
        <v>1226</v>
      </c>
      <c r="EI46" s="430">
        <v>0.66</v>
      </c>
      <c r="EJ46" s="430" t="s">
        <v>8788</v>
      </c>
      <c r="EK46" s="430" t="s">
        <v>8786</v>
      </c>
      <c r="EL46" s="430">
        <v>2021</v>
      </c>
      <c r="EM46" s="430">
        <v>0.75</v>
      </c>
      <c r="EN46" s="430" t="s">
        <v>8791</v>
      </c>
      <c r="EO46" s="430" t="s">
        <v>8786</v>
      </c>
      <c r="EP46" s="430">
        <v>2017</v>
      </c>
      <c r="EQ46" s="430">
        <v>0</v>
      </c>
      <c r="ER46" s="430" t="s">
        <v>1226</v>
      </c>
      <c r="ES46" s="430" t="s">
        <v>1226</v>
      </c>
      <c r="ET46" s="430" t="s">
        <v>1226</v>
      </c>
      <c r="EU46" s="430" t="s">
        <v>1226</v>
      </c>
      <c r="EV46" s="430" t="s">
        <v>1226</v>
      </c>
      <c r="EW46" s="430">
        <v>1</v>
      </c>
      <c r="EX46" s="430" t="s">
        <v>8792</v>
      </c>
      <c r="EY46" s="430" t="s">
        <v>8793</v>
      </c>
      <c r="EZ46" s="430">
        <v>2019</v>
      </c>
      <c r="FA46" s="430">
        <v>1</v>
      </c>
      <c r="FB46" s="430" t="s">
        <v>8794</v>
      </c>
      <c r="FC46" s="430" t="s">
        <v>8795</v>
      </c>
      <c r="FD46" s="430" t="s">
        <v>8796</v>
      </c>
      <c r="FE46" s="430">
        <v>0</v>
      </c>
      <c r="FF46" s="430" t="s">
        <v>1226</v>
      </c>
      <c r="FG46" s="430" t="s">
        <v>1226</v>
      </c>
      <c r="FH46" s="430" t="s">
        <v>1226</v>
      </c>
      <c r="FI46" s="430" t="s">
        <v>1226</v>
      </c>
      <c r="FJ46" s="430" t="s">
        <v>1226</v>
      </c>
      <c r="FK46" s="430">
        <v>1</v>
      </c>
      <c r="FL46" s="430" t="s">
        <v>8797</v>
      </c>
      <c r="FM46" s="430" t="s">
        <v>8798</v>
      </c>
      <c r="FN46" s="430">
        <v>1935</v>
      </c>
      <c r="FO46" s="430">
        <v>1</v>
      </c>
      <c r="FP46" s="430" t="s">
        <v>8799</v>
      </c>
      <c r="FQ46" s="430" t="s">
        <v>8800</v>
      </c>
      <c r="FR46" s="430" t="s">
        <v>8801</v>
      </c>
      <c r="FS46" s="430">
        <v>0</v>
      </c>
      <c r="FT46" s="430" t="s">
        <v>1226</v>
      </c>
      <c r="FU46" s="430" t="s">
        <v>1226</v>
      </c>
      <c r="FV46" s="430" t="s">
        <v>1226</v>
      </c>
      <c r="FW46" s="430" t="s">
        <v>1226</v>
      </c>
      <c r="FX46" s="430" t="s">
        <v>1226</v>
      </c>
      <c r="FY46" s="430">
        <v>1</v>
      </c>
      <c r="FZ46" s="430" t="s">
        <v>1226</v>
      </c>
      <c r="GA46" s="430">
        <v>1</v>
      </c>
      <c r="GB46" s="430" t="s">
        <v>1226</v>
      </c>
      <c r="GC46" s="430" t="s">
        <v>1226</v>
      </c>
      <c r="GD46" s="430" t="s">
        <v>1226</v>
      </c>
      <c r="GE46" s="430" t="s">
        <v>1226</v>
      </c>
      <c r="GF46" s="430">
        <v>1</v>
      </c>
      <c r="GG46" s="430">
        <v>1</v>
      </c>
      <c r="GH46" s="430">
        <v>1</v>
      </c>
      <c r="GI46" s="430">
        <v>1</v>
      </c>
      <c r="GJ46" s="430">
        <v>1</v>
      </c>
      <c r="GK46" s="430" t="s">
        <v>1226</v>
      </c>
      <c r="GL46" s="430" t="s">
        <v>1226</v>
      </c>
      <c r="GM46" s="430">
        <v>1</v>
      </c>
      <c r="GN46" s="430" t="s">
        <v>1226</v>
      </c>
      <c r="GO46" s="430" t="s">
        <v>1226</v>
      </c>
      <c r="GP46" s="430" t="s">
        <v>1226</v>
      </c>
      <c r="GQ46" s="430" t="s">
        <v>1226</v>
      </c>
      <c r="GR46" s="430">
        <v>1</v>
      </c>
      <c r="GS46" s="430" t="s">
        <v>8802</v>
      </c>
      <c r="GT46" s="430">
        <v>1</v>
      </c>
      <c r="GU46" s="430">
        <v>1</v>
      </c>
      <c r="GV46" s="430">
        <v>1</v>
      </c>
      <c r="GW46" s="430">
        <v>1</v>
      </c>
      <c r="GX46" s="430">
        <v>1</v>
      </c>
      <c r="GY46" s="430" t="s">
        <v>1226</v>
      </c>
      <c r="GZ46" s="430" t="s">
        <v>1226</v>
      </c>
      <c r="HA46" s="430">
        <v>1</v>
      </c>
      <c r="HB46" s="430" t="s">
        <v>1226</v>
      </c>
      <c r="HC46" s="430">
        <v>1</v>
      </c>
      <c r="HD46" s="430" t="s">
        <v>1226</v>
      </c>
      <c r="HE46" s="430" t="s">
        <v>1226</v>
      </c>
      <c r="HF46" s="430" t="s">
        <v>1226</v>
      </c>
      <c r="HG46" s="430" t="s">
        <v>1226</v>
      </c>
      <c r="HH46" s="430">
        <v>1</v>
      </c>
      <c r="HI46" s="430">
        <v>1</v>
      </c>
      <c r="HJ46" s="430">
        <v>1</v>
      </c>
      <c r="HK46" s="430" t="s">
        <v>1226</v>
      </c>
      <c r="HL46" s="430" t="s">
        <v>1226</v>
      </c>
      <c r="HM46" s="430" t="s">
        <v>1226</v>
      </c>
      <c r="HN46" s="430" t="s">
        <v>1226</v>
      </c>
      <c r="HO46" s="430" t="s">
        <v>1040</v>
      </c>
      <c r="HP46" s="430" t="s">
        <v>1226</v>
      </c>
      <c r="HQ46" s="430" t="s">
        <v>1226</v>
      </c>
      <c r="HR46" s="430" t="s">
        <v>1226</v>
      </c>
      <c r="HS46" s="430" t="s">
        <v>1226</v>
      </c>
      <c r="HT46" s="430" t="s">
        <v>1226</v>
      </c>
      <c r="HU46" s="430" t="s">
        <v>1226</v>
      </c>
      <c r="HV46" s="430">
        <v>1</v>
      </c>
      <c r="HW46" s="430" t="s">
        <v>1226</v>
      </c>
      <c r="HX46" s="430" t="s">
        <v>1226</v>
      </c>
      <c r="HY46" s="430" t="s">
        <v>1226</v>
      </c>
      <c r="HZ46" s="430" t="s">
        <v>1226</v>
      </c>
      <c r="IA46" s="430">
        <v>1</v>
      </c>
      <c r="IB46" s="430" t="s">
        <v>8803</v>
      </c>
      <c r="IC46" s="430">
        <v>1</v>
      </c>
      <c r="ID46" s="430">
        <v>1</v>
      </c>
      <c r="IE46" s="430">
        <v>1</v>
      </c>
      <c r="IF46" s="430" t="s">
        <v>1226</v>
      </c>
      <c r="IG46" s="430" t="s">
        <v>1226</v>
      </c>
      <c r="IH46" s="430" t="s">
        <v>1226</v>
      </c>
      <c r="II46" s="430" t="s">
        <v>1226</v>
      </c>
      <c r="IJ46" s="430">
        <v>1</v>
      </c>
      <c r="IK46" s="430" t="s">
        <v>8804</v>
      </c>
      <c r="IL46" s="430">
        <v>0</v>
      </c>
      <c r="IM46" s="430" t="s">
        <v>1226</v>
      </c>
      <c r="IN46" s="430" t="s">
        <v>1226</v>
      </c>
      <c r="IO46" s="430" t="s">
        <v>1226</v>
      </c>
      <c r="IP46" s="430" t="s">
        <v>1226</v>
      </c>
      <c r="IQ46" s="430" t="s">
        <v>1226</v>
      </c>
      <c r="IR46" s="430" t="s">
        <v>1226</v>
      </c>
      <c r="IS46" s="430" t="s">
        <v>1226</v>
      </c>
      <c r="IT46" s="430" t="s">
        <v>1226</v>
      </c>
      <c r="IU46" s="430">
        <v>1</v>
      </c>
      <c r="IV46" s="430" t="s">
        <v>1226</v>
      </c>
      <c r="IW46" s="430" t="s">
        <v>1226</v>
      </c>
      <c r="IX46" s="430" t="s">
        <v>1226</v>
      </c>
      <c r="IY46" s="430" t="s">
        <v>1226</v>
      </c>
      <c r="IZ46" s="430">
        <v>1</v>
      </c>
      <c r="JA46" s="430">
        <v>1</v>
      </c>
      <c r="JB46" s="430">
        <v>1</v>
      </c>
      <c r="JC46" s="430" t="s">
        <v>8805</v>
      </c>
      <c r="JD46" s="430">
        <v>1</v>
      </c>
      <c r="JE46" s="430" t="s">
        <v>1226</v>
      </c>
      <c r="JF46" s="430" t="s">
        <v>1226</v>
      </c>
      <c r="JG46" s="430" t="s">
        <v>1226</v>
      </c>
      <c r="JH46" s="430" t="s">
        <v>1226</v>
      </c>
      <c r="JI46" s="430">
        <v>1</v>
      </c>
      <c r="JJ46" s="430">
        <v>1</v>
      </c>
      <c r="JK46" s="430">
        <v>1</v>
      </c>
      <c r="JL46" s="430" t="s">
        <v>8806</v>
      </c>
      <c r="JM46" s="430">
        <v>1</v>
      </c>
      <c r="JN46" s="430" t="s">
        <v>1226</v>
      </c>
      <c r="JO46" s="430" t="s">
        <v>1226</v>
      </c>
      <c r="JP46" s="430" t="s">
        <v>1226</v>
      </c>
      <c r="JQ46" s="430" t="s">
        <v>1226</v>
      </c>
      <c r="JR46" s="430" t="s">
        <v>1226</v>
      </c>
      <c r="JS46" s="430" t="s">
        <v>1226</v>
      </c>
      <c r="JT46" s="430">
        <v>1</v>
      </c>
      <c r="JU46" s="430" t="s">
        <v>8807</v>
      </c>
      <c r="JV46" s="430" t="s">
        <v>1226</v>
      </c>
      <c r="JW46" s="430" t="s">
        <v>1226</v>
      </c>
      <c r="JX46" s="430" t="s">
        <v>1226</v>
      </c>
      <c r="JY46" s="430" t="s">
        <v>1226</v>
      </c>
      <c r="JZ46" s="430" t="s">
        <v>1226</v>
      </c>
      <c r="KA46" s="430" t="s">
        <v>1226</v>
      </c>
      <c r="KB46" s="430" t="s">
        <v>1226</v>
      </c>
      <c r="KC46" s="430" t="s">
        <v>1226</v>
      </c>
      <c r="KD46" s="430" t="s">
        <v>1226</v>
      </c>
      <c r="KE46" s="430" t="s">
        <v>1226</v>
      </c>
      <c r="KF46" s="430" t="s">
        <v>1226</v>
      </c>
      <c r="KG46" s="430" t="s">
        <v>1226</v>
      </c>
      <c r="KH46" s="430" t="s">
        <v>1226</v>
      </c>
      <c r="KI46" s="430" t="s">
        <v>1226</v>
      </c>
      <c r="KJ46" s="430" t="s">
        <v>1226</v>
      </c>
      <c r="KK46" s="430" t="s">
        <v>1226</v>
      </c>
      <c r="KL46" s="430" t="s">
        <v>1226</v>
      </c>
      <c r="KM46" s="430" t="s">
        <v>1226</v>
      </c>
      <c r="KN46" s="430" t="s">
        <v>1226</v>
      </c>
      <c r="KO46" s="430" t="s">
        <v>1226</v>
      </c>
      <c r="KP46" s="430" t="s">
        <v>1226</v>
      </c>
      <c r="KQ46" s="430" t="s">
        <v>1226</v>
      </c>
      <c r="KR46" s="430" t="s">
        <v>1226</v>
      </c>
      <c r="KS46" s="430" t="s">
        <v>1226</v>
      </c>
      <c r="KT46" s="430" t="s">
        <v>1226</v>
      </c>
      <c r="KU46" s="430" t="s">
        <v>1226</v>
      </c>
      <c r="KV46" s="430" t="s">
        <v>1226</v>
      </c>
      <c r="KW46" s="430" t="s">
        <v>1226</v>
      </c>
      <c r="KX46" s="430" t="s">
        <v>1226</v>
      </c>
      <c r="KY46" s="430" t="s">
        <v>1226</v>
      </c>
      <c r="KZ46" s="430" t="s">
        <v>1226</v>
      </c>
      <c r="LA46" s="430" t="s">
        <v>1226</v>
      </c>
      <c r="LB46" s="430" t="s">
        <v>1226</v>
      </c>
      <c r="LC46" s="430" t="s">
        <v>1226</v>
      </c>
      <c r="LD46" s="430" t="s">
        <v>1226</v>
      </c>
      <c r="LE46" s="430" t="s">
        <v>1226</v>
      </c>
      <c r="LF46" s="430" t="s">
        <v>1226</v>
      </c>
      <c r="LG46" s="430" t="s">
        <v>1226</v>
      </c>
      <c r="LH46" s="430" t="s">
        <v>1226</v>
      </c>
      <c r="LI46" s="430" t="s">
        <v>1226</v>
      </c>
      <c r="LJ46" s="430" t="s">
        <v>1226</v>
      </c>
      <c r="LK46" s="430" t="s">
        <v>1226</v>
      </c>
      <c r="LL46" s="430" t="s">
        <v>1226</v>
      </c>
      <c r="LM46" s="430" t="s">
        <v>1226</v>
      </c>
      <c r="LN46" s="430" t="s">
        <v>1226</v>
      </c>
      <c r="LO46" s="430" t="s">
        <v>1226</v>
      </c>
      <c r="LP46" s="430" t="s">
        <v>1226</v>
      </c>
      <c r="LQ46" s="430" t="s">
        <v>1226</v>
      </c>
      <c r="LR46" s="430" t="s">
        <v>1226</v>
      </c>
      <c r="LS46" s="430" t="s">
        <v>1226</v>
      </c>
      <c r="LT46" s="430" t="s">
        <v>1226</v>
      </c>
      <c r="LU46" s="430" t="s">
        <v>1226</v>
      </c>
      <c r="LV46" s="430" t="s">
        <v>1226</v>
      </c>
      <c r="LW46" s="430" t="s">
        <v>1226</v>
      </c>
      <c r="LX46" s="430" t="s">
        <v>1226</v>
      </c>
      <c r="LY46" s="430" t="s">
        <v>1226</v>
      </c>
      <c r="LZ46" s="430" t="s">
        <v>1226</v>
      </c>
      <c r="MA46" s="430" t="s">
        <v>1226</v>
      </c>
      <c r="MB46" s="430" t="s">
        <v>1226</v>
      </c>
      <c r="MC46" s="430" t="s">
        <v>1226</v>
      </c>
      <c r="MD46" s="430" t="s">
        <v>1226</v>
      </c>
      <c r="ME46" s="430" t="s">
        <v>1226</v>
      </c>
      <c r="MF46" s="430" t="s">
        <v>1226</v>
      </c>
      <c r="MG46" s="430" t="s">
        <v>1226</v>
      </c>
      <c r="MH46" s="444" t="s">
        <v>1226</v>
      </c>
      <c r="MI46" s="444" t="s">
        <v>1226</v>
      </c>
      <c r="MJ46" s="430" t="s">
        <v>1226</v>
      </c>
      <c r="MK46" s="444" t="s">
        <v>1226</v>
      </c>
      <c r="ML46" s="444" t="s">
        <v>1226</v>
      </c>
      <c r="MM46" s="430" t="s">
        <v>1226</v>
      </c>
      <c r="MN46" s="444" t="s">
        <v>1226</v>
      </c>
      <c r="MO46" s="444" t="s">
        <v>1226</v>
      </c>
      <c r="MP46" s="430" t="s">
        <v>1226</v>
      </c>
      <c r="MQ46" s="444" t="s">
        <v>1226</v>
      </c>
      <c r="MR46" s="444" t="s">
        <v>1226</v>
      </c>
      <c r="MS46" s="430" t="s">
        <v>1226</v>
      </c>
      <c r="MT46" s="443" t="s">
        <v>1226</v>
      </c>
      <c r="MU46" s="443" t="s">
        <v>1226</v>
      </c>
      <c r="MV46" s="430" t="s">
        <v>1226</v>
      </c>
      <c r="MW46" s="444" t="s">
        <v>1226</v>
      </c>
      <c r="MX46" s="444" t="s">
        <v>1226</v>
      </c>
      <c r="MY46" s="430">
        <v>1</v>
      </c>
      <c r="MZ46" s="430" t="s">
        <v>8808</v>
      </c>
      <c r="NA46" s="430">
        <v>1</v>
      </c>
      <c r="NB46" s="430" t="s">
        <v>8809</v>
      </c>
      <c r="NC46" s="430">
        <v>1</v>
      </c>
      <c r="ND46" s="430" t="s">
        <v>8810</v>
      </c>
      <c r="NE46" s="430">
        <v>1</v>
      </c>
      <c r="NF46" s="430" t="s">
        <v>8811</v>
      </c>
      <c r="NG46" s="430" t="s">
        <v>1226</v>
      </c>
      <c r="NH46" s="430" t="s">
        <v>8812</v>
      </c>
      <c r="NI46" s="430" t="s">
        <v>1226</v>
      </c>
      <c r="NJ46" s="430" t="s">
        <v>8812</v>
      </c>
      <c r="NK46" s="430">
        <v>1</v>
      </c>
      <c r="NL46" s="430" t="s">
        <v>8812</v>
      </c>
      <c r="NM46" s="430" t="s">
        <v>1226</v>
      </c>
      <c r="NN46" s="430" t="s">
        <v>8812</v>
      </c>
      <c r="NO46" s="430">
        <v>1</v>
      </c>
      <c r="NP46" s="430" t="s">
        <v>8813</v>
      </c>
      <c r="NQ46" s="430">
        <v>0</v>
      </c>
      <c r="NR46" s="430" t="s">
        <v>1226</v>
      </c>
      <c r="NS46" s="430" t="s">
        <v>1226</v>
      </c>
      <c r="NT46" s="430" t="s">
        <v>1226</v>
      </c>
      <c r="NU46" s="430">
        <v>0.75</v>
      </c>
      <c r="NV46" s="430" t="s">
        <v>8814</v>
      </c>
      <c r="NW46" s="430" t="s">
        <v>8815</v>
      </c>
      <c r="NX46" s="430" t="s">
        <v>1226</v>
      </c>
      <c r="NY46" s="430" t="s">
        <v>1226</v>
      </c>
      <c r="NZ46" s="430" t="s">
        <v>1226</v>
      </c>
      <c r="OA46" s="430" t="s">
        <v>1226</v>
      </c>
      <c r="OB46" s="430">
        <v>1</v>
      </c>
      <c r="OC46" s="430">
        <v>1</v>
      </c>
      <c r="OD46" s="430">
        <v>1</v>
      </c>
      <c r="OE46" s="430">
        <v>60</v>
      </c>
      <c r="OF46" s="430">
        <v>2031</v>
      </c>
      <c r="OG46" s="430">
        <v>60</v>
      </c>
      <c r="OH46" s="430">
        <v>2031</v>
      </c>
      <c r="OI46" s="430">
        <v>60</v>
      </c>
      <c r="OJ46" s="430">
        <v>2031</v>
      </c>
      <c r="OK46" s="430" t="s">
        <v>8816</v>
      </c>
      <c r="OL46" s="430" t="s">
        <v>8816</v>
      </c>
      <c r="OM46" s="430" t="s">
        <v>8816</v>
      </c>
      <c r="ON46" s="430" t="s">
        <v>8817</v>
      </c>
      <c r="OO46" s="430" t="s">
        <v>8818</v>
      </c>
      <c r="OP46" s="430" t="s">
        <v>8817</v>
      </c>
      <c r="OQ46" s="430" t="s">
        <v>8819</v>
      </c>
      <c r="OR46" s="430" t="s">
        <v>1226</v>
      </c>
      <c r="OS46" s="430" t="s">
        <v>8820</v>
      </c>
      <c r="OT46" s="430">
        <v>1</v>
      </c>
      <c r="OU46" s="430">
        <v>1</v>
      </c>
      <c r="OV46" s="430">
        <v>1</v>
      </c>
      <c r="OW46" s="430">
        <v>0</v>
      </c>
      <c r="OX46" s="430">
        <v>0</v>
      </c>
      <c r="OY46" s="430">
        <v>0</v>
      </c>
      <c r="OZ46" s="430" t="s">
        <v>1226</v>
      </c>
      <c r="PA46" s="430" t="s">
        <v>1226</v>
      </c>
      <c r="PB46" s="430" t="s">
        <v>1226</v>
      </c>
      <c r="PC46" s="430">
        <v>1</v>
      </c>
      <c r="PD46" s="430">
        <v>1</v>
      </c>
      <c r="PE46" s="430" t="s">
        <v>1226</v>
      </c>
      <c r="PF46" s="430">
        <v>1</v>
      </c>
      <c r="PG46" s="430" t="s">
        <v>1226</v>
      </c>
      <c r="PH46" s="430" t="s">
        <v>1226</v>
      </c>
      <c r="PI46" s="430">
        <v>1</v>
      </c>
      <c r="PJ46" s="430">
        <v>1</v>
      </c>
      <c r="PK46" s="430" t="s">
        <v>1226</v>
      </c>
      <c r="PL46" s="430">
        <v>1</v>
      </c>
      <c r="PM46" s="430" t="s">
        <v>1226</v>
      </c>
      <c r="PN46" s="430" t="s">
        <v>1226</v>
      </c>
      <c r="PO46" s="430">
        <v>0</v>
      </c>
      <c r="PP46" s="430" t="s">
        <v>1226</v>
      </c>
      <c r="PQ46" s="430" t="s">
        <v>1226</v>
      </c>
      <c r="PR46" s="430">
        <v>1</v>
      </c>
      <c r="PS46" s="430" t="s">
        <v>1226</v>
      </c>
      <c r="PT46" s="430" t="s">
        <v>1226</v>
      </c>
      <c r="PU46" s="430" t="s">
        <v>139</v>
      </c>
      <c r="PV46" s="430" t="s">
        <v>1226</v>
      </c>
      <c r="PW46" s="430" t="s">
        <v>1226</v>
      </c>
      <c r="PX46" s="430" t="s">
        <v>1226</v>
      </c>
      <c r="PY46" s="430" t="s">
        <v>1226</v>
      </c>
      <c r="PZ46" s="430" t="s">
        <v>1226</v>
      </c>
      <c r="QA46" s="430" t="s">
        <v>1226</v>
      </c>
      <c r="QB46" s="430" t="s">
        <v>1226</v>
      </c>
      <c r="QC46" s="430" t="s">
        <v>1226</v>
      </c>
      <c r="QD46" s="430" t="s">
        <v>1226</v>
      </c>
      <c r="QE46" s="430" t="s">
        <v>1226</v>
      </c>
      <c r="QF46" s="430" t="s">
        <v>1226</v>
      </c>
      <c r="QG46" s="430" t="s">
        <v>1226</v>
      </c>
      <c r="QH46" s="430" t="s">
        <v>1226</v>
      </c>
      <c r="QI46" s="430" t="s">
        <v>1226</v>
      </c>
      <c r="QJ46" s="430">
        <v>1</v>
      </c>
      <c r="QK46" s="430">
        <v>1</v>
      </c>
      <c r="QL46" s="430">
        <v>1</v>
      </c>
      <c r="QM46" s="430">
        <v>100</v>
      </c>
      <c r="QN46" s="430">
        <v>2031</v>
      </c>
      <c r="QO46" s="430">
        <v>100</v>
      </c>
      <c r="QP46" s="430">
        <v>2021</v>
      </c>
      <c r="QQ46" s="430">
        <v>100</v>
      </c>
      <c r="QR46" s="430">
        <v>2031</v>
      </c>
      <c r="QS46" s="430" t="s">
        <v>8821</v>
      </c>
      <c r="QT46" s="430" t="s">
        <v>8821</v>
      </c>
      <c r="QU46" s="430" t="s">
        <v>8821</v>
      </c>
      <c r="QV46" s="430" t="s">
        <v>8822</v>
      </c>
      <c r="QW46" s="430" t="s">
        <v>8823</v>
      </c>
      <c r="QX46" s="430" t="s">
        <v>8823</v>
      </c>
      <c r="QY46" s="430" t="s">
        <v>1226</v>
      </c>
      <c r="QZ46" s="430" t="s">
        <v>1226</v>
      </c>
      <c r="RA46" s="430" t="s">
        <v>1226</v>
      </c>
      <c r="RB46" s="430">
        <v>1</v>
      </c>
      <c r="RC46" s="430">
        <v>1</v>
      </c>
      <c r="RD46" s="430">
        <v>1</v>
      </c>
      <c r="RE46" s="430" t="s">
        <v>1226</v>
      </c>
      <c r="RF46" s="430" t="s">
        <v>1226</v>
      </c>
      <c r="RG46" s="430" t="s">
        <v>1226</v>
      </c>
      <c r="RH46" s="430" t="s">
        <v>1226</v>
      </c>
      <c r="RI46" s="430" t="s">
        <v>1226</v>
      </c>
      <c r="RJ46" s="430" t="s">
        <v>1226</v>
      </c>
      <c r="RK46" s="430" t="s">
        <v>1226</v>
      </c>
      <c r="RL46" s="430" t="s">
        <v>1226</v>
      </c>
      <c r="RM46" s="430" t="s">
        <v>1226</v>
      </c>
      <c r="RN46" s="430" t="s">
        <v>1226</v>
      </c>
      <c r="RO46" s="430" t="s">
        <v>1226</v>
      </c>
      <c r="RP46" s="430" t="s">
        <v>1226</v>
      </c>
      <c r="RQ46" s="430" t="s">
        <v>1226</v>
      </c>
      <c r="RR46" s="430" t="s">
        <v>1226</v>
      </c>
      <c r="RS46" s="430" t="s">
        <v>1226</v>
      </c>
      <c r="RT46" s="430" t="s">
        <v>1226</v>
      </c>
      <c r="RU46" s="430" t="s">
        <v>1226</v>
      </c>
      <c r="RV46" s="430" t="s">
        <v>1226</v>
      </c>
      <c r="RW46" s="430" t="s">
        <v>1226</v>
      </c>
      <c r="RX46" s="430" t="s">
        <v>1226</v>
      </c>
      <c r="RY46" s="430" t="s">
        <v>1226</v>
      </c>
      <c r="RZ46" s="430" t="s">
        <v>1226</v>
      </c>
      <c r="SA46" s="430" t="s">
        <v>1226</v>
      </c>
      <c r="SB46" s="430" t="s">
        <v>1226</v>
      </c>
      <c r="SC46" s="430" t="s">
        <v>1226</v>
      </c>
      <c r="SD46" s="430" t="s">
        <v>1226</v>
      </c>
      <c r="SE46" s="430" t="s">
        <v>1226</v>
      </c>
      <c r="SF46" s="430">
        <v>1</v>
      </c>
      <c r="SG46" s="430" t="s">
        <v>1226</v>
      </c>
      <c r="SH46" s="430">
        <v>1</v>
      </c>
      <c r="SI46" s="430" t="s">
        <v>1226</v>
      </c>
      <c r="SJ46" s="430">
        <v>1</v>
      </c>
      <c r="SK46" s="430" t="s">
        <v>1226</v>
      </c>
      <c r="SL46" s="430">
        <v>1</v>
      </c>
      <c r="SM46" s="430" t="s">
        <v>1226</v>
      </c>
      <c r="SN46" s="430">
        <v>1</v>
      </c>
      <c r="SO46" s="430" t="s">
        <v>1226</v>
      </c>
      <c r="SP46" s="430">
        <v>1</v>
      </c>
      <c r="SQ46" s="430" t="s">
        <v>1226</v>
      </c>
      <c r="SR46" s="430" t="s">
        <v>1226</v>
      </c>
      <c r="SS46" s="430">
        <v>2017</v>
      </c>
      <c r="ST46" s="430" t="s">
        <v>1226</v>
      </c>
      <c r="SU46" s="430" t="s">
        <v>1226</v>
      </c>
      <c r="SV46" s="430" t="s">
        <v>1226</v>
      </c>
      <c r="SW46" s="430" t="s">
        <v>1226</v>
      </c>
      <c r="SX46" s="430" t="s">
        <v>1226</v>
      </c>
      <c r="SY46" s="430" t="s">
        <v>1226</v>
      </c>
      <c r="SZ46" s="430" t="s">
        <v>1226</v>
      </c>
      <c r="TA46" s="430" t="s">
        <v>1226</v>
      </c>
      <c r="TB46" s="430" t="s">
        <v>1226</v>
      </c>
      <c r="TC46" s="430" t="s">
        <v>1226</v>
      </c>
      <c r="TD46" s="430" t="s">
        <v>8824</v>
      </c>
      <c r="TE46" s="430" t="s">
        <v>1226</v>
      </c>
      <c r="TF46" s="430" t="s">
        <v>1226</v>
      </c>
      <c r="TG46" s="430">
        <v>0</v>
      </c>
      <c r="TH46" s="430">
        <v>0</v>
      </c>
      <c r="TI46" s="430">
        <v>0</v>
      </c>
      <c r="TJ46" s="430" t="s">
        <v>1226</v>
      </c>
      <c r="TK46" s="430" t="s">
        <v>1226</v>
      </c>
      <c r="TL46" s="430" t="s">
        <v>1226</v>
      </c>
      <c r="TM46" s="430" t="s">
        <v>1226</v>
      </c>
      <c r="TN46" s="430" t="s">
        <v>1226</v>
      </c>
      <c r="TO46" s="430" t="s">
        <v>1226</v>
      </c>
      <c r="TP46" s="430" t="s">
        <v>1226</v>
      </c>
      <c r="TQ46" s="430" t="s">
        <v>1226</v>
      </c>
      <c r="TR46" s="430" t="s">
        <v>1226</v>
      </c>
      <c r="TS46" s="430" t="s">
        <v>1226</v>
      </c>
      <c r="TT46" s="430" t="s">
        <v>1226</v>
      </c>
      <c r="TU46" s="430" t="s">
        <v>1226</v>
      </c>
      <c r="TV46" s="430" t="s">
        <v>1226</v>
      </c>
      <c r="TW46" s="430" t="s">
        <v>1226</v>
      </c>
      <c r="TX46" s="430" t="s">
        <v>1226</v>
      </c>
      <c r="TY46" s="430" t="s">
        <v>1226</v>
      </c>
      <c r="TZ46" s="430" t="s">
        <v>1226</v>
      </c>
      <c r="UA46" s="430" t="s">
        <v>1226</v>
      </c>
      <c r="UB46" s="430" t="s">
        <v>1226</v>
      </c>
      <c r="UC46" s="430" t="s">
        <v>1226</v>
      </c>
      <c r="UD46" s="430" t="s">
        <v>1226</v>
      </c>
      <c r="UE46" s="430" t="s">
        <v>1226</v>
      </c>
      <c r="UF46" s="430" t="s">
        <v>1226</v>
      </c>
      <c r="UG46" s="430" t="s">
        <v>1226</v>
      </c>
      <c r="UH46" s="430" t="s">
        <v>1226</v>
      </c>
      <c r="UI46" s="430" t="s">
        <v>1226</v>
      </c>
      <c r="UJ46" s="430" t="s">
        <v>1226</v>
      </c>
      <c r="UK46" s="430" t="s">
        <v>1226</v>
      </c>
      <c r="UL46" s="430" t="s">
        <v>1226</v>
      </c>
      <c r="UM46" s="430" t="s">
        <v>1226</v>
      </c>
      <c r="UN46" s="430" t="s">
        <v>1226</v>
      </c>
      <c r="UO46" s="430" t="s">
        <v>1226</v>
      </c>
      <c r="UP46" s="430" t="s">
        <v>1226</v>
      </c>
      <c r="UQ46" s="430" t="s">
        <v>1226</v>
      </c>
      <c r="UR46" s="430" t="s">
        <v>1226</v>
      </c>
      <c r="US46" s="430" t="s">
        <v>1226</v>
      </c>
      <c r="UT46" s="430">
        <v>0</v>
      </c>
      <c r="UU46" s="430" t="s">
        <v>1226</v>
      </c>
      <c r="UV46" s="430" t="s">
        <v>1226</v>
      </c>
      <c r="UW46" s="430" t="s">
        <v>8825</v>
      </c>
      <c r="UX46" s="430" t="s">
        <v>1226</v>
      </c>
      <c r="UY46" s="430" t="s">
        <v>1226</v>
      </c>
      <c r="UZ46" s="430" t="s">
        <v>1226</v>
      </c>
      <c r="VA46" s="430" t="s">
        <v>1226</v>
      </c>
      <c r="VB46" s="430" t="s">
        <v>1226</v>
      </c>
      <c r="VC46" s="430" t="s">
        <v>1226</v>
      </c>
      <c r="VD46" s="430">
        <v>0</v>
      </c>
      <c r="VE46" s="430" t="s">
        <v>1226</v>
      </c>
      <c r="VF46" s="430" t="s">
        <v>1226</v>
      </c>
      <c r="VG46" s="430" t="s">
        <v>8826</v>
      </c>
      <c r="VH46" s="430" t="s">
        <v>1226</v>
      </c>
      <c r="VI46" s="430" t="s">
        <v>1226</v>
      </c>
      <c r="VJ46" s="430" t="s">
        <v>1226</v>
      </c>
      <c r="VK46" s="430" t="s">
        <v>1226</v>
      </c>
      <c r="VL46" s="430" t="s">
        <v>1226</v>
      </c>
      <c r="VM46" s="430" t="s">
        <v>1226</v>
      </c>
      <c r="VN46" s="430" t="s">
        <v>1226</v>
      </c>
      <c r="VO46" s="430" t="s">
        <v>1226</v>
      </c>
      <c r="VP46" s="430" t="s">
        <v>1226</v>
      </c>
      <c r="VQ46" s="430" t="s">
        <v>1226</v>
      </c>
      <c r="VR46" s="430" t="s">
        <v>1226</v>
      </c>
      <c r="VS46" s="430" t="s">
        <v>1226</v>
      </c>
      <c r="VT46" s="430" t="s">
        <v>1226</v>
      </c>
      <c r="VU46" s="430" t="s">
        <v>1226</v>
      </c>
      <c r="VV46" s="430" t="s">
        <v>1226</v>
      </c>
      <c r="VW46" s="430" t="s">
        <v>1226</v>
      </c>
      <c r="VX46" s="430">
        <v>1</v>
      </c>
      <c r="VY46" s="430" t="s">
        <v>1226</v>
      </c>
      <c r="VZ46" s="430" t="s">
        <v>1226</v>
      </c>
      <c r="WA46" s="430" t="s">
        <v>1226</v>
      </c>
      <c r="WB46" s="430" t="s">
        <v>1226</v>
      </c>
      <c r="WC46" s="430" t="s">
        <v>1226</v>
      </c>
      <c r="WD46" s="430" t="s">
        <v>1226</v>
      </c>
      <c r="WE46" s="430" t="s">
        <v>1226</v>
      </c>
      <c r="WF46" s="430" t="s">
        <v>1226</v>
      </c>
      <c r="WG46" s="430" t="s">
        <v>1226</v>
      </c>
      <c r="WH46" s="430" t="s">
        <v>1226</v>
      </c>
      <c r="WI46" s="430" t="s">
        <v>1226</v>
      </c>
      <c r="WJ46" s="430" t="s">
        <v>1226</v>
      </c>
      <c r="WK46" s="430" t="s">
        <v>1226</v>
      </c>
      <c r="WL46" s="430" t="s">
        <v>1226</v>
      </c>
      <c r="WM46" s="430">
        <v>0</v>
      </c>
      <c r="WN46" s="430" t="s">
        <v>1226</v>
      </c>
      <c r="WO46" s="430" t="s">
        <v>1226</v>
      </c>
      <c r="WP46" s="430" t="s">
        <v>1226</v>
      </c>
      <c r="WQ46" s="430" t="s">
        <v>1226</v>
      </c>
      <c r="WR46" s="430">
        <v>0</v>
      </c>
      <c r="WS46" s="430" t="s">
        <v>1226</v>
      </c>
      <c r="WT46" s="430" t="s">
        <v>1226</v>
      </c>
      <c r="WU46" s="430" t="s">
        <v>1226</v>
      </c>
      <c r="WV46" s="430" t="s">
        <v>1226</v>
      </c>
      <c r="WW46" s="430">
        <v>0</v>
      </c>
      <c r="WX46" s="430" t="s">
        <v>1226</v>
      </c>
      <c r="WY46" s="430" t="s">
        <v>1226</v>
      </c>
      <c r="WZ46" s="430" t="s">
        <v>1226</v>
      </c>
      <c r="XA46" s="430" t="s">
        <v>1226</v>
      </c>
      <c r="XB46" s="430" t="s">
        <v>1040</v>
      </c>
      <c r="XC46" s="430" t="s">
        <v>1226</v>
      </c>
      <c r="XD46" s="430" t="s">
        <v>1226</v>
      </c>
      <c r="XE46" s="430" t="s">
        <v>1226</v>
      </c>
      <c r="XF46" s="430" t="s">
        <v>1226</v>
      </c>
      <c r="XG46" s="430" t="s">
        <v>1226</v>
      </c>
      <c r="XH46" s="430" t="s">
        <v>1226</v>
      </c>
      <c r="XI46" s="430" t="s">
        <v>1226</v>
      </c>
      <c r="XJ46" s="430" t="s">
        <v>1226</v>
      </c>
      <c r="XK46" s="430" t="s">
        <v>1226</v>
      </c>
      <c r="XL46" s="430">
        <v>1</v>
      </c>
      <c r="XM46" s="430">
        <v>2</v>
      </c>
      <c r="XN46" s="430">
        <v>1</v>
      </c>
      <c r="XO46" s="430">
        <v>2</v>
      </c>
      <c r="XP46" s="430">
        <v>1</v>
      </c>
      <c r="XQ46" s="430">
        <v>2</v>
      </c>
      <c r="XR46" s="430" t="s">
        <v>8827</v>
      </c>
      <c r="XS46" s="430" t="s">
        <v>1226</v>
      </c>
      <c r="XT46" s="430">
        <v>1</v>
      </c>
      <c r="XU46" s="430">
        <v>2</v>
      </c>
      <c r="XV46" s="430">
        <v>1</v>
      </c>
      <c r="XW46" s="430">
        <v>2</v>
      </c>
      <c r="XX46" s="430">
        <v>1</v>
      </c>
      <c r="XY46" s="430">
        <v>2</v>
      </c>
      <c r="XZ46" s="430" t="s">
        <v>1226</v>
      </c>
      <c r="YA46" s="430">
        <v>1</v>
      </c>
      <c r="YB46" s="430" t="s">
        <v>1226</v>
      </c>
      <c r="YC46" s="430" t="s">
        <v>1226</v>
      </c>
      <c r="YD46" s="430" t="s">
        <v>1226</v>
      </c>
      <c r="YE46" s="430" t="s">
        <v>1226</v>
      </c>
      <c r="YF46" s="430" t="s">
        <v>1226</v>
      </c>
      <c r="YG46" s="430" t="s">
        <v>1226</v>
      </c>
      <c r="YH46" s="430" t="s">
        <v>8828</v>
      </c>
      <c r="YI46" s="430" t="s">
        <v>1226</v>
      </c>
      <c r="YJ46" s="430">
        <v>1</v>
      </c>
      <c r="YK46" s="430">
        <v>2</v>
      </c>
      <c r="YL46" s="430">
        <v>1</v>
      </c>
      <c r="YM46" s="430">
        <v>2</v>
      </c>
      <c r="YN46" s="430">
        <v>1</v>
      </c>
      <c r="YO46" s="430">
        <v>2</v>
      </c>
      <c r="YP46" s="430" t="s">
        <v>8829</v>
      </c>
      <c r="YQ46" s="430" t="s">
        <v>8830</v>
      </c>
      <c r="YR46" s="430" t="s">
        <v>1226</v>
      </c>
      <c r="YS46" s="430">
        <v>1</v>
      </c>
      <c r="YT46" s="430">
        <v>3</v>
      </c>
      <c r="YU46" s="430">
        <v>1</v>
      </c>
      <c r="YV46" s="430">
        <v>3</v>
      </c>
      <c r="YW46" s="430">
        <v>1</v>
      </c>
      <c r="YX46" s="430">
        <v>3</v>
      </c>
      <c r="YY46" s="430" t="s">
        <v>1226</v>
      </c>
      <c r="YZ46" s="430">
        <v>1</v>
      </c>
      <c r="ZA46" s="430">
        <v>3</v>
      </c>
      <c r="ZB46" s="430">
        <v>1</v>
      </c>
      <c r="ZC46" s="430">
        <v>3</v>
      </c>
      <c r="ZD46" s="430">
        <v>1</v>
      </c>
      <c r="ZE46" s="430" t="s">
        <v>1226</v>
      </c>
      <c r="ZF46" s="430" t="s">
        <v>8831</v>
      </c>
      <c r="ZG46" s="430">
        <v>1</v>
      </c>
      <c r="ZH46" s="430">
        <v>3</v>
      </c>
      <c r="ZI46" s="430">
        <v>1</v>
      </c>
      <c r="ZJ46" s="430">
        <v>3</v>
      </c>
      <c r="ZK46" s="430">
        <v>1</v>
      </c>
      <c r="ZL46" s="430">
        <v>3</v>
      </c>
      <c r="ZM46" s="430" t="s">
        <v>8831</v>
      </c>
      <c r="ZN46" s="430">
        <v>1</v>
      </c>
      <c r="ZO46" s="430">
        <v>3</v>
      </c>
      <c r="ZP46" s="430">
        <v>1</v>
      </c>
      <c r="ZQ46" s="430">
        <v>3</v>
      </c>
      <c r="ZR46" s="430">
        <v>1</v>
      </c>
      <c r="ZS46" s="430">
        <v>3</v>
      </c>
      <c r="ZT46" s="430" t="s">
        <v>8831</v>
      </c>
      <c r="ZU46" s="430">
        <v>1</v>
      </c>
      <c r="ZV46" s="430">
        <v>3</v>
      </c>
      <c r="ZW46" s="430">
        <v>1</v>
      </c>
      <c r="ZX46" s="430">
        <v>3</v>
      </c>
      <c r="ZY46" s="430">
        <v>1</v>
      </c>
      <c r="ZZ46" s="430" t="s">
        <v>1226</v>
      </c>
      <c r="AAA46" s="430" t="s">
        <v>8831</v>
      </c>
      <c r="AAB46" s="430" t="s">
        <v>1226</v>
      </c>
      <c r="AAC46" s="430">
        <v>1</v>
      </c>
      <c r="AAD46" s="430">
        <v>3</v>
      </c>
      <c r="AAE46" s="430">
        <v>1</v>
      </c>
      <c r="AAF46" s="430">
        <v>3</v>
      </c>
      <c r="AAG46" s="430">
        <v>1</v>
      </c>
      <c r="AAH46" s="430">
        <v>3</v>
      </c>
      <c r="AAI46" s="430" t="s">
        <v>8832</v>
      </c>
      <c r="AAJ46" s="430">
        <v>1</v>
      </c>
      <c r="AAK46" s="430" t="s">
        <v>1226</v>
      </c>
      <c r="AAL46" s="430" t="s">
        <v>1226</v>
      </c>
      <c r="AAM46" s="430" t="s">
        <v>1226</v>
      </c>
      <c r="AAN46" s="430" t="s">
        <v>1226</v>
      </c>
      <c r="AAO46" s="430" t="s">
        <v>1226</v>
      </c>
      <c r="AAP46" s="430" t="s">
        <v>1226</v>
      </c>
      <c r="AAQ46" s="430" t="s">
        <v>1226</v>
      </c>
      <c r="AAR46" s="430" t="s">
        <v>1226</v>
      </c>
      <c r="AAS46" s="430">
        <v>1</v>
      </c>
      <c r="AAT46" s="430">
        <v>2</v>
      </c>
      <c r="AAU46" s="430">
        <v>1</v>
      </c>
      <c r="AAV46" s="430">
        <v>3</v>
      </c>
      <c r="AAW46" s="430">
        <v>1</v>
      </c>
      <c r="AAX46" s="430">
        <v>2</v>
      </c>
      <c r="AAY46" s="430" t="s">
        <v>8832</v>
      </c>
      <c r="AAZ46" s="430" t="s">
        <v>1226</v>
      </c>
      <c r="ABA46" s="430" t="s">
        <v>1226</v>
      </c>
      <c r="ABB46" s="430" t="s">
        <v>1226</v>
      </c>
      <c r="ABC46" s="430" t="s">
        <v>1226</v>
      </c>
      <c r="ABD46" s="430" t="s">
        <v>1226</v>
      </c>
      <c r="ABE46" s="430" t="s">
        <v>1226</v>
      </c>
      <c r="ABF46" s="430" t="s">
        <v>1226</v>
      </c>
      <c r="ABG46" s="430" t="s">
        <v>1226</v>
      </c>
      <c r="ABH46" s="430" t="s">
        <v>1226</v>
      </c>
      <c r="ABI46" s="430" t="s">
        <v>1278</v>
      </c>
      <c r="ABJ46" s="430">
        <v>3</v>
      </c>
      <c r="ABK46" s="430">
        <v>3</v>
      </c>
      <c r="ABL46" s="430">
        <v>3</v>
      </c>
      <c r="ABM46" s="430">
        <v>3</v>
      </c>
      <c r="ABN46" s="430">
        <v>2</v>
      </c>
      <c r="ABO46" s="430">
        <v>2</v>
      </c>
      <c r="ABP46" s="430">
        <v>2</v>
      </c>
      <c r="ABQ46" s="430">
        <v>2</v>
      </c>
      <c r="ABR46" s="430" t="s">
        <v>8833</v>
      </c>
      <c r="ABS46" s="430">
        <v>2</v>
      </c>
      <c r="ABT46" s="430">
        <v>2</v>
      </c>
      <c r="ABU46" s="430">
        <v>2</v>
      </c>
      <c r="ABV46" s="430">
        <v>3</v>
      </c>
      <c r="ABW46" s="430">
        <v>2</v>
      </c>
      <c r="ABX46" s="430">
        <v>3</v>
      </c>
      <c r="ABY46" s="430">
        <v>3</v>
      </c>
      <c r="ABZ46" s="430">
        <v>2</v>
      </c>
      <c r="ACA46" s="430" t="s">
        <v>1279</v>
      </c>
      <c r="ACB46" s="430" t="s">
        <v>1226</v>
      </c>
      <c r="ACC46" s="430" t="s">
        <v>1226</v>
      </c>
      <c r="ACD46" s="430" t="s">
        <v>1226</v>
      </c>
      <c r="ACE46" s="430" t="s">
        <v>1226</v>
      </c>
      <c r="ACF46" s="430" t="s">
        <v>1226</v>
      </c>
      <c r="ACG46" s="430" t="s">
        <v>1226</v>
      </c>
      <c r="ACH46" s="430" t="s">
        <v>1226</v>
      </c>
      <c r="ACI46" s="430" t="s">
        <v>1226</v>
      </c>
      <c r="ACJ46" s="430" t="s">
        <v>44</v>
      </c>
      <c r="ACK46" s="430">
        <v>2</v>
      </c>
      <c r="ACL46" s="430">
        <v>2</v>
      </c>
      <c r="ACM46" s="430">
        <v>1</v>
      </c>
      <c r="ACN46" s="430">
        <v>1</v>
      </c>
      <c r="ACO46" s="430">
        <v>1</v>
      </c>
      <c r="ACP46" s="430">
        <v>1</v>
      </c>
      <c r="ACQ46" s="430">
        <v>1</v>
      </c>
      <c r="ACR46" s="430">
        <v>1</v>
      </c>
      <c r="ACS46" s="430" t="s">
        <v>1226</v>
      </c>
      <c r="ACT46" s="430" t="s">
        <v>1226</v>
      </c>
      <c r="ACU46" s="430" t="s">
        <v>1226</v>
      </c>
      <c r="ACV46" s="430" t="s">
        <v>1226</v>
      </c>
      <c r="ACW46" s="430" t="s">
        <v>1226</v>
      </c>
      <c r="ACX46" s="430" t="s">
        <v>1226</v>
      </c>
      <c r="ACY46" s="430" t="s">
        <v>1226</v>
      </c>
      <c r="ACZ46" s="430" t="s">
        <v>1226</v>
      </c>
      <c r="ADA46" s="430" t="s">
        <v>1226</v>
      </c>
      <c r="ADB46" s="430" t="s">
        <v>1226</v>
      </c>
      <c r="ADC46" s="430" t="s">
        <v>1226</v>
      </c>
      <c r="ADD46" s="430" t="s">
        <v>1226</v>
      </c>
      <c r="ADE46" s="430" t="s">
        <v>1226</v>
      </c>
      <c r="ADF46" s="430" t="s">
        <v>1226</v>
      </c>
      <c r="ADG46" s="430" t="s">
        <v>1226</v>
      </c>
      <c r="ADH46" s="430" t="s">
        <v>1226</v>
      </c>
      <c r="ADI46" s="430" t="s">
        <v>1226</v>
      </c>
      <c r="ADJ46" s="430" t="s">
        <v>1226</v>
      </c>
      <c r="ADK46" s="430" t="s">
        <v>1226</v>
      </c>
      <c r="ADL46" s="430" t="s">
        <v>1226</v>
      </c>
      <c r="ADM46" s="430" t="s">
        <v>1226</v>
      </c>
      <c r="ADN46" s="430" t="s">
        <v>1226</v>
      </c>
      <c r="ADO46" s="430" t="s">
        <v>1226</v>
      </c>
      <c r="ADP46" s="430" t="s">
        <v>1226</v>
      </c>
      <c r="ADQ46" s="430" t="s">
        <v>1226</v>
      </c>
      <c r="ADR46" s="430" t="s">
        <v>1226</v>
      </c>
      <c r="ADS46" s="430" t="s">
        <v>1226</v>
      </c>
      <c r="ADT46" s="430" t="s">
        <v>1226</v>
      </c>
      <c r="ADU46" s="430" t="s">
        <v>1226</v>
      </c>
      <c r="ADV46" s="430" t="s">
        <v>1226</v>
      </c>
      <c r="ADW46" s="430" t="s">
        <v>1226</v>
      </c>
      <c r="ADX46" s="430" t="s">
        <v>1226</v>
      </c>
      <c r="ADY46" s="430" t="s">
        <v>1226</v>
      </c>
      <c r="ADZ46" s="430" t="s">
        <v>1226</v>
      </c>
      <c r="AEA46" s="430" t="s">
        <v>1226</v>
      </c>
      <c r="AEB46" s="430" t="s">
        <v>1226</v>
      </c>
      <c r="AEC46" s="430" t="s">
        <v>1226</v>
      </c>
      <c r="AED46" s="430" t="s">
        <v>1226</v>
      </c>
      <c r="AEE46" s="430" t="s">
        <v>1226</v>
      </c>
      <c r="AEF46" s="430" t="s">
        <v>1226</v>
      </c>
      <c r="AEG46" s="430" t="s">
        <v>1226</v>
      </c>
      <c r="AEH46" s="430" t="s">
        <v>1226</v>
      </c>
      <c r="AEI46" s="430" t="s">
        <v>1226</v>
      </c>
      <c r="AEJ46" s="430" t="s">
        <v>1226</v>
      </c>
      <c r="AEK46" s="430" t="s">
        <v>1226</v>
      </c>
      <c r="AEL46" s="430" t="s">
        <v>1226</v>
      </c>
      <c r="AEM46" s="430" t="s">
        <v>1226</v>
      </c>
      <c r="AEN46" s="430" t="s">
        <v>1226</v>
      </c>
      <c r="AEO46" s="430" t="s">
        <v>1226</v>
      </c>
      <c r="AEP46" s="430" t="s">
        <v>1226</v>
      </c>
      <c r="AEQ46" s="430" t="s">
        <v>1226</v>
      </c>
      <c r="AER46" s="430" t="s">
        <v>1226</v>
      </c>
      <c r="AES46" s="430" t="s">
        <v>1226</v>
      </c>
      <c r="AET46" s="430" t="s">
        <v>1226</v>
      </c>
      <c r="AEU46" s="430" t="s">
        <v>1226</v>
      </c>
      <c r="AEV46" s="430" t="s">
        <v>1226</v>
      </c>
      <c r="AEW46" s="430" t="s">
        <v>1226</v>
      </c>
      <c r="AEX46" s="430" t="s">
        <v>1226</v>
      </c>
      <c r="AEY46" s="430" t="s">
        <v>1226</v>
      </c>
      <c r="AEZ46" s="430" t="s">
        <v>1226</v>
      </c>
      <c r="AFA46" s="430" t="s">
        <v>1226</v>
      </c>
      <c r="AFB46" s="430" t="s">
        <v>1226</v>
      </c>
      <c r="AFC46" s="430" t="s">
        <v>1226</v>
      </c>
      <c r="AFD46" s="430" t="s">
        <v>1226</v>
      </c>
      <c r="AFE46" s="430" t="s">
        <v>1226</v>
      </c>
      <c r="AFF46" s="430" t="s">
        <v>1226</v>
      </c>
      <c r="AFG46" s="430" t="s">
        <v>1226</v>
      </c>
      <c r="AFH46" s="430" t="s">
        <v>1226</v>
      </c>
      <c r="AFI46" s="430" t="s">
        <v>1226</v>
      </c>
      <c r="AFJ46" s="430" t="s">
        <v>1226</v>
      </c>
      <c r="AFK46" s="430" t="s">
        <v>1226</v>
      </c>
      <c r="AFL46" s="430" t="s">
        <v>1226</v>
      </c>
      <c r="AFM46" s="430" t="s">
        <v>1226</v>
      </c>
      <c r="AFN46" s="430" t="s">
        <v>1226</v>
      </c>
      <c r="AFO46" s="430" t="s">
        <v>1226</v>
      </c>
      <c r="AFP46" s="430" t="s">
        <v>1226</v>
      </c>
      <c r="AFQ46" s="430" t="s">
        <v>1226</v>
      </c>
      <c r="AFR46" s="430" t="s">
        <v>1226</v>
      </c>
      <c r="AFS46" s="430" t="s">
        <v>1226</v>
      </c>
      <c r="AFT46" s="430" t="s">
        <v>1226</v>
      </c>
      <c r="AFU46" s="430" t="s">
        <v>1226</v>
      </c>
      <c r="AFV46" s="430" t="s">
        <v>1226</v>
      </c>
      <c r="AFW46" s="430" t="s">
        <v>1226</v>
      </c>
      <c r="AFX46" s="430" t="s">
        <v>1226</v>
      </c>
      <c r="AFY46" s="430" t="s">
        <v>1226</v>
      </c>
      <c r="AFZ46" s="430" t="s">
        <v>1226</v>
      </c>
      <c r="AGA46" s="430" t="s">
        <v>1226</v>
      </c>
      <c r="AGB46" s="430" t="s">
        <v>1226</v>
      </c>
      <c r="AGC46" s="430" t="s">
        <v>1226</v>
      </c>
      <c r="AGD46" s="430" t="s">
        <v>1226</v>
      </c>
      <c r="AGE46" s="430">
        <v>1</v>
      </c>
      <c r="AGF46" s="430" t="s">
        <v>8834</v>
      </c>
      <c r="AGG46" s="430" t="s">
        <v>8835</v>
      </c>
      <c r="AGH46" s="430">
        <v>1</v>
      </c>
      <c r="AGI46" s="430">
        <v>1</v>
      </c>
      <c r="AGJ46" s="430">
        <v>1</v>
      </c>
      <c r="AGK46" s="430" t="s">
        <v>1226</v>
      </c>
      <c r="AGL46" s="430" t="s">
        <v>1226</v>
      </c>
      <c r="AGM46" s="430" t="s">
        <v>1226</v>
      </c>
      <c r="AGN46" s="430" t="s">
        <v>1226</v>
      </c>
      <c r="AGO46" s="430" t="s">
        <v>1226</v>
      </c>
      <c r="AGP46" s="430">
        <v>1</v>
      </c>
      <c r="AGQ46" s="430">
        <v>1</v>
      </c>
      <c r="AGR46" s="430">
        <v>1</v>
      </c>
      <c r="AGS46" s="430" t="s">
        <v>1396</v>
      </c>
      <c r="AGT46" s="430" t="s">
        <v>8836</v>
      </c>
      <c r="AGU46" s="430">
        <v>1</v>
      </c>
      <c r="AGV46" s="430">
        <v>1</v>
      </c>
      <c r="AGW46" s="430">
        <v>5</v>
      </c>
      <c r="AGX46" s="430">
        <v>5</v>
      </c>
      <c r="AGY46" s="430">
        <v>1</v>
      </c>
      <c r="AGZ46" s="430">
        <v>1</v>
      </c>
      <c r="AHA46" s="430">
        <v>3</v>
      </c>
      <c r="AHB46" s="430">
        <v>5</v>
      </c>
      <c r="AHC46" s="430">
        <v>1</v>
      </c>
      <c r="AHD46" s="430">
        <v>1</v>
      </c>
      <c r="AHE46" s="430">
        <v>5</v>
      </c>
      <c r="AHF46" s="430">
        <v>5</v>
      </c>
      <c r="AHG46" s="430">
        <v>1</v>
      </c>
      <c r="AHH46" s="430">
        <v>1</v>
      </c>
      <c r="AHI46" s="430">
        <v>5</v>
      </c>
      <c r="AHJ46" s="430" t="s">
        <v>1226</v>
      </c>
      <c r="AHK46" s="430">
        <v>0</v>
      </c>
      <c r="AHL46" s="430" t="s">
        <v>1226</v>
      </c>
      <c r="AHM46" s="430" t="s">
        <v>1226</v>
      </c>
      <c r="AHN46" s="430">
        <v>5</v>
      </c>
      <c r="AHO46" s="430">
        <v>0</v>
      </c>
      <c r="AHP46" s="430" t="s">
        <v>1226</v>
      </c>
      <c r="AHQ46" s="430" t="s">
        <v>1226</v>
      </c>
      <c r="AHR46" s="430" t="s">
        <v>1226</v>
      </c>
      <c r="AHS46" s="430" t="s">
        <v>8837</v>
      </c>
      <c r="AHT46" s="430" t="s">
        <v>8838</v>
      </c>
      <c r="AHU46" s="430">
        <v>0.75</v>
      </c>
      <c r="AHV46" s="430">
        <v>0.75</v>
      </c>
      <c r="AHW46" s="430">
        <v>0.5</v>
      </c>
      <c r="AHX46" s="430">
        <v>1</v>
      </c>
      <c r="AHY46" s="430">
        <v>0.75</v>
      </c>
      <c r="AHZ46" s="430">
        <v>0.75</v>
      </c>
      <c r="AIA46" s="430">
        <v>0.75</v>
      </c>
      <c r="AIB46" s="430">
        <v>0.5</v>
      </c>
      <c r="AIC46" s="430">
        <v>0.5</v>
      </c>
      <c r="AID46" s="430">
        <v>0.5</v>
      </c>
      <c r="AIE46" s="430">
        <v>0.5</v>
      </c>
      <c r="AIF46" s="430">
        <v>0</v>
      </c>
      <c r="AIG46" s="430">
        <v>0.75</v>
      </c>
      <c r="AIH46" s="430" t="s">
        <v>1226</v>
      </c>
      <c r="AII46" s="430">
        <v>0</v>
      </c>
      <c r="AIJ46" s="430">
        <v>0.5</v>
      </c>
      <c r="AIK46" s="430">
        <v>0.5</v>
      </c>
      <c r="AIL46" s="430">
        <v>0</v>
      </c>
      <c r="AIM46" s="430">
        <v>0.5</v>
      </c>
      <c r="AIN46" s="430">
        <v>0.5</v>
      </c>
      <c r="AIO46" s="430">
        <v>0</v>
      </c>
      <c r="AIP46" s="430">
        <v>1</v>
      </c>
      <c r="AIQ46" s="430" t="s">
        <v>45</v>
      </c>
      <c r="AIR46" s="430">
        <v>1</v>
      </c>
      <c r="AIS46" s="430" t="s">
        <v>8839</v>
      </c>
      <c r="AIT46" s="430">
        <v>1</v>
      </c>
      <c r="AIU46" s="430" t="s">
        <v>8840</v>
      </c>
    </row>
    <row r="47" spans="1:931" s="5" customFormat="1" ht="12.75" customHeight="1" x14ac:dyDescent="0.2">
      <c r="A47" s="430" t="s">
        <v>1282</v>
      </c>
      <c r="B47" s="430" t="s">
        <v>1283</v>
      </c>
      <c r="C47" s="430" t="s">
        <v>1047</v>
      </c>
      <c r="D47" s="430" t="s">
        <v>1048</v>
      </c>
      <c r="E47" s="430" t="s">
        <v>1057</v>
      </c>
      <c r="F47" s="443">
        <v>2.3411789999999999</v>
      </c>
      <c r="G47" s="443">
        <v>18269.350433799202</v>
      </c>
      <c r="H47" s="430">
        <v>1</v>
      </c>
      <c r="I47" s="430">
        <v>1</v>
      </c>
      <c r="J47" s="430">
        <v>2016</v>
      </c>
      <c r="K47" s="430">
        <v>1995</v>
      </c>
      <c r="L47" s="430" t="s">
        <v>8895</v>
      </c>
      <c r="M47" s="430" t="s">
        <v>8896</v>
      </c>
      <c r="N47" s="430">
        <v>1</v>
      </c>
      <c r="O47" s="430">
        <v>1</v>
      </c>
      <c r="P47" s="430" t="s">
        <v>8897</v>
      </c>
      <c r="Q47" s="430" t="s">
        <v>1532</v>
      </c>
      <c r="R47" s="430">
        <v>2002</v>
      </c>
      <c r="S47" s="430">
        <v>2011</v>
      </c>
      <c r="T47" s="430" t="s">
        <v>8898</v>
      </c>
      <c r="U47" s="430" t="s">
        <v>1226</v>
      </c>
      <c r="V47" s="430">
        <v>1</v>
      </c>
      <c r="W47" s="430">
        <v>0</v>
      </c>
      <c r="X47" s="430" t="s">
        <v>8899</v>
      </c>
      <c r="Y47" s="430" t="s">
        <v>1226</v>
      </c>
      <c r="Z47" s="430">
        <v>2002</v>
      </c>
      <c r="AA47" s="430" t="s">
        <v>1226</v>
      </c>
      <c r="AB47" s="430" t="s">
        <v>1226</v>
      </c>
      <c r="AC47" s="430" t="s">
        <v>1226</v>
      </c>
      <c r="AD47" s="430">
        <v>1</v>
      </c>
      <c r="AE47" s="430" t="s">
        <v>8900</v>
      </c>
      <c r="AF47" s="430">
        <v>2011</v>
      </c>
      <c r="AG47" s="430">
        <v>1</v>
      </c>
      <c r="AH47" s="430" t="s">
        <v>8900</v>
      </c>
      <c r="AI47" s="430">
        <v>2011</v>
      </c>
      <c r="AJ47" s="430">
        <v>1</v>
      </c>
      <c r="AK47" s="430" t="s">
        <v>8900</v>
      </c>
      <c r="AL47" s="430">
        <v>2011</v>
      </c>
      <c r="AM47" s="430">
        <v>1</v>
      </c>
      <c r="AN47" s="430" t="s">
        <v>8900</v>
      </c>
      <c r="AO47" s="430">
        <v>2011</v>
      </c>
      <c r="AP47" s="430">
        <v>1</v>
      </c>
      <c r="AQ47" s="430" t="s">
        <v>8900</v>
      </c>
      <c r="AR47" s="430">
        <v>2011</v>
      </c>
      <c r="AS47" s="430">
        <v>1</v>
      </c>
      <c r="AT47" s="430" t="s">
        <v>8900</v>
      </c>
      <c r="AU47" s="430">
        <v>2011</v>
      </c>
      <c r="AV47" s="430">
        <v>1</v>
      </c>
      <c r="AW47" s="430" t="s">
        <v>8900</v>
      </c>
      <c r="AX47" s="430">
        <v>2011</v>
      </c>
      <c r="AY47" s="430">
        <v>1</v>
      </c>
      <c r="AZ47" s="430" t="s">
        <v>8900</v>
      </c>
      <c r="BA47" s="430">
        <v>2011</v>
      </c>
      <c r="BB47" s="430">
        <v>1</v>
      </c>
      <c r="BC47" s="430" t="s">
        <v>8900</v>
      </c>
      <c r="BD47" s="430">
        <v>2011</v>
      </c>
      <c r="BE47" s="430">
        <v>1</v>
      </c>
      <c r="BF47" s="430" t="s">
        <v>8900</v>
      </c>
      <c r="BG47" s="430">
        <v>2011</v>
      </c>
      <c r="BH47" s="430">
        <v>1</v>
      </c>
      <c r="BI47" s="430" t="s">
        <v>8900</v>
      </c>
      <c r="BJ47" s="430">
        <v>2011</v>
      </c>
      <c r="BK47" s="430">
        <v>1</v>
      </c>
      <c r="BL47" s="430" t="s">
        <v>8901</v>
      </c>
      <c r="BM47" s="430">
        <v>2011</v>
      </c>
      <c r="BN47" s="430">
        <v>1</v>
      </c>
      <c r="BO47" s="430" t="s">
        <v>8901</v>
      </c>
      <c r="BP47" s="430">
        <v>2011</v>
      </c>
      <c r="BQ47" s="430">
        <v>1</v>
      </c>
      <c r="BR47" s="430">
        <v>1</v>
      </c>
      <c r="BS47" s="430" t="s">
        <v>8902</v>
      </c>
      <c r="BT47" s="430">
        <v>0</v>
      </c>
      <c r="BU47" s="430" t="s">
        <v>1226</v>
      </c>
      <c r="BV47" s="430" t="s">
        <v>1226</v>
      </c>
      <c r="BW47" s="430">
        <v>0</v>
      </c>
      <c r="BX47" s="430" t="s">
        <v>1226</v>
      </c>
      <c r="BY47" s="430" t="s">
        <v>1226</v>
      </c>
      <c r="BZ47" s="430">
        <v>1</v>
      </c>
      <c r="CA47" s="430" t="s">
        <v>8903</v>
      </c>
      <c r="CB47" s="430">
        <v>0</v>
      </c>
      <c r="CC47" s="430" t="s">
        <v>1226</v>
      </c>
      <c r="CD47" s="430">
        <v>0</v>
      </c>
      <c r="CE47" s="430" t="s">
        <v>1226</v>
      </c>
      <c r="CF47" s="430" t="s">
        <v>1226</v>
      </c>
      <c r="CG47" s="430">
        <v>0</v>
      </c>
      <c r="CH47" s="430" t="s">
        <v>1226</v>
      </c>
      <c r="CI47" s="430" t="s">
        <v>1226</v>
      </c>
      <c r="CJ47" s="430">
        <v>0</v>
      </c>
      <c r="CK47" s="430" t="s">
        <v>1226</v>
      </c>
      <c r="CL47" s="430" t="s">
        <v>1226</v>
      </c>
      <c r="CM47" s="430">
        <v>0</v>
      </c>
      <c r="CN47" s="430" t="s">
        <v>1226</v>
      </c>
      <c r="CO47" s="430" t="s">
        <v>1226</v>
      </c>
      <c r="CP47" s="430">
        <v>0</v>
      </c>
      <c r="CQ47" s="430" t="s">
        <v>1226</v>
      </c>
      <c r="CR47" s="430" t="s">
        <v>1226</v>
      </c>
      <c r="CS47" s="430">
        <v>0.33</v>
      </c>
      <c r="CT47" s="430" t="s">
        <v>8904</v>
      </c>
      <c r="CU47" s="430" t="s">
        <v>8905</v>
      </c>
      <c r="CV47" s="430">
        <v>2016</v>
      </c>
      <c r="CW47" s="430">
        <v>0.25</v>
      </c>
      <c r="CX47" s="430" t="s">
        <v>8906</v>
      </c>
      <c r="CY47" s="430" t="s">
        <v>1226</v>
      </c>
      <c r="CZ47" s="430">
        <v>2014</v>
      </c>
      <c r="DA47" s="430" t="s">
        <v>1226</v>
      </c>
      <c r="DB47" s="430" t="s">
        <v>1226</v>
      </c>
      <c r="DC47" s="430" t="s">
        <v>1226</v>
      </c>
      <c r="DD47" s="430" t="s">
        <v>1226</v>
      </c>
      <c r="DE47" s="430">
        <v>0</v>
      </c>
      <c r="DF47" s="430">
        <v>0</v>
      </c>
      <c r="DG47" s="430">
        <v>0.33</v>
      </c>
      <c r="DH47" s="430" t="s">
        <v>8904</v>
      </c>
      <c r="DI47" s="430" t="s">
        <v>1226</v>
      </c>
      <c r="DJ47" s="430">
        <v>2016</v>
      </c>
      <c r="DK47" s="430">
        <v>0</v>
      </c>
      <c r="DL47" s="430" t="s">
        <v>1226</v>
      </c>
      <c r="DM47" s="430" t="s">
        <v>1226</v>
      </c>
      <c r="DN47" s="430" t="s">
        <v>1226</v>
      </c>
      <c r="DO47" s="430" t="s">
        <v>1226</v>
      </c>
      <c r="DP47" s="430" t="s">
        <v>1226</v>
      </c>
      <c r="DQ47" s="430" t="s">
        <v>1226</v>
      </c>
      <c r="DR47" s="430" t="s">
        <v>1226</v>
      </c>
      <c r="DS47" s="430" t="s">
        <v>1226</v>
      </c>
      <c r="DT47" s="430" t="s">
        <v>1226</v>
      </c>
      <c r="DU47" s="430">
        <v>0.66</v>
      </c>
      <c r="DV47" s="430" t="s">
        <v>8907</v>
      </c>
      <c r="DW47" s="430" t="s">
        <v>8908</v>
      </c>
      <c r="DX47" s="430">
        <v>2016</v>
      </c>
      <c r="DY47" s="430">
        <v>0.75</v>
      </c>
      <c r="DZ47" s="430" t="s">
        <v>8909</v>
      </c>
      <c r="EA47" s="430" t="s">
        <v>8910</v>
      </c>
      <c r="EB47" s="430">
        <v>2021</v>
      </c>
      <c r="EC47" s="430">
        <v>1</v>
      </c>
      <c r="ED47" s="430" t="s">
        <v>8911</v>
      </c>
      <c r="EE47" s="430" t="s">
        <v>6111</v>
      </c>
      <c r="EF47" s="430" t="s">
        <v>5526</v>
      </c>
      <c r="EG47" s="430">
        <v>0</v>
      </c>
      <c r="EH47" s="430">
        <v>0</v>
      </c>
      <c r="EI47" s="430">
        <v>0.66</v>
      </c>
      <c r="EJ47" s="430" t="s">
        <v>8907</v>
      </c>
      <c r="EK47" s="430" t="s">
        <v>1226</v>
      </c>
      <c r="EL47" s="430">
        <v>2016</v>
      </c>
      <c r="EM47" s="430">
        <v>0.75</v>
      </c>
      <c r="EN47" s="430" t="s">
        <v>8909</v>
      </c>
      <c r="EO47" s="430" t="s">
        <v>8912</v>
      </c>
      <c r="EP47" s="430">
        <v>2021</v>
      </c>
      <c r="EQ47" s="430">
        <v>1</v>
      </c>
      <c r="ER47" s="430" t="s">
        <v>8913</v>
      </c>
      <c r="ES47" s="430" t="s">
        <v>6111</v>
      </c>
      <c r="ET47" s="430" t="s">
        <v>5526</v>
      </c>
      <c r="EU47" s="430">
        <v>0</v>
      </c>
      <c r="EV47" s="430">
        <v>0</v>
      </c>
      <c r="EW47" s="430">
        <v>0.33</v>
      </c>
      <c r="EX47" s="430" t="s">
        <v>1092</v>
      </c>
      <c r="EY47" s="430" t="s">
        <v>8905</v>
      </c>
      <c r="EZ47" s="430">
        <v>2016</v>
      </c>
      <c r="FA47" s="430" t="s">
        <v>1226</v>
      </c>
      <c r="FB47" s="430" t="s">
        <v>1226</v>
      </c>
      <c r="FC47" s="430" t="s">
        <v>1226</v>
      </c>
      <c r="FD47" s="430" t="s">
        <v>1226</v>
      </c>
      <c r="FE47" s="430" t="s">
        <v>1226</v>
      </c>
      <c r="FF47" s="430" t="s">
        <v>1226</v>
      </c>
      <c r="FG47" s="430" t="s">
        <v>1226</v>
      </c>
      <c r="FH47" s="430" t="s">
        <v>1226</v>
      </c>
      <c r="FI47" s="430" t="s">
        <v>1226</v>
      </c>
      <c r="FJ47" s="430" t="s">
        <v>1226</v>
      </c>
      <c r="FK47" s="430">
        <v>0.66</v>
      </c>
      <c r="FL47" s="430" t="s">
        <v>8914</v>
      </c>
      <c r="FM47" s="430" t="s">
        <v>8908</v>
      </c>
      <c r="FN47" s="430">
        <v>2010</v>
      </c>
      <c r="FO47" s="430">
        <v>0.75</v>
      </c>
      <c r="FP47" s="430" t="s">
        <v>8915</v>
      </c>
      <c r="FQ47" s="430" t="s">
        <v>8916</v>
      </c>
      <c r="FR47" s="430">
        <v>2017</v>
      </c>
      <c r="FS47" s="430">
        <v>1</v>
      </c>
      <c r="FT47" s="430" t="s">
        <v>8917</v>
      </c>
      <c r="FU47" s="430" t="s">
        <v>6111</v>
      </c>
      <c r="FV47" s="430" t="s">
        <v>8918</v>
      </c>
      <c r="FW47" s="430">
        <v>0</v>
      </c>
      <c r="FX47" s="430">
        <v>0.5</v>
      </c>
      <c r="FY47" s="430">
        <v>1</v>
      </c>
      <c r="FZ47" s="430">
        <v>1</v>
      </c>
      <c r="GA47" s="430">
        <v>1</v>
      </c>
      <c r="GB47" s="430" t="s">
        <v>1226</v>
      </c>
      <c r="GC47" s="430" t="s">
        <v>1226</v>
      </c>
      <c r="GD47" s="430" t="s">
        <v>1226</v>
      </c>
      <c r="GE47" s="430" t="s">
        <v>1092</v>
      </c>
      <c r="GF47" s="430">
        <v>0</v>
      </c>
      <c r="GG47" s="430" t="s">
        <v>1226</v>
      </c>
      <c r="GH47" s="430" t="s">
        <v>1226</v>
      </c>
      <c r="GI47" s="430" t="s">
        <v>1226</v>
      </c>
      <c r="GJ47" s="430" t="s">
        <v>1226</v>
      </c>
      <c r="GK47" s="430" t="s">
        <v>1226</v>
      </c>
      <c r="GL47" s="430" t="s">
        <v>1226</v>
      </c>
      <c r="GM47" s="430">
        <v>1</v>
      </c>
      <c r="GN47" s="430">
        <v>1</v>
      </c>
      <c r="GO47" s="430">
        <v>1</v>
      </c>
      <c r="GP47" s="430" t="s">
        <v>1226</v>
      </c>
      <c r="GQ47" s="430" t="s">
        <v>1226</v>
      </c>
      <c r="GR47" s="430" t="s">
        <v>1226</v>
      </c>
      <c r="GS47" s="430" t="s">
        <v>1092</v>
      </c>
      <c r="GT47" s="430">
        <v>1</v>
      </c>
      <c r="GU47" s="430">
        <v>1</v>
      </c>
      <c r="GV47" s="430" t="s">
        <v>1226</v>
      </c>
      <c r="GW47" s="430" t="s">
        <v>1226</v>
      </c>
      <c r="GX47" s="430" t="s">
        <v>1226</v>
      </c>
      <c r="GY47" s="430" t="s">
        <v>1226</v>
      </c>
      <c r="GZ47" s="430" t="s">
        <v>1092</v>
      </c>
      <c r="HA47" s="430">
        <v>1</v>
      </c>
      <c r="HB47" s="430">
        <v>1</v>
      </c>
      <c r="HC47" s="430">
        <v>1</v>
      </c>
      <c r="HD47" s="430" t="s">
        <v>1226</v>
      </c>
      <c r="HE47" s="430" t="s">
        <v>1226</v>
      </c>
      <c r="HF47" s="430" t="s">
        <v>1226</v>
      </c>
      <c r="HG47" s="430" t="s">
        <v>1092</v>
      </c>
      <c r="HH47" s="430">
        <v>0</v>
      </c>
      <c r="HI47" s="430" t="s">
        <v>1226</v>
      </c>
      <c r="HJ47" s="430" t="s">
        <v>1226</v>
      </c>
      <c r="HK47" s="430" t="s">
        <v>1226</v>
      </c>
      <c r="HL47" s="430" t="s">
        <v>1226</v>
      </c>
      <c r="HM47" s="430" t="s">
        <v>1226</v>
      </c>
      <c r="HN47" s="430" t="s">
        <v>1226</v>
      </c>
      <c r="HO47" s="430">
        <v>0</v>
      </c>
      <c r="HP47" s="430" t="s">
        <v>1226</v>
      </c>
      <c r="HQ47" s="430" t="s">
        <v>1226</v>
      </c>
      <c r="HR47" s="430" t="s">
        <v>1226</v>
      </c>
      <c r="HS47" s="430" t="s">
        <v>1226</v>
      </c>
      <c r="HT47" s="430" t="s">
        <v>1226</v>
      </c>
      <c r="HU47" s="430" t="s">
        <v>1226</v>
      </c>
      <c r="HV47" s="430">
        <v>0</v>
      </c>
      <c r="HW47" s="430" t="s">
        <v>1226</v>
      </c>
      <c r="HX47" s="430" t="s">
        <v>1226</v>
      </c>
      <c r="HY47" s="430" t="s">
        <v>1226</v>
      </c>
      <c r="HZ47" s="430" t="s">
        <v>1226</v>
      </c>
      <c r="IA47" s="430" t="s">
        <v>1226</v>
      </c>
      <c r="IB47" s="430" t="s">
        <v>1226</v>
      </c>
      <c r="IC47" s="430">
        <v>0</v>
      </c>
      <c r="ID47" s="430" t="s">
        <v>1226</v>
      </c>
      <c r="IE47" s="430" t="s">
        <v>1226</v>
      </c>
      <c r="IF47" s="430" t="s">
        <v>1226</v>
      </c>
      <c r="IG47" s="430" t="s">
        <v>1226</v>
      </c>
      <c r="IH47" s="430" t="s">
        <v>1226</v>
      </c>
      <c r="II47" s="430" t="s">
        <v>1226</v>
      </c>
      <c r="IJ47" s="430" t="s">
        <v>1226</v>
      </c>
      <c r="IK47" s="430" t="s">
        <v>1226</v>
      </c>
      <c r="IL47" s="430">
        <v>1</v>
      </c>
      <c r="IM47" s="430">
        <v>1</v>
      </c>
      <c r="IN47" s="430">
        <v>1</v>
      </c>
      <c r="IO47" s="430">
        <v>1</v>
      </c>
      <c r="IP47" s="430">
        <v>1</v>
      </c>
      <c r="IQ47" s="430">
        <v>1</v>
      </c>
      <c r="IR47" s="430">
        <v>1</v>
      </c>
      <c r="IS47" s="430" t="s">
        <v>1226</v>
      </c>
      <c r="IT47" s="430" t="s">
        <v>1226</v>
      </c>
      <c r="IU47" s="430">
        <v>1</v>
      </c>
      <c r="IV47" s="430">
        <v>1</v>
      </c>
      <c r="IW47" s="430">
        <v>1</v>
      </c>
      <c r="IX47" s="430">
        <v>1</v>
      </c>
      <c r="IY47" s="430">
        <v>1</v>
      </c>
      <c r="IZ47" s="430">
        <v>1</v>
      </c>
      <c r="JA47" s="430">
        <v>1</v>
      </c>
      <c r="JB47" s="430" t="s">
        <v>1226</v>
      </c>
      <c r="JC47" s="430" t="s">
        <v>1226</v>
      </c>
      <c r="JD47" s="430">
        <v>1</v>
      </c>
      <c r="JE47" s="430">
        <v>1</v>
      </c>
      <c r="JF47" s="430">
        <v>1</v>
      </c>
      <c r="JG47" s="430">
        <v>1</v>
      </c>
      <c r="JH47" s="430">
        <v>1</v>
      </c>
      <c r="JI47" s="430">
        <v>1</v>
      </c>
      <c r="JJ47" s="430">
        <v>1</v>
      </c>
      <c r="JK47" s="430" t="s">
        <v>1226</v>
      </c>
      <c r="JL47" s="430" t="s">
        <v>1226</v>
      </c>
      <c r="JM47" s="430">
        <v>1</v>
      </c>
      <c r="JN47" s="430">
        <v>1</v>
      </c>
      <c r="JO47" s="430">
        <v>1</v>
      </c>
      <c r="JP47" s="430">
        <v>1</v>
      </c>
      <c r="JQ47" s="430">
        <v>1</v>
      </c>
      <c r="JR47" s="430">
        <v>1</v>
      </c>
      <c r="JS47" s="430">
        <v>1</v>
      </c>
      <c r="JT47" s="430">
        <v>1</v>
      </c>
      <c r="JU47" s="430" t="s">
        <v>1226</v>
      </c>
      <c r="JV47" s="430">
        <v>0</v>
      </c>
      <c r="JW47" s="430" t="s">
        <v>1226</v>
      </c>
      <c r="JX47" s="430" t="s">
        <v>1226</v>
      </c>
      <c r="JY47" s="430" t="s">
        <v>1226</v>
      </c>
      <c r="JZ47" s="430" t="s">
        <v>1226</v>
      </c>
      <c r="KA47" s="430" t="s">
        <v>1226</v>
      </c>
      <c r="KB47" s="430" t="s">
        <v>1226</v>
      </c>
      <c r="KC47" s="430" t="s">
        <v>1226</v>
      </c>
      <c r="KD47" s="430" t="s">
        <v>1226</v>
      </c>
      <c r="KE47" s="430">
        <v>1</v>
      </c>
      <c r="KF47" s="430">
        <v>1</v>
      </c>
      <c r="KG47" s="430">
        <v>1</v>
      </c>
      <c r="KH47" s="430">
        <v>1</v>
      </c>
      <c r="KI47" s="430">
        <v>1</v>
      </c>
      <c r="KJ47" s="430">
        <v>1</v>
      </c>
      <c r="KK47" s="430">
        <v>1</v>
      </c>
      <c r="KL47" s="430">
        <v>1</v>
      </c>
      <c r="KM47" s="430" t="s">
        <v>1226</v>
      </c>
      <c r="KN47" s="430">
        <v>1</v>
      </c>
      <c r="KO47" s="430">
        <v>1</v>
      </c>
      <c r="KP47" s="430">
        <v>1</v>
      </c>
      <c r="KQ47" s="430">
        <v>1</v>
      </c>
      <c r="KR47" s="430">
        <v>1</v>
      </c>
      <c r="KS47" s="430">
        <v>1</v>
      </c>
      <c r="KT47" s="430">
        <v>1</v>
      </c>
      <c r="KU47" s="430">
        <v>1</v>
      </c>
      <c r="KV47" s="430" t="s">
        <v>1226</v>
      </c>
      <c r="KW47" s="430">
        <v>1</v>
      </c>
      <c r="KX47" s="430">
        <v>1</v>
      </c>
      <c r="KY47" s="430">
        <v>1</v>
      </c>
      <c r="KZ47" s="430">
        <v>1</v>
      </c>
      <c r="LA47" s="430">
        <v>1</v>
      </c>
      <c r="LB47" s="430">
        <v>1</v>
      </c>
      <c r="LC47" s="430">
        <v>1</v>
      </c>
      <c r="LD47" s="430">
        <v>1</v>
      </c>
      <c r="LE47" s="430" t="s">
        <v>1226</v>
      </c>
      <c r="LF47" s="430">
        <v>1</v>
      </c>
      <c r="LG47" s="430">
        <v>1</v>
      </c>
      <c r="LH47" s="430">
        <v>1</v>
      </c>
      <c r="LI47" s="430">
        <v>1</v>
      </c>
      <c r="LJ47" s="430">
        <v>1</v>
      </c>
      <c r="LK47" s="430">
        <v>1</v>
      </c>
      <c r="LL47" s="430">
        <v>1</v>
      </c>
      <c r="LM47" s="430">
        <v>1</v>
      </c>
      <c r="LN47" s="430" t="s">
        <v>1226</v>
      </c>
      <c r="LO47" s="430">
        <v>1</v>
      </c>
      <c r="LP47" s="430">
        <v>1</v>
      </c>
      <c r="LQ47" s="430">
        <v>1</v>
      </c>
      <c r="LR47" s="430">
        <v>1</v>
      </c>
      <c r="LS47" s="430">
        <v>1</v>
      </c>
      <c r="LT47" s="430">
        <v>1</v>
      </c>
      <c r="LU47" s="430">
        <v>1</v>
      </c>
      <c r="LV47" s="430">
        <v>1</v>
      </c>
      <c r="LW47" s="430" t="s">
        <v>1226</v>
      </c>
      <c r="LX47" s="430">
        <v>1</v>
      </c>
      <c r="LY47" s="430">
        <v>1</v>
      </c>
      <c r="LZ47" s="430">
        <v>1</v>
      </c>
      <c r="MA47" s="430">
        <v>1</v>
      </c>
      <c r="MB47" s="430">
        <v>1</v>
      </c>
      <c r="MC47" s="430">
        <v>1</v>
      </c>
      <c r="MD47" s="430">
        <v>1</v>
      </c>
      <c r="ME47" s="430">
        <v>1</v>
      </c>
      <c r="MF47" s="430" t="s">
        <v>1226</v>
      </c>
      <c r="MG47" s="430" t="s">
        <v>1226</v>
      </c>
      <c r="MH47" s="444" t="s">
        <v>1226</v>
      </c>
      <c r="MI47" s="444" t="s">
        <v>1226</v>
      </c>
      <c r="MJ47" s="430" t="s">
        <v>1226</v>
      </c>
      <c r="MK47" s="444" t="s">
        <v>1226</v>
      </c>
      <c r="ML47" s="444" t="s">
        <v>1226</v>
      </c>
      <c r="MM47" s="430">
        <v>5</v>
      </c>
      <c r="MN47" s="444">
        <v>370.05764559944123</v>
      </c>
      <c r="MO47" s="444">
        <v>74.011529119888252</v>
      </c>
      <c r="MP47" s="430">
        <v>5</v>
      </c>
      <c r="MQ47" s="444">
        <v>63.116433409367595</v>
      </c>
      <c r="MR47" s="444">
        <v>12.62328668187352</v>
      </c>
      <c r="MS47" s="430" t="s">
        <v>1226</v>
      </c>
      <c r="MT47" s="443" t="s">
        <v>1226</v>
      </c>
      <c r="MU47" s="443" t="s">
        <v>1226</v>
      </c>
      <c r="MV47" s="430">
        <v>4</v>
      </c>
      <c r="MW47" s="444">
        <v>772.89241947953064</v>
      </c>
      <c r="MX47" s="444">
        <v>193.22310486988266</v>
      </c>
      <c r="MY47" s="430">
        <v>1</v>
      </c>
      <c r="MZ47" s="430" t="s">
        <v>8919</v>
      </c>
      <c r="NA47" s="430">
        <v>1</v>
      </c>
      <c r="NB47" s="430" t="s">
        <v>8920</v>
      </c>
      <c r="NC47" s="430">
        <v>1</v>
      </c>
      <c r="ND47" s="430" t="s">
        <v>8921</v>
      </c>
      <c r="NE47" s="430">
        <v>1</v>
      </c>
      <c r="NF47" s="430" t="s">
        <v>8922</v>
      </c>
      <c r="NG47" s="430">
        <v>1</v>
      </c>
      <c r="NH47" s="430" t="s">
        <v>8923</v>
      </c>
      <c r="NI47" s="430">
        <v>1</v>
      </c>
      <c r="NJ47" s="430" t="s">
        <v>8924</v>
      </c>
      <c r="NK47" s="430">
        <v>1</v>
      </c>
      <c r="NL47" s="430" t="s">
        <v>1226</v>
      </c>
      <c r="NM47" s="430">
        <v>1</v>
      </c>
      <c r="NN47" s="430" t="s">
        <v>1226</v>
      </c>
      <c r="NO47" s="430">
        <v>1</v>
      </c>
      <c r="NP47" s="430" t="s">
        <v>8925</v>
      </c>
      <c r="NQ47" s="430">
        <v>1</v>
      </c>
      <c r="NR47" s="430" t="s">
        <v>1100</v>
      </c>
      <c r="NS47" s="430" t="s">
        <v>6111</v>
      </c>
      <c r="NT47" s="430" t="s">
        <v>6971</v>
      </c>
      <c r="NU47" s="430">
        <v>0</v>
      </c>
      <c r="NV47" s="430" t="s">
        <v>8926</v>
      </c>
      <c r="NW47" s="430" t="s">
        <v>8927</v>
      </c>
      <c r="NX47" s="430" t="s">
        <v>1226</v>
      </c>
      <c r="NY47" s="430" t="s">
        <v>1226</v>
      </c>
      <c r="NZ47" s="430" t="s">
        <v>1226</v>
      </c>
      <c r="OA47" s="430" t="s">
        <v>1226</v>
      </c>
      <c r="OB47" s="430">
        <v>1</v>
      </c>
      <c r="OC47" s="430">
        <v>1</v>
      </c>
      <c r="OD47" s="430">
        <v>1</v>
      </c>
      <c r="OE47" s="430">
        <v>1</v>
      </c>
      <c r="OF47" s="430">
        <v>2025</v>
      </c>
      <c r="OG47" s="430">
        <v>1</v>
      </c>
      <c r="OH47" s="430">
        <v>2025</v>
      </c>
      <c r="OI47" s="430">
        <v>1</v>
      </c>
      <c r="OJ47" s="430">
        <v>2025</v>
      </c>
      <c r="OK47" s="430" t="s">
        <v>8928</v>
      </c>
      <c r="OL47" s="430" t="s">
        <v>8929</v>
      </c>
      <c r="OM47" s="430" t="s">
        <v>8930</v>
      </c>
      <c r="ON47" s="430" t="s">
        <v>8931</v>
      </c>
      <c r="OO47" s="430" t="s">
        <v>8932</v>
      </c>
      <c r="OP47" s="430" t="s">
        <v>8932</v>
      </c>
      <c r="OQ47" s="430" t="s">
        <v>8933</v>
      </c>
      <c r="OR47" s="430" t="s">
        <v>8934</v>
      </c>
      <c r="OS47" s="430" t="s">
        <v>8935</v>
      </c>
      <c r="OT47" s="430">
        <v>1</v>
      </c>
      <c r="OU47" s="430">
        <v>1</v>
      </c>
      <c r="OV47" s="430">
        <v>1</v>
      </c>
      <c r="OW47" s="430">
        <v>1</v>
      </c>
      <c r="OX47" s="430">
        <v>1</v>
      </c>
      <c r="OY47" s="430" t="s">
        <v>1226</v>
      </c>
      <c r="OZ47" s="430" t="s">
        <v>8936</v>
      </c>
      <c r="PA47" s="430" t="s">
        <v>1226</v>
      </c>
      <c r="PB47" s="430" t="s">
        <v>1226</v>
      </c>
      <c r="PC47" s="430">
        <v>0</v>
      </c>
      <c r="PD47" s="430">
        <v>0</v>
      </c>
      <c r="PE47" s="430">
        <v>0</v>
      </c>
      <c r="PF47" s="430">
        <v>1</v>
      </c>
      <c r="PG47" s="430">
        <v>1</v>
      </c>
      <c r="PH47" s="430">
        <v>0</v>
      </c>
      <c r="PI47" s="430">
        <v>0</v>
      </c>
      <c r="PJ47" s="430">
        <v>0</v>
      </c>
      <c r="PK47" s="430">
        <v>0</v>
      </c>
      <c r="PL47" s="430">
        <v>1</v>
      </c>
      <c r="PM47" s="430">
        <v>1</v>
      </c>
      <c r="PN47" s="430">
        <v>0</v>
      </c>
      <c r="PO47" s="430">
        <v>1</v>
      </c>
      <c r="PP47" s="430">
        <v>1</v>
      </c>
      <c r="PQ47" s="430" t="s">
        <v>1226</v>
      </c>
      <c r="PR47" s="430">
        <v>1</v>
      </c>
      <c r="PS47" s="430">
        <v>1</v>
      </c>
      <c r="PT47" s="430">
        <v>0</v>
      </c>
      <c r="PU47" s="430" t="s">
        <v>1100</v>
      </c>
      <c r="PV47" s="430" t="s">
        <v>1226</v>
      </c>
      <c r="PW47" s="430" t="s">
        <v>1100</v>
      </c>
      <c r="PX47" s="430" t="s">
        <v>1226</v>
      </c>
      <c r="PY47" s="430" t="s">
        <v>1100</v>
      </c>
      <c r="PZ47" s="430" t="s">
        <v>1226</v>
      </c>
      <c r="QA47" s="430" t="s">
        <v>1100</v>
      </c>
      <c r="QB47" s="430" t="s">
        <v>1226</v>
      </c>
      <c r="QC47" s="430" t="s">
        <v>8937</v>
      </c>
      <c r="QD47" s="430" t="s">
        <v>1226</v>
      </c>
      <c r="QE47" s="430" t="s">
        <v>1100</v>
      </c>
      <c r="QF47" s="430" t="s">
        <v>1226</v>
      </c>
      <c r="QG47" s="430" t="s">
        <v>1226</v>
      </c>
      <c r="QH47" s="430" t="s">
        <v>1226</v>
      </c>
      <c r="QI47" s="430" t="s">
        <v>1226</v>
      </c>
      <c r="QJ47" s="430">
        <v>1</v>
      </c>
      <c r="QK47" s="430">
        <v>1</v>
      </c>
      <c r="QL47" s="430">
        <v>1</v>
      </c>
      <c r="QM47" s="430">
        <v>1</v>
      </c>
      <c r="QN47" s="430">
        <v>2025</v>
      </c>
      <c r="QO47" s="430">
        <v>1</v>
      </c>
      <c r="QP47" s="430">
        <v>2025</v>
      </c>
      <c r="QQ47" s="430">
        <v>1</v>
      </c>
      <c r="QR47" s="430">
        <v>2025</v>
      </c>
      <c r="QS47" s="430" t="s">
        <v>8938</v>
      </c>
      <c r="QT47" s="430" t="s">
        <v>1286</v>
      </c>
      <c r="QU47" s="430" t="s">
        <v>8939</v>
      </c>
      <c r="QV47" s="430" t="s">
        <v>8940</v>
      </c>
      <c r="QW47" s="430" t="s">
        <v>8940</v>
      </c>
      <c r="QX47" s="430" t="s">
        <v>8940</v>
      </c>
      <c r="QY47" s="430" t="s">
        <v>8941</v>
      </c>
      <c r="QZ47" s="430" t="s">
        <v>8941</v>
      </c>
      <c r="RA47" s="430" t="s">
        <v>8942</v>
      </c>
      <c r="RB47" s="430">
        <v>1</v>
      </c>
      <c r="RC47" s="430">
        <v>1</v>
      </c>
      <c r="RD47" s="430">
        <v>1</v>
      </c>
      <c r="RE47" s="430" t="s">
        <v>8943</v>
      </c>
      <c r="RF47" s="430" t="s">
        <v>8943</v>
      </c>
      <c r="RG47" s="430" t="s">
        <v>8943</v>
      </c>
      <c r="RH47" s="430">
        <v>1</v>
      </c>
      <c r="RI47" s="430" t="s">
        <v>8944</v>
      </c>
      <c r="RJ47" s="430">
        <v>1</v>
      </c>
      <c r="RK47" s="430" t="s">
        <v>8944</v>
      </c>
      <c r="RL47" s="430">
        <v>0</v>
      </c>
      <c r="RM47" s="430" t="s">
        <v>1226</v>
      </c>
      <c r="RN47" s="430">
        <v>1</v>
      </c>
      <c r="RO47" s="430" t="s">
        <v>8945</v>
      </c>
      <c r="RP47" s="430">
        <v>1</v>
      </c>
      <c r="RQ47" s="430" t="s">
        <v>8945</v>
      </c>
      <c r="RR47" s="430">
        <v>0</v>
      </c>
      <c r="RS47" s="430" t="s">
        <v>1226</v>
      </c>
      <c r="RT47" s="430">
        <v>0</v>
      </c>
      <c r="RU47" s="430" t="s">
        <v>1226</v>
      </c>
      <c r="RV47" s="430">
        <v>0</v>
      </c>
      <c r="RW47" s="430" t="s">
        <v>1226</v>
      </c>
      <c r="RX47" s="430">
        <v>0</v>
      </c>
      <c r="RY47" s="430" t="s">
        <v>1226</v>
      </c>
      <c r="RZ47" s="430">
        <v>1</v>
      </c>
      <c r="SA47" s="430">
        <v>125</v>
      </c>
      <c r="SB47" s="430">
        <v>1</v>
      </c>
      <c r="SC47" s="430" t="s">
        <v>8946</v>
      </c>
      <c r="SD47" s="430">
        <v>1</v>
      </c>
      <c r="SE47" s="430" t="s">
        <v>1571</v>
      </c>
      <c r="SF47" s="430">
        <v>1</v>
      </c>
      <c r="SG47" s="430">
        <v>0.9</v>
      </c>
      <c r="SH47" s="430">
        <v>1</v>
      </c>
      <c r="SI47" s="430">
        <v>0.9</v>
      </c>
      <c r="SJ47" s="430" t="s">
        <v>1226</v>
      </c>
      <c r="SK47" s="430" t="s">
        <v>1226</v>
      </c>
      <c r="SL47" s="430">
        <v>1</v>
      </c>
      <c r="SM47" s="430">
        <v>0.98</v>
      </c>
      <c r="SN47" s="430">
        <v>1</v>
      </c>
      <c r="SO47" s="430">
        <v>0.98</v>
      </c>
      <c r="SP47" s="430">
        <v>1</v>
      </c>
      <c r="SQ47" s="430">
        <v>0.99</v>
      </c>
      <c r="SR47" s="430">
        <v>0.66500000000000004</v>
      </c>
      <c r="SS47" s="430">
        <v>2017</v>
      </c>
      <c r="ST47" s="430">
        <v>0.96</v>
      </c>
      <c r="SU47" s="430">
        <v>2017</v>
      </c>
      <c r="SV47" s="430">
        <v>0.37</v>
      </c>
      <c r="SW47" s="430">
        <v>2017</v>
      </c>
      <c r="SX47" s="430" t="s">
        <v>1226</v>
      </c>
      <c r="SY47" s="430" t="s">
        <v>1226</v>
      </c>
      <c r="SZ47" s="430" t="s">
        <v>1226</v>
      </c>
      <c r="TA47" s="430" t="s">
        <v>1226</v>
      </c>
      <c r="TB47" s="430">
        <v>0.59</v>
      </c>
      <c r="TC47" s="430">
        <v>2021</v>
      </c>
      <c r="TD47" s="430" t="s">
        <v>1226</v>
      </c>
      <c r="TE47" s="430" t="s">
        <v>1226</v>
      </c>
      <c r="TF47" s="430" t="s">
        <v>1285</v>
      </c>
      <c r="TG47" s="430">
        <v>1</v>
      </c>
      <c r="TH47" s="430">
        <v>1</v>
      </c>
      <c r="TI47" s="430">
        <v>1</v>
      </c>
      <c r="TJ47" s="430">
        <v>1</v>
      </c>
      <c r="TK47" s="430">
        <v>2021</v>
      </c>
      <c r="TL47" s="430">
        <v>1</v>
      </c>
      <c r="TM47" s="430">
        <v>2021</v>
      </c>
      <c r="TN47" s="430">
        <v>1</v>
      </c>
      <c r="TO47" s="430">
        <v>2021</v>
      </c>
      <c r="TP47" s="430" t="s">
        <v>8947</v>
      </c>
      <c r="TQ47" s="430" t="s">
        <v>8948</v>
      </c>
      <c r="TR47" s="430" t="s">
        <v>8948</v>
      </c>
      <c r="TS47" s="430" t="s">
        <v>8949</v>
      </c>
      <c r="TT47" s="430" t="s">
        <v>8949</v>
      </c>
      <c r="TU47" s="430" t="s">
        <v>8949</v>
      </c>
      <c r="TV47" s="430" t="s">
        <v>8950</v>
      </c>
      <c r="TW47" s="430" t="s">
        <v>8950</v>
      </c>
      <c r="TX47" s="430" t="s">
        <v>8950</v>
      </c>
      <c r="TY47" s="430">
        <v>1</v>
      </c>
      <c r="TZ47" s="430">
        <v>1</v>
      </c>
      <c r="UA47" s="430">
        <v>1</v>
      </c>
      <c r="UB47" s="430">
        <v>1</v>
      </c>
      <c r="UC47" s="430">
        <v>1</v>
      </c>
      <c r="UD47" s="430">
        <v>1</v>
      </c>
      <c r="UE47" s="430" t="s">
        <v>1098</v>
      </c>
      <c r="UF47" s="430">
        <v>2021</v>
      </c>
      <c r="UG47" s="430" t="s">
        <v>1098</v>
      </c>
      <c r="UH47" s="430">
        <v>2021</v>
      </c>
      <c r="UI47" s="430" t="s">
        <v>1098</v>
      </c>
      <c r="UJ47" s="430">
        <v>2021</v>
      </c>
      <c r="UK47" s="430" t="s">
        <v>1098</v>
      </c>
      <c r="UL47" s="430">
        <v>2021</v>
      </c>
      <c r="UM47" s="430" t="s">
        <v>1098</v>
      </c>
      <c r="UN47" s="430">
        <v>2021</v>
      </c>
      <c r="UO47" s="430" t="s">
        <v>1098</v>
      </c>
      <c r="UP47" s="430">
        <v>2021</v>
      </c>
      <c r="UQ47" s="430" t="s">
        <v>1098</v>
      </c>
      <c r="UR47" s="430" t="s">
        <v>1098</v>
      </c>
      <c r="US47" s="430" t="s">
        <v>1098</v>
      </c>
      <c r="UT47" s="430">
        <v>1</v>
      </c>
      <c r="UU47" s="430">
        <v>1</v>
      </c>
      <c r="UV47" s="430">
        <v>2025</v>
      </c>
      <c r="UW47" s="430" t="s">
        <v>8951</v>
      </c>
      <c r="UX47" s="430" t="s">
        <v>1226</v>
      </c>
      <c r="UY47" s="430" t="s">
        <v>1098</v>
      </c>
      <c r="UZ47" s="430">
        <v>2021</v>
      </c>
      <c r="VA47" s="430" t="s">
        <v>1098</v>
      </c>
      <c r="VB47" s="430">
        <v>2021</v>
      </c>
      <c r="VC47" s="430" t="s">
        <v>1226</v>
      </c>
      <c r="VD47" s="430">
        <v>1</v>
      </c>
      <c r="VE47" s="430">
        <v>1</v>
      </c>
      <c r="VF47" s="430">
        <v>2021</v>
      </c>
      <c r="VG47" s="430" t="s">
        <v>8952</v>
      </c>
      <c r="VH47" s="430" t="s">
        <v>8953</v>
      </c>
      <c r="VI47" s="430" t="s">
        <v>1098</v>
      </c>
      <c r="VJ47" s="430">
        <v>2021</v>
      </c>
      <c r="VK47" s="430" t="s">
        <v>1098</v>
      </c>
      <c r="VL47" s="430">
        <v>2021</v>
      </c>
      <c r="VM47" s="430" t="s">
        <v>1226</v>
      </c>
      <c r="VN47" s="430">
        <v>0</v>
      </c>
      <c r="VO47" s="430" t="s">
        <v>1226</v>
      </c>
      <c r="VP47" s="430" t="s">
        <v>1226</v>
      </c>
      <c r="VQ47" s="430" t="s">
        <v>1226</v>
      </c>
      <c r="VR47" s="430" t="s">
        <v>1226</v>
      </c>
      <c r="VS47" s="430">
        <v>0</v>
      </c>
      <c r="VT47" s="430" t="s">
        <v>1226</v>
      </c>
      <c r="VU47" s="430" t="s">
        <v>1226</v>
      </c>
      <c r="VV47" s="430" t="s">
        <v>1226</v>
      </c>
      <c r="VW47" s="430" t="s">
        <v>1226</v>
      </c>
      <c r="VX47" s="430">
        <v>1</v>
      </c>
      <c r="VY47" s="430">
        <v>2E-3</v>
      </c>
      <c r="VZ47" s="430">
        <v>2015</v>
      </c>
      <c r="WA47" s="430" t="s">
        <v>8954</v>
      </c>
      <c r="WB47" s="430" t="s">
        <v>8955</v>
      </c>
      <c r="WC47" s="430">
        <v>0</v>
      </c>
      <c r="WD47" s="430" t="s">
        <v>1226</v>
      </c>
      <c r="WE47" s="430" t="s">
        <v>1226</v>
      </c>
      <c r="WF47" s="430" t="s">
        <v>1226</v>
      </c>
      <c r="WG47" s="430" t="s">
        <v>1226</v>
      </c>
      <c r="WH47" s="430">
        <v>1</v>
      </c>
      <c r="WI47" s="430" t="s">
        <v>1098</v>
      </c>
      <c r="WJ47" s="430">
        <v>2020</v>
      </c>
      <c r="WK47" s="430" t="s">
        <v>8956</v>
      </c>
      <c r="WL47" s="430" t="s">
        <v>8957</v>
      </c>
      <c r="WM47" s="430">
        <v>1</v>
      </c>
      <c r="WN47" s="430">
        <v>1</v>
      </c>
      <c r="WO47" s="430">
        <v>2021</v>
      </c>
      <c r="WP47" s="430" t="s">
        <v>8958</v>
      </c>
      <c r="WQ47" s="430" t="s">
        <v>8959</v>
      </c>
      <c r="WR47" s="430">
        <v>1</v>
      </c>
      <c r="WS47" s="430">
        <v>1</v>
      </c>
      <c r="WT47" s="430">
        <v>2021</v>
      </c>
      <c r="WU47" s="430" t="s">
        <v>8960</v>
      </c>
      <c r="WV47" s="430" t="s">
        <v>8959</v>
      </c>
      <c r="WW47" s="430">
        <v>0</v>
      </c>
      <c r="WX47" s="430" t="s">
        <v>1226</v>
      </c>
      <c r="WY47" s="430" t="s">
        <v>1226</v>
      </c>
      <c r="WZ47" s="430" t="s">
        <v>1226</v>
      </c>
      <c r="XA47" s="430" t="s">
        <v>1226</v>
      </c>
      <c r="XB47" s="430">
        <v>0</v>
      </c>
      <c r="XC47" s="430" t="s">
        <v>1226</v>
      </c>
      <c r="XD47" s="430" t="s">
        <v>1226</v>
      </c>
      <c r="XE47" s="430" t="s">
        <v>1226</v>
      </c>
      <c r="XF47" s="430" t="s">
        <v>1226</v>
      </c>
      <c r="XG47" s="430">
        <v>0.08</v>
      </c>
      <c r="XH47" s="430">
        <v>2013</v>
      </c>
      <c r="XI47" s="430" t="s">
        <v>1098</v>
      </c>
      <c r="XJ47" s="430" t="s">
        <v>1226</v>
      </c>
      <c r="XK47" s="430" t="s">
        <v>1226</v>
      </c>
      <c r="XL47" s="430">
        <v>1</v>
      </c>
      <c r="XM47" s="430">
        <v>2</v>
      </c>
      <c r="XN47" s="430">
        <v>1</v>
      </c>
      <c r="XO47" s="430">
        <v>2</v>
      </c>
      <c r="XP47" s="430">
        <v>1</v>
      </c>
      <c r="XQ47" s="430">
        <v>2</v>
      </c>
      <c r="XR47" s="430" t="s">
        <v>8961</v>
      </c>
      <c r="XS47" s="430" t="s">
        <v>1226</v>
      </c>
      <c r="XT47" s="430">
        <v>1</v>
      </c>
      <c r="XU47" s="430">
        <v>2</v>
      </c>
      <c r="XV47" s="430">
        <v>1</v>
      </c>
      <c r="XW47" s="430">
        <v>2</v>
      </c>
      <c r="XX47" s="430">
        <v>1</v>
      </c>
      <c r="XY47" s="430">
        <v>2</v>
      </c>
      <c r="XZ47" s="430" t="s">
        <v>8962</v>
      </c>
      <c r="YA47" s="430">
        <v>1</v>
      </c>
      <c r="YB47" s="430" t="s">
        <v>1226</v>
      </c>
      <c r="YC47" s="430" t="s">
        <v>1226</v>
      </c>
      <c r="YD47" s="430" t="s">
        <v>1226</v>
      </c>
      <c r="YE47" s="430" t="s">
        <v>1226</v>
      </c>
      <c r="YF47" s="430" t="s">
        <v>1226</v>
      </c>
      <c r="YG47" s="430" t="s">
        <v>1226</v>
      </c>
      <c r="YH47" s="430" t="s">
        <v>1226</v>
      </c>
      <c r="YI47" s="430" t="s">
        <v>1226</v>
      </c>
      <c r="YJ47" s="430">
        <v>1</v>
      </c>
      <c r="YK47" s="430">
        <v>2</v>
      </c>
      <c r="YL47" s="430">
        <v>1</v>
      </c>
      <c r="YM47" s="430">
        <v>2</v>
      </c>
      <c r="YN47" s="430">
        <v>1</v>
      </c>
      <c r="YO47" s="430">
        <v>2</v>
      </c>
      <c r="YP47" s="430" t="s">
        <v>8963</v>
      </c>
      <c r="YQ47" s="430" t="s">
        <v>1226</v>
      </c>
      <c r="YR47" s="430" t="s">
        <v>1226</v>
      </c>
      <c r="YS47" s="430" t="s">
        <v>1226</v>
      </c>
      <c r="YT47" s="430" t="s">
        <v>1226</v>
      </c>
      <c r="YU47" s="430" t="s">
        <v>1226</v>
      </c>
      <c r="YV47" s="430" t="s">
        <v>1226</v>
      </c>
      <c r="YW47" s="430" t="s">
        <v>1226</v>
      </c>
      <c r="YX47" s="430" t="s">
        <v>1226</v>
      </c>
      <c r="YY47" s="430" t="s">
        <v>1226</v>
      </c>
      <c r="YZ47" s="430">
        <v>1</v>
      </c>
      <c r="ZA47" s="430">
        <v>2</v>
      </c>
      <c r="ZB47" s="430">
        <v>1</v>
      </c>
      <c r="ZC47" s="430">
        <v>2</v>
      </c>
      <c r="ZD47" s="430">
        <v>1</v>
      </c>
      <c r="ZE47" s="430">
        <v>2</v>
      </c>
      <c r="ZF47" s="430" t="s">
        <v>8964</v>
      </c>
      <c r="ZG47" s="430">
        <v>1</v>
      </c>
      <c r="ZH47" s="430">
        <v>2</v>
      </c>
      <c r="ZI47" s="430">
        <v>1</v>
      </c>
      <c r="ZJ47" s="430">
        <v>2</v>
      </c>
      <c r="ZK47" s="430">
        <v>1</v>
      </c>
      <c r="ZL47" s="430">
        <v>2</v>
      </c>
      <c r="ZM47" s="430" t="s">
        <v>8965</v>
      </c>
      <c r="ZN47" s="430">
        <v>1</v>
      </c>
      <c r="ZO47" s="430">
        <v>2</v>
      </c>
      <c r="ZP47" s="430">
        <v>1</v>
      </c>
      <c r="ZQ47" s="430">
        <v>2</v>
      </c>
      <c r="ZR47" s="430">
        <v>1</v>
      </c>
      <c r="ZS47" s="430">
        <v>2</v>
      </c>
      <c r="ZT47" s="430" t="s">
        <v>8964</v>
      </c>
      <c r="ZU47" s="430">
        <v>1</v>
      </c>
      <c r="ZV47" s="430">
        <v>2</v>
      </c>
      <c r="ZW47" s="430">
        <v>1</v>
      </c>
      <c r="ZX47" s="430">
        <v>2</v>
      </c>
      <c r="ZY47" s="430">
        <v>1</v>
      </c>
      <c r="ZZ47" s="430">
        <v>2</v>
      </c>
      <c r="AAA47" s="430" t="s">
        <v>8964</v>
      </c>
      <c r="AAB47" s="430" t="s">
        <v>1226</v>
      </c>
      <c r="AAC47" s="430">
        <v>1</v>
      </c>
      <c r="AAD47" s="430">
        <v>2</v>
      </c>
      <c r="AAE47" s="430">
        <v>1</v>
      </c>
      <c r="AAF47" s="430">
        <v>2</v>
      </c>
      <c r="AAG47" s="430">
        <v>1</v>
      </c>
      <c r="AAH47" s="430">
        <v>2</v>
      </c>
      <c r="AAI47" s="430" t="s">
        <v>8964</v>
      </c>
      <c r="AAJ47" s="430">
        <v>1</v>
      </c>
      <c r="AAK47" s="430" t="s">
        <v>1226</v>
      </c>
      <c r="AAL47" s="430" t="s">
        <v>1226</v>
      </c>
      <c r="AAM47" s="430" t="s">
        <v>1226</v>
      </c>
      <c r="AAN47" s="430" t="s">
        <v>1226</v>
      </c>
      <c r="AAO47" s="430" t="s">
        <v>1226</v>
      </c>
      <c r="AAP47" s="430" t="s">
        <v>1226</v>
      </c>
      <c r="AAQ47" s="430" t="s">
        <v>1226</v>
      </c>
      <c r="AAR47" s="430">
        <v>1</v>
      </c>
      <c r="AAS47" s="430" t="s">
        <v>1226</v>
      </c>
      <c r="AAT47" s="430" t="s">
        <v>1226</v>
      </c>
      <c r="AAU47" s="430" t="s">
        <v>1226</v>
      </c>
      <c r="AAV47" s="430" t="s">
        <v>1226</v>
      </c>
      <c r="AAW47" s="430" t="s">
        <v>1226</v>
      </c>
      <c r="AAX47" s="430" t="s">
        <v>1226</v>
      </c>
      <c r="AAY47" s="430" t="s">
        <v>1226</v>
      </c>
      <c r="AAZ47" s="430" t="s">
        <v>1226</v>
      </c>
      <c r="ABA47" s="430">
        <v>1</v>
      </c>
      <c r="ABB47" s="430" t="s">
        <v>1226</v>
      </c>
      <c r="ABC47" s="430" t="s">
        <v>1226</v>
      </c>
      <c r="ABD47" s="430" t="s">
        <v>1226</v>
      </c>
      <c r="ABE47" s="430" t="s">
        <v>1226</v>
      </c>
      <c r="ABF47" s="430" t="s">
        <v>1226</v>
      </c>
      <c r="ABG47" s="430" t="s">
        <v>1226</v>
      </c>
      <c r="ABH47" s="430" t="s">
        <v>1226</v>
      </c>
      <c r="ABI47" s="430" t="s">
        <v>8966</v>
      </c>
      <c r="ABJ47" s="430">
        <v>3</v>
      </c>
      <c r="ABK47" s="430">
        <v>3</v>
      </c>
      <c r="ABL47" s="430">
        <v>3</v>
      </c>
      <c r="ABM47" s="430">
        <v>2</v>
      </c>
      <c r="ABN47" s="430">
        <v>3</v>
      </c>
      <c r="ABO47" s="430">
        <v>1</v>
      </c>
      <c r="ABP47" s="430">
        <v>1</v>
      </c>
      <c r="ABQ47" s="430">
        <v>1</v>
      </c>
      <c r="ABR47" s="430" t="s">
        <v>8967</v>
      </c>
      <c r="ABS47" s="430">
        <v>2</v>
      </c>
      <c r="ABT47" s="430">
        <v>1</v>
      </c>
      <c r="ABU47" s="430">
        <v>3</v>
      </c>
      <c r="ABV47" s="430">
        <v>3</v>
      </c>
      <c r="ABW47" s="430">
        <v>2</v>
      </c>
      <c r="ABX47" s="430">
        <v>3</v>
      </c>
      <c r="ABY47" s="430">
        <v>3</v>
      </c>
      <c r="ABZ47" s="430">
        <v>3</v>
      </c>
      <c r="ACA47" s="430" t="s">
        <v>8968</v>
      </c>
      <c r="ACB47" s="430">
        <v>1</v>
      </c>
      <c r="ACC47" s="430">
        <v>1</v>
      </c>
      <c r="ACD47" s="430">
        <v>1</v>
      </c>
      <c r="ACE47" s="430">
        <v>3</v>
      </c>
      <c r="ACF47" s="430">
        <v>3</v>
      </c>
      <c r="ACG47" s="430">
        <v>1</v>
      </c>
      <c r="ACH47" s="430">
        <v>1</v>
      </c>
      <c r="ACI47" s="430">
        <v>1</v>
      </c>
      <c r="ACJ47" s="430" t="s">
        <v>1287</v>
      </c>
      <c r="ACK47" s="430">
        <v>2</v>
      </c>
      <c r="ACL47" s="430">
        <v>1</v>
      </c>
      <c r="ACM47" s="430">
        <v>2</v>
      </c>
      <c r="ACN47" s="430">
        <v>1</v>
      </c>
      <c r="ACO47" s="430">
        <v>3</v>
      </c>
      <c r="ACP47" s="430">
        <v>1</v>
      </c>
      <c r="ACQ47" s="430">
        <v>1</v>
      </c>
      <c r="ACR47" s="430">
        <v>1</v>
      </c>
      <c r="ACS47" s="430" t="s">
        <v>50</v>
      </c>
      <c r="ACT47" s="430">
        <v>1</v>
      </c>
      <c r="ACU47" s="430">
        <v>3</v>
      </c>
      <c r="ACV47" s="430">
        <v>2</v>
      </c>
      <c r="ACW47" s="430">
        <v>1</v>
      </c>
      <c r="ACX47" s="430">
        <v>2</v>
      </c>
      <c r="ACY47" s="430">
        <v>1</v>
      </c>
      <c r="ACZ47" s="430">
        <v>2</v>
      </c>
      <c r="ADA47" s="430">
        <v>2</v>
      </c>
      <c r="ADB47" s="430" t="s">
        <v>1288</v>
      </c>
      <c r="ADC47" s="430">
        <v>1</v>
      </c>
      <c r="ADD47" s="430">
        <v>3</v>
      </c>
      <c r="ADE47" s="430">
        <v>1</v>
      </c>
      <c r="ADF47" s="430">
        <v>1</v>
      </c>
      <c r="ADG47" s="430">
        <v>2</v>
      </c>
      <c r="ADH47" s="430">
        <v>1</v>
      </c>
      <c r="ADI47" s="430">
        <v>1</v>
      </c>
      <c r="ADJ47" s="430">
        <v>1</v>
      </c>
      <c r="ADK47" s="430" t="s">
        <v>8969</v>
      </c>
      <c r="ADL47" s="430">
        <v>2</v>
      </c>
      <c r="ADM47" s="430">
        <v>1</v>
      </c>
      <c r="ADN47" s="430">
        <v>1</v>
      </c>
      <c r="ADO47" s="430">
        <v>2</v>
      </c>
      <c r="ADP47" s="430">
        <v>2</v>
      </c>
      <c r="ADQ47" s="430">
        <v>2</v>
      </c>
      <c r="ADR47" s="430">
        <v>3</v>
      </c>
      <c r="ADS47" s="430">
        <v>3</v>
      </c>
      <c r="ADT47" s="430" t="s">
        <v>1289</v>
      </c>
      <c r="ADU47" s="430">
        <v>1</v>
      </c>
      <c r="ADV47" s="430">
        <v>1</v>
      </c>
      <c r="ADW47" s="430">
        <v>1</v>
      </c>
      <c r="ADX47" s="430">
        <v>1</v>
      </c>
      <c r="ADY47" s="430">
        <v>2</v>
      </c>
      <c r="ADZ47" s="430">
        <v>1</v>
      </c>
      <c r="AEA47" s="430">
        <v>2</v>
      </c>
      <c r="AEB47" s="430">
        <v>2</v>
      </c>
      <c r="AEC47" s="430" t="s">
        <v>8970</v>
      </c>
      <c r="AED47" s="430">
        <v>1</v>
      </c>
      <c r="AEE47" s="430">
        <v>1</v>
      </c>
      <c r="AEF47" s="430">
        <v>1</v>
      </c>
      <c r="AEG47" s="430">
        <v>1</v>
      </c>
      <c r="AEH47" s="430">
        <v>2</v>
      </c>
      <c r="AEI47" s="430">
        <v>2</v>
      </c>
      <c r="AEJ47" s="430">
        <v>1</v>
      </c>
      <c r="AEK47" s="430">
        <v>1</v>
      </c>
      <c r="AEL47" s="430" t="s">
        <v>1290</v>
      </c>
      <c r="AEM47" s="430">
        <v>1</v>
      </c>
      <c r="AEN47" s="430">
        <v>1</v>
      </c>
      <c r="AEO47" s="430">
        <v>3</v>
      </c>
      <c r="AEP47" s="430">
        <v>1</v>
      </c>
      <c r="AEQ47" s="430">
        <v>1</v>
      </c>
      <c r="AER47" s="430">
        <v>1</v>
      </c>
      <c r="AES47" s="430">
        <v>1</v>
      </c>
      <c r="AET47" s="430">
        <v>1</v>
      </c>
      <c r="AEU47" s="430" t="s">
        <v>1226</v>
      </c>
      <c r="AEV47" s="430" t="s">
        <v>1226</v>
      </c>
      <c r="AEW47" s="430" t="s">
        <v>1226</v>
      </c>
      <c r="AEX47" s="430" t="s">
        <v>1226</v>
      </c>
      <c r="AEY47" s="430" t="s">
        <v>1226</v>
      </c>
      <c r="AEZ47" s="430" t="s">
        <v>1226</v>
      </c>
      <c r="AFA47" s="430" t="s">
        <v>1226</v>
      </c>
      <c r="AFB47" s="430" t="s">
        <v>1226</v>
      </c>
      <c r="AFC47" s="430" t="s">
        <v>1226</v>
      </c>
      <c r="AFD47" s="430" t="s">
        <v>1226</v>
      </c>
      <c r="AFE47" s="430" t="s">
        <v>1226</v>
      </c>
      <c r="AFF47" s="430" t="s">
        <v>1226</v>
      </c>
      <c r="AFG47" s="430" t="s">
        <v>1226</v>
      </c>
      <c r="AFH47" s="430" t="s">
        <v>1226</v>
      </c>
      <c r="AFI47" s="430" t="s">
        <v>1226</v>
      </c>
      <c r="AFJ47" s="430" t="s">
        <v>1226</v>
      </c>
      <c r="AFK47" s="430" t="s">
        <v>1226</v>
      </c>
      <c r="AFL47" s="430" t="s">
        <v>1226</v>
      </c>
      <c r="AFM47" s="430" t="s">
        <v>1226</v>
      </c>
      <c r="AFN47" s="430" t="s">
        <v>1226</v>
      </c>
      <c r="AFO47" s="430" t="s">
        <v>1226</v>
      </c>
      <c r="AFP47" s="430" t="s">
        <v>1226</v>
      </c>
      <c r="AFQ47" s="430" t="s">
        <v>1226</v>
      </c>
      <c r="AFR47" s="430" t="s">
        <v>1226</v>
      </c>
      <c r="AFS47" s="430" t="s">
        <v>1226</v>
      </c>
      <c r="AFT47" s="430" t="s">
        <v>1226</v>
      </c>
      <c r="AFU47" s="430" t="s">
        <v>1226</v>
      </c>
      <c r="AFV47" s="430" t="s">
        <v>1226</v>
      </c>
      <c r="AFW47" s="430" t="s">
        <v>1226</v>
      </c>
      <c r="AFX47" s="430" t="s">
        <v>1226</v>
      </c>
      <c r="AFY47" s="430" t="s">
        <v>1226</v>
      </c>
      <c r="AFZ47" s="430" t="s">
        <v>1226</v>
      </c>
      <c r="AGA47" s="430" t="s">
        <v>1226</v>
      </c>
      <c r="AGB47" s="430" t="s">
        <v>1226</v>
      </c>
      <c r="AGC47" s="430" t="s">
        <v>1226</v>
      </c>
      <c r="AGD47" s="430" t="s">
        <v>1226</v>
      </c>
      <c r="AGE47" s="430">
        <v>0</v>
      </c>
      <c r="AGF47" s="430" t="s">
        <v>1226</v>
      </c>
      <c r="AGG47" s="430" t="s">
        <v>1226</v>
      </c>
      <c r="AGH47" s="430" t="s">
        <v>1226</v>
      </c>
      <c r="AGI47" s="430" t="s">
        <v>1226</v>
      </c>
      <c r="AGJ47" s="430" t="s">
        <v>1226</v>
      </c>
      <c r="AGK47" s="430" t="s">
        <v>1226</v>
      </c>
      <c r="AGL47" s="430" t="s">
        <v>1226</v>
      </c>
      <c r="AGM47" s="430" t="s">
        <v>1226</v>
      </c>
      <c r="AGN47" s="430" t="s">
        <v>1226</v>
      </c>
      <c r="AGO47" s="430" t="s">
        <v>1226</v>
      </c>
      <c r="AGP47" s="430" t="s">
        <v>1226</v>
      </c>
      <c r="AGQ47" s="430" t="s">
        <v>1226</v>
      </c>
      <c r="AGR47" s="430" t="s">
        <v>1226</v>
      </c>
      <c r="AGS47" s="430" t="s">
        <v>1226</v>
      </c>
      <c r="AGT47" s="430" t="s">
        <v>1226</v>
      </c>
      <c r="AGU47" s="430">
        <v>0</v>
      </c>
      <c r="AGV47" s="430">
        <v>0</v>
      </c>
      <c r="AGW47" s="430" t="s">
        <v>1226</v>
      </c>
      <c r="AGX47" s="430" t="s">
        <v>1226</v>
      </c>
      <c r="AGY47" s="430">
        <v>0</v>
      </c>
      <c r="AGZ47" s="430">
        <v>0</v>
      </c>
      <c r="AHA47" s="430" t="s">
        <v>1226</v>
      </c>
      <c r="AHB47" s="430" t="s">
        <v>1226</v>
      </c>
      <c r="AHC47" s="430">
        <v>0</v>
      </c>
      <c r="AHD47" s="430">
        <v>0</v>
      </c>
      <c r="AHE47" s="430" t="s">
        <v>1226</v>
      </c>
      <c r="AHF47" s="430" t="s">
        <v>1226</v>
      </c>
      <c r="AHG47" s="430">
        <v>0</v>
      </c>
      <c r="AHH47" s="430">
        <v>0</v>
      </c>
      <c r="AHI47" s="430" t="s">
        <v>1226</v>
      </c>
      <c r="AHJ47" s="430" t="s">
        <v>1226</v>
      </c>
      <c r="AHK47" s="430">
        <v>0</v>
      </c>
      <c r="AHL47" s="430">
        <v>0</v>
      </c>
      <c r="AHM47" s="430" t="s">
        <v>1226</v>
      </c>
      <c r="AHN47" s="430" t="s">
        <v>1226</v>
      </c>
      <c r="AHO47" s="430">
        <v>0</v>
      </c>
      <c r="AHP47" s="430">
        <v>0</v>
      </c>
      <c r="AHQ47" s="430" t="s">
        <v>1226</v>
      </c>
      <c r="AHR47" s="430" t="s">
        <v>1226</v>
      </c>
      <c r="AHS47" s="430" t="s">
        <v>1226</v>
      </c>
      <c r="AHT47" s="430" t="s">
        <v>1226</v>
      </c>
      <c r="AHU47" s="430" t="s">
        <v>1226</v>
      </c>
      <c r="AHV47" s="430" t="s">
        <v>1226</v>
      </c>
      <c r="AHW47" s="430" t="s">
        <v>1226</v>
      </c>
      <c r="AHX47" s="430" t="s">
        <v>1226</v>
      </c>
      <c r="AHY47" s="430" t="s">
        <v>1226</v>
      </c>
      <c r="AHZ47" s="430" t="s">
        <v>1226</v>
      </c>
      <c r="AIA47" s="430" t="s">
        <v>1226</v>
      </c>
      <c r="AIB47" s="430" t="s">
        <v>1226</v>
      </c>
      <c r="AIC47" s="430" t="s">
        <v>1226</v>
      </c>
      <c r="AID47" s="430" t="s">
        <v>1226</v>
      </c>
      <c r="AIE47" s="430" t="s">
        <v>1226</v>
      </c>
      <c r="AIF47" s="430" t="s">
        <v>1226</v>
      </c>
      <c r="AIG47" s="430" t="s">
        <v>1226</v>
      </c>
      <c r="AIH47" s="430" t="s">
        <v>1226</v>
      </c>
      <c r="AII47" s="430" t="s">
        <v>1226</v>
      </c>
      <c r="AIJ47" s="430" t="s">
        <v>1226</v>
      </c>
      <c r="AIK47" s="430" t="s">
        <v>1226</v>
      </c>
      <c r="AIL47" s="430" t="s">
        <v>1226</v>
      </c>
      <c r="AIM47" s="430" t="s">
        <v>1226</v>
      </c>
      <c r="AIN47" s="430" t="s">
        <v>1226</v>
      </c>
      <c r="AIO47" s="430" t="s">
        <v>1226</v>
      </c>
      <c r="AIP47" s="430" t="s">
        <v>1226</v>
      </c>
      <c r="AIQ47" s="430" t="s">
        <v>1226</v>
      </c>
      <c r="AIR47" s="430" t="s">
        <v>1226</v>
      </c>
      <c r="AIS47" s="430" t="s">
        <v>1226</v>
      </c>
      <c r="AIT47" s="430" t="s">
        <v>1226</v>
      </c>
      <c r="AIU47" s="430" t="s">
        <v>1226</v>
      </c>
    </row>
    <row r="48" spans="1:931" s="5" customFormat="1" ht="12.75" customHeight="1" x14ac:dyDescent="0.2">
      <c r="A48" s="430" t="s">
        <v>1331</v>
      </c>
      <c r="B48" s="430" t="s">
        <v>1332</v>
      </c>
      <c r="C48" s="430" t="s">
        <v>1047</v>
      </c>
      <c r="D48" s="430" t="s">
        <v>1048</v>
      </c>
      <c r="E48" s="430" t="s">
        <v>1039</v>
      </c>
      <c r="F48" s="443">
        <v>2.6399159999999999</v>
      </c>
      <c r="G48" s="443">
        <v>2078.07068354686</v>
      </c>
      <c r="H48" s="430">
        <v>1</v>
      </c>
      <c r="I48" s="430">
        <v>0</v>
      </c>
      <c r="J48" s="430">
        <v>1997</v>
      </c>
      <c r="K48" s="430" t="s">
        <v>1226</v>
      </c>
      <c r="L48" s="430" t="s">
        <v>9022</v>
      </c>
      <c r="M48" s="430" t="s">
        <v>1226</v>
      </c>
      <c r="N48" s="430">
        <v>0</v>
      </c>
      <c r="O48" s="430">
        <v>0</v>
      </c>
      <c r="P48" s="430" t="s">
        <v>1226</v>
      </c>
      <c r="Q48" s="430" t="s">
        <v>1226</v>
      </c>
      <c r="R48" s="430" t="s">
        <v>1226</v>
      </c>
      <c r="S48" s="430" t="s">
        <v>1226</v>
      </c>
      <c r="T48" s="430" t="s">
        <v>1226</v>
      </c>
      <c r="U48" s="430" t="s">
        <v>1226</v>
      </c>
      <c r="V48" s="430">
        <v>1</v>
      </c>
      <c r="W48" s="430">
        <v>1</v>
      </c>
      <c r="X48" s="430" t="s">
        <v>9023</v>
      </c>
      <c r="Y48" s="430" t="s">
        <v>9024</v>
      </c>
      <c r="Z48" s="430">
        <v>2015</v>
      </c>
      <c r="AA48" s="430">
        <v>2015</v>
      </c>
      <c r="AB48" s="430" t="s">
        <v>9025</v>
      </c>
      <c r="AC48" s="430" t="s">
        <v>9025</v>
      </c>
      <c r="AD48" s="430">
        <v>1</v>
      </c>
      <c r="AE48" s="430" t="s">
        <v>9026</v>
      </c>
      <c r="AF48" s="430">
        <v>2019</v>
      </c>
      <c r="AG48" s="430">
        <v>0</v>
      </c>
      <c r="AH48" s="430" t="s">
        <v>1226</v>
      </c>
      <c r="AI48" s="430" t="s">
        <v>1226</v>
      </c>
      <c r="AJ48" s="430">
        <v>0</v>
      </c>
      <c r="AK48" s="430" t="s">
        <v>1226</v>
      </c>
      <c r="AL48" s="430" t="s">
        <v>1226</v>
      </c>
      <c r="AM48" s="430">
        <v>0</v>
      </c>
      <c r="AN48" s="430" t="s">
        <v>1226</v>
      </c>
      <c r="AO48" s="430" t="s">
        <v>1226</v>
      </c>
      <c r="AP48" s="430">
        <v>0</v>
      </c>
      <c r="AQ48" s="430" t="s">
        <v>1226</v>
      </c>
      <c r="AR48" s="430" t="s">
        <v>1226</v>
      </c>
      <c r="AS48" s="430">
        <v>0</v>
      </c>
      <c r="AT48" s="430" t="s">
        <v>1226</v>
      </c>
      <c r="AU48" s="430" t="s">
        <v>1226</v>
      </c>
      <c r="AV48" s="430">
        <v>0</v>
      </c>
      <c r="AW48" s="430" t="s">
        <v>1226</v>
      </c>
      <c r="AX48" s="430" t="s">
        <v>1226</v>
      </c>
      <c r="AY48" s="430">
        <v>0</v>
      </c>
      <c r="AZ48" s="430" t="s">
        <v>1226</v>
      </c>
      <c r="BA48" s="430" t="s">
        <v>1226</v>
      </c>
      <c r="BB48" s="430">
        <v>0</v>
      </c>
      <c r="BC48" s="430" t="s">
        <v>1226</v>
      </c>
      <c r="BD48" s="430" t="s">
        <v>1226</v>
      </c>
      <c r="BE48" s="430">
        <v>0</v>
      </c>
      <c r="BF48" s="430" t="s">
        <v>1226</v>
      </c>
      <c r="BG48" s="430" t="s">
        <v>1226</v>
      </c>
      <c r="BH48" s="430">
        <v>0</v>
      </c>
      <c r="BI48" s="430" t="s">
        <v>1226</v>
      </c>
      <c r="BJ48" s="430" t="s">
        <v>1226</v>
      </c>
      <c r="BK48" s="430">
        <v>1</v>
      </c>
      <c r="BL48" s="430" t="s">
        <v>9026</v>
      </c>
      <c r="BM48" s="430">
        <v>2019</v>
      </c>
      <c r="BN48" s="430">
        <v>1</v>
      </c>
      <c r="BO48" s="430" t="s">
        <v>9027</v>
      </c>
      <c r="BP48" s="430">
        <v>2015</v>
      </c>
      <c r="BQ48" s="430">
        <v>1</v>
      </c>
      <c r="BR48" s="430">
        <v>0</v>
      </c>
      <c r="BS48" s="430" t="s">
        <v>9028</v>
      </c>
      <c r="BT48" s="430">
        <v>1</v>
      </c>
      <c r="BU48" s="430">
        <v>0</v>
      </c>
      <c r="BV48" s="430" t="s">
        <v>9029</v>
      </c>
      <c r="BW48" s="430">
        <v>0</v>
      </c>
      <c r="BX48" s="430" t="s">
        <v>1226</v>
      </c>
      <c r="BY48" s="430" t="s">
        <v>1226</v>
      </c>
      <c r="BZ48" s="430">
        <v>0</v>
      </c>
      <c r="CA48" s="430" t="s">
        <v>1226</v>
      </c>
      <c r="CB48" s="430">
        <v>1</v>
      </c>
      <c r="CC48" s="430" t="s">
        <v>9030</v>
      </c>
      <c r="CD48" s="430">
        <v>0</v>
      </c>
      <c r="CE48" s="430" t="s">
        <v>1226</v>
      </c>
      <c r="CF48" s="430" t="s">
        <v>1226</v>
      </c>
      <c r="CG48" s="430">
        <v>0</v>
      </c>
      <c r="CH48" s="430" t="s">
        <v>1226</v>
      </c>
      <c r="CI48" s="430" t="s">
        <v>1226</v>
      </c>
      <c r="CJ48" s="430">
        <v>0</v>
      </c>
      <c r="CK48" s="430" t="s">
        <v>1226</v>
      </c>
      <c r="CL48" s="430" t="s">
        <v>1226</v>
      </c>
      <c r="CM48" s="430">
        <v>1</v>
      </c>
      <c r="CN48" s="430">
        <v>43</v>
      </c>
      <c r="CO48" s="430">
        <v>43</v>
      </c>
      <c r="CP48" s="430">
        <v>1</v>
      </c>
      <c r="CQ48" s="430">
        <v>8</v>
      </c>
      <c r="CR48" s="430">
        <v>8</v>
      </c>
      <c r="CS48" s="430">
        <v>0.66</v>
      </c>
      <c r="CT48" s="430" t="s">
        <v>9031</v>
      </c>
      <c r="CU48" s="430" t="s">
        <v>1226</v>
      </c>
      <c r="CV48" s="430">
        <v>2020</v>
      </c>
      <c r="CW48" s="430">
        <v>0.5</v>
      </c>
      <c r="CX48" s="430" t="s">
        <v>9032</v>
      </c>
      <c r="CY48" s="430" t="s">
        <v>1226</v>
      </c>
      <c r="CZ48" s="430">
        <v>2020</v>
      </c>
      <c r="DA48" s="430">
        <v>1</v>
      </c>
      <c r="DB48" s="430">
        <v>6257254.9000000004</v>
      </c>
      <c r="DC48" s="430" t="s">
        <v>1045</v>
      </c>
      <c r="DD48" s="430">
        <v>2020</v>
      </c>
      <c r="DE48" s="430">
        <v>0</v>
      </c>
      <c r="DF48" s="430">
        <v>0</v>
      </c>
      <c r="DG48" s="430">
        <v>0.66</v>
      </c>
      <c r="DH48" s="430" t="s">
        <v>9033</v>
      </c>
      <c r="DI48" s="430" t="s">
        <v>1226</v>
      </c>
      <c r="DJ48" s="430">
        <v>2020</v>
      </c>
      <c r="DK48" s="430">
        <v>0</v>
      </c>
      <c r="DL48" s="430" t="s">
        <v>1226</v>
      </c>
      <c r="DM48" s="430" t="s">
        <v>1226</v>
      </c>
      <c r="DN48" s="430" t="s">
        <v>1226</v>
      </c>
      <c r="DO48" s="430" t="s">
        <v>1226</v>
      </c>
      <c r="DP48" s="430" t="s">
        <v>1226</v>
      </c>
      <c r="DQ48" s="430" t="s">
        <v>1226</v>
      </c>
      <c r="DR48" s="430" t="s">
        <v>1226</v>
      </c>
      <c r="DS48" s="430" t="s">
        <v>1226</v>
      </c>
      <c r="DT48" s="430" t="s">
        <v>1226</v>
      </c>
      <c r="DU48" s="430">
        <v>0.66</v>
      </c>
      <c r="DV48" s="430" t="s">
        <v>9034</v>
      </c>
      <c r="DW48" s="430" t="s">
        <v>1226</v>
      </c>
      <c r="DX48" s="430">
        <v>2006</v>
      </c>
      <c r="DY48" s="430">
        <v>0.5</v>
      </c>
      <c r="DZ48" s="430" t="s">
        <v>9035</v>
      </c>
      <c r="EA48" s="430" t="s">
        <v>1226</v>
      </c>
      <c r="EB48" s="430">
        <v>2022</v>
      </c>
      <c r="EC48" s="430">
        <v>1</v>
      </c>
      <c r="ED48" s="430" t="s">
        <v>9036</v>
      </c>
      <c r="EE48" s="430" t="s">
        <v>7519</v>
      </c>
      <c r="EF48" s="430" t="s">
        <v>9037</v>
      </c>
      <c r="EG48" s="430">
        <v>0</v>
      </c>
      <c r="EH48" s="430">
        <v>0.5</v>
      </c>
      <c r="EI48" s="430">
        <v>0.66</v>
      </c>
      <c r="EJ48" s="430" t="s">
        <v>1520</v>
      </c>
      <c r="EK48" s="430" t="s">
        <v>1226</v>
      </c>
      <c r="EL48" s="430">
        <v>2006</v>
      </c>
      <c r="EM48" s="430">
        <v>0.25</v>
      </c>
      <c r="EN48" s="430" t="s">
        <v>9038</v>
      </c>
      <c r="EO48" s="430" t="s">
        <v>1226</v>
      </c>
      <c r="EP48" s="430">
        <v>2022</v>
      </c>
      <c r="EQ48" s="430">
        <v>1</v>
      </c>
      <c r="ER48" s="430">
        <v>1833600</v>
      </c>
      <c r="ES48" s="430" t="s">
        <v>7519</v>
      </c>
      <c r="ET48" s="430" t="s">
        <v>9037</v>
      </c>
      <c r="EU48" s="430">
        <v>0</v>
      </c>
      <c r="EV48" s="430">
        <v>0</v>
      </c>
      <c r="EW48" s="430">
        <v>0</v>
      </c>
      <c r="EX48" s="430" t="s">
        <v>1226</v>
      </c>
      <c r="EY48" s="430" t="s">
        <v>1226</v>
      </c>
      <c r="EZ48" s="430" t="s">
        <v>1226</v>
      </c>
      <c r="FA48" s="430">
        <v>0</v>
      </c>
      <c r="FB48" s="430" t="s">
        <v>1226</v>
      </c>
      <c r="FC48" s="430" t="s">
        <v>1226</v>
      </c>
      <c r="FD48" s="430" t="s">
        <v>1226</v>
      </c>
      <c r="FE48" s="430">
        <v>0</v>
      </c>
      <c r="FF48" s="430" t="s">
        <v>1226</v>
      </c>
      <c r="FG48" s="430" t="s">
        <v>1226</v>
      </c>
      <c r="FH48" s="430" t="s">
        <v>1226</v>
      </c>
      <c r="FI48" s="430" t="s">
        <v>1226</v>
      </c>
      <c r="FJ48" s="430" t="s">
        <v>1226</v>
      </c>
      <c r="FK48" s="430">
        <v>0</v>
      </c>
      <c r="FL48" s="430" t="s">
        <v>1226</v>
      </c>
      <c r="FM48" s="430" t="s">
        <v>1226</v>
      </c>
      <c r="FN48" s="430" t="s">
        <v>1226</v>
      </c>
      <c r="FO48" s="430">
        <v>0</v>
      </c>
      <c r="FP48" s="430" t="s">
        <v>1226</v>
      </c>
      <c r="FQ48" s="430" t="s">
        <v>1226</v>
      </c>
      <c r="FR48" s="430" t="s">
        <v>1226</v>
      </c>
      <c r="FS48" s="430">
        <v>0</v>
      </c>
      <c r="FT48" s="430" t="s">
        <v>1226</v>
      </c>
      <c r="FU48" s="430" t="s">
        <v>1226</v>
      </c>
      <c r="FV48" s="430" t="s">
        <v>1226</v>
      </c>
      <c r="FW48" s="430" t="s">
        <v>1226</v>
      </c>
      <c r="FX48" s="430" t="s">
        <v>1226</v>
      </c>
      <c r="FY48" s="430">
        <v>0</v>
      </c>
      <c r="FZ48" s="430" t="s">
        <v>1226</v>
      </c>
      <c r="GA48" s="430" t="s">
        <v>1226</v>
      </c>
      <c r="GB48" s="430" t="s">
        <v>1226</v>
      </c>
      <c r="GC48" s="430" t="s">
        <v>1226</v>
      </c>
      <c r="GD48" s="430" t="s">
        <v>1226</v>
      </c>
      <c r="GE48" s="430" t="s">
        <v>1226</v>
      </c>
      <c r="GF48" s="430">
        <v>0</v>
      </c>
      <c r="GG48" s="430" t="s">
        <v>1226</v>
      </c>
      <c r="GH48" s="430" t="s">
        <v>1226</v>
      </c>
      <c r="GI48" s="430" t="s">
        <v>1226</v>
      </c>
      <c r="GJ48" s="430" t="s">
        <v>1226</v>
      </c>
      <c r="GK48" s="430" t="s">
        <v>1226</v>
      </c>
      <c r="GL48" s="430" t="s">
        <v>1226</v>
      </c>
      <c r="GM48" s="430">
        <v>0</v>
      </c>
      <c r="GN48" s="430" t="s">
        <v>1226</v>
      </c>
      <c r="GO48" s="430" t="s">
        <v>1226</v>
      </c>
      <c r="GP48" s="430" t="s">
        <v>1226</v>
      </c>
      <c r="GQ48" s="430" t="s">
        <v>1226</v>
      </c>
      <c r="GR48" s="430" t="s">
        <v>1226</v>
      </c>
      <c r="GS48" s="430" t="s">
        <v>1226</v>
      </c>
      <c r="GT48" s="430">
        <v>0</v>
      </c>
      <c r="GU48" s="430" t="s">
        <v>1226</v>
      </c>
      <c r="GV48" s="430" t="s">
        <v>1226</v>
      </c>
      <c r="GW48" s="430" t="s">
        <v>1226</v>
      </c>
      <c r="GX48" s="430" t="s">
        <v>1226</v>
      </c>
      <c r="GY48" s="430" t="s">
        <v>1226</v>
      </c>
      <c r="GZ48" s="430" t="s">
        <v>1226</v>
      </c>
      <c r="HA48" s="430">
        <v>1</v>
      </c>
      <c r="HB48" s="430">
        <v>1</v>
      </c>
      <c r="HC48" s="430" t="s">
        <v>1226</v>
      </c>
      <c r="HD48" s="430" t="s">
        <v>1226</v>
      </c>
      <c r="HE48" s="430" t="s">
        <v>1226</v>
      </c>
      <c r="HF48" s="430" t="s">
        <v>1226</v>
      </c>
      <c r="HG48" s="430" t="s">
        <v>9039</v>
      </c>
      <c r="HH48" s="430">
        <v>1</v>
      </c>
      <c r="HI48" s="430">
        <v>1</v>
      </c>
      <c r="HJ48" s="430" t="s">
        <v>1226</v>
      </c>
      <c r="HK48" s="430" t="s">
        <v>1226</v>
      </c>
      <c r="HL48" s="430" t="s">
        <v>1226</v>
      </c>
      <c r="HM48" s="430" t="s">
        <v>1226</v>
      </c>
      <c r="HN48" s="430" t="s">
        <v>9039</v>
      </c>
      <c r="HO48" s="430">
        <v>1</v>
      </c>
      <c r="HP48" s="430">
        <v>1</v>
      </c>
      <c r="HQ48" s="430" t="s">
        <v>1226</v>
      </c>
      <c r="HR48" s="430" t="s">
        <v>1226</v>
      </c>
      <c r="HS48" s="430" t="s">
        <v>1226</v>
      </c>
      <c r="HT48" s="430" t="s">
        <v>1226</v>
      </c>
      <c r="HU48" s="430" t="s">
        <v>9039</v>
      </c>
      <c r="HV48" s="430">
        <v>1</v>
      </c>
      <c r="HW48" s="430">
        <v>1</v>
      </c>
      <c r="HX48" s="430" t="s">
        <v>1226</v>
      </c>
      <c r="HY48" s="430" t="s">
        <v>1226</v>
      </c>
      <c r="HZ48" s="430" t="s">
        <v>1226</v>
      </c>
      <c r="IA48" s="430" t="s">
        <v>1226</v>
      </c>
      <c r="IB48" s="430" t="s">
        <v>9039</v>
      </c>
      <c r="IC48" s="430">
        <v>1</v>
      </c>
      <c r="ID48" s="430">
        <v>1</v>
      </c>
      <c r="IE48" s="430" t="s">
        <v>1226</v>
      </c>
      <c r="IF48" s="430" t="s">
        <v>1226</v>
      </c>
      <c r="IG48" s="430" t="s">
        <v>1226</v>
      </c>
      <c r="IH48" s="430" t="s">
        <v>1226</v>
      </c>
      <c r="II48" s="430" t="s">
        <v>1226</v>
      </c>
      <c r="IJ48" s="430" t="s">
        <v>1226</v>
      </c>
      <c r="IK48" s="430" t="s">
        <v>9039</v>
      </c>
      <c r="IL48" s="430">
        <v>1</v>
      </c>
      <c r="IM48" s="430">
        <v>1</v>
      </c>
      <c r="IN48" s="430" t="s">
        <v>1226</v>
      </c>
      <c r="IO48" s="430" t="s">
        <v>1226</v>
      </c>
      <c r="IP48" s="430" t="s">
        <v>1226</v>
      </c>
      <c r="IQ48" s="430" t="s">
        <v>1226</v>
      </c>
      <c r="IR48" s="430" t="s">
        <v>1226</v>
      </c>
      <c r="IS48" s="430" t="s">
        <v>1226</v>
      </c>
      <c r="IT48" s="430" t="s">
        <v>9039</v>
      </c>
      <c r="IU48" s="430">
        <v>1</v>
      </c>
      <c r="IV48" s="430">
        <v>1</v>
      </c>
      <c r="IW48" s="430" t="s">
        <v>1226</v>
      </c>
      <c r="IX48" s="430" t="s">
        <v>1226</v>
      </c>
      <c r="IY48" s="430" t="s">
        <v>1226</v>
      </c>
      <c r="IZ48" s="430" t="s">
        <v>1226</v>
      </c>
      <c r="JA48" s="430" t="s">
        <v>1226</v>
      </c>
      <c r="JB48" s="430" t="s">
        <v>1226</v>
      </c>
      <c r="JC48" s="430" t="s">
        <v>9039</v>
      </c>
      <c r="JD48" s="430">
        <v>1</v>
      </c>
      <c r="JE48" s="430">
        <v>1</v>
      </c>
      <c r="JF48" s="430" t="s">
        <v>1226</v>
      </c>
      <c r="JG48" s="430" t="s">
        <v>1226</v>
      </c>
      <c r="JH48" s="430" t="s">
        <v>1226</v>
      </c>
      <c r="JI48" s="430" t="s">
        <v>1226</v>
      </c>
      <c r="JJ48" s="430" t="s">
        <v>1226</v>
      </c>
      <c r="JK48" s="430" t="s">
        <v>1226</v>
      </c>
      <c r="JL48" s="430" t="s">
        <v>9039</v>
      </c>
      <c r="JM48" s="430">
        <v>0</v>
      </c>
      <c r="JN48" s="430" t="s">
        <v>1226</v>
      </c>
      <c r="JO48" s="430" t="s">
        <v>1226</v>
      </c>
      <c r="JP48" s="430" t="s">
        <v>1226</v>
      </c>
      <c r="JQ48" s="430" t="s">
        <v>1226</v>
      </c>
      <c r="JR48" s="430" t="s">
        <v>1226</v>
      </c>
      <c r="JS48" s="430" t="s">
        <v>1226</v>
      </c>
      <c r="JT48" s="430" t="s">
        <v>1226</v>
      </c>
      <c r="JU48" s="430" t="s">
        <v>1226</v>
      </c>
      <c r="JV48" s="430">
        <v>0</v>
      </c>
      <c r="JW48" s="430" t="s">
        <v>1226</v>
      </c>
      <c r="JX48" s="430" t="s">
        <v>1226</v>
      </c>
      <c r="JY48" s="430" t="s">
        <v>1226</v>
      </c>
      <c r="JZ48" s="430" t="s">
        <v>1226</v>
      </c>
      <c r="KA48" s="430" t="s">
        <v>1226</v>
      </c>
      <c r="KB48" s="430" t="s">
        <v>1226</v>
      </c>
      <c r="KC48" s="430" t="s">
        <v>1226</v>
      </c>
      <c r="KD48" s="430" t="s">
        <v>1226</v>
      </c>
      <c r="KE48" s="430">
        <v>0</v>
      </c>
      <c r="KF48" s="430" t="s">
        <v>1226</v>
      </c>
      <c r="KG48" s="430" t="s">
        <v>1226</v>
      </c>
      <c r="KH48" s="430" t="s">
        <v>1226</v>
      </c>
      <c r="KI48" s="430" t="s">
        <v>1226</v>
      </c>
      <c r="KJ48" s="430" t="s">
        <v>1226</v>
      </c>
      <c r="KK48" s="430" t="s">
        <v>1226</v>
      </c>
      <c r="KL48" s="430" t="s">
        <v>1226</v>
      </c>
      <c r="KM48" s="430" t="s">
        <v>1226</v>
      </c>
      <c r="KN48" s="430">
        <v>0</v>
      </c>
      <c r="KO48" s="430" t="s">
        <v>1226</v>
      </c>
      <c r="KP48" s="430" t="s">
        <v>1226</v>
      </c>
      <c r="KQ48" s="430" t="s">
        <v>1226</v>
      </c>
      <c r="KR48" s="430" t="s">
        <v>1226</v>
      </c>
      <c r="KS48" s="430" t="s">
        <v>1226</v>
      </c>
      <c r="KT48" s="430" t="s">
        <v>1226</v>
      </c>
      <c r="KU48" s="430" t="s">
        <v>1226</v>
      </c>
      <c r="KV48" s="430" t="s">
        <v>1226</v>
      </c>
      <c r="KW48" s="430">
        <v>0</v>
      </c>
      <c r="KX48" s="430" t="s">
        <v>1226</v>
      </c>
      <c r="KY48" s="430" t="s">
        <v>1226</v>
      </c>
      <c r="KZ48" s="430" t="s">
        <v>1226</v>
      </c>
      <c r="LA48" s="430" t="s">
        <v>1226</v>
      </c>
      <c r="LB48" s="430" t="s">
        <v>1226</v>
      </c>
      <c r="LC48" s="430" t="s">
        <v>1226</v>
      </c>
      <c r="LD48" s="430" t="s">
        <v>1226</v>
      </c>
      <c r="LE48" s="430" t="s">
        <v>1226</v>
      </c>
      <c r="LF48" s="430">
        <v>0</v>
      </c>
      <c r="LG48" s="430" t="s">
        <v>1226</v>
      </c>
      <c r="LH48" s="430" t="s">
        <v>1226</v>
      </c>
      <c r="LI48" s="430" t="s">
        <v>1226</v>
      </c>
      <c r="LJ48" s="430" t="s">
        <v>1226</v>
      </c>
      <c r="LK48" s="430" t="s">
        <v>1226</v>
      </c>
      <c r="LL48" s="430" t="s">
        <v>1226</v>
      </c>
      <c r="LM48" s="430" t="s">
        <v>1226</v>
      </c>
      <c r="LN48" s="430" t="s">
        <v>1226</v>
      </c>
      <c r="LO48" s="430">
        <v>1</v>
      </c>
      <c r="LP48" s="430">
        <v>1</v>
      </c>
      <c r="LQ48" s="430" t="s">
        <v>1226</v>
      </c>
      <c r="LR48" s="430" t="s">
        <v>1226</v>
      </c>
      <c r="LS48" s="430" t="s">
        <v>1226</v>
      </c>
      <c r="LT48" s="430" t="s">
        <v>1226</v>
      </c>
      <c r="LU48" s="430" t="s">
        <v>1226</v>
      </c>
      <c r="LV48" s="430" t="s">
        <v>1226</v>
      </c>
      <c r="LW48" s="430" t="s">
        <v>9040</v>
      </c>
      <c r="LX48" s="430">
        <v>1</v>
      </c>
      <c r="LY48" s="430">
        <v>1</v>
      </c>
      <c r="LZ48" s="430" t="s">
        <v>1226</v>
      </c>
      <c r="MA48" s="430" t="s">
        <v>1226</v>
      </c>
      <c r="MB48" s="430" t="s">
        <v>1226</v>
      </c>
      <c r="MC48" s="430" t="s">
        <v>1226</v>
      </c>
      <c r="MD48" s="430" t="s">
        <v>1226</v>
      </c>
      <c r="ME48" s="430" t="s">
        <v>1226</v>
      </c>
      <c r="MF48" s="430" t="s">
        <v>9040</v>
      </c>
      <c r="MG48" s="430">
        <v>1</v>
      </c>
      <c r="MH48" s="444">
        <v>6.2572549000000004</v>
      </c>
      <c r="MI48" s="444">
        <v>6.2572549000000004</v>
      </c>
      <c r="MJ48" s="430" t="s">
        <v>1226</v>
      </c>
      <c r="MK48" s="444" t="s">
        <v>1226</v>
      </c>
      <c r="ML48" s="444" t="s">
        <v>1226</v>
      </c>
      <c r="MM48" s="430">
        <v>5</v>
      </c>
      <c r="MN48" s="444" t="s">
        <v>1226</v>
      </c>
      <c r="MO48" s="444" t="s">
        <v>1226</v>
      </c>
      <c r="MP48" s="430">
        <v>5</v>
      </c>
      <c r="MQ48" s="444" t="s">
        <v>1226</v>
      </c>
      <c r="MR48" s="444" t="s">
        <v>1226</v>
      </c>
      <c r="MS48" s="430" t="s">
        <v>1226</v>
      </c>
      <c r="MT48" s="443" t="s">
        <v>1226</v>
      </c>
      <c r="MU48" s="443" t="s">
        <v>1226</v>
      </c>
      <c r="MV48" s="430" t="s">
        <v>1226</v>
      </c>
      <c r="MW48" s="444" t="s">
        <v>1226</v>
      </c>
      <c r="MX48" s="444" t="s">
        <v>1226</v>
      </c>
      <c r="MY48" s="430">
        <v>1</v>
      </c>
      <c r="MZ48" s="430" t="s">
        <v>9041</v>
      </c>
      <c r="NA48" s="430">
        <v>1</v>
      </c>
      <c r="NB48" s="430" t="s">
        <v>9042</v>
      </c>
      <c r="NC48" s="430">
        <v>1</v>
      </c>
      <c r="ND48" s="430" t="s">
        <v>9042</v>
      </c>
      <c r="NE48" s="430">
        <v>1</v>
      </c>
      <c r="NF48" s="430" t="s">
        <v>9042</v>
      </c>
      <c r="NG48" s="430">
        <v>1</v>
      </c>
      <c r="NH48" s="430" t="s">
        <v>9042</v>
      </c>
      <c r="NI48" s="430">
        <v>1</v>
      </c>
      <c r="NJ48" s="430" t="s">
        <v>9043</v>
      </c>
      <c r="NK48" s="430">
        <v>1</v>
      </c>
      <c r="NL48" s="430" t="s">
        <v>9043</v>
      </c>
      <c r="NM48" s="430">
        <v>1</v>
      </c>
      <c r="NN48" s="430" t="s">
        <v>9043</v>
      </c>
      <c r="NO48" s="430">
        <v>0</v>
      </c>
      <c r="NP48" s="430" t="s">
        <v>1226</v>
      </c>
      <c r="NQ48" s="430">
        <v>1</v>
      </c>
      <c r="NR48" s="430">
        <v>61143765</v>
      </c>
      <c r="NS48" s="430" t="s">
        <v>9044</v>
      </c>
      <c r="NT48" s="430" t="s">
        <v>9045</v>
      </c>
      <c r="NU48" s="430">
        <v>0.5</v>
      </c>
      <c r="NV48" s="430" t="s">
        <v>9046</v>
      </c>
      <c r="NW48" s="430" t="s">
        <v>9047</v>
      </c>
      <c r="NX48" s="430" t="s">
        <v>1226</v>
      </c>
      <c r="NY48" s="430" t="s">
        <v>1226</v>
      </c>
      <c r="NZ48" s="430" t="s">
        <v>1226</v>
      </c>
      <c r="OA48" s="430" t="s">
        <v>1226</v>
      </c>
      <c r="OB48" s="430">
        <v>1</v>
      </c>
      <c r="OC48" s="430" t="s">
        <v>1226</v>
      </c>
      <c r="OD48" s="430" t="s">
        <v>1226</v>
      </c>
      <c r="OE48" s="430">
        <v>75</v>
      </c>
      <c r="OF48" s="430">
        <v>2021</v>
      </c>
      <c r="OG48" s="430">
        <v>60</v>
      </c>
      <c r="OH48" s="430">
        <v>2021</v>
      </c>
      <c r="OI48" s="430">
        <v>50</v>
      </c>
      <c r="OJ48" s="430">
        <v>2021</v>
      </c>
      <c r="OK48" s="430" t="s">
        <v>9048</v>
      </c>
      <c r="OL48" s="430" t="s">
        <v>9049</v>
      </c>
      <c r="OM48" s="430" t="s">
        <v>9050</v>
      </c>
      <c r="ON48" s="430" t="s">
        <v>9051</v>
      </c>
      <c r="OO48" s="430" t="s">
        <v>9051</v>
      </c>
      <c r="OP48" s="430" t="s">
        <v>9051</v>
      </c>
      <c r="OQ48" s="430" t="s">
        <v>9052</v>
      </c>
      <c r="OR48" s="430" t="s">
        <v>1226</v>
      </c>
      <c r="OS48" s="430" t="s">
        <v>1226</v>
      </c>
      <c r="OT48" s="430">
        <v>1</v>
      </c>
      <c r="OU48" s="430" t="s">
        <v>1226</v>
      </c>
      <c r="OV48" s="430" t="s">
        <v>1226</v>
      </c>
      <c r="OW48" s="430">
        <v>0</v>
      </c>
      <c r="OX48" s="430" t="s">
        <v>1226</v>
      </c>
      <c r="OY48" s="430" t="s">
        <v>1226</v>
      </c>
      <c r="OZ48" s="430" t="s">
        <v>1226</v>
      </c>
      <c r="PA48" s="430" t="s">
        <v>1226</v>
      </c>
      <c r="PB48" s="430" t="s">
        <v>1226</v>
      </c>
      <c r="PC48" s="430">
        <v>1</v>
      </c>
      <c r="PD48" s="430">
        <v>1</v>
      </c>
      <c r="PE48" s="430">
        <v>0</v>
      </c>
      <c r="PF48" s="430">
        <v>1</v>
      </c>
      <c r="PG48" s="430">
        <v>1</v>
      </c>
      <c r="PH48" s="430">
        <v>0</v>
      </c>
      <c r="PI48" s="430">
        <v>0</v>
      </c>
      <c r="PJ48" s="430">
        <v>0</v>
      </c>
      <c r="PK48" s="430">
        <v>0</v>
      </c>
      <c r="PL48" s="430">
        <v>0</v>
      </c>
      <c r="PM48" s="430" t="s">
        <v>1226</v>
      </c>
      <c r="PN48" s="430">
        <v>0</v>
      </c>
      <c r="PO48" s="430">
        <v>1</v>
      </c>
      <c r="PP48" s="430">
        <v>1</v>
      </c>
      <c r="PQ48" s="430">
        <v>0</v>
      </c>
      <c r="PR48" s="430">
        <v>0</v>
      </c>
      <c r="PS48" s="430">
        <v>0</v>
      </c>
      <c r="PT48" s="430">
        <v>0</v>
      </c>
      <c r="PU48" s="430">
        <v>64.900000000000006</v>
      </c>
      <c r="PV48" s="430">
        <v>2017</v>
      </c>
      <c r="PW48" s="430" t="s">
        <v>1226</v>
      </c>
      <c r="PX48" s="430" t="s">
        <v>1226</v>
      </c>
      <c r="PY48" s="430" t="s">
        <v>1226</v>
      </c>
      <c r="PZ48" s="430" t="s">
        <v>1226</v>
      </c>
      <c r="QA48" s="430">
        <v>61.8</v>
      </c>
      <c r="QB48" s="430">
        <v>2018</v>
      </c>
      <c r="QC48" s="430">
        <v>73.900000000000006</v>
      </c>
      <c r="QD48" s="430">
        <v>2018</v>
      </c>
      <c r="QE48" s="430">
        <v>36.6</v>
      </c>
      <c r="QF48" s="430">
        <v>2018</v>
      </c>
      <c r="QG48" s="430" t="s">
        <v>9053</v>
      </c>
      <c r="QH48" s="430" t="s">
        <v>9053</v>
      </c>
      <c r="QI48" s="430" t="s">
        <v>9053</v>
      </c>
      <c r="QJ48" s="430">
        <v>1</v>
      </c>
      <c r="QK48" s="430">
        <v>1</v>
      </c>
      <c r="QL48" s="430">
        <v>1</v>
      </c>
      <c r="QM48" s="430">
        <v>90.4</v>
      </c>
      <c r="QN48" s="430">
        <v>2018</v>
      </c>
      <c r="QO48" s="430">
        <v>92.2</v>
      </c>
      <c r="QP48" s="430">
        <v>2018</v>
      </c>
      <c r="QQ48" s="430">
        <v>86.9</v>
      </c>
      <c r="QR48" s="430">
        <v>2018</v>
      </c>
      <c r="QS48" s="430" t="s">
        <v>9054</v>
      </c>
      <c r="QT48" s="430" t="s">
        <v>9055</v>
      </c>
      <c r="QU48" s="430" t="s">
        <v>9055</v>
      </c>
      <c r="QV48" s="430" t="s">
        <v>9056</v>
      </c>
      <c r="QW48" s="430" t="s">
        <v>9057</v>
      </c>
      <c r="QX48" s="430" t="s">
        <v>9057</v>
      </c>
      <c r="QY48" s="430" t="s">
        <v>9058</v>
      </c>
      <c r="QZ48" s="430" t="s">
        <v>9059</v>
      </c>
      <c r="RA48" s="430" t="s">
        <v>9060</v>
      </c>
      <c r="RB48" s="430">
        <v>1</v>
      </c>
      <c r="RC48" s="430">
        <v>1</v>
      </c>
      <c r="RD48" s="430">
        <v>1</v>
      </c>
      <c r="RE48" s="430" t="s">
        <v>9061</v>
      </c>
      <c r="RF48" s="430" t="s">
        <v>9062</v>
      </c>
      <c r="RG48" s="430" t="s">
        <v>9063</v>
      </c>
      <c r="RH48" s="430" t="s">
        <v>1226</v>
      </c>
      <c r="RI48" s="430" t="s">
        <v>1226</v>
      </c>
      <c r="RJ48" s="430" t="s">
        <v>1226</v>
      </c>
      <c r="RK48" s="430" t="s">
        <v>1226</v>
      </c>
      <c r="RL48" s="430" t="s">
        <v>1226</v>
      </c>
      <c r="RM48" s="430" t="s">
        <v>1226</v>
      </c>
      <c r="RN48" s="430">
        <v>1</v>
      </c>
      <c r="RO48" s="430" t="s">
        <v>9064</v>
      </c>
      <c r="RP48" s="430">
        <v>1</v>
      </c>
      <c r="RQ48" s="430" t="s">
        <v>9065</v>
      </c>
      <c r="RR48" s="430" t="s">
        <v>1226</v>
      </c>
      <c r="RS48" s="430" t="s">
        <v>9066</v>
      </c>
      <c r="RT48" s="430">
        <v>1</v>
      </c>
      <c r="RU48" s="430" t="s">
        <v>9067</v>
      </c>
      <c r="RV48" s="430">
        <v>1</v>
      </c>
      <c r="RW48" s="430" t="s">
        <v>9068</v>
      </c>
      <c r="RX48" s="430">
        <v>1</v>
      </c>
      <c r="RY48" s="430" t="s">
        <v>9069</v>
      </c>
      <c r="RZ48" s="430" t="s">
        <v>1226</v>
      </c>
      <c r="SA48" s="430" t="s">
        <v>1226</v>
      </c>
      <c r="SB48" s="430" t="s">
        <v>1226</v>
      </c>
      <c r="SC48" s="430" t="s">
        <v>1226</v>
      </c>
      <c r="SD48" s="430" t="s">
        <v>1226</v>
      </c>
      <c r="SE48" s="430" t="s">
        <v>1226</v>
      </c>
      <c r="SF48" s="430">
        <v>1</v>
      </c>
      <c r="SG48" s="430">
        <v>59.4</v>
      </c>
      <c r="SH48" s="430">
        <v>1</v>
      </c>
      <c r="SI48" s="430">
        <v>83.8</v>
      </c>
      <c r="SJ48" s="430">
        <v>1</v>
      </c>
      <c r="SK48" s="430">
        <v>9.5</v>
      </c>
      <c r="SL48" s="430">
        <v>1</v>
      </c>
      <c r="SM48" s="430">
        <v>33.799999999999997</v>
      </c>
      <c r="SN48" s="430" t="s">
        <v>1226</v>
      </c>
      <c r="SO48" s="430">
        <v>49.8</v>
      </c>
      <c r="SP48" s="430" t="s">
        <v>1226</v>
      </c>
      <c r="SQ48" s="430">
        <v>1.9</v>
      </c>
      <c r="SR48" s="430">
        <v>89.6</v>
      </c>
      <c r="SS48" s="430">
        <v>2017</v>
      </c>
      <c r="ST48" s="430">
        <v>73</v>
      </c>
      <c r="SU48" s="430">
        <v>2017</v>
      </c>
      <c r="SV48" s="430">
        <v>63</v>
      </c>
      <c r="SW48" s="430">
        <v>2017</v>
      </c>
      <c r="SX48" s="430">
        <v>90.4</v>
      </c>
      <c r="SY48" s="430">
        <v>2018</v>
      </c>
      <c r="SZ48" s="430">
        <v>92.2</v>
      </c>
      <c r="TA48" s="430">
        <v>2018</v>
      </c>
      <c r="TB48" s="430">
        <v>86.9</v>
      </c>
      <c r="TC48" s="430">
        <v>2018</v>
      </c>
      <c r="TD48" s="430" t="s">
        <v>9057</v>
      </c>
      <c r="TE48" s="430" t="s">
        <v>9057</v>
      </c>
      <c r="TF48" s="430" t="s">
        <v>9057</v>
      </c>
      <c r="TG48" s="430">
        <v>1</v>
      </c>
      <c r="TH48" s="430">
        <v>1</v>
      </c>
      <c r="TI48" s="430">
        <v>1</v>
      </c>
      <c r="TJ48" s="430">
        <v>60</v>
      </c>
      <c r="TK48" s="430">
        <v>2021</v>
      </c>
      <c r="TL48" s="430">
        <v>60</v>
      </c>
      <c r="TM48" s="430">
        <v>2021</v>
      </c>
      <c r="TN48" s="430">
        <v>50</v>
      </c>
      <c r="TO48" s="430">
        <v>2021</v>
      </c>
      <c r="TP48" s="430" t="s">
        <v>9070</v>
      </c>
      <c r="TQ48" s="430" t="s">
        <v>9071</v>
      </c>
      <c r="TR48" s="430" t="s">
        <v>9072</v>
      </c>
      <c r="TS48" s="430" t="s">
        <v>9073</v>
      </c>
      <c r="TT48" s="430" t="s">
        <v>1176</v>
      </c>
      <c r="TU48" s="430" t="s">
        <v>1176</v>
      </c>
      <c r="TV48" s="430" t="s">
        <v>9074</v>
      </c>
      <c r="TW48" s="430" t="s">
        <v>9074</v>
      </c>
      <c r="TX48" s="430" t="s">
        <v>9074</v>
      </c>
      <c r="TY48" s="430">
        <v>1</v>
      </c>
      <c r="TZ48" s="430">
        <v>1</v>
      </c>
      <c r="UA48" s="430">
        <v>1</v>
      </c>
      <c r="UB48" s="430">
        <v>1</v>
      </c>
      <c r="UC48" s="430">
        <v>1</v>
      </c>
      <c r="UD48" s="430">
        <v>1</v>
      </c>
      <c r="UE48" s="430">
        <v>30</v>
      </c>
      <c r="UF48" s="430">
        <v>2017</v>
      </c>
      <c r="UG48" s="430">
        <v>30.3</v>
      </c>
      <c r="UH48" s="430">
        <v>2017</v>
      </c>
      <c r="UI48" s="430">
        <v>26</v>
      </c>
      <c r="UJ48" s="430">
        <v>2017</v>
      </c>
      <c r="UK48" s="430">
        <v>31.8</v>
      </c>
      <c r="UL48" s="430">
        <v>2018</v>
      </c>
      <c r="UM48" s="430">
        <v>31.8</v>
      </c>
      <c r="UN48" s="430">
        <v>2018</v>
      </c>
      <c r="UO48" s="430">
        <v>29</v>
      </c>
      <c r="UP48" s="430">
        <v>2018</v>
      </c>
      <c r="UQ48" s="430" t="s">
        <v>9075</v>
      </c>
      <c r="UR48" s="430" t="s">
        <v>9076</v>
      </c>
      <c r="US48" s="430" t="s">
        <v>9076</v>
      </c>
      <c r="UT48" s="430">
        <v>0</v>
      </c>
      <c r="UU48" s="430" t="s">
        <v>1226</v>
      </c>
      <c r="UV48" s="430" t="s">
        <v>1226</v>
      </c>
      <c r="UW48" s="430" t="s">
        <v>1226</v>
      </c>
      <c r="UX48" s="430" t="s">
        <v>1226</v>
      </c>
      <c r="UY48" s="430" t="s">
        <v>1226</v>
      </c>
      <c r="UZ48" s="430" t="s">
        <v>1226</v>
      </c>
      <c r="VA48" s="430" t="s">
        <v>1226</v>
      </c>
      <c r="VB48" s="430" t="s">
        <v>1226</v>
      </c>
      <c r="VC48" s="430" t="s">
        <v>1226</v>
      </c>
      <c r="VD48" s="430">
        <v>0</v>
      </c>
      <c r="VE48" s="430" t="s">
        <v>1226</v>
      </c>
      <c r="VF48" s="430" t="s">
        <v>1226</v>
      </c>
      <c r="VG48" s="430" t="s">
        <v>1226</v>
      </c>
      <c r="VH48" s="430" t="s">
        <v>1226</v>
      </c>
      <c r="VI48" s="430" t="s">
        <v>1226</v>
      </c>
      <c r="VJ48" s="430" t="s">
        <v>1226</v>
      </c>
      <c r="VK48" s="430" t="s">
        <v>1226</v>
      </c>
      <c r="VL48" s="430" t="s">
        <v>1226</v>
      </c>
      <c r="VM48" s="430" t="s">
        <v>1226</v>
      </c>
      <c r="VN48" s="430">
        <v>0</v>
      </c>
      <c r="VO48" s="430" t="s">
        <v>1226</v>
      </c>
      <c r="VP48" s="430" t="s">
        <v>1226</v>
      </c>
      <c r="VQ48" s="430" t="s">
        <v>1226</v>
      </c>
      <c r="VR48" s="430" t="s">
        <v>1226</v>
      </c>
      <c r="VS48" s="430">
        <v>0</v>
      </c>
      <c r="VT48" s="430" t="s">
        <v>1226</v>
      </c>
      <c r="VU48" s="430" t="s">
        <v>1226</v>
      </c>
      <c r="VV48" s="430" t="s">
        <v>1226</v>
      </c>
      <c r="VW48" s="430" t="s">
        <v>1226</v>
      </c>
      <c r="VX48" s="430">
        <v>0</v>
      </c>
      <c r="VY48" s="430" t="s">
        <v>1226</v>
      </c>
      <c r="VZ48" s="430" t="s">
        <v>1226</v>
      </c>
      <c r="WA48" s="430" t="s">
        <v>1226</v>
      </c>
      <c r="WB48" s="430" t="s">
        <v>1226</v>
      </c>
      <c r="WC48" s="430">
        <v>0</v>
      </c>
      <c r="WD48" s="430" t="s">
        <v>1226</v>
      </c>
      <c r="WE48" s="430" t="s">
        <v>1226</v>
      </c>
      <c r="WF48" s="430" t="s">
        <v>1226</v>
      </c>
      <c r="WG48" s="430" t="s">
        <v>1226</v>
      </c>
      <c r="WH48" s="430">
        <v>0</v>
      </c>
      <c r="WI48" s="430" t="s">
        <v>1226</v>
      </c>
      <c r="WJ48" s="430" t="s">
        <v>1226</v>
      </c>
      <c r="WK48" s="430" t="s">
        <v>1226</v>
      </c>
      <c r="WL48" s="430" t="s">
        <v>1226</v>
      </c>
      <c r="WM48" s="430">
        <v>0</v>
      </c>
      <c r="WN48" s="430" t="s">
        <v>1226</v>
      </c>
      <c r="WO48" s="430" t="s">
        <v>1226</v>
      </c>
      <c r="WP48" s="430" t="s">
        <v>1226</v>
      </c>
      <c r="WQ48" s="430" t="s">
        <v>1226</v>
      </c>
      <c r="WR48" s="430">
        <v>0</v>
      </c>
      <c r="WS48" s="430" t="s">
        <v>1226</v>
      </c>
      <c r="WT48" s="430" t="s">
        <v>1226</v>
      </c>
      <c r="WU48" s="430" t="s">
        <v>1226</v>
      </c>
      <c r="WV48" s="430" t="s">
        <v>1226</v>
      </c>
      <c r="WW48" s="430">
        <v>0</v>
      </c>
      <c r="WX48" s="430" t="s">
        <v>1226</v>
      </c>
      <c r="WY48" s="430" t="s">
        <v>1226</v>
      </c>
      <c r="WZ48" s="430" t="s">
        <v>1226</v>
      </c>
      <c r="XA48" s="430" t="s">
        <v>1226</v>
      </c>
      <c r="XB48" s="430">
        <v>1</v>
      </c>
      <c r="XC48" s="430">
        <v>100</v>
      </c>
      <c r="XD48" s="430">
        <v>2020</v>
      </c>
      <c r="XE48" s="430" t="s">
        <v>9077</v>
      </c>
      <c r="XF48" s="430" t="s">
        <v>1226</v>
      </c>
      <c r="XG48" s="430">
        <v>99</v>
      </c>
      <c r="XH48" s="430">
        <v>2020</v>
      </c>
      <c r="XI48" s="430">
        <v>92</v>
      </c>
      <c r="XJ48" s="430">
        <v>2021</v>
      </c>
      <c r="XK48" s="430" t="s">
        <v>1226</v>
      </c>
      <c r="XL48" s="430">
        <v>1</v>
      </c>
      <c r="XM48" s="430">
        <v>2</v>
      </c>
      <c r="XN48" s="430">
        <v>1</v>
      </c>
      <c r="XO48" s="430">
        <v>2</v>
      </c>
      <c r="XP48" s="430">
        <v>1</v>
      </c>
      <c r="XQ48" s="430">
        <v>2</v>
      </c>
      <c r="XR48" s="430" t="s">
        <v>9078</v>
      </c>
      <c r="XS48" s="430" t="s">
        <v>1226</v>
      </c>
      <c r="XT48" s="430">
        <v>1</v>
      </c>
      <c r="XU48" s="430">
        <v>2</v>
      </c>
      <c r="XV48" s="430">
        <v>1</v>
      </c>
      <c r="XW48" s="430">
        <v>2</v>
      </c>
      <c r="XX48" s="430">
        <v>1</v>
      </c>
      <c r="XY48" s="430">
        <v>2</v>
      </c>
      <c r="XZ48" s="430" t="s">
        <v>9078</v>
      </c>
      <c r="YA48" s="430" t="s">
        <v>1226</v>
      </c>
      <c r="YB48" s="430">
        <v>1</v>
      </c>
      <c r="YC48" s="430">
        <v>2</v>
      </c>
      <c r="YD48" s="430">
        <v>1</v>
      </c>
      <c r="YE48" s="430">
        <v>2</v>
      </c>
      <c r="YF48" s="430">
        <v>1</v>
      </c>
      <c r="YG48" s="430">
        <v>2</v>
      </c>
      <c r="YH48" s="430" t="s">
        <v>9079</v>
      </c>
      <c r="YI48" s="430" t="s">
        <v>1226</v>
      </c>
      <c r="YJ48" s="430">
        <v>1</v>
      </c>
      <c r="YK48" s="430">
        <v>2</v>
      </c>
      <c r="YL48" s="430">
        <v>1</v>
      </c>
      <c r="YM48" s="430">
        <v>2</v>
      </c>
      <c r="YN48" s="430">
        <v>1</v>
      </c>
      <c r="YO48" s="430">
        <v>2</v>
      </c>
      <c r="YP48" s="430" t="s">
        <v>9080</v>
      </c>
      <c r="YQ48" s="430" t="s">
        <v>1226</v>
      </c>
      <c r="YR48" s="430">
        <v>1</v>
      </c>
      <c r="YS48" s="430" t="s">
        <v>1226</v>
      </c>
      <c r="YT48" s="430" t="s">
        <v>1226</v>
      </c>
      <c r="YU48" s="430" t="s">
        <v>1226</v>
      </c>
      <c r="YV48" s="430" t="s">
        <v>1226</v>
      </c>
      <c r="YW48" s="430" t="s">
        <v>1226</v>
      </c>
      <c r="YX48" s="430" t="s">
        <v>1226</v>
      </c>
      <c r="YY48" s="430" t="s">
        <v>1226</v>
      </c>
      <c r="YZ48" s="430">
        <v>1</v>
      </c>
      <c r="ZA48" s="430">
        <v>2</v>
      </c>
      <c r="ZB48" s="430">
        <v>1</v>
      </c>
      <c r="ZC48" s="430">
        <v>2</v>
      </c>
      <c r="ZD48" s="430">
        <v>1</v>
      </c>
      <c r="ZE48" s="430">
        <v>2</v>
      </c>
      <c r="ZF48" s="430" t="s">
        <v>9081</v>
      </c>
      <c r="ZG48" s="430">
        <v>1</v>
      </c>
      <c r="ZH48" s="430">
        <v>2</v>
      </c>
      <c r="ZI48" s="430">
        <v>1</v>
      </c>
      <c r="ZJ48" s="430">
        <v>2</v>
      </c>
      <c r="ZK48" s="430">
        <v>1</v>
      </c>
      <c r="ZL48" s="430">
        <v>2</v>
      </c>
      <c r="ZM48" s="430" t="s">
        <v>9082</v>
      </c>
      <c r="ZN48" s="430">
        <v>1</v>
      </c>
      <c r="ZO48" s="430">
        <v>2</v>
      </c>
      <c r="ZP48" s="430">
        <v>1</v>
      </c>
      <c r="ZQ48" s="430">
        <v>2</v>
      </c>
      <c r="ZR48" s="430">
        <v>1</v>
      </c>
      <c r="ZS48" s="430">
        <v>2</v>
      </c>
      <c r="ZT48" s="430" t="s">
        <v>9083</v>
      </c>
      <c r="ZU48" s="430">
        <v>0</v>
      </c>
      <c r="ZV48" s="430" t="s">
        <v>1226</v>
      </c>
      <c r="ZW48" s="430">
        <v>0</v>
      </c>
      <c r="ZX48" s="430" t="s">
        <v>1226</v>
      </c>
      <c r="ZY48" s="430">
        <v>0</v>
      </c>
      <c r="ZZ48" s="430" t="s">
        <v>1226</v>
      </c>
      <c r="AAA48" s="430" t="s">
        <v>1226</v>
      </c>
      <c r="AAB48" s="430">
        <v>1</v>
      </c>
      <c r="AAC48" s="430" t="s">
        <v>1226</v>
      </c>
      <c r="AAD48" s="430" t="s">
        <v>1226</v>
      </c>
      <c r="AAE48" s="430" t="s">
        <v>1226</v>
      </c>
      <c r="AAF48" s="430" t="s">
        <v>1226</v>
      </c>
      <c r="AAG48" s="430" t="s">
        <v>1226</v>
      </c>
      <c r="AAH48" s="430" t="s">
        <v>1226</v>
      </c>
      <c r="AAI48" s="430" t="s">
        <v>1226</v>
      </c>
      <c r="AAJ48" s="430">
        <v>1</v>
      </c>
      <c r="AAK48" s="430" t="s">
        <v>1226</v>
      </c>
      <c r="AAL48" s="430" t="s">
        <v>1226</v>
      </c>
      <c r="AAM48" s="430" t="s">
        <v>1226</v>
      </c>
      <c r="AAN48" s="430" t="s">
        <v>1226</v>
      </c>
      <c r="AAO48" s="430" t="s">
        <v>1226</v>
      </c>
      <c r="AAP48" s="430" t="s">
        <v>1226</v>
      </c>
      <c r="AAQ48" s="430" t="s">
        <v>1226</v>
      </c>
      <c r="AAR48" s="430">
        <v>1</v>
      </c>
      <c r="AAS48" s="430" t="s">
        <v>1226</v>
      </c>
      <c r="AAT48" s="430" t="s">
        <v>1226</v>
      </c>
      <c r="AAU48" s="430" t="s">
        <v>1226</v>
      </c>
      <c r="AAV48" s="430" t="s">
        <v>1226</v>
      </c>
      <c r="AAW48" s="430" t="s">
        <v>1226</v>
      </c>
      <c r="AAX48" s="430" t="s">
        <v>1226</v>
      </c>
      <c r="AAY48" s="430" t="s">
        <v>1226</v>
      </c>
      <c r="AAZ48" s="430" t="s">
        <v>1226</v>
      </c>
      <c r="ABA48" s="430">
        <v>1</v>
      </c>
      <c r="ABB48" s="430" t="s">
        <v>1226</v>
      </c>
      <c r="ABC48" s="430" t="s">
        <v>1226</v>
      </c>
      <c r="ABD48" s="430" t="s">
        <v>1226</v>
      </c>
      <c r="ABE48" s="430" t="s">
        <v>1226</v>
      </c>
      <c r="ABF48" s="430" t="s">
        <v>1226</v>
      </c>
      <c r="ABG48" s="430" t="s">
        <v>1226</v>
      </c>
      <c r="ABH48" s="430" t="s">
        <v>1226</v>
      </c>
      <c r="ABI48" s="430" t="s">
        <v>10</v>
      </c>
      <c r="ABJ48" s="430">
        <v>2</v>
      </c>
      <c r="ABK48" s="430">
        <v>2</v>
      </c>
      <c r="ABL48" s="430">
        <v>2</v>
      </c>
      <c r="ABM48" s="430">
        <v>3</v>
      </c>
      <c r="ABN48" s="430">
        <v>2</v>
      </c>
      <c r="ABO48" s="430">
        <v>3</v>
      </c>
      <c r="ABP48" s="430">
        <v>3</v>
      </c>
      <c r="ABQ48" s="430">
        <v>3</v>
      </c>
      <c r="ABR48" s="430" t="s">
        <v>9084</v>
      </c>
      <c r="ABS48" s="430">
        <v>2</v>
      </c>
      <c r="ABT48" s="430">
        <v>3</v>
      </c>
      <c r="ABU48" s="430">
        <v>2</v>
      </c>
      <c r="ABV48" s="430">
        <v>2</v>
      </c>
      <c r="ABW48" s="430">
        <v>1</v>
      </c>
      <c r="ABX48" s="430">
        <v>2</v>
      </c>
      <c r="ABY48" s="430">
        <v>2</v>
      </c>
      <c r="ABZ48" s="430">
        <v>2</v>
      </c>
      <c r="ACA48" s="430" t="s">
        <v>1579</v>
      </c>
      <c r="ACB48" s="430">
        <v>1</v>
      </c>
      <c r="ACC48" s="430">
        <v>1</v>
      </c>
      <c r="ACD48" s="430">
        <v>1</v>
      </c>
      <c r="ACE48" s="430">
        <v>1</v>
      </c>
      <c r="ACF48" s="430">
        <v>2</v>
      </c>
      <c r="ACG48" s="430">
        <v>1</v>
      </c>
      <c r="ACH48" s="430">
        <v>1</v>
      </c>
      <c r="ACI48" s="430">
        <v>1</v>
      </c>
      <c r="ACJ48" s="430" t="s">
        <v>9085</v>
      </c>
      <c r="ACK48" s="430">
        <v>2</v>
      </c>
      <c r="ACL48" s="430">
        <v>2</v>
      </c>
      <c r="ACM48" s="430">
        <v>3</v>
      </c>
      <c r="ACN48" s="430">
        <v>2</v>
      </c>
      <c r="ACO48" s="430">
        <v>2</v>
      </c>
      <c r="ACP48" s="430">
        <v>1</v>
      </c>
      <c r="ACQ48" s="430">
        <v>1</v>
      </c>
      <c r="ACR48" s="430">
        <v>1</v>
      </c>
      <c r="ACS48" s="430" t="s">
        <v>9</v>
      </c>
      <c r="ACT48" s="430">
        <v>1</v>
      </c>
      <c r="ACU48" s="430">
        <v>1</v>
      </c>
      <c r="ACV48" s="430">
        <v>1</v>
      </c>
      <c r="ACW48" s="430">
        <v>1</v>
      </c>
      <c r="ACX48" s="430">
        <v>1</v>
      </c>
      <c r="ACY48" s="430">
        <v>1</v>
      </c>
      <c r="ACZ48" s="430">
        <v>1</v>
      </c>
      <c r="ADA48" s="430">
        <v>1</v>
      </c>
      <c r="ADB48" s="430" t="s">
        <v>9086</v>
      </c>
      <c r="ADC48" s="430">
        <v>3</v>
      </c>
      <c r="ADD48" s="430">
        <v>2</v>
      </c>
      <c r="ADE48" s="430">
        <v>2</v>
      </c>
      <c r="ADF48" s="430">
        <v>1</v>
      </c>
      <c r="ADG48" s="430">
        <v>3</v>
      </c>
      <c r="ADH48" s="430">
        <v>1</v>
      </c>
      <c r="ADI48" s="430">
        <v>1</v>
      </c>
      <c r="ADJ48" s="430">
        <v>1</v>
      </c>
      <c r="ADK48" s="430" t="s">
        <v>9087</v>
      </c>
      <c r="ADL48" s="430">
        <v>1</v>
      </c>
      <c r="ADM48" s="430">
        <v>1</v>
      </c>
      <c r="ADN48" s="430">
        <v>1</v>
      </c>
      <c r="ADO48" s="430">
        <v>2</v>
      </c>
      <c r="ADP48" s="430">
        <v>1</v>
      </c>
      <c r="ADQ48" s="430">
        <v>2</v>
      </c>
      <c r="ADR48" s="430">
        <v>1</v>
      </c>
      <c r="ADS48" s="430">
        <v>1</v>
      </c>
      <c r="ADT48" s="430" t="s">
        <v>1335</v>
      </c>
      <c r="ADU48" s="430">
        <v>1</v>
      </c>
      <c r="ADV48" s="430">
        <v>1</v>
      </c>
      <c r="ADW48" s="430">
        <v>1</v>
      </c>
      <c r="ADX48" s="430">
        <v>1</v>
      </c>
      <c r="ADY48" s="430">
        <v>1</v>
      </c>
      <c r="ADZ48" s="430">
        <v>2</v>
      </c>
      <c r="AEA48" s="430">
        <v>1</v>
      </c>
      <c r="AEB48" s="430">
        <v>2</v>
      </c>
      <c r="AEC48" s="430" t="s">
        <v>1334</v>
      </c>
      <c r="AED48" s="430">
        <v>1</v>
      </c>
      <c r="AEE48" s="430">
        <v>1</v>
      </c>
      <c r="AEF48" s="430">
        <v>1</v>
      </c>
      <c r="AEG48" s="430">
        <v>2</v>
      </c>
      <c r="AEH48" s="430">
        <v>1</v>
      </c>
      <c r="AEI48" s="430">
        <v>1</v>
      </c>
      <c r="AEJ48" s="430">
        <v>1</v>
      </c>
      <c r="AEK48" s="430">
        <v>1</v>
      </c>
      <c r="AEL48" s="430" t="s">
        <v>1226</v>
      </c>
      <c r="AEM48" s="430" t="s">
        <v>1226</v>
      </c>
      <c r="AEN48" s="430" t="s">
        <v>1226</v>
      </c>
      <c r="AEO48" s="430" t="s">
        <v>1226</v>
      </c>
      <c r="AEP48" s="430" t="s">
        <v>1226</v>
      </c>
      <c r="AEQ48" s="430" t="s">
        <v>1226</v>
      </c>
      <c r="AER48" s="430" t="s">
        <v>1226</v>
      </c>
      <c r="AES48" s="430" t="s">
        <v>1226</v>
      </c>
      <c r="AET48" s="430" t="s">
        <v>1226</v>
      </c>
      <c r="AEU48" s="430" t="s">
        <v>1226</v>
      </c>
      <c r="AEV48" s="430" t="s">
        <v>1226</v>
      </c>
      <c r="AEW48" s="430" t="s">
        <v>1226</v>
      </c>
      <c r="AEX48" s="430" t="s">
        <v>1226</v>
      </c>
      <c r="AEY48" s="430" t="s">
        <v>1226</v>
      </c>
      <c r="AEZ48" s="430" t="s">
        <v>1226</v>
      </c>
      <c r="AFA48" s="430" t="s">
        <v>1226</v>
      </c>
      <c r="AFB48" s="430" t="s">
        <v>1226</v>
      </c>
      <c r="AFC48" s="430" t="s">
        <v>1226</v>
      </c>
      <c r="AFD48" s="430" t="s">
        <v>1226</v>
      </c>
      <c r="AFE48" s="430" t="s">
        <v>1226</v>
      </c>
      <c r="AFF48" s="430" t="s">
        <v>1226</v>
      </c>
      <c r="AFG48" s="430" t="s">
        <v>1226</v>
      </c>
      <c r="AFH48" s="430" t="s">
        <v>1226</v>
      </c>
      <c r="AFI48" s="430" t="s">
        <v>1226</v>
      </c>
      <c r="AFJ48" s="430" t="s">
        <v>1226</v>
      </c>
      <c r="AFK48" s="430" t="s">
        <v>1226</v>
      </c>
      <c r="AFL48" s="430" t="s">
        <v>1226</v>
      </c>
      <c r="AFM48" s="430" t="s">
        <v>1226</v>
      </c>
      <c r="AFN48" s="430" t="s">
        <v>1226</v>
      </c>
      <c r="AFO48" s="430" t="s">
        <v>1226</v>
      </c>
      <c r="AFP48" s="430" t="s">
        <v>1226</v>
      </c>
      <c r="AFQ48" s="430" t="s">
        <v>1226</v>
      </c>
      <c r="AFR48" s="430" t="s">
        <v>1226</v>
      </c>
      <c r="AFS48" s="430" t="s">
        <v>1226</v>
      </c>
      <c r="AFT48" s="430" t="s">
        <v>1226</v>
      </c>
      <c r="AFU48" s="430" t="s">
        <v>1226</v>
      </c>
      <c r="AFV48" s="430" t="s">
        <v>1226</v>
      </c>
      <c r="AFW48" s="430" t="s">
        <v>1226</v>
      </c>
      <c r="AFX48" s="430" t="s">
        <v>1226</v>
      </c>
      <c r="AFY48" s="430" t="s">
        <v>1226</v>
      </c>
      <c r="AFZ48" s="430" t="s">
        <v>1226</v>
      </c>
      <c r="AGA48" s="430" t="s">
        <v>1226</v>
      </c>
      <c r="AGB48" s="430" t="s">
        <v>1226</v>
      </c>
      <c r="AGC48" s="430" t="s">
        <v>1226</v>
      </c>
      <c r="AGD48" s="430" t="s">
        <v>1226</v>
      </c>
      <c r="AGE48" s="430">
        <v>1</v>
      </c>
      <c r="AGF48" s="430" t="s">
        <v>9088</v>
      </c>
      <c r="AGG48" s="430" t="s">
        <v>10</v>
      </c>
      <c r="AGH48" s="430">
        <v>1</v>
      </c>
      <c r="AGI48" s="430">
        <v>1</v>
      </c>
      <c r="AGJ48" s="430">
        <v>1</v>
      </c>
      <c r="AGK48" s="430">
        <v>1</v>
      </c>
      <c r="AGL48" s="430">
        <v>1</v>
      </c>
      <c r="AGM48" s="430">
        <v>1</v>
      </c>
      <c r="AGN48" s="430" t="s">
        <v>1226</v>
      </c>
      <c r="AGO48" s="430" t="s">
        <v>9089</v>
      </c>
      <c r="AGP48" s="430">
        <v>1</v>
      </c>
      <c r="AGQ48" s="430">
        <v>1</v>
      </c>
      <c r="AGR48" s="430">
        <v>1</v>
      </c>
      <c r="AGS48" s="430" t="s">
        <v>4150</v>
      </c>
      <c r="AGT48" s="430" t="s">
        <v>9090</v>
      </c>
      <c r="AGU48" s="430">
        <v>1</v>
      </c>
      <c r="AGV48" s="430">
        <v>1</v>
      </c>
      <c r="AGW48" s="430">
        <v>1</v>
      </c>
      <c r="AGX48" s="430">
        <v>2</v>
      </c>
      <c r="AGY48" s="430">
        <v>1</v>
      </c>
      <c r="AGZ48" s="430">
        <v>1</v>
      </c>
      <c r="AHA48" s="430">
        <v>3</v>
      </c>
      <c r="AHB48" s="430">
        <v>2</v>
      </c>
      <c r="AHC48" s="430">
        <v>1</v>
      </c>
      <c r="AHD48" s="430">
        <v>0</v>
      </c>
      <c r="AHE48" s="430">
        <v>2</v>
      </c>
      <c r="AHF48" s="430">
        <v>1</v>
      </c>
      <c r="AHG48" s="430">
        <v>1</v>
      </c>
      <c r="AHH48" s="430">
        <v>1</v>
      </c>
      <c r="AHI48" s="430">
        <v>4</v>
      </c>
      <c r="AHJ48" s="430">
        <v>5</v>
      </c>
      <c r="AHK48" s="430">
        <v>1</v>
      </c>
      <c r="AHL48" s="430">
        <v>1</v>
      </c>
      <c r="AHM48" s="430">
        <v>4</v>
      </c>
      <c r="AHN48" s="430">
        <v>3</v>
      </c>
      <c r="AHO48" s="430">
        <v>1</v>
      </c>
      <c r="AHP48" s="430">
        <v>1</v>
      </c>
      <c r="AHQ48" s="430">
        <v>5</v>
      </c>
      <c r="AHR48" s="430">
        <v>4</v>
      </c>
      <c r="AHS48" s="430" t="s">
        <v>9091</v>
      </c>
      <c r="AHT48" s="430" t="s">
        <v>9092</v>
      </c>
      <c r="AHU48" s="430">
        <v>0.75</v>
      </c>
      <c r="AHV48" s="430">
        <v>0.5</v>
      </c>
      <c r="AHW48" s="430">
        <v>0</v>
      </c>
      <c r="AHX48" s="430">
        <v>0</v>
      </c>
      <c r="AHY48" s="430">
        <v>0</v>
      </c>
      <c r="AHZ48" s="430">
        <v>0</v>
      </c>
      <c r="AIA48" s="430">
        <v>0.5</v>
      </c>
      <c r="AIB48" s="430">
        <v>0.5</v>
      </c>
      <c r="AIC48" s="430">
        <v>0.5</v>
      </c>
      <c r="AID48" s="430">
        <v>0.5</v>
      </c>
      <c r="AIE48" s="430">
        <v>0.75</v>
      </c>
      <c r="AIF48" s="430">
        <v>0.5</v>
      </c>
      <c r="AIG48" s="430">
        <v>0.75</v>
      </c>
      <c r="AIH48" s="430">
        <v>0.75</v>
      </c>
      <c r="AII48" s="430">
        <v>0.5</v>
      </c>
      <c r="AIJ48" s="430">
        <v>0</v>
      </c>
      <c r="AIK48" s="430">
        <v>0</v>
      </c>
      <c r="AIL48" s="430">
        <v>0</v>
      </c>
      <c r="AIM48" s="430">
        <v>0.5</v>
      </c>
      <c r="AIN48" s="430">
        <v>0.75</v>
      </c>
      <c r="AIO48" s="430">
        <v>0.5</v>
      </c>
      <c r="AIP48" s="430">
        <v>1</v>
      </c>
      <c r="AIQ48" s="430" t="s">
        <v>9093</v>
      </c>
      <c r="AIR48" s="430">
        <v>1</v>
      </c>
      <c r="AIS48" s="430" t="s">
        <v>9094</v>
      </c>
      <c r="AIT48" s="430">
        <v>1</v>
      </c>
      <c r="AIU48" s="430" t="s">
        <v>9095</v>
      </c>
    </row>
    <row r="49" spans="1:931" x14ac:dyDescent="0.2">
      <c r="A49" s="430" t="s">
        <v>1295</v>
      </c>
      <c r="B49" s="430" t="s">
        <v>47</v>
      </c>
      <c r="C49" s="430" t="s">
        <v>1055</v>
      </c>
      <c r="D49" s="430" t="s">
        <v>1081</v>
      </c>
      <c r="E49" s="430" t="s">
        <v>1057</v>
      </c>
      <c r="F49" s="443">
        <v>3.7579799999999999</v>
      </c>
      <c r="G49" s="443">
        <v>18700.241392157499</v>
      </c>
      <c r="H49" s="430">
        <v>1</v>
      </c>
      <c r="I49" s="430">
        <v>1</v>
      </c>
      <c r="J49" s="430">
        <v>1996</v>
      </c>
      <c r="K49" s="430">
        <v>1996</v>
      </c>
      <c r="L49" s="430" t="s">
        <v>9137</v>
      </c>
      <c r="M49" s="430" t="s">
        <v>9138</v>
      </c>
      <c r="N49" s="430">
        <v>1</v>
      </c>
      <c r="O49" s="430">
        <v>1</v>
      </c>
      <c r="P49" s="430" t="s">
        <v>1297</v>
      </c>
      <c r="Q49" s="430" t="s">
        <v>1297</v>
      </c>
      <c r="R49" s="430">
        <v>2014</v>
      </c>
      <c r="S49" s="430">
        <v>2014</v>
      </c>
      <c r="T49" s="430" t="s">
        <v>9139</v>
      </c>
      <c r="U49" s="430" t="s">
        <v>9139</v>
      </c>
      <c r="V49" s="430">
        <v>1</v>
      </c>
      <c r="W49" s="430">
        <v>1</v>
      </c>
      <c r="X49" s="430" t="s">
        <v>9140</v>
      </c>
      <c r="Y49" s="430" t="s">
        <v>9141</v>
      </c>
      <c r="Z49" s="430">
        <v>2020</v>
      </c>
      <c r="AA49" s="430">
        <v>2020</v>
      </c>
      <c r="AB49" s="430" t="s">
        <v>9142</v>
      </c>
      <c r="AC49" s="430" t="s">
        <v>9142</v>
      </c>
      <c r="AD49" s="430">
        <v>1</v>
      </c>
      <c r="AE49" s="430" t="s">
        <v>9143</v>
      </c>
      <c r="AF49" s="430">
        <v>2017</v>
      </c>
      <c r="AG49" s="430">
        <v>1</v>
      </c>
      <c r="AH49" s="430" t="s">
        <v>1298</v>
      </c>
      <c r="AI49" s="430">
        <v>2013</v>
      </c>
      <c r="AJ49" s="430">
        <v>1</v>
      </c>
      <c r="AK49" s="430" t="s">
        <v>1298</v>
      </c>
      <c r="AL49" s="430">
        <v>2013</v>
      </c>
      <c r="AM49" s="430">
        <v>1</v>
      </c>
      <c r="AN49" s="430" t="s">
        <v>1298</v>
      </c>
      <c r="AO49" s="430">
        <v>2013</v>
      </c>
      <c r="AP49" s="430">
        <v>0</v>
      </c>
      <c r="AQ49" s="430" t="s">
        <v>1226</v>
      </c>
      <c r="AR49" s="430" t="s">
        <v>1226</v>
      </c>
      <c r="AS49" s="430">
        <v>1</v>
      </c>
      <c r="AT49" s="430" t="s">
        <v>9144</v>
      </c>
      <c r="AU49" s="430">
        <v>2018</v>
      </c>
      <c r="AV49" s="430">
        <v>1</v>
      </c>
      <c r="AW49" s="430" t="s">
        <v>9145</v>
      </c>
      <c r="AX49" s="430">
        <v>2018</v>
      </c>
      <c r="AY49" s="430">
        <v>1</v>
      </c>
      <c r="AZ49" s="430" t="s">
        <v>9146</v>
      </c>
      <c r="BA49" s="430">
        <v>2018</v>
      </c>
      <c r="BB49" s="430">
        <v>0</v>
      </c>
      <c r="BC49" s="430" t="s">
        <v>9147</v>
      </c>
      <c r="BD49" s="430" t="s">
        <v>1226</v>
      </c>
      <c r="BE49" s="430">
        <v>0</v>
      </c>
      <c r="BF49" s="430" t="s">
        <v>9147</v>
      </c>
      <c r="BG49" s="430" t="s">
        <v>1226</v>
      </c>
      <c r="BH49" s="430">
        <v>0</v>
      </c>
      <c r="BI49" s="430" t="s">
        <v>9147</v>
      </c>
      <c r="BJ49" s="430" t="s">
        <v>1226</v>
      </c>
      <c r="BK49" s="430">
        <v>1</v>
      </c>
      <c r="BL49" s="430" t="s">
        <v>9148</v>
      </c>
      <c r="BM49" s="430">
        <v>2020</v>
      </c>
      <c r="BN49" s="430">
        <v>1</v>
      </c>
      <c r="BO49" s="430" t="s">
        <v>9149</v>
      </c>
      <c r="BP49" s="430">
        <v>2017</v>
      </c>
      <c r="BQ49" s="430">
        <v>0</v>
      </c>
      <c r="BR49" s="430" t="s">
        <v>1226</v>
      </c>
      <c r="BS49" s="430" t="s">
        <v>1226</v>
      </c>
      <c r="BT49" s="430">
        <v>0</v>
      </c>
      <c r="BU49" s="430" t="s">
        <v>1226</v>
      </c>
      <c r="BV49" s="430" t="s">
        <v>1226</v>
      </c>
      <c r="BW49" s="430">
        <v>0</v>
      </c>
      <c r="BX49" s="430" t="s">
        <v>1226</v>
      </c>
      <c r="BY49" s="430" t="s">
        <v>1226</v>
      </c>
      <c r="BZ49" s="430">
        <v>0</v>
      </c>
      <c r="CA49" s="430" t="s">
        <v>1226</v>
      </c>
      <c r="CB49" s="430">
        <v>0</v>
      </c>
      <c r="CC49" s="430" t="s">
        <v>1226</v>
      </c>
      <c r="CD49" s="430">
        <v>0</v>
      </c>
      <c r="CE49" s="430" t="s">
        <v>1226</v>
      </c>
      <c r="CF49" s="430" t="s">
        <v>1226</v>
      </c>
      <c r="CG49" s="430">
        <v>0</v>
      </c>
      <c r="CH49" s="430" t="s">
        <v>1226</v>
      </c>
      <c r="CI49" s="430" t="s">
        <v>1226</v>
      </c>
      <c r="CJ49" s="430">
        <v>0</v>
      </c>
      <c r="CK49" s="430" t="s">
        <v>1226</v>
      </c>
      <c r="CL49" s="430" t="s">
        <v>1226</v>
      </c>
      <c r="CM49" s="430">
        <v>0</v>
      </c>
      <c r="CN49" s="430" t="s">
        <v>1226</v>
      </c>
      <c r="CO49" s="430" t="s">
        <v>1226</v>
      </c>
      <c r="CP49" s="430">
        <v>0</v>
      </c>
      <c r="CQ49" s="430" t="s">
        <v>1226</v>
      </c>
      <c r="CR49" s="430" t="s">
        <v>1226</v>
      </c>
      <c r="CS49" s="430">
        <v>0.66</v>
      </c>
      <c r="CT49" s="430" t="s">
        <v>1299</v>
      </c>
      <c r="CU49" s="430" t="s">
        <v>9150</v>
      </c>
      <c r="CV49" s="430">
        <v>2014</v>
      </c>
      <c r="CW49" s="430">
        <v>0.75</v>
      </c>
      <c r="CX49" s="430" t="s">
        <v>9151</v>
      </c>
      <c r="CY49" s="430" t="s">
        <v>9152</v>
      </c>
      <c r="CZ49" s="430">
        <v>2021</v>
      </c>
      <c r="DA49" s="430">
        <v>1</v>
      </c>
      <c r="DB49" s="430" t="s">
        <v>1102</v>
      </c>
      <c r="DC49" s="430" t="s">
        <v>1102</v>
      </c>
      <c r="DD49" s="430" t="s">
        <v>1102</v>
      </c>
      <c r="DE49" s="430">
        <v>0</v>
      </c>
      <c r="DF49" s="430">
        <v>0</v>
      </c>
      <c r="DG49" s="430">
        <v>0.66</v>
      </c>
      <c r="DH49" s="430" t="s">
        <v>9153</v>
      </c>
      <c r="DI49" s="430" t="s">
        <v>9152</v>
      </c>
      <c r="DJ49" s="430">
        <v>2021</v>
      </c>
      <c r="DK49" s="430">
        <v>0.25</v>
      </c>
      <c r="DL49" s="430" t="s">
        <v>9154</v>
      </c>
      <c r="DM49" s="430" t="s">
        <v>1226</v>
      </c>
      <c r="DN49" s="430" t="s">
        <v>1226</v>
      </c>
      <c r="DO49" s="430">
        <v>1</v>
      </c>
      <c r="DP49" s="430" t="s">
        <v>1102</v>
      </c>
      <c r="DQ49" s="430" t="s">
        <v>1102</v>
      </c>
      <c r="DR49" s="430" t="s">
        <v>1102</v>
      </c>
      <c r="DS49" s="430">
        <v>0</v>
      </c>
      <c r="DT49" s="430">
        <v>0</v>
      </c>
      <c r="DU49" s="430">
        <v>0.66</v>
      </c>
      <c r="DV49" s="430" t="s">
        <v>9155</v>
      </c>
      <c r="DW49" s="430" t="s">
        <v>9156</v>
      </c>
      <c r="DX49" s="430" t="s">
        <v>9157</v>
      </c>
      <c r="DY49" s="430">
        <v>0.5</v>
      </c>
      <c r="DZ49" s="430" t="s">
        <v>9158</v>
      </c>
      <c r="EA49" s="430" t="s">
        <v>1102</v>
      </c>
      <c r="EB49" s="430">
        <v>2019</v>
      </c>
      <c r="EC49" s="430">
        <v>1</v>
      </c>
      <c r="ED49" s="430" t="s">
        <v>1102</v>
      </c>
      <c r="EE49" s="430" t="s">
        <v>1226</v>
      </c>
      <c r="EF49" s="430" t="s">
        <v>1226</v>
      </c>
      <c r="EG49" s="430" t="s">
        <v>1226</v>
      </c>
      <c r="EH49" s="430" t="s">
        <v>1226</v>
      </c>
      <c r="EI49" s="430">
        <v>0.33</v>
      </c>
      <c r="EJ49" s="430" t="s">
        <v>9158</v>
      </c>
      <c r="EK49" s="430" t="s">
        <v>1102</v>
      </c>
      <c r="EL49" s="430">
        <v>2019</v>
      </c>
      <c r="EM49" s="430">
        <v>0.25</v>
      </c>
      <c r="EN49" s="430" t="s">
        <v>9158</v>
      </c>
      <c r="EO49" s="430" t="s">
        <v>1102</v>
      </c>
      <c r="EP49" s="430">
        <v>2019</v>
      </c>
      <c r="EQ49" s="430">
        <v>0</v>
      </c>
      <c r="ER49" s="430" t="s">
        <v>1226</v>
      </c>
      <c r="ES49" s="430" t="s">
        <v>1226</v>
      </c>
      <c r="ET49" s="430" t="s">
        <v>1226</v>
      </c>
      <c r="EU49" s="430" t="s">
        <v>1226</v>
      </c>
      <c r="EV49" s="430" t="s">
        <v>1226</v>
      </c>
      <c r="EW49" s="430">
        <v>0.66</v>
      </c>
      <c r="EX49" s="430" t="s">
        <v>9159</v>
      </c>
      <c r="EY49" s="430" t="s">
        <v>9160</v>
      </c>
      <c r="EZ49" s="430">
        <v>2020</v>
      </c>
      <c r="FA49" s="430">
        <v>0.25</v>
      </c>
      <c r="FB49" s="430" t="s">
        <v>1102</v>
      </c>
      <c r="FC49" s="430" t="s">
        <v>1226</v>
      </c>
      <c r="FD49" s="430" t="s">
        <v>1226</v>
      </c>
      <c r="FE49" s="430">
        <v>0</v>
      </c>
      <c r="FF49" s="430" t="s">
        <v>1226</v>
      </c>
      <c r="FG49" s="430" t="s">
        <v>1226</v>
      </c>
      <c r="FH49" s="430" t="s">
        <v>1226</v>
      </c>
      <c r="FI49" s="430" t="s">
        <v>1226</v>
      </c>
      <c r="FJ49" s="430" t="s">
        <v>1226</v>
      </c>
      <c r="FK49" s="430">
        <v>0.33</v>
      </c>
      <c r="FL49" s="430" t="s">
        <v>9161</v>
      </c>
      <c r="FM49" s="430" t="s">
        <v>9162</v>
      </c>
      <c r="FN49" s="430" t="s">
        <v>1226</v>
      </c>
      <c r="FO49" s="430">
        <v>0</v>
      </c>
      <c r="FP49" s="430" t="s">
        <v>1102</v>
      </c>
      <c r="FQ49" s="430" t="s">
        <v>1226</v>
      </c>
      <c r="FR49" s="430" t="s">
        <v>1226</v>
      </c>
      <c r="FS49" s="430">
        <v>0</v>
      </c>
      <c r="FT49" s="430" t="s">
        <v>9163</v>
      </c>
      <c r="FU49" s="430" t="s">
        <v>1226</v>
      </c>
      <c r="FV49" s="430" t="s">
        <v>1226</v>
      </c>
      <c r="FW49" s="430" t="s">
        <v>1226</v>
      </c>
      <c r="FX49" s="430" t="s">
        <v>1226</v>
      </c>
      <c r="FY49" s="430">
        <v>1</v>
      </c>
      <c r="FZ49" s="430">
        <v>1</v>
      </c>
      <c r="GA49" s="430">
        <v>1</v>
      </c>
      <c r="GB49" s="430">
        <v>1</v>
      </c>
      <c r="GC49" s="430">
        <v>1</v>
      </c>
      <c r="GD49" s="430" t="s">
        <v>1226</v>
      </c>
      <c r="GE49" s="430" t="s">
        <v>9164</v>
      </c>
      <c r="GF49" s="430">
        <v>1</v>
      </c>
      <c r="GG49" s="430">
        <v>1</v>
      </c>
      <c r="GH49" s="430">
        <v>1</v>
      </c>
      <c r="GI49" s="430">
        <v>1</v>
      </c>
      <c r="GJ49" s="430">
        <v>1</v>
      </c>
      <c r="GK49" s="430" t="s">
        <v>1226</v>
      </c>
      <c r="GL49" s="430" t="s">
        <v>9164</v>
      </c>
      <c r="GM49" s="430">
        <v>1</v>
      </c>
      <c r="GN49" s="430">
        <v>1</v>
      </c>
      <c r="GO49" s="430">
        <v>1</v>
      </c>
      <c r="GP49" s="430" t="s">
        <v>1226</v>
      </c>
      <c r="GQ49" s="430" t="s">
        <v>1226</v>
      </c>
      <c r="GR49" s="430" t="s">
        <v>1226</v>
      </c>
      <c r="GS49" s="430" t="s">
        <v>1226</v>
      </c>
      <c r="GT49" s="430">
        <v>1</v>
      </c>
      <c r="GU49" s="430">
        <v>1</v>
      </c>
      <c r="GV49" s="430">
        <v>1</v>
      </c>
      <c r="GW49" s="430">
        <v>1</v>
      </c>
      <c r="GX49" s="430">
        <v>1</v>
      </c>
      <c r="GY49" s="430" t="s">
        <v>1226</v>
      </c>
      <c r="GZ49" s="430" t="s">
        <v>1226</v>
      </c>
      <c r="HA49" s="430">
        <v>1</v>
      </c>
      <c r="HB49" s="430">
        <v>1</v>
      </c>
      <c r="HC49" s="430">
        <v>1</v>
      </c>
      <c r="HD49" s="430" t="s">
        <v>1226</v>
      </c>
      <c r="HE49" s="430" t="s">
        <v>1226</v>
      </c>
      <c r="HF49" s="430" t="s">
        <v>1226</v>
      </c>
      <c r="HG49" s="430" t="s">
        <v>1226</v>
      </c>
      <c r="HH49" s="430">
        <v>1</v>
      </c>
      <c r="HI49" s="430">
        <v>1</v>
      </c>
      <c r="HJ49" s="430">
        <v>1</v>
      </c>
      <c r="HK49" s="430" t="s">
        <v>1226</v>
      </c>
      <c r="HL49" s="430" t="s">
        <v>1226</v>
      </c>
      <c r="HM49" s="430" t="s">
        <v>1226</v>
      </c>
      <c r="HN49" s="430" t="s">
        <v>1226</v>
      </c>
      <c r="HO49" s="430" t="s">
        <v>1040</v>
      </c>
      <c r="HP49" s="430" t="s">
        <v>1226</v>
      </c>
      <c r="HQ49" s="430" t="s">
        <v>1226</v>
      </c>
      <c r="HR49" s="430" t="s">
        <v>1226</v>
      </c>
      <c r="HS49" s="430" t="s">
        <v>1226</v>
      </c>
      <c r="HT49" s="430" t="s">
        <v>1226</v>
      </c>
      <c r="HU49" s="430" t="s">
        <v>1226</v>
      </c>
      <c r="HV49" s="430">
        <v>0</v>
      </c>
      <c r="HW49" s="430" t="s">
        <v>1226</v>
      </c>
      <c r="HX49" s="430" t="s">
        <v>1226</v>
      </c>
      <c r="HY49" s="430" t="s">
        <v>1226</v>
      </c>
      <c r="HZ49" s="430" t="s">
        <v>1226</v>
      </c>
      <c r="IA49" s="430" t="s">
        <v>1226</v>
      </c>
      <c r="IB49" s="430" t="s">
        <v>1226</v>
      </c>
      <c r="IC49" s="430">
        <v>0</v>
      </c>
      <c r="ID49" s="430" t="s">
        <v>1226</v>
      </c>
      <c r="IE49" s="430" t="s">
        <v>1226</v>
      </c>
      <c r="IF49" s="430" t="s">
        <v>1226</v>
      </c>
      <c r="IG49" s="430" t="s">
        <v>1226</v>
      </c>
      <c r="IH49" s="430" t="s">
        <v>1226</v>
      </c>
      <c r="II49" s="430" t="s">
        <v>1226</v>
      </c>
      <c r="IJ49" s="430" t="s">
        <v>1226</v>
      </c>
      <c r="IK49" s="430" t="s">
        <v>1226</v>
      </c>
      <c r="IL49" s="430">
        <v>1</v>
      </c>
      <c r="IM49" s="430">
        <v>1</v>
      </c>
      <c r="IN49" s="430">
        <v>1</v>
      </c>
      <c r="IO49" s="430" t="s">
        <v>1226</v>
      </c>
      <c r="IP49" s="430" t="s">
        <v>1226</v>
      </c>
      <c r="IQ49" s="430">
        <v>1</v>
      </c>
      <c r="IR49" s="430">
        <v>1</v>
      </c>
      <c r="IS49" s="430" t="s">
        <v>1226</v>
      </c>
      <c r="IT49" s="430" t="s">
        <v>1226</v>
      </c>
      <c r="IU49" s="430">
        <v>1</v>
      </c>
      <c r="IV49" s="430">
        <v>1</v>
      </c>
      <c r="IW49" s="430">
        <v>1</v>
      </c>
      <c r="IX49" s="430">
        <v>1</v>
      </c>
      <c r="IY49" s="430">
        <v>1</v>
      </c>
      <c r="IZ49" s="430">
        <v>1</v>
      </c>
      <c r="JA49" s="430">
        <v>1</v>
      </c>
      <c r="JB49" s="430" t="s">
        <v>1226</v>
      </c>
      <c r="JC49" s="430" t="s">
        <v>1226</v>
      </c>
      <c r="JD49" s="430">
        <v>1</v>
      </c>
      <c r="JE49" s="430">
        <v>1</v>
      </c>
      <c r="JF49" s="430" t="s">
        <v>1226</v>
      </c>
      <c r="JG49" s="430" t="s">
        <v>1226</v>
      </c>
      <c r="JH49" s="430" t="s">
        <v>1226</v>
      </c>
      <c r="JI49" s="430">
        <v>1</v>
      </c>
      <c r="JJ49" s="430">
        <v>1</v>
      </c>
      <c r="JK49" s="430" t="s">
        <v>1226</v>
      </c>
      <c r="JL49" s="430" t="s">
        <v>1226</v>
      </c>
      <c r="JM49" s="430">
        <v>0</v>
      </c>
      <c r="JN49" s="430" t="s">
        <v>1226</v>
      </c>
      <c r="JO49" s="430" t="s">
        <v>1226</v>
      </c>
      <c r="JP49" s="430" t="s">
        <v>1226</v>
      </c>
      <c r="JQ49" s="430" t="s">
        <v>1226</v>
      </c>
      <c r="JR49" s="430" t="s">
        <v>1226</v>
      </c>
      <c r="JS49" s="430" t="s">
        <v>1226</v>
      </c>
      <c r="JT49" s="430" t="s">
        <v>1226</v>
      </c>
      <c r="JU49" s="430" t="s">
        <v>1226</v>
      </c>
      <c r="JV49" s="430">
        <v>0</v>
      </c>
      <c r="JW49" s="430" t="s">
        <v>1226</v>
      </c>
      <c r="JX49" s="430" t="s">
        <v>1226</v>
      </c>
      <c r="JY49" s="430" t="s">
        <v>1226</v>
      </c>
      <c r="JZ49" s="430" t="s">
        <v>1226</v>
      </c>
      <c r="KA49" s="430" t="s">
        <v>1226</v>
      </c>
      <c r="KB49" s="430" t="s">
        <v>1226</v>
      </c>
      <c r="KC49" s="430" t="s">
        <v>1226</v>
      </c>
      <c r="KD49" s="430" t="s">
        <v>1226</v>
      </c>
      <c r="KE49" s="430">
        <v>0</v>
      </c>
      <c r="KF49" s="430" t="s">
        <v>1226</v>
      </c>
      <c r="KG49" s="430" t="s">
        <v>1226</v>
      </c>
      <c r="KH49" s="430" t="s">
        <v>1226</v>
      </c>
      <c r="KI49" s="430" t="s">
        <v>1226</v>
      </c>
      <c r="KJ49" s="430" t="s">
        <v>1226</v>
      </c>
      <c r="KK49" s="430" t="s">
        <v>1226</v>
      </c>
      <c r="KL49" s="430" t="s">
        <v>1226</v>
      </c>
      <c r="KM49" s="430" t="s">
        <v>1226</v>
      </c>
      <c r="KN49" s="430">
        <v>1</v>
      </c>
      <c r="KO49" s="430">
        <v>1</v>
      </c>
      <c r="KP49" s="430">
        <v>1</v>
      </c>
      <c r="KQ49" s="430">
        <v>1</v>
      </c>
      <c r="KR49" s="430">
        <v>1</v>
      </c>
      <c r="KS49" s="430">
        <v>1</v>
      </c>
      <c r="KT49" s="430">
        <v>1</v>
      </c>
      <c r="KU49" s="430" t="s">
        <v>1226</v>
      </c>
      <c r="KV49" s="430" t="s">
        <v>1226</v>
      </c>
      <c r="KW49" s="430">
        <v>0</v>
      </c>
      <c r="KX49" s="430" t="s">
        <v>1226</v>
      </c>
      <c r="KY49" s="430" t="s">
        <v>1226</v>
      </c>
      <c r="KZ49" s="430" t="s">
        <v>1226</v>
      </c>
      <c r="LA49" s="430" t="s">
        <v>1226</v>
      </c>
      <c r="LB49" s="430" t="s">
        <v>1226</v>
      </c>
      <c r="LC49" s="430" t="s">
        <v>1226</v>
      </c>
      <c r="LD49" s="430" t="s">
        <v>1226</v>
      </c>
      <c r="LE49" s="430" t="s">
        <v>1226</v>
      </c>
      <c r="LF49" s="430">
        <v>0</v>
      </c>
      <c r="LG49" s="430" t="s">
        <v>1226</v>
      </c>
      <c r="LH49" s="430" t="s">
        <v>1226</v>
      </c>
      <c r="LI49" s="430" t="s">
        <v>1226</v>
      </c>
      <c r="LJ49" s="430" t="s">
        <v>1226</v>
      </c>
      <c r="LK49" s="430" t="s">
        <v>1226</v>
      </c>
      <c r="LL49" s="430" t="s">
        <v>1226</v>
      </c>
      <c r="LM49" s="430" t="s">
        <v>1226</v>
      </c>
      <c r="LN49" s="430" t="s">
        <v>1226</v>
      </c>
      <c r="LO49" s="430">
        <v>1</v>
      </c>
      <c r="LP49" s="430" t="s">
        <v>1226</v>
      </c>
      <c r="LQ49" s="430" t="s">
        <v>1226</v>
      </c>
      <c r="LR49" s="430" t="s">
        <v>1226</v>
      </c>
      <c r="LS49" s="430" t="s">
        <v>1226</v>
      </c>
      <c r="LT49" s="430">
        <v>1</v>
      </c>
      <c r="LU49" s="430">
        <v>1</v>
      </c>
      <c r="LV49" s="430" t="s">
        <v>1226</v>
      </c>
      <c r="LW49" s="430" t="s">
        <v>1226</v>
      </c>
      <c r="LX49" s="430">
        <v>1</v>
      </c>
      <c r="LY49" s="430" t="s">
        <v>1226</v>
      </c>
      <c r="LZ49" s="430" t="s">
        <v>1226</v>
      </c>
      <c r="MA49" s="430" t="s">
        <v>1226</v>
      </c>
      <c r="MB49" s="430" t="s">
        <v>1226</v>
      </c>
      <c r="MC49" s="430">
        <v>1</v>
      </c>
      <c r="MD49" s="430">
        <v>1</v>
      </c>
      <c r="ME49" s="430" t="s">
        <v>1226</v>
      </c>
      <c r="MF49" s="430" t="s">
        <v>1226</v>
      </c>
      <c r="MG49" s="430" t="s">
        <v>1226</v>
      </c>
      <c r="MH49" s="444" t="s">
        <v>1226</v>
      </c>
      <c r="MI49" s="444" t="s">
        <v>1226</v>
      </c>
      <c r="MJ49" s="430" t="s">
        <v>1226</v>
      </c>
      <c r="MK49" s="444" t="s">
        <v>1226</v>
      </c>
      <c r="ML49" s="444" t="s">
        <v>1226</v>
      </c>
      <c r="MM49" s="430" t="s">
        <v>1226</v>
      </c>
      <c r="MN49" s="444" t="s">
        <v>1226</v>
      </c>
      <c r="MO49" s="444" t="s">
        <v>1226</v>
      </c>
      <c r="MP49" s="430" t="s">
        <v>1226</v>
      </c>
      <c r="MQ49" s="444" t="s">
        <v>1226</v>
      </c>
      <c r="MR49" s="444" t="s">
        <v>1226</v>
      </c>
      <c r="MS49" s="430" t="s">
        <v>1226</v>
      </c>
      <c r="MT49" s="443" t="s">
        <v>1226</v>
      </c>
      <c r="MU49" s="443" t="s">
        <v>1226</v>
      </c>
      <c r="MV49" s="430" t="s">
        <v>1226</v>
      </c>
      <c r="MW49" s="444" t="s">
        <v>1226</v>
      </c>
      <c r="MX49" s="444" t="s">
        <v>1226</v>
      </c>
      <c r="MY49" s="430">
        <v>1</v>
      </c>
      <c r="MZ49" s="430" t="s">
        <v>9165</v>
      </c>
      <c r="NA49" s="430">
        <v>1</v>
      </c>
      <c r="NB49" s="430" t="s">
        <v>9166</v>
      </c>
      <c r="NC49" s="430">
        <v>1</v>
      </c>
      <c r="ND49" s="430" t="s">
        <v>9167</v>
      </c>
      <c r="NE49" s="430">
        <v>1</v>
      </c>
      <c r="NF49" s="430" t="s">
        <v>9167</v>
      </c>
      <c r="NG49" s="430">
        <v>1</v>
      </c>
      <c r="NH49" s="430" t="s">
        <v>9167</v>
      </c>
      <c r="NI49" s="430">
        <v>1</v>
      </c>
      <c r="NJ49" s="430" t="s">
        <v>9167</v>
      </c>
      <c r="NK49" s="430">
        <v>1</v>
      </c>
      <c r="NL49" s="430" t="s">
        <v>9167</v>
      </c>
      <c r="NM49" s="430">
        <v>1</v>
      </c>
      <c r="NN49" s="430" t="s">
        <v>9167</v>
      </c>
      <c r="NO49" s="430">
        <v>1</v>
      </c>
      <c r="NP49" s="430" t="s">
        <v>9167</v>
      </c>
      <c r="NQ49" s="430">
        <v>0</v>
      </c>
      <c r="NR49" s="430" t="s">
        <v>1226</v>
      </c>
      <c r="NS49" s="430" t="s">
        <v>1226</v>
      </c>
      <c r="NT49" s="430" t="s">
        <v>1226</v>
      </c>
      <c r="NU49" s="430">
        <v>0</v>
      </c>
      <c r="NV49" s="430" t="s">
        <v>9168</v>
      </c>
      <c r="NW49" s="430" t="s">
        <v>9169</v>
      </c>
      <c r="NX49" s="430" t="s">
        <v>1226</v>
      </c>
      <c r="NY49" s="430" t="s">
        <v>1226</v>
      </c>
      <c r="NZ49" s="430" t="s">
        <v>1226</v>
      </c>
      <c r="OA49" s="430" t="s">
        <v>1226</v>
      </c>
      <c r="OB49" s="430">
        <v>1</v>
      </c>
      <c r="OC49" s="430">
        <v>0</v>
      </c>
      <c r="OD49" s="430">
        <v>0</v>
      </c>
      <c r="OE49" s="430">
        <v>0.97</v>
      </c>
      <c r="OF49" s="430">
        <v>2025</v>
      </c>
      <c r="OG49" s="430" t="s">
        <v>1226</v>
      </c>
      <c r="OH49" s="430" t="s">
        <v>1226</v>
      </c>
      <c r="OI49" s="430" t="s">
        <v>1226</v>
      </c>
      <c r="OJ49" s="430" t="s">
        <v>1226</v>
      </c>
      <c r="OK49" s="430" t="s">
        <v>9170</v>
      </c>
      <c r="OL49" s="430" t="s">
        <v>1226</v>
      </c>
      <c r="OM49" s="430" t="s">
        <v>1226</v>
      </c>
      <c r="ON49" s="430" t="s">
        <v>9171</v>
      </c>
      <c r="OO49" s="430" t="s">
        <v>1226</v>
      </c>
      <c r="OP49" s="430" t="s">
        <v>1226</v>
      </c>
      <c r="OQ49" s="430" t="s">
        <v>9172</v>
      </c>
      <c r="OR49" s="430" t="s">
        <v>1226</v>
      </c>
      <c r="OS49" s="430" t="s">
        <v>1226</v>
      </c>
      <c r="OT49" s="430">
        <v>1</v>
      </c>
      <c r="OU49" s="430" t="s">
        <v>1226</v>
      </c>
      <c r="OV49" s="430" t="s">
        <v>1226</v>
      </c>
      <c r="OW49" s="430">
        <v>0</v>
      </c>
      <c r="OX49" s="430" t="s">
        <v>1226</v>
      </c>
      <c r="OY49" s="430" t="s">
        <v>1226</v>
      </c>
      <c r="OZ49" s="430" t="s">
        <v>1226</v>
      </c>
      <c r="PA49" s="430" t="s">
        <v>1226</v>
      </c>
      <c r="PB49" s="430" t="s">
        <v>1226</v>
      </c>
      <c r="PC49" s="430">
        <v>0</v>
      </c>
      <c r="PD49" s="430" t="s">
        <v>1226</v>
      </c>
      <c r="PE49" s="430" t="s">
        <v>1226</v>
      </c>
      <c r="PF49" s="430">
        <v>0</v>
      </c>
      <c r="PG49" s="430" t="s">
        <v>1226</v>
      </c>
      <c r="PH49" s="430" t="s">
        <v>1226</v>
      </c>
      <c r="PI49" s="430">
        <v>0</v>
      </c>
      <c r="PJ49" s="430" t="s">
        <v>1226</v>
      </c>
      <c r="PK49" s="430" t="s">
        <v>1226</v>
      </c>
      <c r="PL49" s="430">
        <v>0</v>
      </c>
      <c r="PM49" s="430" t="s">
        <v>1226</v>
      </c>
      <c r="PN49" s="430" t="s">
        <v>1226</v>
      </c>
      <c r="PO49" s="430">
        <v>0</v>
      </c>
      <c r="PP49" s="430" t="s">
        <v>1226</v>
      </c>
      <c r="PQ49" s="430" t="s">
        <v>1226</v>
      </c>
      <c r="PR49" s="430">
        <v>0</v>
      </c>
      <c r="PS49" s="430" t="s">
        <v>1226</v>
      </c>
      <c r="PT49" s="430" t="s">
        <v>1226</v>
      </c>
      <c r="PU49" s="430">
        <v>86</v>
      </c>
      <c r="PV49" s="430">
        <v>2020</v>
      </c>
      <c r="PW49" s="430" t="s">
        <v>1226</v>
      </c>
      <c r="PX49" s="430" t="s">
        <v>1226</v>
      </c>
      <c r="PY49" s="430" t="s">
        <v>1226</v>
      </c>
      <c r="PZ49" s="430" t="s">
        <v>1226</v>
      </c>
      <c r="QA49" s="430" t="s">
        <v>9173</v>
      </c>
      <c r="QB49" s="430">
        <v>2021</v>
      </c>
      <c r="QC49" s="430" t="s">
        <v>1226</v>
      </c>
      <c r="QD49" s="430" t="s">
        <v>1226</v>
      </c>
      <c r="QE49" s="430" t="s">
        <v>1226</v>
      </c>
      <c r="QF49" s="430" t="s">
        <v>1226</v>
      </c>
      <c r="QG49" s="430" t="s">
        <v>9174</v>
      </c>
      <c r="QH49" s="430" t="s">
        <v>1226</v>
      </c>
      <c r="QI49" s="430" t="s">
        <v>1226</v>
      </c>
      <c r="QJ49" s="430">
        <v>1</v>
      </c>
      <c r="QK49" s="430">
        <v>0</v>
      </c>
      <c r="QL49" s="430">
        <v>0</v>
      </c>
      <c r="QM49" s="430">
        <v>0.98</v>
      </c>
      <c r="QN49" s="430">
        <v>2025</v>
      </c>
      <c r="QO49" s="430" t="s">
        <v>1226</v>
      </c>
      <c r="QP49" s="430" t="s">
        <v>1226</v>
      </c>
      <c r="QQ49" s="430" t="s">
        <v>1226</v>
      </c>
      <c r="QR49" s="430" t="s">
        <v>1226</v>
      </c>
      <c r="QS49" s="430" t="s">
        <v>9175</v>
      </c>
      <c r="QT49" s="430" t="s">
        <v>1226</v>
      </c>
      <c r="QU49" s="430" t="s">
        <v>1226</v>
      </c>
      <c r="QV49" s="430" t="s">
        <v>9176</v>
      </c>
      <c r="QW49" s="430" t="s">
        <v>1226</v>
      </c>
      <c r="QX49" s="430" t="s">
        <v>1226</v>
      </c>
      <c r="QY49" s="430" t="s">
        <v>9177</v>
      </c>
      <c r="QZ49" s="430" t="s">
        <v>1226</v>
      </c>
      <c r="RA49" s="430" t="s">
        <v>1226</v>
      </c>
      <c r="RB49" s="430">
        <v>1</v>
      </c>
      <c r="RC49" s="430" t="s">
        <v>1226</v>
      </c>
      <c r="RD49" s="430" t="s">
        <v>1226</v>
      </c>
      <c r="RE49" s="430" t="s">
        <v>1226</v>
      </c>
      <c r="RF49" s="430" t="s">
        <v>1226</v>
      </c>
      <c r="RG49" s="430" t="s">
        <v>1226</v>
      </c>
      <c r="RH49" s="430">
        <v>0</v>
      </c>
      <c r="RI49" s="430" t="s">
        <v>1226</v>
      </c>
      <c r="RJ49" s="430" t="s">
        <v>1226</v>
      </c>
      <c r="RK49" s="430" t="s">
        <v>1226</v>
      </c>
      <c r="RL49" s="430" t="s">
        <v>1226</v>
      </c>
      <c r="RM49" s="430" t="s">
        <v>1226</v>
      </c>
      <c r="RN49" s="430">
        <v>0</v>
      </c>
      <c r="RO49" s="430" t="s">
        <v>1226</v>
      </c>
      <c r="RP49" s="430" t="s">
        <v>1226</v>
      </c>
      <c r="RQ49" s="430" t="s">
        <v>1226</v>
      </c>
      <c r="RR49" s="430" t="s">
        <v>1226</v>
      </c>
      <c r="RS49" s="430" t="s">
        <v>1226</v>
      </c>
      <c r="RT49" s="430">
        <v>0</v>
      </c>
      <c r="RU49" s="430" t="s">
        <v>1226</v>
      </c>
      <c r="RV49" s="430" t="s">
        <v>1226</v>
      </c>
      <c r="RW49" s="430" t="s">
        <v>1226</v>
      </c>
      <c r="RX49" s="430" t="s">
        <v>1226</v>
      </c>
      <c r="RY49" s="430" t="s">
        <v>1226</v>
      </c>
      <c r="RZ49" s="430">
        <v>0</v>
      </c>
      <c r="SA49" s="430" t="s">
        <v>1226</v>
      </c>
      <c r="SB49" s="430" t="s">
        <v>1226</v>
      </c>
      <c r="SC49" s="430" t="s">
        <v>1226</v>
      </c>
      <c r="SD49" s="430" t="s">
        <v>1226</v>
      </c>
      <c r="SE49" s="430" t="s">
        <v>1226</v>
      </c>
      <c r="SF49" s="430">
        <v>0</v>
      </c>
      <c r="SG49" s="430" t="s">
        <v>1226</v>
      </c>
      <c r="SH49" s="430" t="s">
        <v>1226</v>
      </c>
      <c r="SI49" s="430" t="s">
        <v>1226</v>
      </c>
      <c r="SJ49" s="430" t="s">
        <v>1226</v>
      </c>
      <c r="SK49" s="430" t="s">
        <v>1226</v>
      </c>
      <c r="SL49" s="430">
        <v>0</v>
      </c>
      <c r="SM49" s="430" t="s">
        <v>1226</v>
      </c>
      <c r="SN49" s="430" t="s">
        <v>1226</v>
      </c>
      <c r="SO49" s="430" t="s">
        <v>1226</v>
      </c>
      <c r="SP49" s="430" t="s">
        <v>1226</v>
      </c>
      <c r="SQ49" s="430" t="s">
        <v>1226</v>
      </c>
      <c r="SR49" s="430" t="s">
        <v>1226</v>
      </c>
      <c r="SS49" s="430" t="s">
        <v>1226</v>
      </c>
      <c r="ST49" s="430" t="s">
        <v>1226</v>
      </c>
      <c r="SU49" s="430" t="s">
        <v>1226</v>
      </c>
      <c r="SV49" s="430" t="s">
        <v>1226</v>
      </c>
      <c r="SW49" s="430" t="s">
        <v>1226</v>
      </c>
      <c r="SX49" s="430" t="s">
        <v>9178</v>
      </c>
      <c r="SY49" s="430">
        <v>2021</v>
      </c>
      <c r="SZ49" s="430" t="s">
        <v>1226</v>
      </c>
      <c r="TA49" s="430" t="s">
        <v>1226</v>
      </c>
      <c r="TB49" s="430" t="s">
        <v>1226</v>
      </c>
      <c r="TC49" s="430" t="s">
        <v>1226</v>
      </c>
      <c r="TD49" s="430" t="s">
        <v>9179</v>
      </c>
      <c r="TE49" s="430" t="s">
        <v>1226</v>
      </c>
      <c r="TF49" s="430" t="s">
        <v>1226</v>
      </c>
      <c r="TG49" s="430">
        <v>1</v>
      </c>
      <c r="TH49" s="430">
        <v>0</v>
      </c>
      <c r="TI49" s="430">
        <v>0</v>
      </c>
      <c r="TJ49" s="430">
        <v>100</v>
      </c>
      <c r="TK49" s="430">
        <v>2030</v>
      </c>
      <c r="TL49" s="430" t="s">
        <v>1226</v>
      </c>
      <c r="TM49" s="430" t="s">
        <v>1226</v>
      </c>
      <c r="TN49" s="430" t="s">
        <v>1226</v>
      </c>
      <c r="TO49" s="430" t="s">
        <v>1226</v>
      </c>
      <c r="TP49" s="430" t="s">
        <v>1651</v>
      </c>
      <c r="TQ49" s="430" t="s">
        <v>1226</v>
      </c>
      <c r="TR49" s="430" t="s">
        <v>1226</v>
      </c>
      <c r="TS49" s="430" t="s">
        <v>9180</v>
      </c>
      <c r="TT49" s="430" t="s">
        <v>1226</v>
      </c>
      <c r="TU49" s="430" t="s">
        <v>1226</v>
      </c>
      <c r="TV49" s="430" t="s">
        <v>9181</v>
      </c>
      <c r="TW49" s="430" t="s">
        <v>9182</v>
      </c>
      <c r="TX49" s="430" t="s">
        <v>9182</v>
      </c>
      <c r="TY49" s="430">
        <v>1</v>
      </c>
      <c r="TZ49" s="430" t="s">
        <v>1226</v>
      </c>
      <c r="UA49" s="430" t="s">
        <v>1226</v>
      </c>
      <c r="UB49" s="430">
        <v>1</v>
      </c>
      <c r="UC49" s="430" t="s">
        <v>1226</v>
      </c>
      <c r="UD49" s="430" t="s">
        <v>1226</v>
      </c>
      <c r="UE49" s="430" t="s">
        <v>1226</v>
      </c>
      <c r="UF49" s="430" t="s">
        <v>1226</v>
      </c>
      <c r="UG49" s="430" t="s">
        <v>1226</v>
      </c>
      <c r="UH49" s="430" t="s">
        <v>1226</v>
      </c>
      <c r="UI49" s="430" t="s">
        <v>1226</v>
      </c>
      <c r="UJ49" s="430" t="s">
        <v>1226</v>
      </c>
      <c r="UK49" s="430" t="s">
        <v>9183</v>
      </c>
      <c r="UL49" s="430">
        <v>2018</v>
      </c>
      <c r="UM49" s="430" t="s">
        <v>1226</v>
      </c>
      <c r="UN49" s="430" t="s">
        <v>1226</v>
      </c>
      <c r="UO49" s="430" t="s">
        <v>1226</v>
      </c>
      <c r="UP49" s="430" t="s">
        <v>1226</v>
      </c>
      <c r="UQ49" s="430" t="s">
        <v>9184</v>
      </c>
      <c r="UR49" s="430" t="s">
        <v>1226</v>
      </c>
      <c r="US49" s="430" t="s">
        <v>1226</v>
      </c>
      <c r="UT49" s="430">
        <v>1</v>
      </c>
      <c r="UU49" s="430">
        <v>100</v>
      </c>
      <c r="UV49" s="430">
        <v>2030</v>
      </c>
      <c r="UW49" s="430" t="s">
        <v>1301</v>
      </c>
      <c r="UX49" s="430" t="s">
        <v>9185</v>
      </c>
      <c r="UY49" s="430" t="s">
        <v>1226</v>
      </c>
      <c r="UZ49" s="430" t="s">
        <v>1226</v>
      </c>
      <c r="VA49" s="430" t="s">
        <v>1226</v>
      </c>
      <c r="VB49" s="430" t="s">
        <v>1226</v>
      </c>
      <c r="VC49" s="430" t="s">
        <v>1102</v>
      </c>
      <c r="VD49" s="430">
        <v>1</v>
      </c>
      <c r="VE49" s="430">
        <v>100</v>
      </c>
      <c r="VF49" s="430">
        <v>2030</v>
      </c>
      <c r="VG49" s="430" t="s">
        <v>1226</v>
      </c>
      <c r="VH49" s="430" t="s">
        <v>1226</v>
      </c>
      <c r="VI49" s="430" t="s">
        <v>1226</v>
      </c>
      <c r="VJ49" s="430" t="s">
        <v>1226</v>
      </c>
      <c r="VK49" s="430" t="s">
        <v>9186</v>
      </c>
      <c r="VL49" s="430">
        <v>2022</v>
      </c>
      <c r="VM49" s="430" t="s">
        <v>9187</v>
      </c>
      <c r="VN49" s="430">
        <v>0</v>
      </c>
      <c r="VO49" s="430" t="s">
        <v>9182</v>
      </c>
      <c r="VP49" s="430" t="s">
        <v>1226</v>
      </c>
      <c r="VQ49" s="430" t="s">
        <v>9188</v>
      </c>
      <c r="VR49" s="430" t="s">
        <v>1226</v>
      </c>
      <c r="VS49" s="430">
        <v>0</v>
      </c>
      <c r="VT49" s="430" t="s">
        <v>9182</v>
      </c>
      <c r="VU49" s="430" t="s">
        <v>1226</v>
      </c>
      <c r="VV49" s="430" t="s">
        <v>9188</v>
      </c>
      <c r="VW49" s="430" t="s">
        <v>1226</v>
      </c>
      <c r="VX49" s="430">
        <v>0</v>
      </c>
      <c r="VY49" s="430" t="s">
        <v>9182</v>
      </c>
      <c r="VZ49" s="430" t="s">
        <v>1226</v>
      </c>
      <c r="WA49" s="430" t="s">
        <v>9188</v>
      </c>
      <c r="WB49" s="430" t="s">
        <v>1226</v>
      </c>
      <c r="WC49" s="430">
        <v>0</v>
      </c>
      <c r="WD49" s="430" t="s">
        <v>9182</v>
      </c>
      <c r="WE49" s="430" t="s">
        <v>1226</v>
      </c>
      <c r="WF49" s="430" t="s">
        <v>9188</v>
      </c>
      <c r="WG49" s="430" t="s">
        <v>1226</v>
      </c>
      <c r="WH49" s="430">
        <v>0</v>
      </c>
      <c r="WI49" s="430" t="s">
        <v>9182</v>
      </c>
      <c r="WJ49" s="430" t="s">
        <v>1226</v>
      </c>
      <c r="WK49" s="430" t="s">
        <v>9188</v>
      </c>
      <c r="WL49" s="430" t="s">
        <v>1226</v>
      </c>
      <c r="WM49" s="430">
        <v>0</v>
      </c>
      <c r="WN49" s="430" t="s">
        <v>9182</v>
      </c>
      <c r="WO49" s="430" t="s">
        <v>1226</v>
      </c>
      <c r="WP49" s="430" t="s">
        <v>1226</v>
      </c>
      <c r="WQ49" s="430" t="s">
        <v>1226</v>
      </c>
      <c r="WR49" s="430">
        <v>0</v>
      </c>
      <c r="WS49" s="430" t="s">
        <v>9182</v>
      </c>
      <c r="WT49" s="430" t="s">
        <v>1226</v>
      </c>
      <c r="WU49" s="430" t="s">
        <v>9188</v>
      </c>
      <c r="WV49" s="430" t="s">
        <v>1226</v>
      </c>
      <c r="WW49" s="430">
        <v>0</v>
      </c>
      <c r="WX49" s="430" t="s">
        <v>9182</v>
      </c>
      <c r="WY49" s="430" t="s">
        <v>1226</v>
      </c>
      <c r="WZ49" s="430" t="s">
        <v>9188</v>
      </c>
      <c r="XA49" s="430" t="s">
        <v>1226</v>
      </c>
      <c r="XB49" s="430" t="s">
        <v>1040</v>
      </c>
      <c r="XC49" s="430" t="s">
        <v>1226</v>
      </c>
      <c r="XD49" s="430" t="s">
        <v>1226</v>
      </c>
      <c r="XE49" s="430" t="s">
        <v>1226</v>
      </c>
      <c r="XF49" s="430" t="s">
        <v>1226</v>
      </c>
      <c r="XG49" s="430" t="s">
        <v>1226</v>
      </c>
      <c r="XH49" s="430" t="s">
        <v>1226</v>
      </c>
      <c r="XI49" s="430" t="s">
        <v>1226</v>
      </c>
      <c r="XJ49" s="430" t="s">
        <v>1226</v>
      </c>
      <c r="XK49" s="430" t="s">
        <v>1226</v>
      </c>
      <c r="XL49" s="430">
        <v>1</v>
      </c>
      <c r="XM49" s="430">
        <v>2</v>
      </c>
      <c r="XN49" s="430">
        <v>1</v>
      </c>
      <c r="XO49" s="430">
        <v>2</v>
      </c>
      <c r="XP49" s="430">
        <v>1</v>
      </c>
      <c r="XQ49" s="430">
        <v>2</v>
      </c>
      <c r="XR49" s="430" t="s">
        <v>9189</v>
      </c>
      <c r="XS49" s="430">
        <v>1</v>
      </c>
      <c r="XT49" s="430" t="s">
        <v>1226</v>
      </c>
      <c r="XU49" s="430" t="s">
        <v>1226</v>
      </c>
      <c r="XV49" s="430" t="s">
        <v>1226</v>
      </c>
      <c r="XW49" s="430" t="s">
        <v>1226</v>
      </c>
      <c r="XX49" s="430" t="s">
        <v>1226</v>
      </c>
      <c r="XY49" s="430" t="s">
        <v>1226</v>
      </c>
      <c r="XZ49" s="430" t="s">
        <v>1226</v>
      </c>
      <c r="YA49" s="430" t="s">
        <v>1226</v>
      </c>
      <c r="YB49" s="430">
        <v>1</v>
      </c>
      <c r="YC49" s="430">
        <v>2</v>
      </c>
      <c r="YD49" s="430">
        <v>1</v>
      </c>
      <c r="YE49" s="430">
        <v>2</v>
      </c>
      <c r="YF49" s="430">
        <v>1</v>
      </c>
      <c r="YG49" s="430">
        <v>2</v>
      </c>
      <c r="YH49" s="430" t="s">
        <v>9189</v>
      </c>
      <c r="YI49" s="430" t="s">
        <v>1226</v>
      </c>
      <c r="YJ49" s="430">
        <v>1</v>
      </c>
      <c r="YK49" s="430">
        <v>2</v>
      </c>
      <c r="YL49" s="430">
        <v>1</v>
      </c>
      <c r="YM49" s="430">
        <v>2</v>
      </c>
      <c r="YN49" s="430">
        <v>1</v>
      </c>
      <c r="YO49" s="430">
        <v>2</v>
      </c>
      <c r="YP49" s="430" t="s">
        <v>9189</v>
      </c>
      <c r="YQ49" s="430" t="s">
        <v>1226</v>
      </c>
      <c r="YR49" s="430" t="s">
        <v>1226</v>
      </c>
      <c r="YS49" s="430" t="s">
        <v>1226</v>
      </c>
      <c r="YT49" s="430" t="s">
        <v>1226</v>
      </c>
      <c r="YU49" s="430" t="s">
        <v>1226</v>
      </c>
      <c r="YV49" s="430" t="s">
        <v>1226</v>
      </c>
      <c r="YW49" s="430" t="s">
        <v>1226</v>
      </c>
      <c r="YX49" s="430" t="s">
        <v>1226</v>
      </c>
      <c r="YY49" s="430" t="s">
        <v>1226</v>
      </c>
      <c r="YZ49" s="430">
        <v>1</v>
      </c>
      <c r="ZA49" s="430">
        <v>2</v>
      </c>
      <c r="ZB49" s="430">
        <v>1</v>
      </c>
      <c r="ZC49" s="430">
        <v>2</v>
      </c>
      <c r="ZD49" s="430">
        <v>1</v>
      </c>
      <c r="ZE49" s="430">
        <v>2</v>
      </c>
      <c r="ZF49" s="430" t="s">
        <v>9190</v>
      </c>
      <c r="ZG49" s="430">
        <v>1</v>
      </c>
      <c r="ZH49" s="430">
        <v>2</v>
      </c>
      <c r="ZI49" s="430">
        <v>1</v>
      </c>
      <c r="ZJ49" s="430">
        <v>2</v>
      </c>
      <c r="ZK49" s="430">
        <v>1</v>
      </c>
      <c r="ZL49" s="430">
        <v>2</v>
      </c>
      <c r="ZM49" s="430" t="s">
        <v>9190</v>
      </c>
      <c r="ZN49" s="430">
        <v>1</v>
      </c>
      <c r="ZO49" s="430">
        <v>2</v>
      </c>
      <c r="ZP49" s="430">
        <v>1</v>
      </c>
      <c r="ZQ49" s="430">
        <v>2</v>
      </c>
      <c r="ZR49" s="430">
        <v>1</v>
      </c>
      <c r="ZS49" s="430">
        <v>2</v>
      </c>
      <c r="ZT49" s="430" t="s">
        <v>9191</v>
      </c>
      <c r="ZU49" s="430">
        <v>1</v>
      </c>
      <c r="ZV49" s="430">
        <v>2</v>
      </c>
      <c r="ZW49" s="430">
        <v>1</v>
      </c>
      <c r="ZX49" s="430">
        <v>2</v>
      </c>
      <c r="ZY49" s="430">
        <v>1</v>
      </c>
      <c r="ZZ49" s="430">
        <v>2</v>
      </c>
      <c r="AAA49" s="430" t="s">
        <v>9190</v>
      </c>
      <c r="AAB49" s="430">
        <v>1</v>
      </c>
      <c r="AAC49" s="430" t="s">
        <v>1226</v>
      </c>
      <c r="AAD49" s="430" t="s">
        <v>1226</v>
      </c>
      <c r="AAE49" s="430" t="s">
        <v>1226</v>
      </c>
      <c r="AAF49" s="430" t="s">
        <v>1226</v>
      </c>
      <c r="AAG49" s="430" t="s">
        <v>1226</v>
      </c>
      <c r="AAH49" s="430" t="s">
        <v>1226</v>
      </c>
      <c r="AAI49" s="430" t="s">
        <v>1226</v>
      </c>
      <c r="AAJ49" s="430" t="s">
        <v>1226</v>
      </c>
      <c r="AAK49" s="430">
        <v>1</v>
      </c>
      <c r="AAL49" s="430">
        <v>2</v>
      </c>
      <c r="AAM49" s="430">
        <v>1</v>
      </c>
      <c r="AAN49" s="430">
        <v>2</v>
      </c>
      <c r="AAO49" s="430">
        <v>1</v>
      </c>
      <c r="AAP49" s="430">
        <v>2</v>
      </c>
      <c r="AAQ49" s="430" t="s">
        <v>9192</v>
      </c>
      <c r="AAR49" s="430">
        <v>1</v>
      </c>
      <c r="AAS49" s="430" t="s">
        <v>1226</v>
      </c>
      <c r="AAT49" s="430" t="s">
        <v>1226</v>
      </c>
      <c r="AAU49" s="430" t="s">
        <v>1226</v>
      </c>
      <c r="AAV49" s="430" t="s">
        <v>1226</v>
      </c>
      <c r="AAW49" s="430" t="s">
        <v>1226</v>
      </c>
      <c r="AAX49" s="430" t="s">
        <v>1226</v>
      </c>
      <c r="AAY49" s="430" t="s">
        <v>1226</v>
      </c>
      <c r="AAZ49" s="430" t="s">
        <v>1226</v>
      </c>
      <c r="ABA49" s="430" t="s">
        <v>1226</v>
      </c>
      <c r="ABB49" s="430" t="s">
        <v>1226</v>
      </c>
      <c r="ABC49" s="430" t="s">
        <v>1226</v>
      </c>
      <c r="ABD49" s="430" t="s">
        <v>1226</v>
      </c>
      <c r="ABE49" s="430" t="s">
        <v>1226</v>
      </c>
      <c r="ABF49" s="430" t="s">
        <v>1226</v>
      </c>
      <c r="ABG49" s="430" t="s">
        <v>1226</v>
      </c>
      <c r="ABH49" s="430" t="s">
        <v>1226</v>
      </c>
      <c r="ABI49" s="430" t="s">
        <v>9193</v>
      </c>
      <c r="ABJ49" s="430">
        <v>3</v>
      </c>
      <c r="ABK49" s="430">
        <v>3</v>
      </c>
      <c r="ABL49" s="430">
        <v>2</v>
      </c>
      <c r="ABM49" s="430">
        <v>2</v>
      </c>
      <c r="ABN49" s="430">
        <v>1</v>
      </c>
      <c r="ABO49" s="430">
        <v>3</v>
      </c>
      <c r="ABP49" s="430">
        <v>3</v>
      </c>
      <c r="ABQ49" s="430">
        <v>3</v>
      </c>
      <c r="ABR49" s="430" t="s">
        <v>91</v>
      </c>
      <c r="ABS49" s="430">
        <v>3</v>
      </c>
      <c r="ABT49" s="430">
        <v>3</v>
      </c>
      <c r="ABU49" s="430">
        <v>2</v>
      </c>
      <c r="ABV49" s="430">
        <v>2</v>
      </c>
      <c r="ABW49" s="430">
        <v>1</v>
      </c>
      <c r="ABX49" s="430">
        <v>3</v>
      </c>
      <c r="ABY49" s="430">
        <v>3</v>
      </c>
      <c r="ABZ49" s="430">
        <v>3</v>
      </c>
      <c r="ACA49" s="430" t="s">
        <v>48</v>
      </c>
      <c r="ACB49" s="430">
        <v>2</v>
      </c>
      <c r="ACC49" s="430">
        <v>2</v>
      </c>
      <c r="ACD49" s="430">
        <v>2</v>
      </c>
      <c r="ACE49" s="430">
        <v>2</v>
      </c>
      <c r="ACF49" s="430">
        <v>2</v>
      </c>
      <c r="ACG49" s="430">
        <v>1</v>
      </c>
      <c r="ACH49" s="430">
        <v>1</v>
      </c>
      <c r="ACI49" s="430">
        <v>1</v>
      </c>
      <c r="ACJ49" s="430" t="s">
        <v>49</v>
      </c>
      <c r="ACK49" s="430">
        <v>3</v>
      </c>
      <c r="ACL49" s="430">
        <v>3</v>
      </c>
      <c r="ACM49" s="430">
        <v>3</v>
      </c>
      <c r="ACN49" s="430">
        <v>3</v>
      </c>
      <c r="ACO49" s="430">
        <v>3</v>
      </c>
      <c r="ACP49" s="430">
        <v>3</v>
      </c>
      <c r="ACQ49" s="430">
        <v>3</v>
      </c>
      <c r="ACR49" s="430">
        <v>3</v>
      </c>
      <c r="ACS49" s="430" t="s">
        <v>9194</v>
      </c>
      <c r="ACT49" s="430">
        <v>2</v>
      </c>
      <c r="ACU49" s="430">
        <v>2</v>
      </c>
      <c r="ACV49" s="430">
        <v>2</v>
      </c>
      <c r="ACW49" s="430">
        <v>2</v>
      </c>
      <c r="ACX49" s="430">
        <v>1</v>
      </c>
      <c r="ACY49" s="430">
        <v>3</v>
      </c>
      <c r="ACZ49" s="430">
        <v>2</v>
      </c>
      <c r="ADA49" s="430">
        <v>3</v>
      </c>
      <c r="ADB49" s="430" t="s">
        <v>9195</v>
      </c>
      <c r="ADC49" s="430">
        <v>3</v>
      </c>
      <c r="ADD49" s="430">
        <v>3</v>
      </c>
      <c r="ADE49" s="430">
        <v>3</v>
      </c>
      <c r="ADF49" s="430">
        <v>3</v>
      </c>
      <c r="ADG49" s="430">
        <v>3</v>
      </c>
      <c r="ADH49" s="430">
        <v>1</v>
      </c>
      <c r="ADI49" s="430">
        <v>2</v>
      </c>
      <c r="ADJ49" s="430">
        <v>2</v>
      </c>
      <c r="ADK49" s="430" t="s">
        <v>9196</v>
      </c>
      <c r="ADL49" s="430">
        <v>2</v>
      </c>
      <c r="ADM49" s="430">
        <v>2</v>
      </c>
      <c r="ADN49" s="430">
        <v>2</v>
      </c>
      <c r="ADO49" s="430">
        <v>2</v>
      </c>
      <c r="ADP49" s="430">
        <v>2</v>
      </c>
      <c r="ADQ49" s="430">
        <v>2</v>
      </c>
      <c r="ADR49" s="430">
        <v>2</v>
      </c>
      <c r="ADS49" s="430">
        <v>2</v>
      </c>
      <c r="ADT49" s="430" t="s">
        <v>9197</v>
      </c>
      <c r="ADU49" s="430">
        <v>3</v>
      </c>
      <c r="ADV49" s="430">
        <v>3</v>
      </c>
      <c r="ADW49" s="430">
        <v>3</v>
      </c>
      <c r="ADX49" s="430">
        <v>3</v>
      </c>
      <c r="ADY49" s="430">
        <v>3</v>
      </c>
      <c r="ADZ49" s="430">
        <v>2</v>
      </c>
      <c r="AEA49" s="430">
        <v>3</v>
      </c>
      <c r="AEB49" s="430">
        <v>3</v>
      </c>
      <c r="AEC49" s="430" t="s">
        <v>1226</v>
      </c>
      <c r="AED49" s="430" t="s">
        <v>1226</v>
      </c>
      <c r="AEE49" s="430" t="s">
        <v>1226</v>
      </c>
      <c r="AEF49" s="430" t="s">
        <v>1226</v>
      </c>
      <c r="AEG49" s="430" t="s">
        <v>1226</v>
      </c>
      <c r="AEH49" s="430" t="s">
        <v>1226</v>
      </c>
      <c r="AEI49" s="430" t="s">
        <v>1226</v>
      </c>
      <c r="AEJ49" s="430" t="s">
        <v>1226</v>
      </c>
      <c r="AEK49" s="430" t="s">
        <v>1226</v>
      </c>
      <c r="AEL49" s="430" t="s">
        <v>1226</v>
      </c>
      <c r="AEM49" s="430" t="s">
        <v>1226</v>
      </c>
      <c r="AEN49" s="430" t="s">
        <v>1226</v>
      </c>
      <c r="AEO49" s="430" t="s">
        <v>1226</v>
      </c>
      <c r="AEP49" s="430" t="s">
        <v>1226</v>
      </c>
      <c r="AEQ49" s="430" t="s">
        <v>1226</v>
      </c>
      <c r="AER49" s="430" t="s">
        <v>1226</v>
      </c>
      <c r="AES49" s="430" t="s">
        <v>1226</v>
      </c>
      <c r="AET49" s="430" t="s">
        <v>1226</v>
      </c>
      <c r="AEU49" s="430" t="s">
        <v>1226</v>
      </c>
      <c r="AEV49" s="430" t="s">
        <v>1226</v>
      </c>
      <c r="AEW49" s="430" t="s">
        <v>1226</v>
      </c>
      <c r="AEX49" s="430" t="s">
        <v>1226</v>
      </c>
      <c r="AEY49" s="430" t="s">
        <v>1226</v>
      </c>
      <c r="AEZ49" s="430" t="s">
        <v>1226</v>
      </c>
      <c r="AFA49" s="430" t="s">
        <v>1226</v>
      </c>
      <c r="AFB49" s="430" t="s">
        <v>1226</v>
      </c>
      <c r="AFC49" s="430" t="s">
        <v>1226</v>
      </c>
      <c r="AFD49" s="430" t="s">
        <v>1226</v>
      </c>
      <c r="AFE49" s="430" t="s">
        <v>1226</v>
      </c>
      <c r="AFF49" s="430" t="s">
        <v>1226</v>
      </c>
      <c r="AFG49" s="430" t="s">
        <v>1226</v>
      </c>
      <c r="AFH49" s="430" t="s">
        <v>1226</v>
      </c>
      <c r="AFI49" s="430" t="s">
        <v>1226</v>
      </c>
      <c r="AFJ49" s="430" t="s">
        <v>1226</v>
      </c>
      <c r="AFK49" s="430" t="s">
        <v>1226</v>
      </c>
      <c r="AFL49" s="430" t="s">
        <v>1226</v>
      </c>
      <c r="AFM49" s="430" t="s">
        <v>1226</v>
      </c>
      <c r="AFN49" s="430" t="s">
        <v>1226</v>
      </c>
      <c r="AFO49" s="430" t="s">
        <v>1226</v>
      </c>
      <c r="AFP49" s="430" t="s">
        <v>1226</v>
      </c>
      <c r="AFQ49" s="430" t="s">
        <v>1226</v>
      </c>
      <c r="AFR49" s="430" t="s">
        <v>1226</v>
      </c>
      <c r="AFS49" s="430" t="s">
        <v>1226</v>
      </c>
      <c r="AFT49" s="430" t="s">
        <v>1226</v>
      </c>
      <c r="AFU49" s="430" t="s">
        <v>1226</v>
      </c>
      <c r="AFV49" s="430" t="s">
        <v>1226</v>
      </c>
      <c r="AFW49" s="430" t="s">
        <v>1226</v>
      </c>
      <c r="AFX49" s="430" t="s">
        <v>1226</v>
      </c>
      <c r="AFY49" s="430" t="s">
        <v>1226</v>
      </c>
      <c r="AFZ49" s="430" t="s">
        <v>1226</v>
      </c>
      <c r="AGA49" s="430" t="s">
        <v>1226</v>
      </c>
      <c r="AGB49" s="430" t="s">
        <v>1226</v>
      </c>
      <c r="AGC49" s="430" t="s">
        <v>1226</v>
      </c>
      <c r="AGD49" s="430" t="s">
        <v>1226</v>
      </c>
      <c r="AGE49" s="430">
        <v>1</v>
      </c>
      <c r="AGF49" s="430" t="s">
        <v>9198</v>
      </c>
      <c r="AGG49" s="430" t="s">
        <v>9199</v>
      </c>
      <c r="AGH49" s="430">
        <v>1</v>
      </c>
      <c r="AGI49" s="430">
        <v>1</v>
      </c>
      <c r="AGJ49" s="430">
        <v>1</v>
      </c>
      <c r="AGK49" s="430">
        <v>1</v>
      </c>
      <c r="AGL49" s="430">
        <v>1</v>
      </c>
      <c r="AGM49" s="430">
        <v>1</v>
      </c>
      <c r="AGN49" s="430" t="s">
        <v>1226</v>
      </c>
      <c r="AGO49" s="430" t="s">
        <v>1226</v>
      </c>
      <c r="AGP49" s="430">
        <v>1</v>
      </c>
      <c r="AGQ49" s="430">
        <v>0</v>
      </c>
      <c r="AGR49" s="430">
        <v>1</v>
      </c>
      <c r="AGS49" s="430" t="s">
        <v>3518</v>
      </c>
      <c r="AGT49" s="430" t="s">
        <v>9200</v>
      </c>
      <c r="AGU49" s="430">
        <v>1</v>
      </c>
      <c r="AGV49" s="430">
        <v>1</v>
      </c>
      <c r="AGW49" s="430">
        <v>4</v>
      </c>
      <c r="AGX49" s="430">
        <v>4</v>
      </c>
      <c r="AGY49" s="430">
        <v>1</v>
      </c>
      <c r="AGZ49" s="430">
        <v>1</v>
      </c>
      <c r="AHA49" s="430">
        <v>4</v>
      </c>
      <c r="AHB49" s="430">
        <v>4</v>
      </c>
      <c r="AHC49" s="430">
        <v>1</v>
      </c>
      <c r="AHD49" s="430">
        <v>1</v>
      </c>
      <c r="AHE49" s="430">
        <v>4</v>
      </c>
      <c r="AHF49" s="430">
        <v>4</v>
      </c>
      <c r="AHG49" s="430">
        <v>1</v>
      </c>
      <c r="AHH49" s="430">
        <v>1</v>
      </c>
      <c r="AHI49" s="430">
        <v>4</v>
      </c>
      <c r="AHJ49" s="430">
        <v>4</v>
      </c>
      <c r="AHK49" s="430">
        <v>1</v>
      </c>
      <c r="AHL49" s="430">
        <v>1</v>
      </c>
      <c r="AHM49" s="430">
        <v>5</v>
      </c>
      <c r="AHN49" s="430">
        <v>5</v>
      </c>
      <c r="AHO49" s="430">
        <v>1</v>
      </c>
      <c r="AHP49" s="430">
        <v>1</v>
      </c>
      <c r="AHQ49" s="430">
        <v>4</v>
      </c>
      <c r="AHR49" s="430">
        <v>4</v>
      </c>
      <c r="AHS49" s="430" t="s">
        <v>1302</v>
      </c>
      <c r="AHT49" s="430" t="s">
        <v>9201</v>
      </c>
      <c r="AHU49" s="430">
        <v>0.5</v>
      </c>
      <c r="AHV49" s="430">
        <v>0.75</v>
      </c>
      <c r="AHW49" s="430">
        <v>0.75</v>
      </c>
      <c r="AHX49" s="430">
        <v>0.75</v>
      </c>
      <c r="AHY49" s="430">
        <v>0.5</v>
      </c>
      <c r="AHZ49" s="430">
        <v>0.5</v>
      </c>
      <c r="AIA49" s="430">
        <v>0.75</v>
      </c>
      <c r="AIB49" s="430">
        <v>0.5</v>
      </c>
      <c r="AIC49" s="430">
        <v>0.5</v>
      </c>
      <c r="AID49" s="430">
        <v>0.5</v>
      </c>
      <c r="AIE49" s="430">
        <v>0.75</v>
      </c>
      <c r="AIF49" s="430">
        <v>1</v>
      </c>
      <c r="AIG49" s="430">
        <v>0.5</v>
      </c>
      <c r="AIH49" s="430">
        <v>0.75</v>
      </c>
      <c r="AII49" s="430">
        <v>1</v>
      </c>
      <c r="AIJ49" s="430">
        <v>0.5</v>
      </c>
      <c r="AIK49" s="430">
        <v>0.5</v>
      </c>
      <c r="AIL49" s="430">
        <v>0.5</v>
      </c>
      <c r="AIM49" s="430">
        <v>0.5</v>
      </c>
      <c r="AIN49" s="430">
        <v>0.5</v>
      </c>
      <c r="AIO49" s="430">
        <v>0.5</v>
      </c>
      <c r="AIP49" s="430">
        <v>1</v>
      </c>
      <c r="AIQ49" s="430" t="s">
        <v>9195</v>
      </c>
      <c r="AIR49" s="430">
        <v>1</v>
      </c>
      <c r="AIS49" s="430" t="s">
        <v>9195</v>
      </c>
      <c r="AIT49" s="430">
        <v>1</v>
      </c>
      <c r="AIU49" s="430" t="s">
        <v>9195</v>
      </c>
    </row>
    <row r="50" spans="1:931" x14ac:dyDescent="0.2">
      <c r="A50" s="430" t="s">
        <v>1306</v>
      </c>
      <c r="B50" s="430" t="s">
        <v>1307</v>
      </c>
      <c r="C50" s="430" t="s">
        <v>1047</v>
      </c>
      <c r="D50" s="430" t="s">
        <v>1048</v>
      </c>
      <c r="E50" s="430" t="s">
        <v>1049</v>
      </c>
      <c r="F50" s="443">
        <v>32.833030999999998</v>
      </c>
      <c r="G50" s="443">
        <v>77594.279054879502</v>
      </c>
      <c r="H50" s="430">
        <v>0</v>
      </c>
      <c r="I50" s="430">
        <v>0</v>
      </c>
      <c r="J50" s="430" t="s">
        <v>1226</v>
      </c>
      <c r="K50" s="430" t="s">
        <v>1226</v>
      </c>
      <c r="L50" s="430" t="s">
        <v>1226</v>
      </c>
      <c r="M50" s="430" t="s">
        <v>1226</v>
      </c>
      <c r="N50" s="430">
        <v>1</v>
      </c>
      <c r="O50" s="430">
        <v>1</v>
      </c>
      <c r="P50" s="430" t="s">
        <v>9263</v>
      </c>
      <c r="Q50" s="430" t="s">
        <v>9263</v>
      </c>
      <c r="R50" s="430">
        <v>2021</v>
      </c>
      <c r="S50" s="430">
        <v>2021</v>
      </c>
      <c r="T50" s="430" t="s">
        <v>9264</v>
      </c>
      <c r="U50" s="430" t="s">
        <v>9264</v>
      </c>
      <c r="V50" s="430">
        <v>1</v>
      </c>
      <c r="W50" s="430">
        <v>1</v>
      </c>
      <c r="X50" s="430" t="s">
        <v>9265</v>
      </c>
      <c r="Y50" s="430" t="s">
        <v>9266</v>
      </c>
      <c r="Z50" s="430">
        <v>2005</v>
      </c>
      <c r="AA50" s="430">
        <v>2010</v>
      </c>
      <c r="AB50" s="430" t="s">
        <v>8181</v>
      </c>
      <c r="AC50" s="430" t="s">
        <v>9267</v>
      </c>
      <c r="AD50" s="430">
        <v>1</v>
      </c>
      <c r="AE50" s="430" t="s">
        <v>9268</v>
      </c>
      <c r="AF50" s="430">
        <v>2018</v>
      </c>
      <c r="AG50" s="430">
        <v>1</v>
      </c>
      <c r="AH50" s="430" t="s">
        <v>9268</v>
      </c>
      <c r="AI50" s="430">
        <v>2018</v>
      </c>
      <c r="AJ50" s="430">
        <v>0</v>
      </c>
      <c r="AK50" s="430" t="s">
        <v>1226</v>
      </c>
      <c r="AL50" s="430" t="s">
        <v>1226</v>
      </c>
      <c r="AM50" s="430">
        <v>0</v>
      </c>
      <c r="AN50" s="430" t="s">
        <v>1226</v>
      </c>
      <c r="AO50" s="430" t="s">
        <v>1226</v>
      </c>
      <c r="AP50" s="430">
        <v>0</v>
      </c>
      <c r="AQ50" s="430" t="s">
        <v>1226</v>
      </c>
      <c r="AR50" s="430" t="s">
        <v>1226</v>
      </c>
      <c r="AS50" s="430">
        <v>1</v>
      </c>
      <c r="AT50" s="430" t="s">
        <v>9269</v>
      </c>
      <c r="AU50" s="430">
        <v>2019</v>
      </c>
      <c r="AV50" s="430">
        <v>1</v>
      </c>
      <c r="AW50" s="430" t="s">
        <v>9269</v>
      </c>
      <c r="AX50" s="430">
        <v>2019</v>
      </c>
      <c r="AY50" s="430">
        <v>1</v>
      </c>
      <c r="AZ50" s="430" t="s">
        <v>9269</v>
      </c>
      <c r="BA50" s="430">
        <v>2019</v>
      </c>
      <c r="BB50" s="430">
        <v>1</v>
      </c>
      <c r="BC50" s="430" t="s">
        <v>9270</v>
      </c>
      <c r="BD50" s="430">
        <v>2010</v>
      </c>
      <c r="BE50" s="430">
        <v>1</v>
      </c>
      <c r="BF50" s="430" t="s">
        <v>9270</v>
      </c>
      <c r="BG50" s="430">
        <v>2010</v>
      </c>
      <c r="BH50" s="430">
        <v>1</v>
      </c>
      <c r="BI50" s="430" t="s">
        <v>9270</v>
      </c>
      <c r="BJ50" s="430">
        <v>2010</v>
      </c>
      <c r="BK50" s="430">
        <v>1</v>
      </c>
      <c r="BL50" s="430" t="s">
        <v>9271</v>
      </c>
      <c r="BM50" s="430">
        <v>2017</v>
      </c>
      <c r="BN50" s="430">
        <v>1</v>
      </c>
      <c r="BO50" s="430" t="s">
        <v>9272</v>
      </c>
      <c r="BP50" s="430">
        <v>2020</v>
      </c>
      <c r="BQ50" s="430">
        <v>1</v>
      </c>
      <c r="BR50" s="430">
        <v>1</v>
      </c>
      <c r="BS50" s="430" t="s">
        <v>9273</v>
      </c>
      <c r="BT50" s="430">
        <v>1</v>
      </c>
      <c r="BU50" s="430">
        <v>1</v>
      </c>
      <c r="BV50" s="430" t="s">
        <v>9274</v>
      </c>
      <c r="BW50" s="430">
        <v>0</v>
      </c>
      <c r="BX50" s="430" t="s">
        <v>1226</v>
      </c>
      <c r="BY50" s="430" t="s">
        <v>1226</v>
      </c>
      <c r="BZ50" s="430">
        <v>0</v>
      </c>
      <c r="CA50" s="430" t="s">
        <v>1226</v>
      </c>
      <c r="CB50" s="430">
        <v>1</v>
      </c>
      <c r="CC50" s="430" t="s">
        <v>9275</v>
      </c>
      <c r="CD50" s="430">
        <v>0.5</v>
      </c>
      <c r="CE50" s="430">
        <v>1</v>
      </c>
      <c r="CF50" s="430">
        <v>94</v>
      </c>
      <c r="CG50" s="430">
        <v>0.5</v>
      </c>
      <c r="CH50" s="430">
        <v>176</v>
      </c>
      <c r="CI50" s="430">
        <v>1033</v>
      </c>
      <c r="CJ50" s="430">
        <v>0</v>
      </c>
      <c r="CK50" s="430" t="s">
        <v>1226</v>
      </c>
      <c r="CL50" s="430" t="s">
        <v>1226</v>
      </c>
      <c r="CM50" s="430">
        <v>0.5</v>
      </c>
      <c r="CN50" s="430">
        <v>105</v>
      </c>
      <c r="CO50" s="430">
        <v>10269</v>
      </c>
      <c r="CP50" s="430">
        <v>1</v>
      </c>
      <c r="CQ50" s="430">
        <v>261</v>
      </c>
      <c r="CR50" s="430">
        <v>261</v>
      </c>
      <c r="CS50" s="430">
        <v>0.66</v>
      </c>
      <c r="CT50" s="430" t="s">
        <v>9276</v>
      </c>
      <c r="CU50" s="430" t="s">
        <v>9277</v>
      </c>
      <c r="CV50" s="430">
        <v>2010</v>
      </c>
      <c r="CW50" s="430">
        <v>1</v>
      </c>
      <c r="CX50" s="430" t="s">
        <v>9278</v>
      </c>
      <c r="CY50" s="430" t="s">
        <v>9279</v>
      </c>
      <c r="CZ50" s="430">
        <v>2010</v>
      </c>
      <c r="DA50" s="430">
        <v>1</v>
      </c>
      <c r="DB50" s="430">
        <v>1317661087</v>
      </c>
      <c r="DC50" s="430" t="s">
        <v>1770</v>
      </c>
      <c r="DD50" s="430" t="s">
        <v>9280</v>
      </c>
      <c r="DE50" s="430">
        <v>0</v>
      </c>
      <c r="DF50" s="430">
        <v>0.75</v>
      </c>
      <c r="DG50" s="430">
        <v>0.66</v>
      </c>
      <c r="DH50" s="430" t="s">
        <v>9276</v>
      </c>
      <c r="DI50" s="430" t="s">
        <v>9277</v>
      </c>
      <c r="DJ50" s="430">
        <v>2010</v>
      </c>
      <c r="DK50" s="430">
        <v>1</v>
      </c>
      <c r="DL50" s="430" t="s">
        <v>9281</v>
      </c>
      <c r="DM50" s="430" t="s">
        <v>9282</v>
      </c>
      <c r="DN50" s="430">
        <v>2011</v>
      </c>
      <c r="DO50" s="430">
        <v>1</v>
      </c>
      <c r="DP50" s="430">
        <v>42727199</v>
      </c>
      <c r="DQ50" s="430" t="s">
        <v>1045</v>
      </c>
      <c r="DR50" s="430" t="s">
        <v>9283</v>
      </c>
      <c r="DS50" s="430">
        <v>0</v>
      </c>
      <c r="DT50" s="430">
        <v>0.75</v>
      </c>
      <c r="DU50" s="430">
        <v>0.66</v>
      </c>
      <c r="DV50" s="430" t="s">
        <v>1520</v>
      </c>
      <c r="DW50" s="430" t="s">
        <v>9284</v>
      </c>
      <c r="DX50" s="430">
        <v>2007</v>
      </c>
      <c r="DY50" s="430">
        <v>1</v>
      </c>
      <c r="DZ50" s="430" t="s">
        <v>9285</v>
      </c>
      <c r="EA50" s="430" t="s">
        <v>9286</v>
      </c>
      <c r="EB50" s="430">
        <v>2014</v>
      </c>
      <c r="EC50" s="430">
        <v>1</v>
      </c>
      <c r="ED50" s="430">
        <v>5416480000</v>
      </c>
      <c r="EE50" s="430" t="s">
        <v>1045</v>
      </c>
      <c r="EF50" s="430" t="s">
        <v>9287</v>
      </c>
      <c r="EG50" s="430">
        <v>0</v>
      </c>
      <c r="EH50" s="430">
        <v>0.5</v>
      </c>
      <c r="EI50" s="430">
        <v>0.66</v>
      </c>
      <c r="EJ50" s="430" t="s">
        <v>9288</v>
      </c>
      <c r="EK50" s="430" t="s">
        <v>9284</v>
      </c>
      <c r="EL50" s="430">
        <v>2007</v>
      </c>
      <c r="EM50" s="430">
        <v>1</v>
      </c>
      <c r="EN50" s="430" t="s">
        <v>9285</v>
      </c>
      <c r="EO50" s="430" t="s">
        <v>9286</v>
      </c>
      <c r="EP50" s="430">
        <v>2007</v>
      </c>
      <c r="EQ50" s="430">
        <v>1</v>
      </c>
      <c r="ER50" s="430">
        <v>5416480000</v>
      </c>
      <c r="ES50" s="430" t="s">
        <v>1045</v>
      </c>
      <c r="ET50" s="430" t="s">
        <v>9287</v>
      </c>
      <c r="EU50" s="430">
        <v>0</v>
      </c>
      <c r="EV50" s="430">
        <v>0</v>
      </c>
      <c r="EW50" s="430">
        <v>0.66</v>
      </c>
      <c r="EX50" s="430" t="s">
        <v>1314</v>
      </c>
      <c r="EY50" s="430" t="s">
        <v>8181</v>
      </c>
      <c r="EZ50" s="430">
        <v>2009</v>
      </c>
      <c r="FA50" s="430">
        <v>1</v>
      </c>
      <c r="FB50" s="430" t="s">
        <v>9289</v>
      </c>
      <c r="FC50" s="430" t="s">
        <v>8181</v>
      </c>
      <c r="FD50" s="430">
        <v>2017</v>
      </c>
      <c r="FE50" s="430">
        <v>1</v>
      </c>
      <c r="FF50" s="430">
        <v>844220704</v>
      </c>
      <c r="FG50" s="430" t="s">
        <v>1045</v>
      </c>
      <c r="FH50" s="430" t="s">
        <v>1340</v>
      </c>
      <c r="FI50" s="430">
        <v>0</v>
      </c>
      <c r="FJ50" s="430">
        <v>0</v>
      </c>
      <c r="FK50" s="430">
        <v>0.66</v>
      </c>
      <c r="FL50" s="430" t="s">
        <v>9290</v>
      </c>
      <c r="FM50" s="430" t="s">
        <v>8181</v>
      </c>
      <c r="FN50" s="430">
        <v>2015</v>
      </c>
      <c r="FO50" s="430">
        <v>0.75</v>
      </c>
      <c r="FP50" s="430" t="s">
        <v>9291</v>
      </c>
      <c r="FQ50" s="430" t="s">
        <v>8181</v>
      </c>
      <c r="FR50" s="430">
        <v>2020</v>
      </c>
      <c r="FS50" s="430">
        <v>1</v>
      </c>
      <c r="FT50" s="430">
        <v>322219064.18000001</v>
      </c>
      <c r="FU50" s="430" t="s">
        <v>1770</v>
      </c>
      <c r="FV50" s="430" t="s">
        <v>9292</v>
      </c>
      <c r="FW50" s="430">
        <v>0</v>
      </c>
      <c r="FX50" s="430">
        <v>0</v>
      </c>
      <c r="FY50" s="430">
        <v>1</v>
      </c>
      <c r="FZ50" s="430">
        <v>1</v>
      </c>
      <c r="GA50" s="430">
        <v>1</v>
      </c>
      <c r="GB50" s="430">
        <v>1</v>
      </c>
      <c r="GC50" s="430" t="s">
        <v>1226</v>
      </c>
      <c r="GD50" s="430" t="s">
        <v>1226</v>
      </c>
      <c r="GE50" s="430" t="s">
        <v>1226</v>
      </c>
      <c r="GF50" s="430">
        <v>1</v>
      </c>
      <c r="GG50" s="430">
        <v>1</v>
      </c>
      <c r="GH50" s="430">
        <v>1</v>
      </c>
      <c r="GI50" s="430">
        <v>1</v>
      </c>
      <c r="GJ50" s="430" t="s">
        <v>1226</v>
      </c>
      <c r="GK50" s="430" t="s">
        <v>1226</v>
      </c>
      <c r="GL50" s="430" t="s">
        <v>1226</v>
      </c>
      <c r="GM50" s="430">
        <v>1</v>
      </c>
      <c r="GN50" s="430">
        <v>1</v>
      </c>
      <c r="GO50" s="430">
        <v>1</v>
      </c>
      <c r="GP50" s="430" t="s">
        <v>1226</v>
      </c>
      <c r="GQ50" s="430" t="s">
        <v>1226</v>
      </c>
      <c r="GR50" s="430" t="s">
        <v>1226</v>
      </c>
      <c r="GS50" s="430" t="s">
        <v>1226</v>
      </c>
      <c r="GT50" s="430">
        <v>1</v>
      </c>
      <c r="GU50" s="430">
        <v>1</v>
      </c>
      <c r="GV50" s="430">
        <v>1</v>
      </c>
      <c r="GW50" s="430">
        <v>1</v>
      </c>
      <c r="GX50" s="430">
        <v>1</v>
      </c>
      <c r="GY50" s="430" t="s">
        <v>1226</v>
      </c>
      <c r="GZ50" s="430" t="s">
        <v>1226</v>
      </c>
      <c r="HA50" s="430">
        <v>1</v>
      </c>
      <c r="HB50" s="430">
        <v>1</v>
      </c>
      <c r="HC50" s="430">
        <v>1</v>
      </c>
      <c r="HD50" s="430">
        <v>1</v>
      </c>
      <c r="HE50" s="430" t="s">
        <v>1226</v>
      </c>
      <c r="HF50" s="430" t="s">
        <v>1226</v>
      </c>
      <c r="HG50" s="430" t="s">
        <v>1226</v>
      </c>
      <c r="HH50" s="430">
        <v>1</v>
      </c>
      <c r="HI50" s="430">
        <v>1</v>
      </c>
      <c r="HJ50" s="430">
        <v>1</v>
      </c>
      <c r="HK50" s="430">
        <v>1</v>
      </c>
      <c r="HL50" s="430" t="s">
        <v>1226</v>
      </c>
      <c r="HM50" s="430" t="s">
        <v>1226</v>
      </c>
      <c r="HN50" s="430" t="s">
        <v>1226</v>
      </c>
      <c r="HO50" s="430">
        <v>1</v>
      </c>
      <c r="HP50" s="430">
        <v>1</v>
      </c>
      <c r="HQ50" s="430">
        <v>1</v>
      </c>
      <c r="HR50" s="430" t="s">
        <v>1226</v>
      </c>
      <c r="HS50" s="430" t="s">
        <v>1226</v>
      </c>
      <c r="HT50" s="430" t="s">
        <v>1226</v>
      </c>
      <c r="HU50" s="430" t="s">
        <v>1226</v>
      </c>
      <c r="HV50" s="430">
        <v>1</v>
      </c>
      <c r="HW50" s="430">
        <v>1</v>
      </c>
      <c r="HX50" s="430">
        <v>1</v>
      </c>
      <c r="HY50" s="430" t="s">
        <v>1226</v>
      </c>
      <c r="HZ50" s="430" t="s">
        <v>1226</v>
      </c>
      <c r="IA50" s="430" t="s">
        <v>1226</v>
      </c>
      <c r="IB50" s="430" t="s">
        <v>1226</v>
      </c>
      <c r="IC50" s="430">
        <v>1</v>
      </c>
      <c r="ID50" s="430">
        <v>1</v>
      </c>
      <c r="IE50" s="430" t="s">
        <v>1226</v>
      </c>
      <c r="IF50" s="430" t="s">
        <v>1226</v>
      </c>
      <c r="IG50" s="430" t="s">
        <v>1226</v>
      </c>
      <c r="IH50" s="430" t="s">
        <v>1226</v>
      </c>
      <c r="II50" s="430" t="s">
        <v>1226</v>
      </c>
      <c r="IJ50" s="430" t="s">
        <v>1226</v>
      </c>
      <c r="IK50" s="430" t="s">
        <v>1226</v>
      </c>
      <c r="IL50" s="430">
        <v>1</v>
      </c>
      <c r="IM50" s="430">
        <v>1</v>
      </c>
      <c r="IN50" s="430">
        <v>1</v>
      </c>
      <c r="IO50" s="430" t="s">
        <v>1226</v>
      </c>
      <c r="IP50" s="430">
        <v>1</v>
      </c>
      <c r="IQ50" s="430">
        <v>1</v>
      </c>
      <c r="IR50" s="430" t="s">
        <v>1226</v>
      </c>
      <c r="IS50" s="430" t="s">
        <v>1226</v>
      </c>
      <c r="IT50" s="430" t="s">
        <v>1226</v>
      </c>
      <c r="IU50" s="430">
        <v>1</v>
      </c>
      <c r="IV50" s="430">
        <v>1</v>
      </c>
      <c r="IW50" s="430">
        <v>1</v>
      </c>
      <c r="IX50" s="430" t="s">
        <v>1226</v>
      </c>
      <c r="IY50" s="430">
        <v>1</v>
      </c>
      <c r="IZ50" s="430">
        <v>1</v>
      </c>
      <c r="JA50" s="430">
        <v>1</v>
      </c>
      <c r="JB50" s="430" t="s">
        <v>1226</v>
      </c>
      <c r="JC50" s="430" t="s">
        <v>1226</v>
      </c>
      <c r="JD50" s="430">
        <v>1</v>
      </c>
      <c r="JE50" s="430">
        <v>1</v>
      </c>
      <c r="JF50" s="430">
        <v>1</v>
      </c>
      <c r="JG50" s="430" t="s">
        <v>1226</v>
      </c>
      <c r="JH50" s="430">
        <v>1</v>
      </c>
      <c r="JI50" s="430">
        <v>1</v>
      </c>
      <c r="JJ50" s="430">
        <v>1</v>
      </c>
      <c r="JK50" s="430" t="s">
        <v>1226</v>
      </c>
      <c r="JL50" s="430" t="s">
        <v>1226</v>
      </c>
      <c r="JM50" s="430">
        <v>1</v>
      </c>
      <c r="JN50" s="430" t="s">
        <v>1226</v>
      </c>
      <c r="JO50" s="430" t="s">
        <v>1226</v>
      </c>
      <c r="JP50" s="430" t="s">
        <v>1226</v>
      </c>
      <c r="JQ50" s="430" t="s">
        <v>1226</v>
      </c>
      <c r="JR50" s="430">
        <v>1</v>
      </c>
      <c r="JS50" s="430">
        <v>1</v>
      </c>
      <c r="JT50" s="430" t="s">
        <v>1226</v>
      </c>
      <c r="JU50" s="430" t="s">
        <v>1226</v>
      </c>
      <c r="JV50" s="430">
        <v>1</v>
      </c>
      <c r="JW50" s="430" t="s">
        <v>1226</v>
      </c>
      <c r="JX50" s="430" t="s">
        <v>1226</v>
      </c>
      <c r="JY50" s="430">
        <v>1</v>
      </c>
      <c r="JZ50" s="430">
        <v>1</v>
      </c>
      <c r="KA50" s="430" t="s">
        <v>1226</v>
      </c>
      <c r="KB50" s="430">
        <v>1</v>
      </c>
      <c r="KC50" s="430" t="s">
        <v>1226</v>
      </c>
      <c r="KD50" s="430" t="s">
        <v>1226</v>
      </c>
      <c r="KE50" s="430">
        <v>1</v>
      </c>
      <c r="KF50" s="430" t="s">
        <v>1226</v>
      </c>
      <c r="KG50" s="430" t="s">
        <v>1226</v>
      </c>
      <c r="KH50" s="430">
        <v>1</v>
      </c>
      <c r="KI50" s="430">
        <v>1</v>
      </c>
      <c r="KJ50" s="430" t="s">
        <v>1226</v>
      </c>
      <c r="KK50" s="430">
        <v>1</v>
      </c>
      <c r="KL50" s="430" t="s">
        <v>1226</v>
      </c>
      <c r="KM50" s="430" t="s">
        <v>1226</v>
      </c>
      <c r="KN50" s="430">
        <v>1</v>
      </c>
      <c r="KO50" s="430" t="s">
        <v>1226</v>
      </c>
      <c r="KP50" s="430" t="s">
        <v>1226</v>
      </c>
      <c r="KQ50" s="430">
        <v>1</v>
      </c>
      <c r="KR50" s="430">
        <v>1</v>
      </c>
      <c r="KS50" s="430" t="s">
        <v>1226</v>
      </c>
      <c r="KT50" s="430">
        <v>1</v>
      </c>
      <c r="KU50" s="430" t="s">
        <v>1226</v>
      </c>
      <c r="KV50" s="430" t="s">
        <v>1226</v>
      </c>
      <c r="KW50" s="430">
        <v>1</v>
      </c>
      <c r="KX50" s="430">
        <v>1</v>
      </c>
      <c r="KY50" s="430">
        <v>1</v>
      </c>
      <c r="KZ50" s="430" t="s">
        <v>1226</v>
      </c>
      <c r="LA50" s="430">
        <v>1</v>
      </c>
      <c r="LB50" s="430" t="s">
        <v>1226</v>
      </c>
      <c r="LC50" s="430">
        <v>1</v>
      </c>
      <c r="LD50" s="430" t="s">
        <v>1226</v>
      </c>
      <c r="LE50" s="430" t="s">
        <v>1226</v>
      </c>
      <c r="LF50" s="430">
        <v>1</v>
      </c>
      <c r="LG50" s="430" t="s">
        <v>1226</v>
      </c>
      <c r="LH50" s="430" t="s">
        <v>1226</v>
      </c>
      <c r="LI50" s="430">
        <v>1</v>
      </c>
      <c r="LJ50" s="430">
        <v>1</v>
      </c>
      <c r="LK50" s="430" t="s">
        <v>1226</v>
      </c>
      <c r="LL50" s="430" t="s">
        <v>1226</v>
      </c>
      <c r="LM50" s="430" t="s">
        <v>1226</v>
      </c>
      <c r="LN50" s="430" t="s">
        <v>1226</v>
      </c>
      <c r="LO50" s="430">
        <v>1</v>
      </c>
      <c r="LP50" s="430">
        <v>1</v>
      </c>
      <c r="LQ50" s="430">
        <v>1</v>
      </c>
      <c r="LR50" s="430">
        <v>1</v>
      </c>
      <c r="LS50" s="430">
        <v>1</v>
      </c>
      <c r="LT50" s="430" t="s">
        <v>1226</v>
      </c>
      <c r="LU50" s="430" t="s">
        <v>1226</v>
      </c>
      <c r="LV50" s="430" t="s">
        <v>1226</v>
      </c>
      <c r="LW50" s="430" t="s">
        <v>1226</v>
      </c>
      <c r="LX50" s="430">
        <v>1</v>
      </c>
      <c r="LY50" s="430">
        <v>1</v>
      </c>
      <c r="LZ50" s="430">
        <v>1</v>
      </c>
      <c r="MA50" s="430">
        <v>1</v>
      </c>
      <c r="MB50" s="430">
        <v>1</v>
      </c>
      <c r="MC50" s="430">
        <v>1</v>
      </c>
      <c r="MD50" s="430">
        <v>1</v>
      </c>
      <c r="ME50" s="430" t="s">
        <v>1226</v>
      </c>
      <c r="MF50" s="430" t="s">
        <v>1226</v>
      </c>
      <c r="MG50" s="430">
        <v>6</v>
      </c>
      <c r="MH50" s="444">
        <v>921.44131958041953</v>
      </c>
      <c r="MI50" s="444">
        <v>153.57355326340326</v>
      </c>
      <c r="MJ50" s="430">
        <v>5</v>
      </c>
      <c r="MK50" s="444">
        <v>42.727198999999999</v>
      </c>
      <c r="ML50" s="444">
        <v>8.5454398000000005</v>
      </c>
      <c r="MM50" s="430" t="s">
        <v>1226</v>
      </c>
      <c r="MN50" s="444" t="s">
        <v>1226</v>
      </c>
      <c r="MO50" s="444" t="s">
        <v>1226</v>
      </c>
      <c r="MP50" s="430" t="s">
        <v>1226</v>
      </c>
      <c r="MQ50" s="444" t="s">
        <v>1226</v>
      </c>
      <c r="MR50" s="444" t="s">
        <v>1226</v>
      </c>
      <c r="MS50" s="430">
        <v>13</v>
      </c>
      <c r="MT50" s="443">
        <v>844.22070399999996</v>
      </c>
      <c r="MU50" s="443">
        <v>64.940054153846148</v>
      </c>
      <c r="MV50" s="430">
        <v>11</v>
      </c>
      <c r="MW50" s="444">
        <v>57.583334378183245</v>
      </c>
      <c r="MX50" s="444">
        <v>5.2348485798348401</v>
      </c>
      <c r="MY50" s="430">
        <v>1</v>
      </c>
      <c r="MZ50" s="430" t="s">
        <v>9293</v>
      </c>
      <c r="NA50" s="430">
        <v>1</v>
      </c>
      <c r="NB50" s="430" t="s">
        <v>9294</v>
      </c>
      <c r="NC50" s="430">
        <v>1</v>
      </c>
      <c r="ND50" s="430" t="s">
        <v>9295</v>
      </c>
      <c r="NE50" s="430">
        <v>1</v>
      </c>
      <c r="NF50" s="430" t="s">
        <v>9296</v>
      </c>
      <c r="NG50" s="430">
        <v>1</v>
      </c>
      <c r="NH50" s="430" t="s">
        <v>9297</v>
      </c>
      <c r="NI50" s="430">
        <v>1</v>
      </c>
      <c r="NJ50" s="430" t="s">
        <v>9298</v>
      </c>
      <c r="NK50" s="430">
        <v>1</v>
      </c>
      <c r="NL50" s="430" t="s">
        <v>9299</v>
      </c>
      <c r="NM50" s="430">
        <v>1</v>
      </c>
      <c r="NN50" s="430" t="s">
        <v>9300</v>
      </c>
      <c r="NO50" s="430">
        <v>1</v>
      </c>
      <c r="NP50" s="430" t="s">
        <v>9301</v>
      </c>
      <c r="NQ50" s="430">
        <v>1</v>
      </c>
      <c r="NR50" s="430">
        <v>145620870.69999999</v>
      </c>
      <c r="NS50" s="430" t="s">
        <v>1045</v>
      </c>
      <c r="NT50" s="430" t="s">
        <v>9302</v>
      </c>
      <c r="NU50" s="430">
        <v>0</v>
      </c>
      <c r="NV50" s="430" t="s">
        <v>9303</v>
      </c>
      <c r="NW50" s="430" t="s">
        <v>9304</v>
      </c>
      <c r="NX50" s="430">
        <v>5</v>
      </c>
      <c r="NY50" s="430">
        <v>145.62087069999998</v>
      </c>
      <c r="NZ50" s="430">
        <v>29.124174139999997</v>
      </c>
      <c r="OA50" s="430">
        <v>0.88703885242882385</v>
      </c>
      <c r="OB50" s="430">
        <v>1</v>
      </c>
      <c r="OC50" s="430">
        <v>1</v>
      </c>
      <c r="OD50" s="430">
        <v>1</v>
      </c>
      <c r="OE50" s="430">
        <v>100</v>
      </c>
      <c r="OF50" s="430">
        <v>2030</v>
      </c>
      <c r="OG50" s="430">
        <v>100</v>
      </c>
      <c r="OH50" s="430">
        <v>2030</v>
      </c>
      <c r="OI50" s="430">
        <v>100</v>
      </c>
      <c r="OJ50" s="430">
        <v>2030</v>
      </c>
      <c r="OK50" s="430" t="s">
        <v>9305</v>
      </c>
      <c r="OL50" s="430" t="s">
        <v>9305</v>
      </c>
      <c r="OM50" s="430" t="s">
        <v>9305</v>
      </c>
      <c r="ON50" s="430" t="s">
        <v>1317</v>
      </c>
      <c r="OO50" s="430" t="s">
        <v>1317</v>
      </c>
      <c r="OP50" s="430" t="s">
        <v>1317</v>
      </c>
      <c r="OQ50" s="430" t="s">
        <v>9306</v>
      </c>
      <c r="OR50" s="430" t="s">
        <v>9306</v>
      </c>
      <c r="OS50" s="430" t="s">
        <v>9306</v>
      </c>
      <c r="OT50" s="430">
        <v>1</v>
      </c>
      <c r="OU50" s="430">
        <v>1</v>
      </c>
      <c r="OV50" s="430">
        <v>1</v>
      </c>
      <c r="OW50" s="430">
        <v>0</v>
      </c>
      <c r="OX50" s="430">
        <v>0</v>
      </c>
      <c r="OY50" s="430">
        <v>0</v>
      </c>
      <c r="OZ50" s="430" t="s">
        <v>9307</v>
      </c>
      <c r="PA50" s="430" t="s">
        <v>9307</v>
      </c>
      <c r="PB50" s="430" t="s">
        <v>9307</v>
      </c>
      <c r="PC50" s="430">
        <v>1</v>
      </c>
      <c r="PD50" s="430">
        <v>1</v>
      </c>
      <c r="PE50" s="430">
        <v>1</v>
      </c>
      <c r="PF50" s="430">
        <v>1</v>
      </c>
      <c r="PG50" s="430">
        <v>1</v>
      </c>
      <c r="PH50" s="430">
        <v>1</v>
      </c>
      <c r="PI50" s="430">
        <v>1</v>
      </c>
      <c r="PJ50" s="430">
        <v>1</v>
      </c>
      <c r="PK50" s="430">
        <v>0</v>
      </c>
      <c r="PL50" s="430">
        <v>1</v>
      </c>
      <c r="PM50" s="430">
        <v>1</v>
      </c>
      <c r="PN50" s="430">
        <v>1</v>
      </c>
      <c r="PO50" s="430">
        <v>1</v>
      </c>
      <c r="PP50" s="430">
        <v>1</v>
      </c>
      <c r="PQ50" s="430">
        <v>0</v>
      </c>
      <c r="PR50" s="430">
        <v>1</v>
      </c>
      <c r="PS50" s="430">
        <v>1</v>
      </c>
      <c r="PT50" s="430">
        <v>1</v>
      </c>
      <c r="PU50" s="430">
        <v>19.07</v>
      </c>
      <c r="PV50" s="430">
        <v>2015</v>
      </c>
      <c r="PW50" s="430">
        <v>24.2</v>
      </c>
      <c r="PX50" s="430">
        <v>2015</v>
      </c>
      <c r="PY50" s="430">
        <v>13.05</v>
      </c>
      <c r="PZ50" s="430">
        <v>2015</v>
      </c>
      <c r="QA50" s="430">
        <v>23</v>
      </c>
      <c r="QB50" s="430">
        <v>2020</v>
      </c>
      <c r="QC50" s="430">
        <v>28.37</v>
      </c>
      <c r="QD50" s="430">
        <v>2020</v>
      </c>
      <c r="QE50" s="430">
        <v>17.420000000000002</v>
      </c>
      <c r="QF50" s="430">
        <v>2020</v>
      </c>
      <c r="QG50" s="430" t="s">
        <v>9308</v>
      </c>
      <c r="QH50" s="430" t="s">
        <v>9309</v>
      </c>
      <c r="QI50" s="430" t="s">
        <v>9310</v>
      </c>
      <c r="QJ50" s="430">
        <v>1</v>
      </c>
      <c r="QK50" s="430">
        <v>1</v>
      </c>
      <c r="QL50" s="430">
        <v>1</v>
      </c>
      <c r="QM50" s="430">
        <v>100</v>
      </c>
      <c r="QN50" s="430">
        <v>2030</v>
      </c>
      <c r="QO50" s="430">
        <v>100</v>
      </c>
      <c r="QP50" s="430">
        <v>2030</v>
      </c>
      <c r="QQ50" s="430">
        <v>100</v>
      </c>
      <c r="QR50" s="430">
        <v>2030</v>
      </c>
      <c r="QS50" s="430" t="s">
        <v>9311</v>
      </c>
      <c r="QT50" s="430" t="s">
        <v>9311</v>
      </c>
      <c r="QU50" s="430" t="s">
        <v>9311</v>
      </c>
      <c r="QV50" s="430" t="s">
        <v>9312</v>
      </c>
      <c r="QW50" s="430" t="s">
        <v>9312</v>
      </c>
      <c r="QX50" s="430" t="s">
        <v>9312</v>
      </c>
      <c r="QY50" s="430" t="s">
        <v>9313</v>
      </c>
      <c r="QZ50" s="430" t="s">
        <v>9313</v>
      </c>
      <c r="RA50" s="430" t="s">
        <v>9313</v>
      </c>
      <c r="RB50" s="430">
        <v>1</v>
      </c>
      <c r="RC50" s="430">
        <v>1</v>
      </c>
      <c r="RD50" s="430">
        <v>1</v>
      </c>
      <c r="RE50" s="430" t="s">
        <v>9314</v>
      </c>
      <c r="RF50" s="430" t="s">
        <v>9315</v>
      </c>
      <c r="RG50" s="430" t="s">
        <v>9314</v>
      </c>
      <c r="RH50" s="430">
        <v>1</v>
      </c>
      <c r="RI50" s="430" t="s">
        <v>9316</v>
      </c>
      <c r="RJ50" s="430">
        <v>1</v>
      </c>
      <c r="RK50" s="430" t="s">
        <v>9317</v>
      </c>
      <c r="RL50" s="430">
        <v>1</v>
      </c>
      <c r="RM50" s="430" t="s">
        <v>9316</v>
      </c>
      <c r="RN50" s="430">
        <v>0</v>
      </c>
      <c r="RO50" s="430" t="s">
        <v>1226</v>
      </c>
      <c r="RP50" s="430">
        <v>1</v>
      </c>
      <c r="RQ50" s="430" t="s">
        <v>1127</v>
      </c>
      <c r="RR50" s="430">
        <v>0</v>
      </c>
      <c r="RS50" s="430" t="s">
        <v>1226</v>
      </c>
      <c r="RT50" s="430">
        <v>1</v>
      </c>
      <c r="RU50" s="430" t="s">
        <v>1042</v>
      </c>
      <c r="RV50" s="430">
        <v>0</v>
      </c>
      <c r="RW50" s="430" t="s">
        <v>1226</v>
      </c>
      <c r="RX50" s="430">
        <v>1</v>
      </c>
      <c r="RY50" s="430" t="s">
        <v>1042</v>
      </c>
      <c r="RZ50" s="430">
        <v>1</v>
      </c>
      <c r="SA50" s="430" t="s">
        <v>1319</v>
      </c>
      <c r="SB50" s="430">
        <v>0</v>
      </c>
      <c r="SC50" s="430" t="s">
        <v>1226</v>
      </c>
      <c r="SD50" s="430">
        <v>1</v>
      </c>
      <c r="SE50" s="430" t="s">
        <v>1319</v>
      </c>
      <c r="SF50" s="430">
        <v>0</v>
      </c>
      <c r="SG50" s="430" t="s">
        <v>1226</v>
      </c>
      <c r="SH50" s="430">
        <v>1</v>
      </c>
      <c r="SI50" s="430">
        <v>1</v>
      </c>
      <c r="SJ50" s="430">
        <v>0</v>
      </c>
      <c r="SK50" s="430" t="s">
        <v>1226</v>
      </c>
      <c r="SL50" s="430">
        <v>1</v>
      </c>
      <c r="SM50" s="430" t="s">
        <v>9318</v>
      </c>
      <c r="SN50" s="430">
        <v>1</v>
      </c>
      <c r="SO50" s="430" t="s">
        <v>9318</v>
      </c>
      <c r="SP50" s="430">
        <v>1</v>
      </c>
      <c r="SQ50" s="430" t="s">
        <v>9318</v>
      </c>
      <c r="SR50" s="430">
        <v>80.16</v>
      </c>
      <c r="SS50" s="430">
        <v>2015</v>
      </c>
      <c r="ST50" s="430">
        <v>91.16</v>
      </c>
      <c r="SU50" s="430">
        <v>2015</v>
      </c>
      <c r="SV50" s="430">
        <v>67.209999999999994</v>
      </c>
      <c r="SW50" s="430">
        <v>2015</v>
      </c>
      <c r="SX50" s="430">
        <v>85</v>
      </c>
      <c r="SY50" s="430">
        <v>2020</v>
      </c>
      <c r="SZ50" s="430">
        <v>95.43</v>
      </c>
      <c r="TA50" s="430">
        <v>2020</v>
      </c>
      <c r="TB50" s="430">
        <v>71.89</v>
      </c>
      <c r="TC50" s="430">
        <v>2020</v>
      </c>
      <c r="TD50" s="430" t="s">
        <v>9310</v>
      </c>
      <c r="TE50" s="430" t="s">
        <v>9309</v>
      </c>
      <c r="TF50" s="430" t="s">
        <v>9319</v>
      </c>
      <c r="TG50" s="430">
        <v>1</v>
      </c>
      <c r="TH50" s="430">
        <v>1</v>
      </c>
      <c r="TI50" s="430">
        <v>1</v>
      </c>
      <c r="TJ50" s="430">
        <v>100</v>
      </c>
      <c r="TK50" s="430">
        <v>2030</v>
      </c>
      <c r="TL50" s="430">
        <v>100</v>
      </c>
      <c r="TM50" s="430">
        <v>2030</v>
      </c>
      <c r="TN50" s="430">
        <v>100</v>
      </c>
      <c r="TO50" s="430">
        <v>2030</v>
      </c>
      <c r="TP50" s="430" t="s">
        <v>9320</v>
      </c>
      <c r="TQ50" s="430" t="s">
        <v>9320</v>
      </c>
      <c r="TR50" s="430" t="s">
        <v>9320</v>
      </c>
      <c r="TS50" s="430" t="s">
        <v>9321</v>
      </c>
      <c r="TT50" s="430" t="s">
        <v>9321</v>
      </c>
      <c r="TU50" s="430" t="s">
        <v>9321</v>
      </c>
      <c r="TV50" s="430" t="s">
        <v>9322</v>
      </c>
      <c r="TW50" s="430" t="s">
        <v>9322</v>
      </c>
      <c r="TX50" s="430" t="s">
        <v>9322</v>
      </c>
      <c r="TY50" s="430">
        <v>1</v>
      </c>
      <c r="TZ50" s="430">
        <v>1</v>
      </c>
      <c r="UA50" s="430">
        <v>1</v>
      </c>
      <c r="UB50" s="430">
        <v>1</v>
      </c>
      <c r="UC50" s="430">
        <v>1</v>
      </c>
      <c r="UD50" s="430">
        <v>1</v>
      </c>
      <c r="UE50" s="430">
        <v>42</v>
      </c>
      <c r="UF50" s="430">
        <v>2015</v>
      </c>
      <c r="UG50" s="430">
        <v>46.5</v>
      </c>
      <c r="UH50" s="430">
        <v>2015</v>
      </c>
      <c r="UI50" s="430">
        <v>34.880000000000003</v>
      </c>
      <c r="UJ50" s="430">
        <v>2015</v>
      </c>
      <c r="UK50" s="430">
        <v>42</v>
      </c>
      <c r="UL50" s="430">
        <v>2020</v>
      </c>
      <c r="UM50" s="430">
        <v>46.5</v>
      </c>
      <c r="UN50" s="430">
        <v>2020</v>
      </c>
      <c r="UO50" s="430">
        <v>34.880000000000003</v>
      </c>
      <c r="UP50" s="430">
        <v>2020</v>
      </c>
      <c r="UQ50" s="430" t="s">
        <v>9319</v>
      </c>
      <c r="UR50" s="430" t="s">
        <v>9319</v>
      </c>
      <c r="US50" s="430" t="s">
        <v>9319</v>
      </c>
      <c r="UT50" s="430">
        <v>1</v>
      </c>
      <c r="UU50" s="430">
        <v>100</v>
      </c>
      <c r="UV50" s="430">
        <v>2030</v>
      </c>
      <c r="UW50" s="430" t="s">
        <v>9323</v>
      </c>
      <c r="UX50" s="430" t="s">
        <v>9324</v>
      </c>
      <c r="UY50" s="430" t="s">
        <v>9325</v>
      </c>
      <c r="UZ50" s="430">
        <v>2015</v>
      </c>
      <c r="VA50" s="430" t="s">
        <v>9326</v>
      </c>
      <c r="VB50" s="430">
        <v>2021</v>
      </c>
      <c r="VC50" s="430" t="s">
        <v>9324</v>
      </c>
      <c r="VD50" s="430">
        <v>0</v>
      </c>
      <c r="VE50" s="430" t="s">
        <v>1226</v>
      </c>
      <c r="VF50" s="430" t="s">
        <v>1226</v>
      </c>
      <c r="VG50" s="430" t="s">
        <v>1226</v>
      </c>
      <c r="VH50" s="430" t="s">
        <v>1226</v>
      </c>
      <c r="VI50" s="430" t="s">
        <v>1226</v>
      </c>
      <c r="VJ50" s="430" t="s">
        <v>1226</v>
      </c>
      <c r="VK50" s="430" t="s">
        <v>1226</v>
      </c>
      <c r="VL50" s="430" t="s">
        <v>1226</v>
      </c>
      <c r="VM50" s="430" t="s">
        <v>1226</v>
      </c>
      <c r="VN50" s="430">
        <v>0</v>
      </c>
      <c r="VO50" s="430" t="s">
        <v>1226</v>
      </c>
      <c r="VP50" s="430" t="s">
        <v>1226</v>
      </c>
      <c r="VQ50" s="430" t="s">
        <v>1226</v>
      </c>
      <c r="VR50" s="430" t="s">
        <v>1226</v>
      </c>
      <c r="VS50" s="430">
        <v>0</v>
      </c>
      <c r="VT50" s="430" t="s">
        <v>1226</v>
      </c>
      <c r="VU50" s="430" t="s">
        <v>1226</v>
      </c>
      <c r="VV50" s="430" t="s">
        <v>1226</v>
      </c>
      <c r="VW50" s="430" t="s">
        <v>1226</v>
      </c>
      <c r="VX50" s="430">
        <v>0</v>
      </c>
      <c r="VY50" s="430" t="s">
        <v>1226</v>
      </c>
      <c r="VZ50" s="430" t="s">
        <v>1226</v>
      </c>
      <c r="WA50" s="430" t="s">
        <v>1226</v>
      </c>
      <c r="WB50" s="430" t="s">
        <v>1226</v>
      </c>
      <c r="WC50" s="430">
        <v>0</v>
      </c>
      <c r="WD50" s="430" t="s">
        <v>1226</v>
      </c>
      <c r="WE50" s="430" t="s">
        <v>1226</v>
      </c>
      <c r="WF50" s="430" t="s">
        <v>1226</v>
      </c>
      <c r="WG50" s="430" t="s">
        <v>1226</v>
      </c>
      <c r="WH50" s="430">
        <v>0</v>
      </c>
      <c r="WI50" s="430" t="s">
        <v>1226</v>
      </c>
      <c r="WJ50" s="430" t="s">
        <v>1226</v>
      </c>
      <c r="WK50" s="430" t="s">
        <v>1226</v>
      </c>
      <c r="WL50" s="430" t="s">
        <v>1226</v>
      </c>
      <c r="WM50" s="430">
        <v>0</v>
      </c>
      <c r="WN50" s="430" t="s">
        <v>1226</v>
      </c>
      <c r="WO50" s="430" t="s">
        <v>1226</v>
      </c>
      <c r="WP50" s="430" t="s">
        <v>1226</v>
      </c>
      <c r="WQ50" s="430" t="s">
        <v>1226</v>
      </c>
      <c r="WR50" s="430">
        <v>0</v>
      </c>
      <c r="WS50" s="430" t="s">
        <v>1226</v>
      </c>
      <c r="WT50" s="430" t="s">
        <v>1226</v>
      </c>
      <c r="WU50" s="430" t="s">
        <v>1226</v>
      </c>
      <c r="WV50" s="430" t="s">
        <v>1226</v>
      </c>
      <c r="WW50" s="430">
        <v>0</v>
      </c>
      <c r="WX50" s="430" t="s">
        <v>1226</v>
      </c>
      <c r="WY50" s="430" t="s">
        <v>1226</v>
      </c>
      <c r="WZ50" s="430" t="s">
        <v>1226</v>
      </c>
      <c r="XA50" s="430" t="s">
        <v>1226</v>
      </c>
      <c r="XB50" s="430"/>
      <c r="XC50" s="430"/>
      <c r="XD50" s="430"/>
      <c r="XE50" s="430"/>
      <c r="XF50" s="430"/>
      <c r="XG50" s="430"/>
      <c r="XH50" s="430"/>
      <c r="XI50" s="430"/>
      <c r="XJ50" s="430"/>
      <c r="XK50" s="430" t="s">
        <v>1226</v>
      </c>
      <c r="XL50" s="430">
        <v>1</v>
      </c>
      <c r="XM50" s="430">
        <v>2</v>
      </c>
      <c r="XN50" s="430">
        <v>1</v>
      </c>
      <c r="XO50" s="430">
        <v>2</v>
      </c>
      <c r="XP50" s="430">
        <v>1</v>
      </c>
      <c r="XQ50" s="430">
        <v>2</v>
      </c>
      <c r="XR50" s="430" t="s">
        <v>9327</v>
      </c>
      <c r="XS50" s="430" t="s">
        <v>1226</v>
      </c>
      <c r="XT50" s="430">
        <v>1</v>
      </c>
      <c r="XU50" s="430">
        <v>2</v>
      </c>
      <c r="XV50" s="430">
        <v>1</v>
      </c>
      <c r="XW50" s="430">
        <v>3</v>
      </c>
      <c r="XX50" s="430">
        <v>1</v>
      </c>
      <c r="XY50" s="430">
        <v>3</v>
      </c>
      <c r="XZ50" s="430" t="s">
        <v>9328</v>
      </c>
      <c r="YA50" s="430" t="s">
        <v>1226</v>
      </c>
      <c r="YB50" s="430">
        <v>1</v>
      </c>
      <c r="YC50" s="430">
        <v>3</v>
      </c>
      <c r="YD50" s="430">
        <v>1</v>
      </c>
      <c r="YE50" s="430">
        <v>3</v>
      </c>
      <c r="YF50" s="430">
        <v>1</v>
      </c>
      <c r="YG50" s="430">
        <v>3</v>
      </c>
      <c r="YH50" s="430" t="s">
        <v>9329</v>
      </c>
      <c r="YI50" s="430" t="s">
        <v>1226</v>
      </c>
      <c r="YJ50" s="430">
        <v>1</v>
      </c>
      <c r="YK50" s="430">
        <v>2</v>
      </c>
      <c r="YL50" s="430">
        <v>1</v>
      </c>
      <c r="YM50" s="430">
        <v>2</v>
      </c>
      <c r="YN50" s="430">
        <v>1</v>
      </c>
      <c r="YO50" s="430">
        <v>2</v>
      </c>
      <c r="YP50" s="430" t="s">
        <v>9329</v>
      </c>
      <c r="YQ50" s="430" t="s">
        <v>9330</v>
      </c>
      <c r="YR50" s="430" t="s">
        <v>1226</v>
      </c>
      <c r="YS50" s="430">
        <v>1</v>
      </c>
      <c r="YT50" s="430">
        <v>2</v>
      </c>
      <c r="YU50" s="430">
        <v>1</v>
      </c>
      <c r="YV50" s="430">
        <v>2</v>
      </c>
      <c r="YW50" s="430">
        <v>1</v>
      </c>
      <c r="YX50" s="430">
        <v>2</v>
      </c>
      <c r="YY50" s="430" t="s">
        <v>9327</v>
      </c>
      <c r="YZ50" s="430">
        <v>1</v>
      </c>
      <c r="ZA50" s="430">
        <v>2</v>
      </c>
      <c r="ZB50" s="430">
        <v>1</v>
      </c>
      <c r="ZC50" s="430">
        <v>2</v>
      </c>
      <c r="ZD50" s="430">
        <v>1</v>
      </c>
      <c r="ZE50" s="430">
        <v>2</v>
      </c>
      <c r="ZF50" s="430" t="s">
        <v>9331</v>
      </c>
      <c r="ZG50" s="430">
        <v>1</v>
      </c>
      <c r="ZH50" s="430">
        <v>3</v>
      </c>
      <c r="ZI50" s="430">
        <v>1</v>
      </c>
      <c r="ZJ50" s="430">
        <v>3</v>
      </c>
      <c r="ZK50" s="430">
        <v>1</v>
      </c>
      <c r="ZL50" s="430">
        <v>3</v>
      </c>
      <c r="ZM50" s="430" t="s">
        <v>9332</v>
      </c>
      <c r="ZN50" s="430">
        <v>1</v>
      </c>
      <c r="ZO50" s="430">
        <v>2</v>
      </c>
      <c r="ZP50" s="430">
        <v>1</v>
      </c>
      <c r="ZQ50" s="430">
        <v>2</v>
      </c>
      <c r="ZR50" s="430">
        <v>1</v>
      </c>
      <c r="ZS50" s="430">
        <v>2</v>
      </c>
      <c r="ZT50" s="430" t="s">
        <v>9333</v>
      </c>
      <c r="ZU50" s="430">
        <v>1</v>
      </c>
      <c r="ZV50" s="430">
        <v>2</v>
      </c>
      <c r="ZW50" s="430">
        <v>1</v>
      </c>
      <c r="ZX50" s="430">
        <v>2</v>
      </c>
      <c r="ZY50" s="430">
        <v>1</v>
      </c>
      <c r="ZZ50" s="430">
        <v>2</v>
      </c>
      <c r="AAA50" s="430" t="s">
        <v>9334</v>
      </c>
      <c r="AAB50" s="430" t="s">
        <v>1226</v>
      </c>
      <c r="AAC50" s="430">
        <v>1</v>
      </c>
      <c r="AAD50" s="430">
        <v>2</v>
      </c>
      <c r="AAE50" s="430">
        <v>1</v>
      </c>
      <c r="AAF50" s="430">
        <v>2</v>
      </c>
      <c r="AAG50" s="430">
        <v>1</v>
      </c>
      <c r="AAH50" s="430">
        <v>2</v>
      </c>
      <c r="AAI50" s="430" t="s">
        <v>9335</v>
      </c>
      <c r="AAJ50" s="430" t="s">
        <v>1226</v>
      </c>
      <c r="AAK50" s="430">
        <v>1</v>
      </c>
      <c r="AAL50" s="430">
        <v>2</v>
      </c>
      <c r="AAM50" s="430">
        <v>1</v>
      </c>
      <c r="AAN50" s="430">
        <v>2</v>
      </c>
      <c r="AAO50" s="430">
        <v>1</v>
      </c>
      <c r="AAP50" s="430">
        <v>2</v>
      </c>
      <c r="AAQ50" s="430" t="s">
        <v>9336</v>
      </c>
      <c r="AAR50" s="430" t="s">
        <v>1226</v>
      </c>
      <c r="AAS50" s="430">
        <v>1</v>
      </c>
      <c r="AAT50" s="430">
        <v>2</v>
      </c>
      <c r="AAU50" s="430">
        <v>1</v>
      </c>
      <c r="AAV50" s="430">
        <v>2</v>
      </c>
      <c r="AAW50" s="430">
        <v>1</v>
      </c>
      <c r="AAX50" s="430">
        <v>2</v>
      </c>
      <c r="AAY50" s="430" t="s">
        <v>9337</v>
      </c>
      <c r="AAZ50" s="430" t="s">
        <v>1226</v>
      </c>
      <c r="ABA50" s="430" t="s">
        <v>1226</v>
      </c>
      <c r="ABB50" s="430" t="s">
        <v>1226</v>
      </c>
      <c r="ABC50" s="430" t="s">
        <v>1226</v>
      </c>
      <c r="ABD50" s="430" t="s">
        <v>1226</v>
      </c>
      <c r="ABE50" s="430" t="s">
        <v>1226</v>
      </c>
      <c r="ABF50" s="430" t="s">
        <v>1226</v>
      </c>
      <c r="ABG50" s="430" t="s">
        <v>1226</v>
      </c>
      <c r="ABH50" s="430" t="s">
        <v>1226</v>
      </c>
      <c r="ABI50" s="430" t="s">
        <v>1308</v>
      </c>
      <c r="ABJ50" s="430">
        <v>3</v>
      </c>
      <c r="ABK50" s="430">
        <v>3</v>
      </c>
      <c r="ABL50" s="430">
        <v>3</v>
      </c>
      <c r="ABM50" s="430">
        <v>3</v>
      </c>
      <c r="ABN50" s="430">
        <v>3</v>
      </c>
      <c r="ABO50" s="430">
        <v>3</v>
      </c>
      <c r="ABP50" s="430">
        <v>2</v>
      </c>
      <c r="ABQ50" s="430">
        <v>2</v>
      </c>
      <c r="ABR50" s="430" t="s">
        <v>1313</v>
      </c>
      <c r="ABS50" s="430">
        <v>2</v>
      </c>
      <c r="ABT50" s="430">
        <v>2</v>
      </c>
      <c r="ABU50" s="430">
        <v>2</v>
      </c>
      <c r="ABV50" s="430">
        <v>2</v>
      </c>
      <c r="ABW50" s="430">
        <v>1</v>
      </c>
      <c r="ABX50" s="430">
        <v>2</v>
      </c>
      <c r="ABY50" s="430">
        <v>2</v>
      </c>
      <c r="ABZ50" s="430">
        <v>2</v>
      </c>
      <c r="ACA50" s="430" t="s">
        <v>1309</v>
      </c>
      <c r="ACB50" s="430">
        <v>2</v>
      </c>
      <c r="ACC50" s="430">
        <v>2</v>
      </c>
      <c r="ACD50" s="430">
        <v>1</v>
      </c>
      <c r="ACE50" s="430">
        <v>1</v>
      </c>
      <c r="ACF50" s="430">
        <v>1</v>
      </c>
      <c r="ACG50" s="430">
        <v>1</v>
      </c>
      <c r="ACH50" s="430">
        <v>2</v>
      </c>
      <c r="ACI50" s="430">
        <v>2</v>
      </c>
      <c r="ACJ50" s="430" t="s">
        <v>10</v>
      </c>
      <c r="ACK50" s="430">
        <v>2</v>
      </c>
      <c r="ACL50" s="430">
        <v>2</v>
      </c>
      <c r="ACM50" s="430">
        <v>2</v>
      </c>
      <c r="ACN50" s="430">
        <v>2</v>
      </c>
      <c r="ACO50" s="430">
        <v>2</v>
      </c>
      <c r="ACP50" s="430">
        <v>2</v>
      </c>
      <c r="ACQ50" s="430">
        <v>3</v>
      </c>
      <c r="ACR50" s="430">
        <v>2</v>
      </c>
      <c r="ACS50" s="430" t="s">
        <v>1310</v>
      </c>
      <c r="ACT50" s="430">
        <v>2</v>
      </c>
      <c r="ACU50" s="430">
        <v>2</v>
      </c>
      <c r="ACV50" s="430">
        <v>2</v>
      </c>
      <c r="ACW50" s="430">
        <v>2</v>
      </c>
      <c r="ACX50" s="430">
        <v>2</v>
      </c>
      <c r="ACY50" s="430">
        <v>2</v>
      </c>
      <c r="ACZ50" s="430">
        <v>2</v>
      </c>
      <c r="ADA50" s="430">
        <v>2</v>
      </c>
      <c r="ADB50" s="430" t="s">
        <v>8</v>
      </c>
      <c r="ADC50" s="430">
        <v>2</v>
      </c>
      <c r="ADD50" s="430">
        <v>2</v>
      </c>
      <c r="ADE50" s="430">
        <v>2</v>
      </c>
      <c r="ADF50" s="430">
        <v>2</v>
      </c>
      <c r="ADG50" s="430">
        <v>1</v>
      </c>
      <c r="ADH50" s="430">
        <v>2</v>
      </c>
      <c r="ADI50" s="430">
        <v>1</v>
      </c>
      <c r="ADJ50" s="430">
        <v>3</v>
      </c>
      <c r="ADK50" s="430" t="s">
        <v>9338</v>
      </c>
      <c r="ADL50" s="430">
        <v>2</v>
      </c>
      <c r="ADM50" s="430">
        <v>2</v>
      </c>
      <c r="ADN50" s="430">
        <v>2</v>
      </c>
      <c r="ADO50" s="430">
        <v>2</v>
      </c>
      <c r="ADP50" s="430">
        <v>2</v>
      </c>
      <c r="ADQ50" s="430">
        <v>2</v>
      </c>
      <c r="ADR50" s="430">
        <v>2</v>
      </c>
      <c r="ADS50" s="430">
        <v>2</v>
      </c>
      <c r="ADT50" s="430" t="s">
        <v>9262</v>
      </c>
      <c r="ADU50" s="430">
        <v>2</v>
      </c>
      <c r="ADV50" s="430">
        <v>2</v>
      </c>
      <c r="ADW50" s="430">
        <v>2</v>
      </c>
      <c r="ADX50" s="430">
        <v>2</v>
      </c>
      <c r="ADY50" s="430">
        <v>1</v>
      </c>
      <c r="ADZ50" s="430">
        <v>2</v>
      </c>
      <c r="AEA50" s="430">
        <v>1</v>
      </c>
      <c r="AEB50" s="430">
        <v>2</v>
      </c>
      <c r="AEC50" s="430" t="s">
        <v>53</v>
      </c>
      <c r="AED50" s="430">
        <v>2</v>
      </c>
      <c r="AEE50" s="430">
        <v>2</v>
      </c>
      <c r="AEF50" s="430">
        <v>2</v>
      </c>
      <c r="AEG50" s="430">
        <v>2</v>
      </c>
      <c r="AEH50" s="430">
        <v>2</v>
      </c>
      <c r="AEI50" s="430">
        <v>2</v>
      </c>
      <c r="AEJ50" s="430">
        <v>2</v>
      </c>
      <c r="AEK50" s="430">
        <v>1</v>
      </c>
      <c r="AEL50" s="430" t="s">
        <v>9339</v>
      </c>
      <c r="AEM50" s="430">
        <v>2</v>
      </c>
      <c r="AEN50" s="430">
        <v>1</v>
      </c>
      <c r="AEO50" s="430">
        <v>1</v>
      </c>
      <c r="AEP50" s="430">
        <v>1</v>
      </c>
      <c r="AEQ50" s="430">
        <v>1</v>
      </c>
      <c r="AER50" s="430">
        <v>1</v>
      </c>
      <c r="AES50" s="430">
        <v>1</v>
      </c>
      <c r="AET50" s="430">
        <v>1</v>
      </c>
      <c r="AEU50" s="430" t="s">
        <v>1312</v>
      </c>
      <c r="AEV50" s="430">
        <v>2</v>
      </c>
      <c r="AEW50" s="430">
        <v>2</v>
      </c>
      <c r="AEX50" s="430">
        <v>2</v>
      </c>
      <c r="AEY50" s="430">
        <v>2</v>
      </c>
      <c r="AEZ50" s="430">
        <v>1</v>
      </c>
      <c r="AFA50" s="430">
        <v>1</v>
      </c>
      <c r="AFB50" s="430">
        <v>1</v>
      </c>
      <c r="AFC50" s="430">
        <v>2</v>
      </c>
      <c r="AFD50" s="430" t="s">
        <v>1320</v>
      </c>
      <c r="AFE50" s="430">
        <v>2</v>
      </c>
      <c r="AFF50" s="430">
        <v>2</v>
      </c>
      <c r="AFG50" s="430">
        <v>2</v>
      </c>
      <c r="AFH50" s="430">
        <v>2</v>
      </c>
      <c r="AFI50" s="430">
        <v>2</v>
      </c>
      <c r="AFJ50" s="430">
        <v>2</v>
      </c>
      <c r="AFK50" s="430">
        <v>2</v>
      </c>
      <c r="AFL50" s="430">
        <v>2</v>
      </c>
      <c r="AFM50" s="430" t="s">
        <v>9340</v>
      </c>
      <c r="AFN50" s="430">
        <v>2</v>
      </c>
      <c r="AFO50" s="430">
        <v>2</v>
      </c>
      <c r="AFP50" s="430">
        <v>2</v>
      </c>
      <c r="AFQ50" s="430">
        <v>2</v>
      </c>
      <c r="AFR50" s="430">
        <v>2</v>
      </c>
      <c r="AFS50" s="430">
        <v>2</v>
      </c>
      <c r="AFT50" s="430">
        <v>2</v>
      </c>
      <c r="AFU50" s="430">
        <v>2</v>
      </c>
      <c r="AFV50" s="430" t="s">
        <v>9341</v>
      </c>
      <c r="AFW50" s="430">
        <v>2</v>
      </c>
      <c r="AFX50" s="430">
        <v>2</v>
      </c>
      <c r="AFY50" s="430">
        <v>2</v>
      </c>
      <c r="AFZ50" s="430">
        <v>2</v>
      </c>
      <c r="AGA50" s="430">
        <v>2</v>
      </c>
      <c r="AGB50" s="430">
        <v>2</v>
      </c>
      <c r="AGC50" s="430">
        <v>2</v>
      </c>
      <c r="AGD50" s="430">
        <v>2</v>
      </c>
      <c r="AGE50" s="430">
        <v>1</v>
      </c>
      <c r="AGF50" s="430" t="s">
        <v>9342</v>
      </c>
      <c r="AGG50" s="430" t="s">
        <v>1308</v>
      </c>
      <c r="AGH50" s="430">
        <v>1</v>
      </c>
      <c r="AGI50" s="430">
        <v>1</v>
      </c>
      <c r="AGJ50" s="430">
        <v>1</v>
      </c>
      <c r="AGK50" s="430">
        <v>1</v>
      </c>
      <c r="AGL50" s="430">
        <v>1</v>
      </c>
      <c r="AGM50" s="430">
        <v>1</v>
      </c>
      <c r="AGN50" s="430">
        <v>1</v>
      </c>
      <c r="AGO50" s="430" t="s">
        <v>9343</v>
      </c>
      <c r="AGP50" s="430">
        <v>1</v>
      </c>
      <c r="AGQ50" s="430">
        <v>1</v>
      </c>
      <c r="AGR50" s="430">
        <v>1</v>
      </c>
      <c r="AGS50" s="430" t="s">
        <v>1066</v>
      </c>
      <c r="AGT50" s="430" t="s">
        <v>9344</v>
      </c>
      <c r="AGU50" s="430">
        <v>1</v>
      </c>
      <c r="AGV50" s="430">
        <v>1</v>
      </c>
      <c r="AGW50" s="430">
        <v>4</v>
      </c>
      <c r="AGX50" s="430">
        <v>4</v>
      </c>
      <c r="AGY50" s="430">
        <v>1</v>
      </c>
      <c r="AGZ50" s="430">
        <v>1</v>
      </c>
      <c r="AHA50" s="430">
        <v>4</v>
      </c>
      <c r="AHB50" s="430">
        <v>4</v>
      </c>
      <c r="AHC50" s="430">
        <v>1</v>
      </c>
      <c r="AHD50" s="430">
        <v>1</v>
      </c>
      <c r="AHE50" s="430">
        <v>5</v>
      </c>
      <c r="AHF50" s="430">
        <v>5</v>
      </c>
      <c r="AHG50" s="430">
        <v>1</v>
      </c>
      <c r="AHH50" s="430">
        <v>1</v>
      </c>
      <c r="AHI50" s="430">
        <v>6</v>
      </c>
      <c r="AHJ50" s="430">
        <v>6</v>
      </c>
      <c r="AHK50" s="430">
        <v>1</v>
      </c>
      <c r="AHL50" s="430">
        <v>1</v>
      </c>
      <c r="AHM50" s="430">
        <v>6</v>
      </c>
      <c r="AHN50" s="430">
        <v>6</v>
      </c>
      <c r="AHO50" s="430">
        <v>1</v>
      </c>
      <c r="AHP50" s="430">
        <v>1</v>
      </c>
      <c r="AHQ50" s="430">
        <v>5</v>
      </c>
      <c r="AHR50" s="430">
        <v>5</v>
      </c>
      <c r="AHS50" s="430" t="s">
        <v>9345</v>
      </c>
      <c r="AHT50" s="430" t="s">
        <v>9346</v>
      </c>
      <c r="AHU50" s="430">
        <v>1</v>
      </c>
      <c r="AHV50" s="430">
        <v>0.75</v>
      </c>
      <c r="AHW50" s="430">
        <v>1</v>
      </c>
      <c r="AHX50" s="430">
        <v>0.5</v>
      </c>
      <c r="AHY50" s="430">
        <v>0.5</v>
      </c>
      <c r="AHZ50" s="430">
        <v>0</v>
      </c>
      <c r="AIA50" s="430">
        <v>0.5</v>
      </c>
      <c r="AIB50" s="430">
        <v>0.5</v>
      </c>
      <c r="AIC50" s="430">
        <v>0</v>
      </c>
      <c r="AID50" s="430">
        <v>0.5</v>
      </c>
      <c r="AIE50" s="430">
        <v>0.5</v>
      </c>
      <c r="AIF50" s="430">
        <v>0</v>
      </c>
      <c r="AIG50" s="430">
        <v>0.5</v>
      </c>
      <c r="AIH50" s="430">
        <v>0.5</v>
      </c>
      <c r="AII50" s="430">
        <v>0.5</v>
      </c>
      <c r="AIJ50" s="430">
        <v>0</v>
      </c>
      <c r="AIK50" s="430">
        <v>0</v>
      </c>
      <c r="AIL50" s="430">
        <v>0</v>
      </c>
      <c r="AIM50" s="430">
        <v>0.75</v>
      </c>
      <c r="AIN50" s="430">
        <v>0.5</v>
      </c>
      <c r="AIO50" s="430">
        <v>0</v>
      </c>
      <c r="AIP50" s="430">
        <v>1</v>
      </c>
      <c r="AIQ50" s="430" t="s">
        <v>9347</v>
      </c>
      <c r="AIR50" s="430">
        <v>1</v>
      </c>
      <c r="AIS50" s="430" t="s">
        <v>9347</v>
      </c>
      <c r="AIT50" s="430">
        <v>1</v>
      </c>
      <c r="AIU50" s="430" t="s">
        <v>1312</v>
      </c>
    </row>
    <row r="51" spans="1:931" x14ac:dyDescent="0.2">
      <c r="A51" s="430" t="s">
        <v>9414</v>
      </c>
      <c r="B51" s="430" t="s">
        <v>9415</v>
      </c>
      <c r="C51" s="430" t="s">
        <v>1055</v>
      </c>
      <c r="D51" s="430" t="s">
        <v>1056</v>
      </c>
      <c r="E51" s="430" t="s">
        <v>1071</v>
      </c>
      <c r="F51" s="443">
        <v>10.445365000000001</v>
      </c>
      <c r="G51" s="443">
        <v>216240.589485256</v>
      </c>
      <c r="H51" s="430">
        <v>1</v>
      </c>
      <c r="I51" s="430" t="s">
        <v>1226</v>
      </c>
      <c r="J51" s="430">
        <v>2003.2013999999999</v>
      </c>
      <c r="K51" s="430" t="s">
        <v>1226</v>
      </c>
      <c r="L51" s="430" t="s">
        <v>9416</v>
      </c>
      <c r="M51" s="430" t="s">
        <v>1226</v>
      </c>
      <c r="N51" s="430">
        <v>1</v>
      </c>
      <c r="O51" s="430">
        <v>1</v>
      </c>
      <c r="P51" s="430" t="s">
        <v>9417</v>
      </c>
      <c r="Q51" s="430" t="s">
        <v>9417</v>
      </c>
      <c r="R51" s="430">
        <v>2017</v>
      </c>
      <c r="S51" s="430">
        <v>2017</v>
      </c>
      <c r="T51" s="430" t="s">
        <v>9418</v>
      </c>
      <c r="U51" s="430" t="s">
        <v>9418</v>
      </c>
      <c r="V51" s="430">
        <v>1</v>
      </c>
      <c r="W51" s="430">
        <v>1</v>
      </c>
      <c r="X51" s="430" t="s">
        <v>9419</v>
      </c>
      <c r="Y51" s="430" t="s">
        <v>9419</v>
      </c>
      <c r="Z51" s="430">
        <v>2019</v>
      </c>
      <c r="AA51" s="430">
        <v>2019</v>
      </c>
      <c r="AB51" s="430" t="s">
        <v>1226</v>
      </c>
      <c r="AC51" s="430" t="s">
        <v>1226</v>
      </c>
      <c r="AD51" s="430">
        <v>1</v>
      </c>
      <c r="AE51" s="430" t="s">
        <v>9420</v>
      </c>
      <c r="AF51" s="430">
        <v>1989</v>
      </c>
      <c r="AG51" s="430">
        <v>1</v>
      </c>
      <c r="AH51" s="430" t="s">
        <v>9421</v>
      </c>
      <c r="AI51" s="430">
        <v>1989</v>
      </c>
      <c r="AJ51" s="430" t="s">
        <v>1226</v>
      </c>
      <c r="AK51" s="430" t="s">
        <v>1226</v>
      </c>
      <c r="AL51" s="430" t="s">
        <v>1226</v>
      </c>
      <c r="AM51" s="430" t="s">
        <v>1226</v>
      </c>
      <c r="AN51" s="430" t="s">
        <v>1226</v>
      </c>
      <c r="AO51" s="430" t="s">
        <v>1226</v>
      </c>
      <c r="AP51" s="430">
        <v>1</v>
      </c>
      <c r="AQ51" s="430" t="s">
        <v>9422</v>
      </c>
      <c r="AR51" s="430">
        <v>2011</v>
      </c>
      <c r="AS51" s="430">
        <v>1</v>
      </c>
      <c r="AT51" s="430" t="s">
        <v>9423</v>
      </c>
      <c r="AU51" s="430">
        <v>1991</v>
      </c>
      <c r="AV51" s="430">
        <v>1</v>
      </c>
      <c r="AW51" s="430" t="s">
        <v>9424</v>
      </c>
      <c r="AX51" s="430">
        <v>1997</v>
      </c>
      <c r="AY51" s="430">
        <v>1</v>
      </c>
      <c r="AZ51" s="430" t="s">
        <v>9425</v>
      </c>
      <c r="BA51" s="430">
        <v>2011</v>
      </c>
      <c r="BB51" s="430">
        <v>1</v>
      </c>
      <c r="BC51" s="430" t="s">
        <v>9426</v>
      </c>
      <c r="BD51" s="430">
        <v>1988</v>
      </c>
      <c r="BE51" s="430">
        <v>1</v>
      </c>
      <c r="BF51" s="430" t="s">
        <v>9426</v>
      </c>
      <c r="BG51" s="430">
        <v>1988</v>
      </c>
      <c r="BH51" s="430">
        <v>1</v>
      </c>
      <c r="BI51" s="430" t="s">
        <v>9426</v>
      </c>
      <c r="BJ51" s="430">
        <v>1988</v>
      </c>
      <c r="BK51" s="430">
        <v>1</v>
      </c>
      <c r="BL51" s="430" t="s">
        <v>9427</v>
      </c>
      <c r="BM51" s="430" t="s">
        <v>1226</v>
      </c>
      <c r="BN51" s="430">
        <v>1</v>
      </c>
      <c r="BO51" s="430" t="s">
        <v>9428</v>
      </c>
      <c r="BP51" s="430">
        <v>2012</v>
      </c>
      <c r="BQ51" s="430">
        <v>1</v>
      </c>
      <c r="BR51" s="430">
        <v>1</v>
      </c>
      <c r="BS51" s="430" t="s">
        <v>9429</v>
      </c>
      <c r="BT51" s="430">
        <v>1</v>
      </c>
      <c r="BU51" s="430">
        <v>1</v>
      </c>
      <c r="BV51" s="430" t="s">
        <v>9430</v>
      </c>
      <c r="BW51" s="430">
        <v>0</v>
      </c>
      <c r="BX51" s="430" t="s">
        <v>1226</v>
      </c>
      <c r="BY51" s="430" t="s">
        <v>1226</v>
      </c>
      <c r="BZ51" s="430">
        <v>0</v>
      </c>
      <c r="CA51" s="430" t="s">
        <v>1226</v>
      </c>
      <c r="CB51" s="430">
        <v>0</v>
      </c>
      <c r="CC51" s="430" t="s">
        <v>1226</v>
      </c>
      <c r="CD51" s="430">
        <v>0.5</v>
      </c>
      <c r="CE51" s="430" t="s">
        <v>1226</v>
      </c>
      <c r="CF51" s="430" t="s">
        <v>1226</v>
      </c>
      <c r="CG51" s="430">
        <v>0.5</v>
      </c>
      <c r="CH51" s="430" t="s">
        <v>1226</v>
      </c>
      <c r="CI51" s="430" t="s">
        <v>1226</v>
      </c>
      <c r="CJ51" s="430">
        <v>0</v>
      </c>
      <c r="CK51" s="430" t="s">
        <v>1226</v>
      </c>
      <c r="CL51" s="430" t="s">
        <v>1226</v>
      </c>
      <c r="CM51" s="430">
        <v>0</v>
      </c>
      <c r="CN51" s="430" t="s">
        <v>1226</v>
      </c>
      <c r="CO51" s="430" t="s">
        <v>1226</v>
      </c>
      <c r="CP51" s="430">
        <v>1</v>
      </c>
      <c r="CQ51" s="430" t="s">
        <v>1226</v>
      </c>
      <c r="CR51" s="430" t="s">
        <v>1226</v>
      </c>
      <c r="CS51" s="430">
        <v>0.66</v>
      </c>
      <c r="CT51" s="430" t="s">
        <v>9431</v>
      </c>
      <c r="CU51" s="430" t="s">
        <v>9432</v>
      </c>
      <c r="CV51" s="430">
        <v>1997</v>
      </c>
      <c r="CW51" s="430">
        <v>0.75</v>
      </c>
      <c r="CX51" s="430" t="s">
        <v>9433</v>
      </c>
      <c r="CY51" s="430" t="s">
        <v>9434</v>
      </c>
      <c r="CZ51" s="430">
        <v>2020</v>
      </c>
      <c r="DA51" s="430">
        <v>1</v>
      </c>
      <c r="DB51" s="430" t="s">
        <v>1226</v>
      </c>
      <c r="DC51" s="430" t="s">
        <v>1226</v>
      </c>
      <c r="DD51" s="430" t="s">
        <v>1226</v>
      </c>
      <c r="DE51" s="430" t="s">
        <v>1226</v>
      </c>
      <c r="DF51" s="430" t="s">
        <v>1226</v>
      </c>
      <c r="DG51" s="430" t="s">
        <v>1226</v>
      </c>
      <c r="DH51" s="430" t="s">
        <v>1226</v>
      </c>
      <c r="DI51" s="430" t="s">
        <v>1226</v>
      </c>
      <c r="DJ51" s="430" t="s">
        <v>1226</v>
      </c>
      <c r="DK51" s="430" t="s">
        <v>1226</v>
      </c>
      <c r="DL51" s="430" t="s">
        <v>1226</v>
      </c>
      <c r="DM51" s="430" t="s">
        <v>1226</v>
      </c>
      <c r="DN51" s="430" t="s">
        <v>1226</v>
      </c>
      <c r="DO51" s="430" t="s">
        <v>1226</v>
      </c>
      <c r="DP51" s="430" t="s">
        <v>1226</v>
      </c>
      <c r="DQ51" s="430" t="s">
        <v>1226</v>
      </c>
      <c r="DR51" s="430" t="s">
        <v>1226</v>
      </c>
      <c r="DS51" s="430" t="s">
        <v>1226</v>
      </c>
      <c r="DT51" s="430" t="s">
        <v>1226</v>
      </c>
      <c r="DU51" s="430">
        <v>0.66</v>
      </c>
      <c r="DV51" s="430" t="s">
        <v>9417</v>
      </c>
      <c r="DW51" s="430" t="s">
        <v>9418</v>
      </c>
      <c r="DX51" s="430">
        <v>2017</v>
      </c>
      <c r="DY51" s="430">
        <v>0.5</v>
      </c>
      <c r="DZ51" s="430" t="s">
        <v>9435</v>
      </c>
      <c r="EA51" s="430" t="s">
        <v>1226</v>
      </c>
      <c r="EB51" s="430">
        <v>2022</v>
      </c>
      <c r="EC51" s="430">
        <v>1</v>
      </c>
      <c r="ED51" s="430">
        <v>1353000</v>
      </c>
      <c r="EE51" s="430" t="s">
        <v>9436</v>
      </c>
      <c r="EF51" s="430" t="s">
        <v>3459</v>
      </c>
      <c r="EG51" s="430" t="s">
        <v>1226</v>
      </c>
      <c r="EH51" s="430" t="s">
        <v>1226</v>
      </c>
      <c r="EI51" s="430">
        <v>0.66</v>
      </c>
      <c r="EJ51" s="430" t="s">
        <v>9437</v>
      </c>
      <c r="EK51" s="430" t="s">
        <v>9418</v>
      </c>
      <c r="EL51" s="430">
        <v>2017</v>
      </c>
      <c r="EM51" s="430">
        <v>0.5</v>
      </c>
      <c r="EN51" s="430" t="s">
        <v>9435</v>
      </c>
      <c r="EO51" s="430" t="s">
        <v>1226</v>
      </c>
      <c r="EP51" s="430">
        <v>2022</v>
      </c>
      <c r="EQ51" s="430" t="s">
        <v>1226</v>
      </c>
      <c r="ER51" s="430">
        <v>3397341.71</v>
      </c>
      <c r="ES51" s="430" t="s">
        <v>7519</v>
      </c>
      <c r="ET51" s="430" t="s">
        <v>3459</v>
      </c>
      <c r="EU51" s="430" t="s">
        <v>1226</v>
      </c>
      <c r="EV51" s="430" t="s">
        <v>1226</v>
      </c>
      <c r="EW51" s="430" t="s">
        <v>1226</v>
      </c>
      <c r="EX51" s="430" t="s">
        <v>9438</v>
      </c>
      <c r="EY51" s="430" t="s">
        <v>1226</v>
      </c>
      <c r="EZ51" s="430" t="s">
        <v>1226</v>
      </c>
      <c r="FA51" s="430" t="s">
        <v>1226</v>
      </c>
      <c r="FB51" s="430" t="s">
        <v>1226</v>
      </c>
      <c r="FC51" s="430" t="s">
        <v>1226</v>
      </c>
      <c r="FD51" s="430" t="s">
        <v>1226</v>
      </c>
      <c r="FE51" s="430" t="s">
        <v>1226</v>
      </c>
      <c r="FF51" s="430" t="s">
        <v>1226</v>
      </c>
      <c r="FG51" s="430" t="s">
        <v>1226</v>
      </c>
      <c r="FH51" s="430" t="s">
        <v>1226</v>
      </c>
      <c r="FI51" s="430" t="s">
        <v>1226</v>
      </c>
      <c r="FJ51" s="430" t="s">
        <v>1226</v>
      </c>
      <c r="FK51" s="430">
        <v>0</v>
      </c>
      <c r="FL51" s="430" t="s">
        <v>9438</v>
      </c>
      <c r="FM51" s="430" t="s">
        <v>1226</v>
      </c>
      <c r="FN51" s="430" t="s">
        <v>1226</v>
      </c>
      <c r="FO51" s="430">
        <v>0</v>
      </c>
      <c r="FP51" s="430" t="s">
        <v>1226</v>
      </c>
      <c r="FQ51" s="430" t="s">
        <v>1226</v>
      </c>
      <c r="FR51" s="430" t="s">
        <v>1226</v>
      </c>
      <c r="FS51" s="430" t="s">
        <v>1226</v>
      </c>
      <c r="FT51" s="430" t="s">
        <v>1226</v>
      </c>
      <c r="FU51" s="430" t="s">
        <v>1226</v>
      </c>
      <c r="FV51" s="430" t="s">
        <v>1226</v>
      </c>
      <c r="FW51" s="430" t="s">
        <v>1226</v>
      </c>
      <c r="FX51" s="430" t="s">
        <v>1226</v>
      </c>
      <c r="FY51" s="430">
        <v>1</v>
      </c>
      <c r="FZ51" s="430">
        <v>1</v>
      </c>
      <c r="GA51" s="430" t="s">
        <v>1226</v>
      </c>
      <c r="GB51" s="430" t="s">
        <v>1226</v>
      </c>
      <c r="GC51" s="430" t="s">
        <v>1226</v>
      </c>
      <c r="GD51" s="430" t="s">
        <v>1226</v>
      </c>
      <c r="GE51" s="430" t="s">
        <v>9439</v>
      </c>
      <c r="GF51" s="430">
        <v>1</v>
      </c>
      <c r="GG51" s="430">
        <v>1</v>
      </c>
      <c r="GH51" s="430" t="s">
        <v>1226</v>
      </c>
      <c r="GI51" s="430" t="s">
        <v>1226</v>
      </c>
      <c r="GJ51" s="430" t="s">
        <v>1226</v>
      </c>
      <c r="GK51" s="430" t="s">
        <v>1226</v>
      </c>
      <c r="GL51" s="430" t="s">
        <v>1226</v>
      </c>
      <c r="GM51" s="430">
        <v>1</v>
      </c>
      <c r="GN51" s="430">
        <v>1</v>
      </c>
      <c r="GO51" s="430" t="s">
        <v>1226</v>
      </c>
      <c r="GP51" s="430" t="s">
        <v>1226</v>
      </c>
      <c r="GQ51" s="430" t="s">
        <v>1226</v>
      </c>
      <c r="GR51" s="430" t="s">
        <v>1226</v>
      </c>
      <c r="GS51" s="430" t="s">
        <v>1226</v>
      </c>
      <c r="GT51" s="430">
        <v>1</v>
      </c>
      <c r="GU51" s="430">
        <v>1</v>
      </c>
      <c r="GV51" s="430" t="s">
        <v>1226</v>
      </c>
      <c r="GW51" s="430">
        <v>1</v>
      </c>
      <c r="GX51" s="430" t="s">
        <v>1226</v>
      </c>
      <c r="GY51" s="430" t="s">
        <v>1226</v>
      </c>
      <c r="GZ51" s="430" t="s">
        <v>9440</v>
      </c>
      <c r="HA51" s="430">
        <v>1</v>
      </c>
      <c r="HB51" s="430" t="s">
        <v>1226</v>
      </c>
      <c r="HC51" s="430" t="s">
        <v>1226</v>
      </c>
      <c r="HD51" s="430" t="s">
        <v>1226</v>
      </c>
      <c r="HE51" s="430" t="s">
        <v>1226</v>
      </c>
      <c r="HF51" s="430" t="s">
        <v>1226</v>
      </c>
      <c r="HG51" s="430" t="s">
        <v>1226</v>
      </c>
      <c r="HH51" s="430" t="s">
        <v>1226</v>
      </c>
      <c r="HI51" s="430" t="s">
        <v>1226</v>
      </c>
      <c r="HJ51" s="430" t="s">
        <v>1226</v>
      </c>
      <c r="HK51" s="430">
        <v>1</v>
      </c>
      <c r="HL51" s="430" t="s">
        <v>1226</v>
      </c>
      <c r="HM51" s="430" t="s">
        <v>1226</v>
      </c>
      <c r="HN51" s="430" t="s">
        <v>1226</v>
      </c>
      <c r="HO51" s="430" t="s">
        <v>1040</v>
      </c>
      <c r="HP51" s="430" t="s">
        <v>1226</v>
      </c>
      <c r="HQ51" s="430" t="s">
        <v>1226</v>
      </c>
      <c r="HR51" s="430" t="s">
        <v>1226</v>
      </c>
      <c r="HS51" s="430" t="s">
        <v>1226</v>
      </c>
      <c r="HT51" s="430" t="s">
        <v>1226</v>
      </c>
      <c r="HU51" s="430" t="s">
        <v>1226</v>
      </c>
      <c r="HV51" s="430">
        <v>1</v>
      </c>
      <c r="HW51" s="430" t="s">
        <v>1226</v>
      </c>
      <c r="HX51" s="430" t="s">
        <v>1226</v>
      </c>
      <c r="HY51" s="430" t="s">
        <v>1226</v>
      </c>
      <c r="HZ51" s="430" t="s">
        <v>1226</v>
      </c>
      <c r="IA51" s="430" t="s">
        <v>1226</v>
      </c>
      <c r="IB51" s="430" t="s">
        <v>1226</v>
      </c>
      <c r="IC51" s="430">
        <v>1</v>
      </c>
      <c r="ID51" s="430">
        <v>1</v>
      </c>
      <c r="IE51" s="430" t="s">
        <v>1226</v>
      </c>
      <c r="IF51" s="430" t="s">
        <v>1226</v>
      </c>
      <c r="IG51" s="430" t="s">
        <v>1226</v>
      </c>
      <c r="IH51" s="430" t="s">
        <v>1226</v>
      </c>
      <c r="II51" s="430" t="s">
        <v>1226</v>
      </c>
      <c r="IJ51" s="430" t="s">
        <v>1226</v>
      </c>
      <c r="IK51" s="430" t="s">
        <v>9441</v>
      </c>
      <c r="IL51" s="430" t="s">
        <v>1226</v>
      </c>
      <c r="IM51" s="430" t="s">
        <v>1226</v>
      </c>
      <c r="IN51" s="430" t="s">
        <v>1226</v>
      </c>
      <c r="IO51" s="430" t="s">
        <v>1226</v>
      </c>
      <c r="IP51" s="430" t="s">
        <v>1226</v>
      </c>
      <c r="IQ51" s="430">
        <v>1</v>
      </c>
      <c r="IR51" s="430" t="s">
        <v>1226</v>
      </c>
      <c r="IS51" s="430" t="s">
        <v>1226</v>
      </c>
      <c r="IT51" s="430" t="s">
        <v>1226</v>
      </c>
      <c r="IU51" s="430" t="s">
        <v>1226</v>
      </c>
      <c r="IV51" s="430" t="s">
        <v>1226</v>
      </c>
      <c r="IW51" s="430" t="s">
        <v>1226</v>
      </c>
      <c r="IX51" s="430" t="s">
        <v>1226</v>
      </c>
      <c r="IY51" s="430" t="s">
        <v>1226</v>
      </c>
      <c r="IZ51" s="430">
        <v>1</v>
      </c>
      <c r="JA51" s="430" t="s">
        <v>1226</v>
      </c>
      <c r="JB51" s="430" t="s">
        <v>1226</v>
      </c>
      <c r="JC51" s="430" t="s">
        <v>1226</v>
      </c>
      <c r="JD51" s="430" t="s">
        <v>1226</v>
      </c>
      <c r="JE51" s="430" t="s">
        <v>1226</v>
      </c>
      <c r="JF51" s="430" t="s">
        <v>1226</v>
      </c>
      <c r="JG51" s="430" t="s">
        <v>1226</v>
      </c>
      <c r="JH51" s="430" t="s">
        <v>1226</v>
      </c>
      <c r="JI51" s="430">
        <v>1</v>
      </c>
      <c r="JJ51" s="430" t="s">
        <v>1226</v>
      </c>
      <c r="JK51" s="430" t="s">
        <v>1226</v>
      </c>
      <c r="JL51" s="430" t="s">
        <v>1226</v>
      </c>
      <c r="JM51" s="430">
        <v>1</v>
      </c>
      <c r="JN51" s="430" t="s">
        <v>1226</v>
      </c>
      <c r="JO51" s="430" t="s">
        <v>1226</v>
      </c>
      <c r="JP51" s="430" t="s">
        <v>1226</v>
      </c>
      <c r="JQ51" s="430" t="s">
        <v>1226</v>
      </c>
      <c r="JR51" s="430" t="s">
        <v>1226</v>
      </c>
      <c r="JS51" s="430" t="s">
        <v>1226</v>
      </c>
      <c r="JT51" s="430" t="s">
        <v>1226</v>
      </c>
      <c r="JU51" s="430" t="s">
        <v>1226</v>
      </c>
      <c r="JV51" s="430">
        <v>1</v>
      </c>
      <c r="JW51" s="430" t="s">
        <v>1226</v>
      </c>
      <c r="JX51" s="430" t="s">
        <v>1226</v>
      </c>
      <c r="JY51" s="430" t="s">
        <v>1226</v>
      </c>
      <c r="JZ51" s="430" t="s">
        <v>1226</v>
      </c>
      <c r="KA51" s="430" t="s">
        <v>1226</v>
      </c>
      <c r="KB51" s="430" t="s">
        <v>1226</v>
      </c>
      <c r="KC51" s="430" t="s">
        <v>1226</v>
      </c>
      <c r="KD51" s="430" t="s">
        <v>1226</v>
      </c>
      <c r="KE51" s="430">
        <v>1</v>
      </c>
      <c r="KF51" s="430" t="s">
        <v>1226</v>
      </c>
      <c r="KG51" s="430" t="s">
        <v>1226</v>
      </c>
      <c r="KH51" s="430" t="s">
        <v>1226</v>
      </c>
      <c r="KI51" s="430" t="s">
        <v>1226</v>
      </c>
      <c r="KJ51" s="430" t="s">
        <v>1226</v>
      </c>
      <c r="KK51" s="430" t="s">
        <v>1226</v>
      </c>
      <c r="KL51" s="430" t="s">
        <v>1226</v>
      </c>
      <c r="KM51" s="430" t="s">
        <v>1226</v>
      </c>
      <c r="KN51" s="430">
        <v>1</v>
      </c>
      <c r="KO51" s="430" t="s">
        <v>1226</v>
      </c>
      <c r="KP51" s="430" t="s">
        <v>1226</v>
      </c>
      <c r="KQ51" s="430" t="s">
        <v>1226</v>
      </c>
      <c r="KR51" s="430" t="s">
        <v>1226</v>
      </c>
      <c r="KS51" s="430" t="s">
        <v>1226</v>
      </c>
      <c r="KT51" s="430" t="s">
        <v>1226</v>
      </c>
      <c r="KU51" s="430" t="s">
        <v>1226</v>
      </c>
      <c r="KV51" s="430" t="s">
        <v>1226</v>
      </c>
      <c r="KW51" s="430">
        <v>1</v>
      </c>
      <c r="KX51" s="430" t="s">
        <v>1226</v>
      </c>
      <c r="KY51" s="430" t="s">
        <v>1226</v>
      </c>
      <c r="KZ51" s="430" t="s">
        <v>1226</v>
      </c>
      <c r="LA51" s="430" t="s">
        <v>1226</v>
      </c>
      <c r="LB51" s="430" t="s">
        <v>1226</v>
      </c>
      <c r="LC51" s="430" t="s">
        <v>1226</v>
      </c>
      <c r="LD51" s="430">
        <v>1</v>
      </c>
      <c r="LE51" s="430" t="s">
        <v>9442</v>
      </c>
      <c r="LF51" s="430">
        <v>1</v>
      </c>
      <c r="LG51" s="430" t="s">
        <v>1226</v>
      </c>
      <c r="LH51" s="430" t="s">
        <v>1226</v>
      </c>
      <c r="LI51" s="430" t="s">
        <v>1226</v>
      </c>
      <c r="LJ51" s="430" t="s">
        <v>1226</v>
      </c>
      <c r="LK51" s="430" t="s">
        <v>1226</v>
      </c>
      <c r="LL51" s="430" t="s">
        <v>1226</v>
      </c>
      <c r="LM51" s="430" t="s">
        <v>1226</v>
      </c>
      <c r="LN51" s="430" t="s">
        <v>1226</v>
      </c>
      <c r="LO51" s="430" t="s">
        <v>1226</v>
      </c>
      <c r="LP51" s="430" t="s">
        <v>1226</v>
      </c>
      <c r="LQ51" s="430" t="s">
        <v>1226</v>
      </c>
      <c r="LR51" s="430" t="s">
        <v>1226</v>
      </c>
      <c r="LS51" s="430" t="s">
        <v>1226</v>
      </c>
      <c r="LT51" s="430" t="s">
        <v>1226</v>
      </c>
      <c r="LU51" s="430" t="s">
        <v>1226</v>
      </c>
      <c r="LV51" s="430" t="s">
        <v>1226</v>
      </c>
      <c r="LW51" s="430" t="s">
        <v>1226</v>
      </c>
      <c r="LX51" s="430">
        <v>1</v>
      </c>
      <c r="LY51" s="430" t="s">
        <v>1226</v>
      </c>
      <c r="LZ51" s="430" t="s">
        <v>1226</v>
      </c>
      <c r="MA51" s="430" t="s">
        <v>1226</v>
      </c>
      <c r="MB51" s="430" t="s">
        <v>1226</v>
      </c>
      <c r="MC51" s="430" t="s">
        <v>1226</v>
      </c>
      <c r="MD51" s="430" t="s">
        <v>1226</v>
      </c>
      <c r="ME51" s="430" t="s">
        <v>1226</v>
      </c>
      <c r="MF51" s="430" t="s">
        <v>1226</v>
      </c>
      <c r="MG51" s="430" t="s">
        <v>1226</v>
      </c>
      <c r="MH51" s="444" t="s">
        <v>1226</v>
      </c>
      <c r="MI51" s="444" t="s">
        <v>1226</v>
      </c>
      <c r="MJ51" s="430" t="s">
        <v>1226</v>
      </c>
      <c r="MK51" s="444" t="s">
        <v>1226</v>
      </c>
      <c r="ML51" s="444" t="s">
        <v>1226</v>
      </c>
      <c r="MM51" s="430">
        <v>10</v>
      </c>
      <c r="MN51" s="444">
        <v>1.6002365464222352</v>
      </c>
      <c r="MO51" s="444">
        <v>0.16002365464222351</v>
      </c>
      <c r="MP51" s="430">
        <v>10</v>
      </c>
      <c r="MQ51" s="444">
        <v>4.0181451330573621</v>
      </c>
      <c r="MR51" s="444">
        <v>0.4018145133057362</v>
      </c>
      <c r="MS51" s="430" t="s">
        <v>1226</v>
      </c>
      <c r="MT51" s="443" t="s">
        <v>1226</v>
      </c>
      <c r="MU51" s="443" t="s">
        <v>1226</v>
      </c>
      <c r="MV51" s="430" t="s">
        <v>1226</v>
      </c>
      <c r="MW51" s="444" t="s">
        <v>1226</v>
      </c>
      <c r="MX51" s="444" t="s">
        <v>1226</v>
      </c>
      <c r="MY51" s="430">
        <v>1</v>
      </c>
      <c r="MZ51" s="430" t="s">
        <v>9443</v>
      </c>
      <c r="NA51" s="430" t="s">
        <v>1226</v>
      </c>
      <c r="NB51" s="430" t="s">
        <v>9444</v>
      </c>
      <c r="NC51" s="430">
        <v>1</v>
      </c>
      <c r="ND51" s="430" t="s">
        <v>1226</v>
      </c>
      <c r="NE51" s="430" t="s">
        <v>1226</v>
      </c>
      <c r="NF51" s="430" t="s">
        <v>9445</v>
      </c>
      <c r="NG51" s="430">
        <v>1</v>
      </c>
      <c r="NH51" s="430" t="s">
        <v>9446</v>
      </c>
      <c r="NI51" s="430">
        <v>1</v>
      </c>
      <c r="NJ51" s="430" t="s">
        <v>9447</v>
      </c>
      <c r="NK51" s="430">
        <v>1</v>
      </c>
      <c r="NL51" s="430" t="s">
        <v>1226</v>
      </c>
      <c r="NM51" s="430">
        <v>1</v>
      </c>
      <c r="NN51" s="430" t="s">
        <v>1226</v>
      </c>
      <c r="NO51" s="430">
        <v>1</v>
      </c>
      <c r="NP51" s="430" t="s">
        <v>1226</v>
      </c>
      <c r="NQ51" s="430" t="s">
        <v>1226</v>
      </c>
      <c r="NR51" s="430" t="s">
        <v>1226</v>
      </c>
      <c r="NS51" s="430" t="s">
        <v>1226</v>
      </c>
      <c r="NT51" s="430" t="s">
        <v>1226</v>
      </c>
      <c r="NU51" s="430" t="s">
        <v>1226</v>
      </c>
      <c r="NV51" s="430" t="s">
        <v>1226</v>
      </c>
      <c r="NW51" s="430" t="s">
        <v>1226</v>
      </c>
      <c r="NX51" s="430" t="s">
        <v>1226</v>
      </c>
      <c r="NY51" s="430" t="s">
        <v>1226</v>
      </c>
      <c r="NZ51" s="430" t="s">
        <v>1226</v>
      </c>
      <c r="OA51" s="430" t="s">
        <v>1226</v>
      </c>
      <c r="OB51" s="430">
        <v>1</v>
      </c>
      <c r="OC51" s="430">
        <v>1</v>
      </c>
      <c r="OD51" s="430" t="s">
        <v>1226</v>
      </c>
      <c r="OE51" s="430" t="s">
        <v>1226</v>
      </c>
      <c r="OF51" s="430" t="s">
        <v>1226</v>
      </c>
      <c r="OG51" s="430" t="s">
        <v>1226</v>
      </c>
      <c r="OH51" s="430" t="s">
        <v>1226</v>
      </c>
      <c r="OI51" s="430" t="s">
        <v>1226</v>
      </c>
      <c r="OJ51" s="430" t="s">
        <v>1226</v>
      </c>
      <c r="OK51" s="430" t="s">
        <v>9448</v>
      </c>
      <c r="OL51" s="430" t="s">
        <v>9448</v>
      </c>
      <c r="OM51" s="430" t="s">
        <v>9448</v>
      </c>
      <c r="ON51" s="430" t="s">
        <v>9449</v>
      </c>
      <c r="OO51" s="430" t="s">
        <v>9449</v>
      </c>
      <c r="OP51" s="430" t="s">
        <v>9449</v>
      </c>
      <c r="OQ51" s="430" t="s">
        <v>1226</v>
      </c>
      <c r="OR51" s="430" t="s">
        <v>1226</v>
      </c>
      <c r="OS51" s="430" t="s">
        <v>1226</v>
      </c>
      <c r="OT51" s="430">
        <v>1</v>
      </c>
      <c r="OU51" s="430">
        <v>1</v>
      </c>
      <c r="OV51" s="430">
        <v>1</v>
      </c>
      <c r="OW51" s="430" t="s">
        <v>1226</v>
      </c>
      <c r="OX51" s="430" t="s">
        <v>1226</v>
      </c>
      <c r="OY51" s="430" t="s">
        <v>1226</v>
      </c>
      <c r="OZ51" s="430" t="s">
        <v>1226</v>
      </c>
      <c r="PA51" s="430" t="s">
        <v>1226</v>
      </c>
      <c r="PB51" s="430" t="s">
        <v>1226</v>
      </c>
      <c r="PC51" s="430" t="s">
        <v>1226</v>
      </c>
      <c r="PD51" s="430" t="s">
        <v>1226</v>
      </c>
      <c r="PE51" s="430" t="s">
        <v>1226</v>
      </c>
      <c r="PF51" s="430" t="s">
        <v>1226</v>
      </c>
      <c r="PG51" s="430" t="s">
        <v>1226</v>
      </c>
      <c r="PH51" s="430" t="s">
        <v>1226</v>
      </c>
      <c r="PI51" s="430">
        <v>1</v>
      </c>
      <c r="PJ51" s="430">
        <v>1</v>
      </c>
      <c r="PK51" s="430">
        <v>1</v>
      </c>
      <c r="PL51" s="430" t="s">
        <v>1226</v>
      </c>
      <c r="PM51" s="430" t="s">
        <v>1226</v>
      </c>
      <c r="PN51" s="430" t="s">
        <v>1226</v>
      </c>
      <c r="PO51" s="430" t="s">
        <v>1226</v>
      </c>
      <c r="PP51" s="430" t="s">
        <v>1226</v>
      </c>
      <c r="PQ51" s="430" t="s">
        <v>1226</v>
      </c>
      <c r="PR51" s="430">
        <v>1</v>
      </c>
      <c r="PS51" s="430">
        <v>1</v>
      </c>
      <c r="PT51" s="430">
        <v>1</v>
      </c>
      <c r="PU51" s="430" t="s">
        <v>1226</v>
      </c>
      <c r="PV51" s="430" t="s">
        <v>1226</v>
      </c>
      <c r="PW51" s="430" t="s">
        <v>1226</v>
      </c>
      <c r="PX51" s="430" t="s">
        <v>1226</v>
      </c>
      <c r="PY51" s="430" t="s">
        <v>1226</v>
      </c>
      <c r="PZ51" s="430" t="s">
        <v>1226</v>
      </c>
      <c r="QA51" s="430">
        <v>99</v>
      </c>
      <c r="QB51" s="430">
        <v>2020</v>
      </c>
      <c r="QC51" s="430">
        <v>99</v>
      </c>
      <c r="QD51" s="430">
        <v>2020</v>
      </c>
      <c r="QE51" s="430">
        <v>98</v>
      </c>
      <c r="QF51" s="430">
        <v>2020</v>
      </c>
      <c r="QG51" s="430" t="s">
        <v>9450</v>
      </c>
      <c r="QH51" s="430" t="s">
        <v>9451</v>
      </c>
      <c r="QI51" s="430" t="s">
        <v>9451</v>
      </c>
      <c r="QJ51" s="430" t="s">
        <v>1226</v>
      </c>
      <c r="QK51" s="430" t="s">
        <v>1226</v>
      </c>
      <c r="QL51" s="430" t="s">
        <v>1226</v>
      </c>
      <c r="QM51" s="430" t="s">
        <v>1226</v>
      </c>
      <c r="QN51" s="430" t="s">
        <v>1226</v>
      </c>
      <c r="QO51" s="430" t="s">
        <v>1226</v>
      </c>
      <c r="QP51" s="430" t="s">
        <v>1226</v>
      </c>
      <c r="QQ51" s="430" t="s">
        <v>1226</v>
      </c>
      <c r="QR51" s="430" t="s">
        <v>1226</v>
      </c>
      <c r="QS51" s="430" t="s">
        <v>1226</v>
      </c>
      <c r="QT51" s="430" t="s">
        <v>1226</v>
      </c>
      <c r="QU51" s="430" t="s">
        <v>1226</v>
      </c>
      <c r="QV51" s="430" t="s">
        <v>1226</v>
      </c>
      <c r="QW51" s="430" t="s">
        <v>1226</v>
      </c>
      <c r="QX51" s="430" t="s">
        <v>1226</v>
      </c>
      <c r="QY51" s="430" t="s">
        <v>9452</v>
      </c>
      <c r="QZ51" s="430" t="s">
        <v>1226</v>
      </c>
      <c r="RA51" s="430" t="s">
        <v>1226</v>
      </c>
      <c r="RB51" s="430" t="s">
        <v>1226</v>
      </c>
      <c r="RC51" s="430" t="s">
        <v>1226</v>
      </c>
      <c r="RD51" s="430" t="s">
        <v>1226</v>
      </c>
      <c r="RE51" s="430" t="s">
        <v>1226</v>
      </c>
      <c r="RF51" s="430" t="s">
        <v>1226</v>
      </c>
      <c r="RG51" s="430" t="s">
        <v>1226</v>
      </c>
      <c r="RH51" s="430" t="s">
        <v>1226</v>
      </c>
      <c r="RI51" s="430" t="s">
        <v>1226</v>
      </c>
      <c r="RJ51" s="430" t="s">
        <v>1226</v>
      </c>
      <c r="RK51" s="430" t="s">
        <v>1226</v>
      </c>
      <c r="RL51" s="430" t="s">
        <v>1226</v>
      </c>
      <c r="RM51" s="430" t="s">
        <v>1226</v>
      </c>
      <c r="RN51" s="430" t="s">
        <v>1226</v>
      </c>
      <c r="RO51" s="430" t="s">
        <v>1226</v>
      </c>
      <c r="RP51" s="430" t="s">
        <v>1226</v>
      </c>
      <c r="RQ51" s="430" t="s">
        <v>1226</v>
      </c>
      <c r="RR51" s="430" t="s">
        <v>1226</v>
      </c>
      <c r="RS51" s="430" t="s">
        <v>1226</v>
      </c>
      <c r="RT51" s="430" t="s">
        <v>1226</v>
      </c>
      <c r="RU51" s="430" t="s">
        <v>1226</v>
      </c>
      <c r="RV51" s="430" t="s">
        <v>1226</v>
      </c>
      <c r="RW51" s="430" t="s">
        <v>1226</v>
      </c>
      <c r="RX51" s="430" t="s">
        <v>1226</v>
      </c>
      <c r="RY51" s="430" t="s">
        <v>1226</v>
      </c>
      <c r="RZ51" s="430" t="s">
        <v>1226</v>
      </c>
      <c r="SA51" s="430" t="s">
        <v>1226</v>
      </c>
      <c r="SB51" s="430" t="s">
        <v>1226</v>
      </c>
      <c r="SC51" s="430" t="s">
        <v>1226</v>
      </c>
      <c r="SD51" s="430" t="s">
        <v>1226</v>
      </c>
      <c r="SE51" s="430" t="s">
        <v>1226</v>
      </c>
      <c r="SF51" s="430" t="s">
        <v>1226</v>
      </c>
      <c r="SG51" s="430" t="s">
        <v>1226</v>
      </c>
      <c r="SH51" s="430" t="s">
        <v>1226</v>
      </c>
      <c r="SI51" s="430" t="s">
        <v>1226</v>
      </c>
      <c r="SJ51" s="430" t="s">
        <v>1226</v>
      </c>
      <c r="SK51" s="430" t="s">
        <v>1226</v>
      </c>
      <c r="SL51" s="430" t="s">
        <v>1226</v>
      </c>
      <c r="SM51" s="430" t="s">
        <v>1226</v>
      </c>
      <c r="SN51" s="430" t="s">
        <v>1226</v>
      </c>
      <c r="SO51" s="430" t="s">
        <v>1226</v>
      </c>
      <c r="SP51" s="430" t="s">
        <v>1226</v>
      </c>
      <c r="SQ51" s="430" t="s">
        <v>1226</v>
      </c>
      <c r="SR51" s="430" t="s">
        <v>1226</v>
      </c>
      <c r="SS51" s="430" t="s">
        <v>1226</v>
      </c>
      <c r="ST51" s="430" t="s">
        <v>1226</v>
      </c>
      <c r="SU51" s="430" t="s">
        <v>1226</v>
      </c>
      <c r="SV51" s="430" t="s">
        <v>1226</v>
      </c>
      <c r="SW51" s="430" t="s">
        <v>1226</v>
      </c>
      <c r="SX51" s="430">
        <v>100</v>
      </c>
      <c r="SY51" s="430">
        <v>2020</v>
      </c>
      <c r="SZ51" s="430">
        <v>100</v>
      </c>
      <c r="TA51" s="430">
        <v>2020</v>
      </c>
      <c r="TB51" s="430">
        <v>1</v>
      </c>
      <c r="TC51" s="430">
        <v>2020</v>
      </c>
      <c r="TD51" s="430" t="s">
        <v>9451</v>
      </c>
      <c r="TE51" s="430" t="s">
        <v>9451</v>
      </c>
      <c r="TF51" s="430" t="s">
        <v>9451</v>
      </c>
      <c r="TG51" s="430" t="s">
        <v>1226</v>
      </c>
      <c r="TH51" s="430" t="s">
        <v>1226</v>
      </c>
      <c r="TI51" s="430">
        <v>0</v>
      </c>
      <c r="TJ51" s="430" t="s">
        <v>1226</v>
      </c>
      <c r="TK51" s="430" t="s">
        <v>1226</v>
      </c>
      <c r="TL51" s="430" t="s">
        <v>1226</v>
      </c>
      <c r="TM51" s="430" t="s">
        <v>1226</v>
      </c>
      <c r="TN51" s="430" t="s">
        <v>1226</v>
      </c>
      <c r="TO51" s="430" t="s">
        <v>1226</v>
      </c>
      <c r="TP51" s="430" t="s">
        <v>1226</v>
      </c>
      <c r="TQ51" s="430" t="s">
        <v>1226</v>
      </c>
      <c r="TR51" s="430" t="s">
        <v>1226</v>
      </c>
      <c r="TS51" s="430" t="s">
        <v>1226</v>
      </c>
      <c r="TT51" s="430" t="s">
        <v>1226</v>
      </c>
      <c r="TU51" s="430" t="s">
        <v>1226</v>
      </c>
      <c r="TV51" s="430" t="s">
        <v>1226</v>
      </c>
      <c r="TW51" s="430" t="s">
        <v>1226</v>
      </c>
      <c r="TX51" s="430" t="s">
        <v>1226</v>
      </c>
      <c r="TY51" s="430" t="s">
        <v>1226</v>
      </c>
      <c r="TZ51" s="430" t="s">
        <v>1226</v>
      </c>
      <c r="UA51" s="430" t="s">
        <v>1226</v>
      </c>
      <c r="UB51" s="430" t="s">
        <v>1226</v>
      </c>
      <c r="UC51" s="430" t="s">
        <v>1226</v>
      </c>
      <c r="UD51" s="430" t="s">
        <v>1226</v>
      </c>
      <c r="UE51" s="430" t="s">
        <v>1226</v>
      </c>
      <c r="UF51" s="430" t="s">
        <v>1226</v>
      </c>
      <c r="UG51" s="430" t="s">
        <v>1226</v>
      </c>
      <c r="UH51" s="430" t="s">
        <v>1226</v>
      </c>
      <c r="UI51" s="430" t="s">
        <v>1226</v>
      </c>
      <c r="UJ51" s="430" t="s">
        <v>1226</v>
      </c>
      <c r="UK51" s="430" t="s">
        <v>1226</v>
      </c>
      <c r="UL51" s="430" t="s">
        <v>1226</v>
      </c>
      <c r="UM51" s="430" t="s">
        <v>1226</v>
      </c>
      <c r="UN51" s="430" t="s">
        <v>1226</v>
      </c>
      <c r="UO51" s="430" t="s">
        <v>1226</v>
      </c>
      <c r="UP51" s="430" t="s">
        <v>1226</v>
      </c>
      <c r="UQ51" s="430" t="s">
        <v>1226</v>
      </c>
      <c r="UR51" s="430" t="s">
        <v>1226</v>
      </c>
      <c r="US51" s="430" t="s">
        <v>1226</v>
      </c>
      <c r="UT51" s="430" t="s">
        <v>1226</v>
      </c>
      <c r="UU51" s="430" t="s">
        <v>1226</v>
      </c>
      <c r="UV51" s="430" t="s">
        <v>1226</v>
      </c>
      <c r="UW51" s="430" t="s">
        <v>1226</v>
      </c>
      <c r="UX51" s="430" t="s">
        <v>1226</v>
      </c>
      <c r="UY51" s="430" t="s">
        <v>1226</v>
      </c>
      <c r="UZ51" s="430" t="s">
        <v>1226</v>
      </c>
      <c r="VA51" s="430" t="s">
        <v>1226</v>
      </c>
      <c r="VB51" s="430" t="s">
        <v>1226</v>
      </c>
      <c r="VC51" s="430" t="s">
        <v>1226</v>
      </c>
      <c r="VD51" s="430">
        <v>0</v>
      </c>
      <c r="VE51" s="430" t="s">
        <v>1226</v>
      </c>
      <c r="VF51" s="430" t="s">
        <v>1226</v>
      </c>
      <c r="VG51" s="430" t="s">
        <v>1226</v>
      </c>
      <c r="VH51" s="430" t="s">
        <v>1226</v>
      </c>
      <c r="VI51" s="430" t="s">
        <v>1226</v>
      </c>
      <c r="VJ51" s="430" t="s">
        <v>1226</v>
      </c>
      <c r="VK51" s="430" t="s">
        <v>1226</v>
      </c>
      <c r="VL51" s="430" t="s">
        <v>1226</v>
      </c>
      <c r="VM51" s="430" t="s">
        <v>1226</v>
      </c>
      <c r="VN51" s="430" t="s">
        <v>1226</v>
      </c>
      <c r="VO51" s="430" t="s">
        <v>1226</v>
      </c>
      <c r="VP51" s="430" t="s">
        <v>1226</v>
      </c>
      <c r="VQ51" s="430" t="s">
        <v>1226</v>
      </c>
      <c r="VR51" s="430" t="s">
        <v>1226</v>
      </c>
      <c r="VS51" s="430" t="s">
        <v>1226</v>
      </c>
      <c r="VT51" s="430" t="s">
        <v>1226</v>
      </c>
      <c r="VU51" s="430" t="s">
        <v>1226</v>
      </c>
      <c r="VV51" s="430" t="s">
        <v>1226</v>
      </c>
      <c r="VW51" s="430" t="s">
        <v>1226</v>
      </c>
      <c r="VX51" s="430">
        <v>1</v>
      </c>
      <c r="VY51" s="430" t="s">
        <v>1226</v>
      </c>
      <c r="VZ51" s="430" t="s">
        <v>1226</v>
      </c>
      <c r="WA51" s="430" t="s">
        <v>9453</v>
      </c>
      <c r="WB51" s="430" t="s">
        <v>9454</v>
      </c>
      <c r="WC51" s="430" t="s">
        <v>1226</v>
      </c>
      <c r="WD51" s="430" t="s">
        <v>1226</v>
      </c>
      <c r="WE51" s="430" t="s">
        <v>1226</v>
      </c>
      <c r="WF51" s="430" t="s">
        <v>1226</v>
      </c>
      <c r="WG51" s="430" t="s">
        <v>1226</v>
      </c>
      <c r="WH51" s="430">
        <v>1</v>
      </c>
      <c r="WI51" s="430" t="s">
        <v>1226</v>
      </c>
      <c r="WJ51" s="430" t="s">
        <v>1226</v>
      </c>
      <c r="WK51" s="430" t="s">
        <v>9455</v>
      </c>
      <c r="WL51" s="430" t="s">
        <v>9456</v>
      </c>
      <c r="WM51" s="430" t="s">
        <v>1226</v>
      </c>
      <c r="WN51" s="430" t="s">
        <v>1226</v>
      </c>
      <c r="WO51" s="430" t="s">
        <v>1226</v>
      </c>
      <c r="WP51" s="430" t="s">
        <v>1226</v>
      </c>
      <c r="WQ51" s="430" t="s">
        <v>1226</v>
      </c>
      <c r="WR51" s="430">
        <v>1</v>
      </c>
      <c r="WS51" s="430" t="s">
        <v>1226</v>
      </c>
      <c r="WT51" s="430" t="s">
        <v>1226</v>
      </c>
      <c r="WU51" s="430" t="s">
        <v>9457</v>
      </c>
      <c r="WV51" s="430" t="s">
        <v>9458</v>
      </c>
      <c r="WW51" s="430" t="s">
        <v>1226</v>
      </c>
      <c r="WX51" s="430" t="s">
        <v>1226</v>
      </c>
      <c r="WY51" s="430" t="s">
        <v>1226</v>
      </c>
      <c r="WZ51" s="430" t="s">
        <v>9459</v>
      </c>
      <c r="XA51" s="430" t="s">
        <v>1226</v>
      </c>
      <c r="XB51" s="430" t="s">
        <v>1040</v>
      </c>
      <c r="XC51" s="430" t="s">
        <v>1226</v>
      </c>
      <c r="XD51" s="430" t="s">
        <v>1226</v>
      </c>
      <c r="XE51" s="430" t="s">
        <v>1226</v>
      </c>
      <c r="XF51" s="430" t="s">
        <v>1226</v>
      </c>
      <c r="XG51" s="430" t="s">
        <v>1226</v>
      </c>
      <c r="XH51" s="430" t="s">
        <v>1226</v>
      </c>
      <c r="XI51" s="430" t="s">
        <v>1226</v>
      </c>
      <c r="XJ51" s="430" t="s">
        <v>1226</v>
      </c>
      <c r="XK51" s="430" t="s">
        <v>1226</v>
      </c>
      <c r="XL51" s="430" t="s">
        <v>1226</v>
      </c>
      <c r="XM51" s="430" t="s">
        <v>1226</v>
      </c>
      <c r="XN51" s="430">
        <v>1</v>
      </c>
      <c r="XO51" s="430">
        <v>2</v>
      </c>
      <c r="XP51" s="430" t="s">
        <v>1226</v>
      </c>
      <c r="XQ51" s="430" t="s">
        <v>1226</v>
      </c>
      <c r="XR51" s="430" t="s">
        <v>9460</v>
      </c>
      <c r="XS51" s="430" t="s">
        <v>1226</v>
      </c>
      <c r="XT51" s="430" t="s">
        <v>1226</v>
      </c>
      <c r="XU51" s="430" t="s">
        <v>1226</v>
      </c>
      <c r="XV51" s="430" t="s">
        <v>1226</v>
      </c>
      <c r="XW51" s="430" t="s">
        <v>1226</v>
      </c>
      <c r="XX51" s="430" t="s">
        <v>1226</v>
      </c>
      <c r="XY51" s="430" t="s">
        <v>1226</v>
      </c>
      <c r="XZ51" s="430" t="s">
        <v>1226</v>
      </c>
      <c r="YA51" s="430" t="s">
        <v>1226</v>
      </c>
      <c r="YB51" s="430" t="s">
        <v>1226</v>
      </c>
      <c r="YC51" s="430" t="s">
        <v>1226</v>
      </c>
      <c r="YD51" s="430">
        <v>1</v>
      </c>
      <c r="YE51" s="430">
        <v>2</v>
      </c>
      <c r="YF51" s="430" t="s">
        <v>1226</v>
      </c>
      <c r="YG51" s="430" t="s">
        <v>1226</v>
      </c>
      <c r="YH51" s="430" t="s">
        <v>9461</v>
      </c>
      <c r="YI51" s="430" t="s">
        <v>1226</v>
      </c>
      <c r="YJ51" s="430" t="s">
        <v>1226</v>
      </c>
      <c r="YK51" s="430" t="s">
        <v>1226</v>
      </c>
      <c r="YL51" s="430" t="s">
        <v>1226</v>
      </c>
      <c r="YM51" s="430" t="s">
        <v>1226</v>
      </c>
      <c r="YN51" s="430" t="s">
        <v>1226</v>
      </c>
      <c r="YO51" s="430" t="s">
        <v>1226</v>
      </c>
      <c r="YP51" s="430" t="s">
        <v>1226</v>
      </c>
      <c r="YQ51" s="430" t="s">
        <v>1226</v>
      </c>
      <c r="YR51" s="430" t="s">
        <v>1226</v>
      </c>
      <c r="YS51" s="430" t="s">
        <v>1226</v>
      </c>
      <c r="YT51" s="430" t="s">
        <v>1226</v>
      </c>
      <c r="YU51" s="430" t="s">
        <v>1226</v>
      </c>
      <c r="YV51" s="430" t="s">
        <v>1226</v>
      </c>
      <c r="YW51" s="430" t="s">
        <v>1226</v>
      </c>
      <c r="YX51" s="430" t="s">
        <v>1226</v>
      </c>
      <c r="YY51" s="430" t="s">
        <v>1226</v>
      </c>
      <c r="YZ51" s="430" t="s">
        <v>1226</v>
      </c>
      <c r="ZA51" s="430" t="s">
        <v>1226</v>
      </c>
      <c r="ZB51" s="430" t="s">
        <v>1226</v>
      </c>
      <c r="ZC51" s="430" t="s">
        <v>1226</v>
      </c>
      <c r="ZD51" s="430" t="s">
        <v>1226</v>
      </c>
      <c r="ZE51" s="430" t="s">
        <v>1226</v>
      </c>
      <c r="ZF51" s="430" t="s">
        <v>1226</v>
      </c>
      <c r="ZG51" s="430">
        <v>1</v>
      </c>
      <c r="ZH51" s="430">
        <v>3</v>
      </c>
      <c r="ZI51" s="430">
        <v>1</v>
      </c>
      <c r="ZJ51" s="430">
        <v>3</v>
      </c>
      <c r="ZK51" s="430">
        <v>1</v>
      </c>
      <c r="ZL51" s="430">
        <v>3</v>
      </c>
      <c r="ZM51" s="430" t="s">
        <v>1226</v>
      </c>
      <c r="ZN51" s="430" t="s">
        <v>1226</v>
      </c>
      <c r="ZO51" s="430" t="s">
        <v>1226</v>
      </c>
      <c r="ZP51" s="430" t="s">
        <v>1226</v>
      </c>
      <c r="ZQ51" s="430" t="s">
        <v>1226</v>
      </c>
      <c r="ZR51" s="430" t="s">
        <v>1226</v>
      </c>
      <c r="ZS51" s="430" t="s">
        <v>1226</v>
      </c>
      <c r="ZT51" s="430" t="s">
        <v>1226</v>
      </c>
      <c r="ZU51" s="430" t="s">
        <v>1226</v>
      </c>
      <c r="ZV51" s="430" t="s">
        <v>1226</v>
      </c>
      <c r="ZW51" s="430" t="s">
        <v>1226</v>
      </c>
      <c r="ZX51" s="430" t="s">
        <v>1226</v>
      </c>
      <c r="ZY51" s="430" t="s">
        <v>1226</v>
      </c>
      <c r="ZZ51" s="430" t="s">
        <v>1226</v>
      </c>
      <c r="AAA51" s="430" t="s">
        <v>1226</v>
      </c>
      <c r="AAB51" s="430">
        <v>1</v>
      </c>
      <c r="AAC51" s="430" t="s">
        <v>1226</v>
      </c>
      <c r="AAD51" s="430" t="s">
        <v>1226</v>
      </c>
      <c r="AAE51" s="430" t="s">
        <v>1226</v>
      </c>
      <c r="AAF51" s="430" t="s">
        <v>1226</v>
      </c>
      <c r="AAG51" s="430" t="s">
        <v>1226</v>
      </c>
      <c r="AAH51" s="430" t="s">
        <v>1226</v>
      </c>
      <c r="AAI51" s="430" t="s">
        <v>1226</v>
      </c>
      <c r="AAJ51" s="430" t="s">
        <v>1226</v>
      </c>
      <c r="AAK51" s="430" t="s">
        <v>1226</v>
      </c>
      <c r="AAL51" s="430" t="s">
        <v>1226</v>
      </c>
      <c r="AAM51" s="430" t="s">
        <v>1226</v>
      </c>
      <c r="AAN51" s="430" t="s">
        <v>1226</v>
      </c>
      <c r="AAO51" s="430" t="s">
        <v>1226</v>
      </c>
      <c r="AAP51" s="430" t="s">
        <v>1226</v>
      </c>
      <c r="AAQ51" s="430" t="s">
        <v>1226</v>
      </c>
      <c r="AAR51" s="430" t="s">
        <v>1226</v>
      </c>
      <c r="AAS51" s="430" t="s">
        <v>1226</v>
      </c>
      <c r="AAT51" s="430" t="s">
        <v>1226</v>
      </c>
      <c r="AAU51" s="430">
        <v>1</v>
      </c>
      <c r="AAV51" s="430">
        <v>2</v>
      </c>
      <c r="AAW51" s="430" t="s">
        <v>1226</v>
      </c>
      <c r="AAX51" s="430" t="s">
        <v>1226</v>
      </c>
      <c r="AAY51" s="430" t="s">
        <v>9462</v>
      </c>
      <c r="AAZ51" s="430" t="s">
        <v>1226</v>
      </c>
      <c r="ABA51" s="430" t="s">
        <v>1226</v>
      </c>
      <c r="ABB51" s="430" t="s">
        <v>1226</v>
      </c>
      <c r="ABC51" s="430" t="s">
        <v>1226</v>
      </c>
      <c r="ABD51" s="430" t="s">
        <v>1226</v>
      </c>
      <c r="ABE51" s="430" t="s">
        <v>1226</v>
      </c>
      <c r="ABF51" s="430" t="s">
        <v>1226</v>
      </c>
      <c r="ABG51" s="430" t="s">
        <v>1226</v>
      </c>
      <c r="ABH51" s="430" t="s">
        <v>1226</v>
      </c>
      <c r="ABI51" s="430" t="s">
        <v>10</v>
      </c>
      <c r="ABJ51" s="430">
        <v>3</v>
      </c>
      <c r="ABK51" s="430">
        <v>3</v>
      </c>
      <c r="ABL51" s="430">
        <v>3</v>
      </c>
      <c r="ABM51" s="430">
        <v>3</v>
      </c>
      <c r="ABN51" s="430">
        <v>1</v>
      </c>
      <c r="ABO51" s="430">
        <v>3</v>
      </c>
      <c r="ABP51" s="430">
        <v>3</v>
      </c>
      <c r="ABQ51" s="430">
        <v>3</v>
      </c>
      <c r="ABR51" s="430" t="s">
        <v>9463</v>
      </c>
      <c r="ABS51" s="430">
        <v>2</v>
      </c>
      <c r="ABT51" s="430">
        <v>2</v>
      </c>
      <c r="ABU51" s="430">
        <v>3</v>
      </c>
      <c r="ABV51" s="430">
        <v>1</v>
      </c>
      <c r="ABW51" s="430">
        <v>2</v>
      </c>
      <c r="ABX51" s="430">
        <v>1</v>
      </c>
      <c r="ABY51" s="430">
        <v>1</v>
      </c>
      <c r="ABZ51" s="430">
        <v>1</v>
      </c>
      <c r="ACA51" s="430" t="s">
        <v>1280</v>
      </c>
      <c r="ACB51" s="430">
        <v>3</v>
      </c>
      <c r="ACC51" s="430">
        <v>3</v>
      </c>
      <c r="ACD51" s="430">
        <v>3</v>
      </c>
      <c r="ACE51" s="430">
        <v>3</v>
      </c>
      <c r="ACF51" s="430">
        <v>3</v>
      </c>
      <c r="ACG51" s="430">
        <v>1</v>
      </c>
      <c r="ACH51" s="430">
        <v>1</v>
      </c>
      <c r="ACI51" s="430">
        <v>1</v>
      </c>
      <c r="ACJ51" s="430" t="s">
        <v>1358</v>
      </c>
      <c r="ACK51" s="430">
        <v>3</v>
      </c>
      <c r="ACL51" s="430">
        <v>3</v>
      </c>
      <c r="ACM51" s="430">
        <v>3</v>
      </c>
      <c r="ACN51" s="430">
        <v>3</v>
      </c>
      <c r="ACO51" s="430">
        <v>3</v>
      </c>
      <c r="ACP51" s="430">
        <v>1</v>
      </c>
      <c r="ACQ51" s="430">
        <v>1</v>
      </c>
      <c r="ACR51" s="430">
        <v>3</v>
      </c>
      <c r="ACS51" s="430" t="s">
        <v>1226</v>
      </c>
      <c r="ACT51" s="430" t="s">
        <v>1226</v>
      </c>
      <c r="ACU51" s="430" t="s">
        <v>1226</v>
      </c>
      <c r="ACV51" s="430" t="s">
        <v>1226</v>
      </c>
      <c r="ACW51" s="430" t="s">
        <v>1226</v>
      </c>
      <c r="ACX51" s="430" t="s">
        <v>1226</v>
      </c>
      <c r="ACY51" s="430" t="s">
        <v>1226</v>
      </c>
      <c r="ACZ51" s="430" t="s">
        <v>1226</v>
      </c>
      <c r="ADA51" s="430" t="s">
        <v>1226</v>
      </c>
      <c r="ADB51" s="430" t="s">
        <v>1226</v>
      </c>
      <c r="ADC51" s="430" t="s">
        <v>1226</v>
      </c>
      <c r="ADD51" s="430" t="s">
        <v>1226</v>
      </c>
      <c r="ADE51" s="430" t="s">
        <v>1226</v>
      </c>
      <c r="ADF51" s="430" t="s">
        <v>1226</v>
      </c>
      <c r="ADG51" s="430" t="s">
        <v>1226</v>
      </c>
      <c r="ADH51" s="430" t="s">
        <v>1226</v>
      </c>
      <c r="ADI51" s="430" t="s">
        <v>1226</v>
      </c>
      <c r="ADJ51" s="430" t="s">
        <v>1226</v>
      </c>
      <c r="ADK51" s="430" t="s">
        <v>1226</v>
      </c>
      <c r="ADL51" s="430" t="s">
        <v>1226</v>
      </c>
      <c r="ADM51" s="430" t="s">
        <v>1226</v>
      </c>
      <c r="ADN51" s="430" t="s">
        <v>1226</v>
      </c>
      <c r="ADO51" s="430" t="s">
        <v>1226</v>
      </c>
      <c r="ADP51" s="430" t="s">
        <v>1226</v>
      </c>
      <c r="ADQ51" s="430" t="s">
        <v>1226</v>
      </c>
      <c r="ADR51" s="430" t="s">
        <v>1226</v>
      </c>
      <c r="ADS51" s="430" t="s">
        <v>1226</v>
      </c>
      <c r="ADT51" s="430" t="s">
        <v>1226</v>
      </c>
      <c r="ADU51" s="430" t="s">
        <v>1226</v>
      </c>
      <c r="ADV51" s="430" t="s">
        <v>1226</v>
      </c>
      <c r="ADW51" s="430" t="s">
        <v>1226</v>
      </c>
      <c r="ADX51" s="430" t="s">
        <v>1226</v>
      </c>
      <c r="ADY51" s="430" t="s">
        <v>1226</v>
      </c>
      <c r="ADZ51" s="430" t="s">
        <v>1226</v>
      </c>
      <c r="AEA51" s="430" t="s">
        <v>1226</v>
      </c>
      <c r="AEB51" s="430" t="s">
        <v>1226</v>
      </c>
      <c r="AEC51" s="430" t="s">
        <v>1226</v>
      </c>
      <c r="AED51" s="430" t="s">
        <v>1226</v>
      </c>
      <c r="AEE51" s="430" t="s">
        <v>1226</v>
      </c>
      <c r="AEF51" s="430" t="s">
        <v>1226</v>
      </c>
      <c r="AEG51" s="430" t="s">
        <v>1226</v>
      </c>
      <c r="AEH51" s="430" t="s">
        <v>1226</v>
      </c>
      <c r="AEI51" s="430" t="s">
        <v>1226</v>
      </c>
      <c r="AEJ51" s="430" t="s">
        <v>1226</v>
      </c>
      <c r="AEK51" s="430" t="s">
        <v>1226</v>
      </c>
      <c r="AEL51" s="430" t="s">
        <v>1226</v>
      </c>
      <c r="AEM51" s="430" t="s">
        <v>1226</v>
      </c>
      <c r="AEN51" s="430" t="s">
        <v>1226</v>
      </c>
      <c r="AEO51" s="430" t="s">
        <v>1226</v>
      </c>
      <c r="AEP51" s="430" t="s">
        <v>1226</v>
      </c>
      <c r="AEQ51" s="430" t="s">
        <v>1226</v>
      </c>
      <c r="AER51" s="430" t="s">
        <v>1226</v>
      </c>
      <c r="AES51" s="430" t="s">
        <v>1226</v>
      </c>
      <c r="AET51" s="430" t="s">
        <v>1226</v>
      </c>
      <c r="AEU51" s="430" t="s">
        <v>1226</v>
      </c>
      <c r="AEV51" s="430" t="s">
        <v>1226</v>
      </c>
      <c r="AEW51" s="430" t="s">
        <v>1226</v>
      </c>
      <c r="AEX51" s="430" t="s">
        <v>1226</v>
      </c>
      <c r="AEY51" s="430" t="s">
        <v>1226</v>
      </c>
      <c r="AEZ51" s="430" t="s">
        <v>1226</v>
      </c>
      <c r="AFA51" s="430" t="s">
        <v>1226</v>
      </c>
      <c r="AFB51" s="430" t="s">
        <v>1226</v>
      </c>
      <c r="AFC51" s="430" t="s">
        <v>1226</v>
      </c>
      <c r="AFD51" s="430" t="s">
        <v>1226</v>
      </c>
      <c r="AFE51" s="430" t="s">
        <v>1226</v>
      </c>
      <c r="AFF51" s="430" t="s">
        <v>1226</v>
      </c>
      <c r="AFG51" s="430" t="s">
        <v>1226</v>
      </c>
      <c r="AFH51" s="430" t="s">
        <v>1226</v>
      </c>
      <c r="AFI51" s="430" t="s">
        <v>1226</v>
      </c>
      <c r="AFJ51" s="430" t="s">
        <v>1226</v>
      </c>
      <c r="AFK51" s="430" t="s">
        <v>1226</v>
      </c>
      <c r="AFL51" s="430" t="s">
        <v>1226</v>
      </c>
      <c r="AFM51" s="430" t="s">
        <v>1226</v>
      </c>
      <c r="AFN51" s="430" t="s">
        <v>1226</v>
      </c>
      <c r="AFO51" s="430" t="s">
        <v>1226</v>
      </c>
      <c r="AFP51" s="430" t="s">
        <v>1226</v>
      </c>
      <c r="AFQ51" s="430" t="s">
        <v>1226</v>
      </c>
      <c r="AFR51" s="430" t="s">
        <v>1226</v>
      </c>
      <c r="AFS51" s="430" t="s">
        <v>1226</v>
      </c>
      <c r="AFT51" s="430" t="s">
        <v>1226</v>
      </c>
      <c r="AFU51" s="430" t="s">
        <v>1226</v>
      </c>
      <c r="AFV51" s="430" t="s">
        <v>1226</v>
      </c>
      <c r="AFW51" s="430" t="s">
        <v>1226</v>
      </c>
      <c r="AFX51" s="430" t="s">
        <v>1226</v>
      </c>
      <c r="AFY51" s="430" t="s">
        <v>1226</v>
      </c>
      <c r="AFZ51" s="430" t="s">
        <v>1226</v>
      </c>
      <c r="AGA51" s="430" t="s">
        <v>1226</v>
      </c>
      <c r="AGB51" s="430" t="s">
        <v>1226</v>
      </c>
      <c r="AGC51" s="430" t="s">
        <v>1226</v>
      </c>
      <c r="AGD51" s="430" t="s">
        <v>1226</v>
      </c>
      <c r="AGE51" s="430">
        <v>0</v>
      </c>
      <c r="AGF51" s="430" t="s">
        <v>1226</v>
      </c>
      <c r="AGG51" s="430" t="s">
        <v>1226</v>
      </c>
      <c r="AGH51" s="430" t="s">
        <v>1226</v>
      </c>
      <c r="AGI51" s="430" t="s">
        <v>1226</v>
      </c>
      <c r="AGJ51" s="430" t="s">
        <v>1226</v>
      </c>
      <c r="AGK51" s="430" t="s">
        <v>1226</v>
      </c>
      <c r="AGL51" s="430" t="s">
        <v>1226</v>
      </c>
      <c r="AGM51" s="430" t="s">
        <v>1226</v>
      </c>
      <c r="AGN51" s="430" t="s">
        <v>1226</v>
      </c>
      <c r="AGO51" s="430" t="s">
        <v>1226</v>
      </c>
      <c r="AGP51" s="430" t="s">
        <v>1226</v>
      </c>
      <c r="AGQ51" s="430" t="s">
        <v>1226</v>
      </c>
      <c r="AGR51" s="430" t="s">
        <v>1226</v>
      </c>
      <c r="AGS51" s="430" t="s">
        <v>1226</v>
      </c>
      <c r="AGT51" s="430" t="s">
        <v>1226</v>
      </c>
      <c r="AGU51" s="430">
        <v>1</v>
      </c>
      <c r="AGV51" s="430">
        <v>0</v>
      </c>
      <c r="AGW51" s="430">
        <v>5</v>
      </c>
      <c r="AGX51" s="430">
        <v>5</v>
      </c>
      <c r="AGY51" s="430">
        <v>1</v>
      </c>
      <c r="AGZ51" s="430">
        <v>0</v>
      </c>
      <c r="AHA51" s="430">
        <v>5</v>
      </c>
      <c r="AHB51" s="430">
        <v>5</v>
      </c>
      <c r="AHC51" s="430">
        <v>1</v>
      </c>
      <c r="AHD51" s="430">
        <v>0</v>
      </c>
      <c r="AHE51" s="430">
        <v>5</v>
      </c>
      <c r="AHF51" s="430">
        <v>5</v>
      </c>
      <c r="AHG51" s="430">
        <v>1</v>
      </c>
      <c r="AHH51" s="430">
        <v>0</v>
      </c>
      <c r="AHI51" s="430">
        <v>5</v>
      </c>
      <c r="AHJ51" s="430">
        <v>5</v>
      </c>
      <c r="AHK51" s="430">
        <v>1</v>
      </c>
      <c r="AHL51" s="430">
        <v>0</v>
      </c>
      <c r="AHM51" s="430">
        <v>5</v>
      </c>
      <c r="AHN51" s="430">
        <v>5</v>
      </c>
      <c r="AHO51" s="430">
        <v>1</v>
      </c>
      <c r="AHP51" s="430">
        <v>0</v>
      </c>
      <c r="AHQ51" s="430">
        <v>5</v>
      </c>
      <c r="AHR51" s="430">
        <v>5</v>
      </c>
      <c r="AHS51" s="430" t="s">
        <v>9464</v>
      </c>
      <c r="AHT51" s="430" t="s">
        <v>9465</v>
      </c>
      <c r="AHU51" s="430">
        <v>1</v>
      </c>
      <c r="AHV51" s="430" t="s">
        <v>1226</v>
      </c>
      <c r="AHW51" s="430" t="s">
        <v>1226</v>
      </c>
      <c r="AHX51" s="430">
        <v>1</v>
      </c>
      <c r="AHY51" s="430" t="s">
        <v>1226</v>
      </c>
      <c r="AHZ51" s="430" t="s">
        <v>1226</v>
      </c>
      <c r="AIA51" s="430">
        <v>1</v>
      </c>
      <c r="AIB51" s="430" t="s">
        <v>1226</v>
      </c>
      <c r="AIC51" s="430" t="s">
        <v>1226</v>
      </c>
      <c r="AID51" s="430">
        <v>1</v>
      </c>
      <c r="AIE51" s="430" t="s">
        <v>1226</v>
      </c>
      <c r="AIF51" s="430" t="s">
        <v>1226</v>
      </c>
      <c r="AIG51" s="430">
        <v>1</v>
      </c>
      <c r="AIH51" s="430" t="s">
        <v>1226</v>
      </c>
      <c r="AII51" s="430" t="s">
        <v>1226</v>
      </c>
      <c r="AIJ51" s="430" t="s">
        <v>1226</v>
      </c>
      <c r="AIK51" s="430" t="s">
        <v>1226</v>
      </c>
      <c r="AIL51" s="430">
        <v>0.5</v>
      </c>
      <c r="AIM51" s="430" t="s">
        <v>1226</v>
      </c>
      <c r="AIN51" s="430" t="s">
        <v>1226</v>
      </c>
      <c r="AIO51" s="430">
        <v>0</v>
      </c>
      <c r="AIP51" s="430" t="s">
        <v>1226</v>
      </c>
      <c r="AIQ51" s="430" t="s">
        <v>1226</v>
      </c>
      <c r="AIR51" s="430" t="s">
        <v>1226</v>
      </c>
      <c r="AIS51" s="430" t="s">
        <v>1226</v>
      </c>
      <c r="AIT51" s="430">
        <v>1</v>
      </c>
      <c r="AIU51" s="430" t="s">
        <v>1226</v>
      </c>
    </row>
    <row r="52" spans="1:931" x14ac:dyDescent="0.2">
      <c r="A52" s="430" t="s">
        <v>9474</v>
      </c>
      <c r="B52" s="430" t="s">
        <v>9475</v>
      </c>
      <c r="C52" s="430" t="s">
        <v>1070</v>
      </c>
      <c r="D52" s="430" t="s">
        <v>1050</v>
      </c>
      <c r="E52" s="430" t="s">
        <v>1057</v>
      </c>
      <c r="F52" s="443">
        <v>0.12461</v>
      </c>
      <c r="G52" s="443">
        <v>1122.0831851851899</v>
      </c>
      <c r="H52" s="430">
        <v>0</v>
      </c>
      <c r="I52" s="430">
        <v>0</v>
      </c>
      <c r="J52" s="430" t="s">
        <v>1226</v>
      </c>
      <c r="K52" s="430" t="s">
        <v>1226</v>
      </c>
      <c r="L52" s="430" t="s">
        <v>1226</v>
      </c>
      <c r="M52" s="430" t="s">
        <v>1226</v>
      </c>
      <c r="N52" s="430">
        <v>1</v>
      </c>
      <c r="O52" s="430">
        <v>1</v>
      </c>
      <c r="P52" s="430" t="s">
        <v>9477</v>
      </c>
      <c r="Q52" s="430" t="s">
        <v>9477</v>
      </c>
      <c r="R52" s="430">
        <v>2005</v>
      </c>
      <c r="S52" s="430">
        <v>2005</v>
      </c>
      <c r="T52" s="430" t="s">
        <v>1226</v>
      </c>
      <c r="U52" s="430" t="s">
        <v>1226</v>
      </c>
      <c r="V52" s="430">
        <v>0</v>
      </c>
      <c r="W52" s="430">
        <v>0</v>
      </c>
      <c r="X52" s="430" t="s">
        <v>1226</v>
      </c>
      <c r="Y52" s="430" t="s">
        <v>1226</v>
      </c>
      <c r="Z52" s="430" t="s">
        <v>1226</v>
      </c>
      <c r="AA52" s="430" t="s">
        <v>1226</v>
      </c>
      <c r="AB52" s="430" t="s">
        <v>1226</v>
      </c>
      <c r="AC52" s="430" t="s">
        <v>1226</v>
      </c>
      <c r="AD52" s="430" t="s">
        <v>1226</v>
      </c>
      <c r="AE52" s="430" t="s">
        <v>1226</v>
      </c>
      <c r="AF52" s="430" t="s">
        <v>1226</v>
      </c>
      <c r="AG52" s="430" t="s">
        <v>1226</v>
      </c>
      <c r="AH52" s="430" t="s">
        <v>1226</v>
      </c>
      <c r="AI52" s="430" t="s">
        <v>1226</v>
      </c>
      <c r="AJ52" s="430" t="s">
        <v>1226</v>
      </c>
      <c r="AK52" s="430" t="s">
        <v>1226</v>
      </c>
      <c r="AL52" s="430" t="s">
        <v>1226</v>
      </c>
      <c r="AM52" s="430" t="s">
        <v>1226</v>
      </c>
      <c r="AN52" s="430" t="s">
        <v>1226</v>
      </c>
      <c r="AO52" s="430" t="s">
        <v>1226</v>
      </c>
      <c r="AP52" s="430" t="s">
        <v>1226</v>
      </c>
      <c r="AQ52" s="430" t="s">
        <v>1226</v>
      </c>
      <c r="AR52" s="430" t="s">
        <v>1226</v>
      </c>
      <c r="AS52" s="430" t="s">
        <v>1226</v>
      </c>
      <c r="AT52" s="430" t="s">
        <v>1226</v>
      </c>
      <c r="AU52" s="430" t="s">
        <v>1226</v>
      </c>
      <c r="AV52" s="430" t="s">
        <v>1226</v>
      </c>
      <c r="AW52" s="430" t="s">
        <v>1226</v>
      </c>
      <c r="AX52" s="430" t="s">
        <v>1226</v>
      </c>
      <c r="AY52" s="430" t="s">
        <v>1226</v>
      </c>
      <c r="AZ52" s="430" t="s">
        <v>1226</v>
      </c>
      <c r="BA52" s="430" t="s">
        <v>1226</v>
      </c>
      <c r="BB52" s="430" t="s">
        <v>1226</v>
      </c>
      <c r="BC52" s="430" t="s">
        <v>1226</v>
      </c>
      <c r="BD52" s="430" t="s">
        <v>1226</v>
      </c>
      <c r="BE52" s="430" t="s">
        <v>1226</v>
      </c>
      <c r="BF52" s="430" t="s">
        <v>1226</v>
      </c>
      <c r="BG52" s="430" t="s">
        <v>1226</v>
      </c>
      <c r="BH52" s="430" t="s">
        <v>1226</v>
      </c>
      <c r="BI52" s="430" t="s">
        <v>1226</v>
      </c>
      <c r="BJ52" s="430" t="s">
        <v>1226</v>
      </c>
      <c r="BK52" s="430" t="s">
        <v>1226</v>
      </c>
      <c r="BL52" s="430" t="s">
        <v>1226</v>
      </c>
      <c r="BM52" s="430" t="s">
        <v>1226</v>
      </c>
      <c r="BN52" s="430" t="s">
        <v>1226</v>
      </c>
      <c r="BO52" s="430" t="s">
        <v>1226</v>
      </c>
      <c r="BP52" s="430" t="s">
        <v>1226</v>
      </c>
      <c r="BQ52" s="430" t="s">
        <v>1226</v>
      </c>
      <c r="BR52" s="430" t="s">
        <v>1226</v>
      </c>
      <c r="BS52" s="430" t="s">
        <v>1226</v>
      </c>
      <c r="BT52" s="430" t="s">
        <v>1226</v>
      </c>
      <c r="BU52" s="430" t="s">
        <v>1226</v>
      </c>
      <c r="BV52" s="430" t="s">
        <v>1226</v>
      </c>
      <c r="BW52" s="430" t="s">
        <v>1226</v>
      </c>
      <c r="BX52" s="430" t="s">
        <v>1226</v>
      </c>
      <c r="BY52" s="430" t="s">
        <v>1226</v>
      </c>
      <c r="BZ52" s="430" t="s">
        <v>1226</v>
      </c>
      <c r="CA52" s="430" t="s">
        <v>1226</v>
      </c>
      <c r="CB52" s="430">
        <v>1</v>
      </c>
      <c r="CC52" s="430" t="s">
        <v>9478</v>
      </c>
      <c r="CD52" s="430">
        <v>1</v>
      </c>
      <c r="CE52" s="430">
        <v>10</v>
      </c>
      <c r="CF52" s="430">
        <v>30</v>
      </c>
      <c r="CG52" s="430">
        <v>0.5</v>
      </c>
      <c r="CH52" s="430">
        <v>10</v>
      </c>
      <c r="CI52" s="430">
        <v>30</v>
      </c>
      <c r="CJ52" s="430">
        <v>0</v>
      </c>
      <c r="CK52" s="430" t="s">
        <v>1226</v>
      </c>
      <c r="CL52" s="430" t="s">
        <v>1226</v>
      </c>
      <c r="CM52" s="430">
        <v>0</v>
      </c>
      <c r="CN52" s="430" t="s">
        <v>1226</v>
      </c>
      <c r="CO52" s="430" t="s">
        <v>1226</v>
      </c>
      <c r="CP52" s="430">
        <v>0</v>
      </c>
      <c r="CQ52" s="430" t="s">
        <v>1226</v>
      </c>
      <c r="CR52" s="430" t="s">
        <v>1226</v>
      </c>
      <c r="CS52" s="430">
        <v>0</v>
      </c>
      <c r="CT52" s="430" t="s">
        <v>1226</v>
      </c>
      <c r="CU52" s="430" t="s">
        <v>1226</v>
      </c>
      <c r="CV52" s="430" t="s">
        <v>1226</v>
      </c>
      <c r="CW52" s="430" t="s">
        <v>1226</v>
      </c>
      <c r="CX52" s="430" t="s">
        <v>1226</v>
      </c>
      <c r="CY52" s="430" t="s">
        <v>1226</v>
      </c>
      <c r="CZ52" s="430" t="s">
        <v>1226</v>
      </c>
      <c r="DA52" s="430" t="s">
        <v>1226</v>
      </c>
      <c r="DB52" s="430" t="s">
        <v>1226</v>
      </c>
      <c r="DC52" s="430" t="s">
        <v>1226</v>
      </c>
      <c r="DD52" s="430" t="s">
        <v>1226</v>
      </c>
      <c r="DE52" s="430" t="s">
        <v>1226</v>
      </c>
      <c r="DF52" s="430" t="s">
        <v>1226</v>
      </c>
      <c r="DG52" s="430">
        <v>0</v>
      </c>
      <c r="DH52" s="430" t="s">
        <v>1226</v>
      </c>
      <c r="DI52" s="430" t="s">
        <v>1226</v>
      </c>
      <c r="DJ52" s="430" t="s">
        <v>1226</v>
      </c>
      <c r="DK52" s="430">
        <v>0</v>
      </c>
      <c r="DL52" s="430" t="s">
        <v>1226</v>
      </c>
      <c r="DM52" s="430" t="s">
        <v>1226</v>
      </c>
      <c r="DN52" s="430" t="s">
        <v>1226</v>
      </c>
      <c r="DO52" s="430" t="s">
        <v>1226</v>
      </c>
      <c r="DP52" s="430" t="s">
        <v>1226</v>
      </c>
      <c r="DQ52" s="430" t="s">
        <v>1226</v>
      </c>
      <c r="DR52" s="430" t="s">
        <v>1226</v>
      </c>
      <c r="DS52" s="430" t="s">
        <v>1226</v>
      </c>
      <c r="DT52" s="430" t="s">
        <v>1226</v>
      </c>
      <c r="DU52" s="430">
        <v>0.66</v>
      </c>
      <c r="DV52" s="430" t="s">
        <v>9479</v>
      </c>
      <c r="DW52" s="430" t="s">
        <v>1226</v>
      </c>
      <c r="DX52" s="430" t="s">
        <v>1226</v>
      </c>
      <c r="DY52" s="430">
        <v>0.25</v>
      </c>
      <c r="DZ52" s="430" t="s">
        <v>9480</v>
      </c>
      <c r="EA52" s="430" t="s">
        <v>1226</v>
      </c>
      <c r="EB52" s="430" t="s">
        <v>1226</v>
      </c>
      <c r="EC52" s="430">
        <v>1</v>
      </c>
      <c r="ED52" s="430" t="s">
        <v>9481</v>
      </c>
      <c r="EE52" s="430" t="s">
        <v>7519</v>
      </c>
      <c r="EF52" s="430" t="s">
        <v>9482</v>
      </c>
      <c r="EG52" s="430">
        <v>0.5</v>
      </c>
      <c r="EH52" s="430">
        <v>0.5</v>
      </c>
      <c r="EI52" s="430">
        <v>0.66</v>
      </c>
      <c r="EJ52" s="430" t="s">
        <v>9479</v>
      </c>
      <c r="EK52" s="430" t="s">
        <v>1226</v>
      </c>
      <c r="EL52" s="430" t="s">
        <v>1226</v>
      </c>
      <c r="EM52" s="430" t="s">
        <v>1226</v>
      </c>
      <c r="EN52" s="430" t="s">
        <v>1226</v>
      </c>
      <c r="EO52" s="430" t="s">
        <v>1226</v>
      </c>
      <c r="EP52" s="430" t="s">
        <v>1226</v>
      </c>
      <c r="EQ52" s="430" t="s">
        <v>1226</v>
      </c>
      <c r="ER52" s="430" t="s">
        <v>1226</v>
      </c>
      <c r="ES52" s="430" t="s">
        <v>1226</v>
      </c>
      <c r="ET52" s="430" t="s">
        <v>1226</v>
      </c>
      <c r="EU52" s="430" t="s">
        <v>1226</v>
      </c>
      <c r="EV52" s="430" t="s">
        <v>1226</v>
      </c>
      <c r="EW52" s="430">
        <v>0</v>
      </c>
      <c r="EX52" s="430" t="s">
        <v>1226</v>
      </c>
      <c r="EY52" s="430" t="s">
        <v>1226</v>
      </c>
      <c r="EZ52" s="430" t="s">
        <v>1226</v>
      </c>
      <c r="FA52" s="430" t="s">
        <v>1226</v>
      </c>
      <c r="FB52" s="430" t="s">
        <v>1226</v>
      </c>
      <c r="FC52" s="430" t="s">
        <v>1226</v>
      </c>
      <c r="FD52" s="430" t="s">
        <v>1226</v>
      </c>
      <c r="FE52" s="430" t="s">
        <v>1226</v>
      </c>
      <c r="FF52" s="430" t="s">
        <v>1226</v>
      </c>
      <c r="FG52" s="430" t="s">
        <v>1226</v>
      </c>
      <c r="FH52" s="430" t="s">
        <v>1226</v>
      </c>
      <c r="FI52" s="430" t="s">
        <v>1226</v>
      </c>
      <c r="FJ52" s="430" t="s">
        <v>1226</v>
      </c>
      <c r="FK52" s="430">
        <v>0</v>
      </c>
      <c r="FL52" s="430" t="s">
        <v>1226</v>
      </c>
      <c r="FM52" s="430" t="s">
        <v>1226</v>
      </c>
      <c r="FN52" s="430" t="s">
        <v>1226</v>
      </c>
      <c r="FO52" s="430" t="s">
        <v>1226</v>
      </c>
      <c r="FP52" s="430" t="s">
        <v>1226</v>
      </c>
      <c r="FQ52" s="430" t="s">
        <v>1226</v>
      </c>
      <c r="FR52" s="430" t="s">
        <v>1226</v>
      </c>
      <c r="FS52" s="430" t="s">
        <v>1226</v>
      </c>
      <c r="FT52" s="430" t="s">
        <v>1226</v>
      </c>
      <c r="FU52" s="430" t="s">
        <v>1226</v>
      </c>
      <c r="FV52" s="430" t="s">
        <v>1226</v>
      </c>
      <c r="FW52" s="430" t="s">
        <v>1226</v>
      </c>
      <c r="FX52" s="430" t="s">
        <v>1226</v>
      </c>
      <c r="FY52" s="430">
        <v>1</v>
      </c>
      <c r="FZ52" s="430">
        <v>1</v>
      </c>
      <c r="GA52" s="430" t="s">
        <v>1226</v>
      </c>
      <c r="GB52" s="430" t="s">
        <v>1226</v>
      </c>
      <c r="GC52" s="430" t="s">
        <v>1226</v>
      </c>
      <c r="GD52" s="430" t="s">
        <v>1226</v>
      </c>
      <c r="GE52" s="430" t="s">
        <v>1762</v>
      </c>
      <c r="GF52" s="430" t="s">
        <v>1226</v>
      </c>
      <c r="GG52" s="430" t="s">
        <v>1226</v>
      </c>
      <c r="GH52" s="430" t="s">
        <v>1226</v>
      </c>
      <c r="GI52" s="430" t="s">
        <v>1226</v>
      </c>
      <c r="GJ52" s="430" t="s">
        <v>1226</v>
      </c>
      <c r="GK52" s="430" t="s">
        <v>1226</v>
      </c>
      <c r="GL52" s="430" t="s">
        <v>1226</v>
      </c>
      <c r="GM52" s="430" t="s">
        <v>1226</v>
      </c>
      <c r="GN52" s="430" t="s">
        <v>1226</v>
      </c>
      <c r="GO52" s="430" t="s">
        <v>1226</v>
      </c>
      <c r="GP52" s="430" t="s">
        <v>1226</v>
      </c>
      <c r="GQ52" s="430" t="s">
        <v>1226</v>
      </c>
      <c r="GR52" s="430" t="s">
        <v>1226</v>
      </c>
      <c r="GS52" s="430" t="s">
        <v>1226</v>
      </c>
      <c r="GT52" s="430" t="s">
        <v>1226</v>
      </c>
      <c r="GU52" s="430" t="s">
        <v>1226</v>
      </c>
      <c r="GV52" s="430" t="s">
        <v>1226</v>
      </c>
      <c r="GW52" s="430" t="s">
        <v>1226</v>
      </c>
      <c r="GX52" s="430" t="s">
        <v>1226</v>
      </c>
      <c r="GY52" s="430" t="s">
        <v>1226</v>
      </c>
      <c r="GZ52" s="430" t="s">
        <v>1226</v>
      </c>
      <c r="HA52" s="430" t="s">
        <v>1226</v>
      </c>
      <c r="HB52" s="430" t="s">
        <v>1226</v>
      </c>
      <c r="HC52" s="430" t="s">
        <v>1226</v>
      </c>
      <c r="HD52" s="430" t="s">
        <v>1226</v>
      </c>
      <c r="HE52" s="430" t="s">
        <v>1226</v>
      </c>
      <c r="HF52" s="430" t="s">
        <v>1226</v>
      </c>
      <c r="HG52" s="430" t="s">
        <v>1226</v>
      </c>
      <c r="HH52" s="430" t="s">
        <v>1226</v>
      </c>
      <c r="HI52" s="430" t="s">
        <v>1226</v>
      </c>
      <c r="HJ52" s="430" t="s">
        <v>1226</v>
      </c>
      <c r="HK52" s="430" t="s">
        <v>1226</v>
      </c>
      <c r="HL52" s="430" t="s">
        <v>1226</v>
      </c>
      <c r="HM52" s="430" t="s">
        <v>1226</v>
      </c>
      <c r="HN52" s="430" t="s">
        <v>1226</v>
      </c>
      <c r="HO52" s="430" t="s">
        <v>1226</v>
      </c>
      <c r="HP52" s="430" t="s">
        <v>1226</v>
      </c>
      <c r="HQ52" s="430" t="s">
        <v>1226</v>
      </c>
      <c r="HR52" s="430" t="s">
        <v>1226</v>
      </c>
      <c r="HS52" s="430" t="s">
        <v>1226</v>
      </c>
      <c r="HT52" s="430" t="s">
        <v>1226</v>
      </c>
      <c r="HU52" s="430" t="s">
        <v>1226</v>
      </c>
      <c r="HV52" s="430" t="s">
        <v>1226</v>
      </c>
      <c r="HW52" s="430" t="s">
        <v>1226</v>
      </c>
      <c r="HX52" s="430" t="s">
        <v>1226</v>
      </c>
      <c r="HY52" s="430" t="s">
        <v>1226</v>
      </c>
      <c r="HZ52" s="430" t="s">
        <v>1226</v>
      </c>
      <c r="IA52" s="430" t="s">
        <v>1226</v>
      </c>
      <c r="IB52" s="430" t="s">
        <v>1226</v>
      </c>
      <c r="IC52" s="430" t="s">
        <v>1226</v>
      </c>
      <c r="ID52" s="430" t="s">
        <v>1226</v>
      </c>
      <c r="IE52" s="430" t="s">
        <v>1226</v>
      </c>
      <c r="IF52" s="430" t="s">
        <v>1226</v>
      </c>
      <c r="IG52" s="430" t="s">
        <v>1226</v>
      </c>
      <c r="IH52" s="430" t="s">
        <v>1226</v>
      </c>
      <c r="II52" s="430" t="s">
        <v>1226</v>
      </c>
      <c r="IJ52" s="430" t="s">
        <v>1226</v>
      </c>
      <c r="IK52" s="430" t="s">
        <v>1226</v>
      </c>
      <c r="IL52" s="430" t="s">
        <v>1226</v>
      </c>
      <c r="IM52" s="430" t="s">
        <v>1226</v>
      </c>
      <c r="IN52" s="430" t="s">
        <v>1226</v>
      </c>
      <c r="IO52" s="430" t="s">
        <v>1226</v>
      </c>
      <c r="IP52" s="430" t="s">
        <v>1226</v>
      </c>
      <c r="IQ52" s="430" t="s">
        <v>1226</v>
      </c>
      <c r="IR52" s="430" t="s">
        <v>1226</v>
      </c>
      <c r="IS52" s="430" t="s">
        <v>1226</v>
      </c>
      <c r="IT52" s="430" t="s">
        <v>1226</v>
      </c>
      <c r="IU52" s="430" t="s">
        <v>1226</v>
      </c>
      <c r="IV52" s="430" t="s">
        <v>1226</v>
      </c>
      <c r="IW52" s="430" t="s">
        <v>1226</v>
      </c>
      <c r="IX52" s="430" t="s">
        <v>1226</v>
      </c>
      <c r="IY52" s="430" t="s">
        <v>1226</v>
      </c>
      <c r="IZ52" s="430" t="s">
        <v>1226</v>
      </c>
      <c r="JA52" s="430" t="s">
        <v>1226</v>
      </c>
      <c r="JB52" s="430" t="s">
        <v>1226</v>
      </c>
      <c r="JC52" s="430" t="s">
        <v>1226</v>
      </c>
      <c r="JD52" s="430" t="s">
        <v>1226</v>
      </c>
      <c r="JE52" s="430" t="s">
        <v>1226</v>
      </c>
      <c r="JF52" s="430" t="s">
        <v>1226</v>
      </c>
      <c r="JG52" s="430" t="s">
        <v>1226</v>
      </c>
      <c r="JH52" s="430" t="s">
        <v>1226</v>
      </c>
      <c r="JI52" s="430" t="s">
        <v>1226</v>
      </c>
      <c r="JJ52" s="430" t="s">
        <v>1226</v>
      </c>
      <c r="JK52" s="430" t="s">
        <v>1226</v>
      </c>
      <c r="JL52" s="430" t="s">
        <v>1226</v>
      </c>
      <c r="JM52" s="430" t="s">
        <v>1226</v>
      </c>
      <c r="JN52" s="430" t="s">
        <v>1226</v>
      </c>
      <c r="JO52" s="430" t="s">
        <v>1226</v>
      </c>
      <c r="JP52" s="430" t="s">
        <v>1226</v>
      </c>
      <c r="JQ52" s="430" t="s">
        <v>1226</v>
      </c>
      <c r="JR52" s="430" t="s">
        <v>1226</v>
      </c>
      <c r="JS52" s="430" t="s">
        <v>1226</v>
      </c>
      <c r="JT52" s="430" t="s">
        <v>1226</v>
      </c>
      <c r="JU52" s="430" t="s">
        <v>1226</v>
      </c>
      <c r="JV52" s="430" t="s">
        <v>1226</v>
      </c>
      <c r="JW52" s="430" t="s">
        <v>1226</v>
      </c>
      <c r="JX52" s="430" t="s">
        <v>1226</v>
      </c>
      <c r="JY52" s="430" t="s">
        <v>1226</v>
      </c>
      <c r="JZ52" s="430" t="s">
        <v>1226</v>
      </c>
      <c r="KA52" s="430" t="s">
        <v>1226</v>
      </c>
      <c r="KB52" s="430" t="s">
        <v>1226</v>
      </c>
      <c r="KC52" s="430" t="s">
        <v>1226</v>
      </c>
      <c r="KD52" s="430" t="s">
        <v>1226</v>
      </c>
      <c r="KE52" s="430" t="s">
        <v>1226</v>
      </c>
      <c r="KF52" s="430" t="s">
        <v>1226</v>
      </c>
      <c r="KG52" s="430" t="s">
        <v>1226</v>
      </c>
      <c r="KH52" s="430" t="s">
        <v>1226</v>
      </c>
      <c r="KI52" s="430" t="s">
        <v>1226</v>
      </c>
      <c r="KJ52" s="430" t="s">
        <v>1226</v>
      </c>
      <c r="KK52" s="430" t="s">
        <v>1226</v>
      </c>
      <c r="KL52" s="430" t="s">
        <v>1226</v>
      </c>
      <c r="KM52" s="430" t="s">
        <v>1226</v>
      </c>
      <c r="KN52" s="430" t="s">
        <v>1226</v>
      </c>
      <c r="KO52" s="430" t="s">
        <v>1226</v>
      </c>
      <c r="KP52" s="430" t="s">
        <v>1226</v>
      </c>
      <c r="KQ52" s="430" t="s">
        <v>1226</v>
      </c>
      <c r="KR52" s="430" t="s">
        <v>1226</v>
      </c>
      <c r="KS52" s="430" t="s">
        <v>1226</v>
      </c>
      <c r="KT52" s="430" t="s">
        <v>1226</v>
      </c>
      <c r="KU52" s="430" t="s">
        <v>1226</v>
      </c>
      <c r="KV52" s="430" t="s">
        <v>1226</v>
      </c>
      <c r="KW52" s="430" t="s">
        <v>1226</v>
      </c>
      <c r="KX52" s="430" t="s">
        <v>1226</v>
      </c>
      <c r="KY52" s="430" t="s">
        <v>1226</v>
      </c>
      <c r="KZ52" s="430" t="s">
        <v>1226</v>
      </c>
      <c r="LA52" s="430" t="s">
        <v>1226</v>
      </c>
      <c r="LB52" s="430" t="s">
        <v>1226</v>
      </c>
      <c r="LC52" s="430" t="s">
        <v>1226</v>
      </c>
      <c r="LD52" s="430" t="s">
        <v>1226</v>
      </c>
      <c r="LE52" s="430" t="s">
        <v>1226</v>
      </c>
      <c r="LF52" s="430" t="s">
        <v>1226</v>
      </c>
      <c r="LG52" s="430" t="s">
        <v>1226</v>
      </c>
      <c r="LH52" s="430" t="s">
        <v>1226</v>
      </c>
      <c r="LI52" s="430" t="s">
        <v>1226</v>
      </c>
      <c r="LJ52" s="430" t="s">
        <v>1226</v>
      </c>
      <c r="LK52" s="430" t="s">
        <v>1226</v>
      </c>
      <c r="LL52" s="430" t="s">
        <v>1226</v>
      </c>
      <c r="LM52" s="430" t="s">
        <v>1226</v>
      </c>
      <c r="LN52" s="430" t="s">
        <v>1226</v>
      </c>
      <c r="LO52" s="430" t="s">
        <v>1226</v>
      </c>
      <c r="LP52" s="430" t="s">
        <v>1226</v>
      </c>
      <c r="LQ52" s="430" t="s">
        <v>1226</v>
      </c>
      <c r="LR52" s="430" t="s">
        <v>1226</v>
      </c>
      <c r="LS52" s="430" t="s">
        <v>1226</v>
      </c>
      <c r="LT52" s="430" t="s">
        <v>1226</v>
      </c>
      <c r="LU52" s="430" t="s">
        <v>1226</v>
      </c>
      <c r="LV52" s="430" t="s">
        <v>1226</v>
      </c>
      <c r="LW52" s="430" t="s">
        <v>1226</v>
      </c>
      <c r="LX52" s="430" t="s">
        <v>1226</v>
      </c>
      <c r="LY52" s="430" t="s">
        <v>1226</v>
      </c>
      <c r="LZ52" s="430" t="s">
        <v>1226</v>
      </c>
      <c r="MA52" s="430" t="s">
        <v>1226</v>
      </c>
      <c r="MB52" s="430" t="s">
        <v>1226</v>
      </c>
      <c r="MC52" s="430" t="s">
        <v>1226</v>
      </c>
      <c r="MD52" s="430" t="s">
        <v>1226</v>
      </c>
      <c r="ME52" s="430" t="s">
        <v>1226</v>
      </c>
      <c r="MF52" s="430" t="s">
        <v>1226</v>
      </c>
      <c r="MG52" s="430" t="s">
        <v>1226</v>
      </c>
      <c r="MH52" s="444" t="s">
        <v>1226</v>
      </c>
      <c r="MI52" s="444" t="s">
        <v>1226</v>
      </c>
      <c r="MJ52" s="430" t="s">
        <v>1226</v>
      </c>
      <c r="MK52" s="444" t="s">
        <v>1226</v>
      </c>
      <c r="ML52" s="444" t="s">
        <v>1226</v>
      </c>
      <c r="MM52" s="430">
        <v>8</v>
      </c>
      <c r="MN52" s="444">
        <v>53.733348259263408</v>
      </c>
      <c r="MO52" s="444">
        <v>6.7166685324079261</v>
      </c>
      <c r="MP52" s="430" t="s">
        <v>1226</v>
      </c>
      <c r="MQ52" s="444" t="s">
        <v>1226</v>
      </c>
      <c r="MR52" s="444" t="s">
        <v>1226</v>
      </c>
      <c r="MS52" s="430" t="s">
        <v>1226</v>
      </c>
      <c r="MT52" s="443" t="s">
        <v>1226</v>
      </c>
      <c r="MU52" s="443" t="s">
        <v>1226</v>
      </c>
      <c r="MV52" s="430" t="s">
        <v>1226</v>
      </c>
      <c r="MW52" s="444" t="s">
        <v>1226</v>
      </c>
      <c r="MX52" s="444" t="s">
        <v>1226</v>
      </c>
      <c r="MY52" s="430" t="s">
        <v>1226</v>
      </c>
      <c r="MZ52" s="430" t="s">
        <v>1226</v>
      </c>
      <c r="NA52" s="430" t="s">
        <v>1226</v>
      </c>
      <c r="NB52" s="430" t="s">
        <v>1226</v>
      </c>
      <c r="NC52" s="430" t="s">
        <v>1226</v>
      </c>
      <c r="ND52" s="430" t="s">
        <v>1226</v>
      </c>
      <c r="NE52" s="430" t="s">
        <v>1226</v>
      </c>
      <c r="NF52" s="430" t="s">
        <v>1226</v>
      </c>
      <c r="NG52" s="430">
        <v>0</v>
      </c>
      <c r="NH52" s="430" t="s">
        <v>1226</v>
      </c>
      <c r="NI52" s="430" t="s">
        <v>1226</v>
      </c>
      <c r="NJ52" s="430" t="s">
        <v>1226</v>
      </c>
      <c r="NK52" s="430" t="s">
        <v>1226</v>
      </c>
      <c r="NL52" s="430" t="s">
        <v>1226</v>
      </c>
      <c r="NM52" s="430" t="s">
        <v>1226</v>
      </c>
      <c r="NN52" s="430" t="s">
        <v>1226</v>
      </c>
      <c r="NO52" s="430" t="s">
        <v>1226</v>
      </c>
      <c r="NP52" s="430" t="s">
        <v>1226</v>
      </c>
      <c r="NQ52" s="430" t="s">
        <v>1226</v>
      </c>
      <c r="NR52" s="430" t="s">
        <v>1226</v>
      </c>
      <c r="NS52" s="430" t="s">
        <v>1226</v>
      </c>
      <c r="NT52" s="430" t="s">
        <v>1226</v>
      </c>
      <c r="NU52" s="430" t="s">
        <v>1226</v>
      </c>
      <c r="NV52" s="430" t="s">
        <v>1226</v>
      </c>
      <c r="NW52" s="430" t="s">
        <v>1226</v>
      </c>
      <c r="NX52" s="430" t="s">
        <v>1226</v>
      </c>
      <c r="NY52" s="430" t="s">
        <v>1226</v>
      </c>
      <c r="NZ52" s="430" t="s">
        <v>1226</v>
      </c>
      <c r="OA52" s="430" t="s">
        <v>1226</v>
      </c>
      <c r="OB52" s="430" t="s">
        <v>1226</v>
      </c>
      <c r="OC52" s="430" t="s">
        <v>1226</v>
      </c>
      <c r="OD52" s="430" t="s">
        <v>1226</v>
      </c>
      <c r="OE52" s="430" t="s">
        <v>1226</v>
      </c>
      <c r="OF52" s="430" t="s">
        <v>1226</v>
      </c>
      <c r="OG52" s="430" t="s">
        <v>1226</v>
      </c>
      <c r="OH52" s="430" t="s">
        <v>1226</v>
      </c>
      <c r="OI52" s="430" t="s">
        <v>1226</v>
      </c>
      <c r="OJ52" s="430" t="s">
        <v>1226</v>
      </c>
      <c r="OK52" s="430" t="s">
        <v>1226</v>
      </c>
      <c r="OL52" s="430" t="s">
        <v>1226</v>
      </c>
      <c r="OM52" s="430" t="s">
        <v>1226</v>
      </c>
      <c r="ON52" s="430" t="s">
        <v>1226</v>
      </c>
      <c r="OO52" s="430" t="s">
        <v>1226</v>
      </c>
      <c r="OP52" s="430" t="s">
        <v>1226</v>
      </c>
      <c r="OQ52" s="430" t="s">
        <v>1226</v>
      </c>
      <c r="OR52" s="430" t="s">
        <v>1226</v>
      </c>
      <c r="OS52" s="430" t="s">
        <v>1226</v>
      </c>
      <c r="OT52" s="430" t="s">
        <v>1226</v>
      </c>
      <c r="OU52" s="430" t="s">
        <v>1226</v>
      </c>
      <c r="OV52" s="430" t="s">
        <v>1226</v>
      </c>
      <c r="OW52" s="430" t="s">
        <v>1226</v>
      </c>
      <c r="OX52" s="430" t="s">
        <v>1226</v>
      </c>
      <c r="OY52" s="430" t="s">
        <v>1226</v>
      </c>
      <c r="OZ52" s="430" t="s">
        <v>1226</v>
      </c>
      <c r="PA52" s="430" t="s">
        <v>1226</v>
      </c>
      <c r="PB52" s="430" t="s">
        <v>1226</v>
      </c>
      <c r="PC52" s="430" t="s">
        <v>1226</v>
      </c>
      <c r="PD52" s="430" t="s">
        <v>1226</v>
      </c>
      <c r="PE52" s="430" t="s">
        <v>1226</v>
      </c>
      <c r="PF52" s="430" t="s">
        <v>1226</v>
      </c>
      <c r="PG52" s="430" t="s">
        <v>1226</v>
      </c>
      <c r="PH52" s="430" t="s">
        <v>1226</v>
      </c>
      <c r="PI52" s="430" t="s">
        <v>1226</v>
      </c>
      <c r="PJ52" s="430" t="s">
        <v>1226</v>
      </c>
      <c r="PK52" s="430" t="s">
        <v>1226</v>
      </c>
      <c r="PL52" s="430" t="s">
        <v>1226</v>
      </c>
      <c r="PM52" s="430" t="s">
        <v>1226</v>
      </c>
      <c r="PN52" s="430" t="s">
        <v>1226</v>
      </c>
      <c r="PO52" s="430" t="s">
        <v>1226</v>
      </c>
      <c r="PP52" s="430" t="s">
        <v>1226</v>
      </c>
      <c r="PQ52" s="430" t="s">
        <v>1226</v>
      </c>
      <c r="PR52" s="430" t="s">
        <v>1226</v>
      </c>
      <c r="PS52" s="430" t="s">
        <v>1226</v>
      </c>
      <c r="PT52" s="430" t="s">
        <v>1226</v>
      </c>
      <c r="PU52" s="430" t="s">
        <v>1226</v>
      </c>
      <c r="PV52" s="430" t="s">
        <v>1226</v>
      </c>
      <c r="PW52" s="430" t="s">
        <v>1226</v>
      </c>
      <c r="PX52" s="430" t="s">
        <v>1226</v>
      </c>
      <c r="PY52" s="430" t="s">
        <v>1226</v>
      </c>
      <c r="PZ52" s="430" t="s">
        <v>1226</v>
      </c>
      <c r="QA52" s="430" t="s">
        <v>1226</v>
      </c>
      <c r="QB52" s="430" t="s">
        <v>1226</v>
      </c>
      <c r="QC52" s="430" t="s">
        <v>1226</v>
      </c>
      <c r="QD52" s="430" t="s">
        <v>1226</v>
      </c>
      <c r="QE52" s="430" t="s">
        <v>1226</v>
      </c>
      <c r="QF52" s="430" t="s">
        <v>1226</v>
      </c>
      <c r="QG52" s="430" t="s">
        <v>1226</v>
      </c>
      <c r="QH52" s="430" t="s">
        <v>1226</v>
      </c>
      <c r="QI52" s="430" t="s">
        <v>1226</v>
      </c>
      <c r="QJ52" s="430">
        <v>1</v>
      </c>
      <c r="QK52" s="430" t="s">
        <v>1226</v>
      </c>
      <c r="QL52" s="430" t="s">
        <v>1226</v>
      </c>
      <c r="QM52" s="430">
        <v>100</v>
      </c>
      <c r="QN52" s="430">
        <v>2030</v>
      </c>
      <c r="QO52" s="430" t="s">
        <v>1226</v>
      </c>
      <c r="QP52" s="430" t="s">
        <v>1226</v>
      </c>
      <c r="QQ52" s="430" t="s">
        <v>1226</v>
      </c>
      <c r="QR52" s="430" t="s">
        <v>1226</v>
      </c>
      <c r="QS52" s="430" t="s">
        <v>9483</v>
      </c>
      <c r="QT52" s="430" t="s">
        <v>1226</v>
      </c>
      <c r="QU52" s="430" t="s">
        <v>1226</v>
      </c>
      <c r="QV52" s="430" t="s">
        <v>1226</v>
      </c>
      <c r="QW52" s="430" t="s">
        <v>1226</v>
      </c>
      <c r="QX52" s="430" t="s">
        <v>1226</v>
      </c>
      <c r="QY52" s="430" t="s">
        <v>9484</v>
      </c>
      <c r="QZ52" s="430" t="s">
        <v>1226</v>
      </c>
      <c r="RA52" s="430" t="s">
        <v>1226</v>
      </c>
      <c r="RB52" s="430">
        <v>1</v>
      </c>
      <c r="RC52" s="430">
        <v>1</v>
      </c>
      <c r="RD52" s="430">
        <v>1</v>
      </c>
      <c r="RE52" s="430" t="s">
        <v>1226</v>
      </c>
      <c r="RF52" s="430" t="s">
        <v>1226</v>
      </c>
      <c r="RG52" s="430" t="s">
        <v>1226</v>
      </c>
      <c r="RH52" s="430">
        <v>1</v>
      </c>
      <c r="RI52" s="430" t="s">
        <v>9485</v>
      </c>
      <c r="RJ52" s="430" t="s">
        <v>1226</v>
      </c>
      <c r="RK52" s="430" t="s">
        <v>1226</v>
      </c>
      <c r="RL52" s="430" t="s">
        <v>1226</v>
      </c>
      <c r="RM52" s="430" t="s">
        <v>1226</v>
      </c>
      <c r="RN52" s="430">
        <v>1</v>
      </c>
      <c r="RO52" s="430" t="s">
        <v>9486</v>
      </c>
      <c r="RP52" s="430" t="s">
        <v>1226</v>
      </c>
      <c r="RQ52" s="430" t="s">
        <v>1226</v>
      </c>
      <c r="RR52" s="430" t="s">
        <v>1226</v>
      </c>
      <c r="RS52" s="430" t="s">
        <v>1226</v>
      </c>
      <c r="RT52" s="430">
        <v>1</v>
      </c>
      <c r="RU52" s="430" t="s">
        <v>1226</v>
      </c>
      <c r="RV52" s="430" t="s">
        <v>1226</v>
      </c>
      <c r="RW52" s="430" t="s">
        <v>1226</v>
      </c>
      <c r="RX52" s="430" t="s">
        <v>1226</v>
      </c>
      <c r="RY52" s="430" t="s">
        <v>1226</v>
      </c>
      <c r="RZ52" s="430">
        <v>1</v>
      </c>
      <c r="SA52" s="430" t="s">
        <v>1226</v>
      </c>
      <c r="SB52" s="430" t="s">
        <v>1226</v>
      </c>
      <c r="SC52" s="430" t="s">
        <v>1226</v>
      </c>
      <c r="SD52" s="430" t="s">
        <v>1226</v>
      </c>
      <c r="SE52" s="430" t="s">
        <v>1226</v>
      </c>
      <c r="SF52" s="430">
        <v>1</v>
      </c>
      <c r="SG52" s="430" t="s">
        <v>1226</v>
      </c>
      <c r="SH52" s="430" t="s">
        <v>1226</v>
      </c>
      <c r="SI52" s="430" t="s">
        <v>1226</v>
      </c>
      <c r="SJ52" s="430" t="s">
        <v>1226</v>
      </c>
      <c r="SK52" s="430" t="s">
        <v>1226</v>
      </c>
      <c r="SL52" s="430">
        <v>1</v>
      </c>
      <c r="SM52" s="430" t="s">
        <v>9487</v>
      </c>
      <c r="SN52" s="430" t="s">
        <v>1226</v>
      </c>
      <c r="SO52" s="430" t="s">
        <v>1226</v>
      </c>
      <c r="SP52" s="430" t="s">
        <v>1226</v>
      </c>
      <c r="SQ52" s="430" t="s">
        <v>1226</v>
      </c>
      <c r="SR52" s="430" t="s">
        <v>1226</v>
      </c>
      <c r="SS52" s="430" t="s">
        <v>1226</v>
      </c>
      <c r="ST52" s="430" t="s">
        <v>1226</v>
      </c>
      <c r="SU52" s="430" t="s">
        <v>1226</v>
      </c>
      <c r="SV52" s="430" t="s">
        <v>1226</v>
      </c>
      <c r="SW52" s="430" t="s">
        <v>1226</v>
      </c>
      <c r="SX52" s="430" t="s">
        <v>1226</v>
      </c>
      <c r="SY52" s="430" t="s">
        <v>1226</v>
      </c>
      <c r="SZ52" s="430" t="s">
        <v>1226</v>
      </c>
      <c r="TA52" s="430" t="s">
        <v>1226</v>
      </c>
      <c r="TB52" s="430" t="s">
        <v>1226</v>
      </c>
      <c r="TC52" s="430" t="s">
        <v>1226</v>
      </c>
      <c r="TD52" s="430" t="s">
        <v>1226</v>
      </c>
      <c r="TE52" s="430" t="s">
        <v>1226</v>
      </c>
      <c r="TF52" s="430" t="s">
        <v>1226</v>
      </c>
      <c r="TG52" s="430" t="s">
        <v>1226</v>
      </c>
      <c r="TH52" s="430" t="s">
        <v>1226</v>
      </c>
      <c r="TI52" s="430" t="s">
        <v>1226</v>
      </c>
      <c r="TJ52" s="430" t="s">
        <v>1226</v>
      </c>
      <c r="TK52" s="430" t="s">
        <v>1226</v>
      </c>
      <c r="TL52" s="430" t="s">
        <v>1226</v>
      </c>
      <c r="TM52" s="430" t="s">
        <v>1226</v>
      </c>
      <c r="TN52" s="430" t="s">
        <v>1226</v>
      </c>
      <c r="TO52" s="430" t="s">
        <v>1226</v>
      </c>
      <c r="TP52" s="430" t="s">
        <v>1226</v>
      </c>
      <c r="TQ52" s="430" t="s">
        <v>1226</v>
      </c>
      <c r="TR52" s="430" t="s">
        <v>1226</v>
      </c>
      <c r="TS52" s="430" t="s">
        <v>1226</v>
      </c>
      <c r="TT52" s="430" t="s">
        <v>1226</v>
      </c>
      <c r="TU52" s="430" t="s">
        <v>1226</v>
      </c>
      <c r="TV52" s="430" t="s">
        <v>1226</v>
      </c>
      <c r="TW52" s="430" t="s">
        <v>1226</v>
      </c>
      <c r="TX52" s="430" t="s">
        <v>1226</v>
      </c>
      <c r="TY52" s="430" t="s">
        <v>1226</v>
      </c>
      <c r="TZ52" s="430" t="s">
        <v>1226</v>
      </c>
      <c r="UA52" s="430" t="s">
        <v>1226</v>
      </c>
      <c r="UB52" s="430" t="s">
        <v>1226</v>
      </c>
      <c r="UC52" s="430" t="s">
        <v>1226</v>
      </c>
      <c r="UD52" s="430" t="s">
        <v>1226</v>
      </c>
      <c r="UE52" s="430" t="s">
        <v>1226</v>
      </c>
      <c r="UF52" s="430" t="s">
        <v>1226</v>
      </c>
      <c r="UG52" s="430" t="s">
        <v>1226</v>
      </c>
      <c r="UH52" s="430" t="s">
        <v>1226</v>
      </c>
      <c r="UI52" s="430" t="s">
        <v>1226</v>
      </c>
      <c r="UJ52" s="430" t="s">
        <v>1226</v>
      </c>
      <c r="UK52" s="430" t="s">
        <v>1226</v>
      </c>
      <c r="UL52" s="430" t="s">
        <v>1226</v>
      </c>
      <c r="UM52" s="430" t="s">
        <v>1226</v>
      </c>
      <c r="UN52" s="430" t="s">
        <v>1226</v>
      </c>
      <c r="UO52" s="430" t="s">
        <v>1226</v>
      </c>
      <c r="UP52" s="430" t="s">
        <v>1226</v>
      </c>
      <c r="UQ52" s="430" t="s">
        <v>1226</v>
      </c>
      <c r="UR52" s="430" t="s">
        <v>1226</v>
      </c>
      <c r="US52" s="430" t="s">
        <v>1226</v>
      </c>
      <c r="UT52" s="430" t="s">
        <v>1226</v>
      </c>
      <c r="UU52" s="430" t="s">
        <v>1226</v>
      </c>
      <c r="UV52" s="430" t="s">
        <v>1226</v>
      </c>
      <c r="UW52" s="430" t="s">
        <v>1226</v>
      </c>
      <c r="UX52" s="430" t="s">
        <v>1226</v>
      </c>
      <c r="UY52" s="430" t="s">
        <v>1226</v>
      </c>
      <c r="UZ52" s="430" t="s">
        <v>1226</v>
      </c>
      <c r="VA52" s="430" t="s">
        <v>1226</v>
      </c>
      <c r="VB52" s="430" t="s">
        <v>1226</v>
      </c>
      <c r="VC52" s="430" t="s">
        <v>1226</v>
      </c>
      <c r="VD52" s="430" t="s">
        <v>1226</v>
      </c>
      <c r="VE52" s="430" t="s">
        <v>1226</v>
      </c>
      <c r="VF52" s="430" t="s">
        <v>1226</v>
      </c>
      <c r="VG52" s="430" t="s">
        <v>1226</v>
      </c>
      <c r="VH52" s="430" t="s">
        <v>1226</v>
      </c>
      <c r="VI52" s="430" t="s">
        <v>1226</v>
      </c>
      <c r="VJ52" s="430" t="s">
        <v>1226</v>
      </c>
      <c r="VK52" s="430" t="s">
        <v>1226</v>
      </c>
      <c r="VL52" s="430" t="s">
        <v>1226</v>
      </c>
      <c r="VM52" s="430" t="s">
        <v>1226</v>
      </c>
      <c r="VN52" s="430" t="s">
        <v>1226</v>
      </c>
      <c r="VO52" s="430" t="s">
        <v>1226</v>
      </c>
      <c r="VP52" s="430" t="s">
        <v>1226</v>
      </c>
      <c r="VQ52" s="430" t="s">
        <v>1226</v>
      </c>
      <c r="VR52" s="430" t="s">
        <v>1226</v>
      </c>
      <c r="VS52" s="430" t="s">
        <v>1226</v>
      </c>
      <c r="VT52" s="430" t="s">
        <v>1226</v>
      </c>
      <c r="VU52" s="430" t="s">
        <v>1226</v>
      </c>
      <c r="VV52" s="430" t="s">
        <v>1226</v>
      </c>
      <c r="VW52" s="430" t="s">
        <v>1226</v>
      </c>
      <c r="VX52" s="430" t="s">
        <v>1226</v>
      </c>
      <c r="VY52" s="430" t="s">
        <v>1226</v>
      </c>
      <c r="VZ52" s="430" t="s">
        <v>1226</v>
      </c>
      <c r="WA52" s="430" t="s">
        <v>1226</v>
      </c>
      <c r="WB52" s="430" t="s">
        <v>1226</v>
      </c>
      <c r="WC52" s="430" t="s">
        <v>1226</v>
      </c>
      <c r="WD52" s="430" t="s">
        <v>1226</v>
      </c>
      <c r="WE52" s="430" t="s">
        <v>1226</v>
      </c>
      <c r="WF52" s="430" t="s">
        <v>1226</v>
      </c>
      <c r="WG52" s="430" t="s">
        <v>1226</v>
      </c>
      <c r="WH52" s="430" t="s">
        <v>1226</v>
      </c>
      <c r="WI52" s="430" t="s">
        <v>1226</v>
      </c>
      <c r="WJ52" s="430" t="s">
        <v>1226</v>
      </c>
      <c r="WK52" s="430" t="s">
        <v>1226</v>
      </c>
      <c r="WL52" s="430" t="s">
        <v>1226</v>
      </c>
      <c r="WM52" s="430" t="s">
        <v>1226</v>
      </c>
      <c r="WN52" s="430" t="s">
        <v>1226</v>
      </c>
      <c r="WO52" s="430" t="s">
        <v>1226</v>
      </c>
      <c r="WP52" s="430" t="s">
        <v>1226</v>
      </c>
      <c r="WQ52" s="430" t="s">
        <v>1226</v>
      </c>
      <c r="WR52" s="430" t="s">
        <v>1226</v>
      </c>
      <c r="WS52" s="430" t="s">
        <v>1226</v>
      </c>
      <c r="WT52" s="430" t="s">
        <v>1226</v>
      </c>
      <c r="WU52" s="430" t="s">
        <v>1226</v>
      </c>
      <c r="WV52" s="430" t="s">
        <v>1226</v>
      </c>
      <c r="WW52" s="430" t="s">
        <v>1226</v>
      </c>
      <c r="WX52" s="430" t="s">
        <v>1226</v>
      </c>
      <c r="WY52" s="430" t="s">
        <v>1226</v>
      </c>
      <c r="WZ52" s="430" t="s">
        <v>1226</v>
      </c>
      <c r="XA52" s="430" t="s">
        <v>1226</v>
      </c>
      <c r="XB52" s="430" t="s">
        <v>1226</v>
      </c>
      <c r="XC52" s="430" t="s">
        <v>1226</v>
      </c>
      <c r="XD52" s="430" t="s">
        <v>1226</v>
      </c>
      <c r="XE52" s="430" t="s">
        <v>1226</v>
      </c>
      <c r="XF52" s="430" t="s">
        <v>1226</v>
      </c>
      <c r="XG52" s="430" t="s">
        <v>1226</v>
      </c>
      <c r="XH52" s="430" t="s">
        <v>1226</v>
      </c>
      <c r="XI52" s="430" t="s">
        <v>1226</v>
      </c>
      <c r="XJ52" s="430" t="s">
        <v>1226</v>
      </c>
      <c r="XK52" s="430" t="s">
        <v>1226</v>
      </c>
      <c r="XL52" s="430" t="s">
        <v>1226</v>
      </c>
      <c r="XM52" s="430" t="s">
        <v>1226</v>
      </c>
      <c r="XN52" s="430" t="s">
        <v>1226</v>
      </c>
      <c r="XO52" s="430" t="s">
        <v>1226</v>
      </c>
      <c r="XP52" s="430" t="s">
        <v>1226</v>
      </c>
      <c r="XQ52" s="430" t="s">
        <v>1226</v>
      </c>
      <c r="XR52" s="430" t="s">
        <v>1226</v>
      </c>
      <c r="XS52" s="430" t="s">
        <v>1226</v>
      </c>
      <c r="XT52" s="430" t="s">
        <v>1226</v>
      </c>
      <c r="XU52" s="430" t="s">
        <v>1226</v>
      </c>
      <c r="XV52" s="430" t="s">
        <v>1226</v>
      </c>
      <c r="XW52" s="430" t="s">
        <v>1226</v>
      </c>
      <c r="XX52" s="430" t="s">
        <v>1226</v>
      </c>
      <c r="XY52" s="430" t="s">
        <v>1226</v>
      </c>
      <c r="XZ52" s="430" t="s">
        <v>1226</v>
      </c>
      <c r="YA52" s="430" t="s">
        <v>1226</v>
      </c>
      <c r="YB52" s="430" t="s">
        <v>1226</v>
      </c>
      <c r="YC52" s="430" t="s">
        <v>1226</v>
      </c>
      <c r="YD52" s="430" t="s">
        <v>1226</v>
      </c>
      <c r="YE52" s="430" t="s">
        <v>1226</v>
      </c>
      <c r="YF52" s="430" t="s">
        <v>1226</v>
      </c>
      <c r="YG52" s="430" t="s">
        <v>1226</v>
      </c>
      <c r="YH52" s="430" t="s">
        <v>1226</v>
      </c>
      <c r="YI52" s="430" t="s">
        <v>1226</v>
      </c>
      <c r="YJ52" s="430" t="s">
        <v>1226</v>
      </c>
      <c r="YK52" s="430" t="s">
        <v>1226</v>
      </c>
      <c r="YL52" s="430" t="s">
        <v>1226</v>
      </c>
      <c r="YM52" s="430" t="s">
        <v>1226</v>
      </c>
      <c r="YN52" s="430" t="s">
        <v>1226</v>
      </c>
      <c r="YO52" s="430" t="s">
        <v>1226</v>
      </c>
      <c r="YP52" s="430" t="s">
        <v>1226</v>
      </c>
      <c r="YQ52" s="430" t="s">
        <v>1226</v>
      </c>
      <c r="YR52" s="430" t="s">
        <v>1226</v>
      </c>
      <c r="YS52" s="430" t="s">
        <v>1226</v>
      </c>
      <c r="YT52" s="430" t="s">
        <v>1226</v>
      </c>
      <c r="YU52" s="430" t="s">
        <v>1226</v>
      </c>
      <c r="YV52" s="430" t="s">
        <v>1226</v>
      </c>
      <c r="YW52" s="430" t="s">
        <v>1226</v>
      </c>
      <c r="YX52" s="430" t="s">
        <v>1226</v>
      </c>
      <c r="YY52" s="430" t="s">
        <v>1226</v>
      </c>
      <c r="YZ52" s="430" t="s">
        <v>1226</v>
      </c>
      <c r="ZA52" s="430" t="s">
        <v>1226</v>
      </c>
      <c r="ZB52" s="430" t="s">
        <v>1226</v>
      </c>
      <c r="ZC52" s="430" t="s">
        <v>1226</v>
      </c>
      <c r="ZD52" s="430" t="s">
        <v>1226</v>
      </c>
      <c r="ZE52" s="430" t="s">
        <v>1226</v>
      </c>
      <c r="ZF52" s="430" t="s">
        <v>1226</v>
      </c>
      <c r="ZG52" s="430" t="s">
        <v>1226</v>
      </c>
      <c r="ZH52" s="430" t="s">
        <v>1226</v>
      </c>
      <c r="ZI52" s="430" t="s">
        <v>1226</v>
      </c>
      <c r="ZJ52" s="430" t="s">
        <v>1226</v>
      </c>
      <c r="ZK52" s="430" t="s">
        <v>1226</v>
      </c>
      <c r="ZL52" s="430" t="s">
        <v>1226</v>
      </c>
      <c r="ZM52" s="430" t="s">
        <v>1226</v>
      </c>
      <c r="ZN52" s="430" t="s">
        <v>1226</v>
      </c>
      <c r="ZO52" s="430" t="s">
        <v>1226</v>
      </c>
      <c r="ZP52" s="430" t="s">
        <v>1226</v>
      </c>
      <c r="ZQ52" s="430" t="s">
        <v>1226</v>
      </c>
      <c r="ZR52" s="430" t="s">
        <v>1226</v>
      </c>
      <c r="ZS52" s="430" t="s">
        <v>1226</v>
      </c>
      <c r="ZT52" s="430" t="s">
        <v>1226</v>
      </c>
      <c r="ZU52" s="430" t="s">
        <v>1226</v>
      </c>
      <c r="ZV52" s="430" t="s">
        <v>1226</v>
      </c>
      <c r="ZW52" s="430" t="s">
        <v>1226</v>
      </c>
      <c r="ZX52" s="430" t="s">
        <v>1226</v>
      </c>
      <c r="ZY52" s="430" t="s">
        <v>1226</v>
      </c>
      <c r="ZZ52" s="430" t="s">
        <v>1226</v>
      </c>
      <c r="AAA52" s="430" t="s">
        <v>1226</v>
      </c>
      <c r="AAB52" s="430" t="s">
        <v>1226</v>
      </c>
      <c r="AAC52" s="430" t="s">
        <v>1226</v>
      </c>
      <c r="AAD52" s="430" t="s">
        <v>1226</v>
      </c>
      <c r="AAE52" s="430" t="s">
        <v>1226</v>
      </c>
      <c r="AAF52" s="430" t="s">
        <v>1226</v>
      </c>
      <c r="AAG52" s="430" t="s">
        <v>1226</v>
      </c>
      <c r="AAH52" s="430" t="s">
        <v>1226</v>
      </c>
      <c r="AAI52" s="430" t="s">
        <v>1226</v>
      </c>
      <c r="AAJ52" s="430" t="s">
        <v>1226</v>
      </c>
      <c r="AAK52" s="430" t="s">
        <v>1226</v>
      </c>
      <c r="AAL52" s="430" t="s">
        <v>1226</v>
      </c>
      <c r="AAM52" s="430" t="s">
        <v>1226</v>
      </c>
      <c r="AAN52" s="430" t="s">
        <v>1226</v>
      </c>
      <c r="AAO52" s="430" t="s">
        <v>1226</v>
      </c>
      <c r="AAP52" s="430" t="s">
        <v>1226</v>
      </c>
      <c r="AAQ52" s="430" t="s">
        <v>1226</v>
      </c>
      <c r="AAR52" s="430" t="s">
        <v>1226</v>
      </c>
      <c r="AAS52" s="430" t="s">
        <v>1226</v>
      </c>
      <c r="AAT52" s="430" t="s">
        <v>1226</v>
      </c>
      <c r="AAU52" s="430" t="s">
        <v>1226</v>
      </c>
      <c r="AAV52" s="430" t="s">
        <v>1226</v>
      </c>
      <c r="AAW52" s="430" t="s">
        <v>1226</v>
      </c>
      <c r="AAX52" s="430" t="s">
        <v>1226</v>
      </c>
      <c r="AAY52" s="430" t="s">
        <v>1226</v>
      </c>
      <c r="AAZ52" s="430" t="s">
        <v>1226</v>
      </c>
      <c r="ABA52" s="430" t="s">
        <v>1226</v>
      </c>
      <c r="ABB52" s="430" t="s">
        <v>1226</v>
      </c>
      <c r="ABC52" s="430" t="s">
        <v>1226</v>
      </c>
      <c r="ABD52" s="430" t="s">
        <v>1226</v>
      </c>
      <c r="ABE52" s="430" t="s">
        <v>1226</v>
      </c>
      <c r="ABF52" s="430" t="s">
        <v>1226</v>
      </c>
      <c r="ABG52" s="430" t="s">
        <v>1226</v>
      </c>
      <c r="ABH52" s="430" t="s">
        <v>1226</v>
      </c>
      <c r="ABI52" s="430" t="s">
        <v>1226</v>
      </c>
      <c r="ABJ52" s="430" t="s">
        <v>1226</v>
      </c>
      <c r="ABK52" s="430" t="s">
        <v>1226</v>
      </c>
      <c r="ABL52" s="430" t="s">
        <v>1226</v>
      </c>
      <c r="ABM52" s="430" t="s">
        <v>1226</v>
      </c>
      <c r="ABN52" s="430" t="s">
        <v>1226</v>
      </c>
      <c r="ABO52" s="430" t="s">
        <v>1226</v>
      </c>
      <c r="ABP52" s="430" t="s">
        <v>1226</v>
      </c>
      <c r="ABQ52" s="430" t="s">
        <v>1226</v>
      </c>
      <c r="ABR52" s="430" t="s">
        <v>1226</v>
      </c>
      <c r="ABS52" s="430" t="s">
        <v>1226</v>
      </c>
      <c r="ABT52" s="430" t="s">
        <v>1226</v>
      </c>
      <c r="ABU52" s="430" t="s">
        <v>1226</v>
      </c>
      <c r="ABV52" s="430" t="s">
        <v>1226</v>
      </c>
      <c r="ABW52" s="430" t="s">
        <v>1226</v>
      </c>
      <c r="ABX52" s="430" t="s">
        <v>1226</v>
      </c>
      <c r="ABY52" s="430" t="s">
        <v>1226</v>
      </c>
      <c r="ABZ52" s="430" t="s">
        <v>1226</v>
      </c>
      <c r="ACA52" s="430" t="s">
        <v>1226</v>
      </c>
      <c r="ACB52" s="430" t="s">
        <v>1226</v>
      </c>
      <c r="ACC52" s="430" t="s">
        <v>1226</v>
      </c>
      <c r="ACD52" s="430" t="s">
        <v>1226</v>
      </c>
      <c r="ACE52" s="430" t="s">
        <v>1226</v>
      </c>
      <c r="ACF52" s="430" t="s">
        <v>1226</v>
      </c>
      <c r="ACG52" s="430" t="s">
        <v>1226</v>
      </c>
      <c r="ACH52" s="430" t="s">
        <v>1226</v>
      </c>
      <c r="ACI52" s="430" t="s">
        <v>1226</v>
      </c>
      <c r="ACJ52" s="430" t="s">
        <v>1226</v>
      </c>
      <c r="ACK52" s="430" t="s">
        <v>1226</v>
      </c>
      <c r="ACL52" s="430" t="s">
        <v>1226</v>
      </c>
      <c r="ACM52" s="430" t="s">
        <v>1226</v>
      </c>
      <c r="ACN52" s="430" t="s">
        <v>1226</v>
      </c>
      <c r="ACO52" s="430" t="s">
        <v>1226</v>
      </c>
      <c r="ACP52" s="430" t="s">
        <v>1226</v>
      </c>
      <c r="ACQ52" s="430" t="s">
        <v>1226</v>
      </c>
      <c r="ACR52" s="430" t="s">
        <v>1226</v>
      </c>
      <c r="ACS52" s="430" t="s">
        <v>1226</v>
      </c>
      <c r="ACT52" s="430" t="s">
        <v>1226</v>
      </c>
      <c r="ACU52" s="430" t="s">
        <v>1226</v>
      </c>
      <c r="ACV52" s="430" t="s">
        <v>1226</v>
      </c>
      <c r="ACW52" s="430" t="s">
        <v>1226</v>
      </c>
      <c r="ACX52" s="430" t="s">
        <v>1226</v>
      </c>
      <c r="ACY52" s="430" t="s">
        <v>1226</v>
      </c>
      <c r="ACZ52" s="430" t="s">
        <v>1226</v>
      </c>
      <c r="ADA52" s="430" t="s">
        <v>1226</v>
      </c>
      <c r="ADB52" s="430" t="s">
        <v>1226</v>
      </c>
      <c r="ADC52" s="430" t="s">
        <v>1226</v>
      </c>
      <c r="ADD52" s="430" t="s">
        <v>1226</v>
      </c>
      <c r="ADE52" s="430" t="s">
        <v>1226</v>
      </c>
      <c r="ADF52" s="430" t="s">
        <v>1226</v>
      </c>
      <c r="ADG52" s="430" t="s">
        <v>1226</v>
      </c>
      <c r="ADH52" s="430" t="s">
        <v>1226</v>
      </c>
      <c r="ADI52" s="430" t="s">
        <v>1226</v>
      </c>
      <c r="ADJ52" s="430" t="s">
        <v>1226</v>
      </c>
      <c r="ADK52" s="430" t="s">
        <v>1226</v>
      </c>
      <c r="ADL52" s="430" t="s">
        <v>1226</v>
      </c>
      <c r="ADM52" s="430" t="s">
        <v>1226</v>
      </c>
      <c r="ADN52" s="430" t="s">
        <v>1226</v>
      </c>
      <c r="ADO52" s="430" t="s">
        <v>1226</v>
      </c>
      <c r="ADP52" s="430" t="s">
        <v>1226</v>
      </c>
      <c r="ADQ52" s="430" t="s">
        <v>1226</v>
      </c>
      <c r="ADR52" s="430" t="s">
        <v>1226</v>
      </c>
      <c r="ADS52" s="430" t="s">
        <v>1226</v>
      </c>
      <c r="ADT52" s="430" t="s">
        <v>1226</v>
      </c>
      <c r="ADU52" s="430" t="s">
        <v>1226</v>
      </c>
      <c r="ADV52" s="430" t="s">
        <v>1226</v>
      </c>
      <c r="ADW52" s="430" t="s">
        <v>1226</v>
      </c>
      <c r="ADX52" s="430" t="s">
        <v>1226</v>
      </c>
      <c r="ADY52" s="430" t="s">
        <v>1226</v>
      </c>
      <c r="ADZ52" s="430" t="s">
        <v>1226</v>
      </c>
      <c r="AEA52" s="430" t="s">
        <v>1226</v>
      </c>
      <c r="AEB52" s="430" t="s">
        <v>1226</v>
      </c>
      <c r="AEC52" s="430" t="s">
        <v>1226</v>
      </c>
      <c r="AED52" s="430" t="s">
        <v>1226</v>
      </c>
      <c r="AEE52" s="430" t="s">
        <v>1226</v>
      </c>
      <c r="AEF52" s="430" t="s">
        <v>1226</v>
      </c>
      <c r="AEG52" s="430" t="s">
        <v>1226</v>
      </c>
      <c r="AEH52" s="430" t="s">
        <v>1226</v>
      </c>
      <c r="AEI52" s="430" t="s">
        <v>1226</v>
      </c>
      <c r="AEJ52" s="430" t="s">
        <v>1226</v>
      </c>
      <c r="AEK52" s="430" t="s">
        <v>1226</v>
      </c>
      <c r="AEL52" s="430" t="s">
        <v>1226</v>
      </c>
      <c r="AEM52" s="430" t="s">
        <v>1226</v>
      </c>
      <c r="AEN52" s="430" t="s">
        <v>1226</v>
      </c>
      <c r="AEO52" s="430" t="s">
        <v>1226</v>
      </c>
      <c r="AEP52" s="430" t="s">
        <v>1226</v>
      </c>
      <c r="AEQ52" s="430" t="s">
        <v>1226</v>
      </c>
      <c r="AER52" s="430" t="s">
        <v>1226</v>
      </c>
      <c r="AES52" s="430" t="s">
        <v>1226</v>
      </c>
      <c r="AET52" s="430" t="s">
        <v>1226</v>
      </c>
      <c r="AEU52" s="430" t="s">
        <v>1226</v>
      </c>
      <c r="AEV52" s="430" t="s">
        <v>1226</v>
      </c>
      <c r="AEW52" s="430" t="s">
        <v>1226</v>
      </c>
      <c r="AEX52" s="430" t="s">
        <v>1226</v>
      </c>
      <c r="AEY52" s="430" t="s">
        <v>1226</v>
      </c>
      <c r="AEZ52" s="430" t="s">
        <v>1226</v>
      </c>
      <c r="AFA52" s="430" t="s">
        <v>1226</v>
      </c>
      <c r="AFB52" s="430" t="s">
        <v>1226</v>
      </c>
      <c r="AFC52" s="430" t="s">
        <v>1226</v>
      </c>
      <c r="AFD52" s="430" t="s">
        <v>1226</v>
      </c>
      <c r="AFE52" s="430" t="s">
        <v>1226</v>
      </c>
      <c r="AFF52" s="430" t="s">
        <v>1226</v>
      </c>
      <c r="AFG52" s="430" t="s">
        <v>1226</v>
      </c>
      <c r="AFH52" s="430" t="s">
        <v>1226</v>
      </c>
      <c r="AFI52" s="430" t="s">
        <v>1226</v>
      </c>
      <c r="AFJ52" s="430" t="s">
        <v>1226</v>
      </c>
      <c r="AFK52" s="430" t="s">
        <v>1226</v>
      </c>
      <c r="AFL52" s="430" t="s">
        <v>1226</v>
      </c>
      <c r="AFM52" s="430" t="s">
        <v>1226</v>
      </c>
      <c r="AFN52" s="430" t="s">
        <v>1226</v>
      </c>
      <c r="AFO52" s="430" t="s">
        <v>1226</v>
      </c>
      <c r="AFP52" s="430" t="s">
        <v>1226</v>
      </c>
      <c r="AFQ52" s="430" t="s">
        <v>1226</v>
      </c>
      <c r="AFR52" s="430" t="s">
        <v>1226</v>
      </c>
      <c r="AFS52" s="430" t="s">
        <v>1226</v>
      </c>
      <c r="AFT52" s="430" t="s">
        <v>1226</v>
      </c>
      <c r="AFU52" s="430" t="s">
        <v>1226</v>
      </c>
      <c r="AFV52" s="430" t="s">
        <v>1226</v>
      </c>
      <c r="AFW52" s="430" t="s">
        <v>1226</v>
      </c>
      <c r="AFX52" s="430" t="s">
        <v>1226</v>
      </c>
      <c r="AFY52" s="430" t="s">
        <v>1226</v>
      </c>
      <c r="AFZ52" s="430" t="s">
        <v>1226</v>
      </c>
      <c r="AGA52" s="430" t="s">
        <v>1226</v>
      </c>
      <c r="AGB52" s="430" t="s">
        <v>1226</v>
      </c>
      <c r="AGC52" s="430" t="s">
        <v>1226</v>
      </c>
      <c r="AGD52" s="430" t="s">
        <v>1226</v>
      </c>
      <c r="AGE52" s="430" t="s">
        <v>1226</v>
      </c>
      <c r="AGF52" s="430" t="s">
        <v>1226</v>
      </c>
      <c r="AGG52" s="430" t="s">
        <v>1226</v>
      </c>
      <c r="AGH52" s="430" t="s">
        <v>1226</v>
      </c>
      <c r="AGI52" s="430" t="s">
        <v>1226</v>
      </c>
      <c r="AGJ52" s="430" t="s">
        <v>1226</v>
      </c>
      <c r="AGK52" s="430" t="s">
        <v>1226</v>
      </c>
      <c r="AGL52" s="430" t="s">
        <v>1226</v>
      </c>
      <c r="AGM52" s="430" t="s">
        <v>1226</v>
      </c>
      <c r="AGN52" s="430" t="s">
        <v>1226</v>
      </c>
      <c r="AGO52" s="430" t="s">
        <v>1226</v>
      </c>
      <c r="AGP52" s="430" t="s">
        <v>1226</v>
      </c>
      <c r="AGQ52" s="430" t="s">
        <v>1226</v>
      </c>
      <c r="AGR52" s="430" t="s">
        <v>1226</v>
      </c>
      <c r="AGS52" s="430" t="s">
        <v>1226</v>
      </c>
      <c r="AGT52" s="430" t="s">
        <v>1226</v>
      </c>
      <c r="AGU52" s="430" t="s">
        <v>1226</v>
      </c>
      <c r="AGV52" s="430" t="s">
        <v>1226</v>
      </c>
      <c r="AGW52" s="430" t="s">
        <v>1226</v>
      </c>
      <c r="AGX52" s="430" t="s">
        <v>1226</v>
      </c>
      <c r="AGY52" s="430" t="s">
        <v>1226</v>
      </c>
      <c r="AGZ52" s="430" t="s">
        <v>1226</v>
      </c>
      <c r="AHA52" s="430" t="s">
        <v>1226</v>
      </c>
      <c r="AHB52" s="430" t="s">
        <v>1226</v>
      </c>
      <c r="AHC52" s="430" t="s">
        <v>1226</v>
      </c>
      <c r="AHD52" s="430" t="s">
        <v>1226</v>
      </c>
      <c r="AHE52" s="430" t="s">
        <v>1226</v>
      </c>
      <c r="AHF52" s="430" t="s">
        <v>1226</v>
      </c>
      <c r="AHG52" s="430" t="s">
        <v>1226</v>
      </c>
      <c r="AHH52" s="430" t="s">
        <v>1226</v>
      </c>
      <c r="AHI52" s="430" t="s">
        <v>1226</v>
      </c>
      <c r="AHJ52" s="430" t="s">
        <v>1226</v>
      </c>
      <c r="AHK52" s="430" t="s">
        <v>1226</v>
      </c>
      <c r="AHL52" s="430" t="s">
        <v>1226</v>
      </c>
      <c r="AHM52" s="430" t="s">
        <v>1226</v>
      </c>
      <c r="AHN52" s="430" t="s">
        <v>1226</v>
      </c>
      <c r="AHO52" s="430" t="s">
        <v>1226</v>
      </c>
      <c r="AHP52" s="430" t="s">
        <v>1226</v>
      </c>
      <c r="AHQ52" s="430" t="s">
        <v>1226</v>
      </c>
      <c r="AHR52" s="430" t="s">
        <v>1226</v>
      </c>
      <c r="AHS52" s="430" t="s">
        <v>1226</v>
      </c>
      <c r="AHT52" s="430" t="s">
        <v>1226</v>
      </c>
      <c r="AHU52" s="430" t="s">
        <v>1226</v>
      </c>
      <c r="AHV52" s="430" t="s">
        <v>1226</v>
      </c>
      <c r="AHW52" s="430" t="s">
        <v>1226</v>
      </c>
      <c r="AHX52" s="430" t="s">
        <v>1226</v>
      </c>
      <c r="AHY52" s="430" t="s">
        <v>1226</v>
      </c>
      <c r="AHZ52" s="430" t="s">
        <v>1226</v>
      </c>
      <c r="AIA52" s="430" t="s">
        <v>1226</v>
      </c>
      <c r="AIB52" s="430" t="s">
        <v>1226</v>
      </c>
      <c r="AIC52" s="430" t="s">
        <v>1226</v>
      </c>
      <c r="AID52" s="430" t="s">
        <v>1226</v>
      </c>
      <c r="AIE52" s="430" t="s">
        <v>1226</v>
      </c>
      <c r="AIF52" s="430" t="s">
        <v>1226</v>
      </c>
      <c r="AIG52" s="430" t="s">
        <v>1226</v>
      </c>
      <c r="AIH52" s="430" t="s">
        <v>1226</v>
      </c>
      <c r="AII52" s="430" t="s">
        <v>1226</v>
      </c>
      <c r="AIJ52" s="430" t="s">
        <v>1226</v>
      </c>
      <c r="AIK52" s="430" t="s">
        <v>1226</v>
      </c>
      <c r="AIL52" s="430" t="s">
        <v>1226</v>
      </c>
      <c r="AIM52" s="430" t="s">
        <v>1226</v>
      </c>
      <c r="AIN52" s="430" t="s">
        <v>1226</v>
      </c>
      <c r="AIO52" s="430" t="s">
        <v>1226</v>
      </c>
      <c r="AIP52" s="430" t="s">
        <v>1226</v>
      </c>
      <c r="AIQ52" s="430" t="s">
        <v>1226</v>
      </c>
      <c r="AIR52" s="430" t="s">
        <v>1226</v>
      </c>
      <c r="AIS52" s="430" t="s">
        <v>1226</v>
      </c>
      <c r="AIT52" s="430" t="s">
        <v>1226</v>
      </c>
      <c r="AIU52" s="430" t="s">
        <v>1226</v>
      </c>
    </row>
    <row r="53" spans="1:931" x14ac:dyDescent="0.2">
      <c r="A53" s="430" t="s">
        <v>9497</v>
      </c>
      <c r="B53" s="430" t="s">
        <v>9498</v>
      </c>
      <c r="C53" s="430" t="s">
        <v>1070</v>
      </c>
      <c r="D53" s="430" t="s">
        <v>1050</v>
      </c>
      <c r="E53" s="430" t="s">
        <v>1057</v>
      </c>
      <c r="F53" s="443">
        <v>17.608483</v>
      </c>
      <c r="G53" s="443">
        <v>85986.321551238798</v>
      </c>
      <c r="H53" s="430">
        <v>1</v>
      </c>
      <c r="I53" s="430">
        <v>1</v>
      </c>
      <c r="J53" s="430">
        <v>2013</v>
      </c>
      <c r="K53" s="430">
        <v>2013</v>
      </c>
      <c r="L53" s="430" t="s">
        <v>9500</v>
      </c>
      <c r="M53" s="430" t="s">
        <v>9501</v>
      </c>
      <c r="N53" s="430">
        <v>1</v>
      </c>
      <c r="O53" s="430">
        <v>1</v>
      </c>
      <c r="P53" s="430" t="s">
        <v>9502</v>
      </c>
      <c r="Q53" s="430" t="s">
        <v>9502</v>
      </c>
      <c r="R53" s="430">
        <v>2001</v>
      </c>
      <c r="S53" s="430">
        <v>2001</v>
      </c>
      <c r="T53" s="430" t="s">
        <v>9503</v>
      </c>
      <c r="U53" s="430" t="s">
        <v>9503</v>
      </c>
      <c r="V53" s="430">
        <v>0</v>
      </c>
      <c r="W53" s="430">
        <v>0</v>
      </c>
      <c r="X53" s="430" t="s">
        <v>1226</v>
      </c>
      <c r="Y53" s="430" t="s">
        <v>1226</v>
      </c>
      <c r="Z53" s="430" t="s">
        <v>1226</v>
      </c>
      <c r="AA53" s="430" t="s">
        <v>1226</v>
      </c>
      <c r="AB53" s="430" t="s">
        <v>1226</v>
      </c>
      <c r="AC53" s="430" t="s">
        <v>1226</v>
      </c>
      <c r="AD53" s="430">
        <v>0</v>
      </c>
      <c r="AE53" s="430" t="s">
        <v>1226</v>
      </c>
      <c r="AF53" s="430" t="s">
        <v>1226</v>
      </c>
      <c r="AG53" s="430">
        <v>0</v>
      </c>
      <c r="AH53" s="430" t="s">
        <v>1226</v>
      </c>
      <c r="AI53" s="430" t="s">
        <v>1226</v>
      </c>
      <c r="AJ53" s="430">
        <v>0</v>
      </c>
      <c r="AK53" s="430" t="s">
        <v>1226</v>
      </c>
      <c r="AL53" s="430" t="s">
        <v>1226</v>
      </c>
      <c r="AM53" s="430">
        <v>0</v>
      </c>
      <c r="AN53" s="430" t="s">
        <v>1226</v>
      </c>
      <c r="AO53" s="430" t="s">
        <v>1226</v>
      </c>
      <c r="AP53" s="430">
        <v>0</v>
      </c>
      <c r="AQ53" s="430" t="s">
        <v>1226</v>
      </c>
      <c r="AR53" s="430" t="s">
        <v>1226</v>
      </c>
      <c r="AS53" s="430">
        <v>1</v>
      </c>
      <c r="AT53" s="430" t="s">
        <v>9504</v>
      </c>
      <c r="AU53" s="430">
        <v>2011</v>
      </c>
      <c r="AV53" s="430">
        <v>1</v>
      </c>
      <c r="AW53" s="430" t="s">
        <v>9504</v>
      </c>
      <c r="AX53" s="430">
        <v>2011</v>
      </c>
      <c r="AY53" s="430">
        <v>0</v>
      </c>
      <c r="AZ53" s="430" t="s">
        <v>1226</v>
      </c>
      <c r="BA53" s="430" t="s">
        <v>1226</v>
      </c>
      <c r="BB53" s="430">
        <v>1</v>
      </c>
      <c r="BC53" s="430" t="s">
        <v>9505</v>
      </c>
      <c r="BD53" s="430">
        <v>2014</v>
      </c>
      <c r="BE53" s="430">
        <v>0</v>
      </c>
      <c r="BF53" s="430" t="s">
        <v>1226</v>
      </c>
      <c r="BG53" s="430" t="s">
        <v>1226</v>
      </c>
      <c r="BH53" s="430">
        <v>0</v>
      </c>
      <c r="BI53" s="430" t="s">
        <v>1226</v>
      </c>
      <c r="BJ53" s="430" t="s">
        <v>1226</v>
      </c>
      <c r="BK53" s="430">
        <v>0</v>
      </c>
      <c r="BL53" s="430" t="s">
        <v>1226</v>
      </c>
      <c r="BM53" s="430" t="s">
        <v>1226</v>
      </c>
      <c r="BN53" s="430">
        <v>1</v>
      </c>
      <c r="BO53" s="430" t="s">
        <v>9506</v>
      </c>
      <c r="BP53" s="430">
        <v>2001</v>
      </c>
      <c r="BQ53" s="430">
        <v>0</v>
      </c>
      <c r="BR53" s="430" t="s">
        <v>1226</v>
      </c>
      <c r="BS53" s="430" t="s">
        <v>1226</v>
      </c>
      <c r="BT53" s="430">
        <v>0</v>
      </c>
      <c r="BU53" s="430" t="s">
        <v>1226</v>
      </c>
      <c r="BV53" s="430" t="s">
        <v>1226</v>
      </c>
      <c r="BW53" s="430">
        <v>0</v>
      </c>
      <c r="BX53" s="430" t="s">
        <v>1226</v>
      </c>
      <c r="BY53" s="430" t="s">
        <v>1226</v>
      </c>
      <c r="BZ53" s="430">
        <v>0</v>
      </c>
      <c r="CA53" s="430" t="s">
        <v>1226</v>
      </c>
      <c r="CB53" s="430">
        <v>0</v>
      </c>
      <c r="CC53" s="430" t="s">
        <v>1226</v>
      </c>
      <c r="CD53" s="430">
        <v>0</v>
      </c>
      <c r="CE53" s="430" t="s">
        <v>1226</v>
      </c>
      <c r="CF53" s="430" t="s">
        <v>1226</v>
      </c>
      <c r="CG53" s="430">
        <v>0</v>
      </c>
      <c r="CH53" s="430" t="s">
        <v>1226</v>
      </c>
      <c r="CI53" s="430" t="s">
        <v>1226</v>
      </c>
      <c r="CJ53" s="430">
        <v>0</v>
      </c>
      <c r="CK53" s="430" t="s">
        <v>1226</v>
      </c>
      <c r="CL53" s="430" t="s">
        <v>1226</v>
      </c>
      <c r="CM53" s="430">
        <v>0</v>
      </c>
      <c r="CN53" s="430" t="s">
        <v>1226</v>
      </c>
      <c r="CO53" s="430" t="s">
        <v>1226</v>
      </c>
      <c r="CP53" s="430">
        <v>0</v>
      </c>
      <c r="CQ53" s="430" t="s">
        <v>1226</v>
      </c>
      <c r="CR53" s="430" t="s">
        <v>1226</v>
      </c>
      <c r="CS53" s="430">
        <v>0.66</v>
      </c>
      <c r="CT53" s="430" t="s">
        <v>9507</v>
      </c>
      <c r="CU53" s="430" t="s">
        <v>1226</v>
      </c>
      <c r="CV53" s="430">
        <v>2013</v>
      </c>
      <c r="CW53" s="430">
        <v>0</v>
      </c>
      <c r="CX53" s="430" t="s">
        <v>1226</v>
      </c>
      <c r="CY53" s="430" t="s">
        <v>1226</v>
      </c>
      <c r="CZ53" s="430" t="s">
        <v>1226</v>
      </c>
      <c r="DA53" s="430">
        <v>0</v>
      </c>
      <c r="DB53" s="430" t="s">
        <v>1226</v>
      </c>
      <c r="DC53" s="430" t="s">
        <v>1226</v>
      </c>
      <c r="DD53" s="430" t="s">
        <v>1226</v>
      </c>
      <c r="DE53" s="430" t="s">
        <v>1226</v>
      </c>
      <c r="DF53" s="430" t="s">
        <v>1226</v>
      </c>
      <c r="DG53" s="430">
        <v>0</v>
      </c>
      <c r="DH53" s="430" t="s">
        <v>1226</v>
      </c>
      <c r="DI53" s="430" t="s">
        <v>1226</v>
      </c>
      <c r="DJ53" s="430" t="s">
        <v>1226</v>
      </c>
      <c r="DK53" s="430">
        <v>0</v>
      </c>
      <c r="DL53" s="430" t="s">
        <v>1226</v>
      </c>
      <c r="DM53" s="430" t="s">
        <v>1226</v>
      </c>
      <c r="DN53" s="430" t="s">
        <v>1226</v>
      </c>
      <c r="DO53" s="430">
        <v>0</v>
      </c>
      <c r="DP53" s="430" t="s">
        <v>1226</v>
      </c>
      <c r="DQ53" s="430" t="s">
        <v>1226</v>
      </c>
      <c r="DR53" s="430" t="s">
        <v>1226</v>
      </c>
      <c r="DS53" s="430" t="s">
        <v>1226</v>
      </c>
      <c r="DT53" s="430" t="s">
        <v>1226</v>
      </c>
      <c r="DU53" s="430">
        <v>0</v>
      </c>
      <c r="DV53" s="430" t="s">
        <v>1226</v>
      </c>
      <c r="DW53" s="430" t="s">
        <v>1226</v>
      </c>
      <c r="DX53" s="430" t="s">
        <v>1226</v>
      </c>
      <c r="DY53" s="430">
        <v>0</v>
      </c>
      <c r="DZ53" s="430" t="s">
        <v>1226</v>
      </c>
      <c r="EA53" s="430" t="s">
        <v>1226</v>
      </c>
      <c r="EB53" s="430" t="s">
        <v>1226</v>
      </c>
      <c r="EC53" s="430">
        <v>0</v>
      </c>
      <c r="ED53" s="430" t="s">
        <v>1226</v>
      </c>
      <c r="EE53" s="430" t="s">
        <v>1226</v>
      </c>
      <c r="EF53" s="430" t="s">
        <v>1226</v>
      </c>
      <c r="EG53" s="430" t="s">
        <v>1226</v>
      </c>
      <c r="EH53" s="430" t="s">
        <v>1226</v>
      </c>
      <c r="EI53" s="430">
        <v>0</v>
      </c>
      <c r="EJ53" s="430" t="s">
        <v>1226</v>
      </c>
      <c r="EK53" s="430" t="s">
        <v>1226</v>
      </c>
      <c r="EL53" s="430" t="s">
        <v>1226</v>
      </c>
      <c r="EM53" s="430">
        <v>0</v>
      </c>
      <c r="EN53" s="430" t="s">
        <v>1226</v>
      </c>
      <c r="EO53" s="430" t="s">
        <v>1226</v>
      </c>
      <c r="EP53" s="430" t="s">
        <v>1226</v>
      </c>
      <c r="EQ53" s="430">
        <v>0</v>
      </c>
      <c r="ER53" s="430" t="s">
        <v>1226</v>
      </c>
      <c r="ES53" s="430" t="s">
        <v>1226</v>
      </c>
      <c r="ET53" s="430" t="s">
        <v>1226</v>
      </c>
      <c r="EU53" s="430" t="s">
        <v>1226</v>
      </c>
      <c r="EV53" s="430" t="s">
        <v>1226</v>
      </c>
      <c r="EW53" s="430">
        <v>0</v>
      </c>
      <c r="EX53" s="430" t="s">
        <v>1226</v>
      </c>
      <c r="EY53" s="430" t="s">
        <v>1226</v>
      </c>
      <c r="EZ53" s="430" t="s">
        <v>1226</v>
      </c>
      <c r="FA53" s="430">
        <v>0</v>
      </c>
      <c r="FB53" s="430" t="s">
        <v>1226</v>
      </c>
      <c r="FC53" s="430" t="s">
        <v>1226</v>
      </c>
      <c r="FD53" s="430" t="s">
        <v>1226</v>
      </c>
      <c r="FE53" s="430">
        <v>0</v>
      </c>
      <c r="FF53" s="430" t="s">
        <v>1226</v>
      </c>
      <c r="FG53" s="430" t="s">
        <v>1226</v>
      </c>
      <c r="FH53" s="430" t="s">
        <v>1226</v>
      </c>
      <c r="FI53" s="430" t="s">
        <v>1226</v>
      </c>
      <c r="FJ53" s="430" t="s">
        <v>1226</v>
      </c>
      <c r="FK53" s="430">
        <v>0</v>
      </c>
      <c r="FL53" s="430" t="s">
        <v>1226</v>
      </c>
      <c r="FM53" s="430" t="s">
        <v>1226</v>
      </c>
      <c r="FN53" s="430" t="s">
        <v>1226</v>
      </c>
      <c r="FO53" s="430">
        <v>0</v>
      </c>
      <c r="FP53" s="430" t="s">
        <v>1226</v>
      </c>
      <c r="FQ53" s="430" t="s">
        <v>1226</v>
      </c>
      <c r="FR53" s="430" t="s">
        <v>1226</v>
      </c>
      <c r="FS53" s="430">
        <v>0</v>
      </c>
      <c r="FT53" s="430" t="s">
        <v>1226</v>
      </c>
      <c r="FU53" s="430" t="s">
        <v>1226</v>
      </c>
      <c r="FV53" s="430" t="s">
        <v>1226</v>
      </c>
      <c r="FW53" s="430" t="s">
        <v>1226</v>
      </c>
      <c r="FX53" s="430" t="s">
        <v>1226</v>
      </c>
      <c r="FY53" s="430">
        <v>0</v>
      </c>
      <c r="FZ53" s="430" t="s">
        <v>1226</v>
      </c>
      <c r="GA53" s="430" t="s">
        <v>1226</v>
      </c>
      <c r="GB53" s="430" t="s">
        <v>1226</v>
      </c>
      <c r="GC53" s="430" t="s">
        <v>1226</v>
      </c>
      <c r="GD53" s="430" t="s">
        <v>1226</v>
      </c>
      <c r="GE53" s="430" t="s">
        <v>1226</v>
      </c>
      <c r="GF53" s="430">
        <v>1</v>
      </c>
      <c r="GG53" s="430">
        <v>1</v>
      </c>
      <c r="GH53" s="430" t="s">
        <v>1226</v>
      </c>
      <c r="GI53" s="430" t="s">
        <v>1226</v>
      </c>
      <c r="GJ53" s="430" t="s">
        <v>1226</v>
      </c>
      <c r="GK53" s="430" t="s">
        <v>1226</v>
      </c>
      <c r="GL53" s="430" t="s">
        <v>1226</v>
      </c>
      <c r="GM53" s="430">
        <v>1</v>
      </c>
      <c r="GN53" s="430">
        <v>1</v>
      </c>
      <c r="GO53" s="430">
        <v>1</v>
      </c>
      <c r="GP53" s="430" t="s">
        <v>1226</v>
      </c>
      <c r="GQ53" s="430" t="s">
        <v>1226</v>
      </c>
      <c r="GR53" s="430" t="s">
        <v>1226</v>
      </c>
      <c r="GS53" s="430" t="s">
        <v>1226</v>
      </c>
      <c r="GT53" s="430">
        <v>1</v>
      </c>
      <c r="GU53" s="430">
        <v>1</v>
      </c>
      <c r="GV53" s="430">
        <v>1</v>
      </c>
      <c r="GW53" s="430" t="s">
        <v>1226</v>
      </c>
      <c r="GX53" s="430" t="s">
        <v>1226</v>
      </c>
      <c r="GY53" s="430" t="s">
        <v>1226</v>
      </c>
      <c r="GZ53" s="430" t="s">
        <v>9508</v>
      </c>
      <c r="HA53" s="430">
        <v>0</v>
      </c>
      <c r="HB53" s="430" t="s">
        <v>1226</v>
      </c>
      <c r="HC53" s="430" t="s">
        <v>1226</v>
      </c>
      <c r="HD53" s="430" t="s">
        <v>1226</v>
      </c>
      <c r="HE53" s="430" t="s">
        <v>1226</v>
      </c>
      <c r="HF53" s="430" t="s">
        <v>1226</v>
      </c>
      <c r="HG53" s="430" t="s">
        <v>1226</v>
      </c>
      <c r="HH53" s="430">
        <v>1</v>
      </c>
      <c r="HI53" s="430">
        <v>1</v>
      </c>
      <c r="HJ53" s="430" t="s">
        <v>1226</v>
      </c>
      <c r="HK53" s="430" t="s">
        <v>1226</v>
      </c>
      <c r="HL53" s="430" t="s">
        <v>1226</v>
      </c>
      <c r="HM53" s="430" t="s">
        <v>1226</v>
      </c>
      <c r="HN53" s="430" t="s">
        <v>9508</v>
      </c>
      <c r="HO53" s="430">
        <v>1</v>
      </c>
      <c r="HP53" s="430">
        <v>1</v>
      </c>
      <c r="HQ53" s="430" t="s">
        <v>1226</v>
      </c>
      <c r="HR53" s="430" t="s">
        <v>1226</v>
      </c>
      <c r="HS53" s="430" t="s">
        <v>1226</v>
      </c>
      <c r="HT53" s="430" t="s">
        <v>1226</v>
      </c>
      <c r="HU53" s="430" t="s">
        <v>1226</v>
      </c>
      <c r="HV53" s="430">
        <v>1</v>
      </c>
      <c r="HW53" s="430">
        <v>1</v>
      </c>
      <c r="HX53" s="430" t="s">
        <v>1226</v>
      </c>
      <c r="HY53" s="430" t="s">
        <v>1226</v>
      </c>
      <c r="HZ53" s="430" t="s">
        <v>1226</v>
      </c>
      <c r="IA53" s="430" t="s">
        <v>1226</v>
      </c>
      <c r="IB53" s="430" t="s">
        <v>9509</v>
      </c>
      <c r="IC53" s="430">
        <v>0</v>
      </c>
      <c r="ID53" s="430" t="s">
        <v>1226</v>
      </c>
      <c r="IE53" s="430" t="s">
        <v>1226</v>
      </c>
      <c r="IF53" s="430" t="s">
        <v>1226</v>
      </c>
      <c r="IG53" s="430" t="s">
        <v>1226</v>
      </c>
      <c r="IH53" s="430" t="s">
        <v>1226</v>
      </c>
      <c r="II53" s="430" t="s">
        <v>1226</v>
      </c>
      <c r="IJ53" s="430" t="s">
        <v>1226</v>
      </c>
      <c r="IK53" s="430" t="s">
        <v>1226</v>
      </c>
      <c r="IL53" s="430">
        <v>0</v>
      </c>
      <c r="IM53" s="430" t="s">
        <v>1226</v>
      </c>
      <c r="IN53" s="430" t="s">
        <v>1226</v>
      </c>
      <c r="IO53" s="430" t="s">
        <v>1226</v>
      </c>
      <c r="IP53" s="430" t="s">
        <v>1226</v>
      </c>
      <c r="IQ53" s="430" t="s">
        <v>1226</v>
      </c>
      <c r="IR53" s="430" t="s">
        <v>1226</v>
      </c>
      <c r="IS53" s="430" t="s">
        <v>1226</v>
      </c>
      <c r="IT53" s="430" t="s">
        <v>1226</v>
      </c>
      <c r="IU53" s="430">
        <v>0</v>
      </c>
      <c r="IV53" s="430" t="s">
        <v>1226</v>
      </c>
      <c r="IW53" s="430" t="s">
        <v>1226</v>
      </c>
      <c r="IX53" s="430" t="s">
        <v>1226</v>
      </c>
      <c r="IY53" s="430" t="s">
        <v>1226</v>
      </c>
      <c r="IZ53" s="430" t="s">
        <v>1226</v>
      </c>
      <c r="JA53" s="430" t="s">
        <v>1226</v>
      </c>
      <c r="JB53" s="430" t="s">
        <v>1226</v>
      </c>
      <c r="JC53" s="430" t="s">
        <v>1226</v>
      </c>
      <c r="JD53" s="430">
        <v>0</v>
      </c>
      <c r="JE53" s="430" t="s">
        <v>1226</v>
      </c>
      <c r="JF53" s="430" t="s">
        <v>1226</v>
      </c>
      <c r="JG53" s="430" t="s">
        <v>1226</v>
      </c>
      <c r="JH53" s="430" t="s">
        <v>1226</v>
      </c>
      <c r="JI53" s="430" t="s">
        <v>1226</v>
      </c>
      <c r="JJ53" s="430" t="s">
        <v>1226</v>
      </c>
      <c r="JK53" s="430" t="s">
        <v>1226</v>
      </c>
      <c r="JL53" s="430" t="s">
        <v>1226</v>
      </c>
      <c r="JM53" s="430">
        <v>0</v>
      </c>
      <c r="JN53" s="430" t="s">
        <v>1226</v>
      </c>
      <c r="JO53" s="430" t="s">
        <v>1226</v>
      </c>
      <c r="JP53" s="430" t="s">
        <v>1226</v>
      </c>
      <c r="JQ53" s="430" t="s">
        <v>1226</v>
      </c>
      <c r="JR53" s="430" t="s">
        <v>1226</v>
      </c>
      <c r="JS53" s="430" t="s">
        <v>1226</v>
      </c>
      <c r="JT53" s="430" t="s">
        <v>1226</v>
      </c>
      <c r="JU53" s="430" t="s">
        <v>1226</v>
      </c>
      <c r="JV53" s="430">
        <v>0</v>
      </c>
      <c r="JW53" s="430" t="s">
        <v>1226</v>
      </c>
      <c r="JX53" s="430" t="s">
        <v>1226</v>
      </c>
      <c r="JY53" s="430" t="s">
        <v>1226</v>
      </c>
      <c r="JZ53" s="430" t="s">
        <v>1226</v>
      </c>
      <c r="KA53" s="430" t="s">
        <v>1226</v>
      </c>
      <c r="KB53" s="430" t="s">
        <v>1226</v>
      </c>
      <c r="KC53" s="430" t="s">
        <v>1226</v>
      </c>
      <c r="KD53" s="430" t="s">
        <v>1226</v>
      </c>
      <c r="KE53" s="430">
        <v>0</v>
      </c>
      <c r="KF53" s="430" t="s">
        <v>1226</v>
      </c>
      <c r="KG53" s="430" t="s">
        <v>1226</v>
      </c>
      <c r="KH53" s="430" t="s">
        <v>1226</v>
      </c>
      <c r="KI53" s="430" t="s">
        <v>1226</v>
      </c>
      <c r="KJ53" s="430" t="s">
        <v>1226</v>
      </c>
      <c r="KK53" s="430" t="s">
        <v>1226</v>
      </c>
      <c r="KL53" s="430" t="s">
        <v>1226</v>
      </c>
      <c r="KM53" s="430" t="s">
        <v>1226</v>
      </c>
      <c r="KN53" s="430">
        <v>1</v>
      </c>
      <c r="KO53" s="430">
        <v>1</v>
      </c>
      <c r="KP53" s="430" t="s">
        <v>1226</v>
      </c>
      <c r="KQ53" s="430" t="s">
        <v>1226</v>
      </c>
      <c r="KR53" s="430" t="s">
        <v>1226</v>
      </c>
      <c r="KS53" s="430" t="s">
        <v>1226</v>
      </c>
      <c r="KT53" s="430" t="s">
        <v>1226</v>
      </c>
      <c r="KU53" s="430" t="s">
        <v>1226</v>
      </c>
      <c r="KV53" s="430" t="s">
        <v>9510</v>
      </c>
      <c r="KW53" s="430">
        <v>0</v>
      </c>
      <c r="KX53" s="430" t="s">
        <v>1226</v>
      </c>
      <c r="KY53" s="430" t="s">
        <v>1226</v>
      </c>
      <c r="KZ53" s="430" t="s">
        <v>1226</v>
      </c>
      <c r="LA53" s="430" t="s">
        <v>1226</v>
      </c>
      <c r="LB53" s="430" t="s">
        <v>1226</v>
      </c>
      <c r="LC53" s="430" t="s">
        <v>1226</v>
      </c>
      <c r="LD53" s="430" t="s">
        <v>1226</v>
      </c>
      <c r="LE53" s="430" t="s">
        <v>1226</v>
      </c>
      <c r="LF53" s="430">
        <v>1</v>
      </c>
      <c r="LG53" s="430">
        <v>1</v>
      </c>
      <c r="LH53" s="430" t="s">
        <v>1226</v>
      </c>
      <c r="LI53" s="430" t="s">
        <v>1226</v>
      </c>
      <c r="LJ53" s="430" t="s">
        <v>1226</v>
      </c>
      <c r="LK53" s="430" t="s">
        <v>1226</v>
      </c>
      <c r="LL53" s="430" t="s">
        <v>1226</v>
      </c>
      <c r="LM53" s="430" t="s">
        <v>1226</v>
      </c>
      <c r="LN53" s="430" t="s">
        <v>9511</v>
      </c>
      <c r="LO53" s="430">
        <v>0</v>
      </c>
      <c r="LP53" s="430" t="s">
        <v>1226</v>
      </c>
      <c r="LQ53" s="430" t="s">
        <v>1226</v>
      </c>
      <c r="LR53" s="430" t="s">
        <v>1226</v>
      </c>
      <c r="LS53" s="430" t="s">
        <v>1226</v>
      </c>
      <c r="LT53" s="430" t="s">
        <v>1226</v>
      </c>
      <c r="LU53" s="430" t="s">
        <v>1226</v>
      </c>
      <c r="LV53" s="430" t="s">
        <v>1226</v>
      </c>
      <c r="LW53" s="430" t="s">
        <v>1226</v>
      </c>
      <c r="LX53" s="430">
        <v>0</v>
      </c>
      <c r="LY53" s="430" t="s">
        <v>1226</v>
      </c>
      <c r="LZ53" s="430" t="s">
        <v>1226</v>
      </c>
      <c r="MA53" s="430" t="s">
        <v>1226</v>
      </c>
      <c r="MB53" s="430" t="s">
        <v>1226</v>
      </c>
      <c r="MC53" s="430" t="s">
        <v>1226</v>
      </c>
      <c r="MD53" s="430" t="s">
        <v>1226</v>
      </c>
      <c r="ME53" s="430" t="s">
        <v>1226</v>
      </c>
      <c r="MF53" s="430" t="s">
        <v>1226</v>
      </c>
      <c r="MG53" s="430" t="s">
        <v>1226</v>
      </c>
      <c r="MH53" s="444" t="s">
        <v>1226</v>
      </c>
      <c r="MI53" s="444" t="s">
        <v>1226</v>
      </c>
      <c r="MJ53" s="430" t="s">
        <v>1226</v>
      </c>
      <c r="MK53" s="444" t="s">
        <v>1226</v>
      </c>
      <c r="ML53" s="444" t="s">
        <v>1226</v>
      </c>
      <c r="MM53" s="430" t="s">
        <v>1226</v>
      </c>
      <c r="MN53" s="444" t="s">
        <v>1226</v>
      </c>
      <c r="MO53" s="444" t="s">
        <v>1226</v>
      </c>
      <c r="MP53" s="430" t="s">
        <v>1226</v>
      </c>
      <c r="MQ53" s="444" t="s">
        <v>1226</v>
      </c>
      <c r="MR53" s="444" t="s">
        <v>1226</v>
      </c>
      <c r="MS53" s="430" t="s">
        <v>1226</v>
      </c>
      <c r="MT53" s="443" t="s">
        <v>1226</v>
      </c>
      <c r="MU53" s="443" t="s">
        <v>1226</v>
      </c>
      <c r="MV53" s="430" t="s">
        <v>1226</v>
      </c>
      <c r="MW53" s="444" t="s">
        <v>1226</v>
      </c>
      <c r="MX53" s="444" t="s">
        <v>1226</v>
      </c>
      <c r="MY53" s="430">
        <v>1</v>
      </c>
      <c r="MZ53" s="430" t="s">
        <v>9512</v>
      </c>
      <c r="NA53" s="430">
        <v>1</v>
      </c>
      <c r="NB53" s="430" t="s">
        <v>9513</v>
      </c>
      <c r="NC53" s="430">
        <v>1</v>
      </c>
      <c r="ND53" s="430" t="s">
        <v>1226</v>
      </c>
      <c r="NE53" s="430">
        <v>1</v>
      </c>
      <c r="NF53" s="430" t="s">
        <v>1226</v>
      </c>
      <c r="NG53" s="430">
        <v>1</v>
      </c>
      <c r="NH53" s="430" t="s">
        <v>1226</v>
      </c>
      <c r="NI53" s="430">
        <v>1</v>
      </c>
      <c r="NJ53" s="430" t="s">
        <v>1226</v>
      </c>
      <c r="NK53" s="430">
        <v>1</v>
      </c>
      <c r="NL53" s="430" t="s">
        <v>1226</v>
      </c>
      <c r="NM53" s="430">
        <v>1</v>
      </c>
      <c r="NN53" s="430" t="s">
        <v>9514</v>
      </c>
      <c r="NO53" s="430">
        <v>0</v>
      </c>
      <c r="NP53" s="430" t="s">
        <v>1226</v>
      </c>
      <c r="NQ53" s="430">
        <v>0</v>
      </c>
      <c r="NR53" s="430" t="s">
        <v>1226</v>
      </c>
      <c r="NS53" s="430" t="s">
        <v>1226</v>
      </c>
      <c r="NT53" s="430" t="s">
        <v>1226</v>
      </c>
      <c r="NU53" s="430">
        <v>0</v>
      </c>
      <c r="NV53" s="430" t="s">
        <v>9515</v>
      </c>
      <c r="NW53" s="430" t="s">
        <v>9513</v>
      </c>
      <c r="NX53" s="430" t="s">
        <v>1226</v>
      </c>
      <c r="NY53" s="430" t="s">
        <v>1226</v>
      </c>
      <c r="NZ53" s="430" t="s">
        <v>1226</v>
      </c>
      <c r="OA53" s="430" t="s">
        <v>1226</v>
      </c>
      <c r="OB53" s="430">
        <v>1</v>
      </c>
      <c r="OC53" s="430">
        <v>0</v>
      </c>
      <c r="OD53" s="430">
        <v>0</v>
      </c>
      <c r="OE53" s="430">
        <v>74.3</v>
      </c>
      <c r="OF53" s="430">
        <v>2024</v>
      </c>
      <c r="OG53" s="430" t="s">
        <v>1226</v>
      </c>
      <c r="OH53" s="430" t="s">
        <v>1226</v>
      </c>
      <c r="OI53" s="430" t="s">
        <v>1226</v>
      </c>
      <c r="OJ53" s="430" t="s">
        <v>1226</v>
      </c>
      <c r="OK53" s="430" t="s">
        <v>9516</v>
      </c>
      <c r="OL53" s="430" t="s">
        <v>1226</v>
      </c>
      <c r="OM53" s="430" t="s">
        <v>1226</v>
      </c>
      <c r="ON53" s="430" t="s">
        <v>9517</v>
      </c>
      <c r="OO53" s="430" t="s">
        <v>1226</v>
      </c>
      <c r="OP53" s="430" t="s">
        <v>1226</v>
      </c>
      <c r="OQ53" s="430" t="s">
        <v>9518</v>
      </c>
      <c r="OR53" s="430" t="s">
        <v>1226</v>
      </c>
      <c r="OS53" s="430" t="s">
        <v>1226</v>
      </c>
      <c r="OT53" s="430">
        <v>0</v>
      </c>
      <c r="OU53" s="430" t="s">
        <v>1226</v>
      </c>
      <c r="OV53" s="430" t="s">
        <v>1226</v>
      </c>
      <c r="OW53" s="430">
        <v>0</v>
      </c>
      <c r="OX53" s="430" t="s">
        <v>1226</v>
      </c>
      <c r="OY53" s="430" t="s">
        <v>1226</v>
      </c>
      <c r="OZ53" s="430" t="s">
        <v>9519</v>
      </c>
      <c r="PA53" s="430" t="s">
        <v>1226</v>
      </c>
      <c r="PB53" s="430" t="s">
        <v>1226</v>
      </c>
      <c r="PC53" s="430">
        <v>0</v>
      </c>
      <c r="PD53" s="430" t="s">
        <v>1226</v>
      </c>
      <c r="PE53" s="430" t="s">
        <v>1226</v>
      </c>
      <c r="PF53" s="430">
        <v>1</v>
      </c>
      <c r="PG53" s="430" t="s">
        <v>1226</v>
      </c>
      <c r="PH53" s="430" t="s">
        <v>1226</v>
      </c>
      <c r="PI53" s="430">
        <v>0</v>
      </c>
      <c r="PJ53" s="430" t="s">
        <v>1226</v>
      </c>
      <c r="PK53" s="430" t="s">
        <v>1226</v>
      </c>
      <c r="PL53" s="430">
        <v>0</v>
      </c>
      <c r="PM53" s="430" t="s">
        <v>1226</v>
      </c>
      <c r="PN53" s="430" t="s">
        <v>1226</v>
      </c>
      <c r="PO53" s="430">
        <v>0</v>
      </c>
      <c r="PP53" s="430" t="s">
        <v>1226</v>
      </c>
      <c r="PQ53" s="430" t="s">
        <v>1226</v>
      </c>
      <c r="PR53" s="430">
        <v>0</v>
      </c>
      <c r="PS53" s="430" t="s">
        <v>1226</v>
      </c>
      <c r="PT53" s="430" t="s">
        <v>1226</v>
      </c>
      <c r="PU53" s="430">
        <v>53.3</v>
      </c>
      <c r="PV53" s="430">
        <v>2014</v>
      </c>
      <c r="PW53" s="430" t="s">
        <v>1226</v>
      </c>
      <c r="PX53" s="430" t="s">
        <v>1226</v>
      </c>
      <c r="PY53" s="430" t="s">
        <v>1226</v>
      </c>
      <c r="PZ53" s="430" t="s">
        <v>1226</v>
      </c>
      <c r="QA53" s="430">
        <v>63.2</v>
      </c>
      <c r="QB53" s="430">
        <v>2018</v>
      </c>
      <c r="QC53" s="430" t="s">
        <v>1226</v>
      </c>
      <c r="QD53" s="430" t="s">
        <v>1226</v>
      </c>
      <c r="QE53" s="430" t="s">
        <v>1226</v>
      </c>
      <c r="QF53" s="430" t="s">
        <v>1226</v>
      </c>
      <c r="QG53" s="430" t="s">
        <v>9520</v>
      </c>
      <c r="QH53" s="430" t="s">
        <v>1226</v>
      </c>
      <c r="QI53" s="430" t="s">
        <v>1226</v>
      </c>
      <c r="QJ53" s="430">
        <v>1</v>
      </c>
      <c r="QK53" s="430">
        <v>0</v>
      </c>
      <c r="QL53" s="430">
        <v>0</v>
      </c>
      <c r="QM53" s="430">
        <v>87.1</v>
      </c>
      <c r="QN53" s="430">
        <v>2024</v>
      </c>
      <c r="QO53" s="430" t="s">
        <v>1226</v>
      </c>
      <c r="QP53" s="430" t="s">
        <v>1226</v>
      </c>
      <c r="QQ53" s="430" t="s">
        <v>1226</v>
      </c>
      <c r="QR53" s="430" t="s">
        <v>1226</v>
      </c>
      <c r="QS53" s="430" t="s">
        <v>9521</v>
      </c>
      <c r="QT53" s="430" t="s">
        <v>1226</v>
      </c>
      <c r="QU53" s="430" t="s">
        <v>1226</v>
      </c>
      <c r="QV53" s="430" t="s">
        <v>9522</v>
      </c>
      <c r="QW53" s="430" t="s">
        <v>1226</v>
      </c>
      <c r="QX53" s="430" t="s">
        <v>1226</v>
      </c>
      <c r="QY53" s="430" t="s">
        <v>9523</v>
      </c>
      <c r="QZ53" s="430" t="s">
        <v>1226</v>
      </c>
      <c r="RA53" s="430" t="s">
        <v>1226</v>
      </c>
      <c r="RB53" s="430">
        <v>1</v>
      </c>
      <c r="RC53" s="430" t="s">
        <v>1226</v>
      </c>
      <c r="RD53" s="430" t="s">
        <v>1226</v>
      </c>
      <c r="RE53" s="430" t="s">
        <v>9524</v>
      </c>
      <c r="RF53" s="430" t="s">
        <v>1226</v>
      </c>
      <c r="RG53" s="430" t="s">
        <v>1226</v>
      </c>
      <c r="RH53" s="430">
        <v>0</v>
      </c>
      <c r="RI53" s="430" t="s">
        <v>1226</v>
      </c>
      <c r="RJ53" s="430" t="s">
        <v>1226</v>
      </c>
      <c r="RK53" s="430" t="s">
        <v>1226</v>
      </c>
      <c r="RL53" s="430" t="s">
        <v>1226</v>
      </c>
      <c r="RM53" s="430" t="s">
        <v>1226</v>
      </c>
      <c r="RN53" s="430">
        <v>0</v>
      </c>
      <c r="RO53" s="430" t="s">
        <v>1226</v>
      </c>
      <c r="RP53" s="430" t="s">
        <v>1226</v>
      </c>
      <c r="RQ53" s="430" t="s">
        <v>1226</v>
      </c>
      <c r="RR53" s="430" t="s">
        <v>1226</v>
      </c>
      <c r="RS53" s="430" t="s">
        <v>1226</v>
      </c>
      <c r="RT53" s="430">
        <v>0</v>
      </c>
      <c r="RU53" s="430" t="s">
        <v>1226</v>
      </c>
      <c r="RV53" s="430" t="s">
        <v>1226</v>
      </c>
      <c r="RW53" s="430" t="s">
        <v>1226</v>
      </c>
      <c r="RX53" s="430" t="s">
        <v>1226</v>
      </c>
      <c r="RY53" s="430" t="s">
        <v>1226</v>
      </c>
      <c r="RZ53" s="430">
        <v>0</v>
      </c>
      <c r="SA53" s="430" t="s">
        <v>1226</v>
      </c>
      <c r="SB53" s="430" t="s">
        <v>1226</v>
      </c>
      <c r="SC53" s="430" t="s">
        <v>1226</v>
      </c>
      <c r="SD53" s="430" t="s">
        <v>1226</v>
      </c>
      <c r="SE53" s="430" t="s">
        <v>1226</v>
      </c>
      <c r="SF53" s="430">
        <v>0</v>
      </c>
      <c r="SG53" s="430" t="s">
        <v>1226</v>
      </c>
      <c r="SH53" s="430" t="s">
        <v>1226</v>
      </c>
      <c r="SI53" s="430" t="s">
        <v>1226</v>
      </c>
      <c r="SJ53" s="430" t="s">
        <v>1226</v>
      </c>
      <c r="SK53" s="430" t="s">
        <v>1226</v>
      </c>
      <c r="SL53" s="430">
        <v>0</v>
      </c>
      <c r="SM53" s="430" t="s">
        <v>1226</v>
      </c>
      <c r="SN53" s="430" t="s">
        <v>1226</v>
      </c>
      <c r="SO53" s="430" t="s">
        <v>1226</v>
      </c>
      <c r="SP53" s="430" t="s">
        <v>1226</v>
      </c>
      <c r="SQ53" s="430" t="s">
        <v>1226</v>
      </c>
      <c r="SR53" s="430">
        <v>76.3</v>
      </c>
      <c r="SS53" s="430">
        <v>2014</v>
      </c>
      <c r="ST53" s="430" t="s">
        <v>1226</v>
      </c>
      <c r="SU53" s="430" t="s">
        <v>1226</v>
      </c>
      <c r="SV53" s="430" t="s">
        <v>1226</v>
      </c>
      <c r="SW53" s="430" t="s">
        <v>1226</v>
      </c>
      <c r="SX53" s="430">
        <v>76.900000000000006</v>
      </c>
      <c r="SY53" s="430">
        <v>2018</v>
      </c>
      <c r="SZ53" s="430" t="s">
        <v>1226</v>
      </c>
      <c r="TA53" s="430" t="s">
        <v>1226</v>
      </c>
      <c r="TB53" s="430" t="s">
        <v>1226</v>
      </c>
      <c r="TC53" s="430" t="s">
        <v>1226</v>
      </c>
      <c r="TD53" s="430" t="s">
        <v>9525</v>
      </c>
      <c r="TE53" s="430" t="s">
        <v>1226</v>
      </c>
      <c r="TF53" s="430" t="s">
        <v>1226</v>
      </c>
      <c r="TG53" s="430">
        <v>0</v>
      </c>
      <c r="TH53" s="430">
        <v>0</v>
      </c>
      <c r="TI53" s="430">
        <v>0</v>
      </c>
      <c r="TJ53" s="430" t="s">
        <v>1226</v>
      </c>
      <c r="TK53" s="430" t="s">
        <v>1226</v>
      </c>
      <c r="TL53" s="430" t="s">
        <v>1226</v>
      </c>
      <c r="TM53" s="430" t="s">
        <v>1226</v>
      </c>
      <c r="TN53" s="430" t="s">
        <v>1226</v>
      </c>
      <c r="TO53" s="430" t="s">
        <v>1226</v>
      </c>
      <c r="TP53" s="430" t="s">
        <v>1226</v>
      </c>
      <c r="TQ53" s="430" t="s">
        <v>1226</v>
      </c>
      <c r="TR53" s="430" t="s">
        <v>1226</v>
      </c>
      <c r="TS53" s="430" t="s">
        <v>1226</v>
      </c>
      <c r="TT53" s="430" t="s">
        <v>1226</v>
      </c>
      <c r="TU53" s="430" t="s">
        <v>1226</v>
      </c>
      <c r="TV53" s="430" t="s">
        <v>1226</v>
      </c>
      <c r="TW53" s="430" t="s">
        <v>1226</v>
      </c>
      <c r="TX53" s="430" t="s">
        <v>1226</v>
      </c>
      <c r="TY53" s="430" t="s">
        <v>1226</v>
      </c>
      <c r="TZ53" s="430" t="s">
        <v>1226</v>
      </c>
      <c r="UA53" s="430" t="s">
        <v>1226</v>
      </c>
      <c r="UB53" s="430" t="s">
        <v>1226</v>
      </c>
      <c r="UC53" s="430" t="s">
        <v>1226</v>
      </c>
      <c r="UD53" s="430" t="s">
        <v>1226</v>
      </c>
      <c r="UE53" s="430" t="s">
        <v>1226</v>
      </c>
      <c r="UF53" s="430" t="s">
        <v>1226</v>
      </c>
      <c r="UG53" s="430" t="s">
        <v>1226</v>
      </c>
      <c r="UH53" s="430" t="s">
        <v>1226</v>
      </c>
      <c r="UI53" s="430" t="s">
        <v>1226</v>
      </c>
      <c r="UJ53" s="430" t="s">
        <v>1226</v>
      </c>
      <c r="UK53" s="430" t="s">
        <v>1226</v>
      </c>
      <c r="UL53" s="430" t="s">
        <v>1226</v>
      </c>
      <c r="UM53" s="430" t="s">
        <v>1226</v>
      </c>
      <c r="UN53" s="430" t="s">
        <v>1226</v>
      </c>
      <c r="UO53" s="430" t="s">
        <v>1226</v>
      </c>
      <c r="UP53" s="430" t="s">
        <v>1226</v>
      </c>
      <c r="UQ53" s="430" t="s">
        <v>1226</v>
      </c>
      <c r="UR53" s="430" t="s">
        <v>1226</v>
      </c>
      <c r="US53" s="430" t="s">
        <v>1226</v>
      </c>
      <c r="UT53" s="430">
        <v>0</v>
      </c>
      <c r="UU53" s="430" t="s">
        <v>1226</v>
      </c>
      <c r="UV53" s="430" t="s">
        <v>1226</v>
      </c>
      <c r="UW53" s="430" t="s">
        <v>1226</v>
      </c>
      <c r="UX53" s="430" t="s">
        <v>1226</v>
      </c>
      <c r="UY53" s="430" t="s">
        <v>1226</v>
      </c>
      <c r="UZ53" s="430" t="s">
        <v>1226</v>
      </c>
      <c r="VA53" s="430" t="s">
        <v>1226</v>
      </c>
      <c r="VB53" s="430" t="s">
        <v>1226</v>
      </c>
      <c r="VC53" s="430" t="s">
        <v>1226</v>
      </c>
      <c r="VD53" s="430">
        <v>0</v>
      </c>
      <c r="VE53" s="430" t="s">
        <v>1226</v>
      </c>
      <c r="VF53" s="430" t="s">
        <v>1226</v>
      </c>
      <c r="VG53" s="430" t="s">
        <v>1226</v>
      </c>
      <c r="VH53" s="430" t="s">
        <v>1226</v>
      </c>
      <c r="VI53" s="430" t="s">
        <v>1226</v>
      </c>
      <c r="VJ53" s="430" t="s">
        <v>1226</v>
      </c>
      <c r="VK53" s="430" t="s">
        <v>1226</v>
      </c>
      <c r="VL53" s="430" t="s">
        <v>1226</v>
      </c>
      <c r="VM53" s="430" t="s">
        <v>1226</v>
      </c>
      <c r="VN53" s="430">
        <v>0</v>
      </c>
      <c r="VO53" s="430" t="s">
        <v>1226</v>
      </c>
      <c r="VP53" s="430" t="s">
        <v>1226</v>
      </c>
      <c r="VQ53" s="430" t="s">
        <v>1226</v>
      </c>
      <c r="VR53" s="430" t="s">
        <v>1226</v>
      </c>
      <c r="VS53" s="430">
        <v>0</v>
      </c>
      <c r="VT53" s="430" t="s">
        <v>1226</v>
      </c>
      <c r="VU53" s="430" t="s">
        <v>1226</v>
      </c>
      <c r="VV53" s="430" t="s">
        <v>1226</v>
      </c>
      <c r="VW53" s="430" t="s">
        <v>1226</v>
      </c>
      <c r="VX53" s="430">
        <v>1</v>
      </c>
      <c r="VY53" s="430" t="s">
        <v>9526</v>
      </c>
      <c r="VZ53" s="430" t="s">
        <v>1226</v>
      </c>
      <c r="WA53" s="430" t="s">
        <v>1226</v>
      </c>
      <c r="WB53" s="430" t="s">
        <v>9527</v>
      </c>
      <c r="WC53" s="430">
        <v>0</v>
      </c>
      <c r="WD53" s="430" t="s">
        <v>1226</v>
      </c>
      <c r="WE53" s="430" t="s">
        <v>1226</v>
      </c>
      <c r="WF53" s="430" t="s">
        <v>1226</v>
      </c>
      <c r="WG53" s="430" t="s">
        <v>1226</v>
      </c>
      <c r="WH53" s="430">
        <v>0</v>
      </c>
      <c r="WI53" s="430" t="s">
        <v>1226</v>
      </c>
      <c r="WJ53" s="430" t="s">
        <v>1226</v>
      </c>
      <c r="WK53" s="430" t="s">
        <v>1226</v>
      </c>
      <c r="WL53" s="430" t="s">
        <v>1226</v>
      </c>
      <c r="WM53" s="430">
        <v>0</v>
      </c>
      <c r="WN53" s="430" t="s">
        <v>1226</v>
      </c>
      <c r="WO53" s="430" t="s">
        <v>1226</v>
      </c>
      <c r="WP53" s="430" t="s">
        <v>1226</v>
      </c>
      <c r="WQ53" s="430" t="s">
        <v>1226</v>
      </c>
      <c r="WR53" s="430">
        <v>0</v>
      </c>
      <c r="WS53" s="430" t="s">
        <v>1226</v>
      </c>
      <c r="WT53" s="430" t="s">
        <v>1226</v>
      </c>
      <c r="WU53" s="430" t="s">
        <v>1226</v>
      </c>
      <c r="WV53" s="430" t="s">
        <v>1226</v>
      </c>
      <c r="WW53" s="430">
        <v>0</v>
      </c>
      <c r="WX53" s="430" t="s">
        <v>1226</v>
      </c>
      <c r="WY53" s="430" t="s">
        <v>1226</v>
      </c>
      <c r="WZ53" s="430" t="s">
        <v>1226</v>
      </c>
      <c r="XA53" s="430" t="s">
        <v>1226</v>
      </c>
      <c r="XB53" s="430">
        <v>0</v>
      </c>
      <c r="XC53" s="430" t="s">
        <v>1226</v>
      </c>
      <c r="XD53" s="430" t="s">
        <v>1226</v>
      </c>
      <c r="XE53" s="430" t="s">
        <v>1226</v>
      </c>
      <c r="XF53" s="430" t="s">
        <v>1226</v>
      </c>
      <c r="XG53" s="430" t="s">
        <v>1226</v>
      </c>
      <c r="XH53" s="430" t="s">
        <v>1226</v>
      </c>
      <c r="XI53" s="430" t="s">
        <v>1226</v>
      </c>
      <c r="XJ53" s="430" t="s">
        <v>1226</v>
      </c>
      <c r="XK53" s="430" t="s">
        <v>1226</v>
      </c>
      <c r="XL53" s="430">
        <v>0</v>
      </c>
      <c r="XM53" s="430" t="s">
        <v>1226</v>
      </c>
      <c r="XN53" s="430">
        <v>0</v>
      </c>
      <c r="XO53" s="430" t="s">
        <v>1226</v>
      </c>
      <c r="XP53" s="430">
        <v>0</v>
      </c>
      <c r="XQ53" s="430" t="s">
        <v>1226</v>
      </c>
      <c r="XR53" s="430" t="s">
        <v>1226</v>
      </c>
      <c r="XS53" s="430" t="s">
        <v>1226</v>
      </c>
      <c r="XT53" s="430">
        <v>0</v>
      </c>
      <c r="XU53" s="430" t="s">
        <v>1226</v>
      </c>
      <c r="XV53" s="430">
        <v>0</v>
      </c>
      <c r="XW53" s="430" t="s">
        <v>1226</v>
      </c>
      <c r="XX53" s="430">
        <v>0</v>
      </c>
      <c r="XY53" s="430" t="s">
        <v>1226</v>
      </c>
      <c r="XZ53" s="430" t="s">
        <v>1226</v>
      </c>
      <c r="YA53" s="430" t="s">
        <v>1226</v>
      </c>
      <c r="YB53" s="430">
        <v>0</v>
      </c>
      <c r="YC53" s="430" t="s">
        <v>1226</v>
      </c>
      <c r="YD53" s="430">
        <v>0</v>
      </c>
      <c r="YE53" s="430" t="s">
        <v>1226</v>
      </c>
      <c r="YF53" s="430">
        <v>0</v>
      </c>
      <c r="YG53" s="430" t="s">
        <v>1226</v>
      </c>
      <c r="YH53" s="430" t="s">
        <v>1226</v>
      </c>
      <c r="YI53" s="430" t="s">
        <v>1226</v>
      </c>
      <c r="YJ53" s="430">
        <v>0</v>
      </c>
      <c r="YK53" s="430" t="s">
        <v>1226</v>
      </c>
      <c r="YL53" s="430">
        <v>0</v>
      </c>
      <c r="YM53" s="430" t="s">
        <v>1226</v>
      </c>
      <c r="YN53" s="430">
        <v>0</v>
      </c>
      <c r="YO53" s="430" t="s">
        <v>1226</v>
      </c>
      <c r="YP53" s="430" t="s">
        <v>1226</v>
      </c>
      <c r="YQ53" s="430" t="s">
        <v>1226</v>
      </c>
      <c r="YR53" s="430">
        <v>1</v>
      </c>
      <c r="YS53" s="430" t="s">
        <v>1226</v>
      </c>
      <c r="YT53" s="430" t="s">
        <v>1226</v>
      </c>
      <c r="YU53" s="430" t="s">
        <v>1226</v>
      </c>
      <c r="YV53" s="430" t="s">
        <v>1226</v>
      </c>
      <c r="YW53" s="430" t="s">
        <v>1226</v>
      </c>
      <c r="YX53" s="430" t="s">
        <v>1226</v>
      </c>
      <c r="YY53" s="430" t="s">
        <v>1226</v>
      </c>
      <c r="YZ53" s="430">
        <v>0</v>
      </c>
      <c r="ZA53" s="430" t="s">
        <v>1226</v>
      </c>
      <c r="ZB53" s="430">
        <v>0</v>
      </c>
      <c r="ZC53" s="430" t="s">
        <v>1226</v>
      </c>
      <c r="ZD53" s="430">
        <v>0</v>
      </c>
      <c r="ZE53" s="430" t="s">
        <v>1226</v>
      </c>
      <c r="ZF53" s="430" t="s">
        <v>1226</v>
      </c>
      <c r="ZG53" s="430">
        <v>0</v>
      </c>
      <c r="ZH53" s="430" t="s">
        <v>1226</v>
      </c>
      <c r="ZI53" s="430">
        <v>0</v>
      </c>
      <c r="ZJ53" s="430" t="s">
        <v>1226</v>
      </c>
      <c r="ZK53" s="430">
        <v>0</v>
      </c>
      <c r="ZL53" s="430" t="s">
        <v>1226</v>
      </c>
      <c r="ZM53" s="430" t="s">
        <v>1226</v>
      </c>
      <c r="ZN53" s="430">
        <v>0</v>
      </c>
      <c r="ZO53" s="430" t="s">
        <v>1226</v>
      </c>
      <c r="ZP53" s="430">
        <v>0</v>
      </c>
      <c r="ZQ53" s="430" t="s">
        <v>1226</v>
      </c>
      <c r="ZR53" s="430">
        <v>0</v>
      </c>
      <c r="ZS53" s="430" t="s">
        <v>1226</v>
      </c>
      <c r="ZT53" s="430" t="s">
        <v>1226</v>
      </c>
      <c r="ZU53" s="430">
        <v>0</v>
      </c>
      <c r="ZV53" s="430" t="s">
        <v>1226</v>
      </c>
      <c r="ZW53" s="430">
        <v>0</v>
      </c>
      <c r="ZX53" s="430" t="s">
        <v>1226</v>
      </c>
      <c r="ZY53" s="430">
        <v>0</v>
      </c>
      <c r="ZZ53" s="430" t="s">
        <v>1226</v>
      </c>
      <c r="AAA53" s="430" t="s">
        <v>1226</v>
      </c>
      <c r="AAB53" s="430" t="s">
        <v>1226</v>
      </c>
      <c r="AAC53" s="430">
        <v>0</v>
      </c>
      <c r="AAD53" s="430" t="s">
        <v>1226</v>
      </c>
      <c r="AAE53" s="430">
        <v>0</v>
      </c>
      <c r="AAF53" s="430" t="s">
        <v>1226</v>
      </c>
      <c r="AAG53" s="430">
        <v>0</v>
      </c>
      <c r="AAH53" s="430" t="s">
        <v>1226</v>
      </c>
      <c r="AAI53" s="430" t="s">
        <v>1226</v>
      </c>
      <c r="AAJ53" s="430" t="s">
        <v>1226</v>
      </c>
      <c r="AAK53" s="430">
        <v>0</v>
      </c>
      <c r="AAL53" s="430" t="s">
        <v>1226</v>
      </c>
      <c r="AAM53" s="430">
        <v>0</v>
      </c>
      <c r="AAN53" s="430" t="s">
        <v>1226</v>
      </c>
      <c r="AAO53" s="430">
        <v>0</v>
      </c>
      <c r="AAP53" s="430" t="s">
        <v>1226</v>
      </c>
      <c r="AAQ53" s="430" t="s">
        <v>1226</v>
      </c>
      <c r="AAR53" s="430" t="s">
        <v>1226</v>
      </c>
      <c r="AAS53" s="430">
        <v>0</v>
      </c>
      <c r="AAT53" s="430" t="s">
        <v>1226</v>
      </c>
      <c r="AAU53" s="430">
        <v>0</v>
      </c>
      <c r="AAV53" s="430" t="s">
        <v>1226</v>
      </c>
      <c r="AAW53" s="430">
        <v>0</v>
      </c>
      <c r="AAX53" s="430" t="s">
        <v>1226</v>
      </c>
      <c r="AAY53" s="430" t="s">
        <v>1226</v>
      </c>
      <c r="AAZ53" s="430" t="s">
        <v>1226</v>
      </c>
      <c r="ABA53" s="430" t="s">
        <v>1226</v>
      </c>
      <c r="ABB53" s="430" t="s">
        <v>1226</v>
      </c>
      <c r="ABC53" s="430" t="s">
        <v>1226</v>
      </c>
      <c r="ABD53" s="430" t="s">
        <v>1226</v>
      </c>
      <c r="ABE53" s="430" t="s">
        <v>1226</v>
      </c>
      <c r="ABF53" s="430" t="s">
        <v>1226</v>
      </c>
      <c r="ABG53" s="430" t="s">
        <v>1226</v>
      </c>
      <c r="ABH53" s="430" t="s">
        <v>1226</v>
      </c>
      <c r="ABI53" s="430" t="s">
        <v>9528</v>
      </c>
      <c r="ABJ53" s="430">
        <v>3</v>
      </c>
      <c r="ABK53" s="430">
        <v>3</v>
      </c>
      <c r="ABL53" s="430">
        <v>3</v>
      </c>
      <c r="ABM53" s="430">
        <v>3</v>
      </c>
      <c r="ABN53" s="430">
        <v>2</v>
      </c>
      <c r="ABO53" s="430">
        <v>3</v>
      </c>
      <c r="ABP53" s="430">
        <v>3</v>
      </c>
      <c r="ABQ53" s="430">
        <v>1</v>
      </c>
      <c r="ABR53" s="430" t="s">
        <v>9529</v>
      </c>
      <c r="ABS53" s="430">
        <v>2</v>
      </c>
      <c r="ABT53" s="430">
        <v>2</v>
      </c>
      <c r="ABU53" s="430">
        <v>2</v>
      </c>
      <c r="ABV53" s="430">
        <v>2</v>
      </c>
      <c r="ABW53" s="430">
        <v>1</v>
      </c>
      <c r="ABX53" s="430">
        <v>1</v>
      </c>
      <c r="ABY53" s="430">
        <v>1</v>
      </c>
      <c r="ABZ53" s="430">
        <v>1</v>
      </c>
      <c r="ACA53" s="430" t="s">
        <v>9530</v>
      </c>
      <c r="ACB53" s="430">
        <v>2</v>
      </c>
      <c r="ACC53" s="430">
        <v>2</v>
      </c>
      <c r="ACD53" s="430">
        <v>2</v>
      </c>
      <c r="ACE53" s="430">
        <v>2</v>
      </c>
      <c r="ACF53" s="430">
        <v>1</v>
      </c>
      <c r="ACG53" s="430">
        <v>1</v>
      </c>
      <c r="ACH53" s="430">
        <v>1</v>
      </c>
      <c r="ACI53" s="430">
        <v>1</v>
      </c>
      <c r="ACJ53" s="430" t="s">
        <v>9531</v>
      </c>
      <c r="ACK53" s="430">
        <v>2</v>
      </c>
      <c r="ACL53" s="430">
        <v>2</v>
      </c>
      <c r="ACM53" s="430">
        <v>2</v>
      </c>
      <c r="ACN53" s="430">
        <v>2</v>
      </c>
      <c r="ACO53" s="430">
        <v>3</v>
      </c>
      <c r="ACP53" s="430">
        <v>1</v>
      </c>
      <c r="ACQ53" s="430">
        <v>2</v>
      </c>
      <c r="ACR53" s="430">
        <v>2</v>
      </c>
      <c r="ACS53" s="430" t="s">
        <v>9532</v>
      </c>
      <c r="ACT53" s="430">
        <v>2</v>
      </c>
      <c r="ACU53" s="430">
        <v>2</v>
      </c>
      <c r="ACV53" s="430">
        <v>2</v>
      </c>
      <c r="ACW53" s="430">
        <v>2</v>
      </c>
      <c r="ACX53" s="430">
        <v>1</v>
      </c>
      <c r="ACY53" s="430">
        <v>1</v>
      </c>
      <c r="ACZ53" s="430">
        <v>1</v>
      </c>
      <c r="ADA53" s="430">
        <v>1</v>
      </c>
      <c r="ADB53" s="430" t="s">
        <v>9533</v>
      </c>
      <c r="ADC53" s="430">
        <v>2</v>
      </c>
      <c r="ADD53" s="430">
        <v>2</v>
      </c>
      <c r="ADE53" s="430">
        <v>2</v>
      </c>
      <c r="ADF53" s="430">
        <v>2</v>
      </c>
      <c r="ADG53" s="430">
        <v>2</v>
      </c>
      <c r="ADH53" s="430">
        <v>1</v>
      </c>
      <c r="ADI53" s="430">
        <v>2</v>
      </c>
      <c r="ADJ53" s="430">
        <v>2</v>
      </c>
      <c r="ADK53" s="430" t="s">
        <v>9534</v>
      </c>
      <c r="ADL53" s="430">
        <v>3</v>
      </c>
      <c r="ADM53" s="430">
        <v>3</v>
      </c>
      <c r="ADN53" s="430">
        <v>3</v>
      </c>
      <c r="ADO53" s="430">
        <v>3</v>
      </c>
      <c r="ADP53" s="430">
        <v>3</v>
      </c>
      <c r="ADQ53" s="430">
        <v>1</v>
      </c>
      <c r="ADR53" s="430">
        <v>1</v>
      </c>
      <c r="ADS53" s="430">
        <v>1</v>
      </c>
      <c r="ADT53" s="430" t="s">
        <v>9535</v>
      </c>
      <c r="ADU53" s="430">
        <v>2</v>
      </c>
      <c r="ADV53" s="430">
        <v>2</v>
      </c>
      <c r="ADW53" s="430">
        <v>2</v>
      </c>
      <c r="ADX53" s="430">
        <v>2</v>
      </c>
      <c r="ADY53" s="430">
        <v>1</v>
      </c>
      <c r="ADZ53" s="430">
        <v>1</v>
      </c>
      <c r="AEA53" s="430">
        <v>2</v>
      </c>
      <c r="AEB53" s="430">
        <v>2</v>
      </c>
      <c r="AEC53" s="430" t="s">
        <v>28</v>
      </c>
      <c r="AED53" s="430">
        <v>1</v>
      </c>
      <c r="AEE53" s="430">
        <v>1</v>
      </c>
      <c r="AEF53" s="430">
        <v>1</v>
      </c>
      <c r="AEG53" s="430">
        <v>1</v>
      </c>
      <c r="AEH53" s="430">
        <v>1</v>
      </c>
      <c r="AEI53" s="430">
        <v>1</v>
      </c>
      <c r="AEJ53" s="430">
        <v>1</v>
      </c>
      <c r="AEK53" s="430">
        <v>3</v>
      </c>
      <c r="AEL53" s="430" t="s">
        <v>1226</v>
      </c>
      <c r="AEM53" s="430" t="s">
        <v>1226</v>
      </c>
      <c r="AEN53" s="430" t="s">
        <v>1226</v>
      </c>
      <c r="AEO53" s="430" t="s">
        <v>1226</v>
      </c>
      <c r="AEP53" s="430" t="s">
        <v>1226</v>
      </c>
      <c r="AEQ53" s="430" t="s">
        <v>1226</v>
      </c>
      <c r="AER53" s="430" t="s">
        <v>1226</v>
      </c>
      <c r="AES53" s="430" t="s">
        <v>1226</v>
      </c>
      <c r="AET53" s="430" t="s">
        <v>1226</v>
      </c>
      <c r="AEU53" s="430" t="s">
        <v>1226</v>
      </c>
      <c r="AEV53" s="430" t="s">
        <v>1226</v>
      </c>
      <c r="AEW53" s="430" t="s">
        <v>1226</v>
      </c>
      <c r="AEX53" s="430" t="s">
        <v>1226</v>
      </c>
      <c r="AEY53" s="430" t="s">
        <v>1226</v>
      </c>
      <c r="AEZ53" s="430" t="s">
        <v>1226</v>
      </c>
      <c r="AFA53" s="430" t="s">
        <v>1226</v>
      </c>
      <c r="AFB53" s="430" t="s">
        <v>1226</v>
      </c>
      <c r="AFC53" s="430" t="s">
        <v>1226</v>
      </c>
      <c r="AFD53" s="430" t="s">
        <v>1226</v>
      </c>
      <c r="AFE53" s="430" t="s">
        <v>1226</v>
      </c>
      <c r="AFF53" s="430" t="s">
        <v>1226</v>
      </c>
      <c r="AFG53" s="430" t="s">
        <v>1226</v>
      </c>
      <c r="AFH53" s="430" t="s">
        <v>1226</v>
      </c>
      <c r="AFI53" s="430" t="s">
        <v>1226</v>
      </c>
      <c r="AFJ53" s="430" t="s">
        <v>1226</v>
      </c>
      <c r="AFK53" s="430" t="s">
        <v>1226</v>
      </c>
      <c r="AFL53" s="430" t="s">
        <v>1226</v>
      </c>
      <c r="AFM53" s="430" t="s">
        <v>1226</v>
      </c>
      <c r="AFN53" s="430" t="s">
        <v>1226</v>
      </c>
      <c r="AFO53" s="430" t="s">
        <v>1226</v>
      </c>
      <c r="AFP53" s="430" t="s">
        <v>1226</v>
      </c>
      <c r="AFQ53" s="430" t="s">
        <v>1226</v>
      </c>
      <c r="AFR53" s="430" t="s">
        <v>1226</v>
      </c>
      <c r="AFS53" s="430" t="s">
        <v>1226</v>
      </c>
      <c r="AFT53" s="430" t="s">
        <v>1226</v>
      </c>
      <c r="AFU53" s="430" t="s">
        <v>1226</v>
      </c>
      <c r="AFV53" s="430" t="s">
        <v>1226</v>
      </c>
      <c r="AFW53" s="430" t="s">
        <v>1226</v>
      </c>
      <c r="AFX53" s="430" t="s">
        <v>1226</v>
      </c>
      <c r="AFY53" s="430" t="s">
        <v>1226</v>
      </c>
      <c r="AFZ53" s="430" t="s">
        <v>1226</v>
      </c>
      <c r="AGA53" s="430" t="s">
        <v>1226</v>
      </c>
      <c r="AGB53" s="430" t="s">
        <v>1226</v>
      </c>
      <c r="AGC53" s="430" t="s">
        <v>1226</v>
      </c>
      <c r="AGD53" s="430" t="s">
        <v>1226</v>
      </c>
      <c r="AGE53" s="430">
        <v>0</v>
      </c>
      <c r="AGF53" s="430" t="s">
        <v>1226</v>
      </c>
      <c r="AGG53" s="430" t="s">
        <v>1226</v>
      </c>
      <c r="AGH53" s="430" t="s">
        <v>1226</v>
      </c>
      <c r="AGI53" s="430" t="s">
        <v>1226</v>
      </c>
      <c r="AGJ53" s="430" t="s">
        <v>1226</v>
      </c>
      <c r="AGK53" s="430" t="s">
        <v>1226</v>
      </c>
      <c r="AGL53" s="430" t="s">
        <v>1226</v>
      </c>
      <c r="AGM53" s="430" t="s">
        <v>1226</v>
      </c>
      <c r="AGN53" s="430" t="s">
        <v>1226</v>
      </c>
      <c r="AGO53" s="430" t="s">
        <v>1226</v>
      </c>
      <c r="AGP53" s="430" t="s">
        <v>1226</v>
      </c>
      <c r="AGQ53" s="430" t="s">
        <v>1226</v>
      </c>
      <c r="AGR53" s="430" t="s">
        <v>1226</v>
      </c>
      <c r="AGS53" s="430" t="s">
        <v>1226</v>
      </c>
      <c r="AGT53" s="430" t="s">
        <v>1226</v>
      </c>
      <c r="AGU53" s="430">
        <v>1</v>
      </c>
      <c r="AGV53" s="430">
        <v>1</v>
      </c>
      <c r="AGW53" s="430">
        <v>5</v>
      </c>
      <c r="AGX53" s="430">
        <v>5</v>
      </c>
      <c r="AGY53" s="430">
        <v>1</v>
      </c>
      <c r="AGZ53" s="430">
        <v>1</v>
      </c>
      <c r="AHA53" s="430">
        <v>5</v>
      </c>
      <c r="AHB53" s="430">
        <v>5</v>
      </c>
      <c r="AHC53" s="430">
        <v>1</v>
      </c>
      <c r="AHD53" s="430">
        <v>1</v>
      </c>
      <c r="AHE53" s="430">
        <v>5</v>
      </c>
      <c r="AHF53" s="430">
        <v>5</v>
      </c>
      <c r="AHG53" s="430">
        <v>1</v>
      </c>
      <c r="AHH53" s="430">
        <v>1</v>
      </c>
      <c r="AHI53" s="430">
        <v>5</v>
      </c>
      <c r="AHJ53" s="430">
        <v>5</v>
      </c>
      <c r="AHK53" s="430">
        <v>1</v>
      </c>
      <c r="AHL53" s="430">
        <v>1</v>
      </c>
      <c r="AHM53" s="430">
        <v>5</v>
      </c>
      <c r="AHN53" s="430">
        <v>5</v>
      </c>
      <c r="AHO53" s="430">
        <v>1</v>
      </c>
      <c r="AHP53" s="430">
        <v>1</v>
      </c>
      <c r="AHQ53" s="430">
        <v>5</v>
      </c>
      <c r="AHR53" s="430">
        <v>5</v>
      </c>
      <c r="AHS53" s="430" t="s">
        <v>9536</v>
      </c>
      <c r="AHT53" s="430" t="s">
        <v>9537</v>
      </c>
      <c r="AHU53" s="430">
        <v>0.75</v>
      </c>
      <c r="AHV53" s="430">
        <v>0.75</v>
      </c>
      <c r="AHW53" s="430">
        <v>0.75</v>
      </c>
      <c r="AHX53" s="430">
        <v>0.75</v>
      </c>
      <c r="AHY53" s="430">
        <v>0.75</v>
      </c>
      <c r="AHZ53" s="430">
        <v>0.75</v>
      </c>
      <c r="AIA53" s="430">
        <v>0.75</v>
      </c>
      <c r="AIB53" s="430">
        <v>0.75</v>
      </c>
      <c r="AIC53" s="430">
        <v>0.75</v>
      </c>
      <c r="AID53" s="430">
        <v>0.75</v>
      </c>
      <c r="AIE53" s="430">
        <v>0.75</v>
      </c>
      <c r="AIF53" s="430">
        <v>0.75</v>
      </c>
      <c r="AIG53" s="430">
        <v>0.75</v>
      </c>
      <c r="AIH53" s="430">
        <v>0.75</v>
      </c>
      <c r="AII53" s="430">
        <v>0.75</v>
      </c>
      <c r="AIJ53" s="430">
        <v>0</v>
      </c>
      <c r="AIK53" s="430">
        <v>0</v>
      </c>
      <c r="AIL53" s="430">
        <v>0</v>
      </c>
      <c r="AIM53" s="430">
        <v>0</v>
      </c>
      <c r="AIN53" s="430">
        <v>0</v>
      </c>
      <c r="AIO53" s="430">
        <v>0</v>
      </c>
      <c r="AIP53" s="430">
        <v>0</v>
      </c>
      <c r="AIQ53" s="430" t="s">
        <v>1226</v>
      </c>
      <c r="AIR53" s="430">
        <v>0</v>
      </c>
      <c r="AIS53" s="430" t="s">
        <v>1226</v>
      </c>
      <c r="AIT53" s="430">
        <v>0</v>
      </c>
      <c r="AIU53" s="430" t="s">
        <v>1226</v>
      </c>
    </row>
    <row r="54" spans="1:931" x14ac:dyDescent="0.2">
      <c r="A54" s="430" t="s">
        <v>1324</v>
      </c>
      <c r="B54" s="430" t="s">
        <v>1325</v>
      </c>
      <c r="C54" s="430" t="s">
        <v>1047</v>
      </c>
      <c r="D54" s="430" t="s">
        <v>1048</v>
      </c>
      <c r="E54" s="430" t="s">
        <v>1039</v>
      </c>
      <c r="F54" s="443">
        <v>13.531905999999999</v>
      </c>
      <c r="G54" s="443">
        <v>15850.5203839941</v>
      </c>
      <c r="H54" s="430">
        <v>0</v>
      </c>
      <c r="I54" s="430">
        <v>0</v>
      </c>
      <c r="J54" s="430" t="s">
        <v>1226</v>
      </c>
      <c r="K54" s="430" t="s">
        <v>1226</v>
      </c>
      <c r="L54" s="430" t="s">
        <v>1226</v>
      </c>
      <c r="M54" s="430" t="s">
        <v>1226</v>
      </c>
      <c r="N54" s="430">
        <v>1</v>
      </c>
      <c r="O54" s="430">
        <v>1</v>
      </c>
      <c r="P54" s="430" t="s">
        <v>9564</v>
      </c>
      <c r="Q54" s="430" t="s">
        <v>9565</v>
      </c>
      <c r="R54" s="430">
        <v>2021</v>
      </c>
      <c r="S54" s="430">
        <v>2021</v>
      </c>
      <c r="T54" s="430" t="s">
        <v>9566</v>
      </c>
      <c r="U54" s="430" t="s">
        <v>9566</v>
      </c>
      <c r="V54" s="430">
        <v>1</v>
      </c>
      <c r="W54" s="430">
        <v>1</v>
      </c>
      <c r="X54" s="430" t="s">
        <v>9567</v>
      </c>
      <c r="Y54" s="430" t="s">
        <v>9568</v>
      </c>
      <c r="Z54" s="430">
        <v>2017</v>
      </c>
      <c r="AA54" s="430">
        <v>2012</v>
      </c>
      <c r="AB54" s="430" t="s">
        <v>9569</v>
      </c>
      <c r="AC54" s="430" t="s">
        <v>9570</v>
      </c>
      <c r="AD54" s="430">
        <v>1</v>
      </c>
      <c r="AE54" s="430" t="s">
        <v>9571</v>
      </c>
      <c r="AF54" s="430">
        <v>2021</v>
      </c>
      <c r="AG54" s="430">
        <v>1</v>
      </c>
      <c r="AH54" s="430" t="s">
        <v>9572</v>
      </c>
      <c r="AI54" s="430">
        <v>2019</v>
      </c>
      <c r="AJ54" s="430">
        <v>1</v>
      </c>
      <c r="AK54" s="430" t="s">
        <v>9573</v>
      </c>
      <c r="AL54" s="430">
        <v>2019</v>
      </c>
      <c r="AM54" s="430">
        <v>0</v>
      </c>
      <c r="AN54" s="430" t="s">
        <v>1440</v>
      </c>
      <c r="AO54" s="430" t="s">
        <v>1226</v>
      </c>
      <c r="AP54" s="430">
        <v>1</v>
      </c>
      <c r="AQ54" s="430" t="s">
        <v>9574</v>
      </c>
      <c r="AR54" s="430">
        <v>2012</v>
      </c>
      <c r="AS54" s="430">
        <v>1</v>
      </c>
      <c r="AT54" s="430" t="s">
        <v>9575</v>
      </c>
      <c r="AU54" s="430">
        <v>2012</v>
      </c>
      <c r="AV54" s="430">
        <v>1</v>
      </c>
      <c r="AW54" s="430" t="s">
        <v>9576</v>
      </c>
      <c r="AX54" s="430">
        <v>2012</v>
      </c>
      <c r="AY54" s="430">
        <v>1</v>
      </c>
      <c r="AZ54" s="430" t="s">
        <v>9577</v>
      </c>
      <c r="BA54" s="430">
        <v>2012</v>
      </c>
      <c r="BB54" s="430">
        <v>1</v>
      </c>
      <c r="BC54" s="430" t="s">
        <v>9578</v>
      </c>
      <c r="BD54" s="430">
        <v>2022</v>
      </c>
      <c r="BE54" s="430">
        <v>1</v>
      </c>
      <c r="BF54" s="430" t="s">
        <v>9578</v>
      </c>
      <c r="BG54" s="430">
        <v>2022</v>
      </c>
      <c r="BH54" s="430">
        <v>1</v>
      </c>
      <c r="BI54" s="430" t="s">
        <v>9578</v>
      </c>
      <c r="BJ54" s="430">
        <v>2022</v>
      </c>
      <c r="BK54" s="430">
        <v>1</v>
      </c>
      <c r="BL54" s="430" t="s">
        <v>9579</v>
      </c>
      <c r="BM54" s="430">
        <v>2010</v>
      </c>
      <c r="BN54" s="430">
        <v>1</v>
      </c>
      <c r="BO54" s="430" t="s">
        <v>9580</v>
      </c>
      <c r="BP54" s="430">
        <v>2018</v>
      </c>
      <c r="BQ54" s="430">
        <v>1</v>
      </c>
      <c r="BR54" s="430">
        <v>0</v>
      </c>
      <c r="BS54" s="430" t="s">
        <v>9581</v>
      </c>
      <c r="BT54" s="430">
        <v>1</v>
      </c>
      <c r="BU54" s="430">
        <v>1</v>
      </c>
      <c r="BV54" s="430" t="s">
        <v>9582</v>
      </c>
      <c r="BW54" s="430">
        <v>1</v>
      </c>
      <c r="BX54" s="430">
        <v>1</v>
      </c>
      <c r="BY54" s="430" t="s">
        <v>9583</v>
      </c>
      <c r="BZ54" s="430">
        <v>1</v>
      </c>
      <c r="CA54" s="430" t="s">
        <v>9584</v>
      </c>
      <c r="CB54" s="430">
        <v>1</v>
      </c>
      <c r="CC54" s="430" t="s">
        <v>9585</v>
      </c>
      <c r="CD54" s="430">
        <v>0.5</v>
      </c>
      <c r="CE54" s="430">
        <v>1</v>
      </c>
      <c r="CF54" s="430">
        <v>34</v>
      </c>
      <c r="CG54" s="430">
        <v>0.5</v>
      </c>
      <c r="CH54" s="430">
        <v>4</v>
      </c>
      <c r="CI54" s="430">
        <v>4142</v>
      </c>
      <c r="CJ54" s="430">
        <v>0.5</v>
      </c>
      <c r="CK54" s="430">
        <v>3</v>
      </c>
      <c r="CL54" s="430">
        <v>33</v>
      </c>
      <c r="CM54" s="430">
        <v>0.5</v>
      </c>
      <c r="CN54" s="430">
        <v>40</v>
      </c>
      <c r="CO54" s="430">
        <v>451</v>
      </c>
      <c r="CP54" s="430">
        <v>0</v>
      </c>
      <c r="CQ54" s="430" t="s">
        <v>1226</v>
      </c>
      <c r="CR54" s="430" t="s">
        <v>1226</v>
      </c>
      <c r="CS54" s="430">
        <v>0.66</v>
      </c>
      <c r="CT54" s="430" t="s">
        <v>9586</v>
      </c>
      <c r="CU54" s="430" t="s">
        <v>9587</v>
      </c>
      <c r="CV54" s="430">
        <v>2011</v>
      </c>
      <c r="CW54" s="430">
        <v>0.25</v>
      </c>
      <c r="CX54" s="430" t="s">
        <v>9588</v>
      </c>
      <c r="CY54" s="430" t="s">
        <v>9589</v>
      </c>
      <c r="CZ54" s="430">
        <v>2022</v>
      </c>
      <c r="DA54" s="430">
        <v>1</v>
      </c>
      <c r="DB54" s="430" t="s">
        <v>9590</v>
      </c>
      <c r="DC54" s="430" t="s">
        <v>9591</v>
      </c>
      <c r="DD54" s="430" t="s">
        <v>9592</v>
      </c>
      <c r="DE54" s="430">
        <v>0</v>
      </c>
      <c r="DF54" s="430">
        <v>0.5</v>
      </c>
      <c r="DG54" s="430">
        <v>0.66</v>
      </c>
      <c r="DH54" s="430" t="s">
        <v>9593</v>
      </c>
      <c r="DI54" s="430" t="s">
        <v>9587</v>
      </c>
      <c r="DJ54" s="430">
        <v>2011</v>
      </c>
      <c r="DK54" s="430">
        <v>0.75</v>
      </c>
      <c r="DL54" s="430" t="s">
        <v>9594</v>
      </c>
      <c r="DM54" s="430" t="s">
        <v>1226</v>
      </c>
      <c r="DN54" s="430">
        <v>2016</v>
      </c>
      <c r="DO54" s="430">
        <v>1</v>
      </c>
      <c r="DP54" s="430" t="s">
        <v>9595</v>
      </c>
      <c r="DQ54" s="430" t="s">
        <v>9591</v>
      </c>
      <c r="DR54" s="430" t="s">
        <v>9596</v>
      </c>
      <c r="DS54" s="430">
        <v>0.5</v>
      </c>
      <c r="DT54" s="430">
        <v>0.75</v>
      </c>
      <c r="DU54" s="430">
        <v>0.66</v>
      </c>
      <c r="DV54" s="430" t="s">
        <v>9597</v>
      </c>
      <c r="DW54" s="430" t="s">
        <v>9598</v>
      </c>
      <c r="DX54" s="430">
        <v>2018</v>
      </c>
      <c r="DY54" s="430">
        <v>0.75</v>
      </c>
      <c r="DZ54" s="430" t="s">
        <v>9599</v>
      </c>
      <c r="EA54" s="430" t="s">
        <v>9569</v>
      </c>
      <c r="EB54" s="430">
        <v>2020</v>
      </c>
      <c r="EC54" s="430">
        <v>0</v>
      </c>
      <c r="ED54" s="430" t="s">
        <v>1226</v>
      </c>
      <c r="EE54" s="430" t="s">
        <v>1226</v>
      </c>
      <c r="EF54" s="430" t="s">
        <v>1226</v>
      </c>
      <c r="EG54" s="430" t="s">
        <v>1226</v>
      </c>
      <c r="EH54" s="430">
        <v>0.5</v>
      </c>
      <c r="EI54" s="430">
        <v>0.66</v>
      </c>
      <c r="EJ54" s="430" t="s">
        <v>9600</v>
      </c>
      <c r="EK54" s="430" t="s">
        <v>9598</v>
      </c>
      <c r="EL54" s="430">
        <v>2018</v>
      </c>
      <c r="EM54" s="430">
        <v>1</v>
      </c>
      <c r="EN54" s="430" t="s">
        <v>9601</v>
      </c>
      <c r="EO54" s="430" t="s">
        <v>9602</v>
      </c>
      <c r="EP54" s="430">
        <v>2012</v>
      </c>
      <c r="EQ54" s="430">
        <v>0</v>
      </c>
      <c r="ER54" s="430" t="s">
        <v>1226</v>
      </c>
      <c r="ES54" s="430" t="s">
        <v>1226</v>
      </c>
      <c r="ET54" s="430" t="s">
        <v>1226</v>
      </c>
      <c r="EU54" s="430" t="s">
        <v>1226</v>
      </c>
      <c r="EV54" s="430">
        <v>0.5</v>
      </c>
      <c r="EW54" s="430">
        <v>0.66</v>
      </c>
      <c r="EX54" s="430" t="s">
        <v>1092</v>
      </c>
      <c r="EY54" s="430" t="s">
        <v>9598</v>
      </c>
      <c r="EZ54" s="430">
        <v>2018</v>
      </c>
      <c r="FA54" s="430">
        <v>0.75</v>
      </c>
      <c r="FB54" s="430" t="s">
        <v>9603</v>
      </c>
      <c r="FC54" s="430" t="s">
        <v>9604</v>
      </c>
      <c r="FD54" s="430">
        <v>2014</v>
      </c>
      <c r="FE54" s="430">
        <v>1</v>
      </c>
      <c r="FF54" s="430" t="s">
        <v>9605</v>
      </c>
      <c r="FG54" s="430" t="s">
        <v>9591</v>
      </c>
      <c r="FH54" s="430" t="s">
        <v>9606</v>
      </c>
      <c r="FI54" s="430">
        <v>0</v>
      </c>
      <c r="FJ54" s="430">
        <v>0.5</v>
      </c>
      <c r="FK54" s="430">
        <v>0.66</v>
      </c>
      <c r="FL54" s="430" t="s">
        <v>9607</v>
      </c>
      <c r="FM54" s="430" t="s">
        <v>9608</v>
      </c>
      <c r="FN54" s="430">
        <v>2011</v>
      </c>
      <c r="FO54" s="430">
        <v>0.75</v>
      </c>
      <c r="FP54" s="430" t="s">
        <v>9609</v>
      </c>
      <c r="FQ54" s="430" t="s">
        <v>9610</v>
      </c>
      <c r="FR54" s="430">
        <v>2013</v>
      </c>
      <c r="FS54" s="430">
        <v>1</v>
      </c>
      <c r="FT54" s="430" t="s">
        <v>9611</v>
      </c>
      <c r="FU54" s="430" t="s">
        <v>9591</v>
      </c>
      <c r="FV54" s="430" t="s">
        <v>9606</v>
      </c>
      <c r="FW54" s="430">
        <v>0</v>
      </c>
      <c r="FX54" s="430">
        <v>0</v>
      </c>
      <c r="FY54" s="430">
        <v>1</v>
      </c>
      <c r="FZ54" s="430">
        <v>1</v>
      </c>
      <c r="GA54" s="430">
        <v>1</v>
      </c>
      <c r="GB54" s="430">
        <v>1</v>
      </c>
      <c r="GC54" s="430">
        <v>1</v>
      </c>
      <c r="GD54" s="430" t="s">
        <v>1226</v>
      </c>
      <c r="GE54" s="430" t="s">
        <v>1226</v>
      </c>
      <c r="GF54" s="430">
        <v>1</v>
      </c>
      <c r="GG54" s="430">
        <v>1</v>
      </c>
      <c r="GH54" s="430">
        <v>1</v>
      </c>
      <c r="GI54" s="430">
        <v>1</v>
      </c>
      <c r="GJ54" s="430">
        <v>1</v>
      </c>
      <c r="GK54" s="430" t="s">
        <v>1226</v>
      </c>
      <c r="GL54" s="430" t="s">
        <v>1226</v>
      </c>
      <c r="GM54" s="430">
        <v>1</v>
      </c>
      <c r="GN54" s="430">
        <v>1</v>
      </c>
      <c r="GO54" s="430">
        <v>1</v>
      </c>
      <c r="GP54" s="430">
        <v>1</v>
      </c>
      <c r="GQ54" s="430">
        <v>1</v>
      </c>
      <c r="GR54" s="430" t="s">
        <v>1226</v>
      </c>
      <c r="GS54" s="430" t="s">
        <v>1226</v>
      </c>
      <c r="GT54" s="430">
        <v>1</v>
      </c>
      <c r="GU54" s="430">
        <v>1</v>
      </c>
      <c r="GV54" s="430">
        <v>1</v>
      </c>
      <c r="GW54" s="430">
        <v>1</v>
      </c>
      <c r="GX54" s="430">
        <v>1</v>
      </c>
      <c r="GY54" s="430" t="s">
        <v>1226</v>
      </c>
      <c r="GZ54" s="430" t="s">
        <v>1226</v>
      </c>
      <c r="HA54" s="430">
        <v>1</v>
      </c>
      <c r="HB54" s="430">
        <v>1</v>
      </c>
      <c r="HC54" s="430">
        <v>1</v>
      </c>
      <c r="HD54" s="430">
        <v>1</v>
      </c>
      <c r="HE54" s="430">
        <v>1</v>
      </c>
      <c r="HF54" s="430" t="s">
        <v>1226</v>
      </c>
      <c r="HG54" s="430" t="s">
        <v>1226</v>
      </c>
      <c r="HH54" s="430">
        <v>0</v>
      </c>
      <c r="HI54" s="430" t="s">
        <v>1226</v>
      </c>
      <c r="HJ54" s="430" t="s">
        <v>1226</v>
      </c>
      <c r="HK54" s="430" t="s">
        <v>1226</v>
      </c>
      <c r="HL54" s="430" t="s">
        <v>1226</v>
      </c>
      <c r="HM54" s="430" t="s">
        <v>1226</v>
      </c>
      <c r="HN54" s="430" t="s">
        <v>1226</v>
      </c>
      <c r="HO54" s="430">
        <v>1</v>
      </c>
      <c r="HP54" s="430">
        <v>1</v>
      </c>
      <c r="HQ54" s="430">
        <v>1</v>
      </c>
      <c r="HR54" s="430">
        <v>1</v>
      </c>
      <c r="HS54" s="430">
        <v>1</v>
      </c>
      <c r="HT54" s="430" t="s">
        <v>1226</v>
      </c>
      <c r="HU54" s="430" t="s">
        <v>1226</v>
      </c>
      <c r="HV54" s="430">
        <v>1</v>
      </c>
      <c r="HW54" s="430">
        <v>1</v>
      </c>
      <c r="HX54" s="430">
        <v>1</v>
      </c>
      <c r="HY54" s="430">
        <v>1</v>
      </c>
      <c r="HZ54" s="430">
        <v>1</v>
      </c>
      <c r="IA54" s="430" t="s">
        <v>1226</v>
      </c>
      <c r="IB54" s="430" t="s">
        <v>1226</v>
      </c>
      <c r="IC54" s="430">
        <v>1</v>
      </c>
      <c r="ID54" s="430">
        <v>1</v>
      </c>
      <c r="IE54" s="430">
        <v>1</v>
      </c>
      <c r="IF54" s="430">
        <v>1</v>
      </c>
      <c r="IG54" s="430">
        <v>1</v>
      </c>
      <c r="IH54" s="430">
        <v>1</v>
      </c>
      <c r="II54" s="430">
        <v>1</v>
      </c>
      <c r="IJ54" s="430" t="s">
        <v>1226</v>
      </c>
      <c r="IK54" s="430" t="s">
        <v>1226</v>
      </c>
      <c r="IL54" s="430">
        <v>1</v>
      </c>
      <c r="IM54" s="430">
        <v>1</v>
      </c>
      <c r="IN54" s="430">
        <v>1</v>
      </c>
      <c r="IO54" s="430">
        <v>1</v>
      </c>
      <c r="IP54" s="430">
        <v>1</v>
      </c>
      <c r="IQ54" s="430">
        <v>1</v>
      </c>
      <c r="IR54" s="430">
        <v>1</v>
      </c>
      <c r="IS54" s="430" t="s">
        <v>1226</v>
      </c>
      <c r="IT54" s="430" t="s">
        <v>1226</v>
      </c>
      <c r="IU54" s="430">
        <v>1</v>
      </c>
      <c r="IV54" s="430">
        <v>1</v>
      </c>
      <c r="IW54" s="430">
        <v>1</v>
      </c>
      <c r="IX54" s="430">
        <v>1</v>
      </c>
      <c r="IY54" s="430">
        <v>1</v>
      </c>
      <c r="IZ54" s="430">
        <v>1</v>
      </c>
      <c r="JA54" s="430">
        <v>1</v>
      </c>
      <c r="JB54" s="430" t="s">
        <v>1226</v>
      </c>
      <c r="JC54" s="430" t="s">
        <v>1226</v>
      </c>
      <c r="JD54" s="430">
        <v>1</v>
      </c>
      <c r="JE54" s="430">
        <v>1</v>
      </c>
      <c r="JF54" s="430">
        <v>1</v>
      </c>
      <c r="JG54" s="430">
        <v>1</v>
      </c>
      <c r="JH54" s="430">
        <v>1</v>
      </c>
      <c r="JI54" s="430">
        <v>1</v>
      </c>
      <c r="JJ54" s="430">
        <v>1</v>
      </c>
      <c r="JK54" s="430" t="s">
        <v>1226</v>
      </c>
      <c r="JL54" s="430" t="s">
        <v>1226</v>
      </c>
      <c r="JM54" s="430">
        <v>1</v>
      </c>
      <c r="JN54" s="430">
        <v>1</v>
      </c>
      <c r="JO54" s="430">
        <v>1</v>
      </c>
      <c r="JP54" s="430">
        <v>1</v>
      </c>
      <c r="JQ54" s="430">
        <v>1</v>
      </c>
      <c r="JR54" s="430">
        <v>1</v>
      </c>
      <c r="JS54" s="430">
        <v>1</v>
      </c>
      <c r="JT54" s="430" t="s">
        <v>1226</v>
      </c>
      <c r="JU54" s="430" t="s">
        <v>1226</v>
      </c>
      <c r="JV54" s="430">
        <v>1</v>
      </c>
      <c r="JW54" s="430">
        <v>1</v>
      </c>
      <c r="JX54" s="430">
        <v>1</v>
      </c>
      <c r="JY54" s="430">
        <v>1</v>
      </c>
      <c r="JZ54" s="430">
        <v>1</v>
      </c>
      <c r="KA54" s="430">
        <v>1</v>
      </c>
      <c r="KB54" s="430">
        <v>1</v>
      </c>
      <c r="KC54" s="430" t="s">
        <v>1226</v>
      </c>
      <c r="KD54" s="430" t="s">
        <v>1226</v>
      </c>
      <c r="KE54" s="430">
        <v>1</v>
      </c>
      <c r="KF54" s="430">
        <v>1</v>
      </c>
      <c r="KG54" s="430">
        <v>1</v>
      </c>
      <c r="KH54" s="430">
        <v>1</v>
      </c>
      <c r="KI54" s="430">
        <v>1</v>
      </c>
      <c r="KJ54" s="430">
        <v>1</v>
      </c>
      <c r="KK54" s="430">
        <v>1</v>
      </c>
      <c r="KL54" s="430" t="s">
        <v>1226</v>
      </c>
      <c r="KM54" s="430" t="s">
        <v>1226</v>
      </c>
      <c r="KN54" s="430">
        <v>1</v>
      </c>
      <c r="KO54" s="430">
        <v>1</v>
      </c>
      <c r="KP54" s="430">
        <v>1</v>
      </c>
      <c r="KQ54" s="430">
        <v>1</v>
      </c>
      <c r="KR54" s="430">
        <v>1</v>
      </c>
      <c r="KS54" s="430">
        <v>1</v>
      </c>
      <c r="KT54" s="430">
        <v>1</v>
      </c>
      <c r="KU54" s="430" t="s">
        <v>1226</v>
      </c>
      <c r="KV54" s="430" t="s">
        <v>1226</v>
      </c>
      <c r="KW54" s="430">
        <v>1</v>
      </c>
      <c r="KX54" s="430">
        <v>1</v>
      </c>
      <c r="KY54" s="430">
        <v>1</v>
      </c>
      <c r="KZ54" s="430">
        <v>1</v>
      </c>
      <c r="LA54" s="430">
        <v>1</v>
      </c>
      <c r="LB54" s="430">
        <v>1</v>
      </c>
      <c r="LC54" s="430">
        <v>1</v>
      </c>
      <c r="LD54" s="430" t="s">
        <v>1226</v>
      </c>
      <c r="LE54" s="430" t="s">
        <v>1226</v>
      </c>
      <c r="LF54" s="430">
        <v>1</v>
      </c>
      <c r="LG54" s="430">
        <v>1</v>
      </c>
      <c r="LH54" s="430">
        <v>1</v>
      </c>
      <c r="LI54" s="430">
        <v>1</v>
      </c>
      <c r="LJ54" s="430">
        <v>1</v>
      </c>
      <c r="LK54" s="430">
        <v>1</v>
      </c>
      <c r="LL54" s="430">
        <v>1</v>
      </c>
      <c r="LM54" s="430" t="s">
        <v>1226</v>
      </c>
      <c r="LN54" s="430" t="s">
        <v>1226</v>
      </c>
      <c r="LO54" s="430">
        <v>1</v>
      </c>
      <c r="LP54" s="430">
        <v>1</v>
      </c>
      <c r="LQ54" s="430">
        <v>1</v>
      </c>
      <c r="LR54" s="430">
        <v>1</v>
      </c>
      <c r="LS54" s="430">
        <v>1</v>
      </c>
      <c r="LT54" s="430">
        <v>1</v>
      </c>
      <c r="LU54" s="430">
        <v>1</v>
      </c>
      <c r="LV54" s="430" t="s">
        <v>1226</v>
      </c>
      <c r="LW54" s="430" t="s">
        <v>1226</v>
      </c>
      <c r="LX54" s="430">
        <v>1</v>
      </c>
      <c r="LY54" s="430">
        <v>1</v>
      </c>
      <c r="LZ54" s="430">
        <v>1</v>
      </c>
      <c r="MA54" s="430">
        <v>1</v>
      </c>
      <c r="MB54" s="430">
        <v>1</v>
      </c>
      <c r="MC54" s="430">
        <v>1</v>
      </c>
      <c r="MD54" s="430">
        <v>1</v>
      </c>
      <c r="ME54" s="430" t="s">
        <v>1226</v>
      </c>
      <c r="MF54" s="430" t="s">
        <v>1226</v>
      </c>
      <c r="MG54" s="430">
        <v>19</v>
      </c>
      <c r="MH54" s="444">
        <v>2186.9716916808093</v>
      </c>
      <c r="MI54" s="444">
        <v>115.10377324635839</v>
      </c>
      <c r="MJ54" s="430">
        <v>7</v>
      </c>
      <c r="MK54" s="444">
        <v>13.955554035907815</v>
      </c>
      <c r="ML54" s="444">
        <v>1.9936505765582593</v>
      </c>
      <c r="MM54" s="430" t="s">
        <v>1226</v>
      </c>
      <c r="MN54" s="444" t="s">
        <v>1226</v>
      </c>
      <c r="MO54" s="444" t="s">
        <v>1226</v>
      </c>
      <c r="MP54" s="430" t="s">
        <v>1226</v>
      </c>
      <c r="MQ54" s="444" t="s">
        <v>1226</v>
      </c>
      <c r="MR54" s="444" t="s">
        <v>1226</v>
      </c>
      <c r="MS54" s="430">
        <v>5</v>
      </c>
      <c r="MT54" s="443">
        <v>54.105157158159336</v>
      </c>
      <c r="MU54" s="443">
        <v>10.821031431631868</v>
      </c>
      <c r="MV54" s="430">
        <v>5</v>
      </c>
      <c r="MW54" s="444">
        <v>64.096818548325686</v>
      </c>
      <c r="MX54" s="444">
        <v>12.819363709665136</v>
      </c>
      <c r="MY54" s="430">
        <v>1</v>
      </c>
      <c r="MZ54" s="430" t="s">
        <v>9612</v>
      </c>
      <c r="NA54" s="430">
        <v>1</v>
      </c>
      <c r="NB54" s="430" t="s">
        <v>9613</v>
      </c>
      <c r="NC54" s="430">
        <v>1</v>
      </c>
      <c r="ND54" s="430" t="s">
        <v>9614</v>
      </c>
      <c r="NE54" s="430">
        <v>1</v>
      </c>
      <c r="NF54" s="430" t="s">
        <v>9615</v>
      </c>
      <c r="NG54" s="430">
        <v>1</v>
      </c>
      <c r="NH54" s="430" t="s">
        <v>9616</v>
      </c>
      <c r="NI54" s="430">
        <v>1</v>
      </c>
      <c r="NJ54" s="430" t="s">
        <v>9617</v>
      </c>
      <c r="NK54" s="430">
        <v>1</v>
      </c>
      <c r="NL54" s="430" t="s">
        <v>9618</v>
      </c>
      <c r="NM54" s="430">
        <v>1</v>
      </c>
      <c r="NN54" s="430" t="s">
        <v>9619</v>
      </c>
      <c r="NO54" s="430">
        <v>1</v>
      </c>
      <c r="NP54" s="430" t="s">
        <v>9620</v>
      </c>
      <c r="NQ54" s="430">
        <v>1</v>
      </c>
      <c r="NR54" s="430" t="s">
        <v>9621</v>
      </c>
      <c r="NS54" s="430" t="s">
        <v>9591</v>
      </c>
      <c r="NT54" s="430" t="s">
        <v>7438</v>
      </c>
      <c r="NU54" s="430">
        <v>0.5</v>
      </c>
      <c r="NV54" s="430" t="s">
        <v>9622</v>
      </c>
      <c r="NW54" s="430" t="s">
        <v>9623</v>
      </c>
      <c r="NX54" s="430">
        <v>3</v>
      </c>
      <c r="NY54" s="430">
        <v>751.15350548686342</v>
      </c>
      <c r="NZ54" s="430">
        <v>250.38450182895448</v>
      </c>
      <c r="OA54" s="430">
        <v>18.503269371584054</v>
      </c>
      <c r="OB54" s="430">
        <v>1</v>
      </c>
      <c r="OC54" s="430">
        <v>1</v>
      </c>
      <c r="OD54" s="430">
        <v>1</v>
      </c>
      <c r="OE54" s="430">
        <v>100</v>
      </c>
      <c r="OF54" s="430">
        <v>2030</v>
      </c>
      <c r="OG54" s="430">
        <v>100</v>
      </c>
      <c r="OH54" s="430">
        <v>2040</v>
      </c>
      <c r="OI54" s="430">
        <v>100</v>
      </c>
      <c r="OJ54" s="430">
        <v>2027</v>
      </c>
      <c r="OK54" s="430" t="s">
        <v>9624</v>
      </c>
      <c r="OL54" s="430" t="s">
        <v>9625</v>
      </c>
      <c r="OM54" s="430" t="s">
        <v>9626</v>
      </c>
      <c r="ON54" s="430" t="s">
        <v>1211</v>
      </c>
      <c r="OO54" s="430" t="s">
        <v>9627</v>
      </c>
      <c r="OP54" s="430" t="s">
        <v>9628</v>
      </c>
      <c r="OQ54" s="430" t="s">
        <v>9629</v>
      </c>
      <c r="OR54" s="430" t="s">
        <v>9630</v>
      </c>
      <c r="OS54" s="430" t="s">
        <v>9631</v>
      </c>
      <c r="OT54" s="430">
        <v>1</v>
      </c>
      <c r="OU54" s="430">
        <v>1</v>
      </c>
      <c r="OV54" s="430">
        <v>1</v>
      </c>
      <c r="OW54" s="430">
        <v>0</v>
      </c>
      <c r="OX54" s="430">
        <v>0</v>
      </c>
      <c r="OY54" s="430">
        <v>0</v>
      </c>
      <c r="OZ54" s="430" t="s">
        <v>9632</v>
      </c>
      <c r="PA54" s="430" t="s">
        <v>9633</v>
      </c>
      <c r="PB54" s="430" t="s">
        <v>9634</v>
      </c>
      <c r="PC54" s="430">
        <v>1</v>
      </c>
      <c r="PD54" s="430">
        <v>1</v>
      </c>
      <c r="PE54" s="430">
        <v>0</v>
      </c>
      <c r="PF54" s="430">
        <v>1</v>
      </c>
      <c r="PG54" s="430">
        <v>1</v>
      </c>
      <c r="PH54" s="430">
        <v>0</v>
      </c>
      <c r="PI54" s="430">
        <v>1</v>
      </c>
      <c r="PJ54" s="430">
        <v>1</v>
      </c>
      <c r="PK54" s="430">
        <v>0</v>
      </c>
      <c r="PL54" s="430">
        <v>1</v>
      </c>
      <c r="PM54" s="430">
        <v>1</v>
      </c>
      <c r="PN54" s="430">
        <v>0</v>
      </c>
      <c r="PO54" s="430">
        <v>1</v>
      </c>
      <c r="PP54" s="430">
        <v>1</v>
      </c>
      <c r="PQ54" s="430">
        <v>1</v>
      </c>
      <c r="PR54" s="430">
        <v>0</v>
      </c>
      <c r="PS54" s="430">
        <v>0</v>
      </c>
      <c r="PT54" s="430">
        <v>0</v>
      </c>
      <c r="PU54" s="430">
        <v>24</v>
      </c>
      <c r="PV54" s="430">
        <v>2015</v>
      </c>
      <c r="PW54" s="430">
        <v>38</v>
      </c>
      <c r="PX54" s="430">
        <v>2015</v>
      </c>
      <c r="PY54" s="430">
        <v>16</v>
      </c>
      <c r="PZ54" s="430">
        <v>2015</v>
      </c>
      <c r="QA54" s="430">
        <v>30</v>
      </c>
      <c r="QB54" s="430">
        <v>2020</v>
      </c>
      <c r="QC54" s="430">
        <v>46</v>
      </c>
      <c r="QD54" s="430">
        <v>2020</v>
      </c>
      <c r="QE54" s="430">
        <v>21</v>
      </c>
      <c r="QF54" s="430">
        <v>2020</v>
      </c>
      <c r="QG54" s="430" t="s">
        <v>9635</v>
      </c>
      <c r="QH54" s="430" t="s">
        <v>9635</v>
      </c>
      <c r="QI54" s="430" t="s">
        <v>9636</v>
      </c>
      <c r="QJ54" s="430">
        <v>1</v>
      </c>
      <c r="QK54" s="430">
        <v>1</v>
      </c>
      <c r="QL54" s="430">
        <v>1</v>
      </c>
      <c r="QM54" s="430">
        <v>64</v>
      </c>
      <c r="QN54" s="430">
        <v>2020</v>
      </c>
      <c r="QO54" s="430">
        <v>87</v>
      </c>
      <c r="QP54" s="430">
        <v>2020</v>
      </c>
      <c r="QQ54" s="430">
        <v>51</v>
      </c>
      <c r="QR54" s="430">
        <v>2020</v>
      </c>
      <c r="QS54" s="430" t="s">
        <v>5558</v>
      </c>
      <c r="QT54" s="430" t="s">
        <v>5558</v>
      </c>
      <c r="QU54" s="430" t="s">
        <v>5558</v>
      </c>
      <c r="QV54" s="430" t="s">
        <v>9635</v>
      </c>
      <c r="QW54" s="430" t="s">
        <v>9635</v>
      </c>
      <c r="QX54" s="430" t="s">
        <v>9635</v>
      </c>
      <c r="QY54" s="430" t="s">
        <v>9637</v>
      </c>
      <c r="QZ54" s="430" t="s">
        <v>9638</v>
      </c>
      <c r="RA54" s="430" t="s">
        <v>9639</v>
      </c>
      <c r="RB54" s="430">
        <v>1</v>
      </c>
      <c r="RC54" s="430">
        <v>1</v>
      </c>
      <c r="RD54" s="430">
        <v>1</v>
      </c>
      <c r="RE54" s="430" t="s">
        <v>9640</v>
      </c>
      <c r="RF54" s="430" t="s">
        <v>9638</v>
      </c>
      <c r="RG54" s="430" t="s">
        <v>9639</v>
      </c>
      <c r="RH54" s="430">
        <v>1</v>
      </c>
      <c r="RI54" s="430" t="s">
        <v>9641</v>
      </c>
      <c r="RJ54" s="430">
        <v>1</v>
      </c>
      <c r="RK54" s="430" t="s">
        <v>9642</v>
      </c>
      <c r="RL54" s="430">
        <v>1</v>
      </c>
      <c r="RM54" s="430" t="s">
        <v>9643</v>
      </c>
      <c r="RN54" s="430">
        <v>1</v>
      </c>
      <c r="RO54" s="430" t="s">
        <v>1107</v>
      </c>
      <c r="RP54" s="430">
        <v>1</v>
      </c>
      <c r="RQ54" s="430" t="s">
        <v>6476</v>
      </c>
      <c r="RR54" s="430">
        <v>1</v>
      </c>
      <c r="RS54" s="430" t="s">
        <v>9644</v>
      </c>
      <c r="RT54" s="430">
        <v>1</v>
      </c>
      <c r="RU54" s="430" t="s">
        <v>1107</v>
      </c>
      <c r="RV54" s="430">
        <v>1</v>
      </c>
      <c r="RW54" s="430" t="s">
        <v>5757</v>
      </c>
      <c r="RX54" s="430">
        <v>1</v>
      </c>
      <c r="RY54" s="430" t="s">
        <v>5757</v>
      </c>
      <c r="RZ54" s="430">
        <v>1</v>
      </c>
      <c r="SA54" s="430" t="s">
        <v>1107</v>
      </c>
      <c r="SB54" s="430">
        <v>1</v>
      </c>
      <c r="SC54" s="430" t="s">
        <v>1529</v>
      </c>
      <c r="SD54" s="430">
        <v>1</v>
      </c>
      <c r="SE54" s="430" t="s">
        <v>9645</v>
      </c>
      <c r="SF54" s="430">
        <v>1</v>
      </c>
      <c r="SG54" s="430">
        <v>0.12</v>
      </c>
      <c r="SH54" s="430">
        <v>1</v>
      </c>
      <c r="SI54" s="430">
        <v>0.51</v>
      </c>
      <c r="SJ54" s="430">
        <v>1</v>
      </c>
      <c r="SK54" s="430">
        <v>0.04</v>
      </c>
      <c r="SL54" s="430">
        <v>1</v>
      </c>
      <c r="SM54" s="430" t="s">
        <v>9646</v>
      </c>
      <c r="SN54" s="430">
        <v>1</v>
      </c>
      <c r="SO54" s="430" t="s">
        <v>9647</v>
      </c>
      <c r="SP54" s="430">
        <v>1</v>
      </c>
      <c r="SQ54" s="430" t="s">
        <v>9648</v>
      </c>
      <c r="SR54" s="430">
        <v>64</v>
      </c>
      <c r="SS54" s="430">
        <v>2015</v>
      </c>
      <c r="ST54" s="430">
        <v>85</v>
      </c>
      <c r="SU54" s="430">
        <v>2015</v>
      </c>
      <c r="SV54" s="430">
        <v>52</v>
      </c>
      <c r="SW54" s="430">
        <v>2015</v>
      </c>
      <c r="SX54" s="430">
        <v>64</v>
      </c>
      <c r="SY54" s="430">
        <v>2020</v>
      </c>
      <c r="SZ54" s="430">
        <v>87</v>
      </c>
      <c r="TA54" s="430">
        <v>2020</v>
      </c>
      <c r="TB54" s="430">
        <v>51</v>
      </c>
      <c r="TC54" s="430">
        <v>2020</v>
      </c>
      <c r="TD54" s="430" t="s">
        <v>9635</v>
      </c>
      <c r="TE54" s="430" t="s">
        <v>9635</v>
      </c>
      <c r="TF54" s="430" t="s">
        <v>9635</v>
      </c>
      <c r="TG54" s="430">
        <v>1</v>
      </c>
      <c r="TH54" s="430">
        <v>1</v>
      </c>
      <c r="TI54" s="430">
        <v>1</v>
      </c>
      <c r="TJ54" s="430">
        <v>20</v>
      </c>
      <c r="TK54" s="430">
        <v>2020</v>
      </c>
      <c r="TL54" s="430">
        <v>33</v>
      </c>
      <c r="TM54" s="430">
        <v>2020</v>
      </c>
      <c r="TN54" s="430">
        <v>13</v>
      </c>
      <c r="TO54" s="430">
        <v>2020</v>
      </c>
      <c r="TP54" s="430" t="s">
        <v>9649</v>
      </c>
      <c r="TQ54" s="430" t="s">
        <v>9649</v>
      </c>
      <c r="TR54" s="430" t="s">
        <v>9649</v>
      </c>
      <c r="TS54" s="430" t="s">
        <v>9635</v>
      </c>
      <c r="TT54" s="430" t="s">
        <v>9635</v>
      </c>
      <c r="TU54" s="430" t="s">
        <v>9635</v>
      </c>
      <c r="TV54" s="430" t="s">
        <v>9650</v>
      </c>
      <c r="TW54" s="430" t="s">
        <v>9651</v>
      </c>
      <c r="TX54" s="430" t="s">
        <v>9652</v>
      </c>
      <c r="TY54" s="430">
        <v>1</v>
      </c>
      <c r="TZ54" s="430">
        <v>1</v>
      </c>
      <c r="UA54" s="430">
        <v>1</v>
      </c>
      <c r="UB54" s="430">
        <v>1</v>
      </c>
      <c r="UC54" s="430">
        <v>1</v>
      </c>
      <c r="UD54" s="430">
        <v>1</v>
      </c>
      <c r="UE54" s="430">
        <v>20</v>
      </c>
      <c r="UF54" s="430">
        <v>2015</v>
      </c>
      <c r="UG54" s="430">
        <v>33</v>
      </c>
      <c r="UH54" s="430">
        <v>2015</v>
      </c>
      <c r="UI54" s="430">
        <v>13</v>
      </c>
      <c r="UJ54" s="430">
        <v>2015</v>
      </c>
      <c r="UK54" s="430">
        <v>20</v>
      </c>
      <c r="UL54" s="430">
        <v>2020</v>
      </c>
      <c r="UM54" s="430">
        <v>33</v>
      </c>
      <c r="UN54" s="430">
        <v>2020</v>
      </c>
      <c r="UO54" s="430">
        <v>13</v>
      </c>
      <c r="UP54" s="430">
        <v>2020</v>
      </c>
      <c r="UQ54" s="430" t="s">
        <v>9653</v>
      </c>
      <c r="UR54" s="430" t="s">
        <v>9653</v>
      </c>
      <c r="US54" s="430" t="s">
        <v>9653</v>
      </c>
      <c r="UT54" s="430">
        <v>1</v>
      </c>
      <c r="UU54" s="430">
        <v>40</v>
      </c>
      <c r="UV54" s="430">
        <v>2018</v>
      </c>
      <c r="UW54" s="430" t="s">
        <v>9654</v>
      </c>
      <c r="UX54" s="430" t="s">
        <v>9655</v>
      </c>
      <c r="UY54" s="430">
        <v>36.4</v>
      </c>
      <c r="UZ54" s="430">
        <v>2016</v>
      </c>
      <c r="VA54" s="430">
        <v>43.7</v>
      </c>
      <c r="VB54" s="430">
        <v>2020</v>
      </c>
      <c r="VC54" s="430" t="s">
        <v>9656</v>
      </c>
      <c r="VD54" s="430">
        <v>1</v>
      </c>
      <c r="VE54" s="430">
        <v>80</v>
      </c>
      <c r="VF54" s="430">
        <v>2024</v>
      </c>
      <c r="VG54" s="430" t="s">
        <v>9657</v>
      </c>
      <c r="VH54" s="430" t="s">
        <v>9658</v>
      </c>
      <c r="VI54" s="430">
        <v>97</v>
      </c>
      <c r="VJ54" s="430">
        <v>2015</v>
      </c>
      <c r="VK54" s="430">
        <v>79</v>
      </c>
      <c r="VL54" s="430">
        <v>2020</v>
      </c>
      <c r="VM54" s="430" t="s">
        <v>9659</v>
      </c>
      <c r="VN54" s="430">
        <v>1</v>
      </c>
      <c r="VO54" s="430" t="s">
        <v>1226</v>
      </c>
      <c r="VP54" s="430">
        <v>2030</v>
      </c>
      <c r="VQ54" s="430" t="s">
        <v>9660</v>
      </c>
      <c r="VR54" s="430" t="s">
        <v>9661</v>
      </c>
      <c r="VS54" s="430">
        <v>1</v>
      </c>
      <c r="VT54" s="430" t="s">
        <v>9662</v>
      </c>
      <c r="VU54" s="430">
        <v>2027</v>
      </c>
      <c r="VV54" s="430" t="s">
        <v>9663</v>
      </c>
      <c r="VW54" s="430" t="s">
        <v>9664</v>
      </c>
      <c r="VX54" s="430">
        <v>1</v>
      </c>
      <c r="VY54" s="430">
        <v>100</v>
      </c>
      <c r="VZ54" s="430">
        <v>2030</v>
      </c>
      <c r="WA54" s="430" t="s">
        <v>9665</v>
      </c>
      <c r="WB54" s="430" t="s">
        <v>9666</v>
      </c>
      <c r="WC54" s="430">
        <v>0</v>
      </c>
      <c r="WD54" s="430" t="s">
        <v>1226</v>
      </c>
      <c r="WE54" s="430" t="s">
        <v>1226</v>
      </c>
      <c r="WF54" s="430" t="s">
        <v>1226</v>
      </c>
      <c r="WG54" s="430" t="s">
        <v>1226</v>
      </c>
      <c r="WH54" s="430">
        <v>0</v>
      </c>
      <c r="WI54" s="430" t="s">
        <v>1226</v>
      </c>
      <c r="WJ54" s="430" t="s">
        <v>1226</v>
      </c>
      <c r="WK54" s="430" t="s">
        <v>1226</v>
      </c>
      <c r="WL54" s="430" t="s">
        <v>1226</v>
      </c>
      <c r="WM54" s="430">
        <v>1</v>
      </c>
      <c r="WN54" s="430">
        <v>100</v>
      </c>
      <c r="WO54" s="430">
        <v>2018</v>
      </c>
      <c r="WP54" s="430" t="s">
        <v>9667</v>
      </c>
      <c r="WQ54" s="430" t="s">
        <v>9668</v>
      </c>
      <c r="WR54" s="430">
        <v>1</v>
      </c>
      <c r="WS54" s="430">
        <v>80</v>
      </c>
      <c r="WT54" s="430">
        <v>2024</v>
      </c>
      <c r="WU54" s="430" t="s">
        <v>9669</v>
      </c>
      <c r="WV54" s="430" t="s">
        <v>9670</v>
      </c>
      <c r="WW54" s="430">
        <v>1</v>
      </c>
      <c r="WX54" s="430">
        <v>100</v>
      </c>
      <c r="WY54" s="430">
        <v>2030</v>
      </c>
      <c r="WZ54" s="430" t="s">
        <v>9671</v>
      </c>
      <c r="XA54" s="430" t="s">
        <v>9672</v>
      </c>
      <c r="XB54" s="430">
        <v>1</v>
      </c>
      <c r="XC54" s="430">
        <v>100</v>
      </c>
      <c r="XD54" s="430">
        <v>2027</v>
      </c>
      <c r="XE54" s="430" t="s">
        <v>9673</v>
      </c>
      <c r="XF54" s="430" t="s">
        <v>9674</v>
      </c>
      <c r="XG54" s="430">
        <v>30</v>
      </c>
      <c r="XH54" s="430">
        <v>2012</v>
      </c>
      <c r="XI54" s="430">
        <v>13</v>
      </c>
      <c r="XJ54" s="430">
        <v>2018</v>
      </c>
      <c r="XK54" s="430" t="s">
        <v>1226</v>
      </c>
      <c r="XL54" s="430">
        <v>1</v>
      </c>
      <c r="XM54" s="430">
        <v>3</v>
      </c>
      <c r="XN54" s="430">
        <v>1</v>
      </c>
      <c r="XO54" s="430">
        <v>3</v>
      </c>
      <c r="XP54" s="430">
        <v>1</v>
      </c>
      <c r="XQ54" s="430">
        <v>3</v>
      </c>
      <c r="XR54" s="430" t="s">
        <v>9675</v>
      </c>
      <c r="XS54" s="430" t="s">
        <v>1226</v>
      </c>
      <c r="XT54" s="430">
        <v>1</v>
      </c>
      <c r="XU54" s="430">
        <v>1</v>
      </c>
      <c r="XV54" s="430">
        <v>1</v>
      </c>
      <c r="XW54" s="430">
        <v>1</v>
      </c>
      <c r="XX54" s="430">
        <v>1</v>
      </c>
      <c r="XY54" s="430">
        <v>1</v>
      </c>
      <c r="XZ54" s="430" t="s">
        <v>1226</v>
      </c>
      <c r="YA54" s="430">
        <v>1</v>
      </c>
      <c r="YB54" s="430" t="s">
        <v>1226</v>
      </c>
      <c r="YC54" s="430" t="s">
        <v>1226</v>
      </c>
      <c r="YD54" s="430" t="s">
        <v>1226</v>
      </c>
      <c r="YE54" s="430" t="s">
        <v>1226</v>
      </c>
      <c r="YF54" s="430" t="s">
        <v>1226</v>
      </c>
      <c r="YG54" s="430" t="s">
        <v>1226</v>
      </c>
      <c r="YH54" s="430" t="s">
        <v>1226</v>
      </c>
      <c r="YI54" s="430" t="s">
        <v>1226</v>
      </c>
      <c r="YJ54" s="430">
        <v>1</v>
      </c>
      <c r="YK54" s="430">
        <v>3</v>
      </c>
      <c r="YL54" s="430">
        <v>1</v>
      </c>
      <c r="YM54" s="430">
        <v>3</v>
      </c>
      <c r="YN54" s="430">
        <v>1</v>
      </c>
      <c r="YO54" s="430">
        <v>3</v>
      </c>
      <c r="YP54" s="430" t="s">
        <v>9676</v>
      </c>
      <c r="YQ54" s="430" t="s">
        <v>9677</v>
      </c>
      <c r="YR54" s="430" t="s">
        <v>1226</v>
      </c>
      <c r="YS54" s="430">
        <v>1</v>
      </c>
      <c r="YT54" s="430">
        <v>1</v>
      </c>
      <c r="YU54" s="430">
        <v>1</v>
      </c>
      <c r="YV54" s="430">
        <v>1</v>
      </c>
      <c r="YW54" s="430">
        <v>1</v>
      </c>
      <c r="YX54" s="430">
        <v>1</v>
      </c>
      <c r="YY54" s="430" t="s">
        <v>9678</v>
      </c>
      <c r="YZ54" s="430">
        <v>1</v>
      </c>
      <c r="ZA54" s="430">
        <v>3</v>
      </c>
      <c r="ZB54" s="430">
        <v>1</v>
      </c>
      <c r="ZC54" s="430">
        <v>3</v>
      </c>
      <c r="ZD54" s="430">
        <v>1</v>
      </c>
      <c r="ZE54" s="430">
        <v>3</v>
      </c>
      <c r="ZF54" s="430" t="s">
        <v>9679</v>
      </c>
      <c r="ZG54" s="430">
        <v>1</v>
      </c>
      <c r="ZH54" s="430">
        <v>3</v>
      </c>
      <c r="ZI54" s="430">
        <v>1</v>
      </c>
      <c r="ZJ54" s="430">
        <v>3</v>
      </c>
      <c r="ZK54" s="430">
        <v>1</v>
      </c>
      <c r="ZL54" s="430">
        <v>3</v>
      </c>
      <c r="ZM54" s="430" t="s">
        <v>9680</v>
      </c>
      <c r="ZN54" s="430">
        <v>1</v>
      </c>
      <c r="ZO54" s="430">
        <v>1</v>
      </c>
      <c r="ZP54" s="430">
        <v>1</v>
      </c>
      <c r="ZQ54" s="430">
        <v>1</v>
      </c>
      <c r="ZR54" s="430">
        <v>1</v>
      </c>
      <c r="ZS54" s="430">
        <v>1</v>
      </c>
      <c r="ZT54" s="430" t="s">
        <v>9681</v>
      </c>
      <c r="ZU54" s="430">
        <v>1</v>
      </c>
      <c r="ZV54" s="430">
        <v>1</v>
      </c>
      <c r="ZW54" s="430">
        <v>1</v>
      </c>
      <c r="ZX54" s="430">
        <v>1</v>
      </c>
      <c r="ZY54" s="430">
        <v>1</v>
      </c>
      <c r="ZZ54" s="430">
        <v>1</v>
      </c>
      <c r="AAA54" s="430" t="s">
        <v>9682</v>
      </c>
      <c r="AAB54" s="430">
        <v>1</v>
      </c>
      <c r="AAC54" s="430" t="s">
        <v>1226</v>
      </c>
      <c r="AAD54" s="430" t="s">
        <v>1226</v>
      </c>
      <c r="AAE54" s="430" t="s">
        <v>1226</v>
      </c>
      <c r="AAF54" s="430" t="s">
        <v>1226</v>
      </c>
      <c r="AAG54" s="430" t="s">
        <v>1226</v>
      </c>
      <c r="AAH54" s="430" t="s">
        <v>1226</v>
      </c>
      <c r="AAI54" s="430" t="s">
        <v>1226</v>
      </c>
      <c r="AAJ54" s="430">
        <v>1</v>
      </c>
      <c r="AAK54" s="430" t="s">
        <v>1226</v>
      </c>
      <c r="AAL54" s="430" t="s">
        <v>1226</v>
      </c>
      <c r="AAM54" s="430" t="s">
        <v>1226</v>
      </c>
      <c r="AAN54" s="430" t="s">
        <v>1226</v>
      </c>
      <c r="AAO54" s="430" t="s">
        <v>1226</v>
      </c>
      <c r="AAP54" s="430" t="s">
        <v>1226</v>
      </c>
      <c r="AAQ54" s="430" t="s">
        <v>1226</v>
      </c>
      <c r="AAR54" s="430">
        <v>1</v>
      </c>
      <c r="AAS54" s="430" t="s">
        <v>1226</v>
      </c>
      <c r="AAT54" s="430" t="s">
        <v>1226</v>
      </c>
      <c r="AAU54" s="430" t="s">
        <v>1226</v>
      </c>
      <c r="AAV54" s="430" t="s">
        <v>1226</v>
      </c>
      <c r="AAW54" s="430" t="s">
        <v>1226</v>
      </c>
      <c r="AAX54" s="430" t="s">
        <v>1226</v>
      </c>
      <c r="AAY54" s="430" t="s">
        <v>1226</v>
      </c>
      <c r="AAZ54" s="430" t="s">
        <v>1226</v>
      </c>
      <c r="ABA54" s="430">
        <v>1</v>
      </c>
      <c r="ABB54" s="430" t="s">
        <v>1226</v>
      </c>
      <c r="ABC54" s="430" t="s">
        <v>1226</v>
      </c>
      <c r="ABD54" s="430" t="s">
        <v>1226</v>
      </c>
      <c r="ABE54" s="430" t="s">
        <v>1226</v>
      </c>
      <c r="ABF54" s="430" t="s">
        <v>1226</v>
      </c>
      <c r="ABG54" s="430" t="s">
        <v>1226</v>
      </c>
      <c r="ABH54" s="430" t="s">
        <v>1226</v>
      </c>
      <c r="ABI54" s="430" t="s">
        <v>9683</v>
      </c>
      <c r="ABJ54" s="430">
        <v>2</v>
      </c>
      <c r="ABK54" s="430">
        <v>2</v>
      </c>
      <c r="ABL54" s="430">
        <v>2</v>
      </c>
      <c r="ABM54" s="430">
        <v>3</v>
      </c>
      <c r="ABN54" s="430">
        <v>2</v>
      </c>
      <c r="ABO54" s="430">
        <v>2</v>
      </c>
      <c r="ABP54" s="430">
        <v>2</v>
      </c>
      <c r="ABQ54" s="430">
        <v>2</v>
      </c>
      <c r="ABR54" s="430" t="s">
        <v>9684</v>
      </c>
      <c r="ABS54" s="430">
        <v>3</v>
      </c>
      <c r="ABT54" s="430">
        <v>2</v>
      </c>
      <c r="ABU54" s="430">
        <v>2</v>
      </c>
      <c r="ABV54" s="430">
        <v>2</v>
      </c>
      <c r="ABW54" s="430">
        <v>2</v>
      </c>
      <c r="ABX54" s="430">
        <v>2</v>
      </c>
      <c r="ABY54" s="430">
        <v>2</v>
      </c>
      <c r="ABZ54" s="430">
        <v>2</v>
      </c>
      <c r="ACA54" s="430" t="s">
        <v>9685</v>
      </c>
      <c r="ACB54" s="430">
        <v>2</v>
      </c>
      <c r="ACC54" s="430">
        <v>2</v>
      </c>
      <c r="ACD54" s="430">
        <v>2</v>
      </c>
      <c r="ACE54" s="430">
        <v>2</v>
      </c>
      <c r="ACF54" s="430">
        <v>2</v>
      </c>
      <c r="ACG54" s="430">
        <v>3</v>
      </c>
      <c r="ACH54" s="430">
        <v>3</v>
      </c>
      <c r="ACI54" s="430">
        <v>2</v>
      </c>
      <c r="ACJ54" s="430" t="s">
        <v>9686</v>
      </c>
      <c r="ACK54" s="430">
        <v>2</v>
      </c>
      <c r="ACL54" s="430">
        <v>3</v>
      </c>
      <c r="ACM54" s="430">
        <v>2</v>
      </c>
      <c r="ACN54" s="430">
        <v>2</v>
      </c>
      <c r="ACO54" s="430">
        <v>2</v>
      </c>
      <c r="ACP54" s="430">
        <v>2</v>
      </c>
      <c r="ACQ54" s="430">
        <v>2</v>
      </c>
      <c r="ACR54" s="430">
        <v>2</v>
      </c>
      <c r="ACS54" s="430" t="s">
        <v>9687</v>
      </c>
      <c r="ACT54" s="430">
        <v>2</v>
      </c>
      <c r="ACU54" s="430">
        <v>2</v>
      </c>
      <c r="ACV54" s="430">
        <v>3</v>
      </c>
      <c r="ACW54" s="430">
        <v>2</v>
      </c>
      <c r="ACX54" s="430">
        <v>3</v>
      </c>
      <c r="ACY54" s="430">
        <v>2</v>
      </c>
      <c r="ACZ54" s="430">
        <v>2</v>
      </c>
      <c r="ADA54" s="430">
        <v>2</v>
      </c>
      <c r="ADB54" s="430" t="s">
        <v>9688</v>
      </c>
      <c r="ADC54" s="430">
        <v>2</v>
      </c>
      <c r="ADD54" s="430">
        <v>2</v>
      </c>
      <c r="ADE54" s="430">
        <v>2</v>
      </c>
      <c r="ADF54" s="430">
        <v>2</v>
      </c>
      <c r="ADG54" s="430">
        <v>2</v>
      </c>
      <c r="ADH54" s="430">
        <v>2</v>
      </c>
      <c r="ADI54" s="430">
        <v>2</v>
      </c>
      <c r="ADJ54" s="430">
        <v>3</v>
      </c>
      <c r="ADK54" s="430" t="s">
        <v>9689</v>
      </c>
      <c r="ADL54" s="430">
        <v>2</v>
      </c>
      <c r="ADM54" s="430">
        <v>2</v>
      </c>
      <c r="ADN54" s="430">
        <v>2</v>
      </c>
      <c r="ADO54" s="430">
        <v>2</v>
      </c>
      <c r="ADP54" s="430">
        <v>2</v>
      </c>
      <c r="ADQ54" s="430">
        <v>2</v>
      </c>
      <c r="ADR54" s="430">
        <v>2</v>
      </c>
      <c r="ADS54" s="430">
        <v>2</v>
      </c>
      <c r="ADT54" s="430" t="s">
        <v>9690</v>
      </c>
      <c r="ADU54" s="430">
        <v>2</v>
      </c>
      <c r="ADV54" s="430">
        <v>2</v>
      </c>
      <c r="ADW54" s="430">
        <v>2</v>
      </c>
      <c r="ADX54" s="430">
        <v>2</v>
      </c>
      <c r="ADY54" s="430">
        <v>2</v>
      </c>
      <c r="ADZ54" s="430">
        <v>2</v>
      </c>
      <c r="AEA54" s="430">
        <v>2</v>
      </c>
      <c r="AEB54" s="430">
        <v>2</v>
      </c>
      <c r="AEC54" s="430" t="s">
        <v>9691</v>
      </c>
      <c r="AED54" s="430">
        <v>2</v>
      </c>
      <c r="AEE54" s="430">
        <v>2</v>
      </c>
      <c r="AEF54" s="430">
        <v>2</v>
      </c>
      <c r="AEG54" s="430">
        <v>2</v>
      </c>
      <c r="AEH54" s="430">
        <v>2</v>
      </c>
      <c r="AEI54" s="430">
        <v>2</v>
      </c>
      <c r="AEJ54" s="430">
        <v>2</v>
      </c>
      <c r="AEK54" s="430">
        <v>2</v>
      </c>
      <c r="AEL54" s="430" t="s">
        <v>9692</v>
      </c>
      <c r="AEM54" s="430">
        <v>2</v>
      </c>
      <c r="AEN54" s="430">
        <v>2</v>
      </c>
      <c r="AEO54" s="430">
        <v>2</v>
      </c>
      <c r="AEP54" s="430">
        <v>2</v>
      </c>
      <c r="AEQ54" s="430">
        <v>2</v>
      </c>
      <c r="AER54" s="430">
        <v>2</v>
      </c>
      <c r="AES54" s="430">
        <v>2</v>
      </c>
      <c r="AET54" s="430">
        <v>2</v>
      </c>
      <c r="AEU54" s="430" t="s">
        <v>9693</v>
      </c>
      <c r="AEV54" s="430">
        <v>2</v>
      </c>
      <c r="AEW54" s="430">
        <v>2</v>
      </c>
      <c r="AEX54" s="430">
        <v>2</v>
      </c>
      <c r="AEY54" s="430">
        <v>2</v>
      </c>
      <c r="AEZ54" s="430">
        <v>2</v>
      </c>
      <c r="AFA54" s="430">
        <v>2</v>
      </c>
      <c r="AFB54" s="430">
        <v>2</v>
      </c>
      <c r="AFC54" s="430">
        <v>2</v>
      </c>
      <c r="AFD54" s="430" t="s">
        <v>9694</v>
      </c>
      <c r="AFE54" s="430">
        <v>2</v>
      </c>
      <c r="AFF54" s="430">
        <v>2</v>
      </c>
      <c r="AFG54" s="430">
        <v>2</v>
      </c>
      <c r="AFH54" s="430">
        <v>2</v>
      </c>
      <c r="AFI54" s="430">
        <v>2</v>
      </c>
      <c r="AFJ54" s="430">
        <v>2</v>
      </c>
      <c r="AFK54" s="430">
        <v>2</v>
      </c>
      <c r="AFL54" s="430">
        <v>2</v>
      </c>
      <c r="AFM54" s="430" t="s">
        <v>9695</v>
      </c>
      <c r="AFN54" s="430">
        <v>2</v>
      </c>
      <c r="AFO54" s="430">
        <v>2</v>
      </c>
      <c r="AFP54" s="430">
        <v>2</v>
      </c>
      <c r="AFQ54" s="430">
        <v>2</v>
      </c>
      <c r="AFR54" s="430">
        <v>2</v>
      </c>
      <c r="AFS54" s="430">
        <v>2</v>
      </c>
      <c r="AFT54" s="430">
        <v>2</v>
      </c>
      <c r="AFU54" s="430">
        <v>2</v>
      </c>
      <c r="AFV54" s="430" t="s">
        <v>1226</v>
      </c>
      <c r="AFW54" s="430" t="s">
        <v>1226</v>
      </c>
      <c r="AFX54" s="430" t="s">
        <v>1226</v>
      </c>
      <c r="AFY54" s="430" t="s">
        <v>1226</v>
      </c>
      <c r="AFZ54" s="430" t="s">
        <v>1226</v>
      </c>
      <c r="AGA54" s="430" t="s">
        <v>1226</v>
      </c>
      <c r="AGB54" s="430" t="s">
        <v>1226</v>
      </c>
      <c r="AGC54" s="430" t="s">
        <v>1226</v>
      </c>
      <c r="AGD54" s="430" t="s">
        <v>1226</v>
      </c>
      <c r="AGE54" s="430">
        <v>1</v>
      </c>
      <c r="AGF54" s="430" t="s">
        <v>9696</v>
      </c>
      <c r="AGG54" s="430" t="s">
        <v>9697</v>
      </c>
      <c r="AGH54" s="430">
        <v>1</v>
      </c>
      <c r="AGI54" s="430">
        <v>1</v>
      </c>
      <c r="AGJ54" s="430">
        <v>1</v>
      </c>
      <c r="AGK54" s="430">
        <v>1</v>
      </c>
      <c r="AGL54" s="430">
        <v>1</v>
      </c>
      <c r="AGM54" s="430">
        <v>1</v>
      </c>
      <c r="AGN54" s="430">
        <v>1</v>
      </c>
      <c r="AGO54" s="430" t="s">
        <v>9698</v>
      </c>
      <c r="AGP54" s="430">
        <v>1</v>
      </c>
      <c r="AGQ54" s="430">
        <v>1</v>
      </c>
      <c r="AGR54" s="430">
        <v>1</v>
      </c>
      <c r="AGS54" s="430" t="s">
        <v>1066</v>
      </c>
      <c r="AGT54" s="430" t="s">
        <v>9699</v>
      </c>
      <c r="AGU54" s="430">
        <v>1</v>
      </c>
      <c r="AGV54" s="430">
        <v>1</v>
      </c>
      <c r="AGW54" s="430">
        <v>3</v>
      </c>
      <c r="AGX54" s="430">
        <v>3</v>
      </c>
      <c r="AGY54" s="430">
        <v>1</v>
      </c>
      <c r="AGZ54" s="430">
        <v>1</v>
      </c>
      <c r="AHA54" s="430">
        <v>4</v>
      </c>
      <c r="AHB54" s="430">
        <v>4</v>
      </c>
      <c r="AHC54" s="430">
        <v>1</v>
      </c>
      <c r="AHD54" s="430">
        <v>1</v>
      </c>
      <c r="AHE54" s="430">
        <v>2</v>
      </c>
      <c r="AHF54" s="430">
        <v>3</v>
      </c>
      <c r="AHG54" s="430">
        <v>1</v>
      </c>
      <c r="AHH54" s="430">
        <v>1</v>
      </c>
      <c r="AHI54" s="430">
        <v>5</v>
      </c>
      <c r="AHJ54" s="430">
        <v>5</v>
      </c>
      <c r="AHK54" s="430">
        <v>1</v>
      </c>
      <c r="AHL54" s="430">
        <v>1</v>
      </c>
      <c r="AHM54" s="430">
        <v>5</v>
      </c>
      <c r="AHN54" s="430">
        <v>5</v>
      </c>
      <c r="AHO54" s="430">
        <v>1</v>
      </c>
      <c r="AHP54" s="430">
        <v>1</v>
      </c>
      <c r="AHQ54" s="430">
        <v>2</v>
      </c>
      <c r="AHR54" s="430">
        <v>2</v>
      </c>
      <c r="AHS54" s="430" t="s">
        <v>9700</v>
      </c>
      <c r="AHT54" s="430" t="s">
        <v>1226</v>
      </c>
      <c r="AHU54" s="430">
        <v>1</v>
      </c>
      <c r="AHV54" s="430">
        <v>1</v>
      </c>
      <c r="AHW54" s="430">
        <v>0.75</v>
      </c>
      <c r="AHX54" s="430">
        <v>0.5</v>
      </c>
      <c r="AHY54" s="430">
        <v>0.5</v>
      </c>
      <c r="AHZ54" s="430">
        <v>0.5</v>
      </c>
      <c r="AIA54" s="430">
        <v>0.5</v>
      </c>
      <c r="AIB54" s="430">
        <v>0.5</v>
      </c>
      <c r="AIC54" s="430">
        <v>0.5</v>
      </c>
      <c r="AID54" s="430">
        <v>0</v>
      </c>
      <c r="AIE54" s="430">
        <v>0</v>
      </c>
      <c r="AIF54" s="430">
        <v>0</v>
      </c>
      <c r="AIG54" s="430">
        <v>0</v>
      </c>
      <c r="AIH54" s="430">
        <v>0</v>
      </c>
      <c r="AII54" s="430">
        <v>0</v>
      </c>
      <c r="AIJ54" s="430">
        <v>0</v>
      </c>
      <c r="AIK54" s="430">
        <v>0.5</v>
      </c>
      <c r="AIL54" s="430">
        <v>0</v>
      </c>
      <c r="AIM54" s="430">
        <v>0</v>
      </c>
      <c r="AIN54" s="430">
        <v>0</v>
      </c>
      <c r="AIO54" s="430">
        <v>0</v>
      </c>
      <c r="AIP54" s="430">
        <v>1</v>
      </c>
      <c r="AIQ54" s="430" t="s">
        <v>9701</v>
      </c>
      <c r="AIR54" s="430">
        <v>1</v>
      </c>
      <c r="AIS54" s="430" t="s">
        <v>9702</v>
      </c>
      <c r="AIT54" s="430">
        <v>1</v>
      </c>
      <c r="AIU54" s="430" t="s">
        <v>9703</v>
      </c>
    </row>
    <row r="55" spans="1:931" x14ac:dyDescent="0.2">
      <c r="A55" s="430" t="s">
        <v>1339</v>
      </c>
      <c r="B55" s="430" t="s">
        <v>51</v>
      </c>
      <c r="C55" s="430" t="s">
        <v>1070</v>
      </c>
      <c r="D55" s="430" t="s">
        <v>1050</v>
      </c>
      <c r="E55" s="430" t="s">
        <v>1057</v>
      </c>
      <c r="F55" s="443">
        <v>0.80456700000000003</v>
      </c>
      <c r="G55" s="443">
        <v>7409.1799208633101</v>
      </c>
      <c r="H55" s="430">
        <v>0</v>
      </c>
      <c r="I55" s="430">
        <v>0</v>
      </c>
      <c r="J55" s="430" t="s">
        <v>1226</v>
      </c>
      <c r="K55" s="430" t="s">
        <v>1226</v>
      </c>
      <c r="L55" s="430" t="s">
        <v>1226</v>
      </c>
      <c r="M55" s="430" t="s">
        <v>1226</v>
      </c>
      <c r="N55" s="430">
        <v>1</v>
      </c>
      <c r="O55" s="430">
        <v>1</v>
      </c>
      <c r="P55" s="430" t="s">
        <v>9771</v>
      </c>
      <c r="Q55" s="430" t="s">
        <v>9771</v>
      </c>
      <c r="R55" s="430">
        <v>2017</v>
      </c>
      <c r="S55" s="430">
        <v>2017</v>
      </c>
      <c r="T55" s="430" t="s">
        <v>9772</v>
      </c>
      <c r="U55" s="430" t="s">
        <v>9772</v>
      </c>
      <c r="V55" s="430">
        <v>0</v>
      </c>
      <c r="W55" s="430">
        <v>0</v>
      </c>
      <c r="X55" s="430" t="s">
        <v>1226</v>
      </c>
      <c r="Y55" s="430" t="s">
        <v>1226</v>
      </c>
      <c r="Z55" s="430" t="s">
        <v>1226</v>
      </c>
      <c r="AA55" s="430" t="s">
        <v>1226</v>
      </c>
      <c r="AB55" s="430" t="s">
        <v>1226</v>
      </c>
      <c r="AC55" s="430" t="s">
        <v>1226</v>
      </c>
      <c r="AD55" s="430">
        <v>1</v>
      </c>
      <c r="AE55" s="430" t="s">
        <v>9773</v>
      </c>
      <c r="AF55" s="430">
        <v>1934</v>
      </c>
      <c r="AG55" s="430">
        <v>1</v>
      </c>
      <c r="AH55" s="430" t="s">
        <v>9774</v>
      </c>
      <c r="AI55" s="430">
        <v>2006</v>
      </c>
      <c r="AJ55" s="430">
        <v>0</v>
      </c>
      <c r="AK55" s="430" t="s">
        <v>1226</v>
      </c>
      <c r="AL55" s="430" t="s">
        <v>1226</v>
      </c>
      <c r="AM55" s="430">
        <v>0</v>
      </c>
      <c r="AN55" s="430" t="s">
        <v>1226</v>
      </c>
      <c r="AO55" s="430" t="s">
        <v>1226</v>
      </c>
      <c r="AP55" s="430">
        <v>1</v>
      </c>
      <c r="AQ55" s="430" t="s">
        <v>9775</v>
      </c>
      <c r="AR55" s="430" t="s">
        <v>1226</v>
      </c>
      <c r="AS55" s="430">
        <v>0</v>
      </c>
      <c r="AT55" s="430" t="s">
        <v>1226</v>
      </c>
      <c r="AU55" s="430" t="s">
        <v>1226</v>
      </c>
      <c r="AV55" s="430">
        <v>0</v>
      </c>
      <c r="AW55" s="430" t="s">
        <v>1226</v>
      </c>
      <c r="AX55" s="430" t="s">
        <v>1226</v>
      </c>
      <c r="AY55" s="430">
        <v>0</v>
      </c>
      <c r="AZ55" s="430" t="s">
        <v>1226</v>
      </c>
      <c r="BA55" s="430" t="s">
        <v>1226</v>
      </c>
      <c r="BB55" s="430">
        <v>0</v>
      </c>
      <c r="BC55" s="430" t="s">
        <v>1226</v>
      </c>
      <c r="BD55" s="430" t="s">
        <v>1226</v>
      </c>
      <c r="BE55" s="430">
        <v>0</v>
      </c>
      <c r="BF55" s="430" t="s">
        <v>1226</v>
      </c>
      <c r="BG55" s="430" t="s">
        <v>1226</v>
      </c>
      <c r="BH55" s="430">
        <v>0</v>
      </c>
      <c r="BI55" s="430" t="s">
        <v>1226</v>
      </c>
      <c r="BJ55" s="430" t="s">
        <v>1226</v>
      </c>
      <c r="BK55" s="430">
        <v>0</v>
      </c>
      <c r="BL55" s="430" t="s">
        <v>1226</v>
      </c>
      <c r="BM55" s="430" t="s">
        <v>1226</v>
      </c>
      <c r="BN55" s="430">
        <v>1</v>
      </c>
      <c r="BO55" s="430" t="s">
        <v>1226</v>
      </c>
      <c r="BP55" s="430" t="s">
        <v>1226</v>
      </c>
      <c r="BQ55" s="430">
        <v>0</v>
      </c>
      <c r="BR55" s="430" t="s">
        <v>1226</v>
      </c>
      <c r="BS55" s="430" t="s">
        <v>1226</v>
      </c>
      <c r="BT55" s="430">
        <v>0</v>
      </c>
      <c r="BU55" s="430" t="s">
        <v>1226</v>
      </c>
      <c r="BV55" s="430" t="s">
        <v>1226</v>
      </c>
      <c r="BW55" s="430">
        <v>0</v>
      </c>
      <c r="BX55" s="430" t="s">
        <v>1226</v>
      </c>
      <c r="BY55" s="430" t="s">
        <v>1226</v>
      </c>
      <c r="BZ55" s="430">
        <v>1</v>
      </c>
      <c r="CA55" s="430" t="s">
        <v>1226</v>
      </c>
      <c r="CB55" s="430">
        <v>0</v>
      </c>
      <c r="CC55" s="430" t="s">
        <v>1226</v>
      </c>
      <c r="CD55" s="430">
        <v>0.5</v>
      </c>
      <c r="CE55" s="430">
        <v>1</v>
      </c>
      <c r="CF55" s="430" t="s">
        <v>1226</v>
      </c>
      <c r="CG55" s="430">
        <v>0</v>
      </c>
      <c r="CH55" s="430" t="s">
        <v>1226</v>
      </c>
      <c r="CI55" s="430" t="s">
        <v>1226</v>
      </c>
      <c r="CJ55" s="430">
        <v>0</v>
      </c>
      <c r="CK55" s="430" t="s">
        <v>1226</v>
      </c>
      <c r="CL55" s="430" t="s">
        <v>1226</v>
      </c>
      <c r="CM55" s="430">
        <v>0</v>
      </c>
      <c r="CN55" s="430" t="s">
        <v>1226</v>
      </c>
      <c r="CO55" s="430" t="s">
        <v>1226</v>
      </c>
      <c r="CP55" s="430">
        <v>0</v>
      </c>
      <c r="CQ55" s="430" t="s">
        <v>1226</v>
      </c>
      <c r="CR55" s="430" t="s">
        <v>1226</v>
      </c>
      <c r="CS55" s="430">
        <v>0</v>
      </c>
      <c r="CT55" s="430" t="s">
        <v>1226</v>
      </c>
      <c r="CU55" s="430" t="s">
        <v>1226</v>
      </c>
      <c r="CV55" s="430" t="s">
        <v>1226</v>
      </c>
      <c r="CW55" s="430">
        <v>0</v>
      </c>
      <c r="CX55" s="430" t="s">
        <v>1226</v>
      </c>
      <c r="CY55" s="430" t="s">
        <v>1226</v>
      </c>
      <c r="CZ55" s="430" t="s">
        <v>1226</v>
      </c>
      <c r="DA55" s="430" t="s">
        <v>1226</v>
      </c>
      <c r="DB55" s="430" t="s">
        <v>1226</v>
      </c>
      <c r="DC55" s="430" t="s">
        <v>1226</v>
      </c>
      <c r="DD55" s="430" t="s">
        <v>1226</v>
      </c>
      <c r="DE55" s="430" t="s">
        <v>1226</v>
      </c>
      <c r="DF55" s="430" t="s">
        <v>1226</v>
      </c>
      <c r="DG55" s="430">
        <v>0</v>
      </c>
      <c r="DH55" s="430" t="s">
        <v>1226</v>
      </c>
      <c r="DI55" s="430" t="s">
        <v>1226</v>
      </c>
      <c r="DJ55" s="430" t="s">
        <v>1226</v>
      </c>
      <c r="DK55" s="430">
        <v>0</v>
      </c>
      <c r="DL55" s="430" t="s">
        <v>1226</v>
      </c>
      <c r="DM55" s="430" t="s">
        <v>1226</v>
      </c>
      <c r="DN55" s="430" t="s">
        <v>1226</v>
      </c>
      <c r="DO55" s="430" t="s">
        <v>1226</v>
      </c>
      <c r="DP55" s="430" t="s">
        <v>1226</v>
      </c>
      <c r="DQ55" s="430" t="s">
        <v>1226</v>
      </c>
      <c r="DR55" s="430" t="s">
        <v>1226</v>
      </c>
      <c r="DS55" s="430" t="s">
        <v>1226</v>
      </c>
      <c r="DT55" s="430" t="s">
        <v>1226</v>
      </c>
      <c r="DU55" s="430">
        <v>0</v>
      </c>
      <c r="DV55" s="430" t="s">
        <v>1226</v>
      </c>
      <c r="DW55" s="430" t="s">
        <v>1226</v>
      </c>
      <c r="DX55" s="430" t="s">
        <v>1226</v>
      </c>
      <c r="DY55" s="430">
        <v>0</v>
      </c>
      <c r="DZ55" s="430" t="s">
        <v>1226</v>
      </c>
      <c r="EA55" s="430" t="s">
        <v>1226</v>
      </c>
      <c r="EB55" s="430" t="s">
        <v>1226</v>
      </c>
      <c r="EC55" s="430" t="s">
        <v>1226</v>
      </c>
      <c r="ED55" s="430" t="s">
        <v>1226</v>
      </c>
      <c r="EE55" s="430" t="s">
        <v>1226</v>
      </c>
      <c r="EF55" s="430" t="s">
        <v>1226</v>
      </c>
      <c r="EG55" s="430" t="s">
        <v>1226</v>
      </c>
      <c r="EH55" s="430" t="s">
        <v>1226</v>
      </c>
      <c r="EI55" s="430">
        <v>0</v>
      </c>
      <c r="EJ55" s="430" t="s">
        <v>1226</v>
      </c>
      <c r="EK55" s="430" t="s">
        <v>1226</v>
      </c>
      <c r="EL55" s="430" t="s">
        <v>1226</v>
      </c>
      <c r="EM55" s="430">
        <v>0</v>
      </c>
      <c r="EN55" s="430" t="s">
        <v>1226</v>
      </c>
      <c r="EO55" s="430" t="s">
        <v>1226</v>
      </c>
      <c r="EP55" s="430" t="s">
        <v>1226</v>
      </c>
      <c r="EQ55" s="430" t="s">
        <v>1226</v>
      </c>
      <c r="ER55" s="430" t="s">
        <v>1226</v>
      </c>
      <c r="ES55" s="430" t="s">
        <v>1226</v>
      </c>
      <c r="ET55" s="430" t="s">
        <v>1226</v>
      </c>
      <c r="EU55" s="430" t="s">
        <v>1226</v>
      </c>
      <c r="EV55" s="430" t="s">
        <v>1226</v>
      </c>
      <c r="EW55" s="430">
        <v>0</v>
      </c>
      <c r="EX55" s="430" t="s">
        <v>1226</v>
      </c>
      <c r="EY55" s="430" t="s">
        <v>1226</v>
      </c>
      <c r="EZ55" s="430" t="s">
        <v>1226</v>
      </c>
      <c r="FA55" s="430">
        <v>0.25</v>
      </c>
      <c r="FB55" s="430" t="s">
        <v>1226</v>
      </c>
      <c r="FC55" s="430" t="s">
        <v>1226</v>
      </c>
      <c r="FD55" s="430" t="s">
        <v>1226</v>
      </c>
      <c r="FE55" s="430" t="s">
        <v>1226</v>
      </c>
      <c r="FF55" s="430" t="s">
        <v>1226</v>
      </c>
      <c r="FG55" s="430" t="s">
        <v>1226</v>
      </c>
      <c r="FH55" s="430" t="s">
        <v>1226</v>
      </c>
      <c r="FI55" s="430" t="s">
        <v>1226</v>
      </c>
      <c r="FJ55" s="430" t="s">
        <v>1226</v>
      </c>
      <c r="FK55" s="430">
        <v>0</v>
      </c>
      <c r="FL55" s="430" t="s">
        <v>1226</v>
      </c>
      <c r="FM55" s="430" t="s">
        <v>1226</v>
      </c>
      <c r="FN55" s="430" t="s">
        <v>1226</v>
      </c>
      <c r="FO55" s="430">
        <v>0</v>
      </c>
      <c r="FP55" s="430" t="s">
        <v>1226</v>
      </c>
      <c r="FQ55" s="430" t="s">
        <v>1226</v>
      </c>
      <c r="FR55" s="430" t="s">
        <v>1226</v>
      </c>
      <c r="FS55" s="430" t="s">
        <v>1226</v>
      </c>
      <c r="FT55" s="430" t="s">
        <v>1226</v>
      </c>
      <c r="FU55" s="430" t="s">
        <v>1226</v>
      </c>
      <c r="FV55" s="430" t="s">
        <v>1226</v>
      </c>
      <c r="FW55" s="430" t="s">
        <v>1226</v>
      </c>
      <c r="FX55" s="430" t="s">
        <v>1226</v>
      </c>
      <c r="FY55" s="430" t="s">
        <v>1226</v>
      </c>
      <c r="FZ55" s="430" t="s">
        <v>1226</v>
      </c>
      <c r="GA55" s="430" t="s">
        <v>1226</v>
      </c>
      <c r="GB55" s="430" t="s">
        <v>1226</v>
      </c>
      <c r="GC55" s="430" t="s">
        <v>1226</v>
      </c>
      <c r="GD55" s="430" t="s">
        <v>1226</v>
      </c>
      <c r="GE55" s="430" t="s">
        <v>1226</v>
      </c>
      <c r="GF55" s="430" t="s">
        <v>1226</v>
      </c>
      <c r="GG55" s="430" t="s">
        <v>1226</v>
      </c>
      <c r="GH55" s="430" t="s">
        <v>1226</v>
      </c>
      <c r="GI55" s="430" t="s">
        <v>1226</v>
      </c>
      <c r="GJ55" s="430" t="s">
        <v>1226</v>
      </c>
      <c r="GK55" s="430" t="s">
        <v>1226</v>
      </c>
      <c r="GL55" s="430" t="s">
        <v>1226</v>
      </c>
      <c r="GM55" s="430" t="s">
        <v>1226</v>
      </c>
      <c r="GN55" s="430" t="s">
        <v>1226</v>
      </c>
      <c r="GO55" s="430" t="s">
        <v>1226</v>
      </c>
      <c r="GP55" s="430" t="s">
        <v>1226</v>
      </c>
      <c r="GQ55" s="430" t="s">
        <v>1226</v>
      </c>
      <c r="GR55" s="430" t="s">
        <v>1226</v>
      </c>
      <c r="GS55" s="430" t="s">
        <v>1226</v>
      </c>
      <c r="GT55" s="430" t="s">
        <v>1226</v>
      </c>
      <c r="GU55" s="430" t="s">
        <v>1226</v>
      </c>
      <c r="GV55" s="430" t="s">
        <v>1226</v>
      </c>
      <c r="GW55" s="430" t="s">
        <v>1226</v>
      </c>
      <c r="GX55" s="430" t="s">
        <v>1226</v>
      </c>
      <c r="GY55" s="430" t="s">
        <v>1226</v>
      </c>
      <c r="GZ55" s="430" t="s">
        <v>1226</v>
      </c>
      <c r="HA55" s="430" t="s">
        <v>1226</v>
      </c>
      <c r="HB55" s="430" t="s">
        <v>1226</v>
      </c>
      <c r="HC55" s="430" t="s">
        <v>1226</v>
      </c>
      <c r="HD55" s="430" t="s">
        <v>1226</v>
      </c>
      <c r="HE55" s="430" t="s">
        <v>1226</v>
      </c>
      <c r="HF55" s="430" t="s">
        <v>1226</v>
      </c>
      <c r="HG55" s="430" t="s">
        <v>1226</v>
      </c>
      <c r="HH55" s="430" t="s">
        <v>1226</v>
      </c>
      <c r="HI55" s="430" t="s">
        <v>1226</v>
      </c>
      <c r="HJ55" s="430" t="s">
        <v>1226</v>
      </c>
      <c r="HK55" s="430" t="s">
        <v>1226</v>
      </c>
      <c r="HL55" s="430" t="s">
        <v>1226</v>
      </c>
      <c r="HM55" s="430" t="s">
        <v>1226</v>
      </c>
      <c r="HN55" s="430" t="s">
        <v>1226</v>
      </c>
      <c r="HO55" s="430" t="s">
        <v>1226</v>
      </c>
      <c r="HP55" s="430" t="s">
        <v>1226</v>
      </c>
      <c r="HQ55" s="430" t="s">
        <v>1226</v>
      </c>
      <c r="HR55" s="430" t="s">
        <v>1226</v>
      </c>
      <c r="HS55" s="430" t="s">
        <v>1226</v>
      </c>
      <c r="HT55" s="430" t="s">
        <v>1226</v>
      </c>
      <c r="HU55" s="430" t="s">
        <v>1226</v>
      </c>
      <c r="HV55" s="430" t="s">
        <v>1226</v>
      </c>
      <c r="HW55" s="430" t="s">
        <v>1226</v>
      </c>
      <c r="HX55" s="430" t="s">
        <v>1226</v>
      </c>
      <c r="HY55" s="430" t="s">
        <v>1226</v>
      </c>
      <c r="HZ55" s="430" t="s">
        <v>1226</v>
      </c>
      <c r="IA55" s="430" t="s">
        <v>1226</v>
      </c>
      <c r="IB55" s="430" t="s">
        <v>1226</v>
      </c>
      <c r="IC55" s="430" t="s">
        <v>1226</v>
      </c>
      <c r="ID55" s="430" t="s">
        <v>1226</v>
      </c>
      <c r="IE55" s="430" t="s">
        <v>1226</v>
      </c>
      <c r="IF55" s="430" t="s">
        <v>1226</v>
      </c>
      <c r="IG55" s="430" t="s">
        <v>1226</v>
      </c>
      <c r="IH55" s="430" t="s">
        <v>1226</v>
      </c>
      <c r="II55" s="430" t="s">
        <v>1226</v>
      </c>
      <c r="IJ55" s="430" t="s">
        <v>1226</v>
      </c>
      <c r="IK55" s="430" t="s">
        <v>1226</v>
      </c>
      <c r="IL55" s="430" t="s">
        <v>1226</v>
      </c>
      <c r="IM55" s="430" t="s">
        <v>1226</v>
      </c>
      <c r="IN55" s="430" t="s">
        <v>1226</v>
      </c>
      <c r="IO55" s="430" t="s">
        <v>1226</v>
      </c>
      <c r="IP55" s="430" t="s">
        <v>1226</v>
      </c>
      <c r="IQ55" s="430" t="s">
        <v>1226</v>
      </c>
      <c r="IR55" s="430" t="s">
        <v>1226</v>
      </c>
      <c r="IS55" s="430" t="s">
        <v>1226</v>
      </c>
      <c r="IT55" s="430" t="s">
        <v>1226</v>
      </c>
      <c r="IU55" s="430" t="s">
        <v>1226</v>
      </c>
      <c r="IV55" s="430" t="s">
        <v>1226</v>
      </c>
      <c r="IW55" s="430" t="s">
        <v>1226</v>
      </c>
      <c r="IX55" s="430" t="s">
        <v>1226</v>
      </c>
      <c r="IY55" s="430" t="s">
        <v>1226</v>
      </c>
      <c r="IZ55" s="430" t="s">
        <v>1226</v>
      </c>
      <c r="JA55" s="430" t="s">
        <v>1226</v>
      </c>
      <c r="JB55" s="430" t="s">
        <v>1226</v>
      </c>
      <c r="JC55" s="430" t="s">
        <v>1226</v>
      </c>
      <c r="JD55" s="430" t="s">
        <v>1226</v>
      </c>
      <c r="JE55" s="430" t="s">
        <v>1226</v>
      </c>
      <c r="JF55" s="430" t="s">
        <v>1226</v>
      </c>
      <c r="JG55" s="430" t="s">
        <v>1226</v>
      </c>
      <c r="JH55" s="430" t="s">
        <v>1226</v>
      </c>
      <c r="JI55" s="430" t="s">
        <v>1226</v>
      </c>
      <c r="JJ55" s="430" t="s">
        <v>1226</v>
      </c>
      <c r="JK55" s="430" t="s">
        <v>1226</v>
      </c>
      <c r="JL55" s="430" t="s">
        <v>1226</v>
      </c>
      <c r="JM55" s="430" t="s">
        <v>1226</v>
      </c>
      <c r="JN55" s="430" t="s">
        <v>1226</v>
      </c>
      <c r="JO55" s="430" t="s">
        <v>1226</v>
      </c>
      <c r="JP55" s="430" t="s">
        <v>1226</v>
      </c>
      <c r="JQ55" s="430" t="s">
        <v>1226</v>
      </c>
      <c r="JR55" s="430" t="s">
        <v>1226</v>
      </c>
      <c r="JS55" s="430" t="s">
        <v>1226</v>
      </c>
      <c r="JT55" s="430" t="s">
        <v>1226</v>
      </c>
      <c r="JU55" s="430" t="s">
        <v>1226</v>
      </c>
      <c r="JV55" s="430" t="s">
        <v>1226</v>
      </c>
      <c r="JW55" s="430" t="s">
        <v>1226</v>
      </c>
      <c r="JX55" s="430" t="s">
        <v>1226</v>
      </c>
      <c r="JY55" s="430" t="s">
        <v>1226</v>
      </c>
      <c r="JZ55" s="430" t="s">
        <v>1226</v>
      </c>
      <c r="KA55" s="430" t="s">
        <v>1226</v>
      </c>
      <c r="KB55" s="430" t="s">
        <v>1226</v>
      </c>
      <c r="KC55" s="430" t="s">
        <v>1226</v>
      </c>
      <c r="KD55" s="430" t="s">
        <v>1226</v>
      </c>
      <c r="KE55" s="430" t="s">
        <v>1226</v>
      </c>
      <c r="KF55" s="430" t="s">
        <v>1226</v>
      </c>
      <c r="KG55" s="430" t="s">
        <v>1226</v>
      </c>
      <c r="KH55" s="430" t="s">
        <v>1226</v>
      </c>
      <c r="KI55" s="430" t="s">
        <v>1226</v>
      </c>
      <c r="KJ55" s="430" t="s">
        <v>1226</v>
      </c>
      <c r="KK55" s="430" t="s">
        <v>1226</v>
      </c>
      <c r="KL55" s="430" t="s">
        <v>1226</v>
      </c>
      <c r="KM55" s="430" t="s">
        <v>1226</v>
      </c>
      <c r="KN55" s="430" t="s">
        <v>1226</v>
      </c>
      <c r="KO55" s="430" t="s">
        <v>1226</v>
      </c>
      <c r="KP55" s="430" t="s">
        <v>1226</v>
      </c>
      <c r="KQ55" s="430" t="s">
        <v>1226</v>
      </c>
      <c r="KR55" s="430" t="s">
        <v>1226</v>
      </c>
      <c r="KS55" s="430" t="s">
        <v>1226</v>
      </c>
      <c r="KT55" s="430" t="s">
        <v>1226</v>
      </c>
      <c r="KU55" s="430" t="s">
        <v>1226</v>
      </c>
      <c r="KV55" s="430" t="s">
        <v>1226</v>
      </c>
      <c r="KW55" s="430" t="s">
        <v>1226</v>
      </c>
      <c r="KX55" s="430" t="s">
        <v>1226</v>
      </c>
      <c r="KY55" s="430" t="s">
        <v>1226</v>
      </c>
      <c r="KZ55" s="430" t="s">
        <v>1226</v>
      </c>
      <c r="LA55" s="430" t="s">
        <v>1226</v>
      </c>
      <c r="LB55" s="430" t="s">
        <v>1226</v>
      </c>
      <c r="LC55" s="430" t="s">
        <v>1226</v>
      </c>
      <c r="LD55" s="430" t="s">
        <v>1226</v>
      </c>
      <c r="LE55" s="430" t="s">
        <v>1226</v>
      </c>
      <c r="LF55" s="430" t="s">
        <v>1226</v>
      </c>
      <c r="LG55" s="430" t="s">
        <v>1226</v>
      </c>
      <c r="LH55" s="430" t="s">
        <v>1226</v>
      </c>
      <c r="LI55" s="430" t="s">
        <v>1226</v>
      </c>
      <c r="LJ55" s="430" t="s">
        <v>1226</v>
      </c>
      <c r="LK55" s="430" t="s">
        <v>1226</v>
      </c>
      <c r="LL55" s="430" t="s">
        <v>1226</v>
      </c>
      <c r="LM55" s="430" t="s">
        <v>1226</v>
      </c>
      <c r="LN55" s="430" t="s">
        <v>1226</v>
      </c>
      <c r="LO55" s="430" t="s">
        <v>1226</v>
      </c>
      <c r="LP55" s="430" t="s">
        <v>1226</v>
      </c>
      <c r="LQ55" s="430" t="s">
        <v>1226</v>
      </c>
      <c r="LR55" s="430" t="s">
        <v>1226</v>
      </c>
      <c r="LS55" s="430" t="s">
        <v>1226</v>
      </c>
      <c r="LT55" s="430" t="s">
        <v>1226</v>
      </c>
      <c r="LU55" s="430" t="s">
        <v>1226</v>
      </c>
      <c r="LV55" s="430" t="s">
        <v>1226</v>
      </c>
      <c r="LW55" s="430" t="s">
        <v>1226</v>
      </c>
      <c r="LX55" s="430" t="s">
        <v>1226</v>
      </c>
      <c r="LY55" s="430" t="s">
        <v>1226</v>
      </c>
      <c r="LZ55" s="430" t="s">
        <v>1226</v>
      </c>
      <c r="MA55" s="430" t="s">
        <v>1226</v>
      </c>
      <c r="MB55" s="430" t="s">
        <v>1226</v>
      </c>
      <c r="MC55" s="430" t="s">
        <v>1226</v>
      </c>
      <c r="MD55" s="430" t="s">
        <v>1226</v>
      </c>
      <c r="ME55" s="430" t="s">
        <v>1226</v>
      </c>
      <c r="MF55" s="430" t="s">
        <v>1226</v>
      </c>
      <c r="MG55" s="430" t="s">
        <v>1226</v>
      </c>
      <c r="MH55" s="444" t="s">
        <v>1226</v>
      </c>
      <c r="MI55" s="444" t="s">
        <v>1226</v>
      </c>
      <c r="MJ55" s="430" t="s">
        <v>1226</v>
      </c>
      <c r="MK55" s="444" t="s">
        <v>1226</v>
      </c>
      <c r="ML55" s="444" t="s">
        <v>1226</v>
      </c>
      <c r="MM55" s="430" t="s">
        <v>1226</v>
      </c>
      <c r="MN55" s="444" t="s">
        <v>1226</v>
      </c>
      <c r="MO55" s="444" t="s">
        <v>1226</v>
      </c>
      <c r="MP55" s="430" t="s">
        <v>1226</v>
      </c>
      <c r="MQ55" s="444" t="s">
        <v>1226</v>
      </c>
      <c r="MR55" s="444" t="s">
        <v>1226</v>
      </c>
      <c r="MS55" s="430" t="s">
        <v>1226</v>
      </c>
      <c r="MT55" s="443" t="s">
        <v>1226</v>
      </c>
      <c r="MU55" s="443" t="s">
        <v>1226</v>
      </c>
      <c r="MV55" s="430" t="s">
        <v>1226</v>
      </c>
      <c r="MW55" s="444" t="s">
        <v>1226</v>
      </c>
      <c r="MX55" s="444" t="s">
        <v>1226</v>
      </c>
      <c r="MY55" s="430">
        <v>1</v>
      </c>
      <c r="MZ55" s="430" t="s">
        <v>9776</v>
      </c>
      <c r="NA55" s="430">
        <v>1</v>
      </c>
      <c r="NB55" s="430" t="s">
        <v>1226</v>
      </c>
      <c r="NC55" s="430">
        <v>1</v>
      </c>
      <c r="ND55" s="430" t="s">
        <v>1226</v>
      </c>
      <c r="NE55" s="430">
        <v>1</v>
      </c>
      <c r="NF55" s="430" t="s">
        <v>1226</v>
      </c>
      <c r="NG55" s="430">
        <v>0</v>
      </c>
      <c r="NH55" s="430" t="s">
        <v>1226</v>
      </c>
      <c r="NI55" s="430">
        <v>0</v>
      </c>
      <c r="NJ55" s="430" t="s">
        <v>1226</v>
      </c>
      <c r="NK55" s="430">
        <v>0</v>
      </c>
      <c r="NL55" s="430" t="s">
        <v>1226</v>
      </c>
      <c r="NM55" s="430">
        <v>1</v>
      </c>
      <c r="NN55" s="430" t="s">
        <v>1226</v>
      </c>
      <c r="NO55" s="430">
        <v>0</v>
      </c>
      <c r="NP55" s="430" t="s">
        <v>1226</v>
      </c>
      <c r="NQ55" s="430">
        <v>0</v>
      </c>
      <c r="NR55" s="430" t="s">
        <v>1226</v>
      </c>
      <c r="NS55" s="430" t="s">
        <v>1226</v>
      </c>
      <c r="NT55" s="430" t="s">
        <v>1226</v>
      </c>
      <c r="NU55" s="430" t="s">
        <v>1226</v>
      </c>
      <c r="NV55" s="430" t="s">
        <v>9777</v>
      </c>
      <c r="NW55" s="430" t="s">
        <v>9778</v>
      </c>
      <c r="NX55" s="430" t="s">
        <v>1226</v>
      </c>
      <c r="NY55" s="430" t="s">
        <v>1226</v>
      </c>
      <c r="NZ55" s="430" t="s">
        <v>1226</v>
      </c>
      <c r="OA55" s="430" t="s">
        <v>1226</v>
      </c>
      <c r="OB55" s="430">
        <v>0</v>
      </c>
      <c r="OC55" s="430">
        <v>0</v>
      </c>
      <c r="OD55" s="430">
        <v>0</v>
      </c>
      <c r="OE55" s="430" t="s">
        <v>1226</v>
      </c>
      <c r="OF55" s="430" t="s">
        <v>1226</v>
      </c>
      <c r="OG55" s="430" t="s">
        <v>1226</v>
      </c>
      <c r="OH55" s="430" t="s">
        <v>1226</v>
      </c>
      <c r="OI55" s="430" t="s">
        <v>1226</v>
      </c>
      <c r="OJ55" s="430" t="s">
        <v>1226</v>
      </c>
      <c r="OK55" s="430" t="s">
        <v>1226</v>
      </c>
      <c r="OL55" s="430" t="s">
        <v>1226</v>
      </c>
      <c r="OM55" s="430" t="s">
        <v>1226</v>
      </c>
      <c r="ON55" s="430" t="s">
        <v>1226</v>
      </c>
      <c r="OO55" s="430" t="s">
        <v>1226</v>
      </c>
      <c r="OP55" s="430" t="s">
        <v>1226</v>
      </c>
      <c r="OQ55" s="430" t="s">
        <v>1226</v>
      </c>
      <c r="OR55" s="430" t="s">
        <v>1226</v>
      </c>
      <c r="OS55" s="430" t="s">
        <v>1226</v>
      </c>
      <c r="OT55" s="430" t="s">
        <v>1226</v>
      </c>
      <c r="OU55" s="430" t="s">
        <v>1226</v>
      </c>
      <c r="OV55" s="430" t="s">
        <v>1226</v>
      </c>
      <c r="OW55" s="430" t="s">
        <v>1226</v>
      </c>
      <c r="OX55" s="430" t="s">
        <v>1226</v>
      </c>
      <c r="OY55" s="430" t="s">
        <v>1226</v>
      </c>
      <c r="OZ55" s="430" t="s">
        <v>1226</v>
      </c>
      <c r="PA55" s="430" t="s">
        <v>1226</v>
      </c>
      <c r="PB55" s="430" t="s">
        <v>1226</v>
      </c>
      <c r="PC55" s="430" t="s">
        <v>1226</v>
      </c>
      <c r="PD55" s="430" t="s">
        <v>1226</v>
      </c>
      <c r="PE55" s="430" t="s">
        <v>1226</v>
      </c>
      <c r="PF55" s="430" t="s">
        <v>1226</v>
      </c>
      <c r="PG55" s="430" t="s">
        <v>1226</v>
      </c>
      <c r="PH55" s="430" t="s">
        <v>1226</v>
      </c>
      <c r="PI55" s="430" t="s">
        <v>1226</v>
      </c>
      <c r="PJ55" s="430" t="s">
        <v>1226</v>
      </c>
      <c r="PK55" s="430" t="s">
        <v>1226</v>
      </c>
      <c r="PL55" s="430" t="s">
        <v>1226</v>
      </c>
      <c r="PM55" s="430" t="s">
        <v>1226</v>
      </c>
      <c r="PN55" s="430" t="s">
        <v>1226</v>
      </c>
      <c r="PO55" s="430" t="s">
        <v>1226</v>
      </c>
      <c r="PP55" s="430" t="s">
        <v>1226</v>
      </c>
      <c r="PQ55" s="430" t="s">
        <v>1226</v>
      </c>
      <c r="PR55" s="430" t="s">
        <v>1226</v>
      </c>
      <c r="PS55" s="430" t="s">
        <v>1226</v>
      </c>
      <c r="PT55" s="430" t="s">
        <v>1226</v>
      </c>
      <c r="PU55" s="430" t="s">
        <v>1226</v>
      </c>
      <c r="PV55" s="430" t="s">
        <v>1226</v>
      </c>
      <c r="PW55" s="430" t="s">
        <v>1226</v>
      </c>
      <c r="PX55" s="430" t="s">
        <v>1226</v>
      </c>
      <c r="PY55" s="430" t="s">
        <v>1226</v>
      </c>
      <c r="PZ55" s="430" t="s">
        <v>1226</v>
      </c>
      <c r="QA55" s="430" t="s">
        <v>1226</v>
      </c>
      <c r="QB55" s="430" t="s">
        <v>1226</v>
      </c>
      <c r="QC55" s="430" t="s">
        <v>1226</v>
      </c>
      <c r="QD55" s="430" t="s">
        <v>1226</v>
      </c>
      <c r="QE55" s="430" t="s">
        <v>1226</v>
      </c>
      <c r="QF55" s="430" t="s">
        <v>1226</v>
      </c>
      <c r="QG55" s="430" t="s">
        <v>1226</v>
      </c>
      <c r="QH55" s="430" t="s">
        <v>1226</v>
      </c>
      <c r="QI55" s="430" t="s">
        <v>1226</v>
      </c>
      <c r="QJ55" s="430">
        <v>0</v>
      </c>
      <c r="QK55" s="430">
        <v>0</v>
      </c>
      <c r="QL55" s="430">
        <v>0</v>
      </c>
      <c r="QM55" s="430" t="s">
        <v>1226</v>
      </c>
      <c r="QN55" s="430" t="s">
        <v>1226</v>
      </c>
      <c r="QO55" s="430" t="s">
        <v>1226</v>
      </c>
      <c r="QP55" s="430" t="s">
        <v>1226</v>
      </c>
      <c r="QQ55" s="430" t="s">
        <v>1226</v>
      </c>
      <c r="QR55" s="430" t="s">
        <v>1226</v>
      </c>
      <c r="QS55" s="430" t="s">
        <v>1226</v>
      </c>
      <c r="QT55" s="430" t="s">
        <v>1226</v>
      </c>
      <c r="QU55" s="430" t="s">
        <v>1226</v>
      </c>
      <c r="QV55" s="430" t="s">
        <v>1226</v>
      </c>
      <c r="QW55" s="430" t="s">
        <v>1226</v>
      </c>
      <c r="QX55" s="430" t="s">
        <v>1226</v>
      </c>
      <c r="QY55" s="430" t="s">
        <v>1226</v>
      </c>
      <c r="QZ55" s="430" t="s">
        <v>1226</v>
      </c>
      <c r="RA55" s="430" t="s">
        <v>1226</v>
      </c>
      <c r="RB55" s="430" t="s">
        <v>1226</v>
      </c>
      <c r="RC55" s="430" t="s">
        <v>1226</v>
      </c>
      <c r="RD55" s="430" t="s">
        <v>1226</v>
      </c>
      <c r="RE55" s="430" t="s">
        <v>1226</v>
      </c>
      <c r="RF55" s="430" t="s">
        <v>1226</v>
      </c>
      <c r="RG55" s="430" t="s">
        <v>1226</v>
      </c>
      <c r="RH55" s="430" t="s">
        <v>1226</v>
      </c>
      <c r="RI55" s="430" t="s">
        <v>1226</v>
      </c>
      <c r="RJ55" s="430" t="s">
        <v>1226</v>
      </c>
      <c r="RK55" s="430" t="s">
        <v>1226</v>
      </c>
      <c r="RL55" s="430" t="s">
        <v>1226</v>
      </c>
      <c r="RM55" s="430" t="s">
        <v>1226</v>
      </c>
      <c r="RN55" s="430" t="s">
        <v>1226</v>
      </c>
      <c r="RO55" s="430" t="s">
        <v>1226</v>
      </c>
      <c r="RP55" s="430" t="s">
        <v>1226</v>
      </c>
      <c r="RQ55" s="430" t="s">
        <v>1226</v>
      </c>
      <c r="RR55" s="430" t="s">
        <v>1226</v>
      </c>
      <c r="RS55" s="430" t="s">
        <v>1226</v>
      </c>
      <c r="RT55" s="430" t="s">
        <v>1226</v>
      </c>
      <c r="RU55" s="430" t="s">
        <v>1226</v>
      </c>
      <c r="RV55" s="430" t="s">
        <v>1226</v>
      </c>
      <c r="RW55" s="430" t="s">
        <v>1226</v>
      </c>
      <c r="RX55" s="430" t="s">
        <v>1226</v>
      </c>
      <c r="RY55" s="430" t="s">
        <v>1226</v>
      </c>
      <c r="RZ55" s="430" t="s">
        <v>1226</v>
      </c>
      <c r="SA55" s="430" t="s">
        <v>1226</v>
      </c>
      <c r="SB55" s="430" t="s">
        <v>1226</v>
      </c>
      <c r="SC55" s="430" t="s">
        <v>1226</v>
      </c>
      <c r="SD55" s="430" t="s">
        <v>1226</v>
      </c>
      <c r="SE55" s="430" t="s">
        <v>1226</v>
      </c>
      <c r="SF55" s="430" t="s">
        <v>1226</v>
      </c>
      <c r="SG55" s="430" t="s">
        <v>1226</v>
      </c>
      <c r="SH55" s="430" t="s">
        <v>1226</v>
      </c>
      <c r="SI55" s="430" t="s">
        <v>1226</v>
      </c>
      <c r="SJ55" s="430" t="s">
        <v>1226</v>
      </c>
      <c r="SK55" s="430" t="s">
        <v>1226</v>
      </c>
      <c r="SL55" s="430" t="s">
        <v>1226</v>
      </c>
      <c r="SM55" s="430" t="s">
        <v>1226</v>
      </c>
      <c r="SN55" s="430" t="s">
        <v>1226</v>
      </c>
      <c r="SO55" s="430" t="s">
        <v>1226</v>
      </c>
      <c r="SP55" s="430" t="s">
        <v>1226</v>
      </c>
      <c r="SQ55" s="430" t="s">
        <v>1226</v>
      </c>
      <c r="SR55" s="430" t="s">
        <v>1226</v>
      </c>
      <c r="SS55" s="430" t="s">
        <v>1226</v>
      </c>
      <c r="ST55" s="430" t="s">
        <v>1226</v>
      </c>
      <c r="SU55" s="430" t="s">
        <v>1226</v>
      </c>
      <c r="SV55" s="430" t="s">
        <v>1226</v>
      </c>
      <c r="SW55" s="430" t="s">
        <v>1226</v>
      </c>
      <c r="SX55" s="430" t="s">
        <v>1226</v>
      </c>
      <c r="SY55" s="430" t="s">
        <v>1226</v>
      </c>
      <c r="SZ55" s="430" t="s">
        <v>1226</v>
      </c>
      <c r="TA55" s="430" t="s">
        <v>1226</v>
      </c>
      <c r="TB55" s="430" t="s">
        <v>1226</v>
      </c>
      <c r="TC55" s="430" t="s">
        <v>1226</v>
      </c>
      <c r="TD55" s="430" t="s">
        <v>1226</v>
      </c>
      <c r="TE55" s="430" t="s">
        <v>1226</v>
      </c>
      <c r="TF55" s="430" t="s">
        <v>1226</v>
      </c>
      <c r="TG55" s="430">
        <v>0</v>
      </c>
      <c r="TH55" s="430">
        <v>0</v>
      </c>
      <c r="TI55" s="430">
        <v>0</v>
      </c>
      <c r="TJ55" s="430" t="s">
        <v>1226</v>
      </c>
      <c r="TK55" s="430" t="s">
        <v>1226</v>
      </c>
      <c r="TL55" s="430" t="s">
        <v>1226</v>
      </c>
      <c r="TM55" s="430" t="s">
        <v>1226</v>
      </c>
      <c r="TN55" s="430" t="s">
        <v>1226</v>
      </c>
      <c r="TO55" s="430" t="s">
        <v>1226</v>
      </c>
      <c r="TP55" s="430" t="s">
        <v>1226</v>
      </c>
      <c r="TQ55" s="430" t="s">
        <v>1226</v>
      </c>
      <c r="TR55" s="430" t="s">
        <v>1226</v>
      </c>
      <c r="TS55" s="430" t="s">
        <v>1226</v>
      </c>
      <c r="TT55" s="430" t="s">
        <v>1226</v>
      </c>
      <c r="TU55" s="430" t="s">
        <v>1226</v>
      </c>
      <c r="TV55" s="430" t="s">
        <v>1226</v>
      </c>
      <c r="TW55" s="430" t="s">
        <v>1226</v>
      </c>
      <c r="TX55" s="430" t="s">
        <v>1226</v>
      </c>
      <c r="TY55" s="430" t="s">
        <v>1226</v>
      </c>
      <c r="TZ55" s="430" t="s">
        <v>1226</v>
      </c>
      <c r="UA55" s="430" t="s">
        <v>1226</v>
      </c>
      <c r="UB55" s="430" t="s">
        <v>1226</v>
      </c>
      <c r="UC55" s="430" t="s">
        <v>1226</v>
      </c>
      <c r="UD55" s="430" t="s">
        <v>1226</v>
      </c>
      <c r="UE55" s="430" t="s">
        <v>1226</v>
      </c>
      <c r="UF55" s="430" t="s">
        <v>1226</v>
      </c>
      <c r="UG55" s="430" t="s">
        <v>1226</v>
      </c>
      <c r="UH55" s="430" t="s">
        <v>1226</v>
      </c>
      <c r="UI55" s="430" t="s">
        <v>1226</v>
      </c>
      <c r="UJ55" s="430" t="s">
        <v>1226</v>
      </c>
      <c r="UK55" s="430" t="s">
        <v>1226</v>
      </c>
      <c r="UL55" s="430" t="s">
        <v>1226</v>
      </c>
      <c r="UM55" s="430" t="s">
        <v>1226</v>
      </c>
      <c r="UN55" s="430" t="s">
        <v>1226</v>
      </c>
      <c r="UO55" s="430" t="s">
        <v>1226</v>
      </c>
      <c r="UP55" s="430" t="s">
        <v>1226</v>
      </c>
      <c r="UQ55" s="430" t="s">
        <v>1226</v>
      </c>
      <c r="UR55" s="430" t="s">
        <v>1226</v>
      </c>
      <c r="US55" s="430" t="s">
        <v>1226</v>
      </c>
      <c r="UT55" s="430">
        <v>0</v>
      </c>
      <c r="UU55" s="430" t="s">
        <v>1226</v>
      </c>
      <c r="UV55" s="430" t="s">
        <v>1226</v>
      </c>
      <c r="UW55" s="430" t="s">
        <v>1226</v>
      </c>
      <c r="UX55" s="430" t="s">
        <v>1226</v>
      </c>
      <c r="UY55" s="430" t="s">
        <v>1226</v>
      </c>
      <c r="UZ55" s="430" t="s">
        <v>1226</v>
      </c>
      <c r="VA55" s="430" t="s">
        <v>1226</v>
      </c>
      <c r="VB55" s="430" t="s">
        <v>1226</v>
      </c>
      <c r="VC55" s="430" t="s">
        <v>1226</v>
      </c>
      <c r="VD55" s="430">
        <v>0</v>
      </c>
      <c r="VE55" s="430" t="s">
        <v>1226</v>
      </c>
      <c r="VF55" s="430" t="s">
        <v>1226</v>
      </c>
      <c r="VG55" s="430" t="s">
        <v>1226</v>
      </c>
      <c r="VH55" s="430" t="s">
        <v>1226</v>
      </c>
      <c r="VI55" s="430" t="s">
        <v>1226</v>
      </c>
      <c r="VJ55" s="430" t="s">
        <v>1226</v>
      </c>
      <c r="VK55" s="430" t="s">
        <v>1226</v>
      </c>
      <c r="VL55" s="430" t="s">
        <v>1226</v>
      </c>
      <c r="VM55" s="430" t="s">
        <v>1226</v>
      </c>
      <c r="VN55" s="430">
        <v>0</v>
      </c>
      <c r="VO55" s="430" t="s">
        <v>1226</v>
      </c>
      <c r="VP55" s="430" t="s">
        <v>1226</v>
      </c>
      <c r="VQ55" s="430" t="s">
        <v>1226</v>
      </c>
      <c r="VR55" s="430" t="s">
        <v>1226</v>
      </c>
      <c r="VS55" s="430">
        <v>0</v>
      </c>
      <c r="VT55" s="430" t="s">
        <v>1226</v>
      </c>
      <c r="VU55" s="430" t="s">
        <v>1226</v>
      </c>
      <c r="VV55" s="430" t="s">
        <v>1226</v>
      </c>
      <c r="VW55" s="430" t="s">
        <v>1226</v>
      </c>
      <c r="VX55" s="430">
        <v>1</v>
      </c>
      <c r="VY55" s="430" t="s">
        <v>9779</v>
      </c>
      <c r="VZ55" s="430">
        <v>2021</v>
      </c>
      <c r="WA55" s="430" t="s">
        <v>9780</v>
      </c>
      <c r="WB55" s="430" t="s">
        <v>9781</v>
      </c>
      <c r="WC55" s="430">
        <v>0</v>
      </c>
      <c r="WD55" s="430" t="s">
        <v>1226</v>
      </c>
      <c r="WE55" s="430" t="s">
        <v>1226</v>
      </c>
      <c r="WF55" s="430" t="s">
        <v>1226</v>
      </c>
      <c r="WG55" s="430" t="s">
        <v>1226</v>
      </c>
      <c r="WH55" s="430">
        <v>0</v>
      </c>
      <c r="WI55" s="430" t="s">
        <v>1226</v>
      </c>
      <c r="WJ55" s="430" t="s">
        <v>1226</v>
      </c>
      <c r="WK55" s="430" t="s">
        <v>1226</v>
      </c>
      <c r="WL55" s="430" t="s">
        <v>1226</v>
      </c>
      <c r="WM55" s="430">
        <v>0</v>
      </c>
      <c r="WN55" s="430" t="s">
        <v>1226</v>
      </c>
      <c r="WO55" s="430" t="s">
        <v>1226</v>
      </c>
      <c r="WP55" s="430" t="s">
        <v>1226</v>
      </c>
      <c r="WQ55" s="430" t="s">
        <v>1226</v>
      </c>
      <c r="WR55" s="430">
        <v>0</v>
      </c>
      <c r="WS55" s="430" t="s">
        <v>1226</v>
      </c>
      <c r="WT55" s="430" t="s">
        <v>1226</v>
      </c>
      <c r="WU55" s="430" t="s">
        <v>1226</v>
      </c>
      <c r="WV55" s="430" t="s">
        <v>1226</v>
      </c>
      <c r="WW55" s="430">
        <v>0</v>
      </c>
      <c r="WX55" s="430" t="s">
        <v>1226</v>
      </c>
      <c r="WY55" s="430" t="s">
        <v>1226</v>
      </c>
      <c r="WZ55" s="430" t="s">
        <v>1226</v>
      </c>
      <c r="XA55" s="430" t="s">
        <v>1226</v>
      </c>
      <c r="XB55" s="430">
        <v>0</v>
      </c>
      <c r="XC55" s="430" t="s">
        <v>1226</v>
      </c>
      <c r="XD55" s="430" t="s">
        <v>1226</v>
      </c>
      <c r="XE55" s="430" t="s">
        <v>1226</v>
      </c>
      <c r="XF55" s="430" t="s">
        <v>1226</v>
      </c>
      <c r="XG55" s="430" t="s">
        <v>1226</v>
      </c>
      <c r="XH55" s="430" t="s">
        <v>1226</v>
      </c>
      <c r="XI55" s="430" t="s">
        <v>1226</v>
      </c>
      <c r="XJ55" s="430" t="s">
        <v>1226</v>
      </c>
      <c r="XK55" s="430" t="s">
        <v>1226</v>
      </c>
      <c r="XL55" s="430">
        <v>0</v>
      </c>
      <c r="XM55" s="430" t="s">
        <v>1226</v>
      </c>
      <c r="XN55" s="430">
        <v>1</v>
      </c>
      <c r="XO55" s="430">
        <v>2</v>
      </c>
      <c r="XP55" s="430">
        <v>0</v>
      </c>
      <c r="XQ55" s="430" t="s">
        <v>1226</v>
      </c>
      <c r="XR55" s="430" t="s">
        <v>9781</v>
      </c>
      <c r="XS55" s="430" t="s">
        <v>1226</v>
      </c>
      <c r="XT55" s="430">
        <v>0</v>
      </c>
      <c r="XU55" s="430" t="s">
        <v>1226</v>
      </c>
      <c r="XV55" s="430">
        <v>0</v>
      </c>
      <c r="XW55" s="430" t="s">
        <v>1226</v>
      </c>
      <c r="XX55" s="430">
        <v>0</v>
      </c>
      <c r="XY55" s="430" t="s">
        <v>1226</v>
      </c>
      <c r="XZ55" s="430" t="s">
        <v>1226</v>
      </c>
      <c r="YA55" s="430" t="s">
        <v>1226</v>
      </c>
      <c r="YB55" s="430">
        <v>0</v>
      </c>
      <c r="YC55" s="430" t="s">
        <v>1226</v>
      </c>
      <c r="YD55" s="430">
        <v>0</v>
      </c>
      <c r="YE55" s="430" t="s">
        <v>1226</v>
      </c>
      <c r="YF55" s="430">
        <v>0</v>
      </c>
      <c r="YG55" s="430" t="s">
        <v>1226</v>
      </c>
      <c r="YH55" s="430" t="s">
        <v>1226</v>
      </c>
      <c r="YI55" s="430" t="s">
        <v>1226</v>
      </c>
      <c r="YJ55" s="430">
        <v>0</v>
      </c>
      <c r="YK55" s="430" t="s">
        <v>1226</v>
      </c>
      <c r="YL55" s="430">
        <v>0</v>
      </c>
      <c r="YM55" s="430" t="s">
        <v>1226</v>
      </c>
      <c r="YN55" s="430">
        <v>0</v>
      </c>
      <c r="YO55" s="430" t="s">
        <v>1226</v>
      </c>
      <c r="YP55" s="430" t="s">
        <v>1226</v>
      </c>
      <c r="YQ55" s="430" t="s">
        <v>1226</v>
      </c>
      <c r="YR55" s="430" t="s">
        <v>1226</v>
      </c>
      <c r="YS55" s="430">
        <v>0</v>
      </c>
      <c r="YT55" s="430" t="s">
        <v>1226</v>
      </c>
      <c r="YU55" s="430">
        <v>0</v>
      </c>
      <c r="YV55" s="430" t="s">
        <v>1226</v>
      </c>
      <c r="YW55" s="430">
        <v>0</v>
      </c>
      <c r="YX55" s="430" t="s">
        <v>1226</v>
      </c>
      <c r="YY55" s="430" t="s">
        <v>1226</v>
      </c>
      <c r="YZ55" s="430">
        <v>0</v>
      </c>
      <c r="ZA55" s="430" t="s">
        <v>1226</v>
      </c>
      <c r="ZB55" s="430">
        <v>0</v>
      </c>
      <c r="ZC55" s="430" t="s">
        <v>1226</v>
      </c>
      <c r="ZD55" s="430">
        <v>0</v>
      </c>
      <c r="ZE55" s="430" t="s">
        <v>1226</v>
      </c>
      <c r="ZF55" s="430" t="s">
        <v>1226</v>
      </c>
      <c r="ZG55" s="430">
        <v>0</v>
      </c>
      <c r="ZH55" s="430" t="s">
        <v>1226</v>
      </c>
      <c r="ZI55" s="430">
        <v>0</v>
      </c>
      <c r="ZJ55" s="430" t="s">
        <v>1226</v>
      </c>
      <c r="ZK55" s="430">
        <v>0</v>
      </c>
      <c r="ZL55" s="430" t="s">
        <v>1226</v>
      </c>
      <c r="ZM55" s="430" t="s">
        <v>1226</v>
      </c>
      <c r="ZN55" s="430">
        <v>0</v>
      </c>
      <c r="ZO55" s="430" t="s">
        <v>1226</v>
      </c>
      <c r="ZP55" s="430">
        <v>0</v>
      </c>
      <c r="ZQ55" s="430" t="s">
        <v>1226</v>
      </c>
      <c r="ZR55" s="430">
        <v>0</v>
      </c>
      <c r="ZS55" s="430" t="s">
        <v>1226</v>
      </c>
      <c r="ZT55" s="430" t="s">
        <v>1226</v>
      </c>
      <c r="ZU55" s="430">
        <v>0</v>
      </c>
      <c r="ZV55" s="430" t="s">
        <v>1226</v>
      </c>
      <c r="ZW55" s="430">
        <v>0</v>
      </c>
      <c r="ZX55" s="430" t="s">
        <v>1226</v>
      </c>
      <c r="ZY55" s="430">
        <v>0</v>
      </c>
      <c r="ZZ55" s="430" t="s">
        <v>1226</v>
      </c>
      <c r="AAA55" s="430" t="s">
        <v>1226</v>
      </c>
      <c r="AAB55" s="430" t="s">
        <v>1226</v>
      </c>
      <c r="AAC55" s="430">
        <v>0</v>
      </c>
      <c r="AAD55" s="430" t="s">
        <v>1226</v>
      </c>
      <c r="AAE55" s="430">
        <v>0</v>
      </c>
      <c r="AAF55" s="430" t="s">
        <v>1226</v>
      </c>
      <c r="AAG55" s="430">
        <v>0</v>
      </c>
      <c r="AAH55" s="430" t="s">
        <v>1226</v>
      </c>
      <c r="AAI55" s="430" t="s">
        <v>1226</v>
      </c>
      <c r="AAJ55" s="430" t="s">
        <v>1226</v>
      </c>
      <c r="AAK55" s="430">
        <v>0</v>
      </c>
      <c r="AAL55" s="430" t="s">
        <v>1226</v>
      </c>
      <c r="AAM55" s="430">
        <v>0</v>
      </c>
      <c r="AAN55" s="430" t="s">
        <v>1226</v>
      </c>
      <c r="AAO55" s="430">
        <v>0</v>
      </c>
      <c r="AAP55" s="430" t="s">
        <v>1226</v>
      </c>
      <c r="AAQ55" s="430" t="s">
        <v>1226</v>
      </c>
      <c r="AAR55" s="430" t="s">
        <v>1226</v>
      </c>
      <c r="AAS55" s="430">
        <v>0</v>
      </c>
      <c r="AAT55" s="430" t="s">
        <v>1226</v>
      </c>
      <c r="AAU55" s="430">
        <v>0</v>
      </c>
      <c r="AAV55" s="430" t="s">
        <v>1226</v>
      </c>
      <c r="AAW55" s="430">
        <v>0</v>
      </c>
      <c r="AAX55" s="430" t="s">
        <v>1226</v>
      </c>
      <c r="AAY55" s="430" t="s">
        <v>1226</v>
      </c>
      <c r="AAZ55" s="430" t="s">
        <v>1226</v>
      </c>
      <c r="ABA55" s="430" t="s">
        <v>1226</v>
      </c>
      <c r="ABB55" s="430">
        <v>0</v>
      </c>
      <c r="ABC55" s="430" t="s">
        <v>1226</v>
      </c>
      <c r="ABD55" s="430">
        <v>0</v>
      </c>
      <c r="ABE55" s="430" t="s">
        <v>1226</v>
      </c>
      <c r="ABF55" s="430" t="s">
        <v>1226</v>
      </c>
      <c r="ABG55" s="430" t="s">
        <v>1226</v>
      </c>
      <c r="ABH55" s="430" t="s">
        <v>1226</v>
      </c>
      <c r="ABI55" s="430" t="s">
        <v>9782</v>
      </c>
      <c r="ABJ55" s="430">
        <v>3</v>
      </c>
      <c r="ABK55" s="430">
        <v>3</v>
      </c>
      <c r="ABL55" s="430">
        <v>3</v>
      </c>
      <c r="ABM55" s="430">
        <v>2</v>
      </c>
      <c r="ABN55" s="430">
        <v>2</v>
      </c>
      <c r="ABO55" s="430">
        <v>2</v>
      </c>
      <c r="ABP55" s="430">
        <v>2</v>
      </c>
      <c r="ABQ55" s="430">
        <v>2</v>
      </c>
      <c r="ABR55" s="430" t="s">
        <v>10</v>
      </c>
      <c r="ABS55" s="430">
        <v>1</v>
      </c>
      <c r="ABT55" s="430">
        <v>2</v>
      </c>
      <c r="ABU55" s="430">
        <v>1</v>
      </c>
      <c r="ABV55" s="430">
        <v>2</v>
      </c>
      <c r="ABW55" s="430">
        <v>1</v>
      </c>
      <c r="ABX55" s="430">
        <v>3</v>
      </c>
      <c r="ABY55" s="430">
        <v>3</v>
      </c>
      <c r="ABZ55" s="430">
        <v>1</v>
      </c>
      <c r="ACA55" s="430" t="s">
        <v>8</v>
      </c>
      <c r="ACB55" s="430">
        <v>1</v>
      </c>
      <c r="ACC55" s="430">
        <v>1</v>
      </c>
      <c r="ACD55" s="430">
        <v>1</v>
      </c>
      <c r="ACE55" s="430">
        <v>1</v>
      </c>
      <c r="ACF55" s="430">
        <v>1</v>
      </c>
      <c r="ACG55" s="430">
        <v>1</v>
      </c>
      <c r="ACH55" s="430">
        <v>1</v>
      </c>
      <c r="ACI55" s="430">
        <v>3</v>
      </c>
      <c r="ACJ55" s="430" t="s">
        <v>52</v>
      </c>
      <c r="ACK55" s="430">
        <v>2</v>
      </c>
      <c r="ACL55" s="430">
        <v>1</v>
      </c>
      <c r="ACM55" s="430">
        <v>2</v>
      </c>
      <c r="ACN55" s="430">
        <v>1</v>
      </c>
      <c r="ACO55" s="430">
        <v>2</v>
      </c>
      <c r="ACP55" s="430">
        <v>2</v>
      </c>
      <c r="ACQ55" s="430">
        <v>1</v>
      </c>
      <c r="ACR55" s="430">
        <v>1</v>
      </c>
      <c r="ACS55" s="430" t="s">
        <v>9783</v>
      </c>
      <c r="ACT55" s="430">
        <v>2</v>
      </c>
      <c r="ACU55" s="430">
        <v>2</v>
      </c>
      <c r="ACV55" s="430">
        <v>2</v>
      </c>
      <c r="ACW55" s="430">
        <v>2</v>
      </c>
      <c r="ACX55" s="430">
        <v>1</v>
      </c>
      <c r="ACY55" s="430">
        <v>1</v>
      </c>
      <c r="ACZ55" s="430">
        <v>2</v>
      </c>
      <c r="ADA55" s="430">
        <v>2</v>
      </c>
      <c r="ADB55" s="430" t="s">
        <v>9784</v>
      </c>
      <c r="ADC55" s="430">
        <v>1</v>
      </c>
      <c r="ADD55" s="430">
        <v>2</v>
      </c>
      <c r="ADE55" s="430">
        <v>1</v>
      </c>
      <c r="ADF55" s="430">
        <v>3</v>
      </c>
      <c r="ADG55" s="430">
        <v>3</v>
      </c>
      <c r="ADH55" s="430">
        <v>2</v>
      </c>
      <c r="ADI55" s="430">
        <v>1</v>
      </c>
      <c r="ADJ55" s="430">
        <v>1</v>
      </c>
      <c r="ADK55" s="430" t="s">
        <v>1311</v>
      </c>
      <c r="ADL55" s="430">
        <v>2</v>
      </c>
      <c r="ADM55" s="430">
        <v>2</v>
      </c>
      <c r="ADN55" s="430">
        <v>2</v>
      </c>
      <c r="ADO55" s="430">
        <v>1</v>
      </c>
      <c r="ADP55" s="430">
        <v>2</v>
      </c>
      <c r="ADQ55" s="430">
        <v>1</v>
      </c>
      <c r="ADR55" s="430">
        <v>1</v>
      </c>
      <c r="ADS55" s="430">
        <v>1</v>
      </c>
      <c r="ADT55" s="430" t="s">
        <v>9785</v>
      </c>
      <c r="ADU55" s="430">
        <v>2</v>
      </c>
      <c r="ADV55" s="430">
        <v>2</v>
      </c>
      <c r="ADW55" s="430">
        <v>1</v>
      </c>
      <c r="ADX55" s="430">
        <v>1</v>
      </c>
      <c r="ADY55" s="430">
        <v>1</v>
      </c>
      <c r="ADZ55" s="430">
        <v>1</v>
      </c>
      <c r="AEA55" s="430">
        <v>1</v>
      </c>
      <c r="AEB55" s="430">
        <v>1</v>
      </c>
      <c r="AEC55" s="430" t="s">
        <v>9786</v>
      </c>
      <c r="AED55" s="430">
        <v>2</v>
      </c>
      <c r="AEE55" s="430">
        <v>2</v>
      </c>
      <c r="AEF55" s="430">
        <v>2</v>
      </c>
      <c r="AEG55" s="430">
        <v>2</v>
      </c>
      <c r="AEH55" s="430">
        <v>1</v>
      </c>
      <c r="AEI55" s="430">
        <v>1</v>
      </c>
      <c r="AEJ55" s="430">
        <v>1</v>
      </c>
      <c r="AEK55" s="430">
        <v>1</v>
      </c>
      <c r="AEL55" s="430" t="s">
        <v>9787</v>
      </c>
      <c r="AEM55" s="430">
        <v>1</v>
      </c>
      <c r="AEN55" s="430">
        <v>1</v>
      </c>
      <c r="AEO55" s="430">
        <v>2</v>
      </c>
      <c r="AEP55" s="430">
        <v>2</v>
      </c>
      <c r="AEQ55" s="430">
        <v>1</v>
      </c>
      <c r="AER55" s="430">
        <v>1</v>
      </c>
      <c r="AES55" s="430">
        <v>1</v>
      </c>
      <c r="AET55" s="430">
        <v>1</v>
      </c>
      <c r="AEU55" s="430" t="s">
        <v>9788</v>
      </c>
      <c r="AEV55" s="430">
        <v>1</v>
      </c>
      <c r="AEW55" s="430">
        <v>1</v>
      </c>
      <c r="AEX55" s="430">
        <v>1</v>
      </c>
      <c r="AEY55" s="430">
        <v>1</v>
      </c>
      <c r="AEZ55" s="430">
        <v>2</v>
      </c>
      <c r="AFA55" s="430">
        <v>2</v>
      </c>
      <c r="AFB55" s="430">
        <v>1</v>
      </c>
      <c r="AFC55" s="430">
        <v>1</v>
      </c>
      <c r="AFD55" s="430" t="s">
        <v>1226</v>
      </c>
      <c r="AFE55" s="430" t="s">
        <v>1226</v>
      </c>
      <c r="AFF55" s="430" t="s">
        <v>1226</v>
      </c>
      <c r="AFG55" s="430" t="s">
        <v>1226</v>
      </c>
      <c r="AFH55" s="430" t="s">
        <v>1226</v>
      </c>
      <c r="AFI55" s="430" t="s">
        <v>1226</v>
      </c>
      <c r="AFJ55" s="430" t="s">
        <v>1226</v>
      </c>
      <c r="AFK55" s="430" t="s">
        <v>1226</v>
      </c>
      <c r="AFL55" s="430" t="s">
        <v>1226</v>
      </c>
      <c r="AFM55" s="430" t="s">
        <v>1226</v>
      </c>
      <c r="AFN55" s="430" t="s">
        <v>1226</v>
      </c>
      <c r="AFO55" s="430" t="s">
        <v>1226</v>
      </c>
      <c r="AFP55" s="430" t="s">
        <v>1226</v>
      </c>
      <c r="AFQ55" s="430" t="s">
        <v>1226</v>
      </c>
      <c r="AFR55" s="430" t="s">
        <v>1226</v>
      </c>
      <c r="AFS55" s="430" t="s">
        <v>1226</v>
      </c>
      <c r="AFT55" s="430" t="s">
        <v>1226</v>
      </c>
      <c r="AFU55" s="430" t="s">
        <v>1226</v>
      </c>
      <c r="AFV55" s="430" t="s">
        <v>1226</v>
      </c>
      <c r="AFW55" s="430" t="s">
        <v>1226</v>
      </c>
      <c r="AFX55" s="430" t="s">
        <v>1226</v>
      </c>
      <c r="AFY55" s="430" t="s">
        <v>1226</v>
      </c>
      <c r="AFZ55" s="430" t="s">
        <v>1226</v>
      </c>
      <c r="AGA55" s="430" t="s">
        <v>1226</v>
      </c>
      <c r="AGB55" s="430" t="s">
        <v>1226</v>
      </c>
      <c r="AGC55" s="430" t="s">
        <v>1226</v>
      </c>
      <c r="AGD55" s="430" t="s">
        <v>1226</v>
      </c>
      <c r="AGE55" s="430">
        <v>1</v>
      </c>
      <c r="AGF55" s="430" t="s">
        <v>9789</v>
      </c>
      <c r="AGG55" s="430" t="s">
        <v>10</v>
      </c>
      <c r="AGH55" s="430">
        <v>1</v>
      </c>
      <c r="AGI55" s="430">
        <v>1</v>
      </c>
      <c r="AGJ55" s="430">
        <v>1</v>
      </c>
      <c r="AGK55" s="430">
        <v>1</v>
      </c>
      <c r="AGL55" s="430">
        <v>1</v>
      </c>
      <c r="AGM55" s="430">
        <v>1</v>
      </c>
      <c r="AGN55" s="430" t="s">
        <v>1226</v>
      </c>
      <c r="AGO55" s="430" t="s">
        <v>1226</v>
      </c>
      <c r="AGP55" s="430">
        <v>1</v>
      </c>
      <c r="AGQ55" s="430">
        <v>1</v>
      </c>
      <c r="AGR55" s="430">
        <v>0</v>
      </c>
      <c r="AGS55" s="430" t="s">
        <v>1396</v>
      </c>
      <c r="AGT55" s="430" t="s">
        <v>9790</v>
      </c>
      <c r="AGU55" s="430">
        <v>0</v>
      </c>
      <c r="AGV55" s="430" t="s">
        <v>1226</v>
      </c>
      <c r="AGW55" s="430" t="s">
        <v>1226</v>
      </c>
      <c r="AGX55" s="430" t="s">
        <v>1226</v>
      </c>
      <c r="AGY55" s="430">
        <v>0</v>
      </c>
      <c r="AGZ55" s="430" t="s">
        <v>1226</v>
      </c>
      <c r="AHA55" s="430" t="s">
        <v>1226</v>
      </c>
      <c r="AHB55" s="430" t="s">
        <v>1226</v>
      </c>
      <c r="AHC55" s="430">
        <v>0</v>
      </c>
      <c r="AHD55" s="430" t="s">
        <v>1226</v>
      </c>
      <c r="AHE55" s="430" t="s">
        <v>1226</v>
      </c>
      <c r="AHF55" s="430" t="s">
        <v>1226</v>
      </c>
      <c r="AHG55" s="430">
        <v>0</v>
      </c>
      <c r="AHH55" s="430" t="s">
        <v>1226</v>
      </c>
      <c r="AHI55" s="430" t="s">
        <v>1226</v>
      </c>
      <c r="AHJ55" s="430" t="s">
        <v>1226</v>
      </c>
      <c r="AHK55" s="430">
        <v>0</v>
      </c>
      <c r="AHL55" s="430" t="s">
        <v>1226</v>
      </c>
      <c r="AHM55" s="430" t="s">
        <v>1226</v>
      </c>
      <c r="AHN55" s="430" t="s">
        <v>1226</v>
      </c>
      <c r="AHO55" s="430">
        <v>0</v>
      </c>
      <c r="AHP55" s="430" t="s">
        <v>1226</v>
      </c>
      <c r="AHQ55" s="430" t="s">
        <v>1226</v>
      </c>
      <c r="AHR55" s="430" t="s">
        <v>1226</v>
      </c>
      <c r="AHS55" s="430" t="s">
        <v>1226</v>
      </c>
      <c r="AHT55" s="430" t="s">
        <v>9791</v>
      </c>
      <c r="AHU55" s="430">
        <v>0</v>
      </c>
      <c r="AHV55" s="430" t="s">
        <v>1226</v>
      </c>
      <c r="AHW55" s="430">
        <v>0</v>
      </c>
      <c r="AHX55" s="430">
        <v>0</v>
      </c>
      <c r="AHY55" s="430">
        <v>0</v>
      </c>
      <c r="AHZ55" s="430">
        <v>0</v>
      </c>
      <c r="AIA55" s="430">
        <v>0</v>
      </c>
      <c r="AIB55" s="430">
        <v>0</v>
      </c>
      <c r="AIC55" s="430">
        <v>0</v>
      </c>
      <c r="AID55" s="430">
        <v>0</v>
      </c>
      <c r="AIE55" s="430">
        <v>0</v>
      </c>
      <c r="AIF55" s="430">
        <v>0</v>
      </c>
      <c r="AIG55" s="430">
        <v>0</v>
      </c>
      <c r="AIH55" s="430">
        <v>0</v>
      </c>
      <c r="AII55" s="430">
        <v>0</v>
      </c>
      <c r="AIJ55" s="430">
        <v>0</v>
      </c>
      <c r="AIK55" s="430">
        <v>0</v>
      </c>
      <c r="AIL55" s="430">
        <v>0</v>
      </c>
      <c r="AIM55" s="430">
        <v>0.5</v>
      </c>
      <c r="AIN55" s="430">
        <v>0.5</v>
      </c>
      <c r="AIO55" s="430">
        <v>0</v>
      </c>
      <c r="AIP55" s="430">
        <v>0</v>
      </c>
      <c r="AIQ55" s="430" t="s">
        <v>1226</v>
      </c>
      <c r="AIR55" s="430">
        <v>0</v>
      </c>
      <c r="AIS55" s="430" t="s">
        <v>1226</v>
      </c>
      <c r="AIT55" s="430">
        <v>0</v>
      </c>
      <c r="AIU55" s="430" t="s">
        <v>1226</v>
      </c>
    </row>
    <row r="56" spans="1:931" x14ac:dyDescent="0.2">
      <c r="A56" s="430" t="s">
        <v>1351</v>
      </c>
      <c r="B56" s="430" t="s">
        <v>1352</v>
      </c>
      <c r="C56" s="430" t="s">
        <v>1070</v>
      </c>
      <c r="D56" s="430" t="s">
        <v>1050</v>
      </c>
      <c r="E56" s="430" t="s">
        <v>1049</v>
      </c>
      <c r="F56" s="443">
        <v>11.447569</v>
      </c>
      <c r="G56" s="443">
        <v>20944.392615080302</v>
      </c>
      <c r="H56" s="430">
        <v>0</v>
      </c>
      <c r="I56" s="430">
        <v>0</v>
      </c>
      <c r="J56" s="430" t="s">
        <v>1226</v>
      </c>
      <c r="K56" s="430" t="s">
        <v>1226</v>
      </c>
      <c r="L56" s="430" t="s">
        <v>1226</v>
      </c>
      <c r="M56" s="430" t="s">
        <v>1226</v>
      </c>
      <c r="N56" s="430">
        <v>1</v>
      </c>
      <c r="O56" s="430">
        <v>1</v>
      </c>
      <c r="P56" s="430" t="s">
        <v>9820</v>
      </c>
      <c r="Q56" s="430" t="s">
        <v>1226</v>
      </c>
      <c r="R56" s="430" t="s">
        <v>1226</v>
      </c>
      <c r="S56" s="430" t="s">
        <v>1226</v>
      </c>
      <c r="T56" s="430" t="s">
        <v>1226</v>
      </c>
      <c r="U56" s="430" t="s">
        <v>1226</v>
      </c>
      <c r="V56" s="430">
        <v>0</v>
      </c>
      <c r="W56" s="430">
        <v>0</v>
      </c>
      <c r="X56" s="430" t="s">
        <v>1226</v>
      </c>
      <c r="Y56" s="430" t="s">
        <v>1226</v>
      </c>
      <c r="Z56" s="430" t="s">
        <v>1226</v>
      </c>
      <c r="AA56" s="430" t="s">
        <v>1226</v>
      </c>
      <c r="AB56" s="430" t="s">
        <v>1226</v>
      </c>
      <c r="AC56" s="430" t="s">
        <v>1226</v>
      </c>
      <c r="AD56" s="430">
        <v>1</v>
      </c>
      <c r="AE56" s="430" t="s">
        <v>9821</v>
      </c>
      <c r="AF56" s="430">
        <v>2013</v>
      </c>
      <c r="AG56" s="430">
        <v>1</v>
      </c>
      <c r="AH56" s="430" t="s">
        <v>9822</v>
      </c>
      <c r="AI56" s="430">
        <v>2022</v>
      </c>
      <c r="AJ56" s="430">
        <v>1</v>
      </c>
      <c r="AK56" s="430" t="s">
        <v>9823</v>
      </c>
      <c r="AL56" s="430">
        <v>2013</v>
      </c>
      <c r="AM56" s="430">
        <v>1</v>
      </c>
      <c r="AN56" s="430" t="s">
        <v>9823</v>
      </c>
      <c r="AO56" s="430">
        <v>2013</v>
      </c>
      <c r="AP56" s="430">
        <v>0</v>
      </c>
      <c r="AQ56" s="430" t="s">
        <v>1455</v>
      </c>
      <c r="AR56" s="430">
        <v>2013</v>
      </c>
      <c r="AS56" s="430">
        <v>1</v>
      </c>
      <c r="AT56" s="430" t="s">
        <v>9824</v>
      </c>
      <c r="AU56" s="430">
        <v>2013</v>
      </c>
      <c r="AV56" s="430">
        <v>0</v>
      </c>
      <c r="AW56" s="430" t="s">
        <v>1226</v>
      </c>
      <c r="AX56" s="430" t="s">
        <v>1226</v>
      </c>
      <c r="AY56" s="430">
        <v>1</v>
      </c>
      <c r="AZ56" s="430" t="s">
        <v>9825</v>
      </c>
      <c r="BA56" s="430">
        <v>2018</v>
      </c>
      <c r="BB56" s="430">
        <v>0</v>
      </c>
      <c r="BC56" s="430" t="s">
        <v>1226</v>
      </c>
      <c r="BD56" s="430" t="s">
        <v>1226</v>
      </c>
      <c r="BE56" s="430">
        <v>1</v>
      </c>
      <c r="BF56" s="430" t="s">
        <v>9826</v>
      </c>
      <c r="BG56" s="430">
        <v>1954</v>
      </c>
      <c r="BH56" s="430">
        <v>0</v>
      </c>
      <c r="BI56" s="430" t="s">
        <v>1226</v>
      </c>
      <c r="BJ56" s="430" t="s">
        <v>1226</v>
      </c>
      <c r="BK56" s="430">
        <v>1</v>
      </c>
      <c r="BL56" s="430" t="s">
        <v>9827</v>
      </c>
      <c r="BM56" s="430" t="s">
        <v>1226</v>
      </c>
      <c r="BN56" s="430">
        <v>1</v>
      </c>
      <c r="BO56" s="430" t="s">
        <v>1226</v>
      </c>
      <c r="BP56" s="430" t="s">
        <v>1226</v>
      </c>
      <c r="BQ56" s="430">
        <v>0</v>
      </c>
      <c r="BR56" s="430" t="s">
        <v>1226</v>
      </c>
      <c r="BS56" s="430" t="s">
        <v>1052</v>
      </c>
      <c r="BT56" s="430">
        <v>0</v>
      </c>
      <c r="BU56" s="430" t="s">
        <v>1226</v>
      </c>
      <c r="BV56" s="430" t="s">
        <v>1226</v>
      </c>
      <c r="BW56" s="430">
        <v>0</v>
      </c>
      <c r="BX56" s="430" t="s">
        <v>1226</v>
      </c>
      <c r="BY56" s="430" t="s">
        <v>1226</v>
      </c>
      <c r="BZ56" s="430">
        <v>0</v>
      </c>
      <c r="CA56" s="430" t="s">
        <v>1226</v>
      </c>
      <c r="CB56" s="430">
        <v>0</v>
      </c>
      <c r="CC56" s="430" t="s">
        <v>1226</v>
      </c>
      <c r="CD56" s="430">
        <v>0</v>
      </c>
      <c r="CE56" s="430" t="s">
        <v>1226</v>
      </c>
      <c r="CF56" s="430" t="s">
        <v>1226</v>
      </c>
      <c r="CG56" s="430">
        <v>0</v>
      </c>
      <c r="CH56" s="430" t="s">
        <v>1226</v>
      </c>
      <c r="CI56" s="430" t="s">
        <v>1226</v>
      </c>
      <c r="CJ56" s="430">
        <v>0.5</v>
      </c>
      <c r="CK56" s="430">
        <v>1</v>
      </c>
      <c r="CL56" s="430">
        <v>146</v>
      </c>
      <c r="CM56" s="430">
        <v>0</v>
      </c>
      <c r="CN56" s="430" t="s">
        <v>1226</v>
      </c>
      <c r="CO56" s="430" t="s">
        <v>1226</v>
      </c>
      <c r="CP56" s="430">
        <v>0</v>
      </c>
      <c r="CQ56" s="430" t="s">
        <v>1226</v>
      </c>
      <c r="CR56" s="430" t="s">
        <v>1226</v>
      </c>
      <c r="CS56" s="430">
        <v>1</v>
      </c>
      <c r="CT56" s="430" t="s">
        <v>9828</v>
      </c>
      <c r="CU56" s="430" t="s">
        <v>9829</v>
      </c>
      <c r="CV56" s="430">
        <v>2022</v>
      </c>
      <c r="CW56" s="430">
        <v>0</v>
      </c>
      <c r="CX56" s="430" t="s">
        <v>9830</v>
      </c>
      <c r="CY56" s="430" t="s">
        <v>9831</v>
      </c>
      <c r="CZ56" s="430">
        <v>2012</v>
      </c>
      <c r="DA56" s="430">
        <v>0</v>
      </c>
      <c r="DB56" s="430" t="s">
        <v>1226</v>
      </c>
      <c r="DC56" s="430" t="s">
        <v>1226</v>
      </c>
      <c r="DD56" s="430" t="s">
        <v>1226</v>
      </c>
      <c r="DE56" s="430">
        <v>0</v>
      </c>
      <c r="DF56" s="430">
        <v>0</v>
      </c>
      <c r="DG56" s="430">
        <v>1</v>
      </c>
      <c r="DH56" s="430" t="s">
        <v>9828</v>
      </c>
      <c r="DI56" s="430" t="s">
        <v>1052</v>
      </c>
      <c r="DJ56" s="430">
        <v>2022</v>
      </c>
      <c r="DK56" s="430">
        <v>0</v>
      </c>
      <c r="DL56" s="430" t="s">
        <v>9832</v>
      </c>
      <c r="DM56" s="430" t="s">
        <v>9831</v>
      </c>
      <c r="DN56" s="430">
        <v>2012</v>
      </c>
      <c r="DO56" s="430">
        <v>0</v>
      </c>
      <c r="DP56" s="430" t="s">
        <v>1226</v>
      </c>
      <c r="DQ56" s="430" t="s">
        <v>1226</v>
      </c>
      <c r="DR56" s="430" t="s">
        <v>1226</v>
      </c>
      <c r="DS56" s="430">
        <v>0</v>
      </c>
      <c r="DT56" s="430">
        <v>0</v>
      </c>
      <c r="DU56" s="430">
        <v>1</v>
      </c>
      <c r="DV56" s="430" t="s">
        <v>9828</v>
      </c>
      <c r="DW56" s="430" t="s">
        <v>1052</v>
      </c>
      <c r="DX56" s="430">
        <v>2022</v>
      </c>
      <c r="DY56" s="430">
        <v>0</v>
      </c>
      <c r="DZ56" s="430" t="s">
        <v>1226</v>
      </c>
      <c r="EA56" s="430" t="s">
        <v>1226</v>
      </c>
      <c r="EB56" s="430" t="s">
        <v>1226</v>
      </c>
      <c r="EC56" s="430">
        <v>0</v>
      </c>
      <c r="ED56" s="430" t="s">
        <v>1226</v>
      </c>
      <c r="EE56" s="430" t="s">
        <v>1226</v>
      </c>
      <c r="EF56" s="430" t="s">
        <v>1226</v>
      </c>
      <c r="EG56" s="430">
        <v>0</v>
      </c>
      <c r="EH56" s="430">
        <v>0</v>
      </c>
      <c r="EI56" s="430">
        <v>0</v>
      </c>
      <c r="EJ56" s="430" t="s">
        <v>1226</v>
      </c>
      <c r="EK56" s="430" t="s">
        <v>1226</v>
      </c>
      <c r="EL56" s="430" t="s">
        <v>1226</v>
      </c>
      <c r="EM56" s="430">
        <v>0</v>
      </c>
      <c r="EN56" s="430" t="s">
        <v>1226</v>
      </c>
      <c r="EO56" s="430" t="s">
        <v>1226</v>
      </c>
      <c r="EP56" s="430" t="s">
        <v>1226</v>
      </c>
      <c r="EQ56" s="430">
        <v>0</v>
      </c>
      <c r="ER56" s="430" t="s">
        <v>1226</v>
      </c>
      <c r="ES56" s="430" t="s">
        <v>1226</v>
      </c>
      <c r="ET56" s="430" t="s">
        <v>1226</v>
      </c>
      <c r="EU56" s="430">
        <v>0</v>
      </c>
      <c r="EV56" s="430">
        <v>0</v>
      </c>
      <c r="EW56" s="430">
        <v>1</v>
      </c>
      <c r="EX56" s="430" t="s">
        <v>1354</v>
      </c>
      <c r="EY56" s="430" t="s">
        <v>1052</v>
      </c>
      <c r="EZ56" s="430">
        <v>2022</v>
      </c>
      <c r="FA56" s="430">
        <v>0</v>
      </c>
      <c r="FB56" s="430" t="s">
        <v>1226</v>
      </c>
      <c r="FC56" s="430" t="s">
        <v>1226</v>
      </c>
      <c r="FD56" s="430" t="s">
        <v>1226</v>
      </c>
      <c r="FE56" s="430">
        <v>0</v>
      </c>
      <c r="FF56" s="430" t="s">
        <v>1226</v>
      </c>
      <c r="FG56" s="430" t="s">
        <v>1226</v>
      </c>
      <c r="FH56" s="430" t="s">
        <v>1226</v>
      </c>
      <c r="FI56" s="430">
        <v>0</v>
      </c>
      <c r="FJ56" s="430">
        <v>0</v>
      </c>
      <c r="FK56" s="430">
        <v>0</v>
      </c>
      <c r="FL56" s="430" t="s">
        <v>1226</v>
      </c>
      <c r="FM56" s="430" t="s">
        <v>1226</v>
      </c>
      <c r="FN56" s="430" t="s">
        <v>1226</v>
      </c>
      <c r="FO56" s="430">
        <v>0.25</v>
      </c>
      <c r="FP56" s="430" t="s">
        <v>9833</v>
      </c>
      <c r="FQ56" s="430" t="s">
        <v>1052</v>
      </c>
      <c r="FR56" s="430" t="s">
        <v>1052</v>
      </c>
      <c r="FS56" s="430">
        <v>0</v>
      </c>
      <c r="FT56" s="430" t="s">
        <v>1226</v>
      </c>
      <c r="FU56" s="430" t="s">
        <v>1226</v>
      </c>
      <c r="FV56" s="430" t="s">
        <v>1226</v>
      </c>
      <c r="FW56" s="430">
        <v>0</v>
      </c>
      <c r="FX56" s="430">
        <v>0</v>
      </c>
      <c r="FY56" s="430">
        <v>0</v>
      </c>
      <c r="FZ56" s="430" t="s">
        <v>1226</v>
      </c>
      <c r="GA56" s="430" t="s">
        <v>1226</v>
      </c>
      <c r="GB56" s="430" t="s">
        <v>1226</v>
      </c>
      <c r="GC56" s="430" t="s">
        <v>1226</v>
      </c>
      <c r="GD56" s="430" t="s">
        <v>1226</v>
      </c>
      <c r="GE56" s="430" t="s">
        <v>1226</v>
      </c>
      <c r="GF56" s="430">
        <v>1</v>
      </c>
      <c r="GG56" s="430" t="s">
        <v>1226</v>
      </c>
      <c r="GH56" s="430" t="s">
        <v>1226</v>
      </c>
      <c r="GI56" s="430" t="s">
        <v>1226</v>
      </c>
      <c r="GJ56" s="430" t="s">
        <v>1226</v>
      </c>
      <c r="GK56" s="430">
        <v>1</v>
      </c>
      <c r="GL56" s="430" t="s">
        <v>9834</v>
      </c>
      <c r="GM56" s="430">
        <v>0</v>
      </c>
      <c r="GN56" s="430" t="s">
        <v>1226</v>
      </c>
      <c r="GO56" s="430" t="s">
        <v>1226</v>
      </c>
      <c r="GP56" s="430" t="s">
        <v>1226</v>
      </c>
      <c r="GQ56" s="430" t="s">
        <v>1226</v>
      </c>
      <c r="GR56" s="430" t="s">
        <v>1226</v>
      </c>
      <c r="GS56" s="430" t="s">
        <v>1226</v>
      </c>
      <c r="GT56" s="430">
        <v>1</v>
      </c>
      <c r="GU56" s="430" t="s">
        <v>1226</v>
      </c>
      <c r="GV56" s="430" t="s">
        <v>1226</v>
      </c>
      <c r="GW56" s="430" t="s">
        <v>1226</v>
      </c>
      <c r="GX56" s="430" t="s">
        <v>1226</v>
      </c>
      <c r="GY56" s="430">
        <v>1</v>
      </c>
      <c r="GZ56" s="430" t="s">
        <v>9835</v>
      </c>
      <c r="HA56" s="430">
        <v>0</v>
      </c>
      <c r="HB56" s="430" t="s">
        <v>1226</v>
      </c>
      <c r="HC56" s="430" t="s">
        <v>1226</v>
      </c>
      <c r="HD56" s="430" t="s">
        <v>1226</v>
      </c>
      <c r="HE56" s="430" t="s">
        <v>1226</v>
      </c>
      <c r="HF56" s="430" t="s">
        <v>1226</v>
      </c>
      <c r="HG56" s="430" t="s">
        <v>1226</v>
      </c>
      <c r="HH56" s="430">
        <v>1</v>
      </c>
      <c r="HI56" s="430">
        <v>1</v>
      </c>
      <c r="HJ56" s="430">
        <v>1</v>
      </c>
      <c r="HK56" s="430" t="s">
        <v>1226</v>
      </c>
      <c r="HL56" s="430" t="s">
        <v>1226</v>
      </c>
      <c r="HM56" s="430">
        <v>1</v>
      </c>
      <c r="HN56" s="430" t="s">
        <v>9836</v>
      </c>
      <c r="HO56" s="430">
        <v>1</v>
      </c>
      <c r="HP56" s="430">
        <v>1</v>
      </c>
      <c r="HQ56" s="430">
        <v>1</v>
      </c>
      <c r="HR56" s="430" t="s">
        <v>1226</v>
      </c>
      <c r="HS56" s="430" t="s">
        <v>1226</v>
      </c>
      <c r="HT56" s="430">
        <v>1</v>
      </c>
      <c r="HU56" s="430" t="s">
        <v>9837</v>
      </c>
      <c r="HV56" s="430">
        <v>1</v>
      </c>
      <c r="HW56" s="430">
        <v>1</v>
      </c>
      <c r="HX56" s="430">
        <v>1</v>
      </c>
      <c r="HY56" s="430" t="s">
        <v>1226</v>
      </c>
      <c r="HZ56" s="430" t="s">
        <v>1226</v>
      </c>
      <c r="IA56" s="430" t="s">
        <v>1226</v>
      </c>
      <c r="IB56" s="430" t="s">
        <v>1226</v>
      </c>
      <c r="IC56" s="430">
        <v>0</v>
      </c>
      <c r="ID56" s="430" t="s">
        <v>1226</v>
      </c>
      <c r="IE56" s="430" t="s">
        <v>1226</v>
      </c>
      <c r="IF56" s="430" t="s">
        <v>1226</v>
      </c>
      <c r="IG56" s="430" t="s">
        <v>1226</v>
      </c>
      <c r="IH56" s="430" t="s">
        <v>1226</v>
      </c>
      <c r="II56" s="430" t="s">
        <v>1226</v>
      </c>
      <c r="IJ56" s="430" t="s">
        <v>1226</v>
      </c>
      <c r="IK56" s="430" t="s">
        <v>1226</v>
      </c>
      <c r="IL56" s="430">
        <v>0</v>
      </c>
      <c r="IM56" s="430" t="s">
        <v>1226</v>
      </c>
      <c r="IN56" s="430" t="s">
        <v>1226</v>
      </c>
      <c r="IO56" s="430" t="s">
        <v>1226</v>
      </c>
      <c r="IP56" s="430" t="s">
        <v>1226</v>
      </c>
      <c r="IQ56" s="430" t="s">
        <v>1226</v>
      </c>
      <c r="IR56" s="430" t="s">
        <v>1226</v>
      </c>
      <c r="IS56" s="430" t="s">
        <v>1226</v>
      </c>
      <c r="IT56" s="430" t="s">
        <v>1226</v>
      </c>
      <c r="IU56" s="430">
        <v>0</v>
      </c>
      <c r="IV56" s="430" t="s">
        <v>1226</v>
      </c>
      <c r="IW56" s="430" t="s">
        <v>1226</v>
      </c>
      <c r="IX56" s="430" t="s">
        <v>1226</v>
      </c>
      <c r="IY56" s="430" t="s">
        <v>1226</v>
      </c>
      <c r="IZ56" s="430" t="s">
        <v>1226</v>
      </c>
      <c r="JA56" s="430" t="s">
        <v>1226</v>
      </c>
      <c r="JB56" s="430" t="s">
        <v>1226</v>
      </c>
      <c r="JC56" s="430" t="s">
        <v>9838</v>
      </c>
      <c r="JD56" s="430">
        <v>0</v>
      </c>
      <c r="JE56" s="430" t="s">
        <v>1226</v>
      </c>
      <c r="JF56" s="430" t="s">
        <v>1226</v>
      </c>
      <c r="JG56" s="430" t="s">
        <v>1226</v>
      </c>
      <c r="JH56" s="430" t="s">
        <v>1226</v>
      </c>
      <c r="JI56" s="430" t="s">
        <v>1226</v>
      </c>
      <c r="JJ56" s="430" t="s">
        <v>1226</v>
      </c>
      <c r="JK56" s="430" t="s">
        <v>1226</v>
      </c>
      <c r="JL56" s="430" t="s">
        <v>1226</v>
      </c>
      <c r="JM56" s="430">
        <v>0</v>
      </c>
      <c r="JN56" s="430" t="s">
        <v>1226</v>
      </c>
      <c r="JO56" s="430" t="s">
        <v>1226</v>
      </c>
      <c r="JP56" s="430" t="s">
        <v>1226</v>
      </c>
      <c r="JQ56" s="430" t="s">
        <v>1226</v>
      </c>
      <c r="JR56" s="430" t="s">
        <v>1226</v>
      </c>
      <c r="JS56" s="430" t="s">
        <v>1226</v>
      </c>
      <c r="JT56" s="430" t="s">
        <v>1226</v>
      </c>
      <c r="JU56" s="430" t="s">
        <v>1052</v>
      </c>
      <c r="JV56" s="430">
        <v>0</v>
      </c>
      <c r="JW56" s="430" t="s">
        <v>1226</v>
      </c>
      <c r="JX56" s="430" t="s">
        <v>1226</v>
      </c>
      <c r="JY56" s="430" t="s">
        <v>1226</v>
      </c>
      <c r="JZ56" s="430" t="s">
        <v>1226</v>
      </c>
      <c r="KA56" s="430" t="s">
        <v>1226</v>
      </c>
      <c r="KB56" s="430" t="s">
        <v>1226</v>
      </c>
      <c r="KC56" s="430" t="s">
        <v>1226</v>
      </c>
      <c r="KD56" s="430" t="s">
        <v>1052</v>
      </c>
      <c r="KE56" s="430">
        <v>0</v>
      </c>
      <c r="KF56" s="430" t="s">
        <v>1226</v>
      </c>
      <c r="KG56" s="430" t="s">
        <v>1226</v>
      </c>
      <c r="KH56" s="430" t="s">
        <v>1226</v>
      </c>
      <c r="KI56" s="430" t="s">
        <v>1226</v>
      </c>
      <c r="KJ56" s="430" t="s">
        <v>1226</v>
      </c>
      <c r="KK56" s="430" t="s">
        <v>1226</v>
      </c>
      <c r="KL56" s="430" t="s">
        <v>1226</v>
      </c>
      <c r="KM56" s="430" t="s">
        <v>1052</v>
      </c>
      <c r="KN56" s="430">
        <v>0</v>
      </c>
      <c r="KO56" s="430" t="s">
        <v>1226</v>
      </c>
      <c r="KP56" s="430" t="s">
        <v>1226</v>
      </c>
      <c r="KQ56" s="430" t="s">
        <v>1226</v>
      </c>
      <c r="KR56" s="430" t="s">
        <v>1226</v>
      </c>
      <c r="KS56" s="430" t="s">
        <v>1226</v>
      </c>
      <c r="KT56" s="430" t="s">
        <v>1226</v>
      </c>
      <c r="KU56" s="430" t="s">
        <v>1226</v>
      </c>
      <c r="KV56" s="430" t="s">
        <v>1052</v>
      </c>
      <c r="KW56" s="430">
        <v>0</v>
      </c>
      <c r="KX56" s="430" t="s">
        <v>1226</v>
      </c>
      <c r="KY56" s="430" t="s">
        <v>1226</v>
      </c>
      <c r="KZ56" s="430" t="s">
        <v>1226</v>
      </c>
      <c r="LA56" s="430" t="s">
        <v>1226</v>
      </c>
      <c r="LB56" s="430" t="s">
        <v>1226</v>
      </c>
      <c r="LC56" s="430" t="s">
        <v>1226</v>
      </c>
      <c r="LD56" s="430" t="s">
        <v>1226</v>
      </c>
      <c r="LE56" s="430" t="s">
        <v>1052</v>
      </c>
      <c r="LF56" s="430">
        <v>0</v>
      </c>
      <c r="LG56" s="430" t="s">
        <v>1226</v>
      </c>
      <c r="LH56" s="430" t="s">
        <v>1226</v>
      </c>
      <c r="LI56" s="430" t="s">
        <v>1226</v>
      </c>
      <c r="LJ56" s="430" t="s">
        <v>1226</v>
      </c>
      <c r="LK56" s="430" t="s">
        <v>1226</v>
      </c>
      <c r="LL56" s="430" t="s">
        <v>1226</v>
      </c>
      <c r="LM56" s="430" t="s">
        <v>1226</v>
      </c>
      <c r="LN56" s="430" t="s">
        <v>1226</v>
      </c>
      <c r="LO56" s="430">
        <v>1</v>
      </c>
      <c r="LP56" s="430" t="s">
        <v>1226</v>
      </c>
      <c r="LQ56" s="430" t="s">
        <v>1226</v>
      </c>
      <c r="LR56" s="430" t="s">
        <v>1226</v>
      </c>
      <c r="LS56" s="430" t="s">
        <v>1226</v>
      </c>
      <c r="LT56" s="430" t="s">
        <v>1226</v>
      </c>
      <c r="LU56" s="430" t="s">
        <v>1226</v>
      </c>
      <c r="LV56" s="430" t="s">
        <v>1226</v>
      </c>
      <c r="LW56" s="430" t="s">
        <v>9839</v>
      </c>
      <c r="LX56" s="430">
        <v>0</v>
      </c>
      <c r="LY56" s="430" t="s">
        <v>1226</v>
      </c>
      <c r="LZ56" s="430" t="s">
        <v>1226</v>
      </c>
      <c r="MA56" s="430" t="s">
        <v>1226</v>
      </c>
      <c r="MB56" s="430" t="s">
        <v>1226</v>
      </c>
      <c r="MC56" s="430" t="s">
        <v>1226</v>
      </c>
      <c r="MD56" s="430" t="s">
        <v>1226</v>
      </c>
      <c r="ME56" s="430" t="s">
        <v>1226</v>
      </c>
      <c r="MF56" s="430" t="s">
        <v>1226</v>
      </c>
      <c r="MG56" s="430" t="s">
        <v>1226</v>
      </c>
      <c r="MH56" s="444" t="s">
        <v>1226</v>
      </c>
      <c r="MI56" s="444" t="s">
        <v>1226</v>
      </c>
      <c r="MJ56" s="430" t="s">
        <v>1226</v>
      </c>
      <c r="MK56" s="444" t="s">
        <v>1226</v>
      </c>
      <c r="ML56" s="444" t="s">
        <v>1226</v>
      </c>
      <c r="MM56" s="430" t="s">
        <v>1226</v>
      </c>
      <c r="MN56" s="444" t="s">
        <v>1226</v>
      </c>
      <c r="MO56" s="444" t="s">
        <v>1226</v>
      </c>
      <c r="MP56" s="430" t="s">
        <v>1226</v>
      </c>
      <c r="MQ56" s="444" t="s">
        <v>1226</v>
      </c>
      <c r="MR56" s="444" t="s">
        <v>1226</v>
      </c>
      <c r="MS56" s="430" t="s">
        <v>1226</v>
      </c>
      <c r="MT56" s="443" t="s">
        <v>1226</v>
      </c>
      <c r="MU56" s="443" t="s">
        <v>1226</v>
      </c>
      <c r="MV56" s="430" t="s">
        <v>1226</v>
      </c>
      <c r="MW56" s="444" t="s">
        <v>1226</v>
      </c>
      <c r="MX56" s="444" t="s">
        <v>1226</v>
      </c>
      <c r="MY56" s="430">
        <v>1</v>
      </c>
      <c r="MZ56" s="430" t="s">
        <v>9840</v>
      </c>
      <c r="NA56" s="430">
        <v>1</v>
      </c>
      <c r="NB56" s="430" t="s">
        <v>9841</v>
      </c>
      <c r="NC56" s="430">
        <v>1</v>
      </c>
      <c r="ND56" s="430" t="s">
        <v>1440</v>
      </c>
      <c r="NE56" s="430">
        <v>1</v>
      </c>
      <c r="NF56" s="430" t="s">
        <v>9842</v>
      </c>
      <c r="NG56" s="430">
        <v>1</v>
      </c>
      <c r="NH56" s="430" t="s">
        <v>9843</v>
      </c>
      <c r="NI56" s="430">
        <v>1</v>
      </c>
      <c r="NJ56" s="430" t="s">
        <v>1226</v>
      </c>
      <c r="NK56" s="430">
        <v>1</v>
      </c>
      <c r="NL56" s="430" t="s">
        <v>1226</v>
      </c>
      <c r="NM56" s="430">
        <v>1</v>
      </c>
      <c r="NN56" s="430" t="s">
        <v>9844</v>
      </c>
      <c r="NO56" s="430">
        <v>1</v>
      </c>
      <c r="NP56" s="430" t="s">
        <v>9845</v>
      </c>
      <c r="NQ56" s="430">
        <v>1</v>
      </c>
      <c r="NR56" s="430">
        <v>10275445.300000001</v>
      </c>
      <c r="NS56" s="430" t="s">
        <v>1045</v>
      </c>
      <c r="NT56" s="430" t="s">
        <v>9846</v>
      </c>
      <c r="NU56" s="430">
        <v>0.5</v>
      </c>
      <c r="NV56" s="430" t="s">
        <v>9847</v>
      </c>
      <c r="NW56" s="430" t="s">
        <v>9848</v>
      </c>
      <c r="NX56" s="430">
        <v>1</v>
      </c>
      <c r="NY56" s="430">
        <v>10.275445299999999</v>
      </c>
      <c r="NZ56" s="430">
        <v>10.275445299999999</v>
      </c>
      <c r="OA56" s="430">
        <v>0.89760937889957249</v>
      </c>
      <c r="OB56" s="430">
        <v>1</v>
      </c>
      <c r="OC56" s="430">
        <v>1</v>
      </c>
      <c r="OD56" s="430">
        <v>1</v>
      </c>
      <c r="OE56" s="430">
        <v>100</v>
      </c>
      <c r="OF56" s="430">
        <v>2030</v>
      </c>
      <c r="OG56" s="430">
        <v>100</v>
      </c>
      <c r="OH56" s="430">
        <v>2030</v>
      </c>
      <c r="OI56" s="430">
        <v>100</v>
      </c>
      <c r="OJ56" s="430">
        <v>2030</v>
      </c>
      <c r="OK56" s="430" t="s">
        <v>9849</v>
      </c>
      <c r="OL56" s="430" t="s">
        <v>9849</v>
      </c>
      <c r="OM56" s="430" t="s">
        <v>9849</v>
      </c>
      <c r="ON56" s="430" t="s">
        <v>9850</v>
      </c>
      <c r="OO56" s="430" t="s">
        <v>9850</v>
      </c>
      <c r="OP56" s="430" t="s">
        <v>9850</v>
      </c>
      <c r="OQ56" s="430" t="s">
        <v>9851</v>
      </c>
      <c r="OR56" s="430" t="s">
        <v>9851</v>
      </c>
      <c r="OS56" s="430" t="s">
        <v>9851</v>
      </c>
      <c r="OT56" s="430">
        <v>1</v>
      </c>
      <c r="OU56" s="430">
        <v>1</v>
      </c>
      <c r="OV56" s="430">
        <v>1</v>
      </c>
      <c r="OW56" s="430" t="s">
        <v>1226</v>
      </c>
      <c r="OX56" s="430" t="s">
        <v>1226</v>
      </c>
      <c r="OY56" s="430" t="s">
        <v>1226</v>
      </c>
      <c r="OZ56" s="430" t="s">
        <v>9852</v>
      </c>
      <c r="PA56" s="430" t="s">
        <v>9853</v>
      </c>
      <c r="PB56" s="430" t="s">
        <v>9854</v>
      </c>
      <c r="PC56" s="430">
        <v>0</v>
      </c>
      <c r="PD56" s="430">
        <v>1</v>
      </c>
      <c r="PE56" s="430">
        <v>0</v>
      </c>
      <c r="PF56" s="430">
        <v>1</v>
      </c>
      <c r="PG56" s="430">
        <v>1</v>
      </c>
      <c r="PH56" s="430">
        <v>1</v>
      </c>
      <c r="PI56" s="430">
        <v>0</v>
      </c>
      <c r="PJ56" s="430">
        <v>1</v>
      </c>
      <c r="PK56" s="430">
        <v>0</v>
      </c>
      <c r="PL56" s="430">
        <v>1</v>
      </c>
      <c r="PM56" s="430">
        <v>1</v>
      </c>
      <c r="PN56" s="430">
        <v>1</v>
      </c>
      <c r="PO56" s="430">
        <v>1</v>
      </c>
      <c r="PP56" s="430">
        <v>1</v>
      </c>
      <c r="PQ56" s="430">
        <v>1</v>
      </c>
      <c r="PR56" s="430">
        <v>1</v>
      </c>
      <c r="PS56" s="430">
        <v>1</v>
      </c>
      <c r="PT56" s="430">
        <v>1</v>
      </c>
      <c r="PU56" s="430" t="s">
        <v>1226</v>
      </c>
      <c r="PV56" s="430" t="s">
        <v>1226</v>
      </c>
      <c r="PW56" s="430" t="s">
        <v>1226</v>
      </c>
      <c r="PX56" s="430" t="s">
        <v>1226</v>
      </c>
      <c r="PY56" s="430" t="s">
        <v>1226</v>
      </c>
      <c r="PZ56" s="430" t="s">
        <v>1226</v>
      </c>
      <c r="QA56" s="430" t="s">
        <v>1226</v>
      </c>
      <c r="QB56" s="430" t="s">
        <v>1226</v>
      </c>
      <c r="QC56" s="430" t="s">
        <v>1226</v>
      </c>
      <c r="QD56" s="430" t="s">
        <v>1226</v>
      </c>
      <c r="QE56" s="430" t="s">
        <v>1226</v>
      </c>
      <c r="QF56" s="430" t="s">
        <v>1226</v>
      </c>
      <c r="QG56" s="430" t="s">
        <v>9855</v>
      </c>
      <c r="QH56" s="430" t="s">
        <v>9856</v>
      </c>
      <c r="QI56" s="430" t="s">
        <v>9856</v>
      </c>
      <c r="QJ56" s="430">
        <v>1</v>
      </c>
      <c r="QK56" s="430">
        <v>1</v>
      </c>
      <c r="QL56" s="430">
        <v>1</v>
      </c>
      <c r="QM56" s="430">
        <v>100</v>
      </c>
      <c r="QN56" s="430">
        <v>2030</v>
      </c>
      <c r="QO56" s="430">
        <v>100</v>
      </c>
      <c r="QP56" s="430">
        <v>2030</v>
      </c>
      <c r="QQ56" s="430">
        <v>100</v>
      </c>
      <c r="QR56" s="430">
        <v>2030</v>
      </c>
      <c r="QS56" s="430" t="s">
        <v>9857</v>
      </c>
      <c r="QT56" s="430" t="s">
        <v>9858</v>
      </c>
      <c r="QU56" s="430" t="s">
        <v>9859</v>
      </c>
      <c r="QV56" s="430" t="s">
        <v>9860</v>
      </c>
      <c r="QW56" s="430" t="s">
        <v>9860</v>
      </c>
      <c r="QX56" s="430" t="s">
        <v>9860</v>
      </c>
      <c r="QY56" s="430" t="s">
        <v>9861</v>
      </c>
      <c r="QZ56" s="430" t="s">
        <v>9862</v>
      </c>
      <c r="RA56" s="430" t="s">
        <v>9863</v>
      </c>
      <c r="RB56" s="430">
        <v>1</v>
      </c>
      <c r="RC56" s="430">
        <v>1</v>
      </c>
      <c r="RD56" s="430">
        <v>1</v>
      </c>
      <c r="RE56" s="430" t="s">
        <v>9864</v>
      </c>
      <c r="RF56" s="430" t="s">
        <v>9864</v>
      </c>
      <c r="RG56" s="430" t="s">
        <v>9864</v>
      </c>
      <c r="RH56" s="430">
        <v>1</v>
      </c>
      <c r="RI56" s="430" t="s">
        <v>1226</v>
      </c>
      <c r="RJ56" s="430">
        <v>1</v>
      </c>
      <c r="RK56" s="430" t="s">
        <v>9865</v>
      </c>
      <c r="RL56" s="430">
        <v>1</v>
      </c>
      <c r="RM56" s="430" t="s">
        <v>9866</v>
      </c>
      <c r="RN56" s="430">
        <v>1</v>
      </c>
      <c r="RO56" s="430" t="s">
        <v>9867</v>
      </c>
      <c r="RP56" s="430">
        <v>1</v>
      </c>
      <c r="RQ56" s="430" t="s">
        <v>9868</v>
      </c>
      <c r="RR56" s="430">
        <v>1</v>
      </c>
      <c r="RS56" s="430" t="s">
        <v>9867</v>
      </c>
      <c r="RT56" s="430">
        <v>1</v>
      </c>
      <c r="RU56" s="430" t="s">
        <v>1042</v>
      </c>
      <c r="RV56" s="430">
        <v>1</v>
      </c>
      <c r="RW56" s="430" t="s">
        <v>9869</v>
      </c>
      <c r="RX56" s="430">
        <v>1</v>
      </c>
      <c r="RY56" s="430" t="s">
        <v>1042</v>
      </c>
      <c r="RZ56" s="430">
        <v>1</v>
      </c>
      <c r="SA56" s="430" t="s">
        <v>1212</v>
      </c>
      <c r="SB56" s="430">
        <v>1</v>
      </c>
      <c r="SC56" s="430" t="s">
        <v>9870</v>
      </c>
      <c r="SD56" s="430">
        <v>1</v>
      </c>
      <c r="SE56" s="430" t="s">
        <v>1212</v>
      </c>
      <c r="SF56" s="430">
        <v>1</v>
      </c>
      <c r="SG56" s="430" t="s">
        <v>9871</v>
      </c>
      <c r="SH56" s="430">
        <v>1</v>
      </c>
      <c r="SI56" s="430" t="s">
        <v>9872</v>
      </c>
      <c r="SJ56" s="430">
        <v>1</v>
      </c>
      <c r="SK56" s="430" t="s">
        <v>9873</v>
      </c>
      <c r="SL56" s="430">
        <v>1</v>
      </c>
      <c r="SM56" s="430" t="s">
        <v>9874</v>
      </c>
      <c r="SN56" s="430">
        <v>1</v>
      </c>
      <c r="SO56" s="430" t="s">
        <v>9875</v>
      </c>
      <c r="SP56" s="430">
        <v>1</v>
      </c>
      <c r="SQ56" s="430" t="s">
        <v>9875</v>
      </c>
      <c r="SR56" s="430">
        <v>47.7</v>
      </c>
      <c r="SS56" s="430">
        <v>2017</v>
      </c>
      <c r="ST56" s="430">
        <v>52.8</v>
      </c>
      <c r="SU56" s="430">
        <v>2017</v>
      </c>
      <c r="SV56" s="430">
        <v>43.5</v>
      </c>
      <c r="SW56" s="430">
        <v>2016</v>
      </c>
      <c r="SX56" s="430">
        <v>55</v>
      </c>
      <c r="SY56" s="430">
        <v>2021</v>
      </c>
      <c r="SZ56" s="430">
        <v>68</v>
      </c>
      <c r="TA56" s="430">
        <v>2021</v>
      </c>
      <c r="TB56" s="430">
        <v>48</v>
      </c>
      <c r="TC56" s="430">
        <v>2021</v>
      </c>
      <c r="TD56" s="430" t="s">
        <v>9876</v>
      </c>
      <c r="TE56" s="430" t="s">
        <v>9877</v>
      </c>
      <c r="TF56" s="430" t="s">
        <v>9878</v>
      </c>
      <c r="TG56" s="430">
        <v>0</v>
      </c>
      <c r="TH56" s="430">
        <v>0</v>
      </c>
      <c r="TI56" s="430">
        <v>0</v>
      </c>
      <c r="TJ56" s="430" t="s">
        <v>1226</v>
      </c>
      <c r="TK56" s="430" t="s">
        <v>1226</v>
      </c>
      <c r="TL56" s="430" t="s">
        <v>1226</v>
      </c>
      <c r="TM56" s="430" t="s">
        <v>1226</v>
      </c>
      <c r="TN56" s="430" t="s">
        <v>1226</v>
      </c>
      <c r="TO56" s="430" t="s">
        <v>1226</v>
      </c>
      <c r="TP56" s="430" t="s">
        <v>1226</v>
      </c>
      <c r="TQ56" s="430" t="s">
        <v>1226</v>
      </c>
      <c r="TR56" s="430" t="s">
        <v>1226</v>
      </c>
      <c r="TS56" s="430" t="s">
        <v>1226</v>
      </c>
      <c r="TT56" s="430" t="s">
        <v>1226</v>
      </c>
      <c r="TU56" s="430" t="s">
        <v>1226</v>
      </c>
      <c r="TV56" s="430" t="s">
        <v>1226</v>
      </c>
      <c r="TW56" s="430" t="s">
        <v>1226</v>
      </c>
      <c r="TX56" s="430" t="s">
        <v>1226</v>
      </c>
      <c r="TY56" s="430">
        <v>0</v>
      </c>
      <c r="TZ56" s="430">
        <v>0</v>
      </c>
      <c r="UA56" s="430">
        <v>0</v>
      </c>
      <c r="UB56" s="430">
        <v>0</v>
      </c>
      <c r="UC56" s="430">
        <v>0</v>
      </c>
      <c r="UD56" s="430">
        <v>0</v>
      </c>
      <c r="UE56" s="430" t="s">
        <v>1226</v>
      </c>
      <c r="UF56" s="430" t="s">
        <v>1226</v>
      </c>
      <c r="UG56" s="430" t="s">
        <v>1226</v>
      </c>
      <c r="UH56" s="430" t="s">
        <v>1226</v>
      </c>
      <c r="UI56" s="430" t="s">
        <v>1226</v>
      </c>
      <c r="UJ56" s="430" t="s">
        <v>1226</v>
      </c>
      <c r="UK56" s="430" t="s">
        <v>1226</v>
      </c>
      <c r="UL56" s="430" t="s">
        <v>1226</v>
      </c>
      <c r="UM56" s="430" t="s">
        <v>1226</v>
      </c>
      <c r="UN56" s="430" t="s">
        <v>1226</v>
      </c>
      <c r="UO56" s="430" t="s">
        <v>1226</v>
      </c>
      <c r="UP56" s="430" t="s">
        <v>1226</v>
      </c>
      <c r="UQ56" s="430" t="s">
        <v>1226</v>
      </c>
      <c r="UR56" s="430" t="s">
        <v>1226</v>
      </c>
      <c r="US56" s="430" t="s">
        <v>1226</v>
      </c>
      <c r="UT56" s="430">
        <v>0</v>
      </c>
      <c r="UU56" s="430">
        <v>100</v>
      </c>
      <c r="UV56" s="430">
        <v>2030</v>
      </c>
      <c r="UW56" s="430" t="s">
        <v>9879</v>
      </c>
      <c r="UX56" s="430" t="s">
        <v>1226</v>
      </c>
      <c r="UY56" s="430" t="s">
        <v>1226</v>
      </c>
      <c r="UZ56" s="430" t="s">
        <v>1226</v>
      </c>
      <c r="VA56" s="430" t="s">
        <v>1226</v>
      </c>
      <c r="VB56" s="430" t="s">
        <v>1226</v>
      </c>
      <c r="VC56" s="430" t="s">
        <v>1226</v>
      </c>
      <c r="VD56" s="430">
        <v>0</v>
      </c>
      <c r="VE56" s="430" t="s">
        <v>1226</v>
      </c>
      <c r="VF56" s="430" t="s">
        <v>1226</v>
      </c>
      <c r="VG56" s="430" t="s">
        <v>1226</v>
      </c>
      <c r="VH56" s="430" t="s">
        <v>1226</v>
      </c>
      <c r="VI56" s="430" t="s">
        <v>1226</v>
      </c>
      <c r="VJ56" s="430" t="s">
        <v>1226</v>
      </c>
      <c r="VK56" s="430" t="s">
        <v>1226</v>
      </c>
      <c r="VL56" s="430" t="s">
        <v>1226</v>
      </c>
      <c r="VM56" s="430" t="s">
        <v>1226</v>
      </c>
      <c r="VN56" s="430">
        <v>0</v>
      </c>
      <c r="VO56" s="430" t="s">
        <v>1226</v>
      </c>
      <c r="VP56" s="430" t="s">
        <v>1226</v>
      </c>
      <c r="VQ56" s="430" t="s">
        <v>1226</v>
      </c>
      <c r="VR56" s="430" t="s">
        <v>1226</v>
      </c>
      <c r="VS56" s="430">
        <v>0</v>
      </c>
      <c r="VT56" s="430" t="s">
        <v>1226</v>
      </c>
      <c r="VU56" s="430" t="s">
        <v>1226</v>
      </c>
      <c r="VV56" s="430" t="s">
        <v>1226</v>
      </c>
      <c r="VW56" s="430" t="s">
        <v>1226</v>
      </c>
      <c r="VX56" s="430">
        <v>0</v>
      </c>
      <c r="VY56" s="430" t="s">
        <v>1226</v>
      </c>
      <c r="VZ56" s="430" t="s">
        <v>1226</v>
      </c>
      <c r="WA56" s="430" t="s">
        <v>1226</v>
      </c>
      <c r="WB56" s="430" t="s">
        <v>1226</v>
      </c>
      <c r="WC56" s="430">
        <v>1</v>
      </c>
      <c r="WD56" s="430">
        <v>85</v>
      </c>
      <c r="WE56" s="430">
        <v>2030</v>
      </c>
      <c r="WF56" s="430" t="s">
        <v>9880</v>
      </c>
      <c r="WG56" s="430" t="s">
        <v>9881</v>
      </c>
      <c r="WH56" s="430">
        <v>0</v>
      </c>
      <c r="WI56" s="430" t="s">
        <v>1226</v>
      </c>
      <c r="WJ56" s="430" t="s">
        <v>1226</v>
      </c>
      <c r="WK56" s="430" t="s">
        <v>1226</v>
      </c>
      <c r="WL56" s="430" t="s">
        <v>1226</v>
      </c>
      <c r="WM56" s="430">
        <v>0</v>
      </c>
      <c r="WN56" s="430" t="s">
        <v>1226</v>
      </c>
      <c r="WO56" s="430" t="s">
        <v>1226</v>
      </c>
      <c r="WP56" s="430" t="s">
        <v>1226</v>
      </c>
      <c r="WQ56" s="430" t="s">
        <v>1226</v>
      </c>
      <c r="WR56" s="430">
        <v>0</v>
      </c>
      <c r="WS56" s="430" t="s">
        <v>1226</v>
      </c>
      <c r="WT56" s="430" t="s">
        <v>1226</v>
      </c>
      <c r="WU56" s="430" t="s">
        <v>1226</v>
      </c>
      <c r="WV56" s="430" t="s">
        <v>1226</v>
      </c>
      <c r="WW56" s="430">
        <v>1</v>
      </c>
      <c r="WX56" s="430">
        <v>100</v>
      </c>
      <c r="WY56" s="430">
        <v>2030</v>
      </c>
      <c r="WZ56" s="430" t="s">
        <v>9882</v>
      </c>
      <c r="XA56" s="430" t="s">
        <v>9883</v>
      </c>
      <c r="XB56" s="430">
        <v>1</v>
      </c>
      <c r="XC56" s="430">
        <v>0</v>
      </c>
      <c r="XD56" s="430">
        <v>2030</v>
      </c>
      <c r="XE56" s="430" t="s">
        <v>9884</v>
      </c>
      <c r="XF56" s="430" t="s">
        <v>9883</v>
      </c>
      <c r="XG56" s="430" t="s">
        <v>1226</v>
      </c>
      <c r="XH56" s="430" t="s">
        <v>1226</v>
      </c>
      <c r="XI56" s="430" t="s">
        <v>1226</v>
      </c>
      <c r="XJ56" s="430" t="s">
        <v>1226</v>
      </c>
      <c r="XK56" s="430" t="s">
        <v>1226</v>
      </c>
      <c r="XL56" s="430">
        <v>1</v>
      </c>
      <c r="XM56" s="430">
        <v>1</v>
      </c>
      <c r="XN56" s="430">
        <v>1</v>
      </c>
      <c r="XO56" s="430">
        <v>2</v>
      </c>
      <c r="XP56" s="430">
        <v>0</v>
      </c>
      <c r="XQ56" s="430" t="s">
        <v>1226</v>
      </c>
      <c r="XR56" s="430" t="s">
        <v>9885</v>
      </c>
      <c r="XS56" s="430" t="s">
        <v>1226</v>
      </c>
      <c r="XT56" s="430">
        <v>1</v>
      </c>
      <c r="XU56" s="430">
        <v>1</v>
      </c>
      <c r="XV56" s="430">
        <v>1</v>
      </c>
      <c r="XW56" s="430">
        <v>1</v>
      </c>
      <c r="XX56" s="430">
        <v>0</v>
      </c>
      <c r="XY56" s="430" t="s">
        <v>1226</v>
      </c>
      <c r="XZ56" s="430" t="s">
        <v>9886</v>
      </c>
      <c r="YA56" s="430" t="s">
        <v>1226</v>
      </c>
      <c r="YB56" s="430">
        <v>1</v>
      </c>
      <c r="YC56" s="430">
        <v>3</v>
      </c>
      <c r="YD56" s="430">
        <v>1</v>
      </c>
      <c r="YE56" s="430">
        <v>3</v>
      </c>
      <c r="YF56" s="430">
        <v>1</v>
      </c>
      <c r="YG56" s="430">
        <v>3</v>
      </c>
      <c r="YH56" s="430" t="s">
        <v>9887</v>
      </c>
      <c r="YI56" s="430" t="s">
        <v>1226</v>
      </c>
      <c r="YJ56" s="430">
        <v>1</v>
      </c>
      <c r="YK56" s="430">
        <v>3</v>
      </c>
      <c r="YL56" s="430">
        <v>1</v>
      </c>
      <c r="YM56" s="430">
        <v>3</v>
      </c>
      <c r="YN56" s="430">
        <v>1</v>
      </c>
      <c r="YO56" s="430">
        <v>3</v>
      </c>
      <c r="YP56" s="430" t="s">
        <v>9888</v>
      </c>
      <c r="YQ56" s="430" t="s">
        <v>1226</v>
      </c>
      <c r="YR56" s="430" t="s">
        <v>1226</v>
      </c>
      <c r="YS56" s="430">
        <v>0</v>
      </c>
      <c r="YT56" s="430" t="s">
        <v>1226</v>
      </c>
      <c r="YU56" s="430">
        <v>0</v>
      </c>
      <c r="YV56" s="430" t="s">
        <v>1226</v>
      </c>
      <c r="YW56" s="430">
        <v>0</v>
      </c>
      <c r="YX56" s="430" t="s">
        <v>1226</v>
      </c>
      <c r="YY56" s="430" t="s">
        <v>1052</v>
      </c>
      <c r="YZ56" s="430">
        <v>0</v>
      </c>
      <c r="ZA56" s="430" t="s">
        <v>1226</v>
      </c>
      <c r="ZB56" s="430">
        <v>0</v>
      </c>
      <c r="ZC56" s="430" t="s">
        <v>1226</v>
      </c>
      <c r="ZD56" s="430">
        <v>0</v>
      </c>
      <c r="ZE56" s="430" t="s">
        <v>1226</v>
      </c>
      <c r="ZF56" s="430" t="s">
        <v>1052</v>
      </c>
      <c r="ZG56" s="430">
        <v>0</v>
      </c>
      <c r="ZH56" s="430" t="s">
        <v>1226</v>
      </c>
      <c r="ZI56" s="430">
        <v>0</v>
      </c>
      <c r="ZJ56" s="430" t="s">
        <v>1226</v>
      </c>
      <c r="ZK56" s="430">
        <v>0</v>
      </c>
      <c r="ZL56" s="430" t="s">
        <v>1226</v>
      </c>
      <c r="ZM56" s="430" t="s">
        <v>1052</v>
      </c>
      <c r="ZN56" s="430">
        <v>0</v>
      </c>
      <c r="ZO56" s="430" t="s">
        <v>1226</v>
      </c>
      <c r="ZP56" s="430">
        <v>0</v>
      </c>
      <c r="ZQ56" s="430" t="s">
        <v>1226</v>
      </c>
      <c r="ZR56" s="430">
        <v>0</v>
      </c>
      <c r="ZS56" s="430" t="s">
        <v>1226</v>
      </c>
      <c r="ZT56" s="430" t="s">
        <v>1052</v>
      </c>
      <c r="ZU56" s="430">
        <v>0</v>
      </c>
      <c r="ZV56" s="430" t="s">
        <v>1226</v>
      </c>
      <c r="ZW56" s="430">
        <v>0</v>
      </c>
      <c r="ZX56" s="430" t="s">
        <v>1226</v>
      </c>
      <c r="ZY56" s="430">
        <v>0</v>
      </c>
      <c r="ZZ56" s="430" t="s">
        <v>1226</v>
      </c>
      <c r="AAA56" s="430" t="s">
        <v>1052</v>
      </c>
      <c r="AAB56" s="430" t="s">
        <v>1226</v>
      </c>
      <c r="AAC56" s="430">
        <v>0</v>
      </c>
      <c r="AAD56" s="430" t="s">
        <v>1226</v>
      </c>
      <c r="AAE56" s="430">
        <v>0</v>
      </c>
      <c r="AAF56" s="430" t="s">
        <v>1226</v>
      </c>
      <c r="AAG56" s="430">
        <v>0</v>
      </c>
      <c r="AAH56" s="430" t="s">
        <v>1226</v>
      </c>
      <c r="AAI56" s="430" t="s">
        <v>1052</v>
      </c>
      <c r="AAJ56" s="430" t="s">
        <v>1226</v>
      </c>
      <c r="AAK56" s="430">
        <v>0</v>
      </c>
      <c r="AAL56" s="430" t="s">
        <v>1226</v>
      </c>
      <c r="AAM56" s="430">
        <v>0</v>
      </c>
      <c r="AAN56" s="430" t="s">
        <v>1226</v>
      </c>
      <c r="AAO56" s="430">
        <v>0</v>
      </c>
      <c r="AAP56" s="430" t="s">
        <v>1226</v>
      </c>
      <c r="AAQ56" s="430" t="s">
        <v>1052</v>
      </c>
      <c r="AAR56" s="430" t="s">
        <v>1226</v>
      </c>
      <c r="AAS56" s="430">
        <v>0</v>
      </c>
      <c r="AAT56" s="430" t="s">
        <v>1226</v>
      </c>
      <c r="AAU56" s="430">
        <v>0</v>
      </c>
      <c r="AAV56" s="430" t="s">
        <v>1226</v>
      </c>
      <c r="AAW56" s="430">
        <v>0</v>
      </c>
      <c r="AAX56" s="430" t="s">
        <v>1226</v>
      </c>
      <c r="AAY56" s="430" t="s">
        <v>1052</v>
      </c>
      <c r="AAZ56" s="430" t="s">
        <v>1226</v>
      </c>
      <c r="ABA56" s="430" t="s">
        <v>1226</v>
      </c>
      <c r="ABB56" s="430">
        <v>0</v>
      </c>
      <c r="ABC56" s="430" t="s">
        <v>1226</v>
      </c>
      <c r="ABD56" s="430">
        <v>0</v>
      </c>
      <c r="ABE56" s="430" t="s">
        <v>1226</v>
      </c>
      <c r="ABF56" s="430">
        <v>0</v>
      </c>
      <c r="ABG56" s="430" t="s">
        <v>1226</v>
      </c>
      <c r="ABH56" s="430" t="s">
        <v>1052</v>
      </c>
      <c r="ABI56" s="430" t="s">
        <v>9889</v>
      </c>
      <c r="ABJ56" s="430">
        <v>3</v>
      </c>
      <c r="ABK56" s="430">
        <v>3</v>
      </c>
      <c r="ABL56" s="430">
        <v>3</v>
      </c>
      <c r="ABM56" s="430">
        <v>3</v>
      </c>
      <c r="ABN56" s="430">
        <v>3</v>
      </c>
      <c r="ABO56" s="430">
        <v>2</v>
      </c>
      <c r="ABP56" s="430">
        <v>2</v>
      </c>
      <c r="ABQ56" s="430">
        <v>2</v>
      </c>
      <c r="ABR56" s="430" t="s">
        <v>1353</v>
      </c>
      <c r="ABS56" s="430">
        <v>2</v>
      </c>
      <c r="ABT56" s="430">
        <v>2</v>
      </c>
      <c r="ABU56" s="430">
        <v>2</v>
      </c>
      <c r="ABV56" s="430">
        <v>2</v>
      </c>
      <c r="ABW56" s="430">
        <v>2</v>
      </c>
      <c r="ABX56" s="430">
        <v>3</v>
      </c>
      <c r="ABY56" s="430">
        <v>3</v>
      </c>
      <c r="ABZ56" s="430">
        <v>2</v>
      </c>
      <c r="ACA56" s="430" t="s">
        <v>9890</v>
      </c>
      <c r="ACB56" s="430">
        <v>2</v>
      </c>
      <c r="ACC56" s="430">
        <v>2</v>
      </c>
      <c r="ACD56" s="430">
        <v>2</v>
      </c>
      <c r="ACE56" s="430">
        <v>2</v>
      </c>
      <c r="ACF56" s="430">
        <v>2</v>
      </c>
      <c r="ACG56" s="430">
        <v>1</v>
      </c>
      <c r="ACH56" s="430">
        <v>1</v>
      </c>
      <c r="ACI56" s="430">
        <v>1</v>
      </c>
      <c r="ACJ56" s="430" t="s">
        <v>9891</v>
      </c>
      <c r="ACK56" s="430">
        <v>1</v>
      </c>
      <c r="ACL56" s="430">
        <v>1</v>
      </c>
      <c r="ACM56" s="430">
        <v>2</v>
      </c>
      <c r="ACN56" s="430">
        <v>1</v>
      </c>
      <c r="ACO56" s="430">
        <v>1</v>
      </c>
      <c r="ACP56" s="430">
        <v>2</v>
      </c>
      <c r="ACQ56" s="430">
        <v>1</v>
      </c>
      <c r="ACR56" s="430">
        <v>1</v>
      </c>
      <c r="ACS56" s="430" t="s">
        <v>9892</v>
      </c>
      <c r="ACT56" s="430">
        <v>1</v>
      </c>
      <c r="ACU56" s="430">
        <v>1</v>
      </c>
      <c r="ACV56" s="430">
        <v>1</v>
      </c>
      <c r="ACW56" s="430">
        <v>1</v>
      </c>
      <c r="ACX56" s="430">
        <v>1</v>
      </c>
      <c r="ACY56" s="430">
        <v>1</v>
      </c>
      <c r="ACZ56" s="430">
        <v>1</v>
      </c>
      <c r="ADA56" s="430">
        <v>3</v>
      </c>
      <c r="ADB56" s="430" t="s">
        <v>9893</v>
      </c>
      <c r="ADC56" s="430">
        <v>2</v>
      </c>
      <c r="ADD56" s="430">
        <v>2</v>
      </c>
      <c r="ADE56" s="430">
        <v>2</v>
      </c>
      <c r="ADF56" s="430">
        <v>2</v>
      </c>
      <c r="ADG56" s="430">
        <v>1</v>
      </c>
      <c r="ADH56" s="430">
        <v>2</v>
      </c>
      <c r="ADI56" s="430">
        <v>1</v>
      </c>
      <c r="ADJ56" s="430">
        <v>1</v>
      </c>
      <c r="ADK56" s="430" t="s">
        <v>9894</v>
      </c>
      <c r="ADL56" s="430">
        <v>2</v>
      </c>
      <c r="ADM56" s="430">
        <v>2</v>
      </c>
      <c r="ADN56" s="430">
        <v>2</v>
      </c>
      <c r="ADO56" s="430">
        <v>2</v>
      </c>
      <c r="ADP56" s="430">
        <v>1</v>
      </c>
      <c r="ADQ56" s="430">
        <v>1</v>
      </c>
      <c r="ADR56" s="430">
        <v>1</v>
      </c>
      <c r="ADS56" s="430">
        <v>1</v>
      </c>
      <c r="ADT56" s="430" t="s">
        <v>9895</v>
      </c>
      <c r="ADU56" s="430">
        <v>1</v>
      </c>
      <c r="ADV56" s="430">
        <v>1</v>
      </c>
      <c r="ADW56" s="430">
        <v>2</v>
      </c>
      <c r="ADX56" s="430">
        <v>2</v>
      </c>
      <c r="ADY56" s="430">
        <v>1</v>
      </c>
      <c r="ADZ56" s="430">
        <v>1</v>
      </c>
      <c r="AEA56" s="430">
        <v>1</v>
      </c>
      <c r="AEB56" s="430">
        <v>1</v>
      </c>
      <c r="AEC56" s="430" t="s">
        <v>9896</v>
      </c>
      <c r="AED56" s="430">
        <v>2</v>
      </c>
      <c r="AEE56" s="430">
        <v>2</v>
      </c>
      <c r="AEF56" s="430">
        <v>2</v>
      </c>
      <c r="AEG56" s="430">
        <v>2</v>
      </c>
      <c r="AEH56" s="430">
        <v>1</v>
      </c>
      <c r="AEI56" s="430">
        <v>1</v>
      </c>
      <c r="AEJ56" s="430">
        <v>1</v>
      </c>
      <c r="AEK56" s="430">
        <v>1</v>
      </c>
      <c r="AEL56" s="430" t="s">
        <v>9897</v>
      </c>
      <c r="AEM56" s="430">
        <v>2</v>
      </c>
      <c r="AEN56" s="430">
        <v>2</v>
      </c>
      <c r="AEO56" s="430">
        <v>2</v>
      </c>
      <c r="AEP56" s="430">
        <v>2</v>
      </c>
      <c r="AEQ56" s="430">
        <v>2</v>
      </c>
      <c r="AER56" s="430">
        <v>2</v>
      </c>
      <c r="AES56" s="430">
        <v>2</v>
      </c>
      <c r="AET56" s="430">
        <v>2</v>
      </c>
      <c r="AEU56" s="430" t="s">
        <v>9898</v>
      </c>
      <c r="AEV56" s="430">
        <v>2</v>
      </c>
      <c r="AEW56" s="430">
        <v>2</v>
      </c>
      <c r="AEX56" s="430">
        <v>2</v>
      </c>
      <c r="AEY56" s="430">
        <v>2</v>
      </c>
      <c r="AEZ56" s="430">
        <v>2</v>
      </c>
      <c r="AFA56" s="430">
        <v>1</v>
      </c>
      <c r="AFB56" s="430">
        <v>1</v>
      </c>
      <c r="AFC56" s="430">
        <v>1</v>
      </c>
      <c r="AFD56" s="430" t="s">
        <v>9899</v>
      </c>
      <c r="AFE56" s="430">
        <v>2</v>
      </c>
      <c r="AFF56" s="430">
        <v>2</v>
      </c>
      <c r="AFG56" s="430">
        <v>2</v>
      </c>
      <c r="AFH56" s="430">
        <v>2</v>
      </c>
      <c r="AFI56" s="430">
        <v>1</v>
      </c>
      <c r="AFJ56" s="430">
        <v>1</v>
      </c>
      <c r="AFK56" s="430">
        <v>1</v>
      </c>
      <c r="AFL56" s="430">
        <v>1</v>
      </c>
      <c r="AFM56" s="430" t="s">
        <v>9900</v>
      </c>
      <c r="AFN56" s="430">
        <v>2</v>
      </c>
      <c r="AFO56" s="430">
        <v>2</v>
      </c>
      <c r="AFP56" s="430">
        <v>2</v>
      </c>
      <c r="AFQ56" s="430">
        <v>2</v>
      </c>
      <c r="AFR56" s="430">
        <v>2</v>
      </c>
      <c r="AFS56" s="430">
        <v>1</v>
      </c>
      <c r="AFT56" s="430">
        <v>2</v>
      </c>
      <c r="AFU56" s="430">
        <v>2</v>
      </c>
      <c r="AFV56" s="430" t="s">
        <v>1226</v>
      </c>
      <c r="AFW56" s="430" t="s">
        <v>1226</v>
      </c>
      <c r="AFX56" s="430" t="s">
        <v>1226</v>
      </c>
      <c r="AFY56" s="430" t="s">
        <v>1226</v>
      </c>
      <c r="AFZ56" s="430" t="s">
        <v>1226</v>
      </c>
      <c r="AGA56" s="430" t="s">
        <v>1226</v>
      </c>
      <c r="AGB56" s="430" t="s">
        <v>1226</v>
      </c>
      <c r="AGC56" s="430" t="s">
        <v>1226</v>
      </c>
      <c r="AGD56" s="430" t="s">
        <v>1226</v>
      </c>
      <c r="AGE56" s="430">
        <v>1</v>
      </c>
      <c r="AGF56" s="430" t="s">
        <v>9901</v>
      </c>
      <c r="AGG56" s="430" t="s">
        <v>9889</v>
      </c>
      <c r="AGH56" s="430" t="s">
        <v>1226</v>
      </c>
      <c r="AGI56" s="430">
        <v>1</v>
      </c>
      <c r="AGJ56" s="430">
        <v>1</v>
      </c>
      <c r="AGK56" s="430" t="s">
        <v>1226</v>
      </c>
      <c r="AGL56" s="430">
        <v>1</v>
      </c>
      <c r="AGM56" s="430">
        <v>1</v>
      </c>
      <c r="AGN56" s="430" t="s">
        <v>1226</v>
      </c>
      <c r="AGO56" s="430" t="s">
        <v>1226</v>
      </c>
      <c r="AGP56" s="430">
        <v>1</v>
      </c>
      <c r="AGQ56" s="430">
        <v>1</v>
      </c>
      <c r="AGR56" s="430">
        <v>0</v>
      </c>
      <c r="AGS56" s="430" t="s">
        <v>1066</v>
      </c>
      <c r="AGT56" s="430" t="s">
        <v>9902</v>
      </c>
      <c r="AGU56" s="430">
        <v>0</v>
      </c>
      <c r="AGV56" s="430" t="s">
        <v>1226</v>
      </c>
      <c r="AGW56" s="430">
        <v>2</v>
      </c>
      <c r="AGX56" s="430">
        <v>2</v>
      </c>
      <c r="AGY56" s="430">
        <v>0</v>
      </c>
      <c r="AGZ56" s="430" t="s">
        <v>1226</v>
      </c>
      <c r="AHA56" s="430">
        <v>4</v>
      </c>
      <c r="AHB56" s="430">
        <v>3</v>
      </c>
      <c r="AHC56" s="430">
        <v>0</v>
      </c>
      <c r="AHD56" s="430" t="s">
        <v>1226</v>
      </c>
      <c r="AHE56" s="430">
        <v>2</v>
      </c>
      <c r="AHF56" s="430">
        <v>2</v>
      </c>
      <c r="AHG56" s="430">
        <v>0</v>
      </c>
      <c r="AHH56" s="430" t="s">
        <v>1226</v>
      </c>
      <c r="AHI56" s="430">
        <v>3</v>
      </c>
      <c r="AHJ56" s="430">
        <v>4</v>
      </c>
      <c r="AHK56" s="430">
        <v>0</v>
      </c>
      <c r="AHL56" s="430" t="s">
        <v>1226</v>
      </c>
      <c r="AHM56" s="430">
        <v>1</v>
      </c>
      <c r="AHN56" s="430">
        <v>1</v>
      </c>
      <c r="AHO56" s="430">
        <v>0</v>
      </c>
      <c r="AHP56" s="430" t="s">
        <v>1226</v>
      </c>
      <c r="AHQ56" s="430">
        <v>1</v>
      </c>
      <c r="AHR56" s="430">
        <v>1</v>
      </c>
      <c r="AHS56" s="430" t="s">
        <v>1226</v>
      </c>
      <c r="AHT56" s="430" t="s">
        <v>9903</v>
      </c>
      <c r="AHU56" s="430">
        <v>0</v>
      </c>
      <c r="AHV56" s="430">
        <v>0</v>
      </c>
      <c r="AHW56" s="430">
        <v>0</v>
      </c>
      <c r="AHX56" s="430">
        <v>0.5</v>
      </c>
      <c r="AHY56" s="430">
        <v>0.5</v>
      </c>
      <c r="AHZ56" s="430">
        <v>0.5</v>
      </c>
      <c r="AIA56" s="430">
        <v>0</v>
      </c>
      <c r="AIB56" s="430">
        <v>0</v>
      </c>
      <c r="AIC56" s="430">
        <v>0</v>
      </c>
      <c r="AID56" s="430">
        <v>0</v>
      </c>
      <c r="AIE56" s="430">
        <v>0</v>
      </c>
      <c r="AIF56" s="430">
        <v>0</v>
      </c>
      <c r="AIG56" s="430">
        <v>0</v>
      </c>
      <c r="AIH56" s="430">
        <v>0</v>
      </c>
      <c r="AII56" s="430">
        <v>0</v>
      </c>
      <c r="AIJ56" s="430">
        <v>0</v>
      </c>
      <c r="AIK56" s="430">
        <v>0</v>
      </c>
      <c r="AIL56" s="430">
        <v>0</v>
      </c>
      <c r="AIM56" s="430">
        <v>0</v>
      </c>
      <c r="AIN56" s="430">
        <v>0</v>
      </c>
      <c r="AIO56" s="430">
        <v>0</v>
      </c>
      <c r="AIP56" s="430">
        <v>0</v>
      </c>
      <c r="AIQ56" s="430" t="s">
        <v>1226</v>
      </c>
      <c r="AIR56" s="430">
        <v>0</v>
      </c>
      <c r="AIS56" s="430" t="s">
        <v>1226</v>
      </c>
      <c r="AIT56" s="430">
        <v>0</v>
      </c>
      <c r="AIU56" s="430" t="s">
        <v>1226</v>
      </c>
    </row>
    <row r="57" spans="1:931" x14ac:dyDescent="0.2">
      <c r="A57" s="430" t="s">
        <v>1345</v>
      </c>
      <c r="B57" s="430" t="s">
        <v>54</v>
      </c>
      <c r="C57" s="430" t="s">
        <v>1070</v>
      </c>
      <c r="D57" s="430" t="s">
        <v>1050</v>
      </c>
      <c r="E57" s="430" t="s">
        <v>1049</v>
      </c>
      <c r="F57" s="443">
        <v>10.278345</v>
      </c>
      <c r="G57" s="443">
        <v>28488.6683016401</v>
      </c>
      <c r="H57" s="430">
        <v>1</v>
      </c>
      <c r="I57" s="430">
        <v>1</v>
      </c>
      <c r="J57" s="430">
        <v>2012</v>
      </c>
      <c r="K57" s="430">
        <v>2012</v>
      </c>
      <c r="L57" s="430" t="s">
        <v>9951</v>
      </c>
      <c r="M57" s="430" t="s">
        <v>9952</v>
      </c>
      <c r="N57" s="430">
        <v>1</v>
      </c>
      <c r="O57" s="430">
        <v>1</v>
      </c>
      <c r="P57" s="430" t="s">
        <v>9953</v>
      </c>
      <c r="Q57" s="430" t="s">
        <v>9953</v>
      </c>
      <c r="R57" s="430">
        <v>1995</v>
      </c>
      <c r="S57" s="430">
        <v>1995</v>
      </c>
      <c r="T57" s="430" t="s">
        <v>9954</v>
      </c>
      <c r="U57" s="430" t="s">
        <v>9954</v>
      </c>
      <c r="V57" s="430">
        <v>1</v>
      </c>
      <c r="W57" s="430">
        <v>1</v>
      </c>
      <c r="X57" s="430" t="s">
        <v>9955</v>
      </c>
      <c r="Y57" s="430" t="s">
        <v>9956</v>
      </c>
      <c r="Z57" s="430">
        <v>2006</v>
      </c>
      <c r="AA57" s="430">
        <v>2006</v>
      </c>
      <c r="AB57" s="430" t="s">
        <v>9954</v>
      </c>
      <c r="AC57" s="430" t="s">
        <v>9957</v>
      </c>
      <c r="AD57" s="430">
        <v>0</v>
      </c>
      <c r="AE57" s="430" t="s">
        <v>1226</v>
      </c>
      <c r="AF57" s="430" t="s">
        <v>1226</v>
      </c>
      <c r="AG57" s="430">
        <v>0</v>
      </c>
      <c r="AH57" s="430" t="s">
        <v>1226</v>
      </c>
      <c r="AI57" s="430" t="s">
        <v>1226</v>
      </c>
      <c r="AJ57" s="430">
        <v>1</v>
      </c>
      <c r="AK57" s="430" t="s">
        <v>9958</v>
      </c>
      <c r="AL57" s="430">
        <v>1996</v>
      </c>
      <c r="AM57" s="430">
        <v>0</v>
      </c>
      <c r="AN57" s="430" t="s">
        <v>1226</v>
      </c>
      <c r="AO57" s="430" t="s">
        <v>1226</v>
      </c>
      <c r="AP57" s="430">
        <v>0</v>
      </c>
      <c r="AQ57" s="430" t="s">
        <v>1226</v>
      </c>
      <c r="AR57" s="430" t="s">
        <v>1226</v>
      </c>
      <c r="AS57" s="430">
        <v>1</v>
      </c>
      <c r="AT57" s="430" t="s">
        <v>9959</v>
      </c>
      <c r="AU57" s="430">
        <v>2021</v>
      </c>
      <c r="AV57" s="430">
        <v>1</v>
      </c>
      <c r="AW57" s="430" t="s">
        <v>9959</v>
      </c>
      <c r="AX57" s="430">
        <v>2021</v>
      </c>
      <c r="AY57" s="430">
        <v>1</v>
      </c>
      <c r="AZ57" s="430" t="s">
        <v>9959</v>
      </c>
      <c r="BA57" s="430">
        <v>2021</v>
      </c>
      <c r="BB57" s="430">
        <v>1</v>
      </c>
      <c r="BC57" s="430" t="s">
        <v>9960</v>
      </c>
      <c r="BD57" s="430">
        <v>2004</v>
      </c>
      <c r="BE57" s="430">
        <v>1</v>
      </c>
      <c r="BF57" s="430" t="s">
        <v>9960</v>
      </c>
      <c r="BG57" s="430">
        <v>2004</v>
      </c>
      <c r="BH57" s="430">
        <v>1</v>
      </c>
      <c r="BI57" s="430" t="s">
        <v>9960</v>
      </c>
      <c r="BJ57" s="430">
        <v>2004</v>
      </c>
      <c r="BK57" s="430">
        <v>1</v>
      </c>
      <c r="BL57" s="430" t="s">
        <v>9961</v>
      </c>
      <c r="BM57" s="430" t="s">
        <v>1226</v>
      </c>
      <c r="BN57" s="430">
        <v>1</v>
      </c>
      <c r="BO57" s="430" t="s">
        <v>9962</v>
      </c>
      <c r="BP57" s="430">
        <v>2008</v>
      </c>
      <c r="BQ57" s="430">
        <v>1</v>
      </c>
      <c r="BR57" s="430">
        <v>0</v>
      </c>
      <c r="BS57" s="430" t="s">
        <v>9963</v>
      </c>
      <c r="BT57" s="430">
        <v>1</v>
      </c>
      <c r="BU57" s="430">
        <v>0</v>
      </c>
      <c r="BV57" s="430" t="s">
        <v>9963</v>
      </c>
      <c r="BW57" s="430">
        <v>0</v>
      </c>
      <c r="BX57" s="430" t="s">
        <v>1226</v>
      </c>
      <c r="BY57" s="430" t="s">
        <v>1226</v>
      </c>
      <c r="BZ57" s="430">
        <v>0</v>
      </c>
      <c r="CA57" s="430" t="s">
        <v>1226</v>
      </c>
      <c r="CB57" s="430">
        <v>1</v>
      </c>
      <c r="CC57" s="430" t="s">
        <v>9964</v>
      </c>
      <c r="CD57" s="430">
        <v>0.5</v>
      </c>
      <c r="CE57" s="430">
        <v>12</v>
      </c>
      <c r="CF57" s="430">
        <v>71</v>
      </c>
      <c r="CG57" s="430">
        <v>0.5</v>
      </c>
      <c r="CH57" s="430">
        <v>26</v>
      </c>
      <c r="CI57" s="430">
        <v>6000</v>
      </c>
      <c r="CJ57" s="430">
        <v>0.5</v>
      </c>
      <c r="CK57" s="430">
        <v>3</v>
      </c>
      <c r="CL57" s="430">
        <v>298</v>
      </c>
      <c r="CM57" s="430">
        <v>0</v>
      </c>
      <c r="CN57" s="430" t="s">
        <v>1226</v>
      </c>
      <c r="CO57" s="430" t="s">
        <v>1226</v>
      </c>
      <c r="CP57" s="430">
        <v>0</v>
      </c>
      <c r="CQ57" s="430" t="s">
        <v>1226</v>
      </c>
      <c r="CR57" s="430" t="s">
        <v>1226</v>
      </c>
      <c r="CS57" s="430">
        <v>0.66</v>
      </c>
      <c r="CT57" s="430" t="s">
        <v>9965</v>
      </c>
      <c r="CU57" s="430" t="s">
        <v>9966</v>
      </c>
      <c r="CV57" s="430">
        <v>2013</v>
      </c>
      <c r="CW57" s="430">
        <v>0.75</v>
      </c>
      <c r="CX57" s="430" t="s">
        <v>9967</v>
      </c>
      <c r="CY57" s="430" t="s">
        <v>9968</v>
      </c>
      <c r="CZ57" s="430">
        <v>2014</v>
      </c>
      <c r="DA57" s="430">
        <v>1</v>
      </c>
      <c r="DB57" s="430">
        <v>143163000</v>
      </c>
      <c r="DC57" s="430" t="s">
        <v>1045</v>
      </c>
      <c r="DD57" s="430" t="s">
        <v>1230</v>
      </c>
      <c r="DE57" s="430">
        <v>0</v>
      </c>
      <c r="DF57" s="430">
        <v>0.5</v>
      </c>
      <c r="DG57" s="430">
        <v>0.66</v>
      </c>
      <c r="DH57" s="430" t="s">
        <v>9965</v>
      </c>
      <c r="DI57" s="430" t="s">
        <v>9966</v>
      </c>
      <c r="DJ57" s="430">
        <v>2013</v>
      </c>
      <c r="DK57" s="430">
        <v>0.75</v>
      </c>
      <c r="DL57" s="430" t="s">
        <v>9967</v>
      </c>
      <c r="DM57" s="430" t="s">
        <v>9968</v>
      </c>
      <c r="DN57" s="430">
        <v>2014</v>
      </c>
      <c r="DO57" s="430">
        <v>1</v>
      </c>
      <c r="DP57" s="430">
        <v>31495000</v>
      </c>
      <c r="DQ57" s="430" t="s">
        <v>1045</v>
      </c>
      <c r="DR57" s="430" t="s">
        <v>1230</v>
      </c>
      <c r="DS57" s="430">
        <v>0</v>
      </c>
      <c r="DT57" s="430">
        <v>0.5</v>
      </c>
      <c r="DU57" s="430">
        <v>0.66</v>
      </c>
      <c r="DV57" s="430" t="s">
        <v>9965</v>
      </c>
      <c r="DW57" s="430" t="s">
        <v>9966</v>
      </c>
      <c r="DX57" s="430">
        <v>2013</v>
      </c>
      <c r="DY57" s="430">
        <v>0.75</v>
      </c>
      <c r="DZ57" s="430" t="s">
        <v>9967</v>
      </c>
      <c r="EA57" s="430" t="s">
        <v>9968</v>
      </c>
      <c r="EB57" s="430">
        <v>2014</v>
      </c>
      <c r="EC57" s="430">
        <v>1</v>
      </c>
      <c r="ED57" s="430">
        <v>528839000</v>
      </c>
      <c r="EE57" s="430" t="s">
        <v>1045</v>
      </c>
      <c r="EF57" s="430" t="s">
        <v>1230</v>
      </c>
      <c r="EG57" s="430">
        <v>0</v>
      </c>
      <c r="EH57" s="430">
        <v>0.5</v>
      </c>
      <c r="EI57" s="430">
        <v>0.66</v>
      </c>
      <c r="EJ57" s="430" t="s">
        <v>9965</v>
      </c>
      <c r="EK57" s="430" t="s">
        <v>9966</v>
      </c>
      <c r="EL57" s="430">
        <v>2013</v>
      </c>
      <c r="EM57" s="430">
        <v>0.75</v>
      </c>
      <c r="EN57" s="430" t="s">
        <v>9967</v>
      </c>
      <c r="EO57" s="430" t="s">
        <v>9968</v>
      </c>
      <c r="EP57" s="430">
        <v>2014</v>
      </c>
      <c r="EQ57" s="430">
        <v>1</v>
      </c>
      <c r="ER57" s="430">
        <v>64534000</v>
      </c>
      <c r="ES57" s="430" t="s">
        <v>1045</v>
      </c>
      <c r="ET57" s="430" t="s">
        <v>1230</v>
      </c>
      <c r="EU57" s="430">
        <v>0</v>
      </c>
      <c r="EV57" s="430">
        <v>0.5</v>
      </c>
      <c r="EW57" s="430">
        <v>0</v>
      </c>
      <c r="EX57" s="430" t="s">
        <v>1226</v>
      </c>
      <c r="EY57" s="430" t="s">
        <v>1226</v>
      </c>
      <c r="EZ57" s="430" t="s">
        <v>1226</v>
      </c>
      <c r="FA57" s="430">
        <v>0.75</v>
      </c>
      <c r="FB57" s="430" t="s">
        <v>9969</v>
      </c>
      <c r="FC57" s="430" t="s">
        <v>9970</v>
      </c>
      <c r="FD57" s="430">
        <v>2020</v>
      </c>
      <c r="FE57" s="430">
        <v>1</v>
      </c>
      <c r="FF57" s="430">
        <v>979702000</v>
      </c>
      <c r="FG57" s="430" t="s">
        <v>9971</v>
      </c>
      <c r="FH57" s="430" t="s">
        <v>9972</v>
      </c>
      <c r="FI57" s="430">
        <v>0</v>
      </c>
      <c r="FJ57" s="430">
        <v>0.5</v>
      </c>
      <c r="FK57" s="430">
        <v>0</v>
      </c>
      <c r="FL57" s="430" t="s">
        <v>9973</v>
      </c>
      <c r="FM57" s="430" t="s">
        <v>9966</v>
      </c>
      <c r="FN57" s="430">
        <v>2013</v>
      </c>
      <c r="FO57" s="430">
        <v>0.25</v>
      </c>
      <c r="FP57" s="430" t="s">
        <v>9974</v>
      </c>
      <c r="FQ57" s="430" t="s">
        <v>9975</v>
      </c>
      <c r="FR57" s="430">
        <v>2018</v>
      </c>
      <c r="FS57" s="430">
        <v>0</v>
      </c>
      <c r="FT57" s="430" t="s">
        <v>1226</v>
      </c>
      <c r="FU57" s="430" t="s">
        <v>1226</v>
      </c>
      <c r="FV57" s="430" t="s">
        <v>1226</v>
      </c>
      <c r="FW57" s="430" t="s">
        <v>1226</v>
      </c>
      <c r="FX57" s="430" t="s">
        <v>1226</v>
      </c>
      <c r="FY57" s="430">
        <v>1</v>
      </c>
      <c r="FZ57" s="430">
        <v>1</v>
      </c>
      <c r="GA57" s="430">
        <v>1</v>
      </c>
      <c r="GB57" s="430">
        <v>1</v>
      </c>
      <c r="GC57" s="430">
        <v>1</v>
      </c>
      <c r="GD57" s="430" t="s">
        <v>1226</v>
      </c>
      <c r="GE57" s="430" t="s">
        <v>9976</v>
      </c>
      <c r="GF57" s="430">
        <v>1</v>
      </c>
      <c r="GG57" s="430">
        <v>1</v>
      </c>
      <c r="GH57" s="430">
        <v>1</v>
      </c>
      <c r="GI57" s="430">
        <v>1</v>
      </c>
      <c r="GJ57" s="430">
        <v>1</v>
      </c>
      <c r="GK57" s="430" t="s">
        <v>1226</v>
      </c>
      <c r="GL57" s="430" t="s">
        <v>9976</v>
      </c>
      <c r="GM57" s="430">
        <v>1</v>
      </c>
      <c r="GN57" s="430">
        <v>1</v>
      </c>
      <c r="GO57" s="430">
        <v>1</v>
      </c>
      <c r="GP57" s="430">
        <v>1</v>
      </c>
      <c r="GQ57" s="430">
        <v>1</v>
      </c>
      <c r="GR57" s="430" t="s">
        <v>1226</v>
      </c>
      <c r="GS57" s="430" t="s">
        <v>9976</v>
      </c>
      <c r="GT57" s="430">
        <v>1</v>
      </c>
      <c r="GU57" s="430">
        <v>1</v>
      </c>
      <c r="GV57" s="430">
        <v>1</v>
      </c>
      <c r="GW57" s="430">
        <v>1</v>
      </c>
      <c r="GX57" s="430">
        <v>1</v>
      </c>
      <c r="GY57" s="430" t="s">
        <v>1226</v>
      </c>
      <c r="GZ57" s="430" t="s">
        <v>9976</v>
      </c>
      <c r="HA57" s="430">
        <v>1</v>
      </c>
      <c r="HB57" s="430">
        <v>1</v>
      </c>
      <c r="HC57" s="430">
        <v>1</v>
      </c>
      <c r="HD57" s="430">
        <v>1</v>
      </c>
      <c r="HE57" s="430">
        <v>1</v>
      </c>
      <c r="HF57" s="430" t="s">
        <v>1226</v>
      </c>
      <c r="HG57" s="430" t="s">
        <v>9976</v>
      </c>
      <c r="HH57" s="430">
        <v>1</v>
      </c>
      <c r="HI57" s="430">
        <v>1</v>
      </c>
      <c r="HJ57" s="430">
        <v>1</v>
      </c>
      <c r="HK57" s="430">
        <v>1</v>
      </c>
      <c r="HL57" s="430">
        <v>1</v>
      </c>
      <c r="HM57" s="430" t="s">
        <v>1226</v>
      </c>
      <c r="HN57" s="430" t="s">
        <v>9976</v>
      </c>
      <c r="HO57" s="430">
        <v>1</v>
      </c>
      <c r="HP57" s="430">
        <v>1</v>
      </c>
      <c r="HQ57" s="430">
        <v>1</v>
      </c>
      <c r="HR57" s="430">
        <v>1</v>
      </c>
      <c r="HS57" s="430">
        <v>1</v>
      </c>
      <c r="HT57" s="430" t="s">
        <v>1226</v>
      </c>
      <c r="HU57" s="430" t="s">
        <v>9976</v>
      </c>
      <c r="HV57" s="430">
        <v>0</v>
      </c>
      <c r="HW57" s="430" t="s">
        <v>1226</v>
      </c>
      <c r="HX57" s="430" t="s">
        <v>1226</v>
      </c>
      <c r="HY57" s="430" t="s">
        <v>1226</v>
      </c>
      <c r="HZ57" s="430" t="s">
        <v>1226</v>
      </c>
      <c r="IA57" s="430" t="s">
        <v>1226</v>
      </c>
      <c r="IB57" s="430" t="s">
        <v>1226</v>
      </c>
      <c r="IC57" s="430">
        <v>0</v>
      </c>
      <c r="ID57" s="430" t="s">
        <v>1226</v>
      </c>
      <c r="IE57" s="430" t="s">
        <v>1226</v>
      </c>
      <c r="IF57" s="430" t="s">
        <v>1226</v>
      </c>
      <c r="IG57" s="430" t="s">
        <v>1226</v>
      </c>
      <c r="IH57" s="430" t="s">
        <v>1226</v>
      </c>
      <c r="II57" s="430" t="s">
        <v>1226</v>
      </c>
      <c r="IJ57" s="430" t="s">
        <v>1226</v>
      </c>
      <c r="IK57" s="430" t="s">
        <v>1226</v>
      </c>
      <c r="IL57" s="430">
        <v>1</v>
      </c>
      <c r="IM57" s="430">
        <v>1</v>
      </c>
      <c r="IN57" s="430">
        <v>1</v>
      </c>
      <c r="IO57" s="430">
        <v>1</v>
      </c>
      <c r="IP57" s="430">
        <v>1</v>
      </c>
      <c r="IQ57" s="430">
        <v>1</v>
      </c>
      <c r="IR57" s="430">
        <v>1</v>
      </c>
      <c r="IS57" s="430" t="s">
        <v>1226</v>
      </c>
      <c r="IT57" s="430" t="s">
        <v>9976</v>
      </c>
      <c r="IU57" s="430">
        <v>1</v>
      </c>
      <c r="IV57" s="430">
        <v>1</v>
      </c>
      <c r="IW57" s="430">
        <v>1</v>
      </c>
      <c r="IX57" s="430">
        <v>1</v>
      </c>
      <c r="IY57" s="430">
        <v>1</v>
      </c>
      <c r="IZ57" s="430">
        <v>1</v>
      </c>
      <c r="JA57" s="430">
        <v>1</v>
      </c>
      <c r="JB57" s="430" t="s">
        <v>1226</v>
      </c>
      <c r="JC57" s="430" t="s">
        <v>9976</v>
      </c>
      <c r="JD57" s="430">
        <v>1</v>
      </c>
      <c r="JE57" s="430">
        <v>1</v>
      </c>
      <c r="JF57" s="430">
        <v>1</v>
      </c>
      <c r="JG57" s="430">
        <v>1</v>
      </c>
      <c r="JH57" s="430">
        <v>1</v>
      </c>
      <c r="JI57" s="430">
        <v>1</v>
      </c>
      <c r="JJ57" s="430">
        <v>1</v>
      </c>
      <c r="JK57" s="430" t="s">
        <v>1226</v>
      </c>
      <c r="JL57" s="430" t="s">
        <v>9977</v>
      </c>
      <c r="JM57" s="430">
        <v>0</v>
      </c>
      <c r="JN57" s="430" t="s">
        <v>1226</v>
      </c>
      <c r="JO57" s="430" t="s">
        <v>1226</v>
      </c>
      <c r="JP57" s="430" t="s">
        <v>1226</v>
      </c>
      <c r="JQ57" s="430" t="s">
        <v>1226</v>
      </c>
      <c r="JR57" s="430" t="s">
        <v>1226</v>
      </c>
      <c r="JS57" s="430" t="s">
        <v>1226</v>
      </c>
      <c r="JT57" s="430" t="s">
        <v>1226</v>
      </c>
      <c r="JU57" s="430" t="s">
        <v>1226</v>
      </c>
      <c r="JV57" s="430">
        <v>1</v>
      </c>
      <c r="JW57" s="430">
        <v>1</v>
      </c>
      <c r="JX57" s="430">
        <v>1</v>
      </c>
      <c r="JY57" s="430">
        <v>1</v>
      </c>
      <c r="JZ57" s="430">
        <v>1</v>
      </c>
      <c r="KA57" s="430" t="s">
        <v>1226</v>
      </c>
      <c r="KB57" s="430" t="s">
        <v>1226</v>
      </c>
      <c r="KC57" s="430" t="s">
        <v>1226</v>
      </c>
      <c r="KD57" s="430" t="s">
        <v>9976</v>
      </c>
      <c r="KE57" s="430">
        <v>1</v>
      </c>
      <c r="KF57" s="430">
        <v>1</v>
      </c>
      <c r="KG57" s="430">
        <v>1</v>
      </c>
      <c r="KH57" s="430">
        <v>1</v>
      </c>
      <c r="KI57" s="430">
        <v>1</v>
      </c>
      <c r="KJ57" s="430" t="s">
        <v>1226</v>
      </c>
      <c r="KK57" s="430" t="s">
        <v>1226</v>
      </c>
      <c r="KL57" s="430" t="s">
        <v>1226</v>
      </c>
      <c r="KM57" s="430" t="s">
        <v>9976</v>
      </c>
      <c r="KN57" s="430">
        <v>1</v>
      </c>
      <c r="KO57" s="430">
        <v>1</v>
      </c>
      <c r="KP57" s="430">
        <v>1</v>
      </c>
      <c r="KQ57" s="430">
        <v>1</v>
      </c>
      <c r="KR57" s="430">
        <v>1</v>
      </c>
      <c r="KS57" s="430" t="s">
        <v>1226</v>
      </c>
      <c r="KT57" s="430" t="s">
        <v>1226</v>
      </c>
      <c r="KU57" s="430" t="s">
        <v>1226</v>
      </c>
      <c r="KV57" s="430" t="s">
        <v>9976</v>
      </c>
      <c r="KW57" s="430">
        <v>1</v>
      </c>
      <c r="KX57" s="430" t="s">
        <v>1226</v>
      </c>
      <c r="KY57" s="430" t="s">
        <v>1226</v>
      </c>
      <c r="KZ57" s="430" t="s">
        <v>1226</v>
      </c>
      <c r="LA57" s="430" t="s">
        <v>1226</v>
      </c>
      <c r="LB57" s="430" t="s">
        <v>1226</v>
      </c>
      <c r="LC57" s="430" t="s">
        <v>1226</v>
      </c>
      <c r="LD57" s="430">
        <v>1</v>
      </c>
      <c r="LE57" s="430" t="s">
        <v>9978</v>
      </c>
      <c r="LF57" s="430">
        <v>1</v>
      </c>
      <c r="LG57" s="430">
        <v>1</v>
      </c>
      <c r="LH57" s="430">
        <v>1</v>
      </c>
      <c r="LI57" s="430">
        <v>1</v>
      </c>
      <c r="LJ57" s="430">
        <v>1</v>
      </c>
      <c r="LK57" s="430" t="s">
        <v>1226</v>
      </c>
      <c r="LL57" s="430" t="s">
        <v>1226</v>
      </c>
      <c r="LM57" s="430" t="s">
        <v>1226</v>
      </c>
      <c r="LN57" s="430" t="s">
        <v>9976</v>
      </c>
      <c r="LO57" s="430">
        <v>0</v>
      </c>
      <c r="LP57" s="430" t="s">
        <v>1226</v>
      </c>
      <c r="LQ57" s="430" t="s">
        <v>1226</v>
      </c>
      <c r="LR57" s="430" t="s">
        <v>1226</v>
      </c>
      <c r="LS57" s="430" t="s">
        <v>1226</v>
      </c>
      <c r="LT57" s="430" t="s">
        <v>1226</v>
      </c>
      <c r="LU57" s="430" t="s">
        <v>1226</v>
      </c>
      <c r="LV57" s="430" t="s">
        <v>1226</v>
      </c>
      <c r="LW57" s="430" t="s">
        <v>1226</v>
      </c>
      <c r="LX57" s="430">
        <v>1</v>
      </c>
      <c r="LY57" s="430">
        <v>1</v>
      </c>
      <c r="LZ57" s="430">
        <v>1</v>
      </c>
      <c r="MA57" s="430">
        <v>1</v>
      </c>
      <c r="MB57" s="430">
        <v>1</v>
      </c>
      <c r="MC57" s="430" t="s">
        <v>1226</v>
      </c>
      <c r="MD57" s="430" t="s">
        <v>1226</v>
      </c>
      <c r="ME57" s="430" t="s">
        <v>1226</v>
      </c>
      <c r="MF57" s="430" t="s">
        <v>9976</v>
      </c>
      <c r="MG57" s="430">
        <v>4</v>
      </c>
      <c r="MH57" s="444">
        <v>143.16299999999998</v>
      </c>
      <c r="MI57" s="444">
        <v>35.790749999999996</v>
      </c>
      <c r="MJ57" s="430">
        <v>4</v>
      </c>
      <c r="MK57" s="444">
        <v>31.494999999999997</v>
      </c>
      <c r="ML57" s="444">
        <v>7.8737499999999994</v>
      </c>
      <c r="MM57" s="430">
        <v>4</v>
      </c>
      <c r="MN57" s="444">
        <v>528.83899999999994</v>
      </c>
      <c r="MO57" s="444">
        <v>132.20974999999999</v>
      </c>
      <c r="MP57" s="430">
        <v>4</v>
      </c>
      <c r="MQ57" s="444">
        <v>64.533999999999992</v>
      </c>
      <c r="MR57" s="444">
        <v>16.133499999999998</v>
      </c>
      <c r="MS57" s="430">
        <v>5</v>
      </c>
      <c r="MT57" s="443">
        <v>979.702</v>
      </c>
      <c r="MU57" s="443">
        <v>195.94040000000001</v>
      </c>
      <c r="MV57" s="430" t="s">
        <v>1226</v>
      </c>
      <c r="MW57" s="444" t="s">
        <v>1226</v>
      </c>
      <c r="MX57" s="444" t="s">
        <v>1226</v>
      </c>
      <c r="MY57" s="430">
        <v>1</v>
      </c>
      <c r="MZ57" s="430" t="s">
        <v>9979</v>
      </c>
      <c r="NA57" s="430">
        <v>1</v>
      </c>
      <c r="NB57" s="430" t="s">
        <v>9980</v>
      </c>
      <c r="NC57" s="430">
        <v>1</v>
      </c>
      <c r="ND57" s="430" t="s">
        <v>9981</v>
      </c>
      <c r="NE57" s="430">
        <v>0</v>
      </c>
      <c r="NF57" s="430" t="s">
        <v>9982</v>
      </c>
      <c r="NG57" s="430">
        <v>1</v>
      </c>
      <c r="NH57" s="430" t="s">
        <v>9983</v>
      </c>
      <c r="NI57" s="430">
        <v>1</v>
      </c>
      <c r="NJ57" s="430" t="s">
        <v>9983</v>
      </c>
      <c r="NK57" s="430">
        <v>1</v>
      </c>
      <c r="NL57" s="430" t="s">
        <v>9983</v>
      </c>
      <c r="NM57" s="430">
        <v>1</v>
      </c>
      <c r="NN57" s="430" t="s">
        <v>9984</v>
      </c>
      <c r="NO57" s="430">
        <v>0</v>
      </c>
      <c r="NP57" s="430" t="s">
        <v>1440</v>
      </c>
      <c r="NQ57" s="430">
        <v>0</v>
      </c>
      <c r="NR57" s="430" t="s">
        <v>1226</v>
      </c>
      <c r="NS57" s="430" t="s">
        <v>1226</v>
      </c>
      <c r="NT57" s="430" t="s">
        <v>1226</v>
      </c>
      <c r="NU57" s="430" t="s">
        <v>1226</v>
      </c>
      <c r="NV57" s="430" t="s">
        <v>9985</v>
      </c>
      <c r="NW57" s="430" t="s">
        <v>9986</v>
      </c>
      <c r="NX57" s="430" t="s">
        <v>1226</v>
      </c>
      <c r="NY57" s="430" t="s">
        <v>1226</v>
      </c>
      <c r="NZ57" s="430" t="s">
        <v>1226</v>
      </c>
      <c r="OA57" s="430" t="s">
        <v>1226</v>
      </c>
      <c r="OB57" s="430">
        <v>1</v>
      </c>
      <c r="OC57" s="430">
        <v>1</v>
      </c>
      <c r="OD57" s="430">
        <v>1</v>
      </c>
      <c r="OE57" s="430">
        <v>90</v>
      </c>
      <c r="OF57" s="430">
        <v>2022</v>
      </c>
      <c r="OG57" s="430">
        <v>60</v>
      </c>
      <c r="OH57" s="430">
        <v>2022</v>
      </c>
      <c r="OI57" s="430">
        <v>73</v>
      </c>
      <c r="OJ57" s="430">
        <v>2022</v>
      </c>
      <c r="OK57" s="430" t="s">
        <v>9987</v>
      </c>
      <c r="OL57" s="430" t="s">
        <v>9988</v>
      </c>
      <c r="OM57" s="430" t="s">
        <v>9989</v>
      </c>
      <c r="ON57" s="430" t="s">
        <v>9990</v>
      </c>
      <c r="OO57" s="430" t="s">
        <v>9991</v>
      </c>
      <c r="OP57" s="430" t="s">
        <v>9991</v>
      </c>
      <c r="OQ57" s="430" t="s">
        <v>9992</v>
      </c>
      <c r="OR57" s="430" t="s">
        <v>9992</v>
      </c>
      <c r="OS57" s="430" t="s">
        <v>9992</v>
      </c>
      <c r="OT57" s="430">
        <v>1</v>
      </c>
      <c r="OU57" s="430">
        <v>1</v>
      </c>
      <c r="OV57" s="430">
        <v>1</v>
      </c>
      <c r="OW57" s="430">
        <v>0</v>
      </c>
      <c r="OX57" s="430">
        <v>0</v>
      </c>
      <c r="OY57" s="430">
        <v>0</v>
      </c>
      <c r="OZ57" s="430" t="s">
        <v>1226</v>
      </c>
      <c r="PA57" s="430" t="s">
        <v>1226</v>
      </c>
      <c r="PB57" s="430" t="s">
        <v>1226</v>
      </c>
      <c r="PC57" s="430">
        <v>1</v>
      </c>
      <c r="PD57" s="430">
        <v>1</v>
      </c>
      <c r="PE57" s="430">
        <v>1</v>
      </c>
      <c r="PF57" s="430">
        <v>0</v>
      </c>
      <c r="PG57" s="430">
        <v>0</v>
      </c>
      <c r="PH57" s="430">
        <v>0</v>
      </c>
      <c r="PI57" s="430">
        <v>1</v>
      </c>
      <c r="PJ57" s="430">
        <v>1</v>
      </c>
      <c r="PK57" s="430">
        <v>1</v>
      </c>
      <c r="PL57" s="430">
        <v>0</v>
      </c>
      <c r="PM57" s="430">
        <v>0</v>
      </c>
      <c r="PN57" s="430">
        <v>0</v>
      </c>
      <c r="PO57" s="430">
        <v>1</v>
      </c>
      <c r="PP57" s="430">
        <v>1</v>
      </c>
      <c r="PQ57" s="430">
        <v>1</v>
      </c>
      <c r="PR57" s="430">
        <v>0</v>
      </c>
      <c r="PS57" s="430">
        <v>0</v>
      </c>
      <c r="PT57" s="430">
        <v>0</v>
      </c>
      <c r="PU57" s="430">
        <v>88.5</v>
      </c>
      <c r="PV57" s="430">
        <v>2015</v>
      </c>
      <c r="PW57" s="430">
        <v>59.2</v>
      </c>
      <c r="PX57" s="430">
        <v>2015</v>
      </c>
      <c r="PY57" s="430">
        <v>80.599999999999994</v>
      </c>
      <c r="PZ57" s="430">
        <v>2015</v>
      </c>
      <c r="QA57" s="430">
        <v>91.7</v>
      </c>
      <c r="QB57" s="430">
        <v>2019</v>
      </c>
      <c r="QC57" s="430">
        <v>65.5</v>
      </c>
      <c r="QD57" s="430">
        <v>2019</v>
      </c>
      <c r="QE57" s="430">
        <v>86</v>
      </c>
      <c r="QF57" s="430">
        <v>2019</v>
      </c>
      <c r="QG57" s="430" t="s">
        <v>9993</v>
      </c>
      <c r="QH57" s="430" t="s">
        <v>9994</v>
      </c>
      <c r="QI57" s="430" t="s">
        <v>9993</v>
      </c>
      <c r="QJ57" s="430">
        <v>1</v>
      </c>
      <c r="QK57" s="430">
        <v>1</v>
      </c>
      <c r="QL57" s="430">
        <v>1</v>
      </c>
      <c r="QM57" s="430">
        <v>95</v>
      </c>
      <c r="QN57" s="430">
        <v>2022</v>
      </c>
      <c r="QO57" s="430">
        <v>87</v>
      </c>
      <c r="QP57" s="430">
        <v>2022</v>
      </c>
      <c r="QQ57" s="430">
        <v>93</v>
      </c>
      <c r="QR57" s="430">
        <v>2022</v>
      </c>
      <c r="QS57" s="430" t="s">
        <v>9995</v>
      </c>
      <c r="QT57" s="430" t="s">
        <v>1347</v>
      </c>
      <c r="QU57" s="430" t="s">
        <v>9996</v>
      </c>
      <c r="QV57" s="430" t="s">
        <v>9997</v>
      </c>
      <c r="QW57" s="430" t="s">
        <v>9991</v>
      </c>
      <c r="QX57" s="430" t="s">
        <v>9998</v>
      </c>
      <c r="QY57" s="430" t="s">
        <v>1226</v>
      </c>
      <c r="QZ57" s="430" t="s">
        <v>1226</v>
      </c>
      <c r="RA57" s="430" t="s">
        <v>1226</v>
      </c>
      <c r="RB57" s="430">
        <v>1</v>
      </c>
      <c r="RC57" s="430">
        <v>1</v>
      </c>
      <c r="RD57" s="430">
        <v>1</v>
      </c>
      <c r="RE57" s="430" t="s">
        <v>1226</v>
      </c>
      <c r="RF57" s="430" t="s">
        <v>1226</v>
      </c>
      <c r="RG57" s="430" t="s">
        <v>1226</v>
      </c>
      <c r="RH57" s="430">
        <v>0</v>
      </c>
      <c r="RI57" s="430" t="s">
        <v>1226</v>
      </c>
      <c r="RJ57" s="430">
        <v>0</v>
      </c>
      <c r="RK57" s="430" t="s">
        <v>1226</v>
      </c>
      <c r="RL57" s="430">
        <v>0</v>
      </c>
      <c r="RM57" s="430" t="s">
        <v>1226</v>
      </c>
      <c r="RN57" s="430">
        <v>0</v>
      </c>
      <c r="RO57" s="430" t="s">
        <v>1226</v>
      </c>
      <c r="RP57" s="430">
        <v>0</v>
      </c>
      <c r="RQ57" s="430" t="s">
        <v>1226</v>
      </c>
      <c r="RR57" s="430">
        <v>0</v>
      </c>
      <c r="RS57" s="430" t="s">
        <v>1226</v>
      </c>
      <c r="RT57" s="430">
        <v>0</v>
      </c>
      <c r="RU57" s="430" t="s">
        <v>1226</v>
      </c>
      <c r="RV57" s="430">
        <v>0</v>
      </c>
      <c r="RW57" s="430" t="s">
        <v>1226</v>
      </c>
      <c r="RX57" s="430">
        <v>0</v>
      </c>
      <c r="RY57" s="430" t="s">
        <v>1226</v>
      </c>
      <c r="RZ57" s="430">
        <v>0</v>
      </c>
      <c r="SA57" s="430" t="s">
        <v>1226</v>
      </c>
      <c r="SB57" s="430">
        <v>0</v>
      </c>
      <c r="SC57" s="430" t="s">
        <v>1226</v>
      </c>
      <c r="SD57" s="430">
        <v>0</v>
      </c>
      <c r="SE57" s="430" t="s">
        <v>1226</v>
      </c>
      <c r="SF57" s="430">
        <v>0</v>
      </c>
      <c r="SG57" s="430" t="s">
        <v>1226</v>
      </c>
      <c r="SH57" s="430">
        <v>0</v>
      </c>
      <c r="SI57" s="430" t="s">
        <v>1226</v>
      </c>
      <c r="SJ57" s="430">
        <v>0</v>
      </c>
      <c r="SK57" s="430" t="s">
        <v>1226</v>
      </c>
      <c r="SL57" s="430">
        <v>1</v>
      </c>
      <c r="SM57" s="430" t="s">
        <v>9999</v>
      </c>
      <c r="SN57" s="430">
        <v>1</v>
      </c>
      <c r="SO57" s="430" t="s">
        <v>9999</v>
      </c>
      <c r="SP57" s="430">
        <v>1</v>
      </c>
      <c r="SQ57" s="430" t="s">
        <v>9999</v>
      </c>
      <c r="SR57" s="430">
        <v>89.7</v>
      </c>
      <c r="SS57" s="430">
        <v>2015</v>
      </c>
      <c r="ST57" s="430">
        <v>95.9</v>
      </c>
      <c r="SU57" s="430">
        <v>2015</v>
      </c>
      <c r="SV57" s="430">
        <v>81.5</v>
      </c>
      <c r="SW57" s="430">
        <v>2015</v>
      </c>
      <c r="SX57" s="430">
        <v>94.8</v>
      </c>
      <c r="SY57" s="430">
        <v>2019</v>
      </c>
      <c r="SZ57" s="430">
        <v>99.5</v>
      </c>
      <c r="TA57" s="430">
        <v>2019</v>
      </c>
      <c r="TB57" s="430">
        <v>88.6</v>
      </c>
      <c r="TC57" s="430">
        <v>2019</v>
      </c>
      <c r="TD57" s="430" t="s">
        <v>9993</v>
      </c>
      <c r="TE57" s="430" t="s">
        <v>9993</v>
      </c>
      <c r="TF57" s="430" t="s">
        <v>9993</v>
      </c>
      <c r="TG57" s="430">
        <v>0</v>
      </c>
      <c r="TH57" s="430">
        <v>0</v>
      </c>
      <c r="TI57" s="430">
        <v>0</v>
      </c>
      <c r="TJ57" s="430" t="s">
        <v>1226</v>
      </c>
      <c r="TK57" s="430" t="s">
        <v>1226</v>
      </c>
      <c r="TL57" s="430" t="s">
        <v>1226</v>
      </c>
      <c r="TM57" s="430" t="s">
        <v>1226</v>
      </c>
      <c r="TN57" s="430" t="s">
        <v>1226</v>
      </c>
      <c r="TO57" s="430" t="s">
        <v>1226</v>
      </c>
      <c r="TP57" s="430" t="s">
        <v>1226</v>
      </c>
      <c r="TQ57" s="430" t="s">
        <v>1226</v>
      </c>
      <c r="TR57" s="430" t="s">
        <v>1226</v>
      </c>
      <c r="TS57" s="430" t="s">
        <v>1226</v>
      </c>
      <c r="TT57" s="430" t="s">
        <v>1226</v>
      </c>
      <c r="TU57" s="430" t="s">
        <v>1226</v>
      </c>
      <c r="TV57" s="430" t="s">
        <v>1226</v>
      </c>
      <c r="TW57" s="430" t="s">
        <v>1226</v>
      </c>
      <c r="TX57" s="430" t="s">
        <v>1226</v>
      </c>
      <c r="TY57" s="430" t="s">
        <v>1226</v>
      </c>
      <c r="TZ57" s="430" t="s">
        <v>1226</v>
      </c>
      <c r="UA57" s="430" t="s">
        <v>1226</v>
      </c>
      <c r="UB57" s="430" t="s">
        <v>1226</v>
      </c>
      <c r="UC57" s="430" t="s">
        <v>1226</v>
      </c>
      <c r="UD57" s="430" t="s">
        <v>1226</v>
      </c>
      <c r="UE57" s="430" t="s">
        <v>1226</v>
      </c>
      <c r="UF57" s="430" t="s">
        <v>1226</v>
      </c>
      <c r="UG57" s="430" t="s">
        <v>1226</v>
      </c>
      <c r="UH57" s="430" t="s">
        <v>1226</v>
      </c>
      <c r="UI57" s="430" t="s">
        <v>1226</v>
      </c>
      <c r="UJ57" s="430" t="s">
        <v>1226</v>
      </c>
      <c r="UK57" s="430">
        <v>0.82499999999999996</v>
      </c>
      <c r="UL57" s="430">
        <v>2019</v>
      </c>
      <c r="UM57" s="430">
        <v>80.2</v>
      </c>
      <c r="UN57" s="430">
        <v>2019</v>
      </c>
      <c r="UO57" s="430">
        <v>84.5</v>
      </c>
      <c r="UP57" s="430">
        <v>2019</v>
      </c>
      <c r="UQ57" s="430" t="s">
        <v>10000</v>
      </c>
      <c r="UR57" s="430" t="s">
        <v>10000</v>
      </c>
      <c r="US57" s="430" t="s">
        <v>10000</v>
      </c>
      <c r="UT57" s="430">
        <v>0</v>
      </c>
      <c r="UU57" s="430" t="s">
        <v>1226</v>
      </c>
      <c r="UV57" s="430" t="s">
        <v>1226</v>
      </c>
      <c r="UW57" s="430" t="s">
        <v>1226</v>
      </c>
      <c r="UX57" s="430" t="s">
        <v>1226</v>
      </c>
      <c r="UY57" s="430" t="s">
        <v>1226</v>
      </c>
      <c r="UZ57" s="430" t="s">
        <v>1226</v>
      </c>
      <c r="VA57" s="430" t="s">
        <v>1226</v>
      </c>
      <c r="VB57" s="430" t="s">
        <v>1226</v>
      </c>
      <c r="VC57" s="430" t="s">
        <v>1226</v>
      </c>
      <c r="VD57" s="430">
        <v>0</v>
      </c>
      <c r="VE57" s="430" t="s">
        <v>1226</v>
      </c>
      <c r="VF57" s="430" t="s">
        <v>1226</v>
      </c>
      <c r="VG57" s="430" t="s">
        <v>1226</v>
      </c>
      <c r="VH57" s="430" t="s">
        <v>1226</v>
      </c>
      <c r="VI57" s="430" t="s">
        <v>1226</v>
      </c>
      <c r="VJ57" s="430" t="s">
        <v>1226</v>
      </c>
      <c r="VK57" s="430" t="s">
        <v>1226</v>
      </c>
      <c r="VL57" s="430" t="s">
        <v>1226</v>
      </c>
      <c r="VM57" s="430" t="s">
        <v>1226</v>
      </c>
      <c r="VN57" s="430">
        <v>0</v>
      </c>
      <c r="VO57" s="430" t="s">
        <v>1226</v>
      </c>
      <c r="VP57" s="430" t="s">
        <v>1226</v>
      </c>
      <c r="VQ57" s="430" t="s">
        <v>1226</v>
      </c>
      <c r="VR57" s="430" t="s">
        <v>1226</v>
      </c>
      <c r="VS57" s="430">
        <v>0</v>
      </c>
      <c r="VT57" s="430" t="s">
        <v>1226</v>
      </c>
      <c r="VU57" s="430" t="s">
        <v>1226</v>
      </c>
      <c r="VV57" s="430" t="s">
        <v>1226</v>
      </c>
      <c r="VW57" s="430" t="s">
        <v>1226</v>
      </c>
      <c r="VX57" s="430">
        <v>1</v>
      </c>
      <c r="VY57" s="430">
        <v>70</v>
      </c>
      <c r="VZ57" s="430">
        <v>2022</v>
      </c>
      <c r="WA57" s="430" t="s">
        <v>10001</v>
      </c>
      <c r="WB57" s="430" t="s">
        <v>9991</v>
      </c>
      <c r="WC57" s="430">
        <v>0</v>
      </c>
      <c r="WD57" s="430" t="s">
        <v>1226</v>
      </c>
      <c r="WE57" s="430" t="s">
        <v>1226</v>
      </c>
      <c r="WF57" s="430" t="s">
        <v>1226</v>
      </c>
      <c r="WG57" s="430" t="s">
        <v>1226</v>
      </c>
      <c r="WH57" s="430">
        <v>1</v>
      </c>
      <c r="WI57" s="430">
        <v>60</v>
      </c>
      <c r="WJ57" s="430">
        <v>2022</v>
      </c>
      <c r="WK57" s="430" t="s">
        <v>10002</v>
      </c>
      <c r="WL57" s="430" t="s">
        <v>9991</v>
      </c>
      <c r="WM57" s="430">
        <v>0</v>
      </c>
      <c r="WN57" s="430" t="s">
        <v>1226</v>
      </c>
      <c r="WO57" s="430" t="s">
        <v>1226</v>
      </c>
      <c r="WP57" s="430" t="s">
        <v>1226</v>
      </c>
      <c r="WQ57" s="430" t="s">
        <v>1226</v>
      </c>
      <c r="WR57" s="430">
        <v>0</v>
      </c>
      <c r="WS57" s="430" t="s">
        <v>1226</v>
      </c>
      <c r="WT57" s="430" t="s">
        <v>1226</v>
      </c>
      <c r="WU57" s="430" t="s">
        <v>1226</v>
      </c>
      <c r="WV57" s="430" t="s">
        <v>1226</v>
      </c>
      <c r="WW57" s="430">
        <v>0</v>
      </c>
      <c r="WX57" s="430" t="s">
        <v>1226</v>
      </c>
      <c r="WY57" s="430" t="s">
        <v>1226</v>
      </c>
      <c r="WZ57" s="430" t="s">
        <v>1226</v>
      </c>
      <c r="XA57" s="430" t="s">
        <v>1226</v>
      </c>
      <c r="XB57" s="430">
        <v>0</v>
      </c>
      <c r="XC57" s="430" t="s">
        <v>1226</v>
      </c>
      <c r="XD57" s="430" t="s">
        <v>1226</v>
      </c>
      <c r="XE57" s="430" t="s">
        <v>10003</v>
      </c>
      <c r="XF57" s="430" t="s">
        <v>1226</v>
      </c>
      <c r="XG57" s="430" t="s">
        <v>1226</v>
      </c>
      <c r="XH57" s="430" t="s">
        <v>1226</v>
      </c>
      <c r="XI57" s="430" t="s">
        <v>1226</v>
      </c>
      <c r="XJ57" s="430" t="s">
        <v>1226</v>
      </c>
      <c r="XK57" s="430" t="s">
        <v>1226</v>
      </c>
      <c r="XL57" s="430">
        <v>1</v>
      </c>
      <c r="XM57" s="430">
        <v>2</v>
      </c>
      <c r="XN57" s="430">
        <v>1</v>
      </c>
      <c r="XO57" s="430">
        <v>2</v>
      </c>
      <c r="XP57" s="430">
        <v>1</v>
      </c>
      <c r="XQ57" s="430">
        <v>2</v>
      </c>
      <c r="XR57" s="430" t="s">
        <v>10004</v>
      </c>
      <c r="XS57" s="430" t="s">
        <v>1226</v>
      </c>
      <c r="XT57" s="430">
        <v>1</v>
      </c>
      <c r="XU57" s="430">
        <v>2</v>
      </c>
      <c r="XV57" s="430">
        <v>1</v>
      </c>
      <c r="XW57" s="430">
        <v>2</v>
      </c>
      <c r="XX57" s="430">
        <v>1</v>
      </c>
      <c r="XY57" s="430">
        <v>2</v>
      </c>
      <c r="XZ57" s="430" t="s">
        <v>10005</v>
      </c>
      <c r="YA57" s="430">
        <v>1</v>
      </c>
      <c r="YB57" s="430" t="s">
        <v>1226</v>
      </c>
      <c r="YC57" s="430" t="s">
        <v>1226</v>
      </c>
      <c r="YD57" s="430" t="s">
        <v>1226</v>
      </c>
      <c r="YE57" s="430" t="s">
        <v>1226</v>
      </c>
      <c r="YF57" s="430" t="s">
        <v>1226</v>
      </c>
      <c r="YG57" s="430" t="s">
        <v>1226</v>
      </c>
      <c r="YH57" s="430" t="s">
        <v>1226</v>
      </c>
      <c r="YI57" s="430" t="s">
        <v>1226</v>
      </c>
      <c r="YJ57" s="430">
        <v>0</v>
      </c>
      <c r="YK57" s="430" t="s">
        <v>1226</v>
      </c>
      <c r="YL57" s="430">
        <v>0</v>
      </c>
      <c r="YM57" s="430" t="s">
        <v>1226</v>
      </c>
      <c r="YN57" s="430">
        <v>0</v>
      </c>
      <c r="YO57" s="430" t="s">
        <v>1226</v>
      </c>
      <c r="YP57" s="430" t="s">
        <v>10006</v>
      </c>
      <c r="YQ57" s="430" t="s">
        <v>1226</v>
      </c>
      <c r="YR57" s="430" t="s">
        <v>1226</v>
      </c>
      <c r="YS57" s="430" t="s">
        <v>1226</v>
      </c>
      <c r="YT57" s="430" t="s">
        <v>1226</v>
      </c>
      <c r="YU57" s="430" t="s">
        <v>1226</v>
      </c>
      <c r="YV57" s="430" t="s">
        <v>1226</v>
      </c>
      <c r="YW57" s="430" t="s">
        <v>1226</v>
      </c>
      <c r="YX57" s="430" t="s">
        <v>1226</v>
      </c>
      <c r="YY57" s="430" t="s">
        <v>1226</v>
      </c>
      <c r="YZ57" s="430">
        <v>1</v>
      </c>
      <c r="ZA57" s="430">
        <v>2</v>
      </c>
      <c r="ZB57" s="430">
        <v>1</v>
      </c>
      <c r="ZC57" s="430">
        <v>2</v>
      </c>
      <c r="ZD57" s="430">
        <v>1</v>
      </c>
      <c r="ZE57" s="430">
        <v>2</v>
      </c>
      <c r="ZF57" s="430" t="s">
        <v>10007</v>
      </c>
      <c r="ZG57" s="430">
        <v>1</v>
      </c>
      <c r="ZH57" s="430">
        <v>2</v>
      </c>
      <c r="ZI57" s="430">
        <v>1</v>
      </c>
      <c r="ZJ57" s="430">
        <v>2</v>
      </c>
      <c r="ZK57" s="430">
        <v>1</v>
      </c>
      <c r="ZL57" s="430">
        <v>2</v>
      </c>
      <c r="ZM57" s="430" t="s">
        <v>10008</v>
      </c>
      <c r="ZN57" s="430">
        <v>1</v>
      </c>
      <c r="ZO57" s="430">
        <v>2</v>
      </c>
      <c r="ZP57" s="430">
        <v>1</v>
      </c>
      <c r="ZQ57" s="430">
        <v>2</v>
      </c>
      <c r="ZR57" s="430">
        <v>1</v>
      </c>
      <c r="ZS57" s="430">
        <v>2</v>
      </c>
      <c r="ZT57" s="430" t="s">
        <v>10009</v>
      </c>
      <c r="ZU57" s="430">
        <v>1</v>
      </c>
      <c r="ZV57" s="430">
        <v>2</v>
      </c>
      <c r="ZW57" s="430">
        <v>1</v>
      </c>
      <c r="ZX57" s="430">
        <v>2</v>
      </c>
      <c r="ZY57" s="430">
        <v>1</v>
      </c>
      <c r="ZZ57" s="430">
        <v>2</v>
      </c>
      <c r="AAA57" s="430" t="s">
        <v>10009</v>
      </c>
      <c r="AAB57" s="430" t="s">
        <v>1226</v>
      </c>
      <c r="AAC57" s="430">
        <v>1</v>
      </c>
      <c r="AAD57" s="430">
        <v>2</v>
      </c>
      <c r="AAE57" s="430">
        <v>1</v>
      </c>
      <c r="AAF57" s="430">
        <v>2</v>
      </c>
      <c r="AAG57" s="430">
        <v>1</v>
      </c>
      <c r="AAH57" s="430">
        <v>2</v>
      </c>
      <c r="AAI57" s="430" t="s">
        <v>10010</v>
      </c>
      <c r="AAJ57" s="430" t="s">
        <v>1226</v>
      </c>
      <c r="AAK57" s="430">
        <v>1</v>
      </c>
      <c r="AAL57" s="430">
        <v>2</v>
      </c>
      <c r="AAM57" s="430">
        <v>1</v>
      </c>
      <c r="AAN57" s="430">
        <v>2</v>
      </c>
      <c r="AAO57" s="430">
        <v>1</v>
      </c>
      <c r="AAP57" s="430">
        <v>2</v>
      </c>
      <c r="AAQ57" s="430" t="s">
        <v>10010</v>
      </c>
      <c r="AAR57" s="430" t="s">
        <v>1226</v>
      </c>
      <c r="AAS57" s="430">
        <v>1</v>
      </c>
      <c r="AAT57" s="430">
        <v>2</v>
      </c>
      <c r="AAU57" s="430">
        <v>1</v>
      </c>
      <c r="AAV57" s="430">
        <v>2</v>
      </c>
      <c r="AAW57" s="430">
        <v>1</v>
      </c>
      <c r="AAX57" s="430">
        <v>2</v>
      </c>
      <c r="AAY57" s="430" t="s">
        <v>10011</v>
      </c>
      <c r="AAZ57" s="430" t="s">
        <v>1226</v>
      </c>
      <c r="ABA57" s="430" t="s">
        <v>1226</v>
      </c>
      <c r="ABB57" s="430" t="s">
        <v>1226</v>
      </c>
      <c r="ABC57" s="430" t="s">
        <v>1226</v>
      </c>
      <c r="ABD57" s="430" t="s">
        <v>1226</v>
      </c>
      <c r="ABE57" s="430" t="s">
        <v>1226</v>
      </c>
      <c r="ABF57" s="430" t="s">
        <v>1226</v>
      </c>
      <c r="ABG57" s="430" t="s">
        <v>1226</v>
      </c>
      <c r="ABH57" s="430" t="s">
        <v>1226</v>
      </c>
      <c r="ABI57" s="430" t="s">
        <v>10012</v>
      </c>
      <c r="ABJ57" s="430">
        <v>3</v>
      </c>
      <c r="ABK57" s="430">
        <v>3</v>
      </c>
      <c r="ABL57" s="430">
        <v>3</v>
      </c>
      <c r="ABM57" s="430">
        <v>3</v>
      </c>
      <c r="ABN57" s="430">
        <v>2</v>
      </c>
      <c r="ABO57" s="430">
        <v>2</v>
      </c>
      <c r="ABP57" s="430">
        <v>2</v>
      </c>
      <c r="ABQ57" s="430">
        <v>2</v>
      </c>
      <c r="ABR57" s="430" t="s">
        <v>10013</v>
      </c>
      <c r="ABS57" s="430">
        <v>3</v>
      </c>
      <c r="ABT57" s="430">
        <v>3</v>
      </c>
      <c r="ABU57" s="430">
        <v>3</v>
      </c>
      <c r="ABV57" s="430">
        <v>3</v>
      </c>
      <c r="ABW57" s="430">
        <v>3</v>
      </c>
      <c r="ABX57" s="430">
        <v>2</v>
      </c>
      <c r="ABY57" s="430">
        <v>2</v>
      </c>
      <c r="ABZ57" s="430">
        <v>2</v>
      </c>
      <c r="ACA57" s="430" t="s">
        <v>10014</v>
      </c>
      <c r="ACB57" s="430">
        <v>2</v>
      </c>
      <c r="ACC57" s="430">
        <v>2</v>
      </c>
      <c r="ACD57" s="430">
        <v>2</v>
      </c>
      <c r="ACE57" s="430">
        <v>2</v>
      </c>
      <c r="ACF57" s="430">
        <v>2</v>
      </c>
      <c r="ACG57" s="430">
        <v>2</v>
      </c>
      <c r="ACH57" s="430">
        <v>2</v>
      </c>
      <c r="ACI57" s="430">
        <v>2</v>
      </c>
      <c r="ACJ57" s="430" t="s">
        <v>10015</v>
      </c>
      <c r="ACK57" s="430">
        <v>2</v>
      </c>
      <c r="ACL57" s="430">
        <v>2</v>
      </c>
      <c r="ACM57" s="430">
        <v>2</v>
      </c>
      <c r="ACN57" s="430">
        <v>2</v>
      </c>
      <c r="ACO57" s="430">
        <v>2</v>
      </c>
      <c r="ACP57" s="430">
        <v>2</v>
      </c>
      <c r="ACQ57" s="430">
        <v>2</v>
      </c>
      <c r="ACR57" s="430">
        <v>2</v>
      </c>
      <c r="ACS57" s="430" t="s">
        <v>10016</v>
      </c>
      <c r="ACT57" s="430">
        <v>3</v>
      </c>
      <c r="ACU57" s="430">
        <v>3</v>
      </c>
      <c r="ACV57" s="430">
        <v>3</v>
      </c>
      <c r="ACW57" s="430">
        <v>3</v>
      </c>
      <c r="ACX57" s="430">
        <v>2</v>
      </c>
      <c r="ACY57" s="430">
        <v>3</v>
      </c>
      <c r="ACZ57" s="430">
        <v>3</v>
      </c>
      <c r="ADA57" s="430">
        <v>2</v>
      </c>
      <c r="ADB57" s="430" t="s">
        <v>1349</v>
      </c>
      <c r="ADC57" s="430">
        <v>2</v>
      </c>
      <c r="ADD57" s="430">
        <v>2</v>
      </c>
      <c r="ADE57" s="430">
        <v>2</v>
      </c>
      <c r="ADF57" s="430">
        <v>2</v>
      </c>
      <c r="ADG57" s="430">
        <v>2</v>
      </c>
      <c r="ADH57" s="430">
        <v>2</v>
      </c>
      <c r="ADI57" s="430">
        <v>2</v>
      </c>
      <c r="ADJ57" s="430">
        <v>2</v>
      </c>
      <c r="ADK57" s="430" t="s">
        <v>10017</v>
      </c>
      <c r="ADL57" s="430">
        <v>2</v>
      </c>
      <c r="ADM57" s="430">
        <v>2</v>
      </c>
      <c r="ADN57" s="430">
        <v>2</v>
      </c>
      <c r="ADO57" s="430">
        <v>2</v>
      </c>
      <c r="ADP57" s="430">
        <v>3</v>
      </c>
      <c r="ADQ57" s="430">
        <v>1</v>
      </c>
      <c r="ADR57" s="430">
        <v>2</v>
      </c>
      <c r="ADS57" s="430">
        <v>1</v>
      </c>
      <c r="ADT57" s="430" t="s">
        <v>10018</v>
      </c>
      <c r="ADU57" s="430">
        <v>3</v>
      </c>
      <c r="ADV57" s="430">
        <v>3</v>
      </c>
      <c r="ADW57" s="430">
        <v>3</v>
      </c>
      <c r="ADX57" s="430">
        <v>3</v>
      </c>
      <c r="ADY57" s="430">
        <v>1</v>
      </c>
      <c r="ADZ57" s="430">
        <v>2</v>
      </c>
      <c r="AEA57" s="430">
        <v>2</v>
      </c>
      <c r="AEB57" s="430">
        <v>2</v>
      </c>
      <c r="AEC57" s="430" t="s">
        <v>1348</v>
      </c>
      <c r="AED57" s="430">
        <v>2</v>
      </c>
      <c r="AEE57" s="430">
        <v>2</v>
      </c>
      <c r="AEF57" s="430">
        <v>2</v>
      </c>
      <c r="AEG57" s="430">
        <v>2</v>
      </c>
      <c r="AEH57" s="430">
        <v>1</v>
      </c>
      <c r="AEI57" s="430">
        <v>3</v>
      </c>
      <c r="AEJ57" s="430">
        <v>2</v>
      </c>
      <c r="AEK57" s="430">
        <v>3</v>
      </c>
      <c r="AEL57" s="430" t="s">
        <v>10019</v>
      </c>
      <c r="AEM57" s="430">
        <v>2</v>
      </c>
      <c r="AEN57" s="430">
        <v>2</v>
      </c>
      <c r="AEO57" s="430">
        <v>1</v>
      </c>
      <c r="AEP57" s="430">
        <v>1</v>
      </c>
      <c r="AEQ57" s="430">
        <v>1</v>
      </c>
      <c r="AER57" s="430">
        <v>1</v>
      </c>
      <c r="AES57" s="430">
        <v>1</v>
      </c>
      <c r="AET57" s="430">
        <v>1</v>
      </c>
      <c r="AEU57" s="430" t="s">
        <v>10020</v>
      </c>
      <c r="AEV57" s="430">
        <v>2</v>
      </c>
      <c r="AEW57" s="430">
        <v>2</v>
      </c>
      <c r="AEX57" s="430">
        <v>2</v>
      </c>
      <c r="AEY57" s="430">
        <v>2</v>
      </c>
      <c r="AEZ57" s="430">
        <v>1</v>
      </c>
      <c r="AFA57" s="430">
        <v>1</v>
      </c>
      <c r="AFB57" s="430">
        <v>1</v>
      </c>
      <c r="AFC57" s="430">
        <v>1</v>
      </c>
      <c r="AFD57" s="430" t="s">
        <v>7219</v>
      </c>
      <c r="AFE57" s="430">
        <v>3</v>
      </c>
      <c r="AFF57" s="430">
        <v>3</v>
      </c>
      <c r="AFG57" s="430">
        <v>3</v>
      </c>
      <c r="AFH57" s="430">
        <v>3</v>
      </c>
      <c r="AFI57" s="430">
        <v>3</v>
      </c>
      <c r="AFJ57" s="430">
        <v>2</v>
      </c>
      <c r="AFK57" s="430">
        <v>2</v>
      </c>
      <c r="AFL57" s="430">
        <v>2</v>
      </c>
      <c r="AFM57" s="430" t="s">
        <v>1226</v>
      </c>
      <c r="AFN57" s="430" t="s">
        <v>1226</v>
      </c>
      <c r="AFO57" s="430" t="s">
        <v>1226</v>
      </c>
      <c r="AFP57" s="430" t="s">
        <v>1226</v>
      </c>
      <c r="AFQ57" s="430" t="s">
        <v>1226</v>
      </c>
      <c r="AFR57" s="430" t="s">
        <v>1226</v>
      </c>
      <c r="AFS57" s="430" t="s">
        <v>1226</v>
      </c>
      <c r="AFT57" s="430" t="s">
        <v>1226</v>
      </c>
      <c r="AFU57" s="430" t="s">
        <v>1226</v>
      </c>
      <c r="AFV57" s="430" t="s">
        <v>1226</v>
      </c>
      <c r="AFW57" s="430" t="s">
        <v>1226</v>
      </c>
      <c r="AFX57" s="430" t="s">
        <v>1226</v>
      </c>
      <c r="AFY57" s="430" t="s">
        <v>1226</v>
      </c>
      <c r="AFZ57" s="430" t="s">
        <v>1226</v>
      </c>
      <c r="AGA57" s="430" t="s">
        <v>1226</v>
      </c>
      <c r="AGB57" s="430" t="s">
        <v>1226</v>
      </c>
      <c r="AGC57" s="430" t="s">
        <v>1226</v>
      </c>
      <c r="AGD57" s="430" t="s">
        <v>1226</v>
      </c>
      <c r="AGE57" s="430">
        <v>1</v>
      </c>
      <c r="AGF57" s="430" t="s">
        <v>10021</v>
      </c>
      <c r="AGG57" s="430" t="s">
        <v>10012</v>
      </c>
      <c r="AGH57" s="430">
        <v>1</v>
      </c>
      <c r="AGI57" s="430">
        <v>1</v>
      </c>
      <c r="AGJ57" s="430">
        <v>1</v>
      </c>
      <c r="AGK57" s="430">
        <v>1</v>
      </c>
      <c r="AGL57" s="430">
        <v>1</v>
      </c>
      <c r="AGM57" s="430">
        <v>1</v>
      </c>
      <c r="AGN57" s="430" t="s">
        <v>1226</v>
      </c>
      <c r="AGO57" s="430" t="s">
        <v>1226</v>
      </c>
      <c r="AGP57" s="430">
        <v>1</v>
      </c>
      <c r="AGQ57" s="430">
        <v>1</v>
      </c>
      <c r="AGR57" s="430">
        <v>0</v>
      </c>
      <c r="AGS57" s="430" t="s">
        <v>1396</v>
      </c>
      <c r="AGT57" s="430" t="s">
        <v>10022</v>
      </c>
      <c r="AGU57" s="430">
        <v>1</v>
      </c>
      <c r="AGV57" s="430">
        <v>1</v>
      </c>
      <c r="AGW57" s="430">
        <v>3</v>
      </c>
      <c r="AGX57" s="430">
        <v>2</v>
      </c>
      <c r="AGY57" s="430">
        <v>1</v>
      </c>
      <c r="AGZ57" s="430">
        <v>1</v>
      </c>
      <c r="AHA57" s="430">
        <v>5</v>
      </c>
      <c r="AHB57" s="430">
        <v>4</v>
      </c>
      <c r="AHC57" s="430">
        <v>1</v>
      </c>
      <c r="AHD57" s="430">
        <v>1</v>
      </c>
      <c r="AHE57" s="430">
        <v>3</v>
      </c>
      <c r="AHF57" s="430">
        <v>2</v>
      </c>
      <c r="AHG57" s="430">
        <v>1</v>
      </c>
      <c r="AHH57" s="430">
        <v>1</v>
      </c>
      <c r="AHI57" s="430">
        <v>5</v>
      </c>
      <c r="AHJ57" s="430">
        <v>4</v>
      </c>
      <c r="AHK57" s="430">
        <v>1</v>
      </c>
      <c r="AHL57" s="430">
        <v>1</v>
      </c>
      <c r="AHM57" s="430">
        <v>5</v>
      </c>
      <c r="AHN57" s="430">
        <v>4</v>
      </c>
      <c r="AHO57" s="430">
        <v>1</v>
      </c>
      <c r="AHP57" s="430">
        <v>1</v>
      </c>
      <c r="AHQ57" s="430">
        <v>3</v>
      </c>
      <c r="AHR57" s="430">
        <v>2</v>
      </c>
      <c r="AHS57" s="430" t="s">
        <v>10023</v>
      </c>
      <c r="AHT57" s="430" t="s">
        <v>10024</v>
      </c>
      <c r="AHU57" s="430">
        <v>0</v>
      </c>
      <c r="AHV57" s="430">
        <v>0.75</v>
      </c>
      <c r="AHW57" s="430">
        <v>0</v>
      </c>
      <c r="AHX57" s="430">
        <v>0</v>
      </c>
      <c r="AHY57" s="430">
        <v>0.5</v>
      </c>
      <c r="AHZ57" s="430">
        <v>0</v>
      </c>
      <c r="AIA57" s="430">
        <v>0</v>
      </c>
      <c r="AIB57" s="430">
        <v>0</v>
      </c>
      <c r="AIC57" s="430">
        <v>0</v>
      </c>
      <c r="AID57" s="430">
        <v>0</v>
      </c>
      <c r="AIE57" s="430">
        <v>0</v>
      </c>
      <c r="AIF57" s="430">
        <v>0</v>
      </c>
      <c r="AIG57" s="430">
        <v>0</v>
      </c>
      <c r="AIH57" s="430">
        <v>0</v>
      </c>
      <c r="AII57" s="430">
        <v>0</v>
      </c>
      <c r="AIJ57" s="430">
        <v>0</v>
      </c>
      <c r="AIK57" s="430">
        <v>0</v>
      </c>
      <c r="AIL57" s="430">
        <v>0</v>
      </c>
      <c r="AIM57" s="430">
        <v>0</v>
      </c>
      <c r="AIN57" s="430">
        <v>0</v>
      </c>
      <c r="AIO57" s="430">
        <v>0</v>
      </c>
      <c r="AIP57" s="430">
        <v>1</v>
      </c>
      <c r="AIQ57" s="430" t="s">
        <v>10025</v>
      </c>
      <c r="AIR57" s="430">
        <v>1</v>
      </c>
      <c r="AIS57" s="430" t="s">
        <v>10025</v>
      </c>
      <c r="AIT57" s="430">
        <v>1</v>
      </c>
      <c r="AIU57" s="430" t="s">
        <v>10026</v>
      </c>
    </row>
    <row r="58" spans="1:931" x14ac:dyDescent="0.2">
      <c r="A58" s="430" t="s">
        <v>1356</v>
      </c>
      <c r="B58" s="430" t="s">
        <v>1357</v>
      </c>
      <c r="C58" s="430" t="s">
        <v>1055</v>
      </c>
      <c r="D58" s="430" t="s">
        <v>1056</v>
      </c>
      <c r="E58" s="430" t="s">
        <v>1071</v>
      </c>
      <c r="F58" s="443">
        <v>9.7097859999999994</v>
      </c>
      <c r="G58" s="443">
        <v>182280.51758121201</v>
      </c>
      <c r="H58" s="430">
        <v>1</v>
      </c>
      <c r="I58" s="430">
        <v>0</v>
      </c>
      <c r="J58" s="430">
        <v>2011</v>
      </c>
      <c r="K58" s="430" t="s">
        <v>1226</v>
      </c>
      <c r="L58" s="430" t="s">
        <v>10108</v>
      </c>
      <c r="M58" s="430" t="s">
        <v>1226</v>
      </c>
      <c r="N58" s="430">
        <v>1</v>
      </c>
      <c r="O58" s="430">
        <v>1</v>
      </c>
      <c r="P58" s="430" t="s">
        <v>10109</v>
      </c>
      <c r="Q58" s="430" t="s">
        <v>10109</v>
      </c>
      <c r="R58" s="430">
        <v>2001</v>
      </c>
      <c r="S58" s="430">
        <v>2001</v>
      </c>
      <c r="T58" s="430" t="s">
        <v>10110</v>
      </c>
      <c r="U58" s="430" t="s">
        <v>10110</v>
      </c>
      <c r="V58" s="430">
        <v>1</v>
      </c>
      <c r="W58" s="430">
        <v>1</v>
      </c>
      <c r="X58" s="430" t="s">
        <v>10111</v>
      </c>
      <c r="Y58" s="430" t="s">
        <v>10111</v>
      </c>
      <c r="Z58" s="430">
        <v>2013</v>
      </c>
      <c r="AA58" s="430">
        <v>2013</v>
      </c>
      <c r="AB58" s="430" t="s">
        <v>10112</v>
      </c>
      <c r="AC58" s="430" t="s">
        <v>10112</v>
      </c>
      <c r="AD58" s="430">
        <v>1</v>
      </c>
      <c r="AE58" s="430" t="s">
        <v>10113</v>
      </c>
      <c r="AF58" s="430">
        <v>1997</v>
      </c>
      <c r="AG58" s="430">
        <v>1</v>
      </c>
      <c r="AH58" s="430" t="s">
        <v>10114</v>
      </c>
      <c r="AI58" s="430">
        <v>2010</v>
      </c>
      <c r="AJ58" s="430">
        <v>1</v>
      </c>
      <c r="AK58" s="430" t="s">
        <v>10115</v>
      </c>
      <c r="AL58" s="430">
        <v>2013</v>
      </c>
      <c r="AM58" s="430">
        <v>1</v>
      </c>
      <c r="AN58" s="430" t="s">
        <v>10116</v>
      </c>
      <c r="AO58" s="430">
        <v>2001</v>
      </c>
      <c r="AP58" s="430">
        <v>1</v>
      </c>
      <c r="AQ58" s="430" t="s">
        <v>10117</v>
      </c>
      <c r="AR58" s="430">
        <v>2016</v>
      </c>
      <c r="AS58" s="430">
        <v>1</v>
      </c>
      <c r="AT58" s="430" t="s">
        <v>10114</v>
      </c>
      <c r="AU58" s="430">
        <v>2010</v>
      </c>
      <c r="AV58" s="430">
        <v>1</v>
      </c>
      <c r="AW58" s="430" t="s">
        <v>10118</v>
      </c>
      <c r="AX58" s="430">
        <v>2004</v>
      </c>
      <c r="AY58" s="430">
        <v>1</v>
      </c>
      <c r="AZ58" s="430" t="s">
        <v>10116</v>
      </c>
      <c r="BA58" s="430">
        <v>2001</v>
      </c>
      <c r="BB58" s="430">
        <v>1</v>
      </c>
      <c r="BC58" s="430" t="s">
        <v>10119</v>
      </c>
      <c r="BD58" s="430">
        <v>2002</v>
      </c>
      <c r="BE58" s="430">
        <v>1</v>
      </c>
      <c r="BF58" s="430" t="s">
        <v>10120</v>
      </c>
      <c r="BG58" s="430">
        <v>2007</v>
      </c>
      <c r="BH58" s="430">
        <v>1</v>
      </c>
      <c r="BI58" s="430" t="s">
        <v>10121</v>
      </c>
      <c r="BJ58" s="430">
        <v>2007</v>
      </c>
      <c r="BK58" s="430">
        <v>1</v>
      </c>
      <c r="BL58" s="430" t="s">
        <v>10122</v>
      </c>
      <c r="BM58" s="430">
        <v>2003</v>
      </c>
      <c r="BN58" s="430">
        <v>1</v>
      </c>
      <c r="BO58" s="430" t="s">
        <v>10123</v>
      </c>
      <c r="BP58" s="430">
        <v>2017</v>
      </c>
      <c r="BQ58" s="430">
        <v>1</v>
      </c>
      <c r="BR58" s="430">
        <v>1</v>
      </c>
      <c r="BS58" s="430" t="s">
        <v>10124</v>
      </c>
      <c r="BT58" s="430">
        <v>1</v>
      </c>
      <c r="BU58" s="430">
        <v>1</v>
      </c>
      <c r="BV58" s="430" t="s">
        <v>10125</v>
      </c>
      <c r="BW58" s="430">
        <v>0</v>
      </c>
      <c r="BX58" s="430" t="s">
        <v>1226</v>
      </c>
      <c r="BY58" s="430" t="s">
        <v>1226</v>
      </c>
      <c r="BZ58" s="430">
        <v>0</v>
      </c>
      <c r="CA58" s="430" t="s">
        <v>1226</v>
      </c>
      <c r="CB58" s="430">
        <v>1</v>
      </c>
      <c r="CC58" s="430" t="s">
        <v>10126</v>
      </c>
      <c r="CD58" s="430">
        <v>1</v>
      </c>
      <c r="CE58" s="430">
        <v>150</v>
      </c>
      <c r="CF58" s="430">
        <v>150</v>
      </c>
      <c r="CG58" s="430">
        <v>1</v>
      </c>
      <c r="CH58" s="430">
        <v>1600</v>
      </c>
      <c r="CI58" s="430">
        <v>1600</v>
      </c>
      <c r="CJ58" s="430">
        <v>0</v>
      </c>
      <c r="CK58" s="430" t="s">
        <v>1226</v>
      </c>
      <c r="CL58" s="430" t="s">
        <v>1226</v>
      </c>
      <c r="CM58" s="430">
        <v>0</v>
      </c>
      <c r="CN58" s="430" t="s">
        <v>1226</v>
      </c>
      <c r="CO58" s="430" t="s">
        <v>1226</v>
      </c>
      <c r="CP58" s="430">
        <v>0.5</v>
      </c>
      <c r="CQ58" s="430" t="s">
        <v>1226</v>
      </c>
      <c r="CR58" s="430">
        <v>3155</v>
      </c>
      <c r="CS58" s="430">
        <v>0.66</v>
      </c>
      <c r="CT58" s="430" t="s">
        <v>1706</v>
      </c>
      <c r="CU58" s="430" t="s">
        <v>10127</v>
      </c>
      <c r="CV58" s="430">
        <v>2017</v>
      </c>
      <c r="CW58" s="430">
        <v>0.25</v>
      </c>
      <c r="CX58" s="430" t="s">
        <v>10128</v>
      </c>
      <c r="CY58" s="430" t="s">
        <v>10129</v>
      </c>
      <c r="CZ58" s="430">
        <v>2022</v>
      </c>
      <c r="DA58" s="430">
        <v>1</v>
      </c>
      <c r="DB58" s="430" t="s">
        <v>1226</v>
      </c>
      <c r="DC58" s="430" t="s">
        <v>1226</v>
      </c>
      <c r="DD58" s="430" t="s">
        <v>1226</v>
      </c>
      <c r="DE58" s="430">
        <v>0</v>
      </c>
      <c r="DF58" s="430">
        <v>0.75</v>
      </c>
      <c r="DG58" s="430">
        <v>0.66</v>
      </c>
      <c r="DH58" s="430" t="s">
        <v>1706</v>
      </c>
      <c r="DI58" s="430" t="s">
        <v>10127</v>
      </c>
      <c r="DJ58" s="430">
        <v>2017</v>
      </c>
      <c r="DK58" s="430">
        <v>0.25</v>
      </c>
      <c r="DL58" s="430" t="s">
        <v>10128</v>
      </c>
      <c r="DM58" s="430" t="s">
        <v>10129</v>
      </c>
      <c r="DN58" s="430">
        <v>2022</v>
      </c>
      <c r="DO58" s="430">
        <v>1</v>
      </c>
      <c r="DP58" s="430" t="s">
        <v>1226</v>
      </c>
      <c r="DQ58" s="430" t="s">
        <v>1226</v>
      </c>
      <c r="DR58" s="430" t="s">
        <v>1226</v>
      </c>
      <c r="DS58" s="430">
        <v>0</v>
      </c>
      <c r="DT58" s="430">
        <v>0.75</v>
      </c>
      <c r="DU58" s="430">
        <v>0.66</v>
      </c>
      <c r="DV58" s="430" t="s">
        <v>1706</v>
      </c>
      <c r="DW58" s="430" t="s">
        <v>10127</v>
      </c>
      <c r="DX58" s="430">
        <v>2017</v>
      </c>
      <c r="DY58" s="430">
        <v>0.25</v>
      </c>
      <c r="DZ58" s="430" t="s">
        <v>10128</v>
      </c>
      <c r="EA58" s="430" t="s">
        <v>10129</v>
      </c>
      <c r="EB58" s="430">
        <v>2022</v>
      </c>
      <c r="EC58" s="430">
        <v>1</v>
      </c>
      <c r="ED58" s="430" t="s">
        <v>1226</v>
      </c>
      <c r="EE58" s="430" t="s">
        <v>1226</v>
      </c>
      <c r="EF58" s="430" t="s">
        <v>1226</v>
      </c>
      <c r="EG58" s="430">
        <v>0</v>
      </c>
      <c r="EH58" s="430">
        <v>0.75</v>
      </c>
      <c r="EI58" s="430">
        <v>0.66</v>
      </c>
      <c r="EJ58" s="430" t="s">
        <v>1706</v>
      </c>
      <c r="EK58" s="430" t="s">
        <v>10127</v>
      </c>
      <c r="EL58" s="430">
        <v>2017</v>
      </c>
      <c r="EM58" s="430">
        <v>0.25</v>
      </c>
      <c r="EN58" s="430" t="s">
        <v>10128</v>
      </c>
      <c r="EO58" s="430" t="s">
        <v>10129</v>
      </c>
      <c r="EP58" s="430">
        <v>2022</v>
      </c>
      <c r="EQ58" s="430">
        <v>1</v>
      </c>
      <c r="ER58" s="430" t="s">
        <v>1226</v>
      </c>
      <c r="ES58" s="430" t="s">
        <v>1226</v>
      </c>
      <c r="ET58" s="430" t="s">
        <v>1226</v>
      </c>
      <c r="EU58" s="430">
        <v>0</v>
      </c>
      <c r="EV58" s="430">
        <v>0.75</v>
      </c>
      <c r="EW58" s="430">
        <v>0.66</v>
      </c>
      <c r="EX58" s="430" t="s">
        <v>10130</v>
      </c>
      <c r="EY58" s="430" t="s">
        <v>10131</v>
      </c>
      <c r="EZ58" s="430">
        <v>2012</v>
      </c>
      <c r="FA58" s="430">
        <v>0</v>
      </c>
      <c r="FB58" s="430" t="s">
        <v>1226</v>
      </c>
      <c r="FC58" s="430" t="s">
        <v>1226</v>
      </c>
      <c r="FD58" s="430" t="s">
        <v>1226</v>
      </c>
      <c r="FE58" s="430" t="s">
        <v>1226</v>
      </c>
      <c r="FF58" s="430" t="s">
        <v>1226</v>
      </c>
      <c r="FG58" s="430" t="s">
        <v>1226</v>
      </c>
      <c r="FH58" s="430" t="s">
        <v>1226</v>
      </c>
      <c r="FI58" s="430" t="s">
        <v>1226</v>
      </c>
      <c r="FJ58" s="430" t="s">
        <v>1226</v>
      </c>
      <c r="FK58" s="430">
        <v>0.66</v>
      </c>
      <c r="FL58" s="430" t="s">
        <v>10132</v>
      </c>
      <c r="FM58" s="430" t="s">
        <v>10133</v>
      </c>
      <c r="FN58" s="430">
        <v>2003</v>
      </c>
      <c r="FO58" s="430">
        <v>0</v>
      </c>
      <c r="FP58" s="430" t="s">
        <v>1226</v>
      </c>
      <c r="FQ58" s="430" t="s">
        <v>1226</v>
      </c>
      <c r="FR58" s="430" t="s">
        <v>1226</v>
      </c>
      <c r="FS58" s="430" t="s">
        <v>1226</v>
      </c>
      <c r="FT58" s="430" t="s">
        <v>1226</v>
      </c>
      <c r="FU58" s="430" t="s">
        <v>1226</v>
      </c>
      <c r="FV58" s="430" t="s">
        <v>1226</v>
      </c>
      <c r="FW58" s="430" t="s">
        <v>1226</v>
      </c>
      <c r="FX58" s="430" t="s">
        <v>1226</v>
      </c>
      <c r="FY58" s="430">
        <v>1</v>
      </c>
      <c r="FZ58" s="430">
        <v>1</v>
      </c>
      <c r="GA58" s="430">
        <v>1</v>
      </c>
      <c r="GB58" s="430">
        <v>0</v>
      </c>
      <c r="GC58" s="430">
        <v>0</v>
      </c>
      <c r="GD58" s="430">
        <v>1</v>
      </c>
      <c r="GE58" s="430" t="s">
        <v>10134</v>
      </c>
      <c r="GF58" s="430">
        <v>1</v>
      </c>
      <c r="GG58" s="430">
        <v>1</v>
      </c>
      <c r="GH58" s="430">
        <v>1</v>
      </c>
      <c r="GI58" s="430">
        <v>0</v>
      </c>
      <c r="GJ58" s="430">
        <v>0</v>
      </c>
      <c r="GK58" s="430">
        <v>1</v>
      </c>
      <c r="GL58" s="430" t="s">
        <v>10135</v>
      </c>
      <c r="GM58" s="430">
        <v>1</v>
      </c>
      <c r="GN58" s="430">
        <v>1</v>
      </c>
      <c r="GO58" s="430">
        <v>1</v>
      </c>
      <c r="GP58" s="430">
        <v>0</v>
      </c>
      <c r="GQ58" s="430">
        <v>0</v>
      </c>
      <c r="GR58" s="430">
        <v>0</v>
      </c>
      <c r="GS58" s="430" t="s">
        <v>1226</v>
      </c>
      <c r="GT58" s="430">
        <v>1</v>
      </c>
      <c r="GU58" s="430">
        <v>0</v>
      </c>
      <c r="GV58" s="430">
        <v>0</v>
      </c>
      <c r="GW58" s="430">
        <v>0</v>
      </c>
      <c r="GX58" s="430">
        <v>0</v>
      </c>
      <c r="GY58" s="430">
        <v>1</v>
      </c>
      <c r="GZ58" s="430" t="s">
        <v>10136</v>
      </c>
      <c r="HA58" s="430">
        <v>1</v>
      </c>
      <c r="HB58" s="430">
        <v>1</v>
      </c>
      <c r="HC58" s="430">
        <v>1</v>
      </c>
      <c r="HD58" s="430">
        <v>0</v>
      </c>
      <c r="HE58" s="430">
        <v>0</v>
      </c>
      <c r="HF58" s="430">
        <v>1</v>
      </c>
      <c r="HG58" s="430" t="s">
        <v>10134</v>
      </c>
      <c r="HH58" s="430">
        <v>1</v>
      </c>
      <c r="HI58" s="430">
        <v>1</v>
      </c>
      <c r="HJ58" s="430">
        <v>1</v>
      </c>
      <c r="HK58" s="430">
        <v>0</v>
      </c>
      <c r="HL58" s="430">
        <v>0</v>
      </c>
      <c r="HM58" s="430">
        <v>0</v>
      </c>
      <c r="HN58" s="430" t="s">
        <v>1226</v>
      </c>
      <c r="HO58" s="430" t="s">
        <v>1040</v>
      </c>
      <c r="HP58" s="430">
        <v>0</v>
      </c>
      <c r="HQ58" s="430">
        <v>0</v>
      </c>
      <c r="HR58" s="430">
        <v>0</v>
      </c>
      <c r="HS58" s="430">
        <v>0</v>
      </c>
      <c r="HT58" s="430">
        <v>0</v>
      </c>
      <c r="HU58" s="430" t="s">
        <v>1226</v>
      </c>
      <c r="HV58" s="430">
        <v>1</v>
      </c>
      <c r="HW58" s="430">
        <v>0</v>
      </c>
      <c r="HX58" s="430">
        <v>0</v>
      </c>
      <c r="HY58" s="430">
        <v>0</v>
      </c>
      <c r="HZ58" s="430">
        <v>0</v>
      </c>
      <c r="IA58" s="430">
        <v>1</v>
      </c>
      <c r="IB58" s="430" t="s">
        <v>10137</v>
      </c>
      <c r="IC58" s="430">
        <v>1</v>
      </c>
      <c r="ID58" s="430">
        <v>0</v>
      </c>
      <c r="IE58" s="430">
        <v>0</v>
      </c>
      <c r="IF58" s="430">
        <v>0</v>
      </c>
      <c r="IG58" s="430">
        <v>0</v>
      </c>
      <c r="IH58" s="430">
        <v>0</v>
      </c>
      <c r="II58" s="430">
        <v>0</v>
      </c>
      <c r="IJ58" s="430">
        <v>1</v>
      </c>
      <c r="IK58" s="430" t="s">
        <v>10137</v>
      </c>
      <c r="IL58" s="430">
        <v>0</v>
      </c>
      <c r="IM58" s="430">
        <v>0</v>
      </c>
      <c r="IN58" s="430">
        <v>0</v>
      </c>
      <c r="IO58" s="430">
        <v>0</v>
      </c>
      <c r="IP58" s="430">
        <v>0</v>
      </c>
      <c r="IQ58" s="430">
        <v>0</v>
      </c>
      <c r="IR58" s="430">
        <v>0</v>
      </c>
      <c r="IS58" s="430">
        <v>0</v>
      </c>
      <c r="IT58" s="430" t="s">
        <v>1226</v>
      </c>
      <c r="IU58" s="430">
        <v>1</v>
      </c>
      <c r="IV58" s="430">
        <v>0</v>
      </c>
      <c r="IW58" s="430">
        <v>0</v>
      </c>
      <c r="IX58" s="430">
        <v>0</v>
      </c>
      <c r="IY58" s="430">
        <v>0</v>
      </c>
      <c r="IZ58" s="430">
        <v>0</v>
      </c>
      <c r="JA58" s="430">
        <v>1</v>
      </c>
      <c r="JB58" s="430">
        <v>0</v>
      </c>
      <c r="JC58" s="430" t="s">
        <v>1226</v>
      </c>
      <c r="JD58" s="430">
        <v>1</v>
      </c>
      <c r="JE58" s="430">
        <v>0</v>
      </c>
      <c r="JF58" s="430">
        <v>0</v>
      </c>
      <c r="JG58" s="430">
        <v>0</v>
      </c>
      <c r="JH58" s="430">
        <v>0</v>
      </c>
      <c r="JI58" s="430">
        <v>0</v>
      </c>
      <c r="JJ58" s="430">
        <v>1</v>
      </c>
      <c r="JK58" s="430">
        <v>1</v>
      </c>
      <c r="JL58" s="430" t="s">
        <v>10138</v>
      </c>
      <c r="JM58" s="430">
        <v>0</v>
      </c>
      <c r="JN58" s="430">
        <v>0</v>
      </c>
      <c r="JO58" s="430">
        <v>0</v>
      </c>
      <c r="JP58" s="430">
        <v>0</v>
      </c>
      <c r="JQ58" s="430">
        <v>0</v>
      </c>
      <c r="JR58" s="430">
        <v>0</v>
      </c>
      <c r="JS58" s="430">
        <v>0</v>
      </c>
      <c r="JT58" s="430">
        <v>0</v>
      </c>
      <c r="JU58" s="430" t="s">
        <v>1226</v>
      </c>
      <c r="JV58" s="430">
        <v>1</v>
      </c>
      <c r="JW58" s="430">
        <v>0</v>
      </c>
      <c r="JX58" s="430">
        <v>0</v>
      </c>
      <c r="JY58" s="430">
        <v>0</v>
      </c>
      <c r="JZ58" s="430">
        <v>0</v>
      </c>
      <c r="KA58" s="430">
        <v>0</v>
      </c>
      <c r="KB58" s="430">
        <v>0</v>
      </c>
      <c r="KC58" s="430">
        <v>1</v>
      </c>
      <c r="KD58" s="430" t="s">
        <v>10139</v>
      </c>
      <c r="KE58" s="430">
        <v>1</v>
      </c>
      <c r="KF58" s="430">
        <v>1</v>
      </c>
      <c r="KG58" s="430">
        <v>1</v>
      </c>
      <c r="KH58" s="430">
        <v>1</v>
      </c>
      <c r="KI58" s="430">
        <v>1</v>
      </c>
      <c r="KJ58" s="430">
        <v>0</v>
      </c>
      <c r="KK58" s="430">
        <v>0</v>
      </c>
      <c r="KL58" s="430">
        <v>0</v>
      </c>
      <c r="KM58" s="430" t="s">
        <v>1226</v>
      </c>
      <c r="KN58" s="430">
        <v>1</v>
      </c>
      <c r="KO58" s="430">
        <v>1</v>
      </c>
      <c r="KP58" s="430">
        <v>1</v>
      </c>
      <c r="KQ58" s="430">
        <v>1</v>
      </c>
      <c r="KR58" s="430">
        <v>1</v>
      </c>
      <c r="KS58" s="430">
        <v>0</v>
      </c>
      <c r="KT58" s="430">
        <v>0</v>
      </c>
      <c r="KU58" s="430">
        <v>0</v>
      </c>
      <c r="KV58" s="430" t="s">
        <v>1226</v>
      </c>
      <c r="KW58" s="430">
        <v>1</v>
      </c>
      <c r="KX58" s="430">
        <v>0</v>
      </c>
      <c r="KY58" s="430">
        <v>0</v>
      </c>
      <c r="KZ58" s="430">
        <v>0</v>
      </c>
      <c r="LA58" s="430">
        <v>0</v>
      </c>
      <c r="LB58" s="430">
        <v>0</v>
      </c>
      <c r="LC58" s="430">
        <v>0</v>
      </c>
      <c r="LD58" s="430">
        <v>1</v>
      </c>
      <c r="LE58" s="430" t="s">
        <v>10119</v>
      </c>
      <c r="LF58" s="430">
        <v>1</v>
      </c>
      <c r="LG58" s="430">
        <v>1</v>
      </c>
      <c r="LH58" s="430">
        <v>1</v>
      </c>
      <c r="LI58" s="430">
        <v>1</v>
      </c>
      <c r="LJ58" s="430">
        <v>1</v>
      </c>
      <c r="LK58" s="430">
        <v>0</v>
      </c>
      <c r="LL58" s="430">
        <v>0</v>
      </c>
      <c r="LM58" s="430">
        <v>0</v>
      </c>
      <c r="LN58" s="430" t="s">
        <v>1226</v>
      </c>
      <c r="LO58" s="430">
        <v>0</v>
      </c>
      <c r="LP58" s="430">
        <v>0</v>
      </c>
      <c r="LQ58" s="430">
        <v>0</v>
      </c>
      <c r="LR58" s="430">
        <v>0</v>
      </c>
      <c r="LS58" s="430">
        <v>0</v>
      </c>
      <c r="LT58" s="430">
        <v>0</v>
      </c>
      <c r="LU58" s="430">
        <v>0</v>
      </c>
      <c r="LV58" s="430">
        <v>0</v>
      </c>
      <c r="LW58" s="430" t="s">
        <v>1226</v>
      </c>
      <c r="LX58" s="430">
        <v>0</v>
      </c>
      <c r="LY58" s="430">
        <v>0</v>
      </c>
      <c r="LZ58" s="430">
        <v>0</v>
      </c>
      <c r="MA58" s="430">
        <v>0</v>
      </c>
      <c r="MB58" s="430">
        <v>0</v>
      </c>
      <c r="MC58" s="430">
        <v>0</v>
      </c>
      <c r="MD58" s="430">
        <v>0</v>
      </c>
      <c r="ME58" s="430">
        <v>0</v>
      </c>
      <c r="MF58" s="430" t="s">
        <v>1226</v>
      </c>
      <c r="MG58" s="430" t="s">
        <v>1226</v>
      </c>
      <c r="MH58" s="444" t="s">
        <v>1226</v>
      </c>
      <c r="MI58" s="444" t="s">
        <v>1226</v>
      </c>
      <c r="MJ58" s="430" t="s">
        <v>1226</v>
      </c>
      <c r="MK58" s="444" t="s">
        <v>1226</v>
      </c>
      <c r="ML58" s="444" t="s">
        <v>1226</v>
      </c>
      <c r="MM58" s="430" t="s">
        <v>1226</v>
      </c>
      <c r="MN58" s="444" t="s">
        <v>1226</v>
      </c>
      <c r="MO58" s="444" t="s">
        <v>1226</v>
      </c>
      <c r="MP58" s="430" t="s">
        <v>1226</v>
      </c>
      <c r="MQ58" s="444" t="s">
        <v>1226</v>
      </c>
      <c r="MR58" s="444" t="s">
        <v>1226</v>
      </c>
      <c r="MS58" s="430" t="s">
        <v>1226</v>
      </c>
      <c r="MT58" s="443" t="s">
        <v>1226</v>
      </c>
      <c r="MU58" s="443" t="s">
        <v>1226</v>
      </c>
      <c r="MV58" s="430" t="s">
        <v>1226</v>
      </c>
      <c r="MW58" s="444" t="s">
        <v>1226</v>
      </c>
      <c r="MX58" s="444" t="s">
        <v>1226</v>
      </c>
      <c r="MY58" s="430">
        <v>1</v>
      </c>
      <c r="MZ58" s="430" t="s">
        <v>10140</v>
      </c>
      <c r="NA58" s="430">
        <v>1</v>
      </c>
      <c r="NB58" s="430" t="s">
        <v>10141</v>
      </c>
      <c r="NC58" s="430">
        <v>1</v>
      </c>
      <c r="ND58" s="430" t="s">
        <v>10142</v>
      </c>
      <c r="NE58" s="430">
        <v>1</v>
      </c>
      <c r="NF58" s="430" t="s">
        <v>10143</v>
      </c>
      <c r="NG58" s="430">
        <v>1</v>
      </c>
      <c r="NH58" s="430" t="s">
        <v>10144</v>
      </c>
      <c r="NI58" s="430">
        <v>1</v>
      </c>
      <c r="NJ58" s="430" t="s">
        <v>10145</v>
      </c>
      <c r="NK58" s="430">
        <v>1</v>
      </c>
      <c r="NL58" s="430" t="s">
        <v>10146</v>
      </c>
      <c r="NM58" s="430">
        <v>1</v>
      </c>
      <c r="NN58" s="430" t="s">
        <v>10147</v>
      </c>
      <c r="NO58" s="430">
        <v>1</v>
      </c>
      <c r="NP58" s="430" t="s">
        <v>10148</v>
      </c>
      <c r="NQ58" s="430">
        <v>0</v>
      </c>
      <c r="NR58" s="430" t="s">
        <v>1226</v>
      </c>
      <c r="NS58" s="430" t="s">
        <v>1226</v>
      </c>
      <c r="NT58" s="430" t="s">
        <v>1226</v>
      </c>
      <c r="NU58" s="430" t="s">
        <v>1226</v>
      </c>
      <c r="NV58" s="430" t="s">
        <v>10149</v>
      </c>
      <c r="NW58" s="430" t="s">
        <v>10150</v>
      </c>
      <c r="NX58" s="430" t="s">
        <v>1226</v>
      </c>
      <c r="NY58" s="430" t="s">
        <v>1226</v>
      </c>
      <c r="NZ58" s="430" t="s">
        <v>1226</v>
      </c>
      <c r="OA58" s="430" t="s">
        <v>1226</v>
      </c>
      <c r="OB58" s="430">
        <v>1</v>
      </c>
      <c r="OC58" s="430">
        <v>1</v>
      </c>
      <c r="OD58" s="430">
        <v>1</v>
      </c>
      <c r="OE58" s="430">
        <v>100</v>
      </c>
      <c r="OF58" s="430">
        <v>2030</v>
      </c>
      <c r="OG58" s="430">
        <v>100</v>
      </c>
      <c r="OH58" s="430">
        <v>2030</v>
      </c>
      <c r="OI58" s="430">
        <v>25</v>
      </c>
      <c r="OJ58" s="430">
        <v>2030</v>
      </c>
      <c r="OK58" s="430" t="s">
        <v>10151</v>
      </c>
      <c r="OL58" s="430" t="s">
        <v>10152</v>
      </c>
      <c r="OM58" s="430" t="s">
        <v>10153</v>
      </c>
      <c r="ON58" s="430" t="s">
        <v>10154</v>
      </c>
      <c r="OO58" s="430" t="s">
        <v>10154</v>
      </c>
      <c r="OP58" s="430" t="s">
        <v>10154</v>
      </c>
      <c r="OQ58" s="430" t="s">
        <v>10155</v>
      </c>
      <c r="OR58" s="430" t="s">
        <v>10156</v>
      </c>
      <c r="OS58" s="430" t="s">
        <v>10157</v>
      </c>
      <c r="OT58" s="430">
        <v>1</v>
      </c>
      <c r="OU58" s="430">
        <v>1</v>
      </c>
      <c r="OV58" s="430">
        <v>1</v>
      </c>
      <c r="OW58" s="430">
        <v>0</v>
      </c>
      <c r="OX58" s="430">
        <v>0</v>
      </c>
      <c r="OY58" s="430">
        <v>0</v>
      </c>
      <c r="OZ58" s="430" t="s">
        <v>1683</v>
      </c>
      <c r="PA58" s="430" t="s">
        <v>10158</v>
      </c>
      <c r="PB58" s="430" t="s">
        <v>10159</v>
      </c>
      <c r="PC58" s="430" t="s">
        <v>1226</v>
      </c>
      <c r="PD58" s="430">
        <v>1</v>
      </c>
      <c r="PE58" s="430">
        <v>1</v>
      </c>
      <c r="PF58" s="430" t="s">
        <v>1226</v>
      </c>
      <c r="PG58" s="430">
        <v>0</v>
      </c>
      <c r="PH58" s="430">
        <v>0</v>
      </c>
      <c r="PI58" s="430" t="s">
        <v>1226</v>
      </c>
      <c r="PJ58" s="430">
        <v>1</v>
      </c>
      <c r="PK58" s="430">
        <v>1</v>
      </c>
      <c r="PL58" s="430" t="s">
        <v>1226</v>
      </c>
      <c r="PM58" s="430">
        <v>0</v>
      </c>
      <c r="PN58" s="430">
        <v>0</v>
      </c>
      <c r="PO58" s="430" t="s">
        <v>1226</v>
      </c>
      <c r="PP58" s="430">
        <v>0</v>
      </c>
      <c r="PQ58" s="430">
        <v>1</v>
      </c>
      <c r="PR58" s="430">
        <v>1</v>
      </c>
      <c r="PS58" s="430">
        <v>0</v>
      </c>
      <c r="PT58" s="430">
        <v>0</v>
      </c>
      <c r="PU58" s="430">
        <v>71</v>
      </c>
      <c r="PV58" s="430">
        <v>2008</v>
      </c>
      <c r="PW58" s="430">
        <v>84.4</v>
      </c>
      <c r="PX58" s="430">
        <v>2008</v>
      </c>
      <c r="PY58" s="430">
        <v>41.1</v>
      </c>
      <c r="PZ58" s="430">
        <v>2008</v>
      </c>
      <c r="QA58" s="430">
        <v>82.8</v>
      </c>
      <c r="QB58" s="430">
        <v>2020</v>
      </c>
      <c r="QC58" s="430">
        <v>90.5</v>
      </c>
      <c r="QD58" s="430">
        <v>2020</v>
      </c>
      <c r="QE58" s="430">
        <v>62.4</v>
      </c>
      <c r="QF58" s="430">
        <v>2020</v>
      </c>
      <c r="QG58" s="430" t="s">
        <v>10160</v>
      </c>
      <c r="QH58" s="430" t="s">
        <v>10160</v>
      </c>
      <c r="QI58" s="430" t="s">
        <v>10160</v>
      </c>
      <c r="QJ58" s="430">
        <v>1</v>
      </c>
      <c r="QK58" s="430" t="s">
        <v>1226</v>
      </c>
      <c r="QL58" s="430" t="s">
        <v>1226</v>
      </c>
      <c r="QM58" s="430">
        <v>100</v>
      </c>
      <c r="QN58" s="430">
        <v>2030</v>
      </c>
      <c r="QO58" s="430" t="s">
        <v>1226</v>
      </c>
      <c r="QP58" s="430" t="s">
        <v>1226</v>
      </c>
      <c r="QQ58" s="430" t="s">
        <v>1226</v>
      </c>
      <c r="QR58" s="430" t="s">
        <v>1226</v>
      </c>
      <c r="QS58" s="430" t="s">
        <v>10161</v>
      </c>
      <c r="QT58" s="430" t="s">
        <v>1226</v>
      </c>
      <c r="QU58" s="430" t="s">
        <v>1226</v>
      </c>
      <c r="QV58" s="430" t="s">
        <v>10154</v>
      </c>
      <c r="QW58" s="430" t="s">
        <v>1226</v>
      </c>
      <c r="QX58" s="430" t="s">
        <v>1226</v>
      </c>
      <c r="QY58" s="430" t="s">
        <v>10162</v>
      </c>
      <c r="QZ58" s="430" t="s">
        <v>1226</v>
      </c>
      <c r="RA58" s="430" t="s">
        <v>1226</v>
      </c>
      <c r="RB58" s="430">
        <v>1</v>
      </c>
      <c r="RC58" s="430" t="s">
        <v>1226</v>
      </c>
      <c r="RD58" s="430" t="s">
        <v>1226</v>
      </c>
      <c r="RE58" s="430" t="s">
        <v>10163</v>
      </c>
      <c r="RF58" s="430" t="s">
        <v>1226</v>
      </c>
      <c r="RG58" s="430" t="s">
        <v>1226</v>
      </c>
      <c r="RH58" s="430">
        <v>0</v>
      </c>
      <c r="RI58" s="430" t="s">
        <v>1226</v>
      </c>
      <c r="RJ58" s="430" t="s">
        <v>1226</v>
      </c>
      <c r="RK58" s="430" t="s">
        <v>1226</v>
      </c>
      <c r="RL58" s="430" t="s">
        <v>1226</v>
      </c>
      <c r="RM58" s="430" t="s">
        <v>1226</v>
      </c>
      <c r="RN58" s="430">
        <v>0</v>
      </c>
      <c r="RO58" s="430" t="s">
        <v>1226</v>
      </c>
      <c r="RP58" s="430" t="s">
        <v>1226</v>
      </c>
      <c r="RQ58" s="430" t="s">
        <v>1226</v>
      </c>
      <c r="RR58" s="430" t="s">
        <v>1226</v>
      </c>
      <c r="RS58" s="430" t="s">
        <v>1226</v>
      </c>
      <c r="RT58" s="430">
        <v>0</v>
      </c>
      <c r="RU58" s="430" t="s">
        <v>1226</v>
      </c>
      <c r="RV58" s="430" t="s">
        <v>1226</v>
      </c>
      <c r="RW58" s="430" t="s">
        <v>1226</v>
      </c>
      <c r="RX58" s="430" t="s">
        <v>1226</v>
      </c>
      <c r="RY58" s="430" t="s">
        <v>1226</v>
      </c>
      <c r="RZ58" s="430">
        <v>0</v>
      </c>
      <c r="SA58" s="430" t="s">
        <v>1226</v>
      </c>
      <c r="SB58" s="430" t="s">
        <v>1226</v>
      </c>
      <c r="SC58" s="430" t="s">
        <v>1226</v>
      </c>
      <c r="SD58" s="430" t="s">
        <v>1226</v>
      </c>
      <c r="SE58" s="430" t="s">
        <v>1226</v>
      </c>
      <c r="SF58" s="430">
        <v>0</v>
      </c>
      <c r="SG58" s="430" t="s">
        <v>1226</v>
      </c>
      <c r="SH58" s="430" t="s">
        <v>1226</v>
      </c>
      <c r="SI58" s="430" t="s">
        <v>1226</v>
      </c>
      <c r="SJ58" s="430" t="s">
        <v>1226</v>
      </c>
      <c r="SK58" s="430" t="s">
        <v>1226</v>
      </c>
      <c r="SL58" s="430">
        <v>1</v>
      </c>
      <c r="SM58" s="430" t="s">
        <v>10164</v>
      </c>
      <c r="SN58" s="430" t="s">
        <v>1226</v>
      </c>
      <c r="SO58" s="430" t="s">
        <v>1226</v>
      </c>
      <c r="SP58" s="430" t="s">
        <v>1226</v>
      </c>
      <c r="SQ58" s="430" t="s">
        <v>1226</v>
      </c>
      <c r="SR58" s="430">
        <v>94</v>
      </c>
      <c r="SS58" s="430">
        <v>2008</v>
      </c>
      <c r="ST58" s="430" t="s">
        <v>1226</v>
      </c>
      <c r="SU58" s="430" t="s">
        <v>1226</v>
      </c>
      <c r="SV58" s="430" t="s">
        <v>1226</v>
      </c>
      <c r="SW58" s="430" t="s">
        <v>1226</v>
      </c>
      <c r="SX58" s="430">
        <v>95.4</v>
      </c>
      <c r="SY58" s="430">
        <v>2020</v>
      </c>
      <c r="SZ58" s="430" t="s">
        <v>1226</v>
      </c>
      <c r="TA58" s="430" t="s">
        <v>1226</v>
      </c>
      <c r="TB58" s="430" t="s">
        <v>1226</v>
      </c>
      <c r="TC58" s="430" t="s">
        <v>1226</v>
      </c>
      <c r="TD58" s="430" t="s">
        <v>10165</v>
      </c>
      <c r="TE58" s="430" t="s">
        <v>1226</v>
      </c>
      <c r="TF58" s="430" t="s">
        <v>1226</v>
      </c>
      <c r="TG58" s="430">
        <v>0</v>
      </c>
      <c r="TH58" s="430">
        <v>0</v>
      </c>
      <c r="TI58" s="430">
        <v>0</v>
      </c>
      <c r="TJ58" s="430" t="s">
        <v>1226</v>
      </c>
      <c r="TK58" s="430" t="s">
        <v>1226</v>
      </c>
      <c r="TL58" s="430" t="s">
        <v>1226</v>
      </c>
      <c r="TM58" s="430" t="s">
        <v>1226</v>
      </c>
      <c r="TN58" s="430" t="s">
        <v>1226</v>
      </c>
      <c r="TO58" s="430" t="s">
        <v>1226</v>
      </c>
      <c r="TP58" s="430" t="s">
        <v>1226</v>
      </c>
      <c r="TQ58" s="430" t="s">
        <v>1226</v>
      </c>
      <c r="TR58" s="430" t="s">
        <v>1226</v>
      </c>
      <c r="TS58" s="430" t="s">
        <v>1226</v>
      </c>
      <c r="TT58" s="430" t="s">
        <v>1226</v>
      </c>
      <c r="TU58" s="430" t="s">
        <v>1226</v>
      </c>
      <c r="TV58" s="430" t="s">
        <v>1226</v>
      </c>
      <c r="TW58" s="430" t="s">
        <v>1226</v>
      </c>
      <c r="TX58" s="430" t="s">
        <v>1226</v>
      </c>
      <c r="TY58" s="430" t="s">
        <v>1226</v>
      </c>
      <c r="TZ58" s="430" t="s">
        <v>1226</v>
      </c>
      <c r="UA58" s="430" t="s">
        <v>1226</v>
      </c>
      <c r="UB58" s="430" t="s">
        <v>1226</v>
      </c>
      <c r="UC58" s="430" t="s">
        <v>1226</v>
      </c>
      <c r="UD58" s="430" t="s">
        <v>1226</v>
      </c>
      <c r="UE58" s="430" t="s">
        <v>1226</v>
      </c>
      <c r="UF58" s="430" t="s">
        <v>1226</v>
      </c>
      <c r="UG58" s="430" t="s">
        <v>1226</v>
      </c>
      <c r="UH58" s="430" t="s">
        <v>1226</v>
      </c>
      <c r="UI58" s="430" t="s">
        <v>1226</v>
      </c>
      <c r="UJ58" s="430" t="s">
        <v>1226</v>
      </c>
      <c r="UK58" s="430" t="s">
        <v>1226</v>
      </c>
      <c r="UL58" s="430" t="s">
        <v>1226</v>
      </c>
      <c r="UM58" s="430" t="s">
        <v>1226</v>
      </c>
      <c r="UN58" s="430" t="s">
        <v>1226</v>
      </c>
      <c r="UO58" s="430" t="s">
        <v>1226</v>
      </c>
      <c r="UP58" s="430" t="s">
        <v>1226</v>
      </c>
      <c r="UQ58" s="430" t="s">
        <v>1226</v>
      </c>
      <c r="UR58" s="430" t="s">
        <v>1226</v>
      </c>
      <c r="US58" s="430" t="s">
        <v>1226</v>
      </c>
      <c r="UT58" s="430">
        <v>0</v>
      </c>
      <c r="UU58" s="430" t="s">
        <v>1226</v>
      </c>
      <c r="UV58" s="430" t="s">
        <v>1226</v>
      </c>
      <c r="UW58" s="430" t="s">
        <v>1226</v>
      </c>
      <c r="UX58" s="430" t="s">
        <v>1226</v>
      </c>
      <c r="UY58" s="430" t="s">
        <v>1226</v>
      </c>
      <c r="UZ58" s="430" t="s">
        <v>1226</v>
      </c>
      <c r="VA58" s="430" t="s">
        <v>1226</v>
      </c>
      <c r="VB58" s="430" t="s">
        <v>1226</v>
      </c>
      <c r="VC58" s="430" t="s">
        <v>1226</v>
      </c>
      <c r="VD58" s="430">
        <v>1</v>
      </c>
      <c r="VE58" s="430">
        <v>100</v>
      </c>
      <c r="VF58" s="430" t="s">
        <v>1226</v>
      </c>
      <c r="VG58" s="430" t="s">
        <v>10166</v>
      </c>
      <c r="VH58" s="430" t="s">
        <v>10167</v>
      </c>
      <c r="VI58" s="430">
        <v>35.5</v>
      </c>
      <c r="VJ58" s="430">
        <v>2016</v>
      </c>
      <c r="VK58" s="430" t="s">
        <v>1101</v>
      </c>
      <c r="VL58" s="430" t="s">
        <v>1226</v>
      </c>
      <c r="VM58" s="430" t="s">
        <v>10168</v>
      </c>
      <c r="VN58" s="430">
        <v>0</v>
      </c>
      <c r="VO58" s="430" t="s">
        <v>1226</v>
      </c>
      <c r="VP58" s="430" t="s">
        <v>1226</v>
      </c>
      <c r="VQ58" s="430" t="s">
        <v>1226</v>
      </c>
      <c r="VR58" s="430" t="s">
        <v>1226</v>
      </c>
      <c r="VS58" s="430">
        <v>0</v>
      </c>
      <c r="VT58" s="430" t="s">
        <v>1226</v>
      </c>
      <c r="VU58" s="430" t="s">
        <v>1226</v>
      </c>
      <c r="VV58" s="430" t="s">
        <v>1226</v>
      </c>
      <c r="VW58" s="430" t="s">
        <v>1226</v>
      </c>
      <c r="VX58" s="430">
        <v>1</v>
      </c>
      <c r="VY58" s="430" t="s">
        <v>10169</v>
      </c>
      <c r="VZ58" s="430">
        <v>2022</v>
      </c>
      <c r="WA58" s="430" t="s">
        <v>10170</v>
      </c>
      <c r="WB58" s="430" t="s">
        <v>10171</v>
      </c>
      <c r="WC58" s="430">
        <v>1</v>
      </c>
      <c r="WD58" s="430" t="s">
        <v>10172</v>
      </c>
      <c r="WE58" s="430">
        <v>2027</v>
      </c>
      <c r="WF58" s="430" t="s">
        <v>10173</v>
      </c>
      <c r="WG58" s="430" t="s">
        <v>10171</v>
      </c>
      <c r="WH58" s="430">
        <v>1</v>
      </c>
      <c r="WI58" s="430">
        <v>0.1</v>
      </c>
      <c r="WJ58" s="430">
        <v>2023</v>
      </c>
      <c r="WK58" s="430" t="s">
        <v>10174</v>
      </c>
      <c r="WL58" s="430" t="s">
        <v>10171</v>
      </c>
      <c r="WM58" s="430">
        <v>0</v>
      </c>
      <c r="WN58" s="430" t="s">
        <v>1226</v>
      </c>
      <c r="WO58" s="430" t="s">
        <v>1226</v>
      </c>
      <c r="WP58" s="430" t="s">
        <v>1226</v>
      </c>
      <c r="WQ58" s="430" t="s">
        <v>1226</v>
      </c>
      <c r="WR58" s="430">
        <v>0</v>
      </c>
      <c r="WS58" s="430" t="s">
        <v>1226</v>
      </c>
      <c r="WT58" s="430" t="s">
        <v>1226</v>
      </c>
      <c r="WU58" s="430" t="s">
        <v>1226</v>
      </c>
      <c r="WV58" s="430" t="s">
        <v>1226</v>
      </c>
      <c r="WW58" s="430">
        <v>0</v>
      </c>
      <c r="WX58" s="430" t="s">
        <v>1226</v>
      </c>
      <c r="WY58" s="430" t="s">
        <v>1226</v>
      </c>
      <c r="WZ58" s="430" t="s">
        <v>1226</v>
      </c>
      <c r="XA58" s="430" t="s">
        <v>1226</v>
      </c>
      <c r="XB58" s="430" t="s">
        <v>1040</v>
      </c>
      <c r="XC58" s="430" t="s">
        <v>1226</v>
      </c>
      <c r="XD58" s="430" t="s">
        <v>1226</v>
      </c>
      <c r="XE58" s="430" t="s">
        <v>1226</v>
      </c>
      <c r="XF58" s="430" t="s">
        <v>1226</v>
      </c>
      <c r="XG58" s="430" t="s">
        <v>1226</v>
      </c>
      <c r="XH58" s="430" t="s">
        <v>1226</v>
      </c>
      <c r="XI58" s="430" t="s">
        <v>1226</v>
      </c>
      <c r="XJ58" s="430" t="s">
        <v>1226</v>
      </c>
      <c r="XK58" s="430">
        <v>0</v>
      </c>
      <c r="XL58" s="430">
        <v>0</v>
      </c>
      <c r="XM58" s="430" t="s">
        <v>1226</v>
      </c>
      <c r="XN58" s="430">
        <v>1</v>
      </c>
      <c r="XO58" s="430">
        <v>2</v>
      </c>
      <c r="XP58" s="430">
        <v>0</v>
      </c>
      <c r="XQ58" s="430" t="s">
        <v>1226</v>
      </c>
      <c r="XR58" s="430" t="s">
        <v>10175</v>
      </c>
      <c r="XS58" s="430">
        <v>0</v>
      </c>
      <c r="XT58" s="430">
        <v>0</v>
      </c>
      <c r="XU58" s="430" t="s">
        <v>1226</v>
      </c>
      <c r="XV58" s="430">
        <v>0</v>
      </c>
      <c r="XW58" s="430" t="s">
        <v>1226</v>
      </c>
      <c r="XX58" s="430">
        <v>0</v>
      </c>
      <c r="XY58" s="430" t="s">
        <v>1226</v>
      </c>
      <c r="XZ58" s="430" t="s">
        <v>1226</v>
      </c>
      <c r="YA58" s="430">
        <v>0</v>
      </c>
      <c r="YB58" s="430">
        <v>0</v>
      </c>
      <c r="YC58" s="430" t="s">
        <v>1226</v>
      </c>
      <c r="YD58" s="430">
        <v>0</v>
      </c>
      <c r="YE58" s="430" t="s">
        <v>1226</v>
      </c>
      <c r="YF58" s="430">
        <v>0</v>
      </c>
      <c r="YG58" s="430" t="s">
        <v>1226</v>
      </c>
      <c r="YH58" s="430" t="s">
        <v>1226</v>
      </c>
      <c r="YI58" s="430">
        <v>0</v>
      </c>
      <c r="YJ58" s="430">
        <v>0</v>
      </c>
      <c r="YK58" s="430" t="s">
        <v>1226</v>
      </c>
      <c r="YL58" s="430">
        <v>0</v>
      </c>
      <c r="YM58" s="430" t="s">
        <v>1226</v>
      </c>
      <c r="YN58" s="430">
        <v>0</v>
      </c>
      <c r="YO58" s="430" t="s">
        <v>1226</v>
      </c>
      <c r="YP58" s="430" t="s">
        <v>1226</v>
      </c>
      <c r="YQ58" s="430" t="s">
        <v>10176</v>
      </c>
      <c r="YR58" s="430">
        <v>0</v>
      </c>
      <c r="YS58" s="430">
        <v>1</v>
      </c>
      <c r="YT58" s="430">
        <v>2</v>
      </c>
      <c r="YU58" s="430">
        <v>0</v>
      </c>
      <c r="YV58" s="430" t="s">
        <v>1226</v>
      </c>
      <c r="YW58" s="430">
        <v>0</v>
      </c>
      <c r="YX58" s="430" t="s">
        <v>1226</v>
      </c>
      <c r="YY58" s="430" t="s">
        <v>10177</v>
      </c>
      <c r="YZ58" s="430">
        <v>1</v>
      </c>
      <c r="ZA58" s="430">
        <v>3</v>
      </c>
      <c r="ZB58" s="430">
        <v>1</v>
      </c>
      <c r="ZC58" s="430">
        <v>3</v>
      </c>
      <c r="ZD58" s="430">
        <v>0</v>
      </c>
      <c r="ZE58" s="430" t="s">
        <v>1226</v>
      </c>
      <c r="ZF58" s="430" t="s">
        <v>10178</v>
      </c>
      <c r="ZG58" s="430">
        <v>0</v>
      </c>
      <c r="ZH58" s="430" t="s">
        <v>1226</v>
      </c>
      <c r="ZI58" s="430">
        <v>0</v>
      </c>
      <c r="ZJ58" s="430" t="s">
        <v>1226</v>
      </c>
      <c r="ZK58" s="430">
        <v>0</v>
      </c>
      <c r="ZL58" s="430" t="s">
        <v>1226</v>
      </c>
      <c r="ZM58" s="430" t="s">
        <v>1226</v>
      </c>
      <c r="ZN58" s="430">
        <v>1</v>
      </c>
      <c r="ZO58" s="430">
        <v>3</v>
      </c>
      <c r="ZP58" s="430">
        <v>1</v>
      </c>
      <c r="ZQ58" s="430">
        <v>3</v>
      </c>
      <c r="ZR58" s="430">
        <v>0</v>
      </c>
      <c r="ZS58" s="430" t="s">
        <v>1226</v>
      </c>
      <c r="ZT58" s="430" t="s">
        <v>10179</v>
      </c>
      <c r="ZU58" s="430">
        <v>0</v>
      </c>
      <c r="ZV58" s="430" t="s">
        <v>1226</v>
      </c>
      <c r="ZW58" s="430">
        <v>0</v>
      </c>
      <c r="ZX58" s="430" t="s">
        <v>1226</v>
      </c>
      <c r="ZY58" s="430">
        <v>0</v>
      </c>
      <c r="ZZ58" s="430" t="s">
        <v>1226</v>
      </c>
      <c r="AAA58" s="430" t="s">
        <v>1226</v>
      </c>
      <c r="AAB58" s="430">
        <v>1</v>
      </c>
      <c r="AAC58" s="430" t="s">
        <v>1226</v>
      </c>
      <c r="AAD58" s="430" t="s">
        <v>1226</v>
      </c>
      <c r="AAE58" s="430" t="s">
        <v>1226</v>
      </c>
      <c r="AAF58" s="430" t="s">
        <v>1226</v>
      </c>
      <c r="AAG58" s="430" t="s">
        <v>1226</v>
      </c>
      <c r="AAH58" s="430" t="s">
        <v>1226</v>
      </c>
      <c r="AAI58" s="430" t="s">
        <v>1226</v>
      </c>
      <c r="AAJ58" s="430">
        <v>0</v>
      </c>
      <c r="AAK58" s="430">
        <v>0</v>
      </c>
      <c r="AAL58" s="430" t="s">
        <v>1226</v>
      </c>
      <c r="AAM58" s="430">
        <v>0</v>
      </c>
      <c r="AAN58" s="430" t="s">
        <v>1226</v>
      </c>
      <c r="AAO58" s="430">
        <v>0</v>
      </c>
      <c r="AAP58" s="430" t="s">
        <v>1226</v>
      </c>
      <c r="AAQ58" s="430" t="s">
        <v>1226</v>
      </c>
      <c r="AAR58" s="430">
        <v>0</v>
      </c>
      <c r="AAS58" s="430">
        <v>0</v>
      </c>
      <c r="AAT58" s="430" t="s">
        <v>1226</v>
      </c>
      <c r="AAU58" s="430">
        <v>0</v>
      </c>
      <c r="AAV58" s="430" t="s">
        <v>1226</v>
      </c>
      <c r="AAW58" s="430">
        <v>0</v>
      </c>
      <c r="AAX58" s="430" t="s">
        <v>1226</v>
      </c>
      <c r="AAY58" s="430" t="s">
        <v>1226</v>
      </c>
      <c r="AAZ58" s="430" t="s">
        <v>1226</v>
      </c>
      <c r="ABA58" s="430">
        <v>0</v>
      </c>
      <c r="ABB58" s="430" t="s">
        <v>1226</v>
      </c>
      <c r="ABC58" s="430" t="s">
        <v>1226</v>
      </c>
      <c r="ABD58" s="430" t="s">
        <v>1226</v>
      </c>
      <c r="ABE58" s="430" t="s">
        <v>1226</v>
      </c>
      <c r="ABF58" s="430" t="s">
        <v>1226</v>
      </c>
      <c r="ABG58" s="430" t="s">
        <v>1226</v>
      </c>
      <c r="ABH58" s="430" t="s">
        <v>1226</v>
      </c>
      <c r="ABI58" s="430" t="s">
        <v>1360</v>
      </c>
      <c r="ABJ58" s="430">
        <v>3</v>
      </c>
      <c r="ABK58" s="430">
        <v>3</v>
      </c>
      <c r="ABL58" s="430">
        <v>1</v>
      </c>
      <c r="ABM58" s="430">
        <v>1</v>
      </c>
      <c r="ABN58" s="430">
        <v>1</v>
      </c>
      <c r="ABO58" s="430">
        <v>3</v>
      </c>
      <c r="ABP58" s="430">
        <v>3</v>
      </c>
      <c r="ABQ58" s="430">
        <v>3</v>
      </c>
      <c r="ABR58" s="430" t="s">
        <v>1363</v>
      </c>
      <c r="ABS58" s="430">
        <v>2</v>
      </c>
      <c r="ABT58" s="430">
        <v>2</v>
      </c>
      <c r="ABU58" s="430">
        <v>1</v>
      </c>
      <c r="ABV58" s="430">
        <v>1</v>
      </c>
      <c r="ABW58" s="430">
        <v>1</v>
      </c>
      <c r="ABX58" s="430">
        <v>2</v>
      </c>
      <c r="ABY58" s="430">
        <v>2</v>
      </c>
      <c r="ABZ58" s="430">
        <v>2</v>
      </c>
      <c r="ACA58" s="430" t="s">
        <v>10180</v>
      </c>
      <c r="ACB58" s="430">
        <v>1</v>
      </c>
      <c r="ACC58" s="430">
        <v>1</v>
      </c>
      <c r="ACD58" s="430">
        <v>1</v>
      </c>
      <c r="ACE58" s="430">
        <v>1</v>
      </c>
      <c r="ACF58" s="430">
        <v>1</v>
      </c>
      <c r="ACG58" s="430">
        <v>2</v>
      </c>
      <c r="ACH58" s="430">
        <v>2</v>
      </c>
      <c r="ACI58" s="430">
        <v>1</v>
      </c>
      <c r="ACJ58" s="430" t="s">
        <v>10181</v>
      </c>
      <c r="ACK58" s="430">
        <v>2</v>
      </c>
      <c r="ACL58" s="430">
        <v>2</v>
      </c>
      <c r="ACM58" s="430">
        <v>2</v>
      </c>
      <c r="ACN58" s="430">
        <v>2</v>
      </c>
      <c r="ACO58" s="430">
        <v>2</v>
      </c>
      <c r="ACP58" s="430">
        <v>1</v>
      </c>
      <c r="ACQ58" s="430">
        <v>1</v>
      </c>
      <c r="ACR58" s="430">
        <v>1</v>
      </c>
      <c r="ACS58" s="430" t="s">
        <v>1358</v>
      </c>
      <c r="ACT58" s="430">
        <v>2</v>
      </c>
      <c r="ACU58" s="430">
        <v>2</v>
      </c>
      <c r="ACV58" s="430">
        <v>3</v>
      </c>
      <c r="ACW58" s="430">
        <v>3</v>
      </c>
      <c r="ACX58" s="430">
        <v>2</v>
      </c>
      <c r="ACY58" s="430">
        <v>1</v>
      </c>
      <c r="ACZ58" s="430">
        <v>1</v>
      </c>
      <c r="ADA58" s="430">
        <v>1</v>
      </c>
      <c r="ADB58" s="430" t="s">
        <v>10182</v>
      </c>
      <c r="ADC58" s="430" t="s">
        <v>1226</v>
      </c>
      <c r="ADD58" s="430" t="s">
        <v>1226</v>
      </c>
      <c r="ADE58" s="430" t="s">
        <v>1226</v>
      </c>
      <c r="ADF58" s="430" t="s">
        <v>1226</v>
      </c>
      <c r="ADG58" s="430" t="s">
        <v>1226</v>
      </c>
      <c r="ADH58" s="430" t="s">
        <v>1226</v>
      </c>
      <c r="ADI58" s="430" t="s">
        <v>1226</v>
      </c>
      <c r="ADJ58" s="430" t="s">
        <v>1226</v>
      </c>
      <c r="ADK58" s="430" t="s">
        <v>1362</v>
      </c>
      <c r="ADL58" s="430">
        <v>2</v>
      </c>
      <c r="ADM58" s="430">
        <v>2</v>
      </c>
      <c r="ADN58" s="430">
        <v>2</v>
      </c>
      <c r="ADO58" s="430">
        <v>2</v>
      </c>
      <c r="ADP58" s="430">
        <v>2</v>
      </c>
      <c r="ADQ58" s="430">
        <v>1</v>
      </c>
      <c r="ADR58" s="430">
        <v>1</v>
      </c>
      <c r="ADS58" s="430">
        <v>1</v>
      </c>
      <c r="ADT58" s="430" t="s">
        <v>1364</v>
      </c>
      <c r="ADU58" s="430">
        <v>3</v>
      </c>
      <c r="ADV58" s="430">
        <v>3</v>
      </c>
      <c r="ADW58" s="430">
        <v>2</v>
      </c>
      <c r="ADX58" s="430">
        <v>2</v>
      </c>
      <c r="ADY58" s="430">
        <v>2</v>
      </c>
      <c r="ADZ58" s="430">
        <v>1</v>
      </c>
      <c r="AEA58" s="430">
        <v>1</v>
      </c>
      <c r="AEB58" s="430">
        <v>1</v>
      </c>
      <c r="AEC58" s="430" t="s">
        <v>1359</v>
      </c>
      <c r="AED58" s="430">
        <v>3</v>
      </c>
      <c r="AEE58" s="430">
        <v>3</v>
      </c>
      <c r="AEF58" s="430">
        <v>3</v>
      </c>
      <c r="AEG58" s="430">
        <v>3</v>
      </c>
      <c r="AEH58" s="430">
        <v>3</v>
      </c>
      <c r="AEI58" s="430">
        <v>2</v>
      </c>
      <c r="AEJ58" s="430">
        <v>2</v>
      </c>
      <c r="AEK58" s="430">
        <v>2</v>
      </c>
      <c r="AEL58" s="430" t="s">
        <v>1226</v>
      </c>
      <c r="AEM58" s="430" t="s">
        <v>1226</v>
      </c>
      <c r="AEN58" s="430" t="s">
        <v>1226</v>
      </c>
      <c r="AEO58" s="430" t="s">
        <v>1226</v>
      </c>
      <c r="AEP58" s="430" t="s">
        <v>1226</v>
      </c>
      <c r="AEQ58" s="430" t="s">
        <v>1226</v>
      </c>
      <c r="AER58" s="430" t="s">
        <v>1226</v>
      </c>
      <c r="AES58" s="430" t="s">
        <v>1226</v>
      </c>
      <c r="AET58" s="430" t="s">
        <v>1226</v>
      </c>
      <c r="AEU58" s="430" t="s">
        <v>1226</v>
      </c>
      <c r="AEV58" s="430" t="s">
        <v>1226</v>
      </c>
      <c r="AEW58" s="430" t="s">
        <v>1226</v>
      </c>
      <c r="AEX58" s="430" t="s">
        <v>1226</v>
      </c>
      <c r="AEY58" s="430" t="s">
        <v>1226</v>
      </c>
      <c r="AEZ58" s="430" t="s">
        <v>1226</v>
      </c>
      <c r="AFA58" s="430" t="s">
        <v>1226</v>
      </c>
      <c r="AFB58" s="430" t="s">
        <v>1226</v>
      </c>
      <c r="AFC58" s="430" t="s">
        <v>1226</v>
      </c>
      <c r="AFD58" s="430" t="s">
        <v>1226</v>
      </c>
      <c r="AFE58" s="430" t="s">
        <v>1226</v>
      </c>
      <c r="AFF58" s="430" t="s">
        <v>1226</v>
      </c>
      <c r="AFG58" s="430" t="s">
        <v>1226</v>
      </c>
      <c r="AFH58" s="430" t="s">
        <v>1226</v>
      </c>
      <c r="AFI58" s="430" t="s">
        <v>1226</v>
      </c>
      <c r="AFJ58" s="430" t="s">
        <v>1226</v>
      </c>
      <c r="AFK58" s="430" t="s">
        <v>1226</v>
      </c>
      <c r="AFL58" s="430" t="s">
        <v>1226</v>
      </c>
      <c r="AFM58" s="430" t="s">
        <v>1226</v>
      </c>
      <c r="AFN58" s="430" t="s">
        <v>1226</v>
      </c>
      <c r="AFO58" s="430" t="s">
        <v>1226</v>
      </c>
      <c r="AFP58" s="430" t="s">
        <v>1226</v>
      </c>
      <c r="AFQ58" s="430" t="s">
        <v>1226</v>
      </c>
      <c r="AFR58" s="430" t="s">
        <v>1226</v>
      </c>
      <c r="AFS58" s="430" t="s">
        <v>1226</v>
      </c>
      <c r="AFT58" s="430" t="s">
        <v>1226</v>
      </c>
      <c r="AFU58" s="430" t="s">
        <v>1226</v>
      </c>
      <c r="AFV58" s="430" t="s">
        <v>1226</v>
      </c>
      <c r="AFW58" s="430" t="s">
        <v>1226</v>
      </c>
      <c r="AFX58" s="430" t="s">
        <v>1226</v>
      </c>
      <c r="AFY58" s="430" t="s">
        <v>1226</v>
      </c>
      <c r="AFZ58" s="430" t="s">
        <v>1226</v>
      </c>
      <c r="AGA58" s="430" t="s">
        <v>1226</v>
      </c>
      <c r="AGB58" s="430" t="s">
        <v>1226</v>
      </c>
      <c r="AGC58" s="430" t="s">
        <v>1226</v>
      </c>
      <c r="AGD58" s="430" t="s">
        <v>1226</v>
      </c>
      <c r="AGE58" s="430">
        <v>1</v>
      </c>
      <c r="AGF58" s="430" t="s">
        <v>10183</v>
      </c>
      <c r="AGG58" s="430" t="s">
        <v>10183</v>
      </c>
      <c r="AGH58" s="430">
        <v>1</v>
      </c>
      <c r="AGI58" s="430">
        <v>0</v>
      </c>
      <c r="AGJ58" s="430">
        <v>0</v>
      </c>
      <c r="AGK58" s="430">
        <v>0</v>
      </c>
      <c r="AGL58" s="430">
        <v>0</v>
      </c>
      <c r="AGM58" s="430">
        <v>1</v>
      </c>
      <c r="AGN58" s="430">
        <v>0</v>
      </c>
      <c r="AGO58" s="430" t="s">
        <v>1226</v>
      </c>
      <c r="AGP58" s="430">
        <v>0</v>
      </c>
      <c r="AGQ58" s="430">
        <v>1</v>
      </c>
      <c r="AGR58" s="430">
        <v>1</v>
      </c>
      <c r="AGS58" s="430" t="s">
        <v>7455</v>
      </c>
      <c r="AGT58" s="430" t="s">
        <v>10184</v>
      </c>
      <c r="AGU58" s="430">
        <v>1</v>
      </c>
      <c r="AGV58" s="430">
        <v>0</v>
      </c>
      <c r="AGW58" s="430">
        <v>3</v>
      </c>
      <c r="AGX58" s="430">
        <v>3</v>
      </c>
      <c r="AGY58" s="430">
        <v>1</v>
      </c>
      <c r="AGZ58" s="430">
        <v>0</v>
      </c>
      <c r="AHA58" s="430">
        <v>3</v>
      </c>
      <c r="AHB58" s="430">
        <v>3</v>
      </c>
      <c r="AHC58" s="430">
        <v>1</v>
      </c>
      <c r="AHD58" s="430">
        <v>0</v>
      </c>
      <c r="AHE58" s="430">
        <v>3</v>
      </c>
      <c r="AHF58" s="430">
        <v>3</v>
      </c>
      <c r="AHG58" s="430">
        <v>1</v>
      </c>
      <c r="AHH58" s="430">
        <v>0</v>
      </c>
      <c r="AHI58" s="430">
        <v>3</v>
      </c>
      <c r="AHJ58" s="430">
        <v>3</v>
      </c>
      <c r="AHK58" s="430">
        <v>1</v>
      </c>
      <c r="AHL58" s="430">
        <v>0</v>
      </c>
      <c r="AHM58" s="430">
        <v>3</v>
      </c>
      <c r="AHN58" s="430">
        <v>3</v>
      </c>
      <c r="AHO58" s="430">
        <v>1</v>
      </c>
      <c r="AHP58" s="430">
        <v>0</v>
      </c>
      <c r="AHQ58" s="430">
        <v>2</v>
      </c>
      <c r="AHR58" s="430">
        <v>3</v>
      </c>
      <c r="AHS58" s="430" t="s">
        <v>10185</v>
      </c>
      <c r="AHT58" s="430" t="s">
        <v>10186</v>
      </c>
      <c r="AHU58" s="430">
        <v>1</v>
      </c>
      <c r="AHV58" s="430">
        <v>1</v>
      </c>
      <c r="AHW58" s="430">
        <v>1</v>
      </c>
      <c r="AHX58" s="430">
        <v>1</v>
      </c>
      <c r="AHY58" s="430">
        <v>1</v>
      </c>
      <c r="AHZ58" s="430">
        <v>1</v>
      </c>
      <c r="AIA58" s="430">
        <v>1</v>
      </c>
      <c r="AIB58" s="430">
        <v>1</v>
      </c>
      <c r="AIC58" s="430">
        <v>1</v>
      </c>
      <c r="AID58" s="430">
        <v>1</v>
      </c>
      <c r="AIE58" s="430">
        <v>1</v>
      </c>
      <c r="AIF58" s="430">
        <v>1</v>
      </c>
      <c r="AIG58" s="430">
        <v>1</v>
      </c>
      <c r="AIH58" s="430">
        <v>1</v>
      </c>
      <c r="AII58" s="430">
        <v>1</v>
      </c>
      <c r="AIJ58" s="430" t="s">
        <v>1226</v>
      </c>
      <c r="AIK58" s="430" t="s">
        <v>1226</v>
      </c>
      <c r="AIL58" s="430" t="s">
        <v>1226</v>
      </c>
      <c r="AIM58" s="430" t="s">
        <v>1226</v>
      </c>
      <c r="AIN58" s="430" t="s">
        <v>1226</v>
      </c>
      <c r="AIO58" s="430" t="s">
        <v>1226</v>
      </c>
      <c r="AIP58" s="430" t="s">
        <v>1226</v>
      </c>
      <c r="AIQ58" s="430" t="s">
        <v>1226</v>
      </c>
      <c r="AIR58" s="430" t="s">
        <v>1226</v>
      </c>
      <c r="AIS58" s="430" t="s">
        <v>1226</v>
      </c>
      <c r="AIT58" s="430" t="s">
        <v>1226</v>
      </c>
      <c r="AIU58" s="430" t="s">
        <v>1226</v>
      </c>
    </row>
    <row r="59" spans="1:931" x14ac:dyDescent="0.2">
      <c r="A59" s="430" t="s">
        <v>1365</v>
      </c>
      <c r="B59" s="430" t="s">
        <v>1366</v>
      </c>
      <c r="C59" s="430" t="s">
        <v>1112</v>
      </c>
      <c r="D59" s="430" t="s">
        <v>1195</v>
      </c>
      <c r="E59" s="430" t="s">
        <v>1049</v>
      </c>
      <c r="F59" s="443">
        <v>273.75319100000002</v>
      </c>
      <c r="G59" s="443">
        <v>1186092.9913200401</v>
      </c>
      <c r="H59" s="430">
        <v>1</v>
      </c>
      <c r="I59" s="430">
        <v>1</v>
      </c>
      <c r="J59" s="430">
        <v>2019</v>
      </c>
      <c r="K59" s="430">
        <v>2019</v>
      </c>
      <c r="L59" s="430" t="s">
        <v>10244</v>
      </c>
      <c r="M59" s="430" t="s">
        <v>10245</v>
      </c>
      <c r="N59" s="430">
        <v>1</v>
      </c>
      <c r="O59" s="430">
        <v>1</v>
      </c>
      <c r="P59" s="430" t="s">
        <v>10246</v>
      </c>
      <c r="Q59" s="430" t="s">
        <v>10246</v>
      </c>
      <c r="R59" s="430">
        <v>2010</v>
      </c>
      <c r="S59" s="430">
        <v>2010</v>
      </c>
      <c r="T59" s="430" t="s">
        <v>10247</v>
      </c>
      <c r="U59" s="430" t="s">
        <v>10247</v>
      </c>
      <c r="V59" s="430">
        <v>1</v>
      </c>
      <c r="W59" s="430">
        <v>0</v>
      </c>
      <c r="X59" s="430" t="s">
        <v>10248</v>
      </c>
      <c r="Y59" s="430" t="s">
        <v>1226</v>
      </c>
      <c r="Z59" s="430">
        <v>2020</v>
      </c>
      <c r="AA59" s="430" t="s">
        <v>1226</v>
      </c>
      <c r="AB59" s="430" t="s">
        <v>10249</v>
      </c>
      <c r="AC59" s="430" t="s">
        <v>1226</v>
      </c>
      <c r="AD59" s="430">
        <v>1</v>
      </c>
      <c r="AE59" s="430" t="s">
        <v>10250</v>
      </c>
      <c r="AF59" s="430">
        <v>2015</v>
      </c>
      <c r="AG59" s="430">
        <v>1</v>
      </c>
      <c r="AH59" s="430" t="s">
        <v>10251</v>
      </c>
      <c r="AI59" s="430">
        <v>2017</v>
      </c>
      <c r="AJ59" s="430">
        <v>1</v>
      </c>
      <c r="AK59" s="430" t="s">
        <v>10252</v>
      </c>
      <c r="AL59" s="430">
        <v>2017</v>
      </c>
      <c r="AM59" s="430">
        <v>1</v>
      </c>
      <c r="AN59" s="430" t="s">
        <v>10253</v>
      </c>
      <c r="AO59" s="430">
        <v>2017</v>
      </c>
      <c r="AP59" s="430">
        <v>1</v>
      </c>
      <c r="AQ59" s="430" t="s">
        <v>10254</v>
      </c>
      <c r="AR59" s="430">
        <v>2017</v>
      </c>
      <c r="AS59" s="430">
        <v>1</v>
      </c>
      <c r="AT59" s="430" t="s">
        <v>10254</v>
      </c>
      <c r="AU59" s="430">
        <v>2017</v>
      </c>
      <c r="AV59" s="430">
        <v>1</v>
      </c>
      <c r="AW59" s="430" t="s">
        <v>10254</v>
      </c>
      <c r="AX59" s="430">
        <v>2017</v>
      </c>
      <c r="AY59" s="430">
        <v>1</v>
      </c>
      <c r="AZ59" s="430" t="s">
        <v>10254</v>
      </c>
      <c r="BA59" s="430">
        <v>2017</v>
      </c>
      <c r="BB59" s="430">
        <v>0</v>
      </c>
      <c r="BC59" s="430" t="s">
        <v>10255</v>
      </c>
      <c r="BD59" s="430">
        <v>2016</v>
      </c>
      <c r="BE59" s="430">
        <v>0</v>
      </c>
      <c r="BF59" s="430" t="s">
        <v>1226</v>
      </c>
      <c r="BG59" s="430" t="s">
        <v>1226</v>
      </c>
      <c r="BH59" s="430">
        <v>0</v>
      </c>
      <c r="BI59" s="430" t="s">
        <v>1226</v>
      </c>
      <c r="BJ59" s="430" t="s">
        <v>1226</v>
      </c>
      <c r="BK59" s="430">
        <v>1</v>
      </c>
      <c r="BL59" s="430" t="s">
        <v>10256</v>
      </c>
      <c r="BM59" s="430">
        <v>2014</v>
      </c>
      <c r="BN59" s="430">
        <v>1</v>
      </c>
      <c r="BO59" s="430" t="s">
        <v>10257</v>
      </c>
      <c r="BP59" s="430">
        <v>2011</v>
      </c>
      <c r="BQ59" s="430">
        <v>1</v>
      </c>
      <c r="BR59" s="430">
        <v>1</v>
      </c>
      <c r="BS59" s="430" t="s">
        <v>10258</v>
      </c>
      <c r="BT59" s="430">
        <v>1</v>
      </c>
      <c r="BU59" s="430">
        <v>1</v>
      </c>
      <c r="BV59" s="430" t="s">
        <v>10258</v>
      </c>
      <c r="BW59" s="430">
        <v>0</v>
      </c>
      <c r="BX59" s="430" t="s">
        <v>1226</v>
      </c>
      <c r="BY59" s="430" t="s">
        <v>1226</v>
      </c>
      <c r="BZ59" s="430">
        <v>0</v>
      </c>
      <c r="CA59" s="430" t="s">
        <v>1226</v>
      </c>
      <c r="CB59" s="430">
        <v>1</v>
      </c>
      <c r="CC59" s="430" t="s">
        <v>10259</v>
      </c>
      <c r="CD59" s="430">
        <v>0.5</v>
      </c>
      <c r="CE59" s="430">
        <v>24</v>
      </c>
      <c r="CF59" s="430">
        <v>380</v>
      </c>
      <c r="CG59" s="430">
        <v>0</v>
      </c>
      <c r="CH59" s="430" t="s">
        <v>1226</v>
      </c>
      <c r="CI59" s="430" t="s">
        <v>1226</v>
      </c>
      <c r="CJ59" s="430">
        <v>0</v>
      </c>
      <c r="CK59" s="430" t="s">
        <v>1226</v>
      </c>
      <c r="CL59" s="430" t="s">
        <v>1226</v>
      </c>
      <c r="CM59" s="430">
        <v>0.5</v>
      </c>
      <c r="CN59" s="430">
        <v>318</v>
      </c>
      <c r="CO59" s="430">
        <v>10162</v>
      </c>
      <c r="CP59" s="430">
        <v>0</v>
      </c>
      <c r="CQ59" s="430" t="s">
        <v>1226</v>
      </c>
      <c r="CR59" s="430" t="s">
        <v>1226</v>
      </c>
      <c r="CS59" s="430">
        <v>0.66</v>
      </c>
      <c r="CT59" s="430" t="s">
        <v>10260</v>
      </c>
      <c r="CU59" s="430" t="s">
        <v>10261</v>
      </c>
      <c r="CV59" s="430" t="s">
        <v>10262</v>
      </c>
      <c r="CW59" s="430">
        <v>0.75</v>
      </c>
      <c r="CX59" s="430" t="s">
        <v>10263</v>
      </c>
      <c r="CY59" s="430" t="s">
        <v>10264</v>
      </c>
      <c r="CZ59" s="430">
        <v>2020</v>
      </c>
      <c r="DA59" s="430">
        <v>1</v>
      </c>
      <c r="DB59" s="430" t="s">
        <v>10265</v>
      </c>
      <c r="DC59" s="430" t="s">
        <v>10266</v>
      </c>
      <c r="DD59" s="430" t="s">
        <v>9302</v>
      </c>
      <c r="DE59" s="430">
        <v>0</v>
      </c>
      <c r="DF59" s="430">
        <v>0.5</v>
      </c>
      <c r="DG59" s="430">
        <v>0.66</v>
      </c>
      <c r="DH59" s="430" t="s">
        <v>10260</v>
      </c>
      <c r="DI59" s="430" t="s">
        <v>10261</v>
      </c>
      <c r="DJ59" s="430" t="s">
        <v>10262</v>
      </c>
      <c r="DK59" s="430">
        <v>0.75</v>
      </c>
      <c r="DL59" s="430" t="s">
        <v>10267</v>
      </c>
      <c r="DM59" s="430" t="s">
        <v>10264</v>
      </c>
      <c r="DN59" s="430">
        <v>2022</v>
      </c>
      <c r="DO59" s="430">
        <v>1</v>
      </c>
      <c r="DP59" s="430" t="s">
        <v>10265</v>
      </c>
      <c r="DQ59" s="430" t="s">
        <v>10266</v>
      </c>
      <c r="DR59" s="430" t="s">
        <v>9302</v>
      </c>
      <c r="DS59" s="430">
        <v>0</v>
      </c>
      <c r="DT59" s="430">
        <v>0.5</v>
      </c>
      <c r="DU59" s="430">
        <v>1</v>
      </c>
      <c r="DV59" s="430" t="s">
        <v>10268</v>
      </c>
      <c r="DW59" s="430" t="s">
        <v>10269</v>
      </c>
      <c r="DX59" s="430">
        <v>2022</v>
      </c>
      <c r="DY59" s="430">
        <v>0.25</v>
      </c>
      <c r="DZ59" s="430" t="s">
        <v>10270</v>
      </c>
      <c r="EA59" s="430" t="s">
        <v>10271</v>
      </c>
      <c r="EB59" s="430">
        <v>2020</v>
      </c>
      <c r="EC59" s="430">
        <v>1</v>
      </c>
      <c r="ED59" s="430" t="s">
        <v>10272</v>
      </c>
      <c r="EE59" s="430" t="s">
        <v>10266</v>
      </c>
      <c r="EF59" s="430" t="s">
        <v>9302</v>
      </c>
      <c r="EG59" s="430">
        <v>0</v>
      </c>
      <c r="EH59" s="430">
        <v>0.5</v>
      </c>
      <c r="EI59" s="430">
        <v>1</v>
      </c>
      <c r="EJ59" s="430" t="s">
        <v>10268</v>
      </c>
      <c r="EK59" s="430" t="s">
        <v>10269</v>
      </c>
      <c r="EL59" s="430">
        <v>2022</v>
      </c>
      <c r="EM59" s="430">
        <v>0.75</v>
      </c>
      <c r="EN59" s="430" t="s">
        <v>10270</v>
      </c>
      <c r="EO59" s="430" t="s">
        <v>10271</v>
      </c>
      <c r="EP59" s="430">
        <v>2020</v>
      </c>
      <c r="EQ59" s="430">
        <v>1</v>
      </c>
      <c r="ER59" s="430" t="s">
        <v>10272</v>
      </c>
      <c r="ES59" s="430" t="s">
        <v>10266</v>
      </c>
      <c r="ET59" s="430" t="s">
        <v>9302</v>
      </c>
      <c r="EU59" s="430">
        <v>0</v>
      </c>
      <c r="EV59" s="430">
        <v>0.5</v>
      </c>
      <c r="EW59" s="430">
        <v>0.66</v>
      </c>
      <c r="EX59" s="430" t="s">
        <v>10273</v>
      </c>
      <c r="EY59" s="430" t="s">
        <v>10274</v>
      </c>
      <c r="EZ59" s="430">
        <v>2006</v>
      </c>
      <c r="FA59" s="430">
        <v>0.75</v>
      </c>
      <c r="FB59" s="430" t="s">
        <v>10275</v>
      </c>
      <c r="FC59" s="430" t="s">
        <v>10276</v>
      </c>
      <c r="FD59" s="430">
        <v>2017</v>
      </c>
      <c r="FE59" s="430">
        <v>1</v>
      </c>
      <c r="FF59" s="430" t="s">
        <v>10277</v>
      </c>
      <c r="FG59" s="430" t="s">
        <v>10266</v>
      </c>
      <c r="FH59" s="430" t="s">
        <v>9302</v>
      </c>
      <c r="FI59" s="430">
        <v>0</v>
      </c>
      <c r="FJ59" s="430">
        <v>0.5</v>
      </c>
      <c r="FK59" s="430">
        <v>0.66</v>
      </c>
      <c r="FL59" s="430" t="s">
        <v>10278</v>
      </c>
      <c r="FM59" s="430" t="s">
        <v>10279</v>
      </c>
      <c r="FN59" s="430">
        <v>2006</v>
      </c>
      <c r="FO59" s="430">
        <v>0.5</v>
      </c>
      <c r="FP59" s="430" t="s">
        <v>10280</v>
      </c>
      <c r="FQ59" s="430" t="s">
        <v>10281</v>
      </c>
      <c r="FR59" s="430">
        <v>2021</v>
      </c>
      <c r="FS59" s="430">
        <v>1</v>
      </c>
      <c r="FT59" s="430" t="s">
        <v>10282</v>
      </c>
      <c r="FU59" s="430" t="s">
        <v>10283</v>
      </c>
      <c r="FV59" s="430" t="s">
        <v>3459</v>
      </c>
      <c r="FW59" s="430">
        <v>0.5</v>
      </c>
      <c r="FX59" s="430">
        <v>0.5</v>
      </c>
      <c r="FY59" s="430">
        <v>1</v>
      </c>
      <c r="FZ59" s="430">
        <v>1</v>
      </c>
      <c r="GA59" s="430">
        <v>1</v>
      </c>
      <c r="GB59" s="430" t="s">
        <v>1226</v>
      </c>
      <c r="GC59" s="430" t="s">
        <v>1226</v>
      </c>
      <c r="GD59" s="430" t="s">
        <v>1226</v>
      </c>
      <c r="GE59" s="430" t="s">
        <v>1226</v>
      </c>
      <c r="GF59" s="430">
        <v>1</v>
      </c>
      <c r="GG59" s="430">
        <v>1</v>
      </c>
      <c r="GH59" s="430">
        <v>1</v>
      </c>
      <c r="GI59" s="430" t="s">
        <v>1226</v>
      </c>
      <c r="GJ59" s="430">
        <v>1</v>
      </c>
      <c r="GK59" s="430" t="s">
        <v>1226</v>
      </c>
      <c r="GL59" s="430" t="s">
        <v>1226</v>
      </c>
      <c r="GM59" s="430">
        <v>1</v>
      </c>
      <c r="GN59" s="430">
        <v>1</v>
      </c>
      <c r="GO59" s="430">
        <v>1</v>
      </c>
      <c r="GP59" s="430" t="s">
        <v>1226</v>
      </c>
      <c r="GQ59" s="430">
        <v>1</v>
      </c>
      <c r="GR59" s="430" t="s">
        <v>1226</v>
      </c>
      <c r="GS59" s="430" t="s">
        <v>1226</v>
      </c>
      <c r="GT59" s="430">
        <v>1</v>
      </c>
      <c r="GU59" s="430">
        <v>1</v>
      </c>
      <c r="GV59" s="430">
        <v>1</v>
      </c>
      <c r="GW59" s="430">
        <v>1</v>
      </c>
      <c r="GX59" s="430">
        <v>1</v>
      </c>
      <c r="GY59" s="430" t="s">
        <v>1226</v>
      </c>
      <c r="GZ59" s="430" t="s">
        <v>1226</v>
      </c>
      <c r="HA59" s="430">
        <v>1</v>
      </c>
      <c r="HB59" s="430">
        <v>1</v>
      </c>
      <c r="HC59" s="430">
        <v>1</v>
      </c>
      <c r="HD59" s="430" t="s">
        <v>1226</v>
      </c>
      <c r="HE59" s="430" t="s">
        <v>1226</v>
      </c>
      <c r="HF59" s="430" t="s">
        <v>1226</v>
      </c>
      <c r="HG59" s="430" t="s">
        <v>1226</v>
      </c>
      <c r="HH59" s="430">
        <v>1</v>
      </c>
      <c r="HI59" s="430">
        <v>1</v>
      </c>
      <c r="HJ59" s="430">
        <v>1</v>
      </c>
      <c r="HK59" s="430" t="s">
        <v>1226</v>
      </c>
      <c r="HL59" s="430">
        <v>1</v>
      </c>
      <c r="HM59" s="430" t="s">
        <v>1226</v>
      </c>
      <c r="HN59" s="430" t="s">
        <v>1226</v>
      </c>
      <c r="HO59" s="430">
        <v>1</v>
      </c>
      <c r="HP59" s="430">
        <v>1</v>
      </c>
      <c r="HQ59" s="430">
        <v>1</v>
      </c>
      <c r="HR59" s="430">
        <v>1</v>
      </c>
      <c r="HS59" s="430">
        <v>1</v>
      </c>
      <c r="HT59" s="430" t="s">
        <v>1226</v>
      </c>
      <c r="HU59" s="430" t="s">
        <v>1226</v>
      </c>
      <c r="HV59" s="430">
        <v>1</v>
      </c>
      <c r="HW59" s="430">
        <v>1</v>
      </c>
      <c r="HX59" s="430">
        <v>1</v>
      </c>
      <c r="HY59" s="430" t="s">
        <v>1226</v>
      </c>
      <c r="HZ59" s="430" t="s">
        <v>1226</v>
      </c>
      <c r="IA59" s="430" t="s">
        <v>1226</v>
      </c>
      <c r="IB59" s="430" t="s">
        <v>1226</v>
      </c>
      <c r="IC59" s="430">
        <v>1</v>
      </c>
      <c r="ID59" s="430">
        <v>1</v>
      </c>
      <c r="IE59" s="430">
        <v>1</v>
      </c>
      <c r="IF59" s="430" t="s">
        <v>1226</v>
      </c>
      <c r="IG59" s="430" t="s">
        <v>1226</v>
      </c>
      <c r="IH59" s="430" t="s">
        <v>1226</v>
      </c>
      <c r="II59" s="430" t="s">
        <v>1226</v>
      </c>
      <c r="IJ59" s="430" t="s">
        <v>1226</v>
      </c>
      <c r="IK59" s="430" t="s">
        <v>1226</v>
      </c>
      <c r="IL59" s="430">
        <v>1</v>
      </c>
      <c r="IM59" s="430" t="s">
        <v>1226</v>
      </c>
      <c r="IN59" s="430" t="s">
        <v>1226</v>
      </c>
      <c r="IO59" s="430" t="s">
        <v>1226</v>
      </c>
      <c r="IP59" s="430" t="s">
        <v>1226</v>
      </c>
      <c r="IQ59" s="430">
        <v>1</v>
      </c>
      <c r="IR59" s="430">
        <v>1</v>
      </c>
      <c r="IS59" s="430" t="s">
        <v>1226</v>
      </c>
      <c r="IT59" s="430" t="s">
        <v>1226</v>
      </c>
      <c r="IU59" s="430">
        <v>1</v>
      </c>
      <c r="IV59" s="430" t="s">
        <v>1226</v>
      </c>
      <c r="IW59" s="430" t="s">
        <v>1226</v>
      </c>
      <c r="IX59" s="430" t="s">
        <v>1226</v>
      </c>
      <c r="IY59" s="430" t="s">
        <v>1226</v>
      </c>
      <c r="IZ59" s="430">
        <v>1</v>
      </c>
      <c r="JA59" s="430">
        <v>1</v>
      </c>
      <c r="JB59" s="430">
        <v>1</v>
      </c>
      <c r="JC59" s="430" t="s">
        <v>10284</v>
      </c>
      <c r="JD59" s="430">
        <v>1</v>
      </c>
      <c r="JE59" s="430" t="s">
        <v>1226</v>
      </c>
      <c r="JF59" s="430" t="s">
        <v>1226</v>
      </c>
      <c r="JG59" s="430" t="s">
        <v>1226</v>
      </c>
      <c r="JH59" s="430" t="s">
        <v>1226</v>
      </c>
      <c r="JI59" s="430">
        <v>1</v>
      </c>
      <c r="JJ59" s="430">
        <v>1</v>
      </c>
      <c r="JK59" s="430">
        <v>1</v>
      </c>
      <c r="JL59" s="430" t="s">
        <v>10284</v>
      </c>
      <c r="JM59" s="430">
        <v>1</v>
      </c>
      <c r="JN59" s="430" t="s">
        <v>1226</v>
      </c>
      <c r="JO59" s="430" t="s">
        <v>1226</v>
      </c>
      <c r="JP59" s="430" t="s">
        <v>1226</v>
      </c>
      <c r="JQ59" s="430" t="s">
        <v>1226</v>
      </c>
      <c r="JR59" s="430" t="s">
        <v>1226</v>
      </c>
      <c r="JS59" s="430">
        <v>1</v>
      </c>
      <c r="JT59" s="430" t="s">
        <v>1226</v>
      </c>
      <c r="JU59" s="430" t="s">
        <v>1226</v>
      </c>
      <c r="JV59" s="430">
        <v>1</v>
      </c>
      <c r="JW59" s="430" t="s">
        <v>1226</v>
      </c>
      <c r="JX59" s="430" t="s">
        <v>1226</v>
      </c>
      <c r="JY59" s="430" t="s">
        <v>1226</v>
      </c>
      <c r="JZ59" s="430" t="s">
        <v>1226</v>
      </c>
      <c r="KA59" s="430" t="s">
        <v>1226</v>
      </c>
      <c r="KB59" s="430">
        <v>1</v>
      </c>
      <c r="KC59" s="430" t="s">
        <v>1226</v>
      </c>
      <c r="KD59" s="430" t="s">
        <v>1226</v>
      </c>
      <c r="KE59" s="430">
        <v>1</v>
      </c>
      <c r="KF59" s="430" t="s">
        <v>1226</v>
      </c>
      <c r="KG59" s="430" t="s">
        <v>1226</v>
      </c>
      <c r="KH59" s="430" t="s">
        <v>1226</v>
      </c>
      <c r="KI59" s="430" t="s">
        <v>1226</v>
      </c>
      <c r="KJ59" s="430" t="s">
        <v>1226</v>
      </c>
      <c r="KK59" s="430">
        <v>1</v>
      </c>
      <c r="KL59" s="430" t="s">
        <v>1226</v>
      </c>
      <c r="KM59" s="430" t="s">
        <v>10285</v>
      </c>
      <c r="KN59" s="430">
        <v>0</v>
      </c>
      <c r="KO59" s="430" t="s">
        <v>1226</v>
      </c>
      <c r="KP59" s="430" t="s">
        <v>1226</v>
      </c>
      <c r="KQ59" s="430" t="s">
        <v>1226</v>
      </c>
      <c r="KR59" s="430" t="s">
        <v>1226</v>
      </c>
      <c r="KS59" s="430" t="s">
        <v>1226</v>
      </c>
      <c r="KT59" s="430" t="s">
        <v>1226</v>
      </c>
      <c r="KU59" s="430" t="s">
        <v>1226</v>
      </c>
      <c r="KV59" s="430" t="s">
        <v>1226</v>
      </c>
      <c r="KW59" s="430">
        <v>1</v>
      </c>
      <c r="KX59" s="430" t="s">
        <v>1226</v>
      </c>
      <c r="KY59" s="430" t="s">
        <v>1226</v>
      </c>
      <c r="KZ59" s="430" t="s">
        <v>1226</v>
      </c>
      <c r="LA59" s="430" t="s">
        <v>1226</v>
      </c>
      <c r="LB59" s="430" t="s">
        <v>1226</v>
      </c>
      <c r="LC59" s="430">
        <v>1</v>
      </c>
      <c r="LD59" s="430" t="s">
        <v>1226</v>
      </c>
      <c r="LE59" s="430" t="s">
        <v>10286</v>
      </c>
      <c r="LF59" s="430">
        <v>1</v>
      </c>
      <c r="LG59" s="430" t="s">
        <v>1226</v>
      </c>
      <c r="LH59" s="430" t="s">
        <v>1226</v>
      </c>
      <c r="LI59" s="430">
        <v>1</v>
      </c>
      <c r="LJ59" s="430" t="s">
        <v>1226</v>
      </c>
      <c r="LK59" s="430" t="s">
        <v>1226</v>
      </c>
      <c r="LL59" s="430" t="s">
        <v>1226</v>
      </c>
      <c r="LM59" s="430" t="s">
        <v>1226</v>
      </c>
      <c r="LN59" s="430" t="s">
        <v>1226</v>
      </c>
      <c r="LO59" s="430">
        <v>1</v>
      </c>
      <c r="LP59" s="430" t="s">
        <v>1226</v>
      </c>
      <c r="LQ59" s="430" t="s">
        <v>1226</v>
      </c>
      <c r="LR59" s="430" t="s">
        <v>1226</v>
      </c>
      <c r="LS59" s="430" t="s">
        <v>1226</v>
      </c>
      <c r="LT59" s="430">
        <v>1</v>
      </c>
      <c r="LU59" s="430">
        <v>1</v>
      </c>
      <c r="LV59" s="430" t="s">
        <v>1226</v>
      </c>
      <c r="LW59" s="430" t="s">
        <v>1226</v>
      </c>
      <c r="LX59" s="430">
        <v>1</v>
      </c>
      <c r="LY59" s="430" t="s">
        <v>1226</v>
      </c>
      <c r="LZ59" s="430" t="s">
        <v>1226</v>
      </c>
      <c r="MA59" s="430">
        <v>1</v>
      </c>
      <c r="MB59" s="430">
        <v>1</v>
      </c>
      <c r="MC59" s="430" t="s">
        <v>1226</v>
      </c>
      <c r="MD59" s="430">
        <v>1</v>
      </c>
      <c r="ME59" s="430" t="s">
        <v>1226</v>
      </c>
      <c r="MF59" s="430" t="s">
        <v>1226</v>
      </c>
      <c r="MG59" s="430">
        <v>5</v>
      </c>
      <c r="MH59" s="444" t="s">
        <v>1226</v>
      </c>
      <c r="MI59" s="444" t="s">
        <v>1226</v>
      </c>
      <c r="MJ59" s="430" t="s">
        <v>1226</v>
      </c>
      <c r="MK59" s="444" t="s">
        <v>1226</v>
      </c>
      <c r="ML59" s="444" t="s">
        <v>1226</v>
      </c>
      <c r="MM59" s="430">
        <v>5</v>
      </c>
      <c r="MN59" s="444" t="s">
        <v>1226</v>
      </c>
      <c r="MO59" s="444" t="s">
        <v>1226</v>
      </c>
      <c r="MP59" s="430" t="s">
        <v>1226</v>
      </c>
      <c r="MQ59" s="444" t="s">
        <v>1226</v>
      </c>
      <c r="MR59" s="444" t="s">
        <v>1226</v>
      </c>
      <c r="MS59" s="430">
        <v>5</v>
      </c>
      <c r="MT59" s="443">
        <v>2996.8036037900583</v>
      </c>
      <c r="MU59" s="443">
        <v>599.36072075801167</v>
      </c>
      <c r="MV59" s="430">
        <v>10</v>
      </c>
      <c r="MW59" s="444">
        <v>559.12213742832159</v>
      </c>
      <c r="MX59" s="444">
        <v>55.912213742832158</v>
      </c>
      <c r="MY59" s="430">
        <v>1</v>
      </c>
      <c r="MZ59" s="430" t="s">
        <v>10287</v>
      </c>
      <c r="NA59" s="430">
        <v>1</v>
      </c>
      <c r="NB59" s="430" t="s">
        <v>10288</v>
      </c>
      <c r="NC59" s="430">
        <v>1</v>
      </c>
      <c r="ND59" s="430" t="s">
        <v>10289</v>
      </c>
      <c r="NE59" s="430">
        <v>1</v>
      </c>
      <c r="NF59" s="430" t="s">
        <v>10290</v>
      </c>
      <c r="NG59" s="430">
        <v>1</v>
      </c>
      <c r="NH59" s="430" t="s">
        <v>10291</v>
      </c>
      <c r="NI59" s="430">
        <v>1</v>
      </c>
      <c r="NJ59" s="430" t="s">
        <v>10292</v>
      </c>
      <c r="NK59" s="430">
        <v>1</v>
      </c>
      <c r="NL59" s="430" t="s">
        <v>10293</v>
      </c>
      <c r="NM59" s="430">
        <v>1</v>
      </c>
      <c r="NN59" s="430" t="s">
        <v>10294</v>
      </c>
      <c r="NO59" s="430">
        <v>1</v>
      </c>
      <c r="NP59" s="430" t="s">
        <v>10295</v>
      </c>
      <c r="NQ59" s="430">
        <v>0</v>
      </c>
      <c r="NR59" s="430" t="s">
        <v>1226</v>
      </c>
      <c r="NS59" s="430" t="s">
        <v>1226</v>
      </c>
      <c r="NT59" s="430" t="s">
        <v>1226</v>
      </c>
      <c r="NU59" s="430">
        <v>0.75</v>
      </c>
      <c r="NV59" s="430" t="s">
        <v>10296</v>
      </c>
      <c r="NW59" s="430" t="s">
        <v>10297</v>
      </c>
      <c r="NX59" s="430" t="s">
        <v>1226</v>
      </c>
      <c r="NY59" s="430" t="s">
        <v>1226</v>
      </c>
      <c r="NZ59" s="430" t="s">
        <v>1226</v>
      </c>
      <c r="OA59" s="430" t="s">
        <v>1226</v>
      </c>
      <c r="OB59" s="430">
        <v>1</v>
      </c>
      <c r="OC59" s="430">
        <v>0</v>
      </c>
      <c r="OD59" s="430">
        <v>0</v>
      </c>
      <c r="OE59" s="430" t="s">
        <v>1226</v>
      </c>
      <c r="OF59" s="430">
        <v>2024</v>
      </c>
      <c r="OG59" s="430" t="s">
        <v>1226</v>
      </c>
      <c r="OH59" s="430" t="s">
        <v>1226</v>
      </c>
      <c r="OI59" s="430" t="s">
        <v>1226</v>
      </c>
      <c r="OJ59" s="430" t="s">
        <v>1226</v>
      </c>
      <c r="OK59" s="430" t="s">
        <v>10298</v>
      </c>
      <c r="OL59" s="430" t="s">
        <v>1226</v>
      </c>
      <c r="OM59" s="430" t="s">
        <v>1226</v>
      </c>
      <c r="ON59" s="430" t="s">
        <v>10299</v>
      </c>
      <c r="OO59" s="430" t="s">
        <v>1226</v>
      </c>
      <c r="OP59" s="430" t="s">
        <v>1226</v>
      </c>
      <c r="OQ59" s="430" t="s">
        <v>10300</v>
      </c>
      <c r="OR59" s="430" t="s">
        <v>1226</v>
      </c>
      <c r="OS59" s="430" t="s">
        <v>1226</v>
      </c>
      <c r="OT59" s="430">
        <v>1</v>
      </c>
      <c r="OU59" s="430">
        <v>0</v>
      </c>
      <c r="OV59" s="430">
        <v>0</v>
      </c>
      <c r="OW59" s="430">
        <v>1</v>
      </c>
      <c r="OX59" s="430">
        <v>0</v>
      </c>
      <c r="OY59" s="430">
        <v>0</v>
      </c>
      <c r="OZ59" s="430" t="s">
        <v>10301</v>
      </c>
      <c r="PA59" s="430" t="s">
        <v>1226</v>
      </c>
      <c r="PB59" s="430" t="s">
        <v>1226</v>
      </c>
      <c r="PC59" s="430">
        <v>1</v>
      </c>
      <c r="PD59" s="430">
        <v>0</v>
      </c>
      <c r="PE59" s="430">
        <v>0</v>
      </c>
      <c r="PF59" s="430">
        <v>1</v>
      </c>
      <c r="PG59" s="430">
        <v>0</v>
      </c>
      <c r="PH59" s="430">
        <v>0</v>
      </c>
      <c r="PI59" s="430">
        <v>1</v>
      </c>
      <c r="PJ59" s="430">
        <v>0</v>
      </c>
      <c r="PK59" s="430">
        <v>0</v>
      </c>
      <c r="PL59" s="430">
        <v>1</v>
      </c>
      <c r="PM59" s="430">
        <v>0</v>
      </c>
      <c r="PN59" s="430">
        <v>0</v>
      </c>
      <c r="PO59" s="430">
        <v>1</v>
      </c>
      <c r="PP59" s="430">
        <v>0</v>
      </c>
      <c r="PQ59" s="430">
        <v>0</v>
      </c>
      <c r="PR59" s="430">
        <v>1</v>
      </c>
      <c r="PS59" s="430">
        <v>0</v>
      </c>
      <c r="PT59" s="430">
        <v>0</v>
      </c>
      <c r="PU59" s="430">
        <v>78</v>
      </c>
      <c r="PV59" s="430">
        <v>2019</v>
      </c>
      <c r="PW59" s="430" t="s">
        <v>1226</v>
      </c>
      <c r="PX59" s="430" t="s">
        <v>1226</v>
      </c>
      <c r="PY59" s="430" t="s">
        <v>1226</v>
      </c>
      <c r="PZ59" s="430" t="s">
        <v>1226</v>
      </c>
      <c r="QA59" s="430">
        <v>80</v>
      </c>
      <c r="QB59" s="430">
        <v>2021</v>
      </c>
      <c r="QC59" s="430" t="s">
        <v>1226</v>
      </c>
      <c r="QD59" s="430" t="s">
        <v>1226</v>
      </c>
      <c r="QE59" s="430" t="s">
        <v>1226</v>
      </c>
      <c r="QF59" s="430" t="s">
        <v>1226</v>
      </c>
      <c r="QG59" s="430" t="s">
        <v>10302</v>
      </c>
      <c r="QH59" s="430" t="s">
        <v>1226</v>
      </c>
      <c r="QI59" s="430" t="s">
        <v>1226</v>
      </c>
      <c r="QJ59" s="430">
        <v>1</v>
      </c>
      <c r="QK59" s="430">
        <v>0</v>
      </c>
      <c r="QL59" s="430">
        <v>0</v>
      </c>
      <c r="QM59" s="430" t="s">
        <v>10303</v>
      </c>
      <c r="QN59" s="430">
        <v>2024</v>
      </c>
      <c r="QO59" s="430" t="s">
        <v>1226</v>
      </c>
      <c r="QP59" s="430" t="s">
        <v>1226</v>
      </c>
      <c r="QQ59" s="430" t="s">
        <v>1226</v>
      </c>
      <c r="QR59" s="430" t="s">
        <v>1226</v>
      </c>
      <c r="QS59" s="430" t="s">
        <v>10304</v>
      </c>
      <c r="QT59" s="430" t="s">
        <v>1226</v>
      </c>
      <c r="QU59" s="430" t="s">
        <v>1226</v>
      </c>
      <c r="QV59" s="430" t="s">
        <v>10299</v>
      </c>
      <c r="QW59" s="430" t="s">
        <v>1226</v>
      </c>
      <c r="QX59" s="430" t="s">
        <v>1226</v>
      </c>
      <c r="QY59" s="430" t="s">
        <v>10305</v>
      </c>
      <c r="QZ59" s="430" t="s">
        <v>1226</v>
      </c>
      <c r="RA59" s="430" t="s">
        <v>1226</v>
      </c>
      <c r="RB59" s="430">
        <v>1</v>
      </c>
      <c r="RC59" s="430">
        <v>0</v>
      </c>
      <c r="RD59" s="430">
        <v>0</v>
      </c>
      <c r="RE59" s="430" t="s">
        <v>10306</v>
      </c>
      <c r="RF59" s="430" t="s">
        <v>1226</v>
      </c>
      <c r="RG59" s="430" t="s">
        <v>1226</v>
      </c>
      <c r="RH59" s="430">
        <v>1</v>
      </c>
      <c r="RI59" s="430" t="s">
        <v>10307</v>
      </c>
      <c r="RJ59" s="430">
        <v>0</v>
      </c>
      <c r="RK59" s="430" t="s">
        <v>1226</v>
      </c>
      <c r="RL59" s="430">
        <v>0</v>
      </c>
      <c r="RM59" s="430" t="s">
        <v>1226</v>
      </c>
      <c r="RN59" s="430">
        <v>0</v>
      </c>
      <c r="RO59" s="430" t="s">
        <v>1226</v>
      </c>
      <c r="RP59" s="430">
        <v>0</v>
      </c>
      <c r="RQ59" s="430" t="s">
        <v>1226</v>
      </c>
      <c r="RR59" s="430">
        <v>0</v>
      </c>
      <c r="RS59" s="430" t="s">
        <v>1226</v>
      </c>
      <c r="RT59" s="430">
        <v>0</v>
      </c>
      <c r="RU59" s="430" t="s">
        <v>1226</v>
      </c>
      <c r="RV59" s="430">
        <v>0</v>
      </c>
      <c r="RW59" s="430" t="s">
        <v>1226</v>
      </c>
      <c r="RX59" s="430">
        <v>0</v>
      </c>
      <c r="RY59" s="430" t="s">
        <v>1226</v>
      </c>
      <c r="RZ59" s="430">
        <v>0</v>
      </c>
      <c r="SA59" s="430" t="s">
        <v>1226</v>
      </c>
      <c r="SB59" s="430">
        <v>0</v>
      </c>
      <c r="SC59" s="430" t="s">
        <v>1226</v>
      </c>
      <c r="SD59" s="430">
        <v>0</v>
      </c>
      <c r="SE59" s="430" t="s">
        <v>1226</v>
      </c>
      <c r="SF59" s="430">
        <v>1</v>
      </c>
      <c r="SG59" s="430">
        <v>0.15</v>
      </c>
      <c r="SH59" s="430">
        <v>0</v>
      </c>
      <c r="SI59" s="430" t="s">
        <v>1226</v>
      </c>
      <c r="SJ59" s="430">
        <v>0</v>
      </c>
      <c r="SK59" s="430" t="s">
        <v>1226</v>
      </c>
      <c r="SL59" s="430">
        <v>1</v>
      </c>
      <c r="SM59" s="430">
        <v>0.15</v>
      </c>
      <c r="SN59" s="430">
        <v>0</v>
      </c>
      <c r="SO59" s="430" t="s">
        <v>1226</v>
      </c>
      <c r="SP59" s="430" t="s">
        <v>1226</v>
      </c>
      <c r="SQ59" s="430" t="s">
        <v>1226</v>
      </c>
      <c r="SR59" s="430">
        <v>89</v>
      </c>
      <c r="SS59" s="430">
        <v>2019</v>
      </c>
      <c r="ST59" s="430">
        <v>96</v>
      </c>
      <c r="SU59" s="430">
        <v>2019</v>
      </c>
      <c r="SV59" s="430">
        <v>81</v>
      </c>
      <c r="SW59" s="430">
        <v>2019</v>
      </c>
      <c r="SX59" s="430">
        <v>91</v>
      </c>
      <c r="SY59" s="430">
        <v>2021</v>
      </c>
      <c r="SZ59" s="430">
        <v>96</v>
      </c>
      <c r="TA59" s="430">
        <v>2021</v>
      </c>
      <c r="TB59" s="430">
        <v>84</v>
      </c>
      <c r="TC59" s="430">
        <v>2021</v>
      </c>
      <c r="TD59" s="430" t="s">
        <v>10308</v>
      </c>
      <c r="TE59" s="430" t="s">
        <v>10309</v>
      </c>
      <c r="TF59" s="430" t="s">
        <v>10309</v>
      </c>
      <c r="TG59" s="430">
        <v>0</v>
      </c>
      <c r="TH59" s="430">
        <v>0</v>
      </c>
      <c r="TI59" s="430">
        <v>0</v>
      </c>
      <c r="TJ59" s="430" t="s">
        <v>1226</v>
      </c>
      <c r="TK59" s="430" t="s">
        <v>1226</v>
      </c>
      <c r="TL59" s="430" t="s">
        <v>1226</v>
      </c>
      <c r="TM59" s="430" t="s">
        <v>1226</v>
      </c>
      <c r="TN59" s="430" t="s">
        <v>1226</v>
      </c>
      <c r="TO59" s="430" t="s">
        <v>1226</v>
      </c>
      <c r="TP59" s="430" t="s">
        <v>1226</v>
      </c>
      <c r="TQ59" s="430" t="s">
        <v>1226</v>
      </c>
      <c r="TR59" s="430" t="s">
        <v>1226</v>
      </c>
      <c r="TS59" s="430" t="s">
        <v>10310</v>
      </c>
      <c r="TT59" s="430" t="s">
        <v>1226</v>
      </c>
      <c r="TU59" s="430" t="s">
        <v>1226</v>
      </c>
      <c r="TV59" s="430" t="s">
        <v>1226</v>
      </c>
      <c r="TW59" s="430" t="s">
        <v>1226</v>
      </c>
      <c r="TX59" s="430" t="s">
        <v>1226</v>
      </c>
      <c r="TY59" s="430">
        <v>0</v>
      </c>
      <c r="TZ59" s="430">
        <v>0</v>
      </c>
      <c r="UA59" s="430">
        <v>0</v>
      </c>
      <c r="UB59" s="430">
        <v>0</v>
      </c>
      <c r="UC59" s="430">
        <v>0</v>
      </c>
      <c r="UD59" s="430">
        <v>0</v>
      </c>
      <c r="UE59" s="430" t="s">
        <v>1226</v>
      </c>
      <c r="UF59" s="430" t="s">
        <v>1226</v>
      </c>
      <c r="UG59" s="430" t="s">
        <v>1226</v>
      </c>
      <c r="UH59" s="430" t="s">
        <v>1226</v>
      </c>
      <c r="UI59" s="430" t="s">
        <v>1226</v>
      </c>
      <c r="UJ59" s="430" t="s">
        <v>1226</v>
      </c>
      <c r="UK59" s="430" t="s">
        <v>1226</v>
      </c>
      <c r="UL59" s="430" t="s">
        <v>1226</v>
      </c>
      <c r="UM59" s="430" t="s">
        <v>1226</v>
      </c>
      <c r="UN59" s="430" t="s">
        <v>1226</v>
      </c>
      <c r="UO59" s="430" t="s">
        <v>1226</v>
      </c>
      <c r="UP59" s="430" t="s">
        <v>1226</v>
      </c>
      <c r="UQ59" s="430" t="s">
        <v>1226</v>
      </c>
      <c r="UR59" s="430" t="s">
        <v>1226</v>
      </c>
      <c r="US59" s="430" t="s">
        <v>1226</v>
      </c>
      <c r="UT59" s="430">
        <v>1</v>
      </c>
      <c r="UU59" s="430">
        <v>1</v>
      </c>
      <c r="UV59" s="430">
        <v>2030</v>
      </c>
      <c r="UW59" s="430" t="s">
        <v>10311</v>
      </c>
      <c r="UX59" s="430" t="s">
        <v>10312</v>
      </c>
      <c r="UY59" s="430" t="s">
        <v>10313</v>
      </c>
      <c r="UZ59" s="430">
        <v>2017</v>
      </c>
      <c r="VA59" s="430" t="s">
        <v>10314</v>
      </c>
      <c r="VB59" s="430">
        <v>2020</v>
      </c>
      <c r="VC59" s="430" t="s">
        <v>10315</v>
      </c>
      <c r="VD59" s="430">
        <v>1</v>
      </c>
      <c r="VE59" s="430">
        <v>1</v>
      </c>
      <c r="VF59" s="430">
        <v>2024</v>
      </c>
      <c r="VG59" s="430" t="s">
        <v>10316</v>
      </c>
      <c r="VH59" s="430" t="s">
        <v>10281</v>
      </c>
      <c r="VI59" s="430">
        <v>0.85</v>
      </c>
      <c r="VJ59" s="430">
        <v>2019</v>
      </c>
      <c r="VK59" s="430">
        <v>0.85</v>
      </c>
      <c r="VL59" s="430">
        <v>2019</v>
      </c>
      <c r="VM59" s="430" t="s">
        <v>10317</v>
      </c>
      <c r="VN59" s="430">
        <v>0</v>
      </c>
      <c r="VO59" s="430" t="s">
        <v>1226</v>
      </c>
      <c r="VP59" s="430" t="s">
        <v>1226</v>
      </c>
      <c r="VQ59" s="430" t="s">
        <v>1226</v>
      </c>
      <c r="VR59" s="430" t="s">
        <v>1226</v>
      </c>
      <c r="VS59" s="430">
        <v>0</v>
      </c>
      <c r="VT59" s="430" t="s">
        <v>1226</v>
      </c>
      <c r="VU59" s="430" t="s">
        <v>1226</v>
      </c>
      <c r="VV59" s="430" t="s">
        <v>1226</v>
      </c>
      <c r="VW59" s="430" t="s">
        <v>1226</v>
      </c>
      <c r="VX59" s="430">
        <v>1</v>
      </c>
      <c r="VY59" s="430">
        <v>0.15</v>
      </c>
      <c r="VZ59" s="430">
        <v>2024</v>
      </c>
      <c r="WA59" s="430" t="s">
        <v>10318</v>
      </c>
      <c r="WB59" s="430" t="s">
        <v>10299</v>
      </c>
      <c r="WC59" s="430">
        <v>0</v>
      </c>
      <c r="WD59" s="430" t="s">
        <v>1226</v>
      </c>
      <c r="WE59" s="430" t="s">
        <v>1226</v>
      </c>
      <c r="WF59" s="430" t="s">
        <v>1226</v>
      </c>
      <c r="WG59" s="430" t="s">
        <v>1226</v>
      </c>
      <c r="WH59" s="430">
        <v>0</v>
      </c>
      <c r="WI59" s="430" t="s">
        <v>1226</v>
      </c>
      <c r="WJ59" s="430" t="s">
        <v>1226</v>
      </c>
      <c r="WK59" s="430" t="s">
        <v>1226</v>
      </c>
      <c r="WL59" s="430" t="s">
        <v>1226</v>
      </c>
      <c r="WM59" s="430">
        <v>0</v>
      </c>
      <c r="WN59" s="430" t="s">
        <v>1226</v>
      </c>
      <c r="WO59" s="430" t="s">
        <v>1226</v>
      </c>
      <c r="WP59" s="430" t="s">
        <v>1226</v>
      </c>
      <c r="WQ59" s="430" t="s">
        <v>1226</v>
      </c>
      <c r="WR59" s="430">
        <v>1</v>
      </c>
      <c r="WS59" s="430">
        <v>8800</v>
      </c>
      <c r="WT59" s="430">
        <v>2024</v>
      </c>
      <c r="WU59" s="430" t="s">
        <v>10319</v>
      </c>
      <c r="WV59" s="430" t="s">
        <v>10320</v>
      </c>
      <c r="WW59" s="430">
        <v>1</v>
      </c>
      <c r="WX59" s="430">
        <v>0.75</v>
      </c>
      <c r="WY59" s="430">
        <v>2024</v>
      </c>
      <c r="WZ59" s="430" t="s">
        <v>10321</v>
      </c>
      <c r="XA59" s="430" t="s">
        <v>10320</v>
      </c>
      <c r="XB59" s="430">
        <v>1</v>
      </c>
      <c r="XC59" s="430">
        <v>0</v>
      </c>
      <c r="XD59" s="430">
        <v>2024</v>
      </c>
      <c r="XE59" s="430" t="s">
        <v>1226</v>
      </c>
      <c r="XF59" s="430" t="s">
        <v>10299</v>
      </c>
      <c r="XG59" s="430">
        <v>7.0000000000000007E-2</v>
      </c>
      <c r="XH59" s="430">
        <v>2019</v>
      </c>
      <c r="XI59" s="430">
        <v>0.06</v>
      </c>
      <c r="XJ59" s="430">
        <v>2021</v>
      </c>
      <c r="XK59" s="430" t="s">
        <v>1226</v>
      </c>
      <c r="XL59" s="430">
        <v>0</v>
      </c>
      <c r="XM59" s="430" t="s">
        <v>1226</v>
      </c>
      <c r="XN59" s="430">
        <v>0</v>
      </c>
      <c r="XO59" s="430" t="s">
        <v>1226</v>
      </c>
      <c r="XP59" s="430">
        <v>0</v>
      </c>
      <c r="XQ59" s="430" t="s">
        <v>1226</v>
      </c>
      <c r="XR59" s="430" t="s">
        <v>1226</v>
      </c>
      <c r="XS59" s="430" t="s">
        <v>1226</v>
      </c>
      <c r="XT59" s="430">
        <v>1</v>
      </c>
      <c r="XU59" s="430" t="s">
        <v>1226</v>
      </c>
      <c r="XV59" s="430">
        <v>1</v>
      </c>
      <c r="XW59" s="430" t="s">
        <v>1226</v>
      </c>
      <c r="XX59" s="430">
        <v>0</v>
      </c>
      <c r="XY59" s="430" t="s">
        <v>1226</v>
      </c>
      <c r="XZ59" s="430" t="s">
        <v>10322</v>
      </c>
      <c r="YA59" s="430" t="s">
        <v>1226</v>
      </c>
      <c r="YB59" s="430">
        <v>0</v>
      </c>
      <c r="YC59" s="430" t="s">
        <v>1226</v>
      </c>
      <c r="YD59" s="430">
        <v>0</v>
      </c>
      <c r="YE59" s="430" t="s">
        <v>1226</v>
      </c>
      <c r="YF59" s="430">
        <v>0</v>
      </c>
      <c r="YG59" s="430" t="s">
        <v>1226</v>
      </c>
      <c r="YH59" s="430" t="s">
        <v>1226</v>
      </c>
      <c r="YI59" s="430" t="s">
        <v>1226</v>
      </c>
      <c r="YJ59" s="430">
        <v>0</v>
      </c>
      <c r="YK59" s="430" t="s">
        <v>1226</v>
      </c>
      <c r="YL59" s="430">
        <v>0</v>
      </c>
      <c r="YM59" s="430" t="s">
        <v>1226</v>
      </c>
      <c r="YN59" s="430">
        <v>0</v>
      </c>
      <c r="YO59" s="430" t="s">
        <v>1226</v>
      </c>
      <c r="YP59" s="430" t="s">
        <v>1226</v>
      </c>
      <c r="YQ59" s="430" t="s">
        <v>1226</v>
      </c>
      <c r="YR59" s="430">
        <v>1</v>
      </c>
      <c r="YS59" s="430" t="s">
        <v>1226</v>
      </c>
      <c r="YT59" s="430" t="s">
        <v>1226</v>
      </c>
      <c r="YU59" s="430" t="s">
        <v>1226</v>
      </c>
      <c r="YV59" s="430" t="s">
        <v>1226</v>
      </c>
      <c r="YW59" s="430" t="s">
        <v>1226</v>
      </c>
      <c r="YX59" s="430" t="s">
        <v>1226</v>
      </c>
      <c r="YY59" s="430" t="s">
        <v>1226</v>
      </c>
      <c r="YZ59" s="430">
        <v>1</v>
      </c>
      <c r="ZA59" s="430">
        <v>2</v>
      </c>
      <c r="ZB59" s="430">
        <v>1</v>
      </c>
      <c r="ZC59" s="430">
        <v>2</v>
      </c>
      <c r="ZD59" s="430">
        <v>0</v>
      </c>
      <c r="ZE59" s="430" t="s">
        <v>1226</v>
      </c>
      <c r="ZF59" s="430" t="s">
        <v>10322</v>
      </c>
      <c r="ZG59" s="430">
        <v>0</v>
      </c>
      <c r="ZH59" s="430" t="s">
        <v>1226</v>
      </c>
      <c r="ZI59" s="430">
        <v>0</v>
      </c>
      <c r="ZJ59" s="430" t="s">
        <v>1226</v>
      </c>
      <c r="ZK59" s="430">
        <v>0</v>
      </c>
      <c r="ZL59" s="430" t="s">
        <v>1226</v>
      </c>
      <c r="ZM59" s="430" t="s">
        <v>1226</v>
      </c>
      <c r="ZN59" s="430">
        <v>0</v>
      </c>
      <c r="ZO59" s="430" t="s">
        <v>1226</v>
      </c>
      <c r="ZP59" s="430">
        <v>0</v>
      </c>
      <c r="ZQ59" s="430" t="s">
        <v>1226</v>
      </c>
      <c r="ZR59" s="430">
        <v>0</v>
      </c>
      <c r="ZS59" s="430" t="s">
        <v>1226</v>
      </c>
      <c r="ZT59" s="430" t="s">
        <v>1226</v>
      </c>
      <c r="ZU59" s="430">
        <v>0</v>
      </c>
      <c r="ZV59" s="430" t="s">
        <v>1226</v>
      </c>
      <c r="ZW59" s="430">
        <v>0</v>
      </c>
      <c r="ZX59" s="430" t="s">
        <v>1226</v>
      </c>
      <c r="ZY59" s="430">
        <v>0</v>
      </c>
      <c r="ZZ59" s="430" t="s">
        <v>1226</v>
      </c>
      <c r="AAA59" s="430" t="s">
        <v>1226</v>
      </c>
      <c r="AAB59" s="430" t="s">
        <v>1226</v>
      </c>
      <c r="AAC59" s="430">
        <v>0</v>
      </c>
      <c r="AAD59" s="430" t="s">
        <v>1226</v>
      </c>
      <c r="AAE59" s="430">
        <v>0</v>
      </c>
      <c r="AAF59" s="430" t="s">
        <v>1226</v>
      </c>
      <c r="AAG59" s="430">
        <v>0</v>
      </c>
      <c r="AAH59" s="430" t="s">
        <v>1226</v>
      </c>
      <c r="AAI59" s="430" t="s">
        <v>1226</v>
      </c>
      <c r="AAJ59" s="430" t="s">
        <v>1226</v>
      </c>
      <c r="AAK59" s="430">
        <v>0</v>
      </c>
      <c r="AAL59" s="430" t="s">
        <v>1226</v>
      </c>
      <c r="AAM59" s="430">
        <v>0</v>
      </c>
      <c r="AAN59" s="430" t="s">
        <v>1226</v>
      </c>
      <c r="AAO59" s="430">
        <v>0</v>
      </c>
      <c r="AAP59" s="430" t="s">
        <v>1226</v>
      </c>
      <c r="AAQ59" s="430" t="s">
        <v>1226</v>
      </c>
      <c r="AAR59" s="430" t="s">
        <v>1226</v>
      </c>
      <c r="AAS59" s="430">
        <v>0</v>
      </c>
      <c r="AAT59" s="430" t="s">
        <v>1226</v>
      </c>
      <c r="AAU59" s="430">
        <v>0</v>
      </c>
      <c r="AAV59" s="430" t="s">
        <v>1226</v>
      </c>
      <c r="AAW59" s="430">
        <v>0</v>
      </c>
      <c r="AAX59" s="430" t="s">
        <v>1226</v>
      </c>
      <c r="AAY59" s="430" t="s">
        <v>1226</v>
      </c>
      <c r="AAZ59" s="430" t="s">
        <v>1226</v>
      </c>
      <c r="ABA59" s="430">
        <v>1</v>
      </c>
      <c r="ABB59" s="430" t="s">
        <v>1226</v>
      </c>
      <c r="ABC59" s="430" t="s">
        <v>1226</v>
      </c>
      <c r="ABD59" s="430" t="s">
        <v>1226</v>
      </c>
      <c r="ABE59" s="430" t="s">
        <v>1226</v>
      </c>
      <c r="ABF59" s="430" t="s">
        <v>1226</v>
      </c>
      <c r="ABG59" s="430" t="s">
        <v>1226</v>
      </c>
      <c r="ABH59" s="430" t="s">
        <v>1226</v>
      </c>
      <c r="ABI59" s="430" t="s">
        <v>10323</v>
      </c>
      <c r="ABJ59" s="430">
        <v>3</v>
      </c>
      <c r="ABK59" s="430">
        <v>3</v>
      </c>
      <c r="ABL59" s="430">
        <v>3</v>
      </c>
      <c r="ABM59" s="430">
        <v>3</v>
      </c>
      <c r="ABN59" s="430">
        <v>3</v>
      </c>
      <c r="ABO59" s="430">
        <v>3</v>
      </c>
      <c r="ABP59" s="430">
        <v>2</v>
      </c>
      <c r="ABQ59" s="430">
        <v>2</v>
      </c>
      <c r="ABR59" s="430" t="s">
        <v>10242</v>
      </c>
      <c r="ABS59" s="430">
        <v>2</v>
      </c>
      <c r="ABT59" s="430">
        <v>2</v>
      </c>
      <c r="ABU59" s="430">
        <v>2</v>
      </c>
      <c r="ABV59" s="430">
        <v>2</v>
      </c>
      <c r="ABW59" s="430">
        <v>2</v>
      </c>
      <c r="ABX59" s="430">
        <v>1</v>
      </c>
      <c r="ABY59" s="430">
        <v>1</v>
      </c>
      <c r="ABZ59" s="430">
        <v>1</v>
      </c>
      <c r="ACA59" s="430" t="s">
        <v>10324</v>
      </c>
      <c r="ACB59" s="430">
        <v>2</v>
      </c>
      <c r="ACC59" s="430">
        <v>2</v>
      </c>
      <c r="ACD59" s="430">
        <v>2</v>
      </c>
      <c r="ACE59" s="430">
        <v>2</v>
      </c>
      <c r="ACF59" s="430">
        <v>2</v>
      </c>
      <c r="ACG59" s="430">
        <v>2</v>
      </c>
      <c r="ACH59" s="430">
        <v>3</v>
      </c>
      <c r="ACI59" s="430">
        <v>2</v>
      </c>
      <c r="ACJ59" s="430" t="s">
        <v>10325</v>
      </c>
      <c r="ACK59" s="430">
        <v>2</v>
      </c>
      <c r="ACL59" s="430">
        <v>2</v>
      </c>
      <c r="ACM59" s="430">
        <v>2</v>
      </c>
      <c r="ACN59" s="430">
        <v>2</v>
      </c>
      <c r="ACO59" s="430">
        <v>2</v>
      </c>
      <c r="ACP59" s="430">
        <v>1</v>
      </c>
      <c r="ACQ59" s="430">
        <v>1</v>
      </c>
      <c r="ACR59" s="430">
        <v>1</v>
      </c>
      <c r="ACS59" s="430" t="s">
        <v>9</v>
      </c>
      <c r="ACT59" s="430">
        <v>2</v>
      </c>
      <c r="ACU59" s="430">
        <v>2</v>
      </c>
      <c r="ACV59" s="430">
        <v>2</v>
      </c>
      <c r="ACW59" s="430">
        <v>2</v>
      </c>
      <c r="ACX59" s="430">
        <v>1</v>
      </c>
      <c r="ACY59" s="430">
        <v>1</v>
      </c>
      <c r="ACZ59" s="430">
        <v>1</v>
      </c>
      <c r="ADA59" s="430">
        <v>1</v>
      </c>
      <c r="ADB59" s="430" t="s">
        <v>10326</v>
      </c>
      <c r="ADC59" s="430">
        <v>1</v>
      </c>
      <c r="ADD59" s="430">
        <v>2</v>
      </c>
      <c r="ADE59" s="430">
        <v>1</v>
      </c>
      <c r="ADF59" s="430">
        <v>2</v>
      </c>
      <c r="ADG59" s="430">
        <v>1</v>
      </c>
      <c r="ADH59" s="430">
        <v>2</v>
      </c>
      <c r="ADI59" s="430">
        <v>1</v>
      </c>
      <c r="ADJ59" s="430">
        <v>1</v>
      </c>
      <c r="ADK59" s="430" t="s">
        <v>10327</v>
      </c>
      <c r="ADL59" s="430">
        <v>1</v>
      </c>
      <c r="ADM59" s="430">
        <v>1</v>
      </c>
      <c r="ADN59" s="430">
        <v>1</v>
      </c>
      <c r="ADO59" s="430">
        <v>1</v>
      </c>
      <c r="ADP59" s="430">
        <v>1</v>
      </c>
      <c r="ADQ59" s="430">
        <v>1</v>
      </c>
      <c r="ADR59" s="430">
        <v>1</v>
      </c>
      <c r="ADS59" s="430">
        <v>3</v>
      </c>
      <c r="ADT59" s="430" t="s">
        <v>10243</v>
      </c>
      <c r="ADU59" s="430">
        <v>2</v>
      </c>
      <c r="ADV59" s="430">
        <v>2</v>
      </c>
      <c r="ADW59" s="430">
        <v>2</v>
      </c>
      <c r="ADX59" s="430">
        <v>2</v>
      </c>
      <c r="ADY59" s="430">
        <v>2</v>
      </c>
      <c r="ADZ59" s="430">
        <v>2</v>
      </c>
      <c r="AEA59" s="430">
        <v>1</v>
      </c>
      <c r="AEB59" s="430">
        <v>1</v>
      </c>
      <c r="AEC59" s="430" t="s">
        <v>1226</v>
      </c>
      <c r="AED59" s="430" t="s">
        <v>1226</v>
      </c>
      <c r="AEE59" s="430" t="s">
        <v>1226</v>
      </c>
      <c r="AEF59" s="430" t="s">
        <v>1226</v>
      </c>
      <c r="AEG59" s="430" t="s">
        <v>1226</v>
      </c>
      <c r="AEH59" s="430" t="s">
        <v>1226</v>
      </c>
      <c r="AEI59" s="430" t="s">
        <v>1226</v>
      </c>
      <c r="AEJ59" s="430" t="s">
        <v>1226</v>
      </c>
      <c r="AEK59" s="430" t="s">
        <v>1226</v>
      </c>
      <c r="AEL59" s="430" t="s">
        <v>1226</v>
      </c>
      <c r="AEM59" s="430" t="s">
        <v>1226</v>
      </c>
      <c r="AEN59" s="430" t="s">
        <v>1226</v>
      </c>
      <c r="AEO59" s="430" t="s">
        <v>1226</v>
      </c>
      <c r="AEP59" s="430" t="s">
        <v>1226</v>
      </c>
      <c r="AEQ59" s="430" t="s">
        <v>1226</v>
      </c>
      <c r="AER59" s="430" t="s">
        <v>1226</v>
      </c>
      <c r="AES59" s="430" t="s">
        <v>1226</v>
      </c>
      <c r="AET59" s="430" t="s">
        <v>1226</v>
      </c>
      <c r="AEU59" s="430" t="s">
        <v>1226</v>
      </c>
      <c r="AEV59" s="430" t="s">
        <v>1226</v>
      </c>
      <c r="AEW59" s="430" t="s">
        <v>1226</v>
      </c>
      <c r="AEX59" s="430" t="s">
        <v>1226</v>
      </c>
      <c r="AEY59" s="430" t="s">
        <v>1226</v>
      </c>
      <c r="AEZ59" s="430" t="s">
        <v>1226</v>
      </c>
      <c r="AFA59" s="430" t="s">
        <v>1226</v>
      </c>
      <c r="AFB59" s="430" t="s">
        <v>1226</v>
      </c>
      <c r="AFC59" s="430" t="s">
        <v>1226</v>
      </c>
      <c r="AFD59" s="430" t="s">
        <v>1226</v>
      </c>
      <c r="AFE59" s="430" t="s">
        <v>1226</v>
      </c>
      <c r="AFF59" s="430" t="s">
        <v>1226</v>
      </c>
      <c r="AFG59" s="430" t="s">
        <v>1226</v>
      </c>
      <c r="AFH59" s="430" t="s">
        <v>1226</v>
      </c>
      <c r="AFI59" s="430" t="s">
        <v>1226</v>
      </c>
      <c r="AFJ59" s="430" t="s">
        <v>1226</v>
      </c>
      <c r="AFK59" s="430" t="s">
        <v>1226</v>
      </c>
      <c r="AFL59" s="430" t="s">
        <v>1226</v>
      </c>
      <c r="AFM59" s="430" t="s">
        <v>1226</v>
      </c>
      <c r="AFN59" s="430" t="s">
        <v>1226</v>
      </c>
      <c r="AFO59" s="430" t="s">
        <v>1226</v>
      </c>
      <c r="AFP59" s="430" t="s">
        <v>1226</v>
      </c>
      <c r="AFQ59" s="430" t="s">
        <v>1226</v>
      </c>
      <c r="AFR59" s="430" t="s">
        <v>1226</v>
      </c>
      <c r="AFS59" s="430" t="s">
        <v>1226</v>
      </c>
      <c r="AFT59" s="430" t="s">
        <v>1226</v>
      </c>
      <c r="AFU59" s="430" t="s">
        <v>1226</v>
      </c>
      <c r="AFV59" s="430" t="s">
        <v>1226</v>
      </c>
      <c r="AFW59" s="430" t="s">
        <v>1226</v>
      </c>
      <c r="AFX59" s="430" t="s">
        <v>1226</v>
      </c>
      <c r="AFY59" s="430" t="s">
        <v>1226</v>
      </c>
      <c r="AFZ59" s="430" t="s">
        <v>1226</v>
      </c>
      <c r="AGA59" s="430" t="s">
        <v>1226</v>
      </c>
      <c r="AGB59" s="430" t="s">
        <v>1226</v>
      </c>
      <c r="AGC59" s="430" t="s">
        <v>1226</v>
      </c>
      <c r="AGD59" s="430" t="s">
        <v>1226</v>
      </c>
      <c r="AGE59" s="430">
        <v>1</v>
      </c>
      <c r="AGF59" s="430" t="s">
        <v>10328</v>
      </c>
      <c r="AGG59" s="430" t="s">
        <v>10329</v>
      </c>
      <c r="AGH59" s="430">
        <v>1</v>
      </c>
      <c r="AGI59" s="430" t="s">
        <v>1226</v>
      </c>
      <c r="AGJ59" s="430" t="s">
        <v>1226</v>
      </c>
      <c r="AGK59" s="430" t="s">
        <v>1226</v>
      </c>
      <c r="AGL59" s="430" t="s">
        <v>1226</v>
      </c>
      <c r="AGM59" s="430" t="s">
        <v>1226</v>
      </c>
      <c r="AGN59" s="430" t="s">
        <v>1226</v>
      </c>
      <c r="AGO59" s="430" t="s">
        <v>1226</v>
      </c>
      <c r="AGP59" s="430">
        <v>1</v>
      </c>
      <c r="AGQ59" s="430">
        <v>1</v>
      </c>
      <c r="AGR59" s="430">
        <v>1</v>
      </c>
      <c r="AGS59" s="430" t="s">
        <v>10330</v>
      </c>
      <c r="AGT59" s="430" t="s">
        <v>10331</v>
      </c>
      <c r="AGU59" s="430">
        <v>1</v>
      </c>
      <c r="AGV59" s="430">
        <v>1</v>
      </c>
      <c r="AGW59" s="430">
        <v>5</v>
      </c>
      <c r="AGX59" s="430">
        <v>5</v>
      </c>
      <c r="AGY59" s="430">
        <v>1</v>
      </c>
      <c r="AGZ59" s="430">
        <v>1</v>
      </c>
      <c r="AHA59" s="430">
        <v>5</v>
      </c>
      <c r="AHB59" s="430">
        <v>5</v>
      </c>
      <c r="AHC59" s="430">
        <v>1</v>
      </c>
      <c r="AHD59" s="430">
        <v>1</v>
      </c>
      <c r="AHE59" s="430">
        <v>5</v>
      </c>
      <c r="AHF59" s="430">
        <v>5</v>
      </c>
      <c r="AHG59" s="430">
        <v>1</v>
      </c>
      <c r="AHH59" s="430">
        <v>1</v>
      </c>
      <c r="AHI59" s="430">
        <v>3</v>
      </c>
      <c r="AHJ59" s="430">
        <v>5</v>
      </c>
      <c r="AHK59" s="430">
        <v>1</v>
      </c>
      <c r="AHL59" s="430">
        <v>1</v>
      </c>
      <c r="AHM59" s="430">
        <v>5</v>
      </c>
      <c r="AHN59" s="430">
        <v>5</v>
      </c>
      <c r="AHO59" s="430">
        <v>1</v>
      </c>
      <c r="AHP59" s="430">
        <v>1</v>
      </c>
      <c r="AHQ59" s="430">
        <v>5</v>
      </c>
      <c r="AHR59" s="430">
        <v>5</v>
      </c>
      <c r="AHS59" s="430" t="s">
        <v>10332</v>
      </c>
      <c r="AHT59" s="430" t="s">
        <v>10333</v>
      </c>
      <c r="AHU59" s="430">
        <v>0.75</v>
      </c>
      <c r="AHV59" s="430">
        <v>0.5</v>
      </c>
      <c r="AHW59" s="430">
        <v>0</v>
      </c>
      <c r="AHX59" s="430">
        <v>0.75</v>
      </c>
      <c r="AHY59" s="430">
        <v>0.5</v>
      </c>
      <c r="AHZ59" s="430">
        <v>0</v>
      </c>
      <c r="AIA59" s="430">
        <v>0.75</v>
      </c>
      <c r="AIB59" s="430">
        <v>0.5</v>
      </c>
      <c r="AIC59" s="430">
        <v>0</v>
      </c>
      <c r="AID59" s="430">
        <v>0.75</v>
      </c>
      <c r="AIE59" s="430">
        <v>0.5</v>
      </c>
      <c r="AIF59" s="430">
        <v>0</v>
      </c>
      <c r="AIG59" s="430">
        <v>0.75</v>
      </c>
      <c r="AIH59" s="430">
        <v>0.5</v>
      </c>
      <c r="AII59" s="430">
        <v>0</v>
      </c>
      <c r="AIJ59" s="430">
        <v>0</v>
      </c>
      <c r="AIK59" s="430">
        <v>0</v>
      </c>
      <c r="AIL59" s="430">
        <v>0</v>
      </c>
      <c r="AIM59" s="430">
        <v>0</v>
      </c>
      <c r="AIN59" s="430">
        <v>0</v>
      </c>
      <c r="AIO59" s="430" t="s">
        <v>1226</v>
      </c>
      <c r="AIP59" s="430">
        <v>1</v>
      </c>
      <c r="AIQ59" s="430" t="s">
        <v>10334</v>
      </c>
      <c r="AIR59" s="430">
        <v>1</v>
      </c>
      <c r="AIS59" s="430" t="s">
        <v>10334</v>
      </c>
      <c r="AIT59" s="430">
        <v>0</v>
      </c>
      <c r="AIU59" s="430" t="s">
        <v>1226</v>
      </c>
    </row>
    <row r="60" spans="1:931" x14ac:dyDescent="0.2">
      <c r="A60" s="430" t="s">
        <v>1370</v>
      </c>
      <c r="B60" s="430" t="s">
        <v>1371</v>
      </c>
      <c r="C60" s="430" t="s">
        <v>1037</v>
      </c>
      <c r="D60" s="430" t="s">
        <v>1038</v>
      </c>
      <c r="E60" s="430" t="s">
        <v>1049</v>
      </c>
      <c r="F60" s="443">
        <v>87.923432000000005</v>
      </c>
      <c r="G60" s="443">
        <v>203471.30395234399</v>
      </c>
      <c r="H60" s="430">
        <v>1</v>
      </c>
      <c r="I60" s="430">
        <v>1</v>
      </c>
      <c r="J60" s="430">
        <v>1979</v>
      </c>
      <c r="K60" s="430">
        <v>1979</v>
      </c>
      <c r="L60" s="430" t="s">
        <v>10375</v>
      </c>
      <c r="M60" s="430" t="s">
        <v>10375</v>
      </c>
      <c r="N60" s="430">
        <v>1</v>
      </c>
      <c r="O60" s="430">
        <v>1</v>
      </c>
      <c r="P60" s="430" t="s">
        <v>10376</v>
      </c>
      <c r="Q60" s="430" t="s">
        <v>10376</v>
      </c>
      <c r="R60" s="430">
        <v>2019</v>
      </c>
      <c r="S60" s="430">
        <v>2019</v>
      </c>
      <c r="T60" s="430" t="s">
        <v>1226</v>
      </c>
      <c r="U60" s="430" t="s">
        <v>1226</v>
      </c>
      <c r="V60" s="430">
        <v>1</v>
      </c>
      <c r="W60" s="430">
        <v>1</v>
      </c>
      <c r="X60" s="430" t="s">
        <v>10377</v>
      </c>
      <c r="Y60" s="430" t="s">
        <v>10377</v>
      </c>
      <c r="Z60" s="430">
        <v>2016</v>
      </c>
      <c r="AA60" s="430">
        <v>2016</v>
      </c>
      <c r="AB60" s="430" t="s">
        <v>10378</v>
      </c>
      <c r="AC60" s="430" t="s">
        <v>10378</v>
      </c>
      <c r="AD60" s="430">
        <v>1</v>
      </c>
      <c r="AE60" s="430" t="s">
        <v>10379</v>
      </c>
      <c r="AF60" s="430">
        <v>2016</v>
      </c>
      <c r="AG60" s="430">
        <v>1</v>
      </c>
      <c r="AH60" s="430" t="s">
        <v>10380</v>
      </c>
      <c r="AI60" s="430">
        <v>2016</v>
      </c>
      <c r="AJ60" s="430">
        <v>0</v>
      </c>
      <c r="AK60" s="430" t="s">
        <v>1226</v>
      </c>
      <c r="AL60" s="430" t="s">
        <v>1226</v>
      </c>
      <c r="AM60" s="430">
        <v>0</v>
      </c>
      <c r="AN60" s="430" t="s">
        <v>1226</v>
      </c>
      <c r="AO60" s="430" t="s">
        <v>1226</v>
      </c>
      <c r="AP60" s="430">
        <v>1</v>
      </c>
      <c r="AQ60" s="430" t="s">
        <v>10380</v>
      </c>
      <c r="AR60" s="430">
        <v>2016</v>
      </c>
      <c r="AS60" s="430">
        <v>1</v>
      </c>
      <c r="AT60" s="430" t="s">
        <v>10381</v>
      </c>
      <c r="AU60" s="430">
        <v>2021</v>
      </c>
      <c r="AV60" s="430">
        <v>1</v>
      </c>
      <c r="AW60" s="430" t="s">
        <v>10382</v>
      </c>
      <c r="AX60" s="430">
        <v>1995</v>
      </c>
      <c r="AY60" s="430">
        <v>1</v>
      </c>
      <c r="AZ60" s="430" t="s">
        <v>10383</v>
      </c>
      <c r="BA60" s="430">
        <v>2017</v>
      </c>
      <c r="BB60" s="430">
        <v>1</v>
      </c>
      <c r="BC60" s="430" t="s">
        <v>10384</v>
      </c>
      <c r="BD60" s="430">
        <v>2015</v>
      </c>
      <c r="BE60" s="430">
        <v>1</v>
      </c>
      <c r="BF60" s="430" t="s">
        <v>10385</v>
      </c>
      <c r="BG60" s="430">
        <v>2015</v>
      </c>
      <c r="BH60" s="430">
        <v>1</v>
      </c>
      <c r="BI60" s="430" t="s">
        <v>10386</v>
      </c>
      <c r="BJ60" s="430">
        <v>2012</v>
      </c>
      <c r="BK60" s="430">
        <v>1</v>
      </c>
      <c r="BL60" s="430" t="s">
        <v>10387</v>
      </c>
      <c r="BM60" s="430">
        <v>2009</v>
      </c>
      <c r="BN60" s="430">
        <v>1</v>
      </c>
      <c r="BO60" s="430" t="s">
        <v>10388</v>
      </c>
      <c r="BP60" s="430">
        <v>2007</v>
      </c>
      <c r="BQ60" s="430">
        <v>1</v>
      </c>
      <c r="BR60" s="430">
        <v>1</v>
      </c>
      <c r="BS60" s="430" t="s">
        <v>10389</v>
      </c>
      <c r="BT60" s="430">
        <v>1</v>
      </c>
      <c r="BU60" s="430">
        <v>0</v>
      </c>
      <c r="BV60" s="430" t="s">
        <v>10390</v>
      </c>
      <c r="BW60" s="430">
        <v>0</v>
      </c>
      <c r="BX60" s="430" t="s">
        <v>1226</v>
      </c>
      <c r="BY60" s="430" t="s">
        <v>1226</v>
      </c>
      <c r="BZ60" s="430">
        <v>0</v>
      </c>
      <c r="CA60" s="430" t="s">
        <v>1226</v>
      </c>
      <c r="CB60" s="430">
        <v>1</v>
      </c>
      <c r="CC60" s="430" t="s">
        <v>10391</v>
      </c>
      <c r="CD60" s="430">
        <v>1</v>
      </c>
      <c r="CE60" s="430">
        <v>100</v>
      </c>
      <c r="CF60" s="430">
        <v>1245</v>
      </c>
      <c r="CG60" s="430">
        <v>1</v>
      </c>
      <c r="CH60" s="430">
        <v>66</v>
      </c>
      <c r="CI60" s="430">
        <v>36431</v>
      </c>
      <c r="CJ60" s="430">
        <v>0.5</v>
      </c>
      <c r="CK60" s="430">
        <v>12</v>
      </c>
      <c r="CL60" s="430">
        <v>31</v>
      </c>
      <c r="CM60" s="430">
        <v>0</v>
      </c>
      <c r="CN60" s="430" t="s">
        <v>1226</v>
      </c>
      <c r="CO60" s="430" t="s">
        <v>1226</v>
      </c>
      <c r="CP60" s="430">
        <v>1</v>
      </c>
      <c r="CQ60" s="430">
        <v>31</v>
      </c>
      <c r="CR60" s="430">
        <v>31</v>
      </c>
      <c r="CS60" s="430">
        <v>0.66</v>
      </c>
      <c r="CT60" s="430" t="s">
        <v>10392</v>
      </c>
      <c r="CU60" s="430" t="s">
        <v>10393</v>
      </c>
      <c r="CV60" s="430">
        <v>2000</v>
      </c>
      <c r="CW60" s="430">
        <v>1</v>
      </c>
      <c r="CX60" s="430" t="s">
        <v>10394</v>
      </c>
      <c r="CY60" s="430" t="s">
        <v>10395</v>
      </c>
      <c r="CZ60" s="430">
        <v>2016</v>
      </c>
      <c r="DA60" s="430">
        <v>1</v>
      </c>
      <c r="DB60" s="430">
        <v>360316</v>
      </c>
      <c r="DC60" s="430" t="s">
        <v>10396</v>
      </c>
      <c r="DD60" s="430" t="s">
        <v>10397</v>
      </c>
      <c r="DE60" s="430">
        <v>0</v>
      </c>
      <c r="DF60" s="430">
        <v>0.75</v>
      </c>
      <c r="DG60" s="430">
        <v>0.66</v>
      </c>
      <c r="DH60" s="430" t="s">
        <v>10392</v>
      </c>
      <c r="DI60" s="430" t="s">
        <v>10393</v>
      </c>
      <c r="DJ60" s="430">
        <v>2000</v>
      </c>
      <c r="DK60" s="430">
        <v>1</v>
      </c>
      <c r="DL60" s="430" t="s">
        <v>10394</v>
      </c>
      <c r="DM60" s="430" t="s">
        <v>10395</v>
      </c>
      <c r="DN60" s="430">
        <v>2016</v>
      </c>
      <c r="DO60" s="430">
        <v>1</v>
      </c>
      <c r="DP60" s="430">
        <v>11307</v>
      </c>
      <c r="DQ60" s="430" t="s">
        <v>10396</v>
      </c>
      <c r="DR60" s="430" t="s">
        <v>10397</v>
      </c>
      <c r="DS60" s="430">
        <v>0</v>
      </c>
      <c r="DT60" s="430">
        <v>0.75</v>
      </c>
      <c r="DU60" s="430">
        <v>0.66</v>
      </c>
      <c r="DV60" s="430" t="s">
        <v>10392</v>
      </c>
      <c r="DW60" s="430" t="s">
        <v>10393</v>
      </c>
      <c r="DX60" s="430">
        <v>2005</v>
      </c>
      <c r="DY60" s="430">
        <v>1</v>
      </c>
      <c r="DZ60" s="430" t="s">
        <v>10394</v>
      </c>
      <c r="EA60" s="430" t="s">
        <v>10395</v>
      </c>
      <c r="EB60" s="430">
        <v>2016</v>
      </c>
      <c r="EC60" s="430">
        <v>1</v>
      </c>
      <c r="ED60" s="430">
        <v>29883</v>
      </c>
      <c r="EE60" s="430" t="s">
        <v>10396</v>
      </c>
      <c r="EF60" s="430" t="s">
        <v>10397</v>
      </c>
      <c r="EG60" s="430">
        <v>0</v>
      </c>
      <c r="EH60" s="430">
        <v>0.75</v>
      </c>
      <c r="EI60" s="430">
        <v>0.66</v>
      </c>
      <c r="EJ60" s="430" t="s">
        <v>10392</v>
      </c>
      <c r="EK60" s="430" t="s">
        <v>10393</v>
      </c>
      <c r="EL60" s="430">
        <v>2000</v>
      </c>
      <c r="EM60" s="430">
        <v>1</v>
      </c>
      <c r="EN60" s="430" t="s">
        <v>10394</v>
      </c>
      <c r="EO60" s="430" t="s">
        <v>10395</v>
      </c>
      <c r="EP60" s="430">
        <v>2016</v>
      </c>
      <c r="EQ60" s="430">
        <v>1</v>
      </c>
      <c r="ER60" s="430">
        <v>79366</v>
      </c>
      <c r="ES60" s="430" t="s">
        <v>10396</v>
      </c>
      <c r="ET60" s="430" t="s">
        <v>10397</v>
      </c>
      <c r="EU60" s="430">
        <v>0</v>
      </c>
      <c r="EV60" s="430">
        <v>0.75</v>
      </c>
      <c r="EW60" s="430">
        <v>0.66</v>
      </c>
      <c r="EX60" s="430" t="s">
        <v>10398</v>
      </c>
      <c r="EY60" s="430" t="s">
        <v>10399</v>
      </c>
      <c r="EZ60" s="430" t="s">
        <v>10400</v>
      </c>
      <c r="FA60" s="430">
        <v>1</v>
      </c>
      <c r="FB60" s="430" t="s">
        <v>10394</v>
      </c>
      <c r="FC60" s="430" t="s">
        <v>10401</v>
      </c>
      <c r="FD60" s="430">
        <v>2016</v>
      </c>
      <c r="FE60" s="430">
        <v>1</v>
      </c>
      <c r="FF60" s="430">
        <v>26</v>
      </c>
      <c r="FG60" s="430" t="s">
        <v>10396</v>
      </c>
      <c r="FH60" s="430" t="s">
        <v>3759</v>
      </c>
      <c r="FI60" s="430">
        <v>0.5</v>
      </c>
      <c r="FJ60" s="430">
        <v>0.75</v>
      </c>
      <c r="FK60" s="430">
        <v>0.66</v>
      </c>
      <c r="FL60" s="430" t="s">
        <v>10402</v>
      </c>
      <c r="FM60" s="430" t="s">
        <v>10403</v>
      </c>
      <c r="FN60" s="430">
        <v>2014</v>
      </c>
      <c r="FO60" s="430">
        <v>0</v>
      </c>
      <c r="FP60" s="430" t="s">
        <v>1226</v>
      </c>
      <c r="FQ60" s="430" t="s">
        <v>1226</v>
      </c>
      <c r="FR60" s="430" t="s">
        <v>1226</v>
      </c>
      <c r="FS60" s="430" t="s">
        <v>1226</v>
      </c>
      <c r="FT60" s="430" t="s">
        <v>1226</v>
      </c>
      <c r="FU60" s="430" t="s">
        <v>1226</v>
      </c>
      <c r="FV60" s="430" t="s">
        <v>1226</v>
      </c>
      <c r="FW60" s="430" t="s">
        <v>1226</v>
      </c>
      <c r="FX60" s="430" t="s">
        <v>1226</v>
      </c>
      <c r="FY60" s="430">
        <v>1</v>
      </c>
      <c r="FZ60" s="430">
        <v>1</v>
      </c>
      <c r="GA60" s="430">
        <v>1</v>
      </c>
      <c r="GB60" s="430">
        <v>1</v>
      </c>
      <c r="GC60" s="430">
        <v>0</v>
      </c>
      <c r="GD60" s="430">
        <v>0</v>
      </c>
      <c r="GE60" s="430" t="s">
        <v>1226</v>
      </c>
      <c r="GF60" s="430">
        <v>1</v>
      </c>
      <c r="GG60" s="430">
        <v>1</v>
      </c>
      <c r="GH60" s="430">
        <v>1</v>
      </c>
      <c r="GI60" s="430">
        <v>1</v>
      </c>
      <c r="GJ60" s="430">
        <v>0</v>
      </c>
      <c r="GK60" s="430">
        <v>0</v>
      </c>
      <c r="GL60" s="430" t="s">
        <v>1226</v>
      </c>
      <c r="GM60" s="430">
        <v>1</v>
      </c>
      <c r="GN60" s="430">
        <v>1</v>
      </c>
      <c r="GO60" s="430">
        <v>1</v>
      </c>
      <c r="GP60" s="430">
        <v>1</v>
      </c>
      <c r="GQ60" s="430">
        <v>0</v>
      </c>
      <c r="GR60" s="430">
        <v>0</v>
      </c>
      <c r="GS60" s="430" t="s">
        <v>1226</v>
      </c>
      <c r="GT60" s="430">
        <v>0</v>
      </c>
      <c r="GU60" s="430">
        <v>0</v>
      </c>
      <c r="GV60" s="430">
        <v>0</v>
      </c>
      <c r="GW60" s="430">
        <v>0</v>
      </c>
      <c r="GX60" s="430">
        <v>0</v>
      </c>
      <c r="GY60" s="430">
        <v>0</v>
      </c>
      <c r="GZ60" s="430" t="s">
        <v>1226</v>
      </c>
      <c r="HA60" s="430">
        <v>1</v>
      </c>
      <c r="HB60" s="430">
        <v>1</v>
      </c>
      <c r="HC60" s="430">
        <v>1</v>
      </c>
      <c r="HD60" s="430">
        <v>0</v>
      </c>
      <c r="HE60" s="430">
        <v>0</v>
      </c>
      <c r="HF60" s="430">
        <v>0</v>
      </c>
      <c r="HG60" s="430" t="s">
        <v>1226</v>
      </c>
      <c r="HH60" s="430">
        <v>1</v>
      </c>
      <c r="HI60" s="430">
        <v>1</v>
      </c>
      <c r="HJ60" s="430">
        <v>1</v>
      </c>
      <c r="HK60" s="430">
        <v>0</v>
      </c>
      <c r="HL60" s="430">
        <v>0</v>
      </c>
      <c r="HM60" s="430">
        <v>0</v>
      </c>
      <c r="HN60" s="430" t="s">
        <v>1226</v>
      </c>
      <c r="HO60" s="430" t="s">
        <v>1040</v>
      </c>
      <c r="HP60" s="430">
        <v>0</v>
      </c>
      <c r="HQ60" s="430">
        <v>0</v>
      </c>
      <c r="HR60" s="430">
        <v>0</v>
      </c>
      <c r="HS60" s="430">
        <v>0</v>
      </c>
      <c r="HT60" s="430">
        <v>0</v>
      </c>
      <c r="HU60" s="430" t="s">
        <v>1226</v>
      </c>
      <c r="HV60" s="430">
        <v>0</v>
      </c>
      <c r="HW60" s="430">
        <v>0</v>
      </c>
      <c r="HX60" s="430">
        <v>0</v>
      </c>
      <c r="HY60" s="430">
        <v>0</v>
      </c>
      <c r="HZ60" s="430">
        <v>0</v>
      </c>
      <c r="IA60" s="430">
        <v>0</v>
      </c>
      <c r="IB60" s="430" t="s">
        <v>1226</v>
      </c>
      <c r="IC60" s="430">
        <v>1</v>
      </c>
      <c r="ID60" s="430">
        <v>1</v>
      </c>
      <c r="IE60" s="430">
        <v>0</v>
      </c>
      <c r="IF60" s="430">
        <v>0</v>
      </c>
      <c r="IG60" s="430">
        <v>0</v>
      </c>
      <c r="IH60" s="430">
        <v>0</v>
      </c>
      <c r="II60" s="430">
        <v>0</v>
      </c>
      <c r="IJ60" s="430">
        <v>0</v>
      </c>
      <c r="IK60" s="430" t="s">
        <v>1226</v>
      </c>
      <c r="IL60" s="430">
        <v>0</v>
      </c>
      <c r="IM60" s="430">
        <v>0</v>
      </c>
      <c r="IN60" s="430">
        <v>0</v>
      </c>
      <c r="IO60" s="430">
        <v>0</v>
      </c>
      <c r="IP60" s="430">
        <v>0</v>
      </c>
      <c r="IQ60" s="430">
        <v>0</v>
      </c>
      <c r="IR60" s="430">
        <v>0</v>
      </c>
      <c r="IS60" s="430">
        <v>0</v>
      </c>
      <c r="IT60" s="430" t="s">
        <v>1226</v>
      </c>
      <c r="IU60" s="430">
        <v>0</v>
      </c>
      <c r="IV60" s="430">
        <v>0</v>
      </c>
      <c r="IW60" s="430">
        <v>0</v>
      </c>
      <c r="IX60" s="430">
        <v>0</v>
      </c>
      <c r="IY60" s="430">
        <v>0</v>
      </c>
      <c r="IZ60" s="430">
        <v>0</v>
      </c>
      <c r="JA60" s="430">
        <v>0</v>
      </c>
      <c r="JB60" s="430">
        <v>0</v>
      </c>
      <c r="JC60" s="430" t="s">
        <v>1226</v>
      </c>
      <c r="JD60" s="430">
        <v>0</v>
      </c>
      <c r="JE60" s="430">
        <v>0</v>
      </c>
      <c r="JF60" s="430">
        <v>0</v>
      </c>
      <c r="JG60" s="430">
        <v>0</v>
      </c>
      <c r="JH60" s="430">
        <v>0</v>
      </c>
      <c r="JI60" s="430">
        <v>0</v>
      </c>
      <c r="JJ60" s="430">
        <v>0</v>
      </c>
      <c r="JK60" s="430">
        <v>0</v>
      </c>
      <c r="JL60" s="430" t="s">
        <v>1226</v>
      </c>
      <c r="JM60" s="430">
        <v>1</v>
      </c>
      <c r="JN60" s="430">
        <v>0</v>
      </c>
      <c r="JO60" s="430">
        <v>0</v>
      </c>
      <c r="JP60" s="430">
        <v>0</v>
      </c>
      <c r="JQ60" s="430">
        <v>0</v>
      </c>
      <c r="JR60" s="430">
        <v>0</v>
      </c>
      <c r="JS60" s="430">
        <v>0</v>
      </c>
      <c r="JT60" s="430">
        <v>1</v>
      </c>
      <c r="JU60" s="430" t="s">
        <v>10404</v>
      </c>
      <c r="JV60" s="430">
        <v>0</v>
      </c>
      <c r="JW60" s="430">
        <v>0</v>
      </c>
      <c r="JX60" s="430">
        <v>0</v>
      </c>
      <c r="JY60" s="430">
        <v>0</v>
      </c>
      <c r="JZ60" s="430">
        <v>0</v>
      </c>
      <c r="KA60" s="430">
        <v>0</v>
      </c>
      <c r="KB60" s="430">
        <v>0</v>
      </c>
      <c r="KC60" s="430">
        <v>0</v>
      </c>
      <c r="KD60" s="430" t="s">
        <v>1226</v>
      </c>
      <c r="KE60" s="430">
        <v>1</v>
      </c>
      <c r="KF60" s="430">
        <v>0</v>
      </c>
      <c r="KG60" s="430">
        <v>0</v>
      </c>
      <c r="KH60" s="430">
        <v>0</v>
      </c>
      <c r="KI60" s="430">
        <v>0</v>
      </c>
      <c r="KJ60" s="430">
        <v>0</v>
      </c>
      <c r="KK60" s="430">
        <v>0</v>
      </c>
      <c r="KL60" s="430">
        <v>1</v>
      </c>
      <c r="KM60" s="430" t="s">
        <v>10405</v>
      </c>
      <c r="KN60" s="430">
        <v>0</v>
      </c>
      <c r="KO60" s="430">
        <v>0</v>
      </c>
      <c r="KP60" s="430">
        <v>0</v>
      </c>
      <c r="KQ60" s="430">
        <v>0</v>
      </c>
      <c r="KR60" s="430">
        <v>0</v>
      </c>
      <c r="KS60" s="430">
        <v>0</v>
      </c>
      <c r="KT60" s="430">
        <v>0</v>
      </c>
      <c r="KU60" s="430">
        <v>0</v>
      </c>
      <c r="KV60" s="430" t="s">
        <v>1226</v>
      </c>
      <c r="KW60" s="430">
        <v>1</v>
      </c>
      <c r="KX60" s="430">
        <v>1</v>
      </c>
      <c r="KY60" s="430">
        <v>1</v>
      </c>
      <c r="KZ60" s="430">
        <v>1</v>
      </c>
      <c r="LA60" s="430">
        <v>1</v>
      </c>
      <c r="LB60" s="430">
        <v>0</v>
      </c>
      <c r="LC60" s="430">
        <v>0</v>
      </c>
      <c r="LD60" s="430">
        <v>0</v>
      </c>
      <c r="LE60" s="430" t="s">
        <v>1226</v>
      </c>
      <c r="LF60" s="430">
        <v>1</v>
      </c>
      <c r="LG60" s="430">
        <v>1</v>
      </c>
      <c r="LH60" s="430">
        <v>1</v>
      </c>
      <c r="LI60" s="430">
        <v>1</v>
      </c>
      <c r="LJ60" s="430">
        <v>1</v>
      </c>
      <c r="LK60" s="430">
        <v>0</v>
      </c>
      <c r="LL60" s="430">
        <v>0</v>
      </c>
      <c r="LM60" s="430">
        <v>0</v>
      </c>
      <c r="LN60" s="430" t="s">
        <v>1226</v>
      </c>
      <c r="LO60" s="430">
        <v>1</v>
      </c>
      <c r="LP60" s="430">
        <v>1</v>
      </c>
      <c r="LQ60" s="430">
        <v>1</v>
      </c>
      <c r="LR60" s="430">
        <v>1</v>
      </c>
      <c r="LS60" s="430">
        <v>1</v>
      </c>
      <c r="LT60" s="430">
        <v>0</v>
      </c>
      <c r="LU60" s="430">
        <v>0</v>
      </c>
      <c r="LV60" s="430">
        <v>0</v>
      </c>
      <c r="LW60" s="430" t="s">
        <v>1226</v>
      </c>
      <c r="LX60" s="430">
        <v>1</v>
      </c>
      <c r="LY60" s="430">
        <v>1</v>
      </c>
      <c r="LZ60" s="430">
        <v>1</v>
      </c>
      <c r="MA60" s="430">
        <v>1</v>
      </c>
      <c r="MB60" s="430">
        <v>1</v>
      </c>
      <c r="MC60" s="430">
        <v>0</v>
      </c>
      <c r="MD60" s="430">
        <v>0</v>
      </c>
      <c r="ME60" s="430">
        <v>0</v>
      </c>
      <c r="MF60" s="430" t="s">
        <v>1226</v>
      </c>
      <c r="MG60" s="430">
        <v>5</v>
      </c>
      <c r="MH60" s="444">
        <v>8817.3722367985047</v>
      </c>
      <c r="MI60" s="444">
        <v>1763.4744473597009</v>
      </c>
      <c r="MJ60" s="430">
        <v>5</v>
      </c>
      <c r="MK60" s="444">
        <v>276.69608865962294</v>
      </c>
      <c r="ML60" s="444">
        <v>55.339217731924592</v>
      </c>
      <c r="MM60" s="430">
        <v>5</v>
      </c>
      <c r="MN60" s="444">
        <v>731.27347814765301</v>
      </c>
      <c r="MO60" s="444">
        <v>146.2546956295306</v>
      </c>
      <c r="MP60" s="430">
        <v>5</v>
      </c>
      <c r="MQ60" s="444">
        <v>1942.1828754364228</v>
      </c>
      <c r="MR60" s="444">
        <v>388.43657508728455</v>
      </c>
      <c r="MS60" s="430">
        <v>2</v>
      </c>
      <c r="MT60" s="443">
        <v>0.61904761904761907</v>
      </c>
      <c r="MU60" s="443">
        <v>0.30952380952380953</v>
      </c>
      <c r="MV60" s="430" t="s">
        <v>1226</v>
      </c>
      <c r="MW60" s="444" t="s">
        <v>1226</v>
      </c>
      <c r="MX60" s="444" t="s">
        <v>1226</v>
      </c>
      <c r="MY60" s="430">
        <v>1</v>
      </c>
      <c r="MZ60" s="430" t="s">
        <v>10406</v>
      </c>
      <c r="NA60" s="430">
        <v>1</v>
      </c>
      <c r="NB60" s="430" t="s">
        <v>10407</v>
      </c>
      <c r="NC60" s="430">
        <v>1</v>
      </c>
      <c r="ND60" s="430" t="s">
        <v>10408</v>
      </c>
      <c r="NE60" s="430">
        <v>1</v>
      </c>
      <c r="NF60" s="430" t="s">
        <v>10409</v>
      </c>
      <c r="NG60" s="430">
        <v>1</v>
      </c>
      <c r="NH60" s="430" t="s">
        <v>10410</v>
      </c>
      <c r="NI60" s="430">
        <v>1</v>
      </c>
      <c r="NJ60" s="430" t="s">
        <v>10411</v>
      </c>
      <c r="NK60" s="430">
        <v>1</v>
      </c>
      <c r="NL60" s="430" t="s">
        <v>10412</v>
      </c>
      <c r="NM60" s="430">
        <v>1</v>
      </c>
      <c r="NN60" s="430" t="s">
        <v>10413</v>
      </c>
      <c r="NO60" s="430">
        <v>0</v>
      </c>
      <c r="NP60" s="430" t="s">
        <v>1226</v>
      </c>
      <c r="NQ60" s="430">
        <v>1</v>
      </c>
      <c r="NR60" s="430" t="s">
        <v>10414</v>
      </c>
      <c r="NS60" s="430" t="s">
        <v>1226</v>
      </c>
      <c r="NT60" s="430" t="s">
        <v>1226</v>
      </c>
      <c r="NU60" s="430">
        <v>0.75</v>
      </c>
      <c r="NV60" s="430" t="s">
        <v>10415</v>
      </c>
      <c r="NW60" s="430" t="s">
        <v>10416</v>
      </c>
      <c r="NX60" s="430" t="s">
        <v>1226</v>
      </c>
      <c r="NY60" s="430" t="s">
        <v>1226</v>
      </c>
      <c r="NZ60" s="430" t="s">
        <v>1226</v>
      </c>
      <c r="OA60" s="430" t="s">
        <v>1226</v>
      </c>
      <c r="OB60" s="430">
        <v>0</v>
      </c>
      <c r="OC60" s="430">
        <v>1</v>
      </c>
      <c r="OD60" s="430">
        <v>1</v>
      </c>
      <c r="OE60" s="430" t="s">
        <v>1226</v>
      </c>
      <c r="OF60" s="430" t="s">
        <v>1226</v>
      </c>
      <c r="OG60" s="430">
        <v>0.72</v>
      </c>
      <c r="OH60" s="430">
        <v>2021</v>
      </c>
      <c r="OI60" s="430">
        <v>0.03</v>
      </c>
      <c r="OJ60" s="430">
        <v>2021</v>
      </c>
      <c r="OK60" s="430" t="s">
        <v>1226</v>
      </c>
      <c r="OL60" s="430" t="s">
        <v>10417</v>
      </c>
      <c r="OM60" s="430" t="s">
        <v>10417</v>
      </c>
      <c r="ON60" s="430" t="s">
        <v>1226</v>
      </c>
      <c r="OO60" s="430" t="s">
        <v>10395</v>
      </c>
      <c r="OP60" s="430" t="s">
        <v>10395</v>
      </c>
      <c r="OQ60" s="430" t="s">
        <v>1226</v>
      </c>
      <c r="OR60" s="430" t="s">
        <v>10418</v>
      </c>
      <c r="OS60" s="430" t="s">
        <v>10418</v>
      </c>
      <c r="OT60" s="430" t="s">
        <v>1226</v>
      </c>
      <c r="OU60" s="430">
        <v>0</v>
      </c>
      <c r="OV60" s="430">
        <v>0</v>
      </c>
      <c r="OW60" s="430" t="s">
        <v>1226</v>
      </c>
      <c r="OX60" s="430">
        <v>0</v>
      </c>
      <c r="OY60" s="430">
        <v>0</v>
      </c>
      <c r="OZ60" s="430" t="s">
        <v>1226</v>
      </c>
      <c r="PA60" s="430" t="s">
        <v>10419</v>
      </c>
      <c r="PB60" s="430" t="s">
        <v>10419</v>
      </c>
      <c r="PC60" s="430" t="s">
        <v>1226</v>
      </c>
      <c r="PD60" s="430">
        <v>1</v>
      </c>
      <c r="PE60" s="430">
        <v>1</v>
      </c>
      <c r="PF60" s="430" t="s">
        <v>1226</v>
      </c>
      <c r="PG60" s="430">
        <v>0</v>
      </c>
      <c r="PH60" s="430">
        <v>0</v>
      </c>
      <c r="PI60" s="430" t="s">
        <v>1226</v>
      </c>
      <c r="PJ60" s="430">
        <v>1</v>
      </c>
      <c r="PK60" s="430">
        <v>1</v>
      </c>
      <c r="PL60" s="430" t="s">
        <v>1226</v>
      </c>
      <c r="PM60" s="430">
        <v>1</v>
      </c>
      <c r="PN60" s="430">
        <v>1</v>
      </c>
      <c r="PO60" s="430" t="s">
        <v>1226</v>
      </c>
      <c r="PP60" s="430">
        <v>0</v>
      </c>
      <c r="PQ60" s="430">
        <v>0</v>
      </c>
      <c r="PR60" s="430" t="s">
        <v>1226</v>
      </c>
      <c r="PS60" s="430">
        <v>1</v>
      </c>
      <c r="PT60" s="430">
        <v>1</v>
      </c>
      <c r="PU60" s="430" t="s">
        <v>1226</v>
      </c>
      <c r="PV60" s="430" t="s">
        <v>1226</v>
      </c>
      <c r="PW60" s="430">
        <v>0.52</v>
      </c>
      <c r="PX60" s="430">
        <v>2017</v>
      </c>
      <c r="PY60" s="430">
        <v>5.0000000000000001E-3</v>
      </c>
      <c r="PZ60" s="430">
        <v>2017</v>
      </c>
      <c r="QA60" s="430" t="s">
        <v>1226</v>
      </c>
      <c r="QB60" s="430" t="s">
        <v>1226</v>
      </c>
      <c r="QC60" s="430">
        <v>0.53</v>
      </c>
      <c r="QD60" s="430">
        <v>2020</v>
      </c>
      <c r="QE60" s="430">
        <v>5.0000000000000001E-3</v>
      </c>
      <c r="QF60" s="430">
        <v>2020</v>
      </c>
      <c r="QG60" s="430" t="s">
        <v>1226</v>
      </c>
      <c r="QH60" s="430" t="s">
        <v>10420</v>
      </c>
      <c r="QI60" s="430" t="s">
        <v>10420</v>
      </c>
      <c r="QJ60" s="430" t="s">
        <v>1226</v>
      </c>
      <c r="QK60" s="430">
        <v>1</v>
      </c>
      <c r="QL60" s="430">
        <v>1</v>
      </c>
      <c r="QM60" s="430" t="s">
        <v>1226</v>
      </c>
      <c r="QN60" s="430" t="s">
        <v>1226</v>
      </c>
      <c r="QO60" s="430">
        <v>0.998</v>
      </c>
      <c r="QP60" s="430">
        <v>2021</v>
      </c>
      <c r="QQ60" s="430">
        <v>0.87</v>
      </c>
      <c r="QR60" s="430">
        <v>2021</v>
      </c>
      <c r="QS60" s="430" t="s">
        <v>1226</v>
      </c>
      <c r="QT60" s="430" t="s">
        <v>10421</v>
      </c>
      <c r="QU60" s="430" t="s">
        <v>10421</v>
      </c>
      <c r="QV60" s="430" t="s">
        <v>1226</v>
      </c>
      <c r="QW60" s="430" t="s">
        <v>10422</v>
      </c>
      <c r="QX60" s="430" t="s">
        <v>10422</v>
      </c>
      <c r="QY60" s="430" t="s">
        <v>1226</v>
      </c>
      <c r="QZ60" s="430" t="s">
        <v>10423</v>
      </c>
      <c r="RA60" s="430" t="s">
        <v>10424</v>
      </c>
      <c r="RB60" s="430" t="s">
        <v>1226</v>
      </c>
      <c r="RC60" s="430">
        <v>1</v>
      </c>
      <c r="RD60" s="430">
        <v>1</v>
      </c>
      <c r="RE60" s="430" t="s">
        <v>1226</v>
      </c>
      <c r="RF60" s="430" t="s">
        <v>10425</v>
      </c>
      <c r="RG60" s="430" t="s">
        <v>10425</v>
      </c>
      <c r="RH60" s="430" t="s">
        <v>1226</v>
      </c>
      <c r="RI60" s="430" t="s">
        <v>1226</v>
      </c>
      <c r="RJ60" s="430">
        <v>1</v>
      </c>
      <c r="RK60" s="430" t="s">
        <v>10426</v>
      </c>
      <c r="RL60" s="430">
        <v>1</v>
      </c>
      <c r="RM60" s="430" t="s">
        <v>10427</v>
      </c>
      <c r="RN60" s="430" t="s">
        <v>1226</v>
      </c>
      <c r="RO60" s="430" t="s">
        <v>1226</v>
      </c>
      <c r="RP60" s="430">
        <v>1</v>
      </c>
      <c r="RQ60" s="430" t="s">
        <v>10428</v>
      </c>
      <c r="RR60" s="430">
        <v>1</v>
      </c>
      <c r="RS60" s="430" t="s">
        <v>10428</v>
      </c>
      <c r="RT60" s="430" t="s">
        <v>1226</v>
      </c>
      <c r="RU60" s="430" t="s">
        <v>1226</v>
      </c>
      <c r="RV60" s="430">
        <v>0</v>
      </c>
      <c r="RW60" s="430" t="s">
        <v>1226</v>
      </c>
      <c r="RX60" s="430">
        <v>0</v>
      </c>
      <c r="RY60" s="430" t="s">
        <v>1226</v>
      </c>
      <c r="RZ60" s="430" t="s">
        <v>1226</v>
      </c>
      <c r="SA60" s="430" t="s">
        <v>1226</v>
      </c>
      <c r="SB60" s="430">
        <v>0</v>
      </c>
      <c r="SC60" s="430" t="s">
        <v>1226</v>
      </c>
      <c r="SD60" s="430">
        <v>0</v>
      </c>
      <c r="SE60" s="430" t="s">
        <v>1226</v>
      </c>
      <c r="SF60" s="430" t="s">
        <v>1226</v>
      </c>
      <c r="SG60" s="430" t="s">
        <v>1226</v>
      </c>
      <c r="SH60" s="430">
        <v>1</v>
      </c>
      <c r="SI60" s="430" t="s">
        <v>10379</v>
      </c>
      <c r="SJ60" s="430">
        <v>1</v>
      </c>
      <c r="SK60" s="430" t="s">
        <v>10379</v>
      </c>
      <c r="SL60" s="430" t="s">
        <v>1226</v>
      </c>
      <c r="SM60" s="430" t="s">
        <v>1226</v>
      </c>
      <c r="SN60" s="430">
        <v>1</v>
      </c>
      <c r="SO60" s="430" t="s">
        <v>10429</v>
      </c>
      <c r="SP60" s="430">
        <v>1</v>
      </c>
      <c r="SQ60" s="430" t="s">
        <v>10429</v>
      </c>
      <c r="SR60" s="430" t="s">
        <v>1226</v>
      </c>
      <c r="SS60" s="430" t="s">
        <v>1226</v>
      </c>
      <c r="ST60" s="430">
        <v>0.99399999999999999</v>
      </c>
      <c r="SU60" s="430">
        <v>2017</v>
      </c>
      <c r="SV60" s="430">
        <v>0.77</v>
      </c>
      <c r="SW60" s="430">
        <v>2017</v>
      </c>
      <c r="SX60" s="430" t="s">
        <v>1226</v>
      </c>
      <c r="SY60" s="430" t="s">
        <v>1226</v>
      </c>
      <c r="SZ60" s="430">
        <v>1</v>
      </c>
      <c r="TA60" s="430">
        <v>2020</v>
      </c>
      <c r="TB60" s="430">
        <v>0.83</v>
      </c>
      <c r="TC60" s="430">
        <v>2020</v>
      </c>
      <c r="TD60" s="430" t="s">
        <v>1226</v>
      </c>
      <c r="TE60" s="430" t="s">
        <v>10422</v>
      </c>
      <c r="TF60" s="430" t="s">
        <v>10422</v>
      </c>
      <c r="TG60" s="430">
        <v>0</v>
      </c>
      <c r="TH60" s="430">
        <v>0</v>
      </c>
      <c r="TI60" s="430">
        <v>0</v>
      </c>
      <c r="TJ60" s="430" t="s">
        <v>1226</v>
      </c>
      <c r="TK60" s="430" t="s">
        <v>1226</v>
      </c>
      <c r="TL60" s="430" t="s">
        <v>1226</v>
      </c>
      <c r="TM60" s="430" t="s">
        <v>1226</v>
      </c>
      <c r="TN60" s="430" t="s">
        <v>1226</v>
      </c>
      <c r="TO60" s="430" t="s">
        <v>1226</v>
      </c>
      <c r="TP60" s="430" t="s">
        <v>1226</v>
      </c>
      <c r="TQ60" s="430" t="s">
        <v>1226</v>
      </c>
      <c r="TR60" s="430" t="s">
        <v>1226</v>
      </c>
      <c r="TS60" s="430" t="s">
        <v>1226</v>
      </c>
      <c r="TT60" s="430" t="s">
        <v>1226</v>
      </c>
      <c r="TU60" s="430" t="s">
        <v>1226</v>
      </c>
      <c r="TV60" s="430" t="s">
        <v>1226</v>
      </c>
      <c r="TW60" s="430" t="s">
        <v>1226</v>
      </c>
      <c r="TX60" s="430" t="s">
        <v>1226</v>
      </c>
      <c r="TY60" s="430" t="s">
        <v>1226</v>
      </c>
      <c r="TZ60" s="430" t="s">
        <v>1226</v>
      </c>
      <c r="UA60" s="430" t="s">
        <v>1226</v>
      </c>
      <c r="UB60" s="430" t="s">
        <v>1226</v>
      </c>
      <c r="UC60" s="430" t="s">
        <v>1226</v>
      </c>
      <c r="UD60" s="430" t="s">
        <v>1226</v>
      </c>
      <c r="UE60" s="430" t="s">
        <v>1226</v>
      </c>
      <c r="UF60" s="430" t="s">
        <v>1226</v>
      </c>
      <c r="UG60" s="430" t="s">
        <v>1226</v>
      </c>
      <c r="UH60" s="430" t="s">
        <v>1226</v>
      </c>
      <c r="UI60" s="430" t="s">
        <v>1226</v>
      </c>
      <c r="UJ60" s="430" t="s">
        <v>1226</v>
      </c>
      <c r="UK60" s="430" t="s">
        <v>1226</v>
      </c>
      <c r="UL60" s="430" t="s">
        <v>1226</v>
      </c>
      <c r="UM60" s="430" t="s">
        <v>1226</v>
      </c>
      <c r="UN60" s="430" t="s">
        <v>1226</v>
      </c>
      <c r="UO60" s="430" t="s">
        <v>1226</v>
      </c>
      <c r="UP60" s="430" t="s">
        <v>1226</v>
      </c>
      <c r="UQ60" s="430" t="s">
        <v>1226</v>
      </c>
      <c r="UR60" s="430" t="s">
        <v>1226</v>
      </c>
      <c r="US60" s="430" t="s">
        <v>1226</v>
      </c>
      <c r="UT60" s="430">
        <v>0</v>
      </c>
      <c r="UU60" s="430" t="s">
        <v>1226</v>
      </c>
      <c r="UV60" s="430" t="s">
        <v>1226</v>
      </c>
      <c r="UW60" s="430" t="s">
        <v>1226</v>
      </c>
      <c r="UX60" s="430" t="s">
        <v>1226</v>
      </c>
      <c r="UY60" s="430" t="s">
        <v>1226</v>
      </c>
      <c r="UZ60" s="430" t="s">
        <v>1226</v>
      </c>
      <c r="VA60" s="430" t="s">
        <v>1226</v>
      </c>
      <c r="VB60" s="430" t="s">
        <v>1226</v>
      </c>
      <c r="VC60" s="430" t="s">
        <v>1226</v>
      </c>
      <c r="VD60" s="430">
        <v>0</v>
      </c>
      <c r="VE60" s="430" t="s">
        <v>1226</v>
      </c>
      <c r="VF60" s="430" t="s">
        <v>1226</v>
      </c>
      <c r="VG60" s="430" t="s">
        <v>1226</v>
      </c>
      <c r="VH60" s="430" t="s">
        <v>1226</v>
      </c>
      <c r="VI60" s="430" t="s">
        <v>1226</v>
      </c>
      <c r="VJ60" s="430" t="s">
        <v>1226</v>
      </c>
      <c r="VK60" s="430" t="s">
        <v>1226</v>
      </c>
      <c r="VL60" s="430" t="s">
        <v>1226</v>
      </c>
      <c r="VM60" s="430" t="s">
        <v>1226</v>
      </c>
      <c r="VN60" s="430">
        <v>0</v>
      </c>
      <c r="VO60" s="430" t="s">
        <v>1226</v>
      </c>
      <c r="VP60" s="430" t="s">
        <v>1226</v>
      </c>
      <c r="VQ60" s="430" t="s">
        <v>1226</v>
      </c>
      <c r="VR60" s="430" t="s">
        <v>1226</v>
      </c>
      <c r="VS60" s="430">
        <v>0</v>
      </c>
      <c r="VT60" s="430" t="s">
        <v>1226</v>
      </c>
      <c r="VU60" s="430" t="s">
        <v>1226</v>
      </c>
      <c r="VV60" s="430" t="s">
        <v>1226</v>
      </c>
      <c r="VW60" s="430" t="s">
        <v>1226</v>
      </c>
      <c r="VX60" s="430">
        <v>0</v>
      </c>
      <c r="VY60" s="430" t="s">
        <v>1226</v>
      </c>
      <c r="VZ60" s="430" t="s">
        <v>1226</v>
      </c>
      <c r="WA60" s="430" t="s">
        <v>1226</v>
      </c>
      <c r="WB60" s="430" t="s">
        <v>1226</v>
      </c>
      <c r="WC60" s="430">
        <v>0</v>
      </c>
      <c r="WD60" s="430" t="s">
        <v>1226</v>
      </c>
      <c r="WE60" s="430" t="s">
        <v>1226</v>
      </c>
      <c r="WF60" s="430" t="s">
        <v>1226</v>
      </c>
      <c r="WG60" s="430" t="s">
        <v>1226</v>
      </c>
      <c r="WH60" s="430">
        <v>1</v>
      </c>
      <c r="WI60" s="430">
        <v>0.72</v>
      </c>
      <c r="WJ60" s="430">
        <v>2021</v>
      </c>
      <c r="WK60" s="430" t="s">
        <v>10430</v>
      </c>
      <c r="WL60" s="430" t="s">
        <v>10422</v>
      </c>
      <c r="WM60" s="430">
        <v>1</v>
      </c>
      <c r="WN60" s="430">
        <v>0.7</v>
      </c>
      <c r="WO60" s="430">
        <v>2021</v>
      </c>
      <c r="WP60" s="430" t="s">
        <v>10431</v>
      </c>
      <c r="WQ60" s="430" t="s">
        <v>10422</v>
      </c>
      <c r="WR60" s="430">
        <v>1</v>
      </c>
      <c r="WS60" s="430">
        <v>0.95</v>
      </c>
      <c r="WT60" s="430">
        <v>2021</v>
      </c>
      <c r="WU60" s="430" t="s">
        <v>10432</v>
      </c>
      <c r="WV60" s="430" t="s">
        <v>10422</v>
      </c>
      <c r="WW60" s="430">
        <v>0</v>
      </c>
      <c r="WX60" s="430" t="s">
        <v>1226</v>
      </c>
      <c r="WY60" s="430" t="s">
        <v>1226</v>
      </c>
      <c r="WZ60" s="430" t="s">
        <v>1226</v>
      </c>
      <c r="XA60" s="430" t="s">
        <v>1226</v>
      </c>
      <c r="XB60" s="430" t="s">
        <v>1040</v>
      </c>
      <c r="XC60" s="430" t="s">
        <v>1226</v>
      </c>
      <c r="XD60" s="430" t="s">
        <v>1226</v>
      </c>
      <c r="XE60" s="430" t="s">
        <v>1226</v>
      </c>
      <c r="XF60" s="430" t="s">
        <v>1226</v>
      </c>
      <c r="XG60" s="430" t="s">
        <v>1226</v>
      </c>
      <c r="XH60" s="430" t="s">
        <v>1226</v>
      </c>
      <c r="XI60" s="430" t="s">
        <v>1226</v>
      </c>
      <c r="XJ60" s="430" t="s">
        <v>1226</v>
      </c>
      <c r="XK60" s="430">
        <v>0</v>
      </c>
      <c r="XL60" s="430">
        <v>1</v>
      </c>
      <c r="XM60" s="430">
        <v>2</v>
      </c>
      <c r="XN60" s="430">
        <v>1</v>
      </c>
      <c r="XO60" s="430">
        <v>2</v>
      </c>
      <c r="XP60" s="430">
        <v>0</v>
      </c>
      <c r="XQ60" s="430" t="s">
        <v>1226</v>
      </c>
      <c r="XR60" s="430" t="s">
        <v>10433</v>
      </c>
      <c r="XS60" s="430">
        <v>0</v>
      </c>
      <c r="XT60" s="430">
        <v>0</v>
      </c>
      <c r="XU60" s="430" t="s">
        <v>1226</v>
      </c>
      <c r="XV60" s="430">
        <v>0</v>
      </c>
      <c r="XW60" s="430" t="s">
        <v>1226</v>
      </c>
      <c r="XX60" s="430">
        <v>0</v>
      </c>
      <c r="XY60" s="430" t="s">
        <v>1226</v>
      </c>
      <c r="XZ60" s="430" t="s">
        <v>1226</v>
      </c>
      <c r="YA60" s="430">
        <v>0</v>
      </c>
      <c r="YB60" s="430">
        <v>1</v>
      </c>
      <c r="YC60" s="430">
        <v>3</v>
      </c>
      <c r="YD60" s="430">
        <v>1</v>
      </c>
      <c r="YE60" s="430">
        <v>3</v>
      </c>
      <c r="YF60" s="430">
        <v>1</v>
      </c>
      <c r="YG60" s="430">
        <v>3</v>
      </c>
      <c r="YH60" s="430" t="s">
        <v>10434</v>
      </c>
      <c r="YI60" s="430">
        <v>0</v>
      </c>
      <c r="YJ60" s="430">
        <v>1</v>
      </c>
      <c r="YK60" s="430">
        <v>3</v>
      </c>
      <c r="YL60" s="430">
        <v>1</v>
      </c>
      <c r="YM60" s="430">
        <v>3</v>
      </c>
      <c r="YN60" s="430">
        <v>1</v>
      </c>
      <c r="YO60" s="430">
        <v>3</v>
      </c>
      <c r="YP60" s="430" t="s">
        <v>10435</v>
      </c>
      <c r="YQ60" s="430" t="s">
        <v>1226</v>
      </c>
      <c r="YR60" s="430">
        <v>0</v>
      </c>
      <c r="YS60" s="430" t="s">
        <v>1226</v>
      </c>
      <c r="YT60" s="430" t="s">
        <v>1226</v>
      </c>
      <c r="YU60" s="430" t="s">
        <v>1226</v>
      </c>
      <c r="YV60" s="430" t="s">
        <v>1226</v>
      </c>
      <c r="YW60" s="430" t="s">
        <v>1226</v>
      </c>
      <c r="YX60" s="430" t="s">
        <v>1226</v>
      </c>
      <c r="YY60" s="430" t="s">
        <v>1226</v>
      </c>
      <c r="YZ60" s="430">
        <v>1</v>
      </c>
      <c r="ZA60" s="430">
        <v>3</v>
      </c>
      <c r="ZB60" s="430">
        <v>1</v>
      </c>
      <c r="ZC60" s="430">
        <v>3</v>
      </c>
      <c r="ZD60" s="430">
        <v>0</v>
      </c>
      <c r="ZE60" s="430" t="s">
        <v>1226</v>
      </c>
      <c r="ZF60" s="430" t="s">
        <v>10436</v>
      </c>
      <c r="ZG60" s="430">
        <v>0</v>
      </c>
      <c r="ZH60" s="430" t="s">
        <v>1226</v>
      </c>
      <c r="ZI60" s="430">
        <v>0</v>
      </c>
      <c r="ZJ60" s="430" t="s">
        <v>1226</v>
      </c>
      <c r="ZK60" s="430">
        <v>0</v>
      </c>
      <c r="ZL60" s="430" t="s">
        <v>1226</v>
      </c>
      <c r="ZM60" s="430" t="s">
        <v>1226</v>
      </c>
      <c r="ZN60" s="430">
        <v>0</v>
      </c>
      <c r="ZO60" s="430" t="s">
        <v>1226</v>
      </c>
      <c r="ZP60" s="430">
        <v>0</v>
      </c>
      <c r="ZQ60" s="430" t="s">
        <v>1226</v>
      </c>
      <c r="ZR60" s="430">
        <v>0</v>
      </c>
      <c r="ZS60" s="430" t="s">
        <v>1226</v>
      </c>
      <c r="ZT60" s="430" t="s">
        <v>1226</v>
      </c>
      <c r="ZU60" s="430">
        <v>0</v>
      </c>
      <c r="ZV60" s="430" t="s">
        <v>1226</v>
      </c>
      <c r="ZW60" s="430">
        <v>0</v>
      </c>
      <c r="ZX60" s="430" t="s">
        <v>1226</v>
      </c>
      <c r="ZY60" s="430">
        <v>0</v>
      </c>
      <c r="ZZ60" s="430" t="s">
        <v>1226</v>
      </c>
      <c r="AAA60" s="430" t="s">
        <v>1226</v>
      </c>
      <c r="AAB60" s="430">
        <v>1</v>
      </c>
      <c r="AAC60" s="430" t="s">
        <v>1226</v>
      </c>
      <c r="AAD60" s="430" t="s">
        <v>1226</v>
      </c>
      <c r="AAE60" s="430" t="s">
        <v>1226</v>
      </c>
      <c r="AAF60" s="430" t="s">
        <v>1226</v>
      </c>
      <c r="AAG60" s="430" t="s">
        <v>1226</v>
      </c>
      <c r="AAH60" s="430" t="s">
        <v>1226</v>
      </c>
      <c r="AAI60" s="430" t="s">
        <v>1226</v>
      </c>
      <c r="AAJ60" s="430">
        <v>0</v>
      </c>
      <c r="AAK60" s="430">
        <v>0</v>
      </c>
      <c r="AAL60" s="430" t="s">
        <v>1226</v>
      </c>
      <c r="AAM60" s="430">
        <v>0</v>
      </c>
      <c r="AAN60" s="430" t="s">
        <v>1226</v>
      </c>
      <c r="AAO60" s="430">
        <v>0</v>
      </c>
      <c r="AAP60" s="430" t="s">
        <v>1226</v>
      </c>
      <c r="AAQ60" s="430" t="s">
        <v>1226</v>
      </c>
      <c r="AAR60" s="430">
        <v>0</v>
      </c>
      <c r="AAS60" s="430">
        <v>1</v>
      </c>
      <c r="AAT60" s="430">
        <v>2</v>
      </c>
      <c r="AAU60" s="430">
        <v>1</v>
      </c>
      <c r="AAV60" s="430">
        <v>2</v>
      </c>
      <c r="AAW60" s="430">
        <v>0</v>
      </c>
      <c r="AAX60" s="430" t="s">
        <v>1226</v>
      </c>
      <c r="AAY60" s="430" t="s">
        <v>10437</v>
      </c>
      <c r="AAZ60" s="430" t="s">
        <v>1226</v>
      </c>
      <c r="ABA60" s="430">
        <v>0</v>
      </c>
      <c r="ABB60" s="430" t="s">
        <v>1226</v>
      </c>
      <c r="ABC60" s="430" t="s">
        <v>1226</v>
      </c>
      <c r="ABD60" s="430" t="s">
        <v>1226</v>
      </c>
      <c r="ABE60" s="430" t="s">
        <v>1226</v>
      </c>
      <c r="ABF60" s="430" t="s">
        <v>1226</v>
      </c>
      <c r="ABG60" s="430" t="s">
        <v>1226</v>
      </c>
      <c r="ABH60" s="430" t="s">
        <v>1226</v>
      </c>
      <c r="ABI60" s="430" t="s">
        <v>1376</v>
      </c>
      <c r="ABJ60" s="430">
        <v>3</v>
      </c>
      <c r="ABK60" s="430">
        <v>3</v>
      </c>
      <c r="ABL60" s="430">
        <v>3</v>
      </c>
      <c r="ABM60" s="430">
        <v>3</v>
      </c>
      <c r="ABN60" s="430">
        <v>3</v>
      </c>
      <c r="ABO60" s="430">
        <v>1</v>
      </c>
      <c r="ABP60" s="430">
        <v>3</v>
      </c>
      <c r="ABQ60" s="430">
        <v>3</v>
      </c>
      <c r="ABR60" s="430" t="s">
        <v>1372</v>
      </c>
      <c r="ABS60" s="430">
        <v>2</v>
      </c>
      <c r="ABT60" s="430">
        <v>2</v>
      </c>
      <c r="ABU60" s="430">
        <v>2</v>
      </c>
      <c r="ABV60" s="430">
        <v>2</v>
      </c>
      <c r="ABW60" s="430">
        <v>2</v>
      </c>
      <c r="ABX60" s="430">
        <v>3</v>
      </c>
      <c r="ABY60" s="430">
        <v>3</v>
      </c>
      <c r="ABZ60" s="430">
        <v>2</v>
      </c>
      <c r="ACA60" s="430" t="s">
        <v>10438</v>
      </c>
      <c r="ACB60" s="430">
        <v>2</v>
      </c>
      <c r="ACC60" s="430">
        <v>2</v>
      </c>
      <c r="ACD60" s="430">
        <v>2</v>
      </c>
      <c r="ACE60" s="430">
        <v>2</v>
      </c>
      <c r="ACF60" s="430">
        <v>3</v>
      </c>
      <c r="ACG60" s="430">
        <v>1</v>
      </c>
      <c r="ACH60" s="430">
        <v>2</v>
      </c>
      <c r="ACI60" s="430">
        <v>1</v>
      </c>
      <c r="ACJ60" s="430" t="s">
        <v>1441</v>
      </c>
      <c r="ACK60" s="430">
        <v>1</v>
      </c>
      <c r="ACL60" s="430">
        <v>1</v>
      </c>
      <c r="ACM60" s="430">
        <v>2</v>
      </c>
      <c r="ACN60" s="430">
        <v>2</v>
      </c>
      <c r="ACO60" s="430">
        <v>2</v>
      </c>
      <c r="ACP60" s="430">
        <v>1</v>
      </c>
      <c r="ACQ60" s="430">
        <v>2</v>
      </c>
      <c r="ACR60" s="430">
        <v>1</v>
      </c>
      <c r="ACS60" s="430" t="s">
        <v>10439</v>
      </c>
      <c r="ACT60" s="430">
        <v>3</v>
      </c>
      <c r="ACU60" s="430">
        <v>3</v>
      </c>
      <c r="ACV60" s="430">
        <v>3</v>
      </c>
      <c r="ACW60" s="430">
        <v>3</v>
      </c>
      <c r="ACX60" s="430">
        <v>3</v>
      </c>
      <c r="ACY60" s="430">
        <v>1</v>
      </c>
      <c r="ACZ60" s="430">
        <v>3</v>
      </c>
      <c r="ADA60" s="430">
        <v>3</v>
      </c>
      <c r="ADB60" s="430" t="s">
        <v>10440</v>
      </c>
      <c r="ADC60" s="430">
        <v>3</v>
      </c>
      <c r="ADD60" s="430">
        <v>3</v>
      </c>
      <c r="ADE60" s="430">
        <v>2</v>
      </c>
      <c r="ADF60" s="430">
        <v>2</v>
      </c>
      <c r="ADG60" s="430">
        <v>1</v>
      </c>
      <c r="ADH60" s="430">
        <v>1</v>
      </c>
      <c r="ADI60" s="430">
        <v>2</v>
      </c>
      <c r="ADJ60" s="430">
        <v>2</v>
      </c>
      <c r="ADK60" s="430" t="s">
        <v>1226</v>
      </c>
      <c r="ADL60" s="430" t="s">
        <v>1226</v>
      </c>
      <c r="ADM60" s="430" t="s">
        <v>1226</v>
      </c>
      <c r="ADN60" s="430" t="s">
        <v>1226</v>
      </c>
      <c r="ADO60" s="430" t="s">
        <v>1226</v>
      </c>
      <c r="ADP60" s="430" t="s">
        <v>1226</v>
      </c>
      <c r="ADQ60" s="430" t="s">
        <v>1226</v>
      </c>
      <c r="ADR60" s="430" t="s">
        <v>1226</v>
      </c>
      <c r="ADS60" s="430" t="s">
        <v>1226</v>
      </c>
      <c r="ADT60" s="430" t="s">
        <v>1226</v>
      </c>
      <c r="ADU60" s="430" t="s">
        <v>1226</v>
      </c>
      <c r="ADV60" s="430" t="s">
        <v>1226</v>
      </c>
      <c r="ADW60" s="430" t="s">
        <v>1226</v>
      </c>
      <c r="ADX60" s="430" t="s">
        <v>1226</v>
      </c>
      <c r="ADY60" s="430" t="s">
        <v>1226</v>
      </c>
      <c r="ADZ60" s="430" t="s">
        <v>1226</v>
      </c>
      <c r="AEA60" s="430" t="s">
        <v>1226</v>
      </c>
      <c r="AEB60" s="430" t="s">
        <v>1226</v>
      </c>
      <c r="AEC60" s="430" t="s">
        <v>1226</v>
      </c>
      <c r="AED60" s="430" t="s">
        <v>1226</v>
      </c>
      <c r="AEE60" s="430" t="s">
        <v>1226</v>
      </c>
      <c r="AEF60" s="430" t="s">
        <v>1226</v>
      </c>
      <c r="AEG60" s="430" t="s">
        <v>1226</v>
      </c>
      <c r="AEH60" s="430" t="s">
        <v>1226</v>
      </c>
      <c r="AEI60" s="430" t="s">
        <v>1226</v>
      </c>
      <c r="AEJ60" s="430" t="s">
        <v>1226</v>
      </c>
      <c r="AEK60" s="430" t="s">
        <v>1226</v>
      </c>
      <c r="AEL60" s="430" t="s">
        <v>1226</v>
      </c>
      <c r="AEM60" s="430" t="s">
        <v>1226</v>
      </c>
      <c r="AEN60" s="430" t="s">
        <v>1226</v>
      </c>
      <c r="AEO60" s="430" t="s">
        <v>1226</v>
      </c>
      <c r="AEP60" s="430" t="s">
        <v>1226</v>
      </c>
      <c r="AEQ60" s="430" t="s">
        <v>1226</v>
      </c>
      <c r="AER60" s="430" t="s">
        <v>1226</v>
      </c>
      <c r="AES60" s="430" t="s">
        <v>1226</v>
      </c>
      <c r="AET60" s="430" t="s">
        <v>1226</v>
      </c>
      <c r="AEU60" s="430" t="s">
        <v>1226</v>
      </c>
      <c r="AEV60" s="430" t="s">
        <v>1226</v>
      </c>
      <c r="AEW60" s="430" t="s">
        <v>1226</v>
      </c>
      <c r="AEX60" s="430" t="s">
        <v>1226</v>
      </c>
      <c r="AEY60" s="430" t="s">
        <v>1226</v>
      </c>
      <c r="AEZ60" s="430" t="s">
        <v>1226</v>
      </c>
      <c r="AFA60" s="430" t="s">
        <v>1226</v>
      </c>
      <c r="AFB60" s="430" t="s">
        <v>1226</v>
      </c>
      <c r="AFC60" s="430" t="s">
        <v>1226</v>
      </c>
      <c r="AFD60" s="430" t="s">
        <v>1226</v>
      </c>
      <c r="AFE60" s="430" t="s">
        <v>1226</v>
      </c>
      <c r="AFF60" s="430" t="s">
        <v>1226</v>
      </c>
      <c r="AFG60" s="430" t="s">
        <v>1226</v>
      </c>
      <c r="AFH60" s="430" t="s">
        <v>1226</v>
      </c>
      <c r="AFI60" s="430" t="s">
        <v>1226</v>
      </c>
      <c r="AFJ60" s="430" t="s">
        <v>1226</v>
      </c>
      <c r="AFK60" s="430" t="s">
        <v>1226</v>
      </c>
      <c r="AFL60" s="430" t="s">
        <v>1226</v>
      </c>
      <c r="AFM60" s="430" t="s">
        <v>1226</v>
      </c>
      <c r="AFN60" s="430" t="s">
        <v>1226</v>
      </c>
      <c r="AFO60" s="430" t="s">
        <v>1226</v>
      </c>
      <c r="AFP60" s="430" t="s">
        <v>1226</v>
      </c>
      <c r="AFQ60" s="430" t="s">
        <v>1226</v>
      </c>
      <c r="AFR60" s="430" t="s">
        <v>1226</v>
      </c>
      <c r="AFS60" s="430" t="s">
        <v>1226</v>
      </c>
      <c r="AFT60" s="430" t="s">
        <v>1226</v>
      </c>
      <c r="AFU60" s="430" t="s">
        <v>1226</v>
      </c>
      <c r="AFV60" s="430" t="s">
        <v>1226</v>
      </c>
      <c r="AFW60" s="430" t="s">
        <v>1226</v>
      </c>
      <c r="AFX60" s="430" t="s">
        <v>1226</v>
      </c>
      <c r="AFY60" s="430" t="s">
        <v>1226</v>
      </c>
      <c r="AFZ60" s="430" t="s">
        <v>1226</v>
      </c>
      <c r="AGA60" s="430" t="s">
        <v>1226</v>
      </c>
      <c r="AGB60" s="430" t="s">
        <v>1226</v>
      </c>
      <c r="AGC60" s="430" t="s">
        <v>1226</v>
      </c>
      <c r="AGD60" s="430" t="s">
        <v>1226</v>
      </c>
      <c r="AGE60" s="430">
        <v>1</v>
      </c>
      <c r="AGF60" s="430" t="s">
        <v>10441</v>
      </c>
      <c r="AGG60" s="430" t="s">
        <v>10442</v>
      </c>
      <c r="AGH60" s="430">
        <v>1</v>
      </c>
      <c r="AGI60" s="430">
        <v>1</v>
      </c>
      <c r="AGJ60" s="430">
        <v>1</v>
      </c>
      <c r="AGK60" s="430">
        <v>1</v>
      </c>
      <c r="AGL60" s="430">
        <v>1</v>
      </c>
      <c r="AGM60" s="430">
        <v>1</v>
      </c>
      <c r="AGN60" s="430">
        <v>0</v>
      </c>
      <c r="AGO60" s="430" t="s">
        <v>1226</v>
      </c>
      <c r="AGP60" s="430">
        <v>1</v>
      </c>
      <c r="AGQ60" s="430">
        <v>1</v>
      </c>
      <c r="AGR60" s="430">
        <v>1</v>
      </c>
      <c r="AGS60" s="430" t="s">
        <v>3518</v>
      </c>
      <c r="AGT60" s="430" t="s">
        <v>10443</v>
      </c>
      <c r="AGU60" s="430">
        <v>1</v>
      </c>
      <c r="AGV60" s="430">
        <v>0</v>
      </c>
      <c r="AGW60" s="430">
        <v>2</v>
      </c>
      <c r="AGX60" s="430">
        <v>1</v>
      </c>
      <c r="AGY60" s="430">
        <v>1</v>
      </c>
      <c r="AGZ60" s="430">
        <v>0</v>
      </c>
      <c r="AHA60" s="430">
        <v>3</v>
      </c>
      <c r="AHB60" s="430">
        <v>1</v>
      </c>
      <c r="AHC60" s="430">
        <v>1</v>
      </c>
      <c r="AHD60" s="430">
        <v>0</v>
      </c>
      <c r="AHE60" s="430">
        <v>2</v>
      </c>
      <c r="AHF60" s="430">
        <v>1</v>
      </c>
      <c r="AHG60" s="430">
        <v>1</v>
      </c>
      <c r="AHH60" s="430">
        <v>0</v>
      </c>
      <c r="AHI60" s="430">
        <v>3</v>
      </c>
      <c r="AHJ60" s="430">
        <v>1</v>
      </c>
      <c r="AHK60" s="430">
        <v>1</v>
      </c>
      <c r="AHL60" s="430">
        <v>0</v>
      </c>
      <c r="AHM60" s="430">
        <v>3</v>
      </c>
      <c r="AHN60" s="430">
        <v>1</v>
      </c>
      <c r="AHO60" s="430">
        <v>1</v>
      </c>
      <c r="AHP60" s="430">
        <v>0</v>
      </c>
      <c r="AHQ60" s="430">
        <v>3</v>
      </c>
      <c r="AHR60" s="430">
        <v>1</v>
      </c>
      <c r="AHS60" s="430" t="s">
        <v>10444</v>
      </c>
      <c r="AHT60" s="430" t="s">
        <v>10445</v>
      </c>
      <c r="AHU60" s="430">
        <v>0.75</v>
      </c>
      <c r="AHV60" s="430">
        <v>0.75</v>
      </c>
      <c r="AHW60" s="430">
        <v>0.5</v>
      </c>
      <c r="AHX60" s="430">
        <v>0.5</v>
      </c>
      <c r="AHY60" s="430">
        <v>0.5</v>
      </c>
      <c r="AHZ60" s="430">
        <v>0.5</v>
      </c>
      <c r="AIA60" s="430">
        <v>0.5</v>
      </c>
      <c r="AIB60" s="430">
        <v>1</v>
      </c>
      <c r="AIC60" s="430">
        <v>0.5</v>
      </c>
      <c r="AID60" s="430">
        <v>0.5</v>
      </c>
      <c r="AIE60" s="430">
        <v>0.5</v>
      </c>
      <c r="AIF60" s="430">
        <v>0.5</v>
      </c>
      <c r="AIG60" s="430">
        <v>0.5</v>
      </c>
      <c r="AIH60" s="430">
        <v>0.5</v>
      </c>
      <c r="AII60" s="430">
        <v>0.5</v>
      </c>
      <c r="AIJ60" s="430">
        <v>1</v>
      </c>
      <c r="AIK60" s="430">
        <v>1</v>
      </c>
      <c r="AIL60" s="430">
        <v>1</v>
      </c>
      <c r="AIM60" s="430">
        <v>1</v>
      </c>
      <c r="AIN60" s="430">
        <v>1</v>
      </c>
      <c r="AIO60" s="430">
        <v>1</v>
      </c>
      <c r="AIP60" s="430">
        <v>1</v>
      </c>
      <c r="AIQ60" s="430" t="s">
        <v>10439</v>
      </c>
      <c r="AIR60" s="430">
        <v>1</v>
      </c>
      <c r="AIS60" s="430" t="s">
        <v>10439</v>
      </c>
      <c r="AIT60" s="430">
        <v>1</v>
      </c>
      <c r="AIU60" s="430" t="s">
        <v>10440</v>
      </c>
    </row>
    <row r="61" spans="1:931" x14ac:dyDescent="0.2">
      <c r="A61" s="430" t="s">
        <v>10509</v>
      </c>
      <c r="B61" s="430" t="s">
        <v>10510</v>
      </c>
      <c r="C61" s="430" t="s">
        <v>1037</v>
      </c>
      <c r="D61" s="430" t="s">
        <v>1081</v>
      </c>
      <c r="E61" s="430" t="s">
        <v>1057</v>
      </c>
      <c r="F61" s="443">
        <v>43.533591999999999</v>
      </c>
      <c r="G61" s="443">
        <v>207889.33372413801</v>
      </c>
      <c r="H61" s="430">
        <v>0</v>
      </c>
      <c r="I61" s="430">
        <v>0</v>
      </c>
      <c r="J61" s="430" t="s">
        <v>1226</v>
      </c>
      <c r="K61" s="430" t="s">
        <v>1226</v>
      </c>
      <c r="L61" s="430" t="s">
        <v>1226</v>
      </c>
      <c r="M61" s="430" t="s">
        <v>1226</v>
      </c>
      <c r="N61" s="430">
        <v>1</v>
      </c>
      <c r="O61" s="430">
        <v>1</v>
      </c>
      <c r="P61" s="430" t="s">
        <v>10511</v>
      </c>
      <c r="Q61" s="430" t="s">
        <v>10512</v>
      </c>
      <c r="R61" s="430">
        <v>2009</v>
      </c>
      <c r="S61" s="430">
        <v>2009</v>
      </c>
      <c r="T61" s="430" t="s">
        <v>10513</v>
      </c>
      <c r="U61" s="430" t="s">
        <v>10513</v>
      </c>
      <c r="V61" s="430">
        <v>1</v>
      </c>
      <c r="W61" s="430">
        <v>1</v>
      </c>
      <c r="X61" s="430" t="s">
        <v>10514</v>
      </c>
      <c r="Y61" s="430" t="s">
        <v>10514</v>
      </c>
      <c r="Z61" s="430">
        <v>2021</v>
      </c>
      <c r="AA61" s="430">
        <v>2021</v>
      </c>
      <c r="AB61" s="430" t="s">
        <v>10515</v>
      </c>
      <c r="AC61" s="430" t="s">
        <v>10515</v>
      </c>
      <c r="AD61" s="430">
        <v>1</v>
      </c>
      <c r="AE61" s="430" t="s">
        <v>10516</v>
      </c>
      <c r="AF61" s="430">
        <v>1992</v>
      </c>
      <c r="AG61" s="430">
        <v>0</v>
      </c>
      <c r="AH61" s="430" t="s">
        <v>1226</v>
      </c>
      <c r="AI61" s="430" t="s">
        <v>1226</v>
      </c>
      <c r="AJ61" s="430">
        <v>0</v>
      </c>
      <c r="AK61" s="430" t="s">
        <v>1226</v>
      </c>
      <c r="AL61" s="430" t="s">
        <v>1226</v>
      </c>
      <c r="AM61" s="430">
        <v>0</v>
      </c>
      <c r="AN61" s="430" t="s">
        <v>1226</v>
      </c>
      <c r="AO61" s="430" t="s">
        <v>1226</v>
      </c>
      <c r="AP61" s="430">
        <v>0</v>
      </c>
      <c r="AQ61" s="430" t="s">
        <v>1226</v>
      </c>
      <c r="AR61" s="430" t="s">
        <v>1226</v>
      </c>
      <c r="AS61" s="430">
        <v>1</v>
      </c>
      <c r="AT61" s="430" t="s">
        <v>10517</v>
      </c>
      <c r="AU61" s="430">
        <v>2016</v>
      </c>
      <c r="AV61" s="430">
        <v>1</v>
      </c>
      <c r="AW61" s="430" t="s">
        <v>10518</v>
      </c>
      <c r="AX61" s="430">
        <v>1967</v>
      </c>
      <c r="AY61" s="430">
        <v>1</v>
      </c>
      <c r="AZ61" s="430" t="s">
        <v>10519</v>
      </c>
      <c r="BA61" s="430">
        <v>2012</v>
      </c>
      <c r="BB61" s="430">
        <v>0</v>
      </c>
      <c r="BC61" s="430" t="s">
        <v>10520</v>
      </c>
      <c r="BD61" s="430" t="s">
        <v>1226</v>
      </c>
      <c r="BE61" s="430">
        <v>0</v>
      </c>
      <c r="BF61" s="430" t="s">
        <v>10520</v>
      </c>
      <c r="BG61" s="430" t="s">
        <v>1226</v>
      </c>
      <c r="BH61" s="430">
        <v>0</v>
      </c>
      <c r="BI61" s="430" t="s">
        <v>10520</v>
      </c>
      <c r="BJ61" s="430" t="s">
        <v>1226</v>
      </c>
      <c r="BK61" s="430">
        <v>1</v>
      </c>
      <c r="BL61" s="430" t="s">
        <v>10521</v>
      </c>
      <c r="BM61" s="430">
        <v>2020</v>
      </c>
      <c r="BN61" s="430">
        <v>1</v>
      </c>
      <c r="BO61" s="430" t="s">
        <v>10522</v>
      </c>
      <c r="BP61" s="430">
        <v>2015</v>
      </c>
      <c r="BQ61" s="430">
        <v>0</v>
      </c>
      <c r="BR61" s="430" t="s">
        <v>1226</v>
      </c>
      <c r="BS61" s="430" t="s">
        <v>1226</v>
      </c>
      <c r="BT61" s="430">
        <v>0</v>
      </c>
      <c r="BU61" s="430" t="s">
        <v>1226</v>
      </c>
      <c r="BV61" s="430" t="s">
        <v>1226</v>
      </c>
      <c r="BW61" s="430">
        <v>0</v>
      </c>
      <c r="BX61" s="430" t="s">
        <v>1226</v>
      </c>
      <c r="BY61" s="430" t="s">
        <v>1226</v>
      </c>
      <c r="BZ61" s="430">
        <v>0</v>
      </c>
      <c r="CA61" s="430" t="s">
        <v>1226</v>
      </c>
      <c r="CB61" s="430">
        <v>0</v>
      </c>
      <c r="CC61" s="430" t="s">
        <v>1226</v>
      </c>
      <c r="CD61" s="430">
        <v>0</v>
      </c>
      <c r="CE61" s="430" t="s">
        <v>1226</v>
      </c>
      <c r="CF61" s="430">
        <v>4175</v>
      </c>
      <c r="CG61" s="430">
        <v>0</v>
      </c>
      <c r="CH61" s="430" t="s">
        <v>1226</v>
      </c>
      <c r="CI61" s="430">
        <v>4175</v>
      </c>
      <c r="CJ61" s="430">
        <v>0</v>
      </c>
      <c r="CK61" s="430" t="s">
        <v>1226</v>
      </c>
      <c r="CL61" s="430">
        <v>18</v>
      </c>
      <c r="CM61" s="430">
        <v>0</v>
      </c>
      <c r="CN61" s="430" t="s">
        <v>1226</v>
      </c>
      <c r="CO61" s="430">
        <v>3624</v>
      </c>
      <c r="CP61" s="430">
        <v>0</v>
      </c>
      <c r="CQ61" s="430" t="s">
        <v>1226</v>
      </c>
      <c r="CR61" s="430">
        <v>18</v>
      </c>
      <c r="CS61" s="430">
        <v>0.66</v>
      </c>
      <c r="CT61" s="430" t="s">
        <v>10523</v>
      </c>
      <c r="CU61" s="430" t="s">
        <v>10524</v>
      </c>
      <c r="CV61" s="430">
        <v>2018</v>
      </c>
      <c r="CW61" s="430">
        <v>0.75</v>
      </c>
      <c r="CX61" s="430" t="s">
        <v>10523</v>
      </c>
      <c r="CY61" s="430" t="s">
        <v>10524</v>
      </c>
      <c r="CZ61" s="430">
        <v>2018</v>
      </c>
      <c r="DA61" s="430">
        <v>1</v>
      </c>
      <c r="DB61" s="430" t="s">
        <v>10525</v>
      </c>
      <c r="DC61" s="430" t="s">
        <v>10526</v>
      </c>
      <c r="DD61" s="430" t="s">
        <v>8373</v>
      </c>
      <c r="DE61" s="430">
        <v>0.5</v>
      </c>
      <c r="DF61" s="430">
        <v>0.5</v>
      </c>
      <c r="DG61" s="430">
        <v>0.66</v>
      </c>
      <c r="DH61" s="430" t="s">
        <v>10523</v>
      </c>
      <c r="DI61" s="430" t="s">
        <v>10524</v>
      </c>
      <c r="DJ61" s="430">
        <v>2018</v>
      </c>
      <c r="DK61" s="430">
        <v>0.75</v>
      </c>
      <c r="DL61" s="430" t="s">
        <v>10523</v>
      </c>
      <c r="DM61" s="430" t="s">
        <v>10524</v>
      </c>
      <c r="DN61" s="430">
        <v>2018</v>
      </c>
      <c r="DO61" s="430">
        <v>1</v>
      </c>
      <c r="DP61" s="430" t="s">
        <v>10525</v>
      </c>
      <c r="DQ61" s="430" t="s">
        <v>10526</v>
      </c>
      <c r="DR61" s="430" t="s">
        <v>8373</v>
      </c>
      <c r="DS61" s="430">
        <v>0</v>
      </c>
      <c r="DT61" s="430">
        <v>0</v>
      </c>
      <c r="DU61" s="430">
        <v>0.66</v>
      </c>
      <c r="DV61" s="430" t="s">
        <v>10523</v>
      </c>
      <c r="DW61" s="430" t="s">
        <v>10524</v>
      </c>
      <c r="DX61" s="430">
        <v>2018</v>
      </c>
      <c r="DY61" s="430">
        <v>0.75</v>
      </c>
      <c r="DZ61" s="430" t="s">
        <v>10523</v>
      </c>
      <c r="EA61" s="430" t="s">
        <v>10524</v>
      </c>
      <c r="EB61" s="430">
        <v>2018</v>
      </c>
      <c r="EC61" s="430">
        <v>1</v>
      </c>
      <c r="ED61" s="430" t="s">
        <v>10525</v>
      </c>
      <c r="EE61" s="430" t="s">
        <v>10526</v>
      </c>
      <c r="EF61" s="430" t="s">
        <v>8373</v>
      </c>
      <c r="EG61" s="430">
        <v>0.5</v>
      </c>
      <c r="EH61" s="430">
        <v>0.5</v>
      </c>
      <c r="EI61" s="430">
        <v>0.66</v>
      </c>
      <c r="EJ61" s="430" t="s">
        <v>10523</v>
      </c>
      <c r="EK61" s="430" t="s">
        <v>10524</v>
      </c>
      <c r="EL61" s="430">
        <v>2018</v>
      </c>
      <c r="EM61" s="430">
        <v>0.75</v>
      </c>
      <c r="EN61" s="430" t="s">
        <v>10523</v>
      </c>
      <c r="EO61" s="430" t="s">
        <v>10524</v>
      </c>
      <c r="EP61" s="430">
        <v>2018</v>
      </c>
      <c r="EQ61" s="430">
        <v>1</v>
      </c>
      <c r="ER61" s="430" t="s">
        <v>10525</v>
      </c>
      <c r="ES61" s="430" t="s">
        <v>10526</v>
      </c>
      <c r="ET61" s="430" t="s">
        <v>8373</v>
      </c>
      <c r="EU61" s="430">
        <v>0.5</v>
      </c>
      <c r="EV61" s="430">
        <v>0.5</v>
      </c>
      <c r="EW61" s="430">
        <v>0.66</v>
      </c>
      <c r="EX61" s="430" t="s">
        <v>10527</v>
      </c>
      <c r="EY61" s="430" t="s">
        <v>10528</v>
      </c>
      <c r="EZ61" s="430">
        <v>2018</v>
      </c>
      <c r="FA61" s="430">
        <v>0.75</v>
      </c>
      <c r="FB61" s="430" t="s">
        <v>10527</v>
      </c>
      <c r="FC61" s="430" t="s">
        <v>10528</v>
      </c>
      <c r="FD61" s="430">
        <v>2018</v>
      </c>
      <c r="FE61" s="430">
        <v>0</v>
      </c>
      <c r="FF61" s="430" t="s">
        <v>1226</v>
      </c>
      <c r="FG61" s="430" t="s">
        <v>1226</v>
      </c>
      <c r="FH61" s="430" t="s">
        <v>1226</v>
      </c>
      <c r="FI61" s="430">
        <v>0</v>
      </c>
      <c r="FJ61" s="430">
        <v>0.5</v>
      </c>
      <c r="FK61" s="430">
        <v>0</v>
      </c>
      <c r="FL61" s="430" t="s">
        <v>1226</v>
      </c>
      <c r="FM61" s="430" t="s">
        <v>1226</v>
      </c>
      <c r="FN61" s="430" t="s">
        <v>1226</v>
      </c>
      <c r="FO61" s="430">
        <v>0</v>
      </c>
      <c r="FP61" s="430" t="s">
        <v>1226</v>
      </c>
      <c r="FQ61" s="430" t="s">
        <v>1226</v>
      </c>
      <c r="FR61" s="430" t="s">
        <v>1226</v>
      </c>
      <c r="FS61" s="430" t="s">
        <v>1226</v>
      </c>
      <c r="FT61" s="430" t="s">
        <v>1226</v>
      </c>
      <c r="FU61" s="430" t="s">
        <v>1226</v>
      </c>
      <c r="FV61" s="430" t="s">
        <v>1226</v>
      </c>
      <c r="FW61" s="430" t="s">
        <v>1226</v>
      </c>
      <c r="FX61" s="430" t="s">
        <v>1226</v>
      </c>
      <c r="FY61" s="430">
        <v>0</v>
      </c>
      <c r="FZ61" s="430" t="s">
        <v>1226</v>
      </c>
      <c r="GA61" s="430" t="s">
        <v>1226</v>
      </c>
      <c r="GB61" s="430" t="s">
        <v>1226</v>
      </c>
      <c r="GC61" s="430" t="s">
        <v>1226</v>
      </c>
      <c r="GD61" s="430" t="s">
        <v>1226</v>
      </c>
      <c r="GE61" s="430" t="s">
        <v>1226</v>
      </c>
      <c r="GF61" s="430">
        <v>1</v>
      </c>
      <c r="GG61" s="430" t="s">
        <v>1226</v>
      </c>
      <c r="GH61" s="430" t="s">
        <v>1226</v>
      </c>
      <c r="GI61" s="430" t="s">
        <v>1226</v>
      </c>
      <c r="GJ61" s="430" t="s">
        <v>1226</v>
      </c>
      <c r="GK61" s="430" t="s">
        <v>1226</v>
      </c>
      <c r="GL61" s="430" t="s">
        <v>1226</v>
      </c>
      <c r="GM61" s="430">
        <v>1</v>
      </c>
      <c r="GN61" s="430" t="s">
        <v>1226</v>
      </c>
      <c r="GO61" s="430" t="s">
        <v>1226</v>
      </c>
      <c r="GP61" s="430" t="s">
        <v>1226</v>
      </c>
      <c r="GQ61" s="430" t="s">
        <v>1226</v>
      </c>
      <c r="GR61" s="430" t="s">
        <v>1226</v>
      </c>
      <c r="GS61" s="430" t="s">
        <v>1226</v>
      </c>
      <c r="GT61" s="430">
        <v>1</v>
      </c>
      <c r="GU61" s="430" t="s">
        <v>1226</v>
      </c>
      <c r="GV61" s="430" t="s">
        <v>1226</v>
      </c>
      <c r="GW61" s="430" t="s">
        <v>1226</v>
      </c>
      <c r="GX61" s="430" t="s">
        <v>1226</v>
      </c>
      <c r="GY61" s="430" t="s">
        <v>1226</v>
      </c>
      <c r="GZ61" s="430" t="s">
        <v>1226</v>
      </c>
      <c r="HA61" s="430">
        <v>0</v>
      </c>
      <c r="HB61" s="430" t="s">
        <v>1226</v>
      </c>
      <c r="HC61" s="430" t="s">
        <v>1226</v>
      </c>
      <c r="HD61" s="430" t="s">
        <v>1226</v>
      </c>
      <c r="HE61" s="430" t="s">
        <v>1226</v>
      </c>
      <c r="HF61" s="430" t="s">
        <v>1226</v>
      </c>
      <c r="HG61" s="430" t="s">
        <v>1226</v>
      </c>
      <c r="HH61" s="430">
        <v>1</v>
      </c>
      <c r="HI61" s="430" t="s">
        <v>1226</v>
      </c>
      <c r="HJ61" s="430" t="s">
        <v>1226</v>
      </c>
      <c r="HK61" s="430" t="s">
        <v>1226</v>
      </c>
      <c r="HL61" s="430" t="s">
        <v>1226</v>
      </c>
      <c r="HM61" s="430" t="s">
        <v>1226</v>
      </c>
      <c r="HN61" s="430" t="s">
        <v>1226</v>
      </c>
      <c r="HO61" s="430" t="s">
        <v>1040</v>
      </c>
      <c r="HP61" s="430" t="s">
        <v>1226</v>
      </c>
      <c r="HQ61" s="430" t="s">
        <v>1226</v>
      </c>
      <c r="HR61" s="430" t="s">
        <v>1226</v>
      </c>
      <c r="HS61" s="430" t="s">
        <v>1226</v>
      </c>
      <c r="HT61" s="430" t="s">
        <v>1226</v>
      </c>
      <c r="HU61" s="430" t="s">
        <v>1226</v>
      </c>
      <c r="HV61" s="430">
        <v>0</v>
      </c>
      <c r="HW61" s="430" t="s">
        <v>1226</v>
      </c>
      <c r="HX61" s="430" t="s">
        <v>1226</v>
      </c>
      <c r="HY61" s="430" t="s">
        <v>1226</v>
      </c>
      <c r="HZ61" s="430" t="s">
        <v>1226</v>
      </c>
      <c r="IA61" s="430" t="s">
        <v>1226</v>
      </c>
      <c r="IB61" s="430" t="s">
        <v>1226</v>
      </c>
      <c r="IC61" s="430">
        <v>0</v>
      </c>
      <c r="ID61" s="430" t="s">
        <v>1226</v>
      </c>
      <c r="IE61" s="430" t="s">
        <v>1226</v>
      </c>
      <c r="IF61" s="430" t="s">
        <v>1226</v>
      </c>
      <c r="IG61" s="430" t="s">
        <v>1226</v>
      </c>
      <c r="IH61" s="430" t="s">
        <v>1226</v>
      </c>
      <c r="II61" s="430" t="s">
        <v>1226</v>
      </c>
      <c r="IJ61" s="430" t="s">
        <v>1226</v>
      </c>
      <c r="IK61" s="430" t="s">
        <v>1226</v>
      </c>
      <c r="IL61" s="430">
        <v>0</v>
      </c>
      <c r="IM61" s="430" t="s">
        <v>1226</v>
      </c>
      <c r="IN61" s="430" t="s">
        <v>1226</v>
      </c>
      <c r="IO61" s="430" t="s">
        <v>1226</v>
      </c>
      <c r="IP61" s="430" t="s">
        <v>1226</v>
      </c>
      <c r="IQ61" s="430" t="s">
        <v>1226</v>
      </c>
      <c r="IR61" s="430" t="s">
        <v>1226</v>
      </c>
      <c r="IS61" s="430" t="s">
        <v>1226</v>
      </c>
      <c r="IT61" s="430" t="s">
        <v>1226</v>
      </c>
      <c r="IU61" s="430">
        <v>0</v>
      </c>
      <c r="IV61" s="430" t="s">
        <v>1226</v>
      </c>
      <c r="IW61" s="430" t="s">
        <v>1226</v>
      </c>
      <c r="IX61" s="430" t="s">
        <v>1226</v>
      </c>
      <c r="IY61" s="430" t="s">
        <v>1226</v>
      </c>
      <c r="IZ61" s="430" t="s">
        <v>1226</v>
      </c>
      <c r="JA61" s="430" t="s">
        <v>1226</v>
      </c>
      <c r="JB61" s="430" t="s">
        <v>1226</v>
      </c>
      <c r="JC61" s="430" t="s">
        <v>1226</v>
      </c>
      <c r="JD61" s="430">
        <v>0</v>
      </c>
      <c r="JE61" s="430" t="s">
        <v>1226</v>
      </c>
      <c r="JF61" s="430" t="s">
        <v>1226</v>
      </c>
      <c r="JG61" s="430" t="s">
        <v>1226</v>
      </c>
      <c r="JH61" s="430" t="s">
        <v>1226</v>
      </c>
      <c r="JI61" s="430" t="s">
        <v>1226</v>
      </c>
      <c r="JJ61" s="430" t="s">
        <v>1226</v>
      </c>
      <c r="JK61" s="430" t="s">
        <v>1226</v>
      </c>
      <c r="JL61" s="430" t="s">
        <v>1226</v>
      </c>
      <c r="JM61" s="430">
        <v>0</v>
      </c>
      <c r="JN61" s="430" t="s">
        <v>1226</v>
      </c>
      <c r="JO61" s="430" t="s">
        <v>1226</v>
      </c>
      <c r="JP61" s="430" t="s">
        <v>1226</v>
      </c>
      <c r="JQ61" s="430" t="s">
        <v>1226</v>
      </c>
      <c r="JR61" s="430" t="s">
        <v>1226</v>
      </c>
      <c r="JS61" s="430" t="s">
        <v>1226</v>
      </c>
      <c r="JT61" s="430" t="s">
        <v>1226</v>
      </c>
      <c r="JU61" s="430" t="s">
        <v>1226</v>
      </c>
      <c r="JV61" s="430">
        <v>0</v>
      </c>
      <c r="JW61" s="430" t="s">
        <v>1226</v>
      </c>
      <c r="JX61" s="430" t="s">
        <v>1226</v>
      </c>
      <c r="JY61" s="430" t="s">
        <v>1226</v>
      </c>
      <c r="JZ61" s="430" t="s">
        <v>1226</v>
      </c>
      <c r="KA61" s="430" t="s">
        <v>1226</v>
      </c>
      <c r="KB61" s="430" t="s">
        <v>1226</v>
      </c>
      <c r="KC61" s="430" t="s">
        <v>1226</v>
      </c>
      <c r="KD61" s="430" t="s">
        <v>1226</v>
      </c>
      <c r="KE61" s="430">
        <v>0</v>
      </c>
      <c r="KF61" s="430" t="s">
        <v>1226</v>
      </c>
      <c r="KG61" s="430" t="s">
        <v>1226</v>
      </c>
      <c r="KH61" s="430" t="s">
        <v>1226</v>
      </c>
      <c r="KI61" s="430" t="s">
        <v>1226</v>
      </c>
      <c r="KJ61" s="430" t="s">
        <v>1226</v>
      </c>
      <c r="KK61" s="430" t="s">
        <v>1226</v>
      </c>
      <c r="KL61" s="430" t="s">
        <v>1226</v>
      </c>
      <c r="KM61" s="430" t="s">
        <v>1226</v>
      </c>
      <c r="KN61" s="430">
        <v>0</v>
      </c>
      <c r="KO61" s="430" t="s">
        <v>1226</v>
      </c>
      <c r="KP61" s="430" t="s">
        <v>1226</v>
      </c>
      <c r="KQ61" s="430" t="s">
        <v>1226</v>
      </c>
      <c r="KR61" s="430" t="s">
        <v>1226</v>
      </c>
      <c r="KS61" s="430" t="s">
        <v>1226</v>
      </c>
      <c r="KT61" s="430" t="s">
        <v>1226</v>
      </c>
      <c r="KU61" s="430" t="s">
        <v>1226</v>
      </c>
      <c r="KV61" s="430" t="s">
        <v>1226</v>
      </c>
      <c r="KW61" s="430">
        <v>0</v>
      </c>
      <c r="KX61" s="430" t="s">
        <v>1226</v>
      </c>
      <c r="KY61" s="430" t="s">
        <v>1226</v>
      </c>
      <c r="KZ61" s="430" t="s">
        <v>1226</v>
      </c>
      <c r="LA61" s="430" t="s">
        <v>1226</v>
      </c>
      <c r="LB61" s="430" t="s">
        <v>1226</v>
      </c>
      <c r="LC61" s="430" t="s">
        <v>1226</v>
      </c>
      <c r="LD61" s="430" t="s">
        <v>1226</v>
      </c>
      <c r="LE61" s="430" t="s">
        <v>1226</v>
      </c>
      <c r="LF61" s="430">
        <v>0</v>
      </c>
      <c r="LG61" s="430" t="s">
        <v>1226</v>
      </c>
      <c r="LH61" s="430" t="s">
        <v>1226</v>
      </c>
      <c r="LI61" s="430" t="s">
        <v>1226</v>
      </c>
      <c r="LJ61" s="430" t="s">
        <v>1226</v>
      </c>
      <c r="LK61" s="430" t="s">
        <v>1226</v>
      </c>
      <c r="LL61" s="430" t="s">
        <v>1226</v>
      </c>
      <c r="LM61" s="430" t="s">
        <v>1226</v>
      </c>
      <c r="LN61" s="430" t="s">
        <v>1226</v>
      </c>
      <c r="LO61" s="430">
        <v>0</v>
      </c>
      <c r="LP61" s="430" t="s">
        <v>1226</v>
      </c>
      <c r="LQ61" s="430" t="s">
        <v>1226</v>
      </c>
      <c r="LR61" s="430" t="s">
        <v>1226</v>
      </c>
      <c r="LS61" s="430" t="s">
        <v>1226</v>
      </c>
      <c r="LT61" s="430" t="s">
        <v>1226</v>
      </c>
      <c r="LU61" s="430" t="s">
        <v>1226</v>
      </c>
      <c r="LV61" s="430" t="s">
        <v>1226</v>
      </c>
      <c r="LW61" s="430" t="s">
        <v>1226</v>
      </c>
      <c r="LX61" s="430">
        <v>0</v>
      </c>
      <c r="LY61" s="430" t="s">
        <v>1226</v>
      </c>
      <c r="LZ61" s="430" t="s">
        <v>1226</v>
      </c>
      <c r="MA61" s="430" t="s">
        <v>1226</v>
      </c>
      <c r="MB61" s="430" t="s">
        <v>1226</v>
      </c>
      <c r="MC61" s="430" t="s">
        <v>1226</v>
      </c>
      <c r="MD61" s="430" t="s">
        <v>1226</v>
      </c>
      <c r="ME61" s="430" t="s">
        <v>1226</v>
      </c>
      <c r="MF61" s="430" t="s">
        <v>1226</v>
      </c>
      <c r="MG61" s="430">
        <v>5</v>
      </c>
      <c r="MH61" s="444" t="s">
        <v>1226</v>
      </c>
      <c r="MI61" s="444" t="s">
        <v>1226</v>
      </c>
      <c r="MJ61" s="430" t="s">
        <v>1226</v>
      </c>
      <c r="MK61" s="444" t="s">
        <v>1226</v>
      </c>
      <c r="ML61" s="444" t="s">
        <v>1226</v>
      </c>
      <c r="MM61" s="430" t="s">
        <v>1226</v>
      </c>
      <c r="MN61" s="444" t="s">
        <v>1226</v>
      </c>
      <c r="MO61" s="444" t="s">
        <v>1226</v>
      </c>
      <c r="MP61" s="430" t="s">
        <v>1226</v>
      </c>
      <c r="MQ61" s="444" t="s">
        <v>1226</v>
      </c>
      <c r="MR61" s="444" t="s">
        <v>1226</v>
      </c>
      <c r="MS61" s="430" t="s">
        <v>1226</v>
      </c>
      <c r="MT61" s="443" t="s">
        <v>1226</v>
      </c>
      <c r="MU61" s="443" t="s">
        <v>1226</v>
      </c>
      <c r="MV61" s="430" t="s">
        <v>1226</v>
      </c>
      <c r="MW61" s="444" t="s">
        <v>1226</v>
      </c>
      <c r="MX61" s="444" t="s">
        <v>1226</v>
      </c>
      <c r="MY61" s="430" t="s">
        <v>1226</v>
      </c>
      <c r="MZ61" s="430" t="s">
        <v>10529</v>
      </c>
      <c r="NA61" s="430">
        <v>1</v>
      </c>
      <c r="NB61" s="430" t="s">
        <v>10530</v>
      </c>
      <c r="NC61" s="430">
        <v>0</v>
      </c>
      <c r="ND61" s="430" t="s">
        <v>1226</v>
      </c>
      <c r="NE61" s="430">
        <v>0</v>
      </c>
      <c r="NF61" s="430" t="s">
        <v>1226</v>
      </c>
      <c r="NG61" s="430">
        <v>1</v>
      </c>
      <c r="NH61" s="430" t="s">
        <v>10531</v>
      </c>
      <c r="NI61" s="430">
        <v>1</v>
      </c>
      <c r="NJ61" s="430" t="s">
        <v>10532</v>
      </c>
      <c r="NK61" s="430">
        <v>0</v>
      </c>
      <c r="NL61" s="430" t="s">
        <v>1226</v>
      </c>
      <c r="NM61" s="430">
        <v>0</v>
      </c>
      <c r="NN61" s="430" t="s">
        <v>1226</v>
      </c>
      <c r="NO61" s="430">
        <v>1</v>
      </c>
      <c r="NP61" s="430" t="s">
        <v>10533</v>
      </c>
      <c r="NQ61" s="430">
        <v>0</v>
      </c>
      <c r="NR61" s="430" t="s">
        <v>1226</v>
      </c>
      <c r="NS61" s="430" t="s">
        <v>1226</v>
      </c>
      <c r="NT61" s="430" t="s">
        <v>1226</v>
      </c>
      <c r="NU61" s="430">
        <v>0</v>
      </c>
      <c r="NV61" s="430" t="s">
        <v>10534</v>
      </c>
      <c r="NW61" s="430" t="s">
        <v>10535</v>
      </c>
      <c r="NX61" s="430" t="s">
        <v>1226</v>
      </c>
      <c r="NY61" s="430" t="s">
        <v>1226</v>
      </c>
      <c r="NZ61" s="430" t="s">
        <v>1226</v>
      </c>
      <c r="OA61" s="430" t="s">
        <v>1226</v>
      </c>
      <c r="OB61" s="430">
        <v>1</v>
      </c>
      <c r="OC61" s="430">
        <v>1</v>
      </c>
      <c r="OD61" s="430" t="s">
        <v>1226</v>
      </c>
      <c r="OE61" s="430" t="s">
        <v>1226</v>
      </c>
      <c r="OF61" s="430">
        <v>2022</v>
      </c>
      <c r="OG61" s="430" t="s">
        <v>10536</v>
      </c>
      <c r="OH61" s="430">
        <v>2022</v>
      </c>
      <c r="OI61" s="430" t="s">
        <v>1226</v>
      </c>
      <c r="OJ61" s="430" t="s">
        <v>1226</v>
      </c>
      <c r="OK61" s="430" t="s">
        <v>10537</v>
      </c>
      <c r="OL61" s="430" t="s">
        <v>10537</v>
      </c>
      <c r="OM61" s="430" t="s">
        <v>1226</v>
      </c>
      <c r="ON61" s="430" t="s">
        <v>10538</v>
      </c>
      <c r="OO61" s="430" t="s">
        <v>10538</v>
      </c>
      <c r="OP61" s="430" t="s">
        <v>1226</v>
      </c>
      <c r="OQ61" s="430" t="s">
        <v>10539</v>
      </c>
      <c r="OR61" s="430" t="s">
        <v>10539</v>
      </c>
      <c r="OS61" s="430" t="s">
        <v>1226</v>
      </c>
      <c r="OT61" s="430">
        <v>1</v>
      </c>
      <c r="OU61" s="430" t="s">
        <v>1226</v>
      </c>
      <c r="OV61" s="430" t="s">
        <v>1226</v>
      </c>
      <c r="OW61" s="430">
        <v>0</v>
      </c>
      <c r="OX61" s="430" t="s">
        <v>1226</v>
      </c>
      <c r="OY61" s="430" t="s">
        <v>1226</v>
      </c>
      <c r="OZ61" s="430" t="s">
        <v>10539</v>
      </c>
      <c r="PA61" s="430" t="s">
        <v>10539</v>
      </c>
      <c r="PB61" s="430" t="s">
        <v>1226</v>
      </c>
      <c r="PC61" s="430">
        <v>1</v>
      </c>
      <c r="PD61" s="430" t="s">
        <v>1226</v>
      </c>
      <c r="PE61" s="430" t="s">
        <v>1226</v>
      </c>
      <c r="PF61" s="430">
        <v>0</v>
      </c>
      <c r="PG61" s="430" t="s">
        <v>1226</v>
      </c>
      <c r="PH61" s="430" t="s">
        <v>1226</v>
      </c>
      <c r="PI61" s="430">
        <v>1</v>
      </c>
      <c r="PJ61" s="430" t="s">
        <v>1226</v>
      </c>
      <c r="PK61" s="430" t="s">
        <v>1226</v>
      </c>
      <c r="PL61" s="430">
        <v>0</v>
      </c>
      <c r="PM61" s="430" t="s">
        <v>1226</v>
      </c>
      <c r="PN61" s="430" t="s">
        <v>1226</v>
      </c>
      <c r="PO61" s="430">
        <v>0</v>
      </c>
      <c r="PP61" s="430" t="s">
        <v>1226</v>
      </c>
      <c r="PQ61" s="430" t="s">
        <v>1226</v>
      </c>
      <c r="PR61" s="430">
        <v>0</v>
      </c>
      <c r="PS61" s="430" t="s">
        <v>1226</v>
      </c>
      <c r="PT61" s="430" t="s">
        <v>1226</v>
      </c>
      <c r="PU61" s="430" t="s">
        <v>10540</v>
      </c>
      <c r="PV61" s="430">
        <v>2018</v>
      </c>
      <c r="PW61" s="430" t="s">
        <v>10540</v>
      </c>
      <c r="PX61" s="430">
        <v>2018</v>
      </c>
      <c r="PY61" s="430" t="s">
        <v>1226</v>
      </c>
      <c r="PZ61" s="430" t="s">
        <v>1226</v>
      </c>
      <c r="QA61" s="430" t="s">
        <v>10541</v>
      </c>
      <c r="QB61" s="430">
        <v>2020</v>
      </c>
      <c r="QC61" s="430" t="s">
        <v>10541</v>
      </c>
      <c r="QD61" s="430">
        <v>2020</v>
      </c>
      <c r="QE61" s="430" t="s">
        <v>1226</v>
      </c>
      <c r="QF61" s="430" t="s">
        <v>1226</v>
      </c>
      <c r="QG61" s="430" t="s">
        <v>10542</v>
      </c>
      <c r="QH61" s="430" t="s">
        <v>10543</v>
      </c>
      <c r="QI61" s="430" t="s">
        <v>1226</v>
      </c>
      <c r="QJ61" s="430">
        <v>1</v>
      </c>
      <c r="QK61" s="430">
        <v>1</v>
      </c>
      <c r="QL61" s="430">
        <v>1</v>
      </c>
      <c r="QM61" s="430">
        <v>0.19</v>
      </c>
      <c r="QN61" s="430">
        <v>2022</v>
      </c>
      <c r="QO61" s="430">
        <v>0.19</v>
      </c>
      <c r="QP61" s="430">
        <v>2022</v>
      </c>
      <c r="QQ61" s="430">
        <v>0.19</v>
      </c>
      <c r="QR61" s="430">
        <v>2022</v>
      </c>
      <c r="QS61" s="430" t="s">
        <v>10544</v>
      </c>
      <c r="QT61" s="430" t="s">
        <v>10544</v>
      </c>
      <c r="QU61" s="430" t="s">
        <v>1226</v>
      </c>
      <c r="QV61" s="430" t="s">
        <v>10538</v>
      </c>
      <c r="QW61" s="430" t="s">
        <v>10538</v>
      </c>
      <c r="QX61" s="430" t="s">
        <v>1226</v>
      </c>
      <c r="QY61" s="430" t="s">
        <v>10545</v>
      </c>
      <c r="QZ61" s="430" t="s">
        <v>10545</v>
      </c>
      <c r="RA61" s="430" t="s">
        <v>1226</v>
      </c>
      <c r="RB61" s="430">
        <v>1</v>
      </c>
      <c r="RC61" s="430">
        <v>1</v>
      </c>
      <c r="RD61" s="430">
        <v>1</v>
      </c>
      <c r="RE61" s="430" t="s">
        <v>10546</v>
      </c>
      <c r="RF61" s="430" t="s">
        <v>10546</v>
      </c>
      <c r="RG61" s="430" t="s">
        <v>10547</v>
      </c>
      <c r="RH61" s="430">
        <v>1</v>
      </c>
      <c r="RI61" s="430" t="s">
        <v>10548</v>
      </c>
      <c r="RJ61" s="430">
        <v>1</v>
      </c>
      <c r="RK61" s="430" t="s">
        <v>10548</v>
      </c>
      <c r="RL61" s="430">
        <v>1</v>
      </c>
      <c r="RM61" s="430" t="s">
        <v>10548</v>
      </c>
      <c r="RN61" s="430">
        <v>0</v>
      </c>
      <c r="RO61" s="430" t="s">
        <v>1226</v>
      </c>
      <c r="RP61" s="430">
        <v>0</v>
      </c>
      <c r="RQ61" s="430" t="s">
        <v>1226</v>
      </c>
      <c r="RR61" s="430">
        <v>0</v>
      </c>
      <c r="RS61" s="430" t="s">
        <v>1226</v>
      </c>
      <c r="RT61" s="430">
        <v>0</v>
      </c>
      <c r="RU61" s="430" t="s">
        <v>1226</v>
      </c>
      <c r="RV61" s="430">
        <v>0</v>
      </c>
      <c r="RW61" s="430" t="s">
        <v>1226</v>
      </c>
      <c r="RX61" s="430">
        <v>0</v>
      </c>
      <c r="RY61" s="430" t="s">
        <v>1226</v>
      </c>
      <c r="RZ61" s="430">
        <v>0</v>
      </c>
      <c r="SA61" s="430" t="s">
        <v>1226</v>
      </c>
      <c r="SB61" s="430">
        <v>0</v>
      </c>
      <c r="SC61" s="430" t="s">
        <v>1226</v>
      </c>
      <c r="SD61" s="430">
        <v>0</v>
      </c>
      <c r="SE61" s="430" t="s">
        <v>1226</v>
      </c>
      <c r="SF61" s="430">
        <v>0</v>
      </c>
      <c r="SG61" s="430" t="s">
        <v>1226</v>
      </c>
      <c r="SH61" s="430">
        <v>0</v>
      </c>
      <c r="SI61" s="430" t="s">
        <v>1226</v>
      </c>
      <c r="SJ61" s="430">
        <v>0</v>
      </c>
      <c r="SK61" s="430" t="s">
        <v>1226</v>
      </c>
      <c r="SL61" s="430">
        <v>0</v>
      </c>
      <c r="SM61" s="430" t="s">
        <v>1226</v>
      </c>
      <c r="SN61" s="430">
        <v>0</v>
      </c>
      <c r="SO61" s="430" t="s">
        <v>1226</v>
      </c>
      <c r="SP61" s="430">
        <v>0</v>
      </c>
      <c r="SQ61" s="430" t="s">
        <v>1226</v>
      </c>
      <c r="SR61" s="430">
        <v>0.23499999999999999</v>
      </c>
      <c r="SS61" s="430">
        <v>2018</v>
      </c>
      <c r="ST61" s="430">
        <v>0.23499999999999999</v>
      </c>
      <c r="SU61" s="430">
        <v>2018</v>
      </c>
      <c r="SV61" s="430">
        <v>0.23499999999999999</v>
      </c>
      <c r="SW61" s="430">
        <v>2018</v>
      </c>
      <c r="SX61" s="430">
        <v>0.20100000000000001</v>
      </c>
      <c r="SY61" s="430">
        <v>2020</v>
      </c>
      <c r="SZ61" s="430">
        <v>0.20100000000000001</v>
      </c>
      <c r="TA61" s="430">
        <v>2020</v>
      </c>
      <c r="TB61" s="430">
        <v>0.20100000000000001</v>
      </c>
      <c r="TC61" s="430">
        <v>2020</v>
      </c>
      <c r="TD61" s="430" t="s">
        <v>10549</v>
      </c>
      <c r="TE61" s="430" t="s">
        <v>10549</v>
      </c>
      <c r="TF61" s="430" t="s">
        <v>10549</v>
      </c>
      <c r="TG61" s="430">
        <v>0</v>
      </c>
      <c r="TH61" s="430">
        <v>0</v>
      </c>
      <c r="TI61" s="430">
        <v>0</v>
      </c>
      <c r="TJ61" s="430" t="s">
        <v>1226</v>
      </c>
      <c r="TK61" s="430" t="s">
        <v>1226</v>
      </c>
      <c r="TL61" s="430" t="s">
        <v>1226</v>
      </c>
      <c r="TM61" s="430" t="s">
        <v>1226</v>
      </c>
      <c r="TN61" s="430" t="s">
        <v>1226</v>
      </c>
      <c r="TO61" s="430" t="s">
        <v>1226</v>
      </c>
      <c r="TP61" s="430" t="s">
        <v>1226</v>
      </c>
      <c r="TQ61" s="430" t="s">
        <v>1226</v>
      </c>
      <c r="TR61" s="430" t="s">
        <v>1226</v>
      </c>
      <c r="TS61" s="430" t="s">
        <v>1226</v>
      </c>
      <c r="TT61" s="430" t="s">
        <v>1226</v>
      </c>
      <c r="TU61" s="430" t="s">
        <v>1226</v>
      </c>
      <c r="TV61" s="430" t="s">
        <v>1226</v>
      </c>
      <c r="TW61" s="430" t="s">
        <v>1226</v>
      </c>
      <c r="TX61" s="430" t="s">
        <v>1226</v>
      </c>
      <c r="TY61" s="430" t="s">
        <v>1226</v>
      </c>
      <c r="TZ61" s="430" t="s">
        <v>1226</v>
      </c>
      <c r="UA61" s="430" t="s">
        <v>1226</v>
      </c>
      <c r="UB61" s="430" t="s">
        <v>1226</v>
      </c>
      <c r="UC61" s="430" t="s">
        <v>1226</v>
      </c>
      <c r="UD61" s="430" t="s">
        <v>1226</v>
      </c>
      <c r="UE61" s="430" t="s">
        <v>1226</v>
      </c>
      <c r="UF61" s="430" t="s">
        <v>1226</v>
      </c>
      <c r="UG61" s="430" t="s">
        <v>1226</v>
      </c>
      <c r="UH61" s="430" t="s">
        <v>1226</v>
      </c>
      <c r="UI61" s="430" t="s">
        <v>1226</v>
      </c>
      <c r="UJ61" s="430" t="s">
        <v>1226</v>
      </c>
      <c r="UK61" s="430" t="s">
        <v>1226</v>
      </c>
      <c r="UL61" s="430" t="s">
        <v>1226</v>
      </c>
      <c r="UM61" s="430" t="s">
        <v>1226</v>
      </c>
      <c r="UN61" s="430" t="s">
        <v>1226</v>
      </c>
      <c r="UO61" s="430" t="s">
        <v>1226</v>
      </c>
      <c r="UP61" s="430" t="s">
        <v>1226</v>
      </c>
      <c r="UQ61" s="430" t="s">
        <v>1226</v>
      </c>
      <c r="UR61" s="430" t="s">
        <v>1226</v>
      </c>
      <c r="US61" s="430" t="s">
        <v>1226</v>
      </c>
      <c r="UT61" s="430">
        <v>1</v>
      </c>
      <c r="UU61" s="430" t="s">
        <v>10550</v>
      </c>
      <c r="UV61" s="430">
        <v>2022</v>
      </c>
      <c r="UW61" s="430" t="s">
        <v>10551</v>
      </c>
      <c r="UX61" s="430" t="s">
        <v>10528</v>
      </c>
      <c r="UY61" s="430" t="s">
        <v>10552</v>
      </c>
      <c r="UZ61" s="430">
        <v>2017</v>
      </c>
      <c r="VA61" s="430" t="s">
        <v>10553</v>
      </c>
      <c r="VB61" s="430" t="s">
        <v>1226</v>
      </c>
      <c r="VC61" s="430" t="s">
        <v>10528</v>
      </c>
      <c r="VD61" s="430">
        <v>0</v>
      </c>
      <c r="VE61" s="430" t="s">
        <v>1226</v>
      </c>
      <c r="VF61" s="430" t="s">
        <v>1226</v>
      </c>
      <c r="VG61" s="430" t="s">
        <v>1226</v>
      </c>
      <c r="VH61" s="430" t="s">
        <v>1226</v>
      </c>
      <c r="VI61" s="430" t="s">
        <v>1102</v>
      </c>
      <c r="VJ61" s="430" t="s">
        <v>1226</v>
      </c>
      <c r="VK61" s="430" t="s">
        <v>10554</v>
      </c>
      <c r="VL61" s="430">
        <v>2021</v>
      </c>
      <c r="VM61" s="430" t="s">
        <v>10555</v>
      </c>
      <c r="VN61" s="430">
        <v>0</v>
      </c>
      <c r="VO61" s="430" t="s">
        <v>1226</v>
      </c>
      <c r="VP61" s="430" t="s">
        <v>1226</v>
      </c>
      <c r="VQ61" s="430" t="s">
        <v>1226</v>
      </c>
      <c r="VR61" s="430" t="s">
        <v>1226</v>
      </c>
      <c r="VS61" s="430">
        <v>0</v>
      </c>
      <c r="VT61" s="430" t="s">
        <v>1226</v>
      </c>
      <c r="VU61" s="430" t="s">
        <v>1226</v>
      </c>
      <c r="VV61" s="430" t="s">
        <v>1226</v>
      </c>
      <c r="VW61" s="430" t="s">
        <v>1226</v>
      </c>
      <c r="VX61" s="430">
        <v>1</v>
      </c>
      <c r="VY61" s="430">
        <v>650</v>
      </c>
      <c r="VZ61" s="430">
        <v>2022</v>
      </c>
      <c r="WA61" s="430" t="s">
        <v>10556</v>
      </c>
      <c r="WB61" s="430" t="s">
        <v>10557</v>
      </c>
      <c r="WC61" s="430">
        <v>0</v>
      </c>
      <c r="WD61" s="430" t="s">
        <v>1226</v>
      </c>
      <c r="WE61" s="430" t="s">
        <v>1226</v>
      </c>
      <c r="WF61" s="430" t="s">
        <v>1226</v>
      </c>
      <c r="WG61" s="430" t="s">
        <v>1226</v>
      </c>
      <c r="WH61" s="430">
        <v>0</v>
      </c>
      <c r="WI61" s="430" t="s">
        <v>1226</v>
      </c>
      <c r="WJ61" s="430" t="s">
        <v>1226</v>
      </c>
      <c r="WK61" s="430" t="s">
        <v>1226</v>
      </c>
      <c r="WL61" s="430" t="s">
        <v>1226</v>
      </c>
      <c r="WM61" s="430">
        <v>0</v>
      </c>
      <c r="WN61" s="430" t="s">
        <v>1226</v>
      </c>
      <c r="WO61" s="430" t="s">
        <v>1226</v>
      </c>
      <c r="WP61" s="430" t="s">
        <v>1226</v>
      </c>
      <c r="WQ61" s="430" t="s">
        <v>1226</v>
      </c>
      <c r="WR61" s="430">
        <v>0</v>
      </c>
      <c r="WS61" s="430" t="s">
        <v>1226</v>
      </c>
      <c r="WT61" s="430" t="s">
        <v>1226</v>
      </c>
      <c r="WU61" s="430" t="s">
        <v>1226</v>
      </c>
      <c r="WV61" s="430" t="s">
        <v>1226</v>
      </c>
      <c r="WW61" s="430">
        <v>0</v>
      </c>
      <c r="WX61" s="430" t="s">
        <v>1226</v>
      </c>
      <c r="WY61" s="430" t="s">
        <v>1226</v>
      </c>
      <c r="WZ61" s="430" t="s">
        <v>1226</v>
      </c>
      <c r="XA61" s="430" t="s">
        <v>1226</v>
      </c>
      <c r="XB61" s="430" t="s">
        <v>1040</v>
      </c>
      <c r="XC61" s="430" t="s">
        <v>1226</v>
      </c>
      <c r="XD61" s="430" t="s">
        <v>1226</v>
      </c>
      <c r="XE61" s="430" t="s">
        <v>1226</v>
      </c>
      <c r="XF61" s="430" t="s">
        <v>1226</v>
      </c>
      <c r="XG61" s="430" t="s">
        <v>1226</v>
      </c>
      <c r="XH61" s="430" t="s">
        <v>1226</v>
      </c>
      <c r="XI61" s="430" t="s">
        <v>1226</v>
      </c>
      <c r="XJ61" s="430" t="s">
        <v>1226</v>
      </c>
      <c r="XK61" s="430" t="s">
        <v>1226</v>
      </c>
      <c r="XL61" s="430">
        <v>0</v>
      </c>
      <c r="XM61" s="430" t="s">
        <v>1226</v>
      </c>
      <c r="XN61" s="430">
        <v>1</v>
      </c>
      <c r="XO61" s="430">
        <v>2</v>
      </c>
      <c r="XP61" s="430">
        <v>0</v>
      </c>
      <c r="XQ61" s="430" t="s">
        <v>1226</v>
      </c>
      <c r="XR61" s="430" t="s">
        <v>10558</v>
      </c>
      <c r="XS61" s="430" t="s">
        <v>1226</v>
      </c>
      <c r="XT61" s="430">
        <v>0</v>
      </c>
      <c r="XU61" s="430" t="s">
        <v>1226</v>
      </c>
      <c r="XV61" s="430">
        <v>0</v>
      </c>
      <c r="XW61" s="430" t="s">
        <v>1226</v>
      </c>
      <c r="XX61" s="430">
        <v>0</v>
      </c>
      <c r="XY61" s="430" t="s">
        <v>1226</v>
      </c>
      <c r="XZ61" s="430" t="s">
        <v>1226</v>
      </c>
      <c r="YA61" s="430" t="s">
        <v>1226</v>
      </c>
      <c r="YB61" s="430">
        <v>0</v>
      </c>
      <c r="YC61" s="430" t="s">
        <v>1226</v>
      </c>
      <c r="YD61" s="430">
        <v>0</v>
      </c>
      <c r="YE61" s="430" t="s">
        <v>1226</v>
      </c>
      <c r="YF61" s="430">
        <v>0</v>
      </c>
      <c r="YG61" s="430" t="s">
        <v>1226</v>
      </c>
      <c r="YH61" s="430" t="s">
        <v>1226</v>
      </c>
      <c r="YI61" s="430" t="s">
        <v>1226</v>
      </c>
      <c r="YJ61" s="430">
        <v>0</v>
      </c>
      <c r="YK61" s="430" t="s">
        <v>1226</v>
      </c>
      <c r="YL61" s="430">
        <v>0</v>
      </c>
      <c r="YM61" s="430" t="s">
        <v>1226</v>
      </c>
      <c r="YN61" s="430">
        <v>0</v>
      </c>
      <c r="YO61" s="430" t="s">
        <v>1226</v>
      </c>
      <c r="YP61" s="430" t="s">
        <v>1226</v>
      </c>
      <c r="YQ61" s="430" t="s">
        <v>1226</v>
      </c>
      <c r="YR61" s="430" t="s">
        <v>1226</v>
      </c>
      <c r="YS61" s="430" t="s">
        <v>1226</v>
      </c>
      <c r="YT61" s="430" t="s">
        <v>1226</v>
      </c>
      <c r="YU61" s="430" t="s">
        <v>1226</v>
      </c>
      <c r="YV61" s="430" t="s">
        <v>1226</v>
      </c>
      <c r="YW61" s="430" t="s">
        <v>1226</v>
      </c>
      <c r="YX61" s="430" t="s">
        <v>1226</v>
      </c>
      <c r="YY61" s="430" t="s">
        <v>1226</v>
      </c>
      <c r="YZ61" s="430">
        <v>0</v>
      </c>
      <c r="ZA61" s="430" t="s">
        <v>1226</v>
      </c>
      <c r="ZB61" s="430">
        <v>1</v>
      </c>
      <c r="ZC61" s="430">
        <v>2</v>
      </c>
      <c r="ZD61" s="430">
        <v>0</v>
      </c>
      <c r="ZE61" s="430" t="s">
        <v>1226</v>
      </c>
      <c r="ZF61" s="430" t="s">
        <v>10558</v>
      </c>
      <c r="ZG61" s="430">
        <v>0</v>
      </c>
      <c r="ZH61" s="430" t="s">
        <v>1226</v>
      </c>
      <c r="ZI61" s="430">
        <v>0</v>
      </c>
      <c r="ZJ61" s="430" t="s">
        <v>1226</v>
      </c>
      <c r="ZK61" s="430">
        <v>0</v>
      </c>
      <c r="ZL61" s="430" t="s">
        <v>1226</v>
      </c>
      <c r="ZM61" s="430" t="s">
        <v>1226</v>
      </c>
      <c r="ZN61" s="430">
        <v>0</v>
      </c>
      <c r="ZO61" s="430" t="s">
        <v>1226</v>
      </c>
      <c r="ZP61" s="430">
        <v>0</v>
      </c>
      <c r="ZQ61" s="430" t="s">
        <v>1226</v>
      </c>
      <c r="ZR61" s="430">
        <v>0</v>
      </c>
      <c r="ZS61" s="430" t="s">
        <v>1226</v>
      </c>
      <c r="ZT61" s="430" t="s">
        <v>1226</v>
      </c>
      <c r="ZU61" s="430">
        <v>0</v>
      </c>
      <c r="ZV61" s="430" t="s">
        <v>1226</v>
      </c>
      <c r="ZW61" s="430">
        <v>0</v>
      </c>
      <c r="ZX61" s="430" t="s">
        <v>1226</v>
      </c>
      <c r="ZY61" s="430">
        <v>0</v>
      </c>
      <c r="ZZ61" s="430" t="s">
        <v>1226</v>
      </c>
      <c r="AAA61" s="430" t="s">
        <v>1226</v>
      </c>
      <c r="AAB61" s="430">
        <v>1</v>
      </c>
      <c r="AAC61" s="430" t="s">
        <v>1226</v>
      </c>
      <c r="AAD61" s="430" t="s">
        <v>1226</v>
      </c>
      <c r="AAE61" s="430" t="s">
        <v>1226</v>
      </c>
      <c r="AAF61" s="430" t="s">
        <v>1226</v>
      </c>
      <c r="AAG61" s="430" t="s">
        <v>1226</v>
      </c>
      <c r="AAH61" s="430" t="s">
        <v>1226</v>
      </c>
      <c r="AAI61" s="430" t="s">
        <v>1226</v>
      </c>
      <c r="AAJ61" s="430" t="s">
        <v>1226</v>
      </c>
      <c r="AAK61" s="430">
        <v>0</v>
      </c>
      <c r="AAL61" s="430" t="s">
        <v>1226</v>
      </c>
      <c r="AAM61" s="430">
        <v>0</v>
      </c>
      <c r="AAN61" s="430" t="s">
        <v>1226</v>
      </c>
      <c r="AAO61" s="430">
        <v>0</v>
      </c>
      <c r="AAP61" s="430" t="s">
        <v>1226</v>
      </c>
      <c r="AAQ61" s="430" t="s">
        <v>1226</v>
      </c>
      <c r="AAR61" s="430" t="s">
        <v>1226</v>
      </c>
      <c r="AAS61" s="430">
        <v>0</v>
      </c>
      <c r="AAT61" s="430" t="s">
        <v>1226</v>
      </c>
      <c r="AAU61" s="430">
        <v>0</v>
      </c>
      <c r="AAV61" s="430" t="s">
        <v>1226</v>
      </c>
      <c r="AAW61" s="430">
        <v>0</v>
      </c>
      <c r="AAX61" s="430" t="s">
        <v>1226</v>
      </c>
      <c r="AAY61" s="430" t="s">
        <v>1226</v>
      </c>
      <c r="AAZ61" s="430" t="s">
        <v>1226</v>
      </c>
      <c r="ABA61" s="430" t="s">
        <v>1226</v>
      </c>
      <c r="ABB61" s="430" t="s">
        <v>1226</v>
      </c>
      <c r="ABC61" s="430" t="s">
        <v>1226</v>
      </c>
      <c r="ABD61" s="430" t="s">
        <v>1226</v>
      </c>
      <c r="ABE61" s="430" t="s">
        <v>1226</v>
      </c>
      <c r="ABF61" s="430" t="s">
        <v>1226</v>
      </c>
      <c r="ABG61" s="430" t="s">
        <v>1226</v>
      </c>
      <c r="ABH61" s="430" t="s">
        <v>1226</v>
      </c>
      <c r="ABI61" s="430" t="s">
        <v>10559</v>
      </c>
      <c r="ABJ61" s="430">
        <v>2</v>
      </c>
      <c r="ABK61" s="430">
        <v>2</v>
      </c>
      <c r="ABL61" s="430">
        <v>2</v>
      </c>
      <c r="ABM61" s="430">
        <v>2</v>
      </c>
      <c r="ABN61" s="430">
        <v>2</v>
      </c>
      <c r="ABO61" s="430">
        <v>2</v>
      </c>
      <c r="ABP61" s="430">
        <v>2</v>
      </c>
      <c r="ABQ61" s="430">
        <v>2</v>
      </c>
      <c r="ABR61" s="430" t="s">
        <v>10560</v>
      </c>
      <c r="ABS61" s="430">
        <v>3</v>
      </c>
      <c r="ABT61" s="430">
        <v>3</v>
      </c>
      <c r="ABU61" s="430">
        <v>3</v>
      </c>
      <c r="ABV61" s="430">
        <v>3</v>
      </c>
      <c r="ABW61" s="430">
        <v>3</v>
      </c>
      <c r="ABX61" s="430">
        <v>2</v>
      </c>
      <c r="ABY61" s="430">
        <v>3</v>
      </c>
      <c r="ABZ61" s="430">
        <v>3</v>
      </c>
      <c r="ACA61" s="430" t="s">
        <v>1367</v>
      </c>
      <c r="ACB61" s="430">
        <v>2</v>
      </c>
      <c r="ACC61" s="430">
        <v>2</v>
      </c>
      <c r="ACD61" s="430">
        <v>1</v>
      </c>
      <c r="ACE61" s="430">
        <v>1</v>
      </c>
      <c r="ACF61" s="430">
        <v>1</v>
      </c>
      <c r="ACG61" s="430">
        <v>3</v>
      </c>
      <c r="ACH61" s="430">
        <v>2</v>
      </c>
      <c r="ACI61" s="430">
        <v>2</v>
      </c>
      <c r="ACJ61" s="430" t="s">
        <v>10561</v>
      </c>
      <c r="ACK61" s="430">
        <v>2</v>
      </c>
      <c r="ACL61" s="430">
        <v>2</v>
      </c>
      <c r="ACM61" s="430">
        <v>2</v>
      </c>
      <c r="ACN61" s="430">
        <v>1</v>
      </c>
      <c r="ACO61" s="430">
        <v>2</v>
      </c>
      <c r="ACP61" s="430">
        <v>2</v>
      </c>
      <c r="ACQ61" s="430">
        <v>2</v>
      </c>
      <c r="ACR61" s="430">
        <v>2</v>
      </c>
      <c r="ACS61" s="430" t="s">
        <v>1628</v>
      </c>
      <c r="ACT61" s="430">
        <v>1</v>
      </c>
      <c r="ACU61" s="430">
        <v>1</v>
      </c>
      <c r="ACV61" s="430">
        <v>1</v>
      </c>
      <c r="ACW61" s="430">
        <v>1</v>
      </c>
      <c r="ACX61" s="430">
        <v>1</v>
      </c>
      <c r="ACY61" s="430">
        <v>2</v>
      </c>
      <c r="ACZ61" s="430">
        <v>1</v>
      </c>
      <c r="ADA61" s="430">
        <v>2</v>
      </c>
      <c r="ADB61" s="430" t="s">
        <v>10562</v>
      </c>
      <c r="ADC61" s="430">
        <v>2</v>
      </c>
      <c r="ADD61" s="430">
        <v>2</v>
      </c>
      <c r="ADE61" s="430">
        <v>2</v>
      </c>
      <c r="ADF61" s="430">
        <v>1</v>
      </c>
      <c r="ADG61" s="430">
        <v>2</v>
      </c>
      <c r="ADH61" s="430">
        <v>2</v>
      </c>
      <c r="ADI61" s="430">
        <v>2</v>
      </c>
      <c r="ADJ61" s="430">
        <v>2</v>
      </c>
      <c r="ADK61" s="430" t="s">
        <v>10563</v>
      </c>
      <c r="ADL61" s="430">
        <v>3</v>
      </c>
      <c r="ADM61" s="430">
        <v>1</v>
      </c>
      <c r="ADN61" s="430">
        <v>3</v>
      </c>
      <c r="ADO61" s="430">
        <v>1</v>
      </c>
      <c r="ADP61" s="430">
        <v>3</v>
      </c>
      <c r="ADQ61" s="430">
        <v>2</v>
      </c>
      <c r="ADR61" s="430">
        <v>2</v>
      </c>
      <c r="ADS61" s="430">
        <v>2</v>
      </c>
      <c r="ADT61" s="430" t="s">
        <v>1226</v>
      </c>
      <c r="ADU61" s="430" t="s">
        <v>1226</v>
      </c>
      <c r="ADV61" s="430" t="s">
        <v>1226</v>
      </c>
      <c r="ADW61" s="430" t="s">
        <v>1226</v>
      </c>
      <c r="ADX61" s="430" t="s">
        <v>1226</v>
      </c>
      <c r="ADY61" s="430" t="s">
        <v>1226</v>
      </c>
      <c r="ADZ61" s="430" t="s">
        <v>1226</v>
      </c>
      <c r="AEA61" s="430" t="s">
        <v>1226</v>
      </c>
      <c r="AEB61" s="430" t="s">
        <v>1226</v>
      </c>
      <c r="AEC61" s="430" t="s">
        <v>1226</v>
      </c>
      <c r="AED61" s="430" t="s">
        <v>1226</v>
      </c>
      <c r="AEE61" s="430" t="s">
        <v>1226</v>
      </c>
      <c r="AEF61" s="430" t="s">
        <v>1226</v>
      </c>
      <c r="AEG61" s="430" t="s">
        <v>1226</v>
      </c>
      <c r="AEH61" s="430" t="s">
        <v>1226</v>
      </c>
      <c r="AEI61" s="430" t="s">
        <v>1226</v>
      </c>
      <c r="AEJ61" s="430" t="s">
        <v>1226</v>
      </c>
      <c r="AEK61" s="430" t="s">
        <v>1226</v>
      </c>
      <c r="AEL61" s="430" t="s">
        <v>1226</v>
      </c>
      <c r="AEM61" s="430" t="s">
        <v>1226</v>
      </c>
      <c r="AEN61" s="430" t="s">
        <v>1226</v>
      </c>
      <c r="AEO61" s="430" t="s">
        <v>1226</v>
      </c>
      <c r="AEP61" s="430" t="s">
        <v>1226</v>
      </c>
      <c r="AEQ61" s="430" t="s">
        <v>1226</v>
      </c>
      <c r="AER61" s="430" t="s">
        <v>1226</v>
      </c>
      <c r="AES61" s="430" t="s">
        <v>1226</v>
      </c>
      <c r="AET61" s="430" t="s">
        <v>1226</v>
      </c>
      <c r="AEU61" s="430" t="s">
        <v>1226</v>
      </c>
      <c r="AEV61" s="430" t="s">
        <v>1226</v>
      </c>
      <c r="AEW61" s="430" t="s">
        <v>1226</v>
      </c>
      <c r="AEX61" s="430" t="s">
        <v>1226</v>
      </c>
      <c r="AEY61" s="430" t="s">
        <v>1226</v>
      </c>
      <c r="AEZ61" s="430" t="s">
        <v>1226</v>
      </c>
      <c r="AFA61" s="430" t="s">
        <v>1226</v>
      </c>
      <c r="AFB61" s="430" t="s">
        <v>1226</v>
      </c>
      <c r="AFC61" s="430" t="s">
        <v>1226</v>
      </c>
      <c r="AFD61" s="430" t="s">
        <v>1226</v>
      </c>
      <c r="AFE61" s="430" t="s">
        <v>1226</v>
      </c>
      <c r="AFF61" s="430" t="s">
        <v>1226</v>
      </c>
      <c r="AFG61" s="430" t="s">
        <v>1226</v>
      </c>
      <c r="AFH61" s="430" t="s">
        <v>1226</v>
      </c>
      <c r="AFI61" s="430" t="s">
        <v>1226</v>
      </c>
      <c r="AFJ61" s="430" t="s">
        <v>1226</v>
      </c>
      <c r="AFK61" s="430" t="s">
        <v>1226</v>
      </c>
      <c r="AFL61" s="430" t="s">
        <v>1226</v>
      </c>
      <c r="AFM61" s="430" t="s">
        <v>1226</v>
      </c>
      <c r="AFN61" s="430" t="s">
        <v>1226</v>
      </c>
      <c r="AFO61" s="430" t="s">
        <v>1226</v>
      </c>
      <c r="AFP61" s="430" t="s">
        <v>1226</v>
      </c>
      <c r="AFQ61" s="430" t="s">
        <v>1226</v>
      </c>
      <c r="AFR61" s="430" t="s">
        <v>1226</v>
      </c>
      <c r="AFS61" s="430" t="s">
        <v>1226</v>
      </c>
      <c r="AFT61" s="430" t="s">
        <v>1226</v>
      </c>
      <c r="AFU61" s="430" t="s">
        <v>1226</v>
      </c>
      <c r="AFV61" s="430" t="s">
        <v>1226</v>
      </c>
      <c r="AFW61" s="430" t="s">
        <v>1226</v>
      </c>
      <c r="AFX61" s="430" t="s">
        <v>1226</v>
      </c>
      <c r="AFY61" s="430" t="s">
        <v>1226</v>
      </c>
      <c r="AFZ61" s="430" t="s">
        <v>1226</v>
      </c>
      <c r="AGA61" s="430" t="s">
        <v>1226</v>
      </c>
      <c r="AGB61" s="430" t="s">
        <v>1226</v>
      </c>
      <c r="AGC61" s="430" t="s">
        <v>1226</v>
      </c>
      <c r="AGD61" s="430" t="s">
        <v>1226</v>
      </c>
      <c r="AGE61" s="430">
        <v>1</v>
      </c>
      <c r="AGF61" s="430" t="s">
        <v>10564</v>
      </c>
      <c r="AGG61" s="430" t="s">
        <v>10565</v>
      </c>
      <c r="AGH61" s="430">
        <v>1</v>
      </c>
      <c r="AGI61" s="430">
        <v>1</v>
      </c>
      <c r="AGJ61" s="430">
        <v>1</v>
      </c>
      <c r="AGK61" s="430">
        <v>1</v>
      </c>
      <c r="AGL61" s="430">
        <v>1</v>
      </c>
      <c r="AGM61" s="430">
        <v>1</v>
      </c>
      <c r="AGN61" s="430">
        <v>1</v>
      </c>
      <c r="AGO61" s="430" t="s">
        <v>10566</v>
      </c>
      <c r="AGP61" s="430">
        <v>0</v>
      </c>
      <c r="AGQ61" s="430">
        <v>1</v>
      </c>
      <c r="AGR61" s="430">
        <v>0</v>
      </c>
      <c r="AGS61" s="430" t="s">
        <v>3518</v>
      </c>
      <c r="AGT61" s="430" t="s">
        <v>10567</v>
      </c>
      <c r="AGU61" s="430">
        <v>0</v>
      </c>
      <c r="AGV61" s="430">
        <v>0</v>
      </c>
      <c r="AGW61" s="430">
        <v>1</v>
      </c>
      <c r="AGX61" s="430">
        <v>1</v>
      </c>
      <c r="AGY61" s="430">
        <v>0</v>
      </c>
      <c r="AGZ61" s="430">
        <v>0</v>
      </c>
      <c r="AHA61" s="430">
        <v>1</v>
      </c>
      <c r="AHB61" s="430">
        <v>1</v>
      </c>
      <c r="AHC61" s="430">
        <v>0</v>
      </c>
      <c r="AHD61" s="430">
        <v>0</v>
      </c>
      <c r="AHE61" s="430">
        <v>1</v>
      </c>
      <c r="AHF61" s="430">
        <v>1</v>
      </c>
      <c r="AHG61" s="430">
        <v>0</v>
      </c>
      <c r="AHH61" s="430">
        <v>0</v>
      </c>
      <c r="AHI61" s="430">
        <v>1</v>
      </c>
      <c r="AHJ61" s="430">
        <v>1</v>
      </c>
      <c r="AHK61" s="430">
        <v>0</v>
      </c>
      <c r="AHL61" s="430">
        <v>0</v>
      </c>
      <c r="AHM61" s="430">
        <v>1</v>
      </c>
      <c r="AHN61" s="430">
        <v>1</v>
      </c>
      <c r="AHO61" s="430">
        <v>0</v>
      </c>
      <c r="AHP61" s="430">
        <v>0</v>
      </c>
      <c r="AHQ61" s="430">
        <v>1</v>
      </c>
      <c r="AHR61" s="430">
        <v>1</v>
      </c>
      <c r="AHS61" s="430" t="s">
        <v>1226</v>
      </c>
      <c r="AHT61" s="430" t="s">
        <v>1226</v>
      </c>
      <c r="AHU61" s="430">
        <v>0</v>
      </c>
      <c r="AHV61" s="430">
        <v>0</v>
      </c>
      <c r="AHW61" s="430">
        <v>0</v>
      </c>
      <c r="AHX61" s="430">
        <v>0</v>
      </c>
      <c r="AHY61" s="430">
        <v>0</v>
      </c>
      <c r="AHZ61" s="430">
        <v>0</v>
      </c>
      <c r="AIA61" s="430">
        <v>0</v>
      </c>
      <c r="AIB61" s="430">
        <v>0</v>
      </c>
      <c r="AIC61" s="430">
        <v>0</v>
      </c>
      <c r="AID61" s="430">
        <v>0</v>
      </c>
      <c r="AIE61" s="430">
        <v>0</v>
      </c>
      <c r="AIF61" s="430">
        <v>0</v>
      </c>
      <c r="AIG61" s="430">
        <v>0</v>
      </c>
      <c r="AIH61" s="430">
        <v>0</v>
      </c>
      <c r="AII61" s="430">
        <v>0</v>
      </c>
      <c r="AIJ61" s="430">
        <v>0</v>
      </c>
      <c r="AIK61" s="430">
        <v>0</v>
      </c>
      <c r="AIL61" s="430">
        <v>0</v>
      </c>
      <c r="AIM61" s="430">
        <v>0</v>
      </c>
      <c r="AIN61" s="430">
        <v>0</v>
      </c>
      <c r="AIO61" s="430">
        <v>0</v>
      </c>
      <c r="AIP61" s="430">
        <v>0</v>
      </c>
      <c r="AIQ61" s="430" t="s">
        <v>1226</v>
      </c>
      <c r="AIR61" s="430">
        <v>0</v>
      </c>
      <c r="AIS61" s="430" t="s">
        <v>1226</v>
      </c>
      <c r="AIT61" s="430">
        <v>0</v>
      </c>
      <c r="AIU61" s="430" t="s">
        <v>1226</v>
      </c>
    </row>
    <row r="62" spans="1:931" x14ac:dyDescent="0.2">
      <c r="A62" s="430" t="s">
        <v>10614</v>
      </c>
      <c r="B62" s="430" t="s">
        <v>10615</v>
      </c>
      <c r="C62" s="430" t="s">
        <v>1055</v>
      </c>
      <c r="D62" s="430" t="s">
        <v>1056</v>
      </c>
      <c r="E62" s="430" t="s">
        <v>1071</v>
      </c>
      <c r="F62" s="443">
        <v>59.240329000000003</v>
      </c>
      <c r="G62" s="443">
        <v>2099880.1982588801</v>
      </c>
      <c r="H62" s="430">
        <v>0</v>
      </c>
      <c r="I62" s="430">
        <v>0</v>
      </c>
      <c r="J62" s="430" t="s">
        <v>1226</v>
      </c>
      <c r="K62" s="430" t="s">
        <v>1226</v>
      </c>
      <c r="L62" s="430" t="s">
        <v>1226</v>
      </c>
      <c r="M62" s="430" t="s">
        <v>1226</v>
      </c>
      <c r="N62" s="430">
        <v>1</v>
      </c>
      <c r="O62" s="430">
        <v>1</v>
      </c>
      <c r="P62" s="430" t="s">
        <v>10616</v>
      </c>
      <c r="Q62" s="430" t="s">
        <v>10616</v>
      </c>
      <c r="R62" s="430">
        <v>2001</v>
      </c>
      <c r="S62" s="430">
        <v>2001</v>
      </c>
      <c r="T62" s="430" t="s">
        <v>10617</v>
      </c>
      <c r="U62" s="430" t="s">
        <v>10617</v>
      </c>
      <c r="V62" s="430">
        <v>1</v>
      </c>
      <c r="W62" s="430">
        <v>1</v>
      </c>
      <c r="X62" s="430" t="s">
        <v>10618</v>
      </c>
      <c r="Y62" s="430" t="s">
        <v>10618</v>
      </c>
      <c r="Z62" s="430">
        <v>2017</v>
      </c>
      <c r="AA62" s="430">
        <v>2017</v>
      </c>
      <c r="AB62" s="430" t="s">
        <v>10619</v>
      </c>
      <c r="AC62" s="430" t="s">
        <v>10619</v>
      </c>
      <c r="AD62" s="430">
        <v>1</v>
      </c>
      <c r="AE62" s="430" t="s">
        <v>10620</v>
      </c>
      <c r="AF62" s="430">
        <v>1975</v>
      </c>
      <c r="AG62" s="430">
        <v>1</v>
      </c>
      <c r="AH62" s="430" t="s">
        <v>10621</v>
      </c>
      <c r="AI62" s="430">
        <v>2006</v>
      </c>
      <c r="AJ62" s="430">
        <v>1</v>
      </c>
      <c r="AK62" s="430" t="s">
        <v>10621</v>
      </c>
      <c r="AL62" s="430">
        <v>2006</v>
      </c>
      <c r="AM62" s="430">
        <v>1</v>
      </c>
      <c r="AN62" s="430" t="s">
        <v>10621</v>
      </c>
      <c r="AO62" s="430">
        <v>2006</v>
      </c>
      <c r="AP62" s="430">
        <v>1</v>
      </c>
      <c r="AQ62" s="430" t="s">
        <v>10622</v>
      </c>
      <c r="AR62" s="430">
        <v>2001</v>
      </c>
      <c r="AS62" s="430">
        <v>1</v>
      </c>
      <c r="AT62" s="430" t="s">
        <v>10623</v>
      </c>
      <c r="AU62" s="430">
        <v>1992</v>
      </c>
      <c r="AV62" s="430">
        <v>1</v>
      </c>
      <c r="AW62" s="430" t="s">
        <v>10624</v>
      </c>
      <c r="AX62" s="430">
        <v>2006</v>
      </c>
      <c r="AY62" s="430">
        <v>1</v>
      </c>
      <c r="AZ62" s="430" t="s">
        <v>10625</v>
      </c>
      <c r="BA62" s="430">
        <v>2003</v>
      </c>
      <c r="BB62" s="430">
        <v>1</v>
      </c>
      <c r="BC62" s="430" t="s">
        <v>10626</v>
      </c>
      <c r="BD62" s="430">
        <v>2008</v>
      </c>
      <c r="BE62" s="430">
        <v>1</v>
      </c>
      <c r="BF62" s="430" t="s">
        <v>10626</v>
      </c>
      <c r="BG62" s="430">
        <v>2008</v>
      </c>
      <c r="BH62" s="430">
        <v>1</v>
      </c>
      <c r="BI62" s="430" t="s">
        <v>10627</v>
      </c>
      <c r="BJ62" s="430">
        <v>2009</v>
      </c>
      <c r="BK62" s="430">
        <v>1</v>
      </c>
      <c r="BL62" s="430" t="s">
        <v>10628</v>
      </c>
      <c r="BM62" s="430">
        <v>2009</v>
      </c>
      <c r="BN62" s="430">
        <v>1</v>
      </c>
      <c r="BO62" s="430" t="s">
        <v>10629</v>
      </c>
      <c r="BP62" s="430">
        <v>2003</v>
      </c>
      <c r="BQ62" s="430">
        <v>1</v>
      </c>
      <c r="BR62" s="430">
        <v>1</v>
      </c>
      <c r="BS62" s="430" t="s">
        <v>10630</v>
      </c>
      <c r="BT62" s="430">
        <v>1</v>
      </c>
      <c r="BU62" s="430">
        <v>1</v>
      </c>
      <c r="BV62" s="430" t="s">
        <v>10630</v>
      </c>
      <c r="BW62" s="430">
        <v>0</v>
      </c>
      <c r="BX62" s="430" t="s">
        <v>1226</v>
      </c>
      <c r="BY62" s="430" t="s">
        <v>1226</v>
      </c>
      <c r="BZ62" s="430">
        <v>0</v>
      </c>
      <c r="CA62" s="430" t="s">
        <v>1226</v>
      </c>
      <c r="CB62" s="430">
        <v>1</v>
      </c>
      <c r="CC62" s="430" t="s">
        <v>10631</v>
      </c>
      <c r="CD62" s="430">
        <v>1</v>
      </c>
      <c r="CE62" s="430">
        <v>172</v>
      </c>
      <c r="CF62" s="430" t="s">
        <v>1226</v>
      </c>
      <c r="CG62" s="430">
        <v>0.5</v>
      </c>
      <c r="CH62" s="430">
        <v>81</v>
      </c>
      <c r="CI62" s="430" t="s">
        <v>1226</v>
      </c>
      <c r="CJ62" s="430">
        <v>0.5</v>
      </c>
      <c r="CK62" s="430">
        <v>2</v>
      </c>
      <c r="CL62" s="430">
        <v>7903</v>
      </c>
      <c r="CM62" s="430">
        <v>0</v>
      </c>
      <c r="CN62" s="430" t="s">
        <v>1226</v>
      </c>
      <c r="CO62" s="430" t="s">
        <v>1226</v>
      </c>
      <c r="CP62" s="430">
        <v>0</v>
      </c>
      <c r="CQ62" s="430" t="s">
        <v>1226</v>
      </c>
      <c r="CR62" s="430" t="s">
        <v>1226</v>
      </c>
      <c r="CS62" s="430">
        <v>0.66</v>
      </c>
      <c r="CT62" s="430" t="s">
        <v>10632</v>
      </c>
      <c r="CU62" s="430" t="s">
        <v>10633</v>
      </c>
      <c r="CV62" s="430">
        <v>2016</v>
      </c>
      <c r="CW62" s="430">
        <v>0.75</v>
      </c>
      <c r="CX62" s="430" t="s">
        <v>10634</v>
      </c>
      <c r="CY62" s="430" t="s">
        <v>10635</v>
      </c>
      <c r="CZ62" s="430">
        <v>2021</v>
      </c>
      <c r="DA62" s="430">
        <v>1</v>
      </c>
      <c r="DB62" s="430">
        <v>600000000</v>
      </c>
      <c r="DC62" s="430" t="s">
        <v>7519</v>
      </c>
      <c r="DD62" s="430" t="s">
        <v>10636</v>
      </c>
      <c r="DE62" s="430">
        <v>0.75</v>
      </c>
      <c r="DF62" s="430" t="s">
        <v>1226</v>
      </c>
      <c r="DG62" s="430">
        <v>0.66</v>
      </c>
      <c r="DH62" s="430" t="s">
        <v>10632</v>
      </c>
      <c r="DI62" s="430" t="s">
        <v>10633</v>
      </c>
      <c r="DJ62" s="430">
        <v>2016</v>
      </c>
      <c r="DK62" s="430">
        <v>0.75</v>
      </c>
      <c r="DL62" s="430" t="s">
        <v>10634</v>
      </c>
      <c r="DM62" s="430" t="s">
        <v>10635</v>
      </c>
      <c r="DN62" s="430">
        <v>2021</v>
      </c>
      <c r="DO62" s="430">
        <v>1</v>
      </c>
      <c r="DP62" s="430">
        <v>600000000</v>
      </c>
      <c r="DQ62" s="430" t="s">
        <v>7519</v>
      </c>
      <c r="DR62" s="430" t="s">
        <v>10636</v>
      </c>
      <c r="DS62" s="430">
        <v>0.75</v>
      </c>
      <c r="DT62" s="430" t="s">
        <v>1226</v>
      </c>
      <c r="DU62" s="430">
        <v>1</v>
      </c>
      <c r="DV62" s="430" t="s">
        <v>10637</v>
      </c>
      <c r="DW62" s="430" t="s">
        <v>1226</v>
      </c>
      <c r="DX62" s="430">
        <v>2022</v>
      </c>
      <c r="DY62" s="430">
        <v>0.75</v>
      </c>
      <c r="DZ62" s="430" t="s">
        <v>10638</v>
      </c>
      <c r="EA62" s="430" t="s">
        <v>10639</v>
      </c>
      <c r="EB62" s="430">
        <v>2019</v>
      </c>
      <c r="EC62" s="430">
        <v>1</v>
      </c>
      <c r="ED62" s="430">
        <v>80000000</v>
      </c>
      <c r="EE62" s="430" t="s">
        <v>7519</v>
      </c>
      <c r="EF62" s="430" t="s">
        <v>10640</v>
      </c>
      <c r="EG62" s="430" t="s">
        <v>1226</v>
      </c>
      <c r="EH62" s="430" t="s">
        <v>1226</v>
      </c>
      <c r="EI62" s="430">
        <v>1</v>
      </c>
      <c r="EJ62" s="430" t="s">
        <v>10637</v>
      </c>
      <c r="EK62" s="430" t="s">
        <v>1226</v>
      </c>
      <c r="EL62" s="430">
        <v>2022</v>
      </c>
      <c r="EM62" s="430">
        <v>0.75</v>
      </c>
      <c r="EN62" s="430" t="s">
        <v>10638</v>
      </c>
      <c r="EO62" s="430" t="s">
        <v>10639</v>
      </c>
      <c r="EP62" s="430">
        <v>2019</v>
      </c>
      <c r="EQ62" s="430">
        <v>1</v>
      </c>
      <c r="ER62" s="430">
        <v>80000000</v>
      </c>
      <c r="ES62" s="430" t="s">
        <v>7519</v>
      </c>
      <c r="ET62" s="430" t="s">
        <v>10640</v>
      </c>
      <c r="EU62" s="430" t="s">
        <v>1226</v>
      </c>
      <c r="EV62" s="430" t="s">
        <v>1226</v>
      </c>
      <c r="EW62" s="430">
        <v>0</v>
      </c>
      <c r="EX62" s="430" t="s">
        <v>10641</v>
      </c>
      <c r="EY62" s="430" t="s">
        <v>10642</v>
      </c>
      <c r="EZ62" s="430">
        <v>1995</v>
      </c>
      <c r="FA62" s="430">
        <v>0.75</v>
      </c>
      <c r="FB62" s="430" t="s">
        <v>10643</v>
      </c>
      <c r="FC62" s="430" t="s">
        <v>10644</v>
      </c>
      <c r="FD62" s="430">
        <v>2020</v>
      </c>
      <c r="FE62" s="430">
        <v>1</v>
      </c>
      <c r="FF62" s="430" t="s">
        <v>1119</v>
      </c>
      <c r="FG62" s="430" t="s">
        <v>1226</v>
      </c>
      <c r="FH62" s="430" t="s">
        <v>1226</v>
      </c>
      <c r="FI62" s="430" t="s">
        <v>1226</v>
      </c>
      <c r="FJ62" s="430" t="s">
        <v>1226</v>
      </c>
      <c r="FK62" s="430">
        <v>0</v>
      </c>
      <c r="FL62" s="430" t="s">
        <v>10645</v>
      </c>
      <c r="FM62" s="430" t="s">
        <v>1226</v>
      </c>
      <c r="FN62" s="430" t="s">
        <v>1226</v>
      </c>
      <c r="FO62" s="430">
        <v>0</v>
      </c>
      <c r="FP62" s="430" t="s">
        <v>1226</v>
      </c>
      <c r="FQ62" s="430" t="s">
        <v>1226</v>
      </c>
      <c r="FR62" s="430" t="s">
        <v>1226</v>
      </c>
      <c r="FS62" s="430" t="s">
        <v>1226</v>
      </c>
      <c r="FT62" s="430" t="s">
        <v>1226</v>
      </c>
      <c r="FU62" s="430" t="s">
        <v>1226</v>
      </c>
      <c r="FV62" s="430" t="s">
        <v>1226</v>
      </c>
      <c r="FW62" s="430" t="s">
        <v>1226</v>
      </c>
      <c r="FX62" s="430" t="s">
        <v>1226</v>
      </c>
      <c r="FY62" s="430">
        <v>1</v>
      </c>
      <c r="FZ62" s="430">
        <v>1</v>
      </c>
      <c r="GA62" s="430">
        <v>1</v>
      </c>
      <c r="GB62" s="430">
        <v>1</v>
      </c>
      <c r="GC62" s="430">
        <v>1</v>
      </c>
      <c r="GD62" s="430" t="s">
        <v>1226</v>
      </c>
      <c r="GE62" s="430" t="s">
        <v>1226</v>
      </c>
      <c r="GF62" s="430">
        <v>1</v>
      </c>
      <c r="GG62" s="430">
        <v>1</v>
      </c>
      <c r="GH62" s="430">
        <v>1</v>
      </c>
      <c r="GI62" s="430">
        <v>1</v>
      </c>
      <c r="GJ62" s="430">
        <v>1</v>
      </c>
      <c r="GK62" s="430" t="s">
        <v>1226</v>
      </c>
      <c r="GL62" s="430" t="s">
        <v>1226</v>
      </c>
      <c r="GM62" s="430">
        <v>1</v>
      </c>
      <c r="GN62" s="430">
        <v>1</v>
      </c>
      <c r="GO62" s="430">
        <v>1</v>
      </c>
      <c r="GP62" s="430" t="s">
        <v>1226</v>
      </c>
      <c r="GQ62" s="430" t="s">
        <v>1226</v>
      </c>
      <c r="GR62" s="430" t="s">
        <v>1226</v>
      </c>
      <c r="GS62" s="430" t="s">
        <v>1226</v>
      </c>
      <c r="GT62" s="430">
        <v>1</v>
      </c>
      <c r="GU62" s="430">
        <v>1</v>
      </c>
      <c r="GV62" s="430">
        <v>1</v>
      </c>
      <c r="GW62" s="430">
        <v>1</v>
      </c>
      <c r="GX62" s="430">
        <v>1</v>
      </c>
      <c r="GY62" s="430" t="s">
        <v>1226</v>
      </c>
      <c r="GZ62" s="430" t="s">
        <v>1226</v>
      </c>
      <c r="HA62" s="430">
        <v>1</v>
      </c>
      <c r="HB62" s="430">
        <v>1</v>
      </c>
      <c r="HC62" s="430">
        <v>1</v>
      </c>
      <c r="HD62" s="430">
        <v>1</v>
      </c>
      <c r="HE62" s="430">
        <v>1</v>
      </c>
      <c r="HF62" s="430" t="s">
        <v>1226</v>
      </c>
      <c r="HG62" s="430" t="s">
        <v>1226</v>
      </c>
      <c r="HH62" s="430">
        <v>1</v>
      </c>
      <c r="HI62" s="430">
        <v>1</v>
      </c>
      <c r="HJ62" s="430">
        <v>1</v>
      </c>
      <c r="HK62" s="430">
        <v>1</v>
      </c>
      <c r="HL62" s="430">
        <v>1</v>
      </c>
      <c r="HM62" s="430" t="s">
        <v>1226</v>
      </c>
      <c r="HN62" s="430" t="s">
        <v>1226</v>
      </c>
      <c r="HO62" s="430" t="s">
        <v>1040</v>
      </c>
      <c r="HP62" s="430" t="s">
        <v>1226</v>
      </c>
      <c r="HQ62" s="430" t="s">
        <v>1226</v>
      </c>
      <c r="HR62" s="430" t="s">
        <v>1226</v>
      </c>
      <c r="HS62" s="430" t="s">
        <v>1226</v>
      </c>
      <c r="HT62" s="430" t="s">
        <v>1226</v>
      </c>
      <c r="HU62" s="430" t="s">
        <v>1226</v>
      </c>
      <c r="HV62" s="430">
        <v>1</v>
      </c>
      <c r="HW62" s="430">
        <v>1</v>
      </c>
      <c r="HX62" s="430">
        <v>1</v>
      </c>
      <c r="HY62" s="430" t="s">
        <v>1226</v>
      </c>
      <c r="HZ62" s="430" t="s">
        <v>1226</v>
      </c>
      <c r="IA62" s="430" t="s">
        <v>1226</v>
      </c>
      <c r="IB62" s="430" t="s">
        <v>1226</v>
      </c>
      <c r="IC62" s="430">
        <v>1</v>
      </c>
      <c r="ID62" s="430">
        <v>1</v>
      </c>
      <c r="IE62" s="430">
        <v>1</v>
      </c>
      <c r="IF62" s="430" t="s">
        <v>1226</v>
      </c>
      <c r="IG62" s="430" t="s">
        <v>1226</v>
      </c>
      <c r="IH62" s="430" t="s">
        <v>1226</v>
      </c>
      <c r="II62" s="430" t="s">
        <v>1226</v>
      </c>
      <c r="IJ62" s="430" t="s">
        <v>1226</v>
      </c>
      <c r="IK62" s="430" t="s">
        <v>10646</v>
      </c>
      <c r="IL62" s="430">
        <v>1</v>
      </c>
      <c r="IM62" s="430" t="s">
        <v>1226</v>
      </c>
      <c r="IN62" s="430" t="s">
        <v>1226</v>
      </c>
      <c r="IO62" s="430" t="s">
        <v>1226</v>
      </c>
      <c r="IP62" s="430" t="s">
        <v>1226</v>
      </c>
      <c r="IQ62" s="430" t="s">
        <v>1226</v>
      </c>
      <c r="IR62" s="430" t="s">
        <v>1226</v>
      </c>
      <c r="IS62" s="430" t="s">
        <v>1226</v>
      </c>
      <c r="IT62" s="430" t="s">
        <v>10647</v>
      </c>
      <c r="IU62" s="430">
        <v>1</v>
      </c>
      <c r="IV62" s="430" t="s">
        <v>1226</v>
      </c>
      <c r="IW62" s="430" t="s">
        <v>1226</v>
      </c>
      <c r="IX62" s="430" t="s">
        <v>1226</v>
      </c>
      <c r="IY62" s="430" t="s">
        <v>1226</v>
      </c>
      <c r="IZ62" s="430" t="s">
        <v>1226</v>
      </c>
      <c r="JA62" s="430" t="s">
        <v>1226</v>
      </c>
      <c r="JB62" s="430" t="s">
        <v>1226</v>
      </c>
      <c r="JC62" s="430" t="s">
        <v>10647</v>
      </c>
      <c r="JD62" s="430">
        <v>1</v>
      </c>
      <c r="JE62" s="430" t="s">
        <v>1226</v>
      </c>
      <c r="JF62" s="430" t="s">
        <v>1226</v>
      </c>
      <c r="JG62" s="430" t="s">
        <v>1226</v>
      </c>
      <c r="JH62" s="430" t="s">
        <v>1226</v>
      </c>
      <c r="JI62" s="430" t="s">
        <v>1226</v>
      </c>
      <c r="JJ62" s="430" t="s">
        <v>1226</v>
      </c>
      <c r="JK62" s="430" t="s">
        <v>1226</v>
      </c>
      <c r="JL62" s="430" t="s">
        <v>10647</v>
      </c>
      <c r="JM62" s="430">
        <v>0</v>
      </c>
      <c r="JN62" s="430" t="s">
        <v>1226</v>
      </c>
      <c r="JO62" s="430" t="s">
        <v>1226</v>
      </c>
      <c r="JP62" s="430" t="s">
        <v>1226</v>
      </c>
      <c r="JQ62" s="430" t="s">
        <v>1226</v>
      </c>
      <c r="JR62" s="430" t="s">
        <v>1226</v>
      </c>
      <c r="JS62" s="430" t="s">
        <v>1226</v>
      </c>
      <c r="JT62" s="430" t="s">
        <v>1226</v>
      </c>
      <c r="JU62" s="430" t="s">
        <v>1226</v>
      </c>
      <c r="JV62" s="430">
        <v>1</v>
      </c>
      <c r="JW62" s="430">
        <v>1</v>
      </c>
      <c r="JX62" s="430">
        <v>1</v>
      </c>
      <c r="JY62" s="430">
        <v>1</v>
      </c>
      <c r="JZ62" s="430">
        <v>1</v>
      </c>
      <c r="KA62" s="430" t="s">
        <v>1226</v>
      </c>
      <c r="KB62" s="430" t="s">
        <v>1226</v>
      </c>
      <c r="KC62" s="430" t="s">
        <v>1226</v>
      </c>
      <c r="KD62" s="430" t="s">
        <v>1226</v>
      </c>
      <c r="KE62" s="430">
        <v>1</v>
      </c>
      <c r="KF62" s="430">
        <v>1</v>
      </c>
      <c r="KG62" s="430">
        <v>1</v>
      </c>
      <c r="KH62" s="430">
        <v>1</v>
      </c>
      <c r="KI62" s="430">
        <v>1</v>
      </c>
      <c r="KJ62" s="430" t="s">
        <v>1226</v>
      </c>
      <c r="KK62" s="430" t="s">
        <v>1226</v>
      </c>
      <c r="KL62" s="430" t="s">
        <v>1226</v>
      </c>
      <c r="KM62" s="430" t="s">
        <v>1226</v>
      </c>
      <c r="KN62" s="430">
        <v>1</v>
      </c>
      <c r="KO62" s="430">
        <v>1</v>
      </c>
      <c r="KP62" s="430">
        <v>1</v>
      </c>
      <c r="KQ62" s="430">
        <v>1</v>
      </c>
      <c r="KR62" s="430">
        <v>1</v>
      </c>
      <c r="KS62" s="430" t="s">
        <v>1226</v>
      </c>
      <c r="KT62" s="430" t="s">
        <v>1226</v>
      </c>
      <c r="KU62" s="430" t="s">
        <v>1226</v>
      </c>
      <c r="KV62" s="430" t="s">
        <v>1226</v>
      </c>
      <c r="KW62" s="430">
        <v>1</v>
      </c>
      <c r="KX62" s="430" t="s">
        <v>1226</v>
      </c>
      <c r="KY62" s="430" t="s">
        <v>1226</v>
      </c>
      <c r="KZ62" s="430" t="s">
        <v>1226</v>
      </c>
      <c r="LA62" s="430" t="s">
        <v>1226</v>
      </c>
      <c r="LB62" s="430" t="s">
        <v>1226</v>
      </c>
      <c r="LC62" s="430" t="s">
        <v>1226</v>
      </c>
      <c r="LD62" s="430">
        <v>1</v>
      </c>
      <c r="LE62" s="430" t="s">
        <v>10648</v>
      </c>
      <c r="LF62" s="430">
        <v>1</v>
      </c>
      <c r="LG62" s="430">
        <v>1</v>
      </c>
      <c r="LH62" s="430">
        <v>1</v>
      </c>
      <c r="LI62" s="430">
        <v>1</v>
      </c>
      <c r="LJ62" s="430">
        <v>1</v>
      </c>
      <c r="LK62" s="430" t="s">
        <v>1226</v>
      </c>
      <c r="LL62" s="430" t="s">
        <v>1226</v>
      </c>
      <c r="LM62" s="430" t="s">
        <v>1226</v>
      </c>
      <c r="LN62" s="430" t="s">
        <v>1226</v>
      </c>
      <c r="LO62" s="430">
        <v>1</v>
      </c>
      <c r="LP62" s="430">
        <v>1</v>
      </c>
      <c r="LQ62" s="430">
        <v>1</v>
      </c>
      <c r="LR62" s="430">
        <v>1</v>
      </c>
      <c r="LS62" s="430">
        <v>1</v>
      </c>
      <c r="LT62" s="430">
        <v>1</v>
      </c>
      <c r="LU62" s="430">
        <v>1</v>
      </c>
      <c r="LV62" s="430" t="s">
        <v>1226</v>
      </c>
      <c r="LW62" s="430" t="s">
        <v>1226</v>
      </c>
      <c r="LX62" s="430">
        <v>0</v>
      </c>
      <c r="LY62" s="430" t="s">
        <v>1226</v>
      </c>
      <c r="LZ62" s="430" t="s">
        <v>1226</v>
      </c>
      <c r="MA62" s="430" t="s">
        <v>1226</v>
      </c>
      <c r="MB62" s="430" t="s">
        <v>1226</v>
      </c>
      <c r="MC62" s="430" t="s">
        <v>1226</v>
      </c>
      <c r="MD62" s="430" t="s">
        <v>1226</v>
      </c>
      <c r="ME62" s="430" t="s">
        <v>1226</v>
      </c>
      <c r="MF62" s="430" t="s">
        <v>1226</v>
      </c>
      <c r="MG62" s="430">
        <v>6</v>
      </c>
      <c r="MH62" s="444" t="s">
        <v>1226</v>
      </c>
      <c r="MI62" s="444" t="s">
        <v>1226</v>
      </c>
      <c r="MJ62" s="430">
        <v>6</v>
      </c>
      <c r="MK62" s="444" t="s">
        <v>1226</v>
      </c>
      <c r="ML62" s="444" t="s">
        <v>1226</v>
      </c>
      <c r="MM62" s="430" t="s">
        <v>1226</v>
      </c>
      <c r="MN62" s="444" t="s">
        <v>1226</v>
      </c>
      <c r="MO62" s="444" t="s">
        <v>1226</v>
      </c>
      <c r="MP62" s="430" t="s">
        <v>1226</v>
      </c>
      <c r="MQ62" s="444" t="s">
        <v>1226</v>
      </c>
      <c r="MR62" s="444" t="s">
        <v>1226</v>
      </c>
      <c r="MS62" s="430" t="s">
        <v>1226</v>
      </c>
      <c r="MT62" s="443" t="s">
        <v>1226</v>
      </c>
      <c r="MU62" s="443" t="s">
        <v>1226</v>
      </c>
      <c r="MV62" s="430" t="s">
        <v>1226</v>
      </c>
      <c r="MW62" s="444" t="s">
        <v>1226</v>
      </c>
      <c r="MX62" s="444" t="s">
        <v>1226</v>
      </c>
      <c r="MY62" s="430">
        <v>1</v>
      </c>
      <c r="MZ62" s="430" t="s">
        <v>10649</v>
      </c>
      <c r="NA62" s="430">
        <v>1</v>
      </c>
      <c r="NB62" s="430" t="s">
        <v>10650</v>
      </c>
      <c r="NC62" s="430">
        <v>1</v>
      </c>
      <c r="ND62" s="430" t="s">
        <v>10651</v>
      </c>
      <c r="NE62" s="430">
        <v>1</v>
      </c>
      <c r="NF62" s="430" t="s">
        <v>10652</v>
      </c>
      <c r="NG62" s="430">
        <v>1</v>
      </c>
      <c r="NH62" s="430" t="s">
        <v>10653</v>
      </c>
      <c r="NI62" s="430">
        <v>1</v>
      </c>
      <c r="NJ62" s="430" t="s">
        <v>10653</v>
      </c>
      <c r="NK62" s="430">
        <v>1</v>
      </c>
      <c r="NL62" s="430" t="s">
        <v>10654</v>
      </c>
      <c r="NM62" s="430">
        <v>1</v>
      </c>
      <c r="NN62" s="430" t="s">
        <v>10655</v>
      </c>
      <c r="NO62" s="430">
        <v>1</v>
      </c>
      <c r="NP62" s="430" t="s">
        <v>10656</v>
      </c>
      <c r="NQ62" s="430">
        <v>0</v>
      </c>
      <c r="NR62" s="430" t="s">
        <v>1226</v>
      </c>
      <c r="NS62" s="430" t="s">
        <v>1226</v>
      </c>
      <c r="NT62" s="430" t="s">
        <v>1226</v>
      </c>
      <c r="NU62" s="430" t="s">
        <v>1226</v>
      </c>
      <c r="NV62" s="430" t="s">
        <v>10657</v>
      </c>
      <c r="NW62" s="430" t="s">
        <v>10658</v>
      </c>
      <c r="NX62" s="430" t="s">
        <v>1226</v>
      </c>
      <c r="NY62" s="430" t="s">
        <v>1226</v>
      </c>
      <c r="NZ62" s="430" t="s">
        <v>1226</v>
      </c>
      <c r="OA62" s="430" t="s">
        <v>1226</v>
      </c>
      <c r="OB62" s="430">
        <v>1</v>
      </c>
      <c r="OC62" s="430">
        <v>1</v>
      </c>
      <c r="OD62" s="430">
        <v>1</v>
      </c>
      <c r="OE62" s="430" t="s">
        <v>1226</v>
      </c>
      <c r="OF62" s="430" t="s">
        <v>1226</v>
      </c>
      <c r="OG62" s="430" t="s">
        <v>1226</v>
      </c>
      <c r="OH62" s="430" t="s">
        <v>1226</v>
      </c>
      <c r="OI62" s="430" t="s">
        <v>1226</v>
      </c>
      <c r="OJ62" s="430" t="s">
        <v>1226</v>
      </c>
      <c r="OK62" s="430" t="s">
        <v>10659</v>
      </c>
      <c r="OL62" s="430" t="s">
        <v>10659</v>
      </c>
      <c r="OM62" s="430" t="s">
        <v>10659</v>
      </c>
      <c r="ON62" s="430" t="s">
        <v>10660</v>
      </c>
      <c r="OO62" s="430" t="s">
        <v>10660</v>
      </c>
      <c r="OP62" s="430" t="s">
        <v>10660</v>
      </c>
      <c r="OQ62" s="430" t="s">
        <v>1226</v>
      </c>
      <c r="OR62" s="430" t="s">
        <v>1226</v>
      </c>
      <c r="OS62" s="430" t="s">
        <v>1226</v>
      </c>
      <c r="OT62" s="430">
        <v>0</v>
      </c>
      <c r="OU62" s="430">
        <v>0</v>
      </c>
      <c r="OV62" s="430">
        <v>0</v>
      </c>
      <c r="OW62" s="430">
        <v>0</v>
      </c>
      <c r="OX62" s="430">
        <v>0</v>
      </c>
      <c r="OY62" s="430">
        <v>0</v>
      </c>
      <c r="OZ62" s="430" t="s">
        <v>10661</v>
      </c>
      <c r="PA62" s="430" t="s">
        <v>10661</v>
      </c>
      <c r="PB62" s="430" t="s">
        <v>10661</v>
      </c>
      <c r="PC62" s="430">
        <v>1</v>
      </c>
      <c r="PD62" s="430">
        <v>1</v>
      </c>
      <c r="PE62" s="430">
        <v>1</v>
      </c>
      <c r="PF62" s="430">
        <v>1</v>
      </c>
      <c r="PG62" s="430">
        <v>1</v>
      </c>
      <c r="PH62" s="430">
        <v>1</v>
      </c>
      <c r="PI62" s="430">
        <v>1</v>
      </c>
      <c r="PJ62" s="430">
        <v>1</v>
      </c>
      <c r="PK62" s="430">
        <v>1</v>
      </c>
      <c r="PL62" s="430">
        <v>1</v>
      </c>
      <c r="PM62" s="430">
        <v>1</v>
      </c>
      <c r="PN62" s="430">
        <v>1</v>
      </c>
      <c r="PO62" s="430">
        <v>1</v>
      </c>
      <c r="PP62" s="430">
        <v>1</v>
      </c>
      <c r="PQ62" s="430">
        <v>1</v>
      </c>
      <c r="PR62" s="430">
        <v>1</v>
      </c>
      <c r="PS62" s="430">
        <v>1</v>
      </c>
      <c r="PT62" s="430">
        <v>1</v>
      </c>
      <c r="PU62" s="430" t="s">
        <v>1226</v>
      </c>
      <c r="PV62" s="430" t="s">
        <v>1226</v>
      </c>
      <c r="PW62" s="430" t="s">
        <v>1226</v>
      </c>
      <c r="PX62" s="430" t="s">
        <v>1226</v>
      </c>
      <c r="PY62" s="430" t="s">
        <v>1226</v>
      </c>
      <c r="PZ62" s="430" t="s">
        <v>1226</v>
      </c>
      <c r="QA62" s="430" t="s">
        <v>1226</v>
      </c>
      <c r="QB62" s="430" t="s">
        <v>1226</v>
      </c>
      <c r="QC62" s="430" t="s">
        <v>1226</v>
      </c>
      <c r="QD62" s="430" t="s">
        <v>1226</v>
      </c>
      <c r="QE62" s="430" t="s">
        <v>1226</v>
      </c>
      <c r="QF62" s="430" t="s">
        <v>1226</v>
      </c>
      <c r="QG62" s="430" t="s">
        <v>10662</v>
      </c>
      <c r="QH62" s="430" t="s">
        <v>10662</v>
      </c>
      <c r="QI62" s="430" t="s">
        <v>10662</v>
      </c>
      <c r="QJ62" s="430">
        <v>1</v>
      </c>
      <c r="QK62" s="430">
        <v>1</v>
      </c>
      <c r="QL62" s="430">
        <v>1</v>
      </c>
      <c r="QM62" s="430" t="s">
        <v>10663</v>
      </c>
      <c r="QN62" s="430" t="s">
        <v>1226</v>
      </c>
      <c r="QO62" s="430" t="s">
        <v>10664</v>
      </c>
      <c r="QP62" s="430" t="s">
        <v>1226</v>
      </c>
      <c r="QQ62" s="430" t="s">
        <v>10663</v>
      </c>
      <c r="QR62" s="430" t="s">
        <v>1226</v>
      </c>
      <c r="QS62" s="430" t="s">
        <v>10665</v>
      </c>
      <c r="QT62" s="430" t="s">
        <v>10666</v>
      </c>
      <c r="QU62" s="430" t="s">
        <v>10667</v>
      </c>
      <c r="QV62" s="430" t="s">
        <v>10668</v>
      </c>
      <c r="QW62" s="430" t="s">
        <v>10669</v>
      </c>
      <c r="QX62" s="430" t="s">
        <v>10669</v>
      </c>
      <c r="QY62" s="430" t="s">
        <v>10670</v>
      </c>
      <c r="QZ62" s="430" t="s">
        <v>10670</v>
      </c>
      <c r="RA62" s="430" t="s">
        <v>10670</v>
      </c>
      <c r="RB62" s="430">
        <v>1</v>
      </c>
      <c r="RC62" s="430">
        <v>1</v>
      </c>
      <c r="RD62" s="430">
        <v>1</v>
      </c>
      <c r="RE62" s="430" t="s">
        <v>10671</v>
      </c>
      <c r="RF62" s="430" t="s">
        <v>10671</v>
      </c>
      <c r="RG62" s="430" t="s">
        <v>10671</v>
      </c>
      <c r="RH62" s="430">
        <v>1</v>
      </c>
      <c r="RI62" s="430" t="s">
        <v>10672</v>
      </c>
      <c r="RJ62" s="430">
        <v>1</v>
      </c>
      <c r="RK62" s="430" t="s">
        <v>1226</v>
      </c>
      <c r="RL62" s="430">
        <v>1</v>
      </c>
      <c r="RM62" s="430" t="s">
        <v>1226</v>
      </c>
      <c r="RN62" s="430">
        <v>1</v>
      </c>
      <c r="RO62" s="430" t="s">
        <v>10673</v>
      </c>
      <c r="RP62" s="430">
        <v>1</v>
      </c>
      <c r="RQ62" s="430" t="s">
        <v>1226</v>
      </c>
      <c r="RR62" s="430">
        <v>1</v>
      </c>
      <c r="RS62" s="430" t="s">
        <v>1226</v>
      </c>
      <c r="RT62" s="430">
        <v>1</v>
      </c>
      <c r="RU62" s="430" t="s">
        <v>10674</v>
      </c>
      <c r="RV62" s="430">
        <v>1</v>
      </c>
      <c r="RW62" s="430" t="s">
        <v>1226</v>
      </c>
      <c r="RX62" s="430">
        <v>1</v>
      </c>
      <c r="RY62" s="430" t="s">
        <v>1226</v>
      </c>
      <c r="RZ62" s="430">
        <v>1</v>
      </c>
      <c r="SA62" s="430" t="s">
        <v>10674</v>
      </c>
      <c r="SB62" s="430">
        <v>1</v>
      </c>
      <c r="SC62" s="430" t="s">
        <v>1226</v>
      </c>
      <c r="SD62" s="430">
        <v>1</v>
      </c>
      <c r="SE62" s="430" t="s">
        <v>1226</v>
      </c>
      <c r="SF62" s="430">
        <v>1</v>
      </c>
      <c r="SG62" s="430" t="s">
        <v>1226</v>
      </c>
      <c r="SH62" s="430">
        <v>1</v>
      </c>
      <c r="SI62" s="430" t="s">
        <v>1226</v>
      </c>
      <c r="SJ62" s="430">
        <v>1</v>
      </c>
      <c r="SK62" s="430" t="s">
        <v>1226</v>
      </c>
      <c r="SL62" s="430">
        <v>1</v>
      </c>
      <c r="SM62" s="430" t="s">
        <v>1226</v>
      </c>
      <c r="SN62" s="430">
        <v>1</v>
      </c>
      <c r="SO62" s="430" t="s">
        <v>1226</v>
      </c>
      <c r="SP62" s="430">
        <v>1</v>
      </c>
      <c r="SQ62" s="430" t="s">
        <v>1226</v>
      </c>
      <c r="SR62" s="430" t="s">
        <v>1226</v>
      </c>
      <c r="SS62" s="430" t="s">
        <v>1226</v>
      </c>
      <c r="ST62" s="430" t="s">
        <v>1226</v>
      </c>
      <c r="SU62" s="430" t="s">
        <v>1226</v>
      </c>
      <c r="SV62" s="430" t="s">
        <v>1226</v>
      </c>
      <c r="SW62" s="430" t="s">
        <v>1226</v>
      </c>
      <c r="SX62" s="430" t="s">
        <v>1226</v>
      </c>
      <c r="SY62" s="430" t="s">
        <v>1226</v>
      </c>
      <c r="SZ62" s="430" t="s">
        <v>1226</v>
      </c>
      <c r="TA62" s="430" t="s">
        <v>1226</v>
      </c>
      <c r="TB62" s="430" t="s">
        <v>1226</v>
      </c>
      <c r="TC62" s="430" t="s">
        <v>1226</v>
      </c>
      <c r="TD62" s="430" t="s">
        <v>1226</v>
      </c>
      <c r="TE62" s="430" t="s">
        <v>1226</v>
      </c>
      <c r="TF62" s="430" t="s">
        <v>1226</v>
      </c>
      <c r="TG62" s="430">
        <v>0</v>
      </c>
      <c r="TH62" s="430">
        <v>0</v>
      </c>
      <c r="TI62" s="430">
        <v>0</v>
      </c>
      <c r="TJ62" s="430" t="s">
        <v>1226</v>
      </c>
      <c r="TK62" s="430" t="s">
        <v>1226</v>
      </c>
      <c r="TL62" s="430" t="s">
        <v>1226</v>
      </c>
      <c r="TM62" s="430" t="s">
        <v>1226</v>
      </c>
      <c r="TN62" s="430" t="s">
        <v>1226</v>
      </c>
      <c r="TO62" s="430" t="s">
        <v>1226</v>
      </c>
      <c r="TP62" s="430" t="s">
        <v>1226</v>
      </c>
      <c r="TQ62" s="430" t="s">
        <v>1226</v>
      </c>
      <c r="TR62" s="430" t="s">
        <v>1226</v>
      </c>
      <c r="TS62" s="430" t="s">
        <v>1226</v>
      </c>
      <c r="TT62" s="430" t="s">
        <v>1226</v>
      </c>
      <c r="TU62" s="430" t="s">
        <v>1226</v>
      </c>
      <c r="TV62" s="430" t="s">
        <v>1226</v>
      </c>
      <c r="TW62" s="430" t="s">
        <v>1226</v>
      </c>
      <c r="TX62" s="430" t="s">
        <v>1226</v>
      </c>
      <c r="TY62" s="430" t="s">
        <v>1226</v>
      </c>
      <c r="TZ62" s="430" t="s">
        <v>1226</v>
      </c>
      <c r="UA62" s="430" t="s">
        <v>1226</v>
      </c>
      <c r="UB62" s="430" t="s">
        <v>1226</v>
      </c>
      <c r="UC62" s="430" t="s">
        <v>1226</v>
      </c>
      <c r="UD62" s="430" t="s">
        <v>1226</v>
      </c>
      <c r="UE62" s="430" t="s">
        <v>1226</v>
      </c>
      <c r="UF62" s="430" t="s">
        <v>1226</v>
      </c>
      <c r="UG62" s="430" t="s">
        <v>1226</v>
      </c>
      <c r="UH62" s="430" t="s">
        <v>1226</v>
      </c>
      <c r="UI62" s="430" t="s">
        <v>1226</v>
      </c>
      <c r="UJ62" s="430" t="s">
        <v>1226</v>
      </c>
      <c r="UK62" s="430" t="s">
        <v>1226</v>
      </c>
      <c r="UL62" s="430" t="s">
        <v>1226</v>
      </c>
      <c r="UM62" s="430" t="s">
        <v>1226</v>
      </c>
      <c r="UN62" s="430" t="s">
        <v>1226</v>
      </c>
      <c r="UO62" s="430" t="s">
        <v>1226</v>
      </c>
      <c r="UP62" s="430" t="s">
        <v>1226</v>
      </c>
      <c r="UQ62" s="430" t="s">
        <v>1226</v>
      </c>
      <c r="UR62" s="430" t="s">
        <v>1226</v>
      </c>
      <c r="US62" s="430" t="s">
        <v>1226</v>
      </c>
      <c r="UT62" s="430">
        <v>0</v>
      </c>
      <c r="UU62" s="430" t="s">
        <v>1226</v>
      </c>
      <c r="UV62" s="430" t="s">
        <v>1226</v>
      </c>
      <c r="UW62" s="430" t="s">
        <v>1226</v>
      </c>
      <c r="UX62" s="430" t="s">
        <v>1226</v>
      </c>
      <c r="UY62" s="430" t="s">
        <v>1226</v>
      </c>
      <c r="UZ62" s="430" t="s">
        <v>1226</v>
      </c>
      <c r="VA62" s="430" t="s">
        <v>1226</v>
      </c>
      <c r="VB62" s="430" t="s">
        <v>1226</v>
      </c>
      <c r="VC62" s="430" t="s">
        <v>1226</v>
      </c>
      <c r="VD62" s="430">
        <v>1</v>
      </c>
      <c r="VE62" s="430" t="s">
        <v>1226</v>
      </c>
      <c r="VF62" s="430" t="s">
        <v>1226</v>
      </c>
      <c r="VG62" s="430" t="s">
        <v>10675</v>
      </c>
      <c r="VH62" s="430" t="s">
        <v>10676</v>
      </c>
      <c r="VI62" s="430" t="s">
        <v>1226</v>
      </c>
      <c r="VJ62" s="430" t="s">
        <v>1226</v>
      </c>
      <c r="VK62" s="430" t="s">
        <v>1226</v>
      </c>
      <c r="VL62" s="430" t="s">
        <v>1226</v>
      </c>
      <c r="VM62" s="430" t="s">
        <v>1226</v>
      </c>
      <c r="VN62" s="430">
        <v>0</v>
      </c>
      <c r="VO62" s="430" t="s">
        <v>1226</v>
      </c>
      <c r="VP62" s="430" t="s">
        <v>1226</v>
      </c>
      <c r="VQ62" s="430" t="s">
        <v>1226</v>
      </c>
      <c r="VR62" s="430" t="s">
        <v>1226</v>
      </c>
      <c r="VS62" s="430">
        <v>0</v>
      </c>
      <c r="VT62" s="430" t="s">
        <v>1226</v>
      </c>
      <c r="VU62" s="430" t="s">
        <v>1226</v>
      </c>
      <c r="VV62" s="430" t="s">
        <v>1226</v>
      </c>
      <c r="VW62" s="430" t="s">
        <v>1226</v>
      </c>
      <c r="VX62" s="430">
        <v>0</v>
      </c>
      <c r="VY62" s="430" t="s">
        <v>1226</v>
      </c>
      <c r="VZ62" s="430" t="s">
        <v>1226</v>
      </c>
      <c r="WA62" s="430" t="s">
        <v>1226</v>
      </c>
      <c r="WB62" s="430" t="s">
        <v>1226</v>
      </c>
      <c r="WC62" s="430">
        <v>0</v>
      </c>
      <c r="WD62" s="430" t="s">
        <v>1226</v>
      </c>
      <c r="WE62" s="430" t="s">
        <v>1226</v>
      </c>
      <c r="WF62" s="430" t="s">
        <v>1226</v>
      </c>
      <c r="WG62" s="430" t="s">
        <v>1226</v>
      </c>
      <c r="WH62" s="430">
        <v>0</v>
      </c>
      <c r="WI62" s="430" t="s">
        <v>1226</v>
      </c>
      <c r="WJ62" s="430" t="s">
        <v>1226</v>
      </c>
      <c r="WK62" s="430" t="s">
        <v>1226</v>
      </c>
      <c r="WL62" s="430" t="s">
        <v>1226</v>
      </c>
      <c r="WM62" s="430">
        <v>0</v>
      </c>
      <c r="WN62" s="430" t="s">
        <v>1226</v>
      </c>
      <c r="WO62" s="430" t="s">
        <v>1226</v>
      </c>
      <c r="WP62" s="430" t="s">
        <v>1226</v>
      </c>
      <c r="WQ62" s="430" t="s">
        <v>1226</v>
      </c>
      <c r="WR62" s="430">
        <v>0</v>
      </c>
      <c r="WS62" s="430" t="s">
        <v>1226</v>
      </c>
      <c r="WT62" s="430" t="s">
        <v>1226</v>
      </c>
      <c r="WU62" s="430" t="s">
        <v>1226</v>
      </c>
      <c r="WV62" s="430" t="s">
        <v>1226</v>
      </c>
      <c r="WW62" s="430">
        <v>0</v>
      </c>
      <c r="WX62" s="430" t="s">
        <v>1226</v>
      </c>
      <c r="WY62" s="430" t="s">
        <v>1226</v>
      </c>
      <c r="WZ62" s="430" t="s">
        <v>1226</v>
      </c>
      <c r="XA62" s="430" t="s">
        <v>1226</v>
      </c>
      <c r="XB62" s="430" t="s">
        <v>1040</v>
      </c>
      <c r="XC62" s="430" t="s">
        <v>1226</v>
      </c>
      <c r="XD62" s="430" t="s">
        <v>1226</v>
      </c>
      <c r="XE62" s="430" t="s">
        <v>1226</v>
      </c>
      <c r="XF62" s="430" t="s">
        <v>1226</v>
      </c>
      <c r="XG62" s="430" t="s">
        <v>1226</v>
      </c>
      <c r="XH62" s="430" t="s">
        <v>1226</v>
      </c>
      <c r="XI62" s="430" t="s">
        <v>1226</v>
      </c>
      <c r="XJ62" s="430" t="s">
        <v>1226</v>
      </c>
      <c r="XK62" s="430" t="s">
        <v>1226</v>
      </c>
      <c r="XL62" s="430">
        <v>1</v>
      </c>
      <c r="XM62" s="430">
        <v>3</v>
      </c>
      <c r="XN62" s="430">
        <v>1</v>
      </c>
      <c r="XO62" s="430">
        <v>3</v>
      </c>
      <c r="XP62" s="430">
        <v>0</v>
      </c>
      <c r="XQ62" s="430" t="s">
        <v>1226</v>
      </c>
      <c r="XR62" s="430" t="s">
        <v>10677</v>
      </c>
      <c r="XS62" s="430" t="s">
        <v>1226</v>
      </c>
      <c r="XT62" s="430" t="s">
        <v>1226</v>
      </c>
      <c r="XU62" s="430" t="s">
        <v>1226</v>
      </c>
      <c r="XV62" s="430" t="s">
        <v>1226</v>
      </c>
      <c r="XW62" s="430" t="s">
        <v>1226</v>
      </c>
      <c r="XX62" s="430" t="s">
        <v>1226</v>
      </c>
      <c r="XY62" s="430" t="s">
        <v>1226</v>
      </c>
      <c r="XZ62" s="430" t="s">
        <v>10678</v>
      </c>
      <c r="YA62" s="430" t="s">
        <v>1226</v>
      </c>
      <c r="YB62" s="430" t="s">
        <v>1226</v>
      </c>
      <c r="YC62" s="430" t="s">
        <v>1226</v>
      </c>
      <c r="YD62" s="430" t="s">
        <v>1226</v>
      </c>
      <c r="YE62" s="430" t="s">
        <v>1226</v>
      </c>
      <c r="YF62" s="430" t="s">
        <v>1226</v>
      </c>
      <c r="YG62" s="430" t="s">
        <v>1226</v>
      </c>
      <c r="YH62" s="430" t="s">
        <v>10678</v>
      </c>
      <c r="YI62" s="430" t="s">
        <v>1226</v>
      </c>
      <c r="YJ62" s="430">
        <v>1</v>
      </c>
      <c r="YK62" s="430">
        <v>3</v>
      </c>
      <c r="YL62" s="430">
        <v>1</v>
      </c>
      <c r="YM62" s="430">
        <v>3</v>
      </c>
      <c r="YN62" s="430">
        <v>0</v>
      </c>
      <c r="YO62" s="430" t="s">
        <v>1226</v>
      </c>
      <c r="YP62" s="430" t="s">
        <v>10679</v>
      </c>
      <c r="YQ62" s="430" t="s">
        <v>1226</v>
      </c>
      <c r="YR62" s="430" t="s">
        <v>1226</v>
      </c>
      <c r="YS62" s="430" t="s">
        <v>1226</v>
      </c>
      <c r="YT62" s="430" t="s">
        <v>1226</v>
      </c>
      <c r="YU62" s="430" t="s">
        <v>1226</v>
      </c>
      <c r="YV62" s="430" t="s">
        <v>1226</v>
      </c>
      <c r="YW62" s="430" t="s">
        <v>1226</v>
      </c>
      <c r="YX62" s="430" t="s">
        <v>1226</v>
      </c>
      <c r="YY62" s="430" t="s">
        <v>1226</v>
      </c>
      <c r="YZ62" s="430">
        <v>1</v>
      </c>
      <c r="ZA62" s="430">
        <v>3</v>
      </c>
      <c r="ZB62" s="430">
        <v>1</v>
      </c>
      <c r="ZC62" s="430">
        <v>3</v>
      </c>
      <c r="ZD62" s="430">
        <v>0</v>
      </c>
      <c r="ZE62" s="430" t="s">
        <v>1226</v>
      </c>
      <c r="ZF62" s="430" t="s">
        <v>10680</v>
      </c>
      <c r="ZG62" s="430" t="s">
        <v>1226</v>
      </c>
      <c r="ZH62" s="430" t="s">
        <v>1226</v>
      </c>
      <c r="ZI62" s="430" t="s">
        <v>1226</v>
      </c>
      <c r="ZJ62" s="430" t="s">
        <v>1226</v>
      </c>
      <c r="ZK62" s="430" t="s">
        <v>1226</v>
      </c>
      <c r="ZL62" s="430" t="s">
        <v>1226</v>
      </c>
      <c r="ZM62" s="430" t="s">
        <v>10681</v>
      </c>
      <c r="ZN62" s="430">
        <v>1</v>
      </c>
      <c r="ZO62" s="430">
        <v>3</v>
      </c>
      <c r="ZP62" s="430">
        <v>1</v>
      </c>
      <c r="ZQ62" s="430">
        <v>3</v>
      </c>
      <c r="ZR62" s="430">
        <v>1</v>
      </c>
      <c r="ZS62" s="430">
        <v>3</v>
      </c>
      <c r="ZT62" s="430" t="s">
        <v>10682</v>
      </c>
      <c r="ZU62" s="430">
        <v>1</v>
      </c>
      <c r="ZV62" s="430">
        <v>3</v>
      </c>
      <c r="ZW62" s="430">
        <v>1</v>
      </c>
      <c r="ZX62" s="430">
        <v>3</v>
      </c>
      <c r="ZY62" s="430">
        <v>0</v>
      </c>
      <c r="ZZ62" s="430" t="s">
        <v>1226</v>
      </c>
      <c r="AAA62" s="430" t="s">
        <v>10680</v>
      </c>
      <c r="AAB62" s="430">
        <v>1</v>
      </c>
      <c r="AAC62" s="430" t="s">
        <v>1226</v>
      </c>
      <c r="AAD62" s="430" t="s">
        <v>1226</v>
      </c>
      <c r="AAE62" s="430" t="s">
        <v>1226</v>
      </c>
      <c r="AAF62" s="430" t="s">
        <v>1226</v>
      </c>
      <c r="AAG62" s="430" t="s">
        <v>1226</v>
      </c>
      <c r="AAH62" s="430" t="s">
        <v>1226</v>
      </c>
      <c r="AAI62" s="430" t="s">
        <v>1226</v>
      </c>
      <c r="AAJ62" s="430" t="s">
        <v>1226</v>
      </c>
      <c r="AAK62" s="430" t="s">
        <v>1226</v>
      </c>
      <c r="AAL62" s="430" t="s">
        <v>1226</v>
      </c>
      <c r="AAM62" s="430" t="s">
        <v>1226</v>
      </c>
      <c r="AAN62" s="430" t="s">
        <v>1226</v>
      </c>
      <c r="AAO62" s="430" t="s">
        <v>1226</v>
      </c>
      <c r="AAP62" s="430" t="s">
        <v>1226</v>
      </c>
      <c r="AAQ62" s="430" t="s">
        <v>10678</v>
      </c>
      <c r="AAR62" s="430" t="s">
        <v>1226</v>
      </c>
      <c r="AAS62" s="430" t="s">
        <v>1226</v>
      </c>
      <c r="AAT62" s="430" t="s">
        <v>1226</v>
      </c>
      <c r="AAU62" s="430" t="s">
        <v>1226</v>
      </c>
      <c r="AAV62" s="430" t="s">
        <v>1226</v>
      </c>
      <c r="AAW62" s="430" t="s">
        <v>1226</v>
      </c>
      <c r="AAX62" s="430" t="s">
        <v>1226</v>
      </c>
      <c r="AAY62" s="430" t="s">
        <v>10678</v>
      </c>
      <c r="AAZ62" s="430" t="s">
        <v>1226</v>
      </c>
      <c r="ABA62" s="430" t="s">
        <v>1226</v>
      </c>
      <c r="ABB62" s="430" t="s">
        <v>1226</v>
      </c>
      <c r="ABC62" s="430" t="s">
        <v>1226</v>
      </c>
      <c r="ABD62" s="430" t="s">
        <v>1226</v>
      </c>
      <c r="ABE62" s="430" t="s">
        <v>1226</v>
      </c>
      <c r="ABF62" s="430" t="s">
        <v>1226</v>
      </c>
      <c r="ABG62" s="430" t="s">
        <v>1226</v>
      </c>
      <c r="ABH62" s="430" t="s">
        <v>1226</v>
      </c>
      <c r="ABI62" s="430" t="s">
        <v>10</v>
      </c>
      <c r="ABJ62" s="430">
        <v>3</v>
      </c>
      <c r="ABK62" s="430">
        <v>3</v>
      </c>
      <c r="ABL62" s="430">
        <v>2</v>
      </c>
      <c r="ABM62" s="430">
        <v>2</v>
      </c>
      <c r="ABN62" s="430">
        <v>2</v>
      </c>
      <c r="ABO62" s="430">
        <v>3</v>
      </c>
      <c r="ABP62" s="430">
        <v>3</v>
      </c>
      <c r="ABQ62" s="430">
        <v>3</v>
      </c>
      <c r="ABR62" s="430" t="s">
        <v>10683</v>
      </c>
      <c r="ABS62" s="430">
        <v>3</v>
      </c>
      <c r="ABT62" s="430">
        <v>3</v>
      </c>
      <c r="ABU62" s="430">
        <v>3</v>
      </c>
      <c r="ABV62" s="430">
        <v>3</v>
      </c>
      <c r="ABW62" s="430">
        <v>3</v>
      </c>
      <c r="ABX62" s="430">
        <v>1</v>
      </c>
      <c r="ABY62" s="430">
        <v>1</v>
      </c>
      <c r="ABZ62" s="430">
        <v>1</v>
      </c>
      <c r="ACA62" s="430" t="s">
        <v>10684</v>
      </c>
      <c r="ACB62" s="430">
        <v>1</v>
      </c>
      <c r="ACC62" s="430">
        <v>1</v>
      </c>
      <c r="ACD62" s="430">
        <v>1</v>
      </c>
      <c r="ACE62" s="430">
        <v>1</v>
      </c>
      <c r="ACF62" s="430">
        <v>2</v>
      </c>
      <c r="ACG62" s="430">
        <v>1</v>
      </c>
      <c r="ACH62" s="430">
        <v>1</v>
      </c>
      <c r="ACI62" s="430">
        <v>1</v>
      </c>
      <c r="ACJ62" s="430" t="s">
        <v>10685</v>
      </c>
      <c r="ACK62" s="430">
        <v>2</v>
      </c>
      <c r="ACL62" s="430">
        <v>2</v>
      </c>
      <c r="ACM62" s="430">
        <v>2</v>
      </c>
      <c r="ACN62" s="430">
        <v>2</v>
      </c>
      <c r="ACO62" s="430">
        <v>1</v>
      </c>
      <c r="ACP62" s="430">
        <v>1</v>
      </c>
      <c r="ACQ62" s="430">
        <v>1</v>
      </c>
      <c r="ACR62" s="430">
        <v>1</v>
      </c>
      <c r="ACS62" s="430" t="s">
        <v>10686</v>
      </c>
      <c r="ACT62" s="430">
        <v>2</v>
      </c>
      <c r="ACU62" s="430">
        <v>2</v>
      </c>
      <c r="ACV62" s="430">
        <v>2</v>
      </c>
      <c r="ACW62" s="430">
        <v>2</v>
      </c>
      <c r="ACX62" s="430">
        <v>2</v>
      </c>
      <c r="ACY62" s="430">
        <v>1</v>
      </c>
      <c r="ACZ62" s="430">
        <v>1</v>
      </c>
      <c r="ADA62" s="430">
        <v>1</v>
      </c>
      <c r="ADB62" s="430" t="s">
        <v>10687</v>
      </c>
      <c r="ADC62" s="430">
        <v>2</v>
      </c>
      <c r="ADD62" s="430">
        <v>2</v>
      </c>
      <c r="ADE62" s="430">
        <v>2</v>
      </c>
      <c r="ADF62" s="430">
        <v>2</v>
      </c>
      <c r="ADG62" s="430">
        <v>2</v>
      </c>
      <c r="ADH62" s="430">
        <v>1</v>
      </c>
      <c r="ADI62" s="430">
        <v>2</v>
      </c>
      <c r="ADJ62" s="430">
        <v>2</v>
      </c>
      <c r="ADK62" s="430" t="s">
        <v>10688</v>
      </c>
      <c r="ADL62" s="430">
        <v>2</v>
      </c>
      <c r="ADM62" s="430">
        <v>2</v>
      </c>
      <c r="ADN62" s="430">
        <v>2</v>
      </c>
      <c r="ADO62" s="430">
        <v>2</v>
      </c>
      <c r="ADP62" s="430">
        <v>2</v>
      </c>
      <c r="ADQ62" s="430">
        <v>2</v>
      </c>
      <c r="ADR62" s="430">
        <v>2</v>
      </c>
      <c r="ADS62" s="430">
        <v>2</v>
      </c>
      <c r="ADT62" s="430" t="s">
        <v>10689</v>
      </c>
      <c r="ADU62" s="430">
        <v>2</v>
      </c>
      <c r="ADV62" s="430">
        <v>2</v>
      </c>
      <c r="ADW62" s="430">
        <v>1</v>
      </c>
      <c r="ADX62" s="430">
        <v>1</v>
      </c>
      <c r="ADY62" s="430">
        <v>1</v>
      </c>
      <c r="ADZ62" s="430">
        <v>1</v>
      </c>
      <c r="AEA62" s="430">
        <v>1</v>
      </c>
      <c r="AEB62" s="430">
        <v>1</v>
      </c>
      <c r="AEC62" s="430" t="s">
        <v>1226</v>
      </c>
      <c r="AED62" s="430" t="s">
        <v>1226</v>
      </c>
      <c r="AEE62" s="430" t="s">
        <v>1226</v>
      </c>
      <c r="AEF62" s="430" t="s">
        <v>1226</v>
      </c>
      <c r="AEG62" s="430" t="s">
        <v>1226</v>
      </c>
      <c r="AEH62" s="430" t="s">
        <v>1226</v>
      </c>
      <c r="AEI62" s="430" t="s">
        <v>1226</v>
      </c>
      <c r="AEJ62" s="430" t="s">
        <v>1226</v>
      </c>
      <c r="AEK62" s="430" t="s">
        <v>1226</v>
      </c>
      <c r="AEL62" s="430" t="s">
        <v>1226</v>
      </c>
      <c r="AEM62" s="430" t="s">
        <v>1226</v>
      </c>
      <c r="AEN62" s="430" t="s">
        <v>1226</v>
      </c>
      <c r="AEO62" s="430" t="s">
        <v>1226</v>
      </c>
      <c r="AEP62" s="430" t="s">
        <v>1226</v>
      </c>
      <c r="AEQ62" s="430" t="s">
        <v>1226</v>
      </c>
      <c r="AER62" s="430" t="s">
        <v>1226</v>
      </c>
      <c r="AES62" s="430" t="s">
        <v>1226</v>
      </c>
      <c r="AET62" s="430" t="s">
        <v>1226</v>
      </c>
      <c r="AEU62" s="430" t="s">
        <v>1226</v>
      </c>
      <c r="AEV62" s="430" t="s">
        <v>1226</v>
      </c>
      <c r="AEW62" s="430" t="s">
        <v>1226</v>
      </c>
      <c r="AEX62" s="430" t="s">
        <v>1226</v>
      </c>
      <c r="AEY62" s="430" t="s">
        <v>1226</v>
      </c>
      <c r="AEZ62" s="430" t="s">
        <v>1226</v>
      </c>
      <c r="AFA62" s="430" t="s">
        <v>1226</v>
      </c>
      <c r="AFB62" s="430" t="s">
        <v>1226</v>
      </c>
      <c r="AFC62" s="430" t="s">
        <v>1226</v>
      </c>
      <c r="AFD62" s="430" t="s">
        <v>1226</v>
      </c>
      <c r="AFE62" s="430" t="s">
        <v>1226</v>
      </c>
      <c r="AFF62" s="430" t="s">
        <v>1226</v>
      </c>
      <c r="AFG62" s="430" t="s">
        <v>1226</v>
      </c>
      <c r="AFH62" s="430" t="s">
        <v>1226</v>
      </c>
      <c r="AFI62" s="430" t="s">
        <v>1226</v>
      </c>
      <c r="AFJ62" s="430" t="s">
        <v>1226</v>
      </c>
      <c r="AFK62" s="430" t="s">
        <v>1226</v>
      </c>
      <c r="AFL62" s="430" t="s">
        <v>1226</v>
      </c>
      <c r="AFM62" s="430" t="s">
        <v>1226</v>
      </c>
      <c r="AFN62" s="430" t="s">
        <v>1226</v>
      </c>
      <c r="AFO62" s="430" t="s">
        <v>1226</v>
      </c>
      <c r="AFP62" s="430" t="s">
        <v>1226</v>
      </c>
      <c r="AFQ62" s="430" t="s">
        <v>1226</v>
      </c>
      <c r="AFR62" s="430" t="s">
        <v>1226</v>
      </c>
      <c r="AFS62" s="430" t="s">
        <v>1226</v>
      </c>
      <c r="AFT62" s="430" t="s">
        <v>1226</v>
      </c>
      <c r="AFU62" s="430" t="s">
        <v>1226</v>
      </c>
      <c r="AFV62" s="430" t="s">
        <v>1226</v>
      </c>
      <c r="AFW62" s="430" t="s">
        <v>1226</v>
      </c>
      <c r="AFX62" s="430" t="s">
        <v>1226</v>
      </c>
      <c r="AFY62" s="430" t="s">
        <v>1226</v>
      </c>
      <c r="AFZ62" s="430" t="s">
        <v>1226</v>
      </c>
      <c r="AGA62" s="430" t="s">
        <v>1226</v>
      </c>
      <c r="AGB62" s="430" t="s">
        <v>1226</v>
      </c>
      <c r="AGC62" s="430" t="s">
        <v>1226</v>
      </c>
      <c r="AGD62" s="430" t="s">
        <v>1226</v>
      </c>
      <c r="AGE62" s="430">
        <v>1</v>
      </c>
      <c r="AGF62" s="430" t="s">
        <v>10690</v>
      </c>
      <c r="AGG62" s="430" t="s">
        <v>10691</v>
      </c>
      <c r="AGH62" s="430">
        <v>1</v>
      </c>
      <c r="AGI62" s="430" t="s">
        <v>1226</v>
      </c>
      <c r="AGJ62" s="430" t="s">
        <v>1226</v>
      </c>
      <c r="AGK62" s="430" t="s">
        <v>1226</v>
      </c>
      <c r="AGL62" s="430" t="s">
        <v>1226</v>
      </c>
      <c r="AGM62" s="430" t="s">
        <v>1226</v>
      </c>
      <c r="AGN62" s="430" t="s">
        <v>1226</v>
      </c>
      <c r="AGO62" s="430" t="s">
        <v>1226</v>
      </c>
      <c r="AGP62" s="430">
        <v>0</v>
      </c>
      <c r="AGQ62" s="430">
        <v>1</v>
      </c>
      <c r="AGR62" s="430">
        <v>1</v>
      </c>
      <c r="AGS62" s="430" t="s">
        <v>4150</v>
      </c>
      <c r="AGT62" s="430" t="s">
        <v>10692</v>
      </c>
      <c r="AGU62" s="430">
        <v>1</v>
      </c>
      <c r="AGV62" s="430">
        <v>0</v>
      </c>
      <c r="AGW62" s="430" t="s">
        <v>1226</v>
      </c>
      <c r="AGX62" s="430" t="s">
        <v>1226</v>
      </c>
      <c r="AGY62" s="430">
        <v>1</v>
      </c>
      <c r="AGZ62" s="430">
        <v>0</v>
      </c>
      <c r="AHA62" s="430" t="s">
        <v>1226</v>
      </c>
      <c r="AHB62" s="430" t="s">
        <v>1226</v>
      </c>
      <c r="AHC62" s="430">
        <v>1</v>
      </c>
      <c r="AHD62" s="430">
        <v>0</v>
      </c>
      <c r="AHE62" s="430" t="s">
        <v>1226</v>
      </c>
      <c r="AHF62" s="430" t="s">
        <v>1226</v>
      </c>
      <c r="AHG62" s="430">
        <v>1</v>
      </c>
      <c r="AHH62" s="430">
        <v>0</v>
      </c>
      <c r="AHI62" s="430" t="s">
        <v>1226</v>
      </c>
      <c r="AHJ62" s="430" t="s">
        <v>1226</v>
      </c>
      <c r="AHK62" s="430">
        <v>0</v>
      </c>
      <c r="AHL62" s="430" t="s">
        <v>1226</v>
      </c>
      <c r="AHM62" s="430" t="s">
        <v>1226</v>
      </c>
      <c r="AHN62" s="430" t="s">
        <v>1226</v>
      </c>
      <c r="AHO62" s="430">
        <v>1</v>
      </c>
      <c r="AHP62" s="430">
        <v>0</v>
      </c>
      <c r="AHQ62" s="430" t="s">
        <v>1226</v>
      </c>
      <c r="AHR62" s="430" t="s">
        <v>1226</v>
      </c>
      <c r="AHS62" s="430" t="s">
        <v>10693</v>
      </c>
      <c r="AHT62" s="430" t="s">
        <v>10694</v>
      </c>
      <c r="AHU62" s="430">
        <v>1</v>
      </c>
      <c r="AHV62" s="430">
        <v>1</v>
      </c>
      <c r="AHW62" s="430">
        <v>1</v>
      </c>
      <c r="AHX62" s="430">
        <v>0.75</v>
      </c>
      <c r="AHY62" s="430">
        <v>0.5</v>
      </c>
      <c r="AHZ62" s="430">
        <v>0.5</v>
      </c>
      <c r="AIA62" s="430" t="s">
        <v>1226</v>
      </c>
      <c r="AIB62" s="430" t="s">
        <v>1226</v>
      </c>
      <c r="AIC62" s="430" t="s">
        <v>1226</v>
      </c>
      <c r="AID62" s="430">
        <v>0</v>
      </c>
      <c r="AIE62" s="430">
        <v>0</v>
      </c>
      <c r="AIF62" s="430">
        <v>0</v>
      </c>
      <c r="AIG62" s="430">
        <v>1</v>
      </c>
      <c r="AIH62" s="430">
        <v>1</v>
      </c>
      <c r="AII62" s="430">
        <v>1</v>
      </c>
      <c r="AIJ62" s="430" t="s">
        <v>1226</v>
      </c>
      <c r="AIK62" s="430" t="s">
        <v>1226</v>
      </c>
      <c r="AIL62" s="430" t="s">
        <v>1226</v>
      </c>
      <c r="AIM62" s="430" t="s">
        <v>1226</v>
      </c>
      <c r="AIN62" s="430" t="s">
        <v>1226</v>
      </c>
      <c r="AIO62" s="430" t="s">
        <v>1226</v>
      </c>
      <c r="AIP62" s="430">
        <v>1</v>
      </c>
      <c r="AIQ62" s="430" t="s">
        <v>10695</v>
      </c>
      <c r="AIR62" s="430">
        <v>1</v>
      </c>
      <c r="AIS62" s="430" t="s">
        <v>10695</v>
      </c>
      <c r="AIT62" s="430">
        <v>1</v>
      </c>
      <c r="AIU62" s="430" t="s">
        <v>10695</v>
      </c>
    </row>
    <row r="63" spans="1:931" x14ac:dyDescent="0.2">
      <c r="A63" s="430" t="s">
        <v>1378</v>
      </c>
      <c r="B63" s="430" t="s">
        <v>55</v>
      </c>
      <c r="C63" s="430" t="s">
        <v>1070</v>
      </c>
      <c r="D63" s="430" t="s">
        <v>1050</v>
      </c>
      <c r="E63" s="430" t="s">
        <v>1057</v>
      </c>
      <c r="F63" s="443">
        <v>2.8276949999999998</v>
      </c>
      <c r="G63" s="443">
        <v>13638.230995679</v>
      </c>
      <c r="H63" s="430">
        <v>0</v>
      </c>
      <c r="I63" s="430">
        <v>0</v>
      </c>
      <c r="J63" s="430" t="s">
        <v>1226</v>
      </c>
      <c r="K63" s="430" t="s">
        <v>1226</v>
      </c>
      <c r="L63" s="430" t="s">
        <v>1226</v>
      </c>
      <c r="M63" s="430" t="s">
        <v>1226</v>
      </c>
      <c r="N63" s="430">
        <v>1</v>
      </c>
      <c r="O63" s="430">
        <v>1</v>
      </c>
      <c r="P63" s="430" t="s">
        <v>10731</v>
      </c>
      <c r="Q63" s="430" t="s">
        <v>10732</v>
      </c>
      <c r="R63" s="430">
        <v>2016</v>
      </c>
      <c r="S63" s="430">
        <v>2016</v>
      </c>
      <c r="T63" s="430" t="s">
        <v>10733</v>
      </c>
      <c r="U63" s="430" t="s">
        <v>10733</v>
      </c>
      <c r="V63" s="430">
        <v>1</v>
      </c>
      <c r="W63" s="430">
        <v>1</v>
      </c>
      <c r="X63" s="430" t="s">
        <v>10734</v>
      </c>
      <c r="Y63" s="430" t="s">
        <v>10735</v>
      </c>
      <c r="Z63" s="430">
        <v>2019</v>
      </c>
      <c r="AA63" s="430">
        <v>2019</v>
      </c>
      <c r="AB63" s="430" t="s">
        <v>10736</v>
      </c>
      <c r="AC63" s="430" t="s">
        <v>10736</v>
      </c>
      <c r="AD63" s="430">
        <v>1</v>
      </c>
      <c r="AE63" s="430" t="s">
        <v>10737</v>
      </c>
      <c r="AF63" s="430" t="s">
        <v>1226</v>
      </c>
      <c r="AG63" s="430">
        <v>1</v>
      </c>
      <c r="AH63" s="430" t="s">
        <v>10738</v>
      </c>
      <c r="AI63" s="430" t="s">
        <v>1226</v>
      </c>
      <c r="AJ63" s="430">
        <v>0</v>
      </c>
      <c r="AK63" s="430" t="s">
        <v>1226</v>
      </c>
      <c r="AL63" s="430" t="s">
        <v>1226</v>
      </c>
      <c r="AM63" s="430">
        <v>1</v>
      </c>
      <c r="AN63" s="430" t="s">
        <v>10739</v>
      </c>
      <c r="AO63" s="430">
        <v>1996</v>
      </c>
      <c r="AP63" s="430">
        <v>1</v>
      </c>
      <c r="AQ63" s="430" t="s">
        <v>10738</v>
      </c>
      <c r="AR63" s="430" t="s">
        <v>1226</v>
      </c>
      <c r="AS63" s="430">
        <v>1</v>
      </c>
      <c r="AT63" s="430" t="s">
        <v>10740</v>
      </c>
      <c r="AU63" s="430">
        <v>2013</v>
      </c>
      <c r="AV63" s="430">
        <v>1</v>
      </c>
      <c r="AW63" s="430" t="s">
        <v>10740</v>
      </c>
      <c r="AX63" s="430">
        <v>2013</v>
      </c>
      <c r="AY63" s="430">
        <v>1</v>
      </c>
      <c r="AZ63" s="430" t="s">
        <v>10741</v>
      </c>
      <c r="BA63" s="430">
        <v>2013</v>
      </c>
      <c r="BB63" s="430">
        <v>0</v>
      </c>
      <c r="BC63" s="430" t="s">
        <v>1226</v>
      </c>
      <c r="BD63" s="430" t="s">
        <v>1226</v>
      </c>
      <c r="BE63" s="430">
        <v>0</v>
      </c>
      <c r="BF63" s="430" t="s">
        <v>1226</v>
      </c>
      <c r="BG63" s="430" t="s">
        <v>1226</v>
      </c>
      <c r="BH63" s="430">
        <v>0</v>
      </c>
      <c r="BI63" s="430" t="s">
        <v>1226</v>
      </c>
      <c r="BJ63" s="430" t="s">
        <v>1226</v>
      </c>
      <c r="BK63" s="430">
        <v>1</v>
      </c>
      <c r="BL63" s="430" t="s">
        <v>1381</v>
      </c>
      <c r="BM63" s="430">
        <v>2014</v>
      </c>
      <c r="BN63" s="430">
        <v>0</v>
      </c>
      <c r="BO63" s="430" t="s">
        <v>10742</v>
      </c>
      <c r="BP63" s="430" t="s">
        <v>1226</v>
      </c>
      <c r="BQ63" s="430">
        <v>1</v>
      </c>
      <c r="BR63" s="430">
        <v>0</v>
      </c>
      <c r="BS63" s="430" t="s">
        <v>10743</v>
      </c>
      <c r="BT63" s="430">
        <v>1</v>
      </c>
      <c r="BU63" s="430">
        <v>0</v>
      </c>
      <c r="BV63" s="430" t="s">
        <v>10744</v>
      </c>
      <c r="BW63" s="430">
        <v>0</v>
      </c>
      <c r="BX63" s="430" t="s">
        <v>1226</v>
      </c>
      <c r="BY63" s="430" t="s">
        <v>1226</v>
      </c>
      <c r="BZ63" s="430">
        <v>1</v>
      </c>
      <c r="CA63" s="430" t="s">
        <v>10745</v>
      </c>
      <c r="CB63" s="430">
        <v>1</v>
      </c>
      <c r="CC63" s="430" t="s">
        <v>10746</v>
      </c>
      <c r="CD63" s="430">
        <v>0.5</v>
      </c>
      <c r="CE63" s="430" t="s">
        <v>1226</v>
      </c>
      <c r="CF63" s="430">
        <v>400</v>
      </c>
      <c r="CG63" s="430">
        <v>0.5</v>
      </c>
      <c r="CH63" s="430" t="s">
        <v>1226</v>
      </c>
      <c r="CI63" s="430">
        <v>490</v>
      </c>
      <c r="CJ63" s="430">
        <v>0</v>
      </c>
      <c r="CK63" s="430" t="s">
        <v>1226</v>
      </c>
      <c r="CL63" s="430">
        <v>14</v>
      </c>
      <c r="CM63" s="430">
        <v>0</v>
      </c>
      <c r="CN63" s="430" t="s">
        <v>1226</v>
      </c>
      <c r="CO63" s="430">
        <v>352</v>
      </c>
      <c r="CP63" s="430">
        <v>0</v>
      </c>
      <c r="CQ63" s="430" t="s">
        <v>1226</v>
      </c>
      <c r="CR63" s="430">
        <v>14</v>
      </c>
      <c r="CS63" s="430">
        <v>0.66</v>
      </c>
      <c r="CT63" s="430" t="s">
        <v>10747</v>
      </c>
      <c r="CU63" s="430" t="s">
        <v>10736</v>
      </c>
      <c r="CV63" s="430">
        <v>2019</v>
      </c>
      <c r="CW63" s="430">
        <v>0.75</v>
      </c>
      <c r="CX63" s="430" t="s">
        <v>10747</v>
      </c>
      <c r="CY63" s="430" t="s">
        <v>10736</v>
      </c>
      <c r="CZ63" s="430">
        <v>2019</v>
      </c>
      <c r="DA63" s="430">
        <v>1</v>
      </c>
      <c r="DB63" s="430" t="s">
        <v>10748</v>
      </c>
      <c r="DC63" s="430" t="s">
        <v>10749</v>
      </c>
      <c r="DD63" s="430" t="s">
        <v>8376</v>
      </c>
      <c r="DE63" s="430">
        <v>0.5</v>
      </c>
      <c r="DF63" s="430">
        <v>0.5</v>
      </c>
      <c r="DG63" s="430">
        <v>0.66</v>
      </c>
      <c r="DH63" s="430" t="s">
        <v>10747</v>
      </c>
      <c r="DI63" s="430" t="s">
        <v>10750</v>
      </c>
      <c r="DJ63" s="430">
        <v>2019</v>
      </c>
      <c r="DK63" s="430">
        <v>0.75</v>
      </c>
      <c r="DL63" s="430" t="s">
        <v>10751</v>
      </c>
      <c r="DM63" s="430" t="s">
        <v>10750</v>
      </c>
      <c r="DN63" s="430">
        <v>2019</v>
      </c>
      <c r="DO63" s="430">
        <v>1</v>
      </c>
      <c r="DP63" s="430" t="s">
        <v>10752</v>
      </c>
      <c r="DQ63" s="430" t="s">
        <v>10749</v>
      </c>
      <c r="DR63" s="430" t="s">
        <v>8376</v>
      </c>
      <c r="DS63" s="430">
        <v>0.5</v>
      </c>
      <c r="DT63" s="430">
        <v>0.5</v>
      </c>
      <c r="DU63" s="430">
        <v>0.66</v>
      </c>
      <c r="DV63" s="430" t="s">
        <v>10747</v>
      </c>
      <c r="DW63" s="430" t="s">
        <v>10750</v>
      </c>
      <c r="DX63" s="430">
        <v>2019</v>
      </c>
      <c r="DY63" s="430">
        <v>0.75</v>
      </c>
      <c r="DZ63" s="430" t="s">
        <v>10747</v>
      </c>
      <c r="EA63" s="430" t="s">
        <v>10750</v>
      </c>
      <c r="EB63" s="430">
        <v>2019</v>
      </c>
      <c r="EC63" s="430">
        <v>1</v>
      </c>
      <c r="ED63" s="430" t="s">
        <v>10748</v>
      </c>
      <c r="EE63" s="430" t="s">
        <v>10749</v>
      </c>
      <c r="EF63" s="430" t="s">
        <v>8376</v>
      </c>
      <c r="EG63" s="430">
        <v>0.5</v>
      </c>
      <c r="EH63" s="430">
        <v>0.5</v>
      </c>
      <c r="EI63" s="430">
        <v>0.33</v>
      </c>
      <c r="EJ63" s="430" t="s">
        <v>10753</v>
      </c>
      <c r="EK63" s="430" t="s">
        <v>10750</v>
      </c>
      <c r="EL63" s="430">
        <v>2019</v>
      </c>
      <c r="EM63" s="430">
        <v>0.75</v>
      </c>
      <c r="EN63" s="430" t="s">
        <v>10754</v>
      </c>
      <c r="EO63" s="430" t="s">
        <v>1226</v>
      </c>
      <c r="EP63" s="430" t="s">
        <v>1226</v>
      </c>
      <c r="EQ63" s="430">
        <v>1</v>
      </c>
      <c r="ER63" s="430" t="s">
        <v>10755</v>
      </c>
      <c r="ES63" s="430" t="s">
        <v>10756</v>
      </c>
      <c r="ET63" s="430" t="s">
        <v>4687</v>
      </c>
      <c r="EU63" s="430">
        <v>0</v>
      </c>
      <c r="EV63" s="430">
        <v>0</v>
      </c>
      <c r="EW63" s="430">
        <v>0.33</v>
      </c>
      <c r="EX63" s="430" t="s">
        <v>10757</v>
      </c>
      <c r="EY63" s="430" t="s">
        <v>10758</v>
      </c>
      <c r="EZ63" s="430">
        <v>2001</v>
      </c>
      <c r="FA63" s="430">
        <v>0.75</v>
      </c>
      <c r="FB63" s="430" t="s">
        <v>10759</v>
      </c>
      <c r="FC63" s="430" t="s">
        <v>10760</v>
      </c>
      <c r="FD63" s="430">
        <v>2012</v>
      </c>
      <c r="FE63" s="430">
        <v>0</v>
      </c>
      <c r="FF63" s="430" t="s">
        <v>1226</v>
      </c>
      <c r="FG63" s="430" t="s">
        <v>1226</v>
      </c>
      <c r="FH63" s="430" t="s">
        <v>1226</v>
      </c>
      <c r="FI63" s="430">
        <v>0.75</v>
      </c>
      <c r="FJ63" s="430">
        <v>0.75</v>
      </c>
      <c r="FK63" s="430">
        <v>0.33</v>
      </c>
      <c r="FL63" s="430" t="s">
        <v>10761</v>
      </c>
      <c r="FM63" s="430" t="s">
        <v>1226</v>
      </c>
      <c r="FN63" s="430" t="s">
        <v>1226</v>
      </c>
      <c r="FO63" s="430">
        <v>0.25</v>
      </c>
      <c r="FP63" s="430" t="s">
        <v>10762</v>
      </c>
      <c r="FQ63" s="430" t="s">
        <v>1226</v>
      </c>
      <c r="FR63" s="430">
        <v>2022</v>
      </c>
      <c r="FS63" s="430">
        <v>0</v>
      </c>
      <c r="FT63" s="430" t="s">
        <v>1226</v>
      </c>
      <c r="FU63" s="430" t="s">
        <v>1226</v>
      </c>
      <c r="FV63" s="430" t="s">
        <v>1226</v>
      </c>
      <c r="FW63" s="430" t="s">
        <v>1226</v>
      </c>
      <c r="FX63" s="430" t="s">
        <v>1226</v>
      </c>
      <c r="FY63" s="430">
        <v>1</v>
      </c>
      <c r="FZ63" s="430">
        <v>1</v>
      </c>
      <c r="GA63" s="430">
        <v>1</v>
      </c>
      <c r="GB63" s="430" t="s">
        <v>1226</v>
      </c>
      <c r="GC63" s="430" t="s">
        <v>1226</v>
      </c>
      <c r="GD63" s="430" t="s">
        <v>1226</v>
      </c>
      <c r="GE63" s="430" t="s">
        <v>10763</v>
      </c>
      <c r="GF63" s="430">
        <v>1</v>
      </c>
      <c r="GG63" s="430">
        <v>1</v>
      </c>
      <c r="GH63" s="430">
        <v>1</v>
      </c>
      <c r="GI63" s="430" t="s">
        <v>1226</v>
      </c>
      <c r="GJ63" s="430" t="s">
        <v>1226</v>
      </c>
      <c r="GK63" s="430" t="s">
        <v>1226</v>
      </c>
      <c r="GL63" s="430" t="s">
        <v>10747</v>
      </c>
      <c r="GM63" s="430">
        <v>1</v>
      </c>
      <c r="GN63" s="430">
        <v>1</v>
      </c>
      <c r="GO63" s="430">
        <v>1</v>
      </c>
      <c r="GP63" s="430" t="s">
        <v>1226</v>
      </c>
      <c r="GQ63" s="430" t="s">
        <v>1226</v>
      </c>
      <c r="GR63" s="430" t="s">
        <v>1226</v>
      </c>
      <c r="GS63" s="430" t="s">
        <v>10747</v>
      </c>
      <c r="GT63" s="430">
        <v>1</v>
      </c>
      <c r="GU63" s="430">
        <v>1</v>
      </c>
      <c r="GV63" s="430">
        <v>1</v>
      </c>
      <c r="GW63" s="430" t="s">
        <v>1226</v>
      </c>
      <c r="GX63" s="430" t="s">
        <v>1226</v>
      </c>
      <c r="GY63" s="430" t="s">
        <v>1226</v>
      </c>
      <c r="GZ63" s="430" t="s">
        <v>10764</v>
      </c>
      <c r="HA63" s="430">
        <v>1</v>
      </c>
      <c r="HB63" s="430">
        <v>1</v>
      </c>
      <c r="HC63" s="430">
        <v>1</v>
      </c>
      <c r="HD63" s="430" t="s">
        <v>1226</v>
      </c>
      <c r="HE63" s="430" t="s">
        <v>1226</v>
      </c>
      <c r="HF63" s="430" t="s">
        <v>1226</v>
      </c>
      <c r="HG63" s="430" t="s">
        <v>10747</v>
      </c>
      <c r="HH63" s="430">
        <v>1</v>
      </c>
      <c r="HI63" s="430">
        <v>1</v>
      </c>
      <c r="HJ63" s="430">
        <v>1</v>
      </c>
      <c r="HK63" s="430" t="s">
        <v>1226</v>
      </c>
      <c r="HL63" s="430" t="s">
        <v>1226</v>
      </c>
      <c r="HM63" s="430" t="s">
        <v>1226</v>
      </c>
      <c r="HN63" s="430" t="s">
        <v>10747</v>
      </c>
      <c r="HO63" s="430">
        <v>1</v>
      </c>
      <c r="HP63" s="430" t="s">
        <v>1226</v>
      </c>
      <c r="HQ63" s="430" t="s">
        <v>1226</v>
      </c>
      <c r="HR63" s="430" t="s">
        <v>1226</v>
      </c>
      <c r="HS63" s="430" t="s">
        <v>1226</v>
      </c>
      <c r="HT63" s="430" t="s">
        <v>1226</v>
      </c>
      <c r="HU63" s="430" t="s">
        <v>10765</v>
      </c>
      <c r="HV63" s="430">
        <v>1</v>
      </c>
      <c r="HW63" s="430">
        <v>1</v>
      </c>
      <c r="HX63" s="430">
        <v>1</v>
      </c>
      <c r="HY63" s="430" t="s">
        <v>1226</v>
      </c>
      <c r="HZ63" s="430" t="s">
        <v>1226</v>
      </c>
      <c r="IA63" s="430" t="s">
        <v>1226</v>
      </c>
      <c r="IB63" s="430" t="s">
        <v>10766</v>
      </c>
      <c r="IC63" s="430">
        <v>1</v>
      </c>
      <c r="ID63" s="430">
        <v>1</v>
      </c>
      <c r="IE63" s="430">
        <v>1</v>
      </c>
      <c r="IF63" s="430" t="s">
        <v>1226</v>
      </c>
      <c r="IG63" s="430" t="s">
        <v>1226</v>
      </c>
      <c r="IH63" s="430" t="s">
        <v>1226</v>
      </c>
      <c r="II63" s="430" t="s">
        <v>1226</v>
      </c>
      <c r="IJ63" s="430" t="s">
        <v>1226</v>
      </c>
      <c r="IK63" s="430" t="s">
        <v>10766</v>
      </c>
      <c r="IL63" s="430">
        <v>0</v>
      </c>
      <c r="IM63" s="430" t="s">
        <v>1226</v>
      </c>
      <c r="IN63" s="430" t="s">
        <v>1226</v>
      </c>
      <c r="IO63" s="430" t="s">
        <v>1226</v>
      </c>
      <c r="IP63" s="430" t="s">
        <v>1226</v>
      </c>
      <c r="IQ63" s="430" t="s">
        <v>1226</v>
      </c>
      <c r="IR63" s="430" t="s">
        <v>1226</v>
      </c>
      <c r="IS63" s="430" t="s">
        <v>1226</v>
      </c>
      <c r="IT63" s="430" t="s">
        <v>1226</v>
      </c>
      <c r="IU63" s="430">
        <v>1</v>
      </c>
      <c r="IV63" s="430" t="s">
        <v>1226</v>
      </c>
      <c r="IW63" s="430" t="s">
        <v>1226</v>
      </c>
      <c r="IX63" s="430" t="s">
        <v>1226</v>
      </c>
      <c r="IY63" s="430" t="s">
        <v>1226</v>
      </c>
      <c r="IZ63" s="430" t="s">
        <v>1226</v>
      </c>
      <c r="JA63" s="430" t="s">
        <v>1226</v>
      </c>
      <c r="JB63" s="430" t="s">
        <v>1226</v>
      </c>
      <c r="JC63" s="430" t="s">
        <v>10767</v>
      </c>
      <c r="JD63" s="430">
        <v>1</v>
      </c>
      <c r="JE63" s="430" t="s">
        <v>1226</v>
      </c>
      <c r="JF63" s="430" t="s">
        <v>1226</v>
      </c>
      <c r="JG63" s="430" t="s">
        <v>1226</v>
      </c>
      <c r="JH63" s="430" t="s">
        <v>1226</v>
      </c>
      <c r="JI63" s="430" t="s">
        <v>1226</v>
      </c>
      <c r="JJ63" s="430" t="s">
        <v>1226</v>
      </c>
      <c r="JK63" s="430" t="s">
        <v>1226</v>
      </c>
      <c r="JL63" s="430" t="s">
        <v>10768</v>
      </c>
      <c r="JM63" s="430">
        <v>0</v>
      </c>
      <c r="JN63" s="430" t="s">
        <v>1226</v>
      </c>
      <c r="JO63" s="430" t="s">
        <v>1226</v>
      </c>
      <c r="JP63" s="430" t="s">
        <v>1226</v>
      </c>
      <c r="JQ63" s="430" t="s">
        <v>1226</v>
      </c>
      <c r="JR63" s="430" t="s">
        <v>1226</v>
      </c>
      <c r="JS63" s="430" t="s">
        <v>1226</v>
      </c>
      <c r="JT63" s="430" t="s">
        <v>1226</v>
      </c>
      <c r="JU63" s="430" t="s">
        <v>1226</v>
      </c>
      <c r="JV63" s="430">
        <v>1</v>
      </c>
      <c r="JW63" s="430" t="s">
        <v>1226</v>
      </c>
      <c r="JX63" s="430" t="s">
        <v>1226</v>
      </c>
      <c r="JY63" s="430" t="s">
        <v>1226</v>
      </c>
      <c r="JZ63" s="430" t="s">
        <v>1226</v>
      </c>
      <c r="KA63" s="430" t="s">
        <v>1226</v>
      </c>
      <c r="KB63" s="430" t="s">
        <v>1226</v>
      </c>
      <c r="KC63" s="430" t="s">
        <v>1226</v>
      </c>
      <c r="KD63" s="430" t="s">
        <v>10769</v>
      </c>
      <c r="KE63" s="430">
        <v>1</v>
      </c>
      <c r="KF63" s="430" t="s">
        <v>1226</v>
      </c>
      <c r="KG63" s="430" t="s">
        <v>1226</v>
      </c>
      <c r="KH63" s="430" t="s">
        <v>1226</v>
      </c>
      <c r="KI63" s="430" t="s">
        <v>1226</v>
      </c>
      <c r="KJ63" s="430" t="s">
        <v>1226</v>
      </c>
      <c r="KK63" s="430" t="s">
        <v>1226</v>
      </c>
      <c r="KL63" s="430" t="s">
        <v>1226</v>
      </c>
      <c r="KM63" s="430" t="s">
        <v>10770</v>
      </c>
      <c r="KN63" s="430">
        <v>1</v>
      </c>
      <c r="KO63" s="430" t="s">
        <v>1226</v>
      </c>
      <c r="KP63" s="430" t="s">
        <v>1226</v>
      </c>
      <c r="KQ63" s="430" t="s">
        <v>1226</v>
      </c>
      <c r="KR63" s="430" t="s">
        <v>1226</v>
      </c>
      <c r="KS63" s="430" t="s">
        <v>1226</v>
      </c>
      <c r="KT63" s="430" t="s">
        <v>1226</v>
      </c>
      <c r="KU63" s="430" t="s">
        <v>1226</v>
      </c>
      <c r="KV63" s="430" t="s">
        <v>10770</v>
      </c>
      <c r="KW63" s="430">
        <v>1</v>
      </c>
      <c r="KX63" s="430" t="s">
        <v>1226</v>
      </c>
      <c r="KY63" s="430" t="s">
        <v>1226</v>
      </c>
      <c r="KZ63" s="430" t="s">
        <v>1226</v>
      </c>
      <c r="LA63" s="430" t="s">
        <v>1226</v>
      </c>
      <c r="LB63" s="430" t="s">
        <v>1226</v>
      </c>
      <c r="LC63" s="430" t="s">
        <v>1226</v>
      </c>
      <c r="LD63" s="430" t="s">
        <v>1226</v>
      </c>
      <c r="LE63" s="430" t="s">
        <v>10771</v>
      </c>
      <c r="LF63" s="430">
        <v>1</v>
      </c>
      <c r="LG63" s="430" t="s">
        <v>1226</v>
      </c>
      <c r="LH63" s="430" t="s">
        <v>1226</v>
      </c>
      <c r="LI63" s="430" t="s">
        <v>1226</v>
      </c>
      <c r="LJ63" s="430" t="s">
        <v>1226</v>
      </c>
      <c r="LK63" s="430" t="s">
        <v>1226</v>
      </c>
      <c r="LL63" s="430" t="s">
        <v>1226</v>
      </c>
      <c r="LM63" s="430" t="s">
        <v>1226</v>
      </c>
      <c r="LN63" s="430" t="s">
        <v>10772</v>
      </c>
      <c r="LO63" s="430">
        <v>1</v>
      </c>
      <c r="LP63" s="430" t="s">
        <v>1226</v>
      </c>
      <c r="LQ63" s="430" t="s">
        <v>1226</v>
      </c>
      <c r="LR63" s="430" t="s">
        <v>1226</v>
      </c>
      <c r="LS63" s="430" t="s">
        <v>1226</v>
      </c>
      <c r="LT63" s="430" t="s">
        <v>1226</v>
      </c>
      <c r="LU63" s="430" t="s">
        <v>1226</v>
      </c>
      <c r="LV63" s="430" t="s">
        <v>1226</v>
      </c>
      <c r="LW63" s="430" t="s">
        <v>10773</v>
      </c>
      <c r="LX63" s="430">
        <v>1</v>
      </c>
      <c r="LY63" s="430">
        <v>1</v>
      </c>
      <c r="LZ63" s="430">
        <v>1</v>
      </c>
      <c r="MA63" s="430">
        <v>1</v>
      </c>
      <c r="MB63" s="430">
        <v>1</v>
      </c>
      <c r="MC63" s="430">
        <v>1</v>
      </c>
      <c r="MD63" s="430">
        <v>1</v>
      </c>
      <c r="ME63" s="430" t="s">
        <v>1226</v>
      </c>
      <c r="MF63" s="430" t="s">
        <v>10774</v>
      </c>
      <c r="MG63" s="430">
        <v>12</v>
      </c>
      <c r="MH63" s="444" t="s">
        <v>1226</v>
      </c>
      <c r="MI63" s="444" t="s">
        <v>1226</v>
      </c>
      <c r="MJ63" s="430">
        <v>12</v>
      </c>
      <c r="MK63" s="444">
        <v>176</v>
      </c>
      <c r="ML63" s="444">
        <v>14.666666666666666</v>
      </c>
      <c r="MM63" s="430">
        <v>12</v>
      </c>
      <c r="MN63" s="444" t="s">
        <v>1226</v>
      </c>
      <c r="MO63" s="444" t="s">
        <v>1226</v>
      </c>
      <c r="MP63" s="430">
        <v>9</v>
      </c>
      <c r="MQ63" s="444">
        <v>3.3004969003418467</v>
      </c>
      <c r="MR63" s="444">
        <v>0.36672187781576077</v>
      </c>
      <c r="MS63" s="430" t="s">
        <v>1226</v>
      </c>
      <c r="MT63" s="443" t="s">
        <v>1226</v>
      </c>
      <c r="MU63" s="443" t="s">
        <v>1226</v>
      </c>
      <c r="MV63" s="430" t="s">
        <v>1226</v>
      </c>
      <c r="MW63" s="444" t="s">
        <v>1226</v>
      </c>
      <c r="MX63" s="444" t="s">
        <v>1226</v>
      </c>
      <c r="MY63" s="430">
        <v>1</v>
      </c>
      <c r="MZ63" s="430" t="s">
        <v>10775</v>
      </c>
      <c r="NA63" s="430">
        <v>1</v>
      </c>
      <c r="NB63" s="430" t="s">
        <v>10776</v>
      </c>
      <c r="NC63" s="430">
        <v>1</v>
      </c>
      <c r="ND63" s="430" t="s">
        <v>10777</v>
      </c>
      <c r="NE63" s="430">
        <v>1</v>
      </c>
      <c r="NF63" s="430" t="s">
        <v>10778</v>
      </c>
      <c r="NG63" s="430">
        <v>1</v>
      </c>
      <c r="NH63" s="430" t="s">
        <v>10779</v>
      </c>
      <c r="NI63" s="430">
        <v>1</v>
      </c>
      <c r="NJ63" s="430" t="s">
        <v>10780</v>
      </c>
      <c r="NK63" s="430">
        <v>1</v>
      </c>
      <c r="NL63" s="430" t="s">
        <v>10781</v>
      </c>
      <c r="NM63" s="430">
        <v>1</v>
      </c>
      <c r="NN63" s="430" t="s">
        <v>10782</v>
      </c>
      <c r="NO63" s="430">
        <v>1</v>
      </c>
      <c r="NP63" s="430" t="s">
        <v>10783</v>
      </c>
      <c r="NQ63" s="430">
        <v>0</v>
      </c>
      <c r="NR63" s="430" t="s">
        <v>1226</v>
      </c>
      <c r="NS63" s="430" t="s">
        <v>1226</v>
      </c>
      <c r="NT63" s="430" t="s">
        <v>1226</v>
      </c>
      <c r="NU63" s="430" t="s">
        <v>1226</v>
      </c>
      <c r="NV63" s="430" t="s">
        <v>10784</v>
      </c>
      <c r="NW63" s="430" t="s">
        <v>10785</v>
      </c>
      <c r="NX63" s="430" t="s">
        <v>1226</v>
      </c>
      <c r="NY63" s="430" t="s">
        <v>1226</v>
      </c>
      <c r="NZ63" s="430" t="s">
        <v>1226</v>
      </c>
      <c r="OA63" s="430" t="s">
        <v>1226</v>
      </c>
      <c r="OB63" s="430">
        <v>1</v>
      </c>
      <c r="OC63" s="430" t="s">
        <v>1226</v>
      </c>
      <c r="OD63" s="430" t="s">
        <v>1226</v>
      </c>
      <c r="OE63" s="430">
        <v>1</v>
      </c>
      <c r="OF63" s="430">
        <v>2030</v>
      </c>
      <c r="OG63" s="430" t="s">
        <v>1226</v>
      </c>
      <c r="OH63" s="430" t="s">
        <v>1226</v>
      </c>
      <c r="OI63" s="430" t="s">
        <v>1226</v>
      </c>
      <c r="OJ63" s="430" t="s">
        <v>1226</v>
      </c>
      <c r="OK63" s="430" t="s">
        <v>10786</v>
      </c>
      <c r="OL63" s="430" t="s">
        <v>1226</v>
      </c>
      <c r="OM63" s="430" t="s">
        <v>1226</v>
      </c>
      <c r="ON63" s="430" t="s">
        <v>10747</v>
      </c>
      <c r="OO63" s="430" t="s">
        <v>1226</v>
      </c>
      <c r="OP63" s="430" t="s">
        <v>1226</v>
      </c>
      <c r="OQ63" s="430" t="s">
        <v>10787</v>
      </c>
      <c r="OR63" s="430" t="s">
        <v>1226</v>
      </c>
      <c r="OS63" s="430" t="s">
        <v>1226</v>
      </c>
      <c r="OT63" s="430">
        <v>1</v>
      </c>
      <c r="OU63" s="430" t="s">
        <v>1226</v>
      </c>
      <c r="OV63" s="430" t="s">
        <v>1226</v>
      </c>
      <c r="OW63" s="430">
        <v>1</v>
      </c>
      <c r="OX63" s="430" t="s">
        <v>1226</v>
      </c>
      <c r="OY63" s="430" t="s">
        <v>1226</v>
      </c>
      <c r="OZ63" s="430" t="s">
        <v>1226</v>
      </c>
      <c r="PA63" s="430" t="s">
        <v>1226</v>
      </c>
      <c r="PB63" s="430" t="s">
        <v>1226</v>
      </c>
      <c r="PC63" s="430">
        <v>1</v>
      </c>
      <c r="PD63" s="430" t="s">
        <v>1226</v>
      </c>
      <c r="PE63" s="430" t="s">
        <v>1226</v>
      </c>
      <c r="PF63" s="430">
        <v>0</v>
      </c>
      <c r="PG63" s="430" t="s">
        <v>1226</v>
      </c>
      <c r="PH63" s="430" t="s">
        <v>1226</v>
      </c>
      <c r="PI63" s="430">
        <v>1</v>
      </c>
      <c r="PJ63" s="430" t="s">
        <v>1226</v>
      </c>
      <c r="PK63" s="430" t="s">
        <v>1226</v>
      </c>
      <c r="PL63" s="430">
        <v>0</v>
      </c>
      <c r="PM63" s="430" t="s">
        <v>1226</v>
      </c>
      <c r="PN63" s="430" t="s">
        <v>1226</v>
      </c>
      <c r="PO63" s="430">
        <v>1</v>
      </c>
      <c r="PP63" s="430" t="s">
        <v>1226</v>
      </c>
      <c r="PQ63" s="430" t="s">
        <v>1226</v>
      </c>
      <c r="PR63" s="430">
        <v>0</v>
      </c>
      <c r="PS63" s="430" t="s">
        <v>1226</v>
      </c>
      <c r="PT63" s="430" t="s">
        <v>1226</v>
      </c>
      <c r="PU63" s="430" t="s">
        <v>1101</v>
      </c>
      <c r="PV63" s="430" t="s">
        <v>1226</v>
      </c>
      <c r="PW63" s="430" t="s">
        <v>1226</v>
      </c>
      <c r="PX63" s="430" t="s">
        <v>1226</v>
      </c>
      <c r="PY63" s="430" t="s">
        <v>1226</v>
      </c>
      <c r="PZ63" s="430" t="s">
        <v>1226</v>
      </c>
      <c r="QA63" s="430">
        <v>1</v>
      </c>
      <c r="QB63" s="430">
        <v>2019</v>
      </c>
      <c r="QC63" s="430">
        <v>1</v>
      </c>
      <c r="QD63" s="430">
        <v>2019</v>
      </c>
      <c r="QE63" s="430">
        <v>1</v>
      </c>
      <c r="QF63" s="430" t="s">
        <v>1226</v>
      </c>
      <c r="QG63" s="430" t="s">
        <v>10788</v>
      </c>
      <c r="QH63" s="430" t="s">
        <v>1226</v>
      </c>
      <c r="QI63" s="430" t="s">
        <v>1226</v>
      </c>
      <c r="QJ63" s="430">
        <v>1</v>
      </c>
      <c r="QK63" s="430" t="s">
        <v>1226</v>
      </c>
      <c r="QL63" s="430">
        <v>1</v>
      </c>
      <c r="QM63" s="430">
        <v>1</v>
      </c>
      <c r="QN63" s="430">
        <v>2030</v>
      </c>
      <c r="QO63" s="430" t="s">
        <v>1226</v>
      </c>
      <c r="QP63" s="430" t="s">
        <v>1226</v>
      </c>
      <c r="QQ63" s="430" t="s">
        <v>1226</v>
      </c>
      <c r="QR63" s="430" t="s">
        <v>1226</v>
      </c>
      <c r="QS63" s="430" t="s">
        <v>10789</v>
      </c>
      <c r="QT63" s="430" t="s">
        <v>1226</v>
      </c>
      <c r="QU63" s="430" t="s">
        <v>1226</v>
      </c>
      <c r="QV63" s="430" t="s">
        <v>10747</v>
      </c>
      <c r="QW63" s="430" t="s">
        <v>1226</v>
      </c>
      <c r="QX63" s="430" t="s">
        <v>1226</v>
      </c>
      <c r="QY63" s="430" t="s">
        <v>10790</v>
      </c>
      <c r="QZ63" s="430" t="s">
        <v>1226</v>
      </c>
      <c r="RA63" s="430" t="s">
        <v>10791</v>
      </c>
      <c r="RB63" s="430">
        <v>1</v>
      </c>
      <c r="RC63" s="430" t="s">
        <v>1226</v>
      </c>
      <c r="RD63" s="430">
        <v>1</v>
      </c>
      <c r="RE63" s="430" t="s">
        <v>1226</v>
      </c>
      <c r="RF63" s="430" t="s">
        <v>1226</v>
      </c>
      <c r="RG63" s="430" t="s">
        <v>1226</v>
      </c>
      <c r="RH63" s="430">
        <v>1</v>
      </c>
      <c r="RI63" s="430" t="s">
        <v>10792</v>
      </c>
      <c r="RJ63" s="430" t="s">
        <v>1226</v>
      </c>
      <c r="RK63" s="430" t="s">
        <v>1226</v>
      </c>
      <c r="RL63" s="430" t="s">
        <v>1226</v>
      </c>
      <c r="RM63" s="430" t="s">
        <v>1226</v>
      </c>
      <c r="RN63" s="430">
        <v>1</v>
      </c>
      <c r="RO63" s="430" t="s">
        <v>10793</v>
      </c>
      <c r="RP63" s="430" t="s">
        <v>1226</v>
      </c>
      <c r="RQ63" s="430" t="s">
        <v>1226</v>
      </c>
      <c r="RR63" s="430" t="s">
        <v>1226</v>
      </c>
      <c r="RS63" s="430" t="s">
        <v>1226</v>
      </c>
      <c r="RT63" s="430">
        <v>0</v>
      </c>
      <c r="RU63" s="430" t="s">
        <v>1226</v>
      </c>
      <c r="RV63" s="430" t="s">
        <v>1226</v>
      </c>
      <c r="RW63" s="430" t="s">
        <v>1226</v>
      </c>
      <c r="RX63" s="430" t="s">
        <v>1226</v>
      </c>
      <c r="RY63" s="430" t="s">
        <v>1226</v>
      </c>
      <c r="RZ63" s="430">
        <v>1</v>
      </c>
      <c r="SA63" s="430" t="s">
        <v>10794</v>
      </c>
      <c r="SB63" s="430" t="s">
        <v>1226</v>
      </c>
      <c r="SC63" s="430" t="s">
        <v>1226</v>
      </c>
      <c r="SD63" s="430" t="s">
        <v>1226</v>
      </c>
      <c r="SE63" s="430" t="s">
        <v>1226</v>
      </c>
      <c r="SF63" s="430">
        <v>0</v>
      </c>
      <c r="SG63" s="430" t="s">
        <v>1226</v>
      </c>
      <c r="SH63" s="430" t="s">
        <v>1226</v>
      </c>
      <c r="SI63" s="430" t="s">
        <v>1226</v>
      </c>
      <c r="SJ63" s="430" t="s">
        <v>1226</v>
      </c>
      <c r="SK63" s="430" t="s">
        <v>1226</v>
      </c>
      <c r="SL63" s="430">
        <v>1</v>
      </c>
      <c r="SM63" s="430" t="s">
        <v>10795</v>
      </c>
      <c r="SN63" s="430" t="s">
        <v>1226</v>
      </c>
      <c r="SO63" s="430" t="s">
        <v>1226</v>
      </c>
      <c r="SP63" s="430" t="s">
        <v>1226</v>
      </c>
      <c r="SQ63" s="430" t="s">
        <v>1226</v>
      </c>
      <c r="SR63" s="430" t="s">
        <v>1101</v>
      </c>
      <c r="SS63" s="430" t="s">
        <v>1226</v>
      </c>
      <c r="ST63" s="430" t="s">
        <v>1226</v>
      </c>
      <c r="SU63" s="430" t="s">
        <v>1226</v>
      </c>
      <c r="SV63" s="430" t="s">
        <v>1226</v>
      </c>
      <c r="SW63" s="430" t="s">
        <v>1226</v>
      </c>
      <c r="SX63" s="430">
        <v>0.76600000000000001</v>
      </c>
      <c r="SY63" s="430">
        <v>2019</v>
      </c>
      <c r="SZ63" s="430">
        <v>0.98399999999999999</v>
      </c>
      <c r="TA63" s="430">
        <v>2019</v>
      </c>
      <c r="TB63" s="430">
        <v>0.56000000000000005</v>
      </c>
      <c r="TC63" s="430">
        <v>2019</v>
      </c>
      <c r="TD63" s="430" t="s">
        <v>10796</v>
      </c>
      <c r="TE63" s="430" t="s">
        <v>1226</v>
      </c>
      <c r="TF63" s="430" t="s">
        <v>1226</v>
      </c>
      <c r="TG63" s="430">
        <v>0</v>
      </c>
      <c r="TH63" s="430">
        <v>0</v>
      </c>
      <c r="TI63" s="430">
        <v>0</v>
      </c>
      <c r="TJ63" s="430" t="s">
        <v>1226</v>
      </c>
      <c r="TK63" s="430" t="s">
        <v>1226</v>
      </c>
      <c r="TL63" s="430" t="s">
        <v>1226</v>
      </c>
      <c r="TM63" s="430" t="s">
        <v>1226</v>
      </c>
      <c r="TN63" s="430" t="s">
        <v>1226</v>
      </c>
      <c r="TO63" s="430" t="s">
        <v>1226</v>
      </c>
      <c r="TP63" s="430" t="s">
        <v>1226</v>
      </c>
      <c r="TQ63" s="430" t="s">
        <v>1226</v>
      </c>
      <c r="TR63" s="430" t="s">
        <v>1226</v>
      </c>
      <c r="TS63" s="430" t="s">
        <v>1226</v>
      </c>
      <c r="TT63" s="430" t="s">
        <v>1226</v>
      </c>
      <c r="TU63" s="430" t="s">
        <v>1226</v>
      </c>
      <c r="TV63" s="430" t="s">
        <v>1226</v>
      </c>
      <c r="TW63" s="430" t="s">
        <v>1226</v>
      </c>
      <c r="TX63" s="430" t="s">
        <v>1226</v>
      </c>
      <c r="TY63" s="430" t="s">
        <v>1226</v>
      </c>
      <c r="TZ63" s="430" t="s">
        <v>1226</v>
      </c>
      <c r="UA63" s="430" t="s">
        <v>1226</v>
      </c>
      <c r="UB63" s="430" t="s">
        <v>1226</v>
      </c>
      <c r="UC63" s="430" t="s">
        <v>1226</v>
      </c>
      <c r="UD63" s="430" t="s">
        <v>1226</v>
      </c>
      <c r="UE63" s="430" t="s">
        <v>1226</v>
      </c>
      <c r="UF63" s="430" t="s">
        <v>1226</v>
      </c>
      <c r="UG63" s="430" t="s">
        <v>1226</v>
      </c>
      <c r="UH63" s="430" t="s">
        <v>1226</v>
      </c>
      <c r="UI63" s="430" t="s">
        <v>1226</v>
      </c>
      <c r="UJ63" s="430" t="s">
        <v>1226</v>
      </c>
      <c r="UK63" s="430" t="s">
        <v>1226</v>
      </c>
      <c r="UL63" s="430" t="s">
        <v>1226</v>
      </c>
      <c r="UM63" s="430" t="s">
        <v>1226</v>
      </c>
      <c r="UN63" s="430" t="s">
        <v>1226</v>
      </c>
      <c r="UO63" s="430" t="s">
        <v>1226</v>
      </c>
      <c r="UP63" s="430" t="s">
        <v>1226</v>
      </c>
      <c r="UQ63" s="430" t="s">
        <v>1226</v>
      </c>
      <c r="UR63" s="430" t="s">
        <v>1226</v>
      </c>
      <c r="US63" s="430" t="s">
        <v>1226</v>
      </c>
      <c r="UT63" s="430">
        <v>0</v>
      </c>
      <c r="UU63" s="430" t="s">
        <v>1226</v>
      </c>
      <c r="UV63" s="430" t="s">
        <v>1226</v>
      </c>
      <c r="UW63" s="430" t="s">
        <v>1226</v>
      </c>
      <c r="UX63" s="430" t="s">
        <v>1226</v>
      </c>
      <c r="UY63" s="430" t="s">
        <v>1226</v>
      </c>
      <c r="UZ63" s="430" t="s">
        <v>1226</v>
      </c>
      <c r="VA63" s="430" t="s">
        <v>1226</v>
      </c>
      <c r="VB63" s="430" t="s">
        <v>1226</v>
      </c>
      <c r="VC63" s="430" t="s">
        <v>1226</v>
      </c>
      <c r="VD63" s="430">
        <v>0</v>
      </c>
      <c r="VE63" s="430" t="s">
        <v>1226</v>
      </c>
      <c r="VF63" s="430" t="s">
        <v>1226</v>
      </c>
      <c r="VG63" s="430" t="s">
        <v>1226</v>
      </c>
      <c r="VH63" s="430" t="s">
        <v>1226</v>
      </c>
      <c r="VI63" s="430" t="s">
        <v>1226</v>
      </c>
      <c r="VJ63" s="430" t="s">
        <v>1226</v>
      </c>
      <c r="VK63" s="430" t="s">
        <v>1226</v>
      </c>
      <c r="VL63" s="430" t="s">
        <v>1226</v>
      </c>
      <c r="VM63" s="430" t="s">
        <v>1226</v>
      </c>
      <c r="VN63" s="430">
        <v>0</v>
      </c>
      <c r="VO63" s="430" t="s">
        <v>1226</v>
      </c>
      <c r="VP63" s="430" t="s">
        <v>1226</v>
      </c>
      <c r="VQ63" s="430" t="s">
        <v>1226</v>
      </c>
      <c r="VR63" s="430" t="s">
        <v>1226</v>
      </c>
      <c r="VS63" s="430">
        <v>0</v>
      </c>
      <c r="VT63" s="430" t="s">
        <v>1226</v>
      </c>
      <c r="VU63" s="430" t="s">
        <v>1226</v>
      </c>
      <c r="VV63" s="430" t="s">
        <v>1226</v>
      </c>
      <c r="VW63" s="430" t="s">
        <v>1226</v>
      </c>
      <c r="VX63" s="430">
        <v>1</v>
      </c>
      <c r="VY63" s="430" t="s">
        <v>10797</v>
      </c>
      <c r="VZ63" s="430">
        <v>2022</v>
      </c>
      <c r="WA63" s="430" t="s">
        <v>10798</v>
      </c>
      <c r="WB63" s="430" t="s">
        <v>10799</v>
      </c>
      <c r="WC63" s="430">
        <v>0</v>
      </c>
      <c r="WD63" s="430" t="s">
        <v>1226</v>
      </c>
      <c r="WE63" s="430" t="s">
        <v>1226</v>
      </c>
      <c r="WF63" s="430" t="s">
        <v>1226</v>
      </c>
      <c r="WG63" s="430" t="s">
        <v>1226</v>
      </c>
      <c r="WH63" s="430">
        <v>1</v>
      </c>
      <c r="WI63" s="430">
        <v>1</v>
      </c>
      <c r="WJ63" s="430">
        <v>2018</v>
      </c>
      <c r="WK63" s="430" t="s">
        <v>10800</v>
      </c>
      <c r="WL63" s="430" t="s">
        <v>10801</v>
      </c>
      <c r="WM63" s="430">
        <v>0</v>
      </c>
      <c r="WN63" s="430" t="s">
        <v>1226</v>
      </c>
      <c r="WO63" s="430" t="s">
        <v>1226</v>
      </c>
      <c r="WP63" s="430" t="s">
        <v>1226</v>
      </c>
      <c r="WQ63" s="430" t="s">
        <v>1226</v>
      </c>
      <c r="WR63" s="430">
        <v>0</v>
      </c>
      <c r="WS63" s="430" t="s">
        <v>1226</v>
      </c>
      <c r="WT63" s="430" t="s">
        <v>1226</v>
      </c>
      <c r="WU63" s="430" t="s">
        <v>1226</v>
      </c>
      <c r="WV63" s="430" t="s">
        <v>1226</v>
      </c>
      <c r="WW63" s="430">
        <v>0</v>
      </c>
      <c r="WX63" s="430" t="s">
        <v>1226</v>
      </c>
      <c r="WY63" s="430" t="s">
        <v>1226</v>
      </c>
      <c r="WZ63" s="430" t="s">
        <v>1226</v>
      </c>
      <c r="XA63" s="430" t="s">
        <v>1226</v>
      </c>
      <c r="XB63" s="430" t="s">
        <v>1040</v>
      </c>
      <c r="XC63" s="430" t="s">
        <v>1226</v>
      </c>
      <c r="XD63" s="430" t="s">
        <v>1226</v>
      </c>
      <c r="XE63" s="430" t="s">
        <v>1226</v>
      </c>
      <c r="XF63" s="430" t="s">
        <v>1226</v>
      </c>
      <c r="XG63" s="430" t="s">
        <v>1226</v>
      </c>
      <c r="XH63" s="430" t="s">
        <v>1226</v>
      </c>
      <c r="XI63" s="430" t="s">
        <v>1226</v>
      </c>
      <c r="XJ63" s="430" t="s">
        <v>1226</v>
      </c>
      <c r="XK63" s="430" t="s">
        <v>1226</v>
      </c>
      <c r="XL63" s="430">
        <v>1</v>
      </c>
      <c r="XM63" s="430">
        <v>3</v>
      </c>
      <c r="XN63" s="430">
        <v>1</v>
      </c>
      <c r="XO63" s="430">
        <v>2</v>
      </c>
      <c r="XP63" s="430">
        <v>1</v>
      </c>
      <c r="XQ63" s="430">
        <v>3</v>
      </c>
      <c r="XR63" s="430" t="s">
        <v>10802</v>
      </c>
      <c r="XS63" s="430" t="s">
        <v>1226</v>
      </c>
      <c r="XT63" s="430">
        <v>1</v>
      </c>
      <c r="XU63" s="430">
        <v>3</v>
      </c>
      <c r="XV63" s="430">
        <v>1</v>
      </c>
      <c r="XW63" s="430">
        <v>3</v>
      </c>
      <c r="XX63" s="430" t="s">
        <v>1226</v>
      </c>
      <c r="XY63" s="430" t="s">
        <v>1226</v>
      </c>
      <c r="XZ63" s="430" t="s">
        <v>10803</v>
      </c>
      <c r="YA63" s="430">
        <v>1</v>
      </c>
      <c r="YB63" s="430" t="s">
        <v>1226</v>
      </c>
      <c r="YC63" s="430" t="s">
        <v>1226</v>
      </c>
      <c r="YD63" s="430" t="s">
        <v>1226</v>
      </c>
      <c r="YE63" s="430" t="s">
        <v>1226</v>
      </c>
      <c r="YF63" s="430" t="s">
        <v>1226</v>
      </c>
      <c r="YG63" s="430" t="s">
        <v>1226</v>
      </c>
      <c r="YH63" s="430" t="s">
        <v>1226</v>
      </c>
      <c r="YI63" s="430" t="s">
        <v>1226</v>
      </c>
      <c r="YJ63" s="430">
        <v>1</v>
      </c>
      <c r="YK63" s="430">
        <v>3</v>
      </c>
      <c r="YL63" s="430">
        <v>1</v>
      </c>
      <c r="YM63" s="430">
        <v>3</v>
      </c>
      <c r="YN63" s="430">
        <v>1</v>
      </c>
      <c r="YO63" s="430">
        <v>3</v>
      </c>
      <c r="YP63" s="430" t="s">
        <v>10804</v>
      </c>
      <c r="YQ63" s="430" t="s">
        <v>10805</v>
      </c>
      <c r="YR63" s="430" t="s">
        <v>1226</v>
      </c>
      <c r="YS63" s="430">
        <v>1</v>
      </c>
      <c r="YT63" s="430">
        <v>3</v>
      </c>
      <c r="YU63" s="430">
        <v>1</v>
      </c>
      <c r="YV63" s="430">
        <v>3</v>
      </c>
      <c r="YW63" s="430">
        <v>1</v>
      </c>
      <c r="YX63" s="430">
        <v>3</v>
      </c>
      <c r="YY63" s="430" t="s">
        <v>1226</v>
      </c>
      <c r="YZ63" s="430" t="s">
        <v>1226</v>
      </c>
      <c r="ZA63" s="430">
        <v>2</v>
      </c>
      <c r="ZB63" s="430" t="s">
        <v>1226</v>
      </c>
      <c r="ZC63" s="430">
        <v>2</v>
      </c>
      <c r="ZD63" s="430" t="s">
        <v>1226</v>
      </c>
      <c r="ZE63" s="430" t="s">
        <v>1226</v>
      </c>
      <c r="ZF63" s="430" t="s">
        <v>10806</v>
      </c>
      <c r="ZG63" s="430">
        <v>1</v>
      </c>
      <c r="ZH63" s="430">
        <v>2</v>
      </c>
      <c r="ZI63" s="430">
        <v>1</v>
      </c>
      <c r="ZJ63" s="430">
        <v>2</v>
      </c>
      <c r="ZK63" s="430" t="s">
        <v>1226</v>
      </c>
      <c r="ZL63" s="430" t="s">
        <v>1226</v>
      </c>
      <c r="ZM63" s="430" t="s">
        <v>10807</v>
      </c>
      <c r="ZN63" s="430">
        <v>1</v>
      </c>
      <c r="ZO63" s="430">
        <v>2</v>
      </c>
      <c r="ZP63" s="430">
        <v>1</v>
      </c>
      <c r="ZQ63" s="430">
        <v>2</v>
      </c>
      <c r="ZR63" s="430" t="s">
        <v>1226</v>
      </c>
      <c r="ZS63" s="430" t="s">
        <v>1226</v>
      </c>
      <c r="ZT63" s="430" t="s">
        <v>10808</v>
      </c>
      <c r="ZU63" s="430">
        <v>1</v>
      </c>
      <c r="ZV63" s="430">
        <v>3</v>
      </c>
      <c r="ZW63" s="430">
        <v>1</v>
      </c>
      <c r="ZX63" s="430">
        <v>3</v>
      </c>
      <c r="ZY63" s="430">
        <v>1</v>
      </c>
      <c r="ZZ63" s="430" t="s">
        <v>1226</v>
      </c>
      <c r="AAA63" s="430" t="s">
        <v>10809</v>
      </c>
      <c r="AAB63" s="430">
        <v>1</v>
      </c>
      <c r="AAC63" s="430" t="s">
        <v>1226</v>
      </c>
      <c r="AAD63" s="430" t="s">
        <v>1226</v>
      </c>
      <c r="AAE63" s="430" t="s">
        <v>1226</v>
      </c>
      <c r="AAF63" s="430" t="s">
        <v>1226</v>
      </c>
      <c r="AAG63" s="430" t="s">
        <v>1226</v>
      </c>
      <c r="AAH63" s="430" t="s">
        <v>1226</v>
      </c>
      <c r="AAI63" s="430" t="s">
        <v>1226</v>
      </c>
      <c r="AAJ63" s="430">
        <v>1</v>
      </c>
      <c r="AAK63" s="430" t="s">
        <v>1226</v>
      </c>
      <c r="AAL63" s="430" t="s">
        <v>1226</v>
      </c>
      <c r="AAM63" s="430" t="s">
        <v>1226</v>
      </c>
      <c r="AAN63" s="430" t="s">
        <v>1226</v>
      </c>
      <c r="AAO63" s="430" t="s">
        <v>1226</v>
      </c>
      <c r="AAP63" s="430" t="s">
        <v>1226</v>
      </c>
      <c r="AAQ63" s="430" t="s">
        <v>1226</v>
      </c>
      <c r="AAR63" s="430">
        <v>1</v>
      </c>
      <c r="AAS63" s="430" t="s">
        <v>1226</v>
      </c>
      <c r="AAT63" s="430" t="s">
        <v>1226</v>
      </c>
      <c r="AAU63" s="430" t="s">
        <v>1226</v>
      </c>
      <c r="AAV63" s="430" t="s">
        <v>1226</v>
      </c>
      <c r="AAW63" s="430" t="s">
        <v>1226</v>
      </c>
      <c r="AAX63" s="430" t="s">
        <v>1226</v>
      </c>
      <c r="AAY63" s="430" t="s">
        <v>1226</v>
      </c>
      <c r="AAZ63" s="430" t="s">
        <v>1226</v>
      </c>
      <c r="ABA63" s="430" t="s">
        <v>1226</v>
      </c>
      <c r="ABB63" s="430" t="s">
        <v>1226</v>
      </c>
      <c r="ABC63" s="430" t="s">
        <v>1226</v>
      </c>
      <c r="ABD63" s="430" t="s">
        <v>1226</v>
      </c>
      <c r="ABE63" s="430" t="s">
        <v>1226</v>
      </c>
      <c r="ABF63" s="430" t="s">
        <v>1226</v>
      </c>
      <c r="ABG63" s="430" t="s">
        <v>1226</v>
      </c>
      <c r="ABH63" s="430" t="s">
        <v>1226</v>
      </c>
      <c r="ABI63" s="430" t="s">
        <v>57</v>
      </c>
      <c r="ABJ63" s="430">
        <v>2</v>
      </c>
      <c r="ABK63" s="430">
        <v>2</v>
      </c>
      <c r="ABL63" s="430">
        <v>2</v>
      </c>
      <c r="ABM63" s="430">
        <v>2</v>
      </c>
      <c r="ABN63" s="430">
        <v>1</v>
      </c>
      <c r="ABO63" s="430">
        <v>1</v>
      </c>
      <c r="ABP63" s="430">
        <v>1</v>
      </c>
      <c r="ABQ63" s="430">
        <v>1</v>
      </c>
      <c r="ABR63" s="430" t="s">
        <v>58</v>
      </c>
      <c r="ABS63" s="430">
        <v>2</v>
      </c>
      <c r="ABT63" s="430">
        <v>2</v>
      </c>
      <c r="ABU63" s="430">
        <v>2</v>
      </c>
      <c r="ABV63" s="430">
        <v>2</v>
      </c>
      <c r="ABW63" s="430">
        <v>1</v>
      </c>
      <c r="ABX63" s="430">
        <v>1</v>
      </c>
      <c r="ABY63" s="430">
        <v>1</v>
      </c>
      <c r="ABZ63" s="430">
        <v>1</v>
      </c>
      <c r="ACA63" s="430" t="s">
        <v>56</v>
      </c>
      <c r="ACB63" s="430">
        <v>2</v>
      </c>
      <c r="ACC63" s="430">
        <v>2</v>
      </c>
      <c r="ACD63" s="430">
        <v>2</v>
      </c>
      <c r="ACE63" s="430">
        <v>2</v>
      </c>
      <c r="ACF63" s="430">
        <v>1</v>
      </c>
      <c r="ACG63" s="430">
        <v>1</v>
      </c>
      <c r="ACH63" s="430">
        <v>1</v>
      </c>
      <c r="ACI63" s="430">
        <v>1</v>
      </c>
      <c r="ACJ63" s="430" t="s">
        <v>1151</v>
      </c>
      <c r="ACK63" s="430">
        <v>3</v>
      </c>
      <c r="ACL63" s="430">
        <v>3</v>
      </c>
      <c r="ACM63" s="430">
        <v>3</v>
      </c>
      <c r="ACN63" s="430">
        <v>3</v>
      </c>
      <c r="ACO63" s="430">
        <v>2</v>
      </c>
      <c r="ACP63" s="430">
        <v>3</v>
      </c>
      <c r="ACQ63" s="430">
        <v>3</v>
      </c>
      <c r="ACR63" s="430">
        <v>3</v>
      </c>
      <c r="ACS63" s="430" t="s">
        <v>10810</v>
      </c>
      <c r="ACT63" s="430">
        <v>1</v>
      </c>
      <c r="ACU63" s="430">
        <v>2</v>
      </c>
      <c r="ACV63" s="430">
        <v>1</v>
      </c>
      <c r="ACW63" s="430">
        <v>1</v>
      </c>
      <c r="ACX63" s="430">
        <v>1</v>
      </c>
      <c r="ACY63" s="430">
        <v>1</v>
      </c>
      <c r="ACZ63" s="430">
        <v>1</v>
      </c>
      <c r="ADA63" s="430">
        <v>2</v>
      </c>
      <c r="ADB63" s="430" t="s">
        <v>59</v>
      </c>
      <c r="ADC63" s="430">
        <v>2</v>
      </c>
      <c r="ADD63" s="430">
        <v>2</v>
      </c>
      <c r="ADE63" s="430">
        <v>1</v>
      </c>
      <c r="ADF63" s="430">
        <v>1</v>
      </c>
      <c r="ADG63" s="430">
        <v>1</v>
      </c>
      <c r="ADH63" s="430">
        <v>1</v>
      </c>
      <c r="ADI63" s="430">
        <v>1</v>
      </c>
      <c r="ADJ63" s="430">
        <v>1</v>
      </c>
      <c r="ADK63" s="430" t="s">
        <v>1379</v>
      </c>
      <c r="ADL63" s="430">
        <v>3</v>
      </c>
      <c r="ADM63" s="430">
        <v>2</v>
      </c>
      <c r="ADN63" s="430">
        <v>3</v>
      </c>
      <c r="ADO63" s="430">
        <v>2</v>
      </c>
      <c r="ADP63" s="430">
        <v>1</v>
      </c>
      <c r="ADQ63" s="430">
        <v>1</v>
      </c>
      <c r="ADR63" s="430">
        <v>1</v>
      </c>
      <c r="ADS63" s="430">
        <v>1</v>
      </c>
      <c r="ADT63" s="430" t="s">
        <v>1179</v>
      </c>
      <c r="ADU63" s="430">
        <v>1</v>
      </c>
      <c r="ADV63" s="430">
        <v>3</v>
      </c>
      <c r="ADW63" s="430">
        <v>2</v>
      </c>
      <c r="ADX63" s="430">
        <v>3</v>
      </c>
      <c r="ADY63" s="430">
        <v>1</v>
      </c>
      <c r="ADZ63" s="430">
        <v>1</v>
      </c>
      <c r="AEA63" s="430">
        <v>1</v>
      </c>
      <c r="AEB63" s="430">
        <v>1</v>
      </c>
      <c r="AEC63" s="430" t="s">
        <v>60</v>
      </c>
      <c r="AED63" s="430">
        <v>1</v>
      </c>
      <c r="AEE63" s="430">
        <v>1</v>
      </c>
      <c r="AEF63" s="430">
        <v>2</v>
      </c>
      <c r="AEG63" s="430">
        <v>2</v>
      </c>
      <c r="AEH63" s="430">
        <v>3</v>
      </c>
      <c r="AEI63" s="430">
        <v>1</v>
      </c>
      <c r="AEJ63" s="430">
        <v>1</v>
      </c>
      <c r="AEK63" s="430">
        <v>1</v>
      </c>
      <c r="AEL63" s="430" t="s">
        <v>1226</v>
      </c>
      <c r="AEM63" s="430" t="s">
        <v>1226</v>
      </c>
      <c r="AEN63" s="430" t="s">
        <v>1226</v>
      </c>
      <c r="AEO63" s="430" t="s">
        <v>1226</v>
      </c>
      <c r="AEP63" s="430" t="s">
        <v>1226</v>
      </c>
      <c r="AEQ63" s="430" t="s">
        <v>1226</v>
      </c>
      <c r="AER63" s="430" t="s">
        <v>1226</v>
      </c>
      <c r="AES63" s="430" t="s">
        <v>1226</v>
      </c>
      <c r="AET63" s="430" t="s">
        <v>1226</v>
      </c>
      <c r="AEU63" s="430" t="s">
        <v>1226</v>
      </c>
      <c r="AEV63" s="430" t="s">
        <v>1226</v>
      </c>
      <c r="AEW63" s="430" t="s">
        <v>1226</v>
      </c>
      <c r="AEX63" s="430" t="s">
        <v>1226</v>
      </c>
      <c r="AEY63" s="430" t="s">
        <v>1226</v>
      </c>
      <c r="AEZ63" s="430" t="s">
        <v>1226</v>
      </c>
      <c r="AFA63" s="430" t="s">
        <v>1226</v>
      </c>
      <c r="AFB63" s="430" t="s">
        <v>1226</v>
      </c>
      <c r="AFC63" s="430" t="s">
        <v>1226</v>
      </c>
      <c r="AFD63" s="430" t="s">
        <v>1226</v>
      </c>
      <c r="AFE63" s="430" t="s">
        <v>1226</v>
      </c>
      <c r="AFF63" s="430" t="s">
        <v>1226</v>
      </c>
      <c r="AFG63" s="430" t="s">
        <v>1226</v>
      </c>
      <c r="AFH63" s="430" t="s">
        <v>1226</v>
      </c>
      <c r="AFI63" s="430" t="s">
        <v>1226</v>
      </c>
      <c r="AFJ63" s="430" t="s">
        <v>1226</v>
      </c>
      <c r="AFK63" s="430" t="s">
        <v>1226</v>
      </c>
      <c r="AFL63" s="430" t="s">
        <v>1226</v>
      </c>
      <c r="AFM63" s="430" t="s">
        <v>1226</v>
      </c>
      <c r="AFN63" s="430" t="s">
        <v>1226</v>
      </c>
      <c r="AFO63" s="430" t="s">
        <v>1226</v>
      </c>
      <c r="AFP63" s="430" t="s">
        <v>1226</v>
      </c>
      <c r="AFQ63" s="430" t="s">
        <v>1226</v>
      </c>
      <c r="AFR63" s="430" t="s">
        <v>1226</v>
      </c>
      <c r="AFS63" s="430" t="s">
        <v>1226</v>
      </c>
      <c r="AFT63" s="430" t="s">
        <v>1226</v>
      </c>
      <c r="AFU63" s="430" t="s">
        <v>1226</v>
      </c>
      <c r="AFV63" s="430" t="s">
        <v>1226</v>
      </c>
      <c r="AFW63" s="430" t="s">
        <v>1226</v>
      </c>
      <c r="AFX63" s="430" t="s">
        <v>1226</v>
      </c>
      <c r="AFY63" s="430" t="s">
        <v>1226</v>
      </c>
      <c r="AFZ63" s="430" t="s">
        <v>1226</v>
      </c>
      <c r="AGA63" s="430" t="s">
        <v>1226</v>
      </c>
      <c r="AGB63" s="430" t="s">
        <v>1226</v>
      </c>
      <c r="AGC63" s="430" t="s">
        <v>1226</v>
      </c>
      <c r="AGD63" s="430" t="s">
        <v>1226</v>
      </c>
      <c r="AGE63" s="430">
        <v>1</v>
      </c>
      <c r="AGF63" s="430" t="s">
        <v>10811</v>
      </c>
      <c r="AGG63" s="430" t="s">
        <v>10812</v>
      </c>
      <c r="AGH63" s="430">
        <v>1</v>
      </c>
      <c r="AGI63" s="430">
        <v>1</v>
      </c>
      <c r="AGJ63" s="430">
        <v>1</v>
      </c>
      <c r="AGK63" s="430">
        <v>1</v>
      </c>
      <c r="AGL63" s="430">
        <v>1</v>
      </c>
      <c r="AGM63" s="430">
        <v>1</v>
      </c>
      <c r="AGN63" s="430">
        <v>1</v>
      </c>
      <c r="AGO63" s="430" t="s">
        <v>1226</v>
      </c>
      <c r="AGP63" s="430">
        <v>0</v>
      </c>
      <c r="AGQ63" s="430">
        <v>1</v>
      </c>
      <c r="AGR63" s="430">
        <v>1</v>
      </c>
      <c r="AGS63" s="430" t="s">
        <v>1066</v>
      </c>
      <c r="AGT63" s="430" t="s">
        <v>10813</v>
      </c>
      <c r="AGU63" s="430">
        <v>1</v>
      </c>
      <c r="AGV63" s="430">
        <v>1</v>
      </c>
      <c r="AGW63" s="430">
        <v>3</v>
      </c>
      <c r="AGX63" s="430">
        <v>3</v>
      </c>
      <c r="AGY63" s="430">
        <v>1</v>
      </c>
      <c r="AGZ63" s="430">
        <v>1</v>
      </c>
      <c r="AHA63" s="430">
        <v>3</v>
      </c>
      <c r="AHB63" s="430">
        <v>3</v>
      </c>
      <c r="AHC63" s="430">
        <v>1</v>
      </c>
      <c r="AHD63" s="430">
        <v>1</v>
      </c>
      <c r="AHE63" s="430">
        <v>3</v>
      </c>
      <c r="AHF63" s="430">
        <v>3</v>
      </c>
      <c r="AHG63" s="430">
        <v>1</v>
      </c>
      <c r="AHH63" s="430">
        <v>1</v>
      </c>
      <c r="AHI63" s="430">
        <v>3</v>
      </c>
      <c r="AHJ63" s="430">
        <v>4</v>
      </c>
      <c r="AHK63" s="430">
        <v>0</v>
      </c>
      <c r="AHL63" s="430" t="s">
        <v>1226</v>
      </c>
      <c r="AHM63" s="430" t="s">
        <v>1226</v>
      </c>
      <c r="AHN63" s="430" t="s">
        <v>1226</v>
      </c>
      <c r="AHO63" s="430">
        <v>1</v>
      </c>
      <c r="AHP63" s="430">
        <v>0</v>
      </c>
      <c r="AHQ63" s="430" t="s">
        <v>1226</v>
      </c>
      <c r="AHR63" s="430" t="s">
        <v>1226</v>
      </c>
      <c r="AHS63" s="430" t="s">
        <v>10814</v>
      </c>
      <c r="AHT63" s="430" t="s">
        <v>10815</v>
      </c>
      <c r="AHU63" s="430">
        <v>0</v>
      </c>
      <c r="AHV63" s="430">
        <v>0</v>
      </c>
      <c r="AHW63" s="430">
        <v>0</v>
      </c>
      <c r="AHX63" s="430">
        <v>0.75</v>
      </c>
      <c r="AHY63" s="430">
        <v>0.75</v>
      </c>
      <c r="AHZ63" s="430">
        <v>0.75</v>
      </c>
      <c r="AIA63" s="430">
        <v>0.75</v>
      </c>
      <c r="AIB63" s="430">
        <v>0.75</v>
      </c>
      <c r="AIC63" s="430">
        <v>0.75</v>
      </c>
      <c r="AID63" s="430">
        <v>1</v>
      </c>
      <c r="AIE63" s="430">
        <v>1</v>
      </c>
      <c r="AIF63" s="430">
        <v>1</v>
      </c>
      <c r="AIG63" s="430">
        <v>1</v>
      </c>
      <c r="AIH63" s="430">
        <v>1</v>
      </c>
      <c r="AII63" s="430">
        <v>1</v>
      </c>
      <c r="AIJ63" s="430" t="s">
        <v>1226</v>
      </c>
      <c r="AIK63" s="430" t="s">
        <v>1226</v>
      </c>
      <c r="AIL63" s="430" t="s">
        <v>1226</v>
      </c>
      <c r="AIM63" s="430" t="s">
        <v>1226</v>
      </c>
      <c r="AIN63" s="430" t="s">
        <v>1226</v>
      </c>
      <c r="AIO63" s="430" t="s">
        <v>1226</v>
      </c>
      <c r="AIP63" s="430">
        <v>0</v>
      </c>
      <c r="AIQ63" s="430" t="s">
        <v>1226</v>
      </c>
      <c r="AIR63" s="430">
        <v>0</v>
      </c>
      <c r="AIS63" s="430" t="s">
        <v>1226</v>
      </c>
      <c r="AIT63" s="430">
        <v>0</v>
      </c>
      <c r="AIU63" s="430" t="s">
        <v>1226</v>
      </c>
    </row>
    <row r="64" spans="1:931" x14ac:dyDescent="0.2">
      <c r="A64" s="430" t="s">
        <v>1382</v>
      </c>
      <c r="B64" s="430" t="s">
        <v>1383</v>
      </c>
      <c r="C64" s="430" t="s">
        <v>1037</v>
      </c>
      <c r="D64" s="430" t="s">
        <v>1081</v>
      </c>
      <c r="E64" s="430" t="s">
        <v>1057</v>
      </c>
      <c r="F64" s="443">
        <v>11.148277999999999</v>
      </c>
      <c r="G64" s="443">
        <v>45243.661971831003</v>
      </c>
      <c r="H64" s="430">
        <v>0</v>
      </c>
      <c r="I64" s="430">
        <v>0</v>
      </c>
      <c r="J64" s="430" t="s">
        <v>1226</v>
      </c>
      <c r="K64" s="430" t="s">
        <v>1226</v>
      </c>
      <c r="L64" s="430" t="s">
        <v>10858</v>
      </c>
      <c r="M64" s="430" t="s">
        <v>10858</v>
      </c>
      <c r="N64" s="430">
        <v>1</v>
      </c>
      <c r="O64" s="430">
        <v>1</v>
      </c>
      <c r="P64" s="430" t="s">
        <v>10859</v>
      </c>
      <c r="Q64" s="430" t="s">
        <v>10859</v>
      </c>
      <c r="R64" s="430">
        <v>2015</v>
      </c>
      <c r="S64" s="430">
        <v>2015</v>
      </c>
      <c r="T64" s="430" t="s">
        <v>10860</v>
      </c>
      <c r="U64" s="430" t="s">
        <v>10861</v>
      </c>
      <c r="V64" s="430">
        <v>1</v>
      </c>
      <c r="W64" s="430">
        <v>1</v>
      </c>
      <c r="X64" s="430" t="s">
        <v>10862</v>
      </c>
      <c r="Y64" s="430" t="s">
        <v>10862</v>
      </c>
      <c r="Z64" s="430">
        <v>1994</v>
      </c>
      <c r="AA64" s="430">
        <v>1994</v>
      </c>
      <c r="AB64" s="430" t="s">
        <v>10863</v>
      </c>
      <c r="AC64" s="430" t="s">
        <v>10863</v>
      </c>
      <c r="AD64" s="430">
        <v>0</v>
      </c>
      <c r="AE64" s="430" t="s">
        <v>1226</v>
      </c>
      <c r="AF64" s="430" t="s">
        <v>1226</v>
      </c>
      <c r="AG64" s="430">
        <v>0</v>
      </c>
      <c r="AH64" s="430" t="s">
        <v>1226</v>
      </c>
      <c r="AI64" s="430" t="s">
        <v>1226</v>
      </c>
      <c r="AJ64" s="430">
        <v>1</v>
      </c>
      <c r="AK64" s="430" t="s">
        <v>10864</v>
      </c>
      <c r="AL64" s="430">
        <v>1994</v>
      </c>
      <c r="AM64" s="430">
        <v>1</v>
      </c>
      <c r="AN64" s="430" t="s">
        <v>10865</v>
      </c>
      <c r="AO64" s="430">
        <v>2017</v>
      </c>
      <c r="AP64" s="430">
        <v>0</v>
      </c>
      <c r="AQ64" s="430" t="s">
        <v>1226</v>
      </c>
      <c r="AR64" s="430" t="s">
        <v>1226</v>
      </c>
      <c r="AS64" s="430">
        <v>1</v>
      </c>
      <c r="AT64" s="430" t="s">
        <v>10866</v>
      </c>
      <c r="AU64" s="430">
        <v>2016</v>
      </c>
      <c r="AV64" s="430">
        <v>1</v>
      </c>
      <c r="AW64" s="430" t="s">
        <v>10867</v>
      </c>
      <c r="AX64" s="430">
        <v>2021</v>
      </c>
      <c r="AY64" s="430">
        <v>1</v>
      </c>
      <c r="AZ64" s="430" t="s">
        <v>10868</v>
      </c>
      <c r="BA64" s="430">
        <v>2021</v>
      </c>
      <c r="BB64" s="430">
        <v>1</v>
      </c>
      <c r="BC64" s="430" t="s">
        <v>10869</v>
      </c>
      <c r="BD64" s="430">
        <v>2017</v>
      </c>
      <c r="BE64" s="430">
        <v>1</v>
      </c>
      <c r="BF64" s="430" t="s">
        <v>10869</v>
      </c>
      <c r="BG64" s="430">
        <v>2017</v>
      </c>
      <c r="BH64" s="430">
        <v>1</v>
      </c>
      <c r="BI64" s="430" t="s">
        <v>10869</v>
      </c>
      <c r="BJ64" s="430">
        <v>2017</v>
      </c>
      <c r="BK64" s="430">
        <v>0</v>
      </c>
      <c r="BL64" s="430" t="s">
        <v>1226</v>
      </c>
      <c r="BM64" s="430" t="s">
        <v>1226</v>
      </c>
      <c r="BN64" s="430">
        <v>1</v>
      </c>
      <c r="BO64" s="430" t="s">
        <v>10870</v>
      </c>
      <c r="BP64" s="430">
        <v>2001</v>
      </c>
      <c r="BQ64" s="430">
        <v>1</v>
      </c>
      <c r="BR64" s="430">
        <v>0</v>
      </c>
      <c r="BS64" s="430" t="s">
        <v>10871</v>
      </c>
      <c r="BT64" s="430">
        <v>1</v>
      </c>
      <c r="BU64" s="430">
        <v>0</v>
      </c>
      <c r="BV64" s="430" t="s">
        <v>10871</v>
      </c>
      <c r="BW64" s="430">
        <v>0</v>
      </c>
      <c r="BX64" s="430" t="s">
        <v>1226</v>
      </c>
      <c r="BY64" s="430" t="s">
        <v>1226</v>
      </c>
      <c r="BZ64" s="430">
        <v>0</v>
      </c>
      <c r="CA64" s="430" t="s">
        <v>1226</v>
      </c>
      <c r="CB64" s="430">
        <v>1</v>
      </c>
      <c r="CC64" s="430" t="s">
        <v>10872</v>
      </c>
      <c r="CD64" s="430">
        <v>0.5</v>
      </c>
      <c r="CE64" s="430">
        <v>12</v>
      </c>
      <c r="CF64" s="430">
        <v>345</v>
      </c>
      <c r="CG64" s="430">
        <v>0.5</v>
      </c>
      <c r="CH64" s="430">
        <v>12</v>
      </c>
      <c r="CI64" s="430">
        <v>345</v>
      </c>
      <c r="CJ64" s="430">
        <v>0</v>
      </c>
      <c r="CK64" s="430" t="s">
        <v>1226</v>
      </c>
      <c r="CL64" s="430">
        <v>12</v>
      </c>
      <c r="CM64" s="430">
        <v>0</v>
      </c>
      <c r="CN64" s="430" t="s">
        <v>1226</v>
      </c>
      <c r="CO64" s="430">
        <v>793</v>
      </c>
      <c r="CP64" s="430">
        <v>0</v>
      </c>
      <c r="CQ64" s="430" t="s">
        <v>1226</v>
      </c>
      <c r="CR64" s="430">
        <v>12</v>
      </c>
      <c r="CS64" s="430">
        <v>0.66</v>
      </c>
      <c r="CT64" s="430" t="s">
        <v>10873</v>
      </c>
      <c r="CU64" s="430" t="s">
        <v>10874</v>
      </c>
      <c r="CV64" s="430">
        <v>2016</v>
      </c>
      <c r="CW64" s="430">
        <v>0.75</v>
      </c>
      <c r="CX64" s="430" t="s">
        <v>10875</v>
      </c>
      <c r="CY64" s="430" t="s">
        <v>10876</v>
      </c>
      <c r="CZ64" s="430">
        <v>2016</v>
      </c>
      <c r="DA64" s="430">
        <v>1</v>
      </c>
      <c r="DB64" s="430">
        <v>6000000000</v>
      </c>
      <c r="DC64" s="430" t="s">
        <v>1388</v>
      </c>
      <c r="DD64" s="430" t="s">
        <v>10877</v>
      </c>
      <c r="DE64" s="430">
        <v>0</v>
      </c>
      <c r="DF64" s="430">
        <v>0</v>
      </c>
      <c r="DG64" s="430">
        <v>0.66</v>
      </c>
      <c r="DH64" s="430" t="s">
        <v>10873</v>
      </c>
      <c r="DI64" s="430" t="s">
        <v>10874</v>
      </c>
      <c r="DJ64" s="430">
        <v>2016</v>
      </c>
      <c r="DK64" s="430">
        <v>0.75</v>
      </c>
      <c r="DL64" s="430" t="s">
        <v>10875</v>
      </c>
      <c r="DM64" s="430" t="s">
        <v>10876</v>
      </c>
      <c r="DN64" s="430">
        <v>2016</v>
      </c>
      <c r="DO64" s="430">
        <v>1</v>
      </c>
      <c r="DP64" s="430">
        <v>6000000000</v>
      </c>
      <c r="DQ64" s="430" t="s">
        <v>1388</v>
      </c>
      <c r="DR64" s="430" t="s">
        <v>10877</v>
      </c>
      <c r="DS64" s="430">
        <v>0</v>
      </c>
      <c r="DT64" s="430">
        <v>0</v>
      </c>
      <c r="DU64" s="430">
        <v>0.66</v>
      </c>
      <c r="DV64" s="430" t="s">
        <v>10878</v>
      </c>
      <c r="DW64" s="430" t="s">
        <v>10879</v>
      </c>
      <c r="DX64" s="430">
        <v>2016</v>
      </c>
      <c r="DY64" s="430">
        <v>0.75</v>
      </c>
      <c r="DZ64" s="430" t="s">
        <v>10875</v>
      </c>
      <c r="EA64" s="430" t="s">
        <v>10876</v>
      </c>
      <c r="EB64" s="430">
        <v>2016</v>
      </c>
      <c r="EC64" s="430">
        <v>1</v>
      </c>
      <c r="ED64" s="430">
        <v>6000000000</v>
      </c>
      <c r="EE64" s="430" t="s">
        <v>1388</v>
      </c>
      <c r="EF64" s="430" t="s">
        <v>10877</v>
      </c>
      <c r="EG64" s="430">
        <v>0</v>
      </c>
      <c r="EH64" s="430">
        <v>0</v>
      </c>
      <c r="EI64" s="430">
        <v>0.66</v>
      </c>
      <c r="EJ64" s="430" t="s">
        <v>10878</v>
      </c>
      <c r="EK64" s="430" t="s">
        <v>10879</v>
      </c>
      <c r="EL64" s="430">
        <v>2016</v>
      </c>
      <c r="EM64" s="430">
        <v>0.75</v>
      </c>
      <c r="EN64" s="430" t="s">
        <v>10875</v>
      </c>
      <c r="EO64" s="430" t="s">
        <v>10876</v>
      </c>
      <c r="EP64" s="430">
        <v>2016</v>
      </c>
      <c r="EQ64" s="430">
        <v>1</v>
      </c>
      <c r="ER64" s="430">
        <v>6000000000</v>
      </c>
      <c r="ES64" s="430" t="s">
        <v>1388</v>
      </c>
      <c r="ET64" s="430" t="s">
        <v>10877</v>
      </c>
      <c r="EU64" s="430">
        <v>0</v>
      </c>
      <c r="EV64" s="430">
        <v>0</v>
      </c>
      <c r="EW64" s="430">
        <v>0.66</v>
      </c>
      <c r="EX64" s="430" t="s">
        <v>10880</v>
      </c>
      <c r="EY64" s="430" t="s">
        <v>10881</v>
      </c>
      <c r="EZ64" s="430">
        <v>2008</v>
      </c>
      <c r="FA64" s="430">
        <v>0</v>
      </c>
      <c r="FB64" s="430" t="s">
        <v>10882</v>
      </c>
      <c r="FC64" s="430" t="s">
        <v>1386</v>
      </c>
      <c r="FD64" s="430" t="s">
        <v>1226</v>
      </c>
      <c r="FE64" s="430" t="s">
        <v>1226</v>
      </c>
      <c r="FF64" s="430" t="s">
        <v>1226</v>
      </c>
      <c r="FG64" s="430" t="s">
        <v>1226</v>
      </c>
      <c r="FH64" s="430" t="s">
        <v>1226</v>
      </c>
      <c r="FI64" s="430" t="s">
        <v>1226</v>
      </c>
      <c r="FJ64" s="430" t="s">
        <v>1226</v>
      </c>
      <c r="FK64" s="430">
        <v>0</v>
      </c>
      <c r="FL64" s="430" t="s">
        <v>1226</v>
      </c>
      <c r="FM64" s="430" t="s">
        <v>1226</v>
      </c>
      <c r="FN64" s="430" t="s">
        <v>1226</v>
      </c>
      <c r="FO64" s="430">
        <v>0.75</v>
      </c>
      <c r="FP64" s="430" t="s">
        <v>10883</v>
      </c>
      <c r="FQ64" s="430" t="s">
        <v>10884</v>
      </c>
      <c r="FR64" s="430">
        <v>2019</v>
      </c>
      <c r="FS64" s="430">
        <v>0</v>
      </c>
      <c r="FT64" s="430" t="s">
        <v>1226</v>
      </c>
      <c r="FU64" s="430" t="s">
        <v>1226</v>
      </c>
      <c r="FV64" s="430" t="s">
        <v>1226</v>
      </c>
      <c r="FW64" s="430">
        <v>0</v>
      </c>
      <c r="FX64" s="430">
        <v>0.75</v>
      </c>
      <c r="FY64" s="430">
        <v>1</v>
      </c>
      <c r="FZ64" s="430">
        <v>1</v>
      </c>
      <c r="GA64" s="430">
        <v>1</v>
      </c>
      <c r="GB64" s="430" t="s">
        <v>1226</v>
      </c>
      <c r="GC64" s="430" t="s">
        <v>1226</v>
      </c>
      <c r="GD64" s="430" t="s">
        <v>1226</v>
      </c>
      <c r="GE64" s="430" t="s">
        <v>1226</v>
      </c>
      <c r="GF64" s="430">
        <v>1</v>
      </c>
      <c r="GG64" s="430">
        <v>1</v>
      </c>
      <c r="GH64" s="430">
        <v>1</v>
      </c>
      <c r="GI64" s="430">
        <v>1</v>
      </c>
      <c r="GJ64" s="430">
        <v>1</v>
      </c>
      <c r="GK64" s="430" t="s">
        <v>1226</v>
      </c>
      <c r="GL64" s="430" t="s">
        <v>1226</v>
      </c>
      <c r="GM64" s="430">
        <v>1</v>
      </c>
      <c r="GN64" s="430">
        <v>1</v>
      </c>
      <c r="GO64" s="430">
        <v>1</v>
      </c>
      <c r="GP64" s="430" t="s">
        <v>1226</v>
      </c>
      <c r="GQ64" s="430" t="s">
        <v>1226</v>
      </c>
      <c r="GR64" s="430" t="s">
        <v>1226</v>
      </c>
      <c r="GS64" s="430" t="s">
        <v>1226</v>
      </c>
      <c r="GT64" s="430">
        <v>1</v>
      </c>
      <c r="GU64" s="430">
        <v>1</v>
      </c>
      <c r="GV64" s="430">
        <v>1</v>
      </c>
      <c r="GW64" s="430">
        <v>1</v>
      </c>
      <c r="GX64" s="430">
        <v>1</v>
      </c>
      <c r="GY64" s="430">
        <v>1</v>
      </c>
      <c r="GZ64" s="430" t="s">
        <v>10885</v>
      </c>
      <c r="HA64" s="430">
        <v>1</v>
      </c>
      <c r="HB64" s="430">
        <v>1</v>
      </c>
      <c r="HC64" s="430">
        <v>1</v>
      </c>
      <c r="HD64" s="430" t="s">
        <v>1226</v>
      </c>
      <c r="HE64" s="430" t="s">
        <v>1226</v>
      </c>
      <c r="HF64" s="430" t="s">
        <v>1226</v>
      </c>
      <c r="HG64" s="430" t="s">
        <v>1226</v>
      </c>
      <c r="HH64" s="430">
        <v>1</v>
      </c>
      <c r="HI64" s="430">
        <v>1</v>
      </c>
      <c r="HJ64" s="430">
        <v>1</v>
      </c>
      <c r="HK64" s="430" t="s">
        <v>1226</v>
      </c>
      <c r="HL64" s="430">
        <v>1</v>
      </c>
      <c r="HM64" s="430">
        <v>1</v>
      </c>
      <c r="HN64" s="430" t="s">
        <v>10886</v>
      </c>
      <c r="HO64" s="430" t="s">
        <v>1040</v>
      </c>
      <c r="HP64" s="430" t="s">
        <v>1226</v>
      </c>
      <c r="HQ64" s="430" t="s">
        <v>1226</v>
      </c>
      <c r="HR64" s="430" t="s">
        <v>1226</v>
      </c>
      <c r="HS64" s="430" t="s">
        <v>1226</v>
      </c>
      <c r="HT64" s="430" t="s">
        <v>1226</v>
      </c>
      <c r="HU64" s="430" t="s">
        <v>1226</v>
      </c>
      <c r="HV64" s="430">
        <v>1</v>
      </c>
      <c r="HW64" s="430">
        <v>1</v>
      </c>
      <c r="HX64" s="430">
        <v>1</v>
      </c>
      <c r="HY64" s="430" t="s">
        <v>1226</v>
      </c>
      <c r="HZ64" s="430" t="s">
        <v>1226</v>
      </c>
      <c r="IA64" s="430">
        <v>1</v>
      </c>
      <c r="IB64" s="430" t="s">
        <v>10887</v>
      </c>
      <c r="IC64" s="430">
        <v>1</v>
      </c>
      <c r="ID64" s="430">
        <v>1</v>
      </c>
      <c r="IE64" s="430">
        <v>1</v>
      </c>
      <c r="IF64" s="430" t="s">
        <v>1226</v>
      </c>
      <c r="IG64" s="430" t="s">
        <v>1226</v>
      </c>
      <c r="IH64" s="430" t="s">
        <v>1226</v>
      </c>
      <c r="II64" s="430" t="s">
        <v>1226</v>
      </c>
      <c r="IJ64" s="430" t="s">
        <v>1226</v>
      </c>
      <c r="IK64" s="430" t="s">
        <v>10886</v>
      </c>
      <c r="IL64" s="430">
        <v>0</v>
      </c>
      <c r="IM64" s="430" t="s">
        <v>1226</v>
      </c>
      <c r="IN64" s="430" t="s">
        <v>1226</v>
      </c>
      <c r="IO64" s="430" t="s">
        <v>1226</v>
      </c>
      <c r="IP64" s="430" t="s">
        <v>1226</v>
      </c>
      <c r="IQ64" s="430" t="s">
        <v>1226</v>
      </c>
      <c r="IR64" s="430" t="s">
        <v>1226</v>
      </c>
      <c r="IS64" s="430" t="s">
        <v>1226</v>
      </c>
      <c r="IT64" s="430" t="s">
        <v>10888</v>
      </c>
      <c r="IU64" s="430">
        <v>1</v>
      </c>
      <c r="IV64" s="430" t="s">
        <v>1226</v>
      </c>
      <c r="IW64" s="430" t="s">
        <v>1226</v>
      </c>
      <c r="IX64" s="430" t="s">
        <v>1226</v>
      </c>
      <c r="IY64" s="430" t="s">
        <v>1226</v>
      </c>
      <c r="IZ64" s="430">
        <v>1</v>
      </c>
      <c r="JA64" s="430">
        <v>1</v>
      </c>
      <c r="JB64" s="430">
        <v>1</v>
      </c>
      <c r="JC64" s="430" t="s">
        <v>10889</v>
      </c>
      <c r="JD64" s="430">
        <v>1</v>
      </c>
      <c r="JE64" s="430" t="s">
        <v>1226</v>
      </c>
      <c r="JF64" s="430" t="s">
        <v>1226</v>
      </c>
      <c r="JG64" s="430" t="s">
        <v>1226</v>
      </c>
      <c r="JH64" s="430" t="s">
        <v>1226</v>
      </c>
      <c r="JI64" s="430">
        <v>1</v>
      </c>
      <c r="JJ64" s="430">
        <v>1</v>
      </c>
      <c r="JK64" s="430">
        <v>1</v>
      </c>
      <c r="JL64" s="430" t="s">
        <v>10889</v>
      </c>
      <c r="JM64" s="430">
        <v>0</v>
      </c>
      <c r="JN64" s="430" t="s">
        <v>1226</v>
      </c>
      <c r="JO64" s="430" t="s">
        <v>1226</v>
      </c>
      <c r="JP64" s="430" t="s">
        <v>1226</v>
      </c>
      <c r="JQ64" s="430" t="s">
        <v>1226</v>
      </c>
      <c r="JR64" s="430" t="s">
        <v>1226</v>
      </c>
      <c r="JS64" s="430" t="s">
        <v>1226</v>
      </c>
      <c r="JT64" s="430" t="s">
        <v>1226</v>
      </c>
      <c r="JU64" s="430" t="s">
        <v>1226</v>
      </c>
      <c r="JV64" s="430">
        <v>1</v>
      </c>
      <c r="JW64" s="430">
        <v>1</v>
      </c>
      <c r="JX64" s="430">
        <v>1</v>
      </c>
      <c r="JY64" s="430">
        <v>1</v>
      </c>
      <c r="JZ64" s="430">
        <v>1</v>
      </c>
      <c r="KA64" s="430" t="s">
        <v>1226</v>
      </c>
      <c r="KB64" s="430" t="s">
        <v>1226</v>
      </c>
      <c r="KC64" s="430" t="s">
        <v>1226</v>
      </c>
      <c r="KD64" s="430" t="s">
        <v>1226</v>
      </c>
      <c r="KE64" s="430">
        <v>1</v>
      </c>
      <c r="KF64" s="430">
        <v>1</v>
      </c>
      <c r="KG64" s="430">
        <v>1</v>
      </c>
      <c r="KH64" s="430">
        <v>1</v>
      </c>
      <c r="KI64" s="430">
        <v>1</v>
      </c>
      <c r="KJ64" s="430" t="s">
        <v>1226</v>
      </c>
      <c r="KK64" s="430" t="s">
        <v>1226</v>
      </c>
      <c r="KL64" s="430" t="s">
        <v>1226</v>
      </c>
      <c r="KM64" s="430" t="s">
        <v>1226</v>
      </c>
      <c r="KN64" s="430">
        <v>1</v>
      </c>
      <c r="KO64" s="430">
        <v>1</v>
      </c>
      <c r="KP64" s="430">
        <v>1</v>
      </c>
      <c r="KQ64" s="430">
        <v>1</v>
      </c>
      <c r="KR64" s="430">
        <v>1</v>
      </c>
      <c r="KS64" s="430" t="s">
        <v>1226</v>
      </c>
      <c r="KT64" s="430" t="s">
        <v>1226</v>
      </c>
      <c r="KU64" s="430" t="s">
        <v>1226</v>
      </c>
      <c r="KV64" s="430" t="s">
        <v>1226</v>
      </c>
      <c r="KW64" s="430">
        <v>1</v>
      </c>
      <c r="KX64" s="430">
        <v>1</v>
      </c>
      <c r="KY64" s="430">
        <v>1</v>
      </c>
      <c r="KZ64" s="430">
        <v>1</v>
      </c>
      <c r="LA64" s="430">
        <v>1</v>
      </c>
      <c r="LB64" s="430">
        <v>1</v>
      </c>
      <c r="LC64" s="430">
        <v>1</v>
      </c>
      <c r="LD64" s="430" t="s">
        <v>1226</v>
      </c>
      <c r="LE64" s="430" t="s">
        <v>1226</v>
      </c>
      <c r="LF64" s="430">
        <v>1</v>
      </c>
      <c r="LG64" s="430">
        <v>1</v>
      </c>
      <c r="LH64" s="430">
        <v>1</v>
      </c>
      <c r="LI64" s="430">
        <v>1</v>
      </c>
      <c r="LJ64" s="430">
        <v>1</v>
      </c>
      <c r="LK64" s="430" t="s">
        <v>1226</v>
      </c>
      <c r="LL64" s="430" t="s">
        <v>1226</v>
      </c>
      <c r="LM64" s="430" t="s">
        <v>1226</v>
      </c>
      <c r="LN64" s="430" t="s">
        <v>1226</v>
      </c>
      <c r="LO64" s="430">
        <v>1</v>
      </c>
      <c r="LP64" s="430">
        <v>1</v>
      </c>
      <c r="LQ64" s="430">
        <v>1</v>
      </c>
      <c r="LR64" s="430">
        <v>1</v>
      </c>
      <c r="LS64" s="430">
        <v>1</v>
      </c>
      <c r="LT64" s="430" t="s">
        <v>1226</v>
      </c>
      <c r="LU64" s="430" t="s">
        <v>1226</v>
      </c>
      <c r="LV64" s="430" t="s">
        <v>1226</v>
      </c>
      <c r="LW64" s="430" t="s">
        <v>1226</v>
      </c>
      <c r="LX64" s="430">
        <v>1</v>
      </c>
      <c r="LY64" s="430">
        <v>1</v>
      </c>
      <c r="LZ64" s="430">
        <v>1</v>
      </c>
      <c r="MA64" s="430">
        <v>1</v>
      </c>
      <c r="MB64" s="430">
        <v>1</v>
      </c>
      <c r="MC64" s="430">
        <v>1</v>
      </c>
      <c r="MD64" s="430">
        <v>1</v>
      </c>
      <c r="ME64" s="430" t="s">
        <v>1226</v>
      </c>
      <c r="MF64" s="430" t="s">
        <v>1226</v>
      </c>
      <c r="MG64" s="430">
        <v>10</v>
      </c>
      <c r="MH64" s="444" t="s">
        <v>1226</v>
      </c>
      <c r="MI64" s="444" t="s">
        <v>1226</v>
      </c>
      <c r="MJ64" s="430">
        <v>10</v>
      </c>
      <c r="MK64" s="444" t="s">
        <v>1226</v>
      </c>
      <c r="ML64" s="444" t="s">
        <v>1226</v>
      </c>
      <c r="MM64" s="430">
        <v>10</v>
      </c>
      <c r="MN64" s="444" t="s">
        <v>1226</v>
      </c>
      <c r="MO64" s="444" t="s">
        <v>1226</v>
      </c>
      <c r="MP64" s="430">
        <v>10</v>
      </c>
      <c r="MQ64" s="444" t="s">
        <v>1226</v>
      </c>
      <c r="MR64" s="444" t="s">
        <v>1226</v>
      </c>
      <c r="MS64" s="430" t="s">
        <v>1226</v>
      </c>
      <c r="MT64" s="443" t="s">
        <v>1226</v>
      </c>
      <c r="MU64" s="443" t="s">
        <v>1226</v>
      </c>
      <c r="MV64" s="430" t="s">
        <v>1226</v>
      </c>
      <c r="MW64" s="444" t="s">
        <v>1226</v>
      </c>
      <c r="MX64" s="444" t="s">
        <v>1226</v>
      </c>
      <c r="MY64" s="430">
        <v>1</v>
      </c>
      <c r="MZ64" s="430" t="s">
        <v>10890</v>
      </c>
      <c r="NA64" s="430">
        <v>1</v>
      </c>
      <c r="NB64" s="430" t="s">
        <v>10891</v>
      </c>
      <c r="NC64" s="430">
        <v>1</v>
      </c>
      <c r="ND64" s="430" t="s">
        <v>10892</v>
      </c>
      <c r="NE64" s="430">
        <v>1</v>
      </c>
      <c r="NF64" s="430" t="s">
        <v>10893</v>
      </c>
      <c r="NG64" s="430">
        <v>1</v>
      </c>
      <c r="NH64" s="430" t="s">
        <v>10894</v>
      </c>
      <c r="NI64" s="430">
        <v>1</v>
      </c>
      <c r="NJ64" s="430" t="s">
        <v>10895</v>
      </c>
      <c r="NK64" s="430">
        <v>1</v>
      </c>
      <c r="NL64" s="430" t="s">
        <v>10896</v>
      </c>
      <c r="NM64" s="430">
        <v>1</v>
      </c>
      <c r="NN64" s="430" t="s">
        <v>10897</v>
      </c>
      <c r="NO64" s="430">
        <v>1</v>
      </c>
      <c r="NP64" s="430" t="s">
        <v>1226</v>
      </c>
      <c r="NQ64" s="430">
        <v>0</v>
      </c>
      <c r="NR64" s="430" t="s">
        <v>1226</v>
      </c>
      <c r="NS64" s="430" t="s">
        <v>1226</v>
      </c>
      <c r="NT64" s="430" t="s">
        <v>1226</v>
      </c>
      <c r="NU64" s="430">
        <v>0</v>
      </c>
      <c r="NV64" s="430" t="s">
        <v>10898</v>
      </c>
      <c r="NW64" s="430" t="s">
        <v>10899</v>
      </c>
      <c r="NX64" s="430" t="s">
        <v>1226</v>
      </c>
      <c r="NY64" s="430" t="s">
        <v>1226</v>
      </c>
      <c r="NZ64" s="430" t="s">
        <v>1226</v>
      </c>
      <c r="OA64" s="430" t="s">
        <v>1226</v>
      </c>
      <c r="OB64" s="430">
        <v>1</v>
      </c>
      <c r="OC64" s="430">
        <v>1</v>
      </c>
      <c r="OD64" s="430">
        <v>1</v>
      </c>
      <c r="OE64" s="430">
        <v>0.8</v>
      </c>
      <c r="OF64" s="430">
        <v>2025</v>
      </c>
      <c r="OG64" s="430">
        <v>0.8</v>
      </c>
      <c r="OH64" s="430">
        <v>2025</v>
      </c>
      <c r="OI64" s="430">
        <v>0.8</v>
      </c>
      <c r="OJ64" s="430">
        <v>2025</v>
      </c>
      <c r="OK64" s="430" t="s">
        <v>10900</v>
      </c>
      <c r="OL64" s="430" t="s">
        <v>10900</v>
      </c>
      <c r="OM64" s="430" t="s">
        <v>10900</v>
      </c>
      <c r="ON64" s="430" t="s">
        <v>10871</v>
      </c>
      <c r="OO64" s="430" t="s">
        <v>10871</v>
      </c>
      <c r="OP64" s="430" t="s">
        <v>10871</v>
      </c>
      <c r="OQ64" s="430" t="s">
        <v>10901</v>
      </c>
      <c r="OR64" s="430" t="s">
        <v>10901</v>
      </c>
      <c r="OS64" s="430" t="s">
        <v>10901</v>
      </c>
      <c r="OT64" s="430">
        <v>1</v>
      </c>
      <c r="OU64" s="430">
        <v>1</v>
      </c>
      <c r="OV64" s="430">
        <v>1</v>
      </c>
      <c r="OW64" s="430">
        <v>0</v>
      </c>
      <c r="OX64" s="430">
        <v>0</v>
      </c>
      <c r="OY64" s="430">
        <v>0</v>
      </c>
      <c r="OZ64" s="430" t="s">
        <v>10902</v>
      </c>
      <c r="PA64" s="430" t="s">
        <v>10902</v>
      </c>
      <c r="PB64" s="430" t="s">
        <v>10902</v>
      </c>
      <c r="PC64" s="430">
        <v>1</v>
      </c>
      <c r="PD64" s="430">
        <v>1</v>
      </c>
      <c r="PE64" s="430">
        <v>1</v>
      </c>
      <c r="PF64" s="430">
        <v>0</v>
      </c>
      <c r="PG64" s="430">
        <v>0</v>
      </c>
      <c r="PH64" s="430">
        <v>0</v>
      </c>
      <c r="PI64" s="430">
        <v>1</v>
      </c>
      <c r="PJ64" s="430">
        <v>1</v>
      </c>
      <c r="PK64" s="430">
        <v>1</v>
      </c>
      <c r="PL64" s="430">
        <v>0</v>
      </c>
      <c r="PM64" s="430">
        <v>0</v>
      </c>
      <c r="PN64" s="430">
        <v>0</v>
      </c>
      <c r="PO64" s="430">
        <v>0</v>
      </c>
      <c r="PP64" s="430">
        <v>0</v>
      </c>
      <c r="PQ64" s="430">
        <v>0</v>
      </c>
      <c r="PR64" s="430">
        <v>1</v>
      </c>
      <c r="PS64" s="430">
        <v>1</v>
      </c>
      <c r="PT64" s="430">
        <v>1</v>
      </c>
      <c r="PU64" s="430">
        <v>0.63</v>
      </c>
      <c r="PV64" s="430">
        <v>2014</v>
      </c>
      <c r="PW64" s="430">
        <v>0.70320000000000005</v>
      </c>
      <c r="PX64" s="430">
        <v>2014</v>
      </c>
      <c r="PY64" s="430">
        <v>5.2400000000000002E-2</v>
      </c>
      <c r="PZ64" s="430">
        <v>2014</v>
      </c>
      <c r="QA64" s="430">
        <v>0.63</v>
      </c>
      <c r="QB64" s="430">
        <v>2018</v>
      </c>
      <c r="QC64" s="430">
        <v>0.70320000000000005</v>
      </c>
      <c r="QD64" s="430">
        <v>2018</v>
      </c>
      <c r="QE64" s="430">
        <v>5.2400000000000002E-2</v>
      </c>
      <c r="QF64" s="430">
        <v>2018</v>
      </c>
      <c r="QG64" s="430" t="s">
        <v>10903</v>
      </c>
      <c r="QH64" s="430" t="s">
        <v>10903</v>
      </c>
      <c r="QI64" s="430" t="s">
        <v>10903</v>
      </c>
      <c r="QJ64" s="430">
        <v>1</v>
      </c>
      <c r="QK64" s="430">
        <v>1</v>
      </c>
      <c r="QL64" s="430">
        <v>1</v>
      </c>
      <c r="QM64" s="430">
        <v>0.95</v>
      </c>
      <c r="QN64" s="430">
        <v>2025</v>
      </c>
      <c r="QO64" s="430">
        <v>0.95</v>
      </c>
      <c r="QP64" s="430">
        <v>2025</v>
      </c>
      <c r="QQ64" s="430">
        <v>0.95</v>
      </c>
      <c r="QR64" s="430">
        <v>2025</v>
      </c>
      <c r="QS64" s="430" t="s">
        <v>10904</v>
      </c>
      <c r="QT64" s="430" t="s">
        <v>10904</v>
      </c>
      <c r="QU64" s="430" t="s">
        <v>10904</v>
      </c>
      <c r="QV64" s="430" t="s">
        <v>10871</v>
      </c>
      <c r="QW64" s="430" t="s">
        <v>10871</v>
      </c>
      <c r="QX64" s="430" t="s">
        <v>10871</v>
      </c>
      <c r="QY64" s="430" t="s">
        <v>1062</v>
      </c>
      <c r="QZ64" s="430" t="s">
        <v>1062</v>
      </c>
      <c r="RA64" s="430" t="s">
        <v>1062</v>
      </c>
      <c r="RB64" s="430">
        <v>1</v>
      </c>
      <c r="RC64" s="430">
        <v>1</v>
      </c>
      <c r="RD64" s="430">
        <v>1</v>
      </c>
      <c r="RE64" s="430" t="s">
        <v>10905</v>
      </c>
      <c r="RF64" s="430" t="s">
        <v>10905</v>
      </c>
      <c r="RG64" s="430" t="s">
        <v>10905</v>
      </c>
      <c r="RH64" s="430">
        <v>1</v>
      </c>
      <c r="RI64" s="430" t="s">
        <v>10906</v>
      </c>
      <c r="RJ64" s="430">
        <v>1</v>
      </c>
      <c r="RK64" s="430" t="s">
        <v>10907</v>
      </c>
      <c r="RL64" s="430">
        <v>1</v>
      </c>
      <c r="RM64" s="430" t="s">
        <v>10908</v>
      </c>
      <c r="RN64" s="430">
        <v>1</v>
      </c>
      <c r="RO64" s="430" t="s">
        <v>10909</v>
      </c>
      <c r="RP64" s="430">
        <v>1</v>
      </c>
      <c r="RQ64" s="430" t="s">
        <v>10909</v>
      </c>
      <c r="RR64" s="430">
        <v>1</v>
      </c>
      <c r="RS64" s="430" t="s">
        <v>10910</v>
      </c>
      <c r="RT64" s="430">
        <v>0</v>
      </c>
      <c r="RU64" s="430" t="s">
        <v>1226</v>
      </c>
      <c r="RV64" s="430" t="s">
        <v>1226</v>
      </c>
      <c r="RW64" s="430" t="s">
        <v>1226</v>
      </c>
      <c r="RX64" s="430" t="s">
        <v>1226</v>
      </c>
      <c r="RY64" s="430" t="s">
        <v>1226</v>
      </c>
      <c r="RZ64" s="430">
        <v>0</v>
      </c>
      <c r="SA64" s="430" t="s">
        <v>1226</v>
      </c>
      <c r="SB64" s="430" t="s">
        <v>1226</v>
      </c>
      <c r="SC64" s="430" t="s">
        <v>1226</v>
      </c>
      <c r="SD64" s="430" t="s">
        <v>1226</v>
      </c>
      <c r="SE64" s="430" t="s">
        <v>1226</v>
      </c>
      <c r="SF64" s="430">
        <v>1</v>
      </c>
      <c r="SG64" s="430" t="s">
        <v>10904</v>
      </c>
      <c r="SH64" s="430">
        <v>1</v>
      </c>
      <c r="SI64" s="430" t="s">
        <v>10904</v>
      </c>
      <c r="SJ64" s="430">
        <v>1</v>
      </c>
      <c r="SK64" s="430" t="s">
        <v>10904</v>
      </c>
      <c r="SL64" s="430">
        <v>1</v>
      </c>
      <c r="SM64" s="430" t="s">
        <v>10911</v>
      </c>
      <c r="SN64" s="430">
        <v>1</v>
      </c>
      <c r="SO64" s="430" t="s">
        <v>10911</v>
      </c>
      <c r="SP64" s="430">
        <v>1</v>
      </c>
      <c r="SQ64" s="430" t="s">
        <v>10911</v>
      </c>
      <c r="SR64" s="430">
        <v>0.94</v>
      </c>
      <c r="SS64" s="430">
        <v>2014</v>
      </c>
      <c r="ST64" s="430">
        <v>0.94</v>
      </c>
      <c r="SU64" s="430">
        <v>2014</v>
      </c>
      <c r="SV64" s="430">
        <v>0.94</v>
      </c>
      <c r="SW64" s="430">
        <v>2014</v>
      </c>
      <c r="SX64" s="430">
        <v>0.95279999999999998</v>
      </c>
      <c r="SY64" s="430">
        <v>2018</v>
      </c>
      <c r="SZ64" s="430">
        <v>0.96189999999999998</v>
      </c>
      <c r="TA64" s="430">
        <v>2018</v>
      </c>
      <c r="TB64" s="430">
        <v>0.88100000000000001</v>
      </c>
      <c r="TC64" s="430">
        <v>2018</v>
      </c>
      <c r="TD64" s="430" t="s">
        <v>10912</v>
      </c>
      <c r="TE64" s="430" t="s">
        <v>10912</v>
      </c>
      <c r="TF64" s="430" t="s">
        <v>10912</v>
      </c>
      <c r="TG64" s="430">
        <v>1</v>
      </c>
      <c r="TH64" s="430">
        <v>1</v>
      </c>
      <c r="TI64" s="430">
        <v>1</v>
      </c>
      <c r="TJ64" s="430" t="s">
        <v>10913</v>
      </c>
      <c r="TK64" s="430">
        <v>2024</v>
      </c>
      <c r="TL64" s="430" t="s">
        <v>10913</v>
      </c>
      <c r="TM64" s="430">
        <v>2024</v>
      </c>
      <c r="TN64" s="430" t="s">
        <v>10913</v>
      </c>
      <c r="TO64" s="430">
        <v>2024</v>
      </c>
      <c r="TP64" s="430" t="s">
        <v>10914</v>
      </c>
      <c r="TQ64" s="430" t="s">
        <v>10914</v>
      </c>
      <c r="TR64" s="430" t="s">
        <v>10914</v>
      </c>
      <c r="TS64" s="430" t="s">
        <v>10915</v>
      </c>
      <c r="TT64" s="430" t="s">
        <v>10915</v>
      </c>
      <c r="TU64" s="430" t="s">
        <v>10915</v>
      </c>
      <c r="TV64" s="430" t="s">
        <v>10916</v>
      </c>
      <c r="TW64" s="430" t="s">
        <v>10916</v>
      </c>
      <c r="TX64" s="430" t="s">
        <v>10916</v>
      </c>
      <c r="TY64" s="430">
        <v>1</v>
      </c>
      <c r="TZ64" s="430">
        <v>1</v>
      </c>
      <c r="UA64" s="430">
        <v>1</v>
      </c>
      <c r="UB64" s="430">
        <v>1</v>
      </c>
      <c r="UC64" s="430">
        <v>1</v>
      </c>
      <c r="UD64" s="430">
        <v>1</v>
      </c>
      <c r="UE64" s="430" t="s">
        <v>1102</v>
      </c>
      <c r="UF64" s="430" t="s">
        <v>1226</v>
      </c>
      <c r="UG64" s="430" t="s">
        <v>1102</v>
      </c>
      <c r="UH64" s="430" t="s">
        <v>1226</v>
      </c>
      <c r="UI64" s="430" t="s">
        <v>1102</v>
      </c>
      <c r="UJ64" s="430" t="s">
        <v>1226</v>
      </c>
      <c r="UK64" s="430" t="s">
        <v>1102</v>
      </c>
      <c r="UL64" s="430" t="s">
        <v>1226</v>
      </c>
      <c r="UM64" s="430" t="s">
        <v>1102</v>
      </c>
      <c r="UN64" s="430" t="s">
        <v>1226</v>
      </c>
      <c r="UO64" s="430" t="s">
        <v>1102</v>
      </c>
      <c r="UP64" s="430" t="s">
        <v>1226</v>
      </c>
      <c r="UQ64" s="430" t="s">
        <v>10917</v>
      </c>
      <c r="UR64" s="430" t="s">
        <v>10917</v>
      </c>
      <c r="US64" s="430" t="s">
        <v>10917</v>
      </c>
      <c r="UT64" s="430">
        <v>0</v>
      </c>
      <c r="UU64" s="430" t="s">
        <v>1226</v>
      </c>
      <c r="UV64" s="430" t="s">
        <v>1226</v>
      </c>
      <c r="UW64" s="430" t="s">
        <v>1226</v>
      </c>
      <c r="UX64" s="430" t="s">
        <v>1226</v>
      </c>
      <c r="UY64" s="430" t="s">
        <v>10918</v>
      </c>
      <c r="UZ64" s="430">
        <v>2015</v>
      </c>
      <c r="VA64" s="430" t="s">
        <v>10919</v>
      </c>
      <c r="VB64" s="430">
        <v>2020</v>
      </c>
      <c r="VC64" s="430" t="s">
        <v>10920</v>
      </c>
      <c r="VD64" s="430">
        <v>1</v>
      </c>
      <c r="VE64" s="430">
        <v>1</v>
      </c>
      <c r="VF64" s="430">
        <v>2022</v>
      </c>
      <c r="VG64" s="430" t="s">
        <v>10921</v>
      </c>
      <c r="VH64" s="430" t="s">
        <v>10922</v>
      </c>
      <c r="VI64" s="430" t="s">
        <v>1102</v>
      </c>
      <c r="VJ64" s="430" t="s">
        <v>1226</v>
      </c>
      <c r="VK64" s="430" t="s">
        <v>10923</v>
      </c>
      <c r="VL64" s="430">
        <v>2020</v>
      </c>
      <c r="VM64" s="430" t="s">
        <v>10924</v>
      </c>
      <c r="VN64" s="430">
        <v>0</v>
      </c>
      <c r="VO64" s="430" t="s">
        <v>1226</v>
      </c>
      <c r="VP64" s="430" t="s">
        <v>1226</v>
      </c>
      <c r="VQ64" s="430" t="s">
        <v>1226</v>
      </c>
      <c r="VR64" s="430" t="s">
        <v>1226</v>
      </c>
      <c r="VS64" s="430">
        <v>0</v>
      </c>
      <c r="VT64" s="430" t="s">
        <v>1226</v>
      </c>
      <c r="VU64" s="430" t="s">
        <v>1226</v>
      </c>
      <c r="VV64" s="430" t="s">
        <v>1226</v>
      </c>
      <c r="VW64" s="430" t="s">
        <v>1226</v>
      </c>
      <c r="VX64" s="430">
        <v>1</v>
      </c>
      <c r="VY64" s="430">
        <v>1</v>
      </c>
      <c r="VZ64" s="430">
        <v>2022</v>
      </c>
      <c r="WA64" s="430" t="s">
        <v>10925</v>
      </c>
      <c r="WB64" s="430" t="s">
        <v>10926</v>
      </c>
      <c r="WC64" s="430" t="s">
        <v>1226</v>
      </c>
      <c r="WD64" s="430" t="s">
        <v>1226</v>
      </c>
      <c r="WE64" s="430" t="s">
        <v>1226</v>
      </c>
      <c r="WF64" s="430" t="s">
        <v>1226</v>
      </c>
      <c r="WG64" s="430" t="s">
        <v>1226</v>
      </c>
      <c r="WH64" s="430">
        <v>0</v>
      </c>
      <c r="WI64" s="430" t="s">
        <v>1226</v>
      </c>
      <c r="WJ64" s="430" t="s">
        <v>1226</v>
      </c>
      <c r="WK64" s="430" t="s">
        <v>1226</v>
      </c>
      <c r="WL64" s="430" t="s">
        <v>1226</v>
      </c>
      <c r="WM64" s="430">
        <v>0</v>
      </c>
      <c r="WN64" s="430" t="s">
        <v>1226</v>
      </c>
      <c r="WO64" s="430" t="s">
        <v>1226</v>
      </c>
      <c r="WP64" s="430" t="s">
        <v>1226</v>
      </c>
      <c r="WQ64" s="430" t="s">
        <v>1226</v>
      </c>
      <c r="WR64" s="430">
        <v>1</v>
      </c>
      <c r="WS64" s="430">
        <v>0.9</v>
      </c>
      <c r="WT64" s="430">
        <v>2022</v>
      </c>
      <c r="WU64" s="430" t="s">
        <v>10927</v>
      </c>
      <c r="WV64" s="430" t="s">
        <v>10922</v>
      </c>
      <c r="WW64" s="430">
        <v>0</v>
      </c>
      <c r="WX64" s="430" t="s">
        <v>1226</v>
      </c>
      <c r="WY64" s="430" t="s">
        <v>1226</v>
      </c>
      <c r="WZ64" s="430" t="s">
        <v>10928</v>
      </c>
      <c r="XA64" s="430" t="s">
        <v>10871</v>
      </c>
      <c r="XB64" s="430" t="s">
        <v>1040</v>
      </c>
      <c r="XC64" s="430" t="s">
        <v>1226</v>
      </c>
      <c r="XD64" s="430" t="s">
        <v>1226</v>
      </c>
      <c r="XE64" s="430" t="s">
        <v>1226</v>
      </c>
      <c r="XF64" s="430" t="s">
        <v>1226</v>
      </c>
      <c r="XG64" s="430" t="s">
        <v>1226</v>
      </c>
      <c r="XH64" s="430" t="s">
        <v>1226</v>
      </c>
      <c r="XI64" s="430" t="s">
        <v>1226</v>
      </c>
      <c r="XJ64" s="430" t="s">
        <v>1226</v>
      </c>
      <c r="XK64" s="430" t="s">
        <v>1226</v>
      </c>
      <c r="XL64" s="430">
        <v>1</v>
      </c>
      <c r="XM64" s="430">
        <v>2</v>
      </c>
      <c r="XN64" s="430">
        <v>1</v>
      </c>
      <c r="XO64" s="430">
        <v>2</v>
      </c>
      <c r="XP64" s="430">
        <v>1</v>
      </c>
      <c r="XQ64" s="430">
        <v>2</v>
      </c>
      <c r="XR64" s="430" t="s">
        <v>10929</v>
      </c>
      <c r="XS64" s="430" t="s">
        <v>1226</v>
      </c>
      <c r="XT64" s="430">
        <v>0</v>
      </c>
      <c r="XU64" s="430" t="s">
        <v>1226</v>
      </c>
      <c r="XV64" s="430">
        <v>0</v>
      </c>
      <c r="XW64" s="430" t="s">
        <v>1226</v>
      </c>
      <c r="XX64" s="430">
        <v>0</v>
      </c>
      <c r="XY64" s="430" t="s">
        <v>1226</v>
      </c>
      <c r="XZ64" s="430" t="s">
        <v>10930</v>
      </c>
      <c r="YA64" s="430" t="s">
        <v>1226</v>
      </c>
      <c r="YB64" s="430">
        <v>1</v>
      </c>
      <c r="YC64" s="430">
        <v>3</v>
      </c>
      <c r="YD64" s="430">
        <v>1</v>
      </c>
      <c r="YE64" s="430">
        <v>3</v>
      </c>
      <c r="YF64" s="430">
        <v>1</v>
      </c>
      <c r="YG64" s="430">
        <v>3</v>
      </c>
      <c r="YH64" s="430" t="s">
        <v>10931</v>
      </c>
      <c r="YI64" s="430" t="s">
        <v>1226</v>
      </c>
      <c r="YJ64" s="430">
        <v>1</v>
      </c>
      <c r="YK64" s="430">
        <v>2</v>
      </c>
      <c r="YL64" s="430">
        <v>1</v>
      </c>
      <c r="YM64" s="430">
        <v>2</v>
      </c>
      <c r="YN64" s="430">
        <v>1</v>
      </c>
      <c r="YO64" s="430">
        <v>2</v>
      </c>
      <c r="YP64" s="430" t="s">
        <v>10932</v>
      </c>
      <c r="YQ64" s="430" t="s">
        <v>1226</v>
      </c>
      <c r="YR64" s="430" t="s">
        <v>1226</v>
      </c>
      <c r="YS64" s="430" t="s">
        <v>1226</v>
      </c>
      <c r="YT64" s="430" t="s">
        <v>1226</v>
      </c>
      <c r="YU64" s="430" t="s">
        <v>1226</v>
      </c>
      <c r="YV64" s="430" t="s">
        <v>1226</v>
      </c>
      <c r="YW64" s="430" t="s">
        <v>1226</v>
      </c>
      <c r="YX64" s="430" t="s">
        <v>1226</v>
      </c>
      <c r="YY64" s="430" t="s">
        <v>1226</v>
      </c>
      <c r="YZ64" s="430">
        <v>1</v>
      </c>
      <c r="ZA64" s="430">
        <v>2</v>
      </c>
      <c r="ZB64" s="430">
        <v>1</v>
      </c>
      <c r="ZC64" s="430">
        <v>2</v>
      </c>
      <c r="ZD64" s="430">
        <v>0</v>
      </c>
      <c r="ZE64" s="430" t="s">
        <v>1226</v>
      </c>
      <c r="ZF64" s="430" t="s">
        <v>10933</v>
      </c>
      <c r="ZG64" s="430">
        <v>0</v>
      </c>
      <c r="ZH64" s="430" t="s">
        <v>1226</v>
      </c>
      <c r="ZI64" s="430">
        <v>0</v>
      </c>
      <c r="ZJ64" s="430" t="s">
        <v>1226</v>
      </c>
      <c r="ZK64" s="430">
        <v>0</v>
      </c>
      <c r="ZL64" s="430" t="s">
        <v>1226</v>
      </c>
      <c r="ZM64" s="430" t="s">
        <v>10934</v>
      </c>
      <c r="ZN64" s="430">
        <v>0</v>
      </c>
      <c r="ZO64" s="430" t="s">
        <v>1226</v>
      </c>
      <c r="ZP64" s="430">
        <v>0</v>
      </c>
      <c r="ZQ64" s="430" t="s">
        <v>1226</v>
      </c>
      <c r="ZR64" s="430">
        <v>0</v>
      </c>
      <c r="ZS64" s="430" t="s">
        <v>1226</v>
      </c>
      <c r="ZT64" s="430" t="s">
        <v>10935</v>
      </c>
      <c r="ZU64" s="430">
        <v>0</v>
      </c>
      <c r="ZV64" s="430" t="s">
        <v>1226</v>
      </c>
      <c r="ZW64" s="430">
        <v>0</v>
      </c>
      <c r="ZX64" s="430" t="s">
        <v>1226</v>
      </c>
      <c r="ZY64" s="430">
        <v>0</v>
      </c>
      <c r="ZZ64" s="430" t="s">
        <v>1226</v>
      </c>
      <c r="AAA64" s="430" t="s">
        <v>10934</v>
      </c>
      <c r="AAB64" s="430">
        <v>1</v>
      </c>
      <c r="AAC64" s="430" t="s">
        <v>1226</v>
      </c>
      <c r="AAD64" s="430" t="s">
        <v>1226</v>
      </c>
      <c r="AAE64" s="430" t="s">
        <v>1226</v>
      </c>
      <c r="AAF64" s="430" t="s">
        <v>1226</v>
      </c>
      <c r="AAG64" s="430" t="s">
        <v>1226</v>
      </c>
      <c r="AAH64" s="430" t="s">
        <v>1226</v>
      </c>
      <c r="AAI64" s="430" t="s">
        <v>1226</v>
      </c>
      <c r="AAJ64" s="430">
        <v>1</v>
      </c>
      <c r="AAK64" s="430" t="s">
        <v>1226</v>
      </c>
      <c r="AAL64" s="430" t="s">
        <v>1226</v>
      </c>
      <c r="AAM64" s="430" t="s">
        <v>1226</v>
      </c>
      <c r="AAN64" s="430" t="s">
        <v>1226</v>
      </c>
      <c r="AAO64" s="430" t="s">
        <v>1226</v>
      </c>
      <c r="AAP64" s="430" t="s">
        <v>1226</v>
      </c>
      <c r="AAQ64" s="430" t="s">
        <v>1226</v>
      </c>
      <c r="AAR64" s="430">
        <v>1</v>
      </c>
      <c r="AAS64" s="430" t="s">
        <v>1226</v>
      </c>
      <c r="AAT64" s="430" t="s">
        <v>1226</v>
      </c>
      <c r="AAU64" s="430" t="s">
        <v>1226</v>
      </c>
      <c r="AAV64" s="430" t="s">
        <v>1226</v>
      </c>
      <c r="AAW64" s="430" t="s">
        <v>1226</v>
      </c>
      <c r="AAX64" s="430" t="s">
        <v>1226</v>
      </c>
      <c r="AAY64" s="430" t="s">
        <v>1226</v>
      </c>
      <c r="AAZ64" s="430" t="s">
        <v>1226</v>
      </c>
      <c r="ABA64" s="430" t="s">
        <v>1226</v>
      </c>
      <c r="ABB64" s="430" t="s">
        <v>1226</v>
      </c>
      <c r="ABC64" s="430" t="s">
        <v>1226</v>
      </c>
      <c r="ABD64" s="430" t="s">
        <v>1226</v>
      </c>
      <c r="ABE64" s="430" t="s">
        <v>1226</v>
      </c>
      <c r="ABF64" s="430" t="s">
        <v>1226</v>
      </c>
      <c r="ABG64" s="430" t="s">
        <v>1226</v>
      </c>
      <c r="ABH64" s="430" t="s">
        <v>1226</v>
      </c>
      <c r="ABI64" s="430" t="s">
        <v>1384</v>
      </c>
      <c r="ABJ64" s="430">
        <v>3</v>
      </c>
      <c r="ABK64" s="430">
        <v>3</v>
      </c>
      <c r="ABL64" s="430">
        <v>3</v>
      </c>
      <c r="ABM64" s="430">
        <v>3</v>
      </c>
      <c r="ABN64" s="430">
        <v>3</v>
      </c>
      <c r="ABO64" s="430">
        <v>1</v>
      </c>
      <c r="ABP64" s="430">
        <v>2</v>
      </c>
      <c r="ABQ64" s="430">
        <v>2</v>
      </c>
      <c r="ABR64" s="430" t="s">
        <v>1387</v>
      </c>
      <c r="ABS64" s="430">
        <v>2</v>
      </c>
      <c r="ABT64" s="430">
        <v>2</v>
      </c>
      <c r="ABU64" s="430">
        <v>2</v>
      </c>
      <c r="ABV64" s="430">
        <v>2</v>
      </c>
      <c r="ABW64" s="430">
        <v>2</v>
      </c>
      <c r="ABX64" s="430">
        <v>2</v>
      </c>
      <c r="ABY64" s="430">
        <v>2</v>
      </c>
      <c r="ABZ64" s="430">
        <v>2</v>
      </c>
      <c r="ACA64" s="430" t="s">
        <v>10936</v>
      </c>
      <c r="ACB64" s="430">
        <v>2</v>
      </c>
      <c r="ACC64" s="430">
        <v>2</v>
      </c>
      <c r="ACD64" s="430">
        <v>2</v>
      </c>
      <c r="ACE64" s="430">
        <v>2</v>
      </c>
      <c r="ACF64" s="430">
        <v>2</v>
      </c>
      <c r="ACG64" s="430">
        <v>2</v>
      </c>
      <c r="ACH64" s="430">
        <v>2</v>
      </c>
      <c r="ACI64" s="430">
        <v>2</v>
      </c>
      <c r="ACJ64" s="430" t="s">
        <v>10937</v>
      </c>
      <c r="ACK64" s="430">
        <v>2</v>
      </c>
      <c r="ACL64" s="430">
        <v>2</v>
      </c>
      <c r="ACM64" s="430">
        <v>2</v>
      </c>
      <c r="ACN64" s="430">
        <v>2</v>
      </c>
      <c r="ACO64" s="430">
        <v>2</v>
      </c>
      <c r="ACP64" s="430">
        <v>2</v>
      </c>
      <c r="ACQ64" s="430">
        <v>2</v>
      </c>
      <c r="ACR64" s="430">
        <v>2</v>
      </c>
      <c r="ACS64" s="430" t="s">
        <v>10938</v>
      </c>
      <c r="ACT64" s="430">
        <v>3</v>
      </c>
      <c r="ACU64" s="430">
        <v>3</v>
      </c>
      <c r="ACV64" s="430">
        <v>3</v>
      </c>
      <c r="ACW64" s="430">
        <v>3</v>
      </c>
      <c r="ACX64" s="430">
        <v>3</v>
      </c>
      <c r="ACY64" s="430">
        <v>1</v>
      </c>
      <c r="ACZ64" s="430">
        <v>2</v>
      </c>
      <c r="ADA64" s="430">
        <v>2</v>
      </c>
      <c r="ADB64" s="430" t="s">
        <v>10939</v>
      </c>
      <c r="ADC64" s="430">
        <v>1</v>
      </c>
      <c r="ADD64" s="430">
        <v>1</v>
      </c>
      <c r="ADE64" s="430">
        <v>1</v>
      </c>
      <c r="ADF64" s="430">
        <v>1</v>
      </c>
      <c r="ADG64" s="430">
        <v>1</v>
      </c>
      <c r="ADH64" s="430">
        <v>1</v>
      </c>
      <c r="ADI64" s="430">
        <v>1</v>
      </c>
      <c r="ADJ64" s="430">
        <v>1</v>
      </c>
      <c r="ADK64" s="430" t="s">
        <v>10</v>
      </c>
      <c r="ADL64" s="430">
        <v>2</v>
      </c>
      <c r="ADM64" s="430">
        <v>2</v>
      </c>
      <c r="ADN64" s="430">
        <v>2</v>
      </c>
      <c r="ADO64" s="430">
        <v>2</v>
      </c>
      <c r="ADP64" s="430">
        <v>2</v>
      </c>
      <c r="ADQ64" s="430">
        <v>3</v>
      </c>
      <c r="ADR64" s="430">
        <v>1</v>
      </c>
      <c r="ADS64" s="430">
        <v>3</v>
      </c>
      <c r="ADT64" s="430" t="s">
        <v>1628</v>
      </c>
      <c r="ADU64" s="430">
        <v>1</v>
      </c>
      <c r="ADV64" s="430">
        <v>1</v>
      </c>
      <c r="ADW64" s="430">
        <v>1</v>
      </c>
      <c r="ADX64" s="430">
        <v>1</v>
      </c>
      <c r="ADY64" s="430">
        <v>1</v>
      </c>
      <c r="ADZ64" s="430">
        <v>3</v>
      </c>
      <c r="AEA64" s="430">
        <v>1</v>
      </c>
      <c r="AEB64" s="430">
        <v>3</v>
      </c>
      <c r="AEC64" s="430" t="s">
        <v>10561</v>
      </c>
      <c r="AED64" s="430">
        <v>1</v>
      </c>
      <c r="AEE64" s="430">
        <v>1</v>
      </c>
      <c r="AEF64" s="430">
        <v>1</v>
      </c>
      <c r="AEG64" s="430">
        <v>1</v>
      </c>
      <c r="AEH64" s="430">
        <v>2</v>
      </c>
      <c r="AEI64" s="430">
        <v>1</v>
      </c>
      <c r="AEJ64" s="430">
        <v>1</v>
      </c>
      <c r="AEK64" s="430">
        <v>1</v>
      </c>
      <c r="AEL64" s="430" t="s">
        <v>10940</v>
      </c>
      <c r="AEM64" s="430">
        <v>2</v>
      </c>
      <c r="AEN64" s="430">
        <v>2</v>
      </c>
      <c r="AEO64" s="430">
        <v>2</v>
      </c>
      <c r="AEP64" s="430">
        <v>2</v>
      </c>
      <c r="AEQ64" s="430">
        <v>1</v>
      </c>
      <c r="AER64" s="430">
        <v>2</v>
      </c>
      <c r="AES64" s="430">
        <v>2</v>
      </c>
      <c r="AET64" s="430">
        <v>2</v>
      </c>
      <c r="AEU64" s="430" t="s">
        <v>1226</v>
      </c>
      <c r="AEV64" s="430" t="s">
        <v>1226</v>
      </c>
      <c r="AEW64" s="430" t="s">
        <v>1226</v>
      </c>
      <c r="AEX64" s="430" t="s">
        <v>1226</v>
      </c>
      <c r="AEY64" s="430" t="s">
        <v>1226</v>
      </c>
      <c r="AEZ64" s="430" t="s">
        <v>1226</v>
      </c>
      <c r="AFA64" s="430" t="s">
        <v>1226</v>
      </c>
      <c r="AFB64" s="430" t="s">
        <v>1226</v>
      </c>
      <c r="AFC64" s="430" t="s">
        <v>1226</v>
      </c>
      <c r="AFD64" s="430" t="s">
        <v>1226</v>
      </c>
      <c r="AFE64" s="430" t="s">
        <v>1226</v>
      </c>
      <c r="AFF64" s="430" t="s">
        <v>1226</v>
      </c>
      <c r="AFG64" s="430" t="s">
        <v>1226</v>
      </c>
      <c r="AFH64" s="430" t="s">
        <v>1226</v>
      </c>
      <c r="AFI64" s="430" t="s">
        <v>1226</v>
      </c>
      <c r="AFJ64" s="430" t="s">
        <v>1226</v>
      </c>
      <c r="AFK64" s="430" t="s">
        <v>1226</v>
      </c>
      <c r="AFL64" s="430" t="s">
        <v>1226</v>
      </c>
      <c r="AFM64" s="430" t="s">
        <v>1226</v>
      </c>
      <c r="AFN64" s="430" t="s">
        <v>1226</v>
      </c>
      <c r="AFO64" s="430" t="s">
        <v>1226</v>
      </c>
      <c r="AFP64" s="430" t="s">
        <v>1226</v>
      </c>
      <c r="AFQ64" s="430" t="s">
        <v>1226</v>
      </c>
      <c r="AFR64" s="430" t="s">
        <v>1226</v>
      </c>
      <c r="AFS64" s="430" t="s">
        <v>1226</v>
      </c>
      <c r="AFT64" s="430" t="s">
        <v>1226</v>
      </c>
      <c r="AFU64" s="430" t="s">
        <v>1226</v>
      </c>
      <c r="AFV64" s="430" t="s">
        <v>1226</v>
      </c>
      <c r="AFW64" s="430" t="s">
        <v>1226</v>
      </c>
      <c r="AFX64" s="430" t="s">
        <v>1226</v>
      </c>
      <c r="AFY64" s="430" t="s">
        <v>1226</v>
      </c>
      <c r="AFZ64" s="430" t="s">
        <v>1226</v>
      </c>
      <c r="AGA64" s="430" t="s">
        <v>1226</v>
      </c>
      <c r="AGB64" s="430" t="s">
        <v>1226</v>
      </c>
      <c r="AGC64" s="430" t="s">
        <v>1226</v>
      </c>
      <c r="AGD64" s="430" t="s">
        <v>1226</v>
      </c>
      <c r="AGE64" s="430">
        <v>1</v>
      </c>
      <c r="AGF64" s="430" t="s">
        <v>10941</v>
      </c>
      <c r="AGG64" s="430" t="s">
        <v>10942</v>
      </c>
      <c r="AGH64" s="430">
        <v>1</v>
      </c>
      <c r="AGI64" s="430">
        <v>1</v>
      </c>
      <c r="AGJ64" s="430">
        <v>1</v>
      </c>
      <c r="AGK64" s="430">
        <v>1</v>
      </c>
      <c r="AGL64" s="430">
        <v>1</v>
      </c>
      <c r="AGM64" s="430">
        <v>1</v>
      </c>
      <c r="AGN64" s="430" t="s">
        <v>1226</v>
      </c>
      <c r="AGO64" s="430" t="s">
        <v>1226</v>
      </c>
      <c r="AGP64" s="430">
        <v>1</v>
      </c>
      <c r="AGQ64" s="430">
        <v>1</v>
      </c>
      <c r="AGR64" s="430">
        <v>1</v>
      </c>
      <c r="AGS64" s="430" t="s">
        <v>3518</v>
      </c>
      <c r="AGT64" s="430" t="s">
        <v>10943</v>
      </c>
      <c r="AGU64" s="430">
        <v>1</v>
      </c>
      <c r="AGV64" s="430">
        <v>0</v>
      </c>
      <c r="AGW64" s="430">
        <v>3</v>
      </c>
      <c r="AGX64" s="430">
        <v>2</v>
      </c>
      <c r="AGY64" s="430">
        <v>1</v>
      </c>
      <c r="AGZ64" s="430">
        <v>0</v>
      </c>
      <c r="AHA64" s="430">
        <v>3</v>
      </c>
      <c r="AHB64" s="430">
        <v>2</v>
      </c>
      <c r="AHC64" s="430">
        <v>1</v>
      </c>
      <c r="AHD64" s="430">
        <v>0</v>
      </c>
      <c r="AHE64" s="430">
        <v>3</v>
      </c>
      <c r="AHF64" s="430">
        <v>2</v>
      </c>
      <c r="AHG64" s="430">
        <v>1</v>
      </c>
      <c r="AHH64" s="430">
        <v>0</v>
      </c>
      <c r="AHI64" s="430">
        <v>3</v>
      </c>
      <c r="AHJ64" s="430">
        <v>2</v>
      </c>
      <c r="AHK64" s="430">
        <v>1</v>
      </c>
      <c r="AHL64" s="430">
        <v>0</v>
      </c>
      <c r="AHM64" s="430">
        <v>3</v>
      </c>
      <c r="AHN64" s="430">
        <v>2</v>
      </c>
      <c r="AHO64" s="430">
        <v>1</v>
      </c>
      <c r="AHP64" s="430">
        <v>0</v>
      </c>
      <c r="AHQ64" s="430">
        <v>3</v>
      </c>
      <c r="AHR64" s="430">
        <v>2</v>
      </c>
      <c r="AHS64" s="430" t="s">
        <v>10944</v>
      </c>
      <c r="AHT64" s="430" t="s">
        <v>10945</v>
      </c>
      <c r="AHU64" s="430">
        <v>0</v>
      </c>
      <c r="AHV64" s="430">
        <v>0</v>
      </c>
      <c r="AHW64" s="430">
        <v>0</v>
      </c>
      <c r="AHX64" s="430">
        <v>0</v>
      </c>
      <c r="AHY64" s="430">
        <v>0</v>
      </c>
      <c r="AHZ64" s="430">
        <v>0</v>
      </c>
      <c r="AIA64" s="430">
        <v>0.5</v>
      </c>
      <c r="AIB64" s="430">
        <v>0.5</v>
      </c>
      <c r="AIC64" s="430">
        <v>0.5</v>
      </c>
      <c r="AID64" s="430">
        <v>0.75</v>
      </c>
      <c r="AIE64" s="430">
        <v>0.75</v>
      </c>
      <c r="AIF64" s="430">
        <v>0.75</v>
      </c>
      <c r="AIG64" s="430">
        <v>0.75</v>
      </c>
      <c r="AIH64" s="430">
        <v>0.75</v>
      </c>
      <c r="AII64" s="430">
        <v>0.75</v>
      </c>
      <c r="AIJ64" s="430">
        <v>0</v>
      </c>
      <c r="AIK64" s="430">
        <v>0</v>
      </c>
      <c r="AIL64" s="430">
        <v>0</v>
      </c>
      <c r="AIM64" s="430">
        <v>0</v>
      </c>
      <c r="AIN64" s="430">
        <v>0</v>
      </c>
      <c r="AIO64" s="430">
        <v>0</v>
      </c>
      <c r="AIP64" s="430">
        <v>0</v>
      </c>
      <c r="AIQ64" s="430" t="s">
        <v>1226</v>
      </c>
      <c r="AIR64" s="430">
        <v>0</v>
      </c>
      <c r="AIS64" s="430" t="s">
        <v>1226</v>
      </c>
      <c r="AIT64" s="430">
        <v>0</v>
      </c>
      <c r="AIU64" s="430" t="s">
        <v>1226</v>
      </c>
    </row>
    <row r="65" spans="1:931" x14ac:dyDescent="0.2">
      <c r="A65" s="430" t="s">
        <v>11011</v>
      </c>
      <c r="B65" s="430" t="s">
        <v>11012</v>
      </c>
      <c r="C65" s="430" t="s">
        <v>1055</v>
      </c>
      <c r="D65" s="430" t="s">
        <v>1038</v>
      </c>
      <c r="E65" s="430" t="s">
        <v>1057</v>
      </c>
      <c r="F65" s="443">
        <v>19.196465</v>
      </c>
      <c r="G65" s="443">
        <v>190814.27422621101</v>
      </c>
      <c r="H65" s="430">
        <v>1</v>
      </c>
      <c r="I65" s="430">
        <v>1</v>
      </c>
      <c r="J65" s="430" t="s">
        <v>11014</v>
      </c>
      <c r="K65" s="430" t="s">
        <v>11014</v>
      </c>
      <c r="L65" s="430" t="s">
        <v>11015</v>
      </c>
      <c r="M65" s="430" t="s">
        <v>11016</v>
      </c>
      <c r="N65" s="430">
        <v>1</v>
      </c>
      <c r="O65" s="430">
        <v>1</v>
      </c>
      <c r="P65" s="430" t="s">
        <v>11017</v>
      </c>
      <c r="Q65" s="430" t="s">
        <v>11018</v>
      </c>
      <c r="R65" s="430">
        <v>2015</v>
      </c>
      <c r="S65" s="430">
        <v>2013</v>
      </c>
      <c r="T65" s="430" t="s">
        <v>11019</v>
      </c>
      <c r="U65" s="430" t="s">
        <v>11020</v>
      </c>
      <c r="V65" s="430">
        <v>1</v>
      </c>
      <c r="W65" s="430">
        <v>1</v>
      </c>
      <c r="X65" s="430" t="s">
        <v>11021</v>
      </c>
      <c r="Y65" s="430" t="s">
        <v>11021</v>
      </c>
      <c r="Z65" s="430">
        <v>2015</v>
      </c>
      <c r="AA65" s="430">
        <v>2015</v>
      </c>
      <c r="AB65" s="430" t="s">
        <v>11022</v>
      </c>
      <c r="AC65" s="430" t="s">
        <v>11022</v>
      </c>
      <c r="AD65" s="430">
        <v>1</v>
      </c>
      <c r="AE65" s="430" t="s">
        <v>11023</v>
      </c>
      <c r="AF65" s="430">
        <v>2020</v>
      </c>
      <c r="AG65" s="430">
        <v>1</v>
      </c>
      <c r="AH65" s="430" t="s">
        <v>11023</v>
      </c>
      <c r="AI65" s="430">
        <v>2020</v>
      </c>
      <c r="AJ65" s="430">
        <v>1</v>
      </c>
      <c r="AK65" s="430" t="s">
        <v>11023</v>
      </c>
      <c r="AL65" s="430">
        <v>2020</v>
      </c>
      <c r="AM65" s="430">
        <v>1</v>
      </c>
      <c r="AN65" s="430" t="s">
        <v>11024</v>
      </c>
      <c r="AO65" s="430">
        <v>2020</v>
      </c>
      <c r="AP65" s="430">
        <v>1</v>
      </c>
      <c r="AQ65" s="430" t="s">
        <v>11025</v>
      </c>
      <c r="AR65" s="430">
        <v>2020</v>
      </c>
      <c r="AS65" s="430">
        <v>1</v>
      </c>
      <c r="AT65" s="430" t="s">
        <v>11026</v>
      </c>
      <c r="AU65" s="430">
        <v>2020</v>
      </c>
      <c r="AV65" s="430">
        <v>1</v>
      </c>
      <c r="AW65" s="430" t="s">
        <v>11026</v>
      </c>
      <c r="AX65" s="430">
        <v>2020</v>
      </c>
      <c r="AY65" s="430">
        <v>0</v>
      </c>
      <c r="AZ65" s="430" t="s">
        <v>1226</v>
      </c>
      <c r="BA65" s="430" t="s">
        <v>1226</v>
      </c>
      <c r="BB65" s="430">
        <v>1</v>
      </c>
      <c r="BC65" s="430" t="s">
        <v>11027</v>
      </c>
      <c r="BD65" s="430">
        <v>2020</v>
      </c>
      <c r="BE65" s="430">
        <v>1</v>
      </c>
      <c r="BF65" s="430" t="s">
        <v>11027</v>
      </c>
      <c r="BG65" s="430">
        <v>2020</v>
      </c>
      <c r="BH65" s="430">
        <v>1</v>
      </c>
      <c r="BI65" s="430" t="s">
        <v>11027</v>
      </c>
      <c r="BJ65" s="430">
        <v>2020</v>
      </c>
      <c r="BK65" s="430">
        <v>1</v>
      </c>
      <c r="BL65" s="430" t="s">
        <v>11028</v>
      </c>
      <c r="BM65" s="430">
        <v>2020</v>
      </c>
      <c r="BN65" s="430">
        <v>1</v>
      </c>
      <c r="BO65" s="430" t="s">
        <v>11029</v>
      </c>
      <c r="BP65" s="430">
        <v>2020</v>
      </c>
      <c r="BQ65" s="430">
        <v>0</v>
      </c>
      <c r="BR65" s="430" t="s">
        <v>1226</v>
      </c>
      <c r="BS65" s="430" t="s">
        <v>1226</v>
      </c>
      <c r="BT65" s="430">
        <v>0</v>
      </c>
      <c r="BU65" s="430" t="s">
        <v>1226</v>
      </c>
      <c r="BV65" s="430" t="s">
        <v>1226</v>
      </c>
      <c r="BW65" s="430">
        <v>0</v>
      </c>
      <c r="BX65" s="430" t="s">
        <v>1226</v>
      </c>
      <c r="BY65" s="430" t="s">
        <v>1226</v>
      </c>
      <c r="BZ65" s="430">
        <v>0</v>
      </c>
      <c r="CA65" s="430" t="s">
        <v>1226</v>
      </c>
      <c r="CB65" s="430">
        <v>0</v>
      </c>
      <c r="CC65" s="430" t="s">
        <v>1226</v>
      </c>
      <c r="CD65" s="430">
        <v>1</v>
      </c>
      <c r="CE65" s="430">
        <v>255</v>
      </c>
      <c r="CF65" s="430">
        <v>255</v>
      </c>
      <c r="CG65" s="430">
        <v>1</v>
      </c>
      <c r="CH65" s="430">
        <v>3294</v>
      </c>
      <c r="CI65" s="430">
        <v>3294</v>
      </c>
      <c r="CJ65" s="430">
        <v>0</v>
      </c>
      <c r="CK65" s="430" t="s">
        <v>1226</v>
      </c>
      <c r="CL65" s="430" t="s">
        <v>1226</v>
      </c>
      <c r="CM65" s="430">
        <v>1</v>
      </c>
      <c r="CN65" s="430">
        <v>16599</v>
      </c>
      <c r="CO65" s="430">
        <v>16599</v>
      </c>
      <c r="CP65" s="430">
        <v>0</v>
      </c>
      <c r="CQ65" s="430" t="s">
        <v>1226</v>
      </c>
      <c r="CR65" s="430" t="s">
        <v>1226</v>
      </c>
      <c r="CS65" s="430">
        <v>0.66</v>
      </c>
      <c r="CT65" s="430" t="s">
        <v>11030</v>
      </c>
      <c r="CU65" s="430" t="s">
        <v>11031</v>
      </c>
      <c r="CV65" s="430">
        <v>2001</v>
      </c>
      <c r="CW65" s="430">
        <v>1</v>
      </c>
      <c r="CX65" s="430" t="s">
        <v>11032</v>
      </c>
      <c r="CY65" s="430" t="s">
        <v>11031</v>
      </c>
      <c r="CZ65" s="430">
        <v>2001</v>
      </c>
      <c r="DA65" s="430" t="s">
        <v>1226</v>
      </c>
      <c r="DB65" s="430" t="s">
        <v>1684</v>
      </c>
      <c r="DC65" s="430" t="s">
        <v>1226</v>
      </c>
      <c r="DD65" s="430" t="s">
        <v>1226</v>
      </c>
      <c r="DE65" s="430">
        <v>1</v>
      </c>
      <c r="DF65" s="430">
        <v>1</v>
      </c>
      <c r="DG65" s="430">
        <v>0.66</v>
      </c>
      <c r="DH65" s="430" t="s">
        <v>11032</v>
      </c>
      <c r="DI65" s="430" t="s">
        <v>11031</v>
      </c>
      <c r="DJ65" s="430">
        <v>2001</v>
      </c>
      <c r="DK65" s="430" t="s">
        <v>1226</v>
      </c>
      <c r="DL65" s="430" t="s">
        <v>1226</v>
      </c>
      <c r="DM65" s="430" t="s">
        <v>1226</v>
      </c>
      <c r="DN65" s="430" t="s">
        <v>1226</v>
      </c>
      <c r="DO65" s="430" t="s">
        <v>1226</v>
      </c>
      <c r="DP65" s="430" t="s">
        <v>1226</v>
      </c>
      <c r="DQ65" s="430" t="s">
        <v>1226</v>
      </c>
      <c r="DR65" s="430" t="s">
        <v>1226</v>
      </c>
      <c r="DS65" s="430">
        <v>1</v>
      </c>
      <c r="DT65" s="430">
        <v>1</v>
      </c>
      <c r="DU65" s="430">
        <v>0.66</v>
      </c>
      <c r="DV65" s="430" t="s">
        <v>11033</v>
      </c>
      <c r="DW65" s="430" t="s">
        <v>11034</v>
      </c>
      <c r="DX65" s="430" t="s">
        <v>11035</v>
      </c>
      <c r="DY65" s="430">
        <v>1</v>
      </c>
      <c r="DZ65" s="430" t="s">
        <v>11036</v>
      </c>
      <c r="EA65" s="430" t="s">
        <v>11037</v>
      </c>
      <c r="EB65" s="430" t="s">
        <v>11038</v>
      </c>
      <c r="EC65" s="430" t="s">
        <v>1226</v>
      </c>
      <c r="ED65" s="430" t="s">
        <v>1226</v>
      </c>
      <c r="EE65" s="430" t="s">
        <v>1226</v>
      </c>
      <c r="EF65" s="430" t="s">
        <v>1226</v>
      </c>
      <c r="EG65" s="430">
        <v>1</v>
      </c>
      <c r="EH65" s="430">
        <v>1</v>
      </c>
      <c r="EI65" s="430">
        <v>0.66</v>
      </c>
      <c r="EJ65" s="430" t="s">
        <v>11036</v>
      </c>
      <c r="EK65" s="430" t="s">
        <v>11037</v>
      </c>
      <c r="EL65" s="430" t="s">
        <v>11038</v>
      </c>
      <c r="EM65" s="430">
        <v>1</v>
      </c>
      <c r="EN65" s="430" t="s">
        <v>11039</v>
      </c>
      <c r="EO65" s="430" t="s">
        <v>1226</v>
      </c>
      <c r="EP65" s="430" t="s">
        <v>1226</v>
      </c>
      <c r="EQ65" s="430" t="s">
        <v>1226</v>
      </c>
      <c r="ER65" s="430" t="s">
        <v>1226</v>
      </c>
      <c r="ES65" s="430" t="s">
        <v>1226</v>
      </c>
      <c r="ET65" s="430" t="s">
        <v>1226</v>
      </c>
      <c r="EU65" s="430">
        <v>1</v>
      </c>
      <c r="EV65" s="430">
        <v>1</v>
      </c>
      <c r="EW65" s="430">
        <v>0.66</v>
      </c>
      <c r="EX65" s="430" t="s">
        <v>11040</v>
      </c>
      <c r="EY65" s="430" t="s">
        <v>11041</v>
      </c>
      <c r="EZ65" s="430" t="s">
        <v>11042</v>
      </c>
      <c r="FA65" s="430">
        <v>0</v>
      </c>
      <c r="FB65" s="430" t="s">
        <v>1226</v>
      </c>
      <c r="FC65" s="430" t="s">
        <v>1226</v>
      </c>
      <c r="FD65" s="430" t="s">
        <v>1226</v>
      </c>
      <c r="FE65" s="430" t="s">
        <v>1226</v>
      </c>
      <c r="FF65" s="430" t="s">
        <v>1226</v>
      </c>
      <c r="FG65" s="430" t="s">
        <v>1226</v>
      </c>
      <c r="FH65" s="430" t="s">
        <v>1226</v>
      </c>
      <c r="FI65" s="430" t="s">
        <v>1226</v>
      </c>
      <c r="FJ65" s="430" t="s">
        <v>1226</v>
      </c>
      <c r="FK65" s="430">
        <v>0.66</v>
      </c>
      <c r="FL65" s="430" t="s">
        <v>11043</v>
      </c>
      <c r="FM65" s="430" t="s">
        <v>11044</v>
      </c>
      <c r="FN65" s="430">
        <v>2021</v>
      </c>
      <c r="FO65" s="430">
        <v>0</v>
      </c>
      <c r="FP65" s="430" t="s">
        <v>1226</v>
      </c>
      <c r="FQ65" s="430" t="s">
        <v>1226</v>
      </c>
      <c r="FR65" s="430" t="s">
        <v>1226</v>
      </c>
      <c r="FS65" s="430" t="s">
        <v>1226</v>
      </c>
      <c r="FT65" s="430" t="s">
        <v>1226</v>
      </c>
      <c r="FU65" s="430" t="s">
        <v>1226</v>
      </c>
      <c r="FV65" s="430" t="s">
        <v>1226</v>
      </c>
      <c r="FW65" s="430" t="s">
        <v>1226</v>
      </c>
      <c r="FX65" s="430" t="s">
        <v>1226</v>
      </c>
      <c r="FY65" s="430">
        <v>1</v>
      </c>
      <c r="FZ65" s="430">
        <v>1</v>
      </c>
      <c r="GA65" s="430">
        <v>1</v>
      </c>
      <c r="GB65" s="430">
        <v>1</v>
      </c>
      <c r="GC65" s="430">
        <v>1</v>
      </c>
      <c r="GD65" s="430" t="s">
        <v>1226</v>
      </c>
      <c r="GE65" s="430" t="s">
        <v>1226</v>
      </c>
      <c r="GF65" s="430">
        <v>1</v>
      </c>
      <c r="GG65" s="430">
        <v>1</v>
      </c>
      <c r="GH65" s="430">
        <v>1</v>
      </c>
      <c r="GI65" s="430">
        <v>1</v>
      </c>
      <c r="GJ65" s="430">
        <v>1</v>
      </c>
      <c r="GK65" s="430" t="s">
        <v>1226</v>
      </c>
      <c r="GL65" s="430" t="s">
        <v>1226</v>
      </c>
      <c r="GM65" s="430">
        <v>1</v>
      </c>
      <c r="GN65" s="430">
        <v>1</v>
      </c>
      <c r="GO65" s="430">
        <v>1</v>
      </c>
      <c r="GP65" s="430">
        <v>1</v>
      </c>
      <c r="GQ65" s="430">
        <v>1</v>
      </c>
      <c r="GR65" s="430" t="s">
        <v>1226</v>
      </c>
      <c r="GS65" s="430" t="s">
        <v>1226</v>
      </c>
      <c r="GT65" s="430">
        <v>1</v>
      </c>
      <c r="GU65" s="430">
        <v>1</v>
      </c>
      <c r="GV65" s="430">
        <v>1</v>
      </c>
      <c r="GW65" s="430">
        <v>1</v>
      </c>
      <c r="GX65" s="430">
        <v>1</v>
      </c>
      <c r="GY65" s="430" t="s">
        <v>1226</v>
      </c>
      <c r="GZ65" s="430" t="s">
        <v>1226</v>
      </c>
      <c r="HA65" s="430">
        <v>1</v>
      </c>
      <c r="HB65" s="430">
        <v>1</v>
      </c>
      <c r="HC65" s="430">
        <v>1</v>
      </c>
      <c r="HD65" s="430">
        <v>1</v>
      </c>
      <c r="HE65" s="430">
        <v>1</v>
      </c>
      <c r="HF65" s="430" t="s">
        <v>1226</v>
      </c>
      <c r="HG65" s="430" t="s">
        <v>1226</v>
      </c>
      <c r="HH65" s="430">
        <v>1</v>
      </c>
      <c r="HI65" s="430">
        <v>1</v>
      </c>
      <c r="HJ65" s="430">
        <v>1</v>
      </c>
      <c r="HK65" s="430">
        <v>1</v>
      </c>
      <c r="HL65" s="430">
        <v>1</v>
      </c>
      <c r="HM65" s="430" t="s">
        <v>1226</v>
      </c>
      <c r="HN65" s="430" t="s">
        <v>1226</v>
      </c>
      <c r="HO65" s="430" t="s">
        <v>1040</v>
      </c>
      <c r="HP65" s="430" t="s">
        <v>1226</v>
      </c>
      <c r="HQ65" s="430" t="s">
        <v>1226</v>
      </c>
      <c r="HR65" s="430" t="s">
        <v>1226</v>
      </c>
      <c r="HS65" s="430" t="s">
        <v>1226</v>
      </c>
      <c r="HT65" s="430" t="s">
        <v>1226</v>
      </c>
      <c r="HU65" s="430" t="s">
        <v>1226</v>
      </c>
      <c r="HV65" s="430">
        <v>1</v>
      </c>
      <c r="HW65" s="430">
        <v>1</v>
      </c>
      <c r="HX65" s="430">
        <v>1</v>
      </c>
      <c r="HY65" s="430">
        <v>1</v>
      </c>
      <c r="HZ65" s="430">
        <v>1</v>
      </c>
      <c r="IA65" s="430" t="s">
        <v>1226</v>
      </c>
      <c r="IB65" s="430" t="s">
        <v>1226</v>
      </c>
      <c r="IC65" s="430">
        <v>1</v>
      </c>
      <c r="ID65" s="430">
        <v>1</v>
      </c>
      <c r="IE65" s="430">
        <v>1</v>
      </c>
      <c r="IF65" s="430">
        <v>1</v>
      </c>
      <c r="IG65" s="430">
        <v>1</v>
      </c>
      <c r="IH65" s="430">
        <v>1</v>
      </c>
      <c r="II65" s="430">
        <v>1</v>
      </c>
      <c r="IJ65" s="430" t="s">
        <v>1226</v>
      </c>
      <c r="IK65" s="430" t="s">
        <v>1226</v>
      </c>
      <c r="IL65" s="430">
        <v>1</v>
      </c>
      <c r="IM65" s="430">
        <v>1</v>
      </c>
      <c r="IN65" s="430">
        <v>1</v>
      </c>
      <c r="IO65" s="430">
        <v>1</v>
      </c>
      <c r="IP65" s="430">
        <v>1</v>
      </c>
      <c r="IQ65" s="430">
        <v>1</v>
      </c>
      <c r="IR65" s="430">
        <v>1</v>
      </c>
      <c r="IS65" s="430" t="s">
        <v>1226</v>
      </c>
      <c r="IT65" s="430" t="s">
        <v>1226</v>
      </c>
      <c r="IU65" s="430">
        <v>1</v>
      </c>
      <c r="IV65" s="430">
        <v>1</v>
      </c>
      <c r="IW65" s="430">
        <v>1</v>
      </c>
      <c r="IX65" s="430">
        <v>1</v>
      </c>
      <c r="IY65" s="430">
        <v>1</v>
      </c>
      <c r="IZ65" s="430">
        <v>1</v>
      </c>
      <c r="JA65" s="430">
        <v>1</v>
      </c>
      <c r="JB65" s="430" t="s">
        <v>1226</v>
      </c>
      <c r="JC65" s="430" t="s">
        <v>1226</v>
      </c>
      <c r="JD65" s="430">
        <v>1</v>
      </c>
      <c r="JE65" s="430">
        <v>1</v>
      </c>
      <c r="JF65" s="430">
        <v>1</v>
      </c>
      <c r="JG65" s="430">
        <v>1</v>
      </c>
      <c r="JH65" s="430">
        <v>1</v>
      </c>
      <c r="JI65" s="430">
        <v>1</v>
      </c>
      <c r="JJ65" s="430">
        <v>1</v>
      </c>
      <c r="JK65" s="430" t="s">
        <v>1226</v>
      </c>
      <c r="JL65" s="430" t="s">
        <v>1226</v>
      </c>
      <c r="JM65" s="430">
        <v>1</v>
      </c>
      <c r="JN65" s="430">
        <v>1</v>
      </c>
      <c r="JO65" s="430">
        <v>1</v>
      </c>
      <c r="JP65" s="430">
        <v>1</v>
      </c>
      <c r="JQ65" s="430">
        <v>1</v>
      </c>
      <c r="JR65" s="430">
        <v>1</v>
      </c>
      <c r="JS65" s="430">
        <v>1</v>
      </c>
      <c r="JT65" s="430" t="s">
        <v>1226</v>
      </c>
      <c r="JU65" s="430" t="s">
        <v>1226</v>
      </c>
      <c r="JV65" s="430">
        <v>1</v>
      </c>
      <c r="JW65" s="430">
        <v>1</v>
      </c>
      <c r="JX65" s="430">
        <v>1</v>
      </c>
      <c r="JY65" s="430">
        <v>1</v>
      </c>
      <c r="JZ65" s="430">
        <v>1</v>
      </c>
      <c r="KA65" s="430">
        <v>1</v>
      </c>
      <c r="KB65" s="430">
        <v>1</v>
      </c>
      <c r="KC65" s="430" t="s">
        <v>1226</v>
      </c>
      <c r="KD65" s="430" t="s">
        <v>1226</v>
      </c>
      <c r="KE65" s="430">
        <v>1</v>
      </c>
      <c r="KF65" s="430">
        <v>1</v>
      </c>
      <c r="KG65" s="430">
        <v>1</v>
      </c>
      <c r="KH65" s="430">
        <v>1</v>
      </c>
      <c r="KI65" s="430">
        <v>1</v>
      </c>
      <c r="KJ65" s="430">
        <v>1</v>
      </c>
      <c r="KK65" s="430">
        <v>1</v>
      </c>
      <c r="KL65" s="430" t="s">
        <v>1226</v>
      </c>
      <c r="KM65" s="430" t="s">
        <v>1226</v>
      </c>
      <c r="KN65" s="430">
        <v>1</v>
      </c>
      <c r="KO65" s="430">
        <v>1</v>
      </c>
      <c r="KP65" s="430">
        <v>1</v>
      </c>
      <c r="KQ65" s="430">
        <v>1</v>
      </c>
      <c r="KR65" s="430">
        <v>1</v>
      </c>
      <c r="KS65" s="430">
        <v>1</v>
      </c>
      <c r="KT65" s="430">
        <v>1</v>
      </c>
      <c r="KU65" s="430" t="s">
        <v>1226</v>
      </c>
      <c r="KV65" s="430" t="s">
        <v>1226</v>
      </c>
      <c r="KW65" s="430">
        <v>1</v>
      </c>
      <c r="KX65" s="430">
        <v>1</v>
      </c>
      <c r="KY65" s="430">
        <v>1</v>
      </c>
      <c r="KZ65" s="430">
        <v>1</v>
      </c>
      <c r="LA65" s="430">
        <v>1</v>
      </c>
      <c r="LB65" s="430">
        <v>1</v>
      </c>
      <c r="LC65" s="430">
        <v>1</v>
      </c>
      <c r="LD65" s="430" t="s">
        <v>1226</v>
      </c>
      <c r="LE65" s="430" t="s">
        <v>1226</v>
      </c>
      <c r="LF65" s="430">
        <v>1</v>
      </c>
      <c r="LG65" s="430">
        <v>1</v>
      </c>
      <c r="LH65" s="430">
        <v>1</v>
      </c>
      <c r="LI65" s="430">
        <v>1</v>
      </c>
      <c r="LJ65" s="430">
        <v>1</v>
      </c>
      <c r="LK65" s="430">
        <v>1</v>
      </c>
      <c r="LL65" s="430">
        <v>1</v>
      </c>
      <c r="LM65" s="430" t="s">
        <v>1226</v>
      </c>
      <c r="LN65" s="430" t="s">
        <v>1226</v>
      </c>
      <c r="LO65" s="430">
        <v>1</v>
      </c>
      <c r="LP65" s="430">
        <v>1</v>
      </c>
      <c r="LQ65" s="430">
        <v>1</v>
      </c>
      <c r="LR65" s="430">
        <v>1</v>
      </c>
      <c r="LS65" s="430">
        <v>1</v>
      </c>
      <c r="LT65" s="430">
        <v>1</v>
      </c>
      <c r="LU65" s="430">
        <v>1</v>
      </c>
      <c r="LV65" s="430" t="s">
        <v>1226</v>
      </c>
      <c r="LW65" s="430" t="s">
        <v>1226</v>
      </c>
      <c r="LX65" s="430">
        <v>1</v>
      </c>
      <c r="LY65" s="430">
        <v>1</v>
      </c>
      <c r="LZ65" s="430">
        <v>1</v>
      </c>
      <c r="MA65" s="430">
        <v>1</v>
      </c>
      <c r="MB65" s="430">
        <v>1</v>
      </c>
      <c r="MC65" s="430">
        <v>1</v>
      </c>
      <c r="MD65" s="430">
        <v>1</v>
      </c>
      <c r="ME65" s="430" t="s">
        <v>1226</v>
      </c>
      <c r="MF65" s="430" t="s">
        <v>1226</v>
      </c>
      <c r="MG65" s="430" t="s">
        <v>1226</v>
      </c>
      <c r="MH65" s="444" t="s">
        <v>1226</v>
      </c>
      <c r="MI65" s="444" t="s">
        <v>1226</v>
      </c>
      <c r="MJ65" s="430" t="s">
        <v>1226</v>
      </c>
      <c r="MK65" s="444" t="s">
        <v>1226</v>
      </c>
      <c r="ML65" s="444" t="s">
        <v>1226</v>
      </c>
      <c r="MM65" s="430" t="s">
        <v>1226</v>
      </c>
      <c r="MN65" s="444" t="s">
        <v>1226</v>
      </c>
      <c r="MO65" s="444" t="s">
        <v>1226</v>
      </c>
      <c r="MP65" s="430" t="s">
        <v>1226</v>
      </c>
      <c r="MQ65" s="444" t="s">
        <v>1226</v>
      </c>
      <c r="MR65" s="444" t="s">
        <v>1226</v>
      </c>
      <c r="MS65" s="430">
        <v>5</v>
      </c>
      <c r="MT65" s="443" t="s">
        <v>1226</v>
      </c>
      <c r="MU65" s="443" t="s">
        <v>1226</v>
      </c>
      <c r="MV65" s="430" t="s">
        <v>1226</v>
      </c>
      <c r="MW65" s="444" t="s">
        <v>1226</v>
      </c>
      <c r="MX65" s="444" t="s">
        <v>1226</v>
      </c>
      <c r="MY65" s="430">
        <v>1</v>
      </c>
      <c r="MZ65" s="430" t="s">
        <v>11045</v>
      </c>
      <c r="NA65" s="430">
        <v>0</v>
      </c>
      <c r="NB65" s="430" t="s">
        <v>1226</v>
      </c>
      <c r="NC65" s="430">
        <v>1</v>
      </c>
      <c r="ND65" s="430" t="s">
        <v>11046</v>
      </c>
      <c r="NE65" s="430">
        <v>1</v>
      </c>
      <c r="NF65" s="430" t="s">
        <v>11047</v>
      </c>
      <c r="NG65" s="430">
        <v>1</v>
      </c>
      <c r="NH65" s="430" t="s">
        <v>11048</v>
      </c>
      <c r="NI65" s="430">
        <v>1</v>
      </c>
      <c r="NJ65" s="430" t="s">
        <v>11049</v>
      </c>
      <c r="NK65" s="430">
        <v>1</v>
      </c>
      <c r="NL65" s="430" t="s">
        <v>11050</v>
      </c>
      <c r="NM65" s="430">
        <v>1</v>
      </c>
      <c r="NN65" s="430" t="s">
        <v>11051</v>
      </c>
      <c r="NO65" s="430">
        <v>1</v>
      </c>
      <c r="NP65" s="430" t="s">
        <v>1226</v>
      </c>
      <c r="NQ65" s="430">
        <v>0</v>
      </c>
      <c r="NR65" s="430" t="s">
        <v>1226</v>
      </c>
      <c r="NS65" s="430" t="s">
        <v>1226</v>
      </c>
      <c r="NT65" s="430" t="s">
        <v>1226</v>
      </c>
      <c r="NU65" s="430">
        <v>1</v>
      </c>
      <c r="NV65" s="430" t="s">
        <v>11052</v>
      </c>
      <c r="NW65" s="430" t="s">
        <v>11053</v>
      </c>
      <c r="NX65" s="430" t="s">
        <v>1226</v>
      </c>
      <c r="NY65" s="430" t="s">
        <v>1226</v>
      </c>
      <c r="NZ65" s="430" t="s">
        <v>1226</v>
      </c>
      <c r="OA65" s="430" t="s">
        <v>1226</v>
      </c>
      <c r="OB65" s="430">
        <v>0</v>
      </c>
      <c r="OC65" s="430" t="s">
        <v>1226</v>
      </c>
      <c r="OD65" s="430" t="s">
        <v>1226</v>
      </c>
      <c r="OE65" s="430" t="s">
        <v>1226</v>
      </c>
      <c r="OF65" s="430" t="s">
        <v>1226</v>
      </c>
      <c r="OG65" s="430" t="s">
        <v>1226</v>
      </c>
      <c r="OH65" s="430" t="s">
        <v>1226</v>
      </c>
      <c r="OI65" s="430" t="s">
        <v>1226</v>
      </c>
      <c r="OJ65" s="430" t="s">
        <v>1226</v>
      </c>
      <c r="OK65" s="430" t="s">
        <v>1226</v>
      </c>
      <c r="OL65" s="430" t="s">
        <v>1226</v>
      </c>
      <c r="OM65" s="430" t="s">
        <v>1226</v>
      </c>
      <c r="ON65" s="430" t="s">
        <v>1226</v>
      </c>
      <c r="OO65" s="430" t="s">
        <v>1226</v>
      </c>
      <c r="OP65" s="430" t="s">
        <v>1226</v>
      </c>
      <c r="OQ65" s="430" t="s">
        <v>1226</v>
      </c>
      <c r="OR65" s="430" t="s">
        <v>1226</v>
      </c>
      <c r="OS65" s="430" t="s">
        <v>1226</v>
      </c>
      <c r="OT65" s="430">
        <v>0</v>
      </c>
      <c r="OU65" s="430" t="s">
        <v>1226</v>
      </c>
      <c r="OV65" s="430" t="s">
        <v>1226</v>
      </c>
      <c r="OW65" s="430" t="s">
        <v>1226</v>
      </c>
      <c r="OX65" s="430" t="s">
        <v>1226</v>
      </c>
      <c r="OY65" s="430" t="s">
        <v>1226</v>
      </c>
      <c r="OZ65" s="430" t="s">
        <v>1226</v>
      </c>
      <c r="PA65" s="430" t="s">
        <v>1226</v>
      </c>
      <c r="PB65" s="430" t="s">
        <v>1226</v>
      </c>
      <c r="PC65" s="430">
        <v>0</v>
      </c>
      <c r="PD65" s="430" t="s">
        <v>1226</v>
      </c>
      <c r="PE65" s="430" t="s">
        <v>1226</v>
      </c>
      <c r="PF65" s="430">
        <v>0</v>
      </c>
      <c r="PG65" s="430" t="s">
        <v>1226</v>
      </c>
      <c r="PH65" s="430" t="s">
        <v>1226</v>
      </c>
      <c r="PI65" s="430">
        <v>0</v>
      </c>
      <c r="PJ65" s="430" t="s">
        <v>1226</v>
      </c>
      <c r="PK65" s="430" t="s">
        <v>1226</v>
      </c>
      <c r="PL65" s="430">
        <v>0</v>
      </c>
      <c r="PM65" s="430" t="s">
        <v>1226</v>
      </c>
      <c r="PN65" s="430" t="s">
        <v>1226</v>
      </c>
      <c r="PO65" s="430">
        <v>0</v>
      </c>
      <c r="PP65" s="430" t="s">
        <v>1226</v>
      </c>
      <c r="PQ65" s="430" t="s">
        <v>1226</v>
      </c>
      <c r="PR65" s="430">
        <v>0</v>
      </c>
      <c r="PS65" s="430" t="s">
        <v>1226</v>
      </c>
      <c r="PT65" s="430" t="s">
        <v>1226</v>
      </c>
      <c r="PU65" s="430" t="s">
        <v>1226</v>
      </c>
      <c r="PV65" s="430" t="s">
        <v>1226</v>
      </c>
      <c r="PW65" s="430" t="s">
        <v>1226</v>
      </c>
      <c r="PX65" s="430" t="s">
        <v>1226</v>
      </c>
      <c r="PY65" s="430" t="s">
        <v>1226</v>
      </c>
      <c r="PZ65" s="430" t="s">
        <v>1226</v>
      </c>
      <c r="QA65" s="430" t="s">
        <v>1226</v>
      </c>
      <c r="QB65" s="430" t="s">
        <v>1226</v>
      </c>
      <c r="QC65" s="430" t="s">
        <v>1226</v>
      </c>
      <c r="QD65" s="430" t="s">
        <v>1226</v>
      </c>
      <c r="QE65" s="430" t="s">
        <v>1226</v>
      </c>
      <c r="QF65" s="430" t="s">
        <v>1226</v>
      </c>
      <c r="QG65" s="430" t="s">
        <v>1226</v>
      </c>
      <c r="QH65" s="430" t="s">
        <v>1226</v>
      </c>
      <c r="QI65" s="430" t="s">
        <v>1226</v>
      </c>
      <c r="QJ65" s="430">
        <v>0</v>
      </c>
      <c r="QK65" s="430">
        <v>0</v>
      </c>
      <c r="QL65" s="430">
        <v>0</v>
      </c>
      <c r="QM65" s="430" t="s">
        <v>1226</v>
      </c>
      <c r="QN65" s="430" t="s">
        <v>1226</v>
      </c>
      <c r="QO65" s="430" t="s">
        <v>1226</v>
      </c>
      <c r="QP65" s="430" t="s">
        <v>1226</v>
      </c>
      <c r="QQ65" s="430" t="s">
        <v>1226</v>
      </c>
      <c r="QR65" s="430" t="s">
        <v>1226</v>
      </c>
      <c r="QS65" s="430" t="s">
        <v>1226</v>
      </c>
      <c r="QT65" s="430" t="s">
        <v>1226</v>
      </c>
      <c r="QU65" s="430" t="s">
        <v>1226</v>
      </c>
      <c r="QV65" s="430" t="s">
        <v>1226</v>
      </c>
      <c r="QW65" s="430" t="s">
        <v>1226</v>
      </c>
      <c r="QX65" s="430" t="s">
        <v>1226</v>
      </c>
      <c r="QY65" s="430" t="s">
        <v>1226</v>
      </c>
      <c r="QZ65" s="430" t="s">
        <v>1226</v>
      </c>
      <c r="RA65" s="430" t="s">
        <v>1226</v>
      </c>
      <c r="RB65" s="430">
        <v>0</v>
      </c>
      <c r="RC65" s="430" t="s">
        <v>1226</v>
      </c>
      <c r="RD65" s="430" t="s">
        <v>1226</v>
      </c>
      <c r="RE65" s="430" t="s">
        <v>1226</v>
      </c>
      <c r="RF65" s="430" t="s">
        <v>1226</v>
      </c>
      <c r="RG65" s="430" t="s">
        <v>1226</v>
      </c>
      <c r="RH65" s="430" t="s">
        <v>1226</v>
      </c>
      <c r="RI65" s="430" t="s">
        <v>1226</v>
      </c>
      <c r="RJ65" s="430" t="s">
        <v>1226</v>
      </c>
      <c r="RK65" s="430" t="s">
        <v>1226</v>
      </c>
      <c r="RL65" s="430" t="s">
        <v>1226</v>
      </c>
      <c r="RM65" s="430" t="s">
        <v>1226</v>
      </c>
      <c r="RN65" s="430" t="s">
        <v>1226</v>
      </c>
      <c r="RO65" s="430" t="s">
        <v>1226</v>
      </c>
      <c r="RP65" s="430" t="s">
        <v>1226</v>
      </c>
      <c r="RQ65" s="430" t="s">
        <v>1226</v>
      </c>
      <c r="RR65" s="430" t="s">
        <v>1226</v>
      </c>
      <c r="RS65" s="430" t="s">
        <v>1226</v>
      </c>
      <c r="RT65" s="430" t="s">
        <v>1226</v>
      </c>
      <c r="RU65" s="430" t="s">
        <v>1226</v>
      </c>
      <c r="RV65" s="430" t="s">
        <v>1226</v>
      </c>
      <c r="RW65" s="430" t="s">
        <v>1226</v>
      </c>
      <c r="RX65" s="430" t="s">
        <v>1226</v>
      </c>
      <c r="RY65" s="430" t="s">
        <v>1226</v>
      </c>
      <c r="RZ65" s="430" t="s">
        <v>1226</v>
      </c>
      <c r="SA65" s="430" t="s">
        <v>1226</v>
      </c>
      <c r="SB65" s="430" t="s">
        <v>1226</v>
      </c>
      <c r="SC65" s="430" t="s">
        <v>1226</v>
      </c>
      <c r="SD65" s="430" t="s">
        <v>1226</v>
      </c>
      <c r="SE65" s="430" t="s">
        <v>1226</v>
      </c>
      <c r="SF65" s="430" t="s">
        <v>1226</v>
      </c>
      <c r="SG65" s="430" t="s">
        <v>1226</v>
      </c>
      <c r="SH65" s="430" t="s">
        <v>1226</v>
      </c>
      <c r="SI65" s="430" t="s">
        <v>1226</v>
      </c>
      <c r="SJ65" s="430" t="s">
        <v>1226</v>
      </c>
      <c r="SK65" s="430" t="s">
        <v>1226</v>
      </c>
      <c r="SL65" s="430" t="s">
        <v>1226</v>
      </c>
      <c r="SM65" s="430" t="s">
        <v>1226</v>
      </c>
      <c r="SN65" s="430" t="s">
        <v>1226</v>
      </c>
      <c r="SO65" s="430" t="s">
        <v>1226</v>
      </c>
      <c r="SP65" s="430" t="s">
        <v>1226</v>
      </c>
      <c r="SQ65" s="430" t="s">
        <v>1226</v>
      </c>
      <c r="SR65" s="430" t="s">
        <v>1226</v>
      </c>
      <c r="SS65" s="430" t="s">
        <v>1226</v>
      </c>
      <c r="ST65" s="430" t="s">
        <v>1226</v>
      </c>
      <c r="SU65" s="430" t="s">
        <v>1226</v>
      </c>
      <c r="SV65" s="430" t="s">
        <v>1226</v>
      </c>
      <c r="SW65" s="430" t="s">
        <v>1226</v>
      </c>
      <c r="SX65" s="430" t="s">
        <v>1226</v>
      </c>
      <c r="SY65" s="430" t="s">
        <v>1226</v>
      </c>
      <c r="SZ65" s="430" t="s">
        <v>1226</v>
      </c>
      <c r="TA65" s="430" t="s">
        <v>1226</v>
      </c>
      <c r="TB65" s="430" t="s">
        <v>1226</v>
      </c>
      <c r="TC65" s="430" t="s">
        <v>1226</v>
      </c>
      <c r="TD65" s="430" t="s">
        <v>1226</v>
      </c>
      <c r="TE65" s="430" t="s">
        <v>1226</v>
      </c>
      <c r="TF65" s="430" t="s">
        <v>1226</v>
      </c>
      <c r="TG65" s="430">
        <v>0</v>
      </c>
      <c r="TH65" s="430">
        <v>0</v>
      </c>
      <c r="TI65" s="430">
        <v>0</v>
      </c>
      <c r="TJ65" s="430" t="s">
        <v>1226</v>
      </c>
      <c r="TK65" s="430" t="s">
        <v>1226</v>
      </c>
      <c r="TL65" s="430" t="s">
        <v>1226</v>
      </c>
      <c r="TM65" s="430" t="s">
        <v>1226</v>
      </c>
      <c r="TN65" s="430" t="s">
        <v>1226</v>
      </c>
      <c r="TO65" s="430" t="s">
        <v>1226</v>
      </c>
      <c r="TP65" s="430" t="s">
        <v>1226</v>
      </c>
      <c r="TQ65" s="430" t="s">
        <v>1226</v>
      </c>
      <c r="TR65" s="430" t="s">
        <v>1226</v>
      </c>
      <c r="TS65" s="430" t="s">
        <v>1226</v>
      </c>
      <c r="TT65" s="430" t="s">
        <v>1226</v>
      </c>
      <c r="TU65" s="430" t="s">
        <v>1226</v>
      </c>
      <c r="TV65" s="430" t="s">
        <v>1226</v>
      </c>
      <c r="TW65" s="430" t="s">
        <v>1226</v>
      </c>
      <c r="TX65" s="430" t="s">
        <v>1226</v>
      </c>
      <c r="TY65" s="430" t="s">
        <v>1226</v>
      </c>
      <c r="TZ65" s="430" t="s">
        <v>1226</v>
      </c>
      <c r="UA65" s="430" t="s">
        <v>1226</v>
      </c>
      <c r="UB65" s="430" t="s">
        <v>1226</v>
      </c>
      <c r="UC65" s="430" t="s">
        <v>1226</v>
      </c>
      <c r="UD65" s="430" t="s">
        <v>1226</v>
      </c>
      <c r="UE65" s="430" t="s">
        <v>1226</v>
      </c>
      <c r="UF65" s="430" t="s">
        <v>1226</v>
      </c>
      <c r="UG65" s="430" t="s">
        <v>1226</v>
      </c>
      <c r="UH65" s="430" t="s">
        <v>1226</v>
      </c>
      <c r="UI65" s="430" t="s">
        <v>1226</v>
      </c>
      <c r="UJ65" s="430" t="s">
        <v>1226</v>
      </c>
      <c r="UK65" s="430" t="s">
        <v>1226</v>
      </c>
      <c r="UL65" s="430" t="s">
        <v>1226</v>
      </c>
      <c r="UM65" s="430" t="s">
        <v>1226</v>
      </c>
      <c r="UN65" s="430" t="s">
        <v>1226</v>
      </c>
      <c r="UO65" s="430" t="s">
        <v>1226</v>
      </c>
      <c r="UP65" s="430" t="s">
        <v>1226</v>
      </c>
      <c r="UQ65" s="430" t="s">
        <v>1226</v>
      </c>
      <c r="UR65" s="430" t="s">
        <v>1226</v>
      </c>
      <c r="US65" s="430" t="s">
        <v>1226</v>
      </c>
      <c r="UT65" s="430">
        <v>0</v>
      </c>
      <c r="UU65" s="430" t="s">
        <v>1226</v>
      </c>
      <c r="UV65" s="430" t="s">
        <v>1226</v>
      </c>
      <c r="UW65" s="430" t="s">
        <v>1226</v>
      </c>
      <c r="UX65" s="430" t="s">
        <v>1226</v>
      </c>
      <c r="UY65" s="430" t="s">
        <v>1226</v>
      </c>
      <c r="UZ65" s="430" t="s">
        <v>1226</v>
      </c>
      <c r="VA65" s="430" t="s">
        <v>1226</v>
      </c>
      <c r="VB65" s="430" t="s">
        <v>1226</v>
      </c>
      <c r="VC65" s="430" t="s">
        <v>1226</v>
      </c>
      <c r="VD65" s="430">
        <v>0</v>
      </c>
      <c r="VE65" s="430" t="s">
        <v>1226</v>
      </c>
      <c r="VF65" s="430" t="s">
        <v>1226</v>
      </c>
      <c r="VG65" s="430" t="s">
        <v>1226</v>
      </c>
      <c r="VH65" s="430" t="s">
        <v>1226</v>
      </c>
      <c r="VI65" s="430" t="s">
        <v>1226</v>
      </c>
      <c r="VJ65" s="430" t="s">
        <v>1226</v>
      </c>
      <c r="VK65" s="430" t="s">
        <v>1226</v>
      </c>
      <c r="VL65" s="430" t="s">
        <v>1226</v>
      </c>
      <c r="VM65" s="430" t="s">
        <v>1226</v>
      </c>
      <c r="VN65" s="430">
        <v>0</v>
      </c>
      <c r="VO65" s="430" t="s">
        <v>1226</v>
      </c>
      <c r="VP65" s="430" t="s">
        <v>1226</v>
      </c>
      <c r="VQ65" s="430" t="s">
        <v>1226</v>
      </c>
      <c r="VR65" s="430" t="s">
        <v>1226</v>
      </c>
      <c r="VS65" s="430">
        <v>0</v>
      </c>
      <c r="VT65" s="430" t="s">
        <v>1226</v>
      </c>
      <c r="VU65" s="430" t="s">
        <v>1226</v>
      </c>
      <c r="VV65" s="430" t="s">
        <v>1226</v>
      </c>
      <c r="VW65" s="430" t="s">
        <v>1226</v>
      </c>
      <c r="VX65" s="430">
        <v>0</v>
      </c>
      <c r="VY65" s="430" t="s">
        <v>1226</v>
      </c>
      <c r="VZ65" s="430" t="s">
        <v>1226</v>
      </c>
      <c r="WA65" s="430" t="s">
        <v>1226</v>
      </c>
      <c r="WB65" s="430" t="s">
        <v>1226</v>
      </c>
      <c r="WC65" s="430">
        <v>0</v>
      </c>
      <c r="WD65" s="430" t="s">
        <v>1226</v>
      </c>
      <c r="WE65" s="430" t="s">
        <v>1226</v>
      </c>
      <c r="WF65" s="430" t="s">
        <v>1226</v>
      </c>
      <c r="WG65" s="430" t="s">
        <v>1226</v>
      </c>
      <c r="WH65" s="430">
        <v>0</v>
      </c>
      <c r="WI65" s="430" t="s">
        <v>1226</v>
      </c>
      <c r="WJ65" s="430" t="s">
        <v>1226</v>
      </c>
      <c r="WK65" s="430" t="s">
        <v>1226</v>
      </c>
      <c r="WL65" s="430" t="s">
        <v>1226</v>
      </c>
      <c r="WM65" s="430">
        <v>0</v>
      </c>
      <c r="WN65" s="430" t="s">
        <v>1226</v>
      </c>
      <c r="WO65" s="430" t="s">
        <v>1226</v>
      </c>
      <c r="WP65" s="430" t="s">
        <v>1226</v>
      </c>
      <c r="WQ65" s="430" t="s">
        <v>1226</v>
      </c>
      <c r="WR65" s="430">
        <v>0</v>
      </c>
      <c r="WS65" s="430" t="s">
        <v>1226</v>
      </c>
      <c r="WT65" s="430" t="s">
        <v>1226</v>
      </c>
      <c r="WU65" s="430" t="s">
        <v>1226</v>
      </c>
      <c r="WV65" s="430" t="s">
        <v>1226</v>
      </c>
      <c r="WW65" s="430">
        <v>0</v>
      </c>
      <c r="WX65" s="430" t="s">
        <v>1226</v>
      </c>
      <c r="WY65" s="430" t="s">
        <v>1226</v>
      </c>
      <c r="WZ65" s="430" t="s">
        <v>1226</v>
      </c>
      <c r="XA65" s="430" t="s">
        <v>1226</v>
      </c>
      <c r="XB65" s="430">
        <v>0</v>
      </c>
      <c r="XC65" s="430" t="s">
        <v>1226</v>
      </c>
      <c r="XD65" s="430" t="s">
        <v>1226</v>
      </c>
      <c r="XE65" s="430" t="s">
        <v>1226</v>
      </c>
      <c r="XF65" s="430" t="s">
        <v>1226</v>
      </c>
      <c r="XG65" s="430" t="s">
        <v>1226</v>
      </c>
      <c r="XH65" s="430" t="s">
        <v>1226</v>
      </c>
      <c r="XI65" s="430" t="s">
        <v>1226</v>
      </c>
      <c r="XJ65" s="430" t="s">
        <v>1226</v>
      </c>
      <c r="XK65" s="430" t="s">
        <v>1226</v>
      </c>
      <c r="XL65" s="430">
        <v>1</v>
      </c>
      <c r="XM65" s="430">
        <v>3</v>
      </c>
      <c r="XN65" s="430">
        <v>1</v>
      </c>
      <c r="XO65" s="430">
        <v>3</v>
      </c>
      <c r="XP65" s="430">
        <v>1</v>
      </c>
      <c r="XQ65" s="430">
        <v>3</v>
      </c>
      <c r="XR65" s="430" t="s">
        <v>1226</v>
      </c>
      <c r="XS65" s="430">
        <v>1</v>
      </c>
      <c r="XT65" s="430" t="s">
        <v>1226</v>
      </c>
      <c r="XU65" s="430" t="s">
        <v>1226</v>
      </c>
      <c r="XV65" s="430" t="s">
        <v>1226</v>
      </c>
      <c r="XW65" s="430" t="s">
        <v>1226</v>
      </c>
      <c r="XX65" s="430" t="s">
        <v>1226</v>
      </c>
      <c r="XY65" s="430" t="s">
        <v>1226</v>
      </c>
      <c r="XZ65" s="430" t="s">
        <v>1226</v>
      </c>
      <c r="YA65" s="430">
        <v>1</v>
      </c>
      <c r="YB65" s="430" t="s">
        <v>1226</v>
      </c>
      <c r="YC65" s="430" t="s">
        <v>1226</v>
      </c>
      <c r="YD65" s="430" t="s">
        <v>1226</v>
      </c>
      <c r="YE65" s="430" t="s">
        <v>1226</v>
      </c>
      <c r="YF65" s="430" t="s">
        <v>1226</v>
      </c>
      <c r="YG65" s="430" t="s">
        <v>1226</v>
      </c>
      <c r="YH65" s="430" t="s">
        <v>1226</v>
      </c>
      <c r="YI65" s="430" t="s">
        <v>1226</v>
      </c>
      <c r="YJ65" s="430">
        <v>1</v>
      </c>
      <c r="YK65" s="430">
        <v>3</v>
      </c>
      <c r="YL65" s="430">
        <v>1</v>
      </c>
      <c r="YM65" s="430">
        <v>3</v>
      </c>
      <c r="YN65" s="430">
        <v>1</v>
      </c>
      <c r="YO65" s="430">
        <v>3</v>
      </c>
      <c r="YP65" s="430" t="s">
        <v>1226</v>
      </c>
      <c r="YQ65" s="430" t="s">
        <v>1226</v>
      </c>
      <c r="YR65" s="430">
        <v>1</v>
      </c>
      <c r="YS65" s="430" t="s">
        <v>1226</v>
      </c>
      <c r="YT65" s="430" t="s">
        <v>1226</v>
      </c>
      <c r="YU65" s="430" t="s">
        <v>1226</v>
      </c>
      <c r="YV65" s="430" t="s">
        <v>1226</v>
      </c>
      <c r="YW65" s="430" t="s">
        <v>1226</v>
      </c>
      <c r="YX65" s="430" t="s">
        <v>1226</v>
      </c>
      <c r="YY65" s="430" t="s">
        <v>1226</v>
      </c>
      <c r="YZ65" s="430">
        <v>1</v>
      </c>
      <c r="ZA65" s="430">
        <v>3</v>
      </c>
      <c r="ZB65" s="430">
        <v>1</v>
      </c>
      <c r="ZC65" s="430">
        <v>3</v>
      </c>
      <c r="ZD65" s="430">
        <v>1</v>
      </c>
      <c r="ZE65" s="430">
        <v>3</v>
      </c>
      <c r="ZF65" s="430" t="s">
        <v>1226</v>
      </c>
      <c r="ZG65" s="430">
        <v>1</v>
      </c>
      <c r="ZH65" s="430">
        <v>3</v>
      </c>
      <c r="ZI65" s="430">
        <v>1</v>
      </c>
      <c r="ZJ65" s="430">
        <v>3</v>
      </c>
      <c r="ZK65" s="430">
        <v>1</v>
      </c>
      <c r="ZL65" s="430">
        <v>3</v>
      </c>
      <c r="ZM65" s="430" t="s">
        <v>1226</v>
      </c>
      <c r="ZN65" s="430">
        <v>1</v>
      </c>
      <c r="ZO65" s="430">
        <v>3</v>
      </c>
      <c r="ZP65" s="430">
        <v>1</v>
      </c>
      <c r="ZQ65" s="430">
        <v>3</v>
      </c>
      <c r="ZR65" s="430">
        <v>1</v>
      </c>
      <c r="ZS65" s="430">
        <v>3</v>
      </c>
      <c r="ZT65" s="430" t="s">
        <v>1226</v>
      </c>
      <c r="ZU65" s="430">
        <v>1</v>
      </c>
      <c r="ZV65" s="430">
        <v>3</v>
      </c>
      <c r="ZW65" s="430">
        <v>1</v>
      </c>
      <c r="ZX65" s="430">
        <v>3</v>
      </c>
      <c r="ZY65" s="430">
        <v>1</v>
      </c>
      <c r="ZZ65" s="430">
        <v>3</v>
      </c>
      <c r="AAA65" s="430" t="s">
        <v>1226</v>
      </c>
      <c r="AAB65" s="430">
        <v>1</v>
      </c>
      <c r="AAC65" s="430" t="s">
        <v>1226</v>
      </c>
      <c r="AAD65" s="430" t="s">
        <v>1226</v>
      </c>
      <c r="AAE65" s="430" t="s">
        <v>1226</v>
      </c>
      <c r="AAF65" s="430" t="s">
        <v>1226</v>
      </c>
      <c r="AAG65" s="430" t="s">
        <v>1226</v>
      </c>
      <c r="AAH65" s="430" t="s">
        <v>1226</v>
      </c>
      <c r="AAI65" s="430" t="s">
        <v>1226</v>
      </c>
      <c r="AAJ65" s="430">
        <v>1</v>
      </c>
      <c r="AAK65" s="430" t="s">
        <v>1226</v>
      </c>
      <c r="AAL65" s="430" t="s">
        <v>1226</v>
      </c>
      <c r="AAM65" s="430" t="s">
        <v>1226</v>
      </c>
      <c r="AAN65" s="430" t="s">
        <v>1226</v>
      </c>
      <c r="AAO65" s="430" t="s">
        <v>1226</v>
      </c>
      <c r="AAP65" s="430" t="s">
        <v>1226</v>
      </c>
      <c r="AAQ65" s="430" t="s">
        <v>1226</v>
      </c>
      <c r="AAR65" s="430">
        <v>1</v>
      </c>
      <c r="AAS65" s="430" t="s">
        <v>1226</v>
      </c>
      <c r="AAT65" s="430" t="s">
        <v>1226</v>
      </c>
      <c r="AAU65" s="430" t="s">
        <v>1226</v>
      </c>
      <c r="AAV65" s="430" t="s">
        <v>1226</v>
      </c>
      <c r="AAW65" s="430" t="s">
        <v>1226</v>
      </c>
      <c r="AAX65" s="430" t="s">
        <v>1226</v>
      </c>
      <c r="AAY65" s="430" t="s">
        <v>1226</v>
      </c>
      <c r="AAZ65" s="430" t="s">
        <v>1226</v>
      </c>
      <c r="ABA65" s="430">
        <v>1</v>
      </c>
      <c r="ABB65" s="430" t="s">
        <v>1226</v>
      </c>
      <c r="ABC65" s="430" t="s">
        <v>1226</v>
      </c>
      <c r="ABD65" s="430" t="s">
        <v>1226</v>
      </c>
      <c r="ABE65" s="430" t="s">
        <v>1226</v>
      </c>
      <c r="ABF65" s="430" t="s">
        <v>1226</v>
      </c>
      <c r="ABG65" s="430" t="s">
        <v>1226</v>
      </c>
      <c r="ABH65" s="430" t="s">
        <v>1226</v>
      </c>
      <c r="ABI65" s="430" t="s">
        <v>128</v>
      </c>
      <c r="ABJ65" s="430">
        <v>3</v>
      </c>
      <c r="ABK65" s="430">
        <v>3</v>
      </c>
      <c r="ABL65" s="430">
        <v>1</v>
      </c>
      <c r="ABM65" s="430">
        <v>1</v>
      </c>
      <c r="ABN65" s="430">
        <v>1</v>
      </c>
      <c r="ABO65" s="430">
        <v>1</v>
      </c>
      <c r="ABP65" s="430">
        <v>1</v>
      </c>
      <c r="ABQ65" s="430">
        <v>1</v>
      </c>
      <c r="ABR65" s="430" t="s">
        <v>11054</v>
      </c>
      <c r="ABS65" s="430">
        <v>3</v>
      </c>
      <c r="ABT65" s="430">
        <v>3</v>
      </c>
      <c r="ABU65" s="430">
        <v>3</v>
      </c>
      <c r="ABV65" s="430">
        <v>3</v>
      </c>
      <c r="ABW65" s="430">
        <v>3</v>
      </c>
      <c r="ABX65" s="430">
        <v>3</v>
      </c>
      <c r="ABY65" s="430">
        <v>3</v>
      </c>
      <c r="ABZ65" s="430">
        <v>3</v>
      </c>
      <c r="ACA65" s="430" t="s">
        <v>1226</v>
      </c>
      <c r="ACB65" s="430" t="s">
        <v>1226</v>
      </c>
      <c r="ACC65" s="430" t="s">
        <v>1226</v>
      </c>
      <c r="ACD65" s="430" t="s">
        <v>1226</v>
      </c>
      <c r="ACE65" s="430" t="s">
        <v>1226</v>
      </c>
      <c r="ACF65" s="430" t="s">
        <v>1226</v>
      </c>
      <c r="ACG65" s="430" t="s">
        <v>1226</v>
      </c>
      <c r="ACH65" s="430" t="s">
        <v>1226</v>
      </c>
      <c r="ACI65" s="430" t="s">
        <v>1226</v>
      </c>
      <c r="ACJ65" s="430" t="s">
        <v>1226</v>
      </c>
      <c r="ACK65" s="430" t="s">
        <v>1226</v>
      </c>
      <c r="ACL65" s="430" t="s">
        <v>1226</v>
      </c>
      <c r="ACM65" s="430" t="s">
        <v>1226</v>
      </c>
      <c r="ACN65" s="430" t="s">
        <v>1226</v>
      </c>
      <c r="ACO65" s="430" t="s">
        <v>1226</v>
      </c>
      <c r="ACP65" s="430" t="s">
        <v>1226</v>
      </c>
      <c r="ACQ65" s="430" t="s">
        <v>1226</v>
      </c>
      <c r="ACR65" s="430" t="s">
        <v>1226</v>
      </c>
      <c r="ACS65" s="430" t="s">
        <v>1226</v>
      </c>
      <c r="ACT65" s="430" t="s">
        <v>1226</v>
      </c>
      <c r="ACU65" s="430" t="s">
        <v>1226</v>
      </c>
      <c r="ACV65" s="430" t="s">
        <v>1226</v>
      </c>
      <c r="ACW65" s="430" t="s">
        <v>1226</v>
      </c>
      <c r="ACX65" s="430" t="s">
        <v>1226</v>
      </c>
      <c r="ACY65" s="430" t="s">
        <v>1226</v>
      </c>
      <c r="ACZ65" s="430" t="s">
        <v>1226</v>
      </c>
      <c r="ADA65" s="430" t="s">
        <v>1226</v>
      </c>
      <c r="ADB65" s="430" t="s">
        <v>1226</v>
      </c>
      <c r="ADC65" s="430" t="s">
        <v>1226</v>
      </c>
      <c r="ADD65" s="430" t="s">
        <v>1226</v>
      </c>
      <c r="ADE65" s="430" t="s">
        <v>1226</v>
      </c>
      <c r="ADF65" s="430" t="s">
        <v>1226</v>
      </c>
      <c r="ADG65" s="430" t="s">
        <v>1226</v>
      </c>
      <c r="ADH65" s="430" t="s">
        <v>1226</v>
      </c>
      <c r="ADI65" s="430" t="s">
        <v>1226</v>
      </c>
      <c r="ADJ65" s="430" t="s">
        <v>1226</v>
      </c>
      <c r="ADK65" s="430" t="s">
        <v>1226</v>
      </c>
      <c r="ADL65" s="430" t="s">
        <v>1226</v>
      </c>
      <c r="ADM65" s="430" t="s">
        <v>1226</v>
      </c>
      <c r="ADN65" s="430" t="s">
        <v>1226</v>
      </c>
      <c r="ADO65" s="430" t="s">
        <v>1226</v>
      </c>
      <c r="ADP65" s="430" t="s">
        <v>1226</v>
      </c>
      <c r="ADQ65" s="430" t="s">
        <v>1226</v>
      </c>
      <c r="ADR65" s="430" t="s">
        <v>1226</v>
      </c>
      <c r="ADS65" s="430" t="s">
        <v>1226</v>
      </c>
      <c r="ADT65" s="430" t="s">
        <v>1226</v>
      </c>
      <c r="ADU65" s="430" t="s">
        <v>1226</v>
      </c>
      <c r="ADV65" s="430" t="s">
        <v>1226</v>
      </c>
      <c r="ADW65" s="430" t="s">
        <v>1226</v>
      </c>
      <c r="ADX65" s="430" t="s">
        <v>1226</v>
      </c>
      <c r="ADY65" s="430" t="s">
        <v>1226</v>
      </c>
      <c r="ADZ65" s="430" t="s">
        <v>1226</v>
      </c>
      <c r="AEA65" s="430" t="s">
        <v>1226</v>
      </c>
      <c r="AEB65" s="430" t="s">
        <v>1226</v>
      </c>
      <c r="AEC65" s="430" t="s">
        <v>1226</v>
      </c>
      <c r="AED65" s="430" t="s">
        <v>1226</v>
      </c>
      <c r="AEE65" s="430" t="s">
        <v>1226</v>
      </c>
      <c r="AEF65" s="430" t="s">
        <v>1226</v>
      </c>
      <c r="AEG65" s="430" t="s">
        <v>1226</v>
      </c>
      <c r="AEH65" s="430" t="s">
        <v>1226</v>
      </c>
      <c r="AEI65" s="430" t="s">
        <v>1226</v>
      </c>
      <c r="AEJ65" s="430" t="s">
        <v>1226</v>
      </c>
      <c r="AEK65" s="430" t="s">
        <v>1226</v>
      </c>
      <c r="AEL65" s="430" t="s">
        <v>1226</v>
      </c>
      <c r="AEM65" s="430" t="s">
        <v>1226</v>
      </c>
      <c r="AEN65" s="430" t="s">
        <v>1226</v>
      </c>
      <c r="AEO65" s="430" t="s">
        <v>1226</v>
      </c>
      <c r="AEP65" s="430" t="s">
        <v>1226</v>
      </c>
      <c r="AEQ65" s="430" t="s">
        <v>1226</v>
      </c>
      <c r="AER65" s="430" t="s">
        <v>1226</v>
      </c>
      <c r="AES65" s="430" t="s">
        <v>1226</v>
      </c>
      <c r="AET65" s="430" t="s">
        <v>1226</v>
      </c>
      <c r="AEU65" s="430" t="s">
        <v>1226</v>
      </c>
      <c r="AEV65" s="430" t="s">
        <v>1226</v>
      </c>
      <c r="AEW65" s="430" t="s">
        <v>1226</v>
      </c>
      <c r="AEX65" s="430" t="s">
        <v>1226</v>
      </c>
      <c r="AEY65" s="430" t="s">
        <v>1226</v>
      </c>
      <c r="AEZ65" s="430" t="s">
        <v>1226</v>
      </c>
      <c r="AFA65" s="430" t="s">
        <v>1226</v>
      </c>
      <c r="AFB65" s="430" t="s">
        <v>1226</v>
      </c>
      <c r="AFC65" s="430" t="s">
        <v>1226</v>
      </c>
      <c r="AFD65" s="430" t="s">
        <v>1226</v>
      </c>
      <c r="AFE65" s="430" t="s">
        <v>1226</v>
      </c>
      <c r="AFF65" s="430" t="s">
        <v>1226</v>
      </c>
      <c r="AFG65" s="430" t="s">
        <v>1226</v>
      </c>
      <c r="AFH65" s="430" t="s">
        <v>1226</v>
      </c>
      <c r="AFI65" s="430" t="s">
        <v>1226</v>
      </c>
      <c r="AFJ65" s="430" t="s">
        <v>1226</v>
      </c>
      <c r="AFK65" s="430" t="s">
        <v>1226</v>
      </c>
      <c r="AFL65" s="430" t="s">
        <v>1226</v>
      </c>
      <c r="AFM65" s="430" t="s">
        <v>1226</v>
      </c>
      <c r="AFN65" s="430" t="s">
        <v>1226</v>
      </c>
      <c r="AFO65" s="430" t="s">
        <v>1226</v>
      </c>
      <c r="AFP65" s="430" t="s">
        <v>1226</v>
      </c>
      <c r="AFQ65" s="430" t="s">
        <v>1226</v>
      </c>
      <c r="AFR65" s="430" t="s">
        <v>1226</v>
      </c>
      <c r="AFS65" s="430" t="s">
        <v>1226</v>
      </c>
      <c r="AFT65" s="430" t="s">
        <v>1226</v>
      </c>
      <c r="AFU65" s="430" t="s">
        <v>1226</v>
      </c>
      <c r="AFV65" s="430" t="s">
        <v>1226</v>
      </c>
      <c r="AFW65" s="430" t="s">
        <v>1226</v>
      </c>
      <c r="AFX65" s="430" t="s">
        <v>1226</v>
      </c>
      <c r="AFY65" s="430" t="s">
        <v>1226</v>
      </c>
      <c r="AFZ65" s="430" t="s">
        <v>1226</v>
      </c>
      <c r="AGA65" s="430" t="s">
        <v>1226</v>
      </c>
      <c r="AGB65" s="430" t="s">
        <v>1226</v>
      </c>
      <c r="AGC65" s="430" t="s">
        <v>1226</v>
      </c>
      <c r="AGD65" s="430" t="s">
        <v>1226</v>
      </c>
      <c r="AGE65" s="430">
        <v>1</v>
      </c>
      <c r="AGF65" s="430" t="s">
        <v>11055</v>
      </c>
      <c r="AGG65" s="430" t="s">
        <v>11056</v>
      </c>
      <c r="AGH65" s="430">
        <v>1</v>
      </c>
      <c r="AGI65" s="430">
        <v>1</v>
      </c>
      <c r="AGJ65" s="430">
        <v>1</v>
      </c>
      <c r="AGK65" s="430">
        <v>1</v>
      </c>
      <c r="AGL65" s="430">
        <v>1</v>
      </c>
      <c r="AGM65" s="430">
        <v>1</v>
      </c>
      <c r="AGN65" s="430" t="s">
        <v>1226</v>
      </c>
      <c r="AGO65" s="430" t="s">
        <v>1226</v>
      </c>
      <c r="AGP65" s="430">
        <v>1</v>
      </c>
      <c r="AGQ65" s="430">
        <v>1</v>
      </c>
      <c r="AGR65" s="430">
        <v>1</v>
      </c>
      <c r="AGS65" s="430" t="s">
        <v>3518</v>
      </c>
      <c r="AGT65" s="430" t="s">
        <v>1226</v>
      </c>
      <c r="AGU65" s="430">
        <v>1</v>
      </c>
      <c r="AGV65" s="430">
        <v>0</v>
      </c>
      <c r="AGW65" s="430">
        <v>5</v>
      </c>
      <c r="AGX65" s="430">
        <v>5</v>
      </c>
      <c r="AGY65" s="430">
        <v>1</v>
      </c>
      <c r="AGZ65" s="430">
        <v>0</v>
      </c>
      <c r="AHA65" s="430">
        <v>5</v>
      </c>
      <c r="AHB65" s="430">
        <v>5</v>
      </c>
      <c r="AHC65" s="430">
        <v>1</v>
      </c>
      <c r="AHD65" s="430">
        <v>0</v>
      </c>
      <c r="AHE65" s="430">
        <v>5</v>
      </c>
      <c r="AHF65" s="430">
        <v>5</v>
      </c>
      <c r="AHG65" s="430">
        <v>1</v>
      </c>
      <c r="AHH65" s="430">
        <v>0</v>
      </c>
      <c r="AHI65" s="430">
        <v>5</v>
      </c>
      <c r="AHJ65" s="430">
        <v>5</v>
      </c>
      <c r="AHK65" s="430">
        <v>1</v>
      </c>
      <c r="AHL65" s="430">
        <v>0</v>
      </c>
      <c r="AHM65" s="430">
        <v>5</v>
      </c>
      <c r="AHN65" s="430">
        <v>5</v>
      </c>
      <c r="AHO65" s="430">
        <v>1</v>
      </c>
      <c r="AHP65" s="430">
        <v>0</v>
      </c>
      <c r="AHQ65" s="430">
        <v>5</v>
      </c>
      <c r="AHR65" s="430">
        <v>5</v>
      </c>
      <c r="AHS65" s="430" t="s">
        <v>11057</v>
      </c>
      <c r="AHT65" s="430" t="s">
        <v>11058</v>
      </c>
      <c r="AHU65" s="430">
        <v>0</v>
      </c>
      <c r="AHV65" s="430">
        <v>0</v>
      </c>
      <c r="AHW65" s="430">
        <v>0</v>
      </c>
      <c r="AHX65" s="430">
        <v>0.75</v>
      </c>
      <c r="AHY65" s="430">
        <v>0.5</v>
      </c>
      <c r="AHZ65" s="430">
        <v>0</v>
      </c>
      <c r="AIA65" s="430">
        <v>0.75</v>
      </c>
      <c r="AIB65" s="430">
        <v>0.5</v>
      </c>
      <c r="AIC65" s="430">
        <v>0</v>
      </c>
      <c r="AID65" s="430">
        <v>0.75</v>
      </c>
      <c r="AIE65" s="430">
        <v>0.5</v>
      </c>
      <c r="AIF65" s="430">
        <v>0</v>
      </c>
      <c r="AIG65" s="430">
        <v>0</v>
      </c>
      <c r="AIH65" s="430">
        <v>0</v>
      </c>
      <c r="AII65" s="430">
        <v>0</v>
      </c>
      <c r="AIJ65" s="430">
        <v>1</v>
      </c>
      <c r="AIK65" s="430">
        <v>0.75</v>
      </c>
      <c r="AIL65" s="430">
        <v>1</v>
      </c>
      <c r="AIM65" s="430">
        <v>1</v>
      </c>
      <c r="AIN65" s="430">
        <v>0.75</v>
      </c>
      <c r="AIO65" s="430">
        <v>1</v>
      </c>
      <c r="AIP65" s="430">
        <v>1</v>
      </c>
      <c r="AIQ65" s="430" t="s">
        <v>11059</v>
      </c>
      <c r="AIR65" s="430">
        <v>1</v>
      </c>
      <c r="AIS65" s="430" t="s">
        <v>11059</v>
      </c>
      <c r="AIT65" s="430">
        <v>1</v>
      </c>
      <c r="AIU65" s="430" t="s">
        <v>11060</v>
      </c>
    </row>
    <row r="66" spans="1:931" x14ac:dyDescent="0.2">
      <c r="A66" s="430" t="s">
        <v>1390</v>
      </c>
      <c r="B66" s="430" t="s">
        <v>1391</v>
      </c>
      <c r="C66" s="430" t="s">
        <v>1047</v>
      </c>
      <c r="D66" s="430" t="s">
        <v>1048</v>
      </c>
      <c r="E66" s="430" t="s">
        <v>1049</v>
      </c>
      <c r="F66" s="443">
        <v>53.005614000000001</v>
      </c>
      <c r="G66" s="443">
        <v>110347.079517356</v>
      </c>
      <c r="H66" s="430">
        <v>1</v>
      </c>
      <c r="I66" s="430">
        <v>1</v>
      </c>
      <c r="J66" s="430">
        <v>2010</v>
      </c>
      <c r="K66" s="430">
        <v>2010</v>
      </c>
      <c r="L66" s="430" t="s">
        <v>11079</v>
      </c>
      <c r="M66" s="430" t="s">
        <v>11080</v>
      </c>
      <c r="N66" s="430">
        <v>1</v>
      </c>
      <c r="O66" s="430">
        <v>1</v>
      </c>
      <c r="P66" s="430" t="s">
        <v>11081</v>
      </c>
      <c r="Q66" s="430" t="s">
        <v>11081</v>
      </c>
      <c r="R66" s="430">
        <v>2008</v>
      </c>
      <c r="S66" s="430">
        <v>2008</v>
      </c>
      <c r="T66" s="430" t="s">
        <v>11082</v>
      </c>
      <c r="U66" s="430" t="s">
        <v>1392</v>
      </c>
      <c r="V66" s="430">
        <v>1</v>
      </c>
      <c r="W66" s="430">
        <v>1</v>
      </c>
      <c r="X66" s="430" t="s">
        <v>11083</v>
      </c>
      <c r="Y66" s="430" t="s">
        <v>11084</v>
      </c>
      <c r="Z66" s="430">
        <v>2008</v>
      </c>
      <c r="AA66" s="430">
        <v>2008</v>
      </c>
      <c r="AB66" s="430" t="s">
        <v>11085</v>
      </c>
      <c r="AC66" s="430" t="s">
        <v>11086</v>
      </c>
      <c r="AD66" s="430">
        <v>1</v>
      </c>
      <c r="AE66" s="430" t="s">
        <v>11087</v>
      </c>
      <c r="AF66" s="430">
        <v>2020</v>
      </c>
      <c r="AG66" s="430">
        <v>1</v>
      </c>
      <c r="AH66" s="430" t="s">
        <v>11088</v>
      </c>
      <c r="AI66" s="430">
        <v>2004</v>
      </c>
      <c r="AJ66" s="430">
        <v>1</v>
      </c>
      <c r="AK66" s="430" t="s">
        <v>11088</v>
      </c>
      <c r="AL66" s="430">
        <v>2004</v>
      </c>
      <c r="AM66" s="430">
        <v>1</v>
      </c>
      <c r="AN66" s="430" t="s">
        <v>11088</v>
      </c>
      <c r="AO66" s="430">
        <v>2004</v>
      </c>
      <c r="AP66" s="430">
        <v>1</v>
      </c>
      <c r="AQ66" s="430" t="s">
        <v>11087</v>
      </c>
      <c r="AR66" s="430">
        <v>2020</v>
      </c>
      <c r="AS66" s="430">
        <v>1</v>
      </c>
      <c r="AT66" s="430" t="s">
        <v>11087</v>
      </c>
      <c r="AU66" s="430">
        <v>2020</v>
      </c>
      <c r="AV66" s="430">
        <v>1</v>
      </c>
      <c r="AW66" s="430" t="s">
        <v>11088</v>
      </c>
      <c r="AX66" s="430">
        <v>2004</v>
      </c>
      <c r="AY66" s="430">
        <v>0</v>
      </c>
      <c r="AZ66" s="430" t="s">
        <v>1226</v>
      </c>
      <c r="BA66" s="430" t="s">
        <v>1226</v>
      </c>
      <c r="BB66" s="430">
        <v>1</v>
      </c>
      <c r="BC66" s="430" t="s">
        <v>11089</v>
      </c>
      <c r="BD66" s="430">
        <v>2018</v>
      </c>
      <c r="BE66" s="430">
        <v>1</v>
      </c>
      <c r="BF66" s="430" t="s">
        <v>11089</v>
      </c>
      <c r="BG66" s="430">
        <v>2018</v>
      </c>
      <c r="BH66" s="430">
        <v>1</v>
      </c>
      <c r="BI66" s="430" t="s">
        <v>11089</v>
      </c>
      <c r="BJ66" s="430">
        <v>2018</v>
      </c>
      <c r="BK66" s="430">
        <v>0</v>
      </c>
      <c r="BL66" s="430" t="s">
        <v>1226</v>
      </c>
      <c r="BM66" s="430" t="s">
        <v>1226</v>
      </c>
      <c r="BN66" s="430">
        <v>1</v>
      </c>
      <c r="BO66" s="430" t="s">
        <v>11090</v>
      </c>
      <c r="BP66" s="430">
        <v>2017</v>
      </c>
      <c r="BQ66" s="430">
        <v>1</v>
      </c>
      <c r="BR66" s="430">
        <v>0</v>
      </c>
      <c r="BS66" s="430" t="s">
        <v>11091</v>
      </c>
      <c r="BT66" s="430">
        <v>1</v>
      </c>
      <c r="BU66" s="430">
        <v>0</v>
      </c>
      <c r="BV66" s="430" t="s">
        <v>11091</v>
      </c>
      <c r="BW66" s="430">
        <v>0</v>
      </c>
      <c r="BX66" s="430" t="s">
        <v>1226</v>
      </c>
      <c r="BY66" s="430" t="s">
        <v>1226</v>
      </c>
      <c r="BZ66" s="430">
        <v>1</v>
      </c>
      <c r="CA66" s="430" t="s">
        <v>11092</v>
      </c>
      <c r="CB66" s="430">
        <v>0</v>
      </c>
      <c r="CC66" s="430" t="s">
        <v>1226</v>
      </c>
      <c r="CD66" s="430">
        <v>0.5</v>
      </c>
      <c r="CE66" s="430">
        <v>37</v>
      </c>
      <c r="CF66" s="430">
        <v>91</v>
      </c>
      <c r="CG66" s="430">
        <v>0.5</v>
      </c>
      <c r="CH66" s="430">
        <v>37</v>
      </c>
      <c r="CI66" s="430">
        <v>151</v>
      </c>
      <c r="CJ66" s="430">
        <v>0</v>
      </c>
      <c r="CK66" s="430" t="s">
        <v>1226</v>
      </c>
      <c r="CL66" s="430" t="s">
        <v>1226</v>
      </c>
      <c r="CM66" s="430">
        <v>0.5</v>
      </c>
      <c r="CN66" s="430">
        <v>66</v>
      </c>
      <c r="CO66" s="430">
        <v>13490</v>
      </c>
      <c r="CP66" s="430">
        <v>0</v>
      </c>
      <c r="CQ66" s="430" t="s">
        <v>1226</v>
      </c>
      <c r="CR66" s="430" t="s">
        <v>1226</v>
      </c>
      <c r="CS66" s="430">
        <v>0.66</v>
      </c>
      <c r="CT66" s="430" t="s">
        <v>9034</v>
      </c>
      <c r="CU66" s="430" t="s">
        <v>1226</v>
      </c>
      <c r="CV66" s="430">
        <v>2021</v>
      </c>
      <c r="CW66" s="430">
        <v>0.75</v>
      </c>
      <c r="CX66" s="430" t="s">
        <v>11093</v>
      </c>
      <c r="CY66" s="430" t="s">
        <v>11094</v>
      </c>
      <c r="CZ66" s="430">
        <v>2018</v>
      </c>
      <c r="DA66" s="430">
        <v>1</v>
      </c>
      <c r="DB66" s="430">
        <v>57448000000</v>
      </c>
      <c r="DC66" s="430" t="s">
        <v>11095</v>
      </c>
      <c r="DD66" s="430" t="s">
        <v>8373</v>
      </c>
      <c r="DE66" s="430">
        <v>0</v>
      </c>
      <c r="DF66" s="430">
        <v>0</v>
      </c>
      <c r="DG66" s="430">
        <v>0.66</v>
      </c>
      <c r="DH66" s="430" t="s">
        <v>11096</v>
      </c>
      <c r="DI66" s="430" t="s">
        <v>11094</v>
      </c>
      <c r="DJ66" s="430">
        <v>2018</v>
      </c>
      <c r="DK66" s="430">
        <v>0.75</v>
      </c>
      <c r="DL66" s="430" t="s">
        <v>11093</v>
      </c>
      <c r="DM66" s="430" t="s">
        <v>11097</v>
      </c>
      <c r="DN66" s="430">
        <v>2016</v>
      </c>
      <c r="DO66" s="430">
        <v>0</v>
      </c>
      <c r="DP66" s="430">
        <v>14085000000</v>
      </c>
      <c r="DQ66" s="430" t="s">
        <v>11095</v>
      </c>
      <c r="DR66" s="430" t="s">
        <v>8373</v>
      </c>
      <c r="DS66" s="430">
        <v>0</v>
      </c>
      <c r="DT66" s="430">
        <v>0</v>
      </c>
      <c r="DU66" s="430">
        <v>0.66</v>
      </c>
      <c r="DV66" s="430" t="s">
        <v>1520</v>
      </c>
      <c r="DW66" s="430" t="s">
        <v>11094</v>
      </c>
      <c r="DX66" s="430">
        <v>2021</v>
      </c>
      <c r="DY66" s="430">
        <v>0.75</v>
      </c>
      <c r="DZ66" s="430" t="s">
        <v>11093</v>
      </c>
      <c r="EA66" s="430" t="s">
        <v>11098</v>
      </c>
      <c r="EB66" s="430">
        <v>2018</v>
      </c>
      <c r="EC66" s="430">
        <v>1</v>
      </c>
      <c r="ED66" s="430">
        <v>279868000000</v>
      </c>
      <c r="EE66" s="430" t="s">
        <v>11095</v>
      </c>
      <c r="EF66" s="430" t="s">
        <v>8373</v>
      </c>
      <c r="EG66" s="430">
        <v>0</v>
      </c>
      <c r="EH66" s="430">
        <v>0</v>
      </c>
      <c r="EI66" s="430">
        <v>0.66</v>
      </c>
      <c r="EJ66" s="430" t="s">
        <v>11099</v>
      </c>
      <c r="EK66" s="430" t="s">
        <v>11100</v>
      </c>
      <c r="EL66" s="430">
        <v>2021</v>
      </c>
      <c r="EM66" s="430">
        <v>0.75</v>
      </c>
      <c r="EN66" s="430" t="s">
        <v>11093</v>
      </c>
      <c r="EO66" s="430" t="s">
        <v>11101</v>
      </c>
      <c r="EP66" s="430">
        <v>2018</v>
      </c>
      <c r="EQ66" s="430">
        <v>1</v>
      </c>
      <c r="ER66" s="430">
        <v>145542000000</v>
      </c>
      <c r="ES66" s="430" t="s">
        <v>11095</v>
      </c>
      <c r="ET66" s="430" t="s">
        <v>1059</v>
      </c>
      <c r="EU66" s="430">
        <v>0</v>
      </c>
      <c r="EV66" s="430">
        <v>0</v>
      </c>
      <c r="EW66" s="430">
        <v>0.66</v>
      </c>
      <c r="EX66" s="430" t="s">
        <v>1393</v>
      </c>
      <c r="EY66" s="430" t="s">
        <v>11102</v>
      </c>
      <c r="EZ66" s="430">
        <v>2018</v>
      </c>
      <c r="FA66" s="430">
        <v>0.25</v>
      </c>
      <c r="FB66" s="430" t="s">
        <v>11103</v>
      </c>
      <c r="FC66" s="430" t="s">
        <v>1226</v>
      </c>
      <c r="FD66" s="430">
        <v>2022</v>
      </c>
      <c r="FE66" s="430">
        <v>0</v>
      </c>
      <c r="FF66" s="430" t="s">
        <v>1226</v>
      </c>
      <c r="FG66" s="430" t="s">
        <v>1226</v>
      </c>
      <c r="FH66" s="430" t="s">
        <v>1226</v>
      </c>
      <c r="FI66" s="430" t="s">
        <v>1226</v>
      </c>
      <c r="FJ66" s="430" t="s">
        <v>1226</v>
      </c>
      <c r="FK66" s="430">
        <v>0</v>
      </c>
      <c r="FL66" s="430" t="s">
        <v>1226</v>
      </c>
      <c r="FM66" s="430" t="s">
        <v>1226</v>
      </c>
      <c r="FN66" s="430" t="s">
        <v>1226</v>
      </c>
      <c r="FO66" s="430">
        <v>0</v>
      </c>
      <c r="FP66" s="430" t="s">
        <v>1226</v>
      </c>
      <c r="FQ66" s="430" t="s">
        <v>1226</v>
      </c>
      <c r="FR66" s="430" t="s">
        <v>1226</v>
      </c>
      <c r="FS66" s="430">
        <v>0</v>
      </c>
      <c r="FT66" s="430" t="s">
        <v>1226</v>
      </c>
      <c r="FU66" s="430" t="s">
        <v>1226</v>
      </c>
      <c r="FV66" s="430" t="s">
        <v>1226</v>
      </c>
      <c r="FW66" s="430" t="s">
        <v>1226</v>
      </c>
      <c r="FX66" s="430" t="s">
        <v>1226</v>
      </c>
      <c r="FY66" s="430">
        <v>1</v>
      </c>
      <c r="FZ66" s="430">
        <v>1</v>
      </c>
      <c r="GA66" s="430">
        <v>1</v>
      </c>
      <c r="GB66" s="430" t="s">
        <v>1226</v>
      </c>
      <c r="GC66" s="430" t="s">
        <v>1226</v>
      </c>
      <c r="GD66" s="430" t="s">
        <v>1226</v>
      </c>
      <c r="GE66" s="430" t="s">
        <v>11104</v>
      </c>
      <c r="GF66" s="430">
        <v>1</v>
      </c>
      <c r="GG66" s="430">
        <v>1</v>
      </c>
      <c r="GH66" s="430">
        <v>1</v>
      </c>
      <c r="GI66" s="430" t="s">
        <v>1226</v>
      </c>
      <c r="GJ66" s="430" t="s">
        <v>1226</v>
      </c>
      <c r="GK66" s="430" t="s">
        <v>1226</v>
      </c>
      <c r="GL66" s="430" t="s">
        <v>11105</v>
      </c>
      <c r="GM66" s="430">
        <v>1</v>
      </c>
      <c r="GN66" s="430">
        <v>1</v>
      </c>
      <c r="GO66" s="430">
        <v>1</v>
      </c>
      <c r="GP66" s="430" t="s">
        <v>1226</v>
      </c>
      <c r="GQ66" s="430" t="s">
        <v>1226</v>
      </c>
      <c r="GR66" s="430" t="s">
        <v>1226</v>
      </c>
      <c r="GS66" s="430" t="s">
        <v>11106</v>
      </c>
      <c r="GT66" s="430">
        <v>1</v>
      </c>
      <c r="GU66" s="430">
        <v>1</v>
      </c>
      <c r="GV66" s="430">
        <v>1</v>
      </c>
      <c r="GW66" s="430" t="s">
        <v>1226</v>
      </c>
      <c r="GX66" s="430" t="s">
        <v>1226</v>
      </c>
      <c r="GY66" s="430" t="s">
        <v>1226</v>
      </c>
      <c r="GZ66" s="430" t="s">
        <v>11107</v>
      </c>
      <c r="HA66" s="430">
        <v>1</v>
      </c>
      <c r="HB66" s="430">
        <v>1</v>
      </c>
      <c r="HC66" s="430">
        <v>1</v>
      </c>
      <c r="HD66" s="430">
        <v>1</v>
      </c>
      <c r="HE66" s="430" t="s">
        <v>1226</v>
      </c>
      <c r="HF66" s="430">
        <v>1</v>
      </c>
      <c r="HG66" s="430" t="s">
        <v>11108</v>
      </c>
      <c r="HH66" s="430">
        <v>1</v>
      </c>
      <c r="HI66" s="430">
        <v>1</v>
      </c>
      <c r="HJ66" s="430" t="s">
        <v>1226</v>
      </c>
      <c r="HK66" s="430" t="s">
        <v>1226</v>
      </c>
      <c r="HL66" s="430" t="s">
        <v>1226</v>
      </c>
      <c r="HM66" s="430" t="s">
        <v>1226</v>
      </c>
      <c r="HN66" s="430" t="s">
        <v>11109</v>
      </c>
      <c r="HO66" s="430">
        <v>1</v>
      </c>
      <c r="HP66" s="430" t="s">
        <v>1226</v>
      </c>
      <c r="HQ66" s="430">
        <v>1</v>
      </c>
      <c r="HR66" s="430" t="s">
        <v>1226</v>
      </c>
      <c r="HS66" s="430" t="s">
        <v>1226</v>
      </c>
      <c r="HT66" s="430">
        <v>1</v>
      </c>
      <c r="HU66" s="430" t="s">
        <v>11108</v>
      </c>
      <c r="HV66" s="430">
        <v>1</v>
      </c>
      <c r="HW66" s="430">
        <v>1</v>
      </c>
      <c r="HX66" s="430">
        <v>1</v>
      </c>
      <c r="HY66" s="430" t="s">
        <v>1226</v>
      </c>
      <c r="HZ66" s="430" t="s">
        <v>1226</v>
      </c>
      <c r="IA66" s="430" t="s">
        <v>1226</v>
      </c>
      <c r="IB66" s="430" t="s">
        <v>1226</v>
      </c>
      <c r="IC66" s="430">
        <v>1</v>
      </c>
      <c r="ID66" s="430">
        <v>1</v>
      </c>
      <c r="IE66" s="430">
        <v>1</v>
      </c>
      <c r="IF66" s="430" t="s">
        <v>1226</v>
      </c>
      <c r="IG66" s="430" t="s">
        <v>1226</v>
      </c>
      <c r="IH66" s="430" t="s">
        <v>1226</v>
      </c>
      <c r="II66" s="430" t="s">
        <v>1226</v>
      </c>
      <c r="IJ66" s="430" t="s">
        <v>1226</v>
      </c>
      <c r="IK66" s="430" t="s">
        <v>1226</v>
      </c>
      <c r="IL66" s="430">
        <v>1</v>
      </c>
      <c r="IM66" s="430" t="s">
        <v>1226</v>
      </c>
      <c r="IN66" s="430" t="s">
        <v>1226</v>
      </c>
      <c r="IO66" s="430" t="s">
        <v>1226</v>
      </c>
      <c r="IP66" s="430" t="s">
        <v>1226</v>
      </c>
      <c r="IQ66" s="430" t="s">
        <v>1226</v>
      </c>
      <c r="IR66" s="430" t="s">
        <v>1226</v>
      </c>
      <c r="IS66" s="430">
        <v>1</v>
      </c>
      <c r="IT66" s="430" t="s">
        <v>11110</v>
      </c>
      <c r="IU66" s="430">
        <v>1</v>
      </c>
      <c r="IV66" s="430" t="s">
        <v>1226</v>
      </c>
      <c r="IW66" s="430" t="s">
        <v>1226</v>
      </c>
      <c r="IX66" s="430" t="s">
        <v>1226</v>
      </c>
      <c r="IY66" s="430" t="s">
        <v>1226</v>
      </c>
      <c r="IZ66" s="430">
        <v>1</v>
      </c>
      <c r="JA66" s="430" t="s">
        <v>1226</v>
      </c>
      <c r="JB66" s="430">
        <v>1</v>
      </c>
      <c r="JC66" s="430" t="s">
        <v>11111</v>
      </c>
      <c r="JD66" s="430">
        <v>1</v>
      </c>
      <c r="JE66" s="430" t="s">
        <v>1226</v>
      </c>
      <c r="JF66" s="430" t="s">
        <v>1226</v>
      </c>
      <c r="JG66" s="430" t="s">
        <v>1226</v>
      </c>
      <c r="JH66" s="430" t="s">
        <v>1226</v>
      </c>
      <c r="JI66" s="430">
        <v>1</v>
      </c>
      <c r="JJ66" s="430" t="s">
        <v>1226</v>
      </c>
      <c r="JK66" s="430">
        <v>1</v>
      </c>
      <c r="JL66" s="430" t="s">
        <v>11110</v>
      </c>
      <c r="JM66" s="430">
        <v>1</v>
      </c>
      <c r="JN66" s="430" t="s">
        <v>1226</v>
      </c>
      <c r="JO66" s="430" t="s">
        <v>1226</v>
      </c>
      <c r="JP66" s="430" t="s">
        <v>1226</v>
      </c>
      <c r="JQ66" s="430" t="s">
        <v>1226</v>
      </c>
      <c r="JR66" s="430" t="s">
        <v>1226</v>
      </c>
      <c r="JS66" s="430" t="s">
        <v>1226</v>
      </c>
      <c r="JT66" s="430">
        <v>1</v>
      </c>
      <c r="JU66" s="430" t="s">
        <v>11112</v>
      </c>
      <c r="JV66" s="430">
        <v>1</v>
      </c>
      <c r="JW66" s="430">
        <v>1</v>
      </c>
      <c r="JX66" s="430">
        <v>1</v>
      </c>
      <c r="JY66" s="430" t="s">
        <v>1226</v>
      </c>
      <c r="JZ66" s="430" t="s">
        <v>1226</v>
      </c>
      <c r="KA66" s="430" t="s">
        <v>1226</v>
      </c>
      <c r="KB66" s="430" t="s">
        <v>1226</v>
      </c>
      <c r="KC66" s="430">
        <v>1</v>
      </c>
      <c r="KD66" s="430" t="s">
        <v>11113</v>
      </c>
      <c r="KE66" s="430">
        <v>1</v>
      </c>
      <c r="KF66" s="430" t="s">
        <v>1226</v>
      </c>
      <c r="KG66" s="430" t="s">
        <v>1226</v>
      </c>
      <c r="KH66" s="430" t="s">
        <v>1226</v>
      </c>
      <c r="KI66" s="430" t="s">
        <v>1226</v>
      </c>
      <c r="KJ66" s="430" t="s">
        <v>1226</v>
      </c>
      <c r="KK66" s="430" t="s">
        <v>1226</v>
      </c>
      <c r="KL66" s="430">
        <v>1</v>
      </c>
      <c r="KM66" s="430" t="s">
        <v>11114</v>
      </c>
      <c r="KN66" s="430">
        <v>1</v>
      </c>
      <c r="KO66" s="430">
        <v>1</v>
      </c>
      <c r="KP66" s="430">
        <v>1</v>
      </c>
      <c r="KQ66" s="430" t="s">
        <v>1226</v>
      </c>
      <c r="KR66" s="430" t="s">
        <v>1226</v>
      </c>
      <c r="KS66" s="430" t="s">
        <v>1226</v>
      </c>
      <c r="KT66" s="430" t="s">
        <v>1226</v>
      </c>
      <c r="KU66" s="430">
        <v>1</v>
      </c>
      <c r="KV66" s="430" t="s">
        <v>11108</v>
      </c>
      <c r="KW66" s="430">
        <v>1</v>
      </c>
      <c r="KX66" s="430" t="s">
        <v>1226</v>
      </c>
      <c r="KY66" s="430" t="s">
        <v>1226</v>
      </c>
      <c r="KZ66" s="430" t="s">
        <v>1226</v>
      </c>
      <c r="LA66" s="430" t="s">
        <v>1226</v>
      </c>
      <c r="LB66" s="430" t="s">
        <v>1226</v>
      </c>
      <c r="LC66" s="430" t="s">
        <v>1226</v>
      </c>
      <c r="LD66" s="430">
        <v>1</v>
      </c>
      <c r="LE66" s="430" t="s">
        <v>11115</v>
      </c>
      <c r="LF66" s="430">
        <v>1</v>
      </c>
      <c r="LG66" s="430">
        <v>1</v>
      </c>
      <c r="LH66" s="430">
        <v>1</v>
      </c>
      <c r="LI66" s="430" t="s">
        <v>1226</v>
      </c>
      <c r="LJ66" s="430" t="s">
        <v>1226</v>
      </c>
      <c r="LK66" s="430" t="s">
        <v>1226</v>
      </c>
      <c r="LL66" s="430" t="s">
        <v>1226</v>
      </c>
      <c r="LM66" s="430" t="s">
        <v>1226</v>
      </c>
      <c r="LN66" s="430" t="s">
        <v>11116</v>
      </c>
      <c r="LO66" s="430">
        <v>1</v>
      </c>
      <c r="LP66" s="430" t="s">
        <v>1226</v>
      </c>
      <c r="LQ66" s="430" t="s">
        <v>1226</v>
      </c>
      <c r="LR66" s="430" t="s">
        <v>1226</v>
      </c>
      <c r="LS66" s="430" t="s">
        <v>1226</v>
      </c>
      <c r="LT66" s="430" t="s">
        <v>1226</v>
      </c>
      <c r="LU66" s="430" t="s">
        <v>1226</v>
      </c>
      <c r="LV66" s="430">
        <v>1</v>
      </c>
      <c r="LW66" s="430" t="s">
        <v>11117</v>
      </c>
      <c r="LX66" s="430">
        <v>1</v>
      </c>
      <c r="LY66" s="430">
        <v>1</v>
      </c>
      <c r="LZ66" s="430">
        <v>1</v>
      </c>
      <c r="MA66" s="430" t="s">
        <v>1226</v>
      </c>
      <c r="MB66" s="430" t="s">
        <v>1226</v>
      </c>
      <c r="MC66" s="430" t="s">
        <v>1226</v>
      </c>
      <c r="MD66" s="430" t="s">
        <v>1226</v>
      </c>
      <c r="ME66" s="430">
        <v>1</v>
      </c>
      <c r="MF66" s="430" t="s">
        <v>11118</v>
      </c>
      <c r="MG66" s="430">
        <v>5</v>
      </c>
      <c r="MH66" s="444">
        <v>567.0986440490575</v>
      </c>
      <c r="MI66" s="444">
        <v>113.4197288098115</v>
      </c>
      <c r="MJ66" s="430">
        <v>5</v>
      </c>
      <c r="MK66" s="444">
        <v>139.04025207894051</v>
      </c>
      <c r="ML66" s="444">
        <v>27.808050415788102</v>
      </c>
      <c r="MM66" s="430">
        <v>5</v>
      </c>
      <c r="MN66" s="444">
        <v>2762.7204308717733</v>
      </c>
      <c r="MO66" s="444">
        <v>552.54408617435467</v>
      </c>
      <c r="MP66" s="430">
        <v>5</v>
      </c>
      <c r="MQ66" s="444">
        <v>1436.7196569452015</v>
      </c>
      <c r="MR66" s="444">
        <v>287.34393138904028</v>
      </c>
      <c r="MS66" s="430" t="s">
        <v>1226</v>
      </c>
      <c r="MT66" s="443" t="s">
        <v>1226</v>
      </c>
      <c r="MU66" s="443" t="s">
        <v>1226</v>
      </c>
      <c r="MV66" s="430" t="s">
        <v>1226</v>
      </c>
      <c r="MW66" s="444" t="s">
        <v>1226</v>
      </c>
      <c r="MX66" s="444" t="s">
        <v>1226</v>
      </c>
      <c r="MY66" s="430">
        <v>1</v>
      </c>
      <c r="MZ66" s="430" t="s">
        <v>11119</v>
      </c>
      <c r="NA66" s="430">
        <v>1</v>
      </c>
      <c r="NB66" s="430" t="s">
        <v>11120</v>
      </c>
      <c r="NC66" s="430">
        <v>1</v>
      </c>
      <c r="ND66" s="430" t="s">
        <v>11121</v>
      </c>
      <c r="NE66" s="430">
        <v>1</v>
      </c>
      <c r="NF66" s="430" t="s">
        <v>11122</v>
      </c>
      <c r="NG66" s="430">
        <v>1</v>
      </c>
      <c r="NH66" s="430" t="s">
        <v>11121</v>
      </c>
      <c r="NI66" s="430">
        <v>1</v>
      </c>
      <c r="NJ66" s="430" t="s">
        <v>11121</v>
      </c>
      <c r="NK66" s="430">
        <v>1</v>
      </c>
      <c r="NL66" s="430" t="s">
        <v>11123</v>
      </c>
      <c r="NM66" s="430">
        <v>1</v>
      </c>
      <c r="NN66" s="430" t="s">
        <v>11124</v>
      </c>
      <c r="NO66" s="430">
        <v>1</v>
      </c>
      <c r="NP66" s="430" t="s">
        <v>11125</v>
      </c>
      <c r="NQ66" s="430">
        <v>1</v>
      </c>
      <c r="NR66" s="430">
        <v>2940000000</v>
      </c>
      <c r="NS66" s="430" t="s">
        <v>11126</v>
      </c>
      <c r="NT66" s="430" t="s">
        <v>11127</v>
      </c>
      <c r="NU66" s="430">
        <v>0</v>
      </c>
      <c r="NV66" s="430" t="s">
        <v>11128</v>
      </c>
      <c r="NW66" s="430" t="s">
        <v>11129</v>
      </c>
      <c r="NX66" s="430">
        <v>1</v>
      </c>
      <c r="NY66" s="430">
        <v>27.618392722271697</v>
      </c>
      <c r="NZ66" s="430">
        <v>27.618392722271697</v>
      </c>
      <c r="OA66" s="430">
        <v>0.52104655786595921</v>
      </c>
      <c r="OB66" s="430">
        <v>1</v>
      </c>
      <c r="OC66" s="430">
        <v>1</v>
      </c>
      <c r="OD66" s="430">
        <v>1</v>
      </c>
      <c r="OE66" s="430">
        <v>78</v>
      </c>
      <c r="OF66" s="430">
        <v>2020</v>
      </c>
      <c r="OG66" s="430">
        <v>34</v>
      </c>
      <c r="OH66" s="430">
        <v>2020</v>
      </c>
      <c r="OI66" s="430">
        <v>7</v>
      </c>
      <c r="OJ66" s="430">
        <v>2020</v>
      </c>
      <c r="OK66" s="430" t="s">
        <v>1041</v>
      </c>
      <c r="OL66" s="430" t="s">
        <v>11130</v>
      </c>
      <c r="OM66" s="430" t="s">
        <v>11131</v>
      </c>
      <c r="ON66" s="430" t="s">
        <v>11132</v>
      </c>
      <c r="OO66" s="430" t="s">
        <v>11132</v>
      </c>
      <c r="OP66" s="430" t="s">
        <v>11132</v>
      </c>
      <c r="OQ66" s="430" t="s">
        <v>11133</v>
      </c>
      <c r="OR66" s="430" t="s">
        <v>11133</v>
      </c>
      <c r="OS66" s="430" t="s">
        <v>11133</v>
      </c>
      <c r="OT66" s="430">
        <v>1</v>
      </c>
      <c r="OU66" s="430">
        <v>1</v>
      </c>
      <c r="OV66" s="430">
        <v>1</v>
      </c>
      <c r="OW66" s="430">
        <v>1</v>
      </c>
      <c r="OX66" s="430">
        <v>1</v>
      </c>
      <c r="OY66" s="430">
        <v>1</v>
      </c>
      <c r="OZ66" s="430" t="s">
        <v>11134</v>
      </c>
      <c r="PA66" s="430" t="s">
        <v>11134</v>
      </c>
      <c r="PB66" s="430" t="s">
        <v>11134</v>
      </c>
      <c r="PC66" s="430">
        <v>1</v>
      </c>
      <c r="PD66" s="430">
        <v>1</v>
      </c>
      <c r="PE66" s="430">
        <v>1</v>
      </c>
      <c r="PF66" s="430">
        <v>0</v>
      </c>
      <c r="PG66" s="430">
        <v>0</v>
      </c>
      <c r="PH66" s="430">
        <v>0</v>
      </c>
      <c r="PI66" s="430">
        <v>0</v>
      </c>
      <c r="PJ66" s="430">
        <v>0</v>
      </c>
      <c r="PK66" s="430">
        <v>0</v>
      </c>
      <c r="PL66" s="430">
        <v>0</v>
      </c>
      <c r="PM66" s="430">
        <v>0</v>
      </c>
      <c r="PN66" s="430">
        <v>0</v>
      </c>
      <c r="PO66" s="430">
        <v>0</v>
      </c>
      <c r="PP66" s="430">
        <v>0</v>
      </c>
      <c r="PQ66" s="430">
        <v>0</v>
      </c>
      <c r="PR66" s="430">
        <v>0</v>
      </c>
      <c r="PS66" s="430">
        <v>0</v>
      </c>
      <c r="PT66" s="430">
        <v>0</v>
      </c>
      <c r="PU66" s="430">
        <v>83</v>
      </c>
      <c r="PV66" s="430">
        <v>2019</v>
      </c>
      <c r="PW66" s="430">
        <v>26</v>
      </c>
      <c r="PX66" s="430">
        <v>2019</v>
      </c>
      <c r="PY66" s="430">
        <v>11.5</v>
      </c>
      <c r="PZ66" s="430">
        <v>2019</v>
      </c>
      <c r="QA66" s="430">
        <v>83</v>
      </c>
      <c r="QB66" s="430">
        <v>2020</v>
      </c>
      <c r="QC66" s="430">
        <v>27</v>
      </c>
      <c r="QD66" s="430">
        <v>2020</v>
      </c>
      <c r="QE66" s="430">
        <v>7</v>
      </c>
      <c r="QF66" s="430">
        <v>2020</v>
      </c>
      <c r="QG66" s="430" t="s">
        <v>11135</v>
      </c>
      <c r="QH66" s="430" t="s">
        <v>11135</v>
      </c>
      <c r="QI66" s="430" t="s">
        <v>11135</v>
      </c>
      <c r="QJ66" s="430">
        <v>1</v>
      </c>
      <c r="QK66" s="430">
        <v>1</v>
      </c>
      <c r="QL66" s="430">
        <v>1</v>
      </c>
      <c r="QM66" s="430">
        <v>72</v>
      </c>
      <c r="QN66" s="430">
        <v>2020</v>
      </c>
      <c r="QO66" s="430">
        <v>78</v>
      </c>
      <c r="QP66" s="430">
        <v>2020</v>
      </c>
      <c r="QQ66" s="430">
        <v>68</v>
      </c>
      <c r="QR66" s="430">
        <v>2020</v>
      </c>
      <c r="QS66" s="430" t="s">
        <v>11136</v>
      </c>
      <c r="QT66" s="430" t="s">
        <v>11137</v>
      </c>
      <c r="QU66" s="430" t="s">
        <v>11138</v>
      </c>
      <c r="QV66" s="430" t="s">
        <v>11139</v>
      </c>
      <c r="QW66" s="430" t="s">
        <v>11139</v>
      </c>
      <c r="QX66" s="430" t="s">
        <v>11140</v>
      </c>
      <c r="QY66" s="430" t="s">
        <v>11141</v>
      </c>
      <c r="QZ66" s="430" t="s">
        <v>11141</v>
      </c>
      <c r="RA66" s="430" t="s">
        <v>11141</v>
      </c>
      <c r="RB66" s="430">
        <v>1</v>
      </c>
      <c r="RC66" s="430">
        <v>1</v>
      </c>
      <c r="RD66" s="430">
        <v>1</v>
      </c>
      <c r="RE66" s="430" t="s">
        <v>11142</v>
      </c>
      <c r="RF66" s="430" t="s">
        <v>11142</v>
      </c>
      <c r="RG66" s="430" t="s">
        <v>11142</v>
      </c>
      <c r="RH66" s="430">
        <v>0</v>
      </c>
      <c r="RI66" s="430" t="s">
        <v>1226</v>
      </c>
      <c r="RJ66" s="430">
        <v>0</v>
      </c>
      <c r="RK66" s="430" t="s">
        <v>1226</v>
      </c>
      <c r="RL66" s="430">
        <v>0</v>
      </c>
      <c r="RM66" s="430" t="s">
        <v>1226</v>
      </c>
      <c r="RN66" s="430">
        <v>1</v>
      </c>
      <c r="RO66" s="430" t="s">
        <v>11143</v>
      </c>
      <c r="RP66" s="430">
        <v>1</v>
      </c>
      <c r="RQ66" s="430" t="s">
        <v>11144</v>
      </c>
      <c r="RR66" s="430">
        <v>0</v>
      </c>
      <c r="RS66" s="430" t="s">
        <v>1226</v>
      </c>
      <c r="RT66" s="430">
        <v>0</v>
      </c>
      <c r="RU66" s="430" t="s">
        <v>1226</v>
      </c>
      <c r="RV66" s="430">
        <v>0</v>
      </c>
      <c r="RW66" s="430" t="s">
        <v>1226</v>
      </c>
      <c r="RX66" s="430">
        <v>0</v>
      </c>
      <c r="RY66" s="430" t="s">
        <v>1226</v>
      </c>
      <c r="RZ66" s="430">
        <v>0</v>
      </c>
      <c r="SA66" s="430" t="s">
        <v>1226</v>
      </c>
      <c r="SB66" s="430">
        <v>0</v>
      </c>
      <c r="SC66" s="430" t="s">
        <v>1226</v>
      </c>
      <c r="SD66" s="430">
        <v>0</v>
      </c>
      <c r="SE66" s="430" t="s">
        <v>1226</v>
      </c>
      <c r="SF66" s="430">
        <v>1</v>
      </c>
      <c r="SG66" s="430" t="s">
        <v>11145</v>
      </c>
      <c r="SH66" s="430">
        <v>1</v>
      </c>
      <c r="SI66" s="430" t="s">
        <v>11145</v>
      </c>
      <c r="SJ66" s="430">
        <v>1</v>
      </c>
      <c r="SK66" s="430" t="s">
        <v>11146</v>
      </c>
      <c r="SL66" s="430">
        <v>1</v>
      </c>
      <c r="SM66" s="430" t="s">
        <v>11147</v>
      </c>
      <c r="SN66" s="430">
        <v>1</v>
      </c>
      <c r="SO66" s="430" t="s">
        <v>11148</v>
      </c>
      <c r="SP66" s="430">
        <v>0</v>
      </c>
      <c r="SQ66" s="430" t="s">
        <v>1226</v>
      </c>
      <c r="SR66" s="430">
        <v>62.9</v>
      </c>
      <c r="SS66" s="430">
        <v>2019</v>
      </c>
      <c r="ST66" s="430">
        <v>72.2</v>
      </c>
      <c r="SU66" s="430">
        <v>2019</v>
      </c>
      <c r="SV66" s="430">
        <v>55.6</v>
      </c>
      <c r="SW66" s="430">
        <v>2019</v>
      </c>
      <c r="SX66" s="430">
        <v>65.5</v>
      </c>
      <c r="SY66" s="430">
        <v>2020</v>
      </c>
      <c r="SZ66" s="430">
        <v>74</v>
      </c>
      <c r="TA66" s="430">
        <v>2020</v>
      </c>
      <c r="TB66" s="430">
        <v>61.5</v>
      </c>
      <c r="TC66" s="430">
        <v>2020</v>
      </c>
      <c r="TD66" s="430" t="s">
        <v>11149</v>
      </c>
      <c r="TE66" s="430" t="s">
        <v>11150</v>
      </c>
      <c r="TF66" s="430" t="s">
        <v>11149</v>
      </c>
      <c r="TG66" s="430">
        <v>0</v>
      </c>
      <c r="TH66" s="430">
        <v>0</v>
      </c>
      <c r="TI66" s="430">
        <v>0</v>
      </c>
      <c r="TJ66" s="430" t="s">
        <v>1226</v>
      </c>
      <c r="TK66" s="430" t="s">
        <v>1226</v>
      </c>
      <c r="TL66" s="430" t="s">
        <v>1226</v>
      </c>
      <c r="TM66" s="430" t="s">
        <v>1226</v>
      </c>
      <c r="TN66" s="430" t="s">
        <v>1226</v>
      </c>
      <c r="TO66" s="430" t="s">
        <v>1226</v>
      </c>
      <c r="TP66" s="430" t="s">
        <v>1226</v>
      </c>
      <c r="TQ66" s="430" t="s">
        <v>1226</v>
      </c>
      <c r="TR66" s="430" t="s">
        <v>1226</v>
      </c>
      <c r="TS66" s="430" t="s">
        <v>1226</v>
      </c>
      <c r="TT66" s="430" t="s">
        <v>1226</v>
      </c>
      <c r="TU66" s="430" t="s">
        <v>1226</v>
      </c>
      <c r="TV66" s="430" t="s">
        <v>1226</v>
      </c>
      <c r="TW66" s="430" t="s">
        <v>1226</v>
      </c>
      <c r="TX66" s="430" t="s">
        <v>1226</v>
      </c>
      <c r="TY66" s="430" t="s">
        <v>1226</v>
      </c>
      <c r="TZ66" s="430" t="s">
        <v>1226</v>
      </c>
      <c r="UA66" s="430" t="s">
        <v>1226</v>
      </c>
      <c r="UB66" s="430" t="s">
        <v>1226</v>
      </c>
      <c r="UC66" s="430" t="s">
        <v>1226</v>
      </c>
      <c r="UD66" s="430" t="s">
        <v>1226</v>
      </c>
      <c r="UE66" s="430" t="s">
        <v>1226</v>
      </c>
      <c r="UF66" s="430" t="s">
        <v>1226</v>
      </c>
      <c r="UG66" s="430" t="s">
        <v>1226</v>
      </c>
      <c r="UH66" s="430" t="s">
        <v>1226</v>
      </c>
      <c r="UI66" s="430" t="s">
        <v>1226</v>
      </c>
      <c r="UJ66" s="430" t="s">
        <v>1226</v>
      </c>
      <c r="UK66" s="430" t="s">
        <v>1226</v>
      </c>
      <c r="UL66" s="430" t="s">
        <v>1226</v>
      </c>
      <c r="UM66" s="430" t="s">
        <v>1226</v>
      </c>
      <c r="UN66" s="430" t="s">
        <v>1226</v>
      </c>
      <c r="UO66" s="430" t="s">
        <v>1226</v>
      </c>
      <c r="UP66" s="430" t="s">
        <v>1226</v>
      </c>
      <c r="UQ66" s="430" t="s">
        <v>1226</v>
      </c>
      <c r="UR66" s="430" t="s">
        <v>1226</v>
      </c>
      <c r="US66" s="430" t="s">
        <v>1226</v>
      </c>
      <c r="UT66" s="430">
        <v>1</v>
      </c>
      <c r="UU66" s="430">
        <v>100</v>
      </c>
      <c r="UV66" s="430">
        <v>2020</v>
      </c>
      <c r="UW66" s="430" t="s">
        <v>11151</v>
      </c>
      <c r="UX66" s="430" t="s">
        <v>11152</v>
      </c>
      <c r="UY66" s="430">
        <v>112</v>
      </c>
      <c r="UZ66" s="430">
        <v>2019</v>
      </c>
      <c r="VA66" s="430">
        <v>71</v>
      </c>
      <c r="VB66" s="430">
        <v>2020</v>
      </c>
      <c r="VC66" s="430" t="s">
        <v>11153</v>
      </c>
      <c r="VD66" s="430">
        <v>1</v>
      </c>
      <c r="VE66" s="430">
        <v>102</v>
      </c>
      <c r="VF66" s="430">
        <v>2019</v>
      </c>
      <c r="VG66" s="430" t="s">
        <v>11154</v>
      </c>
      <c r="VH66" s="430" t="s">
        <v>11155</v>
      </c>
      <c r="VI66" s="430" t="s">
        <v>1101</v>
      </c>
      <c r="VJ66" s="430">
        <v>2019</v>
      </c>
      <c r="VK66" s="430">
        <v>3</v>
      </c>
      <c r="VL66" s="430">
        <v>2020</v>
      </c>
      <c r="VM66" s="430" t="s">
        <v>11156</v>
      </c>
      <c r="VN66" s="430">
        <v>0</v>
      </c>
      <c r="VO66" s="430" t="s">
        <v>1226</v>
      </c>
      <c r="VP66" s="430" t="s">
        <v>1226</v>
      </c>
      <c r="VQ66" s="430" t="s">
        <v>1226</v>
      </c>
      <c r="VR66" s="430" t="s">
        <v>1226</v>
      </c>
      <c r="VS66" s="430">
        <v>0</v>
      </c>
      <c r="VT66" s="430" t="s">
        <v>1226</v>
      </c>
      <c r="VU66" s="430" t="s">
        <v>1226</v>
      </c>
      <c r="VV66" s="430" t="s">
        <v>1226</v>
      </c>
      <c r="VW66" s="430" t="s">
        <v>1226</v>
      </c>
      <c r="VX66" s="430">
        <v>1</v>
      </c>
      <c r="VY66" s="430">
        <v>95</v>
      </c>
      <c r="VZ66" s="430">
        <v>2020</v>
      </c>
      <c r="WA66" s="430" t="s">
        <v>11157</v>
      </c>
      <c r="WB66" s="430" t="s">
        <v>11158</v>
      </c>
      <c r="WC66" s="430">
        <v>0</v>
      </c>
      <c r="WD66" s="430" t="s">
        <v>1226</v>
      </c>
      <c r="WE66" s="430" t="s">
        <v>1226</v>
      </c>
      <c r="WF66" s="430" t="s">
        <v>1226</v>
      </c>
      <c r="WG66" s="430" t="s">
        <v>1226</v>
      </c>
      <c r="WH66" s="430">
        <v>1</v>
      </c>
      <c r="WI66" s="430">
        <v>34</v>
      </c>
      <c r="WJ66" s="430">
        <v>2020</v>
      </c>
      <c r="WK66" s="430" t="s">
        <v>11130</v>
      </c>
      <c r="WL66" s="430" t="s">
        <v>11159</v>
      </c>
      <c r="WM66" s="430">
        <v>1</v>
      </c>
      <c r="WN66" s="430">
        <v>30</v>
      </c>
      <c r="WO66" s="430">
        <v>2020</v>
      </c>
      <c r="WP66" s="430" t="s">
        <v>11160</v>
      </c>
      <c r="WQ66" s="430" t="s">
        <v>11161</v>
      </c>
      <c r="WR66" s="430">
        <v>1</v>
      </c>
      <c r="WS66" s="430" t="s">
        <v>1101</v>
      </c>
      <c r="WT66" s="430">
        <v>2020</v>
      </c>
      <c r="WU66" s="430" t="s">
        <v>11162</v>
      </c>
      <c r="WV66" s="430" t="s">
        <v>11163</v>
      </c>
      <c r="WW66" s="430">
        <v>1</v>
      </c>
      <c r="WX66" s="430">
        <v>1000</v>
      </c>
      <c r="WY66" s="430">
        <v>2020</v>
      </c>
      <c r="WZ66" s="430" t="s">
        <v>11164</v>
      </c>
      <c r="XA66" s="430" t="s">
        <v>11165</v>
      </c>
      <c r="XB66" s="430">
        <v>1</v>
      </c>
      <c r="XC66" s="430">
        <v>2000</v>
      </c>
      <c r="XD66" s="430">
        <v>2020</v>
      </c>
      <c r="XE66" s="430" t="s">
        <v>11166</v>
      </c>
      <c r="XF66" s="430" t="s">
        <v>11167</v>
      </c>
      <c r="XG66" s="430">
        <v>2000</v>
      </c>
      <c r="XH66" s="430">
        <v>2019</v>
      </c>
      <c r="XI66" s="430">
        <v>4879</v>
      </c>
      <c r="XJ66" s="430">
        <v>2020</v>
      </c>
      <c r="XK66" s="430" t="s">
        <v>1226</v>
      </c>
      <c r="XL66" s="430">
        <v>1</v>
      </c>
      <c r="XM66" s="430">
        <v>2</v>
      </c>
      <c r="XN66" s="430">
        <v>1</v>
      </c>
      <c r="XO66" s="430">
        <v>2</v>
      </c>
      <c r="XP66" s="430">
        <v>1</v>
      </c>
      <c r="XQ66" s="430">
        <v>2</v>
      </c>
      <c r="XR66" s="430" t="s">
        <v>11168</v>
      </c>
      <c r="XS66" s="430" t="s">
        <v>1226</v>
      </c>
      <c r="XT66" s="430">
        <v>1</v>
      </c>
      <c r="XU66" s="430">
        <v>2</v>
      </c>
      <c r="XV66" s="430">
        <v>1</v>
      </c>
      <c r="XW66" s="430">
        <v>2</v>
      </c>
      <c r="XX66" s="430">
        <v>1</v>
      </c>
      <c r="XY66" s="430">
        <v>2</v>
      </c>
      <c r="XZ66" s="430" t="s">
        <v>11168</v>
      </c>
      <c r="YA66" s="430" t="s">
        <v>1226</v>
      </c>
      <c r="YB66" s="430">
        <v>1</v>
      </c>
      <c r="YC66" s="430">
        <v>2</v>
      </c>
      <c r="YD66" s="430">
        <v>1</v>
      </c>
      <c r="YE66" s="430">
        <v>2</v>
      </c>
      <c r="YF66" s="430">
        <v>1</v>
      </c>
      <c r="YG66" s="430">
        <v>2</v>
      </c>
      <c r="YH66" s="430" t="s">
        <v>11169</v>
      </c>
      <c r="YI66" s="430" t="s">
        <v>1226</v>
      </c>
      <c r="YJ66" s="430">
        <v>1</v>
      </c>
      <c r="YK66" s="430">
        <v>2</v>
      </c>
      <c r="YL66" s="430">
        <v>1</v>
      </c>
      <c r="YM66" s="430">
        <v>2</v>
      </c>
      <c r="YN66" s="430">
        <v>1</v>
      </c>
      <c r="YO66" s="430">
        <v>2</v>
      </c>
      <c r="YP66" s="430" t="s">
        <v>11169</v>
      </c>
      <c r="YQ66" s="430" t="s">
        <v>1226</v>
      </c>
      <c r="YR66" s="430" t="s">
        <v>1226</v>
      </c>
      <c r="YS66" s="430" t="s">
        <v>1226</v>
      </c>
      <c r="YT66" s="430" t="s">
        <v>1226</v>
      </c>
      <c r="YU66" s="430" t="s">
        <v>1226</v>
      </c>
      <c r="YV66" s="430" t="s">
        <v>1226</v>
      </c>
      <c r="YW66" s="430" t="s">
        <v>1226</v>
      </c>
      <c r="YX66" s="430" t="s">
        <v>1226</v>
      </c>
      <c r="YY66" s="430" t="s">
        <v>1226</v>
      </c>
      <c r="YZ66" s="430">
        <v>1</v>
      </c>
      <c r="ZA66" s="430">
        <v>2</v>
      </c>
      <c r="ZB66" s="430">
        <v>1</v>
      </c>
      <c r="ZC66" s="430">
        <v>2</v>
      </c>
      <c r="ZD66" s="430">
        <v>1</v>
      </c>
      <c r="ZE66" s="430">
        <v>2</v>
      </c>
      <c r="ZF66" s="430" t="s">
        <v>11170</v>
      </c>
      <c r="ZG66" s="430">
        <v>1</v>
      </c>
      <c r="ZH66" s="430">
        <v>1</v>
      </c>
      <c r="ZI66" s="430">
        <v>1</v>
      </c>
      <c r="ZJ66" s="430">
        <v>1</v>
      </c>
      <c r="ZK66" s="430">
        <v>1</v>
      </c>
      <c r="ZL66" s="430">
        <v>1</v>
      </c>
      <c r="ZM66" s="430" t="s">
        <v>11171</v>
      </c>
      <c r="ZN66" s="430">
        <v>1</v>
      </c>
      <c r="ZO66" s="430">
        <v>1</v>
      </c>
      <c r="ZP66" s="430">
        <v>1</v>
      </c>
      <c r="ZQ66" s="430">
        <v>1</v>
      </c>
      <c r="ZR66" s="430">
        <v>1</v>
      </c>
      <c r="ZS66" s="430">
        <v>1</v>
      </c>
      <c r="ZT66" s="430" t="s">
        <v>11172</v>
      </c>
      <c r="ZU66" s="430">
        <v>1</v>
      </c>
      <c r="ZV66" s="430">
        <v>1</v>
      </c>
      <c r="ZW66" s="430">
        <v>1</v>
      </c>
      <c r="ZX66" s="430">
        <v>1</v>
      </c>
      <c r="ZY66" s="430">
        <v>1</v>
      </c>
      <c r="ZZ66" s="430">
        <v>1</v>
      </c>
      <c r="AAA66" s="430" t="s">
        <v>11173</v>
      </c>
      <c r="AAB66" s="430" t="s">
        <v>1226</v>
      </c>
      <c r="AAC66" s="430">
        <v>1</v>
      </c>
      <c r="AAD66" s="430">
        <v>1</v>
      </c>
      <c r="AAE66" s="430">
        <v>1</v>
      </c>
      <c r="AAF66" s="430">
        <v>1</v>
      </c>
      <c r="AAG66" s="430">
        <v>1</v>
      </c>
      <c r="AAH66" s="430">
        <v>1</v>
      </c>
      <c r="AAI66" s="430" t="s">
        <v>11173</v>
      </c>
      <c r="AAJ66" s="430" t="s">
        <v>1226</v>
      </c>
      <c r="AAK66" s="430">
        <v>1</v>
      </c>
      <c r="AAL66" s="430">
        <v>1</v>
      </c>
      <c r="AAM66" s="430">
        <v>1</v>
      </c>
      <c r="AAN66" s="430">
        <v>1</v>
      </c>
      <c r="AAO66" s="430">
        <v>1</v>
      </c>
      <c r="AAP66" s="430">
        <v>1</v>
      </c>
      <c r="AAQ66" s="430" t="s">
        <v>11173</v>
      </c>
      <c r="AAR66" s="430" t="s">
        <v>1226</v>
      </c>
      <c r="AAS66" s="430">
        <v>1</v>
      </c>
      <c r="AAT66" s="430">
        <v>1</v>
      </c>
      <c r="AAU66" s="430">
        <v>1</v>
      </c>
      <c r="AAV66" s="430">
        <v>1</v>
      </c>
      <c r="AAW66" s="430">
        <v>1</v>
      </c>
      <c r="AAX66" s="430">
        <v>1</v>
      </c>
      <c r="AAY66" s="430" t="s">
        <v>11173</v>
      </c>
      <c r="AAZ66" s="430" t="s">
        <v>1226</v>
      </c>
      <c r="ABA66" s="430" t="s">
        <v>1226</v>
      </c>
      <c r="ABB66" s="430" t="s">
        <v>1226</v>
      </c>
      <c r="ABC66" s="430" t="s">
        <v>1226</v>
      </c>
      <c r="ABD66" s="430" t="s">
        <v>1226</v>
      </c>
      <c r="ABE66" s="430" t="s">
        <v>1226</v>
      </c>
      <c r="ABF66" s="430" t="s">
        <v>1226</v>
      </c>
      <c r="ABG66" s="430" t="s">
        <v>1226</v>
      </c>
      <c r="ABH66" s="430" t="s">
        <v>1226</v>
      </c>
      <c r="ABI66" s="430" t="s">
        <v>11174</v>
      </c>
      <c r="ABJ66" s="430">
        <v>3</v>
      </c>
      <c r="ABK66" s="430">
        <v>3</v>
      </c>
      <c r="ABL66" s="430">
        <v>3</v>
      </c>
      <c r="ABM66" s="430">
        <v>2</v>
      </c>
      <c r="ABN66" s="430">
        <v>3</v>
      </c>
      <c r="ABO66" s="430">
        <v>2</v>
      </c>
      <c r="ABP66" s="430">
        <v>2</v>
      </c>
      <c r="ABQ66" s="430">
        <v>2</v>
      </c>
      <c r="ABR66" s="430" t="s">
        <v>10</v>
      </c>
      <c r="ABS66" s="430">
        <v>2</v>
      </c>
      <c r="ABT66" s="430">
        <v>2</v>
      </c>
      <c r="ABU66" s="430">
        <v>2</v>
      </c>
      <c r="ABV66" s="430">
        <v>3</v>
      </c>
      <c r="ABW66" s="430">
        <v>2</v>
      </c>
      <c r="ABX66" s="430">
        <v>3</v>
      </c>
      <c r="ABY66" s="430">
        <v>3</v>
      </c>
      <c r="ABZ66" s="430">
        <v>2</v>
      </c>
      <c r="ACA66" s="430" t="s">
        <v>1490</v>
      </c>
      <c r="ACB66" s="430">
        <v>1</v>
      </c>
      <c r="ACC66" s="430">
        <v>2</v>
      </c>
      <c r="ACD66" s="430">
        <v>1</v>
      </c>
      <c r="ACE66" s="430">
        <v>2</v>
      </c>
      <c r="ACF66" s="430">
        <v>1</v>
      </c>
      <c r="ACG66" s="430">
        <v>2</v>
      </c>
      <c r="ACH66" s="430">
        <v>1</v>
      </c>
      <c r="ACI66" s="430">
        <v>3</v>
      </c>
      <c r="ACJ66" s="430" t="s">
        <v>8556</v>
      </c>
      <c r="ACK66" s="430">
        <v>2</v>
      </c>
      <c r="ACL66" s="430">
        <v>2</v>
      </c>
      <c r="ACM66" s="430">
        <v>2</v>
      </c>
      <c r="ACN66" s="430">
        <v>2</v>
      </c>
      <c r="ACO66" s="430">
        <v>2</v>
      </c>
      <c r="ACP66" s="430">
        <v>2</v>
      </c>
      <c r="ACQ66" s="430">
        <v>2</v>
      </c>
      <c r="ACR66" s="430">
        <v>2</v>
      </c>
      <c r="ACS66" s="430" t="s">
        <v>1226</v>
      </c>
      <c r="ACT66" s="430" t="s">
        <v>1226</v>
      </c>
      <c r="ACU66" s="430" t="s">
        <v>1226</v>
      </c>
      <c r="ACV66" s="430" t="s">
        <v>1226</v>
      </c>
      <c r="ACW66" s="430" t="s">
        <v>1226</v>
      </c>
      <c r="ACX66" s="430" t="s">
        <v>1226</v>
      </c>
      <c r="ACY66" s="430" t="s">
        <v>1226</v>
      </c>
      <c r="ACZ66" s="430" t="s">
        <v>1226</v>
      </c>
      <c r="ADA66" s="430" t="s">
        <v>1226</v>
      </c>
      <c r="ADB66" s="430" t="s">
        <v>1226</v>
      </c>
      <c r="ADC66" s="430" t="s">
        <v>1226</v>
      </c>
      <c r="ADD66" s="430" t="s">
        <v>1226</v>
      </c>
      <c r="ADE66" s="430" t="s">
        <v>1226</v>
      </c>
      <c r="ADF66" s="430" t="s">
        <v>1226</v>
      </c>
      <c r="ADG66" s="430" t="s">
        <v>1226</v>
      </c>
      <c r="ADH66" s="430" t="s">
        <v>1226</v>
      </c>
      <c r="ADI66" s="430" t="s">
        <v>1226</v>
      </c>
      <c r="ADJ66" s="430" t="s">
        <v>1226</v>
      </c>
      <c r="ADK66" s="430" t="s">
        <v>1226</v>
      </c>
      <c r="ADL66" s="430" t="s">
        <v>1226</v>
      </c>
      <c r="ADM66" s="430" t="s">
        <v>1226</v>
      </c>
      <c r="ADN66" s="430" t="s">
        <v>1226</v>
      </c>
      <c r="ADO66" s="430" t="s">
        <v>1226</v>
      </c>
      <c r="ADP66" s="430" t="s">
        <v>1226</v>
      </c>
      <c r="ADQ66" s="430" t="s">
        <v>1226</v>
      </c>
      <c r="ADR66" s="430" t="s">
        <v>1226</v>
      </c>
      <c r="ADS66" s="430" t="s">
        <v>1226</v>
      </c>
      <c r="ADT66" s="430" t="s">
        <v>1226</v>
      </c>
      <c r="ADU66" s="430" t="s">
        <v>1226</v>
      </c>
      <c r="ADV66" s="430" t="s">
        <v>1226</v>
      </c>
      <c r="ADW66" s="430" t="s">
        <v>1226</v>
      </c>
      <c r="ADX66" s="430" t="s">
        <v>1226</v>
      </c>
      <c r="ADY66" s="430" t="s">
        <v>1226</v>
      </c>
      <c r="ADZ66" s="430" t="s">
        <v>1226</v>
      </c>
      <c r="AEA66" s="430" t="s">
        <v>1226</v>
      </c>
      <c r="AEB66" s="430" t="s">
        <v>1226</v>
      </c>
      <c r="AEC66" s="430" t="s">
        <v>1226</v>
      </c>
      <c r="AED66" s="430" t="s">
        <v>1226</v>
      </c>
      <c r="AEE66" s="430" t="s">
        <v>1226</v>
      </c>
      <c r="AEF66" s="430" t="s">
        <v>1226</v>
      </c>
      <c r="AEG66" s="430" t="s">
        <v>1226</v>
      </c>
      <c r="AEH66" s="430" t="s">
        <v>1226</v>
      </c>
      <c r="AEI66" s="430" t="s">
        <v>1226</v>
      </c>
      <c r="AEJ66" s="430" t="s">
        <v>1226</v>
      </c>
      <c r="AEK66" s="430" t="s">
        <v>1226</v>
      </c>
      <c r="AEL66" s="430" t="s">
        <v>1226</v>
      </c>
      <c r="AEM66" s="430" t="s">
        <v>1226</v>
      </c>
      <c r="AEN66" s="430" t="s">
        <v>1226</v>
      </c>
      <c r="AEO66" s="430" t="s">
        <v>1226</v>
      </c>
      <c r="AEP66" s="430" t="s">
        <v>1226</v>
      </c>
      <c r="AEQ66" s="430" t="s">
        <v>1226</v>
      </c>
      <c r="AER66" s="430" t="s">
        <v>1226</v>
      </c>
      <c r="AES66" s="430" t="s">
        <v>1226</v>
      </c>
      <c r="AET66" s="430" t="s">
        <v>1226</v>
      </c>
      <c r="AEU66" s="430" t="s">
        <v>1226</v>
      </c>
      <c r="AEV66" s="430" t="s">
        <v>1226</v>
      </c>
      <c r="AEW66" s="430" t="s">
        <v>1226</v>
      </c>
      <c r="AEX66" s="430" t="s">
        <v>1226</v>
      </c>
      <c r="AEY66" s="430" t="s">
        <v>1226</v>
      </c>
      <c r="AEZ66" s="430" t="s">
        <v>1226</v>
      </c>
      <c r="AFA66" s="430" t="s">
        <v>1226</v>
      </c>
      <c r="AFB66" s="430" t="s">
        <v>1226</v>
      </c>
      <c r="AFC66" s="430" t="s">
        <v>1226</v>
      </c>
      <c r="AFD66" s="430" t="s">
        <v>1226</v>
      </c>
      <c r="AFE66" s="430" t="s">
        <v>1226</v>
      </c>
      <c r="AFF66" s="430" t="s">
        <v>1226</v>
      </c>
      <c r="AFG66" s="430" t="s">
        <v>1226</v>
      </c>
      <c r="AFH66" s="430" t="s">
        <v>1226</v>
      </c>
      <c r="AFI66" s="430" t="s">
        <v>1226</v>
      </c>
      <c r="AFJ66" s="430" t="s">
        <v>1226</v>
      </c>
      <c r="AFK66" s="430" t="s">
        <v>1226</v>
      </c>
      <c r="AFL66" s="430" t="s">
        <v>1226</v>
      </c>
      <c r="AFM66" s="430" t="s">
        <v>1226</v>
      </c>
      <c r="AFN66" s="430" t="s">
        <v>1226</v>
      </c>
      <c r="AFO66" s="430" t="s">
        <v>1226</v>
      </c>
      <c r="AFP66" s="430" t="s">
        <v>1226</v>
      </c>
      <c r="AFQ66" s="430" t="s">
        <v>1226</v>
      </c>
      <c r="AFR66" s="430" t="s">
        <v>1226</v>
      </c>
      <c r="AFS66" s="430" t="s">
        <v>1226</v>
      </c>
      <c r="AFT66" s="430" t="s">
        <v>1226</v>
      </c>
      <c r="AFU66" s="430" t="s">
        <v>1226</v>
      </c>
      <c r="AFV66" s="430" t="s">
        <v>1226</v>
      </c>
      <c r="AFW66" s="430" t="s">
        <v>1226</v>
      </c>
      <c r="AFX66" s="430" t="s">
        <v>1226</v>
      </c>
      <c r="AFY66" s="430" t="s">
        <v>1226</v>
      </c>
      <c r="AFZ66" s="430" t="s">
        <v>1226</v>
      </c>
      <c r="AGA66" s="430" t="s">
        <v>1226</v>
      </c>
      <c r="AGB66" s="430" t="s">
        <v>1226</v>
      </c>
      <c r="AGC66" s="430" t="s">
        <v>1226</v>
      </c>
      <c r="AGD66" s="430" t="s">
        <v>1226</v>
      </c>
      <c r="AGE66" s="430">
        <v>1</v>
      </c>
      <c r="AGF66" s="430" t="s">
        <v>11175</v>
      </c>
      <c r="AGG66" s="430" t="s">
        <v>11176</v>
      </c>
      <c r="AGH66" s="430">
        <v>1</v>
      </c>
      <c r="AGI66" s="430">
        <v>1</v>
      </c>
      <c r="AGJ66" s="430">
        <v>1</v>
      </c>
      <c r="AGK66" s="430">
        <v>1</v>
      </c>
      <c r="AGL66" s="430">
        <v>1</v>
      </c>
      <c r="AGM66" s="430">
        <v>1</v>
      </c>
      <c r="AGN66" s="430">
        <v>1</v>
      </c>
      <c r="AGO66" s="430" t="s">
        <v>11177</v>
      </c>
      <c r="AGP66" s="430">
        <v>1</v>
      </c>
      <c r="AGQ66" s="430">
        <v>1</v>
      </c>
      <c r="AGR66" s="430">
        <v>1</v>
      </c>
      <c r="AGS66" s="430" t="s">
        <v>3518</v>
      </c>
      <c r="AGT66" s="430" t="s">
        <v>11178</v>
      </c>
      <c r="AGU66" s="430">
        <v>1</v>
      </c>
      <c r="AGV66" s="430">
        <v>0</v>
      </c>
      <c r="AGW66" s="430">
        <v>4</v>
      </c>
      <c r="AGX66" s="430">
        <v>1</v>
      </c>
      <c r="AGY66" s="430">
        <v>1</v>
      </c>
      <c r="AGZ66" s="430">
        <v>0</v>
      </c>
      <c r="AHA66" s="430">
        <v>4</v>
      </c>
      <c r="AHB66" s="430">
        <v>1</v>
      </c>
      <c r="AHC66" s="430">
        <v>1</v>
      </c>
      <c r="AHD66" s="430">
        <v>1</v>
      </c>
      <c r="AHE66" s="430">
        <v>3</v>
      </c>
      <c r="AHF66" s="430">
        <v>1</v>
      </c>
      <c r="AHG66" s="430">
        <v>1</v>
      </c>
      <c r="AHH66" s="430">
        <v>1</v>
      </c>
      <c r="AHI66" s="430">
        <v>4</v>
      </c>
      <c r="AHJ66" s="430">
        <v>1</v>
      </c>
      <c r="AHK66" s="430">
        <v>1</v>
      </c>
      <c r="AHL66" s="430">
        <v>0</v>
      </c>
      <c r="AHM66" s="430">
        <v>2</v>
      </c>
      <c r="AHN66" s="430">
        <v>1</v>
      </c>
      <c r="AHO66" s="430">
        <v>1</v>
      </c>
      <c r="AHP66" s="430">
        <v>1</v>
      </c>
      <c r="AHQ66" s="430">
        <v>4</v>
      </c>
      <c r="AHR66" s="430">
        <v>1</v>
      </c>
      <c r="AHS66" s="430" t="s">
        <v>11179</v>
      </c>
      <c r="AHT66" s="430" t="s">
        <v>11180</v>
      </c>
      <c r="AHU66" s="430">
        <v>0</v>
      </c>
      <c r="AHV66" s="430">
        <v>0</v>
      </c>
      <c r="AHW66" s="430">
        <v>0</v>
      </c>
      <c r="AHX66" s="430">
        <v>0</v>
      </c>
      <c r="AHY66" s="430">
        <v>0</v>
      </c>
      <c r="AHZ66" s="430">
        <v>0</v>
      </c>
      <c r="AIA66" s="430">
        <v>0</v>
      </c>
      <c r="AIB66" s="430">
        <v>0</v>
      </c>
      <c r="AIC66" s="430">
        <v>0</v>
      </c>
      <c r="AID66" s="430">
        <v>0</v>
      </c>
      <c r="AIE66" s="430">
        <v>0</v>
      </c>
      <c r="AIF66" s="430">
        <v>0</v>
      </c>
      <c r="AIG66" s="430">
        <v>0</v>
      </c>
      <c r="AIH66" s="430">
        <v>0</v>
      </c>
      <c r="AII66" s="430">
        <v>0</v>
      </c>
      <c r="AIJ66" s="430">
        <v>0.5</v>
      </c>
      <c r="AIK66" s="430">
        <v>0.5</v>
      </c>
      <c r="AIL66" s="430">
        <v>0.5</v>
      </c>
      <c r="AIM66" s="430">
        <v>0</v>
      </c>
      <c r="AIN66" s="430">
        <v>0</v>
      </c>
      <c r="AIO66" s="430">
        <v>0</v>
      </c>
      <c r="AIP66" s="430">
        <v>0</v>
      </c>
      <c r="AIQ66" s="430" t="s">
        <v>1226</v>
      </c>
      <c r="AIR66" s="430">
        <v>0</v>
      </c>
      <c r="AIS66" s="430" t="s">
        <v>1226</v>
      </c>
      <c r="AIT66" s="430">
        <v>0</v>
      </c>
      <c r="AIU66" s="430" t="s">
        <v>1226</v>
      </c>
    </row>
    <row r="67" spans="1:931" x14ac:dyDescent="0.2">
      <c r="A67" s="430" t="s">
        <v>11239</v>
      </c>
      <c r="B67" s="430" t="s">
        <v>11240</v>
      </c>
      <c r="C67" s="430" t="s">
        <v>1037</v>
      </c>
      <c r="D67" s="430" t="s">
        <v>1081</v>
      </c>
      <c r="E67" s="430" t="s">
        <v>1071</v>
      </c>
      <c r="F67" s="443">
        <v>4.2501139999999999</v>
      </c>
      <c r="G67" s="443">
        <v>105960.225688145</v>
      </c>
      <c r="H67" s="430">
        <v>1</v>
      </c>
      <c r="I67" s="430">
        <v>1</v>
      </c>
      <c r="J67" s="430">
        <v>1962</v>
      </c>
      <c r="K67" s="430">
        <v>1962</v>
      </c>
      <c r="L67" s="430" t="s">
        <v>11242</v>
      </c>
      <c r="M67" s="430" t="s">
        <v>11242</v>
      </c>
      <c r="N67" s="430">
        <v>1</v>
      </c>
      <c r="O67" s="430" t="s">
        <v>1226</v>
      </c>
      <c r="P67" s="430" t="s">
        <v>11243</v>
      </c>
      <c r="Q67" s="430" t="s">
        <v>1226</v>
      </c>
      <c r="R67" s="430">
        <v>2015</v>
      </c>
      <c r="S67" s="430" t="s">
        <v>1226</v>
      </c>
      <c r="T67" s="430" t="s">
        <v>11244</v>
      </c>
      <c r="U67" s="430" t="s">
        <v>1226</v>
      </c>
      <c r="V67" s="430">
        <v>1</v>
      </c>
      <c r="W67" s="430" t="s">
        <v>1226</v>
      </c>
      <c r="X67" s="430" t="s">
        <v>11243</v>
      </c>
      <c r="Y67" s="430" t="s">
        <v>1226</v>
      </c>
      <c r="Z67" s="430">
        <v>2015</v>
      </c>
      <c r="AA67" s="430" t="s">
        <v>1226</v>
      </c>
      <c r="AB67" s="430" t="s">
        <v>11244</v>
      </c>
      <c r="AC67" s="430" t="s">
        <v>1226</v>
      </c>
      <c r="AD67" s="430" t="s">
        <v>1226</v>
      </c>
      <c r="AE67" s="430" t="s">
        <v>1226</v>
      </c>
      <c r="AF67" s="430" t="s">
        <v>1226</v>
      </c>
      <c r="AG67" s="430" t="s">
        <v>1226</v>
      </c>
      <c r="AH67" s="430" t="s">
        <v>1226</v>
      </c>
      <c r="AI67" s="430" t="s">
        <v>1226</v>
      </c>
      <c r="AJ67" s="430" t="s">
        <v>1226</v>
      </c>
      <c r="AK67" s="430" t="s">
        <v>1226</v>
      </c>
      <c r="AL67" s="430" t="s">
        <v>1226</v>
      </c>
      <c r="AM67" s="430" t="s">
        <v>1226</v>
      </c>
      <c r="AN67" s="430" t="s">
        <v>1226</v>
      </c>
      <c r="AO67" s="430" t="s">
        <v>1226</v>
      </c>
      <c r="AP67" s="430">
        <v>1</v>
      </c>
      <c r="AQ67" s="430" t="s">
        <v>1226</v>
      </c>
      <c r="AR67" s="430" t="s">
        <v>1226</v>
      </c>
      <c r="AS67" s="430">
        <v>1</v>
      </c>
      <c r="AT67" s="430" t="s">
        <v>1226</v>
      </c>
      <c r="AU67" s="430" t="s">
        <v>1226</v>
      </c>
      <c r="AV67" s="430">
        <v>1</v>
      </c>
      <c r="AW67" s="430" t="s">
        <v>1226</v>
      </c>
      <c r="AX67" s="430" t="s">
        <v>1226</v>
      </c>
      <c r="AY67" s="430">
        <v>1</v>
      </c>
      <c r="AZ67" s="430" t="s">
        <v>1226</v>
      </c>
      <c r="BA67" s="430" t="s">
        <v>1226</v>
      </c>
      <c r="BB67" s="430" t="s">
        <v>1226</v>
      </c>
      <c r="BC67" s="430" t="s">
        <v>1226</v>
      </c>
      <c r="BD67" s="430" t="s">
        <v>1226</v>
      </c>
      <c r="BE67" s="430">
        <v>1</v>
      </c>
      <c r="BF67" s="430" t="s">
        <v>1226</v>
      </c>
      <c r="BG67" s="430" t="s">
        <v>1226</v>
      </c>
      <c r="BH67" s="430">
        <v>1</v>
      </c>
      <c r="BI67" s="430" t="s">
        <v>1226</v>
      </c>
      <c r="BJ67" s="430" t="s">
        <v>1226</v>
      </c>
      <c r="BK67" s="430" t="s">
        <v>1226</v>
      </c>
      <c r="BL67" s="430" t="s">
        <v>1226</v>
      </c>
      <c r="BM67" s="430" t="s">
        <v>1226</v>
      </c>
      <c r="BN67" s="430" t="s">
        <v>1226</v>
      </c>
      <c r="BO67" s="430" t="s">
        <v>1226</v>
      </c>
      <c r="BP67" s="430" t="s">
        <v>1226</v>
      </c>
      <c r="BQ67" s="430">
        <v>1</v>
      </c>
      <c r="BR67" s="430">
        <v>1</v>
      </c>
      <c r="BS67" s="430" t="s">
        <v>11245</v>
      </c>
      <c r="BT67" s="430" t="s">
        <v>1226</v>
      </c>
      <c r="BU67" s="430" t="s">
        <v>1226</v>
      </c>
      <c r="BV67" s="430" t="s">
        <v>1226</v>
      </c>
      <c r="BW67" s="430" t="s">
        <v>1226</v>
      </c>
      <c r="BX67" s="430" t="s">
        <v>1226</v>
      </c>
      <c r="BY67" s="430" t="s">
        <v>1226</v>
      </c>
      <c r="BZ67" s="430" t="s">
        <v>1226</v>
      </c>
      <c r="CA67" s="430" t="s">
        <v>1226</v>
      </c>
      <c r="CB67" s="430">
        <v>1</v>
      </c>
      <c r="CC67" s="430" t="s">
        <v>11246</v>
      </c>
      <c r="CD67" s="430">
        <v>1</v>
      </c>
      <c r="CE67" s="430" t="s">
        <v>1226</v>
      </c>
      <c r="CF67" s="430">
        <v>6</v>
      </c>
      <c r="CG67" s="430" t="s">
        <v>1226</v>
      </c>
      <c r="CH67" s="430" t="s">
        <v>1226</v>
      </c>
      <c r="CI67" s="430" t="s">
        <v>1226</v>
      </c>
      <c r="CJ67" s="430" t="s">
        <v>1226</v>
      </c>
      <c r="CK67" s="430" t="s">
        <v>1226</v>
      </c>
      <c r="CL67" s="430" t="s">
        <v>1226</v>
      </c>
      <c r="CM67" s="430" t="s">
        <v>1226</v>
      </c>
      <c r="CN67" s="430" t="s">
        <v>1226</v>
      </c>
      <c r="CO67" s="430" t="s">
        <v>1226</v>
      </c>
      <c r="CP67" s="430">
        <v>1</v>
      </c>
      <c r="CQ67" s="430" t="s">
        <v>1226</v>
      </c>
      <c r="CR67" s="430" t="s">
        <v>1226</v>
      </c>
      <c r="CS67" s="430" t="s">
        <v>1226</v>
      </c>
      <c r="CT67" s="430" t="s">
        <v>1226</v>
      </c>
      <c r="CU67" s="430" t="s">
        <v>1226</v>
      </c>
      <c r="CV67" s="430" t="s">
        <v>1226</v>
      </c>
      <c r="CW67" s="430">
        <v>1</v>
      </c>
      <c r="CX67" s="430" t="s">
        <v>11247</v>
      </c>
      <c r="CY67" s="430" t="s">
        <v>1226</v>
      </c>
      <c r="CZ67" s="430">
        <v>2014</v>
      </c>
      <c r="DA67" s="430">
        <v>1</v>
      </c>
      <c r="DB67" s="430" t="s">
        <v>11248</v>
      </c>
      <c r="DC67" s="430" t="s">
        <v>11249</v>
      </c>
      <c r="DD67" s="430" t="s">
        <v>11250</v>
      </c>
      <c r="DE67" s="430">
        <v>1</v>
      </c>
      <c r="DF67" s="430">
        <v>1</v>
      </c>
      <c r="DG67" s="430" t="s">
        <v>1226</v>
      </c>
      <c r="DH67" s="430" t="s">
        <v>1226</v>
      </c>
      <c r="DI67" s="430" t="s">
        <v>1226</v>
      </c>
      <c r="DJ67" s="430" t="s">
        <v>1226</v>
      </c>
      <c r="DK67" s="430" t="s">
        <v>1226</v>
      </c>
      <c r="DL67" s="430" t="s">
        <v>1226</v>
      </c>
      <c r="DM67" s="430" t="s">
        <v>1226</v>
      </c>
      <c r="DN67" s="430" t="s">
        <v>1226</v>
      </c>
      <c r="DO67" s="430" t="s">
        <v>1226</v>
      </c>
      <c r="DP67" s="430" t="s">
        <v>1226</v>
      </c>
      <c r="DQ67" s="430" t="s">
        <v>1226</v>
      </c>
      <c r="DR67" s="430" t="s">
        <v>1226</v>
      </c>
      <c r="DS67" s="430" t="s">
        <v>1226</v>
      </c>
      <c r="DT67" s="430" t="s">
        <v>1226</v>
      </c>
      <c r="DU67" s="430">
        <v>0.66</v>
      </c>
      <c r="DV67" s="430" t="s">
        <v>11251</v>
      </c>
      <c r="DW67" s="430" t="s">
        <v>11252</v>
      </c>
      <c r="DX67" s="430">
        <v>2020</v>
      </c>
      <c r="DY67" s="430">
        <v>1</v>
      </c>
      <c r="DZ67" s="430" t="s">
        <v>11251</v>
      </c>
      <c r="EA67" s="430" t="s">
        <v>11252</v>
      </c>
      <c r="EB67" s="430">
        <v>2020</v>
      </c>
      <c r="EC67" s="430">
        <v>1</v>
      </c>
      <c r="ED67" s="430" t="s">
        <v>11253</v>
      </c>
      <c r="EE67" s="430" t="s">
        <v>11249</v>
      </c>
      <c r="EF67" s="430" t="s">
        <v>4622</v>
      </c>
      <c r="EG67" s="430">
        <v>1</v>
      </c>
      <c r="EH67" s="430">
        <v>1</v>
      </c>
      <c r="EI67" s="430" t="s">
        <v>1226</v>
      </c>
      <c r="EJ67" s="430" t="s">
        <v>1226</v>
      </c>
      <c r="EK67" s="430" t="s">
        <v>1226</v>
      </c>
      <c r="EL67" s="430" t="s">
        <v>1226</v>
      </c>
      <c r="EM67" s="430" t="s">
        <v>1226</v>
      </c>
      <c r="EN67" s="430" t="s">
        <v>1226</v>
      </c>
      <c r="EO67" s="430" t="s">
        <v>1226</v>
      </c>
      <c r="EP67" s="430" t="s">
        <v>1226</v>
      </c>
      <c r="EQ67" s="430" t="s">
        <v>1226</v>
      </c>
      <c r="ER67" s="430" t="s">
        <v>1226</v>
      </c>
      <c r="ES67" s="430" t="s">
        <v>1226</v>
      </c>
      <c r="ET67" s="430" t="s">
        <v>1226</v>
      </c>
      <c r="EU67" s="430" t="s">
        <v>1226</v>
      </c>
      <c r="EV67" s="430" t="s">
        <v>1226</v>
      </c>
      <c r="EW67" s="430">
        <v>0.66</v>
      </c>
      <c r="EX67" s="430" t="s">
        <v>11254</v>
      </c>
      <c r="EY67" s="430" t="s">
        <v>11255</v>
      </c>
      <c r="EZ67" s="430">
        <v>1962</v>
      </c>
      <c r="FA67" s="430">
        <v>1</v>
      </c>
      <c r="FB67" s="430" t="s">
        <v>11251</v>
      </c>
      <c r="FC67" s="430" t="s">
        <v>11252</v>
      </c>
      <c r="FD67" s="430">
        <v>2020</v>
      </c>
      <c r="FE67" s="430">
        <v>1</v>
      </c>
      <c r="FF67" s="430" t="s">
        <v>11253</v>
      </c>
      <c r="FG67" s="430" t="s">
        <v>11249</v>
      </c>
      <c r="FH67" s="430" t="s">
        <v>4622</v>
      </c>
      <c r="FI67" s="430">
        <v>1</v>
      </c>
      <c r="FJ67" s="430">
        <v>1</v>
      </c>
      <c r="FK67" s="430">
        <v>0.66</v>
      </c>
      <c r="FL67" s="430" t="s">
        <v>11254</v>
      </c>
      <c r="FM67" s="430" t="s">
        <v>11255</v>
      </c>
      <c r="FN67" s="430">
        <v>1962</v>
      </c>
      <c r="FO67" s="430">
        <v>1</v>
      </c>
      <c r="FP67" s="430" t="s">
        <v>11251</v>
      </c>
      <c r="FQ67" s="430" t="s">
        <v>11252</v>
      </c>
      <c r="FR67" s="430">
        <v>2020</v>
      </c>
      <c r="FS67" s="430">
        <v>1</v>
      </c>
      <c r="FT67" s="430" t="s">
        <v>11253</v>
      </c>
      <c r="FU67" s="430" t="s">
        <v>11249</v>
      </c>
      <c r="FV67" s="430" t="s">
        <v>4622</v>
      </c>
      <c r="FW67" s="430">
        <v>1</v>
      </c>
      <c r="FX67" s="430">
        <v>1</v>
      </c>
      <c r="FY67" s="430">
        <v>1</v>
      </c>
      <c r="FZ67" s="430">
        <v>1</v>
      </c>
      <c r="GA67" s="430" t="s">
        <v>1226</v>
      </c>
      <c r="GB67" s="430">
        <v>1</v>
      </c>
      <c r="GC67" s="430">
        <v>1</v>
      </c>
      <c r="GD67" s="430" t="s">
        <v>1226</v>
      </c>
      <c r="GE67" s="430" t="s">
        <v>1226</v>
      </c>
      <c r="GF67" s="430">
        <v>1</v>
      </c>
      <c r="GG67" s="430">
        <v>1</v>
      </c>
      <c r="GH67" s="430" t="s">
        <v>1226</v>
      </c>
      <c r="GI67" s="430">
        <v>1</v>
      </c>
      <c r="GJ67" s="430">
        <v>1</v>
      </c>
      <c r="GK67" s="430" t="s">
        <v>1226</v>
      </c>
      <c r="GL67" s="430" t="s">
        <v>1226</v>
      </c>
      <c r="GM67" s="430">
        <v>1</v>
      </c>
      <c r="GN67" s="430">
        <v>1</v>
      </c>
      <c r="GO67" s="430" t="s">
        <v>1226</v>
      </c>
      <c r="GP67" s="430">
        <v>1</v>
      </c>
      <c r="GQ67" s="430">
        <v>1</v>
      </c>
      <c r="GR67" s="430" t="s">
        <v>1226</v>
      </c>
      <c r="GS67" s="430" t="s">
        <v>1226</v>
      </c>
      <c r="GT67" s="430">
        <v>1</v>
      </c>
      <c r="GU67" s="430">
        <v>1</v>
      </c>
      <c r="GV67" s="430" t="s">
        <v>1226</v>
      </c>
      <c r="GW67" s="430">
        <v>1</v>
      </c>
      <c r="GX67" s="430">
        <v>1</v>
      </c>
      <c r="GY67" s="430" t="s">
        <v>1226</v>
      </c>
      <c r="GZ67" s="430" t="s">
        <v>1226</v>
      </c>
      <c r="HA67" s="430">
        <v>1</v>
      </c>
      <c r="HB67" s="430">
        <v>1</v>
      </c>
      <c r="HC67" s="430" t="s">
        <v>1226</v>
      </c>
      <c r="HD67" s="430" t="s">
        <v>1226</v>
      </c>
      <c r="HE67" s="430" t="s">
        <v>1226</v>
      </c>
      <c r="HF67" s="430" t="s">
        <v>1226</v>
      </c>
      <c r="HG67" s="430" t="s">
        <v>1226</v>
      </c>
      <c r="HH67" s="430">
        <v>1</v>
      </c>
      <c r="HI67" s="430">
        <v>1</v>
      </c>
      <c r="HJ67" s="430" t="s">
        <v>1226</v>
      </c>
      <c r="HK67" s="430" t="s">
        <v>1226</v>
      </c>
      <c r="HL67" s="430" t="s">
        <v>1226</v>
      </c>
      <c r="HM67" s="430" t="s">
        <v>1226</v>
      </c>
      <c r="HN67" s="430" t="s">
        <v>1226</v>
      </c>
      <c r="HO67" s="430" t="s">
        <v>1040</v>
      </c>
      <c r="HP67" s="430" t="s">
        <v>1226</v>
      </c>
      <c r="HQ67" s="430" t="s">
        <v>1226</v>
      </c>
      <c r="HR67" s="430" t="s">
        <v>1226</v>
      </c>
      <c r="HS67" s="430" t="s">
        <v>1226</v>
      </c>
      <c r="HT67" s="430" t="s">
        <v>1226</v>
      </c>
      <c r="HU67" s="430" t="s">
        <v>1226</v>
      </c>
      <c r="HV67" s="430">
        <v>1</v>
      </c>
      <c r="HW67" s="430">
        <v>1</v>
      </c>
      <c r="HX67" s="430" t="s">
        <v>1226</v>
      </c>
      <c r="HY67" s="430" t="s">
        <v>1226</v>
      </c>
      <c r="HZ67" s="430" t="s">
        <v>1226</v>
      </c>
      <c r="IA67" s="430" t="s">
        <v>1226</v>
      </c>
      <c r="IB67" s="430" t="s">
        <v>1226</v>
      </c>
      <c r="IC67" s="430">
        <v>1</v>
      </c>
      <c r="ID67" s="430">
        <v>1</v>
      </c>
      <c r="IE67" s="430" t="s">
        <v>1226</v>
      </c>
      <c r="IF67" s="430" t="s">
        <v>1226</v>
      </c>
      <c r="IG67" s="430" t="s">
        <v>1226</v>
      </c>
      <c r="IH67" s="430" t="s">
        <v>1226</v>
      </c>
      <c r="II67" s="430" t="s">
        <v>1226</v>
      </c>
      <c r="IJ67" s="430" t="s">
        <v>1226</v>
      </c>
      <c r="IK67" s="430" t="s">
        <v>1226</v>
      </c>
      <c r="IL67" s="430" t="s">
        <v>1226</v>
      </c>
      <c r="IM67" s="430" t="s">
        <v>1226</v>
      </c>
      <c r="IN67" s="430" t="s">
        <v>1226</v>
      </c>
      <c r="IO67" s="430" t="s">
        <v>1226</v>
      </c>
      <c r="IP67" s="430" t="s">
        <v>1226</v>
      </c>
      <c r="IQ67" s="430" t="s">
        <v>1226</v>
      </c>
      <c r="IR67" s="430" t="s">
        <v>1226</v>
      </c>
      <c r="IS67" s="430" t="s">
        <v>1226</v>
      </c>
      <c r="IT67" s="430" t="s">
        <v>1226</v>
      </c>
      <c r="IU67" s="430" t="s">
        <v>1226</v>
      </c>
      <c r="IV67" s="430" t="s">
        <v>1226</v>
      </c>
      <c r="IW67" s="430" t="s">
        <v>1226</v>
      </c>
      <c r="IX67" s="430" t="s">
        <v>1226</v>
      </c>
      <c r="IY67" s="430" t="s">
        <v>1226</v>
      </c>
      <c r="IZ67" s="430" t="s">
        <v>1226</v>
      </c>
      <c r="JA67" s="430" t="s">
        <v>1226</v>
      </c>
      <c r="JB67" s="430" t="s">
        <v>1226</v>
      </c>
      <c r="JC67" s="430" t="s">
        <v>1226</v>
      </c>
      <c r="JD67" s="430" t="s">
        <v>1226</v>
      </c>
      <c r="JE67" s="430" t="s">
        <v>1226</v>
      </c>
      <c r="JF67" s="430" t="s">
        <v>1226</v>
      </c>
      <c r="JG67" s="430" t="s">
        <v>1226</v>
      </c>
      <c r="JH67" s="430" t="s">
        <v>1226</v>
      </c>
      <c r="JI67" s="430" t="s">
        <v>1226</v>
      </c>
      <c r="JJ67" s="430" t="s">
        <v>1226</v>
      </c>
      <c r="JK67" s="430" t="s">
        <v>1226</v>
      </c>
      <c r="JL67" s="430" t="s">
        <v>1226</v>
      </c>
      <c r="JM67" s="430" t="s">
        <v>1226</v>
      </c>
      <c r="JN67" s="430" t="s">
        <v>1226</v>
      </c>
      <c r="JO67" s="430" t="s">
        <v>1226</v>
      </c>
      <c r="JP67" s="430" t="s">
        <v>1226</v>
      </c>
      <c r="JQ67" s="430" t="s">
        <v>1226</v>
      </c>
      <c r="JR67" s="430" t="s">
        <v>1226</v>
      </c>
      <c r="JS67" s="430" t="s">
        <v>1226</v>
      </c>
      <c r="JT67" s="430" t="s">
        <v>1226</v>
      </c>
      <c r="JU67" s="430" t="s">
        <v>1226</v>
      </c>
      <c r="JV67" s="430">
        <v>1</v>
      </c>
      <c r="JW67" s="430" t="s">
        <v>1226</v>
      </c>
      <c r="JX67" s="430" t="s">
        <v>1226</v>
      </c>
      <c r="JY67" s="430">
        <v>1</v>
      </c>
      <c r="JZ67" s="430" t="s">
        <v>1226</v>
      </c>
      <c r="KA67" s="430" t="s">
        <v>1226</v>
      </c>
      <c r="KB67" s="430" t="s">
        <v>1226</v>
      </c>
      <c r="KC67" s="430" t="s">
        <v>1226</v>
      </c>
      <c r="KD67" s="430" t="s">
        <v>1226</v>
      </c>
      <c r="KE67" s="430">
        <v>1</v>
      </c>
      <c r="KF67" s="430" t="s">
        <v>1226</v>
      </c>
      <c r="KG67" s="430" t="s">
        <v>1226</v>
      </c>
      <c r="KH67" s="430">
        <v>1</v>
      </c>
      <c r="KI67" s="430" t="s">
        <v>1226</v>
      </c>
      <c r="KJ67" s="430" t="s">
        <v>1226</v>
      </c>
      <c r="KK67" s="430" t="s">
        <v>1226</v>
      </c>
      <c r="KL67" s="430" t="s">
        <v>1226</v>
      </c>
      <c r="KM67" s="430" t="s">
        <v>1226</v>
      </c>
      <c r="KN67" s="430">
        <v>1</v>
      </c>
      <c r="KO67" s="430" t="s">
        <v>1226</v>
      </c>
      <c r="KP67" s="430" t="s">
        <v>1226</v>
      </c>
      <c r="KQ67" s="430">
        <v>1</v>
      </c>
      <c r="KR67" s="430" t="s">
        <v>1226</v>
      </c>
      <c r="KS67" s="430" t="s">
        <v>1226</v>
      </c>
      <c r="KT67" s="430" t="s">
        <v>1226</v>
      </c>
      <c r="KU67" s="430" t="s">
        <v>1226</v>
      </c>
      <c r="KV67" s="430" t="s">
        <v>1226</v>
      </c>
      <c r="KW67" s="430">
        <v>1</v>
      </c>
      <c r="KX67" s="430" t="s">
        <v>1226</v>
      </c>
      <c r="KY67" s="430" t="s">
        <v>1226</v>
      </c>
      <c r="KZ67" s="430">
        <v>1</v>
      </c>
      <c r="LA67" s="430" t="s">
        <v>1226</v>
      </c>
      <c r="LB67" s="430" t="s">
        <v>1226</v>
      </c>
      <c r="LC67" s="430" t="s">
        <v>1226</v>
      </c>
      <c r="LD67" s="430" t="s">
        <v>1226</v>
      </c>
      <c r="LE67" s="430" t="s">
        <v>1226</v>
      </c>
      <c r="LF67" s="430">
        <v>1</v>
      </c>
      <c r="LG67" s="430" t="s">
        <v>1226</v>
      </c>
      <c r="LH67" s="430" t="s">
        <v>1226</v>
      </c>
      <c r="LI67" s="430">
        <v>1</v>
      </c>
      <c r="LJ67" s="430" t="s">
        <v>1226</v>
      </c>
      <c r="LK67" s="430" t="s">
        <v>1226</v>
      </c>
      <c r="LL67" s="430" t="s">
        <v>1226</v>
      </c>
      <c r="LM67" s="430" t="s">
        <v>1226</v>
      </c>
      <c r="LN67" s="430" t="s">
        <v>1226</v>
      </c>
      <c r="LO67" s="430">
        <v>1</v>
      </c>
      <c r="LP67" s="430" t="s">
        <v>1226</v>
      </c>
      <c r="LQ67" s="430" t="s">
        <v>1226</v>
      </c>
      <c r="LR67" s="430">
        <v>1</v>
      </c>
      <c r="LS67" s="430" t="s">
        <v>1226</v>
      </c>
      <c r="LT67" s="430" t="s">
        <v>1226</v>
      </c>
      <c r="LU67" s="430" t="s">
        <v>1226</v>
      </c>
      <c r="LV67" s="430" t="s">
        <v>1226</v>
      </c>
      <c r="LW67" s="430" t="s">
        <v>1226</v>
      </c>
      <c r="LX67" s="430">
        <v>1</v>
      </c>
      <c r="LY67" s="430" t="s">
        <v>1226</v>
      </c>
      <c r="LZ67" s="430" t="s">
        <v>1226</v>
      </c>
      <c r="MA67" s="430">
        <v>1</v>
      </c>
      <c r="MB67" s="430" t="s">
        <v>1226</v>
      </c>
      <c r="MC67" s="430" t="s">
        <v>1226</v>
      </c>
      <c r="MD67" s="430" t="s">
        <v>1226</v>
      </c>
      <c r="ME67" s="430" t="s">
        <v>1226</v>
      </c>
      <c r="MF67" s="430" t="s">
        <v>1226</v>
      </c>
      <c r="MG67" s="430" t="s">
        <v>1226</v>
      </c>
      <c r="MH67" s="444" t="s">
        <v>1226</v>
      </c>
      <c r="MI67" s="444" t="s">
        <v>1226</v>
      </c>
      <c r="MJ67" s="430" t="s">
        <v>1226</v>
      </c>
      <c r="MK67" s="444" t="s">
        <v>1226</v>
      </c>
      <c r="ML67" s="444" t="s">
        <v>1226</v>
      </c>
      <c r="MM67" s="430" t="s">
        <v>1226</v>
      </c>
      <c r="MN67" s="444" t="s">
        <v>1226</v>
      </c>
      <c r="MO67" s="444" t="s">
        <v>1226</v>
      </c>
      <c r="MP67" s="430" t="s">
        <v>1226</v>
      </c>
      <c r="MQ67" s="444" t="s">
        <v>1226</v>
      </c>
      <c r="MR67" s="444" t="s">
        <v>1226</v>
      </c>
      <c r="MS67" s="430" t="s">
        <v>1226</v>
      </c>
      <c r="MT67" s="443" t="s">
        <v>1226</v>
      </c>
      <c r="MU67" s="443" t="s">
        <v>1226</v>
      </c>
      <c r="MV67" s="430" t="s">
        <v>1226</v>
      </c>
      <c r="MW67" s="444" t="s">
        <v>1226</v>
      </c>
      <c r="MX67" s="444" t="s">
        <v>1226</v>
      </c>
      <c r="MY67" s="430">
        <v>1</v>
      </c>
      <c r="MZ67" s="430" t="s">
        <v>11256</v>
      </c>
      <c r="NA67" s="430">
        <v>1</v>
      </c>
      <c r="NB67" s="430" t="s">
        <v>1226</v>
      </c>
      <c r="NC67" s="430">
        <v>1</v>
      </c>
      <c r="ND67" s="430" t="s">
        <v>1226</v>
      </c>
      <c r="NE67" s="430">
        <v>1</v>
      </c>
      <c r="NF67" s="430" t="s">
        <v>1226</v>
      </c>
      <c r="NG67" s="430">
        <v>1</v>
      </c>
      <c r="NH67" s="430" t="s">
        <v>11257</v>
      </c>
      <c r="NI67" s="430">
        <v>1</v>
      </c>
      <c r="NJ67" s="430" t="s">
        <v>11258</v>
      </c>
      <c r="NK67" s="430" t="s">
        <v>1226</v>
      </c>
      <c r="NL67" s="430" t="s">
        <v>1226</v>
      </c>
      <c r="NM67" s="430" t="s">
        <v>1226</v>
      </c>
      <c r="NN67" s="430" t="s">
        <v>1226</v>
      </c>
      <c r="NO67" s="430" t="s">
        <v>1226</v>
      </c>
      <c r="NP67" s="430" t="s">
        <v>1316</v>
      </c>
      <c r="NQ67" s="430" t="s">
        <v>1226</v>
      </c>
      <c r="NR67" s="430" t="s">
        <v>11259</v>
      </c>
      <c r="NS67" s="430" t="s">
        <v>11249</v>
      </c>
      <c r="NT67" s="430" t="s">
        <v>4622</v>
      </c>
      <c r="NU67" s="430">
        <v>1</v>
      </c>
      <c r="NV67" s="430" t="s">
        <v>11260</v>
      </c>
      <c r="NW67" s="430" t="s">
        <v>1226</v>
      </c>
      <c r="NX67" s="430" t="s">
        <v>1226</v>
      </c>
      <c r="NY67" s="430" t="s">
        <v>1226</v>
      </c>
      <c r="NZ67" s="430" t="s">
        <v>1226</v>
      </c>
      <c r="OA67" s="430" t="s">
        <v>1226</v>
      </c>
      <c r="OB67" s="430">
        <v>1</v>
      </c>
      <c r="OC67" s="430">
        <v>1</v>
      </c>
      <c r="OD67" s="430" t="s">
        <v>1226</v>
      </c>
      <c r="OE67" s="430" t="s">
        <v>1226</v>
      </c>
      <c r="OF67" s="430" t="s">
        <v>1226</v>
      </c>
      <c r="OG67" s="430" t="s">
        <v>1226</v>
      </c>
      <c r="OH67" s="430" t="s">
        <v>1226</v>
      </c>
      <c r="OI67" s="430" t="s">
        <v>1226</v>
      </c>
      <c r="OJ67" s="430" t="s">
        <v>1226</v>
      </c>
      <c r="OK67" s="430" t="s">
        <v>1226</v>
      </c>
      <c r="OL67" s="430" t="s">
        <v>1226</v>
      </c>
      <c r="OM67" s="430" t="s">
        <v>1226</v>
      </c>
      <c r="ON67" s="430" t="s">
        <v>1226</v>
      </c>
      <c r="OO67" s="430" t="s">
        <v>1226</v>
      </c>
      <c r="OP67" s="430" t="s">
        <v>1226</v>
      </c>
      <c r="OQ67" s="430" t="s">
        <v>1226</v>
      </c>
      <c r="OR67" s="430" t="s">
        <v>1226</v>
      </c>
      <c r="OS67" s="430" t="s">
        <v>1226</v>
      </c>
      <c r="OT67" s="430">
        <v>1</v>
      </c>
      <c r="OU67" s="430">
        <v>1</v>
      </c>
      <c r="OV67" s="430" t="s">
        <v>1226</v>
      </c>
      <c r="OW67" s="430">
        <v>0</v>
      </c>
      <c r="OX67" s="430">
        <v>0</v>
      </c>
      <c r="OY67" s="430" t="s">
        <v>1226</v>
      </c>
      <c r="OZ67" s="430" t="s">
        <v>1226</v>
      </c>
      <c r="PA67" s="430" t="s">
        <v>1226</v>
      </c>
      <c r="PB67" s="430" t="s">
        <v>1226</v>
      </c>
      <c r="PC67" s="430">
        <v>1</v>
      </c>
      <c r="PD67" s="430">
        <v>1</v>
      </c>
      <c r="PE67" s="430" t="s">
        <v>1226</v>
      </c>
      <c r="PF67" s="430">
        <v>1</v>
      </c>
      <c r="PG67" s="430">
        <v>1</v>
      </c>
      <c r="PH67" s="430" t="s">
        <v>1226</v>
      </c>
      <c r="PI67" s="430">
        <v>1</v>
      </c>
      <c r="PJ67" s="430">
        <v>1</v>
      </c>
      <c r="PK67" s="430" t="s">
        <v>1226</v>
      </c>
      <c r="PL67" s="430">
        <v>1</v>
      </c>
      <c r="PM67" s="430">
        <v>1</v>
      </c>
      <c r="PN67" s="430" t="s">
        <v>1226</v>
      </c>
      <c r="PO67" s="430">
        <v>1</v>
      </c>
      <c r="PP67" s="430">
        <v>1</v>
      </c>
      <c r="PQ67" s="430" t="s">
        <v>1226</v>
      </c>
      <c r="PR67" s="430">
        <v>1</v>
      </c>
      <c r="PS67" s="430">
        <v>1</v>
      </c>
      <c r="PT67" s="430" t="s">
        <v>1226</v>
      </c>
      <c r="PU67" s="430" t="s">
        <v>1226</v>
      </c>
      <c r="PV67" s="430" t="s">
        <v>1226</v>
      </c>
      <c r="PW67" s="430" t="s">
        <v>1226</v>
      </c>
      <c r="PX67" s="430" t="s">
        <v>1226</v>
      </c>
      <c r="PY67" s="430" t="s">
        <v>1226</v>
      </c>
      <c r="PZ67" s="430" t="s">
        <v>1226</v>
      </c>
      <c r="QA67" s="430" t="s">
        <v>1226</v>
      </c>
      <c r="QB67" s="430" t="s">
        <v>1226</v>
      </c>
      <c r="QC67" s="430" t="s">
        <v>1226</v>
      </c>
      <c r="QD67" s="430" t="s">
        <v>1226</v>
      </c>
      <c r="QE67" s="430" t="s">
        <v>1226</v>
      </c>
      <c r="QF67" s="430" t="s">
        <v>1226</v>
      </c>
      <c r="QG67" s="430" t="s">
        <v>1226</v>
      </c>
      <c r="QH67" s="430" t="s">
        <v>1226</v>
      </c>
      <c r="QI67" s="430" t="s">
        <v>1226</v>
      </c>
      <c r="QJ67" s="430">
        <v>1</v>
      </c>
      <c r="QK67" s="430">
        <v>1</v>
      </c>
      <c r="QL67" s="430" t="s">
        <v>1226</v>
      </c>
      <c r="QM67" s="430" t="s">
        <v>1226</v>
      </c>
      <c r="QN67" s="430" t="s">
        <v>1226</v>
      </c>
      <c r="QO67" s="430" t="s">
        <v>1226</v>
      </c>
      <c r="QP67" s="430" t="s">
        <v>1226</v>
      </c>
      <c r="QQ67" s="430" t="s">
        <v>1226</v>
      </c>
      <c r="QR67" s="430" t="s">
        <v>1226</v>
      </c>
      <c r="QS67" s="430" t="s">
        <v>11261</v>
      </c>
      <c r="QT67" s="430" t="s">
        <v>11261</v>
      </c>
      <c r="QU67" s="430" t="s">
        <v>1226</v>
      </c>
      <c r="QV67" s="430" t="s">
        <v>1226</v>
      </c>
      <c r="QW67" s="430" t="s">
        <v>1226</v>
      </c>
      <c r="QX67" s="430" t="s">
        <v>1226</v>
      </c>
      <c r="QY67" s="430" t="s">
        <v>11262</v>
      </c>
      <c r="QZ67" s="430" t="s">
        <v>11262</v>
      </c>
      <c r="RA67" s="430" t="s">
        <v>1226</v>
      </c>
      <c r="RB67" s="430">
        <v>1</v>
      </c>
      <c r="RC67" s="430">
        <v>1</v>
      </c>
      <c r="RD67" s="430" t="s">
        <v>1226</v>
      </c>
      <c r="RE67" s="430" t="s">
        <v>11263</v>
      </c>
      <c r="RF67" s="430" t="s">
        <v>11263</v>
      </c>
      <c r="RG67" s="430" t="s">
        <v>1226</v>
      </c>
      <c r="RH67" s="430" t="s">
        <v>1226</v>
      </c>
      <c r="RI67" s="430" t="s">
        <v>1226</v>
      </c>
      <c r="RJ67" s="430" t="s">
        <v>1226</v>
      </c>
      <c r="RK67" s="430" t="s">
        <v>1226</v>
      </c>
      <c r="RL67" s="430" t="s">
        <v>1226</v>
      </c>
      <c r="RM67" s="430" t="s">
        <v>1226</v>
      </c>
      <c r="RN67" s="430">
        <v>1</v>
      </c>
      <c r="RO67" s="430" t="s">
        <v>1127</v>
      </c>
      <c r="RP67" s="430">
        <v>1</v>
      </c>
      <c r="RQ67" s="430" t="s">
        <v>1127</v>
      </c>
      <c r="RR67" s="430" t="s">
        <v>1226</v>
      </c>
      <c r="RS67" s="430" t="s">
        <v>1226</v>
      </c>
      <c r="RT67" s="430">
        <v>0</v>
      </c>
      <c r="RU67" s="430" t="s">
        <v>1316</v>
      </c>
      <c r="RV67" s="430">
        <v>0</v>
      </c>
      <c r="RW67" s="430" t="s">
        <v>1316</v>
      </c>
      <c r="RX67" s="430" t="s">
        <v>1226</v>
      </c>
      <c r="RY67" s="430" t="s">
        <v>1226</v>
      </c>
      <c r="RZ67" s="430">
        <v>0</v>
      </c>
      <c r="SA67" s="430" t="s">
        <v>1316</v>
      </c>
      <c r="SB67" s="430">
        <v>0</v>
      </c>
      <c r="SC67" s="430" t="s">
        <v>1316</v>
      </c>
      <c r="SD67" s="430" t="s">
        <v>1226</v>
      </c>
      <c r="SE67" s="430" t="s">
        <v>1226</v>
      </c>
      <c r="SF67" s="430">
        <v>1</v>
      </c>
      <c r="SG67" s="430" t="s">
        <v>11264</v>
      </c>
      <c r="SH67" s="430">
        <v>1</v>
      </c>
      <c r="SI67" s="430" t="s">
        <v>11264</v>
      </c>
      <c r="SJ67" s="430" t="s">
        <v>1226</v>
      </c>
      <c r="SK67" s="430" t="s">
        <v>1226</v>
      </c>
      <c r="SL67" s="430">
        <v>1</v>
      </c>
      <c r="SM67" s="430" t="s">
        <v>11265</v>
      </c>
      <c r="SN67" s="430">
        <v>1</v>
      </c>
      <c r="SO67" s="430" t="s">
        <v>11265</v>
      </c>
      <c r="SP67" s="430" t="s">
        <v>1226</v>
      </c>
      <c r="SQ67" s="430" t="s">
        <v>1226</v>
      </c>
      <c r="SR67" s="430" t="s">
        <v>1102</v>
      </c>
      <c r="SS67" s="430" t="s">
        <v>1226</v>
      </c>
      <c r="ST67" s="430" t="s">
        <v>1102</v>
      </c>
      <c r="SU67" s="430" t="s">
        <v>1226</v>
      </c>
      <c r="SV67" s="430" t="s">
        <v>1226</v>
      </c>
      <c r="SW67" s="430" t="s">
        <v>1226</v>
      </c>
      <c r="SX67" s="430" t="s">
        <v>1102</v>
      </c>
      <c r="SY67" s="430" t="s">
        <v>1226</v>
      </c>
      <c r="SZ67" s="430" t="s">
        <v>1102</v>
      </c>
      <c r="TA67" s="430" t="s">
        <v>1226</v>
      </c>
      <c r="TB67" s="430" t="s">
        <v>1226</v>
      </c>
      <c r="TC67" s="430" t="s">
        <v>1226</v>
      </c>
      <c r="TD67" s="430" t="s">
        <v>11266</v>
      </c>
      <c r="TE67" s="430" t="s">
        <v>11266</v>
      </c>
      <c r="TF67" s="430" t="s">
        <v>1226</v>
      </c>
      <c r="TG67" s="430">
        <v>1</v>
      </c>
      <c r="TH67" s="430">
        <v>1</v>
      </c>
      <c r="TI67" s="430" t="s">
        <v>1226</v>
      </c>
      <c r="TJ67" s="430" t="s">
        <v>1226</v>
      </c>
      <c r="TK67" s="430" t="s">
        <v>1226</v>
      </c>
      <c r="TL67" s="430" t="s">
        <v>1226</v>
      </c>
      <c r="TM67" s="430" t="s">
        <v>1226</v>
      </c>
      <c r="TN67" s="430" t="s">
        <v>1226</v>
      </c>
      <c r="TO67" s="430" t="s">
        <v>1226</v>
      </c>
      <c r="TP67" s="430" t="s">
        <v>1226</v>
      </c>
      <c r="TQ67" s="430" t="s">
        <v>1226</v>
      </c>
      <c r="TR67" s="430" t="s">
        <v>1226</v>
      </c>
      <c r="TS67" s="430" t="s">
        <v>1226</v>
      </c>
      <c r="TT67" s="430" t="s">
        <v>1226</v>
      </c>
      <c r="TU67" s="430" t="s">
        <v>1226</v>
      </c>
      <c r="TV67" s="430" t="s">
        <v>1226</v>
      </c>
      <c r="TW67" s="430" t="s">
        <v>1226</v>
      </c>
      <c r="TX67" s="430" t="s">
        <v>1226</v>
      </c>
      <c r="TY67" s="430">
        <v>1</v>
      </c>
      <c r="TZ67" s="430">
        <v>1</v>
      </c>
      <c r="UA67" s="430" t="s">
        <v>1226</v>
      </c>
      <c r="UB67" s="430">
        <v>1</v>
      </c>
      <c r="UC67" s="430">
        <v>1</v>
      </c>
      <c r="UD67" s="430" t="s">
        <v>1226</v>
      </c>
      <c r="UE67" s="430" t="s">
        <v>1226</v>
      </c>
      <c r="UF67" s="430" t="s">
        <v>1226</v>
      </c>
      <c r="UG67" s="430" t="s">
        <v>1226</v>
      </c>
      <c r="UH67" s="430" t="s">
        <v>1226</v>
      </c>
      <c r="UI67" s="430" t="s">
        <v>1226</v>
      </c>
      <c r="UJ67" s="430" t="s">
        <v>1226</v>
      </c>
      <c r="UK67" s="430" t="s">
        <v>1226</v>
      </c>
      <c r="UL67" s="430" t="s">
        <v>1226</v>
      </c>
      <c r="UM67" s="430" t="s">
        <v>1226</v>
      </c>
      <c r="UN67" s="430" t="s">
        <v>1226</v>
      </c>
      <c r="UO67" s="430" t="s">
        <v>1226</v>
      </c>
      <c r="UP67" s="430" t="s">
        <v>1226</v>
      </c>
      <c r="UQ67" s="430" t="s">
        <v>1226</v>
      </c>
      <c r="UR67" s="430" t="s">
        <v>1226</v>
      </c>
      <c r="US67" s="430" t="s">
        <v>1226</v>
      </c>
      <c r="UT67" s="430">
        <v>1</v>
      </c>
      <c r="UU67" s="430" t="s">
        <v>1226</v>
      </c>
      <c r="UV67" s="430" t="s">
        <v>1226</v>
      </c>
      <c r="UW67" s="430" t="s">
        <v>11267</v>
      </c>
      <c r="UX67" s="430" t="s">
        <v>11268</v>
      </c>
      <c r="UY67" s="430">
        <v>1</v>
      </c>
      <c r="UZ67" s="430">
        <v>2000</v>
      </c>
      <c r="VA67" s="430">
        <v>1</v>
      </c>
      <c r="VB67" s="430">
        <v>2019</v>
      </c>
      <c r="VC67" s="430" t="s">
        <v>11268</v>
      </c>
      <c r="VD67" s="430">
        <v>1</v>
      </c>
      <c r="VE67" s="430" t="s">
        <v>1226</v>
      </c>
      <c r="VF67" s="430" t="s">
        <v>1226</v>
      </c>
      <c r="VG67" s="430" t="s">
        <v>11269</v>
      </c>
      <c r="VH67" s="430" t="s">
        <v>11268</v>
      </c>
      <c r="VI67" s="430">
        <v>1</v>
      </c>
      <c r="VJ67" s="430">
        <v>2000</v>
      </c>
      <c r="VK67" s="430">
        <v>1</v>
      </c>
      <c r="VL67" s="430">
        <v>2019</v>
      </c>
      <c r="VM67" s="430" t="s">
        <v>11268</v>
      </c>
      <c r="VN67" s="430">
        <v>1</v>
      </c>
      <c r="VO67" s="430" t="s">
        <v>1226</v>
      </c>
      <c r="VP67" s="430" t="s">
        <v>1226</v>
      </c>
      <c r="VQ67" s="430" t="s">
        <v>11270</v>
      </c>
      <c r="VR67" s="430" t="s">
        <v>1226</v>
      </c>
      <c r="VS67" s="430" t="s">
        <v>1226</v>
      </c>
      <c r="VT67" s="430" t="s">
        <v>1226</v>
      </c>
      <c r="VU67" s="430" t="s">
        <v>1226</v>
      </c>
      <c r="VV67" s="430" t="s">
        <v>1226</v>
      </c>
      <c r="VW67" s="430" t="s">
        <v>1226</v>
      </c>
      <c r="VX67" s="430">
        <v>1</v>
      </c>
      <c r="VY67" s="430" t="s">
        <v>1226</v>
      </c>
      <c r="VZ67" s="430" t="s">
        <v>1226</v>
      </c>
      <c r="WA67" s="430" t="s">
        <v>11271</v>
      </c>
      <c r="WB67" s="430" t="s">
        <v>1226</v>
      </c>
      <c r="WC67" s="430">
        <v>1</v>
      </c>
      <c r="WD67" s="430" t="s">
        <v>1226</v>
      </c>
      <c r="WE67" s="430" t="s">
        <v>1226</v>
      </c>
      <c r="WF67" s="430" t="s">
        <v>11272</v>
      </c>
      <c r="WG67" s="430" t="s">
        <v>1226</v>
      </c>
      <c r="WH67" s="430">
        <v>1</v>
      </c>
      <c r="WI67" s="430" t="s">
        <v>1226</v>
      </c>
      <c r="WJ67" s="430" t="s">
        <v>1226</v>
      </c>
      <c r="WK67" s="430" t="s">
        <v>11273</v>
      </c>
      <c r="WL67" s="430" t="s">
        <v>1226</v>
      </c>
      <c r="WM67" s="430" t="s">
        <v>1226</v>
      </c>
      <c r="WN67" s="430" t="s">
        <v>1226</v>
      </c>
      <c r="WO67" s="430" t="s">
        <v>1226</v>
      </c>
      <c r="WP67" s="430" t="s">
        <v>1226</v>
      </c>
      <c r="WQ67" s="430" t="s">
        <v>1226</v>
      </c>
      <c r="WR67" s="430" t="s">
        <v>1226</v>
      </c>
      <c r="WS67" s="430" t="s">
        <v>1226</v>
      </c>
      <c r="WT67" s="430" t="s">
        <v>1226</v>
      </c>
      <c r="WU67" s="430" t="s">
        <v>1226</v>
      </c>
      <c r="WV67" s="430" t="s">
        <v>1226</v>
      </c>
      <c r="WW67" s="430" t="s">
        <v>1226</v>
      </c>
      <c r="WX67" s="430" t="s">
        <v>1226</v>
      </c>
      <c r="WY67" s="430" t="s">
        <v>1226</v>
      </c>
      <c r="WZ67" s="430" t="s">
        <v>1226</v>
      </c>
      <c r="XA67" s="430" t="s">
        <v>1226</v>
      </c>
      <c r="XB67" s="430" t="s">
        <v>1040</v>
      </c>
      <c r="XC67" s="430" t="s">
        <v>1226</v>
      </c>
      <c r="XD67" s="430" t="s">
        <v>1226</v>
      </c>
      <c r="XE67" s="430" t="s">
        <v>1226</v>
      </c>
      <c r="XF67" s="430" t="s">
        <v>1226</v>
      </c>
      <c r="XG67" s="430" t="s">
        <v>1226</v>
      </c>
      <c r="XH67" s="430" t="s">
        <v>1226</v>
      </c>
      <c r="XI67" s="430" t="s">
        <v>1226</v>
      </c>
      <c r="XJ67" s="430" t="s">
        <v>1226</v>
      </c>
      <c r="XK67" s="430">
        <v>1</v>
      </c>
      <c r="XL67" s="430" t="s">
        <v>1226</v>
      </c>
      <c r="XM67" s="430" t="s">
        <v>1226</v>
      </c>
      <c r="XN67" s="430" t="s">
        <v>1226</v>
      </c>
      <c r="XO67" s="430" t="s">
        <v>1226</v>
      </c>
      <c r="XP67" s="430" t="s">
        <v>1226</v>
      </c>
      <c r="XQ67" s="430" t="s">
        <v>1226</v>
      </c>
      <c r="XR67" s="430" t="s">
        <v>1226</v>
      </c>
      <c r="XS67" s="430">
        <v>1</v>
      </c>
      <c r="XT67" s="430" t="s">
        <v>1226</v>
      </c>
      <c r="XU67" s="430" t="s">
        <v>1226</v>
      </c>
      <c r="XV67" s="430" t="s">
        <v>1226</v>
      </c>
      <c r="XW67" s="430" t="s">
        <v>1226</v>
      </c>
      <c r="XX67" s="430" t="s">
        <v>1226</v>
      </c>
      <c r="XY67" s="430" t="s">
        <v>1226</v>
      </c>
      <c r="XZ67" s="430" t="s">
        <v>1226</v>
      </c>
      <c r="YA67" s="430">
        <v>1</v>
      </c>
      <c r="YB67" s="430" t="s">
        <v>1226</v>
      </c>
      <c r="YC67" s="430" t="s">
        <v>1226</v>
      </c>
      <c r="YD67" s="430" t="s">
        <v>1226</v>
      </c>
      <c r="YE67" s="430" t="s">
        <v>1226</v>
      </c>
      <c r="YF67" s="430" t="s">
        <v>1226</v>
      </c>
      <c r="YG67" s="430" t="s">
        <v>1226</v>
      </c>
      <c r="YH67" s="430" t="s">
        <v>1226</v>
      </c>
      <c r="YI67" s="430" t="s">
        <v>1226</v>
      </c>
      <c r="YJ67" s="430">
        <v>1</v>
      </c>
      <c r="YK67" s="430">
        <v>3</v>
      </c>
      <c r="YL67" s="430">
        <v>1</v>
      </c>
      <c r="YM67" s="430">
        <v>3</v>
      </c>
      <c r="YN67" s="430">
        <v>1</v>
      </c>
      <c r="YO67" s="430">
        <v>3</v>
      </c>
      <c r="YP67" s="430" t="s">
        <v>11274</v>
      </c>
      <c r="YQ67" s="430" t="s">
        <v>1226</v>
      </c>
      <c r="YR67" s="430" t="s">
        <v>1226</v>
      </c>
      <c r="YS67" s="430" t="s">
        <v>1226</v>
      </c>
      <c r="YT67" s="430" t="s">
        <v>1226</v>
      </c>
      <c r="YU67" s="430" t="s">
        <v>1226</v>
      </c>
      <c r="YV67" s="430" t="s">
        <v>1226</v>
      </c>
      <c r="YW67" s="430" t="s">
        <v>1226</v>
      </c>
      <c r="YX67" s="430" t="s">
        <v>1226</v>
      </c>
      <c r="YY67" s="430" t="s">
        <v>1226</v>
      </c>
      <c r="YZ67" s="430" t="s">
        <v>1226</v>
      </c>
      <c r="ZA67" s="430" t="s">
        <v>1226</v>
      </c>
      <c r="ZB67" s="430">
        <v>1</v>
      </c>
      <c r="ZC67" s="430">
        <v>3</v>
      </c>
      <c r="ZD67" s="430">
        <v>1</v>
      </c>
      <c r="ZE67" s="430">
        <v>3</v>
      </c>
      <c r="ZF67" s="430" t="s">
        <v>11275</v>
      </c>
      <c r="ZG67" s="430" t="s">
        <v>1226</v>
      </c>
      <c r="ZH67" s="430" t="s">
        <v>1226</v>
      </c>
      <c r="ZI67" s="430">
        <v>1</v>
      </c>
      <c r="ZJ67" s="430">
        <v>3</v>
      </c>
      <c r="ZK67" s="430">
        <v>1</v>
      </c>
      <c r="ZL67" s="430">
        <v>3</v>
      </c>
      <c r="ZM67" s="430" t="s">
        <v>11275</v>
      </c>
      <c r="ZN67" s="430" t="s">
        <v>1226</v>
      </c>
      <c r="ZO67" s="430" t="s">
        <v>1226</v>
      </c>
      <c r="ZP67" s="430">
        <v>1</v>
      </c>
      <c r="ZQ67" s="430">
        <v>3</v>
      </c>
      <c r="ZR67" s="430">
        <v>1</v>
      </c>
      <c r="ZS67" s="430">
        <v>3</v>
      </c>
      <c r="ZT67" s="430" t="s">
        <v>11275</v>
      </c>
      <c r="ZU67" s="430" t="s">
        <v>1226</v>
      </c>
      <c r="ZV67" s="430" t="s">
        <v>1226</v>
      </c>
      <c r="ZW67" s="430">
        <v>1</v>
      </c>
      <c r="ZX67" s="430">
        <v>3</v>
      </c>
      <c r="ZY67" s="430">
        <v>1</v>
      </c>
      <c r="ZZ67" s="430">
        <v>3</v>
      </c>
      <c r="AAA67" s="430" t="s">
        <v>11275</v>
      </c>
      <c r="AAB67" s="430">
        <v>1</v>
      </c>
      <c r="AAC67" s="430" t="s">
        <v>1226</v>
      </c>
      <c r="AAD67" s="430" t="s">
        <v>1226</v>
      </c>
      <c r="AAE67" s="430" t="s">
        <v>1226</v>
      </c>
      <c r="AAF67" s="430" t="s">
        <v>1226</v>
      </c>
      <c r="AAG67" s="430" t="s">
        <v>1226</v>
      </c>
      <c r="AAH67" s="430" t="s">
        <v>1226</v>
      </c>
      <c r="AAI67" s="430" t="s">
        <v>1226</v>
      </c>
      <c r="AAJ67" s="430">
        <v>1</v>
      </c>
      <c r="AAK67" s="430" t="s">
        <v>1226</v>
      </c>
      <c r="AAL67" s="430" t="s">
        <v>1226</v>
      </c>
      <c r="AAM67" s="430" t="s">
        <v>1226</v>
      </c>
      <c r="AAN67" s="430" t="s">
        <v>1226</v>
      </c>
      <c r="AAO67" s="430" t="s">
        <v>1226</v>
      </c>
      <c r="AAP67" s="430" t="s">
        <v>1226</v>
      </c>
      <c r="AAQ67" s="430" t="s">
        <v>1226</v>
      </c>
      <c r="AAR67" s="430">
        <v>1</v>
      </c>
      <c r="AAS67" s="430" t="s">
        <v>1226</v>
      </c>
      <c r="AAT67" s="430" t="s">
        <v>1226</v>
      </c>
      <c r="AAU67" s="430" t="s">
        <v>1226</v>
      </c>
      <c r="AAV67" s="430" t="s">
        <v>1226</v>
      </c>
      <c r="AAW67" s="430" t="s">
        <v>1226</v>
      </c>
      <c r="AAX67" s="430" t="s">
        <v>1226</v>
      </c>
      <c r="AAY67" s="430" t="s">
        <v>1226</v>
      </c>
      <c r="AAZ67" s="430" t="s">
        <v>1226</v>
      </c>
      <c r="ABA67" s="430" t="s">
        <v>1226</v>
      </c>
      <c r="ABB67" s="430" t="s">
        <v>1226</v>
      </c>
      <c r="ABC67" s="430" t="s">
        <v>1226</v>
      </c>
      <c r="ABD67" s="430" t="s">
        <v>1226</v>
      </c>
      <c r="ABE67" s="430" t="s">
        <v>1226</v>
      </c>
      <c r="ABF67" s="430" t="s">
        <v>1226</v>
      </c>
      <c r="ABG67" s="430" t="s">
        <v>1226</v>
      </c>
      <c r="ABH67" s="430" t="s">
        <v>1226</v>
      </c>
      <c r="ABI67" s="430" t="s">
        <v>11276</v>
      </c>
      <c r="ABJ67" s="430">
        <v>1</v>
      </c>
      <c r="ABK67" s="430" t="s">
        <v>1226</v>
      </c>
      <c r="ABL67" s="430">
        <v>3</v>
      </c>
      <c r="ABM67" s="430" t="s">
        <v>1226</v>
      </c>
      <c r="ABN67" s="430">
        <v>3</v>
      </c>
      <c r="ABO67" s="430">
        <v>1</v>
      </c>
      <c r="ABP67" s="430">
        <v>2</v>
      </c>
      <c r="ABQ67" s="430">
        <v>2</v>
      </c>
      <c r="ABR67" s="430" t="s">
        <v>11277</v>
      </c>
      <c r="ABS67" s="430">
        <v>3</v>
      </c>
      <c r="ABT67" s="430" t="s">
        <v>1226</v>
      </c>
      <c r="ABU67" s="430">
        <v>1</v>
      </c>
      <c r="ABV67" s="430" t="s">
        <v>1226</v>
      </c>
      <c r="ABW67" s="430">
        <v>1</v>
      </c>
      <c r="ABX67" s="430">
        <v>1</v>
      </c>
      <c r="ABY67" s="430">
        <v>2</v>
      </c>
      <c r="ABZ67" s="430">
        <v>2</v>
      </c>
      <c r="ACA67" s="430" t="s">
        <v>1367</v>
      </c>
      <c r="ACB67" s="430">
        <v>2</v>
      </c>
      <c r="ACC67" s="430" t="s">
        <v>1226</v>
      </c>
      <c r="ACD67" s="430">
        <v>1</v>
      </c>
      <c r="ACE67" s="430" t="s">
        <v>1226</v>
      </c>
      <c r="ACF67" s="430">
        <v>1</v>
      </c>
      <c r="ACG67" s="430">
        <v>3</v>
      </c>
      <c r="ACH67" s="430">
        <v>2</v>
      </c>
      <c r="ACI67" s="430">
        <v>2</v>
      </c>
      <c r="ACJ67" s="430" t="s">
        <v>1226</v>
      </c>
      <c r="ACK67" s="430" t="s">
        <v>1226</v>
      </c>
      <c r="ACL67" s="430" t="s">
        <v>1226</v>
      </c>
      <c r="ACM67" s="430" t="s">
        <v>1226</v>
      </c>
      <c r="ACN67" s="430" t="s">
        <v>1226</v>
      </c>
      <c r="ACO67" s="430" t="s">
        <v>1226</v>
      </c>
      <c r="ACP67" s="430" t="s">
        <v>1226</v>
      </c>
      <c r="ACQ67" s="430" t="s">
        <v>1226</v>
      </c>
      <c r="ACR67" s="430" t="s">
        <v>1226</v>
      </c>
      <c r="ACS67" s="430" t="s">
        <v>1226</v>
      </c>
      <c r="ACT67" s="430" t="s">
        <v>1226</v>
      </c>
      <c r="ACU67" s="430" t="s">
        <v>1226</v>
      </c>
      <c r="ACV67" s="430" t="s">
        <v>1226</v>
      </c>
      <c r="ACW67" s="430" t="s">
        <v>1226</v>
      </c>
      <c r="ACX67" s="430" t="s">
        <v>1226</v>
      </c>
      <c r="ACY67" s="430" t="s">
        <v>1226</v>
      </c>
      <c r="ACZ67" s="430" t="s">
        <v>1226</v>
      </c>
      <c r="ADA67" s="430" t="s">
        <v>1226</v>
      </c>
      <c r="ADB67" s="430" t="s">
        <v>1226</v>
      </c>
      <c r="ADC67" s="430" t="s">
        <v>1226</v>
      </c>
      <c r="ADD67" s="430" t="s">
        <v>1226</v>
      </c>
      <c r="ADE67" s="430" t="s">
        <v>1226</v>
      </c>
      <c r="ADF67" s="430" t="s">
        <v>1226</v>
      </c>
      <c r="ADG67" s="430" t="s">
        <v>1226</v>
      </c>
      <c r="ADH67" s="430" t="s">
        <v>1226</v>
      </c>
      <c r="ADI67" s="430" t="s">
        <v>1226</v>
      </c>
      <c r="ADJ67" s="430" t="s">
        <v>1226</v>
      </c>
      <c r="ADK67" s="430" t="s">
        <v>1226</v>
      </c>
      <c r="ADL67" s="430" t="s">
        <v>1226</v>
      </c>
      <c r="ADM67" s="430" t="s">
        <v>1226</v>
      </c>
      <c r="ADN67" s="430" t="s">
        <v>1226</v>
      </c>
      <c r="ADO67" s="430" t="s">
        <v>1226</v>
      </c>
      <c r="ADP67" s="430" t="s">
        <v>1226</v>
      </c>
      <c r="ADQ67" s="430" t="s">
        <v>1226</v>
      </c>
      <c r="ADR67" s="430" t="s">
        <v>1226</v>
      </c>
      <c r="ADS67" s="430" t="s">
        <v>1226</v>
      </c>
      <c r="ADT67" s="430" t="s">
        <v>1226</v>
      </c>
      <c r="ADU67" s="430" t="s">
        <v>1226</v>
      </c>
      <c r="ADV67" s="430" t="s">
        <v>1226</v>
      </c>
      <c r="ADW67" s="430" t="s">
        <v>1226</v>
      </c>
      <c r="ADX67" s="430" t="s">
        <v>1226</v>
      </c>
      <c r="ADY67" s="430" t="s">
        <v>1226</v>
      </c>
      <c r="ADZ67" s="430" t="s">
        <v>1226</v>
      </c>
      <c r="AEA67" s="430" t="s">
        <v>1226</v>
      </c>
      <c r="AEB67" s="430" t="s">
        <v>1226</v>
      </c>
      <c r="AEC67" s="430" t="s">
        <v>1226</v>
      </c>
      <c r="AED67" s="430" t="s">
        <v>1226</v>
      </c>
      <c r="AEE67" s="430" t="s">
        <v>1226</v>
      </c>
      <c r="AEF67" s="430" t="s">
        <v>1226</v>
      </c>
      <c r="AEG67" s="430" t="s">
        <v>1226</v>
      </c>
      <c r="AEH67" s="430" t="s">
        <v>1226</v>
      </c>
      <c r="AEI67" s="430" t="s">
        <v>1226</v>
      </c>
      <c r="AEJ67" s="430" t="s">
        <v>1226</v>
      </c>
      <c r="AEK67" s="430" t="s">
        <v>1226</v>
      </c>
      <c r="AEL67" s="430" t="s">
        <v>1226</v>
      </c>
      <c r="AEM67" s="430" t="s">
        <v>1226</v>
      </c>
      <c r="AEN67" s="430" t="s">
        <v>1226</v>
      </c>
      <c r="AEO67" s="430" t="s">
        <v>1226</v>
      </c>
      <c r="AEP67" s="430" t="s">
        <v>1226</v>
      </c>
      <c r="AEQ67" s="430" t="s">
        <v>1226</v>
      </c>
      <c r="AER67" s="430" t="s">
        <v>1226</v>
      </c>
      <c r="AES67" s="430" t="s">
        <v>1226</v>
      </c>
      <c r="AET67" s="430" t="s">
        <v>1226</v>
      </c>
      <c r="AEU67" s="430" t="s">
        <v>1226</v>
      </c>
      <c r="AEV67" s="430" t="s">
        <v>1226</v>
      </c>
      <c r="AEW67" s="430" t="s">
        <v>1226</v>
      </c>
      <c r="AEX67" s="430" t="s">
        <v>1226</v>
      </c>
      <c r="AEY67" s="430" t="s">
        <v>1226</v>
      </c>
      <c r="AEZ67" s="430" t="s">
        <v>1226</v>
      </c>
      <c r="AFA67" s="430" t="s">
        <v>1226</v>
      </c>
      <c r="AFB67" s="430" t="s">
        <v>1226</v>
      </c>
      <c r="AFC67" s="430" t="s">
        <v>1226</v>
      </c>
      <c r="AFD67" s="430" t="s">
        <v>1226</v>
      </c>
      <c r="AFE67" s="430" t="s">
        <v>1226</v>
      </c>
      <c r="AFF67" s="430" t="s">
        <v>1226</v>
      </c>
      <c r="AFG67" s="430" t="s">
        <v>1226</v>
      </c>
      <c r="AFH67" s="430" t="s">
        <v>1226</v>
      </c>
      <c r="AFI67" s="430" t="s">
        <v>1226</v>
      </c>
      <c r="AFJ67" s="430" t="s">
        <v>1226</v>
      </c>
      <c r="AFK67" s="430" t="s">
        <v>1226</v>
      </c>
      <c r="AFL67" s="430" t="s">
        <v>1226</v>
      </c>
      <c r="AFM67" s="430" t="s">
        <v>1226</v>
      </c>
      <c r="AFN67" s="430" t="s">
        <v>1226</v>
      </c>
      <c r="AFO67" s="430" t="s">
        <v>1226</v>
      </c>
      <c r="AFP67" s="430" t="s">
        <v>1226</v>
      </c>
      <c r="AFQ67" s="430" t="s">
        <v>1226</v>
      </c>
      <c r="AFR67" s="430" t="s">
        <v>1226</v>
      </c>
      <c r="AFS67" s="430" t="s">
        <v>1226</v>
      </c>
      <c r="AFT67" s="430" t="s">
        <v>1226</v>
      </c>
      <c r="AFU67" s="430" t="s">
        <v>1226</v>
      </c>
      <c r="AFV67" s="430" t="s">
        <v>1226</v>
      </c>
      <c r="AFW67" s="430" t="s">
        <v>1226</v>
      </c>
      <c r="AFX67" s="430" t="s">
        <v>1226</v>
      </c>
      <c r="AFY67" s="430" t="s">
        <v>1226</v>
      </c>
      <c r="AFZ67" s="430" t="s">
        <v>1226</v>
      </c>
      <c r="AGA67" s="430" t="s">
        <v>1226</v>
      </c>
      <c r="AGB67" s="430" t="s">
        <v>1226</v>
      </c>
      <c r="AGC67" s="430" t="s">
        <v>1226</v>
      </c>
      <c r="AGD67" s="430" t="s">
        <v>1226</v>
      </c>
      <c r="AGE67" s="430">
        <v>1</v>
      </c>
      <c r="AGF67" s="430" t="s">
        <v>11278</v>
      </c>
      <c r="AGG67" s="430" t="s">
        <v>11279</v>
      </c>
      <c r="AGH67" s="430" t="s">
        <v>1226</v>
      </c>
      <c r="AGI67" s="430">
        <v>1</v>
      </c>
      <c r="AGJ67" s="430">
        <v>1</v>
      </c>
      <c r="AGK67" s="430" t="s">
        <v>1226</v>
      </c>
      <c r="AGL67" s="430">
        <v>1</v>
      </c>
      <c r="AGM67" s="430">
        <v>1</v>
      </c>
      <c r="AGN67" s="430" t="s">
        <v>1226</v>
      </c>
      <c r="AGO67" s="430" t="s">
        <v>1226</v>
      </c>
      <c r="AGP67" s="430">
        <v>1</v>
      </c>
      <c r="AGQ67" s="430">
        <v>0</v>
      </c>
      <c r="AGR67" s="430">
        <v>1</v>
      </c>
      <c r="AGS67" s="430" t="s">
        <v>10330</v>
      </c>
      <c r="AGT67" s="430" t="s">
        <v>11280</v>
      </c>
      <c r="AGU67" s="430">
        <v>1</v>
      </c>
      <c r="AGV67" s="430">
        <v>1</v>
      </c>
      <c r="AGW67" s="430">
        <v>6</v>
      </c>
      <c r="AGX67" s="430">
        <v>6</v>
      </c>
      <c r="AGY67" s="430" t="s">
        <v>1226</v>
      </c>
      <c r="AGZ67" s="430" t="s">
        <v>1226</v>
      </c>
      <c r="AHA67" s="430" t="s">
        <v>1226</v>
      </c>
      <c r="AHB67" s="430" t="s">
        <v>1226</v>
      </c>
      <c r="AHC67" s="430">
        <v>1</v>
      </c>
      <c r="AHD67" s="430">
        <v>1</v>
      </c>
      <c r="AHE67" s="430">
        <v>6</v>
      </c>
      <c r="AHF67" s="430">
        <v>6</v>
      </c>
      <c r="AHG67" s="430" t="s">
        <v>1226</v>
      </c>
      <c r="AHH67" s="430" t="s">
        <v>1226</v>
      </c>
      <c r="AHI67" s="430" t="s">
        <v>1226</v>
      </c>
      <c r="AHJ67" s="430" t="s">
        <v>1226</v>
      </c>
      <c r="AHK67" s="430">
        <v>1</v>
      </c>
      <c r="AHL67" s="430">
        <v>1</v>
      </c>
      <c r="AHM67" s="430">
        <v>6</v>
      </c>
      <c r="AHN67" s="430">
        <v>6</v>
      </c>
      <c r="AHO67" s="430">
        <v>1</v>
      </c>
      <c r="AHP67" s="430">
        <v>1</v>
      </c>
      <c r="AHQ67" s="430">
        <v>6</v>
      </c>
      <c r="AHR67" s="430">
        <v>6</v>
      </c>
      <c r="AHS67" s="430" t="s">
        <v>11281</v>
      </c>
      <c r="AHT67" s="430" t="s">
        <v>11282</v>
      </c>
      <c r="AHU67" s="430">
        <v>1</v>
      </c>
      <c r="AHV67" s="430">
        <v>1</v>
      </c>
      <c r="AHW67" s="430">
        <v>1</v>
      </c>
      <c r="AHX67" s="430">
        <v>1</v>
      </c>
      <c r="AHY67" s="430">
        <v>1</v>
      </c>
      <c r="AHZ67" s="430">
        <v>1</v>
      </c>
      <c r="AIA67" s="430">
        <v>1</v>
      </c>
      <c r="AIB67" s="430">
        <v>1</v>
      </c>
      <c r="AIC67" s="430">
        <v>1</v>
      </c>
      <c r="AID67" s="430">
        <v>1</v>
      </c>
      <c r="AIE67" s="430">
        <v>1</v>
      </c>
      <c r="AIF67" s="430">
        <v>1</v>
      </c>
      <c r="AIG67" s="430">
        <v>1</v>
      </c>
      <c r="AIH67" s="430">
        <v>1</v>
      </c>
      <c r="AII67" s="430">
        <v>1</v>
      </c>
      <c r="AIJ67" s="430">
        <v>1</v>
      </c>
      <c r="AIK67" s="430">
        <v>1</v>
      </c>
      <c r="AIL67" s="430">
        <v>1</v>
      </c>
      <c r="AIM67" s="430">
        <v>1</v>
      </c>
      <c r="AIN67" s="430">
        <v>1</v>
      </c>
      <c r="AIO67" s="430">
        <v>1</v>
      </c>
      <c r="AIP67" s="430">
        <v>1</v>
      </c>
      <c r="AIQ67" s="430" t="s">
        <v>11283</v>
      </c>
      <c r="AIR67" s="430">
        <v>1</v>
      </c>
      <c r="AIS67" s="430" t="s">
        <v>11283</v>
      </c>
      <c r="AIT67" s="430">
        <v>1</v>
      </c>
      <c r="AIU67" s="430" t="s">
        <v>11283</v>
      </c>
    </row>
    <row r="68" spans="1:931" x14ac:dyDescent="0.2">
      <c r="A68" s="430" t="s">
        <v>1397</v>
      </c>
      <c r="B68" s="430" t="s">
        <v>1398</v>
      </c>
      <c r="C68" s="430" t="s">
        <v>1055</v>
      </c>
      <c r="D68" s="430" t="s">
        <v>1038</v>
      </c>
      <c r="E68" s="430" t="s">
        <v>1049</v>
      </c>
      <c r="F68" s="443">
        <v>6.5277430000000001</v>
      </c>
      <c r="G68" s="443">
        <v>8543.4235026133993</v>
      </c>
      <c r="H68" s="430">
        <v>1</v>
      </c>
      <c r="I68" s="430">
        <v>1</v>
      </c>
      <c r="J68" s="430">
        <v>2021</v>
      </c>
      <c r="K68" s="430">
        <v>2021</v>
      </c>
      <c r="L68" s="430" t="s">
        <v>11328</v>
      </c>
      <c r="M68" s="430" t="s">
        <v>11329</v>
      </c>
      <c r="N68" s="430">
        <v>1</v>
      </c>
      <c r="O68" s="430">
        <v>1</v>
      </c>
      <c r="P68" s="430" t="s">
        <v>11330</v>
      </c>
      <c r="Q68" s="430" t="s">
        <v>11330</v>
      </c>
      <c r="R68" s="430">
        <v>2011</v>
      </c>
      <c r="S68" s="430">
        <v>2011</v>
      </c>
      <c r="T68" s="430" t="s">
        <v>11331</v>
      </c>
      <c r="U68" s="430" t="s">
        <v>11331</v>
      </c>
      <c r="V68" s="430">
        <v>1</v>
      </c>
      <c r="W68" s="430">
        <v>1</v>
      </c>
      <c r="X68" s="430" t="s">
        <v>11332</v>
      </c>
      <c r="Y68" s="430" t="s">
        <v>11332</v>
      </c>
      <c r="Z68" s="430">
        <v>2018</v>
      </c>
      <c r="AA68" s="430">
        <v>2018</v>
      </c>
      <c r="AB68" s="430" t="s">
        <v>11333</v>
      </c>
      <c r="AC68" s="430" t="s">
        <v>11333</v>
      </c>
      <c r="AD68" s="430">
        <v>1</v>
      </c>
      <c r="AE68" s="430" t="s">
        <v>11334</v>
      </c>
      <c r="AF68" s="430">
        <v>2019</v>
      </c>
      <c r="AG68" s="430">
        <v>0</v>
      </c>
      <c r="AH68" s="430" t="s">
        <v>1226</v>
      </c>
      <c r="AI68" s="430" t="s">
        <v>1226</v>
      </c>
      <c r="AJ68" s="430">
        <v>0</v>
      </c>
      <c r="AK68" s="430" t="s">
        <v>1226</v>
      </c>
      <c r="AL68" s="430" t="s">
        <v>1226</v>
      </c>
      <c r="AM68" s="430">
        <v>0</v>
      </c>
      <c r="AN68" s="430" t="s">
        <v>1226</v>
      </c>
      <c r="AO68" s="430" t="s">
        <v>1226</v>
      </c>
      <c r="AP68" s="430">
        <v>0</v>
      </c>
      <c r="AQ68" s="430" t="s">
        <v>1226</v>
      </c>
      <c r="AR68" s="430" t="s">
        <v>1226</v>
      </c>
      <c r="AS68" s="430">
        <v>0</v>
      </c>
      <c r="AT68" s="430" t="s">
        <v>1226</v>
      </c>
      <c r="AU68" s="430" t="s">
        <v>1226</v>
      </c>
      <c r="AV68" s="430">
        <v>0</v>
      </c>
      <c r="AW68" s="430" t="s">
        <v>1226</v>
      </c>
      <c r="AX68" s="430" t="s">
        <v>1226</v>
      </c>
      <c r="AY68" s="430">
        <v>0</v>
      </c>
      <c r="AZ68" s="430" t="s">
        <v>1226</v>
      </c>
      <c r="BA68" s="430" t="s">
        <v>1226</v>
      </c>
      <c r="BB68" s="430">
        <v>1</v>
      </c>
      <c r="BC68" s="430" t="s">
        <v>11334</v>
      </c>
      <c r="BD68" s="430">
        <v>2019</v>
      </c>
      <c r="BE68" s="430">
        <v>0</v>
      </c>
      <c r="BF68" s="430" t="s">
        <v>1226</v>
      </c>
      <c r="BG68" s="430" t="s">
        <v>1226</v>
      </c>
      <c r="BH68" s="430">
        <v>0</v>
      </c>
      <c r="BI68" s="430" t="s">
        <v>1226</v>
      </c>
      <c r="BJ68" s="430" t="s">
        <v>1226</v>
      </c>
      <c r="BK68" s="430">
        <v>1</v>
      </c>
      <c r="BL68" s="430" t="s">
        <v>11335</v>
      </c>
      <c r="BM68" s="430">
        <v>2016</v>
      </c>
      <c r="BN68" s="430">
        <v>1</v>
      </c>
      <c r="BO68" s="430" t="s">
        <v>11336</v>
      </c>
      <c r="BP68" s="430">
        <v>2019</v>
      </c>
      <c r="BQ68" s="430">
        <v>1</v>
      </c>
      <c r="BR68" s="430">
        <v>1</v>
      </c>
      <c r="BS68" s="430" t="s">
        <v>11337</v>
      </c>
      <c r="BT68" s="430">
        <v>1</v>
      </c>
      <c r="BU68" s="430">
        <v>1</v>
      </c>
      <c r="BV68" s="430" t="s">
        <v>11338</v>
      </c>
      <c r="BW68" s="430">
        <v>0</v>
      </c>
      <c r="BX68" s="430" t="s">
        <v>1226</v>
      </c>
      <c r="BY68" s="430" t="s">
        <v>1226</v>
      </c>
      <c r="BZ68" s="430">
        <v>1</v>
      </c>
      <c r="CA68" s="430" t="s">
        <v>11339</v>
      </c>
      <c r="CB68" s="430">
        <v>0</v>
      </c>
      <c r="CC68" s="430" t="s">
        <v>1226</v>
      </c>
      <c r="CD68" s="430">
        <v>0</v>
      </c>
      <c r="CE68" s="430" t="s">
        <v>1226</v>
      </c>
      <c r="CF68" s="430" t="s">
        <v>1226</v>
      </c>
      <c r="CG68" s="430">
        <v>0</v>
      </c>
      <c r="CH68" s="430" t="s">
        <v>1226</v>
      </c>
      <c r="CI68" s="430" t="s">
        <v>1226</v>
      </c>
      <c r="CJ68" s="430">
        <v>0</v>
      </c>
      <c r="CK68" s="430" t="s">
        <v>1226</v>
      </c>
      <c r="CL68" s="430" t="s">
        <v>1226</v>
      </c>
      <c r="CM68" s="430">
        <v>0</v>
      </c>
      <c r="CN68" s="430" t="s">
        <v>1226</v>
      </c>
      <c r="CO68" s="430" t="s">
        <v>1226</v>
      </c>
      <c r="CP68" s="430">
        <v>0</v>
      </c>
      <c r="CQ68" s="430" t="s">
        <v>1226</v>
      </c>
      <c r="CR68" s="430" t="s">
        <v>1226</v>
      </c>
      <c r="CS68" s="430">
        <v>0.66</v>
      </c>
      <c r="CT68" s="430" t="s">
        <v>11340</v>
      </c>
      <c r="CU68" s="430" t="s">
        <v>11341</v>
      </c>
      <c r="CV68" s="430">
        <v>2020</v>
      </c>
      <c r="CW68" s="430">
        <v>0.75</v>
      </c>
      <c r="CX68" s="430" t="s">
        <v>11342</v>
      </c>
      <c r="CY68" s="430" t="s">
        <v>11341</v>
      </c>
      <c r="CZ68" s="430">
        <v>2020</v>
      </c>
      <c r="DA68" s="430">
        <v>1</v>
      </c>
      <c r="DB68" s="430" t="s">
        <v>11343</v>
      </c>
      <c r="DC68" s="430" t="s">
        <v>11344</v>
      </c>
      <c r="DD68" s="430" t="s">
        <v>11345</v>
      </c>
      <c r="DE68" s="430">
        <v>0</v>
      </c>
      <c r="DF68" s="430">
        <v>0</v>
      </c>
      <c r="DG68" s="430">
        <v>0.66</v>
      </c>
      <c r="DH68" s="430" t="s">
        <v>11346</v>
      </c>
      <c r="DI68" s="430" t="s">
        <v>11341</v>
      </c>
      <c r="DJ68" s="430">
        <v>2020</v>
      </c>
      <c r="DK68" s="430">
        <v>0</v>
      </c>
      <c r="DL68" s="430" t="s">
        <v>1226</v>
      </c>
      <c r="DM68" s="430" t="s">
        <v>1226</v>
      </c>
      <c r="DN68" s="430" t="s">
        <v>1226</v>
      </c>
      <c r="DO68" s="430">
        <v>0</v>
      </c>
      <c r="DP68" s="430" t="s">
        <v>1226</v>
      </c>
      <c r="DQ68" s="430" t="s">
        <v>1226</v>
      </c>
      <c r="DR68" s="430" t="s">
        <v>1226</v>
      </c>
      <c r="DS68" s="430" t="s">
        <v>1226</v>
      </c>
      <c r="DT68" s="430" t="s">
        <v>1226</v>
      </c>
      <c r="DU68" s="430">
        <v>0.66</v>
      </c>
      <c r="DV68" s="430" t="s">
        <v>11346</v>
      </c>
      <c r="DW68" s="430" t="s">
        <v>11341</v>
      </c>
      <c r="DX68" s="430">
        <v>2020</v>
      </c>
      <c r="DY68" s="430">
        <v>0.75</v>
      </c>
      <c r="DZ68" s="430" t="s">
        <v>11342</v>
      </c>
      <c r="EA68" s="430" t="s">
        <v>11341</v>
      </c>
      <c r="EB68" s="430">
        <v>2020</v>
      </c>
      <c r="EC68" s="430">
        <v>1</v>
      </c>
      <c r="ED68" s="430" t="s">
        <v>11343</v>
      </c>
      <c r="EE68" s="430" t="s">
        <v>11344</v>
      </c>
      <c r="EF68" s="430" t="s">
        <v>11345</v>
      </c>
      <c r="EG68" s="430">
        <v>0</v>
      </c>
      <c r="EH68" s="430">
        <v>0</v>
      </c>
      <c r="EI68" s="430">
        <v>0.66</v>
      </c>
      <c r="EJ68" s="430" t="s">
        <v>11346</v>
      </c>
      <c r="EK68" s="430" t="s">
        <v>11341</v>
      </c>
      <c r="EL68" s="430">
        <v>2020</v>
      </c>
      <c r="EM68" s="430">
        <v>0.75</v>
      </c>
      <c r="EN68" s="430" t="s">
        <v>11347</v>
      </c>
      <c r="EO68" s="430" t="s">
        <v>11341</v>
      </c>
      <c r="EP68" s="430">
        <v>2020</v>
      </c>
      <c r="EQ68" s="430">
        <v>1</v>
      </c>
      <c r="ER68" s="430" t="s">
        <v>11348</v>
      </c>
      <c r="ES68" s="430" t="s">
        <v>11344</v>
      </c>
      <c r="ET68" s="430" t="s">
        <v>11345</v>
      </c>
      <c r="EU68" s="430">
        <v>0.5</v>
      </c>
      <c r="EV68" s="430">
        <v>0</v>
      </c>
      <c r="EW68" s="430">
        <v>0.66</v>
      </c>
      <c r="EX68" s="430" t="s">
        <v>11349</v>
      </c>
      <c r="EY68" s="430" t="s">
        <v>11350</v>
      </c>
      <c r="EZ68" s="430">
        <v>2016</v>
      </c>
      <c r="FA68" s="430">
        <v>0.25</v>
      </c>
      <c r="FB68" s="430" t="s">
        <v>1226</v>
      </c>
      <c r="FC68" s="430" t="s">
        <v>1226</v>
      </c>
      <c r="FD68" s="430" t="s">
        <v>1226</v>
      </c>
      <c r="FE68" s="430">
        <v>0</v>
      </c>
      <c r="FF68" s="430" t="s">
        <v>1226</v>
      </c>
      <c r="FG68" s="430" t="s">
        <v>1226</v>
      </c>
      <c r="FH68" s="430" t="s">
        <v>1226</v>
      </c>
      <c r="FI68" s="430" t="s">
        <v>1226</v>
      </c>
      <c r="FJ68" s="430" t="s">
        <v>1226</v>
      </c>
      <c r="FK68" s="430">
        <v>0.66</v>
      </c>
      <c r="FL68" s="430" t="s">
        <v>11351</v>
      </c>
      <c r="FM68" s="430" t="s">
        <v>11350</v>
      </c>
      <c r="FN68" s="430">
        <v>2016</v>
      </c>
      <c r="FO68" s="430">
        <v>0</v>
      </c>
      <c r="FP68" s="430" t="s">
        <v>1226</v>
      </c>
      <c r="FQ68" s="430" t="s">
        <v>1226</v>
      </c>
      <c r="FR68" s="430" t="s">
        <v>1226</v>
      </c>
      <c r="FS68" s="430" t="s">
        <v>1226</v>
      </c>
      <c r="FT68" s="430" t="s">
        <v>1226</v>
      </c>
      <c r="FU68" s="430" t="s">
        <v>1226</v>
      </c>
      <c r="FV68" s="430" t="s">
        <v>1226</v>
      </c>
      <c r="FW68" s="430" t="s">
        <v>1226</v>
      </c>
      <c r="FX68" s="430" t="s">
        <v>1226</v>
      </c>
      <c r="FY68" s="430">
        <v>0</v>
      </c>
      <c r="FZ68" s="430" t="s">
        <v>1226</v>
      </c>
      <c r="GA68" s="430" t="s">
        <v>1226</v>
      </c>
      <c r="GB68" s="430" t="s">
        <v>1226</v>
      </c>
      <c r="GC68" s="430" t="s">
        <v>1226</v>
      </c>
      <c r="GD68" s="430" t="s">
        <v>1226</v>
      </c>
      <c r="GE68" s="430" t="s">
        <v>1226</v>
      </c>
      <c r="GF68" s="430">
        <v>1</v>
      </c>
      <c r="GG68" s="430">
        <v>1</v>
      </c>
      <c r="GH68" s="430">
        <v>1</v>
      </c>
      <c r="GI68" s="430">
        <v>1</v>
      </c>
      <c r="GJ68" s="430">
        <v>1</v>
      </c>
      <c r="GK68" s="430" t="s">
        <v>1226</v>
      </c>
      <c r="GL68" s="430" t="s">
        <v>1226</v>
      </c>
      <c r="GM68" s="430">
        <v>1</v>
      </c>
      <c r="GN68" s="430">
        <v>1</v>
      </c>
      <c r="GO68" s="430">
        <v>1</v>
      </c>
      <c r="GP68" s="430" t="s">
        <v>1226</v>
      </c>
      <c r="GQ68" s="430" t="s">
        <v>1226</v>
      </c>
      <c r="GR68" s="430" t="s">
        <v>1226</v>
      </c>
      <c r="GS68" s="430" t="s">
        <v>1226</v>
      </c>
      <c r="GT68" s="430">
        <v>1</v>
      </c>
      <c r="GU68" s="430">
        <v>1</v>
      </c>
      <c r="GV68" s="430">
        <v>1</v>
      </c>
      <c r="GW68" s="430">
        <v>1</v>
      </c>
      <c r="GX68" s="430">
        <v>1</v>
      </c>
      <c r="GY68" s="430" t="s">
        <v>1226</v>
      </c>
      <c r="GZ68" s="430" t="s">
        <v>1226</v>
      </c>
      <c r="HA68" s="430">
        <v>1</v>
      </c>
      <c r="HB68" s="430">
        <v>1</v>
      </c>
      <c r="HC68" s="430" t="s">
        <v>1226</v>
      </c>
      <c r="HD68" s="430" t="s">
        <v>1226</v>
      </c>
      <c r="HE68" s="430" t="s">
        <v>1226</v>
      </c>
      <c r="HF68" s="430" t="s">
        <v>1226</v>
      </c>
      <c r="HG68" s="430" t="s">
        <v>1226</v>
      </c>
      <c r="HH68" s="430">
        <v>1</v>
      </c>
      <c r="HI68" s="430">
        <v>1</v>
      </c>
      <c r="HJ68" s="430" t="s">
        <v>1226</v>
      </c>
      <c r="HK68" s="430">
        <v>1</v>
      </c>
      <c r="HL68" s="430">
        <v>1</v>
      </c>
      <c r="HM68" s="430" t="s">
        <v>1226</v>
      </c>
      <c r="HN68" s="430" t="s">
        <v>1226</v>
      </c>
      <c r="HO68" s="430" t="s">
        <v>1040</v>
      </c>
      <c r="HP68" s="430" t="s">
        <v>1226</v>
      </c>
      <c r="HQ68" s="430" t="s">
        <v>1226</v>
      </c>
      <c r="HR68" s="430" t="s">
        <v>1226</v>
      </c>
      <c r="HS68" s="430" t="s">
        <v>1226</v>
      </c>
      <c r="HT68" s="430" t="s">
        <v>1226</v>
      </c>
      <c r="HU68" s="430" t="s">
        <v>1226</v>
      </c>
      <c r="HV68" s="430">
        <v>0</v>
      </c>
      <c r="HW68" s="430" t="s">
        <v>1226</v>
      </c>
      <c r="HX68" s="430" t="s">
        <v>1226</v>
      </c>
      <c r="HY68" s="430" t="s">
        <v>1226</v>
      </c>
      <c r="HZ68" s="430" t="s">
        <v>1226</v>
      </c>
      <c r="IA68" s="430" t="s">
        <v>1226</v>
      </c>
      <c r="IB68" s="430" t="s">
        <v>1226</v>
      </c>
      <c r="IC68" s="430">
        <v>1</v>
      </c>
      <c r="ID68" s="430">
        <v>1</v>
      </c>
      <c r="IE68" s="430" t="s">
        <v>1226</v>
      </c>
      <c r="IF68" s="430" t="s">
        <v>1226</v>
      </c>
      <c r="IG68" s="430" t="s">
        <v>1226</v>
      </c>
      <c r="IH68" s="430" t="s">
        <v>1226</v>
      </c>
      <c r="II68" s="430" t="s">
        <v>1226</v>
      </c>
      <c r="IJ68" s="430" t="s">
        <v>1226</v>
      </c>
      <c r="IK68" s="430" t="s">
        <v>1226</v>
      </c>
      <c r="IL68" s="430">
        <v>1</v>
      </c>
      <c r="IM68" s="430">
        <v>1</v>
      </c>
      <c r="IN68" s="430">
        <v>1</v>
      </c>
      <c r="IO68" s="430">
        <v>1</v>
      </c>
      <c r="IP68" s="430">
        <v>1</v>
      </c>
      <c r="IQ68" s="430">
        <v>1</v>
      </c>
      <c r="IR68" s="430">
        <v>1</v>
      </c>
      <c r="IS68" s="430" t="s">
        <v>1226</v>
      </c>
      <c r="IT68" s="430" t="s">
        <v>1226</v>
      </c>
      <c r="IU68" s="430">
        <v>1</v>
      </c>
      <c r="IV68" s="430">
        <v>1</v>
      </c>
      <c r="IW68" s="430">
        <v>1</v>
      </c>
      <c r="IX68" s="430">
        <v>1</v>
      </c>
      <c r="IY68" s="430">
        <v>1</v>
      </c>
      <c r="IZ68" s="430">
        <v>1</v>
      </c>
      <c r="JA68" s="430">
        <v>1</v>
      </c>
      <c r="JB68" s="430" t="s">
        <v>1226</v>
      </c>
      <c r="JC68" s="430" t="s">
        <v>1226</v>
      </c>
      <c r="JD68" s="430">
        <v>1</v>
      </c>
      <c r="JE68" s="430">
        <v>1</v>
      </c>
      <c r="JF68" s="430">
        <v>1</v>
      </c>
      <c r="JG68" s="430">
        <v>1</v>
      </c>
      <c r="JH68" s="430">
        <v>1</v>
      </c>
      <c r="JI68" s="430">
        <v>1</v>
      </c>
      <c r="JJ68" s="430">
        <v>1</v>
      </c>
      <c r="JK68" s="430" t="s">
        <v>1226</v>
      </c>
      <c r="JL68" s="430" t="s">
        <v>1226</v>
      </c>
      <c r="JM68" s="430">
        <v>1</v>
      </c>
      <c r="JN68" s="430" t="s">
        <v>1226</v>
      </c>
      <c r="JO68" s="430" t="s">
        <v>1226</v>
      </c>
      <c r="JP68" s="430" t="s">
        <v>1226</v>
      </c>
      <c r="JQ68" s="430" t="s">
        <v>1226</v>
      </c>
      <c r="JR68" s="430" t="s">
        <v>1226</v>
      </c>
      <c r="JS68" s="430" t="s">
        <v>1226</v>
      </c>
      <c r="JT68" s="430">
        <v>1</v>
      </c>
      <c r="JU68" s="430" t="s">
        <v>11352</v>
      </c>
      <c r="JV68" s="430">
        <v>1</v>
      </c>
      <c r="JW68" s="430" t="s">
        <v>1226</v>
      </c>
      <c r="JX68" s="430" t="s">
        <v>1226</v>
      </c>
      <c r="JY68" s="430">
        <v>1</v>
      </c>
      <c r="JZ68" s="430">
        <v>1</v>
      </c>
      <c r="KA68" s="430" t="s">
        <v>1226</v>
      </c>
      <c r="KB68" s="430" t="s">
        <v>1226</v>
      </c>
      <c r="KC68" s="430" t="s">
        <v>1226</v>
      </c>
      <c r="KD68" s="430" t="s">
        <v>11353</v>
      </c>
      <c r="KE68" s="430">
        <v>0</v>
      </c>
      <c r="KF68" s="430" t="s">
        <v>1226</v>
      </c>
      <c r="KG68" s="430" t="s">
        <v>1226</v>
      </c>
      <c r="KH68" s="430" t="s">
        <v>1226</v>
      </c>
      <c r="KI68" s="430" t="s">
        <v>1226</v>
      </c>
      <c r="KJ68" s="430" t="s">
        <v>1226</v>
      </c>
      <c r="KK68" s="430" t="s">
        <v>1226</v>
      </c>
      <c r="KL68" s="430" t="s">
        <v>1226</v>
      </c>
      <c r="KM68" s="430" t="s">
        <v>1226</v>
      </c>
      <c r="KN68" s="430">
        <v>0</v>
      </c>
      <c r="KO68" s="430" t="s">
        <v>1226</v>
      </c>
      <c r="KP68" s="430" t="s">
        <v>1226</v>
      </c>
      <c r="KQ68" s="430" t="s">
        <v>1226</v>
      </c>
      <c r="KR68" s="430" t="s">
        <v>1226</v>
      </c>
      <c r="KS68" s="430" t="s">
        <v>1226</v>
      </c>
      <c r="KT68" s="430" t="s">
        <v>1226</v>
      </c>
      <c r="KU68" s="430" t="s">
        <v>1226</v>
      </c>
      <c r="KV68" s="430" t="s">
        <v>1226</v>
      </c>
      <c r="KW68" s="430">
        <v>1</v>
      </c>
      <c r="KX68" s="430">
        <v>1</v>
      </c>
      <c r="KY68" s="430" t="s">
        <v>1226</v>
      </c>
      <c r="KZ68" s="430">
        <v>1</v>
      </c>
      <c r="LA68" s="430" t="s">
        <v>1226</v>
      </c>
      <c r="LB68" s="430">
        <v>1</v>
      </c>
      <c r="LC68" s="430">
        <v>1</v>
      </c>
      <c r="LD68" s="430" t="s">
        <v>1226</v>
      </c>
      <c r="LE68" s="430" t="s">
        <v>1226</v>
      </c>
      <c r="LF68" s="430">
        <v>1</v>
      </c>
      <c r="LG68" s="430" t="s">
        <v>1226</v>
      </c>
      <c r="LH68" s="430" t="s">
        <v>1226</v>
      </c>
      <c r="LI68" s="430">
        <v>1</v>
      </c>
      <c r="LJ68" s="430">
        <v>1</v>
      </c>
      <c r="LK68" s="430">
        <v>1</v>
      </c>
      <c r="LL68" s="430">
        <v>1</v>
      </c>
      <c r="LM68" s="430" t="s">
        <v>1226</v>
      </c>
      <c r="LN68" s="430" t="s">
        <v>1226</v>
      </c>
      <c r="LO68" s="430">
        <v>1</v>
      </c>
      <c r="LP68" s="430">
        <v>1</v>
      </c>
      <c r="LQ68" s="430">
        <v>1</v>
      </c>
      <c r="LR68" s="430">
        <v>1</v>
      </c>
      <c r="LS68" s="430">
        <v>1</v>
      </c>
      <c r="LT68" s="430">
        <v>1</v>
      </c>
      <c r="LU68" s="430">
        <v>1</v>
      </c>
      <c r="LV68" s="430" t="s">
        <v>1226</v>
      </c>
      <c r="LW68" s="430" t="s">
        <v>1226</v>
      </c>
      <c r="LX68" s="430">
        <v>1</v>
      </c>
      <c r="LY68" s="430">
        <v>1</v>
      </c>
      <c r="LZ68" s="430" t="s">
        <v>1226</v>
      </c>
      <c r="MA68" s="430">
        <v>1</v>
      </c>
      <c r="MB68" s="430" t="s">
        <v>1226</v>
      </c>
      <c r="MC68" s="430" t="s">
        <v>1226</v>
      </c>
      <c r="MD68" s="430" t="s">
        <v>1226</v>
      </c>
      <c r="ME68" s="430" t="s">
        <v>1226</v>
      </c>
      <c r="MF68" s="430" t="s">
        <v>1226</v>
      </c>
      <c r="MG68" s="430">
        <v>9</v>
      </c>
      <c r="MH68" s="444" t="s">
        <v>1226</v>
      </c>
      <c r="MI68" s="444" t="s">
        <v>1226</v>
      </c>
      <c r="MJ68" s="430" t="s">
        <v>1226</v>
      </c>
      <c r="MK68" s="444" t="s">
        <v>1226</v>
      </c>
      <c r="ML68" s="444" t="s">
        <v>1226</v>
      </c>
      <c r="MM68" s="430">
        <v>9</v>
      </c>
      <c r="MN68" s="444" t="s">
        <v>1226</v>
      </c>
      <c r="MO68" s="444" t="s">
        <v>1226</v>
      </c>
      <c r="MP68" s="430">
        <v>9</v>
      </c>
      <c r="MQ68" s="444">
        <v>686.54532365652017</v>
      </c>
      <c r="MR68" s="444">
        <v>76.282813739613346</v>
      </c>
      <c r="MS68" s="430" t="s">
        <v>1226</v>
      </c>
      <c r="MT68" s="443" t="s">
        <v>1226</v>
      </c>
      <c r="MU68" s="443" t="s">
        <v>1226</v>
      </c>
      <c r="MV68" s="430" t="s">
        <v>1226</v>
      </c>
      <c r="MW68" s="444" t="s">
        <v>1226</v>
      </c>
      <c r="MX68" s="444" t="s">
        <v>1226</v>
      </c>
      <c r="MY68" s="430">
        <v>1</v>
      </c>
      <c r="MZ68" s="430" t="s">
        <v>11354</v>
      </c>
      <c r="NA68" s="430">
        <v>1</v>
      </c>
      <c r="NB68" s="430" t="s">
        <v>11355</v>
      </c>
      <c r="NC68" s="430">
        <v>1</v>
      </c>
      <c r="ND68" s="430" t="s">
        <v>11356</v>
      </c>
      <c r="NE68" s="430">
        <v>1</v>
      </c>
      <c r="NF68" s="430" t="s">
        <v>11357</v>
      </c>
      <c r="NG68" s="430">
        <v>1</v>
      </c>
      <c r="NH68" s="430" t="s">
        <v>11358</v>
      </c>
      <c r="NI68" s="430">
        <v>0</v>
      </c>
      <c r="NJ68" s="430" t="s">
        <v>1226</v>
      </c>
      <c r="NK68" s="430">
        <v>1</v>
      </c>
      <c r="NL68" s="430" t="s">
        <v>11359</v>
      </c>
      <c r="NM68" s="430">
        <v>1</v>
      </c>
      <c r="NN68" s="430" t="s">
        <v>11360</v>
      </c>
      <c r="NO68" s="430">
        <v>0</v>
      </c>
      <c r="NP68" s="430" t="s">
        <v>1226</v>
      </c>
      <c r="NQ68" s="430">
        <v>0</v>
      </c>
      <c r="NR68" s="430" t="s">
        <v>1226</v>
      </c>
      <c r="NS68" s="430" t="s">
        <v>1226</v>
      </c>
      <c r="NT68" s="430" t="s">
        <v>1226</v>
      </c>
      <c r="NU68" s="430" t="s">
        <v>1226</v>
      </c>
      <c r="NV68" s="430" t="s">
        <v>11361</v>
      </c>
      <c r="NW68" s="430" t="s">
        <v>11362</v>
      </c>
      <c r="NX68" s="430" t="s">
        <v>1226</v>
      </c>
      <c r="NY68" s="430" t="s">
        <v>1226</v>
      </c>
      <c r="NZ68" s="430" t="s">
        <v>1226</v>
      </c>
      <c r="OA68" s="430" t="s">
        <v>1226</v>
      </c>
      <c r="OB68" s="430">
        <v>1</v>
      </c>
      <c r="OC68" s="430">
        <v>1</v>
      </c>
      <c r="OD68" s="430">
        <v>1</v>
      </c>
      <c r="OE68" s="430" t="s">
        <v>1226</v>
      </c>
      <c r="OF68" s="430">
        <v>2040</v>
      </c>
      <c r="OG68" s="430" t="s">
        <v>11363</v>
      </c>
      <c r="OH68" s="430">
        <v>2022</v>
      </c>
      <c r="OI68" s="430" t="s">
        <v>1226</v>
      </c>
      <c r="OJ68" s="430" t="s">
        <v>1226</v>
      </c>
      <c r="OK68" s="430" t="s">
        <v>11364</v>
      </c>
      <c r="OL68" s="430" t="s">
        <v>11365</v>
      </c>
      <c r="OM68" s="430" t="s">
        <v>11366</v>
      </c>
      <c r="ON68" s="430" t="s">
        <v>11367</v>
      </c>
      <c r="OO68" s="430" t="s">
        <v>11368</v>
      </c>
      <c r="OP68" s="430" t="s">
        <v>11369</v>
      </c>
      <c r="OQ68" s="430" t="s">
        <v>11370</v>
      </c>
      <c r="OR68" s="430" t="s">
        <v>11371</v>
      </c>
      <c r="OS68" s="430" t="s">
        <v>11372</v>
      </c>
      <c r="OT68" s="430">
        <v>1</v>
      </c>
      <c r="OU68" s="430">
        <v>1</v>
      </c>
      <c r="OV68" s="430">
        <v>1</v>
      </c>
      <c r="OW68" s="430">
        <v>0</v>
      </c>
      <c r="OX68" s="430">
        <v>0</v>
      </c>
      <c r="OY68" s="430">
        <v>0</v>
      </c>
      <c r="OZ68" s="430" t="s">
        <v>1226</v>
      </c>
      <c r="PA68" s="430" t="s">
        <v>1226</v>
      </c>
      <c r="PB68" s="430" t="s">
        <v>1226</v>
      </c>
      <c r="PC68" s="430">
        <v>1</v>
      </c>
      <c r="PD68" s="430">
        <v>1</v>
      </c>
      <c r="PE68" s="430">
        <v>0</v>
      </c>
      <c r="PF68" s="430">
        <v>0</v>
      </c>
      <c r="PG68" s="430">
        <v>0</v>
      </c>
      <c r="PH68" s="430">
        <v>0</v>
      </c>
      <c r="PI68" s="430">
        <v>1</v>
      </c>
      <c r="PJ68" s="430">
        <v>1</v>
      </c>
      <c r="PK68" s="430">
        <v>0</v>
      </c>
      <c r="PL68" s="430">
        <v>0</v>
      </c>
      <c r="PM68" s="430">
        <v>0</v>
      </c>
      <c r="PN68" s="430">
        <v>0</v>
      </c>
      <c r="PO68" s="430">
        <v>0</v>
      </c>
      <c r="PP68" s="430">
        <v>0</v>
      </c>
      <c r="PQ68" s="430">
        <v>0</v>
      </c>
      <c r="PR68" s="430">
        <v>0</v>
      </c>
      <c r="PS68" s="430">
        <v>0</v>
      </c>
      <c r="PT68" s="430">
        <v>0</v>
      </c>
      <c r="PU68" s="430">
        <v>31.5</v>
      </c>
      <c r="PV68" s="430">
        <v>2018</v>
      </c>
      <c r="PW68" s="430" t="s">
        <v>11373</v>
      </c>
      <c r="PX68" s="430">
        <v>2018</v>
      </c>
      <c r="PY68" s="430" t="s">
        <v>11374</v>
      </c>
      <c r="PZ68" s="430">
        <v>2018</v>
      </c>
      <c r="QA68" s="430">
        <v>34.4</v>
      </c>
      <c r="QB68" s="430">
        <v>2020</v>
      </c>
      <c r="QC68" s="430" t="s">
        <v>11375</v>
      </c>
      <c r="QD68" s="430">
        <v>2020</v>
      </c>
      <c r="QE68" s="430" t="s">
        <v>11374</v>
      </c>
      <c r="QF68" s="430">
        <v>2020</v>
      </c>
      <c r="QG68" s="430" t="s">
        <v>11376</v>
      </c>
      <c r="QH68" s="430" t="s">
        <v>11376</v>
      </c>
      <c r="QI68" s="430" t="s">
        <v>11376</v>
      </c>
      <c r="QJ68" s="430">
        <v>1</v>
      </c>
      <c r="QK68" s="430">
        <v>1</v>
      </c>
      <c r="QL68" s="430">
        <v>1</v>
      </c>
      <c r="QM68" s="430" t="s">
        <v>11377</v>
      </c>
      <c r="QN68" s="430">
        <v>2040</v>
      </c>
      <c r="QO68" s="430" t="s">
        <v>11378</v>
      </c>
      <c r="QP68" s="430">
        <v>2040</v>
      </c>
      <c r="QQ68" s="430" t="s">
        <v>11379</v>
      </c>
      <c r="QR68" s="430">
        <v>2040</v>
      </c>
      <c r="QS68" s="430" t="s">
        <v>11380</v>
      </c>
      <c r="QT68" s="430" t="s">
        <v>11381</v>
      </c>
      <c r="QU68" s="430" t="s">
        <v>11382</v>
      </c>
      <c r="QV68" s="430" t="s">
        <v>11383</v>
      </c>
      <c r="QW68" s="430" t="s">
        <v>11383</v>
      </c>
      <c r="QX68" s="430" t="s">
        <v>11383</v>
      </c>
      <c r="QY68" s="430" t="s">
        <v>11384</v>
      </c>
      <c r="QZ68" s="430" t="s">
        <v>11385</v>
      </c>
      <c r="RA68" s="430" t="s">
        <v>11386</v>
      </c>
      <c r="RB68" s="430">
        <v>1</v>
      </c>
      <c r="RC68" s="430">
        <v>1</v>
      </c>
      <c r="RD68" s="430">
        <v>1</v>
      </c>
      <c r="RE68" s="430" t="s">
        <v>1226</v>
      </c>
      <c r="RF68" s="430" t="s">
        <v>1226</v>
      </c>
      <c r="RG68" s="430" t="s">
        <v>1226</v>
      </c>
      <c r="RH68" s="430">
        <v>1</v>
      </c>
      <c r="RI68" s="430" t="s">
        <v>11387</v>
      </c>
      <c r="RJ68" s="430">
        <v>1</v>
      </c>
      <c r="RK68" s="430" t="s">
        <v>11388</v>
      </c>
      <c r="RL68" s="430">
        <v>1</v>
      </c>
      <c r="RM68" s="430" t="s">
        <v>11389</v>
      </c>
      <c r="RN68" s="430">
        <v>1</v>
      </c>
      <c r="RO68" s="430" t="s">
        <v>11390</v>
      </c>
      <c r="RP68" s="430">
        <v>1</v>
      </c>
      <c r="RQ68" s="430" t="s">
        <v>11391</v>
      </c>
      <c r="RR68" s="430">
        <v>1</v>
      </c>
      <c r="RS68" s="430" t="s">
        <v>11390</v>
      </c>
      <c r="RT68" s="430">
        <v>0</v>
      </c>
      <c r="RU68" s="430" t="s">
        <v>1226</v>
      </c>
      <c r="RV68" s="430">
        <v>0</v>
      </c>
      <c r="RW68" s="430" t="s">
        <v>1226</v>
      </c>
      <c r="RX68" s="430">
        <v>0</v>
      </c>
      <c r="RY68" s="430" t="s">
        <v>1226</v>
      </c>
      <c r="RZ68" s="430">
        <v>0</v>
      </c>
      <c r="SA68" s="430" t="s">
        <v>1226</v>
      </c>
      <c r="SB68" s="430">
        <v>0</v>
      </c>
      <c r="SC68" s="430" t="s">
        <v>1226</v>
      </c>
      <c r="SD68" s="430">
        <v>0</v>
      </c>
      <c r="SE68" s="430" t="s">
        <v>1226</v>
      </c>
      <c r="SF68" s="430">
        <v>1</v>
      </c>
      <c r="SG68" s="430" t="s">
        <v>11392</v>
      </c>
      <c r="SH68" s="430">
        <v>1</v>
      </c>
      <c r="SI68" s="430" t="s">
        <v>11392</v>
      </c>
      <c r="SJ68" s="430">
        <v>1</v>
      </c>
      <c r="SK68" s="430" t="s">
        <v>1226</v>
      </c>
      <c r="SL68" s="430">
        <v>1</v>
      </c>
      <c r="SM68" s="430" t="s">
        <v>11393</v>
      </c>
      <c r="SN68" s="430">
        <v>1</v>
      </c>
      <c r="SO68" s="430" t="s">
        <v>11394</v>
      </c>
      <c r="SP68" s="430">
        <v>1</v>
      </c>
      <c r="SQ68" s="430" t="s">
        <v>11395</v>
      </c>
      <c r="SR68" s="430">
        <v>91</v>
      </c>
      <c r="SS68" s="430">
        <v>2018</v>
      </c>
      <c r="ST68" s="430">
        <v>96</v>
      </c>
      <c r="SU68" s="430">
        <v>2018</v>
      </c>
      <c r="SV68" s="430">
        <v>83</v>
      </c>
      <c r="SW68" s="430">
        <v>2018</v>
      </c>
      <c r="SX68" s="430">
        <v>94</v>
      </c>
      <c r="SY68" s="430">
        <v>2020</v>
      </c>
      <c r="SZ68" s="430">
        <v>98</v>
      </c>
      <c r="TA68" s="430">
        <v>2020</v>
      </c>
      <c r="TB68" s="430">
        <v>87</v>
      </c>
      <c r="TC68" s="430">
        <v>2020</v>
      </c>
      <c r="TD68" s="430" t="s">
        <v>11396</v>
      </c>
      <c r="TE68" s="430" t="s">
        <v>11396</v>
      </c>
      <c r="TF68" s="430" t="s">
        <v>11396</v>
      </c>
      <c r="TG68" s="430">
        <v>0</v>
      </c>
      <c r="TH68" s="430">
        <v>0</v>
      </c>
      <c r="TI68" s="430">
        <v>0</v>
      </c>
      <c r="TJ68" s="430" t="s">
        <v>1226</v>
      </c>
      <c r="TK68" s="430" t="s">
        <v>1226</v>
      </c>
      <c r="TL68" s="430" t="s">
        <v>1226</v>
      </c>
      <c r="TM68" s="430" t="s">
        <v>1226</v>
      </c>
      <c r="TN68" s="430" t="s">
        <v>1226</v>
      </c>
      <c r="TO68" s="430" t="s">
        <v>1226</v>
      </c>
      <c r="TP68" s="430" t="s">
        <v>1226</v>
      </c>
      <c r="TQ68" s="430" t="s">
        <v>1226</v>
      </c>
      <c r="TR68" s="430" t="s">
        <v>1226</v>
      </c>
      <c r="TS68" s="430" t="s">
        <v>1226</v>
      </c>
      <c r="TT68" s="430" t="s">
        <v>1226</v>
      </c>
      <c r="TU68" s="430" t="s">
        <v>1226</v>
      </c>
      <c r="TV68" s="430" t="s">
        <v>1226</v>
      </c>
      <c r="TW68" s="430" t="s">
        <v>1226</v>
      </c>
      <c r="TX68" s="430" t="s">
        <v>1226</v>
      </c>
      <c r="TY68" s="430" t="s">
        <v>1226</v>
      </c>
      <c r="TZ68" s="430" t="s">
        <v>1226</v>
      </c>
      <c r="UA68" s="430" t="s">
        <v>1226</v>
      </c>
      <c r="UB68" s="430" t="s">
        <v>1226</v>
      </c>
      <c r="UC68" s="430" t="s">
        <v>1226</v>
      </c>
      <c r="UD68" s="430" t="s">
        <v>1226</v>
      </c>
      <c r="UE68" s="430" t="s">
        <v>1051</v>
      </c>
      <c r="UF68" s="430" t="s">
        <v>1226</v>
      </c>
      <c r="UG68" s="430" t="s">
        <v>1051</v>
      </c>
      <c r="UH68" s="430" t="s">
        <v>1226</v>
      </c>
      <c r="UI68" s="430" t="s">
        <v>11397</v>
      </c>
      <c r="UJ68" s="430" t="s">
        <v>1226</v>
      </c>
      <c r="UK68" s="430" t="s">
        <v>1051</v>
      </c>
      <c r="UL68" s="430" t="s">
        <v>1226</v>
      </c>
      <c r="UM68" s="430" t="s">
        <v>1051</v>
      </c>
      <c r="UN68" s="430" t="s">
        <v>1226</v>
      </c>
      <c r="UO68" s="430" t="s">
        <v>1051</v>
      </c>
      <c r="UP68" s="430" t="s">
        <v>1226</v>
      </c>
      <c r="UQ68" s="430" t="s">
        <v>1051</v>
      </c>
      <c r="UR68" s="430" t="s">
        <v>1051</v>
      </c>
      <c r="US68" s="430" t="s">
        <v>1051</v>
      </c>
      <c r="UT68" s="430">
        <v>0</v>
      </c>
      <c r="UU68" s="430" t="s">
        <v>1226</v>
      </c>
      <c r="UV68" s="430" t="s">
        <v>1226</v>
      </c>
      <c r="UW68" s="430" t="s">
        <v>1226</v>
      </c>
      <c r="UX68" s="430" t="s">
        <v>1226</v>
      </c>
      <c r="UY68" s="430" t="s">
        <v>1051</v>
      </c>
      <c r="UZ68" s="430" t="s">
        <v>1226</v>
      </c>
      <c r="VA68" s="430" t="s">
        <v>1051</v>
      </c>
      <c r="VB68" s="430" t="s">
        <v>1226</v>
      </c>
      <c r="VC68" s="430" t="s">
        <v>1051</v>
      </c>
      <c r="VD68" s="430">
        <v>0</v>
      </c>
      <c r="VE68" s="430" t="s">
        <v>1226</v>
      </c>
      <c r="VF68" s="430" t="s">
        <v>1226</v>
      </c>
      <c r="VG68" s="430" t="s">
        <v>1226</v>
      </c>
      <c r="VH68" s="430" t="s">
        <v>1226</v>
      </c>
      <c r="VI68" s="430" t="s">
        <v>1051</v>
      </c>
      <c r="VJ68" s="430" t="s">
        <v>1226</v>
      </c>
      <c r="VK68" s="430" t="s">
        <v>1051</v>
      </c>
      <c r="VL68" s="430" t="s">
        <v>1226</v>
      </c>
      <c r="VM68" s="430" t="s">
        <v>1051</v>
      </c>
      <c r="VN68" s="430">
        <v>0</v>
      </c>
      <c r="VO68" s="430" t="s">
        <v>1226</v>
      </c>
      <c r="VP68" s="430" t="s">
        <v>1226</v>
      </c>
      <c r="VQ68" s="430" t="s">
        <v>1226</v>
      </c>
      <c r="VR68" s="430" t="s">
        <v>1226</v>
      </c>
      <c r="VS68" s="430">
        <v>0</v>
      </c>
      <c r="VT68" s="430" t="s">
        <v>1226</v>
      </c>
      <c r="VU68" s="430" t="s">
        <v>1226</v>
      </c>
      <c r="VV68" s="430" t="s">
        <v>1226</v>
      </c>
      <c r="VW68" s="430" t="s">
        <v>1226</v>
      </c>
      <c r="VX68" s="430">
        <v>0</v>
      </c>
      <c r="VY68" s="430" t="s">
        <v>1226</v>
      </c>
      <c r="VZ68" s="430" t="s">
        <v>1226</v>
      </c>
      <c r="WA68" s="430" t="s">
        <v>1226</v>
      </c>
      <c r="WB68" s="430" t="s">
        <v>1226</v>
      </c>
      <c r="WC68" s="430">
        <v>0</v>
      </c>
      <c r="WD68" s="430" t="s">
        <v>1226</v>
      </c>
      <c r="WE68" s="430" t="s">
        <v>1226</v>
      </c>
      <c r="WF68" s="430" t="s">
        <v>1226</v>
      </c>
      <c r="WG68" s="430" t="s">
        <v>1226</v>
      </c>
      <c r="WH68" s="430">
        <v>0</v>
      </c>
      <c r="WI68" s="430" t="s">
        <v>1226</v>
      </c>
      <c r="WJ68" s="430" t="s">
        <v>1226</v>
      </c>
      <c r="WK68" s="430" t="s">
        <v>1226</v>
      </c>
      <c r="WL68" s="430" t="s">
        <v>1226</v>
      </c>
      <c r="WM68" s="430">
        <v>0</v>
      </c>
      <c r="WN68" s="430" t="s">
        <v>1226</v>
      </c>
      <c r="WO68" s="430" t="s">
        <v>1226</v>
      </c>
      <c r="WP68" s="430" t="s">
        <v>1226</v>
      </c>
      <c r="WQ68" s="430" t="s">
        <v>1226</v>
      </c>
      <c r="WR68" s="430">
        <v>0</v>
      </c>
      <c r="WS68" s="430" t="s">
        <v>1226</v>
      </c>
      <c r="WT68" s="430" t="s">
        <v>1226</v>
      </c>
      <c r="WU68" s="430" t="s">
        <v>1226</v>
      </c>
      <c r="WV68" s="430" t="s">
        <v>1226</v>
      </c>
      <c r="WW68" s="430">
        <v>0</v>
      </c>
      <c r="WX68" s="430" t="s">
        <v>1226</v>
      </c>
      <c r="WY68" s="430" t="s">
        <v>1226</v>
      </c>
      <c r="WZ68" s="430" t="s">
        <v>1226</v>
      </c>
      <c r="XA68" s="430" t="s">
        <v>1226</v>
      </c>
      <c r="XB68" s="430" t="s">
        <v>1040</v>
      </c>
      <c r="XC68" s="430" t="s">
        <v>1226</v>
      </c>
      <c r="XD68" s="430" t="s">
        <v>1226</v>
      </c>
      <c r="XE68" s="430" t="s">
        <v>1226</v>
      </c>
      <c r="XF68" s="430" t="s">
        <v>1226</v>
      </c>
      <c r="XG68" s="430" t="s">
        <v>1226</v>
      </c>
      <c r="XH68" s="430" t="s">
        <v>1226</v>
      </c>
      <c r="XI68" s="430" t="s">
        <v>1226</v>
      </c>
      <c r="XJ68" s="430" t="s">
        <v>1226</v>
      </c>
      <c r="XK68" s="430" t="s">
        <v>1226</v>
      </c>
      <c r="XL68" s="430">
        <v>0</v>
      </c>
      <c r="XM68" s="430" t="s">
        <v>1226</v>
      </c>
      <c r="XN68" s="430">
        <v>1</v>
      </c>
      <c r="XO68" s="430">
        <v>2</v>
      </c>
      <c r="XP68" s="430">
        <v>0</v>
      </c>
      <c r="XQ68" s="430" t="s">
        <v>1226</v>
      </c>
      <c r="XR68" s="430" t="s">
        <v>11398</v>
      </c>
      <c r="XS68" s="430" t="s">
        <v>1226</v>
      </c>
      <c r="XT68" s="430">
        <v>0</v>
      </c>
      <c r="XU68" s="430" t="s">
        <v>1226</v>
      </c>
      <c r="XV68" s="430">
        <v>1</v>
      </c>
      <c r="XW68" s="430">
        <v>2</v>
      </c>
      <c r="XX68" s="430">
        <v>0</v>
      </c>
      <c r="XY68" s="430" t="s">
        <v>1226</v>
      </c>
      <c r="XZ68" s="430" t="s">
        <v>11399</v>
      </c>
      <c r="YA68" s="430">
        <v>1</v>
      </c>
      <c r="YB68" s="430" t="s">
        <v>1226</v>
      </c>
      <c r="YC68" s="430" t="s">
        <v>1226</v>
      </c>
      <c r="YD68" s="430" t="s">
        <v>1226</v>
      </c>
      <c r="YE68" s="430" t="s">
        <v>1226</v>
      </c>
      <c r="YF68" s="430" t="s">
        <v>1226</v>
      </c>
      <c r="YG68" s="430" t="s">
        <v>1226</v>
      </c>
      <c r="YH68" s="430" t="s">
        <v>1226</v>
      </c>
      <c r="YI68" s="430" t="s">
        <v>1226</v>
      </c>
      <c r="YJ68" s="430">
        <v>1</v>
      </c>
      <c r="YK68" s="430">
        <v>2</v>
      </c>
      <c r="YL68" s="430">
        <v>1</v>
      </c>
      <c r="YM68" s="430">
        <v>3</v>
      </c>
      <c r="YN68" s="430">
        <v>1</v>
      </c>
      <c r="YO68" s="430">
        <v>3</v>
      </c>
      <c r="YP68" s="430" t="s">
        <v>11400</v>
      </c>
      <c r="YQ68" s="430" t="s">
        <v>1226</v>
      </c>
      <c r="YR68" s="430">
        <v>1</v>
      </c>
      <c r="YS68" s="430" t="s">
        <v>1226</v>
      </c>
      <c r="YT68" s="430" t="s">
        <v>1226</v>
      </c>
      <c r="YU68" s="430" t="s">
        <v>1226</v>
      </c>
      <c r="YV68" s="430" t="s">
        <v>1226</v>
      </c>
      <c r="YW68" s="430" t="s">
        <v>1226</v>
      </c>
      <c r="YX68" s="430" t="s">
        <v>1226</v>
      </c>
      <c r="YY68" s="430" t="s">
        <v>1226</v>
      </c>
      <c r="YZ68" s="430">
        <v>0</v>
      </c>
      <c r="ZA68" s="430" t="s">
        <v>1226</v>
      </c>
      <c r="ZB68" s="430">
        <v>0</v>
      </c>
      <c r="ZC68" s="430" t="s">
        <v>1226</v>
      </c>
      <c r="ZD68" s="430">
        <v>0</v>
      </c>
      <c r="ZE68" s="430" t="s">
        <v>1226</v>
      </c>
      <c r="ZF68" s="430" t="s">
        <v>1226</v>
      </c>
      <c r="ZG68" s="430">
        <v>1</v>
      </c>
      <c r="ZH68" s="430">
        <v>1</v>
      </c>
      <c r="ZI68" s="430">
        <v>1</v>
      </c>
      <c r="ZJ68" s="430">
        <v>2</v>
      </c>
      <c r="ZK68" s="430">
        <v>0</v>
      </c>
      <c r="ZL68" s="430" t="s">
        <v>1226</v>
      </c>
      <c r="ZM68" s="430" t="s">
        <v>11401</v>
      </c>
      <c r="ZN68" s="430">
        <v>1</v>
      </c>
      <c r="ZO68" s="430">
        <v>2</v>
      </c>
      <c r="ZP68" s="430">
        <v>1</v>
      </c>
      <c r="ZQ68" s="430">
        <v>2</v>
      </c>
      <c r="ZR68" s="430">
        <v>1</v>
      </c>
      <c r="ZS68" s="430">
        <v>2</v>
      </c>
      <c r="ZT68" s="430" t="s">
        <v>11402</v>
      </c>
      <c r="ZU68" s="430">
        <v>1</v>
      </c>
      <c r="ZV68" s="430">
        <v>2</v>
      </c>
      <c r="ZW68" s="430">
        <v>1</v>
      </c>
      <c r="ZX68" s="430">
        <v>2</v>
      </c>
      <c r="ZY68" s="430">
        <v>1</v>
      </c>
      <c r="ZZ68" s="430">
        <v>2</v>
      </c>
      <c r="AAA68" s="430" t="s">
        <v>11403</v>
      </c>
      <c r="AAB68" s="430">
        <v>1</v>
      </c>
      <c r="AAC68" s="430" t="s">
        <v>1226</v>
      </c>
      <c r="AAD68" s="430" t="s">
        <v>1226</v>
      </c>
      <c r="AAE68" s="430" t="s">
        <v>1226</v>
      </c>
      <c r="AAF68" s="430" t="s">
        <v>1226</v>
      </c>
      <c r="AAG68" s="430" t="s">
        <v>1226</v>
      </c>
      <c r="AAH68" s="430" t="s">
        <v>1226</v>
      </c>
      <c r="AAI68" s="430" t="s">
        <v>1226</v>
      </c>
      <c r="AAJ68" s="430">
        <v>1</v>
      </c>
      <c r="AAK68" s="430" t="s">
        <v>1226</v>
      </c>
      <c r="AAL68" s="430" t="s">
        <v>1226</v>
      </c>
      <c r="AAM68" s="430" t="s">
        <v>1226</v>
      </c>
      <c r="AAN68" s="430" t="s">
        <v>1226</v>
      </c>
      <c r="AAO68" s="430" t="s">
        <v>1226</v>
      </c>
      <c r="AAP68" s="430" t="s">
        <v>1226</v>
      </c>
      <c r="AAQ68" s="430" t="s">
        <v>1226</v>
      </c>
      <c r="AAR68" s="430" t="s">
        <v>1226</v>
      </c>
      <c r="AAS68" s="430">
        <v>1</v>
      </c>
      <c r="AAT68" s="430">
        <v>1</v>
      </c>
      <c r="AAU68" s="430">
        <v>1</v>
      </c>
      <c r="AAV68" s="430">
        <v>1</v>
      </c>
      <c r="AAW68" s="430">
        <v>1</v>
      </c>
      <c r="AAX68" s="430">
        <v>1</v>
      </c>
      <c r="AAY68" s="430" t="s">
        <v>11404</v>
      </c>
      <c r="AAZ68" s="430" t="s">
        <v>1226</v>
      </c>
      <c r="ABA68" s="430">
        <v>1</v>
      </c>
      <c r="ABB68" s="430" t="s">
        <v>1226</v>
      </c>
      <c r="ABC68" s="430" t="s">
        <v>1226</v>
      </c>
      <c r="ABD68" s="430" t="s">
        <v>1226</v>
      </c>
      <c r="ABE68" s="430" t="s">
        <v>1226</v>
      </c>
      <c r="ABF68" s="430" t="s">
        <v>1226</v>
      </c>
      <c r="ABG68" s="430" t="s">
        <v>1226</v>
      </c>
      <c r="ABH68" s="430" t="s">
        <v>1226</v>
      </c>
      <c r="ABI68" s="430" t="s">
        <v>11405</v>
      </c>
      <c r="ABJ68" s="430">
        <v>3</v>
      </c>
      <c r="ABK68" s="430">
        <v>3</v>
      </c>
      <c r="ABL68" s="430">
        <v>3</v>
      </c>
      <c r="ABM68" s="430">
        <v>3</v>
      </c>
      <c r="ABN68" s="430">
        <v>1</v>
      </c>
      <c r="ABO68" s="430">
        <v>1</v>
      </c>
      <c r="ABP68" s="430">
        <v>1</v>
      </c>
      <c r="ABQ68" s="430">
        <v>1</v>
      </c>
      <c r="ABR68" s="430" t="s">
        <v>11406</v>
      </c>
      <c r="ABS68" s="430">
        <v>3</v>
      </c>
      <c r="ABT68" s="430">
        <v>3</v>
      </c>
      <c r="ABU68" s="430">
        <v>3</v>
      </c>
      <c r="ABV68" s="430">
        <v>3</v>
      </c>
      <c r="ABW68" s="430">
        <v>3</v>
      </c>
      <c r="ABX68" s="430">
        <v>3</v>
      </c>
      <c r="ABY68" s="430">
        <v>3</v>
      </c>
      <c r="ABZ68" s="430">
        <v>3</v>
      </c>
      <c r="ACA68" s="430" t="s">
        <v>11407</v>
      </c>
      <c r="ACB68" s="430">
        <v>3</v>
      </c>
      <c r="ACC68" s="430">
        <v>3</v>
      </c>
      <c r="ACD68" s="430">
        <v>2</v>
      </c>
      <c r="ACE68" s="430">
        <v>2</v>
      </c>
      <c r="ACF68" s="430">
        <v>1</v>
      </c>
      <c r="ACG68" s="430">
        <v>3</v>
      </c>
      <c r="ACH68" s="430">
        <v>3</v>
      </c>
      <c r="ACI68" s="430">
        <v>3</v>
      </c>
      <c r="ACJ68" s="430" t="s">
        <v>11408</v>
      </c>
      <c r="ACK68" s="430">
        <v>2</v>
      </c>
      <c r="ACL68" s="430">
        <v>1</v>
      </c>
      <c r="ACM68" s="430">
        <v>1</v>
      </c>
      <c r="ACN68" s="430">
        <v>1</v>
      </c>
      <c r="ACO68" s="430">
        <v>1</v>
      </c>
      <c r="ACP68" s="430">
        <v>1</v>
      </c>
      <c r="ACQ68" s="430">
        <v>1</v>
      </c>
      <c r="ACR68" s="430">
        <v>1</v>
      </c>
      <c r="ACS68" s="430" t="s">
        <v>1400</v>
      </c>
      <c r="ACT68" s="430">
        <v>1</v>
      </c>
      <c r="ACU68" s="430">
        <v>1</v>
      </c>
      <c r="ACV68" s="430">
        <v>1</v>
      </c>
      <c r="ACW68" s="430">
        <v>1</v>
      </c>
      <c r="ACX68" s="430">
        <v>1</v>
      </c>
      <c r="ACY68" s="430">
        <v>1</v>
      </c>
      <c r="ACZ68" s="430">
        <v>1</v>
      </c>
      <c r="ADA68" s="430">
        <v>3</v>
      </c>
      <c r="ADB68" s="430" t="s">
        <v>11409</v>
      </c>
      <c r="ADC68" s="430">
        <v>2</v>
      </c>
      <c r="ADD68" s="430">
        <v>2</v>
      </c>
      <c r="ADE68" s="430">
        <v>2</v>
      </c>
      <c r="ADF68" s="430">
        <v>2</v>
      </c>
      <c r="ADG68" s="430">
        <v>2</v>
      </c>
      <c r="ADH68" s="430">
        <v>1</v>
      </c>
      <c r="ADI68" s="430">
        <v>1</v>
      </c>
      <c r="ADJ68" s="430">
        <v>1</v>
      </c>
      <c r="ADK68" s="430" t="s">
        <v>11410</v>
      </c>
      <c r="ADL68" s="430">
        <v>2</v>
      </c>
      <c r="ADM68" s="430">
        <v>2</v>
      </c>
      <c r="ADN68" s="430">
        <v>2</v>
      </c>
      <c r="ADO68" s="430">
        <v>2</v>
      </c>
      <c r="ADP68" s="430">
        <v>2</v>
      </c>
      <c r="ADQ68" s="430">
        <v>1</v>
      </c>
      <c r="ADR68" s="430">
        <v>1</v>
      </c>
      <c r="ADS68" s="430">
        <v>1</v>
      </c>
      <c r="ADT68" s="430" t="s">
        <v>1399</v>
      </c>
      <c r="ADU68" s="430">
        <v>2</v>
      </c>
      <c r="ADV68" s="430">
        <v>2</v>
      </c>
      <c r="ADW68" s="430">
        <v>2</v>
      </c>
      <c r="ADX68" s="430">
        <v>2</v>
      </c>
      <c r="ADY68" s="430">
        <v>2</v>
      </c>
      <c r="ADZ68" s="430">
        <v>2</v>
      </c>
      <c r="AEA68" s="430">
        <v>2</v>
      </c>
      <c r="AEB68" s="430">
        <v>2</v>
      </c>
      <c r="AEC68" s="430" t="s">
        <v>11411</v>
      </c>
      <c r="AED68" s="430">
        <v>1</v>
      </c>
      <c r="AEE68" s="430">
        <v>1</v>
      </c>
      <c r="AEF68" s="430">
        <v>1</v>
      </c>
      <c r="AEG68" s="430">
        <v>2</v>
      </c>
      <c r="AEH68" s="430">
        <v>1</v>
      </c>
      <c r="AEI68" s="430">
        <v>3</v>
      </c>
      <c r="AEJ68" s="430">
        <v>2</v>
      </c>
      <c r="AEK68" s="430">
        <v>3</v>
      </c>
      <c r="AEL68" s="430" t="s">
        <v>1226</v>
      </c>
      <c r="AEM68" s="430" t="s">
        <v>1226</v>
      </c>
      <c r="AEN68" s="430" t="s">
        <v>1226</v>
      </c>
      <c r="AEO68" s="430" t="s">
        <v>1226</v>
      </c>
      <c r="AEP68" s="430" t="s">
        <v>1226</v>
      </c>
      <c r="AEQ68" s="430" t="s">
        <v>1226</v>
      </c>
      <c r="AER68" s="430" t="s">
        <v>1226</v>
      </c>
      <c r="AES68" s="430" t="s">
        <v>1226</v>
      </c>
      <c r="AET68" s="430" t="s">
        <v>1226</v>
      </c>
      <c r="AEU68" s="430" t="s">
        <v>1226</v>
      </c>
      <c r="AEV68" s="430" t="s">
        <v>1226</v>
      </c>
      <c r="AEW68" s="430" t="s">
        <v>1226</v>
      </c>
      <c r="AEX68" s="430" t="s">
        <v>1226</v>
      </c>
      <c r="AEY68" s="430" t="s">
        <v>1226</v>
      </c>
      <c r="AEZ68" s="430" t="s">
        <v>1226</v>
      </c>
      <c r="AFA68" s="430" t="s">
        <v>1226</v>
      </c>
      <c r="AFB68" s="430" t="s">
        <v>1226</v>
      </c>
      <c r="AFC68" s="430" t="s">
        <v>1226</v>
      </c>
      <c r="AFD68" s="430" t="s">
        <v>1226</v>
      </c>
      <c r="AFE68" s="430" t="s">
        <v>1226</v>
      </c>
      <c r="AFF68" s="430" t="s">
        <v>1226</v>
      </c>
      <c r="AFG68" s="430" t="s">
        <v>1226</v>
      </c>
      <c r="AFH68" s="430" t="s">
        <v>1226</v>
      </c>
      <c r="AFI68" s="430" t="s">
        <v>1226</v>
      </c>
      <c r="AFJ68" s="430" t="s">
        <v>1226</v>
      </c>
      <c r="AFK68" s="430" t="s">
        <v>1226</v>
      </c>
      <c r="AFL68" s="430" t="s">
        <v>1226</v>
      </c>
      <c r="AFM68" s="430" t="s">
        <v>1226</v>
      </c>
      <c r="AFN68" s="430" t="s">
        <v>1226</v>
      </c>
      <c r="AFO68" s="430" t="s">
        <v>1226</v>
      </c>
      <c r="AFP68" s="430" t="s">
        <v>1226</v>
      </c>
      <c r="AFQ68" s="430" t="s">
        <v>1226</v>
      </c>
      <c r="AFR68" s="430" t="s">
        <v>1226</v>
      </c>
      <c r="AFS68" s="430" t="s">
        <v>1226</v>
      </c>
      <c r="AFT68" s="430" t="s">
        <v>1226</v>
      </c>
      <c r="AFU68" s="430" t="s">
        <v>1226</v>
      </c>
      <c r="AFV68" s="430" t="s">
        <v>1226</v>
      </c>
      <c r="AFW68" s="430" t="s">
        <v>1226</v>
      </c>
      <c r="AFX68" s="430" t="s">
        <v>1226</v>
      </c>
      <c r="AFY68" s="430" t="s">
        <v>1226</v>
      </c>
      <c r="AFZ68" s="430" t="s">
        <v>1226</v>
      </c>
      <c r="AGA68" s="430" t="s">
        <v>1226</v>
      </c>
      <c r="AGB68" s="430" t="s">
        <v>1226</v>
      </c>
      <c r="AGC68" s="430" t="s">
        <v>1226</v>
      </c>
      <c r="AGD68" s="430" t="s">
        <v>1226</v>
      </c>
      <c r="AGE68" s="430">
        <v>0</v>
      </c>
      <c r="AGF68" s="430" t="s">
        <v>1226</v>
      </c>
      <c r="AGG68" s="430" t="s">
        <v>1226</v>
      </c>
      <c r="AGH68" s="430" t="s">
        <v>1226</v>
      </c>
      <c r="AGI68" s="430" t="s">
        <v>1226</v>
      </c>
      <c r="AGJ68" s="430" t="s">
        <v>1226</v>
      </c>
      <c r="AGK68" s="430" t="s">
        <v>1226</v>
      </c>
      <c r="AGL68" s="430" t="s">
        <v>1226</v>
      </c>
      <c r="AGM68" s="430" t="s">
        <v>1226</v>
      </c>
      <c r="AGN68" s="430" t="s">
        <v>1226</v>
      </c>
      <c r="AGO68" s="430" t="s">
        <v>1226</v>
      </c>
      <c r="AGP68" s="430" t="s">
        <v>1226</v>
      </c>
      <c r="AGQ68" s="430" t="s">
        <v>1226</v>
      </c>
      <c r="AGR68" s="430" t="s">
        <v>1226</v>
      </c>
      <c r="AGS68" s="430" t="s">
        <v>1226</v>
      </c>
      <c r="AGT68" s="430" t="s">
        <v>1226</v>
      </c>
      <c r="AGU68" s="430">
        <v>1</v>
      </c>
      <c r="AGV68" s="430">
        <v>0</v>
      </c>
      <c r="AGW68" s="430">
        <v>5</v>
      </c>
      <c r="AGX68" s="430">
        <v>5</v>
      </c>
      <c r="AGY68" s="430">
        <v>1</v>
      </c>
      <c r="AGZ68" s="430">
        <v>0</v>
      </c>
      <c r="AHA68" s="430">
        <v>5</v>
      </c>
      <c r="AHB68" s="430">
        <v>5</v>
      </c>
      <c r="AHC68" s="430">
        <v>1</v>
      </c>
      <c r="AHD68" s="430">
        <v>0</v>
      </c>
      <c r="AHE68" s="430">
        <v>5</v>
      </c>
      <c r="AHF68" s="430">
        <v>5</v>
      </c>
      <c r="AHG68" s="430">
        <v>1</v>
      </c>
      <c r="AHH68" s="430">
        <v>0</v>
      </c>
      <c r="AHI68" s="430">
        <v>5</v>
      </c>
      <c r="AHJ68" s="430">
        <v>5</v>
      </c>
      <c r="AHK68" s="430">
        <v>1</v>
      </c>
      <c r="AHL68" s="430">
        <v>0</v>
      </c>
      <c r="AHM68" s="430">
        <v>5</v>
      </c>
      <c r="AHN68" s="430">
        <v>5</v>
      </c>
      <c r="AHO68" s="430">
        <v>1</v>
      </c>
      <c r="AHP68" s="430">
        <v>0</v>
      </c>
      <c r="AHQ68" s="430">
        <v>5</v>
      </c>
      <c r="AHR68" s="430">
        <v>5</v>
      </c>
      <c r="AHS68" s="430" t="s">
        <v>11412</v>
      </c>
      <c r="AHT68" s="430" t="s">
        <v>11413</v>
      </c>
      <c r="AHU68" s="430">
        <v>1</v>
      </c>
      <c r="AHV68" s="430">
        <v>0.5</v>
      </c>
      <c r="AHW68" s="430">
        <v>0.5</v>
      </c>
      <c r="AHX68" s="430">
        <v>1</v>
      </c>
      <c r="AHY68" s="430">
        <v>0.5</v>
      </c>
      <c r="AHZ68" s="430">
        <v>0.5</v>
      </c>
      <c r="AIA68" s="430">
        <v>0</v>
      </c>
      <c r="AIB68" s="430">
        <v>0</v>
      </c>
      <c r="AIC68" s="430">
        <v>0</v>
      </c>
      <c r="AID68" s="430">
        <v>1</v>
      </c>
      <c r="AIE68" s="430">
        <v>0.5</v>
      </c>
      <c r="AIF68" s="430">
        <v>0.5</v>
      </c>
      <c r="AIG68" s="430">
        <v>1</v>
      </c>
      <c r="AIH68" s="430">
        <v>0.5</v>
      </c>
      <c r="AII68" s="430">
        <v>0.5</v>
      </c>
      <c r="AIJ68" s="430">
        <v>0</v>
      </c>
      <c r="AIK68" s="430">
        <v>0</v>
      </c>
      <c r="AIL68" s="430">
        <v>0</v>
      </c>
      <c r="AIM68" s="430">
        <v>0</v>
      </c>
      <c r="AIN68" s="430">
        <v>0</v>
      </c>
      <c r="AIO68" s="430">
        <v>0</v>
      </c>
      <c r="AIP68" s="430">
        <v>0</v>
      </c>
      <c r="AIQ68" s="430" t="s">
        <v>1226</v>
      </c>
      <c r="AIR68" s="430">
        <v>0</v>
      </c>
      <c r="AIS68" s="430" t="s">
        <v>1226</v>
      </c>
      <c r="AIT68" s="430">
        <v>0</v>
      </c>
      <c r="AIU68" s="430" t="s">
        <v>1226</v>
      </c>
    </row>
    <row r="69" spans="1:931" x14ac:dyDescent="0.2">
      <c r="A69" s="430" t="s">
        <v>1407</v>
      </c>
      <c r="B69" s="430" t="s">
        <v>64</v>
      </c>
      <c r="C69" s="430" t="s">
        <v>1194</v>
      </c>
      <c r="D69" s="430" t="s">
        <v>1195</v>
      </c>
      <c r="E69" s="430" t="s">
        <v>1049</v>
      </c>
      <c r="F69" s="443">
        <v>7.4250569999999998</v>
      </c>
      <c r="G69" s="443">
        <v>18827.1485300151</v>
      </c>
      <c r="H69" s="430">
        <v>1</v>
      </c>
      <c r="I69" s="430">
        <v>0</v>
      </c>
      <c r="J69" s="430">
        <v>2017</v>
      </c>
      <c r="K69" s="430" t="s">
        <v>1226</v>
      </c>
      <c r="L69" s="430" t="s">
        <v>11469</v>
      </c>
      <c r="M69" s="430" t="s">
        <v>1226</v>
      </c>
      <c r="N69" s="430">
        <v>1</v>
      </c>
      <c r="O69" s="430">
        <v>1</v>
      </c>
      <c r="P69" s="430" t="s">
        <v>11470</v>
      </c>
      <c r="Q69" s="430" t="s">
        <v>11470</v>
      </c>
      <c r="R69" s="430">
        <v>2014</v>
      </c>
      <c r="S69" s="430">
        <v>2014</v>
      </c>
      <c r="T69" s="430" t="s">
        <v>11471</v>
      </c>
      <c r="U69" s="430" t="s">
        <v>11471</v>
      </c>
      <c r="V69" s="430">
        <v>1</v>
      </c>
      <c r="W69" s="430">
        <v>0</v>
      </c>
      <c r="X69" s="430" t="s">
        <v>11472</v>
      </c>
      <c r="Y69" s="430" t="s">
        <v>1226</v>
      </c>
      <c r="Z69" s="430">
        <v>1999</v>
      </c>
      <c r="AA69" s="430" t="s">
        <v>1226</v>
      </c>
      <c r="AB69" s="430" t="s">
        <v>11473</v>
      </c>
      <c r="AC69" s="430" t="s">
        <v>1226</v>
      </c>
      <c r="AD69" s="430">
        <v>0</v>
      </c>
      <c r="AE69" s="430" t="s">
        <v>1226</v>
      </c>
      <c r="AF69" s="430" t="s">
        <v>1226</v>
      </c>
      <c r="AG69" s="430">
        <v>0</v>
      </c>
      <c r="AH69" s="430" t="s">
        <v>1226</v>
      </c>
      <c r="AI69" s="430" t="s">
        <v>1226</v>
      </c>
      <c r="AJ69" s="430">
        <v>0</v>
      </c>
      <c r="AK69" s="430" t="s">
        <v>1226</v>
      </c>
      <c r="AL69" s="430" t="s">
        <v>1226</v>
      </c>
      <c r="AM69" s="430">
        <v>0</v>
      </c>
      <c r="AN69" s="430" t="s">
        <v>1226</v>
      </c>
      <c r="AO69" s="430" t="s">
        <v>1226</v>
      </c>
      <c r="AP69" s="430">
        <v>0</v>
      </c>
      <c r="AQ69" s="430" t="s">
        <v>1226</v>
      </c>
      <c r="AR69" s="430" t="s">
        <v>1226</v>
      </c>
      <c r="AS69" s="430">
        <v>0</v>
      </c>
      <c r="AT69" s="430" t="s">
        <v>1226</v>
      </c>
      <c r="AU69" s="430" t="s">
        <v>1226</v>
      </c>
      <c r="AV69" s="430">
        <v>1</v>
      </c>
      <c r="AW69" s="430" t="s">
        <v>11474</v>
      </c>
      <c r="AX69" s="430" t="s">
        <v>11475</v>
      </c>
      <c r="AY69" s="430">
        <v>0</v>
      </c>
      <c r="AZ69" s="430" t="s">
        <v>1226</v>
      </c>
      <c r="BA69" s="430" t="s">
        <v>1226</v>
      </c>
      <c r="BB69" s="430">
        <v>0</v>
      </c>
      <c r="BC69" s="430" t="s">
        <v>1226</v>
      </c>
      <c r="BD69" s="430" t="s">
        <v>1226</v>
      </c>
      <c r="BE69" s="430">
        <v>0</v>
      </c>
      <c r="BF69" s="430" t="s">
        <v>1226</v>
      </c>
      <c r="BG69" s="430" t="s">
        <v>1226</v>
      </c>
      <c r="BH69" s="430">
        <v>0</v>
      </c>
      <c r="BI69" s="430" t="s">
        <v>1226</v>
      </c>
      <c r="BJ69" s="430" t="s">
        <v>1226</v>
      </c>
      <c r="BK69" s="430">
        <v>0</v>
      </c>
      <c r="BL69" s="430" t="s">
        <v>1226</v>
      </c>
      <c r="BM69" s="430" t="s">
        <v>1226</v>
      </c>
      <c r="BN69" s="430">
        <v>0</v>
      </c>
      <c r="BO69" s="430" t="s">
        <v>1226</v>
      </c>
      <c r="BP69" s="430" t="s">
        <v>1226</v>
      </c>
      <c r="BQ69" s="430">
        <v>1</v>
      </c>
      <c r="BR69" s="430">
        <v>0</v>
      </c>
      <c r="BS69" s="430" t="s">
        <v>11476</v>
      </c>
      <c r="BT69" s="430">
        <v>1</v>
      </c>
      <c r="BU69" s="430">
        <v>0</v>
      </c>
      <c r="BV69" s="430" t="s">
        <v>11477</v>
      </c>
      <c r="BW69" s="430">
        <v>0</v>
      </c>
      <c r="BX69" s="430">
        <v>1</v>
      </c>
      <c r="BY69" s="430" t="s">
        <v>1226</v>
      </c>
      <c r="BZ69" s="430">
        <v>0</v>
      </c>
      <c r="CA69" s="430" t="s">
        <v>1226</v>
      </c>
      <c r="CB69" s="430">
        <v>1</v>
      </c>
      <c r="CC69" s="430" t="s">
        <v>11478</v>
      </c>
      <c r="CD69" s="430">
        <v>1</v>
      </c>
      <c r="CE69" s="430">
        <v>44</v>
      </c>
      <c r="CF69" s="430">
        <v>163</v>
      </c>
      <c r="CG69" s="430">
        <v>0.5</v>
      </c>
      <c r="CH69" s="430">
        <v>47</v>
      </c>
      <c r="CI69" s="430" t="s">
        <v>1226</v>
      </c>
      <c r="CJ69" s="430">
        <v>0</v>
      </c>
      <c r="CK69" s="430" t="s">
        <v>1226</v>
      </c>
      <c r="CL69" s="430" t="s">
        <v>1226</v>
      </c>
      <c r="CM69" s="430">
        <v>1</v>
      </c>
      <c r="CN69" s="430">
        <v>64</v>
      </c>
      <c r="CO69" s="430" t="s">
        <v>11479</v>
      </c>
      <c r="CP69" s="430">
        <v>0.5</v>
      </c>
      <c r="CQ69" s="430">
        <v>18</v>
      </c>
      <c r="CR69" s="430">
        <v>1252</v>
      </c>
      <c r="CS69" s="430">
        <v>0.66</v>
      </c>
      <c r="CT69" s="430" t="s">
        <v>11480</v>
      </c>
      <c r="CU69" s="430" t="s">
        <v>11481</v>
      </c>
      <c r="CV69" s="430">
        <v>2019</v>
      </c>
      <c r="CW69" s="430">
        <v>0.75</v>
      </c>
      <c r="CX69" s="430" t="s">
        <v>11482</v>
      </c>
      <c r="CY69" s="430" t="s">
        <v>11483</v>
      </c>
      <c r="CZ69" s="430">
        <v>2022</v>
      </c>
      <c r="DA69" s="430">
        <v>1</v>
      </c>
      <c r="DB69" s="430" t="s">
        <v>11484</v>
      </c>
      <c r="DC69" s="430" t="s">
        <v>11485</v>
      </c>
      <c r="DD69" s="430" t="s">
        <v>4687</v>
      </c>
      <c r="DE69" s="430">
        <v>0</v>
      </c>
      <c r="DF69" s="430">
        <v>0.5</v>
      </c>
      <c r="DG69" s="430">
        <v>0.66</v>
      </c>
      <c r="DH69" s="430" t="s">
        <v>11480</v>
      </c>
      <c r="DI69" s="430" t="s">
        <v>11486</v>
      </c>
      <c r="DJ69" s="430">
        <v>2019</v>
      </c>
      <c r="DK69" s="430">
        <v>0.75</v>
      </c>
      <c r="DL69" s="430" t="s">
        <v>11487</v>
      </c>
      <c r="DM69" s="430" t="s">
        <v>11488</v>
      </c>
      <c r="DN69" s="430">
        <v>2019</v>
      </c>
      <c r="DO69" s="430">
        <v>1</v>
      </c>
      <c r="DP69" s="430">
        <v>38965000</v>
      </c>
      <c r="DQ69" s="430" t="s">
        <v>1045</v>
      </c>
      <c r="DR69" s="430" t="s">
        <v>8376</v>
      </c>
      <c r="DS69" s="430">
        <v>0</v>
      </c>
      <c r="DT69" s="430">
        <v>0.75</v>
      </c>
      <c r="DU69" s="430">
        <v>0.66</v>
      </c>
      <c r="DV69" s="430" t="s">
        <v>11480</v>
      </c>
      <c r="DW69" s="430" t="s">
        <v>11481</v>
      </c>
      <c r="DX69" s="430">
        <v>2019</v>
      </c>
      <c r="DY69" s="430">
        <v>0.25</v>
      </c>
      <c r="DZ69" s="430" t="s">
        <v>11489</v>
      </c>
      <c r="EA69" s="430" t="s">
        <v>11483</v>
      </c>
      <c r="EB69" s="430">
        <v>2022</v>
      </c>
      <c r="EC69" s="430">
        <v>1</v>
      </c>
      <c r="ED69" s="430" t="s">
        <v>11490</v>
      </c>
      <c r="EE69" s="430" t="s">
        <v>11485</v>
      </c>
      <c r="EF69" s="430" t="s">
        <v>4687</v>
      </c>
      <c r="EG69" s="430">
        <v>0</v>
      </c>
      <c r="EH69" s="430">
        <v>0.5</v>
      </c>
      <c r="EI69" s="430">
        <v>0.66</v>
      </c>
      <c r="EJ69" s="430" t="s">
        <v>11480</v>
      </c>
      <c r="EK69" s="430" t="s">
        <v>11481</v>
      </c>
      <c r="EL69" s="430">
        <v>2019</v>
      </c>
      <c r="EM69" s="430">
        <v>0.75</v>
      </c>
      <c r="EN69" s="430" t="s">
        <v>11491</v>
      </c>
      <c r="EO69" s="430" t="s">
        <v>11488</v>
      </c>
      <c r="EP69" s="430">
        <v>2019</v>
      </c>
      <c r="EQ69" s="430">
        <v>1</v>
      </c>
      <c r="ER69" s="430">
        <v>418124000</v>
      </c>
      <c r="ES69" s="430" t="s">
        <v>1045</v>
      </c>
      <c r="ET69" s="430" t="s">
        <v>8376</v>
      </c>
      <c r="EU69" s="430">
        <v>0</v>
      </c>
      <c r="EV69" s="430">
        <v>0.5</v>
      </c>
      <c r="EW69" s="430">
        <v>0.66</v>
      </c>
      <c r="EX69" s="430" t="s">
        <v>11480</v>
      </c>
      <c r="EY69" s="430" t="s">
        <v>11481</v>
      </c>
      <c r="EZ69" s="430">
        <v>2019</v>
      </c>
      <c r="FA69" s="430">
        <v>0.75</v>
      </c>
      <c r="FB69" s="430" t="s">
        <v>11492</v>
      </c>
      <c r="FC69" s="430" t="s">
        <v>11493</v>
      </c>
      <c r="FD69" s="430">
        <v>2019</v>
      </c>
      <c r="FE69" s="430">
        <v>1</v>
      </c>
      <c r="FF69" s="430">
        <v>43699000</v>
      </c>
      <c r="FG69" s="430" t="s">
        <v>1045</v>
      </c>
      <c r="FH69" s="430" t="s">
        <v>8376</v>
      </c>
      <c r="FI69" s="430">
        <v>0</v>
      </c>
      <c r="FJ69" s="430">
        <v>0.5</v>
      </c>
      <c r="FK69" s="430">
        <v>0.66</v>
      </c>
      <c r="FL69" s="430" t="s">
        <v>11480</v>
      </c>
      <c r="FM69" s="430" t="s">
        <v>11481</v>
      </c>
      <c r="FN69" s="430">
        <v>2019</v>
      </c>
      <c r="FO69" s="430">
        <v>0.75</v>
      </c>
      <c r="FP69" s="430" t="s">
        <v>11492</v>
      </c>
      <c r="FQ69" s="430" t="s">
        <v>11488</v>
      </c>
      <c r="FR69" s="430">
        <v>2019</v>
      </c>
      <c r="FS69" s="430">
        <v>1</v>
      </c>
      <c r="FT69" s="430">
        <v>7858000</v>
      </c>
      <c r="FU69" s="430" t="s">
        <v>1045</v>
      </c>
      <c r="FV69" s="430" t="s">
        <v>8376</v>
      </c>
      <c r="FW69" s="430">
        <v>0</v>
      </c>
      <c r="FX69" s="430">
        <v>0.5</v>
      </c>
      <c r="FY69" s="430">
        <v>1</v>
      </c>
      <c r="FZ69" s="430" t="s">
        <v>1226</v>
      </c>
      <c r="GA69" s="430" t="s">
        <v>1226</v>
      </c>
      <c r="GB69" s="430" t="s">
        <v>1226</v>
      </c>
      <c r="GC69" s="430" t="s">
        <v>1226</v>
      </c>
      <c r="GD69" s="430">
        <v>1</v>
      </c>
      <c r="GE69" s="430" t="s">
        <v>11494</v>
      </c>
      <c r="GF69" s="430">
        <v>1</v>
      </c>
      <c r="GG69" s="430" t="s">
        <v>1226</v>
      </c>
      <c r="GH69" s="430" t="s">
        <v>1226</v>
      </c>
      <c r="GI69" s="430" t="s">
        <v>1226</v>
      </c>
      <c r="GJ69" s="430" t="s">
        <v>1226</v>
      </c>
      <c r="GK69" s="430">
        <v>1</v>
      </c>
      <c r="GL69" s="430" t="s">
        <v>11494</v>
      </c>
      <c r="GM69" s="430">
        <v>1</v>
      </c>
      <c r="GN69" s="430" t="s">
        <v>1226</v>
      </c>
      <c r="GO69" s="430" t="s">
        <v>1226</v>
      </c>
      <c r="GP69" s="430" t="s">
        <v>1226</v>
      </c>
      <c r="GQ69" s="430" t="s">
        <v>1226</v>
      </c>
      <c r="GR69" s="430">
        <v>1</v>
      </c>
      <c r="GS69" s="430" t="s">
        <v>11494</v>
      </c>
      <c r="GT69" s="430">
        <v>1</v>
      </c>
      <c r="GU69" s="430" t="s">
        <v>1226</v>
      </c>
      <c r="GV69" s="430" t="s">
        <v>1226</v>
      </c>
      <c r="GW69" s="430" t="s">
        <v>1226</v>
      </c>
      <c r="GX69" s="430" t="s">
        <v>1226</v>
      </c>
      <c r="GY69" s="430">
        <v>1</v>
      </c>
      <c r="GZ69" s="430" t="s">
        <v>11495</v>
      </c>
      <c r="HA69" s="430">
        <v>1</v>
      </c>
      <c r="HB69" s="430" t="s">
        <v>1226</v>
      </c>
      <c r="HC69" s="430" t="s">
        <v>1226</v>
      </c>
      <c r="HD69" s="430" t="s">
        <v>1226</v>
      </c>
      <c r="HE69" s="430" t="s">
        <v>1226</v>
      </c>
      <c r="HF69" s="430">
        <v>1</v>
      </c>
      <c r="HG69" s="430" t="s">
        <v>11494</v>
      </c>
      <c r="HH69" s="430">
        <v>1</v>
      </c>
      <c r="HI69" s="430" t="s">
        <v>1226</v>
      </c>
      <c r="HJ69" s="430" t="s">
        <v>1226</v>
      </c>
      <c r="HK69" s="430" t="s">
        <v>1226</v>
      </c>
      <c r="HL69" s="430" t="s">
        <v>1226</v>
      </c>
      <c r="HM69" s="430">
        <v>1</v>
      </c>
      <c r="HN69" s="430" t="s">
        <v>11494</v>
      </c>
      <c r="HO69" s="430">
        <v>1</v>
      </c>
      <c r="HP69" s="430" t="s">
        <v>1226</v>
      </c>
      <c r="HQ69" s="430" t="s">
        <v>1226</v>
      </c>
      <c r="HR69" s="430" t="s">
        <v>1226</v>
      </c>
      <c r="HS69" s="430" t="s">
        <v>1226</v>
      </c>
      <c r="HT69" s="430">
        <v>1</v>
      </c>
      <c r="HU69" s="430" t="s">
        <v>11496</v>
      </c>
      <c r="HV69" s="430">
        <v>1</v>
      </c>
      <c r="HW69" s="430" t="s">
        <v>1226</v>
      </c>
      <c r="HX69" s="430" t="s">
        <v>1226</v>
      </c>
      <c r="HY69" s="430" t="s">
        <v>1226</v>
      </c>
      <c r="HZ69" s="430" t="s">
        <v>1226</v>
      </c>
      <c r="IA69" s="430">
        <v>1</v>
      </c>
      <c r="IB69" s="430" t="s">
        <v>11497</v>
      </c>
      <c r="IC69" s="430">
        <v>1</v>
      </c>
      <c r="ID69" s="430" t="s">
        <v>1226</v>
      </c>
      <c r="IE69" s="430" t="s">
        <v>1226</v>
      </c>
      <c r="IF69" s="430" t="s">
        <v>1226</v>
      </c>
      <c r="IG69" s="430" t="s">
        <v>1226</v>
      </c>
      <c r="IH69" s="430" t="s">
        <v>1226</v>
      </c>
      <c r="II69" s="430" t="s">
        <v>1226</v>
      </c>
      <c r="IJ69" s="430">
        <v>1</v>
      </c>
      <c r="IK69" s="430" t="s">
        <v>11498</v>
      </c>
      <c r="IL69" s="430">
        <v>1</v>
      </c>
      <c r="IM69" s="430" t="s">
        <v>1226</v>
      </c>
      <c r="IN69" s="430" t="s">
        <v>1226</v>
      </c>
      <c r="IO69" s="430" t="s">
        <v>1226</v>
      </c>
      <c r="IP69" s="430" t="s">
        <v>1226</v>
      </c>
      <c r="IQ69" s="430" t="s">
        <v>1226</v>
      </c>
      <c r="IR69" s="430" t="s">
        <v>1226</v>
      </c>
      <c r="IS69" s="430">
        <v>1</v>
      </c>
      <c r="IT69" s="430" t="s">
        <v>11499</v>
      </c>
      <c r="IU69" s="430">
        <v>1</v>
      </c>
      <c r="IV69" s="430" t="s">
        <v>1226</v>
      </c>
      <c r="IW69" s="430" t="s">
        <v>1226</v>
      </c>
      <c r="IX69" s="430" t="s">
        <v>1226</v>
      </c>
      <c r="IY69" s="430" t="s">
        <v>1226</v>
      </c>
      <c r="IZ69" s="430" t="s">
        <v>1226</v>
      </c>
      <c r="JA69" s="430" t="s">
        <v>1226</v>
      </c>
      <c r="JB69" s="430">
        <v>1</v>
      </c>
      <c r="JC69" s="430" t="s">
        <v>11499</v>
      </c>
      <c r="JD69" s="430">
        <v>1</v>
      </c>
      <c r="JE69" s="430" t="s">
        <v>1226</v>
      </c>
      <c r="JF69" s="430" t="s">
        <v>1226</v>
      </c>
      <c r="JG69" s="430" t="s">
        <v>1226</v>
      </c>
      <c r="JH69" s="430" t="s">
        <v>1226</v>
      </c>
      <c r="JI69" s="430" t="s">
        <v>1226</v>
      </c>
      <c r="JJ69" s="430" t="s">
        <v>1226</v>
      </c>
      <c r="JK69" s="430">
        <v>1</v>
      </c>
      <c r="JL69" s="430" t="s">
        <v>11499</v>
      </c>
      <c r="JM69" s="430">
        <v>1</v>
      </c>
      <c r="JN69" s="430" t="s">
        <v>1226</v>
      </c>
      <c r="JO69" s="430" t="s">
        <v>1226</v>
      </c>
      <c r="JP69" s="430" t="s">
        <v>1226</v>
      </c>
      <c r="JQ69" s="430" t="s">
        <v>1226</v>
      </c>
      <c r="JR69" s="430" t="s">
        <v>1226</v>
      </c>
      <c r="JS69" s="430" t="s">
        <v>1226</v>
      </c>
      <c r="JT69" s="430">
        <v>1</v>
      </c>
      <c r="JU69" s="430" t="s">
        <v>11499</v>
      </c>
      <c r="JV69" s="430">
        <v>1</v>
      </c>
      <c r="JW69" s="430" t="s">
        <v>1226</v>
      </c>
      <c r="JX69" s="430" t="s">
        <v>1226</v>
      </c>
      <c r="JY69" s="430" t="s">
        <v>1226</v>
      </c>
      <c r="JZ69" s="430" t="s">
        <v>1226</v>
      </c>
      <c r="KA69" s="430" t="s">
        <v>1226</v>
      </c>
      <c r="KB69" s="430" t="s">
        <v>1226</v>
      </c>
      <c r="KC69" s="430" t="s">
        <v>1226</v>
      </c>
      <c r="KD69" s="430" t="s">
        <v>11500</v>
      </c>
      <c r="KE69" s="430">
        <v>1</v>
      </c>
      <c r="KF69" s="430" t="s">
        <v>1226</v>
      </c>
      <c r="KG69" s="430" t="s">
        <v>1226</v>
      </c>
      <c r="KH69" s="430" t="s">
        <v>1226</v>
      </c>
      <c r="KI69" s="430" t="s">
        <v>1226</v>
      </c>
      <c r="KJ69" s="430" t="s">
        <v>1226</v>
      </c>
      <c r="KK69" s="430" t="s">
        <v>1226</v>
      </c>
      <c r="KL69" s="430" t="s">
        <v>1226</v>
      </c>
      <c r="KM69" s="430" t="s">
        <v>11500</v>
      </c>
      <c r="KN69" s="430">
        <v>1</v>
      </c>
      <c r="KO69" s="430" t="s">
        <v>1226</v>
      </c>
      <c r="KP69" s="430" t="s">
        <v>1226</v>
      </c>
      <c r="KQ69" s="430" t="s">
        <v>1226</v>
      </c>
      <c r="KR69" s="430" t="s">
        <v>1226</v>
      </c>
      <c r="KS69" s="430" t="s">
        <v>1226</v>
      </c>
      <c r="KT69" s="430">
        <v>0</v>
      </c>
      <c r="KU69" s="430" t="s">
        <v>1226</v>
      </c>
      <c r="KV69" s="430" t="s">
        <v>11501</v>
      </c>
      <c r="KW69" s="430">
        <v>1</v>
      </c>
      <c r="KX69" s="430" t="s">
        <v>1226</v>
      </c>
      <c r="KY69" s="430" t="s">
        <v>1226</v>
      </c>
      <c r="KZ69" s="430" t="s">
        <v>1226</v>
      </c>
      <c r="LA69" s="430" t="s">
        <v>1226</v>
      </c>
      <c r="LB69" s="430" t="s">
        <v>1226</v>
      </c>
      <c r="LC69" s="430" t="s">
        <v>1226</v>
      </c>
      <c r="LD69" s="430" t="s">
        <v>1226</v>
      </c>
      <c r="LE69" s="430" t="s">
        <v>11501</v>
      </c>
      <c r="LF69" s="430">
        <v>1</v>
      </c>
      <c r="LG69" s="430" t="s">
        <v>1226</v>
      </c>
      <c r="LH69" s="430" t="s">
        <v>1226</v>
      </c>
      <c r="LI69" s="430" t="s">
        <v>1226</v>
      </c>
      <c r="LJ69" s="430" t="s">
        <v>1226</v>
      </c>
      <c r="LK69" s="430" t="s">
        <v>1226</v>
      </c>
      <c r="LL69" s="430" t="s">
        <v>1226</v>
      </c>
      <c r="LM69" s="430" t="s">
        <v>1226</v>
      </c>
      <c r="LN69" s="430" t="s">
        <v>11501</v>
      </c>
      <c r="LO69" s="430">
        <v>1</v>
      </c>
      <c r="LP69" s="430" t="s">
        <v>1226</v>
      </c>
      <c r="LQ69" s="430" t="s">
        <v>1226</v>
      </c>
      <c r="LR69" s="430" t="s">
        <v>1226</v>
      </c>
      <c r="LS69" s="430" t="s">
        <v>1226</v>
      </c>
      <c r="LT69" s="430" t="s">
        <v>1226</v>
      </c>
      <c r="LU69" s="430" t="s">
        <v>1226</v>
      </c>
      <c r="LV69" s="430" t="s">
        <v>1226</v>
      </c>
      <c r="LW69" s="430" t="s">
        <v>11501</v>
      </c>
      <c r="LX69" s="430">
        <v>1</v>
      </c>
      <c r="LY69" s="430" t="s">
        <v>1226</v>
      </c>
      <c r="LZ69" s="430" t="s">
        <v>1226</v>
      </c>
      <c r="MA69" s="430" t="s">
        <v>1226</v>
      </c>
      <c r="MB69" s="430" t="s">
        <v>1226</v>
      </c>
      <c r="MC69" s="430" t="s">
        <v>1226</v>
      </c>
      <c r="MD69" s="430" t="s">
        <v>1226</v>
      </c>
      <c r="ME69" s="430" t="s">
        <v>1226</v>
      </c>
      <c r="MF69" s="430" t="s">
        <v>11501</v>
      </c>
      <c r="MG69" s="430">
        <v>9</v>
      </c>
      <c r="MH69" s="444">
        <v>643.33346159627808</v>
      </c>
      <c r="MI69" s="444">
        <v>71.481495732919782</v>
      </c>
      <c r="MJ69" s="430">
        <v>12</v>
      </c>
      <c r="MK69" s="444">
        <v>38.964999999999996</v>
      </c>
      <c r="ML69" s="444">
        <v>3.2470833333333329</v>
      </c>
      <c r="MM69" s="430">
        <v>9</v>
      </c>
      <c r="MN69" s="444">
        <v>661.93913786149699</v>
      </c>
      <c r="MO69" s="444">
        <v>73.548793095721891</v>
      </c>
      <c r="MP69" s="430">
        <v>12</v>
      </c>
      <c r="MQ69" s="444">
        <v>418.12399999999997</v>
      </c>
      <c r="MR69" s="444">
        <v>34.843666666666664</v>
      </c>
      <c r="MS69" s="430">
        <v>12</v>
      </c>
      <c r="MT69" s="443">
        <v>43.698999999999998</v>
      </c>
      <c r="MU69" s="443">
        <v>3.6415833333333332</v>
      </c>
      <c r="MV69" s="430">
        <v>12</v>
      </c>
      <c r="MW69" s="444">
        <v>7.8579999999999997</v>
      </c>
      <c r="MX69" s="444">
        <v>0.65483333333333327</v>
      </c>
      <c r="MY69" s="430">
        <v>1</v>
      </c>
      <c r="MZ69" s="430" t="s">
        <v>11502</v>
      </c>
      <c r="NA69" s="430">
        <v>1</v>
      </c>
      <c r="NB69" s="430" t="s">
        <v>11503</v>
      </c>
      <c r="NC69" s="430">
        <v>1</v>
      </c>
      <c r="ND69" s="430" t="s">
        <v>11503</v>
      </c>
      <c r="NE69" s="430">
        <v>1</v>
      </c>
      <c r="NF69" s="430" t="s">
        <v>11503</v>
      </c>
      <c r="NG69" s="430">
        <v>1</v>
      </c>
      <c r="NH69" s="430" t="s">
        <v>11503</v>
      </c>
      <c r="NI69" s="430">
        <v>1</v>
      </c>
      <c r="NJ69" s="430" t="s">
        <v>11503</v>
      </c>
      <c r="NK69" s="430">
        <v>1</v>
      </c>
      <c r="NL69" s="430" t="s">
        <v>11503</v>
      </c>
      <c r="NM69" s="430">
        <v>1</v>
      </c>
      <c r="NN69" s="430" t="s">
        <v>11503</v>
      </c>
      <c r="NO69" s="430">
        <v>1</v>
      </c>
      <c r="NP69" s="430" t="s">
        <v>11503</v>
      </c>
      <c r="NQ69" s="430">
        <v>1</v>
      </c>
      <c r="NR69" s="430">
        <v>2331700</v>
      </c>
      <c r="NS69" s="430" t="s">
        <v>1045</v>
      </c>
      <c r="NT69" s="430" t="s">
        <v>11504</v>
      </c>
      <c r="NU69" s="430">
        <v>0.5</v>
      </c>
      <c r="NV69" s="430" t="s">
        <v>11505</v>
      </c>
      <c r="NW69" s="430" t="s">
        <v>11506</v>
      </c>
      <c r="NX69" s="430">
        <v>5</v>
      </c>
      <c r="NY69" s="430">
        <v>2.3317000000000001</v>
      </c>
      <c r="NZ69" s="430">
        <v>0.46634000000000003</v>
      </c>
      <c r="OA69" s="430">
        <v>6.2806251857729853E-2</v>
      </c>
      <c r="OB69" s="430">
        <v>1</v>
      </c>
      <c r="OC69" s="430">
        <v>1</v>
      </c>
      <c r="OD69" s="430">
        <v>1</v>
      </c>
      <c r="OE69" s="430">
        <v>100</v>
      </c>
      <c r="OF69" s="430">
        <v>2030</v>
      </c>
      <c r="OG69" s="430">
        <v>100</v>
      </c>
      <c r="OH69" s="430">
        <v>2030</v>
      </c>
      <c r="OI69" s="430">
        <v>100</v>
      </c>
      <c r="OJ69" s="430">
        <v>2030</v>
      </c>
      <c r="OK69" s="430" t="s">
        <v>11507</v>
      </c>
      <c r="OL69" s="430" t="s">
        <v>11508</v>
      </c>
      <c r="OM69" s="430" t="s">
        <v>11509</v>
      </c>
      <c r="ON69" s="430" t="s">
        <v>11510</v>
      </c>
      <c r="OO69" s="430" t="s">
        <v>11511</v>
      </c>
      <c r="OP69" s="430" t="s">
        <v>11512</v>
      </c>
      <c r="OQ69" s="430" t="s">
        <v>5906</v>
      </c>
      <c r="OR69" s="430" t="s">
        <v>11513</v>
      </c>
      <c r="OS69" s="430" t="s">
        <v>11514</v>
      </c>
      <c r="OT69" s="430">
        <v>1</v>
      </c>
      <c r="OU69" s="430">
        <v>1</v>
      </c>
      <c r="OV69" s="430">
        <v>1</v>
      </c>
      <c r="OW69" s="430">
        <v>0</v>
      </c>
      <c r="OX69" s="430">
        <v>0</v>
      </c>
      <c r="OY69" s="430">
        <v>0</v>
      </c>
      <c r="OZ69" s="430" t="s">
        <v>11515</v>
      </c>
      <c r="PA69" s="430" t="s">
        <v>11516</v>
      </c>
      <c r="PB69" s="430" t="s">
        <v>11517</v>
      </c>
      <c r="PC69" s="430">
        <v>0</v>
      </c>
      <c r="PD69" s="430">
        <v>0</v>
      </c>
      <c r="PE69" s="430">
        <v>0</v>
      </c>
      <c r="PF69" s="430">
        <v>1</v>
      </c>
      <c r="PG69" s="430">
        <v>1</v>
      </c>
      <c r="PH69" s="430">
        <v>0</v>
      </c>
      <c r="PI69" s="430">
        <v>0</v>
      </c>
      <c r="PJ69" s="430">
        <v>0</v>
      </c>
      <c r="PK69" s="430">
        <v>0</v>
      </c>
      <c r="PL69" s="430">
        <v>1</v>
      </c>
      <c r="PM69" s="430">
        <v>1</v>
      </c>
      <c r="PN69" s="430">
        <v>0</v>
      </c>
      <c r="PO69" s="430">
        <v>1</v>
      </c>
      <c r="PP69" s="430">
        <v>1</v>
      </c>
      <c r="PQ69" s="430">
        <v>1</v>
      </c>
      <c r="PR69" s="430">
        <v>0</v>
      </c>
      <c r="PS69" s="430">
        <v>0</v>
      </c>
      <c r="PT69" s="430">
        <v>0</v>
      </c>
      <c r="PU69" s="430">
        <v>28</v>
      </c>
      <c r="PV69" s="430">
        <v>2000</v>
      </c>
      <c r="PW69" s="430">
        <v>70.900000000000006</v>
      </c>
      <c r="PX69" s="430">
        <v>2000</v>
      </c>
      <c r="PY69" s="430">
        <v>17.7</v>
      </c>
      <c r="PZ69" s="430">
        <v>2000</v>
      </c>
      <c r="QA69" s="430">
        <v>82.2</v>
      </c>
      <c r="QB69" s="430">
        <v>2020</v>
      </c>
      <c r="QC69" s="430">
        <v>100</v>
      </c>
      <c r="QD69" s="430">
        <v>2020</v>
      </c>
      <c r="QE69" s="430">
        <v>72</v>
      </c>
      <c r="QF69" s="430">
        <v>2020</v>
      </c>
      <c r="QG69" s="430" t="s">
        <v>11518</v>
      </c>
      <c r="QH69" s="430" t="s">
        <v>11518</v>
      </c>
      <c r="QI69" s="430" t="s">
        <v>11518</v>
      </c>
      <c r="QJ69" s="430">
        <v>1</v>
      </c>
      <c r="QK69" s="430">
        <v>1</v>
      </c>
      <c r="QL69" s="430">
        <v>1</v>
      </c>
      <c r="QM69" s="430">
        <v>100</v>
      </c>
      <c r="QN69" s="430">
        <v>2030</v>
      </c>
      <c r="QO69" s="430">
        <v>100</v>
      </c>
      <c r="QP69" s="430">
        <v>2030</v>
      </c>
      <c r="QQ69" s="430">
        <v>100</v>
      </c>
      <c r="QR69" s="430">
        <v>2030</v>
      </c>
      <c r="QS69" s="430" t="s">
        <v>11519</v>
      </c>
      <c r="QT69" s="430" t="s">
        <v>11520</v>
      </c>
      <c r="QU69" s="430" t="s">
        <v>11521</v>
      </c>
      <c r="QV69" s="430" t="s">
        <v>11510</v>
      </c>
      <c r="QW69" s="430" t="s">
        <v>11511</v>
      </c>
      <c r="QX69" s="430" t="s">
        <v>11512</v>
      </c>
      <c r="QY69" s="430" t="s">
        <v>11522</v>
      </c>
      <c r="QZ69" s="430" t="s">
        <v>11523</v>
      </c>
      <c r="RA69" s="430" t="s">
        <v>11524</v>
      </c>
      <c r="RB69" s="430">
        <v>1</v>
      </c>
      <c r="RC69" s="430">
        <v>1</v>
      </c>
      <c r="RD69" s="430" t="s">
        <v>1226</v>
      </c>
      <c r="RE69" s="430" t="s">
        <v>1226</v>
      </c>
      <c r="RF69" s="430" t="s">
        <v>1226</v>
      </c>
      <c r="RG69" s="430" t="s">
        <v>1226</v>
      </c>
      <c r="RH69" s="430">
        <v>0</v>
      </c>
      <c r="RI69" s="430" t="s">
        <v>1226</v>
      </c>
      <c r="RJ69" s="430">
        <v>0</v>
      </c>
      <c r="RK69" s="430" t="s">
        <v>1226</v>
      </c>
      <c r="RL69" s="430">
        <v>0</v>
      </c>
      <c r="RM69" s="430" t="s">
        <v>1226</v>
      </c>
      <c r="RN69" s="430">
        <v>0</v>
      </c>
      <c r="RO69" s="430" t="s">
        <v>1226</v>
      </c>
      <c r="RP69" s="430">
        <v>0</v>
      </c>
      <c r="RQ69" s="430" t="s">
        <v>1226</v>
      </c>
      <c r="RR69" s="430">
        <v>0</v>
      </c>
      <c r="RS69" s="430" t="s">
        <v>1226</v>
      </c>
      <c r="RT69" s="430">
        <v>0</v>
      </c>
      <c r="RU69" s="430" t="s">
        <v>1226</v>
      </c>
      <c r="RV69" s="430">
        <v>0</v>
      </c>
      <c r="RW69" s="430" t="s">
        <v>1226</v>
      </c>
      <c r="RX69" s="430">
        <v>0</v>
      </c>
      <c r="RY69" s="430" t="s">
        <v>1226</v>
      </c>
      <c r="RZ69" s="430">
        <v>0</v>
      </c>
      <c r="SA69" s="430" t="s">
        <v>1226</v>
      </c>
      <c r="SB69" s="430">
        <v>0</v>
      </c>
      <c r="SC69" s="430" t="s">
        <v>1226</v>
      </c>
      <c r="SD69" s="430">
        <v>0</v>
      </c>
      <c r="SE69" s="430" t="s">
        <v>1226</v>
      </c>
      <c r="SF69" s="430">
        <v>1</v>
      </c>
      <c r="SG69" s="430" t="s">
        <v>11525</v>
      </c>
      <c r="SH69" s="430">
        <v>1</v>
      </c>
      <c r="SI69" s="430" t="s">
        <v>11526</v>
      </c>
      <c r="SJ69" s="430">
        <v>1</v>
      </c>
      <c r="SK69" s="430" t="s">
        <v>11527</v>
      </c>
      <c r="SL69" s="430">
        <v>1</v>
      </c>
      <c r="SM69" s="430" t="s">
        <v>11528</v>
      </c>
      <c r="SN69" s="430">
        <v>1</v>
      </c>
      <c r="SO69" s="430" t="s">
        <v>11529</v>
      </c>
      <c r="SP69" s="430">
        <v>1</v>
      </c>
      <c r="SQ69" s="430" t="s">
        <v>11530</v>
      </c>
      <c r="SR69" s="430">
        <v>46.7</v>
      </c>
      <c r="SS69" s="430">
        <v>2000</v>
      </c>
      <c r="ST69" s="430">
        <v>77</v>
      </c>
      <c r="SU69" s="430">
        <v>2000</v>
      </c>
      <c r="SV69" s="430">
        <v>38.200000000000003</v>
      </c>
      <c r="SW69" s="430">
        <v>2000</v>
      </c>
      <c r="SX69" s="430">
        <v>88.8</v>
      </c>
      <c r="SY69" s="430">
        <v>2020</v>
      </c>
      <c r="SZ69" s="430">
        <v>97.1</v>
      </c>
      <c r="TA69" s="430">
        <v>2020</v>
      </c>
      <c r="TB69" s="430">
        <v>84.1</v>
      </c>
      <c r="TC69" s="430">
        <v>2020</v>
      </c>
      <c r="TD69" s="430" t="s">
        <v>11531</v>
      </c>
      <c r="TE69" s="430" t="s">
        <v>11531</v>
      </c>
      <c r="TF69" s="430" t="s">
        <v>11531</v>
      </c>
      <c r="TG69" s="430">
        <v>1</v>
      </c>
      <c r="TH69" s="430">
        <v>1</v>
      </c>
      <c r="TI69" s="430">
        <v>1</v>
      </c>
      <c r="TJ69" s="430">
        <v>97</v>
      </c>
      <c r="TK69" s="430">
        <v>2030</v>
      </c>
      <c r="TL69" s="430">
        <v>100</v>
      </c>
      <c r="TM69" s="430">
        <v>2030</v>
      </c>
      <c r="TN69" s="430">
        <v>90</v>
      </c>
      <c r="TO69" s="430">
        <v>2030</v>
      </c>
      <c r="TP69" s="430" t="s">
        <v>11532</v>
      </c>
      <c r="TQ69" s="430" t="s">
        <v>11533</v>
      </c>
      <c r="TR69" s="430" t="s">
        <v>11534</v>
      </c>
      <c r="TS69" s="430" t="s">
        <v>11510</v>
      </c>
      <c r="TT69" s="430" t="s">
        <v>11510</v>
      </c>
      <c r="TU69" s="430" t="s">
        <v>11510</v>
      </c>
      <c r="TV69" s="430" t="s">
        <v>11535</v>
      </c>
      <c r="TW69" s="430" t="s">
        <v>11535</v>
      </c>
      <c r="TX69" s="430" t="s">
        <v>11536</v>
      </c>
      <c r="TY69" s="430">
        <v>1</v>
      </c>
      <c r="TZ69" s="430">
        <v>1</v>
      </c>
      <c r="UA69" s="430">
        <v>1</v>
      </c>
      <c r="UB69" s="430">
        <v>1</v>
      </c>
      <c r="UC69" s="430">
        <v>1</v>
      </c>
      <c r="UD69" s="430">
        <v>1</v>
      </c>
      <c r="UE69" s="430">
        <v>54.4</v>
      </c>
      <c r="UF69" s="430">
        <v>2013</v>
      </c>
      <c r="UG69" s="430">
        <v>73.3</v>
      </c>
      <c r="UH69" s="430">
        <v>2013</v>
      </c>
      <c r="UI69" s="430">
        <v>46.5</v>
      </c>
      <c r="UJ69" s="430">
        <v>2013</v>
      </c>
      <c r="UK69" s="430">
        <v>60.2</v>
      </c>
      <c r="UL69" s="430">
        <v>2017</v>
      </c>
      <c r="UM69" s="430">
        <v>79.7</v>
      </c>
      <c r="UN69" s="430">
        <v>2017</v>
      </c>
      <c r="UO69" s="430">
        <v>51.2</v>
      </c>
      <c r="UP69" s="430">
        <v>2020</v>
      </c>
      <c r="UQ69" s="430" t="s">
        <v>11537</v>
      </c>
      <c r="UR69" s="430" t="s">
        <v>11537</v>
      </c>
      <c r="US69" s="430" t="s">
        <v>11537</v>
      </c>
      <c r="UT69" s="430">
        <v>1</v>
      </c>
      <c r="UU69" s="430">
        <v>100</v>
      </c>
      <c r="UV69" s="430">
        <v>2030</v>
      </c>
      <c r="UW69" s="430" t="s">
        <v>11538</v>
      </c>
      <c r="UX69" s="430" t="s">
        <v>11539</v>
      </c>
      <c r="UY69" s="430">
        <v>50</v>
      </c>
      <c r="UZ69" s="430">
        <v>2015</v>
      </c>
      <c r="VA69" s="430">
        <v>60</v>
      </c>
      <c r="VB69" s="430">
        <v>2016</v>
      </c>
      <c r="VC69" s="430" t="s">
        <v>11540</v>
      </c>
      <c r="VD69" s="430">
        <v>1</v>
      </c>
      <c r="VE69" s="430">
        <v>100</v>
      </c>
      <c r="VF69" s="430">
        <v>2030</v>
      </c>
      <c r="VG69" s="430" t="s">
        <v>11541</v>
      </c>
      <c r="VH69" s="430" t="s">
        <v>11539</v>
      </c>
      <c r="VI69" s="430">
        <v>60</v>
      </c>
      <c r="VJ69" s="430">
        <v>2015</v>
      </c>
      <c r="VK69" s="430">
        <v>75</v>
      </c>
      <c r="VL69" s="430">
        <v>2016</v>
      </c>
      <c r="VM69" s="430" t="s">
        <v>11542</v>
      </c>
      <c r="VN69" s="430">
        <v>1</v>
      </c>
      <c r="VO69" s="430">
        <v>100</v>
      </c>
      <c r="VP69" s="430">
        <v>2030</v>
      </c>
      <c r="VQ69" s="430" t="s">
        <v>11543</v>
      </c>
      <c r="VR69" s="430" t="s">
        <v>11544</v>
      </c>
      <c r="VS69" s="430">
        <v>1</v>
      </c>
      <c r="VT69" s="430">
        <v>100</v>
      </c>
      <c r="VU69" s="430">
        <v>2030</v>
      </c>
      <c r="VV69" s="430" t="s">
        <v>11545</v>
      </c>
      <c r="VW69" s="430" t="s">
        <v>11544</v>
      </c>
      <c r="VX69" s="430">
        <v>1</v>
      </c>
      <c r="VY69" s="430">
        <v>100</v>
      </c>
      <c r="VZ69" s="430">
        <v>2030</v>
      </c>
      <c r="WA69" s="430" t="s">
        <v>11546</v>
      </c>
      <c r="WB69" s="430" t="s">
        <v>11547</v>
      </c>
      <c r="WC69" s="430">
        <v>0</v>
      </c>
      <c r="WD69" s="430" t="s">
        <v>1226</v>
      </c>
      <c r="WE69" s="430" t="s">
        <v>1226</v>
      </c>
      <c r="WF69" s="430" t="s">
        <v>1226</v>
      </c>
      <c r="WG69" s="430" t="s">
        <v>1226</v>
      </c>
      <c r="WH69" s="430">
        <v>0</v>
      </c>
      <c r="WI69" s="430" t="s">
        <v>1226</v>
      </c>
      <c r="WJ69" s="430" t="s">
        <v>1226</v>
      </c>
      <c r="WK69" s="430" t="s">
        <v>1226</v>
      </c>
      <c r="WL69" s="430" t="s">
        <v>1226</v>
      </c>
      <c r="WM69" s="430">
        <v>1</v>
      </c>
      <c r="WN69" s="430">
        <v>40</v>
      </c>
      <c r="WO69" s="430">
        <v>2025</v>
      </c>
      <c r="WP69" s="430" t="s">
        <v>11548</v>
      </c>
      <c r="WQ69" s="430" t="s">
        <v>11549</v>
      </c>
      <c r="WR69" s="430">
        <v>1</v>
      </c>
      <c r="WS69" s="430">
        <v>85</v>
      </c>
      <c r="WT69" s="430">
        <v>2025</v>
      </c>
      <c r="WU69" s="430" t="s">
        <v>11550</v>
      </c>
      <c r="WV69" s="430" t="s">
        <v>11549</v>
      </c>
      <c r="WW69" s="430">
        <v>1</v>
      </c>
      <c r="WX69" s="430">
        <v>90</v>
      </c>
      <c r="WY69" s="430">
        <v>2030</v>
      </c>
      <c r="WZ69" s="430" t="s">
        <v>11551</v>
      </c>
      <c r="XA69" s="430" t="s">
        <v>11552</v>
      </c>
      <c r="XB69" s="430">
        <v>1</v>
      </c>
      <c r="XC69" s="430">
        <v>0</v>
      </c>
      <c r="XD69" s="430">
        <v>2025</v>
      </c>
      <c r="XE69" s="430" t="s">
        <v>11553</v>
      </c>
      <c r="XF69" s="430" t="s">
        <v>1226</v>
      </c>
      <c r="XG69" s="430" t="s">
        <v>11554</v>
      </c>
      <c r="XH69" s="430">
        <v>2015</v>
      </c>
      <c r="XI69" s="430" t="s">
        <v>1226</v>
      </c>
      <c r="XJ69" s="430" t="s">
        <v>1226</v>
      </c>
      <c r="XK69" s="430" t="s">
        <v>1226</v>
      </c>
      <c r="XL69" s="430">
        <v>1</v>
      </c>
      <c r="XM69" s="430">
        <v>3</v>
      </c>
      <c r="XN69" s="430">
        <v>1</v>
      </c>
      <c r="XO69" s="430">
        <v>3</v>
      </c>
      <c r="XP69" s="430">
        <v>1</v>
      </c>
      <c r="XQ69" s="430">
        <v>3</v>
      </c>
      <c r="XR69" s="430" t="s">
        <v>11555</v>
      </c>
      <c r="XS69" s="430">
        <v>1</v>
      </c>
      <c r="XT69" s="430" t="s">
        <v>1226</v>
      </c>
      <c r="XU69" s="430" t="s">
        <v>1226</v>
      </c>
      <c r="XV69" s="430" t="s">
        <v>1226</v>
      </c>
      <c r="XW69" s="430" t="s">
        <v>1226</v>
      </c>
      <c r="XX69" s="430" t="s">
        <v>1226</v>
      </c>
      <c r="XY69" s="430" t="s">
        <v>1226</v>
      </c>
      <c r="XZ69" s="430" t="s">
        <v>1226</v>
      </c>
      <c r="YA69" s="430">
        <v>1</v>
      </c>
      <c r="YB69" s="430" t="s">
        <v>1226</v>
      </c>
      <c r="YC69" s="430" t="s">
        <v>1226</v>
      </c>
      <c r="YD69" s="430" t="s">
        <v>1226</v>
      </c>
      <c r="YE69" s="430" t="s">
        <v>1226</v>
      </c>
      <c r="YF69" s="430" t="s">
        <v>1226</v>
      </c>
      <c r="YG69" s="430" t="s">
        <v>1226</v>
      </c>
      <c r="YH69" s="430" t="s">
        <v>1226</v>
      </c>
      <c r="YI69" s="430" t="s">
        <v>1226</v>
      </c>
      <c r="YJ69" s="430">
        <v>1</v>
      </c>
      <c r="YK69" s="430">
        <v>3</v>
      </c>
      <c r="YL69" s="430">
        <v>1</v>
      </c>
      <c r="YM69" s="430">
        <v>3</v>
      </c>
      <c r="YN69" s="430">
        <v>1</v>
      </c>
      <c r="YO69" s="430">
        <v>3</v>
      </c>
      <c r="YP69" s="430" t="s">
        <v>11556</v>
      </c>
      <c r="YQ69" s="430" t="s">
        <v>1226</v>
      </c>
      <c r="YR69" s="430" t="s">
        <v>1226</v>
      </c>
      <c r="YS69" s="430" t="s">
        <v>1226</v>
      </c>
      <c r="YT69" s="430" t="s">
        <v>1226</v>
      </c>
      <c r="YU69" s="430" t="s">
        <v>1226</v>
      </c>
      <c r="YV69" s="430" t="s">
        <v>1226</v>
      </c>
      <c r="YW69" s="430" t="s">
        <v>1226</v>
      </c>
      <c r="YX69" s="430" t="s">
        <v>1226</v>
      </c>
      <c r="YY69" s="430" t="s">
        <v>1226</v>
      </c>
      <c r="YZ69" s="430">
        <v>1</v>
      </c>
      <c r="ZA69" s="430">
        <v>3</v>
      </c>
      <c r="ZB69" s="430">
        <v>1</v>
      </c>
      <c r="ZC69" s="430">
        <v>3</v>
      </c>
      <c r="ZD69" s="430">
        <v>1</v>
      </c>
      <c r="ZE69" s="430">
        <v>3</v>
      </c>
      <c r="ZF69" s="430" t="s">
        <v>11557</v>
      </c>
      <c r="ZG69" s="430">
        <v>1</v>
      </c>
      <c r="ZH69" s="430">
        <v>3</v>
      </c>
      <c r="ZI69" s="430">
        <v>1</v>
      </c>
      <c r="ZJ69" s="430">
        <v>3</v>
      </c>
      <c r="ZK69" s="430">
        <v>1</v>
      </c>
      <c r="ZL69" s="430">
        <v>3</v>
      </c>
      <c r="ZM69" s="430" t="s">
        <v>11558</v>
      </c>
      <c r="ZN69" s="430">
        <v>1</v>
      </c>
      <c r="ZO69" s="430">
        <v>3</v>
      </c>
      <c r="ZP69" s="430">
        <v>1</v>
      </c>
      <c r="ZQ69" s="430">
        <v>3</v>
      </c>
      <c r="ZR69" s="430">
        <v>1</v>
      </c>
      <c r="ZS69" s="430">
        <v>3</v>
      </c>
      <c r="ZT69" s="430" t="s">
        <v>11559</v>
      </c>
      <c r="ZU69" s="430">
        <v>1</v>
      </c>
      <c r="ZV69" s="430">
        <v>3</v>
      </c>
      <c r="ZW69" s="430">
        <v>1</v>
      </c>
      <c r="ZX69" s="430">
        <v>3</v>
      </c>
      <c r="ZY69" s="430">
        <v>1</v>
      </c>
      <c r="ZZ69" s="430">
        <v>3</v>
      </c>
      <c r="AAA69" s="430" t="s">
        <v>11559</v>
      </c>
      <c r="AAB69" s="430" t="s">
        <v>1226</v>
      </c>
      <c r="AAC69" s="430">
        <v>1</v>
      </c>
      <c r="AAD69" s="430">
        <v>3</v>
      </c>
      <c r="AAE69" s="430">
        <v>1</v>
      </c>
      <c r="AAF69" s="430">
        <v>3</v>
      </c>
      <c r="AAG69" s="430">
        <v>1</v>
      </c>
      <c r="AAH69" s="430">
        <v>3</v>
      </c>
      <c r="AAI69" s="430" t="s">
        <v>11557</v>
      </c>
      <c r="AAJ69" s="430" t="s">
        <v>1226</v>
      </c>
      <c r="AAK69" s="430">
        <v>1</v>
      </c>
      <c r="AAL69" s="430">
        <v>3</v>
      </c>
      <c r="AAM69" s="430">
        <v>1</v>
      </c>
      <c r="AAN69" s="430">
        <v>3</v>
      </c>
      <c r="AAO69" s="430">
        <v>1</v>
      </c>
      <c r="AAP69" s="430">
        <v>3</v>
      </c>
      <c r="AAQ69" s="430" t="s">
        <v>11557</v>
      </c>
      <c r="AAR69" s="430" t="s">
        <v>1226</v>
      </c>
      <c r="AAS69" s="430">
        <v>1</v>
      </c>
      <c r="AAT69" s="430">
        <v>3</v>
      </c>
      <c r="AAU69" s="430">
        <v>1</v>
      </c>
      <c r="AAV69" s="430">
        <v>3</v>
      </c>
      <c r="AAW69" s="430">
        <v>1</v>
      </c>
      <c r="AAX69" s="430">
        <v>3</v>
      </c>
      <c r="AAY69" s="430" t="s">
        <v>11557</v>
      </c>
      <c r="AAZ69" s="430" t="s">
        <v>11560</v>
      </c>
      <c r="ABA69" s="430" t="s">
        <v>1226</v>
      </c>
      <c r="ABB69" s="430">
        <v>1</v>
      </c>
      <c r="ABC69" s="430">
        <v>3</v>
      </c>
      <c r="ABD69" s="430">
        <v>1</v>
      </c>
      <c r="ABE69" s="430">
        <v>3</v>
      </c>
      <c r="ABF69" s="430">
        <v>1</v>
      </c>
      <c r="ABG69" s="430">
        <v>3</v>
      </c>
      <c r="ABH69" s="430" t="s">
        <v>11561</v>
      </c>
      <c r="ABI69" s="430" t="s">
        <v>10</v>
      </c>
      <c r="ABJ69" s="430">
        <v>2</v>
      </c>
      <c r="ABK69" s="430">
        <v>3</v>
      </c>
      <c r="ABL69" s="430">
        <v>2</v>
      </c>
      <c r="ABM69" s="430">
        <v>3</v>
      </c>
      <c r="ABN69" s="430">
        <v>2</v>
      </c>
      <c r="ABO69" s="430">
        <v>3</v>
      </c>
      <c r="ABP69" s="430">
        <v>3</v>
      </c>
      <c r="ABQ69" s="430">
        <v>2</v>
      </c>
      <c r="ABR69" s="430" t="s">
        <v>63</v>
      </c>
      <c r="ABS69" s="430">
        <v>3</v>
      </c>
      <c r="ABT69" s="430">
        <v>1</v>
      </c>
      <c r="ABU69" s="430">
        <v>3</v>
      </c>
      <c r="ABV69" s="430">
        <v>1</v>
      </c>
      <c r="ABW69" s="430">
        <v>3</v>
      </c>
      <c r="ABX69" s="430">
        <v>2</v>
      </c>
      <c r="ABY69" s="430">
        <v>2</v>
      </c>
      <c r="ABZ69" s="430">
        <v>2</v>
      </c>
      <c r="ACA69" s="430" t="s">
        <v>1410</v>
      </c>
      <c r="ACB69" s="430">
        <v>2</v>
      </c>
      <c r="ACC69" s="430">
        <v>2</v>
      </c>
      <c r="ACD69" s="430">
        <v>1</v>
      </c>
      <c r="ACE69" s="430">
        <v>1</v>
      </c>
      <c r="ACF69" s="430">
        <v>2</v>
      </c>
      <c r="ACG69" s="430">
        <v>1</v>
      </c>
      <c r="ACH69" s="430">
        <v>2</v>
      </c>
      <c r="ACI69" s="430">
        <v>2</v>
      </c>
      <c r="ACJ69" s="430" t="s">
        <v>11562</v>
      </c>
      <c r="ACK69" s="430">
        <v>1</v>
      </c>
      <c r="ACL69" s="430">
        <v>1</v>
      </c>
      <c r="ACM69" s="430">
        <v>1</v>
      </c>
      <c r="ACN69" s="430">
        <v>1</v>
      </c>
      <c r="ACO69" s="430">
        <v>1</v>
      </c>
      <c r="ACP69" s="430">
        <v>1</v>
      </c>
      <c r="ACQ69" s="430">
        <v>1</v>
      </c>
      <c r="ACR69" s="430">
        <v>3</v>
      </c>
      <c r="ACS69" s="430" t="s">
        <v>1226</v>
      </c>
      <c r="ACT69" s="430" t="s">
        <v>1226</v>
      </c>
      <c r="ACU69" s="430" t="s">
        <v>1226</v>
      </c>
      <c r="ACV69" s="430" t="s">
        <v>1226</v>
      </c>
      <c r="ACW69" s="430" t="s">
        <v>1226</v>
      </c>
      <c r="ACX69" s="430" t="s">
        <v>1226</v>
      </c>
      <c r="ACY69" s="430" t="s">
        <v>1226</v>
      </c>
      <c r="ACZ69" s="430" t="s">
        <v>1226</v>
      </c>
      <c r="ADA69" s="430" t="s">
        <v>1226</v>
      </c>
      <c r="ADB69" s="430" t="s">
        <v>1226</v>
      </c>
      <c r="ADC69" s="430" t="s">
        <v>1226</v>
      </c>
      <c r="ADD69" s="430" t="s">
        <v>1226</v>
      </c>
      <c r="ADE69" s="430" t="s">
        <v>1226</v>
      </c>
      <c r="ADF69" s="430" t="s">
        <v>1226</v>
      </c>
      <c r="ADG69" s="430" t="s">
        <v>1226</v>
      </c>
      <c r="ADH69" s="430" t="s">
        <v>1226</v>
      </c>
      <c r="ADI69" s="430" t="s">
        <v>1226</v>
      </c>
      <c r="ADJ69" s="430" t="s">
        <v>1226</v>
      </c>
      <c r="ADK69" s="430" t="s">
        <v>1226</v>
      </c>
      <c r="ADL69" s="430" t="s">
        <v>1226</v>
      </c>
      <c r="ADM69" s="430" t="s">
        <v>1226</v>
      </c>
      <c r="ADN69" s="430" t="s">
        <v>1226</v>
      </c>
      <c r="ADO69" s="430" t="s">
        <v>1226</v>
      </c>
      <c r="ADP69" s="430" t="s">
        <v>1226</v>
      </c>
      <c r="ADQ69" s="430" t="s">
        <v>1226</v>
      </c>
      <c r="ADR69" s="430" t="s">
        <v>1226</v>
      </c>
      <c r="ADS69" s="430" t="s">
        <v>1226</v>
      </c>
      <c r="ADT69" s="430" t="s">
        <v>1226</v>
      </c>
      <c r="ADU69" s="430" t="s">
        <v>1226</v>
      </c>
      <c r="ADV69" s="430" t="s">
        <v>1226</v>
      </c>
      <c r="ADW69" s="430" t="s">
        <v>1226</v>
      </c>
      <c r="ADX69" s="430" t="s">
        <v>1226</v>
      </c>
      <c r="ADY69" s="430" t="s">
        <v>1226</v>
      </c>
      <c r="ADZ69" s="430" t="s">
        <v>1226</v>
      </c>
      <c r="AEA69" s="430" t="s">
        <v>1226</v>
      </c>
      <c r="AEB69" s="430" t="s">
        <v>1226</v>
      </c>
      <c r="AEC69" s="430" t="s">
        <v>1226</v>
      </c>
      <c r="AED69" s="430" t="s">
        <v>1226</v>
      </c>
      <c r="AEE69" s="430" t="s">
        <v>1226</v>
      </c>
      <c r="AEF69" s="430" t="s">
        <v>1226</v>
      </c>
      <c r="AEG69" s="430" t="s">
        <v>1226</v>
      </c>
      <c r="AEH69" s="430" t="s">
        <v>1226</v>
      </c>
      <c r="AEI69" s="430" t="s">
        <v>1226</v>
      </c>
      <c r="AEJ69" s="430" t="s">
        <v>1226</v>
      </c>
      <c r="AEK69" s="430" t="s">
        <v>1226</v>
      </c>
      <c r="AEL69" s="430" t="s">
        <v>1226</v>
      </c>
      <c r="AEM69" s="430" t="s">
        <v>1226</v>
      </c>
      <c r="AEN69" s="430" t="s">
        <v>1226</v>
      </c>
      <c r="AEO69" s="430" t="s">
        <v>1226</v>
      </c>
      <c r="AEP69" s="430" t="s">
        <v>1226</v>
      </c>
      <c r="AEQ69" s="430" t="s">
        <v>1226</v>
      </c>
      <c r="AER69" s="430" t="s">
        <v>1226</v>
      </c>
      <c r="AES69" s="430" t="s">
        <v>1226</v>
      </c>
      <c r="AET69" s="430" t="s">
        <v>1226</v>
      </c>
      <c r="AEU69" s="430" t="s">
        <v>1226</v>
      </c>
      <c r="AEV69" s="430" t="s">
        <v>1226</v>
      </c>
      <c r="AEW69" s="430" t="s">
        <v>1226</v>
      </c>
      <c r="AEX69" s="430" t="s">
        <v>1226</v>
      </c>
      <c r="AEY69" s="430" t="s">
        <v>1226</v>
      </c>
      <c r="AEZ69" s="430" t="s">
        <v>1226</v>
      </c>
      <c r="AFA69" s="430" t="s">
        <v>1226</v>
      </c>
      <c r="AFB69" s="430" t="s">
        <v>1226</v>
      </c>
      <c r="AFC69" s="430" t="s">
        <v>1226</v>
      </c>
      <c r="AFD69" s="430" t="s">
        <v>1226</v>
      </c>
      <c r="AFE69" s="430" t="s">
        <v>1226</v>
      </c>
      <c r="AFF69" s="430" t="s">
        <v>1226</v>
      </c>
      <c r="AFG69" s="430" t="s">
        <v>1226</v>
      </c>
      <c r="AFH69" s="430" t="s">
        <v>1226</v>
      </c>
      <c r="AFI69" s="430" t="s">
        <v>1226</v>
      </c>
      <c r="AFJ69" s="430" t="s">
        <v>1226</v>
      </c>
      <c r="AFK69" s="430" t="s">
        <v>1226</v>
      </c>
      <c r="AFL69" s="430" t="s">
        <v>1226</v>
      </c>
      <c r="AFM69" s="430" t="s">
        <v>1226</v>
      </c>
      <c r="AFN69" s="430" t="s">
        <v>1226</v>
      </c>
      <c r="AFO69" s="430" t="s">
        <v>1226</v>
      </c>
      <c r="AFP69" s="430" t="s">
        <v>1226</v>
      </c>
      <c r="AFQ69" s="430" t="s">
        <v>1226</v>
      </c>
      <c r="AFR69" s="430" t="s">
        <v>1226</v>
      </c>
      <c r="AFS69" s="430" t="s">
        <v>1226</v>
      </c>
      <c r="AFT69" s="430" t="s">
        <v>1226</v>
      </c>
      <c r="AFU69" s="430" t="s">
        <v>1226</v>
      </c>
      <c r="AFV69" s="430" t="s">
        <v>1226</v>
      </c>
      <c r="AFW69" s="430" t="s">
        <v>1226</v>
      </c>
      <c r="AFX69" s="430" t="s">
        <v>1226</v>
      </c>
      <c r="AFY69" s="430" t="s">
        <v>1226</v>
      </c>
      <c r="AFZ69" s="430" t="s">
        <v>1226</v>
      </c>
      <c r="AGA69" s="430" t="s">
        <v>1226</v>
      </c>
      <c r="AGB69" s="430" t="s">
        <v>1226</v>
      </c>
      <c r="AGC69" s="430" t="s">
        <v>1226</v>
      </c>
      <c r="AGD69" s="430" t="s">
        <v>1226</v>
      </c>
      <c r="AGE69" s="430">
        <v>1</v>
      </c>
      <c r="AGF69" s="430" t="s">
        <v>11563</v>
      </c>
      <c r="AGG69" s="430" t="s">
        <v>11564</v>
      </c>
      <c r="AGH69" s="430">
        <v>1</v>
      </c>
      <c r="AGI69" s="430">
        <v>1</v>
      </c>
      <c r="AGJ69" s="430">
        <v>1</v>
      </c>
      <c r="AGK69" s="430">
        <v>1</v>
      </c>
      <c r="AGL69" s="430" t="s">
        <v>1226</v>
      </c>
      <c r="AGM69" s="430">
        <v>1</v>
      </c>
      <c r="AGN69" s="430" t="s">
        <v>1226</v>
      </c>
      <c r="AGO69" s="430" t="s">
        <v>1226</v>
      </c>
      <c r="AGP69" s="430">
        <v>1</v>
      </c>
      <c r="AGQ69" s="430">
        <v>1</v>
      </c>
      <c r="AGR69" s="430">
        <v>1</v>
      </c>
      <c r="AGS69" s="430" t="s">
        <v>7455</v>
      </c>
      <c r="AGT69" s="430" t="s">
        <v>11565</v>
      </c>
      <c r="AGU69" s="430">
        <v>1</v>
      </c>
      <c r="AGV69" s="430">
        <v>1</v>
      </c>
      <c r="AGW69" s="430">
        <v>4</v>
      </c>
      <c r="AGX69" s="430">
        <v>4</v>
      </c>
      <c r="AGY69" s="430">
        <v>1</v>
      </c>
      <c r="AGZ69" s="430">
        <v>1</v>
      </c>
      <c r="AHA69" s="430">
        <v>4</v>
      </c>
      <c r="AHB69" s="430">
        <v>3</v>
      </c>
      <c r="AHC69" s="430">
        <v>1</v>
      </c>
      <c r="AHD69" s="430">
        <v>1</v>
      </c>
      <c r="AHE69" s="430">
        <v>4</v>
      </c>
      <c r="AHF69" s="430">
        <v>4</v>
      </c>
      <c r="AHG69" s="430">
        <v>1</v>
      </c>
      <c r="AHH69" s="430">
        <v>1</v>
      </c>
      <c r="AHI69" s="430">
        <v>4</v>
      </c>
      <c r="AHJ69" s="430">
        <v>3</v>
      </c>
      <c r="AHK69" s="430">
        <v>1</v>
      </c>
      <c r="AHL69" s="430">
        <v>1</v>
      </c>
      <c r="AHM69" s="430">
        <v>5</v>
      </c>
      <c r="AHN69" s="430">
        <v>5</v>
      </c>
      <c r="AHO69" s="430">
        <v>1</v>
      </c>
      <c r="AHP69" s="430">
        <v>1</v>
      </c>
      <c r="AHQ69" s="430">
        <v>4</v>
      </c>
      <c r="AHR69" s="430">
        <v>5</v>
      </c>
      <c r="AHS69" s="430" t="s">
        <v>11566</v>
      </c>
      <c r="AHT69" s="430" t="s">
        <v>11567</v>
      </c>
      <c r="AHU69" s="430">
        <v>1</v>
      </c>
      <c r="AHV69" s="430">
        <v>0.75</v>
      </c>
      <c r="AHW69" s="430">
        <v>0.75</v>
      </c>
      <c r="AHX69" s="430">
        <v>1</v>
      </c>
      <c r="AHY69" s="430">
        <v>0.75</v>
      </c>
      <c r="AHZ69" s="430">
        <v>0.5</v>
      </c>
      <c r="AIA69" s="430">
        <v>0.75</v>
      </c>
      <c r="AIB69" s="430">
        <v>0.5</v>
      </c>
      <c r="AIC69" s="430">
        <v>0.5</v>
      </c>
      <c r="AID69" s="430">
        <v>0.75</v>
      </c>
      <c r="AIE69" s="430">
        <v>0.75</v>
      </c>
      <c r="AIF69" s="430">
        <v>0.75</v>
      </c>
      <c r="AIG69" s="430">
        <v>0.75</v>
      </c>
      <c r="AIH69" s="430">
        <v>0.75</v>
      </c>
      <c r="AII69" s="430">
        <v>0.5</v>
      </c>
      <c r="AIJ69" s="430">
        <v>0.75</v>
      </c>
      <c r="AIK69" s="430">
        <v>0.5</v>
      </c>
      <c r="AIL69" s="430">
        <v>0.5</v>
      </c>
      <c r="AIM69" s="430">
        <v>0.75</v>
      </c>
      <c r="AIN69" s="430">
        <v>0.5</v>
      </c>
      <c r="AIO69" s="430">
        <v>0.5</v>
      </c>
      <c r="AIP69" s="430">
        <v>1</v>
      </c>
      <c r="AIQ69" s="430" t="s">
        <v>11568</v>
      </c>
      <c r="AIR69" s="430">
        <v>1</v>
      </c>
      <c r="AIS69" s="430" t="s">
        <v>11569</v>
      </c>
      <c r="AIT69" s="430">
        <v>1</v>
      </c>
      <c r="AIU69" s="430" t="s">
        <v>11570</v>
      </c>
    </row>
    <row r="70" spans="1:931" x14ac:dyDescent="0.2">
      <c r="A70" s="430" t="s">
        <v>1414</v>
      </c>
      <c r="B70" s="430" t="s">
        <v>65</v>
      </c>
      <c r="C70" s="430" t="s">
        <v>1037</v>
      </c>
      <c r="D70" s="430" t="s">
        <v>1081</v>
      </c>
      <c r="E70" s="430" t="s">
        <v>1049</v>
      </c>
      <c r="F70" s="443">
        <v>5.5926309999999999</v>
      </c>
      <c r="G70" s="443">
        <v>18076.6248401841</v>
      </c>
      <c r="H70" s="430">
        <v>1</v>
      </c>
      <c r="I70" s="430">
        <v>1</v>
      </c>
      <c r="J70" s="430">
        <v>2018</v>
      </c>
      <c r="K70" s="430">
        <v>2018</v>
      </c>
      <c r="L70" s="430" t="s">
        <v>11638</v>
      </c>
      <c r="M70" s="430" t="s">
        <v>11638</v>
      </c>
      <c r="N70" s="430">
        <v>1</v>
      </c>
      <c r="O70" s="430">
        <v>1</v>
      </c>
      <c r="P70" s="430" t="s">
        <v>1415</v>
      </c>
      <c r="Q70" s="430" t="s">
        <v>1415</v>
      </c>
      <c r="R70" s="430">
        <v>2016</v>
      </c>
      <c r="S70" s="430">
        <v>2016</v>
      </c>
      <c r="T70" s="430" t="s">
        <v>4737</v>
      </c>
      <c r="U70" s="430" t="s">
        <v>4737</v>
      </c>
      <c r="V70" s="430">
        <v>1</v>
      </c>
      <c r="W70" s="430">
        <v>1</v>
      </c>
      <c r="X70" s="430" t="s">
        <v>11639</v>
      </c>
      <c r="Y70" s="430" t="s">
        <v>11639</v>
      </c>
      <c r="Z70" s="430">
        <v>2000</v>
      </c>
      <c r="AA70" s="430">
        <v>2000</v>
      </c>
      <c r="AB70" s="430" t="s">
        <v>4737</v>
      </c>
      <c r="AC70" s="430" t="s">
        <v>4737</v>
      </c>
      <c r="AD70" s="430">
        <v>0</v>
      </c>
      <c r="AE70" s="430" t="s">
        <v>1226</v>
      </c>
      <c r="AF70" s="430" t="s">
        <v>1226</v>
      </c>
      <c r="AG70" s="430">
        <v>1</v>
      </c>
      <c r="AH70" s="430" t="s">
        <v>11640</v>
      </c>
      <c r="AI70" s="430" t="s">
        <v>11641</v>
      </c>
      <c r="AJ70" s="430">
        <v>1</v>
      </c>
      <c r="AK70" s="430" t="s">
        <v>11642</v>
      </c>
      <c r="AL70" s="430" t="s">
        <v>11643</v>
      </c>
      <c r="AM70" s="430">
        <v>1</v>
      </c>
      <c r="AN70" s="430" t="s">
        <v>11644</v>
      </c>
      <c r="AO70" s="430">
        <v>1932</v>
      </c>
      <c r="AP70" s="430">
        <v>1</v>
      </c>
      <c r="AQ70" s="430" t="s">
        <v>11645</v>
      </c>
      <c r="AR70" s="430">
        <v>2005</v>
      </c>
      <c r="AS70" s="430">
        <v>0</v>
      </c>
      <c r="AT70" s="430" t="s">
        <v>1226</v>
      </c>
      <c r="AU70" s="430" t="s">
        <v>1226</v>
      </c>
      <c r="AV70" s="430">
        <v>1</v>
      </c>
      <c r="AW70" s="430" t="s">
        <v>11646</v>
      </c>
      <c r="AX70" s="430">
        <v>2001</v>
      </c>
      <c r="AY70" s="430">
        <v>0</v>
      </c>
      <c r="AZ70" s="430" t="s">
        <v>1226</v>
      </c>
      <c r="BA70" s="430" t="s">
        <v>1226</v>
      </c>
      <c r="BB70" s="430">
        <v>0</v>
      </c>
      <c r="BC70" s="430" t="s">
        <v>1226</v>
      </c>
      <c r="BD70" s="430" t="s">
        <v>1226</v>
      </c>
      <c r="BE70" s="430">
        <v>0</v>
      </c>
      <c r="BF70" s="430" t="s">
        <v>1226</v>
      </c>
      <c r="BG70" s="430" t="s">
        <v>1226</v>
      </c>
      <c r="BH70" s="430">
        <v>0</v>
      </c>
      <c r="BI70" s="430" t="s">
        <v>1226</v>
      </c>
      <c r="BJ70" s="430" t="s">
        <v>1226</v>
      </c>
      <c r="BK70" s="430">
        <v>1</v>
      </c>
      <c r="BL70" s="430" t="s">
        <v>11647</v>
      </c>
      <c r="BM70" s="430">
        <v>2005</v>
      </c>
      <c r="BN70" s="430">
        <v>1</v>
      </c>
      <c r="BO70" s="430" t="s">
        <v>11648</v>
      </c>
      <c r="BP70" s="430" t="s">
        <v>11649</v>
      </c>
      <c r="BQ70" s="430">
        <v>1</v>
      </c>
      <c r="BR70" s="430">
        <v>1</v>
      </c>
      <c r="BS70" s="430" t="s">
        <v>11650</v>
      </c>
      <c r="BT70" s="430">
        <v>1</v>
      </c>
      <c r="BU70" s="430">
        <v>1</v>
      </c>
      <c r="BV70" s="430" t="s">
        <v>11650</v>
      </c>
      <c r="BW70" s="430">
        <v>0</v>
      </c>
      <c r="BX70" s="430" t="s">
        <v>1226</v>
      </c>
      <c r="BY70" s="430" t="s">
        <v>1226</v>
      </c>
      <c r="BZ70" s="430">
        <v>0</v>
      </c>
      <c r="CA70" s="430" t="s">
        <v>1226</v>
      </c>
      <c r="CB70" s="430">
        <v>1</v>
      </c>
      <c r="CC70" s="430" t="s">
        <v>11651</v>
      </c>
      <c r="CD70" s="430">
        <v>0</v>
      </c>
      <c r="CE70" s="430">
        <v>0</v>
      </c>
      <c r="CF70" s="430">
        <v>261</v>
      </c>
      <c r="CG70" s="430">
        <v>0</v>
      </c>
      <c r="CH70" s="430">
        <v>0</v>
      </c>
      <c r="CI70" s="430">
        <v>261</v>
      </c>
      <c r="CJ70" s="430">
        <v>0</v>
      </c>
      <c r="CK70" s="430">
        <v>0</v>
      </c>
      <c r="CL70" s="430">
        <v>5</v>
      </c>
      <c r="CM70" s="430">
        <v>0.5</v>
      </c>
      <c r="CN70" s="430">
        <v>5</v>
      </c>
      <c r="CO70" s="430">
        <v>414</v>
      </c>
      <c r="CP70" s="430">
        <v>0.5</v>
      </c>
      <c r="CQ70" s="430">
        <v>1</v>
      </c>
      <c r="CR70" s="430">
        <v>7</v>
      </c>
      <c r="CS70" s="430">
        <v>0.66</v>
      </c>
      <c r="CT70" s="430" t="s">
        <v>11652</v>
      </c>
      <c r="CU70" s="430" t="s">
        <v>4737</v>
      </c>
      <c r="CV70" s="430">
        <v>2018</v>
      </c>
      <c r="CW70" s="430">
        <v>0.75</v>
      </c>
      <c r="CX70" s="430" t="s">
        <v>11653</v>
      </c>
      <c r="CY70" s="430" t="s">
        <v>4737</v>
      </c>
      <c r="CZ70" s="430">
        <v>2020</v>
      </c>
      <c r="DA70" s="430">
        <v>1</v>
      </c>
      <c r="DB70" s="430">
        <v>2790000000</v>
      </c>
      <c r="DC70" s="430" t="s">
        <v>1045</v>
      </c>
      <c r="DD70" s="430" t="s">
        <v>9302</v>
      </c>
      <c r="DE70" s="430">
        <v>0</v>
      </c>
      <c r="DF70" s="430">
        <v>0</v>
      </c>
      <c r="DG70" s="430">
        <v>0.66</v>
      </c>
      <c r="DH70" s="430" t="s">
        <v>11652</v>
      </c>
      <c r="DI70" s="430" t="s">
        <v>4737</v>
      </c>
      <c r="DJ70" s="430">
        <v>2018</v>
      </c>
      <c r="DK70" s="430">
        <v>0.75</v>
      </c>
      <c r="DL70" s="430" t="s">
        <v>11653</v>
      </c>
      <c r="DM70" s="430" t="s">
        <v>4737</v>
      </c>
      <c r="DN70" s="430">
        <v>2020</v>
      </c>
      <c r="DO70" s="430">
        <v>1</v>
      </c>
      <c r="DP70" s="430">
        <v>2790000000</v>
      </c>
      <c r="DQ70" s="430" t="s">
        <v>1045</v>
      </c>
      <c r="DR70" s="430" t="s">
        <v>9302</v>
      </c>
      <c r="DS70" s="430">
        <v>0</v>
      </c>
      <c r="DT70" s="430">
        <v>0</v>
      </c>
      <c r="DU70" s="430">
        <v>0.66</v>
      </c>
      <c r="DV70" s="430" t="s">
        <v>11654</v>
      </c>
      <c r="DW70" s="430" t="s">
        <v>4737</v>
      </c>
      <c r="DX70" s="430">
        <v>2018</v>
      </c>
      <c r="DY70" s="430">
        <v>0.75</v>
      </c>
      <c r="DZ70" s="430" t="s">
        <v>11655</v>
      </c>
      <c r="EA70" s="430" t="s">
        <v>4737</v>
      </c>
      <c r="EB70" s="430">
        <v>2020</v>
      </c>
      <c r="EC70" s="430">
        <v>1</v>
      </c>
      <c r="ED70" s="430">
        <v>5600000000</v>
      </c>
      <c r="EE70" s="430" t="s">
        <v>1045</v>
      </c>
      <c r="EF70" s="430" t="s">
        <v>9302</v>
      </c>
      <c r="EG70" s="430">
        <v>0</v>
      </c>
      <c r="EH70" s="430">
        <v>0</v>
      </c>
      <c r="EI70" s="430">
        <v>0.66</v>
      </c>
      <c r="EJ70" s="430" t="s">
        <v>11652</v>
      </c>
      <c r="EK70" s="430" t="s">
        <v>4737</v>
      </c>
      <c r="EL70" s="430">
        <v>2018</v>
      </c>
      <c r="EM70" s="430">
        <v>0.75</v>
      </c>
      <c r="EN70" s="430" t="s">
        <v>11655</v>
      </c>
      <c r="EO70" s="430" t="s">
        <v>4737</v>
      </c>
      <c r="EP70" s="430">
        <v>2020</v>
      </c>
      <c r="EQ70" s="430">
        <v>1</v>
      </c>
      <c r="ER70" s="430">
        <v>5600000000</v>
      </c>
      <c r="ES70" s="430" t="s">
        <v>1045</v>
      </c>
      <c r="ET70" s="430" t="s">
        <v>9302</v>
      </c>
      <c r="EU70" s="430">
        <v>0</v>
      </c>
      <c r="EV70" s="430">
        <v>0</v>
      </c>
      <c r="EW70" s="430">
        <v>0.66</v>
      </c>
      <c r="EX70" s="430" t="s">
        <v>11656</v>
      </c>
      <c r="EY70" s="430" t="s">
        <v>4737</v>
      </c>
      <c r="EZ70" s="430" t="s">
        <v>11657</v>
      </c>
      <c r="FA70" s="430">
        <v>0</v>
      </c>
      <c r="FB70" s="430" t="s">
        <v>1226</v>
      </c>
      <c r="FC70" s="430" t="s">
        <v>1226</v>
      </c>
      <c r="FD70" s="430" t="s">
        <v>1226</v>
      </c>
      <c r="FE70" s="430" t="s">
        <v>1226</v>
      </c>
      <c r="FF70" s="430" t="s">
        <v>1226</v>
      </c>
      <c r="FG70" s="430" t="s">
        <v>1226</v>
      </c>
      <c r="FH70" s="430" t="s">
        <v>1226</v>
      </c>
      <c r="FI70" s="430" t="s">
        <v>1226</v>
      </c>
      <c r="FJ70" s="430" t="s">
        <v>1226</v>
      </c>
      <c r="FK70" s="430">
        <v>0.66</v>
      </c>
      <c r="FL70" s="430" t="s">
        <v>11658</v>
      </c>
      <c r="FM70" s="430" t="s">
        <v>4737</v>
      </c>
      <c r="FN70" s="430">
        <v>2019</v>
      </c>
      <c r="FO70" s="430">
        <v>0</v>
      </c>
      <c r="FP70" s="430" t="s">
        <v>1226</v>
      </c>
      <c r="FQ70" s="430" t="s">
        <v>1226</v>
      </c>
      <c r="FR70" s="430" t="s">
        <v>1226</v>
      </c>
      <c r="FS70" s="430" t="s">
        <v>1226</v>
      </c>
      <c r="FT70" s="430" t="s">
        <v>1226</v>
      </c>
      <c r="FU70" s="430" t="s">
        <v>1226</v>
      </c>
      <c r="FV70" s="430" t="s">
        <v>1226</v>
      </c>
      <c r="FW70" s="430" t="s">
        <v>1226</v>
      </c>
      <c r="FX70" s="430" t="s">
        <v>1226</v>
      </c>
      <c r="FY70" s="430">
        <v>1</v>
      </c>
      <c r="FZ70" s="430">
        <v>1</v>
      </c>
      <c r="GA70" s="430">
        <v>1</v>
      </c>
      <c r="GB70" s="430">
        <v>1</v>
      </c>
      <c r="GC70" s="430">
        <v>1</v>
      </c>
      <c r="GD70" s="430" t="s">
        <v>1226</v>
      </c>
      <c r="GE70" s="430" t="s">
        <v>1226</v>
      </c>
      <c r="GF70" s="430">
        <v>1</v>
      </c>
      <c r="GG70" s="430">
        <v>1</v>
      </c>
      <c r="GH70" s="430">
        <v>1</v>
      </c>
      <c r="GI70" s="430">
        <v>1</v>
      </c>
      <c r="GJ70" s="430">
        <v>1</v>
      </c>
      <c r="GK70" s="430" t="s">
        <v>1226</v>
      </c>
      <c r="GL70" s="430" t="s">
        <v>1226</v>
      </c>
      <c r="GM70" s="430">
        <v>1</v>
      </c>
      <c r="GN70" s="430">
        <v>1</v>
      </c>
      <c r="GO70" s="430">
        <v>1</v>
      </c>
      <c r="GP70" s="430">
        <v>1</v>
      </c>
      <c r="GQ70" s="430">
        <v>1</v>
      </c>
      <c r="GR70" s="430" t="s">
        <v>1226</v>
      </c>
      <c r="GS70" s="430" t="s">
        <v>1226</v>
      </c>
      <c r="GT70" s="430">
        <v>1</v>
      </c>
      <c r="GU70" s="430">
        <v>1</v>
      </c>
      <c r="GV70" s="430">
        <v>1</v>
      </c>
      <c r="GW70" s="430">
        <v>1</v>
      </c>
      <c r="GX70" s="430">
        <v>1</v>
      </c>
      <c r="GY70" s="430" t="s">
        <v>1226</v>
      </c>
      <c r="GZ70" s="430" t="s">
        <v>1226</v>
      </c>
      <c r="HA70" s="430">
        <v>1</v>
      </c>
      <c r="HB70" s="430">
        <v>1</v>
      </c>
      <c r="HC70" s="430">
        <v>1</v>
      </c>
      <c r="HD70" s="430">
        <v>1</v>
      </c>
      <c r="HE70" s="430">
        <v>1</v>
      </c>
      <c r="HF70" s="430" t="s">
        <v>1226</v>
      </c>
      <c r="HG70" s="430" t="s">
        <v>1226</v>
      </c>
      <c r="HH70" s="430">
        <v>1</v>
      </c>
      <c r="HI70" s="430">
        <v>1</v>
      </c>
      <c r="HJ70" s="430">
        <v>1</v>
      </c>
      <c r="HK70" s="430">
        <v>1</v>
      </c>
      <c r="HL70" s="430">
        <v>1</v>
      </c>
      <c r="HM70" s="430" t="s">
        <v>1226</v>
      </c>
      <c r="HN70" s="430" t="s">
        <v>1226</v>
      </c>
      <c r="HO70" s="430" t="s">
        <v>1040</v>
      </c>
      <c r="HP70" s="430" t="s">
        <v>1226</v>
      </c>
      <c r="HQ70" s="430" t="s">
        <v>1226</v>
      </c>
      <c r="HR70" s="430" t="s">
        <v>1226</v>
      </c>
      <c r="HS70" s="430" t="s">
        <v>1226</v>
      </c>
      <c r="HT70" s="430" t="s">
        <v>1226</v>
      </c>
      <c r="HU70" s="430" t="s">
        <v>1226</v>
      </c>
      <c r="HV70" s="430">
        <v>1</v>
      </c>
      <c r="HW70" s="430">
        <v>1</v>
      </c>
      <c r="HX70" s="430">
        <v>1</v>
      </c>
      <c r="HY70" s="430">
        <v>1</v>
      </c>
      <c r="HZ70" s="430">
        <v>1</v>
      </c>
      <c r="IA70" s="430" t="s">
        <v>1226</v>
      </c>
      <c r="IB70" s="430" t="s">
        <v>1226</v>
      </c>
      <c r="IC70" s="430">
        <v>1</v>
      </c>
      <c r="ID70" s="430">
        <v>1</v>
      </c>
      <c r="IE70" s="430">
        <v>1</v>
      </c>
      <c r="IF70" s="430" t="s">
        <v>1226</v>
      </c>
      <c r="IG70" s="430" t="s">
        <v>1226</v>
      </c>
      <c r="IH70" s="430" t="s">
        <v>1226</v>
      </c>
      <c r="II70" s="430" t="s">
        <v>1226</v>
      </c>
      <c r="IJ70" s="430">
        <v>1</v>
      </c>
      <c r="IK70" s="430" t="s">
        <v>11659</v>
      </c>
      <c r="IL70" s="430">
        <v>0</v>
      </c>
      <c r="IM70" s="430" t="s">
        <v>1226</v>
      </c>
      <c r="IN70" s="430" t="s">
        <v>1226</v>
      </c>
      <c r="IO70" s="430" t="s">
        <v>1226</v>
      </c>
      <c r="IP70" s="430" t="s">
        <v>1226</v>
      </c>
      <c r="IQ70" s="430" t="s">
        <v>1226</v>
      </c>
      <c r="IR70" s="430" t="s">
        <v>1226</v>
      </c>
      <c r="IS70" s="430" t="s">
        <v>1226</v>
      </c>
      <c r="IT70" s="430" t="s">
        <v>1226</v>
      </c>
      <c r="IU70" s="430">
        <v>1</v>
      </c>
      <c r="IV70" s="430" t="s">
        <v>1226</v>
      </c>
      <c r="IW70" s="430" t="s">
        <v>1226</v>
      </c>
      <c r="IX70" s="430" t="s">
        <v>1226</v>
      </c>
      <c r="IY70" s="430" t="s">
        <v>1226</v>
      </c>
      <c r="IZ70" s="430">
        <v>1</v>
      </c>
      <c r="JA70" s="430">
        <v>1</v>
      </c>
      <c r="JB70" s="430" t="s">
        <v>1226</v>
      </c>
      <c r="JC70" s="430" t="s">
        <v>1226</v>
      </c>
      <c r="JD70" s="430">
        <v>1</v>
      </c>
      <c r="JE70" s="430" t="s">
        <v>1226</v>
      </c>
      <c r="JF70" s="430" t="s">
        <v>1226</v>
      </c>
      <c r="JG70" s="430" t="s">
        <v>1226</v>
      </c>
      <c r="JH70" s="430" t="s">
        <v>1226</v>
      </c>
      <c r="JI70" s="430">
        <v>1</v>
      </c>
      <c r="JJ70" s="430" t="s">
        <v>1226</v>
      </c>
      <c r="JK70" s="430" t="s">
        <v>1226</v>
      </c>
      <c r="JL70" s="430" t="s">
        <v>1226</v>
      </c>
      <c r="JM70" s="430">
        <v>1</v>
      </c>
      <c r="JN70" s="430" t="s">
        <v>1226</v>
      </c>
      <c r="JO70" s="430" t="s">
        <v>1226</v>
      </c>
      <c r="JP70" s="430" t="s">
        <v>1226</v>
      </c>
      <c r="JQ70" s="430" t="s">
        <v>1226</v>
      </c>
      <c r="JR70" s="430">
        <v>1</v>
      </c>
      <c r="JS70" s="430" t="s">
        <v>1226</v>
      </c>
      <c r="JT70" s="430" t="s">
        <v>1226</v>
      </c>
      <c r="JU70" s="430" t="s">
        <v>1226</v>
      </c>
      <c r="JV70" s="430">
        <v>1</v>
      </c>
      <c r="JW70" s="430">
        <v>1</v>
      </c>
      <c r="JX70" s="430">
        <v>1</v>
      </c>
      <c r="JY70" s="430">
        <v>1</v>
      </c>
      <c r="JZ70" s="430">
        <v>1</v>
      </c>
      <c r="KA70" s="430">
        <v>1</v>
      </c>
      <c r="KB70" s="430">
        <v>1</v>
      </c>
      <c r="KC70" s="430" t="s">
        <v>1226</v>
      </c>
      <c r="KD70" s="430" t="s">
        <v>1226</v>
      </c>
      <c r="KE70" s="430">
        <v>0</v>
      </c>
      <c r="KF70" s="430" t="s">
        <v>1226</v>
      </c>
      <c r="KG70" s="430" t="s">
        <v>1226</v>
      </c>
      <c r="KH70" s="430" t="s">
        <v>1226</v>
      </c>
      <c r="KI70" s="430" t="s">
        <v>1226</v>
      </c>
      <c r="KJ70" s="430" t="s">
        <v>1226</v>
      </c>
      <c r="KK70" s="430" t="s">
        <v>1226</v>
      </c>
      <c r="KL70" s="430" t="s">
        <v>1226</v>
      </c>
      <c r="KM70" s="430" t="s">
        <v>1226</v>
      </c>
      <c r="KN70" s="430">
        <v>1</v>
      </c>
      <c r="KO70" s="430">
        <v>1</v>
      </c>
      <c r="KP70" s="430">
        <v>1</v>
      </c>
      <c r="KQ70" s="430">
        <v>1</v>
      </c>
      <c r="KR70" s="430">
        <v>1</v>
      </c>
      <c r="KS70" s="430">
        <v>1</v>
      </c>
      <c r="KT70" s="430">
        <v>1</v>
      </c>
      <c r="KU70" s="430" t="s">
        <v>1226</v>
      </c>
      <c r="KV70" s="430" t="s">
        <v>1226</v>
      </c>
      <c r="KW70" s="430">
        <v>1</v>
      </c>
      <c r="KX70" s="430">
        <v>1</v>
      </c>
      <c r="KY70" s="430">
        <v>1</v>
      </c>
      <c r="KZ70" s="430">
        <v>1</v>
      </c>
      <c r="LA70" s="430">
        <v>1</v>
      </c>
      <c r="LB70" s="430">
        <v>1</v>
      </c>
      <c r="LC70" s="430">
        <v>1</v>
      </c>
      <c r="LD70" s="430" t="s">
        <v>1226</v>
      </c>
      <c r="LE70" s="430" t="s">
        <v>1226</v>
      </c>
      <c r="LF70" s="430">
        <v>1</v>
      </c>
      <c r="LG70" s="430">
        <v>1</v>
      </c>
      <c r="LH70" s="430">
        <v>1</v>
      </c>
      <c r="LI70" s="430">
        <v>1</v>
      </c>
      <c r="LJ70" s="430">
        <v>1</v>
      </c>
      <c r="LK70" s="430">
        <v>1</v>
      </c>
      <c r="LL70" s="430">
        <v>1</v>
      </c>
      <c r="LM70" s="430" t="s">
        <v>1226</v>
      </c>
      <c r="LN70" s="430" t="s">
        <v>1226</v>
      </c>
      <c r="LO70" s="430">
        <v>0</v>
      </c>
      <c r="LP70" s="430" t="s">
        <v>1226</v>
      </c>
      <c r="LQ70" s="430" t="s">
        <v>1226</v>
      </c>
      <c r="LR70" s="430" t="s">
        <v>1226</v>
      </c>
      <c r="LS70" s="430" t="s">
        <v>1226</v>
      </c>
      <c r="LT70" s="430" t="s">
        <v>1226</v>
      </c>
      <c r="LU70" s="430" t="s">
        <v>1226</v>
      </c>
      <c r="LV70" s="430" t="s">
        <v>1226</v>
      </c>
      <c r="LW70" s="430" t="s">
        <v>1226</v>
      </c>
      <c r="LX70" s="430">
        <v>1</v>
      </c>
      <c r="LY70" s="430">
        <v>1</v>
      </c>
      <c r="LZ70" s="430">
        <v>1</v>
      </c>
      <c r="MA70" s="430">
        <v>1</v>
      </c>
      <c r="MB70" s="430">
        <v>1</v>
      </c>
      <c r="MC70" s="430">
        <v>1</v>
      </c>
      <c r="MD70" s="430">
        <v>1</v>
      </c>
      <c r="ME70" s="430" t="s">
        <v>1226</v>
      </c>
      <c r="MF70" s="430" t="s">
        <v>1226</v>
      </c>
      <c r="MG70" s="430" t="s">
        <v>1226</v>
      </c>
      <c r="MH70" s="444" t="s">
        <v>1226</v>
      </c>
      <c r="MI70" s="444" t="s">
        <v>1226</v>
      </c>
      <c r="MJ70" s="430" t="s">
        <v>1226</v>
      </c>
      <c r="MK70" s="444" t="s">
        <v>1226</v>
      </c>
      <c r="ML70" s="444" t="s">
        <v>1226</v>
      </c>
      <c r="MM70" s="430" t="s">
        <v>1226</v>
      </c>
      <c r="MN70" s="444" t="s">
        <v>1226</v>
      </c>
      <c r="MO70" s="444" t="s">
        <v>1226</v>
      </c>
      <c r="MP70" s="430" t="s">
        <v>1226</v>
      </c>
      <c r="MQ70" s="444" t="s">
        <v>1226</v>
      </c>
      <c r="MR70" s="444" t="s">
        <v>1226</v>
      </c>
      <c r="MS70" s="430" t="s">
        <v>1226</v>
      </c>
      <c r="MT70" s="443" t="s">
        <v>1226</v>
      </c>
      <c r="MU70" s="443" t="s">
        <v>1226</v>
      </c>
      <c r="MV70" s="430" t="s">
        <v>1226</v>
      </c>
      <c r="MW70" s="444" t="s">
        <v>1226</v>
      </c>
      <c r="MX70" s="444" t="s">
        <v>1226</v>
      </c>
      <c r="MY70" s="430">
        <v>1</v>
      </c>
      <c r="MZ70" s="430" t="s">
        <v>11660</v>
      </c>
      <c r="NA70" s="430">
        <v>1</v>
      </c>
      <c r="NB70" s="430" t="s">
        <v>11661</v>
      </c>
      <c r="NC70" s="430">
        <v>1</v>
      </c>
      <c r="ND70" s="430" t="s">
        <v>11662</v>
      </c>
      <c r="NE70" s="430">
        <v>1</v>
      </c>
      <c r="NF70" s="430" t="s">
        <v>11663</v>
      </c>
      <c r="NG70" s="430">
        <v>1</v>
      </c>
      <c r="NH70" s="430" t="s">
        <v>11664</v>
      </c>
      <c r="NI70" s="430">
        <v>1</v>
      </c>
      <c r="NJ70" s="430" t="s">
        <v>11664</v>
      </c>
      <c r="NK70" s="430">
        <v>1</v>
      </c>
      <c r="NL70" s="430" t="s">
        <v>11665</v>
      </c>
      <c r="NM70" s="430">
        <v>1</v>
      </c>
      <c r="NN70" s="430" t="s">
        <v>11666</v>
      </c>
      <c r="NO70" s="430">
        <v>1</v>
      </c>
      <c r="NP70" s="430" t="s">
        <v>11667</v>
      </c>
      <c r="NQ70" s="430">
        <v>1</v>
      </c>
      <c r="NR70" s="430">
        <v>51636000</v>
      </c>
      <c r="NS70" s="430" t="s">
        <v>1045</v>
      </c>
      <c r="NT70" s="430" t="s">
        <v>4622</v>
      </c>
      <c r="NU70" s="430">
        <v>0</v>
      </c>
      <c r="NV70" s="430" t="s">
        <v>11668</v>
      </c>
      <c r="NW70" s="430" t="s">
        <v>11669</v>
      </c>
      <c r="NX70" s="430">
        <v>2</v>
      </c>
      <c r="NY70" s="430">
        <v>51.635999999999996</v>
      </c>
      <c r="NZ70" s="430">
        <v>25.817999999999998</v>
      </c>
      <c r="OA70" s="430">
        <v>4.6164318725837621</v>
      </c>
      <c r="OB70" s="430">
        <v>1</v>
      </c>
      <c r="OC70" s="430">
        <v>0</v>
      </c>
      <c r="OD70" s="430">
        <v>0</v>
      </c>
      <c r="OE70" s="430">
        <v>100</v>
      </c>
      <c r="OF70" s="430">
        <v>2030</v>
      </c>
      <c r="OG70" s="430" t="s">
        <v>1226</v>
      </c>
      <c r="OH70" s="430" t="s">
        <v>1226</v>
      </c>
      <c r="OI70" s="430" t="s">
        <v>1226</v>
      </c>
      <c r="OJ70" s="430" t="s">
        <v>1226</v>
      </c>
      <c r="OK70" s="430" t="s">
        <v>11670</v>
      </c>
      <c r="OL70" s="430" t="s">
        <v>1226</v>
      </c>
      <c r="OM70" s="430" t="s">
        <v>1226</v>
      </c>
      <c r="ON70" s="430" t="s">
        <v>11671</v>
      </c>
      <c r="OO70" s="430" t="s">
        <v>1226</v>
      </c>
      <c r="OP70" s="430" t="s">
        <v>1226</v>
      </c>
      <c r="OQ70" s="430" t="s">
        <v>11672</v>
      </c>
      <c r="OR70" s="430" t="s">
        <v>1226</v>
      </c>
      <c r="OS70" s="430" t="s">
        <v>1226</v>
      </c>
      <c r="OT70" s="430">
        <v>0</v>
      </c>
      <c r="OU70" s="430" t="s">
        <v>1226</v>
      </c>
      <c r="OV70" s="430" t="s">
        <v>1226</v>
      </c>
      <c r="OW70" s="430">
        <v>0</v>
      </c>
      <c r="OX70" s="430" t="s">
        <v>1226</v>
      </c>
      <c r="OY70" s="430" t="s">
        <v>1226</v>
      </c>
      <c r="OZ70" s="430" t="s">
        <v>11673</v>
      </c>
      <c r="PA70" s="430" t="s">
        <v>1226</v>
      </c>
      <c r="PB70" s="430" t="s">
        <v>1226</v>
      </c>
      <c r="PC70" s="430">
        <v>1</v>
      </c>
      <c r="PD70" s="430" t="s">
        <v>1226</v>
      </c>
      <c r="PE70" s="430" t="s">
        <v>1226</v>
      </c>
      <c r="PF70" s="430">
        <v>1</v>
      </c>
      <c r="PG70" s="430" t="s">
        <v>1226</v>
      </c>
      <c r="PH70" s="430" t="s">
        <v>1226</v>
      </c>
      <c r="PI70" s="430">
        <v>1</v>
      </c>
      <c r="PJ70" s="430" t="s">
        <v>1226</v>
      </c>
      <c r="PK70" s="430" t="s">
        <v>1226</v>
      </c>
      <c r="PL70" s="430">
        <v>1</v>
      </c>
      <c r="PM70" s="430" t="s">
        <v>1226</v>
      </c>
      <c r="PN70" s="430" t="s">
        <v>1226</v>
      </c>
      <c r="PO70" s="430">
        <v>0</v>
      </c>
      <c r="PP70" s="430" t="s">
        <v>1226</v>
      </c>
      <c r="PQ70" s="430" t="s">
        <v>1226</v>
      </c>
      <c r="PR70" s="430">
        <v>1</v>
      </c>
      <c r="PS70" s="430" t="s">
        <v>1226</v>
      </c>
      <c r="PT70" s="430" t="s">
        <v>1226</v>
      </c>
      <c r="PU70" s="430" t="s">
        <v>1102</v>
      </c>
      <c r="PV70" s="430" t="s">
        <v>1226</v>
      </c>
      <c r="PW70" s="430" t="s">
        <v>1226</v>
      </c>
      <c r="PX70" s="430" t="s">
        <v>1226</v>
      </c>
      <c r="PY70" s="430" t="s">
        <v>1226</v>
      </c>
      <c r="PZ70" s="430" t="s">
        <v>1226</v>
      </c>
      <c r="QA70" s="430">
        <v>72.7</v>
      </c>
      <c r="QB70" s="430">
        <v>2019</v>
      </c>
      <c r="QC70" s="430" t="s">
        <v>1226</v>
      </c>
      <c r="QD70" s="430" t="s">
        <v>1226</v>
      </c>
      <c r="QE70" s="430" t="s">
        <v>1226</v>
      </c>
      <c r="QF70" s="430" t="s">
        <v>1226</v>
      </c>
      <c r="QG70" s="430" t="s">
        <v>11674</v>
      </c>
      <c r="QH70" s="430" t="s">
        <v>1226</v>
      </c>
      <c r="QI70" s="430" t="s">
        <v>1226</v>
      </c>
      <c r="QJ70" s="430">
        <v>1</v>
      </c>
      <c r="QK70" s="430">
        <v>0</v>
      </c>
      <c r="QL70" s="430">
        <v>0</v>
      </c>
      <c r="QM70" s="430">
        <v>100</v>
      </c>
      <c r="QN70" s="430">
        <v>2035</v>
      </c>
      <c r="QO70" s="430" t="s">
        <v>1226</v>
      </c>
      <c r="QP70" s="430" t="s">
        <v>1226</v>
      </c>
      <c r="QQ70" s="430" t="s">
        <v>1226</v>
      </c>
      <c r="QR70" s="430" t="s">
        <v>1226</v>
      </c>
      <c r="QS70" s="430" t="s">
        <v>11675</v>
      </c>
      <c r="QT70" s="430" t="s">
        <v>1226</v>
      </c>
      <c r="QU70" s="430" t="s">
        <v>1226</v>
      </c>
      <c r="QV70" s="430" t="s">
        <v>11676</v>
      </c>
      <c r="QW70" s="430" t="s">
        <v>1226</v>
      </c>
      <c r="QX70" s="430" t="s">
        <v>1226</v>
      </c>
      <c r="QY70" s="430" t="s">
        <v>11677</v>
      </c>
      <c r="QZ70" s="430" t="s">
        <v>1226</v>
      </c>
      <c r="RA70" s="430" t="s">
        <v>1226</v>
      </c>
      <c r="RB70" s="430">
        <v>1</v>
      </c>
      <c r="RC70" s="430" t="s">
        <v>1226</v>
      </c>
      <c r="RD70" s="430" t="s">
        <v>1226</v>
      </c>
      <c r="RE70" s="430" t="s">
        <v>11678</v>
      </c>
      <c r="RF70" s="430" t="s">
        <v>1226</v>
      </c>
      <c r="RG70" s="430" t="s">
        <v>1226</v>
      </c>
      <c r="RH70" s="430">
        <v>1</v>
      </c>
      <c r="RI70" s="430" t="s">
        <v>11679</v>
      </c>
      <c r="RJ70" s="430" t="s">
        <v>1226</v>
      </c>
      <c r="RK70" s="430" t="s">
        <v>1226</v>
      </c>
      <c r="RL70" s="430" t="s">
        <v>1226</v>
      </c>
      <c r="RM70" s="430" t="s">
        <v>1226</v>
      </c>
      <c r="RN70" s="430">
        <v>1</v>
      </c>
      <c r="RO70" s="430" t="s">
        <v>11680</v>
      </c>
      <c r="RP70" s="430" t="s">
        <v>1226</v>
      </c>
      <c r="RQ70" s="430" t="s">
        <v>1226</v>
      </c>
      <c r="RR70" s="430" t="s">
        <v>1226</v>
      </c>
      <c r="RS70" s="430" t="s">
        <v>1226</v>
      </c>
      <c r="RT70" s="430">
        <v>0</v>
      </c>
      <c r="RU70" s="430" t="s">
        <v>1226</v>
      </c>
      <c r="RV70" s="430" t="s">
        <v>1226</v>
      </c>
      <c r="RW70" s="430" t="s">
        <v>1226</v>
      </c>
      <c r="RX70" s="430" t="s">
        <v>1226</v>
      </c>
      <c r="RY70" s="430" t="s">
        <v>1226</v>
      </c>
      <c r="RZ70" s="430">
        <v>0</v>
      </c>
      <c r="SA70" s="430" t="s">
        <v>1226</v>
      </c>
      <c r="SB70" s="430" t="s">
        <v>1226</v>
      </c>
      <c r="SC70" s="430" t="s">
        <v>1226</v>
      </c>
      <c r="SD70" s="430" t="s">
        <v>1226</v>
      </c>
      <c r="SE70" s="430" t="s">
        <v>1226</v>
      </c>
      <c r="SF70" s="430">
        <v>1</v>
      </c>
      <c r="SG70" s="430" t="s">
        <v>11681</v>
      </c>
      <c r="SH70" s="430" t="s">
        <v>1226</v>
      </c>
      <c r="SI70" s="430" t="s">
        <v>1226</v>
      </c>
      <c r="SJ70" s="430" t="s">
        <v>1226</v>
      </c>
      <c r="SK70" s="430" t="s">
        <v>1226</v>
      </c>
      <c r="SL70" s="430">
        <v>1</v>
      </c>
      <c r="SM70" s="430">
        <v>1</v>
      </c>
      <c r="SN70" s="430" t="s">
        <v>1226</v>
      </c>
      <c r="SO70" s="430" t="s">
        <v>1226</v>
      </c>
      <c r="SP70" s="430" t="s">
        <v>1226</v>
      </c>
      <c r="SQ70" s="430" t="s">
        <v>1226</v>
      </c>
      <c r="SR70" s="430" t="s">
        <v>1102</v>
      </c>
      <c r="SS70" s="430" t="s">
        <v>1226</v>
      </c>
      <c r="ST70" s="430" t="s">
        <v>1226</v>
      </c>
      <c r="SU70" s="430" t="s">
        <v>1226</v>
      </c>
      <c r="SV70" s="430" t="s">
        <v>1226</v>
      </c>
      <c r="SW70" s="430" t="s">
        <v>1226</v>
      </c>
      <c r="SX70" s="430">
        <v>78.3</v>
      </c>
      <c r="SY70" s="430">
        <v>2019</v>
      </c>
      <c r="SZ70" s="430" t="s">
        <v>1226</v>
      </c>
      <c r="TA70" s="430" t="s">
        <v>1226</v>
      </c>
      <c r="TB70" s="430" t="s">
        <v>1226</v>
      </c>
      <c r="TC70" s="430" t="s">
        <v>1226</v>
      </c>
      <c r="TD70" s="430" t="s">
        <v>11674</v>
      </c>
      <c r="TE70" s="430" t="s">
        <v>1226</v>
      </c>
      <c r="TF70" s="430" t="s">
        <v>1226</v>
      </c>
      <c r="TG70" s="430">
        <v>0</v>
      </c>
      <c r="TH70" s="430">
        <v>0</v>
      </c>
      <c r="TI70" s="430">
        <v>0</v>
      </c>
      <c r="TJ70" s="430" t="s">
        <v>1226</v>
      </c>
      <c r="TK70" s="430" t="s">
        <v>1226</v>
      </c>
      <c r="TL70" s="430" t="s">
        <v>1226</v>
      </c>
      <c r="TM70" s="430" t="s">
        <v>1226</v>
      </c>
      <c r="TN70" s="430" t="s">
        <v>1226</v>
      </c>
      <c r="TO70" s="430" t="s">
        <v>1226</v>
      </c>
      <c r="TP70" s="430" t="s">
        <v>1226</v>
      </c>
      <c r="TQ70" s="430" t="s">
        <v>1226</v>
      </c>
      <c r="TR70" s="430" t="s">
        <v>1226</v>
      </c>
      <c r="TS70" s="430" t="s">
        <v>1226</v>
      </c>
      <c r="TT70" s="430" t="s">
        <v>1226</v>
      </c>
      <c r="TU70" s="430" t="s">
        <v>1226</v>
      </c>
      <c r="TV70" s="430" t="s">
        <v>1226</v>
      </c>
      <c r="TW70" s="430" t="s">
        <v>1226</v>
      </c>
      <c r="TX70" s="430" t="s">
        <v>1226</v>
      </c>
      <c r="TY70" s="430" t="s">
        <v>1226</v>
      </c>
      <c r="TZ70" s="430" t="s">
        <v>1226</v>
      </c>
      <c r="UA70" s="430" t="s">
        <v>1226</v>
      </c>
      <c r="UB70" s="430" t="s">
        <v>1226</v>
      </c>
      <c r="UC70" s="430" t="s">
        <v>1226</v>
      </c>
      <c r="UD70" s="430" t="s">
        <v>1226</v>
      </c>
      <c r="UE70" s="430" t="s">
        <v>1226</v>
      </c>
      <c r="UF70" s="430" t="s">
        <v>1226</v>
      </c>
      <c r="UG70" s="430" t="s">
        <v>1226</v>
      </c>
      <c r="UH70" s="430" t="s">
        <v>1226</v>
      </c>
      <c r="UI70" s="430" t="s">
        <v>1226</v>
      </c>
      <c r="UJ70" s="430" t="s">
        <v>1226</v>
      </c>
      <c r="UK70" s="430" t="s">
        <v>1226</v>
      </c>
      <c r="UL70" s="430" t="s">
        <v>1226</v>
      </c>
      <c r="UM70" s="430" t="s">
        <v>1226</v>
      </c>
      <c r="UN70" s="430" t="s">
        <v>1226</v>
      </c>
      <c r="UO70" s="430" t="s">
        <v>1226</v>
      </c>
      <c r="UP70" s="430" t="s">
        <v>1226</v>
      </c>
      <c r="UQ70" s="430" t="s">
        <v>1226</v>
      </c>
      <c r="UR70" s="430" t="s">
        <v>1226</v>
      </c>
      <c r="US70" s="430" t="s">
        <v>1226</v>
      </c>
      <c r="UT70" s="430">
        <v>0</v>
      </c>
      <c r="UU70" s="430" t="s">
        <v>1226</v>
      </c>
      <c r="UV70" s="430" t="s">
        <v>1226</v>
      </c>
      <c r="UW70" s="430" t="s">
        <v>11682</v>
      </c>
      <c r="UX70" s="430" t="s">
        <v>11683</v>
      </c>
      <c r="UY70" s="430" t="s">
        <v>1102</v>
      </c>
      <c r="UZ70" s="430" t="s">
        <v>1226</v>
      </c>
      <c r="VA70" s="430" t="s">
        <v>1102</v>
      </c>
      <c r="VB70" s="430" t="s">
        <v>1226</v>
      </c>
      <c r="VC70" s="430" t="s">
        <v>11684</v>
      </c>
      <c r="VD70" s="430">
        <v>0</v>
      </c>
      <c r="VE70" s="430" t="s">
        <v>1226</v>
      </c>
      <c r="VF70" s="430" t="s">
        <v>1226</v>
      </c>
      <c r="VG70" s="430" t="s">
        <v>11685</v>
      </c>
      <c r="VH70" s="430" t="s">
        <v>11683</v>
      </c>
      <c r="VI70" s="430" t="s">
        <v>1102</v>
      </c>
      <c r="VJ70" s="430" t="s">
        <v>1226</v>
      </c>
      <c r="VK70" s="430" t="s">
        <v>11686</v>
      </c>
      <c r="VL70" s="430">
        <v>2017</v>
      </c>
      <c r="VM70" s="430" t="s">
        <v>11687</v>
      </c>
      <c r="VN70" s="430">
        <v>1</v>
      </c>
      <c r="VO70" s="430">
        <v>100</v>
      </c>
      <c r="VP70" s="430">
        <v>2035</v>
      </c>
      <c r="VQ70" s="430" t="s">
        <v>11688</v>
      </c>
      <c r="VR70" s="430" t="s">
        <v>11671</v>
      </c>
      <c r="VS70" s="430">
        <v>1</v>
      </c>
      <c r="VT70" s="430">
        <v>100</v>
      </c>
      <c r="VU70" s="430">
        <v>2035</v>
      </c>
      <c r="VV70" s="430" t="s">
        <v>11689</v>
      </c>
      <c r="VW70" s="430" t="s">
        <v>11671</v>
      </c>
      <c r="VX70" s="430">
        <v>1</v>
      </c>
      <c r="VY70" s="430">
        <v>100</v>
      </c>
      <c r="VZ70" s="430">
        <v>2035</v>
      </c>
      <c r="WA70" s="430" t="s">
        <v>11690</v>
      </c>
      <c r="WB70" s="430" t="s">
        <v>11671</v>
      </c>
      <c r="WC70" s="430">
        <v>0</v>
      </c>
      <c r="WD70" s="430" t="s">
        <v>1226</v>
      </c>
      <c r="WE70" s="430" t="s">
        <v>1226</v>
      </c>
      <c r="WF70" s="430" t="s">
        <v>1226</v>
      </c>
      <c r="WG70" s="430" t="s">
        <v>1226</v>
      </c>
      <c r="WH70" s="430">
        <v>1</v>
      </c>
      <c r="WI70" s="430">
        <v>100</v>
      </c>
      <c r="WJ70" s="430">
        <v>2035</v>
      </c>
      <c r="WK70" s="430" t="s">
        <v>11691</v>
      </c>
      <c r="WL70" s="430" t="s">
        <v>11671</v>
      </c>
      <c r="WM70" s="430">
        <v>0</v>
      </c>
      <c r="WN70" s="430" t="s">
        <v>1226</v>
      </c>
      <c r="WO70" s="430" t="s">
        <v>1226</v>
      </c>
      <c r="WP70" s="430" t="s">
        <v>1226</v>
      </c>
      <c r="WQ70" s="430" t="s">
        <v>1226</v>
      </c>
      <c r="WR70" s="430">
        <v>0</v>
      </c>
      <c r="WS70" s="430" t="s">
        <v>1226</v>
      </c>
      <c r="WT70" s="430" t="s">
        <v>1226</v>
      </c>
      <c r="WU70" s="430" t="s">
        <v>1226</v>
      </c>
      <c r="WV70" s="430" t="s">
        <v>1226</v>
      </c>
      <c r="WW70" s="430">
        <v>0</v>
      </c>
      <c r="WX70" s="430" t="s">
        <v>1226</v>
      </c>
      <c r="WY70" s="430" t="s">
        <v>1226</v>
      </c>
      <c r="WZ70" s="430" t="s">
        <v>1226</v>
      </c>
      <c r="XA70" s="430" t="s">
        <v>1226</v>
      </c>
      <c r="XB70" s="430" t="s">
        <v>1040</v>
      </c>
      <c r="XC70" s="430" t="s">
        <v>1226</v>
      </c>
      <c r="XD70" s="430" t="s">
        <v>1226</v>
      </c>
      <c r="XE70" s="430" t="s">
        <v>1226</v>
      </c>
      <c r="XF70" s="430" t="s">
        <v>1226</v>
      </c>
      <c r="XG70" s="430" t="s">
        <v>1226</v>
      </c>
      <c r="XH70" s="430" t="s">
        <v>1226</v>
      </c>
      <c r="XI70" s="430" t="s">
        <v>1226</v>
      </c>
      <c r="XJ70" s="430" t="s">
        <v>1226</v>
      </c>
      <c r="XK70" s="430" t="s">
        <v>1226</v>
      </c>
      <c r="XL70" s="430">
        <v>1</v>
      </c>
      <c r="XM70" s="430">
        <v>2</v>
      </c>
      <c r="XN70" s="430">
        <v>1</v>
      </c>
      <c r="XO70" s="430">
        <v>2</v>
      </c>
      <c r="XP70" s="430">
        <v>0</v>
      </c>
      <c r="XQ70" s="430" t="s">
        <v>1226</v>
      </c>
      <c r="XR70" s="430" t="s">
        <v>11692</v>
      </c>
      <c r="XS70" s="430" t="s">
        <v>1226</v>
      </c>
      <c r="XT70" s="430">
        <v>1</v>
      </c>
      <c r="XU70" s="430">
        <v>2</v>
      </c>
      <c r="XV70" s="430">
        <v>1</v>
      </c>
      <c r="XW70" s="430">
        <v>2</v>
      </c>
      <c r="XX70" s="430">
        <v>1</v>
      </c>
      <c r="XY70" s="430">
        <v>2</v>
      </c>
      <c r="XZ70" s="430" t="s">
        <v>11693</v>
      </c>
      <c r="YA70" s="430" t="s">
        <v>1226</v>
      </c>
      <c r="YB70" s="430">
        <v>1</v>
      </c>
      <c r="YC70" s="430">
        <v>2</v>
      </c>
      <c r="YD70" s="430">
        <v>1</v>
      </c>
      <c r="YE70" s="430">
        <v>2</v>
      </c>
      <c r="YF70" s="430">
        <v>1</v>
      </c>
      <c r="YG70" s="430">
        <v>2</v>
      </c>
      <c r="YH70" s="430" t="s">
        <v>11694</v>
      </c>
      <c r="YI70" s="430" t="s">
        <v>1226</v>
      </c>
      <c r="YJ70" s="430">
        <v>1</v>
      </c>
      <c r="YK70" s="430" t="s">
        <v>1226</v>
      </c>
      <c r="YL70" s="430">
        <v>1</v>
      </c>
      <c r="YM70" s="430" t="s">
        <v>1226</v>
      </c>
      <c r="YN70" s="430">
        <v>0</v>
      </c>
      <c r="YO70" s="430" t="s">
        <v>1226</v>
      </c>
      <c r="YP70" s="430" t="s">
        <v>11695</v>
      </c>
      <c r="YQ70" s="430" t="s">
        <v>1226</v>
      </c>
      <c r="YR70" s="430" t="s">
        <v>1226</v>
      </c>
      <c r="YS70" s="430" t="s">
        <v>1226</v>
      </c>
      <c r="YT70" s="430" t="s">
        <v>1226</v>
      </c>
      <c r="YU70" s="430" t="s">
        <v>1226</v>
      </c>
      <c r="YV70" s="430" t="s">
        <v>1226</v>
      </c>
      <c r="YW70" s="430" t="s">
        <v>1226</v>
      </c>
      <c r="YX70" s="430" t="s">
        <v>1226</v>
      </c>
      <c r="YY70" s="430" t="s">
        <v>1072</v>
      </c>
      <c r="YZ70" s="430">
        <v>1</v>
      </c>
      <c r="ZA70" s="430">
        <v>2</v>
      </c>
      <c r="ZB70" s="430">
        <v>1</v>
      </c>
      <c r="ZC70" s="430">
        <v>2</v>
      </c>
      <c r="ZD70" s="430">
        <v>0</v>
      </c>
      <c r="ZE70" s="430" t="s">
        <v>1226</v>
      </c>
      <c r="ZF70" s="430" t="s">
        <v>11696</v>
      </c>
      <c r="ZG70" s="430">
        <v>1</v>
      </c>
      <c r="ZH70" s="430">
        <v>2</v>
      </c>
      <c r="ZI70" s="430">
        <v>1</v>
      </c>
      <c r="ZJ70" s="430">
        <v>2</v>
      </c>
      <c r="ZK70" s="430">
        <v>0</v>
      </c>
      <c r="ZL70" s="430" t="s">
        <v>1226</v>
      </c>
      <c r="ZM70" s="430" t="s">
        <v>11697</v>
      </c>
      <c r="ZN70" s="430">
        <v>1</v>
      </c>
      <c r="ZO70" s="430">
        <v>2</v>
      </c>
      <c r="ZP70" s="430">
        <v>1</v>
      </c>
      <c r="ZQ70" s="430">
        <v>2</v>
      </c>
      <c r="ZR70" s="430">
        <v>0</v>
      </c>
      <c r="ZS70" s="430" t="s">
        <v>1226</v>
      </c>
      <c r="ZT70" s="430" t="s">
        <v>11698</v>
      </c>
      <c r="ZU70" s="430">
        <v>1</v>
      </c>
      <c r="ZV70" s="430">
        <v>2</v>
      </c>
      <c r="ZW70" s="430">
        <v>1</v>
      </c>
      <c r="ZX70" s="430">
        <v>2</v>
      </c>
      <c r="ZY70" s="430">
        <v>0</v>
      </c>
      <c r="ZZ70" s="430" t="s">
        <v>1226</v>
      </c>
      <c r="AAA70" s="430" t="s">
        <v>11698</v>
      </c>
      <c r="AAB70" s="430">
        <v>1</v>
      </c>
      <c r="AAC70" s="430" t="s">
        <v>1226</v>
      </c>
      <c r="AAD70" s="430" t="s">
        <v>1226</v>
      </c>
      <c r="AAE70" s="430" t="s">
        <v>1226</v>
      </c>
      <c r="AAF70" s="430" t="s">
        <v>1226</v>
      </c>
      <c r="AAG70" s="430" t="s">
        <v>1226</v>
      </c>
      <c r="AAH70" s="430" t="s">
        <v>1226</v>
      </c>
      <c r="AAI70" s="430" t="s">
        <v>1226</v>
      </c>
      <c r="AAJ70" s="430">
        <v>1</v>
      </c>
      <c r="AAK70" s="430" t="s">
        <v>1226</v>
      </c>
      <c r="AAL70" s="430" t="s">
        <v>1226</v>
      </c>
      <c r="AAM70" s="430" t="s">
        <v>1226</v>
      </c>
      <c r="AAN70" s="430" t="s">
        <v>1226</v>
      </c>
      <c r="AAO70" s="430" t="s">
        <v>1226</v>
      </c>
      <c r="AAP70" s="430" t="s">
        <v>1226</v>
      </c>
      <c r="AAQ70" s="430" t="s">
        <v>1226</v>
      </c>
      <c r="AAR70" s="430">
        <v>1</v>
      </c>
      <c r="AAS70" s="430" t="s">
        <v>1226</v>
      </c>
      <c r="AAT70" s="430" t="s">
        <v>1226</v>
      </c>
      <c r="AAU70" s="430" t="s">
        <v>1226</v>
      </c>
      <c r="AAV70" s="430" t="s">
        <v>1226</v>
      </c>
      <c r="AAW70" s="430" t="s">
        <v>1226</v>
      </c>
      <c r="AAX70" s="430" t="s">
        <v>1226</v>
      </c>
      <c r="AAY70" s="430" t="s">
        <v>1226</v>
      </c>
      <c r="AAZ70" s="430" t="s">
        <v>1226</v>
      </c>
      <c r="ABA70" s="430">
        <v>1</v>
      </c>
      <c r="ABB70" s="430" t="s">
        <v>1226</v>
      </c>
      <c r="ABC70" s="430" t="s">
        <v>1226</v>
      </c>
      <c r="ABD70" s="430" t="s">
        <v>1226</v>
      </c>
      <c r="ABE70" s="430" t="s">
        <v>1226</v>
      </c>
      <c r="ABF70" s="430" t="s">
        <v>1226</v>
      </c>
      <c r="ABG70" s="430" t="s">
        <v>1226</v>
      </c>
      <c r="ABH70" s="430" t="s">
        <v>1226</v>
      </c>
      <c r="ABI70" s="430" t="s">
        <v>11699</v>
      </c>
      <c r="ABJ70" s="430">
        <v>3</v>
      </c>
      <c r="ABK70" s="430">
        <v>3</v>
      </c>
      <c r="ABL70" s="430">
        <v>2</v>
      </c>
      <c r="ABM70" s="430">
        <v>2</v>
      </c>
      <c r="ABN70" s="430">
        <v>2</v>
      </c>
      <c r="ABO70" s="430">
        <v>3</v>
      </c>
      <c r="ABP70" s="430">
        <v>3</v>
      </c>
      <c r="ABQ70" s="430">
        <v>2</v>
      </c>
      <c r="ABR70" s="430" t="s">
        <v>11700</v>
      </c>
      <c r="ABS70" s="430">
        <v>3</v>
      </c>
      <c r="ABT70" s="430">
        <v>3</v>
      </c>
      <c r="ABU70" s="430">
        <v>3</v>
      </c>
      <c r="ABV70" s="430">
        <v>3</v>
      </c>
      <c r="ABW70" s="430">
        <v>3</v>
      </c>
      <c r="ABX70" s="430">
        <v>1</v>
      </c>
      <c r="ABY70" s="430">
        <v>1</v>
      </c>
      <c r="ABZ70" s="430">
        <v>1</v>
      </c>
      <c r="ACA70" s="430" t="s">
        <v>8213</v>
      </c>
      <c r="ACB70" s="430">
        <v>2</v>
      </c>
      <c r="ACC70" s="430">
        <v>2</v>
      </c>
      <c r="ACD70" s="430">
        <v>2</v>
      </c>
      <c r="ACE70" s="430">
        <v>2</v>
      </c>
      <c r="ACF70" s="430">
        <v>2</v>
      </c>
      <c r="ACG70" s="430">
        <v>2</v>
      </c>
      <c r="ACH70" s="430">
        <v>2</v>
      </c>
      <c r="ACI70" s="430">
        <v>2</v>
      </c>
      <c r="ACJ70" s="430" t="s">
        <v>11701</v>
      </c>
      <c r="ACK70" s="430">
        <v>2</v>
      </c>
      <c r="ACL70" s="430">
        <v>2</v>
      </c>
      <c r="ACM70" s="430">
        <v>2</v>
      </c>
      <c r="ACN70" s="430">
        <v>2</v>
      </c>
      <c r="ACO70" s="430">
        <v>2</v>
      </c>
      <c r="ACP70" s="430">
        <v>2</v>
      </c>
      <c r="ACQ70" s="430">
        <v>2</v>
      </c>
      <c r="ACR70" s="430">
        <v>2</v>
      </c>
      <c r="ACS70" s="430" t="s">
        <v>11702</v>
      </c>
      <c r="ACT70" s="430">
        <v>1</v>
      </c>
      <c r="ACU70" s="430">
        <v>1</v>
      </c>
      <c r="ACV70" s="430">
        <v>1</v>
      </c>
      <c r="ACW70" s="430">
        <v>1</v>
      </c>
      <c r="ACX70" s="430">
        <v>1</v>
      </c>
      <c r="ACY70" s="430">
        <v>3</v>
      </c>
      <c r="ACZ70" s="430">
        <v>3</v>
      </c>
      <c r="ADA70" s="430">
        <v>3</v>
      </c>
      <c r="ADB70" s="430" t="s">
        <v>11703</v>
      </c>
      <c r="ADC70" s="430">
        <v>2</v>
      </c>
      <c r="ADD70" s="430">
        <v>2</v>
      </c>
      <c r="ADE70" s="430">
        <v>2</v>
      </c>
      <c r="ADF70" s="430">
        <v>2</v>
      </c>
      <c r="ADG70" s="430">
        <v>2</v>
      </c>
      <c r="ADH70" s="430">
        <v>1</v>
      </c>
      <c r="ADI70" s="430">
        <v>1</v>
      </c>
      <c r="ADJ70" s="430">
        <v>1</v>
      </c>
      <c r="ADK70" s="430" t="s">
        <v>11704</v>
      </c>
      <c r="ADL70" s="430">
        <v>2</v>
      </c>
      <c r="ADM70" s="430">
        <v>2</v>
      </c>
      <c r="ADN70" s="430">
        <v>2</v>
      </c>
      <c r="ADO70" s="430">
        <v>2</v>
      </c>
      <c r="ADP70" s="430">
        <v>1</v>
      </c>
      <c r="ADQ70" s="430">
        <v>3</v>
      </c>
      <c r="ADR70" s="430">
        <v>1</v>
      </c>
      <c r="ADS70" s="430">
        <v>3</v>
      </c>
      <c r="ADT70" s="430" t="s">
        <v>1416</v>
      </c>
      <c r="ADU70" s="430">
        <v>3</v>
      </c>
      <c r="ADV70" s="430">
        <v>3</v>
      </c>
      <c r="ADW70" s="430">
        <v>3</v>
      </c>
      <c r="ADX70" s="430">
        <v>3</v>
      </c>
      <c r="ADY70" s="430">
        <v>3</v>
      </c>
      <c r="ADZ70" s="430">
        <v>1</v>
      </c>
      <c r="AEA70" s="430">
        <v>1</v>
      </c>
      <c r="AEB70" s="430">
        <v>1</v>
      </c>
      <c r="AEC70" s="430" t="s">
        <v>1418</v>
      </c>
      <c r="AED70" s="430">
        <v>3</v>
      </c>
      <c r="AEE70" s="430">
        <v>3</v>
      </c>
      <c r="AEF70" s="430">
        <v>3</v>
      </c>
      <c r="AEG70" s="430">
        <v>3</v>
      </c>
      <c r="AEH70" s="430">
        <v>2</v>
      </c>
      <c r="AEI70" s="430">
        <v>1</v>
      </c>
      <c r="AEJ70" s="430">
        <v>2</v>
      </c>
      <c r="AEK70" s="430">
        <v>2</v>
      </c>
      <c r="AEL70" s="430" t="s">
        <v>11705</v>
      </c>
      <c r="AEM70" s="430">
        <v>2</v>
      </c>
      <c r="AEN70" s="430">
        <v>2</v>
      </c>
      <c r="AEO70" s="430">
        <v>2</v>
      </c>
      <c r="AEP70" s="430">
        <v>2</v>
      </c>
      <c r="AEQ70" s="430">
        <v>2</v>
      </c>
      <c r="AER70" s="430">
        <v>2</v>
      </c>
      <c r="AES70" s="430">
        <v>2</v>
      </c>
      <c r="AET70" s="430">
        <v>2</v>
      </c>
      <c r="AEU70" s="430" t="s">
        <v>1226</v>
      </c>
      <c r="AEV70" s="430" t="s">
        <v>1226</v>
      </c>
      <c r="AEW70" s="430" t="s">
        <v>1226</v>
      </c>
      <c r="AEX70" s="430" t="s">
        <v>1226</v>
      </c>
      <c r="AEY70" s="430" t="s">
        <v>1226</v>
      </c>
      <c r="AEZ70" s="430" t="s">
        <v>1226</v>
      </c>
      <c r="AFA70" s="430" t="s">
        <v>1226</v>
      </c>
      <c r="AFB70" s="430" t="s">
        <v>1226</v>
      </c>
      <c r="AFC70" s="430" t="s">
        <v>1226</v>
      </c>
      <c r="AFD70" s="430" t="s">
        <v>1226</v>
      </c>
      <c r="AFE70" s="430" t="s">
        <v>1226</v>
      </c>
      <c r="AFF70" s="430" t="s">
        <v>1226</v>
      </c>
      <c r="AFG70" s="430" t="s">
        <v>1226</v>
      </c>
      <c r="AFH70" s="430" t="s">
        <v>1226</v>
      </c>
      <c r="AFI70" s="430" t="s">
        <v>1226</v>
      </c>
      <c r="AFJ70" s="430" t="s">
        <v>1226</v>
      </c>
      <c r="AFK70" s="430" t="s">
        <v>1226</v>
      </c>
      <c r="AFL70" s="430" t="s">
        <v>1226</v>
      </c>
      <c r="AFM70" s="430" t="s">
        <v>1226</v>
      </c>
      <c r="AFN70" s="430" t="s">
        <v>1226</v>
      </c>
      <c r="AFO70" s="430" t="s">
        <v>1226</v>
      </c>
      <c r="AFP70" s="430" t="s">
        <v>1226</v>
      </c>
      <c r="AFQ70" s="430" t="s">
        <v>1226</v>
      </c>
      <c r="AFR70" s="430" t="s">
        <v>1226</v>
      </c>
      <c r="AFS70" s="430" t="s">
        <v>1226</v>
      </c>
      <c r="AFT70" s="430" t="s">
        <v>1226</v>
      </c>
      <c r="AFU70" s="430" t="s">
        <v>1226</v>
      </c>
      <c r="AFV70" s="430" t="s">
        <v>1226</v>
      </c>
      <c r="AFW70" s="430" t="s">
        <v>1226</v>
      </c>
      <c r="AFX70" s="430" t="s">
        <v>1226</v>
      </c>
      <c r="AFY70" s="430" t="s">
        <v>1226</v>
      </c>
      <c r="AFZ70" s="430" t="s">
        <v>1226</v>
      </c>
      <c r="AGA70" s="430" t="s">
        <v>1226</v>
      </c>
      <c r="AGB70" s="430" t="s">
        <v>1226</v>
      </c>
      <c r="AGC70" s="430" t="s">
        <v>1226</v>
      </c>
      <c r="AGD70" s="430" t="s">
        <v>1226</v>
      </c>
      <c r="AGE70" s="430">
        <v>1</v>
      </c>
      <c r="AGF70" s="430" t="s">
        <v>11706</v>
      </c>
      <c r="AGG70" s="430" t="s">
        <v>11241</v>
      </c>
      <c r="AGH70" s="430" t="s">
        <v>1226</v>
      </c>
      <c r="AGI70" s="430">
        <v>1</v>
      </c>
      <c r="AGJ70" s="430">
        <v>1</v>
      </c>
      <c r="AGK70" s="430" t="s">
        <v>1226</v>
      </c>
      <c r="AGL70" s="430" t="s">
        <v>1226</v>
      </c>
      <c r="AGM70" s="430" t="s">
        <v>1226</v>
      </c>
      <c r="AGN70" s="430" t="s">
        <v>1226</v>
      </c>
      <c r="AGO70" s="430" t="s">
        <v>1226</v>
      </c>
      <c r="AGP70" s="430">
        <v>1</v>
      </c>
      <c r="AGQ70" s="430">
        <v>1</v>
      </c>
      <c r="AGR70" s="430">
        <v>1</v>
      </c>
      <c r="AGS70" s="430" t="s">
        <v>1066</v>
      </c>
      <c r="AGT70" s="430" t="s">
        <v>11707</v>
      </c>
      <c r="AGU70" s="430">
        <v>1</v>
      </c>
      <c r="AGV70" s="430">
        <v>0</v>
      </c>
      <c r="AGW70" s="430">
        <v>3</v>
      </c>
      <c r="AGX70" s="430">
        <v>3</v>
      </c>
      <c r="AGY70" s="430">
        <v>1</v>
      </c>
      <c r="AGZ70" s="430">
        <v>0</v>
      </c>
      <c r="AHA70" s="430">
        <v>3</v>
      </c>
      <c r="AHB70" s="430">
        <v>3</v>
      </c>
      <c r="AHC70" s="430">
        <v>1</v>
      </c>
      <c r="AHD70" s="430">
        <v>0</v>
      </c>
      <c r="AHE70" s="430">
        <v>3</v>
      </c>
      <c r="AHF70" s="430">
        <v>3</v>
      </c>
      <c r="AHG70" s="430">
        <v>1</v>
      </c>
      <c r="AHH70" s="430">
        <v>0</v>
      </c>
      <c r="AHI70" s="430">
        <v>3</v>
      </c>
      <c r="AHJ70" s="430">
        <v>3</v>
      </c>
      <c r="AHK70" s="430">
        <v>0</v>
      </c>
      <c r="AHL70" s="430">
        <v>0</v>
      </c>
      <c r="AHM70" s="430">
        <v>3</v>
      </c>
      <c r="AHN70" s="430">
        <v>3</v>
      </c>
      <c r="AHO70" s="430">
        <v>1</v>
      </c>
      <c r="AHP70" s="430">
        <v>0</v>
      </c>
      <c r="AHQ70" s="430">
        <v>3</v>
      </c>
      <c r="AHR70" s="430">
        <v>3</v>
      </c>
      <c r="AHS70" s="430" t="s">
        <v>1419</v>
      </c>
      <c r="AHT70" s="430" t="s">
        <v>11708</v>
      </c>
      <c r="AHU70" s="430">
        <v>0</v>
      </c>
      <c r="AHV70" s="430">
        <v>0</v>
      </c>
      <c r="AHW70" s="430">
        <v>0</v>
      </c>
      <c r="AHX70" s="430">
        <v>0</v>
      </c>
      <c r="AHY70" s="430">
        <v>0</v>
      </c>
      <c r="AHZ70" s="430">
        <v>0</v>
      </c>
      <c r="AIA70" s="430">
        <v>0</v>
      </c>
      <c r="AIB70" s="430">
        <v>0</v>
      </c>
      <c r="AIC70" s="430">
        <v>0</v>
      </c>
      <c r="AID70" s="430">
        <v>0.5</v>
      </c>
      <c r="AIE70" s="430">
        <v>0.5</v>
      </c>
      <c r="AIF70" s="430">
        <v>0.5</v>
      </c>
      <c r="AIG70" s="430">
        <v>0.5</v>
      </c>
      <c r="AIH70" s="430">
        <v>0.5</v>
      </c>
      <c r="AII70" s="430">
        <v>0.5</v>
      </c>
      <c r="AIJ70" s="430">
        <v>0</v>
      </c>
      <c r="AIK70" s="430">
        <v>0</v>
      </c>
      <c r="AIL70" s="430">
        <v>0</v>
      </c>
      <c r="AIM70" s="430">
        <v>0</v>
      </c>
      <c r="AIN70" s="430">
        <v>0</v>
      </c>
      <c r="AIO70" s="430">
        <v>0</v>
      </c>
      <c r="AIP70" s="430">
        <v>1</v>
      </c>
      <c r="AIQ70" s="430" t="s">
        <v>11709</v>
      </c>
      <c r="AIR70" s="430">
        <v>1</v>
      </c>
      <c r="AIS70" s="430" t="s">
        <v>11709</v>
      </c>
      <c r="AIT70" s="430">
        <v>1</v>
      </c>
      <c r="AIU70" s="430" t="s">
        <v>11709</v>
      </c>
    </row>
    <row r="71" spans="1:931" x14ac:dyDescent="0.2">
      <c r="A71" s="430" t="s">
        <v>1434</v>
      </c>
      <c r="B71" s="430" t="s">
        <v>1435</v>
      </c>
      <c r="C71" s="430" t="s">
        <v>1047</v>
      </c>
      <c r="D71" s="430" t="s">
        <v>1048</v>
      </c>
      <c r="E71" s="430" t="s">
        <v>1049</v>
      </c>
      <c r="F71" s="443">
        <v>2.2814540000000001</v>
      </c>
      <c r="G71" s="443">
        <v>2518.4688910391301</v>
      </c>
      <c r="H71" s="430">
        <v>0</v>
      </c>
      <c r="I71" s="430">
        <v>0</v>
      </c>
      <c r="J71" s="430" t="s">
        <v>1226</v>
      </c>
      <c r="K71" s="430" t="s">
        <v>1226</v>
      </c>
      <c r="L71" s="430" t="s">
        <v>1226</v>
      </c>
      <c r="M71" s="430" t="s">
        <v>1226</v>
      </c>
      <c r="N71" s="430">
        <v>1</v>
      </c>
      <c r="O71" s="430">
        <v>0</v>
      </c>
      <c r="P71" s="430" t="s">
        <v>11780</v>
      </c>
      <c r="Q71" s="430" t="s">
        <v>1226</v>
      </c>
      <c r="R71" s="430">
        <v>2013</v>
      </c>
      <c r="S71" s="430" t="s">
        <v>1226</v>
      </c>
      <c r="T71" s="430" t="s">
        <v>1438</v>
      </c>
      <c r="U71" s="430" t="s">
        <v>1226</v>
      </c>
      <c r="V71" s="430">
        <v>1</v>
      </c>
      <c r="W71" s="430">
        <v>0</v>
      </c>
      <c r="X71" s="430" t="s">
        <v>11780</v>
      </c>
      <c r="Y71" s="430" t="s">
        <v>1226</v>
      </c>
      <c r="Z71" s="430">
        <v>2013</v>
      </c>
      <c r="AA71" s="430" t="s">
        <v>1226</v>
      </c>
      <c r="AB71" s="430" t="s">
        <v>1438</v>
      </c>
      <c r="AC71" s="430" t="s">
        <v>1226</v>
      </c>
      <c r="AD71" s="430">
        <v>0</v>
      </c>
      <c r="AE71" s="430" t="s">
        <v>1226</v>
      </c>
      <c r="AF71" s="430" t="s">
        <v>1226</v>
      </c>
      <c r="AG71" s="430">
        <v>0</v>
      </c>
      <c r="AH71" s="430" t="s">
        <v>1226</v>
      </c>
      <c r="AI71" s="430" t="s">
        <v>1226</v>
      </c>
      <c r="AJ71" s="430">
        <v>0</v>
      </c>
      <c r="AK71" s="430" t="s">
        <v>1226</v>
      </c>
      <c r="AL71" s="430" t="s">
        <v>1226</v>
      </c>
      <c r="AM71" s="430">
        <v>0</v>
      </c>
      <c r="AN71" s="430" t="s">
        <v>1226</v>
      </c>
      <c r="AO71" s="430" t="s">
        <v>1226</v>
      </c>
      <c r="AP71" s="430">
        <v>0</v>
      </c>
      <c r="AQ71" s="430" t="s">
        <v>1226</v>
      </c>
      <c r="AR71" s="430" t="s">
        <v>1226</v>
      </c>
      <c r="AS71" s="430">
        <v>0</v>
      </c>
      <c r="AT71" s="430" t="s">
        <v>1226</v>
      </c>
      <c r="AU71" s="430" t="s">
        <v>1226</v>
      </c>
      <c r="AV71" s="430">
        <v>1</v>
      </c>
      <c r="AW71" s="430" t="s">
        <v>11781</v>
      </c>
      <c r="AX71" s="430" t="s">
        <v>1226</v>
      </c>
      <c r="AY71" s="430">
        <v>0</v>
      </c>
      <c r="AZ71" s="430" t="s">
        <v>1226</v>
      </c>
      <c r="BA71" s="430" t="s">
        <v>1226</v>
      </c>
      <c r="BB71" s="430">
        <v>1</v>
      </c>
      <c r="BC71" s="430" t="s">
        <v>11782</v>
      </c>
      <c r="BD71" s="430">
        <v>1992</v>
      </c>
      <c r="BE71" s="430">
        <v>1</v>
      </c>
      <c r="BF71" s="430" t="s">
        <v>11782</v>
      </c>
      <c r="BG71" s="430">
        <v>1992</v>
      </c>
      <c r="BH71" s="430">
        <v>1</v>
      </c>
      <c r="BI71" s="430" t="s">
        <v>11782</v>
      </c>
      <c r="BJ71" s="430">
        <v>1992</v>
      </c>
      <c r="BK71" s="430">
        <v>0</v>
      </c>
      <c r="BL71" s="430" t="s">
        <v>1226</v>
      </c>
      <c r="BM71" s="430" t="s">
        <v>1226</v>
      </c>
      <c r="BN71" s="430">
        <v>1</v>
      </c>
      <c r="BO71" s="430" t="s">
        <v>11783</v>
      </c>
      <c r="BP71" s="430">
        <v>2012</v>
      </c>
      <c r="BQ71" s="430">
        <v>1</v>
      </c>
      <c r="BR71" s="430">
        <v>1</v>
      </c>
      <c r="BS71" s="430" t="s">
        <v>11784</v>
      </c>
      <c r="BT71" s="430">
        <v>1</v>
      </c>
      <c r="BU71" s="430">
        <v>1</v>
      </c>
      <c r="BV71" s="430" t="s">
        <v>11784</v>
      </c>
      <c r="BW71" s="430">
        <v>1</v>
      </c>
      <c r="BX71" s="430">
        <v>1</v>
      </c>
      <c r="BY71" s="430" t="s">
        <v>11784</v>
      </c>
      <c r="BZ71" s="430">
        <v>0</v>
      </c>
      <c r="CA71" s="430" t="s">
        <v>1226</v>
      </c>
      <c r="CB71" s="430">
        <v>0</v>
      </c>
      <c r="CC71" s="430" t="s">
        <v>1226</v>
      </c>
      <c r="CD71" s="430">
        <v>0.5</v>
      </c>
      <c r="CE71" s="430">
        <v>3</v>
      </c>
      <c r="CF71" s="430">
        <v>16</v>
      </c>
      <c r="CG71" s="430">
        <v>0</v>
      </c>
      <c r="CH71" s="430" t="s">
        <v>1226</v>
      </c>
      <c r="CI71" s="430" t="s">
        <v>1226</v>
      </c>
      <c r="CJ71" s="430">
        <v>0</v>
      </c>
      <c r="CK71" s="430" t="s">
        <v>1226</v>
      </c>
      <c r="CL71" s="430" t="s">
        <v>1226</v>
      </c>
      <c r="CM71" s="430">
        <v>0</v>
      </c>
      <c r="CN71" s="430" t="s">
        <v>1226</v>
      </c>
      <c r="CO71" s="430" t="s">
        <v>1226</v>
      </c>
      <c r="CP71" s="430">
        <v>0</v>
      </c>
      <c r="CQ71" s="430" t="s">
        <v>1226</v>
      </c>
      <c r="CR71" s="430" t="s">
        <v>1226</v>
      </c>
      <c r="CS71" s="430">
        <v>1</v>
      </c>
      <c r="CT71" s="430" t="s">
        <v>1439</v>
      </c>
      <c r="CU71" s="430" t="s">
        <v>11785</v>
      </c>
      <c r="CV71" s="430">
        <v>2007</v>
      </c>
      <c r="CW71" s="430">
        <v>0.75</v>
      </c>
      <c r="CX71" s="430" t="s">
        <v>11786</v>
      </c>
      <c r="CY71" s="430" t="s">
        <v>11787</v>
      </c>
      <c r="CZ71" s="430" t="s">
        <v>11788</v>
      </c>
      <c r="DA71" s="430">
        <v>1</v>
      </c>
      <c r="DB71" s="430" t="s">
        <v>11789</v>
      </c>
      <c r="DC71" s="430" t="s">
        <v>11790</v>
      </c>
      <c r="DD71" s="430" t="s">
        <v>11791</v>
      </c>
      <c r="DE71" s="430">
        <v>0</v>
      </c>
      <c r="DF71" s="430">
        <v>0</v>
      </c>
      <c r="DG71" s="430">
        <v>1</v>
      </c>
      <c r="DH71" s="430" t="s">
        <v>1439</v>
      </c>
      <c r="DI71" s="430" t="s">
        <v>11787</v>
      </c>
      <c r="DJ71" s="430">
        <v>2007</v>
      </c>
      <c r="DK71" s="430">
        <v>0.25</v>
      </c>
      <c r="DL71" s="430" t="s">
        <v>11792</v>
      </c>
      <c r="DM71" s="430" t="s">
        <v>11787</v>
      </c>
      <c r="DN71" s="430">
        <v>2020</v>
      </c>
      <c r="DO71" s="430">
        <v>1</v>
      </c>
      <c r="DP71" s="430" t="s">
        <v>11793</v>
      </c>
      <c r="DQ71" s="430" t="s">
        <v>1045</v>
      </c>
      <c r="DR71" s="430" t="s">
        <v>9292</v>
      </c>
      <c r="DS71" s="430">
        <v>0</v>
      </c>
      <c r="DT71" s="430">
        <v>0</v>
      </c>
      <c r="DU71" s="430">
        <v>1</v>
      </c>
      <c r="DV71" s="430" t="s">
        <v>1439</v>
      </c>
      <c r="DW71" s="430" t="s">
        <v>11787</v>
      </c>
      <c r="DX71" s="430">
        <v>2007</v>
      </c>
      <c r="DY71" s="430">
        <v>0.75</v>
      </c>
      <c r="DZ71" s="430" t="s">
        <v>11794</v>
      </c>
      <c r="EA71" s="430" t="s">
        <v>11787</v>
      </c>
      <c r="EB71" s="430" t="s">
        <v>11788</v>
      </c>
      <c r="EC71" s="430">
        <v>1</v>
      </c>
      <c r="ED71" s="430" t="s">
        <v>11795</v>
      </c>
      <c r="EE71" s="430" t="s">
        <v>11796</v>
      </c>
      <c r="EF71" s="430" t="s">
        <v>11791</v>
      </c>
      <c r="EG71" s="430">
        <v>0</v>
      </c>
      <c r="EH71" s="430">
        <v>0</v>
      </c>
      <c r="EI71" s="430">
        <v>1</v>
      </c>
      <c r="EJ71" s="430" t="s">
        <v>1439</v>
      </c>
      <c r="EK71" s="430" t="s">
        <v>11787</v>
      </c>
      <c r="EL71" s="430">
        <v>2007</v>
      </c>
      <c r="EM71" s="430">
        <v>0.75</v>
      </c>
      <c r="EN71" s="430" t="s">
        <v>11797</v>
      </c>
      <c r="EO71" s="430" t="s">
        <v>11787</v>
      </c>
      <c r="EP71" s="430">
        <v>2016</v>
      </c>
      <c r="EQ71" s="430">
        <v>1</v>
      </c>
      <c r="ER71" s="430" t="s">
        <v>11798</v>
      </c>
      <c r="ES71" s="430" t="s">
        <v>11799</v>
      </c>
      <c r="ET71" s="430" t="s">
        <v>9292</v>
      </c>
      <c r="EU71" s="430">
        <v>0</v>
      </c>
      <c r="EV71" s="430">
        <v>0</v>
      </c>
      <c r="EW71" s="430">
        <v>0</v>
      </c>
      <c r="EX71" s="430" t="s">
        <v>1226</v>
      </c>
      <c r="EY71" s="430" t="s">
        <v>1226</v>
      </c>
      <c r="EZ71" s="430" t="s">
        <v>1226</v>
      </c>
      <c r="FA71" s="430">
        <v>0</v>
      </c>
      <c r="FB71" s="430" t="s">
        <v>1226</v>
      </c>
      <c r="FC71" s="430" t="s">
        <v>1226</v>
      </c>
      <c r="FD71" s="430" t="s">
        <v>1226</v>
      </c>
      <c r="FE71" s="430" t="s">
        <v>1226</v>
      </c>
      <c r="FF71" s="430" t="s">
        <v>1226</v>
      </c>
      <c r="FG71" s="430" t="s">
        <v>1226</v>
      </c>
      <c r="FH71" s="430" t="s">
        <v>1226</v>
      </c>
      <c r="FI71" s="430" t="s">
        <v>1226</v>
      </c>
      <c r="FJ71" s="430" t="s">
        <v>1226</v>
      </c>
      <c r="FK71" s="430">
        <v>0.33</v>
      </c>
      <c r="FL71" s="430" t="s">
        <v>11800</v>
      </c>
      <c r="FM71" s="430" t="s">
        <v>1226</v>
      </c>
      <c r="FN71" s="430">
        <v>2023</v>
      </c>
      <c r="FO71" s="430">
        <v>0</v>
      </c>
      <c r="FP71" s="430" t="s">
        <v>1226</v>
      </c>
      <c r="FQ71" s="430" t="s">
        <v>1226</v>
      </c>
      <c r="FR71" s="430" t="s">
        <v>1226</v>
      </c>
      <c r="FS71" s="430">
        <v>0</v>
      </c>
      <c r="FT71" s="430" t="s">
        <v>1226</v>
      </c>
      <c r="FU71" s="430" t="s">
        <v>1226</v>
      </c>
      <c r="FV71" s="430" t="s">
        <v>1226</v>
      </c>
      <c r="FW71" s="430">
        <v>0</v>
      </c>
      <c r="FX71" s="430">
        <v>0</v>
      </c>
      <c r="FY71" s="430">
        <v>1</v>
      </c>
      <c r="FZ71" s="430">
        <v>1</v>
      </c>
      <c r="GA71" s="430">
        <v>1</v>
      </c>
      <c r="GB71" s="430" t="s">
        <v>1226</v>
      </c>
      <c r="GC71" s="430" t="s">
        <v>1226</v>
      </c>
      <c r="GD71" s="430" t="s">
        <v>1226</v>
      </c>
      <c r="GE71" s="430" t="s">
        <v>1439</v>
      </c>
      <c r="GF71" s="430">
        <v>1</v>
      </c>
      <c r="GG71" s="430">
        <v>1</v>
      </c>
      <c r="GH71" s="430">
        <v>1</v>
      </c>
      <c r="GI71" s="430" t="s">
        <v>1226</v>
      </c>
      <c r="GJ71" s="430" t="s">
        <v>1226</v>
      </c>
      <c r="GK71" s="430" t="s">
        <v>1226</v>
      </c>
      <c r="GL71" s="430" t="s">
        <v>1439</v>
      </c>
      <c r="GM71" s="430">
        <v>1</v>
      </c>
      <c r="GN71" s="430">
        <v>1</v>
      </c>
      <c r="GO71" s="430">
        <v>1</v>
      </c>
      <c r="GP71" s="430" t="s">
        <v>1226</v>
      </c>
      <c r="GQ71" s="430" t="s">
        <v>1226</v>
      </c>
      <c r="GR71" s="430" t="s">
        <v>1226</v>
      </c>
      <c r="GS71" s="430" t="s">
        <v>11797</v>
      </c>
      <c r="GT71" s="430">
        <v>1</v>
      </c>
      <c r="GU71" s="430">
        <v>1</v>
      </c>
      <c r="GV71" s="430">
        <v>1</v>
      </c>
      <c r="GW71" s="430" t="s">
        <v>1226</v>
      </c>
      <c r="GX71" s="430" t="s">
        <v>1226</v>
      </c>
      <c r="GY71" s="430" t="s">
        <v>1226</v>
      </c>
      <c r="GZ71" s="430" t="s">
        <v>11797</v>
      </c>
      <c r="HA71" s="430">
        <v>0</v>
      </c>
      <c r="HB71" s="430" t="s">
        <v>1226</v>
      </c>
      <c r="HC71" s="430" t="s">
        <v>1226</v>
      </c>
      <c r="HD71" s="430" t="s">
        <v>1226</v>
      </c>
      <c r="HE71" s="430" t="s">
        <v>1226</v>
      </c>
      <c r="HF71" s="430" t="s">
        <v>1226</v>
      </c>
      <c r="HG71" s="430" t="s">
        <v>1226</v>
      </c>
      <c r="HH71" s="430">
        <v>1</v>
      </c>
      <c r="HI71" s="430" t="s">
        <v>1226</v>
      </c>
      <c r="HJ71" s="430" t="s">
        <v>1226</v>
      </c>
      <c r="HK71" s="430" t="s">
        <v>1226</v>
      </c>
      <c r="HL71" s="430" t="s">
        <v>1226</v>
      </c>
      <c r="HM71" s="430" t="s">
        <v>1226</v>
      </c>
      <c r="HN71" s="430" t="s">
        <v>11797</v>
      </c>
      <c r="HO71" s="430">
        <v>0</v>
      </c>
      <c r="HP71" s="430" t="s">
        <v>1226</v>
      </c>
      <c r="HQ71" s="430" t="s">
        <v>1226</v>
      </c>
      <c r="HR71" s="430" t="s">
        <v>1226</v>
      </c>
      <c r="HS71" s="430" t="s">
        <v>1226</v>
      </c>
      <c r="HT71" s="430" t="s">
        <v>1226</v>
      </c>
      <c r="HU71" s="430" t="s">
        <v>1226</v>
      </c>
      <c r="HV71" s="430">
        <v>0</v>
      </c>
      <c r="HW71" s="430" t="s">
        <v>1226</v>
      </c>
      <c r="HX71" s="430" t="s">
        <v>1226</v>
      </c>
      <c r="HY71" s="430" t="s">
        <v>1226</v>
      </c>
      <c r="HZ71" s="430" t="s">
        <v>1226</v>
      </c>
      <c r="IA71" s="430" t="s">
        <v>1226</v>
      </c>
      <c r="IB71" s="430" t="s">
        <v>1226</v>
      </c>
      <c r="IC71" s="430">
        <v>0</v>
      </c>
      <c r="ID71" s="430" t="s">
        <v>1226</v>
      </c>
      <c r="IE71" s="430" t="s">
        <v>1226</v>
      </c>
      <c r="IF71" s="430" t="s">
        <v>1226</v>
      </c>
      <c r="IG71" s="430" t="s">
        <v>1226</v>
      </c>
      <c r="IH71" s="430" t="s">
        <v>1226</v>
      </c>
      <c r="II71" s="430" t="s">
        <v>1226</v>
      </c>
      <c r="IJ71" s="430" t="s">
        <v>1226</v>
      </c>
      <c r="IK71" s="430" t="s">
        <v>1226</v>
      </c>
      <c r="IL71" s="430">
        <v>0</v>
      </c>
      <c r="IM71" s="430" t="s">
        <v>1226</v>
      </c>
      <c r="IN71" s="430" t="s">
        <v>1226</v>
      </c>
      <c r="IO71" s="430" t="s">
        <v>1226</v>
      </c>
      <c r="IP71" s="430" t="s">
        <v>1226</v>
      </c>
      <c r="IQ71" s="430" t="s">
        <v>1226</v>
      </c>
      <c r="IR71" s="430" t="s">
        <v>1226</v>
      </c>
      <c r="IS71" s="430" t="s">
        <v>1226</v>
      </c>
      <c r="IT71" s="430" t="s">
        <v>1226</v>
      </c>
      <c r="IU71" s="430">
        <v>1</v>
      </c>
      <c r="IV71" s="430" t="s">
        <v>1226</v>
      </c>
      <c r="IW71" s="430" t="s">
        <v>1226</v>
      </c>
      <c r="IX71" s="430" t="s">
        <v>1226</v>
      </c>
      <c r="IY71" s="430" t="s">
        <v>1226</v>
      </c>
      <c r="IZ71" s="430" t="s">
        <v>1226</v>
      </c>
      <c r="JA71" s="430" t="s">
        <v>1226</v>
      </c>
      <c r="JB71" s="430" t="s">
        <v>1226</v>
      </c>
      <c r="JC71" s="430" t="s">
        <v>11801</v>
      </c>
      <c r="JD71" s="430">
        <v>1</v>
      </c>
      <c r="JE71" s="430" t="s">
        <v>1226</v>
      </c>
      <c r="JF71" s="430" t="s">
        <v>1226</v>
      </c>
      <c r="JG71" s="430" t="s">
        <v>1226</v>
      </c>
      <c r="JH71" s="430" t="s">
        <v>1226</v>
      </c>
      <c r="JI71" s="430" t="s">
        <v>1226</v>
      </c>
      <c r="JJ71" s="430" t="s">
        <v>1226</v>
      </c>
      <c r="JK71" s="430" t="s">
        <v>1226</v>
      </c>
      <c r="JL71" s="430" t="s">
        <v>11801</v>
      </c>
      <c r="JM71" s="430">
        <v>0</v>
      </c>
      <c r="JN71" s="430" t="s">
        <v>1226</v>
      </c>
      <c r="JO71" s="430" t="s">
        <v>1226</v>
      </c>
      <c r="JP71" s="430" t="s">
        <v>1226</v>
      </c>
      <c r="JQ71" s="430" t="s">
        <v>1226</v>
      </c>
      <c r="JR71" s="430" t="s">
        <v>1226</v>
      </c>
      <c r="JS71" s="430" t="s">
        <v>1226</v>
      </c>
      <c r="JT71" s="430" t="s">
        <v>1226</v>
      </c>
      <c r="JU71" s="430" t="s">
        <v>1226</v>
      </c>
      <c r="JV71" s="430">
        <v>0</v>
      </c>
      <c r="JW71" s="430" t="s">
        <v>1226</v>
      </c>
      <c r="JX71" s="430" t="s">
        <v>1226</v>
      </c>
      <c r="JY71" s="430" t="s">
        <v>1226</v>
      </c>
      <c r="JZ71" s="430" t="s">
        <v>1226</v>
      </c>
      <c r="KA71" s="430" t="s">
        <v>1226</v>
      </c>
      <c r="KB71" s="430" t="s">
        <v>1226</v>
      </c>
      <c r="KC71" s="430" t="s">
        <v>1226</v>
      </c>
      <c r="KD71" s="430" t="s">
        <v>1226</v>
      </c>
      <c r="KE71" s="430">
        <v>0</v>
      </c>
      <c r="KF71" s="430" t="s">
        <v>1226</v>
      </c>
      <c r="KG71" s="430" t="s">
        <v>1226</v>
      </c>
      <c r="KH71" s="430" t="s">
        <v>1226</v>
      </c>
      <c r="KI71" s="430" t="s">
        <v>1226</v>
      </c>
      <c r="KJ71" s="430" t="s">
        <v>1226</v>
      </c>
      <c r="KK71" s="430" t="s">
        <v>1226</v>
      </c>
      <c r="KL71" s="430" t="s">
        <v>1226</v>
      </c>
      <c r="KM71" s="430" t="s">
        <v>1226</v>
      </c>
      <c r="KN71" s="430">
        <v>1</v>
      </c>
      <c r="KO71" s="430" t="s">
        <v>1226</v>
      </c>
      <c r="KP71" s="430" t="s">
        <v>1226</v>
      </c>
      <c r="KQ71" s="430" t="s">
        <v>1226</v>
      </c>
      <c r="KR71" s="430" t="s">
        <v>1226</v>
      </c>
      <c r="KS71" s="430" t="s">
        <v>1226</v>
      </c>
      <c r="KT71" s="430" t="s">
        <v>1226</v>
      </c>
      <c r="KU71" s="430" t="s">
        <v>1226</v>
      </c>
      <c r="KV71" s="430" t="s">
        <v>11802</v>
      </c>
      <c r="KW71" s="430">
        <v>0</v>
      </c>
      <c r="KX71" s="430" t="s">
        <v>1226</v>
      </c>
      <c r="KY71" s="430" t="s">
        <v>1226</v>
      </c>
      <c r="KZ71" s="430" t="s">
        <v>1226</v>
      </c>
      <c r="LA71" s="430" t="s">
        <v>1226</v>
      </c>
      <c r="LB71" s="430" t="s">
        <v>1226</v>
      </c>
      <c r="LC71" s="430" t="s">
        <v>1226</v>
      </c>
      <c r="LD71" s="430" t="s">
        <v>1226</v>
      </c>
      <c r="LE71" s="430" t="s">
        <v>1226</v>
      </c>
      <c r="LF71" s="430">
        <v>1</v>
      </c>
      <c r="LG71" s="430" t="s">
        <v>1226</v>
      </c>
      <c r="LH71" s="430" t="s">
        <v>1226</v>
      </c>
      <c r="LI71" s="430" t="s">
        <v>1226</v>
      </c>
      <c r="LJ71" s="430" t="s">
        <v>1226</v>
      </c>
      <c r="LK71" s="430" t="s">
        <v>1226</v>
      </c>
      <c r="LL71" s="430" t="s">
        <v>1226</v>
      </c>
      <c r="LM71" s="430" t="s">
        <v>1226</v>
      </c>
      <c r="LN71" s="430" t="s">
        <v>11803</v>
      </c>
      <c r="LO71" s="430">
        <v>0</v>
      </c>
      <c r="LP71" s="430" t="s">
        <v>1226</v>
      </c>
      <c r="LQ71" s="430" t="s">
        <v>1226</v>
      </c>
      <c r="LR71" s="430" t="s">
        <v>1226</v>
      </c>
      <c r="LS71" s="430" t="s">
        <v>1226</v>
      </c>
      <c r="LT71" s="430" t="s">
        <v>1226</v>
      </c>
      <c r="LU71" s="430" t="s">
        <v>1226</v>
      </c>
      <c r="LV71" s="430" t="s">
        <v>1226</v>
      </c>
      <c r="LW71" s="430" t="s">
        <v>1226</v>
      </c>
      <c r="LX71" s="430">
        <v>1</v>
      </c>
      <c r="LY71" s="430" t="s">
        <v>1226</v>
      </c>
      <c r="LZ71" s="430" t="s">
        <v>1226</v>
      </c>
      <c r="MA71" s="430" t="s">
        <v>1226</v>
      </c>
      <c r="MB71" s="430" t="s">
        <v>1226</v>
      </c>
      <c r="MC71" s="430" t="s">
        <v>1226</v>
      </c>
      <c r="MD71" s="430" t="s">
        <v>1226</v>
      </c>
      <c r="ME71" s="430" t="s">
        <v>1226</v>
      </c>
      <c r="MF71" s="430" t="s">
        <v>11804</v>
      </c>
      <c r="MG71" s="430" t="s">
        <v>1226</v>
      </c>
      <c r="MH71" s="444" t="s">
        <v>1226</v>
      </c>
      <c r="MI71" s="444" t="s">
        <v>1226</v>
      </c>
      <c r="MJ71" s="430">
        <v>10</v>
      </c>
      <c r="MK71" s="444">
        <v>19</v>
      </c>
      <c r="ML71" s="444">
        <v>1.9</v>
      </c>
      <c r="MM71" s="430" t="s">
        <v>1226</v>
      </c>
      <c r="MN71" s="444" t="s">
        <v>1226</v>
      </c>
      <c r="MO71" s="444" t="s">
        <v>1226</v>
      </c>
      <c r="MP71" s="430">
        <v>10</v>
      </c>
      <c r="MQ71" s="444">
        <v>9.8575080219720448</v>
      </c>
      <c r="MR71" s="444">
        <v>0.98575080219720446</v>
      </c>
      <c r="MS71" s="430" t="s">
        <v>1226</v>
      </c>
      <c r="MT71" s="443" t="s">
        <v>1226</v>
      </c>
      <c r="MU71" s="443" t="s">
        <v>1226</v>
      </c>
      <c r="MV71" s="430" t="s">
        <v>1226</v>
      </c>
      <c r="MW71" s="444" t="s">
        <v>1226</v>
      </c>
      <c r="MX71" s="444" t="s">
        <v>1226</v>
      </c>
      <c r="MY71" s="430">
        <v>1</v>
      </c>
      <c r="MZ71" s="430" t="s">
        <v>11805</v>
      </c>
      <c r="NA71" s="430">
        <v>1</v>
      </c>
      <c r="NB71" s="430" t="s">
        <v>11806</v>
      </c>
      <c r="NC71" s="430">
        <v>1</v>
      </c>
      <c r="ND71" s="430" t="s">
        <v>11807</v>
      </c>
      <c r="NE71" s="430">
        <v>1</v>
      </c>
      <c r="NF71" s="430" t="s">
        <v>11807</v>
      </c>
      <c r="NG71" s="430">
        <v>0</v>
      </c>
      <c r="NH71" s="430" t="s">
        <v>11808</v>
      </c>
      <c r="NI71" s="430">
        <v>0</v>
      </c>
      <c r="NJ71" s="430" t="s">
        <v>1226</v>
      </c>
      <c r="NK71" s="430">
        <v>1</v>
      </c>
      <c r="NL71" s="430" t="s">
        <v>11809</v>
      </c>
      <c r="NM71" s="430">
        <v>1</v>
      </c>
      <c r="NN71" s="430" t="s">
        <v>11810</v>
      </c>
      <c r="NO71" s="430">
        <v>0</v>
      </c>
      <c r="NP71" s="430" t="s">
        <v>1226</v>
      </c>
      <c r="NQ71" s="430">
        <v>1</v>
      </c>
      <c r="NR71" s="430" t="s">
        <v>11811</v>
      </c>
      <c r="NS71" s="430" t="s">
        <v>11799</v>
      </c>
      <c r="NT71" s="430" t="s">
        <v>11812</v>
      </c>
      <c r="NU71" s="430">
        <v>0.5</v>
      </c>
      <c r="NV71" s="430" t="s">
        <v>11813</v>
      </c>
      <c r="NW71" s="430" t="s">
        <v>11814</v>
      </c>
      <c r="NX71" s="430">
        <v>2</v>
      </c>
      <c r="NY71" s="430">
        <v>9.0804537915195844</v>
      </c>
      <c r="NZ71" s="430">
        <v>4.5402268957597922</v>
      </c>
      <c r="OA71" s="430">
        <v>1.9900584871576601</v>
      </c>
      <c r="OB71" s="430">
        <v>1</v>
      </c>
      <c r="OC71" s="430">
        <v>1</v>
      </c>
      <c r="OD71" s="430">
        <v>1</v>
      </c>
      <c r="OE71" s="430">
        <v>100</v>
      </c>
      <c r="OF71" s="430">
        <v>2030</v>
      </c>
      <c r="OG71" s="430">
        <v>100</v>
      </c>
      <c r="OH71" s="430">
        <v>2030</v>
      </c>
      <c r="OI71" s="430">
        <v>100</v>
      </c>
      <c r="OJ71" s="430">
        <v>2030</v>
      </c>
      <c r="OK71" s="430" t="s">
        <v>11815</v>
      </c>
      <c r="OL71" s="430" t="s">
        <v>11816</v>
      </c>
      <c r="OM71" s="430" t="s">
        <v>11817</v>
      </c>
      <c r="ON71" s="430" t="s">
        <v>11797</v>
      </c>
      <c r="OO71" s="430" t="s">
        <v>11797</v>
      </c>
      <c r="OP71" s="430" t="s">
        <v>11797</v>
      </c>
      <c r="OQ71" s="430" t="s">
        <v>11818</v>
      </c>
      <c r="OR71" s="430" t="s">
        <v>11819</v>
      </c>
      <c r="OS71" s="430" t="s">
        <v>11820</v>
      </c>
      <c r="OT71" s="430">
        <v>1</v>
      </c>
      <c r="OU71" s="430">
        <v>1</v>
      </c>
      <c r="OV71" s="430">
        <v>1</v>
      </c>
      <c r="OW71" s="430">
        <v>0</v>
      </c>
      <c r="OX71" s="430">
        <v>0</v>
      </c>
      <c r="OY71" s="430">
        <v>0</v>
      </c>
      <c r="OZ71" s="430" t="s">
        <v>11821</v>
      </c>
      <c r="PA71" s="430" t="s">
        <v>11822</v>
      </c>
      <c r="PB71" s="430" t="s">
        <v>11823</v>
      </c>
      <c r="PC71" s="430">
        <v>1</v>
      </c>
      <c r="PD71" s="430">
        <v>1</v>
      </c>
      <c r="PE71" s="430">
        <v>0</v>
      </c>
      <c r="PF71" s="430">
        <v>1</v>
      </c>
      <c r="PG71" s="430">
        <v>1</v>
      </c>
      <c r="PH71" s="430">
        <v>0</v>
      </c>
      <c r="PI71" s="430">
        <v>1</v>
      </c>
      <c r="PJ71" s="430">
        <v>1</v>
      </c>
      <c r="PK71" s="430">
        <v>0</v>
      </c>
      <c r="PL71" s="430">
        <v>1</v>
      </c>
      <c r="PM71" s="430">
        <v>1</v>
      </c>
      <c r="PN71" s="430">
        <v>0</v>
      </c>
      <c r="PO71" s="430">
        <v>0</v>
      </c>
      <c r="PP71" s="430">
        <v>0</v>
      </c>
      <c r="PQ71" s="430">
        <v>1</v>
      </c>
      <c r="PR71" s="430">
        <v>0</v>
      </c>
      <c r="PS71" s="430">
        <v>0</v>
      </c>
      <c r="PT71" s="430">
        <v>0</v>
      </c>
      <c r="PU71" s="430">
        <v>43.6</v>
      </c>
      <c r="PV71" s="430">
        <v>2016</v>
      </c>
      <c r="PW71" s="430">
        <v>0.78800000000000003</v>
      </c>
      <c r="PX71" s="430">
        <v>2016</v>
      </c>
      <c r="PY71" s="430">
        <v>0.33800000000000002</v>
      </c>
      <c r="PZ71" s="430">
        <v>2016</v>
      </c>
      <c r="QA71" s="430">
        <v>72.8</v>
      </c>
      <c r="QB71" s="430">
        <v>2018</v>
      </c>
      <c r="QC71" s="430">
        <v>87.3</v>
      </c>
      <c r="QD71" s="430">
        <v>2018</v>
      </c>
      <c r="QE71" s="430">
        <v>64.8</v>
      </c>
      <c r="QF71" s="430">
        <v>2018</v>
      </c>
      <c r="QG71" s="430" t="s">
        <v>11824</v>
      </c>
      <c r="QH71" s="430" t="s">
        <v>11824</v>
      </c>
      <c r="QI71" s="430" t="s">
        <v>11824</v>
      </c>
      <c r="QJ71" s="430">
        <v>1</v>
      </c>
      <c r="QK71" s="430">
        <v>1</v>
      </c>
      <c r="QL71" s="430">
        <v>1</v>
      </c>
      <c r="QM71" s="430">
        <v>100</v>
      </c>
      <c r="QN71" s="430">
        <v>2030</v>
      </c>
      <c r="QO71" s="430">
        <v>6000</v>
      </c>
      <c r="QP71" s="430">
        <v>2022</v>
      </c>
      <c r="QQ71" s="430">
        <v>1</v>
      </c>
      <c r="QR71" s="430">
        <v>2030</v>
      </c>
      <c r="QS71" s="430" t="s">
        <v>11825</v>
      </c>
      <c r="QT71" s="430" t="s">
        <v>11826</v>
      </c>
      <c r="QU71" s="430" t="s">
        <v>11825</v>
      </c>
      <c r="QV71" s="430" t="s">
        <v>11827</v>
      </c>
      <c r="QW71" s="430" t="s">
        <v>11828</v>
      </c>
      <c r="QX71" s="430" t="s">
        <v>11827</v>
      </c>
      <c r="QY71" s="430" t="s">
        <v>11829</v>
      </c>
      <c r="QZ71" s="430" t="s">
        <v>1078</v>
      </c>
      <c r="RA71" s="430" t="s">
        <v>11829</v>
      </c>
      <c r="RB71" s="430">
        <v>1</v>
      </c>
      <c r="RC71" s="430">
        <v>1</v>
      </c>
      <c r="RD71" s="430">
        <v>1</v>
      </c>
      <c r="RE71" s="430" t="s">
        <v>11830</v>
      </c>
      <c r="RF71" s="430" t="s">
        <v>11830</v>
      </c>
      <c r="RG71" s="430" t="s">
        <v>11831</v>
      </c>
      <c r="RH71" s="430">
        <v>1</v>
      </c>
      <c r="RI71" s="430" t="s">
        <v>11832</v>
      </c>
      <c r="RJ71" s="430">
        <v>1</v>
      </c>
      <c r="RK71" s="430" t="s">
        <v>11832</v>
      </c>
      <c r="RL71" s="430">
        <v>1</v>
      </c>
      <c r="RM71" s="430" t="s">
        <v>11832</v>
      </c>
      <c r="RN71" s="430">
        <v>1</v>
      </c>
      <c r="RO71" s="430" t="s">
        <v>11833</v>
      </c>
      <c r="RP71" s="430">
        <v>1</v>
      </c>
      <c r="RQ71" s="430" t="s">
        <v>11834</v>
      </c>
      <c r="RR71" s="430">
        <v>1</v>
      </c>
      <c r="RS71" s="430" t="s">
        <v>11834</v>
      </c>
      <c r="RT71" s="430">
        <v>1</v>
      </c>
      <c r="RU71" s="430" t="s">
        <v>8672</v>
      </c>
      <c r="RV71" s="430">
        <v>1</v>
      </c>
      <c r="RW71" s="430" t="s">
        <v>11835</v>
      </c>
      <c r="RX71" s="430">
        <v>1</v>
      </c>
      <c r="RY71" s="430" t="s">
        <v>5757</v>
      </c>
      <c r="RZ71" s="430">
        <v>1</v>
      </c>
      <c r="SA71" s="430" t="s">
        <v>8946</v>
      </c>
      <c r="SB71" s="430">
        <v>1</v>
      </c>
      <c r="SC71" s="430" t="s">
        <v>8946</v>
      </c>
      <c r="SD71" s="430">
        <v>1</v>
      </c>
      <c r="SE71" s="430" t="s">
        <v>1097</v>
      </c>
      <c r="SF71" s="430">
        <v>1</v>
      </c>
      <c r="SG71" s="430" t="s">
        <v>11836</v>
      </c>
      <c r="SH71" s="430">
        <v>1</v>
      </c>
      <c r="SI71" s="430" t="s">
        <v>11837</v>
      </c>
      <c r="SJ71" s="430">
        <v>1</v>
      </c>
      <c r="SK71" s="430" t="s">
        <v>11838</v>
      </c>
      <c r="SL71" s="430">
        <v>1</v>
      </c>
      <c r="SM71" s="430" t="s">
        <v>11839</v>
      </c>
      <c r="SN71" s="430">
        <v>1</v>
      </c>
      <c r="SO71" s="430" t="s">
        <v>11840</v>
      </c>
      <c r="SP71" s="430">
        <v>1</v>
      </c>
      <c r="SQ71" s="430" t="s">
        <v>11840</v>
      </c>
      <c r="SR71" s="430">
        <v>88.1</v>
      </c>
      <c r="SS71" s="430">
        <v>2016</v>
      </c>
      <c r="ST71" s="430">
        <v>82.1</v>
      </c>
      <c r="SU71" s="430">
        <v>2016</v>
      </c>
      <c r="SV71" s="430">
        <v>69.8</v>
      </c>
      <c r="SW71" s="430">
        <v>2016</v>
      </c>
      <c r="SX71" s="430">
        <v>88.9</v>
      </c>
      <c r="SY71" s="430">
        <v>2018</v>
      </c>
      <c r="SZ71" s="430">
        <v>98.3</v>
      </c>
      <c r="TA71" s="430">
        <v>2018</v>
      </c>
      <c r="TB71" s="430">
        <v>83.6</v>
      </c>
      <c r="TC71" s="430">
        <v>2018</v>
      </c>
      <c r="TD71" s="430" t="s">
        <v>11824</v>
      </c>
      <c r="TE71" s="430" t="s">
        <v>11824</v>
      </c>
      <c r="TF71" s="430" t="s">
        <v>11824</v>
      </c>
      <c r="TG71" s="430">
        <v>0</v>
      </c>
      <c r="TH71" s="430">
        <v>0</v>
      </c>
      <c r="TI71" s="430">
        <v>0</v>
      </c>
      <c r="TJ71" s="430" t="s">
        <v>1226</v>
      </c>
      <c r="TK71" s="430" t="s">
        <v>1226</v>
      </c>
      <c r="TL71" s="430" t="s">
        <v>1226</v>
      </c>
      <c r="TM71" s="430" t="s">
        <v>1226</v>
      </c>
      <c r="TN71" s="430" t="s">
        <v>1226</v>
      </c>
      <c r="TO71" s="430" t="s">
        <v>1226</v>
      </c>
      <c r="TP71" s="430" t="s">
        <v>1226</v>
      </c>
      <c r="TQ71" s="430" t="s">
        <v>1226</v>
      </c>
      <c r="TR71" s="430" t="s">
        <v>1226</v>
      </c>
      <c r="TS71" s="430" t="s">
        <v>1226</v>
      </c>
      <c r="TT71" s="430" t="s">
        <v>1226</v>
      </c>
      <c r="TU71" s="430" t="s">
        <v>1226</v>
      </c>
      <c r="TV71" s="430" t="s">
        <v>1226</v>
      </c>
      <c r="TW71" s="430" t="s">
        <v>1226</v>
      </c>
      <c r="TX71" s="430" t="s">
        <v>1226</v>
      </c>
      <c r="TY71" s="430" t="s">
        <v>1226</v>
      </c>
      <c r="TZ71" s="430" t="s">
        <v>1226</v>
      </c>
      <c r="UA71" s="430" t="s">
        <v>1226</v>
      </c>
      <c r="UB71" s="430" t="s">
        <v>1226</v>
      </c>
      <c r="UC71" s="430" t="s">
        <v>1226</v>
      </c>
      <c r="UD71" s="430" t="s">
        <v>1226</v>
      </c>
      <c r="UE71" s="430">
        <v>5</v>
      </c>
      <c r="UF71" s="430">
        <v>2014</v>
      </c>
      <c r="UG71" s="430">
        <v>11.6</v>
      </c>
      <c r="UH71" s="430">
        <v>2014</v>
      </c>
      <c r="UI71" s="430">
        <v>2.4</v>
      </c>
      <c r="UJ71" s="430" t="s">
        <v>1226</v>
      </c>
      <c r="UK71" s="430">
        <v>17.7</v>
      </c>
      <c r="UL71" s="430">
        <v>2018</v>
      </c>
      <c r="UM71" s="430">
        <v>29</v>
      </c>
      <c r="UN71" s="430">
        <v>2018</v>
      </c>
      <c r="UO71" s="430">
        <v>11.3</v>
      </c>
      <c r="UP71" s="430">
        <v>2018</v>
      </c>
      <c r="UQ71" s="430" t="s">
        <v>11841</v>
      </c>
      <c r="UR71" s="430" t="s">
        <v>11841</v>
      </c>
      <c r="US71" s="430" t="s">
        <v>11841</v>
      </c>
      <c r="UT71" s="430">
        <v>0</v>
      </c>
      <c r="UU71" s="430" t="s">
        <v>1226</v>
      </c>
      <c r="UV71" s="430" t="s">
        <v>1226</v>
      </c>
      <c r="UW71" s="430" t="s">
        <v>1226</v>
      </c>
      <c r="UX71" s="430" t="s">
        <v>11842</v>
      </c>
      <c r="UY71" s="430" t="s">
        <v>1226</v>
      </c>
      <c r="UZ71" s="430" t="s">
        <v>1226</v>
      </c>
      <c r="VA71" s="430" t="s">
        <v>1226</v>
      </c>
      <c r="VB71" s="430" t="s">
        <v>1226</v>
      </c>
      <c r="VC71" s="430" t="s">
        <v>1226</v>
      </c>
      <c r="VD71" s="430">
        <v>0</v>
      </c>
      <c r="VE71" s="430" t="s">
        <v>1226</v>
      </c>
      <c r="VF71" s="430" t="s">
        <v>1226</v>
      </c>
      <c r="VG71" s="430" t="s">
        <v>1226</v>
      </c>
      <c r="VH71" s="430" t="s">
        <v>11842</v>
      </c>
      <c r="VI71" s="430" t="s">
        <v>1226</v>
      </c>
      <c r="VJ71" s="430" t="s">
        <v>1226</v>
      </c>
      <c r="VK71" s="430" t="s">
        <v>1226</v>
      </c>
      <c r="VL71" s="430" t="s">
        <v>1226</v>
      </c>
      <c r="VM71" s="430" t="s">
        <v>1226</v>
      </c>
      <c r="VN71" s="430">
        <v>0</v>
      </c>
      <c r="VO71" s="430" t="s">
        <v>1226</v>
      </c>
      <c r="VP71" s="430" t="s">
        <v>1226</v>
      </c>
      <c r="VQ71" s="430" t="s">
        <v>1226</v>
      </c>
      <c r="VR71" s="430" t="s">
        <v>1226</v>
      </c>
      <c r="VS71" s="430">
        <v>0</v>
      </c>
      <c r="VT71" s="430" t="s">
        <v>1226</v>
      </c>
      <c r="VU71" s="430" t="s">
        <v>1226</v>
      </c>
      <c r="VV71" s="430" t="s">
        <v>1226</v>
      </c>
      <c r="VW71" s="430" t="s">
        <v>1226</v>
      </c>
      <c r="VX71" s="430">
        <v>0</v>
      </c>
      <c r="VY71" s="430" t="s">
        <v>1226</v>
      </c>
      <c r="VZ71" s="430" t="s">
        <v>1226</v>
      </c>
      <c r="WA71" s="430" t="s">
        <v>1226</v>
      </c>
      <c r="WB71" s="430" t="s">
        <v>1226</v>
      </c>
      <c r="WC71" s="430">
        <v>0</v>
      </c>
      <c r="WD71" s="430" t="s">
        <v>1226</v>
      </c>
      <c r="WE71" s="430" t="s">
        <v>1226</v>
      </c>
      <c r="WF71" s="430" t="s">
        <v>1226</v>
      </c>
      <c r="WG71" s="430" t="s">
        <v>1226</v>
      </c>
      <c r="WH71" s="430">
        <v>0</v>
      </c>
      <c r="WI71" s="430" t="s">
        <v>1226</v>
      </c>
      <c r="WJ71" s="430" t="s">
        <v>1226</v>
      </c>
      <c r="WK71" s="430" t="s">
        <v>1226</v>
      </c>
      <c r="WL71" s="430" t="s">
        <v>1226</v>
      </c>
      <c r="WM71" s="430">
        <v>0</v>
      </c>
      <c r="WN71" s="430" t="s">
        <v>1226</v>
      </c>
      <c r="WO71" s="430" t="s">
        <v>1226</v>
      </c>
      <c r="WP71" s="430" t="s">
        <v>1226</v>
      </c>
      <c r="WQ71" s="430" t="s">
        <v>1226</v>
      </c>
      <c r="WR71" s="430">
        <v>1</v>
      </c>
      <c r="WS71" s="430">
        <v>100</v>
      </c>
      <c r="WT71" s="430">
        <v>2025</v>
      </c>
      <c r="WU71" s="430" t="s">
        <v>11843</v>
      </c>
      <c r="WV71" s="430" t="s">
        <v>11844</v>
      </c>
      <c r="WW71" s="430">
        <v>0</v>
      </c>
      <c r="WX71" s="430" t="s">
        <v>1226</v>
      </c>
      <c r="WY71" s="430" t="s">
        <v>1226</v>
      </c>
      <c r="WZ71" s="430" t="s">
        <v>1226</v>
      </c>
      <c r="XA71" s="430" t="s">
        <v>1226</v>
      </c>
      <c r="XB71" s="430">
        <v>0</v>
      </c>
      <c r="XC71" s="430" t="s">
        <v>1226</v>
      </c>
      <c r="XD71" s="430" t="s">
        <v>1226</v>
      </c>
      <c r="XE71" s="430" t="s">
        <v>1226</v>
      </c>
      <c r="XF71" s="430" t="s">
        <v>1226</v>
      </c>
      <c r="XG71" s="430" t="s">
        <v>1226</v>
      </c>
      <c r="XH71" s="430" t="s">
        <v>1226</v>
      </c>
      <c r="XI71" s="430" t="s">
        <v>1226</v>
      </c>
      <c r="XJ71" s="430" t="s">
        <v>1226</v>
      </c>
      <c r="XK71" s="430" t="s">
        <v>1226</v>
      </c>
      <c r="XL71" s="430">
        <v>1</v>
      </c>
      <c r="XM71" s="430">
        <v>2</v>
      </c>
      <c r="XN71" s="430">
        <v>1</v>
      </c>
      <c r="XO71" s="430">
        <v>2</v>
      </c>
      <c r="XP71" s="430" t="s">
        <v>1226</v>
      </c>
      <c r="XQ71" s="430" t="s">
        <v>1226</v>
      </c>
      <c r="XR71" s="430" t="s">
        <v>11845</v>
      </c>
      <c r="XS71" s="430">
        <v>1</v>
      </c>
      <c r="XT71" s="430" t="s">
        <v>1226</v>
      </c>
      <c r="XU71" s="430" t="s">
        <v>1226</v>
      </c>
      <c r="XV71" s="430" t="s">
        <v>1226</v>
      </c>
      <c r="XW71" s="430" t="s">
        <v>1226</v>
      </c>
      <c r="XX71" s="430" t="s">
        <v>1226</v>
      </c>
      <c r="XY71" s="430" t="s">
        <v>1226</v>
      </c>
      <c r="XZ71" s="430" t="s">
        <v>1226</v>
      </c>
      <c r="YA71" s="430">
        <v>1</v>
      </c>
      <c r="YB71" s="430" t="s">
        <v>1226</v>
      </c>
      <c r="YC71" s="430" t="s">
        <v>1226</v>
      </c>
      <c r="YD71" s="430" t="s">
        <v>1226</v>
      </c>
      <c r="YE71" s="430" t="s">
        <v>1226</v>
      </c>
      <c r="YF71" s="430" t="s">
        <v>1226</v>
      </c>
      <c r="YG71" s="430" t="s">
        <v>1226</v>
      </c>
      <c r="YH71" s="430" t="s">
        <v>1226</v>
      </c>
      <c r="YI71" s="430" t="s">
        <v>1226</v>
      </c>
      <c r="YJ71" s="430">
        <v>1</v>
      </c>
      <c r="YK71" s="430">
        <v>1</v>
      </c>
      <c r="YL71" s="430">
        <v>1</v>
      </c>
      <c r="YM71" s="430">
        <v>1</v>
      </c>
      <c r="YN71" s="430">
        <v>0</v>
      </c>
      <c r="YO71" s="430" t="s">
        <v>1226</v>
      </c>
      <c r="YP71" s="430" t="s">
        <v>11846</v>
      </c>
      <c r="YQ71" s="430" t="s">
        <v>1226</v>
      </c>
      <c r="YR71" s="430">
        <v>1</v>
      </c>
      <c r="YS71" s="430" t="s">
        <v>1226</v>
      </c>
      <c r="YT71" s="430" t="s">
        <v>1226</v>
      </c>
      <c r="YU71" s="430" t="s">
        <v>1226</v>
      </c>
      <c r="YV71" s="430" t="s">
        <v>1226</v>
      </c>
      <c r="YW71" s="430" t="s">
        <v>1226</v>
      </c>
      <c r="YX71" s="430" t="s">
        <v>1226</v>
      </c>
      <c r="YY71" s="430" t="s">
        <v>1226</v>
      </c>
      <c r="YZ71" s="430">
        <v>1</v>
      </c>
      <c r="ZA71" s="430">
        <v>2</v>
      </c>
      <c r="ZB71" s="430">
        <v>1</v>
      </c>
      <c r="ZC71" s="430">
        <v>2</v>
      </c>
      <c r="ZD71" s="430">
        <v>0</v>
      </c>
      <c r="ZE71" s="430" t="s">
        <v>1226</v>
      </c>
      <c r="ZF71" s="430" t="s">
        <v>11847</v>
      </c>
      <c r="ZG71" s="430">
        <v>1</v>
      </c>
      <c r="ZH71" s="430">
        <v>2</v>
      </c>
      <c r="ZI71" s="430">
        <v>1</v>
      </c>
      <c r="ZJ71" s="430">
        <v>2</v>
      </c>
      <c r="ZK71" s="430">
        <v>0</v>
      </c>
      <c r="ZL71" s="430" t="s">
        <v>1226</v>
      </c>
      <c r="ZM71" s="430" t="s">
        <v>11848</v>
      </c>
      <c r="ZN71" s="430">
        <v>1</v>
      </c>
      <c r="ZO71" s="430">
        <v>2</v>
      </c>
      <c r="ZP71" s="430">
        <v>1</v>
      </c>
      <c r="ZQ71" s="430">
        <v>2</v>
      </c>
      <c r="ZR71" s="430">
        <v>0</v>
      </c>
      <c r="ZS71" s="430" t="s">
        <v>1226</v>
      </c>
      <c r="ZT71" s="430" t="s">
        <v>11845</v>
      </c>
      <c r="ZU71" s="430">
        <v>1</v>
      </c>
      <c r="ZV71" s="430">
        <v>2</v>
      </c>
      <c r="ZW71" s="430">
        <v>1</v>
      </c>
      <c r="ZX71" s="430">
        <v>2</v>
      </c>
      <c r="ZY71" s="430">
        <v>0</v>
      </c>
      <c r="ZZ71" s="430" t="s">
        <v>1226</v>
      </c>
      <c r="AAA71" s="430" t="s">
        <v>11845</v>
      </c>
      <c r="AAB71" s="430">
        <v>1</v>
      </c>
      <c r="AAC71" s="430" t="s">
        <v>1226</v>
      </c>
      <c r="AAD71" s="430" t="s">
        <v>1226</v>
      </c>
      <c r="AAE71" s="430" t="s">
        <v>1226</v>
      </c>
      <c r="AAF71" s="430" t="s">
        <v>1226</v>
      </c>
      <c r="AAG71" s="430" t="s">
        <v>1226</v>
      </c>
      <c r="AAH71" s="430" t="s">
        <v>1226</v>
      </c>
      <c r="AAI71" s="430" t="s">
        <v>1226</v>
      </c>
      <c r="AAJ71" s="430" t="s">
        <v>1226</v>
      </c>
      <c r="AAK71" s="430">
        <v>0</v>
      </c>
      <c r="AAL71" s="430" t="s">
        <v>1226</v>
      </c>
      <c r="AAM71" s="430">
        <v>0</v>
      </c>
      <c r="AAN71" s="430" t="s">
        <v>1226</v>
      </c>
      <c r="AAO71" s="430">
        <v>0</v>
      </c>
      <c r="AAP71" s="430" t="s">
        <v>1226</v>
      </c>
      <c r="AAQ71" s="430" t="s">
        <v>1226</v>
      </c>
      <c r="AAR71" s="430" t="s">
        <v>1226</v>
      </c>
      <c r="AAS71" s="430">
        <v>0</v>
      </c>
      <c r="AAT71" s="430" t="s">
        <v>1226</v>
      </c>
      <c r="AAU71" s="430">
        <v>0</v>
      </c>
      <c r="AAV71" s="430" t="s">
        <v>1226</v>
      </c>
      <c r="AAW71" s="430">
        <v>0</v>
      </c>
      <c r="AAX71" s="430" t="s">
        <v>1226</v>
      </c>
      <c r="AAY71" s="430" t="s">
        <v>1226</v>
      </c>
      <c r="AAZ71" s="430" t="s">
        <v>1226</v>
      </c>
      <c r="ABA71" s="430">
        <v>1</v>
      </c>
      <c r="ABB71" s="430" t="s">
        <v>1226</v>
      </c>
      <c r="ABC71" s="430" t="s">
        <v>1226</v>
      </c>
      <c r="ABD71" s="430" t="s">
        <v>1226</v>
      </c>
      <c r="ABE71" s="430" t="s">
        <v>1226</v>
      </c>
      <c r="ABF71" s="430" t="s">
        <v>1226</v>
      </c>
      <c r="ABG71" s="430" t="s">
        <v>1226</v>
      </c>
      <c r="ABH71" s="430" t="s">
        <v>1226</v>
      </c>
      <c r="ABI71" s="430" t="s">
        <v>1436</v>
      </c>
      <c r="ABJ71" s="430">
        <v>3</v>
      </c>
      <c r="ABK71" s="430">
        <v>3</v>
      </c>
      <c r="ABL71" s="430">
        <v>3</v>
      </c>
      <c r="ABM71" s="430">
        <v>3</v>
      </c>
      <c r="ABN71" s="430">
        <v>3</v>
      </c>
      <c r="ABO71" s="430">
        <v>2</v>
      </c>
      <c r="ABP71" s="430">
        <v>3</v>
      </c>
      <c r="ABQ71" s="430">
        <v>3</v>
      </c>
      <c r="ABR71" s="430" t="s">
        <v>10</v>
      </c>
      <c r="ABS71" s="430">
        <v>2</v>
      </c>
      <c r="ABT71" s="430">
        <v>2</v>
      </c>
      <c r="ABU71" s="430">
        <v>2</v>
      </c>
      <c r="ABV71" s="430">
        <v>2</v>
      </c>
      <c r="ABW71" s="430">
        <v>2</v>
      </c>
      <c r="ABX71" s="430">
        <v>3</v>
      </c>
      <c r="ABY71" s="430">
        <v>3</v>
      </c>
      <c r="ABZ71" s="430">
        <v>2</v>
      </c>
      <c r="ACA71" s="430" t="s">
        <v>11849</v>
      </c>
      <c r="ACB71" s="430">
        <v>2</v>
      </c>
      <c r="ACC71" s="430">
        <v>2</v>
      </c>
      <c r="ACD71" s="430">
        <v>2</v>
      </c>
      <c r="ACE71" s="430">
        <v>2</v>
      </c>
      <c r="ACF71" s="430">
        <v>2</v>
      </c>
      <c r="ACG71" s="430">
        <v>2</v>
      </c>
      <c r="ACH71" s="430">
        <v>2</v>
      </c>
      <c r="ACI71" s="430">
        <v>2</v>
      </c>
      <c r="ACJ71" s="430" t="s">
        <v>11850</v>
      </c>
      <c r="ACK71" s="430">
        <v>2</v>
      </c>
      <c r="ACL71" s="430">
        <v>2</v>
      </c>
      <c r="ACM71" s="430">
        <v>2</v>
      </c>
      <c r="ACN71" s="430">
        <v>2</v>
      </c>
      <c r="ACO71" s="430">
        <v>2</v>
      </c>
      <c r="ACP71" s="430">
        <v>2</v>
      </c>
      <c r="ACQ71" s="430">
        <v>2</v>
      </c>
      <c r="ACR71" s="430">
        <v>2</v>
      </c>
      <c r="ACS71" s="430" t="s">
        <v>9</v>
      </c>
      <c r="ACT71" s="430">
        <v>2</v>
      </c>
      <c r="ACU71" s="430">
        <v>2</v>
      </c>
      <c r="ACV71" s="430">
        <v>2</v>
      </c>
      <c r="ACW71" s="430">
        <v>2</v>
      </c>
      <c r="ACX71" s="430">
        <v>2</v>
      </c>
      <c r="ACY71" s="430">
        <v>2</v>
      </c>
      <c r="ACZ71" s="430">
        <v>2</v>
      </c>
      <c r="ADA71" s="430">
        <v>2</v>
      </c>
      <c r="ADB71" s="430" t="s">
        <v>1674</v>
      </c>
      <c r="ADC71" s="430">
        <v>1</v>
      </c>
      <c r="ADD71" s="430">
        <v>1</v>
      </c>
      <c r="ADE71" s="430">
        <v>1</v>
      </c>
      <c r="ADF71" s="430">
        <v>1</v>
      </c>
      <c r="ADG71" s="430">
        <v>1</v>
      </c>
      <c r="ADH71" s="430">
        <v>2</v>
      </c>
      <c r="ADI71" s="430">
        <v>1</v>
      </c>
      <c r="ADJ71" s="430">
        <v>3</v>
      </c>
      <c r="ADK71" s="430" t="s">
        <v>11851</v>
      </c>
      <c r="ADL71" s="430">
        <v>2</v>
      </c>
      <c r="ADM71" s="430">
        <v>2</v>
      </c>
      <c r="ADN71" s="430">
        <v>2</v>
      </c>
      <c r="ADO71" s="430">
        <v>2</v>
      </c>
      <c r="ADP71" s="430">
        <v>2</v>
      </c>
      <c r="ADQ71" s="430">
        <v>2</v>
      </c>
      <c r="ADR71" s="430">
        <v>2</v>
      </c>
      <c r="ADS71" s="430">
        <v>2</v>
      </c>
      <c r="ADT71" s="430" t="s">
        <v>11852</v>
      </c>
      <c r="ADU71" s="430">
        <v>2</v>
      </c>
      <c r="ADV71" s="430">
        <v>2</v>
      </c>
      <c r="ADW71" s="430">
        <v>2</v>
      </c>
      <c r="ADX71" s="430">
        <v>2</v>
      </c>
      <c r="ADY71" s="430">
        <v>2</v>
      </c>
      <c r="ADZ71" s="430">
        <v>2</v>
      </c>
      <c r="AEA71" s="430">
        <v>2</v>
      </c>
      <c r="AEB71" s="430">
        <v>2</v>
      </c>
      <c r="AEC71" s="430" t="s">
        <v>1226</v>
      </c>
      <c r="AED71" s="430" t="s">
        <v>1226</v>
      </c>
      <c r="AEE71" s="430" t="s">
        <v>1226</v>
      </c>
      <c r="AEF71" s="430" t="s">
        <v>1226</v>
      </c>
      <c r="AEG71" s="430" t="s">
        <v>1226</v>
      </c>
      <c r="AEH71" s="430" t="s">
        <v>1226</v>
      </c>
      <c r="AEI71" s="430" t="s">
        <v>1226</v>
      </c>
      <c r="AEJ71" s="430" t="s">
        <v>1226</v>
      </c>
      <c r="AEK71" s="430" t="s">
        <v>1226</v>
      </c>
      <c r="AEL71" s="430" t="s">
        <v>1072</v>
      </c>
      <c r="AEM71" s="430" t="s">
        <v>1226</v>
      </c>
      <c r="AEN71" s="430" t="s">
        <v>1226</v>
      </c>
      <c r="AEO71" s="430" t="s">
        <v>1226</v>
      </c>
      <c r="AEP71" s="430" t="s">
        <v>1226</v>
      </c>
      <c r="AEQ71" s="430" t="s">
        <v>1226</v>
      </c>
      <c r="AER71" s="430" t="s">
        <v>1226</v>
      </c>
      <c r="AES71" s="430" t="s">
        <v>1226</v>
      </c>
      <c r="AET71" s="430" t="s">
        <v>1226</v>
      </c>
      <c r="AEU71" s="430" t="s">
        <v>1226</v>
      </c>
      <c r="AEV71" s="430" t="s">
        <v>1226</v>
      </c>
      <c r="AEW71" s="430" t="s">
        <v>1226</v>
      </c>
      <c r="AEX71" s="430" t="s">
        <v>1226</v>
      </c>
      <c r="AEY71" s="430" t="s">
        <v>1226</v>
      </c>
      <c r="AEZ71" s="430" t="s">
        <v>1226</v>
      </c>
      <c r="AFA71" s="430" t="s">
        <v>1226</v>
      </c>
      <c r="AFB71" s="430" t="s">
        <v>1226</v>
      </c>
      <c r="AFC71" s="430" t="s">
        <v>1226</v>
      </c>
      <c r="AFD71" s="430" t="s">
        <v>1226</v>
      </c>
      <c r="AFE71" s="430" t="s">
        <v>1226</v>
      </c>
      <c r="AFF71" s="430" t="s">
        <v>1226</v>
      </c>
      <c r="AFG71" s="430" t="s">
        <v>1226</v>
      </c>
      <c r="AFH71" s="430" t="s">
        <v>1226</v>
      </c>
      <c r="AFI71" s="430" t="s">
        <v>1226</v>
      </c>
      <c r="AFJ71" s="430" t="s">
        <v>1226</v>
      </c>
      <c r="AFK71" s="430" t="s">
        <v>1226</v>
      </c>
      <c r="AFL71" s="430" t="s">
        <v>1226</v>
      </c>
      <c r="AFM71" s="430" t="s">
        <v>1226</v>
      </c>
      <c r="AFN71" s="430" t="s">
        <v>1226</v>
      </c>
      <c r="AFO71" s="430" t="s">
        <v>1226</v>
      </c>
      <c r="AFP71" s="430" t="s">
        <v>1226</v>
      </c>
      <c r="AFQ71" s="430" t="s">
        <v>1226</v>
      </c>
      <c r="AFR71" s="430" t="s">
        <v>1226</v>
      </c>
      <c r="AFS71" s="430" t="s">
        <v>1226</v>
      </c>
      <c r="AFT71" s="430" t="s">
        <v>1226</v>
      </c>
      <c r="AFU71" s="430" t="s">
        <v>1226</v>
      </c>
      <c r="AFV71" s="430" t="s">
        <v>1226</v>
      </c>
      <c r="AFW71" s="430" t="s">
        <v>1226</v>
      </c>
      <c r="AFX71" s="430" t="s">
        <v>1226</v>
      </c>
      <c r="AFY71" s="430" t="s">
        <v>1226</v>
      </c>
      <c r="AFZ71" s="430" t="s">
        <v>1226</v>
      </c>
      <c r="AGA71" s="430" t="s">
        <v>1226</v>
      </c>
      <c r="AGB71" s="430" t="s">
        <v>1226</v>
      </c>
      <c r="AGC71" s="430" t="s">
        <v>1226</v>
      </c>
      <c r="AGD71" s="430" t="s">
        <v>1226</v>
      </c>
      <c r="AGE71" s="430">
        <v>1</v>
      </c>
      <c r="AGF71" s="430" t="s">
        <v>11853</v>
      </c>
      <c r="AGG71" s="430" t="s">
        <v>1436</v>
      </c>
      <c r="AGH71" s="430">
        <v>1</v>
      </c>
      <c r="AGI71" s="430" t="s">
        <v>1226</v>
      </c>
      <c r="AGJ71" s="430" t="s">
        <v>1226</v>
      </c>
      <c r="AGK71" s="430" t="s">
        <v>1226</v>
      </c>
      <c r="AGL71" s="430" t="s">
        <v>1226</v>
      </c>
      <c r="AGM71" s="430" t="s">
        <v>1226</v>
      </c>
      <c r="AGN71" s="430">
        <v>1</v>
      </c>
      <c r="AGO71" s="430" t="s">
        <v>1788</v>
      </c>
      <c r="AGP71" s="430">
        <v>1</v>
      </c>
      <c r="AGQ71" s="430">
        <v>1</v>
      </c>
      <c r="AGR71" s="430">
        <v>1</v>
      </c>
      <c r="AGS71" s="430" t="s">
        <v>1066</v>
      </c>
      <c r="AGT71" s="430" t="s">
        <v>11854</v>
      </c>
      <c r="AGU71" s="430">
        <v>1</v>
      </c>
      <c r="AGV71" s="430">
        <v>1</v>
      </c>
      <c r="AGW71" s="430">
        <v>5</v>
      </c>
      <c r="AGX71" s="430">
        <v>5</v>
      </c>
      <c r="AGY71" s="430">
        <v>1</v>
      </c>
      <c r="AGZ71" s="430">
        <v>1</v>
      </c>
      <c r="AHA71" s="430">
        <v>5</v>
      </c>
      <c r="AHB71" s="430">
        <v>5</v>
      </c>
      <c r="AHC71" s="430">
        <v>1</v>
      </c>
      <c r="AHD71" s="430">
        <v>1</v>
      </c>
      <c r="AHE71" s="430">
        <v>5</v>
      </c>
      <c r="AHF71" s="430">
        <v>5</v>
      </c>
      <c r="AHG71" s="430">
        <v>1</v>
      </c>
      <c r="AHH71" s="430">
        <v>1</v>
      </c>
      <c r="AHI71" s="430">
        <v>5</v>
      </c>
      <c r="AHJ71" s="430">
        <v>5</v>
      </c>
      <c r="AHK71" s="430">
        <v>1</v>
      </c>
      <c r="AHL71" s="430">
        <v>1</v>
      </c>
      <c r="AHM71" s="430">
        <v>5</v>
      </c>
      <c r="AHN71" s="430">
        <v>5</v>
      </c>
      <c r="AHO71" s="430">
        <v>1</v>
      </c>
      <c r="AHP71" s="430">
        <v>1</v>
      </c>
      <c r="AHQ71" s="430">
        <v>5</v>
      </c>
      <c r="AHR71" s="430">
        <v>5</v>
      </c>
      <c r="AHS71" s="430" t="s">
        <v>11855</v>
      </c>
      <c r="AHT71" s="430" t="s">
        <v>11856</v>
      </c>
      <c r="AHU71" s="430">
        <v>0.75</v>
      </c>
      <c r="AHV71" s="430">
        <v>0.75</v>
      </c>
      <c r="AHW71" s="430">
        <v>0.75</v>
      </c>
      <c r="AHX71" s="430">
        <v>0.5</v>
      </c>
      <c r="AHY71" s="430">
        <v>0.5</v>
      </c>
      <c r="AHZ71" s="430">
        <v>0.5</v>
      </c>
      <c r="AIA71" s="430">
        <v>0.75</v>
      </c>
      <c r="AIB71" s="430">
        <v>1</v>
      </c>
      <c r="AIC71" s="430">
        <v>0.5</v>
      </c>
      <c r="AID71" s="430">
        <v>1</v>
      </c>
      <c r="AIE71" s="430">
        <v>0</v>
      </c>
      <c r="AIF71" s="430">
        <v>0</v>
      </c>
      <c r="AIG71" s="430">
        <v>1</v>
      </c>
      <c r="AIH71" s="430">
        <v>0</v>
      </c>
      <c r="AII71" s="430">
        <v>0</v>
      </c>
      <c r="AIJ71" s="430">
        <v>0</v>
      </c>
      <c r="AIK71" s="430">
        <v>0</v>
      </c>
      <c r="AIL71" s="430">
        <v>0</v>
      </c>
      <c r="AIM71" s="430">
        <v>0.5</v>
      </c>
      <c r="AIN71" s="430">
        <v>0</v>
      </c>
      <c r="AIO71" s="430">
        <v>0.5</v>
      </c>
      <c r="AIP71" s="430">
        <v>1</v>
      </c>
      <c r="AIQ71" s="430" t="s">
        <v>11857</v>
      </c>
      <c r="AIR71" s="430">
        <v>1</v>
      </c>
      <c r="AIS71" s="430" t="s">
        <v>11857</v>
      </c>
      <c r="AIT71" s="430">
        <v>1</v>
      </c>
      <c r="AIU71" s="430" t="s">
        <v>11857</v>
      </c>
    </row>
    <row r="72" spans="1:931" x14ac:dyDescent="0.2">
      <c r="A72" s="430" t="s">
        <v>1424</v>
      </c>
      <c r="B72" s="430" t="s">
        <v>67</v>
      </c>
      <c r="C72" s="430" t="s">
        <v>1047</v>
      </c>
      <c r="D72" s="430" t="s">
        <v>1048</v>
      </c>
      <c r="E72" s="430" t="s">
        <v>1039</v>
      </c>
      <c r="F72" s="443">
        <v>5.193416</v>
      </c>
      <c r="G72" s="443">
        <v>3486.7413700000002</v>
      </c>
      <c r="H72" s="430">
        <v>1</v>
      </c>
      <c r="I72" s="430">
        <v>1</v>
      </c>
      <c r="J72" s="430">
        <v>2012</v>
      </c>
      <c r="K72" s="430">
        <v>2012</v>
      </c>
      <c r="L72" s="430" t="s">
        <v>11905</v>
      </c>
      <c r="M72" s="430" t="s">
        <v>11906</v>
      </c>
      <c r="N72" s="430">
        <v>0</v>
      </c>
      <c r="O72" s="430">
        <v>0</v>
      </c>
      <c r="P72" s="430" t="s">
        <v>1072</v>
      </c>
      <c r="Q72" s="430" t="s">
        <v>1072</v>
      </c>
      <c r="R72" s="430" t="s">
        <v>1226</v>
      </c>
      <c r="S72" s="430" t="s">
        <v>1226</v>
      </c>
      <c r="T72" s="430" t="s">
        <v>1226</v>
      </c>
      <c r="U72" s="430" t="s">
        <v>1226</v>
      </c>
      <c r="V72" s="430">
        <v>0</v>
      </c>
      <c r="W72" s="430">
        <v>0</v>
      </c>
      <c r="X72" s="430" t="s">
        <v>1226</v>
      </c>
      <c r="Y72" s="430" t="s">
        <v>1226</v>
      </c>
      <c r="Z72" s="430" t="s">
        <v>1226</v>
      </c>
      <c r="AA72" s="430" t="s">
        <v>1226</v>
      </c>
      <c r="AB72" s="430" t="s">
        <v>1226</v>
      </c>
      <c r="AC72" s="430" t="s">
        <v>1226</v>
      </c>
      <c r="AD72" s="430">
        <v>0</v>
      </c>
      <c r="AE72" s="430" t="s">
        <v>1226</v>
      </c>
      <c r="AF72" s="430" t="s">
        <v>1226</v>
      </c>
      <c r="AG72" s="430">
        <v>0</v>
      </c>
      <c r="AH72" s="430" t="s">
        <v>1226</v>
      </c>
      <c r="AI72" s="430" t="s">
        <v>1226</v>
      </c>
      <c r="AJ72" s="430">
        <v>0</v>
      </c>
      <c r="AK72" s="430" t="s">
        <v>1226</v>
      </c>
      <c r="AL72" s="430" t="s">
        <v>1226</v>
      </c>
      <c r="AM72" s="430">
        <v>0</v>
      </c>
      <c r="AN72" s="430" t="s">
        <v>1226</v>
      </c>
      <c r="AO72" s="430" t="s">
        <v>1226</v>
      </c>
      <c r="AP72" s="430">
        <v>0</v>
      </c>
      <c r="AQ72" s="430" t="s">
        <v>1226</v>
      </c>
      <c r="AR72" s="430" t="s">
        <v>1226</v>
      </c>
      <c r="AS72" s="430">
        <v>0</v>
      </c>
      <c r="AT72" s="430" t="s">
        <v>1226</v>
      </c>
      <c r="AU72" s="430" t="s">
        <v>1226</v>
      </c>
      <c r="AV72" s="430">
        <v>0</v>
      </c>
      <c r="AW72" s="430" t="s">
        <v>1226</v>
      </c>
      <c r="AX72" s="430" t="s">
        <v>1226</v>
      </c>
      <c r="AY72" s="430">
        <v>0</v>
      </c>
      <c r="AZ72" s="430" t="s">
        <v>1226</v>
      </c>
      <c r="BA72" s="430" t="s">
        <v>1226</v>
      </c>
      <c r="BB72" s="430">
        <v>1</v>
      </c>
      <c r="BC72" s="430" t="s">
        <v>11907</v>
      </c>
      <c r="BD72" s="430">
        <v>1973</v>
      </c>
      <c r="BE72" s="430">
        <v>0</v>
      </c>
      <c r="BF72" s="430" t="s">
        <v>1226</v>
      </c>
      <c r="BG72" s="430" t="s">
        <v>1226</v>
      </c>
      <c r="BH72" s="430">
        <v>0</v>
      </c>
      <c r="BI72" s="430" t="s">
        <v>1226</v>
      </c>
      <c r="BJ72" s="430" t="s">
        <v>1226</v>
      </c>
      <c r="BK72" s="430">
        <v>1</v>
      </c>
      <c r="BL72" s="430" t="s">
        <v>11908</v>
      </c>
      <c r="BM72" s="430">
        <v>2015</v>
      </c>
      <c r="BN72" s="430">
        <v>1</v>
      </c>
      <c r="BO72" s="430" t="s">
        <v>11909</v>
      </c>
      <c r="BP72" s="430">
        <v>2020</v>
      </c>
      <c r="BQ72" s="430">
        <v>1</v>
      </c>
      <c r="BR72" s="430">
        <v>0</v>
      </c>
      <c r="BS72" s="430" t="s">
        <v>11910</v>
      </c>
      <c r="BT72" s="430">
        <v>0</v>
      </c>
      <c r="BU72" s="430" t="s">
        <v>1226</v>
      </c>
      <c r="BV72" s="430" t="s">
        <v>1226</v>
      </c>
      <c r="BW72" s="430">
        <v>0</v>
      </c>
      <c r="BX72" s="430" t="s">
        <v>1226</v>
      </c>
      <c r="BY72" s="430" t="s">
        <v>1226</v>
      </c>
      <c r="BZ72" s="430">
        <v>1</v>
      </c>
      <c r="CA72" s="430" t="s">
        <v>11911</v>
      </c>
      <c r="CB72" s="430">
        <v>1</v>
      </c>
      <c r="CC72" s="430" t="s">
        <v>11912</v>
      </c>
      <c r="CD72" s="430">
        <v>0.5</v>
      </c>
      <c r="CE72" s="430">
        <v>1</v>
      </c>
      <c r="CF72" s="430">
        <v>6</v>
      </c>
      <c r="CG72" s="430">
        <v>0</v>
      </c>
      <c r="CH72" s="430" t="s">
        <v>1226</v>
      </c>
      <c r="CI72" s="430" t="s">
        <v>1226</v>
      </c>
      <c r="CJ72" s="430">
        <v>0</v>
      </c>
      <c r="CK72" s="430" t="s">
        <v>1226</v>
      </c>
      <c r="CL72" s="430" t="s">
        <v>1226</v>
      </c>
      <c r="CM72" s="430">
        <v>1</v>
      </c>
      <c r="CN72" s="430">
        <v>500</v>
      </c>
      <c r="CO72" s="430">
        <v>800</v>
      </c>
      <c r="CP72" s="430">
        <v>0.5</v>
      </c>
      <c r="CQ72" s="430">
        <v>2</v>
      </c>
      <c r="CR72" s="430">
        <v>15</v>
      </c>
      <c r="CS72" s="430">
        <v>0.66</v>
      </c>
      <c r="CT72" s="430" t="s">
        <v>11913</v>
      </c>
      <c r="CU72" s="430" t="s">
        <v>11914</v>
      </c>
      <c r="CV72" s="430">
        <v>2009</v>
      </c>
      <c r="CW72" s="430">
        <v>0.25</v>
      </c>
      <c r="CX72" s="430" t="s">
        <v>11915</v>
      </c>
      <c r="CY72" s="430" t="s">
        <v>4685</v>
      </c>
      <c r="CZ72" s="430">
        <v>2022</v>
      </c>
      <c r="DA72" s="430">
        <v>1</v>
      </c>
      <c r="DB72" s="430">
        <v>329645964.69999999</v>
      </c>
      <c r="DC72" s="430" t="s">
        <v>1045</v>
      </c>
      <c r="DD72" s="430" t="s">
        <v>4349</v>
      </c>
      <c r="DE72" s="430">
        <v>0</v>
      </c>
      <c r="DF72" s="430">
        <v>0</v>
      </c>
      <c r="DG72" s="430">
        <v>0.66</v>
      </c>
      <c r="DH72" s="430" t="s">
        <v>11916</v>
      </c>
      <c r="DI72" s="430" t="s">
        <v>11917</v>
      </c>
      <c r="DJ72" s="430">
        <v>2015</v>
      </c>
      <c r="DK72" s="430">
        <v>0.25</v>
      </c>
      <c r="DL72" s="430" t="s">
        <v>11918</v>
      </c>
      <c r="DM72" s="430" t="s">
        <v>5166</v>
      </c>
      <c r="DN72" s="430">
        <v>2022</v>
      </c>
      <c r="DO72" s="430">
        <v>1</v>
      </c>
      <c r="DP72" s="430">
        <v>329645964.69999999</v>
      </c>
      <c r="DQ72" s="430" t="s">
        <v>1045</v>
      </c>
      <c r="DR72" s="430" t="s">
        <v>4349</v>
      </c>
      <c r="DS72" s="430">
        <v>0</v>
      </c>
      <c r="DT72" s="430">
        <v>0.5</v>
      </c>
      <c r="DU72" s="430">
        <v>0.66</v>
      </c>
      <c r="DV72" s="430" t="s">
        <v>11919</v>
      </c>
      <c r="DW72" s="430" t="s">
        <v>11914</v>
      </c>
      <c r="DX72" s="430">
        <v>2009</v>
      </c>
      <c r="DY72" s="430">
        <v>0</v>
      </c>
      <c r="DZ72" s="430" t="s">
        <v>1226</v>
      </c>
      <c r="EA72" s="430" t="s">
        <v>1226</v>
      </c>
      <c r="EB72" s="430" t="s">
        <v>1226</v>
      </c>
      <c r="EC72" s="430" t="s">
        <v>1226</v>
      </c>
      <c r="ED72" s="430" t="s">
        <v>1226</v>
      </c>
      <c r="EE72" s="430" t="s">
        <v>1226</v>
      </c>
      <c r="EF72" s="430" t="s">
        <v>1226</v>
      </c>
      <c r="EG72" s="430" t="s">
        <v>1226</v>
      </c>
      <c r="EH72" s="430" t="s">
        <v>1226</v>
      </c>
      <c r="EI72" s="430">
        <v>0.66</v>
      </c>
      <c r="EJ72" s="430" t="s">
        <v>11920</v>
      </c>
      <c r="EK72" s="430" t="s">
        <v>11921</v>
      </c>
      <c r="EL72" s="430">
        <v>2013</v>
      </c>
      <c r="EM72" s="430">
        <v>0</v>
      </c>
      <c r="EN72" s="430" t="s">
        <v>1226</v>
      </c>
      <c r="EO72" s="430" t="s">
        <v>1226</v>
      </c>
      <c r="EP72" s="430" t="s">
        <v>1226</v>
      </c>
      <c r="EQ72" s="430" t="s">
        <v>1226</v>
      </c>
      <c r="ER72" s="430" t="s">
        <v>1226</v>
      </c>
      <c r="ES72" s="430" t="s">
        <v>1226</v>
      </c>
      <c r="ET72" s="430" t="s">
        <v>1226</v>
      </c>
      <c r="EU72" s="430" t="s">
        <v>1226</v>
      </c>
      <c r="EV72" s="430" t="s">
        <v>1226</v>
      </c>
      <c r="EW72" s="430">
        <v>0.66</v>
      </c>
      <c r="EX72" s="430" t="s">
        <v>11922</v>
      </c>
      <c r="EY72" s="430" t="s">
        <v>11914</v>
      </c>
      <c r="EZ72" s="430">
        <v>2019</v>
      </c>
      <c r="FA72" s="430">
        <v>0</v>
      </c>
      <c r="FB72" s="430" t="s">
        <v>1226</v>
      </c>
      <c r="FC72" s="430" t="s">
        <v>1226</v>
      </c>
      <c r="FD72" s="430" t="s">
        <v>1226</v>
      </c>
      <c r="FE72" s="430" t="s">
        <v>1226</v>
      </c>
      <c r="FF72" s="430" t="s">
        <v>11923</v>
      </c>
      <c r="FG72" s="430" t="s">
        <v>1045</v>
      </c>
      <c r="FH72" s="430" t="s">
        <v>11924</v>
      </c>
      <c r="FI72" s="430">
        <v>0</v>
      </c>
      <c r="FJ72" s="430">
        <v>0.5</v>
      </c>
      <c r="FK72" s="430">
        <v>0.66</v>
      </c>
      <c r="FL72" s="430" t="s">
        <v>11925</v>
      </c>
      <c r="FM72" s="430" t="s">
        <v>11926</v>
      </c>
      <c r="FN72" s="430">
        <v>2019</v>
      </c>
      <c r="FO72" s="430">
        <v>0.25</v>
      </c>
      <c r="FP72" s="430" t="s">
        <v>1226</v>
      </c>
      <c r="FQ72" s="430" t="s">
        <v>1226</v>
      </c>
      <c r="FR72" s="430" t="s">
        <v>1226</v>
      </c>
      <c r="FS72" s="430" t="s">
        <v>1226</v>
      </c>
      <c r="FT72" s="430" t="s">
        <v>1226</v>
      </c>
      <c r="FU72" s="430" t="s">
        <v>1226</v>
      </c>
      <c r="FV72" s="430" t="s">
        <v>1226</v>
      </c>
      <c r="FW72" s="430" t="s">
        <v>1226</v>
      </c>
      <c r="FX72" s="430" t="s">
        <v>1226</v>
      </c>
      <c r="FY72" s="430">
        <v>1</v>
      </c>
      <c r="FZ72" s="430">
        <v>1</v>
      </c>
      <c r="GA72" s="430">
        <v>1</v>
      </c>
      <c r="GB72" s="430">
        <v>1</v>
      </c>
      <c r="GC72" s="430">
        <v>1</v>
      </c>
      <c r="GD72" s="430" t="s">
        <v>1226</v>
      </c>
      <c r="GE72" s="430" t="s">
        <v>1226</v>
      </c>
      <c r="GF72" s="430">
        <v>1</v>
      </c>
      <c r="GG72" s="430">
        <v>1</v>
      </c>
      <c r="GH72" s="430">
        <v>1</v>
      </c>
      <c r="GI72" s="430">
        <v>1</v>
      </c>
      <c r="GJ72" s="430">
        <v>1</v>
      </c>
      <c r="GK72" s="430" t="s">
        <v>1226</v>
      </c>
      <c r="GL72" s="430" t="s">
        <v>1226</v>
      </c>
      <c r="GM72" s="430">
        <v>1</v>
      </c>
      <c r="GN72" s="430">
        <v>1</v>
      </c>
      <c r="GO72" s="430" t="s">
        <v>1226</v>
      </c>
      <c r="GP72" s="430" t="s">
        <v>1226</v>
      </c>
      <c r="GQ72" s="430">
        <v>1</v>
      </c>
      <c r="GR72" s="430" t="s">
        <v>1226</v>
      </c>
      <c r="GS72" s="430" t="s">
        <v>1226</v>
      </c>
      <c r="GT72" s="430">
        <v>1</v>
      </c>
      <c r="GU72" s="430">
        <v>1</v>
      </c>
      <c r="GV72" s="430">
        <v>1</v>
      </c>
      <c r="GW72" s="430">
        <v>1</v>
      </c>
      <c r="GX72" s="430">
        <v>1</v>
      </c>
      <c r="GY72" s="430" t="s">
        <v>1226</v>
      </c>
      <c r="GZ72" s="430" t="s">
        <v>1226</v>
      </c>
      <c r="HA72" s="430">
        <v>1</v>
      </c>
      <c r="HB72" s="430" t="s">
        <v>1226</v>
      </c>
      <c r="HC72" s="430" t="s">
        <v>1226</v>
      </c>
      <c r="HD72" s="430" t="s">
        <v>1226</v>
      </c>
      <c r="HE72" s="430" t="s">
        <v>1226</v>
      </c>
      <c r="HF72" s="430" t="s">
        <v>1226</v>
      </c>
      <c r="HG72" s="430" t="s">
        <v>1226</v>
      </c>
      <c r="HH72" s="430">
        <v>1</v>
      </c>
      <c r="HI72" s="430">
        <v>1</v>
      </c>
      <c r="HJ72" s="430" t="s">
        <v>1226</v>
      </c>
      <c r="HK72" s="430">
        <v>1</v>
      </c>
      <c r="HL72" s="430" t="s">
        <v>1226</v>
      </c>
      <c r="HM72" s="430" t="s">
        <v>1226</v>
      </c>
      <c r="HN72" s="430" t="s">
        <v>1226</v>
      </c>
      <c r="HO72" s="430">
        <v>1</v>
      </c>
      <c r="HP72" s="430">
        <v>1</v>
      </c>
      <c r="HQ72" s="430">
        <v>1</v>
      </c>
      <c r="HR72" s="430">
        <v>1</v>
      </c>
      <c r="HS72" s="430">
        <v>1</v>
      </c>
      <c r="HT72" s="430" t="s">
        <v>1226</v>
      </c>
      <c r="HU72" s="430" t="s">
        <v>1226</v>
      </c>
      <c r="HV72" s="430">
        <v>1</v>
      </c>
      <c r="HW72" s="430">
        <v>1</v>
      </c>
      <c r="HX72" s="430">
        <v>1</v>
      </c>
      <c r="HY72" s="430">
        <v>1</v>
      </c>
      <c r="HZ72" s="430">
        <v>1</v>
      </c>
      <c r="IA72" s="430" t="s">
        <v>1226</v>
      </c>
      <c r="IB72" s="430" t="s">
        <v>1226</v>
      </c>
      <c r="IC72" s="430">
        <v>0</v>
      </c>
      <c r="ID72" s="430" t="s">
        <v>1226</v>
      </c>
      <c r="IE72" s="430" t="s">
        <v>1226</v>
      </c>
      <c r="IF72" s="430" t="s">
        <v>1226</v>
      </c>
      <c r="IG72" s="430" t="s">
        <v>1226</v>
      </c>
      <c r="IH72" s="430" t="s">
        <v>1226</v>
      </c>
      <c r="II72" s="430" t="s">
        <v>1226</v>
      </c>
      <c r="IJ72" s="430" t="s">
        <v>1226</v>
      </c>
      <c r="IK72" s="430" t="s">
        <v>1226</v>
      </c>
      <c r="IL72" s="430">
        <v>1</v>
      </c>
      <c r="IM72" s="430">
        <v>1</v>
      </c>
      <c r="IN72" s="430">
        <v>1</v>
      </c>
      <c r="IO72" s="430">
        <v>1</v>
      </c>
      <c r="IP72" s="430">
        <v>1</v>
      </c>
      <c r="IQ72" s="430">
        <v>1</v>
      </c>
      <c r="IR72" s="430">
        <v>1</v>
      </c>
      <c r="IS72" s="430" t="s">
        <v>1226</v>
      </c>
      <c r="IT72" s="430" t="s">
        <v>1226</v>
      </c>
      <c r="IU72" s="430">
        <v>1</v>
      </c>
      <c r="IV72" s="430" t="s">
        <v>1226</v>
      </c>
      <c r="IW72" s="430">
        <v>1</v>
      </c>
      <c r="IX72" s="430">
        <v>1</v>
      </c>
      <c r="IY72" s="430">
        <v>1</v>
      </c>
      <c r="IZ72" s="430">
        <v>1</v>
      </c>
      <c r="JA72" s="430">
        <v>1</v>
      </c>
      <c r="JB72" s="430" t="s">
        <v>1226</v>
      </c>
      <c r="JC72" s="430" t="s">
        <v>1226</v>
      </c>
      <c r="JD72" s="430">
        <v>1</v>
      </c>
      <c r="JE72" s="430">
        <v>1</v>
      </c>
      <c r="JF72" s="430">
        <v>1</v>
      </c>
      <c r="JG72" s="430">
        <v>1</v>
      </c>
      <c r="JH72" s="430">
        <v>1</v>
      </c>
      <c r="JI72" s="430">
        <v>1</v>
      </c>
      <c r="JJ72" s="430">
        <v>1</v>
      </c>
      <c r="JK72" s="430" t="s">
        <v>1226</v>
      </c>
      <c r="JL72" s="430" t="s">
        <v>1226</v>
      </c>
      <c r="JM72" s="430">
        <v>1</v>
      </c>
      <c r="JN72" s="430" t="s">
        <v>1226</v>
      </c>
      <c r="JO72" s="430" t="s">
        <v>1226</v>
      </c>
      <c r="JP72" s="430" t="s">
        <v>1226</v>
      </c>
      <c r="JQ72" s="430" t="s">
        <v>1226</v>
      </c>
      <c r="JR72" s="430">
        <v>1</v>
      </c>
      <c r="JS72" s="430">
        <v>1</v>
      </c>
      <c r="JT72" s="430" t="s">
        <v>1226</v>
      </c>
      <c r="JU72" s="430" t="s">
        <v>1226</v>
      </c>
      <c r="JV72" s="430">
        <v>1</v>
      </c>
      <c r="JW72" s="430">
        <v>1</v>
      </c>
      <c r="JX72" s="430">
        <v>1</v>
      </c>
      <c r="JY72" s="430">
        <v>1</v>
      </c>
      <c r="JZ72" s="430">
        <v>1</v>
      </c>
      <c r="KA72" s="430">
        <v>1</v>
      </c>
      <c r="KB72" s="430">
        <v>1</v>
      </c>
      <c r="KC72" s="430" t="s">
        <v>1226</v>
      </c>
      <c r="KD72" s="430" t="s">
        <v>1226</v>
      </c>
      <c r="KE72" s="430">
        <v>1</v>
      </c>
      <c r="KF72" s="430">
        <v>1</v>
      </c>
      <c r="KG72" s="430">
        <v>1</v>
      </c>
      <c r="KH72" s="430">
        <v>1</v>
      </c>
      <c r="KI72" s="430">
        <v>1</v>
      </c>
      <c r="KJ72" s="430">
        <v>1</v>
      </c>
      <c r="KK72" s="430">
        <v>1</v>
      </c>
      <c r="KL72" s="430" t="s">
        <v>1226</v>
      </c>
      <c r="KM72" s="430" t="s">
        <v>1226</v>
      </c>
      <c r="KN72" s="430">
        <v>1</v>
      </c>
      <c r="KO72" s="430">
        <v>1</v>
      </c>
      <c r="KP72" s="430">
        <v>1</v>
      </c>
      <c r="KQ72" s="430">
        <v>1</v>
      </c>
      <c r="KR72" s="430">
        <v>1</v>
      </c>
      <c r="KS72" s="430">
        <v>1</v>
      </c>
      <c r="KT72" s="430">
        <v>1</v>
      </c>
      <c r="KU72" s="430" t="s">
        <v>1226</v>
      </c>
      <c r="KV72" s="430" t="s">
        <v>1226</v>
      </c>
      <c r="KW72" s="430">
        <v>1</v>
      </c>
      <c r="KX72" s="430">
        <v>1</v>
      </c>
      <c r="KY72" s="430">
        <v>1</v>
      </c>
      <c r="KZ72" s="430">
        <v>1</v>
      </c>
      <c r="LA72" s="430">
        <v>1</v>
      </c>
      <c r="LB72" s="430">
        <v>1</v>
      </c>
      <c r="LC72" s="430">
        <v>1</v>
      </c>
      <c r="LD72" s="430" t="s">
        <v>1226</v>
      </c>
      <c r="LE72" s="430" t="s">
        <v>1226</v>
      </c>
      <c r="LF72" s="430">
        <v>1</v>
      </c>
      <c r="LG72" s="430">
        <v>1</v>
      </c>
      <c r="LH72" s="430" t="s">
        <v>1226</v>
      </c>
      <c r="LI72" s="430" t="s">
        <v>1226</v>
      </c>
      <c r="LJ72" s="430" t="s">
        <v>1226</v>
      </c>
      <c r="LK72" s="430" t="s">
        <v>1226</v>
      </c>
      <c r="LL72" s="430" t="s">
        <v>1226</v>
      </c>
      <c r="LM72" s="430" t="s">
        <v>1226</v>
      </c>
      <c r="LN72" s="430" t="s">
        <v>1226</v>
      </c>
      <c r="LO72" s="430">
        <v>1</v>
      </c>
      <c r="LP72" s="430">
        <v>1</v>
      </c>
      <c r="LQ72" s="430" t="s">
        <v>1226</v>
      </c>
      <c r="LR72" s="430" t="s">
        <v>1226</v>
      </c>
      <c r="LS72" s="430" t="s">
        <v>1226</v>
      </c>
      <c r="LT72" s="430">
        <v>1</v>
      </c>
      <c r="LU72" s="430">
        <v>1</v>
      </c>
      <c r="LV72" s="430" t="s">
        <v>1226</v>
      </c>
      <c r="LW72" s="430" t="s">
        <v>1226</v>
      </c>
      <c r="LX72" s="430">
        <v>1</v>
      </c>
      <c r="LY72" s="430">
        <v>1</v>
      </c>
      <c r="LZ72" s="430">
        <v>1</v>
      </c>
      <c r="MA72" s="430">
        <v>1</v>
      </c>
      <c r="MB72" s="430">
        <v>1</v>
      </c>
      <c r="MC72" s="430">
        <v>1</v>
      </c>
      <c r="MD72" s="430">
        <v>1</v>
      </c>
      <c r="ME72" s="430" t="s">
        <v>1226</v>
      </c>
      <c r="MF72" s="430" t="s">
        <v>1226</v>
      </c>
      <c r="MG72" s="430">
        <v>5</v>
      </c>
      <c r="MH72" s="444" t="s">
        <v>1226</v>
      </c>
      <c r="MI72" s="444" t="s">
        <v>1226</v>
      </c>
      <c r="MJ72" s="430" t="s">
        <v>1226</v>
      </c>
      <c r="MK72" s="444" t="s">
        <v>1226</v>
      </c>
      <c r="ML72" s="444" t="s">
        <v>1226</v>
      </c>
      <c r="MM72" s="430" t="s">
        <v>1226</v>
      </c>
      <c r="MN72" s="444" t="s">
        <v>1226</v>
      </c>
      <c r="MO72" s="444" t="s">
        <v>1226</v>
      </c>
      <c r="MP72" s="430" t="s">
        <v>1226</v>
      </c>
      <c r="MQ72" s="444" t="s">
        <v>1226</v>
      </c>
      <c r="MR72" s="444" t="s">
        <v>1226</v>
      </c>
      <c r="MS72" s="430">
        <v>6</v>
      </c>
      <c r="MT72" s="443">
        <v>5</v>
      </c>
      <c r="MU72" s="443">
        <v>0.83333333333333337</v>
      </c>
      <c r="MV72" s="430" t="s">
        <v>1226</v>
      </c>
      <c r="MW72" s="444" t="s">
        <v>1226</v>
      </c>
      <c r="MX72" s="444" t="s">
        <v>1226</v>
      </c>
      <c r="MY72" s="430">
        <v>1</v>
      </c>
      <c r="MZ72" s="430" t="s">
        <v>11927</v>
      </c>
      <c r="NA72" s="430">
        <v>1</v>
      </c>
      <c r="NB72" s="430" t="s">
        <v>11928</v>
      </c>
      <c r="NC72" s="430">
        <v>1</v>
      </c>
      <c r="ND72" s="430" t="s">
        <v>11929</v>
      </c>
      <c r="NE72" s="430">
        <v>1</v>
      </c>
      <c r="NF72" s="430" t="s">
        <v>11930</v>
      </c>
      <c r="NG72" s="430">
        <v>1</v>
      </c>
      <c r="NH72" s="430" t="s">
        <v>11931</v>
      </c>
      <c r="NI72" s="430">
        <v>1</v>
      </c>
      <c r="NJ72" s="430" t="s">
        <v>11932</v>
      </c>
      <c r="NK72" s="430">
        <v>1</v>
      </c>
      <c r="NL72" s="430" t="s">
        <v>11933</v>
      </c>
      <c r="NM72" s="430">
        <v>1</v>
      </c>
      <c r="NN72" s="430" t="s">
        <v>11934</v>
      </c>
      <c r="NO72" s="430">
        <v>1</v>
      </c>
      <c r="NP72" s="430" t="s">
        <v>11935</v>
      </c>
      <c r="NQ72" s="430">
        <v>1</v>
      </c>
      <c r="NR72" s="430" t="s">
        <v>11936</v>
      </c>
      <c r="NS72" s="430" t="s">
        <v>1045</v>
      </c>
      <c r="NT72" s="430" t="s">
        <v>11937</v>
      </c>
      <c r="NU72" s="430">
        <v>0</v>
      </c>
      <c r="NV72" s="430" t="s">
        <v>11938</v>
      </c>
      <c r="NW72" s="430" t="s">
        <v>11939</v>
      </c>
      <c r="NX72" s="430">
        <v>1</v>
      </c>
      <c r="NY72" s="430">
        <v>5</v>
      </c>
      <c r="NZ72" s="430">
        <v>5</v>
      </c>
      <c r="OA72" s="430">
        <v>0.96275746060011369</v>
      </c>
      <c r="OB72" s="430">
        <v>1</v>
      </c>
      <c r="OC72" s="430">
        <v>1</v>
      </c>
      <c r="OD72" s="430">
        <v>1</v>
      </c>
      <c r="OE72" s="430">
        <v>100</v>
      </c>
      <c r="OF72" s="430">
        <v>2025</v>
      </c>
      <c r="OG72" s="430" t="s">
        <v>11940</v>
      </c>
      <c r="OH72" s="430">
        <v>2025</v>
      </c>
      <c r="OI72" s="430">
        <v>100</v>
      </c>
      <c r="OJ72" s="430">
        <v>2023</v>
      </c>
      <c r="OK72" s="430" t="s">
        <v>11941</v>
      </c>
      <c r="OL72" s="430" t="s">
        <v>11941</v>
      </c>
      <c r="OM72" s="430" t="s">
        <v>11941</v>
      </c>
      <c r="ON72" s="430" t="s">
        <v>11942</v>
      </c>
      <c r="OO72" s="430" t="s">
        <v>11943</v>
      </c>
      <c r="OP72" s="430" t="s">
        <v>11942</v>
      </c>
      <c r="OQ72" s="430" t="s">
        <v>11944</v>
      </c>
      <c r="OR72" s="430" t="s">
        <v>11944</v>
      </c>
      <c r="OS72" s="430" t="s">
        <v>11945</v>
      </c>
      <c r="OT72" s="430">
        <v>1</v>
      </c>
      <c r="OU72" s="430">
        <v>1</v>
      </c>
      <c r="OV72" s="430">
        <v>1</v>
      </c>
      <c r="OW72" s="430">
        <v>1</v>
      </c>
      <c r="OX72" s="430">
        <v>1</v>
      </c>
      <c r="OY72" s="430">
        <v>1</v>
      </c>
      <c r="OZ72" s="430" t="s">
        <v>1226</v>
      </c>
      <c r="PA72" s="430" t="s">
        <v>1226</v>
      </c>
      <c r="PB72" s="430" t="s">
        <v>1226</v>
      </c>
      <c r="PC72" s="430">
        <v>1</v>
      </c>
      <c r="PD72" s="430">
        <v>1</v>
      </c>
      <c r="PE72" s="430">
        <v>1</v>
      </c>
      <c r="PF72" s="430">
        <v>1</v>
      </c>
      <c r="PG72" s="430">
        <v>1</v>
      </c>
      <c r="PH72" s="430">
        <v>1</v>
      </c>
      <c r="PI72" s="430">
        <v>1</v>
      </c>
      <c r="PJ72" s="430">
        <v>1</v>
      </c>
      <c r="PK72" s="430">
        <v>1</v>
      </c>
      <c r="PL72" s="430">
        <v>1</v>
      </c>
      <c r="PM72" s="430">
        <v>1</v>
      </c>
      <c r="PN72" s="430">
        <v>0</v>
      </c>
      <c r="PO72" s="430">
        <v>1</v>
      </c>
      <c r="PP72" s="430">
        <v>1</v>
      </c>
      <c r="PQ72" s="430">
        <v>1</v>
      </c>
      <c r="PR72" s="430">
        <v>0</v>
      </c>
      <c r="PS72" s="430">
        <v>0</v>
      </c>
      <c r="PT72" s="430">
        <v>0</v>
      </c>
      <c r="PU72" s="430">
        <v>17</v>
      </c>
      <c r="PV72" s="430">
        <v>2019</v>
      </c>
      <c r="PW72" s="430">
        <v>28</v>
      </c>
      <c r="PX72" s="430">
        <v>2019</v>
      </c>
      <c r="PY72" s="430">
        <v>6</v>
      </c>
      <c r="PZ72" s="430">
        <v>2019</v>
      </c>
      <c r="QA72" s="430" t="s">
        <v>5096</v>
      </c>
      <c r="QB72" s="430" t="s">
        <v>1226</v>
      </c>
      <c r="QC72" s="430" t="s">
        <v>11946</v>
      </c>
      <c r="QD72" s="430" t="s">
        <v>1226</v>
      </c>
      <c r="QE72" s="430" t="s">
        <v>5096</v>
      </c>
      <c r="QF72" s="430" t="s">
        <v>1226</v>
      </c>
      <c r="QG72" s="430" t="s">
        <v>11947</v>
      </c>
      <c r="QH72" s="430" t="s">
        <v>11948</v>
      </c>
      <c r="QI72" s="430" t="s">
        <v>11948</v>
      </c>
      <c r="QJ72" s="430">
        <v>1</v>
      </c>
      <c r="QK72" s="430">
        <v>1</v>
      </c>
      <c r="QL72" s="430">
        <v>1</v>
      </c>
      <c r="QM72" s="430">
        <v>85</v>
      </c>
      <c r="QN72" s="430">
        <v>2023</v>
      </c>
      <c r="QO72" s="430">
        <v>85</v>
      </c>
      <c r="QP72" s="430">
        <v>2023</v>
      </c>
      <c r="QQ72" s="430">
        <v>85</v>
      </c>
      <c r="QR72" s="430">
        <v>2023</v>
      </c>
      <c r="QS72" s="430" t="s">
        <v>11949</v>
      </c>
      <c r="QT72" s="430" t="s">
        <v>11950</v>
      </c>
      <c r="QU72" s="430" t="s">
        <v>11951</v>
      </c>
      <c r="QV72" s="430" t="s">
        <v>11952</v>
      </c>
      <c r="QW72" s="430" t="s">
        <v>11953</v>
      </c>
      <c r="QX72" s="430" t="s">
        <v>11953</v>
      </c>
      <c r="QY72" s="430" t="s">
        <v>11954</v>
      </c>
      <c r="QZ72" s="430" t="s">
        <v>11955</v>
      </c>
      <c r="RA72" s="430" t="s">
        <v>11955</v>
      </c>
      <c r="RB72" s="430">
        <v>1</v>
      </c>
      <c r="RC72" s="430">
        <v>1</v>
      </c>
      <c r="RD72" s="430">
        <v>1</v>
      </c>
      <c r="RE72" s="430" t="s">
        <v>11956</v>
      </c>
      <c r="RF72" s="430" t="s">
        <v>11957</v>
      </c>
      <c r="RG72" s="430" t="s">
        <v>11958</v>
      </c>
      <c r="RH72" s="430">
        <v>1</v>
      </c>
      <c r="RI72" s="430" t="s">
        <v>11959</v>
      </c>
      <c r="RJ72" s="430" t="s">
        <v>1226</v>
      </c>
      <c r="RK72" s="430" t="s">
        <v>11959</v>
      </c>
      <c r="RL72" s="430">
        <v>1</v>
      </c>
      <c r="RM72" s="430" t="s">
        <v>11959</v>
      </c>
      <c r="RN72" s="430">
        <v>0</v>
      </c>
      <c r="RO72" s="430" t="s">
        <v>1226</v>
      </c>
      <c r="RP72" s="430">
        <v>0</v>
      </c>
      <c r="RQ72" s="430" t="s">
        <v>1226</v>
      </c>
      <c r="RR72" s="430">
        <v>0</v>
      </c>
      <c r="RS72" s="430" t="s">
        <v>1226</v>
      </c>
      <c r="RT72" s="430">
        <v>1</v>
      </c>
      <c r="RU72" s="430" t="s">
        <v>11960</v>
      </c>
      <c r="RV72" s="430">
        <v>0</v>
      </c>
      <c r="RW72" s="430" t="s">
        <v>11960</v>
      </c>
      <c r="RX72" s="430">
        <v>0</v>
      </c>
      <c r="RY72" s="430" t="s">
        <v>11960</v>
      </c>
      <c r="RZ72" s="430">
        <v>0</v>
      </c>
      <c r="SA72" s="430" t="s">
        <v>1226</v>
      </c>
      <c r="SB72" s="430">
        <v>1</v>
      </c>
      <c r="SC72" s="430" t="s">
        <v>1226</v>
      </c>
      <c r="SD72" s="430">
        <v>1</v>
      </c>
      <c r="SE72" s="430" t="s">
        <v>1226</v>
      </c>
      <c r="SF72" s="430">
        <v>1</v>
      </c>
      <c r="SG72" s="430" t="s">
        <v>1226</v>
      </c>
      <c r="SH72" s="430">
        <v>1</v>
      </c>
      <c r="SI72" s="430" t="s">
        <v>1226</v>
      </c>
      <c r="SJ72" s="430">
        <v>0</v>
      </c>
      <c r="SK72" s="430" t="s">
        <v>1226</v>
      </c>
      <c r="SL72" s="430">
        <v>1</v>
      </c>
      <c r="SM72" s="430" t="s">
        <v>11961</v>
      </c>
      <c r="SN72" s="430">
        <v>1</v>
      </c>
      <c r="SO72" s="430" t="s">
        <v>11961</v>
      </c>
      <c r="SP72" s="430">
        <v>1</v>
      </c>
      <c r="SQ72" s="430" t="s">
        <v>11961</v>
      </c>
      <c r="SR72" s="430">
        <v>52</v>
      </c>
      <c r="SS72" s="430">
        <v>2011</v>
      </c>
      <c r="ST72" s="430" t="s">
        <v>1226</v>
      </c>
      <c r="SU72" s="430" t="s">
        <v>1226</v>
      </c>
      <c r="SV72" s="430" t="s">
        <v>1226</v>
      </c>
      <c r="SW72" s="430" t="s">
        <v>1226</v>
      </c>
      <c r="SX72" s="430">
        <v>72</v>
      </c>
      <c r="SY72" s="430">
        <v>2017</v>
      </c>
      <c r="SZ72" s="430" t="s">
        <v>1226</v>
      </c>
      <c r="TA72" s="430" t="s">
        <v>1226</v>
      </c>
      <c r="TB72" s="430" t="s">
        <v>1226</v>
      </c>
      <c r="TC72" s="430" t="s">
        <v>1226</v>
      </c>
      <c r="TD72" s="430" t="s">
        <v>11962</v>
      </c>
      <c r="TE72" s="430" t="s">
        <v>1226</v>
      </c>
      <c r="TF72" s="430" t="s">
        <v>1226</v>
      </c>
      <c r="TG72" s="430">
        <v>0</v>
      </c>
      <c r="TH72" s="430">
        <v>0</v>
      </c>
      <c r="TI72" s="430">
        <v>0</v>
      </c>
      <c r="TJ72" s="430" t="s">
        <v>1226</v>
      </c>
      <c r="TK72" s="430" t="s">
        <v>1226</v>
      </c>
      <c r="TL72" s="430" t="s">
        <v>1226</v>
      </c>
      <c r="TM72" s="430" t="s">
        <v>1226</v>
      </c>
      <c r="TN72" s="430" t="s">
        <v>1226</v>
      </c>
      <c r="TO72" s="430" t="s">
        <v>1226</v>
      </c>
      <c r="TP72" s="430" t="s">
        <v>1226</v>
      </c>
      <c r="TQ72" s="430" t="s">
        <v>1226</v>
      </c>
      <c r="TR72" s="430" t="s">
        <v>1226</v>
      </c>
      <c r="TS72" s="430" t="s">
        <v>1226</v>
      </c>
      <c r="TT72" s="430" t="s">
        <v>1226</v>
      </c>
      <c r="TU72" s="430" t="s">
        <v>1226</v>
      </c>
      <c r="TV72" s="430" t="s">
        <v>1226</v>
      </c>
      <c r="TW72" s="430" t="s">
        <v>1226</v>
      </c>
      <c r="TX72" s="430" t="s">
        <v>1226</v>
      </c>
      <c r="TY72" s="430" t="s">
        <v>1226</v>
      </c>
      <c r="TZ72" s="430" t="s">
        <v>1226</v>
      </c>
      <c r="UA72" s="430" t="s">
        <v>1226</v>
      </c>
      <c r="UB72" s="430" t="s">
        <v>1226</v>
      </c>
      <c r="UC72" s="430" t="s">
        <v>1226</v>
      </c>
      <c r="UD72" s="430" t="s">
        <v>1226</v>
      </c>
      <c r="UE72" s="430" t="s">
        <v>1226</v>
      </c>
      <c r="UF72" s="430" t="s">
        <v>1226</v>
      </c>
      <c r="UG72" s="430" t="s">
        <v>1226</v>
      </c>
      <c r="UH72" s="430" t="s">
        <v>1226</v>
      </c>
      <c r="UI72" s="430" t="s">
        <v>1226</v>
      </c>
      <c r="UJ72" s="430" t="s">
        <v>1226</v>
      </c>
      <c r="UK72" s="430" t="s">
        <v>1226</v>
      </c>
      <c r="UL72" s="430" t="s">
        <v>1226</v>
      </c>
      <c r="UM72" s="430" t="s">
        <v>1226</v>
      </c>
      <c r="UN72" s="430" t="s">
        <v>1226</v>
      </c>
      <c r="UO72" s="430" t="s">
        <v>1226</v>
      </c>
      <c r="UP72" s="430" t="s">
        <v>1226</v>
      </c>
      <c r="UQ72" s="430" t="s">
        <v>1226</v>
      </c>
      <c r="UR72" s="430" t="s">
        <v>1226</v>
      </c>
      <c r="US72" s="430" t="s">
        <v>1226</v>
      </c>
      <c r="UT72" s="430">
        <v>1</v>
      </c>
      <c r="UU72" s="430" t="s">
        <v>11963</v>
      </c>
      <c r="UV72" s="430">
        <v>2020</v>
      </c>
      <c r="UW72" s="430" t="s">
        <v>11964</v>
      </c>
      <c r="UX72" s="430" t="s">
        <v>11965</v>
      </c>
      <c r="UY72" s="430" t="s">
        <v>11966</v>
      </c>
      <c r="UZ72" s="430">
        <v>2015</v>
      </c>
      <c r="VA72" s="430" t="s">
        <v>11967</v>
      </c>
      <c r="VB72" s="430">
        <v>2020</v>
      </c>
      <c r="VC72" s="430" t="s">
        <v>11968</v>
      </c>
      <c r="VD72" s="430">
        <v>0</v>
      </c>
      <c r="VE72" s="430" t="s">
        <v>1226</v>
      </c>
      <c r="VF72" s="430" t="s">
        <v>1226</v>
      </c>
      <c r="VG72" s="430" t="s">
        <v>1226</v>
      </c>
      <c r="VH72" s="430" t="s">
        <v>1226</v>
      </c>
      <c r="VI72" s="430" t="s">
        <v>1226</v>
      </c>
      <c r="VJ72" s="430" t="s">
        <v>1226</v>
      </c>
      <c r="VK72" s="430" t="s">
        <v>1226</v>
      </c>
      <c r="VL72" s="430" t="s">
        <v>1226</v>
      </c>
      <c r="VM72" s="430" t="s">
        <v>1226</v>
      </c>
      <c r="VN72" s="430">
        <v>0</v>
      </c>
      <c r="VO72" s="430" t="s">
        <v>1226</v>
      </c>
      <c r="VP72" s="430" t="s">
        <v>1226</v>
      </c>
      <c r="VQ72" s="430" t="s">
        <v>1226</v>
      </c>
      <c r="VR72" s="430" t="s">
        <v>1226</v>
      </c>
      <c r="VS72" s="430">
        <v>0</v>
      </c>
      <c r="VT72" s="430" t="s">
        <v>1226</v>
      </c>
      <c r="VU72" s="430" t="s">
        <v>1226</v>
      </c>
      <c r="VV72" s="430" t="s">
        <v>1226</v>
      </c>
      <c r="VW72" s="430" t="s">
        <v>1226</v>
      </c>
      <c r="VX72" s="430">
        <v>0</v>
      </c>
      <c r="VY72" s="430" t="s">
        <v>1226</v>
      </c>
      <c r="VZ72" s="430" t="s">
        <v>1226</v>
      </c>
      <c r="WA72" s="430" t="s">
        <v>1226</v>
      </c>
      <c r="WB72" s="430" t="s">
        <v>1226</v>
      </c>
      <c r="WC72" s="430">
        <v>0</v>
      </c>
      <c r="WD72" s="430" t="s">
        <v>1226</v>
      </c>
      <c r="WE72" s="430" t="s">
        <v>1226</v>
      </c>
      <c r="WF72" s="430" t="s">
        <v>1226</v>
      </c>
      <c r="WG72" s="430" t="s">
        <v>1226</v>
      </c>
      <c r="WH72" s="430">
        <v>0</v>
      </c>
      <c r="WI72" s="430" t="s">
        <v>1226</v>
      </c>
      <c r="WJ72" s="430" t="s">
        <v>1226</v>
      </c>
      <c r="WK72" s="430" t="s">
        <v>1226</v>
      </c>
      <c r="WL72" s="430" t="s">
        <v>1226</v>
      </c>
      <c r="WM72" s="430">
        <v>0</v>
      </c>
      <c r="WN72" s="430" t="s">
        <v>1226</v>
      </c>
      <c r="WO72" s="430" t="s">
        <v>1226</v>
      </c>
      <c r="WP72" s="430" t="s">
        <v>1226</v>
      </c>
      <c r="WQ72" s="430" t="s">
        <v>1226</v>
      </c>
      <c r="WR72" s="430">
        <v>0</v>
      </c>
      <c r="WS72" s="430" t="s">
        <v>1226</v>
      </c>
      <c r="WT72" s="430" t="s">
        <v>1226</v>
      </c>
      <c r="WU72" s="430" t="s">
        <v>1226</v>
      </c>
      <c r="WV72" s="430" t="s">
        <v>1226</v>
      </c>
      <c r="WW72" s="430">
        <v>0</v>
      </c>
      <c r="WX72" s="430" t="s">
        <v>1226</v>
      </c>
      <c r="WY72" s="430" t="s">
        <v>1226</v>
      </c>
      <c r="WZ72" s="430" t="s">
        <v>1226</v>
      </c>
      <c r="XA72" s="430" t="s">
        <v>1226</v>
      </c>
      <c r="XB72" s="430">
        <v>1</v>
      </c>
      <c r="XC72" s="430">
        <v>100</v>
      </c>
      <c r="XD72" s="430">
        <v>2025</v>
      </c>
      <c r="XE72" s="430" t="s">
        <v>11969</v>
      </c>
      <c r="XF72" s="430" t="s">
        <v>1226</v>
      </c>
      <c r="XG72" s="430">
        <v>54.3</v>
      </c>
      <c r="XH72" s="430">
        <v>2008</v>
      </c>
      <c r="XI72" s="430">
        <v>42</v>
      </c>
      <c r="XJ72" s="430">
        <v>2021</v>
      </c>
      <c r="XK72" s="430" t="s">
        <v>1226</v>
      </c>
      <c r="XL72" s="430">
        <v>1</v>
      </c>
      <c r="XM72" s="430">
        <v>2</v>
      </c>
      <c r="XN72" s="430">
        <v>1</v>
      </c>
      <c r="XO72" s="430">
        <v>2</v>
      </c>
      <c r="XP72" s="430">
        <v>1</v>
      </c>
      <c r="XQ72" s="430">
        <v>2</v>
      </c>
      <c r="XR72" s="430" t="s">
        <v>1226</v>
      </c>
      <c r="XS72" s="430" t="s">
        <v>1226</v>
      </c>
      <c r="XT72" s="430">
        <v>1</v>
      </c>
      <c r="XU72" s="430">
        <v>2</v>
      </c>
      <c r="XV72" s="430">
        <v>1</v>
      </c>
      <c r="XW72" s="430">
        <v>2</v>
      </c>
      <c r="XX72" s="430">
        <v>1</v>
      </c>
      <c r="XY72" s="430">
        <v>2</v>
      </c>
      <c r="XZ72" s="430" t="s">
        <v>1226</v>
      </c>
      <c r="YA72" s="430">
        <v>1</v>
      </c>
      <c r="YB72" s="430" t="s">
        <v>1226</v>
      </c>
      <c r="YC72" s="430" t="s">
        <v>1226</v>
      </c>
      <c r="YD72" s="430" t="s">
        <v>1226</v>
      </c>
      <c r="YE72" s="430" t="s">
        <v>1226</v>
      </c>
      <c r="YF72" s="430" t="s">
        <v>1226</v>
      </c>
      <c r="YG72" s="430" t="s">
        <v>1226</v>
      </c>
      <c r="YH72" s="430" t="s">
        <v>1226</v>
      </c>
      <c r="YI72" s="430" t="s">
        <v>1226</v>
      </c>
      <c r="YJ72" s="430">
        <v>1</v>
      </c>
      <c r="YK72" s="430">
        <v>2</v>
      </c>
      <c r="YL72" s="430">
        <v>1</v>
      </c>
      <c r="YM72" s="430">
        <v>2</v>
      </c>
      <c r="YN72" s="430">
        <v>1</v>
      </c>
      <c r="YO72" s="430">
        <v>2</v>
      </c>
      <c r="YP72" s="430" t="s">
        <v>1226</v>
      </c>
      <c r="YQ72" s="430" t="s">
        <v>1226</v>
      </c>
      <c r="YR72" s="430" t="s">
        <v>1226</v>
      </c>
      <c r="YS72" s="430" t="s">
        <v>1226</v>
      </c>
      <c r="YT72" s="430" t="s">
        <v>1226</v>
      </c>
      <c r="YU72" s="430" t="s">
        <v>1226</v>
      </c>
      <c r="YV72" s="430" t="s">
        <v>1226</v>
      </c>
      <c r="YW72" s="430" t="s">
        <v>1226</v>
      </c>
      <c r="YX72" s="430" t="s">
        <v>1226</v>
      </c>
      <c r="YY72" s="430" t="s">
        <v>1226</v>
      </c>
      <c r="YZ72" s="430">
        <v>1</v>
      </c>
      <c r="ZA72" s="430">
        <v>2</v>
      </c>
      <c r="ZB72" s="430">
        <v>1</v>
      </c>
      <c r="ZC72" s="430">
        <v>2</v>
      </c>
      <c r="ZD72" s="430">
        <v>1</v>
      </c>
      <c r="ZE72" s="430">
        <v>2</v>
      </c>
      <c r="ZF72" s="430" t="s">
        <v>1226</v>
      </c>
      <c r="ZG72" s="430">
        <v>1</v>
      </c>
      <c r="ZH72" s="430">
        <v>2</v>
      </c>
      <c r="ZI72" s="430">
        <v>1</v>
      </c>
      <c r="ZJ72" s="430">
        <v>2</v>
      </c>
      <c r="ZK72" s="430">
        <v>1</v>
      </c>
      <c r="ZL72" s="430">
        <v>2</v>
      </c>
      <c r="ZM72" s="430" t="s">
        <v>1226</v>
      </c>
      <c r="ZN72" s="430">
        <v>1</v>
      </c>
      <c r="ZO72" s="430">
        <v>2</v>
      </c>
      <c r="ZP72" s="430">
        <v>1</v>
      </c>
      <c r="ZQ72" s="430">
        <v>2</v>
      </c>
      <c r="ZR72" s="430">
        <v>1</v>
      </c>
      <c r="ZS72" s="430">
        <v>2</v>
      </c>
      <c r="ZT72" s="430" t="s">
        <v>1226</v>
      </c>
      <c r="ZU72" s="430">
        <v>1</v>
      </c>
      <c r="ZV72" s="430">
        <v>2</v>
      </c>
      <c r="ZW72" s="430">
        <v>1</v>
      </c>
      <c r="ZX72" s="430">
        <v>2</v>
      </c>
      <c r="ZY72" s="430">
        <v>1</v>
      </c>
      <c r="ZZ72" s="430">
        <v>2</v>
      </c>
      <c r="AAA72" s="430" t="s">
        <v>1226</v>
      </c>
      <c r="AAB72" s="430">
        <v>1</v>
      </c>
      <c r="AAC72" s="430" t="s">
        <v>1226</v>
      </c>
      <c r="AAD72" s="430" t="s">
        <v>1226</v>
      </c>
      <c r="AAE72" s="430" t="s">
        <v>1226</v>
      </c>
      <c r="AAF72" s="430" t="s">
        <v>1226</v>
      </c>
      <c r="AAG72" s="430" t="s">
        <v>1226</v>
      </c>
      <c r="AAH72" s="430" t="s">
        <v>1226</v>
      </c>
      <c r="AAI72" s="430" t="s">
        <v>1226</v>
      </c>
      <c r="AAJ72" s="430">
        <v>1</v>
      </c>
      <c r="AAK72" s="430" t="s">
        <v>1226</v>
      </c>
      <c r="AAL72" s="430" t="s">
        <v>1226</v>
      </c>
      <c r="AAM72" s="430" t="s">
        <v>1226</v>
      </c>
      <c r="AAN72" s="430" t="s">
        <v>1226</v>
      </c>
      <c r="AAO72" s="430" t="s">
        <v>1226</v>
      </c>
      <c r="AAP72" s="430" t="s">
        <v>1226</v>
      </c>
      <c r="AAQ72" s="430" t="s">
        <v>1226</v>
      </c>
      <c r="AAR72" s="430" t="s">
        <v>1226</v>
      </c>
      <c r="AAS72" s="430">
        <v>1</v>
      </c>
      <c r="AAT72" s="430">
        <v>2</v>
      </c>
      <c r="AAU72" s="430">
        <v>1</v>
      </c>
      <c r="AAV72" s="430">
        <v>2</v>
      </c>
      <c r="AAW72" s="430">
        <v>1</v>
      </c>
      <c r="AAX72" s="430">
        <v>2</v>
      </c>
      <c r="AAY72" s="430" t="s">
        <v>1226</v>
      </c>
      <c r="AAZ72" s="430" t="s">
        <v>1226</v>
      </c>
      <c r="ABA72" s="430" t="s">
        <v>1226</v>
      </c>
      <c r="ABB72" s="430" t="s">
        <v>1226</v>
      </c>
      <c r="ABC72" s="430" t="s">
        <v>1226</v>
      </c>
      <c r="ABD72" s="430" t="s">
        <v>1226</v>
      </c>
      <c r="ABE72" s="430" t="s">
        <v>1226</v>
      </c>
      <c r="ABF72" s="430" t="s">
        <v>1226</v>
      </c>
      <c r="ABG72" s="430" t="s">
        <v>1226</v>
      </c>
      <c r="ABH72" s="430" t="s">
        <v>1226</v>
      </c>
      <c r="ABI72" s="430" t="s">
        <v>1270</v>
      </c>
      <c r="ABJ72" s="430">
        <v>2</v>
      </c>
      <c r="ABK72" s="430">
        <v>3</v>
      </c>
      <c r="ABL72" s="430">
        <v>2</v>
      </c>
      <c r="ABM72" s="430">
        <v>2</v>
      </c>
      <c r="ABN72" s="430">
        <v>1</v>
      </c>
      <c r="ABO72" s="430">
        <v>2</v>
      </c>
      <c r="ABP72" s="430">
        <v>2</v>
      </c>
      <c r="ABQ72" s="430">
        <v>2</v>
      </c>
      <c r="ABR72" s="430" t="s">
        <v>10</v>
      </c>
      <c r="ABS72" s="430">
        <v>2</v>
      </c>
      <c r="ABT72" s="430">
        <v>2</v>
      </c>
      <c r="ABU72" s="430">
        <v>2</v>
      </c>
      <c r="ABV72" s="430">
        <v>3</v>
      </c>
      <c r="ABW72" s="430">
        <v>2</v>
      </c>
      <c r="ABX72" s="430">
        <v>2</v>
      </c>
      <c r="ABY72" s="430">
        <v>3</v>
      </c>
      <c r="ABZ72" s="430">
        <v>2</v>
      </c>
      <c r="ACA72" s="430" t="s">
        <v>11970</v>
      </c>
      <c r="ACB72" s="430">
        <v>2</v>
      </c>
      <c r="ACC72" s="430">
        <v>2</v>
      </c>
      <c r="ACD72" s="430">
        <v>2</v>
      </c>
      <c r="ACE72" s="430">
        <v>2</v>
      </c>
      <c r="ACF72" s="430">
        <v>2</v>
      </c>
      <c r="ACG72" s="430">
        <v>3</v>
      </c>
      <c r="ACH72" s="430">
        <v>2</v>
      </c>
      <c r="ACI72" s="430">
        <v>2</v>
      </c>
      <c r="ACJ72" s="430" t="s">
        <v>11971</v>
      </c>
      <c r="ACK72" s="430">
        <v>2</v>
      </c>
      <c r="ACL72" s="430">
        <v>2</v>
      </c>
      <c r="ACM72" s="430">
        <v>2</v>
      </c>
      <c r="ACN72" s="430">
        <v>3</v>
      </c>
      <c r="ACO72" s="430">
        <v>2</v>
      </c>
      <c r="ACP72" s="430">
        <v>3</v>
      </c>
      <c r="ACQ72" s="430">
        <v>2</v>
      </c>
      <c r="ACR72" s="430">
        <v>2</v>
      </c>
      <c r="ACS72" s="430" t="s">
        <v>24</v>
      </c>
      <c r="ACT72" s="430">
        <v>2</v>
      </c>
      <c r="ACU72" s="430">
        <v>2</v>
      </c>
      <c r="ACV72" s="430">
        <v>2</v>
      </c>
      <c r="ACW72" s="430">
        <v>2</v>
      </c>
      <c r="ACX72" s="430">
        <v>1</v>
      </c>
      <c r="ACY72" s="430">
        <v>3</v>
      </c>
      <c r="ACZ72" s="430">
        <v>1</v>
      </c>
      <c r="ADA72" s="430">
        <v>3</v>
      </c>
      <c r="ADB72" s="430" t="s">
        <v>11972</v>
      </c>
      <c r="ADC72" s="430">
        <v>3</v>
      </c>
      <c r="ADD72" s="430">
        <v>2</v>
      </c>
      <c r="ADE72" s="430">
        <v>3</v>
      </c>
      <c r="ADF72" s="430">
        <v>2</v>
      </c>
      <c r="ADG72" s="430">
        <v>3</v>
      </c>
      <c r="ADH72" s="430">
        <v>2</v>
      </c>
      <c r="ADI72" s="430">
        <v>2</v>
      </c>
      <c r="ADJ72" s="430">
        <v>2</v>
      </c>
      <c r="ADK72" s="430" t="s">
        <v>11973</v>
      </c>
      <c r="ADL72" s="430">
        <v>2</v>
      </c>
      <c r="ADM72" s="430">
        <v>2</v>
      </c>
      <c r="ADN72" s="430">
        <v>1</v>
      </c>
      <c r="ADO72" s="430">
        <v>1</v>
      </c>
      <c r="ADP72" s="430">
        <v>1</v>
      </c>
      <c r="ADQ72" s="430">
        <v>1</v>
      </c>
      <c r="ADR72" s="430">
        <v>1</v>
      </c>
      <c r="ADS72" s="430">
        <v>1</v>
      </c>
      <c r="ADT72" s="430" t="s">
        <v>1226</v>
      </c>
      <c r="ADU72" s="430" t="s">
        <v>1226</v>
      </c>
      <c r="ADV72" s="430" t="s">
        <v>1226</v>
      </c>
      <c r="ADW72" s="430" t="s">
        <v>1226</v>
      </c>
      <c r="ADX72" s="430" t="s">
        <v>1226</v>
      </c>
      <c r="ADY72" s="430" t="s">
        <v>1226</v>
      </c>
      <c r="ADZ72" s="430" t="s">
        <v>1226</v>
      </c>
      <c r="AEA72" s="430" t="s">
        <v>1226</v>
      </c>
      <c r="AEB72" s="430" t="s">
        <v>1226</v>
      </c>
      <c r="AEC72" s="430" t="s">
        <v>1226</v>
      </c>
      <c r="AED72" s="430" t="s">
        <v>1226</v>
      </c>
      <c r="AEE72" s="430" t="s">
        <v>1226</v>
      </c>
      <c r="AEF72" s="430" t="s">
        <v>1226</v>
      </c>
      <c r="AEG72" s="430" t="s">
        <v>1226</v>
      </c>
      <c r="AEH72" s="430" t="s">
        <v>1226</v>
      </c>
      <c r="AEI72" s="430" t="s">
        <v>1226</v>
      </c>
      <c r="AEJ72" s="430" t="s">
        <v>1226</v>
      </c>
      <c r="AEK72" s="430" t="s">
        <v>1226</v>
      </c>
      <c r="AEL72" s="430" t="s">
        <v>1226</v>
      </c>
      <c r="AEM72" s="430" t="s">
        <v>1226</v>
      </c>
      <c r="AEN72" s="430" t="s">
        <v>1226</v>
      </c>
      <c r="AEO72" s="430" t="s">
        <v>1226</v>
      </c>
      <c r="AEP72" s="430" t="s">
        <v>1226</v>
      </c>
      <c r="AEQ72" s="430" t="s">
        <v>1226</v>
      </c>
      <c r="AER72" s="430" t="s">
        <v>1226</v>
      </c>
      <c r="AES72" s="430" t="s">
        <v>1226</v>
      </c>
      <c r="AET72" s="430" t="s">
        <v>1226</v>
      </c>
      <c r="AEU72" s="430" t="s">
        <v>1226</v>
      </c>
      <c r="AEV72" s="430" t="s">
        <v>1226</v>
      </c>
      <c r="AEW72" s="430" t="s">
        <v>1226</v>
      </c>
      <c r="AEX72" s="430" t="s">
        <v>1226</v>
      </c>
      <c r="AEY72" s="430" t="s">
        <v>1226</v>
      </c>
      <c r="AEZ72" s="430" t="s">
        <v>1226</v>
      </c>
      <c r="AFA72" s="430" t="s">
        <v>1226</v>
      </c>
      <c r="AFB72" s="430" t="s">
        <v>1226</v>
      </c>
      <c r="AFC72" s="430" t="s">
        <v>1226</v>
      </c>
      <c r="AFD72" s="430" t="s">
        <v>1226</v>
      </c>
      <c r="AFE72" s="430" t="s">
        <v>1226</v>
      </c>
      <c r="AFF72" s="430" t="s">
        <v>1226</v>
      </c>
      <c r="AFG72" s="430" t="s">
        <v>1226</v>
      </c>
      <c r="AFH72" s="430" t="s">
        <v>1226</v>
      </c>
      <c r="AFI72" s="430" t="s">
        <v>1226</v>
      </c>
      <c r="AFJ72" s="430" t="s">
        <v>1226</v>
      </c>
      <c r="AFK72" s="430" t="s">
        <v>1226</v>
      </c>
      <c r="AFL72" s="430" t="s">
        <v>1226</v>
      </c>
      <c r="AFM72" s="430" t="s">
        <v>1226</v>
      </c>
      <c r="AFN72" s="430" t="s">
        <v>1226</v>
      </c>
      <c r="AFO72" s="430" t="s">
        <v>1226</v>
      </c>
      <c r="AFP72" s="430" t="s">
        <v>1226</v>
      </c>
      <c r="AFQ72" s="430" t="s">
        <v>1226</v>
      </c>
      <c r="AFR72" s="430" t="s">
        <v>1226</v>
      </c>
      <c r="AFS72" s="430" t="s">
        <v>1226</v>
      </c>
      <c r="AFT72" s="430" t="s">
        <v>1226</v>
      </c>
      <c r="AFU72" s="430" t="s">
        <v>1226</v>
      </c>
      <c r="AFV72" s="430" t="s">
        <v>1226</v>
      </c>
      <c r="AFW72" s="430" t="s">
        <v>1226</v>
      </c>
      <c r="AFX72" s="430" t="s">
        <v>1226</v>
      </c>
      <c r="AFY72" s="430" t="s">
        <v>1226</v>
      </c>
      <c r="AFZ72" s="430" t="s">
        <v>1226</v>
      </c>
      <c r="AGA72" s="430" t="s">
        <v>1226</v>
      </c>
      <c r="AGB72" s="430" t="s">
        <v>1226</v>
      </c>
      <c r="AGC72" s="430" t="s">
        <v>1226</v>
      </c>
      <c r="AGD72" s="430" t="s">
        <v>1226</v>
      </c>
      <c r="AGE72" s="430">
        <v>1</v>
      </c>
      <c r="AGF72" s="430" t="s">
        <v>11974</v>
      </c>
      <c r="AGG72" s="430" t="s">
        <v>11975</v>
      </c>
      <c r="AGH72" s="430" t="s">
        <v>1226</v>
      </c>
      <c r="AGI72" s="430">
        <v>1</v>
      </c>
      <c r="AGJ72" s="430">
        <v>1</v>
      </c>
      <c r="AGK72" s="430">
        <v>1</v>
      </c>
      <c r="AGL72" s="430">
        <v>1</v>
      </c>
      <c r="AGM72" s="430">
        <v>1</v>
      </c>
      <c r="AGN72" s="430">
        <v>1</v>
      </c>
      <c r="AGO72" s="430" t="s">
        <v>11976</v>
      </c>
      <c r="AGP72" s="430">
        <v>1</v>
      </c>
      <c r="AGQ72" s="430">
        <v>1</v>
      </c>
      <c r="AGR72" s="430">
        <v>1</v>
      </c>
      <c r="AGS72" s="430" t="s">
        <v>1396</v>
      </c>
      <c r="AGT72" s="430" t="s">
        <v>11977</v>
      </c>
      <c r="AGU72" s="430">
        <v>1</v>
      </c>
      <c r="AGV72" s="430">
        <v>0</v>
      </c>
      <c r="AGW72" s="430">
        <v>2</v>
      </c>
      <c r="AGX72" s="430">
        <v>2</v>
      </c>
      <c r="AGY72" s="430">
        <v>1</v>
      </c>
      <c r="AGZ72" s="430">
        <v>1</v>
      </c>
      <c r="AHA72" s="430">
        <v>4</v>
      </c>
      <c r="AHB72" s="430">
        <v>4</v>
      </c>
      <c r="AHC72" s="430">
        <v>1</v>
      </c>
      <c r="AHD72" s="430">
        <v>0</v>
      </c>
      <c r="AHE72" s="430">
        <v>2</v>
      </c>
      <c r="AHF72" s="430">
        <v>2</v>
      </c>
      <c r="AHG72" s="430">
        <v>1</v>
      </c>
      <c r="AHH72" s="430">
        <v>1</v>
      </c>
      <c r="AHI72" s="430">
        <v>4</v>
      </c>
      <c r="AHJ72" s="430">
        <v>4</v>
      </c>
      <c r="AHK72" s="430">
        <v>1</v>
      </c>
      <c r="AHL72" s="430">
        <v>1</v>
      </c>
      <c r="AHM72" s="430">
        <v>3</v>
      </c>
      <c r="AHN72" s="430">
        <v>3</v>
      </c>
      <c r="AHO72" s="430">
        <v>1</v>
      </c>
      <c r="AHP72" s="430">
        <v>1</v>
      </c>
      <c r="AHQ72" s="430">
        <v>2</v>
      </c>
      <c r="AHR72" s="430">
        <v>3</v>
      </c>
      <c r="AHS72" s="430" t="s">
        <v>1226</v>
      </c>
      <c r="AHT72" s="430" t="s">
        <v>11978</v>
      </c>
      <c r="AHU72" s="430">
        <v>0</v>
      </c>
      <c r="AHV72" s="430">
        <v>0.5</v>
      </c>
      <c r="AHW72" s="430">
        <v>0</v>
      </c>
      <c r="AHX72" s="430">
        <v>0</v>
      </c>
      <c r="AHY72" s="430">
        <v>0</v>
      </c>
      <c r="AHZ72" s="430">
        <v>0</v>
      </c>
      <c r="AIA72" s="430">
        <v>0</v>
      </c>
      <c r="AIB72" s="430">
        <v>0.5</v>
      </c>
      <c r="AIC72" s="430">
        <v>0</v>
      </c>
      <c r="AID72" s="430">
        <v>0</v>
      </c>
      <c r="AIE72" s="430">
        <v>0</v>
      </c>
      <c r="AIF72" s="430">
        <v>0</v>
      </c>
      <c r="AIG72" s="430">
        <v>0</v>
      </c>
      <c r="AIH72" s="430">
        <v>0.5</v>
      </c>
      <c r="AII72" s="430">
        <v>0</v>
      </c>
      <c r="AIJ72" s="430">
        <v>0</v>
      </c>
      <c r="AIK72" s="430">
        <v>0</v>
      </c>
      <c r="AIL72" s="430">
        <v>0</v>
      </c>
      <c r="AIM72" s="430">
        <v>0</v>
      </c>
      <c r="AIN72" s="430">
        <v>0</v>
      </c>
      <c r="AIO72" s="430">
        <v>0</v>
      </c>
      <c r="AIP72" s="430">
        <v>1</v>
      </c>
      <c r="AIQ72" s="430" t="s">
        <v>11979</v>
      </c>
      <c r="AIR72" s="430">
        <v>1</v>
      </c>
      <c r="AIS72" s="430" t="s">
        <v>11980</v>
      </c>
      <c r="AIT72" s="430">
        <v>1</v>
      </c>
      <c r="AIU72" s="430" t="s">
        <v>11981</v>
      </c>
    </row>
    <row r="73" spans="1:931" x14ac:dyDescent="0.2">
      <c r="A73" s="430" t="s">
        <v>1452</v>
      </c>
      <c r="B73" s="430" t="s">
        <v>1453</v>
      </c>
      <c r="C73" s="430" t="s">
        <v>1047</v>
      </c>
      <c r="D73" s="430" t="s">
        <v>1048</v>
      </c>
      <c r="E73" s="430" t="s">
        <v>1039</v>
      </c>
      <c r="F73" s="443">
        <v>28.915652999999999</v>
      </c>
      <c r="G73" s="443">
        <v>14637.400395688999</v>
      </c>
      <c r="H73" s="430">
        <v>1</v>
      </c>
      <c r="I73" s="430">
        <v>0</v>
      </c>
      <c r="J73" s="430">
        <v>1999</v>
      </c>
      <c r="K73" s="430" t="s">
        <v>1226</v>
      </c>
      <c r="L73" s="430" t="s">
        <v>12031</v>
      </c>
      <c r="M73" s="430" t="s">
        <v>1226</v>
      </c>
      <c r="N73" s="430">
        <v>1</v>
      </c>
      <c r="O73" s="430">
        <v>1</v>
      </c>
      <c r="P73" s="430" t="s">
        <v>12032</v>
      </c>
      <c r="Q73" s="430" t="s">
        <v>12032</v>
      </c>
      <c r="R73" s="430">
        <v>2003</v>
      </c>
      <c r="S73" s="430">
        <v>2003</v>
      </c>
      <c r="T73" s="430" t="s">
        <v>12033</v>
      </c>
      <c r="U73" s="430" t="s">
        <v>12034</v>
      </c>
      <c r="V73" s="430">
        <v>1</v>
      </c>
      <c r="W73" s="430">
        <v>1</v>
      </c>
      <c r="X73" s="430" t="s">
        <v>12035</v>
      </c>
      <c r="Y73" s="430" t="s">
        <v>12035</v>
      </c>
      <c r="Z73" s="430">
        <v>2003</v>
      </c>
      <c r="AA73" s="430">
        <v>2003</v>
      </c>
      <c r="AB73" s="430" t="s">
        <v>12036</v>
      </c>
      <c r="AC73" s="430" t="s">
        <v>12036</v>
      </c>
      <c r="AD73" s="430">
        <v>0</v>
      </c>
      <c r="AE73" s="430" t="s">
        <v>1226</v>
      </c>
      <c r="AF73" s="430" t="s">
        <v>1226</v>
      </c>
      <c r="AG73" s="430">
        <v>0</v>
      </c>
      <c r="AH73" s="430" t="s">
        <v>1226</v>
      </c>
      <c r="AI73" s="430" t="s">
        <v>1226</v>
      </c>
      <c r="AJ73" s="430">
        <v>0</v>
      </c>
      <c r="AK73" s="430" t="s">
        <v>1226</v>
      </c>
      <c r="AL73" s="430" t="s">
        <v>1226</v>
      </c>
      <c r="AM73" s="430">
        <v>0</v>
      </c>
      <c r="AN73" s="430" t="s">
        <v>12037</v>
      </c>
      <c r="AO73" s="430" t="s">
        <v>1226</v>
      </c>
      <c r="AP73" s="430">
        <v>0</v>
      </c>
      <c r="AQ73" s="430" t="s">
        <v>1226</v>
      </c>
      <c r="AR73" s="430" t="s">
        <v>1226</v>
      </c>
      <c r="AS73" s="430">
        <v>0</v>
      </c>
      <c r="AT73" s="430" t="s">
        <v>1226</v>
      </c>
      <c r="AU73" s="430" t="s">
        <v>1226</v>
      </c>
      <c r="AV73" s="430">
        <v>1</v>
      </c>
      <c r="AW73" s="430" t="s">
        <v>12038</v>
      </c>
      <c r="AX73" s="430">
        <v>2003</v>
      </c>
      <c r="AY73" s="430">
        <v>0</v>
      </c>
      <c r="AZ73" s="430" t="s">
        <v>1226</v>
      </c>
      <c r="BA73" s="430" t="s">
        <v>1226</v>
      </c>
      <c r="BB73" s="430">
        <v>0</v>
      </c>
      <c r="BC73" s="430" t="s">
        <v>1440</v>
      </c>
      <c r="BD73" s="430" t="s">
        <v>1226</v>
      </c>
      <c r="BE73" s="430">
        <v>0</v>
      </c>
      <c r="BF73" s="430" t="s">
        <v>1226</v>
      </c>
      <c r="BG73" s="430" t="s">
        <v>1226</v>
      </c>
      <c r="BH73" s="430">
        <v>0</v>
      </c>
      <c r="BI73" s="430" t="s">
        <v>1226</v>
      </c>
      <c r="BJ73" s="430" t="s">
        <v>1226</v>
      </c>
      <c r="BK73" s="430">
        <v>1</v>
      </c>
      <c r="BL73" s="430" t="s">
        <v>12039</v>
      </c>
      <c r="BM73" s="430">
        <v>2016</v>
      </c>
      <c r="BN73" s="430">
        <v>1</v>
      </c>
      <c r="BO73" s="430" t="s">
        <v>12040</v>
      </c>
      <c r="BP73" s="430">
        <v>2016</v>
      </c>
      <c r="BQ73" s="430">
        <v>1</v>
      </c>
      <c r="BR73" s="430">
        <v>1</v>
      </c>
      <c r="BS73" s="430" t="s">
        <v>12041</v>
      </c>
      <c r="BT73" s="430">
        <v>0</v>
      </c>
      <c r="BU73" s="430" t="s">
        <v>1226</v>
      </c>
      <c r="BV73" s="430" t="s">
        <v>1226</v>
      </c>
      <c r="BW73" s="430">
        <v>0</v>
      </c>
      <c r="BX73" s="430" t="s">
        <v>1226</v>
      </c>
      <c r="BY73" s="430" t="s">
        <v>1226</v>
      </c>
      <c r="BZ73" s="430">
        <v>0</v>
      </c>
      <c r="CA73" s="430" t="s">
        <v>1226</v>
      </c>
      <c r="CB73" s="430">
        <v>1</v>
      </c>
      <c r="CC73" s="430" t="s">
        <v>12042</v>
      </c>
      <c r="CD73" s="430">
        <v>0</v>
      </c>
      <c r="CE73" s="430" t="s">
        <v>1226</v>
      </c>
      <c r="CF73" s="430" t="s">
        <v>1226</v>
      </c>
      <c r="CG73" s="430">
        <v>0</v>
      </c>
      <c r="CH73" s="430" t="s">
        <v>1226</v>
      </c>
      <c r="CI73" s="430" t="s">
        <v>1226</v>
      </c>
      <c r="CJ73" s="430">
        <v>0</v>
      </c>
      <c r="CK73" s="430" t="s">
        <v>1226</v>
      </c>
      <c r="CL73" s="430" t="s">
        <v>1226</v>
      </c>
      <c r="CM73" s="430">
        <v>0.5</v>
      </c>
      <c r="CN73" s="430">
        <v>124</v>
      </c>
      <c r="CO73" s="430">
        <v>2854</v>
      </c>
      <c r="CP73" s="430">
        <v>0</v>
      </c>
      <c r="CQ73" s="430" t="s">
        <v>1226</v>
      </c>
      <c r="CR73" s="430" t="s">
        <v>1226</v>
      </c>
      <c r="CS73" s="430">
        <v>0.66</v>
      </c>
      <c r="CT73" s="430" t="s">
        <v>12043</v>
      </c>
      <c r="CU73" s="430" t="s">
        <v>12044</v>
      </c>
      <c r="CV73" s="430" t="s">
        <v>12045</v>
      </c>
      <c r="CW73" s="430">
        <v>0.75</v>
      </c>
      <c r="CX73" s="430" t="s">
        <v>12046</v>
      </c>
      <c r="CY73" s="430" t="s">
        <v>12047</v>
      </c>
      <c r="CZ73" s="430" t="s">
        <v>12048</v>
      </c>
      <c r="DA73" s="430">
        <v>1</v>
      </c>
      <c r="DB73" s="430" t="s">
        <v>12049</v>
      </c>
      <c r="DC73" s="430" t="s">
        <v>1045</v>
      </c>
      <c r="DD73" s="430" t="s">
        <v>12050</v>
      </c>
      <c r="DE73" s="430">
        <v>0</v>
      </c>
      <c r="DF73" s="430">
        <v>0</v>
      </c>
      <c r="DG73" s="430">
        <v>1</v>
      </c>
      <c r="DH73" s="430" t="s">
        <v>12051</v>
      </c>
      <c r="DI73" s="430" t="s">
        <v>12052</v>
      </c>
      <c r="DJ73" s="430">
        <v>2013</v>
      </c>
      <c r="DK73" s="430">
        <v>0.75</v>
      </c>
      <c r="DL73" s="430" t="s">
        <v>12053</v>
      </c>
      <c r="DM73" s="430" t="s">
        <v>12054</v>
      </c>
      <c r="DN73" s="430">
        <v>2015</v>
      </c>
      <c r="DO73" s="430">
        <v>1</v>
      </c>
      <c r="DP73" s="430" t="s">
        <v>12055</v>
      </c>
      <c r="DQ73" s="430" t="s">
        <v>1045</v>
      </c>
      <c r="DR73" s="430" t="s">
        <v>12050</v>
      </c>
      <c r="DS73" s="430">
        <v>0</v>
      </c>
      <c r="DT73" s="430">
        <v>0</v>
      </c>
      <c r="DU73" s="430">
        <v>1</v>
      </c>
      <c r="DV73" s="430" t="s">
        <v>12056</v>
      </c>
      <c r="DW73" s="430" t="s">
        <v>12052</v>
      </c>
      <c r="DX73" s="430">
        <v>2013</v>
      </c>
      <c r="DY73" s="430">
        <v>1</v>
      </c>
      <c r="DZ73" s="430" t="s">
        <v>12057</v>
      </c>
      <c r="EA73" s="430" t="s">
        <v>12054</v>
      </c>
      <c r="EB73" s="430">
        <v>2015</v>
      </c>
      <c r="EC73" s="430">
        <v>1</v>
      </c>
      <c r="ED73" s="430" t="s">
        <v>12058</v>
      </c>
      <c r="EE73" s="430" t="s">
        <v>1045</v>
      </c>
      <c r="EF73" s="430" t="s">
        <v>12050</v>
      </c>
      <c r="EG73" s="430">
        <v>0</v>
      </c>
      <c r="EH73" s="430">
        <v>0</v>
      </c>
      <c r="EI73" s="430">
        <v>1</v>
      </c>
      <c r="EJ73" s="430" t="s">
        <v>12059</v>
      </c>
      <c r="EK73" s="430" t="s">
        <v>12060</v>
      </c>
      <c r="EL73" s="430">
        <v>2013</v>
      </c>
      <c r="EM73" s="430">
        <v>0.75</v>
      </c>
      <c r="EN73" s="430" t="s">
        <v>12057</v>
      </c>
      <c r="EO73" s="430" t="s">
        <v>12054</v>
      </c>
      <c r="EP73" s="430">
        <v>2015</v>
      </c>
      <c r="EQ73" s="430">
        <v>1</v>
      </c>
      <c r="ER73" s="430" t="s">
        <v>12049</v>
      </c>
      <c r="ES73" s="430" t="s">
        <v>1045</v>
      </c>
      <c r="ET73" s="430" t="s">
        <v>12050</v>
      </c>
      <c r="EU73" s="430">
        <v>0</v>
      </c>
      <c r="EV73" s="430">
        <v>0</v>
      </c>
      <c r="EW73" s="430">
        <v>0.66</v>
      </c>
      <c r="EX73" s="430" t="s">
        <v>12061</v>
      </c>
      <c r="EY73" s="430" t="s">
        <v>12062</v>
      </c>
      <c r="EZ73" s="430">
        <v>2018</v>
      </c>
      <c r="FA73" s="430">
        <v>0.75</v>
      </c>
      <c r="FB73" s="430" t="s">
        <v>12063</v>
      </c>
      <c r="FC73" s="430" t="s">
        <v>12062</v>
      </c>
      <c r="FD73" s="430">
        <v>2017</v>
      </c>
      <c r="FE73" s="430">
        <v>1</v>
      </c>
      <c r="FF73" s="430" t="s">
        <v>1107</v>
      </c>
      <c r="FG73" s="430" t="s">
        <v>1226</v>
      </c>
      <c r="FH73" s="430" t="s">
        <v>1226</v>
      </c>
      <c r="FI73" s="430">
        <v>0</v>
      </c>
      <c r="FJ73" s="430">
        <v>0</v>
      </c>
      <c r="FK73" s="430">
        <v>0.66</v>
      </c>
      <c r="FL73" s="430" t="s">
        <v>12064</v>
      </c>
      <c r="FM73" s="430" t="s">
        <v>12065</v>
      </c>
      <c r="FN73" s="430" t="s">
        <v>12066</v>
      </c>
      <c r="FO73" s="430">
        <v>1</v>
      </c>
      <c r="FP73" s="430" t="s">
        <v>12067</v>
      </c>
      <c r="FQ73" s="430" t="s">
        <v>12068</v>
      </c>
      <c r="FR73" s="430" t="s">
        <v>12069</v>
      </c>
      <c r="FS73" s="430">
        <v>1</v>
      </c>
      <c r="FT73" s="430" t="s">
        <v>12070</v>
      </c>
      <c r="FU73" s="430" t="s">
        <v>12071</v>
      </c>
      <c r="FV73" s="430" t="s">
        <v>12072</v>
      </c>
      <c r="FW73" s="430">
        <v>0</v>
      </c>
      <c r="FX73" s="430">
        <v>0</v>
      </c>
      <c r="FY73" s="430">
        <v>0</v>
      </c>
      <c r="FZ73" s="430" t="s">
        <v>1226</v>
      </c>
      <c r="GA73" s="430" t="s">
        <v>1226</v>
      </c>
      <c r="GB73" s="430" t="s">
        <v>1226</v>
      </c>
      <c r="GC73" s="430" t="s">
        <v>1226</v>
      </c>
      <c r="GD73" s="430" t="s">
        <v>1226</v>
      </c>
      <c r="GE73" s="430" t="s">
        <v>1226</v>
      </c>
      <c r="GF73" s="430">
        <v>0</v>
      </c>
      <c r="GG73" s="430" t="s">
        <v>1226</v>
      </c>
      <c r="GH73" s="430" t="s">
        <v>1226</v>
      </c>
      <c r="GI73" s="430" t="s">
        <v>1226</v>
      </c>
      <c r="GJ73" s="430" t="s">
        <v>1226</v>
      </c>
      <c r="GK73" s="430" t="s">
        <v>1226</v>
      </c>
      <c r="GL73" s="430" t="s">
        <v>1226</v>
      </c>
      <c r="GM73" s="430">
        <v>0</v>
      </c>
      <c r="GN73" s="430" t="s">
        <v>1226</v>
      </c>
      <c r="GO73" s="430" t="s">
        <v>1226</v>
      </c>
      <c r="GP73" s="430" t="s">
        <v>1226</v>
      </c>
      <c r="GQ73" s="430" t="s">
        <v>1226</v>
      </c>
      <c r="GR73" s="430" t="s">
        <v>1226</v>
      </c>
      <c r="GS73" s="430" t="s">
        <v>1226</v>
      </c>
      <c r="GT73" s="430">
        <v>1</v>
      </c>
      <c r="GU73" s="430">
        <v>1</v>
      </c>
      <c r="GV73" s="430">
        <v>1</v>
      </c>
      <c r="GW73" s="430">
        <v>1</v>
      </c>
      <c r="GX73" s="430">
        <v>1</v>
      </c>
      <c r="GY73" s="430" t="s">
        <v>1226</v>
      </c>
      <c r="GZ73" s="430" t="s">
        <v>1440</v>
      </c>
      <c r="HA73" s="430">
        <v>0</v>
      </c>
      <c r="HB73" s="430" t="s">
        <v>1226</v>
      </c>
      <c r="HC73" s="430" t="s">
        <v>1226</v>
      </c>
      <c r="HD73" s="430" t="s">
        <v>1226</v>
      </c>
      <c r="HE73" s="430" t="s">
        <v>1226</v>
      </c>
      <c r="HF73" s="430" t="s">
        <v>1226</v>
      </c>
      <c r="HG73" s="430" t="s">
        <v>1226</v>
      </c>
      <c r="HH73" s="430">
        <v>0</v>
      </c>
      <c r="HI73" s="430" t="s">
        <v>1226</v>
      </c>
      <c r="HJ73" s="430" t="s">
        <v>1226</v>
      </c>
      <c r="HK73" s="430" t="s">
        <v>1226</v>
      </c>
      <c r="HL73" s="430" t="s">
        <v>1226</v>
      </c>
      <c r="HM73" s="430" t="s">
        <v>1226</v>
      </c>
      <c r="HN73" s="430" t="s">
        <v>1226</v>
      </c>
      <c r="HO73" s="430">
        <v>1</v>
      </c>
      <c r="HP73" s="430" t="s">
        <v>1226</v>
      </c>
      <c r="HQ73" s="430">
        <v>1</v>
      </c>
      <c r="HR73" s="430" t="s">
        <v>1226</v>
      </c>
      <c r="HS73" s="430" t="s">
        <v>1226</v>
      </c>
      <c r="HT73" s="430" t="s">
        <v>1226</v>
      </c>
      <c r="HU73" s="430" t="s">
        <v>1226</v>
      </c>
      <c r="HV73" s="430">
        <v>0</v>
      </c>
      <c r="HW73" s="430" t="s">
        <v>1226</v>
      </c>
      <c r="HX73" s="430" t="s">
        <v>1226</v>
      </c>
      <c r="HY73" s="430" t="s">
        <v>1226</v>
      </c>
      <c r="HZ73" s="430" t="s">
        <v>1226</v>
      </c>
      <c r="IA73" s="430" t="s">
        <v>1226</v>
      </c>
      <c r="IB73" s="430" t="s">
        <v>1226</v>
      </c>
      <c r="IC73" s="430">
        <v>0</v>
      </c>
      <c r="ID73" s="430" t="s">
        <v>1226</v>
      </c>
      <c r="IE73" s="430" t="s">
        <v>1226</v>
      </c>
      <c r="IF73" s="430" t="s">
        <v>1226</v>
      </c>
      <c r="IG73" s="430" t="s">
        <v>1226</v>
      </c>
      <c r="IH73" s="430" t="s">
        <v>1226</v>
      </c>
      <c r="II73" s="430" t="s">
        <v>1226</v>
      </c>
      <c r="IJ73" s="430" t="s">
        <v>1226</v>
      </c>
      <c r="IK73" s="430" t="s">
        <v>1226</v>
      </c>
      <c r="IL73" s="430">
        <v>0</v>
      </c>
      <c r="IM73" s="430" t="s">
        <v>1226</v>
      </c>
      <c r="IN73" s="430" t="s">
        <v>1226</v>
      </c>
      <c r="IO73" s="430" t="s">
        <v>1226</v>
      </c>
      <c r="IP73" s="430" t="s">
        <v>1226</v>
      </c>
      <c r="IQ73" s="430" t="s">
        <v>1226</v>
      </c>
      <c r="IR73" s="430" t="s">
        <v>1226</v>
      </c>
      <c r="IS73" s="430" t="s">
        <v>1226</v>
      </c>
      <c r="IT73" s="430" t="s">
        <v>1226</v>
      </c>
      <c r="IU73" s="430">
        <v>0</v>
      </c>
      <c r="IV73" s="430" t="s">
        <v>1226</v>
      </c>
      <c r="IW73" s="430" t="s">
        <v>1226</v>
      </c>
      <c r="IX73" s="430" t="s">
        <v>1226</v>
      </c>
      <c r="IY73" s="430" t="s">
        <v>1226</v>
      </c>
      <c r="IZ73" s="430" t="s">
        <v>1226</v>
      </c>
      <c r="JA73" s="430" t="s">
        <v>1226</v>
      </c>
      <c r="JB73" s="430" t="s">
        <v>1226</v>
      </c>
      <c r="JC73" s="430" t="s">
        <v>1226</v>
      </c>
      <c r="JD73" s="430">
        <v>0</v>
      </c>
      <c r="JE73" s="430" t="s">
        <v>1226</v>
      </c>
      <c r="JF73" s="430" t="s">
        <v>1226</v>
      </c>
      <c r="JG73" s="430" t="s">
        <v>1226</v>
      </c>
      <c r="JH73" s="430" t="s">
        <v>1226</v>
      </c>
      <c r="JI73" s="430" t="s">
        <v>1226</v>
      </c>
      <c r="JJ73" s="430" t="s">
        <v>1226</v>
      </c>
      <c r="JK73" s="430" t="s">
        <v>1226</v>
      </c>
      <c r="JL73" s="430" t="s">
        <v>1226</v>
      </c>
      <c r="JM73" s="430">
        <v>1</v>
      </c>
      <c r="JN73" s="430" t="s">
        <v>1226</v>
      </c>
      <c r="JO73" s="430" t="s">
        <v>1226</v>
      </c>
      <c r="JP73" s="430" t="s">
        <v>1226</v>
      </c>
      <c r="JQ73" s="430" t="s">
        <v>1226</v>
      </c>
      <c r="JR73" s="430">
        <v>1</v>
      </c>
      <c r="JS73" s="430" t="s">
        <v>1226</v>
      </c>
      <c r="JT73" s="430" t="s">
        <v>1226</v>
      </c>
      <c r="JU73" s="430" t="s">
        <v>1226</v>
      </c>
      <c r="JV73" s="430">
        <v>0</v>
      </c>
      <c r="JW73" s="430" t="s">
        <v>1226</v>
      </c>
      <c r="JX73" s="430" t="s">
        <v>1226</v>
      </c>
      <c r="JY73" s="430" t="s">
        <v>1226</v>
      </c>
      <c r="JZ73" s="430" t="s">
        <v>1226</v>
      </c>
      <c r="KA73" s="430" t="s">
        <v>1226</v>
      </c>
      <c r="KB73" s="430" t="s">
        <v>1226</v>
      </c>
      <c r="KC73" s="430" t="s">
        <v>1226</v>
      </c>
      <c r="KD73" s="430" t="s">
        <v>1226</v>
      </c>
      <c r="KE73" s="430">
        <v>0</v>
      </c>
      <c r="KF73" s="430" t="s">
        <v>1226</v>
      </c>
      <c r="KG73" s="430" t="s">
        <v>1226</v>
      </c>
      <c r="KH73" s="430" t="s">
        <v>1226</v>
      </c>
      <c r="KI73" s="430" t="s">
        <v>1226</v>
      </c>
      <c r="KJ73" s="430" t="s">
        <v>1226</v>
      </c>
      <c r="KK73" s="430" t="s">
        <v>1226</v>
      </c>
      <c r="KL73" s="430" t="s">
        <v>1226</v>
      </c>
      <c r="KM73" s="430" t="s">
        <v>1226</v>
      </c>
      <c r="KN73" s="430">
        <v>1</v>
      </c>
      <c r="KO73" s="430" t="s">
        <v>1226</v>
      </c>
      <c r="KP73" s="430">
        <v>1</v>
      </c>
      <c r="KQ73" s="430">
        <v>1</v>
      </c>
      <c r="KR73" s="430">
        <v>1</v>
      </c>
      <c r="KS73" s="430">
        <v>1</v>
      </c>
      <c r="KT73" s="430" t="s">
        <v>1226</v>
      </c>
      <c r="KU73" s="430" t="s">
        <v>1226</v>
      </c>
      <c r="KV73" s="430" t="s">
        <v>1226</v>
      </c>
      <c r="KW73" s="430">
        <v>0</v>
      </c>
      <c r="KX73" s="430" t="s">
        <v>1226</v>
      </c>
      <c r="KY73" s="430" t="s">
        <v>1226</v>
      </c>
      <c r="KZ73" s="430" t="s">
        <v>1226</v>
      </c>
      <c r="LA73" s="430" t="s">
        <v>1226</v>
      </c>
      <c r="LB73" s="430" t="s">
        <v>1226</v>
      </c>
      <c r="LC73" s="430" t="s">
        <v>1226</v>
      </c>
      <c r="LD73" s="430" t="s">
        <v>1226</v>
      </c>
      <c r="LE73" s="430" t="s">
        <v>1226</v>
      </c>
      <c r="LF73" s="430">
        <v>0</v>
      </c>
      <c r="LG73" s="430" t="s">
        <v>1226</v>
      </c>
      <c r="LH73" s="430" t="s">
        <v>1226</v>
      </c>
      <c r="LI73" s="430" t="s">
        <v>1226</v>
      </c>
      <c r="LJ73" s="430" t="s">
        <v>1226</v>
      </c>
      <c r="LK73" s="430" t="s">
        <v>1226</v>
      </c>
      <c r="LL73" s="430" t="s">
        <v>1226</v>
      </c>
      <c r="LM73" s="430" t="s">
        <v>1226</v>
      </c>
      <c r="LN73" s="430" t="s">
        <v>1226</v>
      </c>
      <c r="LO73" s="430">
        <v>0</v>
      </c>
      <c r="LP73" s="430" t="s">
        <v>1226</v>
      </c>
      <c r="LQ73" s="430" t="s">
        <v>1226</v>
      </c>
      <c r="LR73" s="430" t="s">
        <v>1226</v>
      </c>
      <c r="LS73" s="430" t="s">
        <v>1226</v>
      </c>
      <c r="LT73" s="430" t="s">
        <v>1226</v>
      </c>
      <c r="LU73" s="430" t="s">
        <v>1226</v>
      </c>
      <c r="LV73" s="430" t="s">
        <v>1226</v>
      </c>
      <c r="LW73" s="430" t="s">
        <v>1226</v>
      </c>
      <c r="LX73" s="430">
        <v>0</v>
      </c>
      <c r="LY73" s="430" t="s">
        <v>1226</v>
      </c>
      <c r="LZ73" s="430" t="s">
        <v>1226</v>
      </c>
      <c r="MA73" s="430" t="s">
        <v>1226</v>
      </c>
      <c r="MB73" s="430" t="s">
        <v>1226</v>
      </c>
      <c r="MC73" s="430" t="s">
        <v>1226</v>
      </c>
      <c r="MD73" s="430" t="s">
        <v>1226</v>
      </c>
      <c r="ME73" s="430" t="s">
        <v>1226</v>
      </c>
      <c r="MF73" s="430" t="s">
        <v>1226</v>
      </c>
      <c r="MG73" s="430">
        <v>5</v>
      </c>
      <c r="MH73" s="444">
        <v>330.46600000000001</v>
      </c>
      <c r="MI73" s="444">
        <v>66.093199999999996</v>
      </c>
      <c r="MJ73" s="430">
        <v>5</v>
      </c>
      <c r="MK73" s="444">
        <v>178.09699999999998</v>
      </c>
      <c r="ML73" s="444">
        <v>35.619399999999999</v>
      </c>
      <c r="MM73" s="430">
        <v>5</v>
      </c>
      <c r="MN73" s="444">
        <v>64.822000000000003</v>
      </c>
      <c r="MO73" s="444">
        <v>12.964400000000001</v>
      </c>
      <c r="MP73" s="430">
        <v>5</v>
      </c>
      <c r="MQ73" s="444">
        <v>330.46600000000001</v>
      </c>
      <c r="MR73" s="444">
        <v>66.093199999999996</v>
      </c>
      <c r="MS73" s="430" t="s">
        <v>1226</v>
      </c>
      <c r="MT73" s="443" t="s">
        <v>1226</v>
      </c>
      <c r="MU73" s="443" t="s">
        <v>1226</v>
      </c>
      <c r="MV73" s="430" t="s">
        <v>1226</v>
      </c>
      <c r="MW73" s="444" t="s">
        <v>1226</v>
      </c>
      <c r="MX73" s="444" t="s">
        <v>1226</v>
      </c>
      <c r="MY73" s="430">
        <v>1</v>
      </c>
      <c r="MZ73" s="430" t="s">
        <v>12073</v>
      </c>
      <c r="NA73" s="430">
        <v>1</v>
      </c>
      <c r="NB73" s="430" t="s">
        <v>12074</v>
      </c>
      <c r="NC73" s="430">
        <v>1</v>
      </c>
      <c r="ND73" s="430" t="s">
        <v>12075</v>
      </c>
      <c r="NE73" s="430">
        <v>1</v>
      </c>
      <c r="NF73" s="430" t="s">
        <v>12076</v>
      </c>
      <c r="NG73" s="430">
        <v>1</v>
      </c>
      <c r="NH73" s="430" t="s">
        <v>12077</v>
      </c>
      <c r="NI73" s="430">
        <v>1</v>
      </c>
      <c r="NJ73" s="430" t="s">
        <v>12078</v>
      </c>
      <c r="NK73" s="430">
        <v>1</v>
      </c>
      <c r="NL73" s="430" t="s">
        <v>12079</v>
      </c>
      <c r="NM73" s="430">
        <v>1</v>
      </c>
      <c r="NN73" s="430" t="s">
        <v>12080</v>
      </c>
      <c r="NO73" s="430">
        <v>1</v>
      </c>
      <c r="NP73" s="430" t="s">
        <v>12081</v>
      </c>
      <c r="NQ73" s="430">
        <v>1</v>
      </c>
      <c r="NR73" s="430" t="s">
        <v>12082</v>
      </c>
      <c r="NS73" s="430" t="s">
        <v>1045</v>
      </c>
      <c r="NT73" s="430" t="s">
        <v>12083</v>
      </c>
      <c r="NU73" s="430">
        <v>0</v>
      </c>
      <c r="NV73" s="430" t="s">
        <v>12084</v>
      </c>
      <c r="NW73" s="430" t="s">
        <v>12085</v>
      </c>
      <c r="NX73" s="430">
        <v>1</v>
      </c>
      <c r="NY73" s="430">
        <v>39</v>
      </c>
      <c r="NZ73" s="430">
        <v>39</v>
      </c>
      <c r="OA73" s="430">
        <v>1.3487504501454628</v>
      </c>
      <c r="OB73" s="430">
        <v>1</v>
      </c>
      <c r="OC73" s="430">
        <v>0</v>
      </c>
      <c r="OD73" s="430">
        <v>0</v>
      </c>
      <c r="OE73" s="430">
        <v>55</v>
      </c>
      <c r="OF73" s="430">
        <v>2023</v>
      </c>
      <c r="OG73" s="430" t="s">
        <v>1226</v>
      </c>
      <c r="OH73" s="430" t="s">
        <v>1226</v>
      </c>
      <c r="OI73" s="430" t="s">
        <v>1226</v>
      </c>
      <c r="OJ73" s="430" t="s">
        <v>1226</v>
      </c>
      <c r="OK73" s="430" t="s">
        <v>12086</v>
      </c>
      <c r="OL73" s="430" t="s">
        <v>1226</v>
      </c>
      <c r="OM73" s="430" t="s">
        <v>1226</v>
      </c>
      <c r="ON73" s="430" t="s">
        <v>12087</v>
      </c>
      <c r="OO73" s="430" t="s">
        <v>1226</v>
      </c>
      <c r="OP73" s="430" t="s">
        <v>1226</v>
      </c>
      <c r="OQ73" s="430" t="s">
        <v>12088</v>
      </c>
      <c r="OR73" s="430" t="s">
        <v>12088</v>
      </c>
      <c r="OS73" s="430" t="s">
        <v>12088</v>
      </c>
      <c r="OT73" s="430">
        <v>1</v>
      </c>
      <c r="OU73" s="430">
        <v>0</v>
      </c>
      <c r="OV73" s="430">
        <v>0</v>
      </c>
      <c r="OW73" s="430">
        <v>0</v>
      </c>
      <c r="OX73" s="430">
        <v>0</v>
      </c>
      <c r="OY73" s="430">
        <v>0</v>
      </c>
      <c r="OZ73" s="430" t="s">
        <v>1226</v>
      </c>
      <c r="PA73" s="430" t="s">
        <v>1226</v>
      </c>
      <c r="PB73" s="430" t="s">
        <v>1226</v>
      </c>
      <c r="PC73" s="430">
        <v>0</v>
      </c>
      <c r="PD73" s="430">
        <v>0</v>
      </c>
      <c r="PE73" s="430">
        <v>0</v>
      </c>
      <c r="PF73" s="430">
        <v>1</v>
      </c>
      <c r="PG73" s="430">
        <v>1</v>
      </c>
      <c r="PH73" s="430">
        <v>0</v>
      </c>
      <c r="PI73" s="430">
        <v>0</v>
      </c>
      <c r="PJ73" s="430">
        <v>0</v>
      </c>
      <c r="PK73" s="430">
        <v>0</v>
      </c>
      <c r="PL73" s="430">
        <v>0</v>
      </c>
      <c r="PM73" s="430">
        <v>0</v>
      </c>
      <c r="PN73" s="430">
        <v>0</v>
      </c>
      <c r="PO73" s="430">
        <v>0</v>
      </c>
      <c r="PP73" s="430">
        <v>0</v>
      </c>
      <c r="PQ73" s="430">
        <v>0</v>
      </c>
      <c r="PR73" s="430">
        <v>0</v>
      </c>
      <c r="PS73" s="430">
        <v>0</v>
      </c>
      <c r="PT73" s="430">
        <v>0</v>
      </c>
      <c r="PU73" s="430">
        <v>37</v>
      </c>
      <c r="PV73" s="430">
        <v>2021</v>
      </c>
      <c r="PW73" s="430" t="s">
        <v>12089</v>
      </c>
      <c r="PX73" s="430" t="s">
        <v>1226</v>
      </c>
      <c r="PY73" s="430" t="s">
        <v>1098</v>
      </c>
      <c r="PZ73" s="430" t="s">
        <v>1226</v>
      </c>
      <c r="QA73" s="430">
        <v>37</v>
      </c>
      <c r="QB73" s="430">
        <v>2021</v>
      </c>
      <c r="QC73" s="430" t="s">
        <v>1226</v>
      </c>
      <c r="QD73" s="430" t="s">
        <v>1226</v>
      </c>
      <c r="QE73" s="430" t="s">
        <v>1226</v>
      </c>
      <c r="QF73" s="430" t="s">
        <v>1226</v>
      </c>
      <c r="QG73" s="430" t="s">
        <v>12090</v>
      </c>
      <c r="QH73" s="430" t="s">
        <v>1226</v>
      </c>
      <c r="QI73" s="430" t="s">
        <v>1226</v>
      </c>
      <c r="QJ73" s="430">
        <v>1</v>
      </c>
      <c r="QK73" s="430">
        <v>1</v>
      </c>
      <c r="QL73" s="430">
        <v>1</v>
      </c>
      <c r="QM73" s="430">
        <v>60</v>
      </c>
      <c r="QN73" s="430">
        <v>2023</v>
      </c>
      <c r="QO73" s="430" t="s">
        <v>12091</v>
      </c>
      <c r="QP73" s="430" t="s">
        <v>1226</v>
      </c>
      <c r="QQ73" s="430" t="s">
        <v>12091</v>
      </c>
      <c r="QR73" s="430" t="s">
        <v>1226</v>
      </c>
      <c r="QS73" s="430" t="s">
        <v>12092</v>
      </c>
      <c r="QT73" s="430" t="s">
        <v>1226</v>
      </c>
      <c r="QU73" s="430" t="s">
        <v>1226</v>
      </c>
      <c r="QV73" s="430" t="s">
        <v>12093</v>
      </c>
      <c r="QW73" s="430" t="s">
        <v>1226</v>
      </c>
      <c r="QX73" s="430" t="s">
        <v>1226</v>
      </c>
      <c r="QY73" s="430" t="s">
        <v>12094</v>
      </c>
      <c r="QZ73" s="430" t="s">
        <v>12094</v>
      </c>
      <c r="RA73" s="430" t="s">
        <v>12094</v>
      </c>
      <c r="RB73" s="430">
        <v>1</v>
      </c>
      <c r="RC73" s="430">
        <v>1</v>
      </c>
      <c r="RD73" s="430">
        <v>1</v>
      </c>
      <c r="RE73" s="430" t="s">
        <v>12094</v>
      </c>
      <c r="RF73" s="430" t="s">
        <v>12095</v>
      </c>
      <c r="RG73" s="430" t="s">
        <v>12095</v>
      </c>
      <c r="RH73" s="430">
        <v>1</v>
      </c>
      <c r="RI73" s="430" t="s">
        <v>12096</v>
      </c>
      <c r="RJ73" s="430">
        <v>0</v>
      </c>
      <c r="RK73" s="430" t="s">
        <v>1226</v>
      </c>
      <c r="RL73" s="430">
        <v>0</v>
      </c>
      <c r="RM73" s="430" t="s">
        <v>1226</v>
      </c>
      <c r="RN73" s="430">
        <v>1</v>
      </c>
      <c r="RO73" s="430" t="s">
        <v>1094</v>
      </c>
      <c r="RP73" s="430">
        <v>0</v>
      </c>
      <c r="RQ73" s="430" t="s">
        <v>1226</v>
      </c>
      <c r="RR73" s="430">
        <v>0</v>
      </c>
      <c r="RS73" s="430" t="s">
        <v>1226</v>
      </c>
      <c r="RT73" s="430">
        <v>1</v>
      </c>
      <c r="RU73" s="430" t="s">
        <v>9869</v>
      </c>
      <c r="RV73" s="430">
        <v>0</v>
      </c>
      <c r="RW73" s="430" t="s">
        <v>1226</v>
      </c>
      <c r="RX73" s="430">
        <v>0</v>
      </c>
      <c r="RY73" s="430" t="s">
        <v>1226</v>
      </c>
      <c r="RZ73" s="430">
        <v>1</v>
      </c>
      <c r="SA73" s="430" t="s">
        <v>1534</v>
      </c>
      <c r="SB73" s="430">
        <v>0</v>
      </c>
      <c r="SC73" s="430" t="s">
        <v>1226</v>
      </c>
      <c r="SD73" s="430">
        <v>0</v>
      </c>
      <c r="SE73" s="430" t="s">
        <v>1226</v>
      </c>
      <c r="SF73" s="430">
        <v>0</v>
      </c>
      <c r="SG73" s="430" t="s">
        <v>1226</v>
      </c>
      <c r="SH73" s="430">
        <v>0</v>
      </c>
      <c r="SI73" s="430" t="s">
        <v>1226</v>
      </c>
      <c r="SJ73" s="430">
        <v>0</v>
      </c>
      <c r="SK73" s="430" t="s">
        <v>1226</v>
      </c>
      <c r="SL73" s="430">
        <v>1</v>
      </c>
      <c r="SM73" s="430" t="s">
        <v>12097</v>
      </c>
      <c r="SN73" s="430">
        <v>0</v>
      </c>
      <c r="SO73" s="430" t="s">
        <v>1226</v>
      </c>
      <c r="SP73" s="430">
        <v>0</v>
      </c>
      <c r="SQ73" s="430" t="s">
        <v>1226</v>
      </c>
      <c r="SR73" s="430">
        <v>60</v>
      </c>
      <c r="SS73" s="430">
        <v>2023</v>
      </c>
      <c r="ST73" s="430" t="s">
        <v>1328</v>
      </c>
      <c r="SU73" s="430" t="s">
        <v>1226</v>
      </c>
      <c r="SV73" s="430" t="s">
        <v>1328</v>
      </c>
      <c r="SW73" s="430" t="s">
        <v>1226</v>
      </c>
      <c r="SX73" s="430">
        <v>43</v>
      </c>
      <c r="SY73" s="430">
        <v>2021</v>
      </c>
      <c r="SZ73" s="430" t="s">
        <v>1226</v>
      </c>
      <c r="TA73" s="430" t="s">
        <v>1226</v>
      </c>
      <c r="TB73" s="430" t="s">
        <v>1226</v>
      </c>
      <c r="TC73" s="430" t="s">
        <v>1226</v>
      </c>
      <c r="TD73" s="430" t="s">
        <v>12098</v>
      </c>
      <c r="TE73" s="430" t="s">
        <v>1226</v>
      </c>
      <c r="TF73" s="430" t="s">
        <v>1226</v>
      </c>
      <c r="TG73" s="430">
        <v>1</v>
      </c>
      <c r="TH73" s="430">
        <v>0</v>
      </c>
      <c r="TI73" s="430">
        <v>0</v>
      </c>
      <c r="TJ73" s="430">
        <v>90</v>
      </c>
      <c r="TK73" s="430">
        <v>2023</v>
      </c>
      <c r="TL73" s="430" t="s">
        <v>1226</v>
      </c>
      <c r="TM73" s="430" t="s">
        <v>1226</v>
      </c>
      <c r="TN73" s="430" t="s">
        <v>1226</v>
      </c>
      <c r="TO73" s="430" t="s">
        <v>1226</v>
      </c>
      <c r="TP73" s="430" t="s">
        <v>12099</v>
      </c>
      <c r="TQ73" s="430" t="s">
        <v>1226</v>
      </c>
      <c r="TR73" s="430" t="s">
        <v>1226</v>
      </c>
      <c r="TS73" s="430" t="s">
        <v>12100</v>
      </c>
      <c r="TT73" s="430" t="s">
        <v>1226</v>
      </c>
      <c r="TU73" s="430" t="s">
        <v>1226</v>
      </c>
      <c r="TV73" s="430" t="s">
        <v>5762</v>
      </c>
      <c r="TW73" s="430" t="s">
        <v>1226</v>
      </c>
      <c r="TX73" s="430" t="s">
        <v>1226</v>
      </c>
      <c r="TY73" s="430">
        <v>1</v>
      </c>
      <c r="TZ73" s="430" t="s">
        <v>1226</v>
      </c>
      <c r="UA73" s="430" t="s">
        <v>1226</v>
      </c>
      <c r="UB73" s="430">
        <v>1</v>
      </c>
      <c r="UC73" s="430" t="s">
        <v>1226</v>
      </c>
      <c r="UD73" s="430" t="s">
        <v>1226</v>
      </c>
      <c r="UE73" s="430">
        <v>90</v>
      </c>
      <c r="UF73" s="430">
        <v>2023</v>
      </c>
      <c r="UG73" s="430" t="s">
        <v>1226</v>
      </c>
      <c r="UH73" s="430" t="s">
        <v>1226</v>
      </c>
      <c r="UI73" s="430" t="s">
        <v>1226</v>
      </c>
      <c r="UJ73" s="430" t="s">
        <v>1226</v>
      </c>
      <c r="UK73" s="430" t="s">
        <v>1107</v>
      </c>
      <c r="UL73" s="430" t="s">
        <v>1226</v>
      </c>
      <c r="UM73" s="430" t="s">
        <v>1226</v>
      </c>
      <c r="UN73" s="430" t="s">
        <v>1226</v>
      </c>
      <c r="UO73" s="430" t="s">
        <v>1226</v>
      </c>
      <c r="UP73" s="430" t="s">
        <v>1226</v>
      </c>
      <c r="UQ73" s="430" t="s">
        <v>12090</v>
      </c>
      <c r="UR73" s="430" t="s">
        <v>1226</v>
      </c>
      <c r="US73" s="430" t="s">
        <v>1226</v>
      </c>
      <c r="UT73" s="430">
        <v>1</v>
      </c>
      <c r="UU73" s="430" t="s">
        <v>12101</v>
      </c>
      <c r="UV73" s="430">
        <v>2023</v>
      </c>
      <c r="UW73" s="430" t="s">
        <v>12102</v>
      </c>
      <c r="UX73" s="430" t="s">
        <v>12103</v>
      </c>
      <c r="UY73" s="430" t="s">
        <v>12101</v>
      </c>
      <c r="UZ73" s="430">
        <v>2023</v>
      </c>
      <c r="VA73" s="430">
        <v>25</v>
      </c>
      <c r="VB73" s="430">
        <v>2021</v>
      </c>
      <c r="VC73" s="430" t="s">
        <v>12104</v>
      </c>
      <c r="VD73" s="430">
        <v>1</v>
      </c>
      <c r="VE73" s="430">
        <v>60</v>
      </c>
      <c r="VF73" s="430">
        <v>2024</v>
      </c>
      <c r="VG73" s="430" t="s">
        <v>12105</v>
      </c>
      <c r="VH73" s="430" t="s">
        <v>12106</v>
      </c>
      <c r="VI73" s="430" t="s">
        <v>12107</v>
      </c>
      <c r="VJ73" s="430">
        <v>2023</v>
      </c>
      <c r="VK73" s="430" t="s">
        <v>12108</v>
      </c>
      <c r="VL73" s="430">
        <v>2019</v>
      </c>
      <c r="VM73" s="430" t="s">
        <v>12104</v>
      </c>
      <c r="VN73" s="430">
        <v>1</v>
      </c>
      <c r="VO73" s="430" t="s">
        <v>1107</v>
      </c>
      <c r="VP73" s="430">
        <v>2023</v>
      </c>
      <c r="VQ73" s="430" t="s">
        <v>12109</v>
      </c>
      <c r="VR73" s="430" t="s">
        <v>12110</v>
      </c>
      <c r="VS73" s="430">
        <v>1</v>
      </c>
      <c r="VT73" s="430" t="s">
        <v>1107</v>
      </c>
      <c r="VU73" s="430">
        <v>2023</v>
      </c>
      <c r="VV73" s="430" t="s">
        <v>12109</v>
      </c>
      <c r="VW73" s="430" t="s">
        <v>12110</v>
      </c>
      <c r="VX73" s="430">
        <v>0</v>
      </c>
      <c r="VY73" s="430" t="s">
        <v>1226</v>
      </c>
      <c r="VZ73" s="430" t="s">
        <v>1226</v>
      </c>
      <c r="WA73" s="430" t="s">
        <v>1226</v>
      </c>
      <c r="WB73" s="430" t="s">
        <v>1226</v>
      </c>
      <c r="WC73" s="430">
        <v>0</v>
      </c>
      <c r="WD73" s="430" t="s">
        <v>1226</v>
      </c>
      <c r="WE73" s="430" t="s">
        <v>1226</v>
      </c>
      <c r="WF73" s="430" t="s">
        <v>1226</v>
      </c>
      <c r="WG73" s="430" t="s">
        <v>1226</v>
      </c>
      <c r="WH73" s="430">
        <v>0</v>
      </c>
      <c r="WI73" s="430" t="s">
        <v>1226</v>
      </c>
      <c r="WJ73" s="430" t="s">
        <v>1226</v>
      </c>
      <c r="WK73" s="430" t="s">
        <v>1226</v>
      </c>
      <c r="WL73" s="430" t="s">
        <v>1226</v>
      </c>
      <c r="WM73" s="430">
        <v>0</v>
      </c>
      <c r="WN73" s="430" t="s">
        <v>1226</v>
      </c>
      <c r="WO73" s="430" t="s">
        <v>1226</v>
      </c>
      <c r="WP73" s="430" t="s">
        <v>1226</v>
      </c>
      <c r="WQ73" s="430" t="s">
        <v>1226</v>
      </c>
      <c r="WR73" s="430">
        <v>1</v>
      </c>
      <c r="WS73" s="430">
        <v>40</v>
      </c>
      <c r="WT73" s="430">
        <v>2024</v>
      </c>
      <c r="WU73" s="430" t="s">
        <v>12111</v>
      </c>
      <c r="WV73" s="430" t="s">
        <v>12112</v>
      </c>
      <c r="WW73" s="430">
        <v>0</v>
      </c>
      <c r="WX73" s="430" t="s">
        <v>1226</v>
      </c>
      <c r="WY73" s="430" t="s">
        <v>1226</v>
      </c>
      <c r="WZ73" s="430" t="s">
        <v>1226</v>
      </c>
      <c r="XA73" s="430" t="s">
        <v>1226</v>
      </c>
      <c r="XB73" s="430">
        <v>1</v>
      </c>
      <c r="XC73" s="430">
        <v>90</v>
      </c>
      <c r="XD73" s="430">
        <v>2023</v>
      </c>
      <c r="XE73" s="430" t="s">
        <v>1226</v>
      </c>
      <c r="XF73" s="430" t="s">
        <v>1226</v>
      </c>
      <c r="XG73" s="430">
        <v>90</v>
      </c>
      <c r="XH73" s="430">
        <v>2023</v>
      </c>
      <c r="XI73" s="430">
        <v>60</v>
      </c>
      <c r="XJ73" s="430">
        <v>2021</v>
      </c>
      <c r="XK73" s="430" t="s">
        <v>1226</v>
      </c>
      <c r="XL73" s="430">
        <v>1</v>
      </c>
      <c r="XM73" s="430">
        <v>2</v>
      </c>
      <c r="XN73" s="430">
        <v>1</v>
      </c>
      <c r="XO73" s="430">
        <v>2</v>
      </c>
      <c r="XP73" s="430">
        <v>1</v>
      </c>
      <c r="XQ73" s="430">
        <v>2</v>
      </c>
      <c r="XR73" s="430" t="s">
        <v>12113</v>
      </c>
      <c r="XS73" s="430" t="s">
        <v>1226</v>
      </c>
      <c r="XT73" s="430">
        <v>1</v>
      </c>
      <c r="XU73" s="430">
        <v>2</v>
      </c>
      <c r="XV73" s="430">
        <v>1</v>
      </c>
      <c r="XW73" s="430">
        <v>2</v>
      </c>
      <c r="XX73" s="430">
        <v>1</v>
      </c>
      <c r="XY73" s="430">
        <v>2</v>
      </c>
      <c r="XZ73" s="430" t="s">
        <v>12114</v>
      </c>
      <c r="YA73" s="430">
        <v>1</v>
      </c>
      <c r="YB73" s="430" t="s">
        <v>1226</v>
      </c>
      <c r="YC73" s="430" t="s">
        <v>1226</v>
      </c>
      <c r="YD73" s="430" t="s">
        <v>1226</v>
      </c>
      <c r="YE73" s="430" t="s">
        <v>1226</v>
      </c>
      <c r="YF73" s="430" t="s">
        <v>1226</v>
      </c>
      <c r="YG73" s="430" t="s">
        <v>1226</v>
      </c>
      <c r="YH73" s="430" t="s">
        <v>1226</v>
      </c>
      <c r="YI73" s="430" t="s">
        <v>1226</v>
      </c>
      <c r="YJ73" s="430">
        <v>1</v>
      </c>
      <c r="YK73" s="430">
        <v>2</v>
      </c>
      <c r="YL73" s="430">
        <v>1</v>
      </c>
      <c r="YM73" s="430">
        <v>2</v>
      </c>
      <c r="YN73" s="430">
        <v>1</v>
      </c>
      <c r="YO73" s="430">
        <v>2</v>
      </c>
      <c r="YP73" s="430" t="s">
        <v>12115</v>
      </c>
      <c r="YQ73" s="430" t="s">
        <v>1226</v>
      </c>
      <c r="YR73" s="430" t="s">
        <v>1226</v>
      </c>
      <c r="YS73" s="430" t="s">
        <v>1226</v>
      </c>
      <c r="YT73" s="430" t="s">
        <v>1226</v>
      </c>
      <c r="YU73" s="430" t="s">
        <v>1226</v>
      </c>
      <c r="YV73" s="430" t="s">
        <v>1226</v>
      </c>
      <c r="YW73" s="430" t="s">
        <v>1226</v>
      </c>
      <c r="YX73" s="430" t="s">
        <v>1226</v>
      </c>
      <c r="YY73" s="430" t="s">
        <v>1226</v>
      </c>
      <c r="YZ73" s="430">
        <v>0</v>
      </c>
      <c r="ZA73" s="430" t="s">
        <v>1226</v>
      </c>
      <c r="ZB73" s="430">
        <v>1</v>
      </c>
      <c r="ZC73" s="430">
        <v>2</v>
      </c>
      <c r="ZD73" s="430">
        <v>0</v>
      </c>
      <c r="ZE73" s="430" t="s">
        <v>1226</v>
      </c>
      <c r="ZF73" s="430" t="s">
        <v>12116</v>
      </c>
      <c r="ZG73" s="430">
        <v>0</v>
      </c>
      <c r="ZH73" s="430" t="s">
        <v>1226</v>
      </c>
      <c r="ZI73" s="430">
        <v>1</v>
      </c>
      <c r="ZJ73" s="430">
        <v>2</v>
      </c>
      <c r="ZK73" s="430">
        <v>0</v>
      </c>
      <c r="ZL73" s="430" t="s">
        <v>1226</v>
      </c>
      <c r="ZM73" s="430" t="s">
        <v>12116</v>
      </c>
      <c r="ZN73" s="430">
        <v>0</v>
      </c>
      <c r="ZO73" s="430" t="s">
        <v>1226</v>
      </c>
      <c r="ZP73" s="430">
        <v>1</v>
      </c>
      <c r="ZQ73" s="430">
        <v>2</v>
      </c>
      <c r="ZR73" s="430">
        <v>0</v>
      </c>
      <c r="ZS73" s="430" t="s">
        <v>1226</v>
      </c>
      <c r="ZT73" s="430" t="s">
        <v>12116</v>
      </c>
      <c r="ZU73" s="430">
        <v>0</v>
      </c>
      <c r="ZV73" s="430" t="s">
        <v>1226</v>
      </c>
      <c r="ZW73" s="430">
        <v>1</v>
      </c>
      <c r="ZX73" s="430">
        <v>2</v>
      </c>
      <c r="ZY73" s="430">
        <v>0</v>
      </c>
      <c r="ZZ73" s="430" t="s">
        <v>1226</v>
      </c>
      <c r="AAA73" s="430" t="s">
        <v>12116</v>
      </c>
      <c r="AAB73" s="430" t="s">
        <v>1226</v>
      </c>
      <c r="AAC73" s="430">
        <v>0</v>
      </c>
      <c r="AAD73" s="430" t="s">
        <v>1226</v>
      </c>
      <c r="AAE73" s="430">
        <v>0</v>
      </c>
      <c r="AAF73" s="430" t="s">
        <v>1226</v>
      </c>
      <c r="AAG73" s="430">
        <v>0</v>
      </c>
      <c r="AAH73" s="430" t="s">
        <v>1226</v>
      </c>
      <c r="AAI73" s="430" t="s">
        <v>1226</v>
      </c>
      <c r="AAJ73" s="430" t="s">
        <v>1226</v>
      </c>
      <c r="AAK73" s="430">
        <v>0</v>
      </c>
      <c r="AAL73" s="430" t="s">
        <v>1226</v>
      </c>
      <c r="AAM73" s="430">
        <v>0</v>
      </c>
      <c r="AAN73" s="430" t="s">
        <v>1226</v>
      </c>
      <c r="AAO73" s="430">
        <v>0</v>
      </c>
      <c r="AAP73" s="430" t="s">
        <v>1226</v>
      </c>
      <c r="AAQ73" s="430" t="s">
        <v>1226</v>
      </c>
      <c r="AAR73" s="430" t="s">
        <v>1226</v>
      </c>
      <c r="AAS73" s="430">
        <v>0</v>
      </c>
      <c r="AAT73" s="430" t="s">
        <v>1226</v>
      </c>
      <c r="AAU73" s="430">
        <v>1</v>
      </c>
      <c r="AAV73" s="430">
        <v>2</v>
      </c>
      <c r="AAW73" s="430">
        <v>0</v>
      </c>
      <c r="AAX73" s="430" t="s">
        <v>1226</v>
      </c>
      <c r="AAY73" s="430" t="s">
        <v>12117</v>
      </c>
      <c r="AAZ73" s="430" t="s">
        <v>1226</v>
      </c>
      <c r="ABA73" s="430" t="s">
        <v>1226</v>
      </c>
      <c r="ABB73" s="430" t="s">
        <v>1226</v>
      </c>
      <c r="ABC73" s="430" t="s">
        <v>1226</v>
      </c>
      <c r="ABD73" s="430" t="s">
        <v>1226</v>
      </c>
      <c r="ABE73" s="430" t="s">
        <v>1226</v>
      </c>
      <c r="ABF73" s="430" t="s">
        <v>1226</v>
      </c>
      <c r="ABG73" s="430" t="s">
        <v>1226</v>
      </c>
      <c r="ABH73" s="430" t="s">
        <v>1226</v>
      </c>
      <c r="ABI73" s="430" t="s">
        <v>12118</v>
      </c>
      <c r="ABJ73" s="430">
        <v>3</v>
      </c>
      <c r="ABK73" s="430">
        <v>3</v>
      </c>
      <c r="ABL73" s="430">
        <v>3</v>
      </c>
      <c r="ABM73" s="430">
        <v>3</v>
      </c>
      <c r="ABN73" s="430">
        <v>3</v>
      </c>
      <c r="ABO73" s="430">
        <v>3</v>
      </c>
      <c r="ABP73" s="430">
        <v>3</v>
      </c>
      <c r="ABQ73" s="430">
        <v>3</v>
      </c>
      <c r="ABR73" s="430" t="s">
        <v>1096</v>
      </c>
      <c r="ABS73" s="430">
        <v>2</v>
      </c>
      <c r="ABT73" s="430">
        <v>2</v>
      </c>
      <c r="ABU73" s="430">
        <v>1</v>
      </c>
      <c r="ABV73" s="430">
        <v>1</v>
      </c>
      <c r="ABW73" s="430">
        <v>1</v>
      </c>
      <c r="ABX73" s="430">
        <v>2</v>
      </c>
      <c r="ABY73" s="430">
        <v>2</v>
      </c>
      <c r="ABZ73" s="430">
        <v>1</v>
      </c>
      <c r="ACA73" s="430" t="s">
        <v>12119</v>
      </c>
      <c r="ACB73" s="430">
        <v>2</v>
      </c>
      <c r="ACC73" s="430">
        <v>2</v>
      </c>
      <c r="ACD73" s="430">
        <v>1</v>
      </c>
      <c r="ACE73" s="430">
        <v>1</v>
      </c>
      <c r="ACF73" s="430">
        <v>1</v>
      </c>
      <c r="ACG73" s="430">
        <v>2</v>
      </c>
      <c r="ACH73" s="430">
        <v>1</v>
      </c>
      <c r="ACI73" s="430">
        <v>2</v>
      </c>
      <c r="ACJ73" s="430" t="s">
        <v>12120</v>
      </c>
      <c r="ACK73" s="430">
        <v>2</v>
      </c>
      <c r="ACL73" s="430">
        <v>2</v>
      </c>
      <c r="ACM73" s="430">
        <v>2</v>
      </c>
      <c r="ACN73" s="430">
        <v>2</v>
      </c>
      <c r="ACO73" s="430">
        <v>1</v>
      </c>
      <c r="ACP73" s="430">
        <v>1</v>
      </c>
      <c r="ACQ73" s="430">
        <v>2</v>
      </c>
      <c r="ACR73" s="430">
        <v>2</v>
      </c>
      <c r="ACS73" s="430" t="s">
        <v>12121</v>
      </c>
      <c r="ACT73" s="430">
        <v>2</v>
      </c>
      <c r="ACU73" s="430">
        <v>2</v>
      </c>
      <c r="ACV73" s="430">
        <v>2</v>
      </c>
      <c r="ACW73" s="430">
        <v>1</v>
      </c>
      <c r="ACX73" s="430">
        <v>1</v>
      </c>
      <c r="ACY73" s="430">
        <v>1</v>
      </c>
      <c r="ACZ73" s="430">
        <v>2</v>
      </c>
      <c r="ADA73" s="430">
        <v>1</v>
      </c>
      <c r="ADB73" s="430" t="s">
        <v>12122</v>
      </c>
      <c r="ADC73" s="430">
        <v>2</v>
      </c>
      <c r="ADD73" s="430">
        <v>2</v>
      </c>
      <c r="ADE73" s="430">
        <v>2</v>
      </c>
      <c r="ADF73" s="430">
        <v>2</v>
      </c>
      <c r="ADG73" s="430">
        <v>1</v>
      </c>
      <c r="ADH73" s="430">
        <v>1</v>
      </c>
      <c r="ADI73" s="430">
        <v>1</v>
      </c>
      <c r="ADJ73" s="430">
        <v>1</v>
      </c>
      <c r="ADK73" s="430" t="s">
        <v>12123</v>
      </c>
      <c r="ADL73" s="430">
        <v>2</v>
      </c>
      <c r="ADM73" s="430">
        <v>2</v>
      </c>
      <c r="ADN73" s="430">
        <v>2</v>
      </c>
      <c r="ADO73" s="430">
        <v>2</v>
      </c>
      <c r="ADP73" s="430">
        <v>1</v>
      </c>
      <c r="ADQ73" s="430">
        <v>1</v>
      </c>
      <c r="ADR73" s="430">
        <v>1</v>
      </c>
      <c r="ADS73" s="430">
        <v>1</v>
      </c>
      <c r="ADT73" s="430" t="s">
        <v>12124</v>
      </c>
      <c r="ADU73" s="430">
        <v>2</v>
      </c>
      <c r="ADV73" s="430">
        <v>2</v>
      </c>
      <c r="ADW73" s="430">
        <v>2</v>
      </c>
      <c r="ADX73" s="430">
        <v>1</v>
      </c>
      <c r="ADY73" s="430">
        <v>1</v>
      </c>
      <c r="ADZ73" s="430">
        <v>1</v>
      </c>
      <c r="AEA73" s="430">
        <v>1</v>
      </c>
      <c r="AEB73" s="430">
        <v>1</v>
      </c>
      <c r="AEC73" s="430" t="s">
        <v>12125</v>
      </c>
      <c r="AED73" s="430">
        <v>1</v>
      </c>
      <c r="AEE73" s="430">
        <v>1</v>
      </c>
      <c r="AEF73" s="430">
        <v>2</v>
      </c>
      <c r="AEG73" s="430">
        <v>1</v>
      </c>
      <c r="AEH73" s="430">
        <v>1</v>
      </c>
      <c r="AEI73" s="430">
        <v>1</v>
      </c>
      <c r="AEJ73" s="430">
        <v>1</v>
      </c>
      <c r="AEK73" s="430">
        <v>1</v>
      </c>
      <c r="AEL73" s="430" t="s">
        <v>12126</v>
      </c>
      <c r="AEM73" s="430">
        <v>2</v>
      </c>
      <c r="AEN73" s="430">
        <v>2</v>
      </c>
      <c r="AEO73" s="430">
        <v>2</v>
      </c>
      <c r="AEP73" s="430">
        <v>1</v>
      </c>
      <c r="AEQ73" s="430">
        <v>1</v>
      </c>
      <c r="AER73" s="430">
        <v>1</v>
      </c>
      <c r="AES73" s="430">
        <v>1</v>
      </c>
      <c r="AET73" s="430">
        <v>1</v>
      </c>
      <c r="AEU73" s="430" t="s">
        <v>12127</v>
      </c>
      <c r="AEV73" s="430">
        <v>2</v>
      </c>
      <c r="AEW73" s="430">
        <v>2</v>
      </c>
      <c r="AEX73" s="430">
        <v>2</v>
      </c>
      <c r="AEY73" s="430">
        <v>2</v>
      </c>
      <c r="AEZ73" s="430">
        <v>1</v>
      </c>
      <c r="AFA73" s="430">
        <v>1</v>
      </c>
      <c r="AFB73" s="430">
        <v>2</v>
      </c>
      <c r="AFC73" s="430">
        <v>2</v>
      </c>
      <c r="AFD73" s="430" t="s">
        <v>12128</v>
      </c>
      <c r="AFE73" s="430">
        <v>1</v>
      </c>
      <c r="AFF73" s="430">
        <v>2</v>
      </c>
      <c r="AFG73" s="430">
        <v>2</v>
      </c>
      <c r="AFH73" s="430">
        <v>2</v>
      </c>
      <c r="AFI73" s="430">
        <v>2</v>
      </c>
      <c r="AFJ73" s="430">
        <v>1</v>
      </c>
      <c r="AFK73" s="430">
        <v>1</v>
      </c>
      <c r="AFL73" s="430">
        <v>1</v>
      </c>
      <c r="AFM73" s="430" t="s">
        <v>12129</v>
      </c>
      <c r="AFN73" s="430">
        <v>2</v>
      </c>
      <c r="AFO73" s="430">
        <v>1</v>
      </c>
      <c r="AFP73" s="430">
        <v>2</v>
      </c>
      <c r="AFQ73" s="430">
        <v>2</v>
      </c>
      <c r="AFR73" s="430">
        <v>2</v>
      </c>
      <c r="AFS73" s="430">
        <v>2</v>
      </c>
      <c r="AFT73" s="430">
        <v>1</v>
      </c>
      <c r="AFU73" s="430">
        <v>1</v>
      </c>
      <c r="AFV73" s="430" t="s">
        <v>12130</v>
      </c>
      <c r="AFW73" s="430">
        <v>2</v>
      </c>
      <c r="AFX73" s="430">
        <v>2</v>
      </c>
      <c r="AFY73" s="430">
        <v>2</v>
      </c>
      <c r="AFZ73" s="430">
        <v>2</v>
      </c>
      <c r="AGA73" s="430">
        <v>2</v>
      </c>
      <c r="AGB73" s="430">
        <v>2</v>
      </c>
      <c r="AGC73" s="430">
        <v>2</v>
      </c>
      <c r="AGD73" s="430">
        <v>2</v>
      </c>
      <c r="AGE73" s="430">
        <v>1</v>
      </c>
      <c r="AGF73" s="430" t="s">
        <v>12131</v>
      </c>
      <c r="AGG73" s="430" t="s">
        <v>12118</v>
      </c>
      <c r="AGH73" s="430">
        <v>1</v>
      </c>
      <c r="AGI73" s="430">
        <v>1</v>
      </c>
      <c r="AGJ73" s="430">
        <v>1</v>
      </c>
      <c r="AGK73" s="430">
        <v>1</v>
      </c>
      <c r="AGL73" s="430">
        <v>1</v>
      </c>
      <c r="AGM73" s="430">
        <v>1</v>
      </c>
      <c r="AGN73" s="430" t="s">
        <v>1226</v>
      </c>
      <c r="AGO73" s="430" t="s">
        <v>1226</v>
      </c>
      <c r="AGP73" s="430">
        <v>1</v>
      </c>
      <c r="AGQ73" s="430">
        <v>1</v>
      </c>
      <c r="AGR73" s="430">
        <v>1</v>
      </c>
      <c r="AGS73" s="430" t="s">
        <v>7455</v>
      </c>
      <c r="AGT73" s="430" t="s">
        <v>12132</v>
      </c>
      <c r="AGU73" s="430">
        <v>1</v>
      </c>
      <c r="AGV73" s="430">
        <v>1</v>
      </c>
      <c r="AGW73" s="430">
        <v>2</v>
      </c>
      <c r="AGX73" s="430">
        <v>2</v>
      </c>
      <c r="AGY73" s="430">
        <v>1</v>
      </c>
      <c r="AGZ73" s="430">
        <v>1</v>
      </c>
      <c r="AHA73" s="430">
        <v>3</v>
      </c>
      <c r="AHB73" s="430">
        <v>3</v>
      </c>
      <c r="AHC73" s="430">
        <v>1</v>
      </c>
      <c r="AHD73" s="430">
        <v>1</v>
      </c>
      <c r="AHE73" s="430">
        <v>2</v>
      </c>
      <c r="AHF73" s="430">
        <v>2</v>
      </c>
      <c r="AHG73" s="430">
        <v>1</v>
      </c>
      <c r="AHH73" s="430">
        <v>1</v>
      </c>
      <c r="AHI73" s="430">
        <v>3</v>
      </c>
      <c r="AHJ73" s="430">
        <v>3</v>
      </c>
      <c r="AHK73" s="430">
        <v>0</v>
      </c>
      <c r="AHL73" s="430" t="s">
        <v>1226</v>
      </c>
      <c r="AHM73" s="430" t="s">
        <v>1226</v>
      </c>
      <c r="AHN73" s="430" t="s">
        <v>1226</v>
      </c>
      <c r="AHO73" s="430">
        <v>1</v>
      </c>
      <c r="AHP73" s="430">
        <v>1</v>
      </c>
      <c r="AHQ73" s="430">
        <v>2</v>
      </c>
      <c r="AHR73" s="430">
        <v>2</v>
      </c>
      <c r="AHS73" s="430" t="s">
        <v>12133</v>
      </c>
      <c r="AHT73" s="430" t="s">
        <v>12134</v>
      </c>
      <c r="AHU73" s="430">
        <v>0</v>
      </c>
      <c r="AHV73" s="430">
        <v>0</v>
      </c>
      <c r="AHW73" s="430">
        <v>0</v>
      </c>
      <c r="AHX73" s="430">
        <v>0</v>
      </c>
      <c r="AHY73" s="430">
        <v>0</v>
      </c>
      <c r="AHZ73" s="430">
        <v>0</v>
      </c>
      <c r="AIA73" s="430">
        <v>0</v>
      </c>
      <c r="AIB73" s="430">
        <v>0</v>
      </c>
      <c r="AIC73" s="430">
        <v>0</v>
      </c>
      <c r="AID73" s="430">
        <v>0</v>
      </c>
      <c r="AIE73" s="430">
        <v>0</v>
      </c>
      <c r="AIF73" s="430">
        <v>0</v>
      </c>
      <c r="AIG73" s="430">
        <v>0</v>
      </c>
      <c r="AIH73" s="430">
        <v>0</v>
      </c>
      <c r="AII73" s="430">
        <v>0</v>
      </c>
      <c r="AIJ73" s="430">
        <v>0</v>
      </c>
      <c r="AIK73" s="430">
        <v>0</v>
      </c>
      <c r="AIL73" s="430">
        <v>0</v>
      </c>
      <c r="AIM73" s="430">
        <v>0</v>
      </c>
      <c r="AIN73" s="430">
        <v>0</v>
      </c>
      <c r="AIO73" s="430">
        <v>0</v>
      </c>
      <c r="AIP73" s="430">
        <v>0</v>
      </c>
      <c r="AIQ73" s="430" t="s">
        <v>1226</v>
      </c>
      <c r="AIR73" s="430">
        <v>0</v>
      </c>
      <c r="AIS73" s="430" t="s">
        <v>1226</v>
      </c>
      <c r="AIT73" s="430">
        <v>0</v>
      </c>
      <c r="AIU73" s="430" t="s">
        <v>1226</v>
      </c>
    </row>
    <row r="74" spans="1:931" x14ac:dyDescent="0.2">
      <c r="A74" s="430" t="s">
        <v>1389</v>
      </c>
      <c r="B74" s="430" t="s">
        <v>1518</v>
      </c>
      <c r="C74" s="430" t="s">
        <v>1047</v>
      </c>
      <c r="D74" s="430" t="s">
        <v>1048</v>
      </c>
      <c r="E74" s="430" t="s">
        <v>1039</v>
      </c>
      <c r="F74" s="443">
        <v>19.889741999999998</v>
      </c>
      <c r="G74" s="443">
        <v>12626.718073743899</v>
      </c>
      <c r="H74" s="430">
        <v>0</v>
      </c>
      <c r="I74" s="430">
        <v>0</v>
      </c>
      <c r="J74" s="430" t="s">
        <v>1226</v>
      </c>
      <c r="K74" s="430" t="s">
        <v>1226</v>
      </c>
      <c r="L74" s="430" t="s">
        <v>1226</v>
      </c>
      <c r="M74" s="430" t="s">
        <v>1226</v>
      </c>
      <c r="N74" s="430">
        <v>1</v>
      </c>
      <c r="O74" s="430">
        <v>1</v>
      </c>
      <c r="P74" s="430" t="s">
        <v>12224</v>
      </c>
      <c r="Q74" s="430" t="s">
        <v>12224</v>
      </c>
      <c r="R74" s="430">
        <v>2005</v>
      </c>
      <c r="S74" s="430">
        <v>2005</v>
      </c>
      <c r="T74" s="430" t="s">
        <v>12225</v>
      </c>
      <c r="U74" s="430" t="s">
        <v>12226</v>
      </c>
      <c r="V74" s="430">
        <v>1</v>
      </c>
      <c r="W74" s="430">
        <v>1</v>
      </c>
      <c r="X74" s="430" t="s">
        <v>12227</v>
      </c>
      <c r="Y74" s="430" t="s">
        <v>12228</v>
      </c>
      <c r="Z74" s="430">
        <v>1995</v>
      </c>
      <c r="AA74" s="430">
        <v>2013</v>
      </c>
      <c r="AB74" s="430" t="s">
        <v>12229</v>
      </c>
      <c r="AC74" s="430" t="s">
        <v>12230</v>
      </c>
      <c r="AD74" s="430">
        <v>1</v>
      </c>
      <c r="AE74" s="430" t="s">
        <v>12231</v>
      </c>
      <c r="AF74" s="430">
        <v>1948</v>
      </c>
      <c r="AG74" s="430">
        <v>1</v>
      </c>
      <c r="AH74" s="430" t="s">
        <v>12232</v>
      </c>
      <c r="AI74" s="430">
        <v>2017</v>
      </c>
      <c r="AJ74" s="430">
        <v>1</v>
      </c>
      <c r="AK74" s="430" t="s">
        <v>12233</v>
      </c>
      <c r="AL74" s="430">
        <v>1948</v>
      </c>
      <c r="AM74" s="430">
        <v>1</v>
      </c>
      <c r="AN74" s="430" t="s">
        <v>12234</v>
      </c>
      <c r="AO74" s="430">
        <v>2015</v>
      </c>
      <c r="AP74" s="430">
        <v>1</v>
      </c>
      <c r="AQ74" s="430" t="s">
        <v>12235</v>
      </c>
      <c r="AR74" s="430">
        <v>2017</v>
      </c>
      <c r="AS74" s="430">
        <v>1</v>
      </c>
      <c r="AT74" s="430" t="s">
        <v>12236</v>
      </c>
      <c r="AU74" s="430">
        <v>2017</v>
      </c>
      <c r="AV74" s="430">
        <v>1</v>
      </c>
      <c r="AW74" s="430" t="s">
        <v>12236</v>
      </c>
      <c r="AX74" s="430">
        <v>2017</v>
      </c>
      <c r="AY74" s="430">
        <v>1</v>
      </c>
      <c r="AZ74" s="430" t="s">
        <v>12236</v>
      </c>
      <c r="BA74" s="430">
        <v>2017</v>
      </c>
      <c r="BB74" s="430">
        <v>1</v>
      </c>
      <c r="BC74" s="430" t="s">
        <v>12231</v>
      </c>
      <c r="BD74" s="430">
        <v>1948</v>
      </c>
      <c r="BE74" s="430">
        <v>1</v>
      </c>
      <c r="BF74" s="430" t="s">
        <v>12231</v>
      </c>
      <c r="BG74" s="430">
        <v>1948</v>
      </c>
      <c r="BH74" s="430">
        <v>1</v>
      </c>
      <c r="BI74" s="430" t="s">
        <v>12231</v>
      </c>
      <c r="BJ74" s="430">
        <v>1948</v>
      </c>
      <c r="BK74" s="430">
        <v>1</v>
      </c>
      <c r="BL74" s="430" t="s">
        <v>12237</v>
      </c>
      <c r="BM74" s="430">
        <v>2020</v>
      </c>
      <c r="BN74" s="430">
        <v>1</v>
      </c>
      <c r="BO74" s="430" t="s">
        <v>12238</v>
      </c>
      <c r="BP74" s="430">
        <v>2016</v>
      </c>
      <c r="BQ74" s="430">
        <v>0</v>
      </c>
      <c r="BR74" s="430" t="s">
        <v>1226</v>
      </c>
      <c r="BS74" s="430" t="s">
        <v>1226</v>
      </c>
      <c r="BT74" s="430">
        <v>0</v>
      </c>
      <c r="BU74" s="430" t="s">
        <v>1226</v>
      </c>
      <c r="BV74" s="430" t="s">
        <v>1226</v>
      </c>
      <c r="BW74" s="430">
        <v>0</v>
      </c>
      <c r="BX74" s="430" t="s">
        <v>1226</v>
      </c>
      <c r="BY74" s="430" t="s">
        <v>1226</v>
      </c>
      <c r="BZ74" s="430">
        <v>1</v>
      </c>
      <c r="CA74" s="430" t="s">
        <v>12239</v>
      </c>
      <c r="CB74" s="430">
        <v>1</v>
      </c>
      <c r="CC74" s="430" t="s">
        <v>12240</v>
      </c>
      <c r="CD74" s="430">
        <v>0</v>
      </c>
      <c r="CE74" s="430" t="s">
        <v>1226</v>
      </c>
      <c r="CF74" s="430">
        <v>5</v>
      </c>
      <c r="CG74" s="430">
        <v>0</v>
      </c>
      <c r="CH74" s="430" t="s">
        <v>1226</v>
      </c>
      <c r="CI74" s="430">
        <v>41</v>
      </c>
      <c r="CJ74" s="430">
        <v>0</v>
      </c>
      <c r="CK74" s="430">
        <v>28</v>
      </c>
      <c r="CL74" s="430">
        <v>28</v>
      </c>
      <c r="CM74" s="430">
        <v>0.5</v>
      </c>
      <c r="CN74" s="430">
        <v>48</v>
      </c>
      <c r="CO74" s="430">
        <v>48</v>
      </c>
      <c r="CP74" s="430">
        <v>0</v>
      </c>
      <c r="CQ74" s="430">
        <v>28</v>
      </c>
      <c r="CR74" s="430">
        <v>28</v>
      </c>
      <c r="CS74" s="430">
        <v>1</v>
      </c>
      <c r="CT74" s="430" t="s">
        <v>1431</v>
      </c>
      <c r="CU74" s="430" t="s">
        <v>12241</v>
      </c>
      <c r="CV74" s="430">
        <v>2008</v>
      </c>
      <c r="CW74" s="430">
        <v>1</v>
      </c>
      <c r="CX74" s="430" t="s">
        <v>1673</v>
      </c>
      <c r="CY74" s="430" t="s">
        <v>12242</v>
      </c>
      <c r="CZ74" s="430">
        <v>2018</v>
      </c>
      <c r="DA74" s="430">
        <v>1</v>
      </c>
      <c r="DB74" s="430">
        <v>788000000</v>
      </c>
      <c r="DC74" s="430" t="s">
        <v>1045</v>
      </c>
      <c r="DD74" s="430" t="s">
        <v>12243</v>
      </c>
      <c r="DE74" s="430">
        <v>0</v>
      </c>
      <c r="DF74" s="430">
        <v>0.5</v>
      </c>
      <c r="DG74" s="430">
        <v>1</v>
      </c>
      <c r="DH74" s="430" t="s">
        <v>1431</v>
      </c>
      <c r="DI74" s="430" t="s">
        <v>12244</v>
      </c>
      <c r="DJ74" s="430">
        <v>2018</v>
      </c>
      <c r="DK74" s="430">
        <v>1</v>
      </c>
      <c r="DL74" s="430" t="s">
        <v>1673</v>
      </c>
      <c r="DM74" s="430" t="s">
        <v>12242</v>
      </c>
      <c r="DN74" s="430">
        <v>2018</v>
      </c>
      <c r="DO74" s="430">
        <v>1</v>
      </c>
      <c r="DP74" s="430">
        <v>788000000</v>
      </c>
      <c r="DQ74" s="430" t="s">
        <v>1045</v>
      </c>
      <c r="DR74" s="430" t="s">
        <v>12243</v>
      </c>
      <c r="DS74" s="430">
        <v>0</v>
      </c>
      <c r="DT74" s="430">
        <v>0</v>
      </c>
      <c r="DU74" s="430">
        <v>1</v>
      </c>
      <c r="DV74" s="430" t="s">
        <v>12245</v>
      </c>
      <c r="DW74" s="430" t="s">
        <v>12246</v>
      </c>
      <c r="DX74" s="430">
        <v>2005</v>
      </c>
      <c r="DY74" s="430">
        <v>0</v>
      </c>
      <c r="DZ74" s="430" t="s">
        <v>1226</v>
      </c>
      <c r="EA74" s="430" t="s">
        <v>1226</v>
      </c>
      <c r="EB74" s="430" t="s">
        <v>1226</v>
      </c>
      <c r="EC74" s="430" t="s">
        <v>1226</v>
      </c>
      <c r="ED74" s="430" t="s">
        <v>1226</v>
      </c>
      <c r="EE74" s="430" t="s">
        <v>1226</v>
      </c>
      <c r="EF74" s="430" t="s">
        <v>1226</v>
      </c>
      <c r="EG74" s="430" t="s">
        <v>1226</v>
      </c>
      <c r="EH74" s="430" t="s">
        <v>1226</v>
      </c>
      <c r="EI74" s="430">
        <v>1</v>
      </c>
      <c r="EJ74" s="430" t="s">
        <v>1520</v>
      </c>
      <c r="EK74" s="430" t="s">
        <v>12246</v>
      </c>
      <c r="EL74" s="430">
        <v>2005</v>
      </c>
      <c r="EM74" s="430">
        <v>0</v>
      </c>
      <c r="EN74" s="430" t="s">
        <v>1226</v>
      </c>
      <c r="EO74" s="430" t="s">
        <v>1226</v>
      </c>
      <c r="EP74" s="430" t="s">
        <v>1226</v>
      </c>
      <c r="EQ74" s="430" t="s">
        <v>1226</v>
      </c>
      <c r="ER74" s="430" t="s">
        <v>1226</v>
      </c>
      <c r="ES74" s="430" t="s">
        <v>1226</v>
      </c>
      <c r="ET74" s="430" t="s">
        <v>1226</v>
      </c>
      <c r="EU74" s="430" t="s">
        <v>1226</v>
      </c>
      <c r="EV74" s="430" t="s">
        <v>1226</v>
      </c>
      <c r="EW74" s="430">
        <v>0</v>
      </c>
      <c r="EX74" s="430" t="s">
        <v>1226</v>
      </c>
      <c r="EY74" s="430" t="s">
        <v>1226</v>
      </c>
      <c r="EZ74" s="430" t="s">
        <v>1226</v>
      </c>
      <c r="FA74" s="430">
        <v>0.75</v>
      </c>
      <c r="FB74" s="430" t="s">
        <v>12247</v>
      </c>
      <c r="FC74" s="430" t="s">
        <v>1226</v>
      </c>
      <c r="FD74" s="430">
        <v>2018</v>
      </c>
      <c r="FE74" s="430">
        <v>0</v>
      </c>
      <c r="FF74" s="430" t="s">
        <v>1226</v>
      </c>
      <c r="FG74" s="430" t="s">
        <v>1226</v>
      </c>
      <c r="FH74" s="430" t="s">
        <v>1226</v>
      </c>
      <c r="FI74" s="430">
        <v>0.5</v>
      </c>
      <c r="FJ74" s="430">
        <v>0.5</v>
      </c>
      <c r="FK74" s="430">
        <v>0.66</v>
      </c>
      <c r="FL74" s="430" t="s">
        <v>12248</v>
      </c>
      <c r="FM74" s="430" t="s">
        <v>1226</v>
      </c>
      <c r="FN74" s="430" t="s">
        <v>1226</v>
      </c>
      <c r="FO74" s="430">
        <v>0.75</v>
      </c>
      <c r="FP74" s="430" t="s">
        <v>12249</v>
      </c>
      <c r="FQ74" s="430" t="s">
        <v>1226</v>
      </c>
      <c r="FR74" s="430" t="s">
        <v>1226</v>
      </c>
      <c r="FS74" s="430">
        <v>1</v>
      </c>
      <c r="FT74" s="430" t="s">
        <v>12250</v>
      </c>
      <c r="FU74" s="430" t="s">
        <v>12251</v>
      </c>
      <c r="FV74" s="430" t="s">
        <v>1226</v>
      </c>
      <c r="FW74" s="430">
        <v>0.5</v>
      </c>
      <c r="FX74" s="430">
        <v>0.5</v>
      </c>
      <c r="FY74" s="430">
        <v>0</v>
      </c>
      <c r="FZ74" s="430" t="s">
        <v>1226</v>
      </c>
      <c r="GA74" s="430" t="s">
        <v>1226</v>
      </c>
      <c r="GB74" s="430" t="s">
        <v>1226</v>
      </c>
      <c r="GC74" s="430" t="s">
        <v>1226</v>
      </c>
      <c r="GD74" s="430" t="s">
        <v>1226</v>
      </c>
      <c r="GE74" s="430" t="s">
        <v>1226</v>
      </c>
      <c r="GF74" s="430">
        <v>1</v>
      </c>
      <c r="GG74" s="430">
        <v>1</v>
      </c>
      <c r="GH74" s="430">
        <v>1</v>
      </c>
      <c r="GI74" s="430" t="s">
        <v>1226</v>
      </c>
      <c r="GJ74" s="430" t="s">
        <v>1226</v>
      </c>
      <c r="GK74" s="430" t="s">
        <v>1226</v>
      </c>
      <c r="GL74" s="430" t="s">
        <v>1520</v>
      </c>
      <c r="GM74" s="430">
        <v>1</v>
      </c>
      <c r="GN74" s="430">
        <v>1</v>
      </c>
      <c r="GO74" s="430">
        <v>1</v>
      </c>
      <c r="GP74" s="430" t="s">
        <v>1226</v>
      </c>
      <c r="GQ74" s="430" t="s">
        <v>1226</v>
      </c>
      <c r="GR74" s="430" t="s">
        <v>1226</v>
      </c>
      <c r="GS74" s="430" t="s">
        <v>1520</v>
      </c>
      <c r="GT74" s="430">
        <v>1</v>
      </c>
      <c r="GU74" s="430">
        <v>1</v>
      </c>
      <c r="GV74" s="430">
        <v>1</v>
      </c>
      <c r="GW74" s="430" t="s">
        <v>1226</v>
      </c>
      <c r="GX74" s="430" t="s">
        <v>1226</v>
      </c>
      <c r="GY74" s="430" t="s">
        <v>1226</v>
      </c>
      <c r="GZ74" s="430" t="s">
        <v>12252</v>
      </c>
      <c r="HA74" s="430">
        <v>1</v>
      </c>
      <c r="HB74" s="430" t="s">
        <v>1226</v>
      </c>
      <c r="HC74" s="430" t="s">
        <v>1226</v>
      </c>
      <c r="HD74" s="430" t="s">
        <v>1226</v>
      </c>
      <c r="HE74" s="430" t="s">
        <v>1226</v>
      </c>
      <c r="HF74" s="430" t="s">
        <v>1226</v>
      </c>
      <c r="HG74" s="430" t="s">
        <v>12252</v>
      </c>
      <c r="HH74" s="430">
        <v>0</v>
      </c>
      <c r="HI74" s="430" t="s">
        <v>1226</v>
      </c>
      <c r="HJ74" s="430" t="s">
        <v>1226</v>
      </c>
      <c r="HK74" s="430" t="s">
        <v>1226</v>
      </c>
      <c r="HL74" s="430" t="s">
        <v>1226</v>
      </c>
      <c r="HM74" s="430" t="s">
        <v>1226</v>
      </c>
      <c r="HN74" s="430" t="s">
        <v>1226</v>
      </c>
      <c r="HO74" s="430">
        <v>1</v>
      </c>
      <c r="HP74" s="430">
        <v>1</v>
      </c>
      <c r="HQ74" s="430">
        <v>1</v>
      </c>
      <c r="HR74" s="430" t="s">
        <v>1226</v>
      </c>
      <c r="HS74" s="430" t="s">
        <v>1226</v>
      </c>
      <c r="HT74" s="430" t="s">
        <v>1226</v>
      </c>
      <c r="HU74" s="430" t="s">
        <v>12253</v>
      </c>
      <c r="HV74" s="430">
        <v>1</v>
      </c>
      <c r="HW74" s="430" t="s">
        <v>1226</v>
      </c>
      <c r="HX74" s="430" t="s">
        <v>1226</v>
      </c>
      <c r="HY74" s="430" t="s">
        <v>1226</v>
      </c>
      <c r="HZ74" s="430" t="s">
        <v>1226</v>
      </c>
      <c r="IA74" s="430" t="s">
        <v>1226</v>
      </c>
      <c r="IB74" s="430" t="s">
        <v>12254</v>
      </c>
      <c r="IC74" s="430">
        <v>0</v>
      </c>
      <c r="ID74" s="430" t="s">
        <v>1226</v>
      </c>
      <c r="IE74" s="430" t="s">
        <v>1226</v>
      </c>
      <c r="IF74" s="430" t="s">
        <v>1226</v>
      </c>
      <c r="IG74" s="430" t="s">
        <v>1226</v>
      </c>
      <c r="IH74" s="430" t="s">
        <v>1226</v>
      </c>
      <c r="II74" s="430" t="s">
        <v>1226</v>
      </c>
      <c r="IJ74" s="430" t="s">
        <v>1226</v>
      </c>
      <c r="IK74" s="430" t="s">
        <v>12255</v>
      </c>
      <c r="IL74" s="430">
        <v>1</v>
      </c>
      <c r="IM74" s="430" t="s">
        <v>1226</v>
      </c>
      <c r="IN74" s="430" t="s">
        <v>1226</v>
      </c>
      <c r="IO74" s="430" t="s">
        <v>1226</v>
      </c>
      <c r="IP74" s="430" t="s">
        <v>1226</v>
      </c>
      <c r="IQ74" s="430" t="s">
        <v>1226</v>
      </c>
      <c r="IR74" s="430" t="s">
        <v>1226</v>
      </c>
      <c r="IS74" s="430">
        <v>1</v>
      </c>
      <c r="IT74" s="430" t="s">
        <v>12256</v>
      </c>
      <c r="IU74" s="430">
        <v>1</v>
      </c>
      <c r="IV74" s="430" t="s">
        <v>1226</v>
      </c>
      <c r="IW74" s="430" t="s">
        <v>1226</v>
      </c>
      <c r="IX74" s="430" t="s">
        <v>1226</v>
      </c>
      <c r="IY74" s="430" t="s">
        <v>1226</v>
      </c>
      <c r="IZ74" s="430" t="s">
        <v>1226</v>
      </c>
      <c r="JA74" s="430" t="s">
        <v>1226</v>
      </c>
      <c r="JB74" s="430">
        <v>1</v>
      </c>
      <c r="JC74" s="430" t="s">
        <v>12256</v>
      </c>
      <c r="JD74" s="430">
        <v>1</v>
      </c>
      <c r="JE74" s="430" t="s">
        <v>1226</v>
      </c>
      <c r="JF74" s="430" t="s">
        <v>1226</v>
      </c>
      <c r="JG74" s="430" t="s">
        <v>1226</v>
      </c>
      <c r="JH74" s="430" t="s">
        <v>1226</v>
      </c>
      <c r="JI74" s="430" t="s">
        <v>1226</v>
      </c>
      <c r="JJ74" s="430" t="s">
        <v>1226</v>
      </c>
      <c r="JK74" s="430">
        <v>1</v>
      </c>
      <c r="JL74" s="430" t="s">
        <v>12257</v>
      </c>
      <c r="JM74" s="430">
        <v>1</v>
      </c>
      <c r="JN74" s="430" t="s">
        <v>1226</v>
      </c>
      <c r="JO74" s="430" t="s">
        <v>1226</v>
      </c>
      <c r="JP74" s="430" t="s">
        <v>1226</v>
      </c>
      <c r="JQ74" s="430" t="s">
        <v>1226</v>
      </c>
      <c r="JR74" s="430" t="s">
        <v>1226</v>
      </c>
      <c r="JS74" s="430" t="s">
        <v>1226</v>
      </c>
      <c r="JT74" s="430">
        <v>1</v>
      </c>
      <c r="JU74" s="430" t="s">
        <v>12258</v>
      </c>
      <c r="JV74" s="430">
        <v>1</v>
      </c>
      <c r="JW74" s="430" t="s">
        <v>1226</v>
      </c>
      <c r="JX74" s="430" t="s">
        <v>1226</v>
      </c>
      <c r="JY74" s="430" t="s">
        <v>1226</v>
      </c>
      <c r="JZ74" s="430" t="s">
        <v>1226</v>
      </c>
      <c r="KA74" s="430" t="s">
        <v>1226</v>
      </c>
      <c r="KB74" s="430" t="s">
        <v>1226</v>
      </c>
      <c r="KC74" s="430">
        <v>1</v>
      </c>
      <c r="KD74" s="430" t="s">
        <v>12259</v>
      </c>
      <c r="KE74" s="430">
        <v>1</v>
      </c>
      <c r="KF74" s="430" t="s">
        <v>1226</v>
      </c>
      <c r="KG74" s="430" t="s">
        <v>1226</v>
      </c>
      <c r="KH74" s="430" t="s">
        <v>1226</v>
      </c>
      <c r="KI74" s="430" t="s">
        <v>1226</v>
      </c>
      <c r="KJ74" s="430" t="s">
        <v>1226</v>
      </c>
      <c r="KK74" s="430" t="s">
        <v>1226</v>
      </c>
      <c r="KL74" s="430" t="s">
        <v>1226</v>
      </c>
      <c r="KM74" s="430" t="s">
        <v>12260</v>
      </c>
      <c r="KN74" s="430">
        <v>1</v>
      </c>
      <c r="KO74" s="430" t="s">
        <v>1226</v>
      </c>
      <c r="KP74" s="430" t="s">
        <v>1226</v>
      </c>
      <c r="KQ74" s="430" t="s">
        <v>1226</v>
      </c>
      <c r="KR74" s="430" t="s">
        <v>1226</v>
      </c>
      <c r="KS74" s="430" t="s">
        <v>1226</v>
      </c>
      <c r="KT74" s="430" t="s">
        <v>1226</v>
      </c>
      <c r="KU74" s="430" t="s">
        <v>1226</v>
      </c>
      <c r="KV74" s="430" t="s">
        <v>12261</v>
      </c>
      <c r="KW74" s="430">
        <v>1</v>
      </c>
      <c r="KX74" s="430" t="s">
        <v>1226</v>
      </c>
      <c r="KY74" s="430" t="s">
        <v>1226</v>
      </c>
      <c r="KZ74" s="430" t="s">
        <v>1226</v>
      </c>
      <c r="LA74" s="430" t="s">
        <v>1226</v>
      </c>
      <c r="LB74" s="430" t="s">
        <v>1226</v>
      </c>
      <c r="LC74" s="430" t="s">
        <v>1226</v>
      </c>
      <c r="LD74" s="430" t="s">
        <v>1226</v>
      </c>
      <c r="LE74" s="430" t="s">
        <v>12262</v>
      </c>
      <c r="LF74" s="430">
        <v>1</v>
      </c>
      <c r="LG74" s="430" t="s">
        <v>1226</v>
      </c>
      <c r="LH74" s="430" t="s">
        <v>1226</v>
      </c>
      <c r="LI74" s="430" t="s">
        <v>1226</v>
      </c>
      <c r="LJ74" s="430" t="s">
        <v>1226</v>
      </c>
      <c r="LK74" s="430" t="s">
        <v>1226</v>
      </c>
      <c r="LL74" s="430" t="s">
        <v>1226</v>
      </c>
      <c r="LM74" s="430" t="s">
        <v>1226</v>
      </c>
      <c r="LN74" s="430" t="s">
        <v>12252</v>
      </c>
      <c r="LO74" s="430">
        <v>1</v>
      </c>
      <c r="LP74" s="430" t="s">
        <v>1226</v>
      </c>
      <c r="LQ74" s="430" t="s">
        <v>1226</v>
      </c>
      <c r="LR74" s="430" t="s">
        <v>1226</v>
      </c>
      <c r="LS74" s="430" t="s">
        <v>1226</v>
      </c>
      <c r="LT74" s="430" t="s">
        <v>1226</v>
      </c>
      <c r="LU74" s="430" t="s">
        <v>1226</v>
      </c>
      <c r="LV74" s="430" t="s">
        <v>1226</v>
      </c>
      <c r="LW74" s="430" t="s">
        <v>12263</v>
      </c>
      <c r="LX74" s="430">
        <v>1</v>
      </c>
      <c r="LY74" s="430" t="s">
        <v>1226</v>
      </c>
      <c r="LZ74" s="430" t="s">
        <v>1226</v>
      </c>
      <c r="MA74" s="430" t="s">
        <v>1226</v>
      </c>
      <c r="MB74" s="430" t="s">
        <v>1226</v>
      </c>
      <c r="MC74" s="430" t="s">
        <v>1226</v>
      </c>
      <c r="MD74" s="430" t="s">
        <v>1226</v>
      </c>
      <c r="ME74" s="430" t="s">
        <v>1226</v>
      </c>
      <c r="MF74" s="430" t="s">
        <v>12264</v>
      </c>
      <c r="MG74" s="430">
        <v>7</v>
      </c>
      <c r="MH74" s="444">
        <v>788</v>
      </c>
      <c r="MI74" s="444">
        <v>112.57142857142857</v>
      </c>
      <c r="MJ74" s="430">
        <v>7</v>
      </c>
      <c r="MK74" s="444">
        <v>78</v>
      </c>
      <c r="ML74" s="444">
        <v>11.142857142857142</v>
      </c>
      <c r="MM74" s="430" t="s">
        <v>1226</v>
      </c>
      <c r="MN74" s="444" t="s">
        <v>1226</v>
      </c>
      <c r="MO74" s="444" t="s">
        <v>1226</v>
      </c>
      <c r="MP74" s="430" t="s">
        <v>1226</v>
      </c>
      <c r="MQ74" s="444" t="s">
        <v>1226</v>
      </c>
      <c r="MR74" s="444" t="s">
        <v>1226</v>
      </c>
      <c r="MS74" s="430" t="s">
        <v>1226</v>
      </c>
      <c r="MT74" s="443" t="s">
        <v>1226</v>
      </c>
      <c r="MU74" s="443" t="s">
        <v>1226</v>
      </c>
      <c r="MV74" s="430" t="s">
        <v>1226</v>
      </c>
      <c r="MW74" s="444" t="s">
        <v>1226</v>
      </c>
      <c r="MX74" s="444" t="s">
        <v>1226</v>
      </c>
      <c r="MY74" s="430">
        <v>1</v>
      </c>
      <c r="MZ74" s="430" t="s">
        <v>12265</v>
      </c>
      <c r="NA74" s="430">
        <v>1</v>
      </c>
      <c r="NB74" s="430" t="s">
        <v>12266</v>
      </c>
      <c r="NC74" s="430">
        <v>1</v>
      </c>
      <c r="ND74" s="430" t="s">
        <v>12267</v>
      </c>
      <c r="NE74" s="430">
        <v>1</v>
      </c>
      <c r="NF74" s="430" t="s">
        <v>12268</v>
      </c>
      <c r="NG74" s="430">
        <v>1</v>
      </c>
      <c r="NH74" s="430" t="s">
        <v>12269</v>
      </c>
      <c r="NI74" s="430">
        <v>1</v>
      </c>
      <c r="NJ74" s="430" t="s">
        <v>12270</v>
      </c>
      <c r="NK74" s="430">
        <v>1</v>
      </c>
      <c r="NL74" s="430" t="s">
        <v>12271</v>
      </c>
      <c r="NM74" s="430">
        <v>1</v>
      </c>
      <c r="NN74" s="430" t="s">
        <v>12272</v>
      </c>
      <c r="NO74" s="430">
        <v>1</v>
      </c>
      <c r="NP74" s="430" t="s">
        <v>12273</v>
      </c>
      <c r="NQ74" s="430">
        <v>1</v>
      </c>
      <c r="NR74" s="430">
        <v>20820000</v>
      </c>
      <c r="NS74" s="430" t="s">
        <v>12274</v>
      </c>
      <c r="NT74" s="430" t="s">
        <v>1226</v>
      </c>
      <c r="NU74" s="430">
        <v>0</v>
      </c>
      <c r="NV74" s="430" t="s">
        <v>12275</v>
      </c>
      <c r="NW74" s="430" t="s">
        <v>12276</v>
      </c>
      <c r="NX74" s="430">
        <v>1</v>
      </c>
      <c r="NY74" s="430">
        <v>27.777499824889681</v>
      </c>
      <c r="NZ74" s="430">
        <v>27.777499824889681</v>
      </c>
      <c r="OA74" s="430">
        <v>1.3965741649584837</v>
      </c>
      <c r="OB74" s="430">
        <v>1</v>
      </c>
      <c r="OC74" s="430">
        <v>1</v>
      </c>
      <c r="OD74" s="430">
        <v>1</v>
      </c>
      <c r="OE74" s="430">
        <v>100</v>
      </c>
      <c r="OF74" s="430">
        <v>2030</v>
      </c>
      <c r="OG74" s="430">
        <v>100</v>
      </c>
      <c r="OH74" s="430">
        <v>2030</v>
      </c>
      <c r="OI74" s="430">
        <v>100</v>
      </c>
      <c r="OJ74" s="430">
        <v>2030</v>
      </c>
      <c r="OK74" s="430" t="s">
        <v>12277</v>
      </c>
      <c r="OL74" s="430" t="s">
        <v>12277</v>
      </c>
      <c r="OM74" s="430" t="s">
        <v>12278</v>
      </c>
      <c r="ON74" s="430" t="s">
        <v>1431</v>
      </c>
      <c r="OO74" s="430" t="s">
        <v>1431</v>
      </c>
      <c r="OP74" s="430" t="s">
        <v>1431</v>
      </c>
      <c r="OQ74" s="430" t="s">
        <v>12277</v>
      </c>
      <c r="OR74" s="430" t="s">
        <v>12277</v>
      </c>
      <c r="OS74" s="430" t="s">
        <v>12277</v>
      </c>
      <c r="OT74" s="430">
        <v>1</v>
      </c>
      <c r="OU74" s="430">
        <v>1</v>
      </c>
      <c r="OV74" s="430">
        <v>1</v>
      </c>
      <c r="OW74" s="430">
        <v>1</v>
      </c>
      <c r="OX74" s="430">
        <v>1</v>
      </c>
      <c r="OY74" s="430">
        <v>1</v>
      </c>
      <c r="OZ74" s="430" t="s">
        <v>1226</v>
      </c>
      <c r="PA74" s="430" t="s">
        <v>1226</v>
      </c>
      <c r="PB74" s="430" t="s">
        <v>1226</v>
      </c>
      <c r="PC74" s="430">
        <v>0</v>
      </c>
      <c r="PD74" s="430">
        <v>0</v>
      </c>
      <c r="PE74" s="430">
        <v>0</v>
      </c>
      <c r="PF74" s="430">
        <v>0</v>
      </c>
      <c r="PG74" s="430">
        <v>0</v>
      </c>
      <c r="PH74" s="430">
        <v>0</v>
      </c>
      <c r="PI74" s="430">
        <v>0</v>
      </c>
      <c r="PJ74" s="430">
        <v>0</v>
      </c>
      <c r="PK74" s="430">
        <v>0</v>
      </c>
      <c r="PL74" s="430">
        <v>0</v>
      </c>
      <c r="PM74" s="430">
        <v>0</v>
      </c>
      <c r="PN74" s="430">
        <v>0</v>
      </c>
      <c r="PO74" s="430">
        <v>0</v>
      </c>
      <c r="PP74" s="430">
        <v>0</v>
      </c>
      <c r="PQ74" s="430">
        <v>0</v>
      </c>
      <c r="PR74" s="430">
        <v>0</v>
      </c>
      <c r="PS74" s="430">
        <v>0</v>
      </c>
      <c r="PT74" s="430">
        <v>0</v>
      </c>
      <c r="PU74" s="430">
        <v>7</v>
      </c>
      <c r="PV74" s="430">
        <v>2015</v>
      </c>
      <c r="PW74" s="430" t="s">
        <v>1226</v>
      </c>
      <c r="PX74" s="430" t="s">
        <v>1226</v>
      </c>
      <c r="PY74" s="430" t="s">
        <v>1226</v>
      </c>
      <c r="PZ74" s="430" t="s">
        <v>1226</v>
      </c>
      <c r="QA74" s="430">
        <v>8</v>
      </c>
      <c r="QB74" s="430">
        <v>2022</v>
      </c>
      <c r="QC74" s="430" t="s">
        <v>1226</v>
      </c>
      <c r="QD74" s="430" t="s">
        <v>1226</v>
      </c>
      <c r="QE74" s="430" t="s">
        <v>1226</v>
      </c>
      <c r="QF74" s="430" t="s">
        <v>1226</v>
      </c>
      <c r="QG74" s="430" t="s">
        <v>1226</v>
      </c>
      <c r="QH74" s="430" t="s">
        <v>1226</v>
      </c>
      <c r="QI74" s="430" t="s">
        <v>1226</v>
      </c>
      <c r="QJ74" s="430">
        <v>1</v>
      </c>
      <c r="QK74" s="430">
        <v>1</v>
      </c>
      <c r="QL74" s="430">
        <v>1</v>
      </c>
      <c r="QM74" s="430">
        <v>100</v>
      </c>
      <c r="QN74" s="430">
        <v>2030</v>
      </c>
      <c r="QO74" s="430">
        <v>100</v>
      </c>
      <c r="QP74" s="430">
        <v>2030</v>
      </c>
      <c r="QQ74" s="430">
        <v>100</v>
      </c>
      <c r="QR74" s="430">
        <v>2030</v>
      </c>
      <c r="QS74" s="430" t="s">
        <v>12279</v>
      </c>
      <c r="QT74" s="430" t="s">
        <v>12280</v>
      </c>
      <c r="QU74" s="430" t="s">
        <v>12280</v>
      </c>
      <c r="QV74" s="430" t="s">
        <v>12281</v>
      </c>
      <c r="QW74" s="430" t="s">
        <v>12282</v>
      </c>
      <c r="QX74" s="430" t="s">
        <v>12283</v>
      </c>
      <c r="QY74" s="430" t="s">
        <v>1524</v>
      </c>
      <c r="QZ74" s="430" t="s">
        <v>12284</v>
      </c>
      <c r="RA74" s="430" t="s">
        <v>1524</v>
      </c>
      <c r="RB74" s="430">
        <v>1</v>
      </c>
      <c r="RC74" s="430">
        <v>1</v>
      </c>
      <c r="RD74" s="430">
        <v>1</v>
      </c>
      <c r="RE74" s="430" t="s">
        <v>12285</v>
      </c>
      <c r="RF74" s="430" t="s">
        <v>12285</v>
      </c>
      <c r="RG74" s="430" t="s">
        <v>12285</v>
      </c>
      <c r="RH74" s="430">
        <v>1</v>
      </c>
      <c r="RI74" s="430" t="s">
        <v>12286</v>
      </c>
      <c r="RJ74" s="430">
        <v>1</v>
      </c>
      <c r="RK74" s="430" t="s">
        <v>12286</v>
      </c>
      <c r="RL74" s="430">
        <v>1</v>
      </c>
      <c r="RM74" s="430" t="s">
        <v>12286</v>
      </c>
      <c r="RN74" s="430">
        <v>1</v>
      </c>
      <c r="RO74" s="430" t="s">
        <v>1127</v>
      </c>
      <c r="RP74" s="430">
        <v>1</v>
      </c>
      <c r="RQ74" s="430" t="s">
        <v>1127</v>
      </c>
      <c r="RR74" s="430">
        <v>1</v>
      </c>
      <c r="RS74" s="430" t="s">
        <v>1226</v>
      </c>
      <c r="RT74" s="430">
        <v>1</v>
      </c>
      <c r="RU74" s="430" t="s">
        <v>1268</v>
      </c>
      <c r="RV74" s="430">
        <v>1</v>
      </c>
      <c r="RW74" s="430" t="s">
        <v>1042</v>
      </c>
      <c r="RX74" s="430">
        <v>1</v>
      </c>
      <c r="RY74" s="430" t="s">
        <v>1042</v>
      </c>
      <c r="RZ74" s="430">
        <v>1</v>
      </c>
      <c r="SA74" s="430" t="s">
        <v>12287</v>
      </c>
      <c r="SB74" s="430">
        <v>1</v>
      </c>
      <c r="SC74" s="430" t="s">
        <v>12288</v>
      </c>
      <c r="SD74" s="430">
        <v>1</v>
      </c>
      <c r="SE74" s="430" t="s">
        <v>1212</v>
      </c>
      <c r="SF74" s="430">
        <v>1</v>
      </c>
      <c r="SG74" s="430" t="s">
        <v>1226</v>
      </c>
      <c r="SH74" s="430">
        <v>1</v>
      </c>
      <c r="SI74" s="430" t="s">
        <v>1226</v>
      </c>
      <c r="SJ74" s="430">
        <v>1</v>
      </c>
      <c r="SK74" s="430" t="s">
        <v>1226</v>
      </c>
      <c r="SL74" s="430">
        <v>1</v>
      </c>
      <c r="SM74" s="430" t="s">
        <v>1226</v>
      </c>
      <c r="SN74" s="430">
        <v>1</v>
      </c>
      <c r="SO74" s="430" t="s">
        <v>1226</v>
      </c>
      <c r="SP74" s="430" t="s">
        <v>1226</v>
      </c>
      <c r="SQ74" s="430" t="s">
        <v>1226</v>
      </c>
      <c r="SR74" s="430" t="s">
        <v>1226</v>
      </c>
      <c r="SS74" s="430" t="s">
        <v>1226</v>
      </c>
      <c r="ST74" s="430" t="s">
        <v>1226</v>
      </c>
      <c r="SU74" s="430" t="s">
        <v>1226</v>
      </c>
      <c r="SV74" s="430" t="s">
        <v>1226</v>
      </c>
      <c r="SW74" s="430" t="s">
        <v>1226</v>
      </c>
      <c r="SX74" s="430">
        <v>67</v>
      </c>
      <c r="SY74" s="430">
        <v>2021</v>
      </c>
      <c r="SZ74" s="430">
        <v>87</v>
      </c>
      <c r="TA74" s="430">
        <v>2021</v>
      </c>
      <c r="TB74" s="430">
        <v>63</v>
      </c>
      <c r="TC74" s="430">
        <v>2021</v>
      </c>
      <c r="TD74" s="430" t="s">
        <v>12289</v>
      </c>
      <c r="TE74" s="430" t="s">
        <v>12290</v>
      </c>
      <c r="TF74" s="430" t="s">
        <v>12290</v>
      </c>
      <c r="TG74" s="430">
        <v>1</v>
      </c>
      <c r="TH74" s="430">
        <v>1</v>
      </c>
      <c r="TI74" s="430">
        <v>1</v>
      </c>
      <c r="TJ74" s="430">
        <v>100</v>
      </c>
      <c r="TK74" s="430">
        <v>2030</v>
      </c>
      <c r="TL74" s="430">
        <v>100</v>
      </c>
      <c r="TM74" s="430">
        <v>2030</v>
      </c>
      <c r="TN74" s="430">
        <v>100</v>
      </c>
      <c r="TO74" s="430">
        <v>2030</v>
      </c>
      <c r="TP74" s="430" t="s">
        <v>12291</v>
      </c>
      <c r="TQ74" s="430" t="s">
        <v>12291</v>
      </c>
      <c r="TR74" s="430" t="s">
        <v>12291</v>
      </c>
      <c r="TS74" s="430" t="s">
        <v>12292</v>
      </c>
      <c r="TT74" s="430" t="s">
        <v>12293</v>
      </c>
      <c r="TU74" s="430" t="s">
        <v>12292</v>
      </c>
      <c r="TV74" s="430" t="s">
        <v>12294</v>
      </c>
      <c r="TW74" s="430" t="s">
        <v>12295</v>
      </c>
      <c r="TX74" s="430" t="s">
        <v>12294</v>
      </c>
      <c r="TY74" s="430">
        <v>1</v>
      </c>
      <c r="TZ74" s="430">
        <v>1</v>
      </c>
      <c r="UA74" s="430">
        <v>1</v>
      </c>
      <c r="UB74" s="430">
        <v>1</v>
      </c>
      <c r="UC74" s="430">
        <v>1</v>
      </c>
      <c r="UD74" s="430">
        <v>1</v>
      </c>
      <c r="UE74" s="430" t="s">
        <v>1226</v>
      </c>
      <c r="UF74" s="430" t="s">
        <v>1226</v>
      </c>
      <c r="UG74" s="430" t="s">
        <v>1226</v>
      </c>
      <c r="UH74" s="430" t="s">
        <v>1226</v>
      </c>
      <c r="UI74" s="430" t="s">
        <v>1226</v>
      </c>
      <c r="UJ74" s="430" t="s">
        <v>1226</v>
      </c>
      <c r="UK74" s="430">
        <v>10</v>
      </c>
      <c r="UL74" s="430">
        <v>2021</v>
      </c>
      <c r="UM74" s="430" t="s">
        <v>1133</v>
      </c>
      <c r="UN74" s="430" t="s">
        <v>1226</v>
      </c>
      <c r="UO74" s="430" t="s">
        <v>1133</v>
      </c>
      <c r="UP74" s="430" t="s">
        <v>1226</v>
      </c>
      <c r="UQ74" s="430" t="s">
        <v>12290</v>
      </c>
      <c r="UR74" s="430" t="s">
        <v>1226</v>
      </c>
      <c r="US74" s="430" t="s">
        <v>1226</v>
      </c>
      <c r="UT74" s="430">
        <v>1</v>
      </c>
      <c r="UU74" s="430">
        <v>100</v>
      </c>
      <c r="UV74" s="430">
        <v>2030</v>
      </c>
      <c r="UW74" s="430" t="s">
        <v>12296</v>
      </c>
      <c r="UX74" s="430" t="s">
        <v>12297</v>
      </c>
      <c r="UY74" s="430">
        <v>80</v>
      </c>
      <c r="UZ74" s="430">
        <v>2020</v>
      </c>
      <c r="VA74" s="430">
        <v>83</v>
      </c>
      <c r="VB74" s="430">
        <v>2021</v>
      </c>
      <c r="VC74" s="430" t="s">
        <v>12246</v>
      </c>
      <c r="VD74" s="430">
        <v>1</v>
      </c>
      <c r="VE74" s="430">
        <v>100</v>
      </c>
      <c r="VF74" s="430">
        <v>2030</v>
      </c>
      <c r="VG74" s="430" t="s">
        <v>12298</v>
      </c>
      <c r="VH74" s="430" t="s">
        <v>12299</v>
      </c>
      <c r="VI74" s="430">
        <v>37</v>
      </c>
      <c r="VJ74" s="430">
        <v>2019</v>
      </c>
      <c r="VK74" s="430">
        <v>62</v>
      </c>
      <c r="VL74" s="430">
        <v>2022</v>
      </c>
      <c r="VM74" s="430" t="s">
        <v>12300</v>
      </c>
      <c r="VN74" s="430">
        <v>0</v>
      </c>
      <c r="VO74" s="430" t="s">
        <v>1226</v>
      </c>
      <c r="VP74" s="430" t="s">
        <v>1226</v>
      </c>
      <c r="VQ74" s="430" t="s">
        <v>1226</v>
      </c>
      <c r="VR74" s="430" t="s">
        <v>1226</v>
      </c>
      <c r="VS74" s="430">
        <v>0</v>
      </c>
      <c r="VT74" s="430" t="s">
        <v>1226</v>
      </c>
      <c r="VU74" s="430" t="s">
        <v>1226</v>
      </c>
      <c r="VV74" s="430" t="s">
        <v>1226</v>
      </c>
      <c r="VW74" s="430" t="s">
        <v>1226</v>
      </c>
      <c r="VX74" s="430">
        <v>0</v>
      </c>
      <c r="VY74" s="430" t="s">
        <v>1226</v>
      </c>
      <c r="VZ74" s="430" t="s">
        <v>1226</v>
      </c>
      <c r="WA74" s="430" t="s">
        <v>1226</v>
      </c>
      <c r="WB74" s="430" t="s">
        <v>1226</v>
      </c>
      <c r="WC74" s="430">
        <v>0</v>
      </c>
      <c r="WD74" s="430" t="s">
        <v>1226</v>
      </c>
      <c r="WE74" s="430" t="s">
        <v>1226</v>
      </c>
      <c r="WF74" s="430" t="s">
        <v>1226</v>
      </c>
      <c r="WG74" s="430" t="s">
        <v>1226</v>
      </c>
      <c r="WH74" s="430">
        <v>0</v>
      </c>
      <c r="WI74" s="430" t="s">
        <v>1226</v>
      </c>
      <c r="WJ74" s="430" t="s">
        <v>1226</v>
      </c>
      <c r="WK74" s="430" t="s">
        <v>1226</v>
      </c>
      <c r="WL74" s="430" t="s">
        <v>1226</v>
      </c>
      <c r="WM74" s="430">
        <v>0</v>
      </c>
      <c r="WN74" s="430" t="s">
        <v>1226</v>
      </c>
      <c r="WO74" s="430" t="s">
        <v>1226</v>
      </c>
      <c r="WP74" s="430" t="s">
        <v>1226</v>
      </c>
      <c r="WQ74" s="430" t="s">
        <v>1226</v>
      </c>
      <c r="WR74" s="430">
        <v>0</v>
      </c>
      <c r="WS74" s="430" t="s">
        <v>1226</v>
      </c>
      <c r="WT74" s="430" t="s">
        <v>1226</v>
      </c>
      <c r="WU74" s="430" t="s">
        <v>1226</v>
      </c>
      <c r="WV74" s="430" t="s">
        <v>1226</v>
      </c>
      <c r="WW74" s="430">
        <v>0</v>
      </c>
      <c r="WX74" s="430" t="s">
        <v>1226</v>
      </c>
      <c r="WY74" s="430" t="s">
        <v>1226</v>
      </c>
      <c r="WZ74" s="430" t="s">
        <v>1226</v>
      </c>
      <c r="XA74" s="430" t="s">
        <v>1226</v>
      </c>
      <c r="XB74" s="430">
        <v>1</v>
      </c>
      <c r="XC74" s="430">
        <v>0</v>
      </c>
      <c r="XD74" s="430">
        <v>2030</v>
      </c>
      <c r="XE74" s="430" t="s">
        <v>1226</v>
      </c>
      <c r="XF74" s="430" t="s">
        <v>1226</v>
      </c>
      <c r="XG74" s="430">
        <v>18</v>
      </c>
      <c r="XH74" s="430">
        <v>2000</v>
      </c>
      <c r="XI74" s="430">
        <v>7</v>
      </c>
      <c r="XJ74" s="430">
        <v>2015</v>
      </c>
      <c r="XK74" s="430" t="s">
        <v>1226</v>
      </c>
      <c r="XL74" s="430">
        <v>0</v>
      </c>
      <c r="XM74" s="430" t="s">
        <v>1226</v>
      </c>
      <c r="XN74" s="430">
        <v>0</v>
      </c>
      <c r="XO74" s="430" t="s">
        <v>1226</v>
      </c>
      <c r="XP74" s="430">
        <v>0</v>
      </c>
      <c r="XQ74" s="430" t="s">
        <v>1226</v>
      </c>
      <c r="XR74" s="430" t="s">
        <v>1226</v>
      </c>
      <c r="XS74" s="430" t="s">
        <v>1226</v>
      </c>
      <c r="XT74" s="430">
        <v>0</v>
      </c>
      <c r="XU74" s="430" t="s">
        <v>1226</v>
      </c>
      <c r="XV74" s="430">
        <v>0</v>
      </c>
      <c r="XW74" s="430" t="s">
        <v>1226</v>
      </c>
      <c r="XX74" s="430">
        <v>0</v>
      </c>
      <c r="XY74" s="430" t="s">
        <v>1226</v>
      </c>
      <c r="XZ74" s="430" t="s">
        <v>1226</v>
      </c>
      <c r="YA74" s="430" t="s">
        <v>1226</v>
      </c>
      <c r="YB74" s="430">
        <v>0</v>
      </c>
      <c r="YC74" s="430" t="s">
        <v>1226</v>
      </c>
      <c r="YD74" s="430">
        <v>0</v>
      </c>
      <c r="YE74" s="430" t="s">
        <v>1226</v>
      </c>
      <c r="YF74" s="430">
        <v>0</v>
      </c>
      <c r="YG74" s="430" t="s">
        <v>1226</v>
      </c>
      <c r="YH74" s="430" t="s">
        <v>1226</v>
      </c>
      <c r="YI74" s="430" t="s">
        <v>1226</v>
      </c>
      <c r="YJ74" s="430">
        <v>0</v>
      </c>
      <c r="YK74" s="430" t="s">
        <v>1226</v>
      </c>
      <c r="YL74" s="430">
        <v>0</v>
      </c>
      <c r="YM74" s="430" t="s">
        <v>1226</v>
      </c>
      <c r="YN74" s="430">
        <v>0</v>
      </c>
      <c r="YO74" s="430" t="s">
        <v>1226</v>
      </c>
      <c r="YP74" s="430" t="s">
        <v>1226</v>
      </c>
      <c r="YQ74" s="430" t="s">
        <v>1226</v>
      </c>
      <c r="YR74" s="430" t="s">
        <v>1226</v>
      </c>
      <c r="YS74" s="430">
        <v>0</v>
      </c>
      <c r="YT74" s="430" t="s">
        <v>1226</v>
      </c>
      <c r="YU74" s="430">
        <v>0</v>
      </c>
      <c r="YV74" s="430" t="s">
        <v>1226</v>
      </c>
      <c r="YW74" s="430">
        <v>0</v>
      </c>
      <c r="YX74" s="430" t="s">
        <v>1226</v>
      </c>
      <c r="YY74" s="430" t="s">
        <v>1226</v>
      </c>
      <c r="YZ74" s="430">
        <v>1</v>
      </c>
      <c r="ZA74" s="430">
        <v>2</v>
      </c>
      <c r="ZB74" s="430">
        <v>1</v>
      </c>
      <c r="ZC74" s="430">
        <v>2</v>
      </c>
      <c r="ZD74" s="430">
        <v>0</v>
      </c>
      <c r="ZE74" s="430" t="s">
        <v>1226</v>
      </c>
      <c r="ZF74" s="430" t="s">
        <v>12301</v>
      </c>
      <c r="ZG74" s="430">
        <v>0</v>
      </c>
      <c r="ZH74" s="430" t="s">
        <v>1226</v>
      </c>
      <c r="ZI74" s="430">
        <v>0</v>
      </c>
      <c r="ZJ74" s="430" t="s">
        <v>1226</v>
      </c>
      <c r="ZK74" s="430">
        <v>0</v>
      </c>
      <c r="ZL74" s="430" t="s">
        <v>1226</v>
      </c>
      <c r="ZM74" s="430" t="s">
        <v>1226</v>
      </c>
      <c r="ZN74" s="430">
        <v>0</v>
      </c>
      <c r="ZO74" s="430" t="s">
        <v>1226</v>
      </c>
      <c r="ZP74" s="430">
        <v>0</v>
      </c>
      <c r="ZQ74" s="430" t="s">
        <v>1226</v>
      </c>
      <c r="ZR74" s="430">
        <v>0</v>
      </c>
      <c r="ZS74" s="430" t="s">
        <v>1226</v>
      </c>
      <c r="ZT74" s="430" t="s">
        <v>1226</v>
      </c>
      <c r="ZU74" s="430">
        <v>0</v>
      </c>
      <c r="ZV74" s="430" t="s">
        <v>1226</v>
      </c>
      <c r="ZW74" s="430">
        <v>0</v>
      </c>
      <c r="ZX74" s="430" t="s">
        <v>1226</v>
      </c>
      <c r="ZY74" s="430">
        <v>0</v>
      </c>
      <c r="ZZ74" s="430" t="s">
        <v>1226</v>
      </c>
      <c r="AAA74" s="430" t="s">
        <v>1226</v>
      </c>
      <c r="AAB74" s="430" t="s">
        <v>1226</v>
      </c>
      <c r="AAC74" s="430">
        <v>0</v>
      </c>
      <c r="AAD74" s="430" t="s">
        <v>1226</v>
      </c>
      <c r="AAE74" s="430">
        <v>0</v>
      </c>
      <c r="AAF74" s="430" t="s">
        <v>1226</v>
      </c>
      <c r="AAG74" s="430">
        <v>0</v>
      </c>
      <c r="AAH74" s="430" t="s">
        <v>1226</v>
      </c>
      <c r="AAI74" s="430" t="s">
        <v>1226</v>
      </c>
      <c r="AAJ74" s="430" t="s">
        <v>1226</v>
      </c>
      <c r="AAK74" s="430">
        <v>0</v>
      </c>
      <c r="AAL74" s="430" t="s">
        <v>1226</v>
      </c>
      <c r="AAM74" s="430">
        <v>0</v>
      </c>
      <c r="AAN74" s="430" t="s">
        <v>1226</v>
      </c>
      <c r="AAO74" s="430">
        <v>0</v>
      </c>
      <c r="AAP74" s="430" t="s">
        <v>1226</v>
      </c>
      <c r="AAQ74" s="430" t="s">
        <v>1226</v>
      </c>
      <c r="AAR74" s="430" t="s">
        <v>1226</v>
      </c>
      <c r="AAS74" s="430">
        <v>0</v>
      </c>
      <c r="AAT74" s="430" t="s">
        <v>1226</v>
      </c>
      <c r="AAU74" s="430">
        <v>0</v>
      </c>
      <c r="AAV74" s="430" t="s">
        <v>1226</v>
      </c>
      <c r="AAW74" s="430">
        <v>0</v>
      </c>
      <c r="AAX74" s="430" t="s">
        <v>1226</v>
      </c>
      <c r="AAY74" s="430" t="s">
        <v>1226</v>
      </c>
      <c r="AAZ74" s="430" t="s">
        <v>1226</v>
      </c>
      <c r="ABA74" s="430" t="s">
        <v>1226</v>
      </c>
      <c r="ABB74" s="430" t="s">
        <v>1226</v>
      </c>
      <c r="ABC74" s="430" t="s">
        <v>1226</v>
      </c>
      <c r="ABD74" s="430" t="s">
        <v>1226</v>
      </c>
      <c r="ABE74" s="430" t="s">
        <v>1226</v>
      </c>
      <c r="ABF74" s="430" t="s">
        <v>1226</v>
      </c>
      <c r="ABG74" s="430" t="s">
        <v>1226</v>
      </c>
      <c r="ABH74" s="430" t="s">
        <v>1226</v>
      </c>
      <c r="ABI74" s="430" t="s">
        <v>1394</v>
      </c>
      <c r="ABJ74" s="430">
        <v>3</v>
      </c>
      <c r="ABK74" s="430">
        <v>3</v>
      </c>
      <c r="ABL74" s="430">
        <v>3</v>
      </c>
      <c r="ABM74" s="430">
        <v>3</v>
      </c>
      <c r="ABN74" s="430">
        <v>3</v>
      </c>
      <c r="ABO74" s="430">
        <v>2</v>
      </c>
      <c r="ABP74" s="430">
        <v>2</v>
      </c>
      <c r="ABQ74" s="430">
        <v>2</v>
      </c>
      <c r="ABR74" s="430" t="s">
        <v>10</v>
      </c>
      <c r="ABS74" s="430">
        <v>2</v>
      </c>
      <c r="ABT74" s="430">
        <v>2</v>
      </c>
      <c r="ABU74" s="430">
        <v>2</v>
      </c>
      <c r="ABV74" s="430">
        <v>2</v>
      </c>
      <c r="ABW74" s="430">
        <v>2</v>
      </c>
      <c r="ABX74" s="430">
        <v>3</v>
      </c>
      <c r="ABY74" s="430">
        <v>3</v>
      </c>
      <c r="ABZ74" s="430">
        <v>2</v>
      </c>
      <c r="ACA74" s="430" t="s">
        <v>12302</v>
      </c>
      <c r="ACB74" s="430">
        <v>2</v>
      </c>
      <c r="ACC74" s="430">
        <v>2</v>
      </c>
      <c r="ACD74" s="430">
        <v>2</v>
      </c>
      <c r="ACE74" s="430">
        <v>2</v>
      </c>
      <c r="ACF74" s="430">
        <v>2</v>
      </c>
      <c r="ACG74" s="430">
        <v>2</v>
      </c>
      <c r="ACH74" s="430">
        <v>2</v>
      </c>
      <c r="ACI74" s="430">
        <v>2</v>
      </c>
      <c r="ACJ74" s="430" t="s">
        <v>8</v>
      </c>
      <c r="ACK74" s="430">
        <v>1</v>
      </c>
      <c r="ACL74" s="430">
        <v>1</v>
      </c>
      <c r="ACM74" s="430">
        <v>1</v>
      </c>
      <c r="ACN74" s="430">
        <v>1</v>
      </c>
      <c r="ACO74" s="430">
        <v>1</v>
      </c>
      <c r="ACP74" s="430">
        <v>2</v>
      </c>
      <c r="ACQ74" s="430">
        <v>1</v>
      </c>
      <c r="ACR74" s="430">
        <v>3</v>
      </c>
      <c r="ACS74" s="430" t="s">
        <v>12303</v>
      </c>
      <c r="ACT74" s="430">
        <v>1</v>
      </c>
      <c r="ACU74" s="430">
        <v>1</v>
      </c>
      <c r="ACV74" s="430">
        <v>1</v>
      </c>
      <c r="ACW74" s="430">
        <v>1</v>
      </c>
      <c r="ACX74" s="430">
        <v>1</v>
      </c>
      <c r="ACY74" s="430">
        <v>1</v>
      </c>
      <c r="ACZ74" s="430">
        <v>1</v>
      </c>
      <c r="ADA74" s="430">
        <v>1</v>
      </c>
      <c r="ADB74" s="430" t="s">
        <v>119</v>
      </c>
      <c r="ADC74" s="430">
        <v>2</v>
      </c>
      <c r="ADD74" s="430">
        <v>2</v>
      </c>
      <c r="ADE74" s="430">
        <v>2</v>
      </c>
      <c r="ADF74" s="430">
        <v>2</v>
      </c>
      <c r="ADG74" s="430">
        <v>2</v>
      </c>
      <c r="ADH74" s="430">
        <v>2</v>
      </c>
      <c r="ADI74" s="430">
        <v>2</v>
      </c>
      <c r="ADJ74" s="430">
        <v>2</v>
      </c>
      <c r="ADK74" s="430" t="s">
        <v>1226</v>
      </c>
      <c r="ADL74" s="430" t="s">
        <v>1226</v>
      </c>
      <c r="ADM74" s="430" t="s">
        <v>1226</v>
      </c>
      <c r="ADN74" s="430" t="s">
        <v>1226</v>
      </c>
      <c r="ADO74" s="430" t="s">
        <v>1226</v>
      </c>
      <c r="ADP74" s="430" t="s">
        <v>1226</v>
      </c>
      <c r="ADQ74" s="430" t="s">
        <v>1226</v>
      </c>
      <c r="ADR74" s="430" t="s">
        <v>1226</v>
      </c>
      <c r="ADS74" s="430" t="s">
        <v>1226</v>
      </c>
      <c r="ADT74" s="430" t="s">
        <v>1226</v>
      </c>
      <c r="ADU74" s="430" t="s">
        <v>1226</v>
      </c>
      <c r="ADV74" s="430" t="s">
        <v>1226</v>
      </c>
      <c r="ADW74" s="430" t="s">
        <v>1226</v>
      </c>
      <c r="ADX74" s="430" t="s">
        <v>1226</v>
      </c>
      <c r="ADY74" s="430" t="s">
        <v>1226</v>
      </c>
      <c r="ADZ74" s="430" t="s">
        <v>1226</v>
      </c>
      <c r="AEA74" s="430" t="s">
        <v>1226</v>
      </c>
      <c r="AEB74" s="430" t="s">
        <v>1226</v>
      </c>
      <c r="AEC74" s="430" t="s">
        <v>1226</v>
      </c>
      <c r="AED74" s="430" t="s">
        <v>1226</v>
      </c>
      <c r="AEE74" s="430" t="s">
        <v>1226</v>
      </c>
      <c r="AEF74" s="430" t="s">
        <v>1226</v>
      </c>
      <c r="AEG74" s="430" t="s">
        <v>1226</v>
      </c>
      <c r="AEH74" s="430" t="s">
        <v>1226</v>
      </c>
      <c r="AEI74" s="430" t="s">
        <v>1226</v>
      </c>
      <c r="AEJ74" s="430" t="s">
        <v>1226</v>
      </c>
      <c r="AEK74" s="430" t="s">
        <v>1226</v>
      </c>
      <c r="AEL74" s="430" t="s">
        <v>1226</v>
      </c>
      <c r="AEM74" s="430" t="s">
        <v>1226</v>
      </c>
      <c r="AEN74" s="430" t="s">
        <v>1226</v>
      </c>
      <c r="AEO74" s="430" t="s">
        <v>1226</v>
      </c>
      <c r="AEP74" s="430" t="s">
        <v>1226</v>
      </c>
      <c r="AEQ74" s="430" t="s">
        <v>1226</v>
      </c>
      <c r="AER74" s="430" t="s">
        <v>1226</v>
      </c>
      <c r="AES74" s="430" t="s">
        <v>1226</v>
      </c>
      <c r="AET74" s="430" t="s">
        <v>1226</v>
      </c>
      <c r="AEU74" s="430" t="s">
        <v>1226</v>
      </c>
      <c r="AEV74" s="430" t="s">
        <v>1226</v>
      </c>
      <c r="AEW74" s="430" t="s">
        <v>1226</v>
      </c>
      <c r="AEX74" s="430" t="s">
        <v>1226</v>
      </c>
      <c r="AEY74" s="430" t="s">
        <v>1226</v>
      </c>
      <c r="AEZ74" s="430" t="s">
        <v>1226</v>
      </c>
      <c r="AFA74" s="430" t="s">
        <v>1226</v>
      </c>
      <c r="AFB74" s="430" t="s">
        <v>1226</v>
      </c>
      <c r="AFC74" s="430" t="s">
        <v>1226</v>
      </c>
      <c r="AFD74" s="430" t="s">
        <v>1226</v>
      </c>
      <c r="AFE74" s="430" t="s">
        <v>1226</v>
      </c>
      <c r="AFF74" s="430" t="s">
        <v>1226</v>
      </c>
      <c r="AFG74" s="430" t="s">
        <v>1226</v>
      </c>
      <c r="AFH74" s="430" t="s">
        <v>1226</v>
      </c>
      <c r="AFI74" s="430" t="s">
        <v>1226</v>
      </c>
      <c r="AFJ74" s="430" t="s">
        <v>1226</v>
      </c>
      <c r="AFK74" s="430" t="s">
        <v>1226</v>
      </c>
      <c r="AFL74" s="430" t="s">
        <v>1226</v>
      </c>
      <c r="AFM74" s="430" t="s">
        <v>1226</v>
      </c>
      <c r="AFN74" s="430" t="s">
        <v>1226</v>
      </c>
      <c r="AFO74" s="430" t="s">
        <v>1226</v>
      </c>
      <c r="AFP74" s="430" t="s">
        <v>1226</v>
      </c>
      <c r="AFQ74" s="430" t="s">
        <v>1226</v>
      </c>
      <c r="AFR74" s="430" t="s">
        <v>1226</v>
      </c>
      <c r="AFS74" s="430" t="s">
        <v>1226</v>
      </c>
      <c r="AFT74" s="430" t="s">
        <v>1226</v>
      </c>
      <c r="AFU74" s="430" t="s">
        <v>1226</v>
      </c>
      <c r="AFV74" s="430" t="s">
        <v>1226</v>
      </c>
      <c r="AFW74" s="430" t="s">
        <v>1226</v>
      </c>
      <c r="AFX74" s="430" t="s">
        <v>1226</v>
      </c>
      <c r="AFY74" s="430" t="s">
        <v>1226</v>
      </c>
      <c r="AFZ74" s="430" t="s">
        <v>1226</v>
      </c>
      <c r="AGA74" s="430" t="s">
        <v>1226</v>
      </c>
      <c r="AGB74" s="430" t="s">
        <v>1226</v>
      </c>
      <c r="AGC74" s="430" t="s">
        <v>1226</v>
      </c>
      <c r="AGD74" s="430" t="s">
        <v>1226</v>
      </c>
      <c r="AGE74" s="430">
        <v>1</v>
      </c>
      <c r="AGF74" s="430" t="s">
        <v>12304</v>
      </c>
      <c r="AGG74" s="430" t="s">
        <v>12305</v>
      </c>
      <c r="AGH74" s="430">
        <v>1</v>
      </c>
      <c r="AGI74" s="430">
        <v>1</v>
      </c>
      <c r="AGJ74" s="430">
        <v>1</v>
      </c>
      <c r="AGK74" s="430">
        <v>1</v>
      </c>
      <c r="AGL74" s="430">
        <v>1</v>
      </c>
      <c r="AGM74" s="430">
        <v>1</v>
      </c>
      <c r="AGN74" s="430" t="s">
        <v>1226</v>
      </c>
      <c r="AGO74" s="430" t="s">
        <v>1226</v>
      </c>
      <c r="AGP74" s="430">
        <v>1</v>
      </c>
      <c r="AGQ74" s="430">
        <v>1</v>
      </c>
      <c r="AGR74" s="430">
        <v>1</v>
      </c>
      <c r="AGS74" s="430" t="s">
        <v>3518</v>
      </c>
      <c r="AGT74" s="430" t="s">
        <v>12306</v>
      </c>
      <c r="AGU74" s="430">
        <v>1</v>
      </c>
      <c r="AGV74" s="430">
        <v>1</v>
      </c>
      <c r="AGW74" s="430">
        <v>2</v>
      </c>
      <c r="AGX74" s="430">
        <v>2</v>
      </c>
      <c r="AGY74" s="430">
        <v>1</v>
      </c>
      <c r="AGZ74" s="430">
        <v>1</v>
      </c>
      <c r="AHA74" s="430">
        <v>2</v>
      </c>
      <c r="AHB74" s="430">
        <v>2</v>
      </c>
      <c r="AHC74" s="430">
        <v>1</v>
      </c>
      <c r="AHD74" s="430">
        <v>1</v>
      </c>
      <c r="AHE74" s="430">
        <v>2</v>
      </c>
      <c r="AHF74" s="430">
        <v>2</v>
      </c>
      <c r="AHG74" s="430">
        <v>1</v>
      </c>
      <c r="AHH74" s="430">
        <v>1</v>
      </c>
      <c r="AHI74" s="430">
        <v>2</v>
      </c>
      <c r="AHJ74" s="430">
        <v>2</v>
      </c>
      <c r="AHK74" s="430">
        <v>1</v>
      </c>
      <c r="AHL74" s="430">
        <v>1</v>
      </c>
      <c r="AHM74" s="430">
        <v>2</v>
      </c>
      <c r="AHN74" s="430">
        <v>2</v>
      </c>
      <c r="AHO74" s="430">
        <v>1</v>
      </c>
      <c r="AHP74" s="430">
        <v>1</v>
      </c>
      <c r="AHQ74" s="430">
        <v>2</v>
      </c>
      <c r="AHR74" s="430">
        <v>2</v>
      </c>
      <c r="AHS74" s="430" t="s">
        <v>12307</v>
      </c>
      <c r="AHT74" s="430" t="s">
        <v>1226</v>
      </c>
      <c r="AHU74" s="430">
        <v>0</v>
      </c>
      <c r="AHV74" s="430">
        <v>0</v>
      </c>
      <c r="AHW74" s="430">
        <v>0</v>
      </c>
      <c r="AHX74" s="430">
        <v>0</v>
      </c>
      <c r="AHY74" s="430">
        <v>0</v>
      </c>
      <c r="AHZ74" s="430">
        <v>0</v>
      </c>
      <c r="AIA74" s="430">
        <v>0</v>
      </c>
      <c r="AIB74" s="430">
        <v>0</v>
      </c>
      <c r="AIC74" s="430">
        <v>0</v>
      </c>
      <c r="AID74" s="430">
        <v>0</v>
      </c>
      <c r="AIE74" s="430">
        <v>0</v>
      </c>
      <c r="AIF74" s="430">
        <v>0</v>
      </c>
      <c r="AIG74" s="430">
        <v>0</v>
      </c>
      <c r="AIH74" s="430">
        <v>0</v>
      </c>
      <c r="AII74" s="430">
        <v>0</v>
      </c>
      <c r="AIJ74" s="430">
        <v>0</v>
      </c>
      <c r="AIK74" s="430">
        <v>0</v>
      </c>
      <c r="AIL74" s="430">
        <v>0</v>
      </c>
      <c r="AIM74" s="430">
        <v>0</v>
      </c>
      <c r="AIN74" s="430">
        <v>0</v>
      </c>
      <c r="AIO74" s="430">
        <v>0</v>
      </c>
      <c r="AIP74" s="430">
        <v>0</v>
      </c>
      <c r="AIQ74" s="430" t="s">
        <v>1226</v>
      </c>
      <c r="AIR74" s="430">
        <v>0</v>
      </c>
      <c r="AIS74" s="430" t="s">
        <v>1226</v>
      </c>
      <c r="AIT74" s="430">
        <v>0</v>
      </c>
      <c r="AIU74" s="430" t="s">
        <v>1226</v>
      </c>
    </row>
    <row r="75" spans="1:931" x14ac:dyDescent="0.2">
      <c r="A75" s="430" t="s">
        <v>1459</v>
      </c>
      <c r="B75" s="430" t="s">
        <v>1460</v>
      </c>
      <c r="C75" s="430" t="s">
        <v>1112</v>
      </c>
      <c r="D75" s="430" t="s">
        <v>1038</v>
      </c>
      <c r="E75" s="430" t="s">
        <v>1057</v>
      </c>
      <c r="F75" s="443">
        <v>0.52145699999999995</v>
      </c>
      <c r="G75" s="443">
        <v>4889.6669316385496</v>
      </c>
      <c r="H75" s="430">
        <v>1</v>
      </c>
      <c r="I75" s="430">
        <v>1</v>
      </c>
      <c r="J75" s="430">
        <v>2008</v>
      </c>
      <c r="K75" s="430">
        <v>2008</v>
      </c>
      <c r="L75" s="430" t="s">
        <v>12349</v>
      </c>
      <c r="M75" s="430" t="s">
        <v>12350</v>
      </c>
      <c r="N75" s="430">
        <v>1</v>
      </c>
      <c r="O75" s="430">
        <v>1</v>
      </c>
      <c r="P75" s="430" t="s">
        <v>12351</v>
      </c>
      <c r="Q75" s="430" t="s">
        <v>12351</v>
      </c>
      <c r="R75" s="430">
        <v>2021</v>
      </c>
      <c r="S75" s="430">
        <v>2021</v>
      </c>
      <c r="T75" s="430" t="s">
        <v>12352</v>
      </c>
      <c r="U75" s="430" t="s">
        <v>12352</v>
      </c>
      <c r="V75" s="430">
        <v>1</v>
      </c>
      <c r="W75" s="430">
        <v>1</v>
      </c>
      <c r="X75" s="430" t="s">
        <v>12353</v>
      </c>
      <c r="Y75" s="430" t="s">
        <v>12353</v>
      </c>
      <c r="Z75" s="430">
        <v>2021</v>
      </c>
      <c r="AA75" s="430">
        <v>2021</v>
      </c>
      <c r="AB75" s="430" t="s">
        <v>12354</v>
      </c>
      <c r="AC75" s="430" t="s">
        <v>12354</v>
      </c>
      <c r="AD75" s="430">
        <v>1</v>
      </c>
      <c r="AE75" s="430" t="s">
        <v>12355</v>
      </c>
      <c r="AF75" s="430">
        <v>2008</v>
      </c>
      <c r="AG75" s="430">
        <v>1</v>
      </c>
      <c r="AH75" s="430" t="s">
        <v>12356</v>
      </c>
      <c r="AI75" s="430">
        <v>2021</v>
      </c>
      <c r="AJ75" s="430">
        <v>1</v>
      </c>
      <c r="AK75" s="430" t="s">
        <v>12357</v>
      </c>
      <c r="AL75" s="430">
        <v>2021</v>
      </c>
      <c r="AM75" s="430">
        <v>1</v>
      </c>
      <c r="AN75" s="430" t="s">
        <v>12357</v>
      </c>
      <c r="AO75" s="430">
        <v>2021</v>
      </c>
      <c r="AP75" s="430">
        <v>1</v>
      </c>
      <c r="AQ75" s="430" t="s">
        <v>12357</v>
      </c>
      <c r="AR75" s="430">
        <v>2021</v>
      </c>
      <c r="AS75" s="430">
        <v>0</v>
      </c>
      <c r="AT75" s="430" t="s">
        <v>1226</v>
      </c>
      <c r="AU75" s="430" t="s">
        <v>1226</v>
      </c>
      <c r="AV75" s="430">
        <v>1</v>
      </c>
      <c r="AW75" s="430" t="s">
        <v>12358</v>
      </c>
      <c r="AX75" s="430">
        <v>2021</v>
      </c>
      <c r="AY75" s="430">
        <v>0</v>
      </c>
      <c r="AZ75" s="430" t="s">
        <v>1226</v>
      </c>
      <c r="BA75" s="430" t="s">
        <v>1226</v>
      </c>
      <c r="BB75" s="430">
        <v>1</v>
      </c>
      <c r="BC75" s="430" t="s">
        <v>12359</v>
      </c>
      <c r="BD75" s="430">
        <v>2008</v>
      </c>
      <c r="BE75" s="430">
        <v>0</v>
      </c>
      <c r="BF75" s="430" t="s">
        <v>1226</v>
      </c>
      <c r="BG75" s="430" t="s">
        <v>1226</v>
      </c>
      <c r="BH75" s="430">
        <v>1</v>
      </c>
      <c r="BI75" s="430" t="s">
        <v>12359</v>
      </c>
      <c r="BJ75" s="430">
        <v>2008</v>
      </c>
      <c r="BK75" s="430">
        <v>0</v>
      </c>
      <c r="BL75" s="430" t="s">
        <v>1226</v>
      </c>
      <c r="BM75" s="430" t="s">
        <v>1226</v>
      </c>
      <c r="BN75" s="430">
        <v>1</v>
      </c>
      <c r="BO75" s="430" t="s">
        <v>12360</v>
      </c>
      <c r="BP75" s="430">
        <v>2008</v>
      </c>
      <c r="BQ75" s="430">
        <v>1</v>
      </c>
      <c r="BR75" s="430">
        <v>1</v>
      </c>
      <c r="BS75" s="430" t="s">
        <v>12361</v>
      </c>
      <c r="BT75" s="430">
        <v>1</v>
      </c>
      <c r="BU75" s="430">
        <v>1</v>
      </c>
      <c r="BV75" s="430" t="s">
        <v>12361</v>
      </c>
      <c r="BW75" s="430">
        <v>1</v>
      </c>
      <c r="BX75" s="430">
        <v>1</v>
      </c>
      <c r="BY75" s="430" t="s">
        <v>12361</v>
      </c>
      <c r="BZ75" s="430">
        <v>1</v>
      </c>
      <c r="CA75" s="430" t="s">
        <v>12362</v>
      </c>
      <c r="CB75" s="430">
        <v>1</v>
      </c>
      <c r="CC75" s="430" t="s">
        <v>12363</v>
      </c>
      <c r="CD75" s="430">
        <v>0.5</v>
      </c>
      <c r="CE75" s="430">
        <v>1</v>
      </c>
      <c r="CF75" s="430">
        <v>3</v>
      </c>
      <c r="CG75" s="430">
        <v>0.5</v>
      </c>
      <c r="CH75" s="430">
        <v>1</v>
      </c>
      <c r="CI75" s="430">
        <v>41</v>
      </c>
      <c r="CJ75" s="430">
        <v>0.5</v>
      </c>
      <c r="CK75" s="430">
        <v>1</v>
      </c>
      <c r="CL75" s="430">
        <v>187</v>
      </c>
      <c r="CM75" s="430">
        <v>1</v>
      </c>
      <c r="CN75" s="430" t="s">
        <v>1226</v>
      </c>
      <c r="CO75" s="430" t="s">
        <v>1226</v>
      </c>
      <c r="CP75" s="430">
        <v>1</v>
      </c>
      <c r="CQ75" s="430">
        <v>187</v>
      </c>
      <c r="CR75" s="430">
        <v>187</v>
      </c>
      <c r="CS75" s="430">
        <v>0.66</v>
      </c>
      <c r="CT75" s="430" t="s">
        <v>12364</v>
      </c>
      <c r="CU75" s="430" t="s">
        <v>12365</v>
      </c>
      <c r="CV75" s="430">
        <v>2020</v>
      </c>
      <c r="CW75" s="430">
        <v>0.75</v>
      </c>
      <c r="CX75" s="430" t="s">
        <v>12366</v>
      </c>
      <c r="CY75" s="430" t="s">
        <v>12367</v>
      </c>
      <c r="CZ75" s="430">
        <v>2021</v>
      </c>
      <c r="DA75" s="430">
        <v>1</v>
      </c>
      <c r="DB75" s="430">
        <v>4770793500</v>
      </c>
      <c r="DC75" s="430" t="s">
        <v>1462</v>
      </c>
      <c r="DD75" s="430" t="s">
        <v>12368</v>
      </c>
      <c r="DE75" s="430">
        <v>0.5</v>
      </c>
      <c r="DF75" s="430">
        <v>0.5</v>
      </c>
      <c r="DG75" s="430">
        <v>0.66</v>
      </c>
      <c r="DH75" s="430" t="s">
        <v>12364</v>
      </c>
      <c r="DI75" s="430" t="s">
        <v>12365</v>
      </c>
      <c r="DJ75" s="430">
        <v>2020</v>
      </c>
      <c r="DK75" s="430">
        <v>0.75</v>
      </c>
      <c r="DL75" s="430" t="s">
        <v>12366</v>
      </c>
      <c r="DM75" s="430" t="s">
        <v>12367</v>
      </c>
      <c r="DN75" s="430">
        <v>2021</v>
      </c>
      <c r="DO75" s="430">
        <v>1</v>
      </c>
      <c r="DP75" s="430">
        <v>4770793500</v>
      </c>
      <c r="DQ75" s="430" t="s">
        <v>1462</v>
      </c>
      <c r="DR75" s="430" t="s">
        <v>12368</v>
      </c>
      <c r="DS75" s="430">
        <v>0.5</v>
      </c>
      <c r="DT75" s="430">
        <v>0.5</v>
      </c>
      <c r="DU75" s="430">
        <v>0.66</v>
      </c>
      <c r="DV75" s="430" t="s">
        <v>12364</v>
      </c>
      <c r="DW75" s="430" t="s">
        <v>12367</v>
      </c>
      <c r="DX75" s="430">
        <v>2020</v>
      </c>
      <c r="DY75" s="430">
        <v>0.75</v>
      </c>
      <c r="DZ75" s="430" t="s">
        <v>12366</v>
      </c>
      <c r="EA75" s="430" t="s">
        <v>12367</v>
      </c>
      <c r="EB75" s="430">
        <v>2021</v>
      </c>
      <c r="EC75" s="430">
        <v>1</v>
      </c>
      <c r="ED75" s="430">
        <v>4770793500</v>
      </c>
      <c r="EE75" s="430" t="s">
        <v>1462</v>
      </c>
      <c r="EF75" s="430" t="s">
        <v>12368</v>
      </c>
      <c r="EG75" s="430">
        <v>0.5</v>
      </c>
      <c r="EH75" s="430">
        <v>0.5</v>
      </c>
      <c r="EI75" s="430">
        <v>0.66</v>
      </c>
      <c r="EJ75" s="430" t="s">
        <v>12364</v>
      </c>
      <c r="EK75" s="430" t="s">
        <v>12367</v>
      </c>
      <c r="EL75" s="430">
        <v>2020</v>
      </c>
      <c r="EM75" s="430">
        <v>0.75</v>
      </c>
      <c r="EN75" s="430" t="s">
        <v>12366</v>
      </c>
      <c r="EO75" s="430" t="s">
        <v>12367</v>
      </c>
      <c r="EP75" s="430">
        <v>2021</v>
      </c>
      <c r="EQ75" s="430">
        <v>1</v>
      </c>
      <c r="ER75" s="430">
        <v>4770793500</v>
      </c>
      <c r="ES75" s="430" t="s">
        <v>12369</v>
      </c>
      <c r="ET75" s="430" t="s">
        <v>12368</v>
      </c>
      <c r="EU75" s="430">
        <v>0.5</v>
      </c>
      <c r="EV75" s="430">
        <v>0.5</v>
      </c>
      <c r="EW75" s="430">
        <v>0.66</v>
      </c>
      <c r="EX75" s="430" t="s">
        <v>12370</v>
      </c>
      <c r="EY75" s="430" t="s">
        <v>12371</v>
      </c>
      <c r="EZ75" s="430">
        <v>2018</v>
      </c>
      <c r="FA75" s="430">
        <v>0.75</v>
      </c>
      <c r="FB75" s="430" t="s">
        <v>12372</v>
      </c>
      <c r="FC75" s="430" t="s">
        <v>12373</v>
      </c>
      <c r="FD75" s="430">
        <v>2019</v>
      </c>
      <c r="FE75" s="430">
        <v>1</v>
      </c>
      <c r="FF75" s="430">
        <v>17603625</v>
      </c>
      <c r="FG75" s="430" t="s">
        <v>1462</v>
      </c>
      <c r="FH75" s="430" t="s">
        <v>12374</v>
      </c>
      <c r="FI75" s="430">
        <v>0.5</v>
      </c>
      <c r="FJ75" s="430">
        <v>0.5</v>
      </c>
      <c r="FK75" s="430">
        <v>0.66</v>
      </c>
      <c r="FL75" s="430" t="s">
        <v>12375</v>
      </c>
      <c r="FM75" s="430" t="s">
        <v>12376</v>
      </c>
      <c r="FN75" s="430">
        <v>2019</v>
      </c>
      <c r="FO75" s="430">
        <v>0.75</v>
      </c>
      <c r="FP75" s="430" t="s">
        <v>12377</v>
      </c>
      <c r="FQ75" s="430" t="s">
        <v>12378</v>
      </c>
      <c r="FR75" s="430">
        <v>2016</v>
      </c>
      <c r="FS75" s="430">
        <v>0</v>
      </c>
      <c r="FT75" s="430" t="s">
        <v>1226</v>
      </c>
      <c r="FU75" s="430" t="s">
        <v>1226</v>
      </c>
      <c r="FV75" s="430" t="s">
        <v>1226</v>
      </c>
      <c r="FW75" s="430">
        <v>0.5</v>
      </c>
      <c r="FX75" s="430">
        <v>0</v>
      </c>
      <c r="FY75" s="430">
        <v>1</v>
      </c>
      <c r="FZ75" s="430">
        <v>1</v>
      </c>
      <c r="GA75" s="430">
        <v>1</v>
      </c>
      <c r="GB75" s="430">
        <v>1</v>
      </c>
      <c r="GC75" s="430">
        <v>1</v>
      </c>
      <c r="GD75" s="430">
        <v>1</v>
      </c>
      <c r="GE75" s="430" t="s">
        <v>12379</v>
      </c>
      <c r="GF75" s="430">
        <v>1</v>
      </c>
      <c r="GG75" s="430">
        <v>1</v>
      </c>
      <c r="GH75" s="430">
        <v>1</v>
      </c>
      <c r="GI75" s="430">
        <v>1</v>
      </c>
      <c r="GJ75" s="430">
        <v>1</v>
      </c>
      <c r="GK75" s="430">
        <v>1</v>
      </c>
      <c r="GL75" s="430" t="s">
        <v>12379</v>
      </c>
      <c r="GM75" s="430">
        <v>1</v>
      </c>
      <c r="GN75" s="430">
        <v>1</v>
      </c>
      <c r="GO75" s="430">
        <v>1</v>
      </c>
      <c r="GP75" s="430">
        <v>1</v>
      </c>
      <c r="GQ75" s="430">
        <v>1</v>
      </c>
      <c r="GR75" s="430">
        <v>0</v>
      </c>
      <c r="GS75" s="430" t="s">
        <v>1226</v>
      </c>
      <c r="GT75" s="430">
        <v>1</v>
      </c>
      <c r="GU75" s="430">
        <v>1</v>
      </c>
      <c r="GV75" s="430">
        <v>1</v>
      </c>
      <c r="GW75" s="430">
        <v>1</v>
      </c>
      <c r="GX75" s="430">
        <v>1</v>
      </c>
      <c r="GY75" s="430">
        <v>1</v>
      </c>
      <c r="GZ75" s="430" t="s">
        <v>12379</v>
      </c>
      <c r="HA75" s="430">
        <v>1</v>
      </c>
      <c r="HB75" s="430">
        <v>1</v>
      </c>
      <c r="HC75" s="430">
        <v>1</v>
      </c>
      <c r="HD75" s="430">
        <v>1</v>
      </c>
      <c r="HE75" s="430">
        <v>1</v>
      </c>
      <c r="HF75" s="430">
        <v>1</v>
      </c>
      <c r="HG75" s="430" t="s">
        <v>12379</v>
      </c>
      <c r="HH75" s="430">
        <v>1</v>
      </c>
      <c r="HI75" s="430">
        <v>1</v>
      </c>
      <c r="HJ75" s="430">
        <v>1</v>
      </c>
      <c r="HK75" s="430">
        <v>1</v>
      </c>
      <c r="HL75" s="430">
        <v>1</v>
      </c>
      <c r="HM75" s="430">
        <v>1</v>
      </c>
      <c r="HN75" s="430" t="s">
        <v>12379</v>
      </c>
      <c r="HO75" s="430" t="s">
        <v>1040</v>
      </c>
      <c r="HP75" s="430">
        <v>0</v>
      </c>
      <c r="HQ75" s="430">
        <v>0</v>
      </c>
      <c r="HR75" s="430">
        <v>0</v>
      </c>
      <c r="HS75" s="430">
        <v>0</v>
      </c>
      <c r="HT75" s="430">
        <v>0</v>
      </c>
      <c r="HU75" s="430" t="s">
        <v>1226</v>
      </c>
      <c r="HV75" s="430">
        <v>1</v>
      </c>
      <c r="HW75" s="430">
        <v>1</v>
      </c>
      <c r="HX75" s="430">
        <v>1</v>
      </c>
      <c r="HY75" s="430">
        <v>1</v>
      </c>
      <c r="HZ75" s="430">
        <v>1</v>
      </c>
      <c r="IA75" s="430">
        <v>1</v>
      </c>
      <c r="IB75" s="430" t="s">
        <v>12379</v>
      </c>
      <c r="IC75" s="430">
        <v>1</v>
      </c>
      <c r="ID75" s="430">
        <v>0</v>
      </c>
      <c r="IE75" s="430">
        <v>0</v>
      </c>
      <c r="IF75" s="430">
        <v>0</v>
      </c>
      <c r="IG75" s="430">
        <v>0</v>
      </c>
      <c r="IH75" s="430">
        <v>0</v>
      </c>
      <c r="II75" s="430">
        <v>0</v>
      </c>
      <c r="IJ75" s="430">
        <v>1</v>
      </c>
      <c r="IK75" s="430" t="s">
        <v>12380</v>
      </c>
      <c r="IL75" s="430">
        <v>1</v>
      </c>
      <c r="IM75" s="430">
        <v>1</v>
      </c>
      <c r="IN75" s="430">
        <v>1</v>
      </c>
      <c r="IO75" s="430">
        <v>1</v>
      </c>
      <c r="IP75" s="430">
        <v>1</v>
      </c>
      <c r="IQ75" s="430">
        <v>1</v>
      </c>
      <c r="IR75" s="430">
        <v>1</v>
      </c>
      <c r="IS75" s="430">
        <v>1</v>
      </c>
      <c r="IT75" s="430" t="s">
        <v>12379</v>
      </c>
      <c r="IU75" s="430">
        <v>1</v>
      </c>
      <c r="IV75" s="430">
        <v>1</v>
      </c>
      <c r="IW75" s="430">
        <v>1</v>
      </c>
      <c r="IX75" s="430">
        <v>1</v>
      </c>
      <c r="IY75" s="430">
        <v>1</v>
      </c>
      <c r="IZ75" s="430">
        <v>1</v>
      </c>
      <c r="JA75" s="430">
        <v>1</v>
      </c>
      <c r="JB75" s="430">
        <v>1</v>
      </c>
      <c r="JC75" s="430" t="s">
        <v>12379</v>
      </c>
      <c r="JD75" s="430">
        <v>1</v>
      </c>
      <c r="JE75" s="430">
        <v>1</v>
      </c>
      <c r="JF75" s="430">
        <v>1</v>
      </c>
      <c r="JG75" s="430">
        <v>1</v>
      </c>
      <c r="JH75" s="430">
        <v>1</v>
      </c>
      <c r="JI75" s="430">
        <v>1</v>
      </c>
      <c r="JJ75" s="430">
        <v>1</v>
      </c>
      <c r="JK75" s="430">
        <v>1</v>
      </c>
      <c r="JL75" s="430" t="s">
        <v>12379</v>
      </c>
      <c r="JM75" s="430">
        <v>1</v>
      </c>
      <c r="JN75" s="430">
        <v>1</v>
      </c>
      <c r="JO75" s="430">
        <v>1</v>
      </c>
      <c r="JP75" s="430">
        <v>1</v>
      </c>
      <c r="JQ75" s="430">
        <v>1</v>
      </c>
      <c r="JR75" s="430">
        <v>1</v>
      </c>
      <c r="JS75" s="430">
        <v>1</v>
      </c>
      <c r="JT75" s="430">
        <v>1</v>
      </c>
      <c r="JU75" s="430" t="s">
        <v>12379</v>
      </c>
      <c r="JV75" s="430">
        <v>1</v>
      </c>
      <c r="JW75" s="430">
        <v>1</v>
      </c>
      <c r="JX75" s="430">
        <v>1</v>
      </c>
      <c r="JY75" s="430">
        <v>1</v>
      </c>
      <c r="JZ75" s="430">
        <v>1</v>
      </c>
      <c r="KA75" s="430">
        <v>1</v>
      </c>
      <c r="KB75" s="430">
        <v>1</v>
      </c>
      <c r="KC75" s="430">
        <v>1</v>
      </c>
      <c r="KD75" s="430" t="s">
        <v>12379</v>
      </c>
      <c r="KE75" s="430">
        <v>1</v>
      </c>
      <c r="KF75" s="430">
        <v>1</v>
      </c>
      <c r="KG75" s="430">
        <v>1</v>
      </c>
      <c r="KH75" s="430">
        <v>1</v>
      </c>
      <c r="KI75" s="430">
        <v>1</v>
      </c>
      <c r="KJ75" s="430">
        <v>1</v>
      </c>
      <c r="KK75" s="430">
        <v>1</v>
      </c>
      <c r="KL75" s="430">
        <v>1</v>
      </c>
      <c r="KM75" s="430" t="s">
        <v>12379</v>
      </c>
      <c r="KN75" s="430">
        <v>1</v>
      </c>
      <c r="KO75" s="430">
        <v>1</v>
      </c>
      <c r="KP75" s="430">
        <v>1</v>
      </c>
      <c r="KQ75" s="430">
        <v>1</v>
      </c>
      <c r="KR75" s="430">
        <v>1</v>
      </c>
      <c r="KS75" s="430">
        <v>1</v>
      </c>
      <c r="KT75" s="430">
        <v>1</v>
      </c>
      <c r="KU75" s="430">
        <v>1</v>
      </c>
      <c r="KV75" s="430" t="s">
        <v>12379</v>
      </c>
      <c r="KW75" s="430">
        <v>1</v>
      </c>
      <c r="KX75" s="430">
        <v>1</v>
      </c>
      <c r="KY75" s="430">
        <v>1</v>
      </c>
      <c r="KZ75" s="430">
        <v>1</v>
      </c>
      <c r="LA75" s="430">
        <v>1</v>
      </c>
      <c r="LB75" s="430">
        <v>1</v>
      </c>
      <c r="LC75" s="430">
        <v>1</v>
      </c>
      <c r="LD75" s="430">
        <v>1</v>
      </c>
      <c r="LE75" s="430" t="s">
        <v>12379</v>
      </c>
      <c r="LF75" s="430">
        <v>1</v>
      </c>
      <c r="LG75" s="430">
        <v>1</v>
      </c>
      <c r="LH75" s="430">
        <v>1</v>
      </c>
      <c r="LI75" s="430">
        <v>1</v>
      </c>
      <c r="LJ75" s="430">
        <v>1</v>
      </c>
      <c r="LK75" s="430">
        <v>1</v>
      </c>
      <c r="LL75" s="430">
        <v>1</v>
      </c>
      <c r="LM75" s="430">
        <v>1</v>
      </c>
      <c r="LN75" s="430" t="s">
        <v>12379</v>
      </c>
      <c r="LO75" s="430">
        <v>1</v>
      </c>
      <c r="LP75" s="430">
        <v>1</v>
      </c>
      <c r="LQ75" s="430">
        <v>1</v>
      </c>
      <c r="LR75" s="430">
        <v>1</v>
      </c>
      <c r="LS75" s="430">
        <v>1</v>
      </c>
      <c r="LT75" s="430">
        <v>1</v>
      </c>
      <c r="LU75" s="430">
        <v>1</v>
      </c>
      <c r="LV75" s="430">
        <v>1</v>
      </c>
      <c r="LW75" s="430" t="s">
        <v>12379</v>
      </c>
      <c r="LX75" s="430">
        <v>1</v>
      </c>
      <c r="LY75" s="430">
        <v>1</v>
      </c>
      <c r="LZ75" s="430">
        <v>1</v>
      </c>
      <c r="MA75" s="430">
        <v>1</v>
      </c>
      <c r="MB75" s="430">
        <v>1</v>
      </c>
      <c r="MC75" s="430">
        <v>1</v>
      </c>
      <c r="MD75" s="430">
        <v>1</v>
      </c>
      <c r="ME75" s="430">
        <v>1</v>
      </c>
      <c r="MF75" s="430" t="s">
        <v>12379</v>
      </c>
      <c r="MG75" s="430">
        <v>15</v>
      </c>
      <c r="MH75" s="444" t="s">
        <v>1226</v>
      </c>
      <c r="MI75" s="444" t="s">
        <v>1226</v>
      </c>
      <c r="MJ75" s="430">
        <v>15</v>
      </c>
      <c r="MK75" s="444" t="s">
        <v>1226</v>
      </c>
      <c r="ML75" s="444" t="s">
        <v>1226</v>
      </c>
      <c r="MM75" s="430">
        <v>15</v>
      </c>
      <c r="MN75" s="444" t="s">
        <v>1226</v>
      </c>
      <c r="MO75" s="444" t="s">
        <v>1226</v>
      </c>
      <c r="MP75" s="430">
        <v>15</v>
      </c>
      <c r="MQ75" s="444" t="s">
        <v>1226</v>
      </c>
      <c r="MR75" s="444" t="s">
        <v>1226</v>
      </c>
      <c r="MS75" s="430">
        <v>5</v>
      </c>
      <c r="MT75" s="443">
        <v>1.1444301781302821</v>
      </c>
      <c r="MU75" s="443">
        <v>0.22888603562605642</v>
      </c>
      <c r="MV75" s="430" t="s">
        <v>1226</v>
      </c>
      <c r="MW75" s="444" t="s">
        <v>1226</v>
      </c>
      <c r="MX75" s="444" t="s">
        <v>1226</v>
      </c>
      <c r="MY75" s="430">
        <v>1</v>
      </c>
      <c r="MZ75" s="430" t="s">
        <v>12381</v>
      </c>
      <c r="NA75" s="430">
        <v>1</v>
      </c>
      <c r="NB75" s="430" t="s">
        <v>12382</v>
      </c>
      <c r="NC75" s="430">
        <v>1</v>
      </c>
      <c r="ND75" s="430" t="s">
        <v>12383</v>
      </c>
      <c r="NE75" s="430">
        <v>1</v>
      </c>
      <c r="NF75" s="430" t="s">
        <v>12384</v>
      </c>
      <c r="NG75" s="430">
        <v>1</v>
      </c>
      <c r="NH75" s="430" t="s">
        <v>12385</v>
      </c>
      <c r="NI75" s="430">
        <v>1</v>
      </c>
      <c r="NJ75" s="430" t="s">
        <v>12385</v>
      </c>
      <c r="NK75" s="430">
        <v>1</v>
      </c>
      <c r="NL75" s="430" t="s">
        <v>12386</v>
      </c>
      <c r="NM75" s="430">
        <v>1</v>
      </c>
      <c r="NN75" s="430" t="s">
        <v>12387</v>
      </c>
      <c r="NO75" s="430">
        <v>0</v>
      </c>
      <c r="NP75" s="430" t="s">
        <v>1226</v>
      </c>
      <c r="NQ75" s="430">
        <v>0</v>
      </c>
      <c r="NR75" s="430" t="s">
        <v>1226</v>
      </c>
      <c r="NS75" s="430" t="s">
        <v>1226</v>
      </c>
      <c r="NT75" s="430" t="s">
        <v>1226</v>
      </c>
      <c r="NU75" s="430">
        <v>0</v>
      </c>
      <c r="NV75" s="430" t="s">
        <v>12388</v>
      </c>
      <c r="NW75" s="430" t="s">
        <v>12389</v>
      </c>
      <c r="NX75" s="430" t="s">
        <v>1226</v>
      </c>
      <c r="NY75" s="430" t="s">
        <v>1226</v>
      </c>
      <c r="NZ75" s="430" t="s">
        <v>1226</v>
      </c>
      <c r="OA75" s="430" t="s">
        <v>1226</v>
      </c>
      <c r="OB75" s="430">
        <v>1</v>
      </c>
      <c r="OC75" s="430">
        <v>1</v>
      </c>
      <c r="OD75" s="430">
        <v>1</v>
      </c>
      <c r="OE75" s="430">
        <v>1</v>
      </c>
      <c r="OF75" s="430">
        <v>2023</v>
      </c>
      <c r="OG75" s="430">
        <v>1</v>
      </c>
      <c r="OH75" s="430">
        <v>2023</v>
      </c>
      <c r="OI75" s="430">
        <v>1</v>
      </c>
      <c r="OJ75" s="430">
        <v>2023</v>
      </c>
      <c r="OK75" s="430" t="s">
        <v>12390</v>
      </c>
      <c r="OL75" s="430" t="s">
        <v>12390</v>
      </c>
      <c r="OM75" s="430" t="s">
        <v>12390</v>
      </c>
      <c r="ON75" s="430" t="s">
        <v>12391</v>
      </c>
      <c r="OO75" s="430" t="s">
        <v>12391</v>
      </c>
      <c r="OP75" s="430" t="s">
        <v>12391</v>
      </c>
      <c r="OQ75" s="430" t="s">
        <v>12392</v>
      </c>
      <c r="OR75" s="430" t="s">
        <v>12392</v>
      </c>
      <c r="OS75" s="430" t="s">
        <v>12392</v>
      </c>
      <c r="OT75" s="430">
        <v>1</v>
      </c>
      <c r="OU75" s="430">
        <v>1</v>
      </c>
      <c r="OV75" s="430">
        <v>1</v>
      </c>
      <c r="OW75" s="430">
        <v>0</v>
      </c>
      <c r="OX75" s="430">
        <v>0</v>
      </c>
      <c r="OY75" s="430">
        <v>0</v>
      </c>
      <c r="OZ75" s="430" t="s">
        <v>12393</v>
      </c>
      <c r="PA75" s="430" t="s">
        <v>12393</v>
      </c>
      <c r="PB75" s="430" t="s">
        <v>12393</v>
      </c>
      <c r="PC75" s="430">
        <v>1</v>
      </c>
      <c r="PD75" s="430">
        <v>1</v>
      </c>
      <c r="PE75" s="430">
        <v>1</v>
      </c>
      <c r="PF75" s="430">
        <v>1</v>
      </c>
      <c r="PG75" s="430">
        <v>1</v>
      </c>
      <c r="PH75" s="430">
        <v>1</v>
      </c>
      <c r="PI75" s="430">
        <v>0</v>
      </c>
      <c r="PJ75" s="430">
        <v>0</v>
      </c>
      <c r="PK75" s="430">
        <v>0</v>
      </c>
      <c r="PL75" s="430">
        <v>0</v>
      </c>
      <c r="PM75" s="430">
        <v>0</v>
      </c>
      <c r="PN75" s="430">
        <v>0</v>
      </c>
      <c r="PO75" s="430">
        <v>0</v>
      </c>
      <c r="PP75" s="430">
        <v>0</v>
      </c>
      <c r="PQ75" s="430">
        <v>0</v>
      </c>
      <c r="PR75" s="430">
        <v>0</v>
      </c>
      <c r="PS75" s="430">
        <v>0</v>
      </c>
      <c r="PT75" s="430">
        <v>0</v>
      </c>
      <c r="PU75" s="430">
        <v>0.67</v>
      </c>
      <c r="PV75" s="430">
        <v>2019</v>
      </c>
      <c r="PW75" s="430">
        <v>1</v>
      </c>
      <c r="PX75" s="430">
        <v>2019</v>
      </c>
      <c r="PY75" s="430" t="s">
        <v>1226</v>
      </c>
      <c r="PZ75" s="430" t="s">
        <v>1226</v>
      </c>
      <c r="QA75" s="430">
        <v>0.8</v>
      </c>
      <c r="QB75" s="430">
        <v>2022</v>
      </c>
      <c r="QC75" s="430">
        <v>1</v>
      </c>
      <c r="QD75" s="430">
        <v>2022</v>
      </c>
      <c r="QE75" s="430" t="s">
        <v>1226</v>
      </c>
      <c r="QF75" s="430" t="s">
        <v>1226</v>
      </c>
      <c r="QG75" s="430" t="s">
        <v>12394</v>
      </c>
      <c r="QH75" s="430" t="s">
        <v>12394</v>
      </c>
      <c r="QI75" s="430" t="s">
        <v>1226</v>
      </c>
      <c r="QJ75" s="430">
        <v>1</v>
      </c>
      <c r="QK75" s="430">
        <v>1</v>
      </c>
      <c r="QL75" s="430">
        <v>1</v>
      </c>
      <c r="QM75" s="430">
        <v>1</v>
      </c>
      <c r="QN75" s="430">
        <v>2023</v>
      </c>
      <c r="QO75" s="430">
        <v>1</v>
      </c>
      <c r="QP75" s="430">
        <v>2023</v>
      </c>
      <c r="QQ75" s="430">
        <v>1</v>
      </c>
      <c r="QR75" s="430">
        <v>2023</v>
      </c>
      <c r="QS75" s="430" t="s">
        <v>12395</v>
      </c>
      <c r="QT75" s="430" t="s">
        <v>12395</v>
      </c>
      <c r="QU75" s="430" t="s">
        <v>12395</v>
      </c>
      <c r="QV75" s="430" t="s">
        <v>12391</v>
      </c>
      <c r="QW75" s="430" t="s">
        <v>12391</v>
      </c>
      <c r="QX75" s="430" t="s">
        <v>12391</v>
      </c>
      <c r="QY75" s="430" t="s">
        <v>12396</v>
      </c>
      <c r="QZ75" s="430" t="s">
        <v>12397</v>
      </c>
      <c r="RA75" s="430" t="s">
        <v>12397</v>
      </c>
      <c r="RB75" s="430">
        <v>1</v>
      </c>
      <c r="RC75" s="430">
        <v>1</v>
      </c>
      <c r="RD75" s="430">
        <v>1</v>
      </c>
      <c r="RE75" s="430" t="s">
        <v>12398</v>
      </c>
      <c r="RF75" s="430" t="s">
        <v>12398</v>
      </c>
      <c r="RG75" s="430" t="s">
        <v>12398</v>
      </c>
      <c r="RH75" s="430">
        <v>1</v>
      </c>
      <c r="RI75" s="430" t="s">
        <v>12399</v>
      </c>
      <c r="RJ75" s="430">
        <v>1</v>
      </c>
      <c r="RK75" s="430" t="s">
        <v>12399</v>
      </c>
      <c r="RL75" s="430">
        <v>1</v>
      </c>
      <c r="RM75" s="430" t="s">
        <v>12399</v>
      </c>
      <c r="RN75" s="430">
        <v>1</v>
      </c>
      <c r="RO75" s="430" t="s">
        <v>4719</v>
      </c>
      <c r="RP75" s="430">
        <v>1</v>
      </c>
      <c r="RQ75" s="430" t="s">
        <v>4719</v>
      </c>
      <c r="RR75" s="430">
        <v>1</v>
      </c>
      <c r="RS75" s="430" t="s">
        <v>4719</v>
      </c>
      <c r="RT75" s="430" t="s">
        <v>1226</v>
      </c>
      <c r="RU75" s="430" t="s">
        <v>1226</v>
      </c>
      <c r="RV75" s="430" t="s">
        <v>1226</v>
      </c>
      <c r="RW75" s="430" t="s">
        <v>1226</v>
      </c>
      <c r="RX75" s="430" t="s">
        <v>1226</v>
      </c>
      <c r="RY75" s="430" t="s">
        <v>1226</v>
      </c>
      <c r="RZ75" s="430" t="s">
        <v>1226</v>
      </c>
      <c r="SA75" s="430" t="s">
        <v>1226</v>
      </c>
      <c r="SB75" s="430" t="s">
        <v>1226</v>
      </c>
      <c r="SC75" s="430" t="s">
        <v>1226</v>
      </c>
      <c r="SD75" s="430" t="s">
        <v>1226</v>
      </c>
      <c r="SE75" s="430" t="s">
        <v>1226</v>
      </c>
      <c r="SF75" s="430">
        <v>1</v>
      </c>
      <c r="SG75" s="430" t="s">
        <v>12400</v>
      </c>
      <c r="SH75" s="430">
        <v>1</v>
      </c>
      <c r="SI75" s="430" t="s">
        <v>12400</v>
      </c>
      <c r="SJ75" s="430">
        <v>1</v>
      </c>
      <c r="SK75" s="430" t="s">
        <v>12400</v>
      </c>
      <c r="SL75" s="430">
        <v>1</v>
      </c>
      <c r="SM75" s="430" t="s">
        <v>12400</v>
      </c>
      <c r="SN75" s="430">
        <v>1</v>
      </c>
      <c r="SO75" s="430" t="s">
        <v>12400</v>
      </c>
      <c r="SP75" s="430">
        <v>1</v>
      </c>
      <c r="SQ75" s="430" t="s">
        <v>12400</v>
      </c>
      <c r="SR75" s="430">
        <v>51</v>
      </c>
      <c r="SS75" s="430">
        <v>2019</v>
      </c>
      <c r="ST75" s="430">
        <v>1</v>
      </c>
      <c r="SU75" s="430">
        <v>2019</v>
      </c>
      <c r="SV75" s="430" t="s">
        <v>1226</v>
      </c>
      <c r="SW75" s="430" t="s">
        <v>1226</v>
      </c>
      <c r="SX75" s="430">
        <v>0.8</v>
      </c>
      <c r="SY75" s="430">
        <v>2022</v>
      </c>
      <c r="SZ75" s="430">
        <v>1</v>
      </c>
      <c r="TA75" s="430">
        <v>2022</v>
      </c>
      <c r="TB75" s="430" t="s">
        <v>1226</v>
      </c>
      <c r="TC75" s="430" t="s">
        <v>1226</v>
      </c>
      <c r="TD75" s="430" t="s">
        <v>12394</v>
      </c>
      <c r="TE75" s="430" t="s">
        <v>12394</v>
      </c>
      <c r="TF75" s="430" t="s">
        <v>1226</v>
      </c>
      <c r="TG75" s="430">
        <v>1</v>
      </c>
      <c r="TH75" s="430">
        <v>1</v>
      </c>
      <c r="TI75" s="430">
        <v>1</v>
      </c>
      <c r="TJ75" s="430">
        <v>1</v>
      </c>
      <c r="TK75" s="430">
        <v>2030</v>
      </c>
      <c r="TL75" s="430">
        <v>1</v>
      </c>
      <c r="TM75" s="430">
        <v>2030</v>
      </c>
      <c r="TN75" s="430">
        <v>1</v>
      </c>
      <c r="TO75" s="430">
        <v>2030</v>
      </c>
      <c r="TP75" s="430" t="s">
        <v>12401</v>
      </c>
      <c r="TQ75" s="430" t="s">
        <v>12401</v>
      </c>
      <c r="TR75" s="430" t="s">
        <v>12401</v>
      </c>
      <c r="TS75" s="430" t="s">
        <v>12402</v>
      </c>
      <c r="TT75" s="430" t="s">
        <v>12402</v>
      </c>
      <c r="TU75" s="430" t="s">
        <v>12402</v>
      </c>
      <c r="TV75" s="430" t="s">
        <v>12403</v>
      </c>
      <c r="TW75" s="430" t="s">
        <v>12404</v>
      </c>
      <c r="TX75" s="430" t="s">
        <v>12404</v>
      </c>
      <c r="TY75" s="430">
        <v>1</v>
      </c>
      <c r="TZ75" s="430">
        <v>1</v>
      </c>
      <c r="UA75" s="430">
        <v>1</v>
      </c>
      <c r="UB75" s="430">
        <v>1</v>
      </c>
      <c r="UC75" s="430">
        <v>1</v>
      </c>
      <c r="UD75" s="430">
        <v>1</v>
      </c>
      <c r="UE75" s="430">
        <v>0.88300000000000001</v>
      </c>
      <c r="UF75" s="430">
        <v>2018</v>
      </c>
      <c r="UG75" s="430">
        <v>0.91</v>
      </c>
      <c r="UH75" s="430">
        <v>2018</v>
      </c>
      <c r="UI75" s="430">
        <v>0.88</v>
      </c>
      <c r="UJ75" s="430">
        <v>2018</v>
      </c>
      <c r="UK75" s="430">
        <v>0.96</v>
      </c>
      <c r="UL75" s="430">
        <v>2020</v>
      </c>
      <c r="UM75" s="430">
        <v>0.97</v>
      </c>
      <c r="UN75" s="430">
        <v>2020</v>
      </c>
      <c r="UO75" s="430">
        <v>0.95</v>
      </c>
      <c r="UP75" s="430">
        <v>2020</v>
      </c>
      <c r="UQ75" s="430" t="s">
        <v>12405</v>
      </c>
      <c r="UR75" s="430" t="s">
        <v>12405</v>
      </c>
      <c r="US75" s="430" t="s">
        <v>12405</v>
      </c>
      <c r="UT75" s="430">
        <v>1</v>
      </c>
      <c r="UU75" s="430">
        <v>1</v>
      </c>
      <c r="UV75" s="430">
        <v>2030</v>
      </c>
      <c r="UW75" s="430" t="s">
        <v>12406</v>
      </c>
      <c r="UX75" s="430" t="s">
        <v>12407</v>
      </c>
      <c r="UY75" s="430">
        <v>0.82</v>
      </c>
      <c r="UZ75" s="430">
        <v>2014</v>
      </c>
      <c r="VA75" s="430">
        <v>1</v>
      </c>
      <c r="VB75" s="430">
        <v>2020</v>
      </c>
      <c r="VC75" s="430" t="s">
        <v>12408</v>
      </c>
      <c r="VD75" s="430">
        <v>1</v>
      </c>
      <c r="VE75" s="430">
        <v>1</v>
      </c>
      <c r="VF75" s="430">
        <v>2030</v>
      </c>
      <c r="VG75" s="430" t="s">
        <v>12409</v>
      </c>
      <c r="VH75" s="430" t="s">
        <v>12375</v>
      </c>
      <c r="VI75" s="430" t="s">
        <v>1226</v>
      </c>
      <c r="VJ75" s="430" t="s">
        <v>1226</v>
      </c>
      <c r="VK75" s="430">
        <v>0.8</v>
      </c>
      <c r="VL75" s="430">
        <v>2018</v>
      </c>
      <c r="VM75" s="430" t="s">
        <v>12410</v>
      </c>
      <c r="VN75" s="430">
        <v>1</v>
      </c>
      <c r="VO75" s="430">
        <v>1</v>
      </c>
      <c r="VP75" s="430">
        <v>2023</v>
      </c>
      <c r="VQ75" s="430" t="s">
        <v>12411</v>
      </c>
      <c r="VR75" s="430" t="s">
        <v>12391</v>
      </c>
      <c r="VS75" s="430">
        <v>1</v>
      </c>
      <c r="VT75" s="430">
        <v>1</v>
      </c>
      <c r="VU75" s="430">
        <v>2023</v>
      </c>
      <c r="VV75" s="430" t="s">
        <v>12412</v>
      </c>
      <c r="VW75" s="430" t="s">
        <v>12391</v>
      </c>
      <c r="VX75" s="430">
        <v>1</v>
      </c>
      <c r="VY75" s="430" t="s">
        <v>12413</v>
      </c>
      <c r="VZ75" s="430">
        <v>2021</v>
      </c>
      <c r="WA75" s="430" t="s">
        <v>12414</v>
      </c>
      <c r="WB75" s="430" t="s">
        <v>1226</v>
      </c>
      <c r="WC75" s="430">
        <v>0</v>
      </c>
      <c r="WD75" s="430" t="s">
        <v>1226</v>
      </c>
      <c r="WE75" s="430" t="s">
        <v>1226</v>
      </c>
      <c r="WF75" s="430" t="s">
        <v>1226</v>
      </c>
      <c r="WG75" s="430" t="s">
        <v>1226</v>
      </c>
      <c r="WH75" s="430">
        <v>1</v>
      </c>
      <c r="WI75" s="430">
        <v>1</v>
      </c>
      <c r="WJ75" s="430">
        <v>2023</v>
      </c>
      <c r="WK75" s="430" t="s">
        <v>12415</v>
      </c>
      <c r="WL75" s="430" t="s">
        <v>12391</v>
      </c>
      <c r="WM75" s="430">
        <v>1</v>
      </c>
      <c r="WN75" s="430">
        <v>1</v>
      </c>
      <c r="WO75" s="430">
        <v>2020</v>
      </c>
      <c r="WP75" s="430" t="s">
        <v>12416</v>
      </c>
      <c r="WQ75" s="430" t="s">
        <v>12417</v>
      </c>
      <c r="WR75" s="430">
        <v>1</v>
      </c>
      <c r="WS75" s="430" t="s">
        <v>12418</v>
      </c>
      <c r="WT75" s="430" t="s">
        <v>1226</v>
      </c>
      <c r="WU75" s="430" t="s">
        <v>12419</v>
      </c>
      <c r="WV75" s="430" t="s">
        <v>12420</v>
      </c>
      <c r="WW75" s="430">
        <v>1</v>
      </c>
      <c r="WX75" s="430" t="s">
        <v>1663</v>
      </c>
      <c r="WY75" s="430" t="s">
        <v>1226</v>
      </c>
      <c r="WZ75" s="430" t="s">
        <v>12421</v>
      </c>
      <c r="XA75" s="430" t="s">
        <v>1226</v>
      </c>
      <c r="XB75" s="430" t="s">
        <v>1040</v>
      </c>
      <c r="XC75" s="430" t="s">
        <v>1226</v>
      </c>
      <c r="XD75" s="430" t="s">
        <v>1226</v>
      </c>
      <c r="XE75" s="430" t="s">
        <v>1226</v>
      </c>
      <c r="XF75" s="430" t="s">
        <v>1226</v>
      </c>
      <c r="XG75" s="430" t="s">
        <v>1226</v>
      </c>
      <c r="XH75" s="430" t="s">
        <v>1226</v>
      </c>
      <c r="XI75" s="430" t="s">
        <v>1226</v>
      </c>
      <c r="XJ75" s="430" t="s">
        <v>1226</v>
      </c>
      <c r="XK75" s="430">
        <v>1</v>
      </c>
      <c r="XL75" s="430" t="s">
        <v>1226</v>
      </c>
      <c r="XM75" s="430" t="s">
        <v>1226</v>
      </c>
      <c r="XN75" s="430" t="s">
        <v>1226</v>
      </c>
      <c r="XO75" s="430" t="s">
        <v>1226</v>
      </c>
      <c r="XP75" s="430" t="s">
        <v>1226</v>
      </c>
      <c r="XQ75" s="430" t="s">
        <v>1226</v>
      </c>
      <c r="XR75" s="430" t="s">
        <v>1226</v>
      </c>
      <c r="XS75" s="430">
        <v>1</v>
      </c>
      <c r="XT75" s="430" t="s">
        <v>1226</v>
      </c>
      <c r="XU75" s="430" t="s">
        <v>1226</v>
      </c>
      <c r="XV75" s="430" t="s">
        <v>1226</v>
      </c>
      <c r="XW75" s="430" t="s">
        <v>1226</v>
      </c>
      <c r="XX75" s="430" t="s">
        <v>1226</v>
      </c>
      <c r="XY75" s="430" t="s">
        <v>1226</v>
      </c>
      <c r="XZ75" s="430" t="s">
        <v>1226</v>
      </c>
      <c r="YA75" s="430">
        <v>1</v>
      </c>
      <c r="YB75" s="430" t="s">
        <v>1226</v>
      </c>
      <c r="YC75" s="430" t="s">
        <v>1226</v>
      </c>
      <c r="YD75" s="430" t="s">
        <v>1226</v>
      </c>
      <c r="YE75" s="430" t="s">
        <v>1226</v>
      </c>
      <c r="YF75" s="430" t="s">
        <v>1226</v>
      </c>
      <c r="YG75" s="430" t="s">
        <v>1226</v>
      </c>
      <c r="YH75" s="430" t="s">
        <v>1226</v>
      </c>
      <c r="YI75" s="430">
        <v>0</v>
      </c>
      <c r="YJ75" s="430">
        <v>1</v>
      </c>
      <c r="YK75" s="430">
        <v>3</v>
      </c>
      <c r="YL75" s="430">
        <v>1</v>
      </c>
      <c r="YM75" s="430">
        <v>3</v>
      </c>
      <c r="YN75" s="430">
        <v>1</v>
      </c>
      <c r="YO75" s="430" t="s">
        <v>1226</v>
      </c>
      <c r="YP75" s="430" t="s">
        <v>1226</v>
      </c>
      <c r="YQ75" s="430" t="s">
        <v>1226</v>
      </c>
      <c r="YR75" s="430">
        <v>1</v>
      </c>
      <c r="YS75" s="430" t="s">
        <v>1226</v>
      </c>
      <c r="YT75" s="430" t="s">
        <v>1226</v>
      </c>
      <c r="YU75" s="430" t="s">
        <v>1226</v>
      </c>
      <c r="YV75" s="430" t="s">
        <v>1226</v>
      </c>
      <c r="YW75" s="430" t="s">
        <v>1226</v>
      </c>
      <c r="YX75" s="430" t="s">
        <v>1226</v>
      </c>
      <c r="YY75" s="430" t="s">
        <v>1226</v>
      </c>
      <c r="YZ75" s="430">
        <v>1</v>
      </c>
      <c r="ZA75" s="430">
        <v>3</v>
      </c>
      <c r="ZB75" s="430">
        <v>1</v>
      </c>
      <c r="ZC75" s="430">
        <v>3</v>
      </c>
      <c r="ZD75" s="430">
        <v>1</v>
      </c>
      <c r="ZE75" s="430">
        <v>3</v>
      </c>
      <c r="ZF75" s="430" t="s">
        <v>12422</v>
      </c>
      <c r="ZG75" s="430">
        <v>1</v>
      </c>
      <c r="ZH75" s="430">
        <v>3</v>
      </c>
      <c r="ZI75" s="430">
        <v>1</v>
      </c>
      <c r="ZJ75" s="430">
        <v>3</v>
      </c>
      <c r="ZK75" s="430">
        <v>1</v>
      </c>
      <c r="ZL75" s="430">
        <v>3</v>
      </c>
      <c r="ZM75" s="430" t="s">
        <v>12423</v>
      </c>
      <c r="ZN75" s="430">
        <v>0</v>
      </c>
      <c r="ZO75" s="430" t="s">
        <v>1226</v>
      </c>
      <c r="ZP75" s="430">
        <v>0</v>
      </c>
      <c r="ZQ75" s="430" t="s">
        <v>1226</v>
      </c>
      <c r="ZR75" s="430">
        <v>0</v>
      </c>
      <c r="ZS75" s="430" t="s">
        <v>1226</v>
      </c>
      <c r="ZT75" s="430" t="s">
        <v>1226</v>
      </c>
      <c r="ZU75" s="430">
        <v>0</v>
      </c>
      <c r="ZV75" s="430" t="s">
        <v>1226</v>
      </c>
      <c r="ZW75" s="430">
        <v>0</v>
      </c>
      <c r="ZX75" s="430" t="s">
        <v>1226</v>
      </c>
      <c r="ZY75" s="430">
        <v>0</v>
      </c>
      <c r="ZZ75" s="430" t="s">
        <v>1226</v>
      </c>
      <c r="AAA75" s="430" t="s">
        <v>1226</v>
      </c>
      <c r="AAB75" s="430">
        <v>1</v>
      </c>
      <c r="AAC75" s="430" t="s">
        <v>1226</v>
      </c>
      <c r="AAD75" s="430" t="s">
        <v>1226</v>
      </c>
      <c r="AAE75" s="430" t="s">
        <v>1226</v>
      </c>
      <c r="AAF75" s="430" t="s">
        <v>1226</v>
      </c>
      <c r="AAG75" s="430" t="s">
        <v>1226</v>
      </c>
      <c r="AAH75" s="430" t="s">
        <v>1226</v>
      </c>
      <c r="AAI75" s="430" t="s">
        <v>1226</v>
      </c>
      <c r="AAJ75" s="430">
        <v>1</v>
      </c>
      <c r="AAK75" s="430" t="s">
        <v>1226</v>
      </c>
      <c r="AAL75" s="430" t="s">
        <v>1226</v>
      </c>
      <c r="AAM75" s="430" t="s">
        <v>1226</v>
      </c>
      <c r="AAN75" s="430" t="s">
        <v>1226</v>
      </c>
      <c r="AAO75" s="430" t="s">
        <v>1226</v>
      </c>
      <c r="AAP75" s="430" t="s">
        <v>1226</v>
      </c>
      <c r="AAQ75" s="430" t="s">
        <v>1226</v>
      </c>
      <c r="AAR75" s="430">
        <v>1</v>
      </c>
      <c r="AAS75" s="430" t="s">
        <v>1226</v>
      </c>
      <c r="AAT75" s="430" t="s">
        <v>1226</v>
      </c>
      <c r="AAU75" s="430" t="s">
        <v>1226</v>
      </c>
      <c r="AAV75" s="430" t="s">
        <v>1226</v>
      </c>
      <c r="AAW75" s="430" t="s">
        <v>1226</v>
      </c>
      <c r="AAX75" s="430" t="s">
        <v>1226</v>
      </c>
      <c r="AAY75" s="430" t="s">
        <v>1226</v>
      </c>
      <c r="AAZ75" s="430" t="s">
        <v>1226</v>
      </c>
      <c r="ABA75" s="430">
        <v>1</v>
      </c>
      <c r="ABB75" s="430" t="s">
        <v>1226</v>
      </c>
      <c r="ABC75" s="430" t="s">
        <v>1226</v>
      </c>
      <c r="ABD75" s="430" t="s">
        <v>1226</v>
      </c>
      <c r="ABE75" s="430" t="s">
        <v>1226</v>
      </c>
      <c r="ABF75" s="430" t="s">
        <v>1226</v>
      </c>
      <c r="ABG75" s="430" t="s">
        <v>1226</v>
      </c>
      <c r="ABH75" s="430" t="s">
        <v>1226</v>
      </c>
      <c r="ABI75" s="430" t="s">
        <v>12424</v>
      </c>
      <c r="ABJ75" s="430">
        <v>3</v>
      </c>
      <c r="ABK75" s="430">
        <v>3</v>
      </c>
      <c r="ABL75" s="430">
        <v>3</v>
      </c>
      <c r="ABM75" s="430">
        <v>3</v>
      </c>
      <c r="ABN75" s="430">
        <v>3</v>
      </c>
      <c r="ABO75" s="430">
        <v>1</v>
      </c>
      <c r="ABP75" s="430">
        <v>2</v>
      </c>
      <c r="ABQ75" s="430">
        <v>2</v>
      </c>
      <c r="ABR75" s="430" t="s">
        <v>12425</v>
      </c>
      <c r="ABS75" s="430">
        <v>3</v>
      </c>
      <c r="ABT75" s="430">
        <v>3</v>
      </c>
      <c r="ABU75" s="430">
        <v>3</v>
      </c>
      <c r="ABV75" s="430">
        <v>3</v>
      </c>
      <c r="ABW75" s="430">
        <v>1</v>
      </c>
      <c r="ABX75" s="430">
        <v>1</v>
      </c>
      <c r="ABY75" s="430">
        <v>1</v>
      </c>
      <c r="ABZ75" s="430">
        <v>1</v>
      </c>
      <c r="ACA75" s="430" t="s">
        <v>4028</v>
      </c>
      <c r="ACB75" s="430">
        <v>2</v>
      </c>
      <c r="ACC75" s="430">
        <v>2</v>
      </c>
      <c r="ACD75" s="430">
        <v>2</v>
      </c>
      <c r="ACE75" s="430">
        <v>2</v>
      </c>
      <c r="ACF75" s="430">
        <v>2</v>
      </c>
      <c r="ACG75" s="430">
        <v>3</v>
      </c>
      <c r="ACH75" s="430">
        <v>3</v>
      </c>
      <c r="ACI75" s="430">
        <v>1</v>
      </c>
      <c r="ACJ75" s="430" t="s">
        <v>12426</v>
      </c>
      <c r="ACK75" s="430">
        <v>1</v>
      </c>
      <c r="ACL75" s="430">
        <v>1</v>
      </c>
      <c r="ACM75" s="430">
        <v>1</v>
      </c>
      <c r="ACN75" s="430">
        <v>1</v>
      </c>
      <c r="ACO75" s="430">
        <v>1</v>
      </c>
      <c r="ACP75" s="430">
        <v>1</v>
      </c>
      <c r="ACQ75" s="430">
        <v>1</v>
      </c>
      <c r="ACR75" s="430">
        <v>1</v>
      </c>
      <c r="ACS75" s="430" t="s">
        <v>12427</v>
      </c>
      <c r="ACT75" s="430">
        <v>1</v>
      </c>
      <c r="ACU75" s="430">
        <v>1</v>
      </c>
      <c r="ACV75" s="430">
        <v>1</v>
      </c>
      <c r="ACW75" s="430">
        <v>1</v>
      </c>
      <c r="ACX75" s="430">
        <v>1</v>
      </c>
      <c r="ACY75" s="430">
        <v>1</v>
      </c>
      <c r="ACZ75" s="430">
        <v>1</v>
      </c>
      <c r="ADA75" s="430">
        <v>1</v>
      </c>
      <c r="ADB75" s="430" t="s">
        <v>12428</v>
      </c>
      <c r="ADC75" s="430">
        <v>1</v>
      </c>
      <c r="ADD75" s="430">
        <v>1</v>
      </c>
      <c r="ADE75" s="430">
        <v>1</v>
      </c>
      <c r="ADF75" s="430">
        <v>1</v>
      </c>
      <c r="ADG75" s="430">
        <v>1</v>
      </c>
      <c r="ADH75" s="430">
        <v>1</v>
      </c>
      <c r="ADI75" s="430">
        <v>1</v>
      </c>
      <c r="ADJ75" s="430">
        <v>1</v>
      </c>
      <c r="ADK75" s="430" t="s">
        <v>12429</v>
      </c>
      <c r="ADL75" s="430">
        <v>2</v>
      </c>
      <c r="ADM75" s="430">
        <v>2</v>
      </c>
      <c r="ADN75" s="430">
        <v>2</v>
      </c>
      <c r="ADO75" s="430">
        <v>2</v>
      </c>
      <c r="ADP75" s="430">
        <v>2</v>
      </c>
      <c r="ADQ75" s="430">
        <v>2</v>
      </c>
      <c r="ADR75" s="430">
        <v>2</v>
      </c>
      <c r="ADS75" s="430">
        <v>2</v>
      </c>
      <c r="ADT75" s="430" t="s">
        <v>12430</v>
      </c>
      <c r="ADU75" s="430">
        <v>1</v>
      </c>
      <c r="ADV75" s="430">
        <v>1</v>
      </c>
      <c r="ADW75" s="430">
        <v>1</v>
      </c>
      <c r="ADX75" s="430">
        <v>1</v>
      </c>
      <c r="ADY75" s="430">
        <v>1</v>
      </c>
      <c r="ADZ75" s="430">
        <v>2</v>
      </c>
      <c r="AEA75" s="430">
        <v>1</v>
      </c>
      <c r="AEB75" s="430">
        <v>3</v>
      </c>
      <c r="AEC75" s="430" t="s">
        <v>68</v>
      </c>
      <c r="AED75" s="430">
        <v>2</v>
      </c>
      <c r="AEE75" s="430">
        <v>2</v>
      </c>
      <c r="AEF75" s="430">
        <v>2</v>
      </c>
      <c r="AEG75" s="430">
        <v>2</v>
      </c>
      <c r="AEH75" s="430">
        <v>2</v>
      </c>
      <c r="AEI75" s="430">
        <v>2</v>
      </c>
      <c r="AEJ75" s="430">
        <v>2</v>
      </c>
      <c r="AEK75" s="430">
        <v>2</v>
      </c>
      <c r="AEL75" s="430" t="s">
        <v>12431</v>
      </c>
      <c r="AEM75" s="430">
        <v>1</v>
      </c>
      <c r="AEN75" s="430">
        <v>1</v>
      </c>
      <c r="AEO75" s="430">
        <v>1</v>
      </c>
      <c r="AEP75" s="430">
        <v>1</v>
      </c>
      <c r="AEQ75" s="430">
        <v>1</v>
      </c>
      <c r="AER75" s="430">
        <v>1</v>
      </c>
      <c r="AES75" s="430">
        <v>1</v>
      </c>
      <c r="AET75" s="430">
        <v>1</v>
      </c>
      <c r="AEU75" s="430" t="s">
        <v>1226</v>
      </c>
      <c r="AEV75" s="430" t="s">
        <v>1226</v>
      </c>
      <c r="AEW75" s="430" t="s">
        <v>1226</v>
      </c>
      <c r="AEX75" s="430" t="s">
        <v>1226</v>
      </c>
      <c r="AEY75" s="430" t="s">
        <v>1226</v>
      </c>
      <c r="AEZ75" s="430" t="s">
        <v>1226</v>
      </c>
      <c r="AFA75" s="430" t="s">
        <v>1226</v>
      </c>
      <c r="AFB75" s="430" t="s">
        <v>1226</v>
      </c>
      <c r="AFC75" s="430" t="s">
        <v>1226</v>
      </c>
      <c r="AFD75" s="430" t="s">
        <v>12432</v>
      </c>
      <c r="AFE75" s="430">
        <v>2</v>
      </c>
      <c r="AFF75" s="430">
        <v>2</v>
      </c>
      <c r="AFG75" s="430">
        <v>2</v>
      </c>
      <c r="AFH75" s="430">
        <v>2</v>
      </c>
      <c r="AFI75" s="430">
        <v>2</v>
      </c>
      <c r="AFJ75" s="430">
        <v>1</v>
      </c>
      <c r="AFK75" s="430">
        <v>1</v>
      </c>
      <c r="AFL75" s="430">
        <v>1</v>
      </c>
      <c r="AFM75" s="430" t="s">
        <v>12433</v>
      </c>
      <c r="AFN75" s="430">
        <v>2</v>
      </c>
      <c r="AFO75" s="430">
        <v>2</v>
      </c>
      <c r="AFP75" s="430">
        <v>2</v>
      </c>
      <c r="AFQ75" s="430">
        <v>2</v>
      </c>
      <c r="AFR75" s="430">
        <v>2</v>
      </c>
      <c r="AFS75" s="430">
        <v>3</v>
      </c>
      <c r="AFT75" s="430">
        <v>3</v>
      </c>
      <c r="AFU75" s="430">
        <v>3</v>
      </c>
      <c r="AFV75" s="430" t="s">
        <v>12434</v>
      </c>
      <c r="AFW75" s="430">
        <v>2</v>
      </c>
      <c r="AFX75" s="430">
        <v>2</v>
      </c>
      <c r="AFY75" s="430">
        <v>2</v>
      </c>
      <c r="AFZ75" s="430">
        <v>2</v>
      </c>
      <c r="AGA75" s="430">
        <v>2</v>
      </c>
      <c r="AGB75" s="430">
        <v>2</v>
      </c>
      <c r="AGC75" s="430">
        <v>2</v>
      </c>
      <c r="AGD75" s="430">
        <v>2</v>
      </c>
      <c r="AGE75" s="430">
        <v>1</v>
      </c>
      <c r="AGF75" s="430" t="s">
        <v>12435</v>
      </c>
      <c r="AGG75" s="430" t="s">
        <v>12436</v>
      </c>
      <c r="AGH75" s="430">
        <v>1</v>
      </c>
      <c r="AGI75" s="430">
        <v>1</v>
      </c>
      <c r="AGJ75" s="430">
        <v>1</v>
      </c>
      <c r="AGK75" s="430">
        <v>1</v>
      </c>
      <c r="AGL75" s="430">
        <v>1</v>
      </c>
      <c r="AGM75" s="430">
        <v>1</v>
      </c>
      <c r="AGN75" s="430">
        <v>0</v>
      </c>
      <c r="AGO75" s="430" t="s">
        <v>1226</v>
      </c>
      <c r="AGP75" s="430">
        <v>1</v>
      </c>
      <c r="AGQ75" s="430">
        <v>1</v>
      </c>
      <c r="AGR75" s="430">
        <v>1</v>
      </c>
      <c r="AGS75" s="430" t="s">
        <v>1066</v>
      </c>
      <c r="AGT75" s="430" t="s">
        <v>12437</v>
      </c>
      <c r="AGU75" s="430">
        <v>1</v>
      </c>
      <c r="AGV75" s="430">
        <v>0</v>
      </c>
      <c r="AGW75" s="430">
        <v>3</v>
      </c>
      <c r="AGX75" s="430">
        <v>3</v>
      </c>
      <c r="AGY75" s="430">
        <v>1</v>
      </c>
      <c r="AGZ75" s="430">
        <v>0</v>
      </c>
      <c r="AHA75" s="430">
        <v>3</v>
      </c>
      <c r="AHB75" s="430">
        <v>3</v>
      </c>
      <c r="AHC75" s="430">
        <v>1</v>
      </c>
      <c r="AHD75" s="430">
        <v>0</v>
      </c>
      <c r="AHE75" s="430">
        <v>4</v>
      </c>
      <c r="AHF75" s="430">
        <v>3</v>
      </c>
      <c r="AHG75" s="430">
        <v>1</v>
      </c>
      <c r="AHH75" s="430">
        <v>0</v>
      </c>
      <c r="AHI75" s="430">
        <v>4</v>
      </c>
      <c r="AHJ75" s="430">
        <v>3</v>
      </c>
      <c r="AHK75" s="430">
        <v>0</v>
      </c>
      <c r="AHL75" s="430" t="s">
        <v>1226</v>
      </c>
      <c r="AHM75" s="430">
        <v>3</v>
      </c>
      <c r="AHN75" s="430">
        <v>3</v>
      </c>
      <c r="AHO75" s="430">
        <v>1</v>
      </c>
      <c r="AHP75" s="430">
        <v>0</v>
      </c>
      <c r="AHQ75" s="430">
        <v>5</v>
      </c>
      <c r="AHR75" s="430">
        <v>5</v>
      </c>
      <c r="AHS75" s="430" t="s">
        <v>12438</v>
      </c>
      <c r="AHT75" s="430" t="s">
        <v>12439</v>
      </c>
      <c r="AHU75" s="430">
        <v>0.75</v>
      </c>
      <c r="AHV75" s="430">
        <v>0.75</v>
      </c>
      <c r="AHW75" s="430">
        <v>0.75</v>
      </c>
      <c r="AHX75" s="430">
        <v>0.75</v>
      </c>
      <c r="AHY75" s="430">
        <v>0.5</v>
      </c>
      <c r="AHZ75" s="430">
        <v>0.75</v>
      </c>
      <c r="AIA75" s="430">
        <v>0.75</v>
      </c>
      <c r="AIB75" s="430">
        <v>0.75</v>
      </c>
      <c r="AIC75" s="430">
        <v>0.75</v>
      </c>
      <c r="AID75" s="430">
        <v>0.75</v>
      </c>
      <c r="AIE75" s="430">
        <v>0.75</v>
      </c>
      <c r="AIF75" s="430">
        <v>0.75</v>
      </c>
      <c r="AIG75" s="430">
        <v>1</v>
      </c>
      <c r="AIH75" s="430">
        <v>1</v>
      </c>
      <c r="AII75" s="430">
        <v>1</v>
      </c>
      <c r="AIJ75" s="430">
        <v>0.5</v>
      </c>
      <c r="AIK75" s="430">
        <v>0.5</v>
      </c>
      <c r="AIL75" s="430">
        <v>0.5</v>
      </c>
      <c r="AIM75" s="430">
        <v>0.5</v>
      </c>
      <c r="AIN75" s="430">
        <v>0.5</v>
      </c>
      <c r="AIO75" s="430">
        <v>0.5</v>
      </c>
      <c r="AIP75" s="430">
        <v>1</v>
      </c>
      <c r="AIQ75" s="430" t="s">
        <v>12440</v>
      </c>
      <c r="AIR75" s="430">
        <v>1</v>
      </c>
      <c r="AIS75" s="430" t="s">
        <v>12440</v>
      </c>
      <c r="AIT75" s="430">
        <v>1</v>
      </c>
      <c r="AIU75" s="430" t="s">
        <v>12440</v>
      </c>
    </row>
    <row r="76" spans="1:931" x14ac:dyDescent="0.2">
      <c r="A76" s="430" t="s">
        <v>1472</v>
      </c>
      <c r="B76" s="430" t="s">
        <v>138</v>
      </c>
      <c r="C76" s="430" t="s">
        <v>1047</v>
      </c>
      <c r="D76" s="430" t="s">
        <v>1048</v>
      </c>
      <c r="E76" s="430" t="s">
        <v>1039</v>
      </c>
      <c r="F76" s="443">
        <v>21.904983000000001</v>
      </c>
      <c r="G76" s="443">
        <v>19143.741503148201</v>
      </c>
      <c r="H76" s="430">
        <v>0</v>
      </c>
      <c r="I76" s="430">
        <v>1</v>
      </c>
      <c r="J76" s="430" t="s">
        <v>1226</v>
      </c>
      <c r="K76" s="430">
        <v>1992</v>
      </c>
      <c r="L76" s="430" t="s">
        <v>1327</v>
      </c>
      <c r="M76" s="430" t="s">
        <v>12484</v>
      </c>
      <c r="N76" s="430">
        <v>1</v>
      </c>
      <c r="O76" s="430">
        <v>1</v>
      </c>
      <c r="P76" s="430" t="s">
        <v>12485</v>
      </c>
      <c r="Q76" s="430" t="s">
        <v>12486</v>
      </c>
      <c r="R76" s="430">
        <v>2011</v>
      </c>
      <c r="S76" s="430">
        <v>2011</v>
      </c>
      <c r="T76" s="430" t="s">
        <v>12487</v>
      </c>
      <c r="U76" s="430" t="s">
        <v>12488</v>
      </c>
      <c r="V76" s="430">
        <v>1</v>
      </c>
      <c r="W76" s="430">
        <v>1</v>
      </c>
      <c r="X76" s="430" t="s">
        <v>12489</v>
      </c>
      <c r="Y76" s="430" t="s">
        <v>12490</v>
      </c>
      <c r="Z76" s="430">
        <v>2000</v>
      </c>
      <c r="AA76" s="430">
        <v>2000</v>
      </c>
      <c r="AB76" s="430" t="s">
        <v>12487</v>
      </c>
      <c r="AC76" s="430" t="s">
        <v>12491</v>
      </c>
      <c r="AD76" s="430">
        <v>1</v>
      </c>
      <c r="AE76" s="430" t="s">
        <v>12492</v>
      </c>
      <c r="AF76" s="430">
        <v>2001</v>
      </c>
      <c r="AG76" s="430">
        <v>1</v>
      </c>
      <c r="AH76" s="430" t="s">
        <v>12493</v>
      </c>
      <c r="AI76" s="430">
        <v>2001</v>
      </c>
      <c r="AJ76" s="430">
        <v>1</v>
      </c>
      <c r="AK76" s="430" t="s">
        <v>12492</v>
      </c>
      <c r="AL76" s="430">
        <v>2001</v>
      </c>
      <c r="AM76" s="430">
        <v>1</v>
      </c>
      <c r="AN76" s="430" t="s">
        <v>12492</v>
      </c>
      <c r="AO76" s="430">
        <v>2001</v>
      </c>
      <c r="AP76" s="430">
        <v>1</v>
      </c>
      <c r="AQ76" s="430" t="s">
        <v>12494</v>
      </c>
      <c r="AR76" s="430" t="s">
        <v>1226</v>
      </c>
      <c r="AS76" s="430">
        <v>1</v>
      </c>
      <c r="AT76" s="430" t="s">
        <v>12495</v>
      </c>
      <c r="AU76" s="430">
        <v>2001</v>
      </c>
      <c r="AV76" s="430">
        <v>1</v>
      </c>
      <c r="AW76" s="430" t="s">
        <v>12496</v>
      </c>
      <c r="AX76" s="430">
        <v>2001</v>
      </c>
      <c r="AY76" s="430">
        <v>1</v>
      </c>
      <c r="AZ76" s="430" t="s">
        <v>12497</v>
      </c>
      <c r="BA76" s="430">
        <v>2021</v>
      </c>
      <c r="BB76" s="430">
        <v>0</v>
      </c>
      <c r="BC76" s="430" t="s">
        <v>1226</v>
      </c>
      <c r="BD76" s="430" t="s">
        <v>1226</v>
      </c>
      <c r="BE76" s="430">
        <v>0</v>
      </c>
      <c r="BF76" s="430" t="s">
        <v>1226</v>
      </c>
      <c r="BG76" s="430" t="s">
        <v>1226</v>
      </c>
      <c r="BH76" s="430">
        <v>1</v>
      </c>
      <c r="BI76" s="430" t="s">
        <v>12498</v>
      </c>
      <c r="BJ76" s="430">
        <v>2020</v>
      </c>
      <c r="BK76" s="430">
        <v>1</v>
      </c>
      <c r="BL76" s="430" t="s">
        <v>12499</v>
      </c>
      <c r="BM76" s="430">
        <v>2015</v>
      </c>
      <c r="BN76" s="430">
        <v>1</v>
      </c>
      <c r="BO76" s="430" t="s">
        <v>12500</v>
      </c>
      <c r="BP76" s="430">
        <v>2021</v>
      </c>
      <c r="BQ76" s="430">
        <v>1</v>
      </c>
      <c r="BR76" s="430">
        <v>0</v>
      </c>
      <c r="BS76" s="430" t="s">
        <v>12501</v>
      </c>
      <c r="BT76" s="430">
        <v>1</v>
      </c>
      <c r="BU76" s="430">
        <v>0</v>
      </c>
      <c r="BV76" s="430" t="s">
        <v>12501</v>
      </c>
      <c r="BW76" s="430">
        <v>1</v>
      </c>
      <c r="BX76" s="430">
        <v>1</v>
      </c>
      <c r="BY76" s="430" t="s">
        <v>12502</v>
      </c>
      <c r="BZ76" s="430">
        <v>1</v>
      </c>
      <c r="CA76" s="430" t="s">
        <v>12503</v>
      </c>
      <c r="CB76" s="430">
        <v>1</v>
      </c>
      <c r="CC76" s="430" t="s">
        <v>12504</v>
      </c>
      <c r="CD76" s="430">
        <v>0</v>
      </c>
      <c r="CE76" s="430">
        <v>2</v>
      </c>
      <c r="CF76" s="430">
        <v>0</v>
      </c>
      <c r="CG76" s="430">
        <v>0</v>
      </c>
      <c r="CH76" s="430">
        <v>0</v>
      </c>
      <c r="CI76" s="430">
        <v>0</v>
      </c>
      <c r="CJ76" s="430">
        <v>0</v>
      </c>
      <c r="CK76" s="430">
        <v>0</v>
      </c>
      <c r="CL76" s="430">
        <v>0</v>
      </c>
      <c r="CM76" s="430">
        <v>0.5</v>
      </c>
      <c r="CN76" s="430">
        <v>144</v>
      </c>
      <c r="CO76" s="430">
        <v>1555</v>
      </c>
      <c r="CP76" s="430">
        <v>0</v>
      </c>
      <c r="CQ76" s="430">
        <v>0</v>
      </c>
      <c r="CR76" s="430">
        <v>0</v>
      </c>
      <c r="CS76" s="430">
        <v>1</v>
      </c>
      <c r="CT76" s="430" t="s">
        <v>1474</v>
      </c>
      <c r="CU76" s="430" t="s">
        <v>12487</v>
      </c>
      <c r="CV76" s="430">
        <v>2021</v>
      </c>
      <c r="CW76" s="430">
        <v>0.75</v>
      </c>
      <c r="CX76" s="430" t="s">
        <v>12505</v>
      </c>
      <c r="CY76" s="430" t="s">
        <v>12487</v>
      </c>
      <c r="CZ76" s="430">
        <v>2008</v>
      </c>
      <c r="DA76" s="430">
        <v>0</v>
      </c>
      <c r="DB76" s="430" t="s">
        <v>1226</v>
      </c>
      <c r="DC76" s="430" t="s">
        <v>1226</v>
      </c>
      <c r="DD76" s="430" t="s">
        <v>1226</v>
      </c>
      <c r="DE76" s="430" t="s">
        <v>1226</v>
      </c>
      <c r="DF76" s="430">
        <v>0</v>
      </c>
      <c r="DG76" s="430">
        <v>1</v>
      </c>
      <c r="DH76" s="430" t="s">
        <v>12506</v>
      </c>
      <c r="DI76" s="430" t="s">
        <v>12487</v>
      </c>
      <c r="DJ76" s="430">
        <v>2021</v>
      </c>
      <c r="DK76" s="430">
        <v>0.75</v>
      </c>
      <c r="DL76" s="430" t="s">
        <v>12507</v>
      </c>
      <c r="DM76" s="430" t="s">
        <v>12487</v>
      </c>
      <c r="DN76" s="430">
        <v>2008</v>
      </c>
      <c r="DO76" s="430">
        <v>0</v>
      </c>
      <c r="DP76" s="430" t="s">
        <v>1226</v>
      </c>
      <c r="DQ76" s="430" t="s">
        <v>1226</v>
      </c>
      <c r="DR76" s="430" t="s">
        <v>1226</v>
      </c>
      <c r="DS76" s="430" t="s">
        <v>1226</v>
      </c>
      <c r="DT76" s="430">
        <v>0</v>
      </c>
      <c r="DU76" s="430">
        <v>1</v>
      </c>
      <c r="DV76" s="430" t="s">
        <v>12508</v>
      </c>
      <c r="DW76" s="430" t="s">
        <v>12487</v>
      </c>
      <c r="DX76" s="430">
        <v>2021</v>
      </c>
      <c r="DY76" s="430">
        <v>0.75</v>
      </c>
      <c r="DZ76" s="430" t="s">
        <v>12509</v>
      </c>
      <c r="EA76" s="430" t="s">
        <v>12487</v>
      </c>
      <c r="EB76" s="430" t="s">
        <v>12510</v>
      </c>
      <c r="EC76" s="430">
        <v>1</v>
      </c>
      <c r="ED76" s="430" t="s">
        <v>12511</v>
      </c>
      <c r="EE76" s="430" t="s">
        <v>1187</v>
      </c>
      <c r="EF76" s="430" t="s">
        <v>12512</v>
      </c>
      <c r="EG76" s="430">
        <v>0</v>
      </c>
      <c r="EH76" s="430">
        <v>0.5</v>
      </c>
      <c r="EI76" s="430">
        <v>1</v>
      </c>
      <c r="EJ76" s="430" t="s">
        <v>1092</v>
      </c>
      <c r="EK76" s="430" t="s">
        <v>12487</v>
      </c>
      <c r="EL76" s="430">
        <v>2022</v>
      </c>
      <c r="EM76" s="430">
        <v>0.25</v>
      </c>
      <c r="EN76" s="430" t="s">
        <v>12513</v>
      </c>
      <c r="EO76" s="430" t="s">
        <v>12487</v>
      </c>
      <c r="EP76" s="430">
        <v>2022</v>
      </c>
      <c r="EQ76" s="430">
        <v>0</v>
      </c>
      <c r="ER76" s="430" t="s">
        <v>1226</v>
      </c>
      <c r="ES76" s="430" t="s">
        <v>1226</v>
      </c>
      <c r="ET76" s="430" t="s">
        <v>1226</v>
      </c>
      <c r="EU76" s="430" t="s">
        <v>1226</v>
      </c>
      <c r="EV76" s="430">
        <v>0.5</v>
      </c>
      <c r="EW76" s="430">
        <v>0.66</v>
      </c>
      <c r="EX76" s="430" t="s">
        <v>12514</v>
      </c>
      <c r="EY76" s="430" t="s">
        <v>12487</v>
      </c>
      <c r="EZ76" s="430">
        <v>2022</v>
      </c>
      <c r="FA76" s="430">
        <v>0.75</v>
      </c>
      <c r="FB76" s="430" t="s">
        <v>12515</v>
      </c>
      <c r="FC76" s="430" t="s">
        <v>12516</v>
      </c>
      <c r="FD76" s="430">
        <v>2019</v>
      </c>
      <c r="FE76" s="430">
        <v>1</v>
      </c>
      <c r="FF76" s="430" t="s">
        <v>12517</v>
      </c>
      <c r="FG76" s="430" t="s">
        <v>1187</v>
      </c>
      <c r="FH76" s="430" t="s">
        <v>12072</v>
      </c>
      <c r="FI76" s="430">
        <v>0.5</v>
      </c>
      <c r="FJ76" s="430">
        <v>0.5</v>
      </c>
      <c r="FK76" s="430">
        <v>0.66</v>
      </c>
      <c r="FL76" s="430" t="s">
        <v>12518</v>
      </c>
      <c r="FM76" s="430" t="s">
        <v>12487</v>
      </c>
      <c r="FN76" s="430">
        <v>2004</v>
      </c>
      <c r="FO76" s="430">
        <v>0.75</v>
      </c>
      <c r="FP76" s="430" t="s">
        <v>12519</v>
      </c>
      <c r="FQ76" s="430" t="s">
        <v>12487</v>
      </c>
      <c r="FR76" s="430">
        <v>2016</v>
      </c>
      <c r="FS76" s="430">
        <v>1</v>
      </c>
      <c r="FT76" s="430" t="s">
        <v>12520</v>
      </c>
      <c r="FU76" s="430" t="s">
        <v>1187</v>
      </c>
      <c r="FV76" s="430" t="s">
        <v>1785</v>
      </c>
      <c r="FW76" s="430">
        <v>0.5</v>
      </c>
      <c r="FX76" s="430">
        <v>0.5</v>
      </c>
      <c r="FY76" s="430">
        <v>1</v>
      </c>
      <c r="FZ76" s="430">
        <v>1</v>
      </c>
      <c r="GA76" s="430">
        <v>1</v>
      </c>
      <c r="GB76" s="430">
        <v>1</v>
      </c>
      <c r="GC76" s="430" t="s">
        <v>1226</v>
      </c>
      <c r="GD76" s="430" t="s">
        <v>1226</v>
      </c>
      <c r="GE76" s="430" t="s">
        <v>1226</v>
      </c>
      <c r="GF76" s="430">
        <v>1</v>
      </c>
      <c r="GG76" s="430">
        <v>1</v>
      </c>
      <c r="GH76" s="430">
        <v>1</v>
      </c>
      <c r="GI76" s="430" t="s">
        <v>1226</v>
      </c>
      <c r="GJ76" s="430" t="s">
        <v>1226</v>
      </c>
      <c r="GK76" s="430" t="s">
        <v>1226</v>
      </c>
      <c r="GL76" s="430" t="s">
        <v>1226</v>
      </c>
      <c r="GM76" s="430">
        <v>1</v>
      </c>
      <c r="GN76" s="430">
        <v>1</v>
      </c>
      <c r="GO76" s="430">
        <v>1</v>
      </c>
      <c r="GP76" s="430" t="s">
        <v>1226</v>
      </c>
      <c r="GQ76" s="430" t="s">
        <v>1226</v>
      </c>
      <c r="GR76" s="430" t="s">
        <v>1226</v>
      </c>
      <c r="GS76" s="430" t="s">
        <v>1226</v>
      </c>
      <c r="GT76" s="430">
        <v>1</v>
      </c>
      <c r="GU76" s="430">
        <v>1</v>
      </c>
      <c r="GV76" s="430">
        <v>1</v>
      </c>
      <c r="GW76" s="430">
        <v>1</v>
      </c>
      <c r="GX76" s="430" t="s">
        <v>1226</v>
      </c>
      <c r="GY76" s="430" t="s">
        <v>1226</v>
      </c>
      <c r="GZ76" s="430" t="s">
        <v>1226</v>
      </c>
      <c r="HA76" s="430">
        <v>1</v>
      </c>
      <c r="HB76" s="430">
        <v>1</v>
      </c>
      <c r="HC76" s="430">
        <v>1</v>
      </c>
      <c r="HD76" s="430" t="s">
        <v>1226</v>
      </c>
      <c r="HE76" s="430" t="s">
        <v>1226</v>
      </c>
      <c r="HF76" s="430" t="s">
        <v>1226</v>
      </c>
      <c r="HG76" s="430" t="s">
        <v>1226</v>
      </c>
      <c r="HH76" s="430">
        <v>1</v>
      </c>
      <c r="HI76" s="430">
        <v>1</v>
      </c>
      <c r="HJ76" s="430">
        <v>1</v>
      </c>
      <c r="HK76" s="430" t="s">
        <v>1226</v>
      </c>
      <c r="HL76" s="430" t="s">
        <v>1226</v>
      </c>
      <c r="HM76" s="430" t="s">
        <v>1226</v>
      </c>
      <c r="HN76" s="430" t="s">
        <v>1226</v>
      </c>
      <c r="HO76" s="430">
        <v>1</v>
      </c>
      <c r="HP76" s="430">
        <v>1</v>
      </c>
      <c r="HQ76" s="430">
        <v>1</v>
      </c>
      <c r="HR76" s="430" t="s">
        <v>1226</v>
      </c>
      <c r="HS76" s="430" t="s">
        <v>1226</v>
      </c>
      <c r="HT76" s="430" t="s">
        <v>1226</v>
      </c>
      <c r="HU76" s="430" t="s">
        <v>1226</v>
      </c>
      <c r="HV76" s="430">
        <v>1</v>
      </c>
      <c r="HW76" s="430">
        <v>1</v>
      </c>
      <c r="HX76" s="430">
        <v>1</v>
      </c>
      <c r="HY76" s="430" t="s">
        <v>1226</v>
      </c>
      <c r="HZ76" s="430" t="s">
        <v>1226</v>
      </c>
      <c r="IA76" s="430" t="s">
        <v>1226</v>
      </c>
      <c r="IB76" s="430" t="s">
        <v>1226</v>
      </c>
      <c r="IC76" s="430">
        <v>1</v>
      </c>
      <c r="ID76" s="430">
        <v>1</v>
      </c>
      <c r="IE76" s="430" t="s">
        <v>1226</v>
      </c>
      <c r="IF76" s="430" t="s">
        <v>1226</v>
      </c>
      <c r="IG76" s="430" t="s">
        <v>1226</v>
      </c>
      <c r="IH76" s="430" t="s">
        <v>1226</v>
      </c>
      <c r="II76" s="430" t="s">
        <v>1226</v>
      </c>
      <c r="IJ76" s="430" t="s">
        <v>1226</v>
      </c>
      <c r="IK76" s="430" t="s">
        <v>1226</v>
      </c>
      <c r="IL76" s="430">
        <v>1</v>
      </c>
      <c r="IM76" s="430" t="s">
        <v>1226</v>
      </c>
      <c r="IN76" s="430" t="s">
        <v>1226</v>
      </c>
      <c r="IO76" s="430" t="s">
        <v>1226</v>
      </c>
      <c r="IP76" s="430" t="s">
        <v>1226</v>
      </c>
      <c r="IQ76" s="430" t="s">
        <v>1226</v>
      </c>
      <c r="IR76" s="430">
        <v>1</v>
      </c>
      <c r="IS76" s="430" t="s">
        <v>1226</v>
      </c>
      <c r="IT76" s="430" t="s">
        <v>1226</v>
      </c>
      <c r="IU76" s="430">
        <v>1</v>
      </c>
      <c r="IV76" s="430">
        <v>1</v>
      </c>
      <c r="IW76" s="430">
        <v>1</v>
      </c>
      <c r="IX76" s="430" t="s">
        <v>1226</v>
      </c>
      <c r="IY76" s="430" t="s">
        <v>1226</v>
      </c>
      <c r="IZ76" s="430">
        <v>1</v>
      </c>
      <c r="JA76" s="430">
        <v>1</v>
      </c>
      <c r="JB76" s="430" t="s">
        <v>1226</v>
      </c>
      <c r="JC76" s="430" t="s">
        <v>1226</v>
      </c>
      <c r="JD76" s="430">
        <v>1</v>
      </c>
      <c r="JE76" s="430" t="s">
        <v>1226</v>
      </c>
      <c r="JF76" s="430" t="s">
        <v>1226</v>
      </c>
      <c r="JG76" s="430" t="s">
        <v>1226</v>
      </c>
      <c r="JH76" s="430" t="s">
        <v>1226</v>
      </c>
      <c r="JI76" s="430">
        <v>1</v>
      </c>
      <c r="JJ76" s="430" t="s">
        <v>1226</v>
      </c>
      <c r="JK76" s="430" t="s">
        <v>1226</v>
      </c>
      <c r="JL76" s="430" t="s">
        <v>1226</v>
      </c>
      <c r="JM76" s="430">
        <v>1</v>
      </c>
      <c r="JN76" s="430" t="s">
        <v>1226</v>
      </c>
      <c r="JO76" s="430" t="s">
        <v>1226</v>
      </c>
      <c r="JP76" s="430" t="s">
        <v>1226</v>
      </c>
      <c r="JQ76" s="430" t="s">
        <v>1226</v>
      </c>
      <c r="JR76" s="430">
        <v>1</v>
      </c>
      <c r="JS76" s="430" t="s">
        <v>1226</v>
      </c>
      <c r="JT76" s="430" t="s">
        <v>1226</v>
      </c>
      <c r="JU76" s="430" t="s">
        <v>1226</v>
      </c>
      <c r="JV76" s="430">
        <v>1</v>
      </c>
      <c r="JW76" s="430">
        <v>1</v>
      </c>
      <c r="JX76" s="430">
        <v>1</v>
      </c>
      <c r="JY76" s="430">
        <v>1</v>
      </c>
      <c r="JZ76" s="430">
        <v>1</v>
      </c>
      <c r="KA76" s="430" t="s">
        <v>1226</v>
      </c>
      <c r="KB76" s="430" t="s">
        <v>1226</v>
      </c>
      <c r="KC76" s="430" t="s">
        <v>1226</v>
      </c>
      <c r="KD76" s="430" t="s">
        <v>1226</v>
      </c>
      <c r="KE76" s="430">
        <v>1</v>
      </c>
      <c r="KF76" s="430" t="s">
        <v>1226</v>
      </c>
      <c r="KG76" s="430" t="s">
        <v>1226</v>
      </c>
      <c r="KH76" s="430">
        <v>1</v>
      </c>
      <c r="KI76" s="430">
        <v>1</v>
      </c>
      <c r="KJ76" s="430" t="s">
        <v>1226</v>
      </c>
      <c r="KK76" s="430" t="s">
        <v>1226</v>
      </c>
      <c r="KL76" s="430" t="s">
        <v>1226</v>
      </c>
      <c r="KM76" s="430" t="s">
        <v>1226</v>
      </c>
      <c r="KN76" s="430">
        <v>1</v>
      </c>
      <c r="KO76" s="430">
        <v>1</v>
      </c>
      <c r="KP76" s="430">
        <v>1</v>
      </c>
      <c r="KQ76" s="430">
        <v>1</v>
      </c>
      <c r="KR76" s="430">
        <v>1</v>
      </c>
      <c r="KS76" s="430">
        <v>1</v>
      </c>
      <c r="KT76" s="430" t="s">
        <v>1226</v>
      </c>
      <c r="KU76" s="430" t="s">
        <v>1226</v>
      </c>
      <c r="KV76" s="430" t="s">
        <v>1226</v>
      </c>
      <c r="KW76" s="430">
        <v>1</v>
      </c>
      <c r="KX76" s="430">
        <v>1</v>
      </c>
      <c r="KY76" s="430">
        <v>1</v>
      </c>
      <c r="KZ76" s="430">
        <v>1</v>
      </c>
      <c r="LA76" s="430">
        <v>1</v>
      </c>
      <c r="LB76" s="430" t="s">
        <v>1226</v>
      </c>
      <c r="LC76" s="430" t="s">
        <v>1226</v>
      </c>
      <c r="LD76" s="430" t="s">
        <v>1226</v>
      </c>
      <c r="LE76" s="430" t="s">
        <v>1226</v>
      </c>
      <c r="LF76" s="430">
        <v>1</v>
      </c>
      <c r="LG76" s="430">
        <v>1</v>
      </c>
      <c r="LH76" s="430">
        <v>1</v>
      </c>
      <c r="LI76" s="430">
        <v>1</v>
      </c>
      <c r="LJ76" s="430">
        <v>1</v>
      </c>
      <c r="LK76" s="430" t="s">
        <v>1226</v>
      </c>
      <c r="LL76" s="430" t="s">
        <v>1226</v>
      </c>
      <c r="LM76" s="430" t="s">
        <v>1226</v>
      </c>
      <c r="LN76" s="430" t="s">
        <v>1226</v>
      </c>
      <c r="LO76" s="430">
        <v>1</v>
      </c>
      <c r="LP76" s="430">
        <v>1</v>
      </c>
      <c r="LQ76" s="430">
        <v>1</v>
      </c>
      <c r="LR76" s="430">
        <v>1</v>
      </c>
      <c r="LS76" s="430">
        <v>1</v>
      </c>
      <c r="LT76" s="430">
        <v>1</v>
      </c>
      <c r="LU76" s="430">
        <v>1</v>
      </c>
      <c r="LV76" s="430" t="s">
        <v>1226</v>
      </c>
      <c r="LW76" s="430" t="s">
        <v>1226</v>
      </c>
      <c r="LX76" s="430">
        <v>1</v>
      </c>
      <c r="LY76" s="430">
        <v>1</v>
      </c>
      <c r="LZ76" s="430">
        <v>1</v>
      </c>
      <c r="MA76" s="430">
        <v>1</v>
      </c>
      <c r="MB76" s="430">
        <v>1</v>
      </c>
      <c r="MC76" s="430">
        <v>1</v>
      </c>
      <c r="MD76" s="430" t="s">
        <v>1226</v>
      </c>
      <c r="ME76" s="430" t="s">
        <v>1226</v>
      </c>
      <c r="MF76" s="430" t="s">
        <v>1226</v>
      </c>
      <c r="MG76" s="430" t="s">
        <v>1226</v>
      </c>
      <c r="MH76" s="444" t="s">
        <v>1226</v>
      </c>
      <c r="MI76" s="444" t="s">
        <v>1226</v>
      </c>
      <c r="MJ76" s="430" t="s">
        <v>1226</v>
      </c>
      <c r="MK76" s="444" t="s">
        <v>1226</v>
      </c>
      <c r="ML76" s="444" t="s">
        <v>1226</v>
      </c>
      <c r="MM76" s="430">
        <v>16</v>
      </c>
      <c r="MN76" s="444">
        <v>4517.1355800870761</v>
      </c>
      <c r="MO76" s="444">
        <v>282.32097375544225</v>
      </c>
      <c r="MP76" s="430" t="s">
        <v>1226</v>
      </c>
      <c r="MQ76" s="444" t="s">
        <v>1226</v>
      </c>
      <c r="MR76" s="444" t="s">
        <v>1226</v>
      </c>
      <c r="MS76" s="430">
        <v>5</v>
      </c>
      <c r="MT76" s="443">
        <v>0.82626662219025471</v>
      </c>
      <c r="MU76" s="443">
        <v>0.16525332443805094</v>
      </c>
      <c r="MV76" s="430">
        <v>5</v>
      </c>
      <c r="MW76" s="444">
        <v>101.54032150149993</v>
      </c>
      <c r="MX76" s="444">
        <v>20.308064300299986</v>
      </c>
      <c r="MY76" s="430">
        <v>1</v>
      </c>
      <c r="MZ76" s="430" t="s">
        <v>12521</v>
      </c>
      <c r="NA76" s="430">
        <v>1</v>
      </c>
      <c r="NB76" s="430" t="s">
        <v>12522</v>
      </c>
      <c r="NC76" s="430">
        <v>1</v>
      </c>
      <c r="ND76" s="430" t="s">
        <v>12523</v>
      </c>
      <c r="NE76" s="430">
        <v>1</v>
      </c>
      <c r="NF76" s="430" t="s">
        <v>12523</v>
      </c>
      <c r="NG76" s="430">
        <v>1</v>
      </c>
      <c r="NH76" s="430" t="s">
        <v>12524</v>
      </c>
      <c r="NI76" s="430">
        <v>1</v>
      </c>
      <c r="NJ76" s="430" t="s">
        <v>12525</v>
      </c>
      <c r="NK76" s="430">
        <v>1</v>
      </c>
      <c r="NL76" s="430" t="s">
        <v>12526</v>
      </c>
      <c r="NM76" s="430">
        <v>1</v>
      </c>
      <c r="NN76" s="430" t="s">
        <v>12526</v>
      </c>
      <c r="NO76" s="430">
        <v>1</v>
      </c>
      <c r="NP76" s="430" t="s">
        <v>12527</v>
      </c>
      <c r="NQ76" s="430">
        <v>1</v>
      </c>
      <c r="NR76" s="430" t="s">
        <v>12528</v>
      </c>
      <c r="NS76" s="430" t="s">
        <v>1187</v>
      </c>
      <c r="NT76" s="430">
        <v>2020</v>
      </c>
      <c r="NU76" s="430">
        <v>0.5</v>
      </c>
      <c r="NV76" s="430" t="s">
        <v>12529</v>
      </c>
      <c r="NW76" s="430" t="s">
        <v>12530</v>
      </c>
      <c r="NX76" s="430">
        <v>1</v>
      </c>
      <c r="NY76" s="430">
        <v>0.37683334896957182</v>
      </c>
      <c r="NZ76" s="430">
        <v>0.37683334896957182</v>
      </c>
      <c r="OA76" s="430">
        <v>1.7203087944399308E-2</v>
      </c>
      <c r="OB76" s="430">
        <v>1</v>
      </c>
      <c r="OC76" s="430">
        <v>0</v>
      </c>
      <c r="OD76" s="430">
        <v>0</v>
      </c>
      <c r="OE76" s="430">
        <v>25</v>
      </c>
      <c r="OF76" s="430">
        <v>2020</v>
      </c>
      <c r="OG76" s="430" t="s">
        <v>1100</v>
      </c>
      <c r="OH76" s="430" t="s">
        <v>1226</v>
      </c>
      <c r="OI76" s="430" t="s">
        <v>1100</v>
      </c>
      <c r="OJ76" s="430" t="s">
        <v>1226</v>
      </c>
      <c r="OK76" s="430" t="s">
        <v>12531</v>
      </c>
      <c r="OL76" s="430" t="s">
        <v>12531</v>
      </c>
      <c r="OM76" s="430" t="s">
        <v>12531</v>
      </c>
      <c r="ON76" s="430" t="s">
        <v>12532</v>
      </c>
      <c r="OO76" s="430" t="s">
        <v>12532</v>
      </c>
      <c r="OP76" s="430" t="s">
        <v>12532</v>
      </c>
      <c r="OQ76" s="430" t="s">
        <v>12533</v>
      </c>
      <c r="OR76" s="430" t="s">
        <v>12533</v>
      </c>
      <c r="OS76" s="430" t="s">
        <v>12533</v>
      </c>
      <c r="OT76" s="430">
        <v>1</v>
      </c>
      <c r="OU76" s="430">
        <v>1</v>
      </c>
      <c r="OV76" s="430">
        <v>1</v>
      </c>
      <c r="OW76" s="430">
        <v>1</v>
      </c>
      <c r="OX76" s="430">
        <v>1</v>
      </c>
      <c r="OY76" s="430">
        <v>1</v>
      </c>
      <c r="OZ76" s="430" t="s">
        <v>12534</v>
      </c>
      <c r="PA76" s="430" t="s">
        <v>12534</v>
      </c>
      <c r="PB76" s="430" t="s">
        <v>12534</v>
      </c>
      <c r="PC76" s="430">
        <v>1</v>
      </c>
      <c r="PD76" s="430" t="s">
        <v>1226</v>
      </c>
      <c r="PE76" s="430" t="s">
        <v>1226</v>
      </c>
      <c r="PF76" s="430">
        <v>1</v>
      </c>
      <c r="PG76" s="430" t="s">
        <v>1226</v>
      </c>
      <c r="PH76" s="430" t="s">
        <v>1226</v>
      </c>
      <c r="PI76" s="430">
        <v>1</v>
      </c>
      <c r="PJ76" s="430" t="s">
        <v>1226</v>
      </c>
      <c r="PK76" s="430" t="s">
        <v>1226</v>
      </c>
      <c r="PL76" s="430">
        <v>1</v>
      </c>
      <c r="PM76" s="430">
        <v>1</v>
      </c>
      <c r="PN76" s="430">
        <v>1</v>
      </c>
      <c r="PO76" s="430">
        <v>1</v>
      </c>
      <c r="PP76" s="430">
        <v>1</v>
      </c>
      <c r="PQ76" s="430" t="s">
        <v>1226</v>
      </c>
      <c r="PR76" s="430">
        <v>1</v>
      </c>
      <c r="PS76" s="430">
        <v>1</v>
      </c>
      <c r="PT76" s="430">
        <v>1</v>
      </c>
      <c r="PU76" s="430">
        <v>21</v>
      </c>
      <c r="PV76" s="430">
        <v>2019</v>
      </c>
      <c r="PW76" s="430" t="s">
        <v>1226</v>
      </c>
      <c r="PX76" s="430" t="s">
        <v>1226</v>
      </c>
      <c r="PY76" s="430" t="s">
        <v>1226</v>
      </c>
      <c r="PZ76" s="430" t="s">
        <v>1226</v>
      </c>
      <c r="QA76" s="430">
        <v>25</v>
      </c>
      <c r="QB76" s="430">
        <v>2020</v>
      </c>
      <c r="QC76" s="430">
        <v>0.46</v>
      </c>
      <c r="QD76" s="430">
        <v>2020</v>
      </c>
      <c r="QE76" s="430">
        <v>0.09</v>
      </c>
      <c r="QF76" s="430">
        <v>2020</v>
      </c>
      <c r="QG76" s="430" t="s">
        <v>12535</v>
      </c>
      <c r="QH76" s="430" t="s">
        <v>12535</v>
      </c>
      <c r="QI76" s="430" t="s">
        <v>12535</v>
      </c>
      <c r="QJ76" s="430">
        <v>1</v>
      </c>
      <c r="QK76" s="430">
        <v>1</v>
      </c>
      <c r="QL76" s="430">
        <v>1</v>
      </c>
      <c r="QM76" s="430">
        <v>100</v>
      </c>
      <c r="QN76" s="430">
        <v>2030</v>
      </c>
      <c r="QO76" s="430">
        <v>100</v>
      </c>
      <c r="QP76" s="430">
        <v>2030</v>
      </c>
      <c r="QQ76" s="430">
        <v>100</v>
      </c>
      <c r="QR76" s="430">
        <v>2030</v>
      </c>
      <c r="QS76" s="430" t="s">
        <v>12536</v>
      </c>
      <c r="QT76" s="430" t="s">
        <v>12537</v>
      </c>
      <c r="QU76" s="430" t="s">
        <v>12538</v>
      </c>
      <c r="QV76" s="430" t="s">
        <v>1476</v>
      </c>
      <c r="QW76" s="430" t="s">
        <v>1476</v>
      </c>
      <c r="QX76" s="430" t="s">
        <v>1476</v>
      </c>
      <c r="QY76" s="430" t="s">
        <v>12539</v>
      </c>
      <c r="QZ76" s="430" t="s">
        <v>1477</v>
      </c>
      <c r="RA76" s="430" t="s">
        <v>1479</v>
      </c>
      <c r="RB76" s="430">
        <v>1</v>
      </c>
      <c r="RC76" s="430">
        <v>1</v>
      </c>
      <c r="RD76" s="430">
        <v>1</v>
      </c>
      <c r="RE76" s="430" t="s">
        <v>12540</v>
      </c>
      <c r="RF76" s="430" t="s">
        <v>12541</v>
      </c>
      <c r="RG76" s="430" t="s">
        <v>12542</v>
      </c>
      <c r="RH76" s="430">
        <v>0</v>
      </c>
      <c r="RI76" s="430" t="s">
        <v>1226</v>
      </c>
      <c r="RJ76" s="430">
        <v>1</v>
      </c>
      <c r="RK76" s="430" t="s">
        <v>12543</v>
      </c>
      <c r="RL76" s="430">
        <v>1</v>
      </c>
      <c r="RM76" s="430" t="s">
        <v>12544</v>
      </c>
      <c r="RN76" s="430">
        <v>1</v>
      </c>
      <c r="RO76" s="430" t="s">
        <v>12545</v>
      </c>
      <c r="RP76" s="430">
        <v>1</v>
      </c>
      <c r="RQ76" s="430" t="s">
        <v>12545</v>
      </c>
      <c r="RR76" s="430">
        <v>1</v>
      </c>
      <c r="RS76" s="430" t="s">
        <v>12545</v>
      </c>
      <c r="RT76" s="430">
        <v>1</v>
      </c>
      <c r="RU76" s="430" t="s">
        <v>5757</v>
      </c>
      <c r="RV76" s="430">
        <v>1</v>
      </c>
      <c r="RW76" s="430" t="s">
        <v>5757</v>
      </c>
      <c r="RX76" s="430">
        <v>1</v>
      </c>
      <c r="RY76" s="430" t="s">
        <v>5757</v>
      </c>
      <c r="RZ76" s="430">
        <v>0</v>
      </c>
      <c r="SA76" s="430" t="s">
        <v>1226</v>
      </c>
      <c r="SB76" s="430">
        <v>0</v>
      </c>
      <c r="SC76" s="430" t="s">
        <v>1226</v>
      </c>
      <c r="SD76" s="430">
        <v>0</v>
      </c>
      <c r="SE76" s="430" t="s">
        <v>1226</v>
      </c>
      <c r="SF76" s="430">
        <v>1</v>
      </c>
      <c r="SG76" s="430" t="s">
        <v>1478</v>
      </c>
      <c r="SH76" s="430">
        <v>1</v>
      </c>
      <c r="SI76" s="430" t="s">
        <v>1478</v>
      </c>
      <c r="SJ76" s="430">
        <v>1</v>
      </c>
      <c r="SK76" s="430" t="s">
        <v>1478</v>
      </c>
      <c r="SL76" s="430">
        <v>1</v>
      </c>
      <c r="SM76" s="430" t="s">
        <v>12546</v>
      </c>
      <c r="SN76" s="430">
        <v>1</v>
      </c>
      <c r="SO76" s="430" t="s">
        <v>12485</v>
      </c>
      <c r="SP76" s="430">
        <v>1</v>
      </c>
      <c r="SQ76" s="430" t="s">
        <v>12547</v>
      </c>
      <c r="SR76" s="430">
        <v>65</v>
      </c>
      <c r="SS76" s="430">
        <v>2018</v>
      </c>
      <c r="ST76" s="430">
        <v>72</v>
      </c>
      <c r="SU76" s="430">
        <v>2018</v>
      </c>
      <c r="SV76" s="430">
        <v>62</v>
      </c>
      <c r="SW76" s="430">
        <v>2018</v>
      </c>
      <c r="SX76" s="430">
        <v>69.599999999999994</v>
      </c>
      <c r="SY76" s="430">
        <v>2020</v>
      </c>
      <c r="SZ76" s="430">
        <v>79.7</v>
      </c>
      <c r="TA76" s="430">
        <v>2020</v>
      </c>
      <c r="TB76" s="430">
        <v>65.599999999999994</v>
      </c>
      <c r="TC76" s="430">
        <v>2020</v>
      </c>
      <c r="TD76" s="430" t="s">
        <v>12548</v>
      </c>
      <c r="TE76" s="430" t="s">
        <v>12549</v>
      </c>
      <c r="TF76" s="430" t="s">
        <v>12550</v>
      </c>
      <c r="TG76" s="430">
        <v>1</v>
      </c>
      <c r="TH76" s="430">
        <v>1</v>
      </c>
      <c r="TI76" s="430">
        <v>0</v>
      </c>
      <c r="TJ76" s="430">
        <v>80</v>
      </c>
      <c r="TK76" s="430">
        <v>2015</v>
      </c>
      <c r="TL76" s="430">
        <v>80</v>
      </c>
      <c r="TM76" s="430">
        <v>2015</v>
      </c>
      <c r="TN76" s="430" t="s">
        <v>1226</v>
      </c>
      <c r="TO76" s="430" t="s">
        <v>1226</v>
      </c>
      <c r="TP76" s="430" t="s">
        <v>1480</v>
      </c>
      <c r="TQ76" s="430" t="s">
        <v>1481</v>
      </c>
      <c r="TR76" s="430" t="s">
        <v>1226</v>
      </c>
      <c r="TS76" s="430" t="s">
        <v>12551</v>
      </c>
      <c r="TT76" s="430" t="s">
        <v>12551</v>
      </c>
      <c r="TU76" s="430" t="s">
        <v>1226</v>
      </c>
      <c r="TV76" s="430" t="s">
        <v>1226</v>
      </c>
      <c r="TW76" s="430" t="s">
        <v>1226</v>
      </c>
      <c r="TX76" s="430" t="s">
        <v>1226</v>
      </c>
      <c r="TY76" s="430">
        <v>1</v>
      </c>
      <c r="TZ76" s="430">
        <v>1</v>
      </c>
      <c r="UA76" s="430">
        <v>0</v>
      </c>
      <c r="UB76" s="430">
        <v>1</v>
      </c>
      <c r="UC76" s="430">
        <v>1</v>
      </c>
      <c r="UD76" s="430">
        <v>0</v>
      </c>
      <c r="UE76" s="430">
        <v>14</v>
      </c>
      <c r="UF76" s="430">
        <v>2018</v>
      </c>
      <c r="UG76" s="430" t="s">
        <v>12552</v>
      </c>
      <c r="UH76" s="430" t="s">
        <v>1226</v>
      </c>
      <c r="UI76" s="430" t="s">
        <v>1100</v>
      </c>
      <c r="UJ76" s="430" t="s">
        <v>1226</v>
      </c>
      <c r="UK76" s="430">
        <v>14</v>
      </c>
      <c r="UL76" s="430">
        <v>2018</v>
      </c>
      <c r="UM76" s="430" t="s">
        <v>12552</v>
      </c>
      <c r="UN76" s="430" t="s">
        <v>1226</v>
      </c>
      <c r="UO76" s="430" t="s">
        <v>12552</v>
      </c>
      <c r="UP76" s="430" t="s">
        <v>1226</v>
      </c>
      <c r="UQ76" s="430" t="s">
        <v>12553</v>
      </c>
      <c r="UR76" s="430" t="s">
        <v>1226</v>
      </c>
      <c r="US76" s="430" t="s">
        <v>1226</v>
      </c>
      <c r="UT76" s="430">
        <v>1</v>
      </c>
      <c r="UU76" s="430">
        <v>80</v>
      </c>
      <c r="UV76" s="430">
        <v>2025</v>
      </c>
      <c r="UW76" s="430" t="s">
        <v>12554</v>
      </c>
      <c r="UX76" s="430" t="s">
        <v>12555</v>
      </c>
      <c r="UY76" s="430" t="s">
        <v>1100</v>
      </c>
      <c r="UZ76" s="430" t="s">
        <v>1226</v>
      </c>
      <c r="VA76" s="430" t="s">
        <v>1100</v>
      </c>
      <c r="VB76" s="430" t="s">
        <v>1226</v>
      </c>
      <c r="VC76" s="430" t="s">
        <v>1226</v>
      </c>
      <c r="VD76" s="430">
        <v>1</v>
      </c>
      <c r="VE76" s="430">
        <v>100</v>
      </c>
      <c r="VF76" s="430">
        <v>2021</v>
      </c>
      <c r="VG76" s="430" t="s">
        <v>12556</v>
      </c>
      <c r="VH76" s="430" t="s">
        <v>12557</v>
      </c>
      <c r="VI76" s="430" t="s">
        <v>1100</v>
      </c>
      <c r="VJ76" s="430" t="s">
        <v>1226</v>
      </c>
      <c r="VK76" s="430" t="s">
        <v>1100</v>
      </c>
      <c r="VL76" s="430" t="s">
        <v>1226</v>
      </c>
      <c r="VM76" s="430" t="s">
        <v>1226</v>
      </c>
      <c r="VN76" s="430">
        <v>0</v>
      </c>
      <c r="VO76" s="430" t="s">
        <v>1226</v>
      </c>
      <c r="VP76" s="430" t="s">
        <v>1226</v>
      </c>
      <c r="VQ76" s="430" t="s">
        <v>1226</v>
      </c>
      <c r="VR76" s="430" t="s">
        <v>1226</v>
      </c>
      <c r="VS76" s="430">
        <v>0</v>
      </c>
      <c r="VT76" s="430" t="s">
        <v>1226</v>
      </c>
      <c r="VU76" s="430" t="s">
        <v>1226</v>
      </c>
      <c r="VV76" s="430" t="s">
        <v>1226</v>
      </c>
      <c r="VW76" s="430" t="s">
        <v>1226</v>
      </c>
      <c r="VX76" s="430">
        <v>0</v>
      </c>
      <c r="VY76" s="430" t="s">
        <v>1226</v>
      </c>
      <c r="VZ76" s="430" t="s">
        <v>1226</v>
      </c>
      <c r="WA76" s="430" t="s">
        <v>1226</v>
      </c>
      <c r="WB76" s="430" t="s">
        <v>1226</v>
      </c>
      <c r="WC76" s="430">
        <v>0</v>
      </c>
      <c r="WD76" s="430" t="s">
        <v>1226</v>
      </c>
      <c r="WE76" s="430" t="s">
        <v>1226</v>
      </c>
      <c r="WF76" s="430" t="s">
        <v>1226</v>
      </c>
      <c r="WG76" s="430" t="s">
        <v>1226</v>
      </c>
      <c r="WH76" s="430">
        <v>0</v>
      </c>
      <c r="WI76" s="430" t="s">
        <v>1226</v>
      </c>
      <c r="WJ76" s="430" t="s">
        <v>1226</v>
      </c>
      <c r="WK76" s="430" t="s">
        <v>1226</v>
      </c>
      <c r="WL76" s="430" t="s">
        <v>1226</v>
      </c>
      <c r="WM76" s="430">
        <v>0</v>
      </c>
      <c r="WN76" s="430" t="s">
        <v>1226</v>
      </c>
      <c r="WO76" s="430" t="s">
        <v>1226</v>
      </c>
      <c r="WP76" s="430" t="s">
        <v>1226</v>
      </c>
      <c r="WQ76" s="430" t="s">
        <v>1226</v>
      </c>
      <c r="WR76" s="430">
        <v>1</v>
      </c>
      <c r="WS76" s="430">
        <v>100</v>
      </c>
      <c r="WT76" s="430">
        <v>2021</v>
      </c>
      <c r="WU76" s="430" t="s">
        <v>1482</v>
      </c>
      <c r="WV76" s="430" t="s">
        <v>12557</v>
      </c>
      <c r="WW76" s="430">
        <v>0</v>
      </c>
      <c r="WX76" s="430" t="s">
        <v>1226</v>
      </c>
      <c r="WY76" s="430" t="s">
        <v>1226</v>
      </c>
      <c r="WZ76" s="430" t="s">
        <v>1226</v>
      </c>
      <c r="XA76" s="430" t="s">
        <v>1226</v>
      </c>
      <c r="XB76" s="430">
        <v>1</v>
      </c>
      <c r="XC76" s="430">
        <v>1</v>
      </c>
      <c r="XD76" s="430">
        <v>2026</v>
      </c>
      <c r="XE76" s="430" t="s">
        <v>12558</v>
      </c>
      <c r="XF76" s="430" t="s">
        <v>12559</v>
      </c>
      <c r="XG76" s="430">
        <v>0.8</v>
      </c>
      <c r="XH76" s="430">
        <v>2017</v>
      </c>
      <c r="XI76" s="430">
        <v>0.77500000000000002</v>
      </c>
      <c r="XJ76" s="430">
        <v>2019</v>
      </c>
      <c r="XK76" s="430" t="s">
        <v>1226</v>
      </c>
      <c r="XL76" s="430">
        <v>1</v>
      </c>
      <c r="XM76" s="430">
        <v>2</v>
      </c>
      <c r="XN76" s="430">
        <v>1</v>
      </c>
      <c r="XO76" s="430">
        <v>2</v>
      </c>
      <c r="XP76" s="430">
        <v>0</v>
      </c>
      <c r="XQ76" s="430" t="s">
        <v>1226</v>
      </c>
      <c r="XR76" s="430" t="s">
        <v>12560</v>
      </c>
      <c r="XS76" s="430" t="s">
        <v>1226</v>
      </c>
      <c r="XT76" s="430">
        <v>1</v>
      </c>
      <c r="XU76" s="430">
        <v>2</v>
      </c>
      <c r="XV76" s="430">
        <v>1</v>
      </c>
      <c r="XW76" s="430">
        <v>2</v>
      </c>
      <c r="XX76" s="430">
        <v>0</v>
      </c>
      <c r="XY76" s="430" t="s">
        <v>1226</v>
      </c>
      <c r="XZ76" s="430" t="s">
        <v>12561</v>
      </c>
      <c r="YA76" s="430" t="s">
        <v>1226</v>
      </c>
      <c r="YB76" s="430">
        <v>1</v>
      </c>
      <c r="YC76" s="430">
        <v>2</v>
      </c>
      <c r="YD76" s="430">
        <v>1</v>
      </c>
      <c r="YE76" s="430">
        <v>2</v>
      </c>
      <c r="YF76" s="430">
        <v>0</v>
      </c>
      <c r="YG76" s="430" t="s">
        <v>1226</v>
      </c>
      <c r="YH76" s="430" t="s">
        <v>12562</v>
      </c>
      <c r="YI76" s="430" t="s">
        <v>1226</v>
      </c>
      <c r="YJ76" s="430">
        <v>1</v>
      </c>
      <c r="YK76" s="430">
        <v>2</v>
      </c>
      <c r="YL76" s="430">
        <v>1</v>
      </c>
      <c r="YM76" s="430">
        <v>2</v>
      </c>
      <c r="YN76" s="430">
        <v>0</v>
      </c>
      <c r="YO76" s="430" t="s">
        <v>1226</v>
      </c>
      <c r="YP76" s="430" t="s">
        <v>12563</v>
      </c>
      <c r="YQ76" s="430" t="s">
        <v>1226</v>
      </c>
      <c r="YR76" s="430" t="s">
        <v>1226</v>
      </c>
      <c r="YS76" s="430" t="s">
        <v>1226</v>
      </c>
      <c r="YT76" s="430" t="s">
        <v>1226</v>
      </c>
      <c r="YU76" s="430" t="s">
        <v>1226</v>
      </c>
      <c r="YV76" s="430" t="s">
        <v>1226</v>
      </c>
      <c r="YW76" s="430" t="s">
        <v>1226</v>
      </c>
      <c r="YX76" s="430" t="s">
        <v>1226</v>
      </c>
      <c r="YY76" s="430" t="s">
        <v>12562</v>
      </c>
      <c r="YZ76" s="430">
        <v>1</v>
      </c>
      <c r="ZA76" s="430">
        <v>2</v>
      </c>
      <c r="ZB76" s="430">
        <v>1</v>
      </c>
      <c r="ZC76" s="430">
        <v>2</v>
      </c>
      <c r="ZD76" s="430">
        <v>0</v>
      </c>
      <c r="ZE76" s="430" t="s">
        <v>1226</v>
      </c>
      <c r="ZF76" s="430" t="s">
        <v>12564</v>
      </c>
      <c r="ZG76" s="430">
        <v>1</v>
      </c>
      <c r="ZH76" s="430">
        <v>2</v>
      </c>
      <c r="ZI76" s="430">
        <v>1</v>
      </c>
      <c r="ZJ76" s="430">
        <v>2</v>
      </c>
      <c r="ZK76" s="430">
        <v>0</v>
      </c>
      <c r="ZL76" s="430" t="s">
        <v>1226</v>
      </c>
      <c r="ZM76" s="430" t="s">
        <v>12565</v>
      </c>
      <c r="ZN76" s="430">
        <v>1</v>
      </c>
      <c r="ZO76" s="430">
        <v>2</v>
      </c>
      <c r="ZP76" s="430">
        <v>1</v>
      </c>
      <c r="ZQ76" s="430">
        <v>2</v>
      </c>
      <c r="ZR76" s="430">
        <v>0</v>
      </c>
      <c r="ZS76" s="430" t="s">
        <v>1226</v>
      </c>
      <c r="ZT76" s="430" t="s">
        <v>12566</v>
      </c>
      <c r="ZU76" s="430">
        <v>1</v>
      </c>
      <c r="ZV76" s="430">
        <v>2</v>
      </c>
      <c r="ZW76" s="430">
        <v>1</v>
      </c>
      <c r="ZX76" s="430">
        <v>2</v>
      </c>
      <c r="ZY76" s="430">
        <v>0</v>
      </c>
      <c r="ZZ76" s="430" t="s">
        <v>1226</v>
      </c>
      <c r="AAA76" s="430" t="s">
        <v>12566</v>
      </c>
      <c r="AAB76" s="430" t="s">
        <v>1226</v>
      </c>
      <c r="AAC76" s="430">
        <v>0</v>
      </c>
      <c r="AAD76" s="430" t="s">
        <v>1226</v>
      </c>
      <c r="AAE76" s="430">
        <v>0</v>
      </c>
      <c r="AAF76" s="430" t="s">
        <v>1226</v>
      </c>
      <c r="AAG76" s="430">
        <v>0</v>
      </c>
      <c r="AAH76" s="430" t="s">
        <v>1226</v>
      </c>
      <c r="AAI76" s="430" t="s">
        <v>1440</v>
      </c>
      <c r="AAJ76" s="430" t="s">
        <v>1226</v>
      </c>
      <c r="AAK76" s="430">
        <v>0</v>
      </c>
      <c r="AAL76" s="430" t="s">
        <v>1226</v>
      </c>
      <c r="AAM76" s="430">
        <v>0</v>
      </c>
      <c r="AAN76" s="430" t="s">
        <v>1226</v>
      </c>
      <c r="AAO76" s="430">
        <v>0</v>
      </c>
      <c r="AAP76" s="430" t="s">
        <v>1226</v>
      </c>
      <c r="AAQ76" s="430" t="s">
        <v>1327</v>
      </c>
      <c r="AAR76" s="430" t="s">
        <v>1226</v>
      </c>
      <c r="AAS76" s="430">
        <v>0</v>
      </c>
      <c r="AAT76" s="430" t="s">
        <v>1226</v>
      </c>
      <c r="AAU76" s="430">
        <v>0</v>
      </c>
      <c r="AAV76" s="430" t="s">
        <v>1226</v>
      </c>
      <c r="AAW76" s="430">
        <v>0</v>
      </c>
      <c r="AAX76" s="430" t="s">
        <v>1226</v>
      </c>
      <c r="AAY76" s="430" t="s">
        <v>1226</v>
      </c>
      <c r="AAZ76" s="430" t="s">
        <v>1226</v>
      </c>
      <c r="ABA76" s="430" t="s">
        <v>1226</v>
      </c>
      <c r="ABB76" s="430" t="s">
        <v>1226</v>
      </c>
      <c r="ABC76" s="430" t="s">
        <v>1226</v>
      </c>
      <c r="ABD76" s="430" t="s">
        <v>1226</v>
      </c>
      <c r="ABE76" s="430" t="s">
        <v>1226</v>
      </c>
      <c r="ABF76" s="430" t="s">
        <v>1226</v>
      </c>
      <c r="ABG76" s="430" t="s">
        <v>1226</v>
      </c>
      <c r="ABH76" s="430" t="s">
        <v>1226</v>
      </c>
      <c r="ABI76" s="430" t="s">
        <v>12567</v>
      </c>
      <c r="ABJ76" s="430">
        <v>3</v>
      </c>
      <c r="ABK76" s="430">
        <v>3</v>
      </c>
      <c r="ABL76" s="430">
        <v>2</v>
      </c>
      <c r="ABM76" s="430">
        <v>2</v>
      </c>
      <c r="ABN76" s="430">
        <v>2</v>
      </c>
      <c r="ABO76" s="430">
        <v>2</v>
      </c>
      <c r="ABP76" s="430">
        <v>2</v>
      </c>
      <c r="ABQ76" s="430">
        <v>2</v>
      </c>
      <c r="ABR76" s="430" t="s">
        <v>1483</v>
      </c>
      <c r="ABS76" s="430">
        <v>2</v>
      </c>
      <c r="ABT76" s="430">
        <v>2</v>
      </c>
      <c r="ABU76" s="430">
        <v>3</v>
      </c>
      <c r="ABV76" s="430">
        <v>3</v>
      </c>
      <c r="ABW76" s="430">
        <v>3</v>
      </c>
      <c r="ABX76" s="430">
        <v>2</v>
      </c>
      <c r="ABY76" s="430">
        <v>3</v>
      </c>
      <c r="ABZ76" s="430">
        <v>2</v>
      </c>
      <c r="ACA76" s="430" t="s">
        <v>36</v>
      </c>
      <c r="ACB76" s="430">
        <v>2</v>
      </c>
      <c r="ACC76" s="430">
        <v>2</v>
      </c>
      <c r="ACD76" s="430">
        <v>2</v>
      </c>
      <c r="ACE76" s="430">
        <v>2</v>
      </c>
      <c r="ACF76" s="430">
        <v>2</v>
      </c>
      <c r="ACG76" s="430">
        <v>3</v>
      </c>
      <c r="ACH76" s="430">
        <v>3</v>
      </c>
      <c r="ACI76" s="430">
        <v>2</v>
      </c>
      <c r="ACJ76" s="430" t="s">
        <v>76</v>
      </c>
      <c r="ACK76" s="430">
        <v>1</v>
      </c>
      <c r="ACL76" s="430">
        <v>1</v>
      </c>
      <c r="ACM76" s="430">
        <v>1</v>
      </c>
      <c r="ACN76" s="430">
        <v>1</v>
      </c>
      <c r="ACO76" s="430">
        <v>1</v>
      </c>
      <c r="ACP76" s="430">
        <v>2</v>
      </c>
      <c r="ACQ76" s="430">
        <v>2</v>
      </c>
      <c r="ACR76" s="430">
        <v>2</v>
      </c>
      <c r="ACS76" s="430" t="s">
        <v>1226</v>
      </c>
      <c r="ACT76" s="430" t="s">
        <v>1226</v>
      </c>
      <c r="ACU76" s="430" t="s">
        <v>1226</v>
      </c>
      <c r="ACV76" s="430" t="s">
        <v>1226</v>
      </c>
      <c r="ACW76" s="430" t="s">
        <v>1226</v>
      </c>
      <c r="ACX76" s="430" t="s">
        <v>1226</v>
      </c>
      <c r="ACY76" s="430" t="s">
        <v>1226</v>
      </c>
      <c r="ACZ76" s="430" t="s">
        <v>1226</v>
      </c>
      <c r="ADA76" s="430" t="s">
        <v>1226</v>
      </c>
      <c r="ADB76" s="430" t="s">
        <v>1226</v>
      </c>
      <c r="ADC76" s="430" t="s">
        <v>1226</v>
      </c>
      <c r="ADD76" s="430" t="s">
        <v>1226</v>
      </c>
      <c r="ADE76" s="430" t="s">
        <v>1226</v>
      </c>
      <c r="ADF76" s="430" t="s">
        <v>1226</v>
      </c>
      <c r="ADG76" s="430" t="s">
        <v>1226</v>
      </c>
      <c r="ADH76" s="430" t="s">
        <v>1226</v>
      </c>
      <c r="ADI76" s="430" t="s">
        <v>1226</v>
      </c>
      <c r="ADJ76" s="430" t="s">
        <v>1226</v>
      </c>
      <c r="ADK76" s="430" t="s">
        <v>1226</v>
      </c>
      <c r="ADL76" s="430" t="s">
        <v>1226</v>
      </c>
      <c r="ADM76" s="430" t="s">
        <v>1226</v>
      </c>
      <c r="ADN76" s="430" t="s">
        <v>1226</v>
      </c>
      <c r="ADO76" s="430" t="s">
        <v>1226</v>
      </c>
      <c r="ADP76" s="430" t="s">
        <v>1226</v>
      </c>
      <c r="ADQ76" s="430" t="s">
        <v>1226</v>
      </c>
      <c r="ADR76" s="430" t="s">
        <v>1226</v>
      </c>
      <c r="ADS76" s="430" t="s">
        <v>1226</v>
      </c>
      <c r="ADT76" s="430" t="s">
        <v>1226</v>
      </c>
      <c r="ADU76" s="430" t="s">
        <v>1226</v>
      </c>
      <c r="ADV76" s="430" t="s">
        <v>1226</v>
      </c>
      <c r="ADW76" s="430" t="s">
        <v>1226</v>
      </c>
      <c r="ADX76" s="430" t="s">
        <v>1226</v>
      </c>
      <c r="ADY76" s="430" t="s">
        <v>1226</v>
      </c>
      <c r="ADZ76" s="430" t="s">
        <v>1226</v>
      </c>
      <c r="AEA76" s="430" t="s">
        <v>1226</v>
      </c>
      <c r="AEB76" s="430" t="s">
        <v>1226</v>
      </c>
      <c r="AEC76" s="430" t="s">
        <v>1226</v>
      </c>
      <c r="AED76" s="430" t="s">
        <v>1226</v>
      </c>
      <c r="AEE76" s="430" t="s">
        <v>1226</v>
      </c>
      <c r="AEF76" s="430" t="s">
        <v>1226</v>
      </c>
      <c r="AEG76" s="430" t="s">
        <v>1226</v>
      </c>
      <c r="AEH76" s="430" t="s">
        <v>1226</v>
      </c>
      <c r="AEI76" s="430" t="s">
        <v>1226</v>
      </c>
      <c r="AEJ76" s="430" t="s">
        <v>1226</v>
      </c>
      <c r="AEK76" s="430" t="s">
        <v>1226</v>
      </c>
      <c r="AEL76" s="430" t="s">
        <v>1226</v>
      </c>
      <c r="AEM76" s="430" t="s">
        <v>1226</v>
      </c>
      <c r="AEN76" s="430" t="s">
        <v>1226</v>
      </c>
      <c r="AEO76" s="430" t="s">
        <v>1226</v>
      </c>
      <c r="AEP76" s="430" t="s">
        <v>1226</v>
      </c>
      <c r="AEQ76" s="430" t="s">
        <v>1226</v>
      </c>
      <c r="AER76" s="430" t="s">
        <v>1226</v>
      </c>
      <c r="AES76" s="430" t="s">
        <v>1226</v>
      </c>
      <c r="AET76" s="430" t="s">
        <v>1226</v>
      </c>
      <c r="AEU76" s="430" t="s">
        <v>1226</v>
      </c>
      <c r="AEV76" s="430" t="s">
        <v>1226</v>
      </c>
      <c r="AEW76" s="430" t="s">
        <v>1226</v>
      </c>
      <c r="AEX76" s="430" t="s">
        <v>1226</v>
      </c>
      <c r="AEY76" s="430" t="s">
        <v>1226</v>
      </c>
      <c r="AEZ76" s="430" t="s">
        <v>1226</v>
      </c>
      <c r="AFA76" s="430" t="s">
        <v>1226</v>
      </c>
      <c r="AFB76" s="430" t="s">
        <v>1226</v>
      </c>
      <c r="AFC76" s="430" t="s">
        <v>1226</v>
      </c>
      <c r="AFD76" s="430" t="s">
        <v>1226</v>
      </c>
      <c r="AFE76" s="430" t="s">
        <v>1226</v>
      </c>
      <c r="AFF76" s="430" t="s">
        <v>1226</v>
      </c>
      <c r="AFG76" s="430" t="s">
        <v>1226</v>
      </c>
      <c r="AFH76" s="430" t="s">
        <v>1226</v>
      </c>
      <c r="AFI76" s="430" t="s">
        <v>1226</v>
      </c>
      <c r="AFJ76" s="430" t="s">
        <v>1226</v>
      </c>
      <c r="AFK76" s="430" t="s">
        <v>1226</v>
      </c>
      <c r="AFL76" s="430" t="s">
        <v>1226</v>
      </c>
      <c r="AFM76" s="430" t="s">
        <v>1226</v>
      </c>
      <c r="AFN76" s="430" t="s">
        <v>1226</v>
      </c>
      <c r="AFO76" s="430" t="s">
        <v>1226</v>
      </c>
      <c r="AFP76" s="430" t="s">
        <v>1226</v>
      </c>
      <c r="AFQ76" s="430" t="s">
        <v>1226</v>
      </c>
      <c r="AFR76" s="430" t="s">
        <v>1226</v>
      </c>
      <c r="AFS76" s="430" t="s">
        <v>1226</v>
      </c>
      <c r="AFT76" s="430" t="s">
        <v>1226</v>
      </c>
      <c r="AFU76" s="430" t="s">
        <v>1226</v>
      </c>
      <c r="AFV76" s="430" t="s">
        <v>1226</v>
      </c>
      <c r="AFW76" s="430" t="s">
        <v>1226</v>
      </c>
      <c r="AFX76" s="430" t="s">
        <v>1226</v>
      </c>
      <c r="AFY76" s="430" t="s">
        <v>1226</v>
      </c>
      <c r="AFZ76" s="430" t="s">
        <v>1226</v>
      </c>
      <c r="AGA76" s="430" t="s">
        <v>1226</v>
      </c>
      <c r="AGB76" s="430" t="s">
        <v>1226</v>
      </c>
      <c r="AGC76" s="430" t="s">
        <v>1226</v>
      </c>
      <c r="AGD76" s="430" t="s">
        <v>1226</v>
      </c>
      <c r="AGE76" s="430">
        <v>1</v>
      </c>
      <c r="AGF76" s="430" t="s">
        <v>12568</v>
      </c>
      <c r="AGG76" s="430" t="s">
        <v>12569</v>
      </c>
      <c r="AGH76" s="430">
        <v>1</v>
      </c>
      <c r="AGI76" s="430">
        <v>1</v>
      </c>
      <c r="AGJ76" s="430">
        <v>1</v>
      </c>
      <c r="AGK76" s="430">
        <v>1</v>
      </c>
      <c r="AGL76" s="430">
        <v>1</v>
      </c>
      <c r="AGM76" s="430">
        <v>1</v>
      </c>
      <c r="AGN76" s="430" t="s">
        <v>1226</v>
      </c>
      <c r="AGO76" s="430" t="s">
        <v>1226</v>
      </c>
      <c r="AGP76" s="430">
        <v>1</v>
      </c>
      <c r="AGQ76" s="430">
        <v>1</v>
      </c>
      <c r="AGR76" s="430">
        <v>1</v>
      </c>
      <c r="AGS76" s="430" t="s">
        <v>7455</v>
      </c>
      <c r="AGT76" s="430" t="s">
        <v>12570</v>
      </c>
      <c r="AGU76" s="430">
        <v>1</v>
      </c>
      <c r="AGV76" s="430">
        <v>1</v>
      </c>
      <c r="AGW76" s="430">
        <v>5</v>
      </c>
      <c r="AGX76" s="430">
        <v>4</v>
      </c>
      <c r="AGY76" s="430">
        <v>1</v>
      </c>
      <c r="AGZ76" s="430">
        <v>1</v>
      </c>
      <c r="AHA76" s="430">
        <v>5</v>
      </c>
      <c r="AHB76" s="430">
        <v>4</v>
      </c>
      <c r="AHC76" s="430">
        <v>1</v>
      </c>
      <c r="AHD76" s="430">
        <v>1</v>
      </c>
      <c r="AHE76" s="430">
        <v>4</v>
      </c>
      <c r="AHF76" s="430">
        <v>4</v>
      </c>
      <c r="AHG76" s="430">
        <v>1</v>
      </c>
      <c r="AHH76" s="430">
        <v>1</v>
      </c>
      <c r="AHI76" s="430">
        <v>4</v>
      </c>
      <c r="AHJ76" s="430">
        <v>4</v>
      </c>
      <c r="AHK76" s="430">
        <v>1</v>
      </c>
      <c r="AHL76" s="430">
        <v>1</v>
      </c>
      <c r="AHM76" s="430">
        <v>5</v>
      </c>
      <c r="AHN76" s="430">
        <v>5</v>
      </c>
      <c r="AHO76" s="430">
        <v>1</v>
      </c>
      <c r="AHP76" s="430">
        <v>1</v>
      </c>
      <c r="AHQ76" s="430">
        <v>4</v>
      </c>
      <c r="AHR76" s="430">
        <v>2</v>
      </c>
      <c r="AHS76" s="430" t="s">
        <v>12571</v>
      </c>
      <c r="AHT76" s="430" t="s">
        <v>12572</v>
      </c>
      <c r="AHU76" s="430">
        <v>0</v>
      </c>
      <c r="AHV76" s="430">
        <v>0</v>
      </c>
      <c r="AHW76" s="430">
        <v>0</v>
      </c>
      <c r="AHX76" s="430">
        <v>0</v>
      </c>
      <c r="AHY76" s="430">
        <v>0</v>
      </c>
      <c r="AHZ76" s="430">
        <v>0</v>
      </c>
      <c r="AIA76" s="430">
        <v>0</v>
      </c>
      <c r="AIB76" s="430">
        <v>0</v>
      </c>
      <c r="AIC76" s="430">
        <v>0</v>
      </c>
      <c r="AID76" s="430">
        <v>0</v>
      </c>
      <c r="AIE76" s="430">
        <v>0</v>
      </c>
      <c r="AIF76" s="430">
        <v>0</v>
      </c>
      <c r="AIG76" s="430">
        <v>0</v>
      </c>
      <c r="AIH76" s="430">
        <v>0</v>
      </c>
      <c r="AII76" s="430">
        <v>0</v>
      </c>
      <c r="AIJ76" s="430">
        <v>0</v>
      </c>
      <c r="AIK76" s="430">
        <v>0</v>
      </c>
      <c r="AIL76" s="430">
        <v>0</v>
      </c>
      <c r="AIM76" s="430">
        <v>0</v>
      </c>
      <c r="AIN76" s="430">
        <v>0</v>
      </c>
      <c r="AIO76" s="430">
        <v>0</v>
      </c>
      <c r="AIP76" s="430">
        <v>1</v>
      </c>
      <c r="AIQ76" s="430" t="s">
        <v>12573</v>
      </c>
      <c r="AIR76" s="430">
        <v>1</v>
      </c>
      <c r="AIS76" s="430" t="s">
        <v>12573</v>
      </c>
      <c r="AIT76" s="430">
        <v>1</v>
      </c>
      <c r="AIU76" s="430" t="s">
        <v>12574</v>
      </c>
    </row>
    <row r="77" spans="1:931" x14ac:dyDescent="0.2">
      <c r="A77" s="430" t="s">
        <v>1467</v>
      </c>
      <c r="B77" s="430" t="s">
        <v>1468</v>
      </c>
      <c r="C77" s="430" t="s">
        <v>1194</v>
      </c>
      <c r="D77" s="430" t="s">
        <v>1276</v>
      </c>
      <c r="E77" s="430" t="s">
        <v>1057</v>
      </c>
      <c r="F77" s="443">
        <v>4.2049999999999997E-2</v>
      </c>
      <c r="G77" s="443">
        <v>248.66560000000001</v>
      </c>
      <c r="H77" s="430">
        <v>1</v>
      </c>
      <c r="I77" s="430">
        <v>1</v>
      </c>
      <c r="J77" s="430" t="s">
        <v>12669</v>
      </c>
      <c r="K77" s="430" t="s">
        <v>12669</v>
      </c>
      <c r="L77" s="430" t="s">
        <v>12670</v>
      </c>
      <c r="M77" s="430" t="s">
        <v>12670</v>
      </c>
      <c r="N77" s="430">
        <v>1</v>
      </c>
      <c r="O77" s="430">
        <v>1</v>
      </c>
      <c r="P77" s="430" t="s">
        <v>12671</v>
      </c>
      <c r="Q77" s="430" t="s">
        <v>12671</v>
      </c>
      <c r="R77" s="430">
        <v>1994</v>
      </c>
      <c r="S77" s="430">
        <v>1994</v>
      </c>
      <c r="T77" s="430" t="s">
        <v>12672</v>
      </c>
      <c r="U77" s="430" t="s">
        <v>12672</v>
      </c>
      <c r="V77" s="430" t="s">
        <v>13</v>
      </c>
      <c r="W77" s="430" t="s">
        <v>1226</v>
      </c>
      <c r="X77" s="430" t="s">
        <v>1226</v>
      </c>
      <c r="Y77" s="430" t="s">
        <v>1226</v>
      </c>
      <c r="Z77" s="430" t="s">
        <v>1226</v>
      </c>
      <c r="AA77" s="430" t="s">
        <v>1226</v>
      </c>
      <c r="AB77" s="430" t="s">
        <v>1226</v>
      </c>
      <c r="AC77" s="430" t="s">
        <v>1226</v>
      </c>
      <c r="AD77" s="430">
        <v>1</v>
      </c>
      <c r="AE77" s="430" t="s">
        <v>12673</v>
      </c>
      <c r="AF77" s="430">
        <v>1990</v>
      </c>
      <c r="AG77" s="430">
        <v>1</v>
      </c>
      <c r="AH77" s="430" t="s">
        <v>12674</v>
      </c>
      <c r="AI77" s="430">
        <v>1990</v>
      </c>
      <c r="AJ77" s="430" t="s">
        <v>1226</v>
      </c>
      <c r="AK77" s="430" t="s">
        <v>1226</v>
      </c>
      <c r="AL77" s="430" t="s">
        <v>1226</v>
      </c>
      <c r="AM77" s="430" t="s">
        <v>1226</v>
      </c>
      <c r="AN77" s="430" t="s">
        <v>1226</v>
      </c>
      <c r="AO77" s="430" t="s">
        <v>1226</v>
      </c>
      <c r="AP77" s="430" t="s">
        <v>1226</v>
      </c>
      <c r="AQ77" s="430" t="s">
        <v>1226</v>
      </c>
      <c r="AR77" s="430" t="s">
        <v>1226</v>
      </c>
      <c r="AS77" s="430" t="s">
        <v>1226</v>
      </c>
      <c r="AT77" s="430" t="s">
        <v>1226</v>
      </c>
      <c r="AU77" s="430" t="s">
        <v>1226</v>
      </c>
      <c r="AV77" s="430" t="s">
        <v>1226</v>
      </c>
      <c r="AW77" s="430" t="s">
        <v>1226</v>
      </c>
      <c r="AX77" s="430" t="s">
        <v>1226</v>
      </c>
      <c r="AY77" s="430" t="s">
        <v>1226</v>
      </c>
      <c r="AZ77" s="430" t="s">
        <v>1226</v>
      </c>
      <c r="BA77" s="430" t="s">
        <v>1226</v>
      </c>
      <c r="BB77" s="430" t="s">
        <v>1226</v>
      </c>
      <c r="BC77" s="430" t="s">
        <v>1226</v>
      </c>
      <c r="BD77" s="430" t="s">
        <v>1226</v>
      </c>
      <c r="BE77" s="430" t="s">
        <v>1226</v>
      </c>
      <c r="BF77" s="430" t="s">
        <v>1226</v>
      </c>
      <c r="BG77" s="430" t="s">
        <v>1226</v>
      </c>
      <c r="BH77" s="430" t="s">
        <v>1226</v>
      </c>
      <c r="BI77" s="430" t="s">
        <v>1226</v>
      </c>
      <c r="BJ77" s="430" t="s">
        <v>1226</v>
      </c>
      <c r="BK77" s="430">
        <v>1</v>
      </c>
      <c r="BL77" s="430" t="s">
        <v>12675</v>
      </c>
      <c r="BM77" s="430">
        <v>2022</v>
      </c>
      <c r="BN77" s="430">
        <v>1</v>
      </c>
      <c r="BO77" s="430" t="s">
        <v>12676</v>
      </c>
      <c r="BP77" s="430">
        <v>2021</v>
      </c>
      <c r="BQ77" s="430">
        <v>1</v>
      </c>
      <c r="BR77" s="430" t="s">
        <v>1226</v>
      </c>
      <c r="BS77" s="430" t="s">
        <v>1226</v>
      </c>
      <c r="BT77" s="430">
        <v>1</v>
      </c>
      <c r="BU77" s="430" t="s">
        <v>1226</v>
      </c>
      <c r="BV77" s="430" t="s">
        <v>1226</v>
      </c>
      <c r="BW77" s="430">
        <v>1</v>
      </c>
      <c r="BX77" s="430" t="s">
        <v>1226</v>
      </c>
      <c r="BY77" s="430" t="s">
        <v>1226</v>
      </c>
      <c r="BZ77" s="430" t="s">
        <v>1226</v>
      </c>
      <c r="CA77" s="430" t="s">
        <v>12677</v>
      </c>
      <c r="CB77" s="430">
        <v>1</v>
      </c>
      <c r="CC77" s="430" t="s">
        <v>1226</v>
      </c>
      <c r="CD77" s="430" t="s">
        <v>1226</v>
      </c>
      <c r="CE77" s="430" t="s">
        <v>1226</v>
      </c>
      <c r="CF77" s="430">
        <v>1</v>
      </c>
      <c r="CG77" s="430">
        <v>1</v>
      </c>
      <c r="CH77" s="430" t="s">
        <v>1226</v>
      </c>
      <c r="CI77" s="430">
        <v>0</v>
      </c>
      <c r="CJ77" s="430">
        <v>1</v>
      </c>
      <c r="CK77" s="430">
        <v>0</v>
      </c>
      <c r="CL77" s="430" t="s">
        <v>1226</v>
      </c>
      <c r="CM77" s="430">
        <v>1</v>
      </c>
      <c r="CN77" s="430">
        <v>0</v>
      </c>
      <c r="CO77" s="430">
        <v>52</v>
      </c>
      <c r="CP77" s="430">
        <v>1</v>
      </c>
      <c r="CQ77" s="430" t="s">
        <v>1226</v>
      </c>
      <c r="CR77" s="430" t="s">
        <v>1226</v>
      </c>
      <c r="CS77" s="430" t="s">
        <v>1226</v>
      </c>
      <c r="CT77" s="430" t="s">
        <v>12678</v>
      </c>
      <c r="CU77" s="430" t="s">
        <v>12679</v>
      </c>
      <c r="CV77" s="430">
        <v>2014</v>
      </c>
      <c r="CW77" s="430" t="s">
        <v>1226</v>
      </c>
      <c r="CX77" s="430" t="s">
        <v>12680</v>
      </c>
      <c r="CY77" s="430" t="s">
        <v>12679</v>
      </c>
      <c r="CZ77" s="430">
        <v>2014</v>
      </c>
      <c r="DA77" s="430" t="s">
        <v>1226</v>
      </c>
      <c r="DB77" s="430" t="s">
        <v>1226</v>
      </c>
      <c r="DC77" s="430" t="s">
        <v>1226</v>
      </c>
      <c r="DD77" s="430" t="s">
        <v>1226</v>
      </c>
      <c r="DE77" s="430">
        <v>1</v>
      </c>
      <c r="DF77" s="430">
        <v>1</v>
      </c>
      <c r="DG77" s="430" t="s">
        <v>1226</v>
      </c>
      <c r="DH77" s="430" t="s">
        <v>12680</v>
      </c>
      <c r="DI77" s="430" t="s">
        <v>12679</v>
      </c>
      <c r="DJ77" s="430">
        <v>2014</v>
      </c>
      <c r="DK77" s="430">
        <v>1</v>
      </c>
      <c r="DL77" s="430" t="s">
        <v>1226</v>
      </c>
      <c r="DM77" s="430" t="s">
        <v>1226</v>
      </c>
      <c r="DN77" s="430" t="s">
        <v>1226</v>
      </c>
      <c r="DO77" s="430" t="s">
        <v>1226</v>
      </c>
      <c r="DP77" s="430" t="s">
        <v>1226</v>
      </c>
      <c r="DQ77" s="430" t="s">
        <v>1226</v>
      </c>
      <c r="DR77" s="430" t="s">
        <v>1226</v>
      </c>
      <c r="DS77" s="430" t="s">
        <v>1226</v>
      </c>
      <c r="DT77" s="430" t="s">
        <v>1226</v>
      </c>
      <c r="DU77" s="430" t="s">
        <v>1226</v>
      </c>
      <c r="DV77" s="430" t="s">
        <v>12681</v>
      </c>
      <c r="DW77" s="430" t="s">
        <v>12679</v>
      </c>
      <c r="DX77" s="430">
        <v>2014</v>
      </c>
      <c r="DY77" s="430" t="s">
        <v>1226</v>
      </c>
      <c r="DZ77" s="430" t="s">
        <v>1226</v>
      </c>
      <c r="EA77" s="430" t="s">
        <v>1226</v>
      </c>
      <c r="EB77" s="430" t="s">
        <v>1226</v>
      </c>
      <c r="EC77" s="430" t="s">
        <v>1226</v>
      </c>
      <c r="ED77" s="430" t="s">
        <v>1226</v>
      </c>
      <c r="EE77" s="430" t="s">
        <v>1226</v>
      </c>
      <c r="EF77" s="430" t="s">
        <v>1226</v>
      </c>
      <c r="EG77" s="430" t="s">
        <v>1226</v>
      </c>
      <c r="EH77" s="430" t="s">
        <v>1226</v>
      </c>
      <c r="EI77" s="430" t="s">
        <v>1226</v>
      </c>
      <c r="EJ77" s="430" t="s">
        <v>12681</v>
      </c>
      <c r="EK77" s="430" t="s">
        <v>12679</v>
      </c>
      <c r="EL77" s="430">
        <v>2014</v>
      </c>
      <c r="EM77" s="430" t="s">
        <v>1226</v>
      </c>
      <c r="EN77" s="430" t="s">
        <v>1226</v>
      </c>
      <c r="EO77" s="430" t="s">
        <v>1226</v>
      </c>
      <c r="EP77" s="430" t="s">
        <v>1226</v>
      </c>
      <c r="EQ77" s="430" t="s">
        <v>1226</v>
      </c>
      <c r="ER77" s="430" t="s">
        <v>1226</v>
      </c>
      <c r="ES77" s="430" t="s">
        <v>1226</v>
      </c>
      <c r="ET77" s="430" t="s">
        <v>1226</v>
      </c>
      <c r="EU77" s="430" t="s">
        <v>1226</v>
      </c>
      <c r="EV77" s="430" t="s">
        <v>1226</v>
      </c>
      <c r="EW77" s="430">
        <v>1</v>
      </c>
      <c r="EX77" s="430" t="s">
        <v>1226</v>
      </c>
      <c r="EY77" s="430" t="s">
        <v>1226</v>
      </c>
      <c r="EZ77" s="430" t="s">
        <v>1226</v>
      </c>
      <c r="FA77" s="430">
        <v>1</v>
      </c>
      <c r="FB77" s="430" t="s">
        <v>1226</v>
      </c>
      <c r="FC77" s="430" t="s">
        <v>1226</v>
      </c>
      <c r="FD77" s="430" t="s">
        <v>1226</v>
      </c>
      <c r="FE77" s="430" t="s">
        <v>1226</v>
      </c>
      <c r="FF77" s="430" t="s">
        <v>1226</v>
      </c>
      <c r="FG77" s="430" t="s">
        <v>1226</v>
      </c>
      <c r="FH77" s="430" t="s">
        <v>1226</v>
      </c>
      <c r="FI77" s="430" t="s">
        <v>1226</v>
      </c>
      <c r="FJ77" s="430" t="s">
        <v>1226</v>
      </c>
      <c r="FK77" s="430" t="s">
        <v>1226</v>
      </c>
      <c r="FL77" s="430" t="s">
        <v>12682</v>
      </c>
      <c r="FM77" s="430" t="s">
        <v>12683</v>
      </c>
      <c r="FN77" s="430">
        <v>2022</v>
      </c>
      <c r="FO77" s="430">
        <v>1</v>
      </c>
      <c r="FP77" s="430" t="s">
        <v>1196</v>
      </c>
      <c r="FQ77" s="430" t="s">
        <v>1226</v>
      </c>
      <c r="FR77" s="430" t="s">
        <v>1226</v>
      </c>
      <c r="FS77" s="430" t="s">
        <v>1226</v>
      </c>
      <c r="FT77" s="430" t="s">
        <v>1226</v>
      </c>
      <c r="FU77" s="430" t="s">
        <v>1226</v>
      </c>
      <c r="FV77" s="430" t="s">
        <v>1226</v>
      </c>
      <c r="FW77" s="430">
        <v>1</v>
      </c>
      <c r="FX77" s="430">
        <v>1</v>
      </c>
      <c r="FY77" s="430">
        <v>1</v>
      </c>
      <c r="FZ77" s="430">
        <v>1</v>
      </c>
      <c r="GA77" s="430" t="s">
        <v>1226</v>
      </c>
      <c r="GB77" s="430" t="s">
        <v>1226</v>
      </c>
      <c r="GC77" s="430" t="s">
        <v>1226</v>
      </c>
      <c r="GD77" s="430" t="s">
        <v>1226</v>
      </c>
      <c r="GE77" s="430" t="s">
        <v>12681</v>
      </c>
      <c r="GF77" s="430">
        <v>1</v>
      </c>
      <c r="GG77" s="430">
        <v>1</v>
      </c>
      <c r="GH77" s="430" t="s">
        <v>1226</v>
      </c>
      <c r="GI77" s="430" t="s">
        <v>1226</v>
      </c>
      <c r="GJ77" s="430" t="s">
        <v>1226</v>
      </c>
      <c r="GK77" s="430" t="s">
        <v>1226</v>
      </c>
      <c r="GL77" s="430" t="s">
        <v>12684</v>
      </c>
      <c r="GM77" s="430">
        <v>1</v>
      </c>
      <c r="GN77" s="430">
        <v>1</v>
      </c>
      <c r="GO77" s="430" t="s">
        <v>1226</v>
      </c>
      <c r="GP77" s="430" t="s">
        <v>1226</v>
      </c>
      <c r="GQ77" s="430" t="s">
        <v>1226</v>
      </c>
      <c r="GR77" s="430" t="s">
        <v>1226</v>
      </c>
      <c r="GS77" s="430" t="s">
        <v>12684</v>
      </c>
      <c r="GT77" s="430">
        <v>1</v>
      </c>
      <c r="GU77" s="430">
        <v>1</v>
      </c>
      <c r="GV77" s="430" t="s">
        <v>1226</v>
      </c>
      <c r="GW77" s="430" t="s">
        <v>1226</v>
      </c>
      <c r="GX77" s="430" t="s">
        <v>1226</v>
      </c>
      <c r="GY77" s="430" t="s">
        <v>1226</v>
      </c>
      <c r="GZ77" s="430" t="s">
        <v>12684</v>
      </c>
      <c r="HA77" s="430">
        <v>1</v>
      </c>
      <c r="HB77" s="430" t="s">
        <v>1226</v>
      </c>
      <c r="HC77" s="430" t="s">
        <v>1226</v>
      </c>
      <c r="HD77" s="430" t="s">
        <v>1226</v>
      </c>
      <c r="HE77" s="430" t="s">
        <v>1226</v>
      </c>
      <c r="HF77" s="430">
        <v>1</v>
      </c>
      <c r="HG77" s="430" t="s">
        <v>12684</v>
      </c>
      <c r="HH77" s="430">
        <v>1</v>
      </c>
      <c r="HI77" s="430" t="s">
        <v>1226</v>
      </c>
      <c r="HJ77" s="430" t="s">
        <v>1226</v>
      </c>
      <c r="HK77" s="430" t="s">
        <v>1226</v>
      </c>
      <c r="HL77" s="430" t="s">
        <v>1226</v>
      </c>
      <c r="HM77" s="430">
        <v>1</v>
      </c>
      <c r="HN77" s="430" t="s">
        <v>12684</v>
      </c>
      <c r="HO77" s="430" t="s">
        <v>1226</v>
      </c>
      <c r="HP77" s="430" t="s">
        <v>1226</v>
      </c>
      <c r="HQ77" s="430" t="s">
        <v>1226</v>
      </c>
      <c r="HR77" s="430" t="s">
        <v>1226</v>
      </c>
      <c r="HS77" s="430" t="s">
        <v>1226</v>
      </c>
      <c r="HT77" s="430" t="s">
        <v>1226</v>
      </c>
      <c r="HU77" s="430" t="s">
        <v>1226</v>
      </c>
      <c r="HV77" s="430">
        <v>1</v>
      </c>
      <c r="HW77" s="430" t="s">
        <v>1226</v>
      </c>
      <c r="HX77" s="430" t="s">
        <v>1226</v>
      </c>
      <c r="HY77" s="430" t="s">
        <v>1226</v>
      </c>
      <c r="HZ77" s="430" t="s">
        <v>1226</v>
      </c>
      <c r="IA77" s="430" t="s">
        <v>1226</v>
      </c>
      <c r="IB77" s="430" t="s">
        <v>1226</v>
      </c>
      <c r="IC77" s="430" t="s">
        <v>1226</v>
      </c>
      <c r="ID77" s="430" t="s">
        <v>1226</v>
      </c>
      <c r="IE77" s="430" t="s">
        <v>1226</v>
      </c>
      <c r="IF77" s="430" t="s">
        <v>1226</v>
      </c>
      <c r="IG77" s="430" t="s">
        <v>1226</v>
      </c>
      <c r="IH77" s="430" t="s">
        <v>1226</v>
      </c>
      <c r="II77" s="430" t="s">
        <v>1226</v>
      </c>
      <c r="IJ77" s="430" t="s">
        <v>1226</v>
      </c>
      <c r="IK77" s="430" t="s">
        <v>1226</v>
      </c>
      <c r="IL77" s="430" t="s">
        <v>1226</v>
      </c>
      <c r="IM77" s="430" t="s">
        <v>1226</v>
      </c>
      <c r="IN77" s="430" t="s">
        <v>1226</v>
      </c>
      <c r="IO77" s="430" t="s">
        <v>1226</v>
      </c>
      <c r="IP77" s="430" t="s">
        <v>1226</v>
      </c>
      <c r="IQ77" s="430" t="s">
        <v>1226</v>
      </c>
      <c r="IR77" s="430" t="s">
        <v>1226</v>
      </c>
      <c r="IS77" s="430" t="s">
        <v>1226</v>
      </c>
      <c r="IT77" s="430" t="s">
        <v>1226</v>
      </c>
      <c r="IU77" s="430" t="s">
        <v>1226</v>
      </c>
      <c r="IV77" s="430" t="s">
        <v>1226</v>
      </c>
      <c r="IW77" s="430" t="s">
        <v>1226</v>
      </c>
      <c r="IX77" s="430" t="s">
        <v>1226</v>
      </c>
      <c r="IY77" s="430" t="s">
        <v>1226</v>
      </c>
      <c r="IZ77" s="430" t="s">
        <v>1226</v>
      </c>
      <c r="JA77" s="430" t="s">
        <v>1226</v>
      </c>
      <c r="JB77" s="430" t="s">
        <v>1226</v>
      </c>
      <c r="JC77" s="430" t="s">
        <v>1226</v>
      </c>
      <c r="JD77" s="430" t="s">
        <v>1226</v>
      </c>
      <c r="JE77" s="430" t="s">
        <v>1226</v>
      </c>
      <c r="JF77" s="430" t="s">
        <v>1226</v>
      </c>
      <c r="JG77" s="430" t="s">
        <v>1226</v>
      </c>
      <c r="JH77" s="430" t="s">
        <v>1226</v>
      </c>
      <c r="JI77" s="430" t="s">
        <v>1226</v>
      </c>
      <c r="JJ77" s="430" t="s">
        <v>1226</v>
      </c>
      <c r="JK77" s="430" t="s">
        <v>1226</v>
      </c>
      <c r="JL77" s="430" t="s">
        <v>1226</v>
      </c>
      <c r="JM77" s="430" t="s">
        <v>1226</v>
      </c>
      <c r="JN77" s="430" t="s">
        <v>1226</v>
      </c>
      <c r="JO77" s="430" t="s">
        <v>1226</v>
      </c>
      <c r="JP77" s="430" t="s">
        <v>1226</v>
      </c>
      <c r="JQ77" s="430" t="s">
        <v>1226</v>
      </c>
      <c r="JR77" s="430" t="s">
        <v>1226</v>
      </c>
      <c r="JS77" s="430" t="s">
        <v>1226</v>
      </c>
      <c r="JT77" s="430" t="s">
        <v>1226</v>
      </c>
      <c r="JU77" s="430" t="s">
        <v>1226</v>
      </c>
      <c r="JV77" s="430" t="s">
        <v>1226</v>
      </c>
      <c r="JW77" s="430" t="s">
        <v>1226</v>
      </c>
      <c r="JX77" s="430" t="s">
        <v>1226</v>
      </c>
      <c r="JY77" s="430" t="s">
        <v>1226</v>
      </c>
      <c r="JZ77" s="430" t="s">
        <v>1226</v>
      </c>
      <c r="KA77" s="430" t="s">
        <v>1226</v>
      </c>
      <c r="KB77" s="430" t="s">
        <v>1226</v>
      </c>
      <c r="KC77" s="430" t="s">
        <v>1226</v>
      </c>
      <c r="KD77" s="430" t="s">
        <v>1226</v>
      </c>
      <c r="KE77" s="430" t="s">
        <v>1226</v>
      </c>
      <c r="KF77" s="430" t="s">
        <v>1226</v>
      </c>
      <c r="KG77" s="430" t="s">
        <v>1226</v>
      </c>
      <c r="KH77" s="430" t="s">
        <v>1226</v>
      </c>
      <c r="KI77" s="430" t="s">
        <v>1226</v>
      </c>
      <c r="KJ77" s="430" t="s">
        <v>1226</v>
      </c>
      <c r="KK77" s="430" t="s">
        <v>1226</v>
      </c>
      <c r="KL77" s="430" t="s">
        <v>1226</v>
      </c>
      <c r="KM77" s="430" t="s">
        <v>1226</v>
      </c>
      <c r="KN77" s="430" t="s">
        <v>1226</v>
      </c>
      <c r="KO77" s="430" t="s">
        <v>1226</v>
      </c>
      <c r="KP77" s="430" t="s">
        <v>1226</v>
      </c>
      <c r="KQ77" s="430" t="s">
        <v>1226</v>
      </c>
      <c r="KR77" s="430" t="s">
        <v>1226</v>
      </c>
      <c r="KS77" s="430" t="s">
        <v>1226</v>
      </c>
      <c r="KT77" s="430" t="s">
        <v>1226</v>
      </c>
      <c r="KU77" s="430" t="s">
        <v>1226</v>
      </c>
      <c r="KV77" s="430" t="s">
        <v>1226</v>
      </c>
      <c r="KW77" s="430" t="s">
        <v>1226</v>
      </c>
      <c r="KX77" s="430" t="s">
        <v>1226</v>
      </c>
      <c r="KY77" s="430" t="s">
        <v>1226</v>
      </c>
      <c r="KZ77" s="430" t="s">
        <v>1226</v>
      </c>
      <c r="LA77" s="430" t="s">
        <v>1226</v>
      </c>
      <c r="LB77" s="430" t="s">
        <v>1226</v>
      </c>
      <c r="LC77" s="430" t="s">
        <v>1226</v>
      </c>
      <c r="LD77" s="430" t="s">
        <v>1226</v>
      </c>
      <c r="LE77" s="430" t="s">
        <v>1226</v>
      </c>
      <c r="LF77" s="430" t="s">
        <v>1226</v>
      </c>
      <c r="LG77" s="430" t="s">
        <v>1226</v>
      </c>
      <c r="LH77" s="430" t="s">
        <v>1226</v>
      </c>
      <c r="LI77" s="430" t="s">
        <v>1226</v>
      </c>
      <c r="LJ77" s="430" t="s">
        <v>1226</v>
      </c>
      <c r="LK77" s="430" t="s">
        <v>1226</v>
      </c>
      <c r="LL77" s="430" t="s">
        <v>1226</v>
      </c>
      <c r="LM77" s="430" t="s">
        <v>1226</v>
      </c>
      <c r="LN77" s="430" t="s">
        <v>1226</v>
      </c>
      <c r="LO77" s="430" t="s">
        <v>1226</v>
      </c>
      <c r="LP77" s="430" t="s">
        <v>1226</v>
      </c>
      <c r="LQ77" s="430" t="s">
        <v>1226</v>
      </c>
      <c r="LR77" s="430" t="s">
        <v>1226</v>
      </c>
      <c r="LS77" s="430" t="s">
        <v>1226</v>
      </c>
      <c r="LT77" s="430" t="s">
        <v>1226</v>
      </c>
      <c r="LU77" s="430" t="s">
        <v>1226</v>
      </c>
      <c r="LV77" s="430" t="s">
        <v>1226</v>
      </c>
      <c r="LW77" s="430" t="s">
        <v>1226</v>
      </c>
      <c r="LX77" s="430" t="s">
        <v>1226</v>
      </c>
      <c r="LY77" s="430" t="s">
        <v>1226</v>
      </c>
      <c r="LZ77" s="430" t="s">
        <v>1226</v>
      </c>
      <c r="MA77" s="430" t="s">
        <v>1226</v>
      </c>
      <c r="MB77" s="430" t="s">
        <v>1226</v>
      </c>
      <c r="MC77" s="430" t="s">
        <v>1226</v>
      </c>
      <c r="MD77" s="430" t="s">
        <v>1226</v>
      </c>
      <c r="ME77" s="430" t="s">
        <v>1226</v>
      </c>
      <c r="MF77" s="430" t="s">
        <v>1226</v>
      </c>
      <c r="MG77" s="430" t="s">
        <v>1226</v>
      </c>
      <c r="MH77" s="444" t="s">
        <v>1226</v>
      </c>
      <c r="MI77" s="444" t="s">
        <v>1226</v>
      </c>
      <c r="MJ77" s="430" t="s">
        <v>1226</v>
      </c>
      <c r="MK77" s="444" t="s">
        <v>1226</v>
      </c>
      <c r="ML77" s="444" t="s">
        <v>1226</v>
      </c>
      <c r="MM77" s="430" t="s">
        <v>1226</v>
      </c>
      <c r="MN77" s="444" t="s">
        <v>1226</v>
      </c>
      <c r="MO77" s="444" t="s">
        <v>1226</v>
      </c>
      <c r="MP77" s="430" t="s">
        <v>1226</v>
      </c>
      <c r="MQ77" s="444" t="s">
        <v>1226</v>
      </c>
      <c r="MR77" s="444" t="s">
        <v>1226</v>
      </c>
      <c r="MS77" s="430" t="s">
        <v>1226</v>
      </c>
      <c r="MT77" s="443" t="s">
        <v>1226</v>
      </c>
      <c r="MU77" s="443" t="s">
        <v>1226</v>
      </c>
      <c r="MV77" s="430" t="s">
        <v>1226</v>
      </c>
      <c r="MW77" s="444" t="s">
        <v>1226</v>
      </c>
      <c r="MX77" s="444" t="s">
        <v>1226</v>
      </c>
      <c r="MY77" s="430">
        <v>1</v>
      </c>
      <c r="MZ77" s="430" t="s">
        <v>12685</v>
      </c>
      <c r="NA77" s="430">
        <v>1</v>
      </c>
      <c r="NB77" s="430" t="s">
        <v>12686</v>
      </c>
      <c r="NC77" s="430">
        <v>1</v>
      </c>
      <c r="ND77" s="430" t="s">
        <v>1226</v>
      </c>
      <c r="NE77" s="430">
        <v>1</v>
      </c>
      <c r="NF77" s="430" t="s">
        <v>12687</v>
      </c>
      <c r="NG77" s="430">
        <v>1</v>
      </c>
      <c r="NH77" s="430" t="s">
        <v>1226</v>
      </c>
      <c r="NI77" s="430">
        <v>1</v>
      </c>
      <c r="NJ77" s="430" t="s">
        <v>12688</v>
      </c>
      <c r="NK77" s="430">
        <v>1</v>
      </c>
      <c r="NL77" s="430" t="s">
        <v>1226</v>
      </c>
      <c r="NM77" s="430">
        <v>1</v>
      </c>
      <c r="NN77" s="430" t="s">
        <v>1226</v>
      </c>
      <c r="NO77" s="430">
        <v>1</v>
      </c>
      <c r="NP77" s="430" t="s">
        <v>12689</v>
      </c>
      <c r="NQ77" s="430">
        <v>1</v>
      </c>
      <c r="NR77" s="430" t="s">
        <v>1226</v>
      </c>
      <c r="NS77" s="430" t="s">
        <v>1226</v>
      </c>
      <c r="NT77" s="430" t="s">
        <v>1226</v>
      </c>
      <c r="NU77" s="430">
        <v>1</v>
      </c>
      <c r="NV77" s="430" t="s">
        <v>1226</v>
      </c>
      <c r="NW77" s="430" t="s">
        <v>1226</v>
      </c>
      <c r="NX77" s="430" t="s">
        <v>1226</v>
      </c>
      <c r="NY77" s="430" t="s">
        <v>1226</v>
      </c>
      <c r="NZ77" s="430" t="s">
        <v>1226</v>
      </c>
      <c r="OA77" s="430" t="s">
        <v>1226</v>
      </c>
      <c r="OB77" s="430">
        <v>1</v>
      </c>
      <c r="OC77" s="430">
        <v>1</v>
      </c>
      <c r="OD77" s="430" t="s">
        <v>1226</v>
      </c>
      <c r="OE77" s="430" t="s">
        <v>1226</v>
      </c>
      <c r="OF77" s="430" t="s">
        <v>1226</v>
      </c>
      <c r="OG77" s="430" t="s">
        <v>1101</v>
      </c>
      <c r="OH77" s="430" t="s">
        <v>1226</v>
      </c>
      <c r="OI77" s="430" t="s">
        <v>1101</v>
      </c>
      <c r="OJ77" s="430" t="s">
        <v>1226</v>
      </c>
      <c r="OK77" s="430" t="s">
        <v>1226</v>
      </c>
      <c r="OL77" s="430" t="s">
        <v>12690</v>
      </c>
      <c r="OM77" s="430" t="s">
        <v>12691</v>
      </c>
      <c r="ON77" s="430" t="s">
        <v>1226</v>
      </c>
      <c r="OO77" s="430" t="s">
        <v>1226</v>
      </c>
      <c r="OP77" s="430" t="s">
        <v>1226</v>
      </c>
      <c r="OQ77" s="430" t="s">
        <v>1226</v>
      </c>
      <c r="OR77" s="430" t="s">
        <v>1226</v>
      </c>
      <c r="OS77" s="430" t="s">
        <v>1226</v>
      </c>
      <c r="OT77" s="430">
        <v>1</v>
      </c>
      <c r="OU77" s="430">
        <v>1</v>
      </c>
      <c r="OV77" s="430">
        <v>1</v>
      </c>
      <c r="OW77" s="430" t="s">
        <v>1226</v>
      </c>
      <c r="OX77" s="430" t="s">
        <v>1226</v>
      </c>
      <c r="OY77" s="430" t="s">
        <v>1226</v>
      </c>
      <c r="OZ77" s="430" t="s">
        <v>1226</v>
      </c>
      <c r="PA77" s="430" t="s">
        <v>1226</v>
      </c>
      <c r="PB77" s="430" t="s">
        <v>1226</v>
      </c>
      <c r="PC77" s="430" t="s">
        <v>1226</v>
      </c>
      <c r="PD77" s="430" t="s">
        <v>1226</v>
      </c>
      <c r="PE77" s="430" t="s">
        <v>1226</v>
      </c>
      <c r="PF77" s="430" t="s">
        <v>1226</v>
      </c>
      <c r="PG77" s="430" t="s">
        <v>1226</v>
      </c>
      <c r="PH77" s="430" t="s">
        <v>1226</v>
      </c>
      <c r="PI77" s="430" t="s">
        <v>1226</v>
      </c>
      <c r="PJ77" s="430" t="s">
        <v>1226</v>
      </c>
      <c r="PK77" s="430" t="s">
        <v>1226</v>
      </c>
      <c r="PL77" s="430" t="s">
        <v>1226</v>
      </c>
      <c r="PM77" s="430" t="s">
        <v>1226</v>
      </c>
      <c r="PN77" s="430" t="s">
        <v>1226</v>
      </c>
      <c r="PO77" s="430" t="s">
        <v>1226</v>
      </c>
      <c r="PP77" s="430" t="s">
        <v>1226</v>
      </c>
      <c r="PQ77" s="430" t="s">
        <v>1226</v>
      </c>
      <c r="PR77" s="430" t="s">
        <v>1226</v>
      </c>
      <c r="PS77" s="430" t="s">
        <v>1226</v>
      </c>
      <c r="PT77" s="430" t="s">
        <v>1226</v>
      </c>
      <c r="PU77" s="430" t="s">
        <v>1101</v>
      </c>
      <c r="PV77" s="430" t="s">
        <v>1226</v>
      </c>
      <c r="PW77" s="430" t="s">
        <v>1101</v>
      </c>
      <c r="PX77" s="430" t="s">
        <v>1226</v>
      </c>
      <c r="PY77" s="430" t="s">
        <v>1101</v>
      </c>
      <c r="PZ77" s="430" t="s">
        <v>1226</v>
      </c>
      <c r="QA77" s="430" t="s">
        <v>1226</v>
      </c>
      <c r="QB77" s="430" t="s">
        <v>1226</v>
      </c>
      <c r="QC77" s="430" t="s">
        <v>1226</v>
      </c>
      <c r="QD77" s="430" t="s">
        <v>1226</v>
      </c>
      <c r="QE77" s="430" t="s">
        <v>1226</v>
      </c>
      <c r="QF77" s="430" t="s">
        <v>1226</v>
      </c>
      <c r="QG77" s="430" t="s">
        <v>1226</v>
      </c>
      <c r="QH77" s="430" t="s">
        <v>1226</v>
      </c>
      <c r="QI77" s="430" t="s">
        <v>1226</v>
      </c>
      <c r="QJ77" s="430">
        <v>1</v>
      </c>
      <c r="QK77" s="430">
        <v>1</v>
      </c>
      <c r="QL77" s="430">
        <v>1</v>
      </c>
      <c r="QM77" s="430" t="s">
        <v>1101</v>
      </c>
      <c r="QN77" s="430" t="s">
        <v>1226</v>
      </c>
      <c r="QO77" s="430" t="s">
        <v>1101</v>
      </c>
      <c r="QP77" s="430" t="s">
        <v>1226</v>
      </c>
      <c r="QQ77" s="430" t="s">
        <v>1101</v>
      </c>
      <c r="QR77" s="430" t="s">
        <v>1226</v>
      </c>
      <c r="QS77" s="430" t="s">
        <v>12692</v>
      </c>
      <c r="QT77" s="430" t="s">
        <v>1226</v>
      </c>
      <c r="QU77" s="430" t="s">
        <v>1226</v>
      </c>
      <c r="QV77" s="430" t="s">
        <v>1226</v>
      </c>
      <c r="QW77" s="430" t="s">
        <v>1226</v>
      </c>
      <c r="QX77" s="430" t="s">
        <v>1226</v>
      </c>
      <c r="QY77" s="430" t="s">
        <v>1226</v>
      </c>
      <c r="QZ77" s="430" t="s">
        <v>1226</v>
      </c>
      <c r="RA77" s="430" t="s">
        <v>1226</v>
      </c>
      <c r="RB77" s="430" t="s">
        <v>1226</v>
      </c>
      <c r="RC77" s="430" t="s">
        <v>1226</v>
      </c>
      <c r="RD77" s="430" t="s">
        <v>1226</v>
      </c>
      <c r="RE77" s="430" t="s">
        <v>1226</v>
      </c>
      <c r="RF77" s="430" t="s">
        <v>1226</v>
      </c>
      <c r="RG77" s="430" t="s">
        <v>1226</v>
      </c>
      <c r="RH77" s="430" t="s">
        <v>1226</v>
      </c>
      <c r="RI77" s="430" t="s">
        <v>1226</v>
      </c>
      <c r="RJ77" s="430" t="s">
        <v>1226</v>
      </c>
      <c r="RK77" s="430" t="s">
        <v>1226</v>
      </c>
      <c r="RL77" s="430" t="s">
        <v>1226</v>
      </c>
      <c r="RM77" s="430" t="s">
        <v>1226</v>
      </c>
      <c r="RN77" s="430">
        <v>1</v>
      </c>
      <c r="RO77" s="430" t="s">
        <v>12693</v>
      </c>
      <c r="RP77" s="430" t="s">
        <v>1226</v>
      </c>
      <c r="RQ77" s="430" t="s">
        <v>1226</v>
      </c>
      <c r="RR77" s="430" t="s">
        <v>1226</v>
      </c>
      <c r="RS77" s="430" t="s">
        <v>1226</v>
      </c>
      <c r="RT77" s="430" t="s">
        <v>1226</v>
      </c>
      <c r="RU77" s="430" t="s">
        <v>1226</v>
      </c>
      <c r="RV77" s="430" t="s">
        <v>1226</v>
      </c>
      <c r="RW77" s="430" t="s">
        <v>1226</v>
      </c>
      <c r="RX77" s="430" t="s">
        <v>1226</v>
      </c>
      <c r="RY77" s="430" t="s">
        <v>1226</v>
      </c>
      <c r="RZ77" s="430" t="s">
        <v>1226</v>
      </c>
      <c r="SA77" s="430" t="s">
        <v>1226</v>
      </c>
      <c r="SB77" s="430" t="s">
        <v>1226</v>
      </c>
      <c r="SC77" s="430" t="s">
        <v>1226</v>
      </c>
      <c r="SD77" s="430" t="s">
        <v>1226</v>
      </c>
      <c r="SE77" s="430" t="s">
        <v>1226</v>
      </c>
      <c r="SF77" s="430" t="s">
        <v>1226</v>
      </c>
      <c r="SG77" s="430" t="s">
        <v>1226</v>
      </c>
      <c r="SH77" s="430" t="s">
        <v>1226</v>
      </c>
      <c r="SI77" s="430" t="s">
        <v>1226</v>
      </c>
      <c r="SJ77" s="430" t="s">
        <v>1226</v>
      </c>
      <c r="SK77" s="430" t="s">
        <v>1226</v>
      </c>
      <c r="SL77" s="430" t="s">
        <v>1226</v>
      </c>
      <c r="SM77" s="430" t="s">
        <v>1226</v>
      </c>
      <c r="SN77" s="430" t="s">
        <v>1226</v>
      </c>
      <c r="SO77" s="430" t="s">
        <v>1226</v>
      </c>
      <c r="SP77" s="430" t="s">
        <v>1226</v>
      </c>
      <c r="SQ77" s="430" t="s">
        <v>1226</v>
      </c>
      <c r="SR77" s="430" t="s">
        <v>139</v>
      </c>
      <c r="SS77" s="430" t="s">
        <v>1226</v>
      </c>
      <c r="ST77" s="430">
        <v>0.3</v>
      </c>
      <c r="SU77" s="430">
        <v>2012</v>
      </c>
      <c r="SV77" s="430">
        <v>0.99</v>
      </c>
      <c r="SW77" s="430">
        <v>2007</v>
      </c>
      <c r="SX77" s="430" t="s">
        <v>1226</v>
      </c>
      <c r="SY77" s="430" t="s">
        <v>1226</v>
      </c>
      <c r="SZ77" s="430" t="s">
        <v>1226</v>
      </c>
      <c r="TA77" s="430" t="s">
        <v>1226</v>
      </c>
      <c r="TB77" s="430" t="s">
        <v>1226</v>
      </c>
      <c r="TC77" s="430" t="s">
        <v>1226</v>
      </c>
      <c r="TD77" s="430" t="s">
        <v>1226</v>
      </c>
      <c r="TE77" s="430" t="s">
        <v>1226</v>
      </c>
      <c r="TF77" s="430" t="s">
        <v>1226</v>
      </c>
      <c r="TG77" s="430" t="s">
        <v>1226</v>
      </c>
      <c r="TH77" s="430" t="s">
        <v>1226</v>
      </c>
      <c r="TI77" s="430" t="s">
        <v>1226</v>
      </c>
      <c r="TJ77" s="430" t="s">
        <v>139</v>
      </c>
      <c r="TK77" s="430" t="s">
        <v>1226</v>
      </c>
      <c r="TL77" s="430" t="s">
        <v>1226</v>
      </c>
      <c r="TM77" s="430" t="s">
        <v>1226</v>
      </c>
      <c r="TN77" s="430" t="s">
        <v>1226</v>
      </c>
      <c r="TO77" s="430" t="s">
        <v>1226</v>
      </c>
      <c r="TP77" s="430" t="s">
        <v>1226</v>
      </c>
      <c r="TQ77" s="430" t="s">
        <v>1226</v>
      </c>
      <c r="TR77" s="430" t="s">
        <v>1226</v>
      </c>
      <c r="TS77" s="430" t="s">
        <v>1226</v>
      </c>
      <c r="TT77" s="430" t="s">
        <v>1226</v>
      </c>
      <c r="TU77" s="430" t="s">
        <v>1226</v>
      </c>
      <c r="TV77" s="430" t="s">
        <v>1226</v>
      </c>
      <c r="TW77" s="430" t="s">
        <v>1226</v>
      </c>
      <c r="TX77" s="430" t="s">
        <v>1226</v>
      </c>
      <c r="TY77" s="430">
        <v>1</v>
      </c>
      <c r="TZ77" s="430" t="s">
        <v>1226</v>
      </c>
      <c r="UA77" s="430" t="s">
        <v>1226</v>
      </c>
      <c r="UB77" s="430">
        <v>1</v>
      </c>
      <c r="UC77" s="430" t="s">
        <v>1226</v>
      </c>
      <c r="UD77" s="430" t="s">
        <v>1226</v>
      </c>
      <c r="UE77" s="430" t="s">
        <v>1226</v>
      </c>
      <c r="UF77" s="430" t="s">
        <v>1226</v>
      </c>
      <c r="UG77" s="430" t="s">
        <v>1226</v>
      </c>
      <c r="UH77" s="430" t="s">
        <v>1226</v>
      </c>
      <c r="UI77" s="430" t="s">
        <v>1226</v>
      </c>
      <c r="UJ77" s="430" t="s">
        <v>1226</v>
      </c>
      <c r="UK77" s="430" t="s">
        <v>1226</v>
      </c>
      <c r="UL77" s="430" t="s">
        <v>1226</v>
      </c>
      <c r="UM77" s="430" t="s">
        <v>1226</v>
      </c>
      <c r="UN77" s="430" t="s">
        <v>1226</v>
      </c>
      <c r="UO77" s="430" t="s">
        <v>1226</v>
      </c>
      <c r="UP77" s="430" t="s">
        <v>1226</v>
      </c>
      <c r="UQ77" s="430" t="s">
        <v>1226</v>
      </c>
      <c r="UR77" s="430" t="s">
        <v>1226</v>
      </c>
      <c r="US77" s="430" t="s">
        <v>1226</v>
      </c>
      <c r="UT77" s="430">
        <v>1</v>
      </c>
      <c r="UU77" s="430" t="s">
        <v>139</v>
      </c>
      <c r="UV77" s="430" t="s">
        <v>1226</v>
      </c>
      <c r="UW77" s="430" t="s">
        <v>1226</v>
      </c>
      <c r="UX77" s="430" t="s">
        <v>1226</v>
      </c>
      <c r="UY77" s="430" t="s">
        <v>12694</v>
      </c>
      <c r="UZ77" s="430" t="s">
        <v>1226</v>
      </c>
      <c r="VA77" s="430" t="s">
        <v>1226</v>
      </c>
      <c r="VB77" s="430" t="s">
        <v>1226</v>
      </c>
      <c r="VC77" s="430" t="s">
        <v>1226</v>
      </c>
      <c r="VD77" s="430" t="s">
        <v>1226</v>
      </c>
      <c r="VE77" s="430" t="s">
        <v>1226</v>
      </c>
      <c r="VF77" s="430" t="s">
        <v>1226</v>
      </c>
      <c r="VG77" s="430" t="s">
        <v>1226</v>
      </c>
      <c r="VH77" s="430" t="s">
        <v>1226</v>
      </c>
      <c r="VI77" s="430" t="s">
        <v>1226</v>
      </c>
      <c r="VJ77" s="430" t="s">
        <v>1226</v>
      </c>
      <c r="VK77" s="430" t="s">
        <v>1226</v>
      </c>
      <c r="VL77" s="430" t="s">
        <v>1226</v>
      </c>
      <c r="VM77" s="430" t="s">
        <v>1226</v>
      </c>
      <c r="VN77" s="430">
        <v>1</v>
      </c>
      <c r="VO77" s="430" t="s">
        <v>139</v>
      </c>
      <c r="VP77" s="430" t="s">
        <v>1226</v>
      </c>
      <c r="VQ77" s="430" t="s">
        <v>1226</v>
      </c>
      <c r="VR77" s="430" t="s">
        <v>1226</v>
      </c>
      <c r="VS77" s="430">
        <v>1</v>
      </c>
      <c r="VT77" s="430" t="s">
        <v>139</v>
      </c>
      <c r="VU77" s="430" t="s">
        <v>1226</v>
      </c>
      <c r="VV77" s="430" t="s">
        <v>1226</v>
      </c>
      <c r="VW77" s="430" t="s">
        <v>1226</v>
      </c>
      <c r="VX77" s="430">
        <v>1</v>
      </c>
      <c r="VY77" s="430" t="s">
        <v>139</v>
      </c>
      <c r="VZ77" s="430" t="s">
        <v>1226</v>
      </c>
      <c r="WA77" s="430" t="s">
        <v>1226</v>
      </c>
      <c r="WB77" s="430" t="s">
        <v>1226</v>
      </c>
      <c r="WC77" s="430">
        <v>1</v>
      </c>
      <c r="WD77" s="430" t="s">
        <v>139</v>
      </c>
      <c r="WE77" s="430" t="s">
        <v>1226</v>
      </c>
      <c r="WF77" s="430" t="s">
        <v>1226</v>
      </c>
      <c r="WG77" s="430" t="s">
        <v>1226</v>
      </c>
      <c r="WH77" s="430">
        <v>1</v>
      </c>
      <c r="WI77" s="430" t="s">
        <v>139</v>
      </c>
      <c r="WJ77" s="430" t="s">
        <v>1226</v>
      </c>
      <c r="WK77" s="430" t="s">
        <v>1226</v>
      </c>
      <c r="WL77" s="430" t="s">
        <v>1226</v>
      </c>
      <c r="WM77" s="430" t="s">
        <v>1226</v>
      </c>
      <c r="WN77" s="430" t="s">
        <v>1226</v>
      </c>
      <c r="WO77" s="430" t="s">
        <v>1226</v>
      </c>
      <c r="WP77" s="430" t="s">
        <v>1226</v>
      </c>
      <c r="WQ77" s="430" t="s">
        <v>1226</v>
      </c>
      <c r="WR77" s="430">
        <v>1</v>
      </c>
      <c r="WS77" s="430" t="s">
        <v>139</v>
      </c>
      <c r="WT77" s="430" t="s">
        <v>1226</v>
      </c>
      <c r="WU77" s="430" t="s">
        <v>1226</v>
      </c>
      <c r="WV77" s="430" t="s">
        <v>1226</v>
      </c>
      <c r="WW77" s="430">
        <v>1</v>
      </c>
      <c r="WX77" s="430" t="s">
        <v>1226</v>
      </c>
      <c r="WY77" s="430" t="s">
        <v>1226</v>
      </c>
      <c r="WZ77" s="430" t="s">
        <v>1226</v>
      </c>
      <c r="XA77" s="430" t="s">
        <v>1226</v>
      </c>
      <c r="XB77" s="430" t="s">
        <v>1226</v>
      </c>
      <c r="XC77" s="430" t="s">
        <v>1226</v>
      </c>
      <c r="XD77" s="430" t="s">
        <v>1226</v>
      </c>
      <c r="XE77" s="430" t="s">
        <v>1226</v>
      </c>
      <c r="XF77" s="430" t="s">
        <v>1226</v>
      </c>
      <c r="XG77" s="430" t="s">
        <v>139</v>
      </c>
      <c r="XH77" s="430" t="s">
        <v>1226</v>
      </c>
      <c r="XI77" s="430" t="s">
        <v>1226</v>
      </c>
      <c r="XJ77" s="430" t="s">
        <v>1226</v>
      </c>
      <c r="XK77" s="430">
        <v>1</v>
      </c>
      <c r="XL77" s="430" t="s">
        <v>1226</v>
      </c>
      <c r="XM77" s="430" t="s">
        <v>1226</v>
      </c>
      <c r="XN77" s="430" t="s">
        <v>1226</v>
      </c>
      <c r="XO77" s="430" t="s">
        <v>1226</v>
      </c>
      <c r="XP77" s="430" t="s">
        <v>1226</v>
      </c>
      <c r="XQ77" s="430" t="s">
        <v>1226</v>
      </c>
      <c r="XR77" s="430" t="s">
        <v>1226</v>
      </c>
      <c r="XS77" s="430">
        <v>1</v>
      </c>
      <c r="XT77" s="430" t="s">
        <v>1226</v>
      </c>
      <c r="XU77" s="430" t="s">
        <v>1226</v>
      </c>
      <c r="XV77" s="430" t="s">
        <v>1226</v>
      </c>
      <c r="XW77" s="430" t="s">
        <v>1226</v>
      </c>
      <c r="XX77" s="430" t="s">
        <v>1226</v>
      </c>
      <c r="XY77" s="430" t="s">
        <v>1226</v>
      </c>
      <c r="XZ77" s="430" t="s">
        <v>1226</v>
      </c>
      <c r="YA77" s="430">
        <v>1</v>
      </c>
      <c r="YB77" s="430" t="s">
        <v>1226</v>
      </c>
      <c r="YC77" s="430" t="s">
        <v>1226</v>
      </c>
      <c r="YD77" s="430" t="s">
        <v>1226</v>
      </c>
      <c r="YE77" s="430" t="s">
        <v>1226</v>
      </c>
      <c r="YF77" s="430" t="s">
        <v>1226</v>
      </c>
      <c r="YG77" s="430" t="s">
        <v>1226</v>
      </c>
      <c r="YH77" s="430" t="s">
        <v>1226</v>
      </c>
      <c r="YI77" s="430">
        <v>1</v>
      </c>
      <c r="YJ77" s="430" t="s">
        <v>1226</v>
      </c>
      <c r="YK77" s="430" t="s">
        <v>1226</v>
      </c>
      <c r="YL77" s="430">
        <v>1</v>
      </c>
      <c r="YM77" s="430" t="s">
        <v>1226</v>
      </c>
      <c r="YN77" s="430" t="s">
        <v>1226</v>
      </c>
      <c r="YO77" s="430" t="s">
        <v>1226</v>
      </c>
      <c r="YP77" s="430" t="s">
        <v>12695</v>
      </c>
      <c r="YQ77" s="430" t="s">
        <v>1226</v>
      </c>
      <c r="YR77" s="430">
        <v>1</v>
      </c>
      <c r="YS77" s="430" t="s">
        <v>1226</v>
      </c>
      <c r="YT77" s="430" t="s">
        <v>1226</v>
      </c>
      <c r="YU77" s="430" t="s">
        <v>1226</v>
      </c>
      <c r="YV77" s="430" t="s">
        <v>1226</v>
      </c>
      <c r="YW77" s="430" t="s">
        <v>1226</v>
      </c>
      <c r="YX77" s="430" t="s">
        <v>1226</v>
      </c>
      <c r="YY77" s="430" t="s">
        <v>1226</v>
      </c>
      <c r="YZ77" s="430">
        <v>1</v>
      </c>
      <c r="ZA77" s="430" t="s">
        <v>1226</v>
      </c>
      <c r="ZB77" s="430">
        <v>1</v>
      </c>
      <c r="ZC77" s="430" t="s">
        <v>1226</v>
      </c>
      <c r="ZD77" s="430">
        <v>1</v>
      </c>
      <c r="ZE77" s="430" t="s">
        <v>1226</v>
      </c>
      <c r="ZF77" s="430" t="s">
        <v>1226</v>
      </c>
      <c r="ZG77" s="430">
        <v>1</v>
      </c>
      <c r="ZH77" s="430" t="s">
        <v>1226</v>
      </c>
      <c r="ZI77" s="430">
        <v>1</v>
      </c>
      <c r="ZJ77" s="430" t="s">
        <v>1226</v>
      </c>
      <c r="ZK77" s="430">
        <v>1</v>
      </c>
      <c r="ZL77" s="430" t="s">
        <v>1226</v>
      </c>
      <c r="ZM77" s="430" t="s">
        <v>1226</v>
      </c>
      <c r="ZN77" s="430">
        <v>1</v>
      </c>
      <c r="ZO77" s="430" t="s">
        <v>1226</v>
      </c>
      <c r="ZP77" s="430">
        <v>1</v>
      </c>
      <c r="ZQ77" s="430" t="s">
        <v>1226</v>
      </c>
      <c r="ZR77" s="430">
        <v>1</v>
      </c>
      <c r="ZS77" s="430" t="s">
        <v>1226</v>
      </c>
      <c r="ZT77" s="430" t="s">
        <v>1226</v>
      </c>
      <c r="ZU77" s="430">
        <v>1</v>
      </c>
      <c r="ZV77" s="430" t="s">
        <v>1226</v>
      </c>
      <c r="ZW77" s="430">
        <v>1</v>
      </c>
      <c r="ZX77" s="430" t="s">
        <v>1226</v>
      </c>
      <c r="ZY77" s="430">
        <v>1</v>
      </c>
      <c r="ZZ77" s="430" t="s">
        <v>1226</v>
      </c>
      <c r="AAA77" s="430" t="s">
        <v>1226</v>
      </c>
      <c r="AAB77" s="430" t="s">
        <v>1226</v>
      </c>
      <c r="AAC77" s="430" t="s">
        <v>1226</v>
      </c>
      <c r="AAD77" s="430" t="s">
        <v>1226</v>
      </c>
      <c r="AAE77" s="430" t="s">
        <v>1226</v>
      </c>
      <c r="AAF77" s="430" t="s">
        <v>1226</v>
      </c>
      <c r="AAG77" s="430" t="s">
        <v>1226</v>
      </c>
      <c r="AAH77" s="430" t="s">
        <v>1226</v>
      </c>
      <c r="AAI77" s="430" t="s">
        <v>1226</v>
      </c>
      <c r="AAJ77" s="430" t="s">
        <v>1226</v>
      </c>
      <c r="AAK77" s="430" t="s">
        <v>1226</v>
      </c>
      <c r="AAL77" s="430" t="s">
        <v>1226</v>
      </c>
      <c r="AAM77" s="430" t="s">
        <v>1226</v>
      </c>
      <c r="AAN77" s="430" t="s">
        <v>1226</v>
      </c>
      <c r="AAO77" s="430" t="s">
        <v>1226</v>
      </c>
      <c r="AAP77" s="430" t="s">
        <v>1226</v>
      </c>
      <c r="AAQ77" s="430" t="s">
        <v>1226</v>
      </c>
      <c r="AAR77" s="430" t="s">
        <v>1226</v>
      </c>
      <c r="AAS77" s="430" t="s">
        <v>1226</v>
      </c>
      <c r="AAT77" s="430" t="s">
        <v>1226</v>
      </c>
      <c r="AAU77" s="430" t="s">
        <v>1226</v>
      </c>
      <c r="AAV77" s="430" t="s">
        <v>1226</v>
      </c>
      <c r="AAW77" s="430" t="s">
        <v>1226</v>
      </c>
      <c r="AAX77" s="430" t="s">
        <v>1226</v>
      </c>
      <c r="AAY77" s="430" t="s">
        <v>1226</v>
      </c>
      <c r="AAZ77" s="430" t="s">
        <v>1226</v>
      </c>
      <c r="ABA77" s="430" t="s">
        <v>1226</v>
      </c>
      <c r="ABB77" s="430" t="s">
        <v>1226</v>
      </c>
      <c r="ABC77" s="430" t="s">
        <v>1226</v>
      </c>
      <c r="ABD77" s="430" t="s">
        <v>1226</v>
      </c>
      <c r="ABE77" s="430" t="s">
        <v>1226</v>
      </c>
      <c r="ABF77" s="430" t="s">
        <v>1226</v>
      </c>
      <c r="ABG77" s="430" t="s">
        <v>1226</v>
      </c>
      <c r="ABH77" s="430" t="s">
        <v>1226</v>
      </c>
      <c r="ABI77" s="430" t="s">
        <v>12667</v>
      </c>
      <c r="ABJ77" s="430">
        <v>3</v>
      </c>
      <c r="ABK77" s="430">
        <v>3</v>
      </c>
      <c r="ABL77" s="430">
        <v>3</v>
      </c>
      <c r="ABM77" s="430">
        <v>3</v>
      </c>
      <c r="ABN77" s="430">
        <v>3</v>
      </c>
      <c r="ABO77" s="430">
        <v>2</v>
      </c>
      <c r="ABP77" s="430">
        <v>1</v>
      </c>
      <c r="ABQ77" s="430">
        <v>2</v>
      </c>
      <c r="ABR77" s="430" t="s">
        <v>12696</v>
      </c>
      <c r="ABS77" s="430">
        <v>2</v>
      </c>
      <c r="ABT77" s="430">
        <v>2</v>
      </c>
      <c r="ABU77" s="430">
        <v>1</v>
      </c>
      <c r="ABV77" s="430">
        <v>2</v>
      </c>
      <c r="ABW77" s="430">
        <v>1</v>
      </c>
      <c r="ABX77" s="430">
        <v>2</v>
      </c>
      <c r="ABY77" s="430">
        <v>1</v>
      </c>
      <c r="ABZ77" s="430">
        <v>1</v>
      </c>
      <c r="ACA77" s="430" t="s">
        <v>1469</v>
      </c>
      <c r="ACB77" s="430">
        <v>2</v>
      </c>
      <c r="ACC77" s="430">
        <v>2</v>
      </c>
      <c r="ACD77" s="430">
        <v>2</v>
      </c>
      <c r="ACE77" s="430">
        <v>2</v>
      </c>
      <c r="ACF77" s="430">
        <v>2</v>
      </c>
      <c r="ACG77" s="430">
        <v>2</v>
      </c>
      <c r="ACH77" s="430">
        <v>2</v>
      </c>
      <c r="ACI77" s="430">
        <v>2</v>
      </c>
      <c r="ACJ77" s="430" t="s">
        <v>12697</v>
      </c>
      <c r="ACK77" s="430">
        <v>3</v>
      </c>
      <c r="ACL77" s="430">
        <v>1</v>
      </c>
      <c r="ACM77" s="430">
        <v>3</v>
      </c>
      <c r="ACN77" s="430">
        <v>1</v>
      </c>
      <c r="ACO77" s="430">
        <v>3</v>
      </c>
      <c r="ACP77" s="430">
        <v>1</v>
      </c>
      <c r="ACQ77" s="430">
        <v>3</v>
      </c>
      <c r="ACR77" s="430">
        <v>3</v>
      </c>
      <c r="ACS77" s="430" t="s">
        <v>1226</v>
      </c>
      <c r="ACT77" s="430" t="s">
        <v>1226</v>
      </c>
      <c r="ACU77" s="430" t="s">
        <v>1226</v>
      </c>
      <c r="ACV77" s="430" t="s">
        <v>1226</v>
      </c>
      <c r="ACW77" s="430" t="s">
        <v>1226</v>
      </c>
      <c r="ACX77" s="430" t="s">
        <v>1226</v>
      </c>
      <c r="ACY77" s="430" t="s">
        <v>1226</v>
      </c>
      <c r="ACZ77" s="430" t="s">
        <v>1226</v>
      </c>
      <c r="ADA77" s="430" t="s">
        <v>1226</v>
      </c>
      <c r="ADB77" s="430" t="s">
        <v>1226</v>
      </c>
      <c r="ADC77" s="430" t="s">
        <v>1226</v>
      </c>
      <c r="ADD77" s="430" t="s">
        <v>1226</v>
      </c>
      <c r="ADE77" s="430" t="s">
        <v>1226</v>
      </c>
      <c r="ADF77" s="430" t="s">
        <v>1226</v>
      </c>
      <c r="ADG77" s="430" t="s">
        <v>1226</v>
      </c>
      <c r="ADH77" s="430" t="s">
        <v>1226</v>
      </c>
      <c r="ADI77" s="430" t="s">
        <v>1226</v>
      </c>
      <c r="ADJ77" s="430" t="s">
        <v>1226</v>
      </c>
      <c r="ADK77" s="430" t="s">
        <v>1226</v>
      </c>
      <c r="ADL77" s="430" t="s">
        <v>1226</v>
      </c>
      <c r="ADM77" s="430" t="s">
        <v>1226</v>
      </c>
      <c r="ADN77" s="430" t="s">
        <v>1226</v>
      </c>
      <c r="ADO77" s="430" t="s">
        <v>1226</v>
      </c>
      <c r="ADP77" s="430" t="s">
        <v>1226</v>
      </c>
      <c r="ADQ77" s="430" t="s">
        <v>1226</v>
      </c>
      <c r="ADR77" s="430" t="s">
        <v>1226</v>
      </c>
      <c r="ADS77" s="430" t="s">
        <v>1226</v>
      </c>
      <c r="ADT77" s="430" t="s">
        <v>1226</v>
      </c>
      <c r="ADU77" s="430" t="s">
        <v>1226</v>
      </c>
      <c r="ADV77" s="430" t="s">
        <v>1226</v>
      </c>
      <c r="ADW77" s="430" t="s">
        <v>1226</v>
      </c>
      <c r="ADX77" s="430" t="s">
        <v>1226</v>
      </c>
      <c r="ADY77" s="430" t="s">
        <v>1226</v>
      </c>
      <c r="ADZ77" s="430" t="s">
        <v>1226</v>
      </c>
      <c r="AEA77" s="430" t="s">
        <v>1226</v>
      </c>
      <c r="AEB77" s="430" t="s">
        <v>1226</v>
      </c>
      <c r="AEC77" s="430" t="s">
        <v>1226</v>
      </c>
      <c r="AED77" s="430" t="s">
        <v>1226</v>
      </c>
      <c r="AEE77" s="430" t="s">
        <v>1226</v>
      </c>
      <c r="AEF77" s="430" t="s">
        <v>1226</v>
      </c>
      <c r="AEG77" s="430" t="s">
        <v>1226</v>
      </c>
      <c r="AEH77" s="430" t="s">
        <v>1226</v>
      </c>
      <c r="AEI77" s="430" t="s">
        <v>1226</v>
      </c>
      <c r="AEJ77" s="430" t="s">
        <v>1226</v>
      </c>
      <c r="AEK77" s="430" t="s">
        <v>1226</v>
      </c>
      <c r="AEL77" s="430" t="s">
        <v>1226</v>
      </c>
      <c r="AEM77" s="430" t="s">
        <v>1226</v>
      </c>
      <c r="AEN77" s="430" t="s">
        <v>1226</v>
      </c>
      <c r="AEO77" s="430" t="s">
        <v>1226</v>
      </c>
      <c r="AEP77" s="430" t="s">
        <v>1226</v>
      </c>
      <c r="AEQ77" s="430" t="s">
        <v>1226</v>
      </c>
      <c r="AER77" s="430" t="s">
        <v>1226</v>
      </c>
      <c r="AES77" s="430" t="s">
        <v>1226</v>
      </c>
      <c r="AET77" s="430" t="s">
        <v>1226</v>
      </c>
      <c r="AEU77" s="430" t="s">
        <v>1226</v>
      </c>
      <c r="AEV77" s="430" t="s">
        <v>1226</v>
      </c>
      <c r="AEW77" s="430" t="s">
        <v>1226</v>
      </c>
      <c r="AEX77" s="430" t="s">
        <v>1226</v>
      </c>
      <c r="AEY77" s="430" t="s">
        <v>1226</v>
      </c>
      <c r="AEZ77" s="430" t="s">
        <v>1226</v>
      </c>
      <c r="AFA77" s="430" t="s">
        <v>1226</v>
      </c>
      <c r="AFB77" s="430" t="s">
        <v>1226</v>
      </c>
      <c r="AFC77" s="430" t="s">
        <v>1226</v>
      </c>
      <c r="AFD77" s="430" t="s">
        <v>1226</v>
      </c>
      <c r="AFE77" s="430" t="s">
        <v>1226</v>
      </c>
      <c r="AFF77" s="430" t="s">
        <v>1226</v>
      </c>
      <c r="AFG77" s="430" t="s">
        <v>1226</v>
      </c>
      <c r="AFH77" s="430" t="s">
        <v>1226</v>
      </c>
      <c r="AFI77" s="430" t="s">
        <v>1226</v>
      </c>
      <c r="AFJ77" s="430" t="s">
        <v>1226</v>
      </c>
      <c r="AFK77" s="430" t="s">
        <v>1226</v>
      </c>
      <c r="AFL77" s="430" t="s">
        <v>1226</v>
      </c>
      <c r="AFM77" s="430" t="s">
        <v>1226</v>
      </c>
      <c r="AFN77" s="430" t="s">
        <v>1226</v>
      </c>
      <c r="AFO77" s="430" t="s">
        <v>1226</v>
      </c>
      <c r="AFP77" s="430" t="s">
        <v>1226</v>
      </c>
      <c r="AFQ77" s="430" t="s">
        <v>1226</v>
      </c>
      <c r="AFR77" s="430" t="s">
        <v>1226</v>
      </c>
      <c r="AFS77" s="430" t="s">
        <v>1226</v>
      </c>
      <c r="AFT77" s="430" t="s">
        <v>1226</v>
      </c>
      <c r="AFU77" s="430" t="s">
        <v>1226</v>
      </c>
      <c r="AFV77" s="430" t="s">
        <v>1226</v>
      </c>
      <c r="AFW77" s="430" t="s">
        <v>1226</v>
      </c>
      <c r="AFX77" s="430" t="s">
        <v>1226</v>
      </c>
      <c r="AFY77" s="430" t="s">
        <v>1226</v>
      </c>
      <c r="AFZ77" s="430" t="s">
        <v>1226</v>
      </c>
      <c r="AGA77" s="430" t="s">
        <v>1226</v>
      </c>
      <c r="AGB77" s="430" t="s">
        <v>1226</v>
      </c>
      <c r="AGC77" s="430" t="s">
        <v>1226</v>
      </c>
      <c r="AGD77" s="430" t="s">
        <v>1226</v>
      </c>
      <c r="AGE77" s="430">
        <v>1</v>
      </c>
      <c r="AGF77" s="430" t="s">
        <v>12698</v>
      </c>
      <c r="AGG77" s="430" t="s">
        <v>12668</v>
      </c>
      <c r="AGH77" s="430">
        <v>1</v>
      </c>
      <c r="AGI77" s="430" t="s">
        <v>1226</v>
      </c>
      <c r="AGJ77" s="430" t="s">
        <v>1226</v>
      </c>
      <c r="AGK77" s="430" t="s">
        <v>1226</v>
      </c>
      <c r="AGL77" s="430" t="s">
        <v>1226</v>
      </c>
      <c r="AGM77" s="430" t="s">
        <v>1226</v>
      </c>
      <c r="AGN77" s="430" t="s">
        <v>1226</v>
      </c>
      <c r="AGO77" s="430" t="s">
        <v>1226</v>
      </c>
      <c r="AGP77" s="430">
        <v>1</v>
      </c>
      <c r="AGQ77" s="430">
        <v>1</v>
      </c>
      <c r="AGR77" s="430">
        <v>1</v>
      </c>
      <c r="AGS77" s="430" t="s">
        <v>1226</v>
      </c>
      <c r="AGT77" s="430" t="s">
        <v>12699</v>
      </c>
      <c r="AGU77" s="430">
        <v>1</v>
      </c>
      <c r="AGV77" s="430">
        <v>1</v>
      </c>
      <c r="AGW77" s="430" t="s">
        <v>1226</v>
      </c>
      <c r="AGX77" s="430" t="s">
        <v>1226</v>
      </c>
      <c r="AGY77" s="430">
        <v>1</v>
      </c>
      <c r="AGZ77" s="430">
        <v>1</v>
      </c>
      <c r="AHA77" s="430" t="s">
        <v>1226</v>
      </c>
      <c r="AHB77" s="430" t="s">
        <v>1226</v>
      </c>
      <c r="AHC77" s="430">
        <v>1</v>
      </c>
      <c r="AHD77" s="430">
        <v>1</v>
      </c>
      <c r="AHE77" s="430" t="s">
        <v>1226</v>
      </c>
      <c r="AHF77" s="430" t="s">
        <v>1226</v>
      </c>
      <c r="AHG77" s="430">
        <v>1</v>
      </c>
      <c r="AHH77" s="430">
        <v>1</v>
      </c>
      <c r="AHI77" s="430" t="s">
        <v>1226</v>
      </c>
      <c r="AHJ77" s="430" t="s">
        <v>1226</v>
      </c>
      <c r="AHK77" s="430">
        <v>1</v>
      </c>
      <c r="AHL77" s="430">
        <v>1</v>
      </c>
      <c r="AHM77" s="430" t="s">
        <v>1226</v>
      </c>
      <c r="AHN77" s="430" t="s">
        <v>1226</v>
      </c>
      <c r="AHO77" s="430">
        <v>1</v>
      </c>
      <c r="AHP77" s="430">
        <v>1</v>
      </c>
      <c r="AHQ77" s="430" t="s">
        <v>1226</v>
      </c>
      <c r="AHR77" s="430" t="s">
        <v>1226</v>
      </c>
      <c r="AHS77" s="430" t="s">
        <v>12700</v>
      </c>
      <c r="AHT77" s="430" t="s">
        <v>12701</v>
      </c>
      <c r="AHU77" s="430" t="s">
        <v>1226</v>
      </c>
      <c r="AHV77" s="430">
        <v>1</v>
      </c>
      <c r="AHW77" s="430" t="s">
        <v>1226</v>
      </c>
      <c r="AHX77" s="430" t="s">
        <v>1226</v>
      </c>
      <c r="AHY77" s="430">
        <v>1</v>
      </c>
      <c r="AHZ77" s="430" t="s">
        <v>1226</v>
      </c>
      <c r="AIA77" s="430" t="s">
        <v>1226</v>
      </c>
      <c r="AIB77" s="430">
        <v>1</v>
      </c>
      <c r="AIC77" s="430" t="s">
        <v>1226</v>
      </c>
      <c r="AID77" s="430" t="s">
        <v>1226</v>
      </c>
      <c r="AIE77" s="430">
        <v>1</v>
      </c>
      <c r="AIF77" s="430" t="s">
        <v>1226</v>
      </c>
      <c r="AIG77" s="430" t="s">
        <v>1226</v>
      </c>
      <c r="AIH77" s="430">
        <v>1</v>
      </c>
      <c r="AII77" s="430" t="s">
        <v>1226</v>
      </c>
      <c r="AIJ77" s="430">
        <v>1</v>
      </c>
      <c r="AIK77" s="430">
        <v>1</v>
      </c>
      <c r="AIL77" s="430">
        <v>1</v>
      </c>
      <c r="AIM77" s="430">
        <v>1</v>
      </c>
      <c r="AIN77" s="430">
        <v>1</v>
      </c>
      <c r="AIO77" s="430">
        <v>1</v>
      </c>
      <c r="AIP77" s="430" t="s">
        <v>1226</v>
      </c>
      <c r="AIQ77" s="430" t="s">
        <v>1226</v>
      </c>
      <c r="AIR77" s="430" t="s">
        <v>1226</v>
      </c>
      <c r="AIS77" s="430" t="s">
        <v>1226</v>
      </c>
      <c r="AIT77" s="430" t="s">
        <v>1226</v>
      </c>
      <c r="AIU77" s="430" t="s">
        <v>1226</v>
      </c>
    </row>
    <row r="78" spans="1:931" x14ac:dyDescent="0.2">
      <c r="A78" s="430" t="s">
        <v>1504</v>
      </c>
      <c r="B78" s="430" t="s">
        <v>1505</v>
      </c>
      <c r="C78" s="430" t="s">
        <v>1047</v>
      </c>
      <c r="D78" s="430" t="s">
        <v>1048</v>
      </c>
      <c r="E78" s="430" t="s">
        <v>1049</v>
      </c>
      <c r="F78" s="443">
        <v>4.6149740000000001</v>
      </c>
      <c r="G78" s="443">
        <v>8227.58074049889</v>
      </c>
      <c r="H78" s="430">
        <v>1</v>
      </c>
      <c r="I78" s="430">
        <v>0</v>
      </c>
      <c r="J78" s="430">
        <v>2005</v>
      </c>
      <c r="K78" s="430" t="s">
        <v>1226</v>
      </c>
      <c r="L78" s="430" t="s">
        <v>12717</v>
      </c>
      <c r="M78" s="430" t="s">
        <v>1226</v>
      </c>
      <c r="N78" s="430">
        <v>1</v>
      </c>
      <c r="O78" s="430">
        <v>1</v>
      </c>
      <c r="P78" s="430" t="s">
        <v>12718</v>
      </c>
      <c r="Q78" s="430" t="s">
        <v>12718</v>
      </c>
      <c r="R78" s="430">
        <v>2015</v>
      </c>
      <c r="S78" s="430">
        <v>2015</v>
      </c>
      <c r="T78" s="430" t="s">
        <v>1226</v>
      </c>
      <c r="U78" s="430" t="s">
        <v>1226</v>
      </c>
      <c r="V78" s="430">
        <v>0</v>
      </c>
      <c r="W78" s="430">
        <v>0</v>
      </c>
      <c r="X78" s="430" t="s">
        <v>1226</v>
      </c>
      <c r="Y78" s="430" t="s">
        <v>1226</v>
      </c>
      <c r="Z78" s="430" t="s">
        <v>1226</v>
      </c>
      <c r="AA78" s="430" t="s">
        <v>1226</v>
      </c>
      <c r="AB78" s="430" t="s">
        <v>1226</v>
      </c>
      <c r="AC78" s="430" t="s">
        <v>1226</v>
      </c>
      <c r="AD78" s="430">
        <v>1</v>
      </c>
      <c r="AE78" s="430" t="s">
        <v>12719</v>
      </c>
      <c r="AF78" s="430">
        <v>2015</v>
      </c>
      <c r="AG78" s="430">
        <v>0</v>
      </c>
      <c r="AH78" s="430" t="s">
        <v>1226</v>
      </c>
      <c r="AI78" s="430" t="s">
        <v>1226</v>
      </c>
      <c r="AJ78" s="430">
        <v>0</v>
      </c>
      <c r="AK78" s="430" t="s">
        <v>1226</v>
      </c>
      <c r="AL78" s="430" t="s">
        <v>1226</v>
      </c>
      <c r="AM78" s="430">
        <v>0</v>
      </c>
      <c r="AN78" s="430" t="s">
        <v>1226</v>
      </c>
      <c r="AO78" s="430" t="s">
        <v>1226</v>
      </c>
      <c r="AP78" s="430">
        <v>0</v>
      </c>
      <c r="AQ78" s="430" t="s">
        <v>1226</v>
      </c>
      <c r="AR78" s="430" t="s">
        <v>1226</v>
      </c>
      <c r="AS78" s="430">
        <v>0</v>
      </c>
      <c r="AT78" s="430" t="s">
        <v>1226</v>
      </c>
      <c r="AU78" s="430" t="s">
        <v>1226</v>
      </c>
      <c r="AV78" s="430">
        <v>0</v>
      </c>
      <c r="AW78" s="430" t="s">
        <v>1226</v>
      </c>
      <c r="AX78" s="430" t="s">
        <v>1226</v>
      </c>
      <c r="AY78" s="430">
        <v>0</v>
      </c>
      <c r="AZ78" s="430" t="s">
        <v>1226</v>
      </c>
      <c r="BA78" s="430" t="s">
        <v>1226</v>
      </c>
      <c r="BB78" s="430">
        <v>0</v>
      </c>
      <c r="BC78" s="430" t="s">
        <v>1226</v>
      </c>
      <c r="BD78" s="430" t="s">
        <v>1226</v>
      </c>
      <c r="BE78" s="430">
        <v>0</v>
      </c>
      <c r="BF78" s="430" t="s">
        <v>1226</v>
      </c>
      <c r="BG78" s="430" t="s">
        <v>1226</v>
      </c>
      <c r="BH78" s="430">
        <v>0</v>
      </c>
      <c r="BI78" s="430" t="s">
        <v>1226</v>
      </c>
      <c r="BJ78" s="430" t="s">
        <v>1226</v>
      </c>
      <c r="BK78" s="430">
        <v>1</v>
      </c>
      <c r="BL78" s="430" t="s">
        <v>12720</v>
      </c>
      <c r="BM78" s="430">
        <v>2015</v>
      </c>
      <c r="BN78" s="430">
        <v>1</v>
      </c>
      <c r="BO78" s="430" t="s">
        <v>12721</v>
      </c>
      <c r="BP78" s="430">
        <v>2020</v>
      </c>
      <c r="BQ78" s="430">
        <v>0</v>
      </c>
      <c r="BR78" s="430" t="s">
        <v>1226</v>
      </c>
      <c r="BS78" s="430" t="s">
        <v>1226</v>
      </c>
      <c r="BT78" s="430">
        <v>0</v>
      </c>
      <c r="BU78" s="430" t="s">
        <v>1226</v>
      </c>
      <c r="BV78" s="430" t="s">
        <v>1226</v>
      </c>
      <c r="BW78" s="430">
        <v>0</v>
      </c>
      <c r="BX78" s="430" t="s">
        <v>1226</v>
      </c>
      <c r="BY78" s="430" t="s">
        <v>1226</v>
      </c>
      <c r="BZ78" s="430">
        <v>0</v>
      </c>
      <c r="CA78" s="430" t="s">
        <v>1226</v>
      </c>
      <c r="CB78" s="430">
        <v>0</v>
      </c>
      <c r="CC78" s="430" t="s">
        <v>1226</v>
      </c>
      <c r="CD78" s="430">
        <v>0</v>
      </c>
      <c r="CE78" s="430" t="s">
        <v>1226</v>
      </c>
      <c r="CF78" s="430" t="s">
        <v>1226</v>
      </c>
      <c r="CG78" s="430">
        <v>0</v>
      </c>
      <c r="CH78" s="430" t="s">
        <v>1226</v>
      </c>
      <c r="CI78" s="430" t="s">
        <v>1226</v>
      </c>
      <c r="CJ78" s="430">
        <v>0</v>
      </c>
      <c r="CK78" s="430" t="s">
        <v>1226</v>
      </c>
      <c r="CL78" s="430" t="s">
        <v>1226</v>
      </c>
      <c r="CM78" s="430">
        <v>0</v>
      </c>
      <c r="CN78" s="430" t="s">
        <v>1226</v>
      </c>
      <c r="CO78" s="430" t="s">
        <v>1226</v>
      </c>
      <c r="CP78" s="430">
        <v>0</v>
      </c>
      <c r="CQ78" s="430" t="s">
        <v>1226</v>
      </c>
      <c r="CR78" s="430" t="s">
        <v>1226</v>
      </c>
      <c r="CS78" s="430">
        <v>0.66</v>
      </c>
      <c r="CT78" s="430" t="s">
        <v>12722</v>
      </c>
      <c r="CU78" s="430" t="s">
        <v>12723</v>
      </c>
      <c r="CV78" s="430">
        <v>2017</v>
      </c>
      <c r="CW78" s="430">
        <v>0.75</v>
      </c>
      <c r="CX78" s="430" t="s">
        <v>12724</v>
      </c>
      <c r="CY78" s="430" t="s">
        <v>12723</v>
      </c>
      <c r="CZ78" s="430">
        <v>2017</v>
      </c>
      <c r="DA78" s="430">
        <v>1</v>
      </c>
      <c r="DB78" s="430" t="s">
        <v>12725</v>
      </c>
      <c r="DC78" s="430" t="s">
        <v>12726</v>
      </c>
      <c r="DD78" s="430" t="s">
        <v>12727</v>
      </c>
      <c r="DE78" s="430">
        <v>0.75</v>
      </c>
      <c r="DF78" s="430">
        <v>0.5</v>
      </c>
      <c r="DG78" s="430">
        <v>0.66</v>
      </c>
      <c r="DH78" s="430" t="s">
        <v>12728</v>
      </c>
      <c r="DI78" s="430" t="s">
        <v>12729</v>
      </c>
      <c r="DJ78" s="430">
        <v>2017</v>
      </c>
      <c r="DK78" s="430">
        <v>0.75</v>
      </c>
      <c r="DL78" s="430" t="s">
        <v>12730</v>
      </c>
      <c r="DM78" s="430" t="s">
        <v>12729</v>
      </c>
      <c r="DN78" s="430">
        <v>2017</v>
      </c>
      <c r="DO78" s="430">
        <v>1</v>
      </c>
      <c r="DP78" s="430" t="s">
        <v>12731</v>
      </c>
      <c r="DQ78" s="430" t="s">
        <v>12726</v>
      </c>
      <c r="DR78" s="430" t="s">
        <v>12727</v>
      </c>
      <c r="DS78" s="430">
        <v>0.75</v>
      </c>
      <c r="DT78" s="430">
        <v>0.5</v>
      </c>
      <c r="DU78" s="430">
        <v>0.66</v>
      </c>
      <c r="DV78" s="430" t="s">
        <v>12728</v>
      </c>
      <c r="DW78" s="430" t="s">
        <v>12732</v>
      </c>
      <c r="DX78" s="430">
        <v>2017</v>
      </c>
      <c r="DY78" s="430">
        <v>0.75</v>
      </c>
      <c r="DZ78" s="430" t="s">
        <v>12730</v>
      </c>
      <c r="EA78" s="430" t="s">
        <v>12733</v>
      </c>
      <c r="EB78" s="430">
        <v>2017</v>
      </c>
      <c r="EC78" s="430">
        <v>1</v>
      </c>
      <c r="ED78" s="430" t="s">
        <v>12734</v>
      </c>
      <c r="EE78" s="430" t="s">
        <v>12726</v>
      </c>
      <c r="EF78" s="430" t="s">
        <v>12727</v>
      </c>
      <c r="EG78" s="430">
        <v>0.75</v>
      </c>
      <c r="EH78" s="430">
        <v>0.5</v>
      </c>
      <c r="EI78" s="430">
        <v>0.66</v>
      </c>
      <c r="EJ78" s="430" t="s">
        <v>12728</v>
      </c>
      <c r="EK78" s="430" t="s">
        <v>12735</v>
      </c>
      <c r="EL78" s="430">
        <v>2017</v>
      </c>
      <c r="EM78" s="430">
        <v>0.75</v>
      </c>
      <c r="EN78" s="430" t="s">
        <v>12736</v>
      </c>
      <c r="EO78" s="430" t="s">
        <v>12737</v>
      </c>
      <c r="EP78" s="430">
        <v>2017</v>
      </c>
      <c r="EQ78" s="430">
        <v>1</v>
      </c>
      <c r="ER78" s="430" t="s">
        <v>12738</v>
      </c>
      <c r="ES78" s="430" t="s">
        <v>12726</v>
      </c>
      <c r="ET78" s="430" t="s">
        <v>12727</v>
      </c>
      <c r="EU78" s="430">
        <v>0.75</v>
      </c>
      <c r="EV78" s="430">
        <v>0.5</v>
      </c>
      <c r="EW78" s="430">
        <v>0.66</v>
      </c>
      <c r="EX78" s="430" t="s">
        <v>12728</v>
      </c>
      <c r="EY78" s="430" t="s">
        <v>12739</v>
      </c>
      <c r="EZ78" s="430">
        <v>2017</v>
      </c>
      <c r="FA78" s="430">
        <v>0.75</v>
      </c>
      <c r="FB78" s="430" t="s">
        <v>12736</v>
      </c>
      <c r="FC78" s="430" t="s">
        <v>12739</v>
      </c>
      <c r="FD78" s="430">
        <v>2017</v>
      </c>
      <c r="FE78" s="430">
        <v>1</v>
      </c>
      <c r="FF78" s="430" t="s">
        <v>12740</v>
      </c>
      <c r="FG78" s="430" t="s">
        <v>12726</v>
      </c>
      <c r="FH78" s="430" t="s">
        <v>12727</v>
      </c>
      <c r="FI78" s="430">
        <v>0.75</v>
      </c>
      <c r="FJ78" s="430">
        <v>0.5</v>
      </c>
      <c r="FK78" s="430">
        <v>0.66</v>
      </c>
      <c r="FL78" s="430" t="s">
        <v>12728</v>
      </c>
      <c r="FM78" s="430" t="s">
        <v>12739</v>
      </c>
      <c r="FN78" s="430">
        <v>2017</v>
      </c>
      <c r="FO78" s="430">
        <v>0.75</v>
      </c>
      <c r="FP78" s="430" t="s">
        <v>12736</v>
      </c>
      <c r="FQ78" s="430" t="s">
        <v>12739</v>
      </c>
      <c r="FR78" s="430">
        <v>2017</v>
      </c>
      <c r="FS78" s="430">
        <v>1</v>
      </c>
      <c r="FT78" s="430" t="s">
        <v>12741</v>
      </c>
      <c r="FU78" s="430" t="s">
        <v>12726</v>
      </c>
      <c r="FV78" s="430" t="s">
        <v>12727</v>
      </c>
      <c r="FW78" s="430">
        <v>0.75</v>
      </c>
      <c r="FX78" s="430">
        <v>0.5</v>
      </c>
      <c r="FY78" s="430">
        <v>1</v>
      </c>
      <c r="FZ78" s="430">
        <v>1</v>
      </c>
      <c r="GA78" s="430">
        <v>1</v>
      </c>
      <c r="GB78" s="430">
        <v>1</v>
      </c>
      <c r="GC78" s="430">
        <v>1</v>
      </c>
      <c r="GD78" s="430" t="s">
        <v>1226</v>
      </c>
      <c r="GE78" s="430" t="s">
        <v>1226</v>
      </c>
      <c r="GF78" s="430">
        <v>1</v>
      </c>
      <c r="GG78" s="430">
        <v>1</v>
      </c>
      <c r="GH78" s="430">
        <v>1</v>
      </c>
      <c r="GI78" s="430">
        <v>1</v>
      </c>
      <c r="GJ78" s="430">
        <v>1</v>
      </c>
      <c r="GK78" s="430" t="s">
        <v>1226</v>
      </c>
      <c r="GL78" s="430" t="s">
        <v>1226</v>
      </c>
      <c r="GM78" s="430">
        <v>1</v>
      </c>
      <c r="GN78" s="430">
        <v>1</v>
      </c>
      <c r="GO78" s="430">
        <v>1</v>
      </c>
      <c r="GP78" s="430">
        <v>1</v>
      </c>
      <c r="GQ78" s="430">
        <v>1</v>
      </c>
      <c r="GR78" s="430" t="s">
        <v>1226</v>
      </c>
      <c r="GS78" s="430" t="s">
        <v>1226</v>
      </c>
      <c r="GT78" s="430">
        <v>1</v>
      </c>
      <c r="GU78" s="430">
        <v>1</v>
      </c>
      <c r="GV78" s="430">
        <v>1</v>
      </c>
      <c r="GW78" s="430">
        <v>1</v>
      </c>
      <c r="GX78" s="430">
        <v>1</v>
      </c>
      <c r="GY78" s="430" t="s">
        <v>1226</v>
      </c>
      <c r="GZ78" s="430" t="s">
        <v>1226</v>
      </c>
      <c r="HA78" s="430">
        <v>1</v>
      </c>
      <c r="HB78" s="430">
        <v>1</v>
      </c>
      <c r="HC78" s="430">
        <v>1</v>
      </c>
      <c r="HD78" s="430">
        <v>1</v>
      </c>
      <c r="HE78" s="430">
        <v>1</v>
      </c>
      <c r="HF78" s="430" t="s">
        <v>1226</v>
      </c>
      <c r="HG78" s="430" t="s">
        <v>1226</v>
      </c>
      <c r="HH78" s="430">
        <v>1</v>
      </c>
      <c r="HI78" s="430">
        <v>1</v>
      </c>
      <c r="HJ78" s="430">
        <v>1</v>
      </c>
      <c r="HK78" s="430">
        <v>1</v>
      </c>
      <c r="HL78" s="430">
        <v>1</v>
      </c>
      <c r="HM78" s="430" t="s">
        <v>1226</v>
      </c>
      <c r="HN78" s="430" t="s">
        <v>1226</v>
      </c>
      <c r="HO78" s="430">
        <v>1</v>
      </c>
      <c r="HP78" s="430">
        <v>1</v>
      </c>
      <c r="HQ78" s="430">
        <v>1</v>
      </c>
      <c r="HR78" s="430">
        <v>1</v>
      </c>
      <c r="HS78" s="430">
        <v>1</v>
      </c>
      <c r="HT78" s="430" t="s">
        <v>1226</v>
      </c>
      <c r="HU78" s="430" t="s">
        <v>1226</v>
      </c>
      <c r="HV78" s="430">
        <v>1</v>
      </c>
      <c r="HW78" s="430">
        <v>1</v>
      </c>
      <c r="HX78" s="430">
        <v>1</v>
      </c>
      <c r="HY78" s="430">
        <v>1</v>
      </c>
      <c r="HZ78" s="430">
        <v>1</v>
      </c>
      <c r="IA78" s="430" t="s">
        <v>1226</v>
      </c>
      <c r="IB78" s="430" t="s">
        <v>1226</v>
      </c>
      <c r="IC78" s="430">
        <v>1</v>
      </c>
      <c r="ID78" s="430">
        <v>1</v>
      </c>
      <c r="IE78" s="430">
        <v>1</v>
      </c>
      <c r="IF78" s="430">
        <v>1</v>
      </c>
      <c r="IG78" s="430">
        <v>1</v>
      </c>
      <c r="IH78" s="430">
        <v>1</v>
      </c>
      <c r="II78" s="430">
        <v>1</v>
      </c>
      <c r="IJ78" s="430" t="s">
        <v>1226</v>
      </c>
      <c r="IK78" s="430" t="s">
        <v>1226</v>
      </c>
      <c r="IL78" s="430">
        <v>1</v>
      </c>
      <c r="IM78" s="430">
        <v>1</v>
      </c>
      <c r="IN78" s="430">
        <v>1</v>
      </c>
      <c r="IO78" s="430">
        <v>1</v>
      </c>
      <c r="IP78" s="430">
        <v>1</v>
      </c>
      <c r="IQ78" s="430">
        <v>1</v>
      </c>
      <c r="IR78" s="430">
        <v>1</v>
      </c>
      <c r="IS78" s="430" t="s">
        <v>1226</v>
      </c>
      <c r="IT78" s="430" t="s">
        <v>1226</v>
      </c>
      <c r="IU78" s="430">
        <v>1</v>
      </c>
      <c r="IV78" s="430">
        <v>1</v>
      </c>
      <c r="IW78" s="430">
        <v>1</v>
      </c>
      <c r="IX78" s="430">
        <v>1</v>
      </c>
      <c r="IY78" s="430">
        <v>1</v>
      </c>
      <c r="IZ78" s="430">
        <v>1</v>
      </c>
      <c r="JA78" s="430">
        <v>1</v>
      </c>
      <c r="JB78" s="430" t="s">
        <v>1226</v>
      </c>
      <c r="JC78" s="430" t="s">
        <v>1226</v>
      </c>
      <c r="JD78" s="430">
        <v>1</v>
      </c>
      <c r="JE78" s="430">
        <v>1</v>
      </c>
      <c r="JF78" s="430">
        <v>1</v>
      </c>
      <c r="JG78" s="430">
        <v>1</v>
      </c>
      <c r="JH78" s="430">
        <v>1</v>
      </c>
      <c r="JI78" s="430">
        <v>1</v>
      </c>
      <c r="JJ78" s="430">
        <v>1</v>
      </c>
      <c r="JK78" s="430" t="s">
        <v>1226</v>
      </c>
      <c r="JL78" s="430" t="s">
        <v>1226</v>
      </c>
      <c r="JM78" s="430">
        <v>1</v>
      </c>
      <c r="JN78" s="430" t="s">
        <v>1226</v>
      </c>
      <c r="JO78" s="430" t="s">
        <v>1226</v>
      </c>
      <c r="JP78" s="430" t="s">
        <v>1226</v>
      </c>
      <c r="JQ78" s="430" t="s">
        <v>1226</v>
      </c>
      <c r="JR78" s="430" t="s">
        <v>1226</v>
      </c>
      <c r="JS78" s="430" t="s">
        <v>1226</v>
      </c>
      <c r="JT78" s="430">
        <v>1</v>
      </c>
      <c r="JU78" s="430" t="s">
        <v>12742</v>
      </c>
      <c r="JV78" s="430">
        <v>0</v>
      </c>
      <c r="JW78" s="430" t="s">
        <v>1226</v>
      </c>
      <c r="JX78" s="430" t="s">
        <v>1226</v>
      </c>
      <c r="JY78" s="430" t="s">
        <v>1226</v>
      </c>
      <c r="JZ78" s="430" t="s">
        <v>1226</v>
      </c>
      <c r="KA78" s="430" t="s">
        <v>1226</v>
      </c>
      <c r="KB78" s="430" t="s">
        <v>1226</v>
      </c>
      <c r="KC78" s="430" t="s">
        <v>1226</v>
      </c>
      <c r="KD78" s="430" t="s">
        <v>1226</v>
      </c>
      <c r="KE78" s="430">
        <v>1</v>
      </c>
      <c r="KF78" s="430">
        <v>1</v>
      </c>
      <c r="KG78" s="430">
        <v>1</v>
      </c>
      <c r="KH78" s="430">
        <v>1</v>
      </c>
      <c r="KI78" s="430">
        <v>1</v>
      </c>
      <c r="KJ78" s="430" t="s">
        <v>1226</v>
      </c>
      <c r="KK78" s="430" t="s">
        <v>1226</v>
      </c>
      <c r="KL78" s="430" t="s">
        <v>1226</v>
      </c>
      <c r="KM78" s="430" t="s">
        <v>1226</v>
      </c>
      <c r="KN78" s="430">
        <v>1</v>
      </c>
      <c r="KO78" s="430">
        <v>1</v>
      </c>
      <c r="KP78" s="430">
        <v>1</v>
      </c>
      <c r="KQ78" s="430">
        <v>1</v>
      </c>
      <c r="KR78" s="430">
        <v>1</v>
      </c>
      <c r="KS78" s="430" t="s">
        <v>1226</v>
      </c>
      <c r="KT78" s="430" t="s">
        <v>1226</v>
      </c>
      <c r="KU78" s="430" t="s">
        <v>1226</v>
      </c>
      <c r="KV78" s="430" t="s">
        <v>1226</v>
      </c>
      <c r="KW78" s="430">
        <v>1</v>
      </c>
      <c r="KX78" s="430">
        <v>1</v>
      </c>
      <c r="KY78" s="430">
        <v>1</v>
      </c>
      <c r="KZ78" s="430">
        <v>1</v>
      </c>
      <c r="LA78" s="430">
        <v>1</v>
      </c>
      <c r="LB78" s="430">
        <v>1</v>
      </c>
      <c r="LC78" s="430">
        <v>1</v>
      </c>
      <c r="LD78" s="430">
        <v>1</v>
      </c>
      <c r="LE78" s="430" t="s">
        <v>1226</v>
      </c>
      <c r="LF78" s="430">
        <v>1</v>
      </c>
      <c r="LG78" s="430" t="s">
        <v>1226</v>
      </c>
      <c r="LH78" s="430" t="s">
        <v>1226</v>
      </c>
      <c r="LI78" s="430">
        <v>1</v>
      </c>
      <c r="LJ78" s="430">
        <v>1</v>
      </c>
      <c r="LK78" s="430" t="s">
        <v>1226</v>
      </c>
      <c r="LL78" s="430" t="s">
        <v>1226</v>
      </c>
      <c r="LM78" s="430" t="s">
        <v>1226</v>
      </c>
      <c r="LN78" s="430" t="s">
        <v>1226</v>
      </c>
      <c r="LO78" s="430">
        <v>1</v>
      </c>
      <c r="LP78" s="430">
        <v>1</v>
      </c>
      <c r="LQ78" s="430">
        <v>1</v>
      </c>
      <c r="LR78" s="430">
        <v>1</v>
      </c>
      <c r="LS78" s="430">
        <v>1</v>
      </c>
      <c r="LT78" s="430">
        <v>1</v>
      </c>
      <c r="LU78" s="430">
        <v>1</v>
      </c>
      <c r="LV78" s="430" t="s">
        <v>1226</v>
      </c>
      <c r="LW78" s="430" t="s">
        <v>1226</v>
      </c>
      <c r="LX78" s="430">
        <v>1</v>
      </c>
      <c r="LY78" s="430">
        <v>1</v>
      </c>
      <c r="LZ78" s="430">
        <v>1</v>
      </c>
      <c r="MA78" s="430">
        <v>1</v>
      </c>
      <c r="MB78" s="430">
        <v>1</v>
      </c>
      <c r="MC78" s="430">
        <v>1</v>
      </c>
      <c r="MD78" s="430">
        <v>1</v>
      </c>
      <c r="ME78" s="430" t="s">
        <v>1226</v>
      </c>
      <c r="MF78" s="430" t="s">
        <v>1226</v>
      </c>
      <c r="MG78" s="430">
        <v>14</v>
      </c>
      <c r="MH78" s="444">
        <v>368.29783429810249</v>
      </c>
      <c r="MI78" s="444">
        <v>26.306988164150177</v>
      </c>
      <c r="MJ78" s="430">
        <v>14</v>
      </c>
      <c r="MK78" s="444">
        <v>66.379098406454631</v>
      </c>
      <c r="ML78" s="444">
        <v>4.7413641718896162</v>
      </c>
      <c r="MM78" s="430">
        <v>14</v>
      </c>
      <c r="MN78" s="444">
        <v>384.69704758286207</v>
      </c>
      <c r="MO78" s="444">
        <v>27.478360541633005</v>
      </c>
      <c r="MP78" s="430">
        <v>14</v>
      </c>
      <c r="MQ78" s="444">
        <v>362.59861877835635</v>
      </c>
      <c r="MR78" s="444">
        <v>25.899901341311168</v>
      </c>
      <c r="MS78" s="430">
        <v>14</v>
      </c>
      <c r="MT78" s="443">
        <v>42.827928391033232</v>
      </c>
      <c r="MU78" s="443">
        <v>3.0591377422166595</v>
      </c>
      <c r="MV78" s="430">
        <v>14</v>
      </c>
      <c r="MW78" s="444">
        <v>4.8331582593925306</v>
      </c>
      <c r="MX78" s="444">
        <v>0.34522558995660935</v>
      </c>
      <c r="MY78" s="430">
        <v>1</v>
      </c>
      <c r="MZ78" s="430" t="s">
        <v>12743</v>
      </c>
      <c r="NA78" s="430">
        <v>1</v>
      </c>
      <c r="NB78" s="430" t="s">
        <v>12744</v>
      </c>
      <c r="NC78" s="430">
        <v>1</v>
      </c>
      <c r="ND78" s="430" t="s">
        <v>12745</v>
      </c>
      <c r="NE78" s="430">
        <v>1</v>
      </c>
      <c r="NF78" s="430" t="s">
        <v>12746</v>
      </c>
      <c r="NG78" s="430">
        <v>1</v>
      </c>
      <c r="NH78" s="430" t="s">
        <v>12747</v>
      </c>
      <c r="NI78" s="430">
        <v>1</v>
      </c>
      <c r="NJ78" s="430" t="s">
        <v>12748</v>
      </c>
      <c r="NK78" s="430">
        <v>1</v>
      </c>
      <c r="NL78" s="430" t="s">
        <v>12744</v>
      </c>
      <c r="NM78" s="430">
        <v>1</v>
      </c>
      <c r="NN78" s="430" t="s">
        <v>12749</v>
      </c>
      <c r="NO78" s="430">
        <v>1</v>
      </c>
      <c r="NP78" s="430" t="s">
        <v>12747</v>
      </c>
      <c r="NQ78" s="430">
        <v>1</v>
      </c>
      <c r="NR78" s="430" t="s">
        <v>12750</v>
      </c>
      <c r="NS78" s="430" t="s">
        <v>12726</v>
      </c>
      <c r="NT78" s="430">
        <v>2021</v>
      </c>
      <c r="NU78" s="430">
        <v>0.75</v>
      </c>
      <c r="NV78" s="430" t="s">
        <v>12751</v>
      </c>
      <c r="NW78" s="430" t="s">
        <v>12752</v>
      </c>
      <c r="NX78" s="430">
        <v>1</v>
      </c>
      <c r="NY78" s="430">
        <v>8.3534597678896017</v>
      </c>
      <c r="NZ78" s="430">
        <v>8.3534597678896017</v>
      </c>
      <c r="OA78" s="430">
        <v>1.8100773195882798</v>
      </c>
      <c r="OB78" s="430">
        <v>1</v>
      </c>
      <c r="OC78" s="430">
        <v>1</v>
      </c>
      <c r="OD78" s="430">
        <v>1</v>
      </c>
      <c r="OE78" s="430">
        <v>100</v>
      </c>
      <c r="OF78" s="430">
        <v>2030</v>
      </c>
      <c r="OG78" s="430">
        <v>100</v>
      </c>
      <c r="OH78" s="430">
        <v>2030</v>
      </c>
      <c r="OI78" s="430">
        <v>100</v>
      </c>
      <c r="OJ78" s="430">
        <v>2030</v>
      </c>
      <c r="OK78" s="430" t="s">
        <v>12753</v>
      </c>
      <c r="OL78" s="430" t="s">
        <v>12753</v>
      </c>
      <c r="OM78" s="430" t="s">
        <v>12753</v>
      </c>
      <c r="ON78" s="430" t="s">
        <v>12754</v>
      </c>
      <c r="OO78" s="430" t="s">
        <v>12754</v>
      </c>
      <c r="OP78" s="430" t="s">
        <v>12754</v>
      </c>
      <c r="OQ78" s="430" t="s">
        <v>12755</v>
      </c>
      <c r="OR78" s="430" t="s">
        <v>12755</v>
      </c>
      <c r="OS78" s="430" t="s">
        <v>12756</v>
      </c>
      <c r="OT78" s="430">
        <v>1</v>
      </c>
      <c r="OU78" s="430">
        <v>1</v>
      </c>
      <c r="OV78" s="430">
        <v>1</v>
      </c>
      <c r="OW78" s="430">
        <v>1</v>
      </c>
      <c r="OX78" s="430">
        <v>1</v>
      </c>
      <c r="OY78" s="430">
        <v>1</v>
      </c>
      <c r="OZ78" s="430" t="s">
        <v>12757</v>
      </c>
      <c r="PA78" s="430" t="s">
        <v>12757</v>
      </c>
      <c r="PB78" s="430" t="s">
        <v>12758</v>
      </c>
      <c r="PC78" s="430">
        <v>1</v>
      </c>
      <c r="PD78" s="430">
        <v>1</v>
      </c>
      <c r="PE78" s="430">
        <v>1</v>
      </c>
      <c r="PF78" s="430">
        <v>1</v>
      </c>
      <c r="PG78" s="430">
        <v>1</v>
      </c>
      <c r="PH78" s="430">
        <v>1</v>
      </c>
      <c r="PI78" s="430">
        <v>1</v>
      </c>
      <c r="PJ78" s="430">
        <v>1</v>
      </c>
      <c r="PK78" s="430">
        <v>1</v>
      </c>
      <c r="PL78" s="430">
        <v>1</v>
      </c>
      <c r="PM78" s="430">
        <v>1</v>
      </c>
      <c r="PN78" s="430">
        <v>1</v>
      </c>
      <c r="PO78" s="430">
        <v>1</v>
      </c>
      <c r="PP78" s="430">
        <v>1</v>
      </c>
      <c r="PQ78" s="430">
        <v>1</v>
      </c>
      <c r="PR78" s="430">
        <v>1</v>
      </c>
      <c r="PS78" s="430">
        <v>1</v>
      </c>
      <c r="PT78" s="430">
        <v>1</v>
      </c>
      <c r="PU78" s="430">
        <v>40</v>
      </c>
      <c r="PV78" s="430">
        <v>2015</v>
      </c>
      <c r="PW78" s="430">
        <v>58</v>
      </c>
      <c r="PX78" s="430">
        <v>2015</v>
      </c>
      <c r="PY78" s="430">
        <v>14</v>
      </c>
      <c r="PZ78" s="430">
        <v>2015</v>
      </c>
      <c r="QA78" s="430">
        <v>63.1</v>
      </c>
      <c r="QB78" s="430">
        <v>2019</v>
      </c>
      <c r="QC78" s="430">
        <v>91</v>
      </c>
      <c r="QD78" s="430">
        <v>2019</v>
      </c>
      <c r="QE78" s="430">
        <v>37.6</v>
      </c>
      <c r="QF78" s="430">
        <v>2019</v>
      </c>
      <c r="QG78" s="430" t="s">
        <v>12759</v>
      </c>
      <c r="QH78" s="430" t="s">
        <v>12759</v>
      </c>
      <c r="QI78" s="430" t="s">
        <v>12759</v>
      </c>
      <c r="QJ78" s="430">
        <v>1</v>
      </c>
      <c r="QK78" s="430">
        <v>1</v>
      </c>
      <c r="QL78" s="430">
        <v>1</v>
      </c>
      <c r="QM78" s="430">
        <v>100</v>
      </c>
      <c r="QN78" s="430">
        <v>2030</v>
      </c>
      <c r="QO78" s="430">
        <v>100</v>
      </c>
      <c r="QP78" s="430">
        <v>2030</v>
      </c>
      <c r="QQ78" s="430">
        <v>100</v>
      </c>
      <c r="QR78" s="430">
        <v>2030</v>
      </c>
      <c r="QS78" s="430" t="s">
        <v>12760</v>
      </c>
      <c r="QT78" s="430" t="s">
        <v>12761</v>
      </c>
      <c r="QU78" s="430" t="s">
        <v>12762</v>
      </c>
      <c r="QV78" s="430" t="s">
        <v>12763</v>
      </c>
      <c r="QW78" s="430" t="s">
        <v>12763</v>
      </c>
      <c r="QX78" s="430" t="s">
        <v>12763</v>
      </c>
      <c r="QY78" s="430" t="s">
        <v>12764</v>
      </c>
      <c r="QZ78" s="430" t="s">
        <v>12765</v>
      </c>
      <c r="RA78" s="430" t="s">
        <v>12766</v>
      </c>
      <c r="RB78" s="430">
        <v>1</v>
      </c>
      <c r="RC78" s="430">
        <v>1</v>
      </c>
      <c r="RD78" s="430">
        <v>1</v>
      </c>
      <c r="RE78" s="430" t="s">
        <v>12767</v>
      </c>
      <c r="RF78" s="430" t="s">
        <v>12767</v>
      </c>
      <c r="RG78" s="430" t="s">
        <v>12767</v>
      </c>
      <c r="RH78" s="430">
        <v>1</v>
      </c>
      <c r="RI78" s="430" t="s">
        <v>12768</v>
      </c>
      <c r="RJ78" s="430">
        <v>1</v>
      </c>
      <c r="RK78" s="430" t="s">
        <v>12769</v>
      </c>
      <c r="RL78" s="430">
        <v>1</v>
      </c>
      <c r="RM78" s="430" t="s">
        <v>1507</v>
      </c>
      <c r="RN78" s="430">
        <v>0</v>
      </c>
      <c r="RO78" s="430" t="s">
        <v>1226</v>
      </c>
      <c r="RP78" s="430">
        <v>0</v>
      </c>
      <c r="RQ78" s="430" t="s">
        <v>1226</v>
      </c>
      <c r="RR78" s="430">
        <v>0</v>
      </c>
      <c r="RS78" s="430" t="s">
        <v>1226</v>
      </c>
      <c r="RT78" s="430">
        <v>0</v>
      </c>
      <c r="RU78" s="430" t="s">
        <v>1226</v>
      </c>
      <c r="RV78" s="430">
        <v>0</v>
      </c>
      <c r="RW78" s="430" t="s">
        <v>1226</v>
      </c>
      <c r="RX78" s="430">
        <v>0</v>
      </c>
      <c r="RY78" s="430" t="s">
        <v>1226</v>
      </c>
      <c r="RZ78" s="430">
        <v>0</v>
      </c>
      <c r="SA78" s="430" t="s">
        <v>1226</v>
      </c>
      <c r="SB78" s="430">
        <v>0</v>
      </c>
      <c r="SC78" s="430" t="s">
        <v>1226</v>
      </c>
      <c r="SD78" s="430">
        <v>0</v>
      </c>
      <c r="SE78" s="430" t="s">
        <v>1226</v>
      </c>
      <c r="SF78" s="430">
        <v>0</v>
      </c>
      <c r="SG78" s="430" t="s">
        <v>1226</v>
      </c>
      <c r="SH78" s="430">
        <v>0</v>
      </c>
      <c r="SI78" s="430" t="s">
        <v>1226</v>
      </c>
      <c r="SJ78" s="430">
        <v>0</v>
      </c>
      <c r="SK78" s="430" t="s">
        <v>1226</v>
      </c>
      <c r="SL78" s="430">
        <v>1</v>
      </c>
      <c r="SM78" s="430" t="s">
        <v>12770</v>
      </c>
      <c r="SN78" s="430">
        <v>1</v>
      </c>
      <c r="SO78" s="430" t="s">
        <v>12770</v>
      </c>
      <c r="SP78" s="430">
        <v>1</v>
      </c>
      <c r="SQ78" s="430" t="s">
        <v>12770</v>
      </c>
      <c r="SR78" s="430" t="s">
        <v>12771</v>
      </c>
      <c r="SS78" s="430">
        <v>2015</v>
      </c>
      <c r="ST78" s="430">
        <v>95.4</v>
      </c>
      <c r="SU78" s="430">
        <v>2015</v>
      </c>
      <c r="SV78" s="430">
        <v>36.6</v>
      </c>
      <c r="SW78" s="430">
        <v>2015</v>
      </c>
      <c r="SX78" s="430">
        <v>65.400000000000006</v>
      </c>
      <c r="SY78" s="430">
        <v>2015</v>
      </c>
      <c r="SZ78" s="430">
        <v>95.4</v>
      </c>
      <c r="TA78" s="430">
        <v>2015</v>
      </c>
      <c r="TB78" s="430">
        <v>36.6</v>
      </c>
      <c r="TC78" s="430">
        <v>2015</v>
      </c>
      <c r="TD78" s="430" t="s">
        <v>12772</v>
      </c>
      <c r="TE78" s="430" t="s">
        <v>12772</v>
      </c>
      <c r="TF78" s="430" t="s">
        <v>12772</v>
      </c>
      <c r="TG78" s="430">
        <v>1</v>
      </c>
      <c r="TH78" s="430">
        <v>1</v>
      </c>
      <c r="TI78" s="430">
        <v>1</v>
      </c>
      <c r="TJ78" s="430">
        <v>100</v>
      </c>
      <c r="TK78" s="430">
        <v>2030</v>
      </c>
      <c r="TL78" s="430">
        <v>100</v>
      </c>
      <c r="TM78" s="430">
        <v>2030</v>
      </c>
      <c r="TN78" s="430">
        <v>100</v>
      </c>
      <c r="TO78" s="430">
        <v>2030</v>
      </c>
      <c r="TP78" s="430" t="s">
        <v>12773</v>
      </c>
      <c r="TQ78" s="430" t="s">
        <v>12773</v>
      </c>
      <c r="TR78" s="430" t="s">
        <v>12773</v>
      </c>
      <c r="TS78" s="430" t="s">
        <v>12774</v>
      </c>
      <c r="TT78" s="430" t="s">
        <v>12775</v>
      </c>
      <c r="TU78" s="430" t="s">
        <v>12775</v>
      </c>
      <c r="TV78" s="430" t="s">
        <v>12776</v>
      </c>
      <c r="TW78" s="430" t="s">
        <v>12776</v>
      </c>
      <c r="TX78" s="430" t="s">
        <v>12776</v>
      </c>
      <c r="TY78" s="430">
        <v>1</v>
      </c>
      <c r="TZ78" s="430">
        <v>1</v>
      </c>
      <c r="UA78" s="430">
        <v>1</v>
      </c>
      <c r="UB78" s="430">
        <v>1</v>
      </c>
      <c r="UC78" s="430">
        <v>1</v>
      </c>
      <c r="UD78" s="430">
        <v>1</v>
      </c>
      <c r="UE78" s="430">
        <v>40.700000000000003</v>
      </c>
      <c r="UF78" s="430">
        <v>2016</v>
      </c>
      <c r="UG78" s="430">
        <v>63.2</v>
      </c>
      <c r="UH78" s="430">
        <v>2016</v>
      </c>
      <c r="UI78" s="430">
        <v>25.3</v>
      </c>
      <c r="UJ78" s="430">
        <v>2016</v>
      </c>
      <c r="UK78" s="430">
        <v>40.700000000000003</v>
      </c>
      <c r="UL78" s="430">
        <v>2016</v>
      </c>
      <c r="UM78" s="430">
        <v>63.2</v>
      </c>
      <c r="UN78" s="430">
        <v>2016</v>
      </c>
      <c r="UO78" s="430">
        <v>25.3</v>
      </c>
      <c r="UP78" s="430">
        <v>2016</v>
      </c>
      <c r="UQ78" s="430" t="s">
        <v>12777</v>
      </c>
      <c r="UR78" s="430" t="s">
        <v>12777</v>
      </c>
      <c r="US78" s="430" t="s">
        <v>12777</v>
      </c>
      <c r="UT78" s="430">
        <v>1</v>
      </c>
      <c r="UU78" s="430">
        <v>100</v>
      </c>
      <c r="UV78" s="430">
        <v>2030</v>
      </c>
      <c r="UW78" s="430" t="s">
        <v>12778</v>
      </c>
      <c r="UX78" s="430" t="s">
        <v>12763</v>
      </c>
      <c r="UY78" s="430" t="s">
        <v>12779</v>
      </c>
      <c r="UZ78" s="430">
        <v>2014</v>
      </c>
      <c r="VA78" s="430" t="s">
        <v>1226</v>
      </c>
      <c r="VB78" s="430" t="s">
        <v>1226</v>
      </c>
      <c r="VC78" s="430" t="s">
        <v>12780</v>
      </c>
      <c r="VD78" s="430">
        <v>1</v>
      </c>
      <c r="VE78" s="430">
        <v>100</v>
      </c>
      <c r="VF78" s="430">
        <v>2030</v>
      </c>
      <c r="VG78" s="430" t="s">
        <v>12778</v>
      </c>
      <c r="VH78" s="430" t="s">
        <v>12763</v>
      </c>
      <c r="VI78" s="430" t="s">
        <v>1226</v>
      </c>
      <c r="VJ78" s="430" t="s">
        <v>1226</v>
      </c>
      <c r="VK78" s="430" t="s">
        <v>12781</v>
      </c>
      <c r="VL78" s="430">
        <v>2019</v>
      </c>
      <c r="VM78" s="430" t="s">
        <v>12782</v>
      </c>
      <c r="VN78" s="430" t="s">
        <v>1226</v>
      </c>
      <c r="VO78" s="430" t="s">
        <v>1226</v>
      </c>
      <c r="VP78" s="430" t="s">
        <v>1226</v>
      </c>
      <c r="VQ78" s="430" t="s">
        <v>1226</v>
      </c>
      <c r="VR78" s="430" t="s">
        <v>1226</v>
      </c>
      <c r="VS78" s="430" t="s">
        <v>1226</v>
      </c>
      <c r="VT78" s="430" t="s">
        <v>1226</v>
      </c>
      <c r="VU78" s="430" t="s">
        <v>1226</v>
      </c>
      <c r="VV78" s="430" t="s">
        <v>1226</v>
      </c>
      <c r="VW78" s="430" t="s">
        <v>1226</v>
      </c>
      <c r="VX78" s="430" t="s">
        <v>1226</v>
      </c>
      <c r="VY78" s="430" t="s">
        <v>1226</v>
      </c>
      <c r="VZ78" s="430" t="s">
        <v>1226</v>
      </c>
      <c r="WA78" s="430" t="s">
        <v>1226</v>
      </c>
      <c r="WB78" s="430" t="s">
        <v>1226</v>
      </c>
      <c r="WC78" s="430" t="s">
        <v>1226</v>
      </c>
      <c r="WD78" s="430" t="s">
        <v>1226</v>
      </c>
      <c r="WE78" s="430" t="s">
        <v>1226</v>
      </c>
      <c r="WF78" s="430" t="s">
        <v>1226</v>
      </c>
      <c r="WG78" s="430" t="s">
        <v>1226</v>
      </c>
      <c r="WH78" s="430">
        <v>1</v>
      </c>
      <c r="WI78" s="430">
        <v>50</v>
      </c>
      <c r="WJ78" s="430">
        <v>2030</v>
      </c>
      <c r="WK78" s="430" t="s">
        <v>12783</v>
      </c>
      <c r="WL78" s="430" t="s">
        <v>12763</v>
      </c>
      <c r="WM78" s="430" t="s">
        <v>1226</v>
      </c>
      <c r="WN78" s="430" t="s">
        <v>1226</v>
      </c>
      <c r="WO78" s="430" t="s">
        <v>1226</v>
      </c>
      <c r="WP78" s="430" t="s">
        <v>1226</v>
      </c>
      <c r="WQ78" s="430" t="s">
        <v>1226</v>
      </c>
      <c r="WR78" s="430">
        <v>1</v>
      </c>
      <c r="WS78" s="430">
        <v>60</v>
      </c>
      <c r="WT78" s="430" t="s">
        <v>1226</v>
      </c>
      <c r="WU78" s="430" t="s">
        <v>12784</v>
      </c>
      <c r="WV78" s="430" t="s">
        <v>12785</v>
      </c>
      <c r="WW78" s="430">
        <v>1</v>
      </c>
      <c r="WX78" s="430">
        <v>100</v>
      </c>
      <c r="WY78" s="430">
        <v>2030</v>
      </c>
      <c r="WZ78" s="430" t="s">
        <v>12786</v>
      </c>
      <c r="XA78" s="430" t="s">
        <v>12787</v>
      </c>
      <c r="XB78" s="430">
        <v>1</v>
      </c>
      <c r="XC78" s="430">
        <v>0</v>
      </c>
      <c r="XD78" s="430">
        <v>2030</v>
      </c>
      <c r="XE78" s="430" t="s">
        <v>12788</v>
      </c>
      <c r="XF78" s="430" t="s">
        <v>12754</v>
      </c>
      <c r="XG78" s="430">
        <v>38.799999999999997</v>
      </c>
      <c r="XH78" s="430">
        <v>2015</v>
      </c>
      <c r="XI78" s="430">
        <v>31</v>
      </c>
      <c r="XJ78" s="430">
        <v>2019</v>
      </c>
      <c r="XK78" s="430" t="s">
        <v>1226</v>
      </c>
      <c r="XL78" s="430">
        <v>1</v>
      </c>
      <c r="XM78" s="430">
        <v>2</v>
      </c>
      <c r="XN78" s="430">
        <v>1</v>
      </c>
      <c r="XO78" s="430">
        <v>2</v>
      </c>
      <c r="XP78" s="430">
        <v>1</v>
      </c>
      <c r="XQ78" s="430">
        <v>2</v>
      </c>
      <c r="XR78" s="430" t="s">
        <v>12789</v>
      </c>
      <c r="XS78" s="430" t="s">
        <v>1226</v>
      </c>
      <c r="XT78" s="430">
        <v>1</v>
      </c>
      <c r="XU78" s="430">
        <v>2</v>
      </c>
      <c r="XV78" s="430">
        <v>1</v>
      </c>
      <c r="XW78" s="430">
        <v>2</v>
      </c>
      <c r="XX78" s="430">
        <v>1</v>
      </c>
      <c r="XY78" s="430">
        <v>2</v>
      </c>
      <c r="XZ78" s="430" t="s">
        <v>12789</v>
      </c>
      <c r="YA78" s="430" t="s">
        <v>1226</v>
      </c>
      <c r="YB78" s="430">
        <v>1</v>
      </c>
      <c r="YC78" s="430">
        <v>2</v>
      </c>
      <c r="YD78" s="430">
        <v>1</v>
      </c>
      <c r="YE78" s="430">
        <v>2</v>
      </c>
      <c r="YF78" s="430">
        <v>1</v>
      </c>
      <c r="YG78" s="430">
        <v>2</v>
      </c>
      <c r="YH78" s="430" t="s">
        <v>12790</v>
      </c>
      <c r="YI78" s="430" t="s">
        <v>1226</v>
      </c>
      <c r="YJ78" s="430">
        <v>1</v>
      </c>
      <c r="YK78" s="430">
        <v>2</v>
      </c>
      <c r="YL78" s="430">
        <v>1</v>
      </c>
      <c r="YM78" s="430">
        <v>2</v>
      </c>
      <c r="YN78" s="430">
        <v>1</v>
      </c>
      <c r="YO78" s="430">
        <v>2</v>
      </c>
      <c r="YP78" s="430" t="s">
        <v>12791</v>
      </c>
      <c r="YQ78" s="430" t="s">
        <v>1226</v>
      </c>
      <c r="YR78" s="430" t="s">
        <v>1226</v>
      </c>
      <c r="YS78" s="430" t="s">
        <v>1226</v>
      </c>
      <c r="YT78" s="430" t="s">
        <v>1226</v>
      </c>
      <c r="YU78" s="430" t="s">
        <v>1226</v>
      </c>
      <c r="YV78" s="430" t="s">
        <v>1226</v>
      </c>
      <c r="YW78" s="430" t="s">
        <v>1226</v>
      </c>
      <c r="YX78" s="430" t="s">
        <v>1226</v>
      </c>
      <c r="YY78" s="430" t="s">
        <v>1226</v>
      </c>
      <c r="YZ78" s="430">
        <v>1</v>
      </c>
      <c r="ZA78" s="430">
        <v>2</v>
      </c>
      <c r="ZB78" s="430">
        <v>1</v>
      </c>
      <c r="ZC78" s="430">
        <v>2</v>
      </c>
      <c r="ZD78" s="430">
        <v>1</v>
      </c>
      <c r="ZE78" s="430">
        <v>2</v>
      </c>
      <c r="ZF78" s="430" t="s">
        <v>12792</v>
      </c>
      <c r="ZG78" s="430">
        <v>1</v>
      </c>
      <c r="ZH78" s="430">
        <v>2</v>
      </c>
      <c r="ZI78" s="430">
        <v>1</v>
      </c>
      <c r="ZJ78" s="430">
        <v>2</v>
      </c>
      <c r="ZK78" s="430">
        <v>1</v>
      </c>
      <c r="ZL78" s="430">
        <v>2</v>
      </c>
      <c r="ZM78" s="430" t="s">
        <v>12793</v>
      </c>
      <c r="ZN78" s="430">
        <v>1</v>
      </c>
      <c r="ZO78" s="430">
        <v>2</v>
      </c>
      <c r="ZP78" s="430">
        <v>1</v>
      </c>
      <c r="ZQ78" s="430">
        <v>2</v>
      </c>
      <c r="ZR78" s="430">
        <v>1</v>
      </c>
      <c r="ZS78" s="430">
        <v>2</v>
      </c>
      <c r="ZT78" s="430" t="s">
        <v>12763</v>
      </c>
      <c r="ZU78" s="430">
        <v>1</v>
      </c>
      <c r="ZV78" s="430">
        <v>2</v>
      </c>
      <c r="ZW78" s="430">
        <v>1</v>
      </c>
      <c r="ZX78" s="430">
        <v>2</v>
      </c>
      <c r="ZY78" s="430">
        <v>1</v>
      </c>
      <c r="ZZ78" s="430">
        <v>2</v>
      </c>
      <c r="AAA78" s="430" t="s">
        <v>12794</v>
      </c>
      <c r="AAB78" s="430">
        <v>1</v>
      </c>
      <c r="AAC78" s="430" t="s">
        <v>1226</v>
      </c>
      <c r="AAD78" s="430" t="s">
        <v>1226</v>
      </c>
      <c r="AAE78" s="430" t="s">
        <v>1226</v>
      </c>
      <c r="AAF78" s="430" t="s">
        <v>1226</v>
      </c>
      <c r="AAG78" s="430" t="s">
        <v>1226</v>
      </c>
      <c r="AAH78" s="430" t="s">
        <v>1226</v>
      </c>
      <c r="AAI78" s="430" t="s">
        <v>1226</v>
      </c>
      <c r="AAJ78" s="430">
        <v>1</v>
      </c>
      <c r="AAK78" s="430" t="s">
        <v>1226</v>
      </c>
      <c r="AAL78" s="430" t="s">
        <v>1226</v>
      </c>
      <c r="AAM78" s="430" t="s">
        <v>1226</v>
      </c>
      <c r="AAN78" s="430" t="s">
        <v>1226</v>
      </c>
      <c r="AAO78" s="430" t="s">
        <v>1226</v>
      </c>
      <c r="AAP78" s="430" t="s">
        <v>1226</v>
      </c>
      <c r="AAQ78" s="430" t="s">
        <v>1226</v>
      </c>
      <c r="AAR78" s="430">
        <v>1</v>
      </c>
      <c r="AAS78" s="430" t="s">
        <v>1226</v>
      </c>
      <c r="AAT78" s="430" t="s">
        <v>1226</v>
      </c>
      <c r="AAU78" s="430" t="s">
        <v>1226</v>
      </c>
      <c r="AAV78" s="430" t="s">
        <v>1226</v>
      </c>
      <c r="AAW78" s="430" t="s">
        <v>1226</v>
      </c>
      <c r="AAX78" s="430" t="s">
        <v>1226</v>
      </c>
      <c r="AAY78" s="430" t="s">
        <v>1226</v>
      </c>
      <c r="AAZ78" s="430" t="s">
        <v>1226</v>
      </c>
      <c r="ABA78" s="430" t="s">
        <v>1226</v>
      </c>
      <c r="ABB78" s="430" t="s">
        <v>1226</v>
      </c>
      <c r="ABC78" s="430" t="s">
        <v>1226</v>
      </c>
      <c r="ABD78" s="430" t="s">
        <v>1226</v>
      </c>
      <c r="ABE78" s="430" t="s">
        <v>1226</v>
      </c>
      <c r="ABF78" s="430" t="s">
        <v>1226</v>
      </c>
      <c r="ABG78" s="430" t="s">
        <v>1226</v>
      </c>
      <c r="ABH78" s="430" t="s">
        <v>1226</v>
      </c>
      <c r="ABI78" s="430" t="s">
        <v>12795</v>
      </c>
      <c r="ABJ78" s="430">
        <v>3</v>
      </c>
      <c r="ABK78" s="430">
        <v>3</v>
      </c>
      <c r="ABL78" s="430">
        <v>3</v>
      </c>
      <c r="ABM78" s="430">
        <v>3</v>
      </c>
      <c r="ABN78" s="430">
        <v>3</v>
      </c>
      <c r="ABO78" s="430">
        <v>2</v>
      </c>
      <c r="ABP78" s="430">
        <v>2</v>
      </c>
      <c r="ABQ78" s="430">
        <v>2</v>
      </c>
      <c r="ABR78" s="430" t="s">
        <v>1096</v>
      </c>
      <c r="ABS78" s="430">
        <v>2</v>
      </c>
      <c r="ABT78" s="430">
        <v>2</v>
      </c>
      <c r="ABU78" s="430">
        <v>2</v>
      </c>
      <c r="ABV78" s="430">
        <v>2</v>
      </c>
      <c r="ABW78" s="430">
        <v>2</v>
      </c>
      <c r="ABX78" s="430">
        <v>3</v>
      </c>
      <c r="ABY78" s="430">
        <v>3</v>
      </c>
      <c r="ABZ78" s="430">
        <v>2</v>
      </c>
      <c r="ACA78" s="430" t="s">
        <v>12796</v>
      </c>
      <c r="ACB78" s="430">
        <v>2</v>
      </c>
      <c r="ACC78" s="430">
        <v>2</v>
      </c>
      <c r="ACD78" s="430">
        <v>2</v>
      </c>
      <c r="ACE78" s="430">
        <v>2</v>
      </c>
      <c r="ACF78" s="430">
        <v>2</v>
      </c>
      <c r="ACG78" s="430">
        <v>2</v>
      </c>
      <c r="ACH78" s="430">
        <v>1</v>
      </c>
      <c r="ACI78" s="430">
        <v>3</v>
      </c>
      <c r="ACJ78" s="430" t="s">
        <v>78</v>
      </c>
      <c r="ACK78" s="430">
        <v>2</v>
      </c>
      <c r="ACL78" s="430">
        <v>2</v>
      </c>
      <c r="ACM78" s="430">
        <v>3</v>
      </c>
      <c r="ACN78" s="430">
        <v>3</v>
      </c>
      <c r="ACO78" s="430">
        <v>3</v>
      </c>
      <c r="ACP78" s="430">
        <v>3</v>
      </c>
      <c r="ACQ78" s="430">
        <v>1</v>
      </c>
      <c r="ACR78" s="430">
        <v>1</v>
      </c>
      <c r="ACS78" s="430" t="s">
        <v>77</v>
      </c>
      <c r="ACT78" s="430">
        <v>3</v>
      </c>
      <c r="ACU78" s="430">
        <v>3</v>
      </c>
      <c r="ACV78" s="430">
        <v>2</v>
      </c>
      <c r="ACW78" s="430">
        <v>2</v>
      </c>
      <c r="ACX78" s="430">
        <v>2</v>
      </c>
      <c r="ACY78" s="430">
        <v>2</v>
      </c>
      <c r="ACZ78" s="430">
        <v>1</v>
      </c>
      <c r="ADA78" s="430">
        <v>1</v>
      </c>
      <c r="ADB78" s="430" t="s">
        <v>12797</v>
      </c>
      <c r="ADC78" s="430">
        <v>3</v>
      </c>
      <c r="ADD78" s="430">
        <v>3</v>
      </c>
      <c r="ADE78" s="430">
        <v>1</v>
      </c>
      <c r="ADF78" s="430">
        <v>1</v>
      </c>
      <c r="ADG78" s="430">
        <v>1</v>
      </c>
      <c r="ADH78" s="430">
        <v>1</v>
      </c>
      <c r="ADI78" s="430">
        <v>1</v>
      </c>
      <c r="ADJ78" s="430">
        <v>1</v>
      </c>
      <c r="ADK78" s="430" t="s">
        <v>12798</v>
      </c>
      <c r="ADL78" s="430">
        <v>2</v>
      </c>
      <c r="ADM78" s="430">
        <v>2</v>
      </c>
      <c r="ADN78" s="430">
        <v>2</v>
      </c>
      <c r="ADO78" s="430">
        <v>2</v>
      </c>
      <c r="ADP78" s="430">
        <v>2</v>
      </c>
      <c r="ADQ78" s="430">
        <v>2</v>
      </c>
      <c r="ADR78" s="430">
        <v>2</v>
      </c>
      <c r="ADS78" s="430">
        <v>2</v>
      </c>
      <c r="ADT78" s="430" t="s">
        <v>1509</v>
      </c>
      <c r="ADU78" s="430">
        <v>3</v>
      </c>
      <c r="ADV78" s="430">
        <v>3</v>
      </c>
      <c r="ADW78" s="430">
        <v>1</v>
      </c>
      <c r="ADX78" s="430">
        <v>1</v>
      </c>
      <c r="ADY78" s="430">
        <v>1</v>
      </c>
      <c r="ADZ78" s="430">
        <v>1</v>
      </c>
      <c r="AEA78" s="430">
        <v>1</v>
      </c>
      <c r="AEB78" s="430">
        <v>1</v>
      </c>
      <c r="AEC78" s="430" t="s">
        <v>12799</v>
      </c>
      <c r="AED78" s="430">
        <v>2</v>
      </c>
      <c r="AEE78" s="430">
        <v>2</v>
      </c>
      <c r="AEF78" s="430">
        <v>2</v>
      </c>
      <c r="AEG78" s="430">
        <v>2</v>
      </c>
      <c r="AEH78" s="430">
        <v>2</v>
      </c>
      <c r="AEI78" s="430">
        <v>2</v>
      </c>
      <c r="AEJ78" s="430">
        <v>2</v>
      </c>
      <c r="AEK78" s="430">
        <v>2</v>
      </c>
      <c r="AEL78" s="430" t="s">
        <v>12800</v>
      </c>
      <c r="AEM78" s="430">
        <v>2</v>
      </c>
      <c r="AEN78" s="430">
        <v>2</v>
      </c>
      <c r="AEO78" s="430">
        <v>2</v>
      </c>
      <c r="AEP78" s="430">
        <v>2</v>
      </c>
      <c r="AEQ78" s="430">
        <v>2</v>
      </c>
      <c r="AER78" s="430">
        <v>2</v>
      </c>
      <c r="AES78" s="430">
        <v>2</v>
      </c>
      <c r="AET78" s="430">
        <v>2</v>
      </c>
      <c r="AEU78" s="430" t="s">
        <v>1226</v>
      </c>
      <c r="AEV78" s="430" t="s">
        <v>1226</v>
      </c>
      <c r="AEW78" s="430" t="s">
        <v>1226</v>
      </c>
      <c r="AEX78" s="430" t="s">
        <v>1226</v>
      </c>
      <c r="AEY78" s="430" t="s">
        <v>1226</v>
      </c>
      <c r="AEZ78" s="430" t="s">
        <v>1226</v>
      </c>
      <c r="AFA78" s="430" t="s">
        <v>1226</v>
      </c>
      <c r="AFB78" s="430" t="s">
        <v>1226</v>
      </c>
      <c r="AFC78" s="430" t="s">
        <v>1226</v>
      </c>
      <c r="AFD78" s="430" t="s">
        <v>1226</v>
      </c>
      <c r="AFE78" s="430" t="s">
        <v>1226</v>
      </c>
      <c r="AFF78" s="430" t="s">
        <v>1226</v>
      </c>
      <c r="AFG78" s="430" t="s">
        <v>1226</v>
      </c>
      <c r="AFH78" s="430" t="s">
        <v>1226</v>
      </c>
      <c r="AFI78" s="430" t="s">
        <v>1226</v>
      </c>
      <c r="AFJ78" s="430" t="s">
        <v>1226</v>
      </c>
      <c r="AFK78" s="430" t="s">
        <v>1226</v>
      </c>
      <c r="AFL78" s="430" t="s">
        <v>1226</v>
      </c>
      <c r="AFM78" s="430" t="s">
        <v>1226</v>
      </c>
      <c r="AFN78" s="430" t="s">
        <v>1226</v>
      </c>
      <c r="AFO78" s="430" t="s">
        <v>1226</v>
      </c>
      <c r="AFP78" s="430" t="s">
        <v>1226</v>
      </c>
      <c r="AFQ78" s="430" t="s">
        <v>1226</v>
      </c>
      <c r="AFR78" s="430" t="s">
        <v>1226</v>
      </c>
      <c r="AFS78" s="430" t="s">
        <v>1226</v>
      </c>
      <c r="AFT78" s="430" t="s">
        <v>1226</v>
      </c>
      <c r="AFU78" s="430" t="s">
        <v>1226</v>
      </c>
      <c r="AFV78" s="430" t="s">
        <v>1226</v>
      </c>
      <c r="AFW78" s="430" t="s">
        <v>1226</v>
      </c>
      <c r="AFX78" s="430" t="s">
        <v>1226</v>
      </c>
      <c r="AFY78" s="430" t="s">
        <v>1226</v>
      </c>
      <c r="AFZ78" s="430" t="s">
        <v>1226</v>
      </c>
      <c r="AGA78" s="430" t="s">
        <v>1226</v>
      </c>
      <c r="AGB78" s="430" t="s">
        <v>1226</v>
      </c>
      <c r="AGC78" s="430" t="s">
        <v>1226</v>
      </c>
      <c r="AGD78" s="430" t="s">
        <v>1226</v>
      </c>
      <c r="AGE78" s="430">
        <v>1</v>
      </c>
      <c r="AGF78" s="430" t="s">
        <v>12801</v>
      </c>
      <c r="AGG78" s="430" t="s">
        <v>12802</v>
      </c>
      <c r="AGH78" s="430">
        <v>1</v>
      </c>
      <c r="AGI78" s="430">
        <v>1</v>
      </c>
      <c r="AGJ78" s="430">
        <v>1</v>
      </c>
      <c r="AGK78" s="430">
        <v>1</v>
      </c>
      <c r="AGL78" s="430">
        <v>1</v>
      </c>
      <c r="AGM78" s="430">
        <v>1</v>
      </c>
      <c r="AGN78" s="430" t="s">
        <v>1226</v>
      </c>
      <c r="AGO78" s="430" t="s">
        <v>1226</v>
      </c>
      <c r="AGP78" s="430">
        <v>1</v>
      </c>
      <c r="AGQ78" s="430">
        <v>1</v>
      </c>
      <c r="AGR78" s="430">
        <v>1</v>
      </c>
      <c r="AGS78" s="430" t="s">
        <v>4150</v>
      </c>
      <c r="AGT78" s="430" t="s">
        <v>12803</v>
      </c>
      <c r="AGU78" s="430">
        <v>1</v>
      </c>
      <c r="AGV78" s="430">
        <v>1</v>
      </c>
      <c r="AGW78" s="430">
        <v>5</v>
      </c>
      <c r="AGX78" s="430">
        <v>4</v>
      </c>
      <c r="AGY78" s="430">
        <v>1</v>
      </c>
      <c r="AGZ78" s="430">
        <v>1</v>
      </c>
      <c r="AHA78" s="430">
        <v>5</v>
      </c>
      <c r="AHB78" s="430">
        <v>4</v>
      </c>
      <c r="AHC78" s="430">
        <v>1</v>
      </c>
      <c r="AHD78" s="430">
        <v>1</v>
      </c>
      <c r="AHE78" s="430">
        <v>5</v>
      </c>
      <c r="AHF78" s="430">
        <v>4</v>
      </c>
      <c r="AHG78" s="430">
        <v>1</v>
      </c>
      <c r="AHH78" s="430">
        <v>1</v>
      </c>
      <c r="AHI78" s="430">
        <v>5</v>
      </c>
      <c r="AHJ78" s="430">
        <v>4</v>
      </c>
      <c r="AHK78" s="430">
        <v>1</v>
      </c>
      <c r="AHL78" s="430">
        <v>1</v>
      </c>
      <c r="AHM78" s="430">
        <v>5</v>
      </c>
      <c r="AHN78" s="430">
        <v>4</v>
      </c>
      <c r="AHO78" s="430">
        <v>1</v>
      </c>
      <c r="AHP78" s="430">
        <v>1</v>
      </c>
      <c r="AHQ78" s="430">
        <v>5</v>
      </c>
      <c r="AHR78" s="430">
        <v>4</v>
      </c>
      <c r="AHS78" s="430" t="s">
        <v>1510</v>
      </c>
      <c r="AHT78" s="430" t="s">
        <v>12804</v>
      </c>
      <c r="AHU78" s="430">
        <v>0</v>
      </c>
      <c r="AHV78" s="430">
        <v>0</v>
      </c>
      <c r="AHW78" s="430">
        <v>0</v>
      </c>
      <c r="AHX78" s="430">
        <v>0</v>
      </c>
      <c r="AHY78" s="430">
        <v>0</v>
      </c>
      <c r="AHZ78" s="430">
        <v>0</v>
      </c>
      <c r="AIA78" s="430">
        <v>0</v>
      </c>
      <c r="AIB78" s="430">
        <v>0</v>
      </c>
      <c r="AIC78" s="430">
        <v>0</v>
      </c>
      <c r="AID78" s="430">
        <v>0</v>
      </c>
      <c r="AIE78" s="430">
        <v>0</v>
      </c>
      <c r="AIF78" s="430">
        <v>0</v>
      </c>
      <c r="AIG78" s="430">
        <v>0</v>
      </c>
      <c r="AIH78" s="430">
        <v>0</v>
      </c>
      <c r="AII78" s="430">
        <v>0</v>
      </c>
      <c r="AIJ78" s="430">
        <v>0</v>
      </c>
      <c r="AIK78" s="430">
        <v>0</v>
      </c>
      <c r="AIL78" s="430">
        <v>0</v>
      </c>
      <c r="AIM78" s="430">
        <v>0</v>
      </c>
      <c r="AIN78" s="430">
        <v>0</v>
      </c>
      <c r="AIO78" s="430">
        <v>0</v>
      </c>
      <c r="AIP78" s="430">
        <v>0</v>
      </c>
      <c r="AIQ78" s="430" t="s">
        <v>1226</v>
      </c>
      <c r="AIR78" s="430">
        <v>0</v>
      </c>
      <c r="AIS78" s="430" t="s">
        <v>1226</v>
      </c>
      <c r="AIT78" s="430">
        <v>0</v>
      </c>
      <c r="AIU78" s="430" t="s">
        <v>1226</v>
      </c>
    </row>
    <row r="79" spans="1:931" x14ac:dyDescent="0.2">
      <c r="A79" s="430" t="s">
        <v>12850</v>
      </c>
      <c r="B79" s="430" t="s">
        <v>12851</v>
      </c>
      <c r="C79" s="430" t="s">
        <v>1047</v>
      </c>
      <c r="D79" s="430" t="s">
        <v>1048</v>
      </c>
      <c r="E79" s="430" t="s">
        <v>1057</v>
      </c>
      <c r="F79" s="443">
        <v>1.298915</v>
      </c>
      <c r="G79" s="443">
        <v>11156.6577696974</v>
      </c>
      <c r="H79" s="430">
        <v>0</v>
      </c>
      <c r="I79" s="430">
        <v>0</v>
      </c>
      <c r="J79" s="430" t="s">
        <v>1226</v>
      </c>
      <c r="K79" s="430" t="s">
        <v>1226</v>
      </c>
      <c r="L79" s="430" t="s">
        <v>12853</v>
      </c>
      <c r="M79" s="430" t="s">
        <v>12853</v>
      </c>
      <c r="N79" s="430">
        <v>1</v>
      </c>
      <c r="O79" s="430">
        <v>1</v>
      </c>
      <c r="P79" s="430" t="s">
        <v>12854</v>
      </c>
      <c r="Q79" s="430" t="s">
        <v>12854</v>
      </c>
      <c r="R79" s="430">
        <v>1996</v>
      </c>
      <c r="S79" s="430">
        <v>1996</v>
      </c>
      <c r="T79" s="430" t="s">
        <v>12855</v>
      </c>
      <c r="U79" s="430" t="s">
        <v>12855</v>
      </c>
      <c r="V79" s="430">
        <v>1</v>
      </c>
      <c r="W79" s="430">
        <v>1</v>
      </c>
      <c r="X79" s="430" t="s">
        <v>12856</v>
      </c>
      <c r="Y79" s="430" t="s">
        <v>12856</v>
      </c>
      <c r="Z79" s="430">
        <v>1971</v>
      </c>
      <c r="AA79" s="430">
        <v>1971</v>
      </c>
      <c r="AB79" s="430" t="s">
        <v>12857</v>
      </c>
      <c r="AC79" s="430" t="s">
        <v>12857</v>
      </c>
      <c r="AD79" s="430">
        <v>1</v>
      </c>
      <c r="AE79" s="430" t="s">
        <v>12858</v>
      </c>
      <c r="AF79" s="430">
        <v>2004</v>
      </c>
      <c r="AG79" s="430">
        <v>1</v>
      </c>
      <c r="AH79" s="430" t="s">
        <v>12858</v>
      </c>
      <c r="AI79" s="430">
        <v>2004</v>
      </c>
      <c r="AJ79" s="430">
        <v>0</v>
      </c>
      <c r="AK79" s="430" t="s">
        <v>1226</v>
      </c>
      <c r="AL79" s="430" t="s">
        <v>1226</v>
      </c>
      <c r="AM79" s="430">
        <v>0</v>
      </c>
      <c r="AN79" s="430" t="s">
        <v>1226</v>
      </c>
      <c r="AO79" s="430" t="s">
        <v>1226</v>
      </c>
      <c r="AP79" s="430">
        <v>0</v>
      </c>
      <c r="AQ79" s="430" t="s">
        <v>1226</v>
      </c>
      <c r="AR79" s="430" t="s">
        <v>1226</v>
      </c>
      <c r="AS79" s="430">
        <v>0</v>
      </c>
      <c r="AT79" s="430" t="s">
        <v>1226</v>
      </c>
      <c r="AU79" s="430" t="s">
        <v>1226</v>
      </c>
      <c r="AV79" s="430">
        <v>1</v>
      </c>
      <c r="AW79" s="430" t="s">
        <v>12859</v>
      </c>
      <c r="AX79" s="430">
        <v>2014</v>
      </c>
      <c r="AY79" s="430">
        <v>1</v>
      </c>
      <c r="AZ79" s="430" t="s">
        <v>12860</v>
      </c>
      <c r="BA79" s="430">
        <v>2002</v>
      </c>
      <c r="BB79" s="430">
        <v>1</v>
      </c>
      <c r="BC79" s="430" t="s">
        <v>12861</v>
      </c>
      <c r="BD79" s="430">
        <v>2005</v>
      </c>
      <c r="BE79" s="430">
        <v>1</v>
      </c>
      <c r="BF79" s="430" t="s">
        <v>12861</v>
      </c>
      <c r="BG79" s="430">
        <v>2005</v>
      </c>
      <c r="BH79" s="430">
        <v>1</v>
      </c>
      <c r="BI79" s="430" t="s">
        <v>12861</v>
      </c>
      <c r="BJ79" s="430">
        <v>2005</v>
      </c>
      <c r="BK79" s="430">
        <v>1</v>
      </c>
      <c r="BL79" s="430" t="s">
        <v>12862</v>
      </c>
      <c r="BM79" s="430">
        <v>2022</v>
      </c>
      <c r="BN79" s="430">
        <v>1</v>
      </c>
      <c r="BO79" s="430" t="s">
        <v>12863</v>
      </c>
      <c r="BP79" s="430">
        <v>2021</v>
      </c>
      <c r="BQ79" s="430">
        <v>0</v>
      </c>
      <c r="BR79" s="430" t="s">
        <v>1226</v>
      </c>
      <c r="BS79" s="430" t="s">
        <v>1226</v>
      </c>
      <c r="BT79" s="430">
        <v>0</v>
      </c>
      <c r="BU79" s="430" t="s">
        <v>1226</v>
      </c>
      <c r="BV79" s="430" t="s">
        <v>1072</v>
      </c>
      <c r="BW79" s="430">
        <v>0</v>
      </c>
      <c r="BX79" s="430" t="s">
        <v>1226</v>
      </c>
      <c r="BY79" s="430" t="s">
        <v>1226</v>
      </c>
      <c r="BZ79" s="430">
        <v>0</v>
      </c>
      <c r="CA79" s="430" t="s">
        <v>1226</v>
      </c>
      <c r="CB79" s="430">
        <v>1</v>
      </c>
      <c r="CC79" s="430" t="s">
        <v>12864</v>
      </c>
      <c r="CD79" s="430">
        <v>0</v>
      </c>
      <c r="CE79" s="430" t="s">
        <v>1226</v>
      </c>
      <c r="CF79" s="430">
        <v>395996</v>
      </c>
      <c r="CG79" s="430">
        <v>0</v>
      </c>
      <c r="CH79" s="430" t="s">
        <v>1226</v>
      </c>
      <c r="CI79" s="430">
        <v>395996</v>
      </c>
      <c r="CJ79" s="430">
        <v>0</v>
      </c>
      <c r="CK79" s="430" t="s">
        <v>1226</v>
      </c>
      <c r="CL79" s="430">
        <v>3</v>
      </c>
      <c r="CM79" s="430">
        <v>0.5</v>
      </c>
      <c r="CN79" s="430">
        <v>55</v>
      </c>
      <c r="CO79" s="430">
        <v>154</v>
      </c>
      <c r="CP79" s="430">
        <v>0</v>
      </c>
      <c r="CQ79" s="430" t="s">
        <v>1226</v>
      </c>
      <c r="CR79" s="430">
        <v>3</v>
      </c>
      <c r="CS79" s="430">
        <v>0</v>
      </c>
      <c r="CT79" s="430" t="s">
        <v>1226</v>
      </c>
      <c r="CU79" s="430" t="s">
        <v>1226</v>
      </c>
      <c r="CV79" s="430" t="s">
        <v>1226</v>
      </c>
      <c r="CW79" s="430">
        <v>0.75</v>
      </c>
      <c r="CX79" s="430" t="s">
        <v>12865</v>
      </c>
      <c r="CY79" s="430" t="s">
        <v>12866</v>
      </c>
      <c r="CZ79" s="430">
        <v>2012</v>
      </c>
      <c r="DA79" s="430">
        <v>1</v>
      </c>
      <c r="DB79" s="430" t="s">
        <v>12867</v>
      </c>
      <c r="DC79" s="430" t="s">
        <v>12868</v>
      </c>
      <c r="DD79" s="430" t="s">
        <v>12869</v>
      </c>
      <c r="DE79" s="430">
        <v>0</v>
      </c>
      <c r="DF79" s="430">
        <v>0</v>
      </c>
      <c r="DG79" s="430">
        <v>0</v>
      </c>
      <c r="DH79" s="430" t="s">
        <v>1226</v>
      </c>
      <c r="DI79" s="430" t="s">
        <v>1226</v>
      </c>
      <c r="DJ79" s="430" t="s">
        <v>1226</v>
      </c>
      <c r="DK79" s="430">
        <v>0.25</v>
      </c>
      <c r="DL79" s="430" t="s">
        <v>12865</v>
      </c>
      <c r="DM79" s="430" t="s">
        <v>12866</v>
      </c>
      <c r="DN79" s="430">
        <v>2012</v>
      </c>
      <c r="DO79" s="430">
        <v>1</v>
      </c>
      <c r="DP79" s="430" t="s">
        <v>12867</v>
      </c>
      <c r="DQ79" s="430" t="s">
        <v>12868</v>
      </c>
      <c r="DR79" s="430" t="s">
        <v>12869</v>
      </c>
      <c r="DS79" s="430">
        <v>0</v>
      </c>
      <c r="DT79" s="430">
        <v>0</v>
      </c>
      <c r="DU79" s="430">
        <v>0.66</v>
      </c>
      <c r="DV79" s="430" t="s">
        <v>12870</v>
      </c>
      <c r="DW79" s="430" t="s">
        <v>12871</v>
      </c>
      <c r="DX79" s="430">
        <v>2014</v>
      </c>
      <c r="DY79" s="430">
        <v>0.75</v>
      </c>
      <c r="DZ79" s="430" t="s">
        <v>12872</v>
      </c>
      <c r="EA79" s="430" t="s">
        <v>8772</v>
      </c>
      <c r="EB79" s="430">
        <v>2021</v>
      </c>
      <c r="EC79" s="430">
        <v>1</v>
      </c>
      <c r="ED79" s="430" t="s">
        <v>12873</v>
      </c>
      <c r="EE79" s="430" t="s">
        <v>12868</v>
      </c>
      <c r="EF79" s="430" t="s">
        <v>12874</v>
      </c>
      <c r="EG79" s="430">
        <v>0.5</v>
      </c>
      <c r="EH79" s="430">
        <v>0.75</v>
      </c>
      <c r="EI79" s="430">
        <v>0.66</v>
      </c>
      <c r="EJ79" s="430" t="s">
        <v>12870</v>
      </c>
      <c r="EK79" s="430" t="s">
        <v>12871</v>
      </c>
      <c r="EL79" s="430">
        <v>2014</v>
      </c>
      <c r="EM79" s="430">
        <v>0.75</v>
      </c>
      <c r="EN79" s="430" t="s">
        <v>12875</v>
      </c>
      <c r="EO79" s="430" t="s">
        <v>12876</v>
      </c>
      <c r="EP79" s="430">
        <v>2021</v>
      </c>
      <c r="EQ79" s="430">
        <v>1</v>
      </c>
      <c r="ER79" s="430" t="s">
        <v>12873</v>
      </c>
      <c r="ES79" s="430" t="s">
        <v>12868</v>
      </c>
      <c r="ET79" s="430" t="s">
        <v>12874</v>
      </c>
      <c r="EU79" s="430">
        <v>0</v>
      </c>
      <c r="EV79" s="430">
        <v>0.75</v>
      </c>
      <c r="EW79" s="430">
        <v>0.66</v>
      </c>
      <c r="EX79" s="430" t="s">
        <v>12877</v>
      </c>
      <c r="EY79" s="430" t="s">
        <v>12878</v>
      </c>
      <c r="EZ79" s="430">
        <v>2004</v>
      </c>
      <c r="FA79" s="430">
        <v>1</v>
      </c>
      <c r="FB79" s="430" t="s">
        <v>12879</v>
      </c>
      <c r="FC79" s="430" t="s">
        <v>12878</v>
      </c>
      <c r="FD79" s="430">
        <v>2004</v>
      </c>
      <c r="FE79" s="430">
        <v>0</v>
      </c>
      <c r="FF79" s="430" t="s">
        <v>1226</v>
      </c>
      <c r="FG79" s="430" t="s">
        <v>1226</v>
      </c>
      <c r="FH79" s="430" t="s">
        <v>1226</v>
      </c>
      <c r="FI79" s="430">
        <v>1</v>
      </c>
      <c r="FJ79" s="430">
        <v>0.75</v>
      </c>
      <c r="FK79" s="430">
        <v>0.66</v>
      </c>
      <c r="FL79" s="430" t="s">
        <v>12880</v>
      </c>
      <c r="FM79" s="430" t="s">
        <v>12881</v>
      </c>
      <c r="FN79" s="430">
        <v>2021</v>
      </c>
      <c r="FO79" s="430">
        <v>0.5</v>
      </c>
      <c r="FP79" s="430" t="s">
        <v>12882</v>
      </c>
      <c r="FQ79" s="430" t="s">
        <v>12883</v>
      </c>
      <c r="FR79" s="430">
        <v>2022</v>
      </c>
      <c r="FS79" s="430">
        <v>1</v>
      </c>
      <c r="FT79" s="430" t="s">
        <v>12884</v>
      </c>
      <c r="FU79" s="430" t="s">
        <v>12868</v>
      </c>
      <c r="FV79" s="430" t="s">
        <v>12885</v>
      </c>
      <c r="FW79" s="430">
        <v>0.75</v>
      </c>
      <c r="FX79" s="430">
        <v>0.75</v>
      </c>
      <c r="FY79" s="430">
        <v>1</v>
      </c>
      <c r="FZ79" s="430">
        <v>1</v>
      </c>
      <c r="GA79" s="430">
        <v>1</v>
      </c>
      <c r="GB79" s="430">
        <v>1</v>
      </c>
      <c r="GC79" s="430">
        <v>1</v>
      </c>
      <c r="GD79" s="430">
        <v>1</v>
      </c>
      <c r="GE79" s="430" t="s">
        <v>12886</v>
      </c>
      <c r="GF79" s="430">
        <v>1</v>
      </c>
      <c r="GG79" s="430">
        <v>1</v>
      </c>
      <c r="GH79" s="430">
        <v>1</v>
      </c>
      <c r="GI79" s="430">
        <v>1</v>
      </c>
      <c r="GJ79" s="430">
        <v>1</v>
      </c>
      <c r="GK79" s="430" t="s">
        <v>1226</v>
      </c>
      <c r="GL79" s="430" t="s">
        <v>1226</v>
      </c>
      <c r="GM79" s="430">
        <v>1</v>
      </c>
      <c r="GN79" s="430">
        <v>1</v>
      </c>
      <c r="GO79" s="430">
        <v>1</v>
      </c>
      <c r="GP79" s="430">
        <v>1</v>
      </c>
      <c r="GQ79" s="430">
        <v>1</v>
      </c>
      <c r="GR79" s="430" t="s">
        <v>1226</v>
      </c>
      <c r="GS79" s="430" t="s">
        <v>1226</v>
      </c>
      <c r="GT79" s="430">
        <v>1</v>
      </c>
      <c r="GU79" s="430">
        <v>1</v>
      </c>
      <c r="GV79" s="430">
        <v>1</v>
      </c>
      <c r="GW79" s="430">
        <v>1</v>
      </c>
      <c r="GX79" s="430">
        <v>1</v>
      </c>
      <c r="GY79" s="430" t="s">
        <v>1226</v>
      </c>
      <c r="GZ79" s="430" t="s">
        <v>1226</v>
      </c>
      <c r="HA79" s="430">
        <v>1</v>
      </c>
      <c r="HB79" s="430">
        <v>1</v>
      </c>
      <c r="HC79" s="430">
        <v>1</v>
      </c>
      <c r="HD79" s="430">
        <v>1</v>
      </c>
      <c r="HE79" s="430">
        <v>1</v>
      </c>
      <c r="HF79" s="430" t="s">
        <v>1226</v>
      </c>
      <c r="HG79" s="430" t="s">
        <v>1226</v>
      </c>
      <c r="HH79" s="430">
        <v>1</v>
      </c>
      <c r="HI79" s="430">
        <v>1</v>
      </c>
      <c r="HJ79" s="430">
        <v>1</v>
      </c>
      <c r="HK79" s="430">
        <v>1</v>
      </c>
      <c r="HL79" s="430">
        <v>1</v>
      </c>
      <c r="HM79" s="430" t="s">
        <v>1226</v>
      </c>
      <c r="HN79" s="430" t="s">
        <v>1226</v>
      </c>
      <c r="HO79" s="430" t="s">
        <v>1040</v>
      </c>
      <c r="HP79" s="430" t="s">
        <v>1226</v>
      </c>
      <c r="HQ79" s="430" t="s">
        <v>1226</v>
      </c>
      <c r="HR79" s="430" t="s">
        <v>1226</v>
      </c>
      <c r="HS79" s="430" t="s">
        <v>1226</v>
      </c>
      <c r="HT79" s="430" t="s">
        <v>1226</v>
      </c>
      <c r="HU79" s="430" t="s">
        <v>1226</v>
      </c>
      <c r="HV79" s="430">
        <v>1</v>
      </c>
      <c r="HW79" s="430">
        <v>1</v>
      </c>
      <c r="HX79" s="430">
        <v>1</v>
      </c>
      <c r="HY79" s="430">
        <v>1</v>
      </c>
      <c r="HZ79" s="430">
        <v>1</v>
      </c>
      <c r="IA79" s="430" t="s">
        <v>1226</v>
      </c>
      <c r="IB79" s="430" t="s">
        <v>1226</v>
      </c>
      <c r="IC79" s="430">
        <v>1</v>
      </c>
      <c r="ID79" s="430">
        <v>1</v>
      </c>
      <c r="IE79" s="430">
        <v>1</v>
      </c>
      <c r="IF79" s="430" t="s">
        <v>1226</v>
      </c>
      <c r="IG79" s="430" t="s">
        <v>1226</v>
      </c>
      <c r="IH79" s="430">
        <v>1</v>
      </c>
      <c r="II79" s="430">
        <v>1</v>
      </c>
      <c r="IJ79" s="430" t="s">
        <v>1226</v>
      </c>
      <c r="IK79" s="430" t="s">
        <v>1329</v>
      </c>
      <c r="IL79" s="430">
        <v>1</v>
      </c>
      <c r="IM79" s="430" t="s">
        <v>1226</v>
      </c>
      <c r="IN79" s="430" t="s">
        <v>1226</v>
      </c>
      <c r="IO79" s="430" t="s">
        <v>1226</v>
      </c>
      <c r="IP79" s="430" t="s">
        <v>1226</v>
      </c>
      <c r="IQ79" s="430" t="s">
        <v>1226</v>
      </c>
      <c r="IR79" s="430" t="s">
        <v>1226</v>
      </c>
      <c r="IS79" s="430">
        <v>1</v>
      </c>
      <c r="IT79" s="430" t="s">
        <v>12887</v>
      </c>
      <c r="IU79" s="430">
        <v>1</v>
      </c>
      <c r="IV79" s="430" t="s">
        <v>1226</v>
      </c>
      <c r="IW79" s="430" t="s">
        <v>1226</v>
      </c>
      <c r="IX79" s="430" t="s">
        <v>1226</v>
      </c>
      <c r="IY79" s="430" t="s">
        <v>1226</v>
      </c>
      <c r="IZ79" s="430" t="s">
        <v>1226</v>
      </c>
      <c r="JA79" s="430">
        <v>1</v>
      </c>
      <c r="JB79" s="430">
        <v>1</v>
      </c>
      <c r="JC79" s="430" t="s">
        <v>1226</v>
      </c>
      <c r="JD79" s="430">
        <v>1</v>
      </c>
      <c r="JE79" s="430" t="s">
        <v>1226</v>
      </c>
      <c r="JF79" s="430" t="s">
        <v>1226</v>
      </c>
      <c r="JG79" s="430" t="s">
        <v>1226</v>
      </c>
      <c r="JH79" s="430" t="s">
        <v>1226</v>
      </c>
      <c r="JI79" s="430" t="s">
        <v>1226</v>
      </c>
      <c r="JJ79" s="430">
        <v>1</v>
      </c>
      <c r="JK79" s="430" t="s">
        <v>1226</v>
      </c>
      <c r="JL79" s="430" t="s">
        <v>1226</v>
      </c>
      <c r="JM79" s="430">
        <v>1</v>
      </c>
      <c r="JN79" s="430" t="s">
        <v>1226</v>
      </c>
      <c r="JO79" s="430" t="s">
        <v>1226</v>
      </c>
      <c r="JP79" s="430" t="s">
        <v>1226</v>
      </c>
      <c r="JQ79" s="430" t="s">
        <v>1226</v>
      </c>
      <c r="JR79" s="430" t="s">
        <v>1226</v>
      </c>
      <c r="JS79" s="430" t="s">
        <v>1226</v>
      </c>
      <c r="JT79" s="430">
        <v>1</v>
      </c>
      <c r="JU79" s="430" t="s">
        <v>12888</v>
      </c>
      <c r="JV79" s="430">
        <v>1</v>
      </c>
      <c r="JW79" s="430">
        <v>1</v>
      </c>
      <c r="JX79" s="430">
        <v>1</v>
      </c>
      <c r="JY79" s="430">
        <v>1</v>
      </c>
      <c r="JZ79" s="430">
        <v>1</v>
      </c>
      <c r="KA79" s="430" t="s">
        <v>1226</v>
      </c>
      <c r="KB79" s="430" t="s">
        <v>1226</v>
      </c>
      <c r="KC79" s="430">
        <v>1</v>
      </c>
      <c r="KD79" s="430" t="s">
        <v>12889</v>
      </c>
      <c r="KE79" s="430">
        <v>1</v>
      </c>
      <c r="KF79" s="430">
        <v>1</v>
      </c>
      <c r="KG79" s="430">
        <v>1</v>
      </c>
      <c r="KH79" s="430">
        <v>1</v>
      </c>
      <c r="KI79" s="430">
        <v>1</v>
      </c>
      <c r="KJ79" s="430" t="s">
        <v>1226</v>
      </c>
      <c r="KK79" s="430" t="s">
        <v>1226</v>
      </c>
      <c r="KL79" s="430" t="s">
        <v>1226</v>
      </c>
      <c r="KM79" s="430" t="s">
        <v>12890</v>
      </c>
      <c r="KN79" s="430">
        <v>1</v>
      </c>
      <c r="KO79" s="430">
        <v>1</v>
      </c>
      <c r="KP79" s="430">
        <v>1</v>
      </c>
      <c r="KQ79" s="430">
        <v>1</v>
      </c>
      <c r="KR79" s="430">
        <v>1</v>
      </c>
      <c r="KS79" s="430">
        <v>1</v>
      </c>
      <c r="KT79" s="430">
        <v>1</v>
      </c>
      <c r="KU79" s="430" t="s">
        <v>1226</v>
      </c>
      <c r="KV79" s="430" t="s">
        <v>12891</v>
      </c>
      <c r="KW79" s="430">
        <v>1</v>
      </c>
      <c r="KX79" s="430" t="s">
        <v>1226</v>
      </c>
      <c r="KY79" s="430" t="s">
        <v>1226</v>
      </c>
      <c r="KZ79" s="430" t="s">
        <v>1226</v>
      </c>
      <c r="LA79" s="430" t="s">
        <v>1226</v>
      </c>
      <c r="LB79" s="430" t="s">
        <v>1226</v>
      </c>
      <c r="LC79" s="430" t="s">
        <v>1226</v>
      </c>
      <c r="LD79" s="430" t="s">
        <v>1226</v>
      </c>
      <c r="LE79" s="430" t="s">
        <v>12892</v>
      </c>
      <c r="LF79" s="430">
        <v>1</v>
      </c>
      <c r="LG79" s="430">
        <v>1</v>
      </c>
      <c r="LH79" s="430">
        <v>1</v>
      </c>
      <c r="LI79" s="430">
        <v>1</v>
      </c>
      <c r="LJ79" s="430">
        <v>1</v>
      </c>
      <c r="LK79" s="430">
        <v>1</v>
      </c>
      <c r="LL79" s="430">
        <v>1</v>
      </c>
      <c r="LM79" s="430" t="s">
        <v>1226</v>
      </c>
      <c r="LN79" s="430" t="s">
        <v>12893</v>
      </c>
      <c r="LO79" s="430">
        <v>1</v>
      </c>
      <c r="LP79" s="430" t="s">
        <v>1226</v>
      </c>
      <c r="LQ79" s="430" t="s">
        <v>1226</v>
      </c>
      <c r="LR79" s="430" t="s">
        <v>1226</v>
      </c>
      <c r="LS79" s="430" t="s">
        <v>1226</v>
      </c>
      <c r="LT79" s="430" t="s">
        <v>1226</v>
      </c>
      <c r="LU79" s="430" t="s">
        <v>1226</v>
      </c>
      <c r="LV79" s="430">
        <v>1</v>
      </c>
      <c r="LW79" s="430" t="s">
        <v>12894</v>
      </c>
      <c r="LX79" s="430">
        <v>1</v>
      </c>
      <c r="LY79" s="430">
        <v>1</v>
      </c>
      <c r="LZ79" s="430">
        <v>1</v>
      </c>
      <c r="MA79" s="430">
        <v>1</v>
      </c>
      <c r="MB79" s="430">
        <v>1</v>
      </c>
      <c r="MC79" s="430">
        <v>1</v>
      </c>
      <c r="MD79" s="430">
        <v>1</v>
      </c>
      <c r="ME79" s="430" t="s">
        <v>1226</v>
      </c>
      <c r="MF79" s="430" t="s">
        <v>12895</v>
      </c>
      <c r="MG79" s="430">
        <v>21</v>
      </c>
      <c r="MH79" s="444" t="s">
        <v>1226</v>
      </c>
      <c r="MI79" s="444" t="s">
        <v>1226</v>
      </c>
      <c r="MJ79" s="430" t="s">
        <v>1226</v>
      </c>
      <c r="MK79" s="444" t="s">
        <v>1226</v>
      </c>
      <c r="ML79" s="444" t="s">
        <v>1226</v>
      </c>
      <c r="MM79" s="430">
        <v>4</v>
      </c>
      <c r="MN79" s="444" t="s">
        <v>1226</v>
      </c>
      <c r="MO79" s="444" t="s">
        <v>1226</v>
      </c>
      <c r="MP79" s="430">
        <v>4</v>
      </c>
      <c r="MQ79" s="444" t="s">
        <v>1226</v>
      </c>
      <c r="MR79" s="444" t="s">
        <v>1226</v>
      </c>
      <c r="MS79" s="430" t="s">
        <v>1226</v>
      </c>
      <c r="MT79" s="443" t="s">
        <v>1226</v>
      </c>
      <c r="MU79" s="443" t="s">
        <v>1226</v>
      </c>
      <c r="MV79" s="430">
        <v>2</v>
      </c>
      <c r="MW79" s="444">
        <v>0.43173646805989618</v>
      </c>
      <c r="MX79" s="444">
        <v>0.21586823402994809</v>
      </c>
      <c r="MY79" s="430">
        <v>1</v>
      </c>
      <c r="MZ79" s="430" t="s">
        <v>12896</v>
      </c>
      <c r="NA79" s="430">
        <v>1</v>
      </c>
      <c r="NB79" s="430" t="s">
        <v>12897</v>
      </c>
      <c r="NC79" s="430">
        <v>1</v>
      </c>
      <c r="ND79" s="430" t="s">
        <v>12898</v>
      </c>
      <c r="NE79" s="430">
        <v>1</v>
      </c>
      <c r="NF79" s="430" t="s">
        <v>12899</v>
      </c>
      <c r="NG79" s="430">
        <v>0</v>
      </c>
      <c r="NH79" s="430" t="s">
        <v>12900</v>
      </c>
      <c r="NI79" s="430">
        <v>0</v>
      </c>
      <c r="NJ79" s="430" t="s">
        <v>12901</v>
      </c>
      <c r="NK79" s="430">
        <v>1</v>
      </c>
      <c r="NL79" s="430" t="s">
        <v>12898</v>
      </c>
      <c r="NM79" s="430">
        <v>1</v>
      </c>
      <c r="NN79" s="430" t="s">
        <v>12898</v>
      </c>
      <c r="NO79" s="430">
        <v>1</v>
      </c>
      <c r="NP79" s="430" t="s">
        <v>12898</v>
      </c>
      <c r="NQ79" s="430">
        <v>0</v>
      </c>
      <c r="NR79" s="430" t="s">
        <v>1226</v>
      </c>
      <c r="NS79" s="430" t="s">
        <v>1226</v>
      </c>
      <c r="NT79" s="430" t="s">
        <v>1226</v>
      </c>
      <c r="NU79" s="430">
        <v>0.75</v>
      </c>
      <c r="NV79" s="430" t="s">
        <v>12902</v>
      </c>
      <c r="NW79" s="430" t="s">
        <v>12903</v>
      </c>
      <c r="NX79" s="430" t="s">
        <v>1226</v>
      </c>
      <c r="NY79" s="430" t="s">
        <v>1226</v>
      </c>
      <c r="NZ79" s="430" t="s">
        <v>1226</v>
      </c>
      <c r="OA79" s="430" t="s">
        <v>1226</v>
      </c>
      <c r="OB79" s="430">
        <v>1</v>
      </c>
      <c r="OC79" s="430">
        <v>1</v>
      </c>
      <c r="OD79" s="430">
        <v>1</v>
      </c>
      <c r="OE79" s="430">
        <v>50</v>
      </c>
      <c r="OF79" s="430">
        <v>2030</v>
      </c>
      <c r="OG79" s="430">
        <v>50</v>
      </c>
      <c r="OH79" s="430">
        <v>2030</v>
      </c>
      <c r="OI79" s="430">
        <v>50</v>
      </c>
      <c r="OJ79" s="430">
        <v>2030</v>
      </c>
      <c r="OK79" s="430" t="s">
        <v>12904</v>
      </c>
      <c r="OL79" s="430" t="s">
        <v>12904</v>
      </c>
      <c r="OM79" s="430" t="s">
        <v>12904</v>
      </c>
      <c r="ON79" s="430" t="s">
        <v>12905</v>
      </c>
      <c r="OO79" s="430" t="s">
        <v>12905</v>
      </c>
      <c r="OP79" s="430" t="s">
        <v>12905</v>
      </c>
      <c r="OQ79" s="430" t="s">
        <v>12906</v>
      </c>
      <c r="OR79" s="430" t="s">
        <v>12906</v>
      </c>
      <c r="OS79" s="430" t="s">
        <v>12907</v>
      </c>
      <c r="OT79" s="430">
        <v>1</v>
      </c>
      <c r="OU79" s="430">
        <v>1</v>
      </c>
      <c r="OV79" s="430">
        <v>1</v>
      </c>
      <c r="OW79" s="430">
        <v>1</v>
      </c>
      <c r="OX79" s="430">
        <v>1</v>
      </c>
      <c r="OY79" s="430">
        <v>1</v>
      </c>
      <c r="OZ79" s="430" t="s">
        <v>1226</v>
      </c>
      <c r="PA79" s="430" t="s">
        <v>1226</v>
      </c>
      <c r="PB79" s="430" t="s">
        <v>1226</v>
      </c>
      <c r="PC79" s="430">
        <v>1</v>
      </c>
      <c r="PD79" s="430">
        <v>1</v>
      </c>
      <c r="PE79" s="430">
        <v>1</v>
      </c>
      <c r="PF79" s="430">
        <v>1</v>
      </c>
      <c r="PG79" s="430">
        <v>1</v>
      </c>
      <c r="PH79" s="430">
        <v>1</v>
      </c>
      <c r="PI79" s="430">
        <v>1</v>
      </c>
      <c r="PJ79" s="430">
        <v>1</v>
      </c>
      <c r="PK79" s="430">
        <v>1</v>
      </c>
      <c r="PL79" s="430">
        <v>1</v>
      </c>
      <c r="PM79" s="430">
        <v>1</v>
      </c>
      <c r="PN79" s="430">
        <v>1</v>
      </c>
      <c r="PO79" s="430">
        <v>0</v>
      </c>
      <c r="PP79" s="430">
        <v>0</v>
      </c>
      <c r="PQ79" s="430">
        <v>0</v>
      </c>
      <c r="PR79" s="430">
        <v>1</v>
      </c>
      <c r="PS79" s="430">
        <v>1</v>
      </c>
      <c r="PT79" s="430">
        <v>1</v>
      </c>
      <c r="PU79" s="430">
        <v>25</v>
      </c>
      <c r="PV79" s="430">
        <v>2013</v>
      </c>
      <c r="PW79" s="430">
        <v>25</v>
      </c>
      <c r="PX79" s="430">
        <v>2013</v>
      </c>
      <c r="PY79" s="430">
        <v>25</v>
      </c>
      <c r="PZ79" s="430">
        <v>2013</v>
      </c>
      <c r="QA79" s="430">
        <v>28</v>
      </c>
      <c r="QB79" s="430">
        <v>2021</v>
      </c>
      <c r="QC79" s="430">
        <v>28</v>
      </c>
      <c r="QD79" s="430">
        <v>2021</v>
      </c>
      <c r="QE79" s="430">
        <v>28</v>
      </c>
      <c r="QF79" s="430">
        <v>2021</v>
      </c>
      <c r="QG79" s="430" t="s">
        <v>12908</v>
      </c>
      <c r="QH79" s="430" t="s">
        <v>12908</v>
      </c>
      <c r="QI79" s="430" t="s">
        <v>12908</v>
      </c>
      <c r="QJ79" s="430">
        <v>1</v>
      </c>
      <c r="QK79" s="430">
        <v>1</v>
      </c>
      <c r="QL79" s="430">
        <v>1</v>
      </c>
      <c r="QM79" s="430">
        <v>100</v>
      </c>
      <c r="QN79" s="430">
        <v>2020</v>
      </c>
      <c r="QO79" s="430">
        <v>100</v>
      </c>
      <c r="QP79" s="430">
        <v>2020</v>
      </c>
      <c r="QQ79" s="430">
        <v>100</v>
      </c>
      <c r="QR79" s="430">
        <v>2020</v>
      </c>
      <c r="QS79" s="430" t="s">
        <v>12909</v>
      </c>
      <c r="QT79" s="430" t="s">
        <v>12909</v>
      </c>
      <c r="QU79" s="430" t="s">
        <v>12909</v>
      </c>
      <c r="QV79" s="430" t="s">
        <v>12910</v>
      </c>
      <c r="QW79" s="430" t="s">
        <v>12910</v>
      </c>
      <c r="QX79" s="430" t="s">
        <v>12910</v>
      </c>
      <c r="QY79" s="430" t="s">
        <v>12911</v>
      </c>
      <c r="QZ79" s="430" t="s">
        <v>12912</v>
      </c>
      <c r="RA79" s="430" t="s">
        <v>12911</v>
      </c>
      <c r="RB79" s="430">
        <v>1</v>
      </c>
      <c r="RC79" s="430">
        <v>1</v>
      </c>
      <c r="RD79" s="430">
        <v>1</v>
      </c>
      <c r="RE79" s="430" t="s">
        <v>1226</v>
      </c>
      <c r="RF79" s="430" t="s">
        <v>1226</v>
      </c>
      <c r="RG79" s="430" t="s">
        <v>1226</v>
      </c>
      <c r="RH79" s="430">
        <v>1</v>
      </c>
      <c r="RI79" s="430" t="s">
        <v>12913</v>
      </c>
      <c r="RJ79" s="430">
        <v>1</v>
      </c>
      <c r="RK79" s="430" t="s">
        <v>12913</v>
      </c>
      <c r="RL79" s="430">
        <v>1</v>
      </c>
      <c r="RM79" s="430" t="s">
        <v>12914</v>
      </c>
      <c r="RN79" s="430">
        <v>1</v>
      </c>
      <c r="RO79" s="430" t="s">
        <v>12915</v>
      </c>
      <c r="RP79" s="430">
        <v>1</v>
      </c>
      <c r="RQ79" s="430" t="s">
        <v>12915</v>
      </c>
      <c r="RR79" s="430">
        <v>1</v>
      </c>
      <c r="RS79" s="430" t="s">
        <v>12915</v>
      </c>
      <c r="RT79" s="430" t="s">
        <v>1226</v>
      </c>
      <c r="RU79" s="430" t="s">
        <v>139</v>
      </c>
      <c r="RV79" s="430" t="s">
        <v>1226</v>
      </c>
      <c r="RW79" s="430" t="s">
        <v>139</v>
      </c>
      <c r="RX79" s="430" t="s">
        <v>1226</v>
      </c>
      <c r="RY79" s="430" t="s">
        <v>139</v>
      </c>
      <c r="RZ79" s="430" t="s">
        <v>1226</v>
      </c>
      <c r="SA79" s="430" t="s">
        <v>139</v>
      </c>
      <c r="SB79" s="430" t="s">
        <v>1226</v>
      </c>
      <c r="SC79" s="430" t="s">
        <v>139</v>
      </c>
      <c r="SD79" s="430" t="s">
        <v>1226</v>
      </c>
      <c r="SE79" s="430" t="s">
        <v>139</v>
      </c>
      <c r="SF79" s="430">
        <v>1</v>
      </c>
      <c r="SG79" s="430">
        <v>1</v>
      </c>
      <c r="SH79" s="430">
        <v>1</v>
      </c>
      <c r="SI79" s="430">
        <v>1</v>
      </c>
      <c r="SJ79" s="430">
        <v>1</v>
      </c>
      <c r="SK79" s="430">
        <v>1</v>
      </c>
      <c r="SL79" s="430">
        <v>1</v>
      </c>
      <c r="SM79" s="430" t="s">
        <v>12855</v>
      </c>
      <c r="SN79" s="430">
        <v>1</v>
      </c>
      <c r="SO79" s="430" t="s">
        <v>12855</v>
      </c>
      <c r="SP79" s="430">
        <v>1</v>
      </c>
      <c r="SQ79" s="430" t="s">
        <v>12855</v>
      </c>
      <c r="SR79" s="430">
        <v>99</v>
      </c>
      <c r="SS79" s="430">
        <v>2000</v>
      </c>
      <c r="ST79" s="430">
        <v>99</v>
      </c>
      <c r="SU79" s="430">
        <v>2000</v>
      </c>
      <c r="SV79" s="430">
        <v>99</v>
      </c>
      <c r="SW79" s="430">
        <v>2000</v>
      </c>
      <c r="SX79" s="430">
        <v>99.6</v>
      </c>
      <c r="SY79" s="430">
        <v>2020</v>
      </c>
      <c r="SZ79" s="430">
        <v>99.6</v>
      </c>
      <c r="TA79" s="430">
        <v>2020</v>
      </c>
      <c r="TB79" s="430">
        <v>99.6</v>
      </c>
      <c r="TC79" s="430">
        <v>2020</v>
      </c>
      <c r="TD79" s="430" t="s">
        <v>12916</v>
      </c>
      <c r="TE79" s="430" t="s">
        <v>12917</v>
      </c>
      <c r="TF79" s="430" t="s">
        <v>12917</v>
      </c>
      <c r="TG79" s="430">
        <v>0</v>
      </c>
      <c r="TH79" s="430">
        <v>0</v>
      </c>
      <c r="TI79" s="430">
        <v>0</v>
      </c>
      <c r="TJ79" s="430" t="s">
        <v>1226</v>
      </c>
      <c r="TK79" s="430" t="s">
        <v>1226</v>
      </c>
      <c r="TL79" s="430" t="s">
        <v>1226</v>
      </c>
      <c r="TM79" s="430" t="s">
        <v>1226</v>
      </c>
      <c r="TN79" s="430" t="s">
        <v>1226</v>
      </c>
      <c r="TO79" s="430" t="s">
        <v>1226</v>
      </c>
      <c r="TP79" s="430" t="s">
        <v>1226</v>
      </c>
      <c r="TQ79" s="430" t="s">
        <v>1226</v>
      </c>
      <c r="TR79" s="430" t="s">
        <v>1226</v>
      </c>
      <c r="TS79" s="430" t="s">
        <v>1226</v>
      </c>
      <c r="TT79" s="430" t="s">
        <v>1226</v>
      </c>
      <c r="TU79" s="430" t="s">
        <v>1226</v>
      </c>
      <c r="TV79" s="430" t="s">
        <v>12918</v>
      </c>
      <c r="TW79" s="430" t="s">
        <v>12919</v>
      </c>
      <c r="TX79" s="430" t="s">
        <v>12919</v>
      </c>
      <c r="TY79" s="430">
        <v>1</v>
      </c>
      <c r="TZ79" s="430" t="s">
        <v>1226</v>
      </c>
      <c r="UA79" s="430">
        <v>1</v>
      </c>
      <c r="UB79" s="430">
        <v>1</v>
      </c>
      <c r="UC79" s="430">
        <v>0</v>
      </c>
      <c r="UD79" s="430">
        <v>1</v>
      </c>
      <c r="UE79" s="430" t="s">
        <v>1040</v>
      </c>
      <c r="UF79" s="430" t="s">
        <v>1226</v>
      </c>
      <c r="UG79" s="430" t="s">
        <v>1040</v>
      </c>
      <c r="UH79" s="430" t="s">
        <v>1226</v>
      </c>
      <c r="UI79" s="430" t="s">
        <v>1040</v>
      </c>
      <c r="UJ79" s="430" t="s">
        <v>1226</v>
      </c>
      <c r="UK79" s="430" t="s">
        <v>1040</v>
      </c>
      <c r="UL79" s="430" t="s">
        <v>1226</v>
      </c>
      <c r="UM79" s="430" t="s">
        <v>1040</v>
      </c>
      <c r="UN79" s="430" t="s">
        <v>1226</v>
      </c>
      <c r="UO79" s="430" t="s">
        <v>1040</v>
      </c>
      <c r="UP79" s="430" t="s">
        <v>1226</v>
      </c>
      <c r="UQ79" s="430" t="s">
        <v>1226</v>
      </c>
      <c r="UR79" s="430" t="s">
        <v>1226</v>
      </c>
      <c r="US79" s="430" t="s">
        <v>1226</v>
      </c>
      <c r="UT79" s="430">
        <v>0</v>
      </c>
      <c r="UU79" s="430" t="s">
        <v>1226</v>
      </c>
      <c r="UV79" s="430" t="s">
        <v>1226</v>
      </c>
      <c r="UW79" s="430" t="s">
        <v>1226</v>
      </c>
      <c r="UX79" s="430" t="s">
        <v>1226</v>
      </c>
      <c r="UY79" s="430" t="s">
        <v>1429</v>
      </c>
      <c r="UZ79" s="430" t="s">
        <v>1226</v>
      </c>
      <c r="VA79" s="430" t="s">
        <v>1226</v>
      </c>
      <c r="VB79" s="430" t="s">
        <v>1226</v>
      </c>
      <c r="VC79" s="430" t="s">
        <v>1226</v>
      </c>
      <c r="VD79" s="430">
        <v>0</v>
      </c>
      <c r="VE79" s="430" t="s">
        <v>1226</v>
      </c>
      <c r="VF79" s="430" t="s">
        <v>1226</v>
      </c>
      <c r="VG79" s="430" t="s">
        <v>1226</v>
      </c>
      <c r="VH79" s="430" t="s">
        <v>1226</v>
      </c>
      <c r="VI79" s="430" t="s">
        <v>1226</v>
      </c>
      <c r="VJ79" s="430" t="s">
        <v>1226</v>
      </c>
      <c r="VK79" s="430" t="s">
        <v>1226</v>
      </c>
      <c r="VL79" s="430" t="s">
        <v>1226</v>
      </c>
      <c r="VM79" s="430" t="s">
        <v>1226</v>
      </c>
      <c r="VN79" s="430">
        <v>1</v>
      </c>
      <c r="VO79" s="430" t="s">
        <v>11940</v>
      </c>
      <c r="VP79" s="430">
        <v>2020</v>
      </c>
      <c r="VQ79" s="430" t="s">
        <v>12920</v>
      </c>
      <c r="VR79" s="430" t="s">
        <v>12921</v>
      </c>
      <c r="VS79" s="430">
        <v>0</v>
      </c>
      <c r="VT79" s="430" t="s">
        <v>1226</v>
      </c>
      <c r="VU79" s="430" t="s">
        <v>1226</v>
      </c>
      <c r="VV79" s="430" t="s">
        <v>1226</v>
      </c>
      <c r="VW79" s="430" t="s">
        <v>1226</v>
      </c>
      <c r="VX79" s="430">
        <v>1</v>
      </c>
      <c r="VY79" s="430">
        <v>100</v>
      </c>
      <c r="VZ79" s="430">
        <v>2021</v>
      </c>
      <c r="WA79" s="430" t="s">
        <v>12922</v>
      </c>
      <c r="WB79" s="430" t="s">
        <v>12923</v>
      </c>
      <c r="WC79" s="430">
        <v>1</v>
      </c>
      <c r="WD79" s="430">
        <v>100</v>
      </c>
      <c r="WE79" s="430">
        <v>2021</v>
      </c>
      <c r="WF79" s="430" t="s">
        <v>12924</v>
      </c>
      <c r="WG79" s="430" t="s">
        <v>12925</v>
      </c>
      <c r="WH79" s="430">
        <v>1</v>
      </c>
      <c r="WI79" s="430">
        <v>50</v>
      </c>
      <c r="WJ79" s="430">
        <v>2030</v>
      </c>
      <c r="WK79" s="430" t="s">
        <v>12926</v>
      </c>
      <c r="WL79" s="430" t="s">
        <v>12927</v>
      </c>
      <c r="WM79" s="430">
        <v>0</v>
      </c>
      <c r="WN79" s="430" t="s">
        <v>1226</v>
      </c>
      <c r="WO79" s="430" t="s">
        <v>1226</v>
      </c>
      <c r="WP79" s="430" t="s">
        <v>1226</v>
      </c>
      <c r="WQ79" s="430" t="s">
        <v>1226</v>
      </c>
      <c r="WR79" s="430">
        <v>1</v>
      </c>
      <c r="WS79" s="430">
        <v>100</v>
      </c>
      <c r="WT79" s="430">
        <v>2021</v>
      </c>
      <c r="WU79" s="430" t="s">
        <v>12928</v>
      </c>
      <c r="WV79" s="430" t="s">
        <v>12929</v>
      </c>
      <c r="WW79" s="430">
        <v>1</v>
      </c>
      <c r="WX79" s="430">
        <v>100</v>
      </c>
      <c r="WY79" s="430">
        <v>2020</v>
      </c>
      <c r="WZ79" s="430" t="s">
        <v>12930</v>
      </c>
      <c r="XA79" s="430" t="s">
        <v>12931</v>
      </c>
      <c r="XB79" s="430" t="s">
        <v>1040</v>
      </c>
      <c r="XC79" s="430" t="s">
        <v>1226</v>
      </c>
      <c r="XD79" s="430" t="s">
        <v>1226</v>
      </c>
      <c r="XE79" s="430" t="s">
        <v>1226</v>
      </c>
      <c r="XF79" s="430" t="s">
        <v>1226</v>
      </c>
      <c r="XG79" s="430" t="s">
        <v>1226</v>
      </c>
      <c r="XH79" s="430" t="s">
        <v>1226</v>
      </c>
      <c r="XI79" s="430" t="s">
        <v>1226</v>
      </c>
      <c r="XJ79" s="430" t="s">
        <v>1226</v>
      </c>
      <c r="XK79" s="430" t="s">
        <v>1226</v>
      </c>
      <c r="XL79" s="430">
        <v>1</v>
      </c>
      <c r="XM79" s="430">
        <v>3</v>
      </c>
      <c r="XN79" s="430">
        <v>1</v>
      </c>
      <c r="XO79" s="430">
        <v>3</v>
      </c>
      <c r="XP79" s="430">
        <v>1</v>
      </c>
      <c r="XQ79" s="430">
        <v>3</v>
      </c>
      <c r="XR79" s="430" t="s">
        <v>12931</v>
      </c>
      <c r="XS79" s="430" t="s">
        <v>1226</v>
      </c>
      <c r="XT79" s="430">
        <v>1</v>
      </c>
      <c r="XU79" s="430">
        <v>3</v>
      </c>
      <c r="XV79" s="430">
        <v>1</v>
      </c>
      <c r="XW79" s="430">
        <v>3</v>
      </c>
      <c r="XX79" s="430">
        <v>1</v>
      </c>
      <c r="XY79" s="430">
        <v>3</v>
      </c>
      <c r="XZ79" s="430" t="s">
        <v>12932</v>
      </c>
      <c r="YA79" s="430">
        <v>1</v>
      </c>
      <c r="YB79" s="430" t="s">
        <v>1226</v>
      </c>
      <c r="YC79" s="430" t="s">
        <v>1226</v>
      </c>
      <c r="YD79" s="430" t="s">
        <v>1226</v>
      </c>
      <c r="YE79" s="430" t="s">
        <v>1226</v>
      </c>
      <c r="YF79" s="430" t="s">
        <v>1226</v>
      </c>
      <c r="YG79" s="430" t="s">
        <v>1226</v>
      </c>
      <c r="YH79" s="430" t="s">
        <v>1226</v>
      </c>
      <c r="YI79" s="430" t="s">
        <v>1226</v>
      </c>
      <c r="YJ79" s="430">
        <v>1</v>
      </c>
      <c r="YK79" s="430">
        <v>3</v>
      </c>
      <c r="YL79" s="430">
        <v>1</v>
      </c>
      <c r="YM79" s="430">
        <v>3</v>
      </c>
      <c r="YN79" s="430">
        <v>1</v>
      </c>
      <c r="YO79" s="430">
        <v>3</v>
      </c>
      <c r="YP79" s="430" t="s">
        <v>12933</v>
      </c>
      <c r="YQ79" s="430" t="s">
        <v>1226</v>
      </c>
      <c r="YR79" s="430" t="s">
        <v>1226</v>
      </c>
      <c r="YS79" s="430" t="s">
        <v>1226</v>
      </c>
      <c r="YT79" s="430" t="s">
        <v>1226</v>
      </c>
      <c r="YU79" s="430" t="s">
        <v>1226</v>
      </c>
      <c r="YV79" s="430" t="s">
        <v>1226</v>
      </c>
      <c r="YW79" s="430" t="s">
        <v>1226</v>
      </c>
      <c r="YX79" s="430" t="s">
        <v>1226</v>
      </c>
      <c r="YY79" s="430" t="s">
        <v>1226</v>
      </c>
      <c r="YZ79" s="430">
        <v>1</v>
      </c>
      <c r="ZA79" s="430">
        <v>2</v>
      </c>
      <c r="ZB79" s="430">
        <v>1</v>
      </c>
      <c r="ZC79" s="430">
        <v>3</v>
      </c>
      <c r="ZD79" s="430" t="s">
        <v>1226</v>
      </c>
      <c r="ZE79" s="430">
        <v>2</v>
      </c>
      <c r="ZF79" s="430" t="s">
        <v>12934</v>
      </c>
      <c r="ZG79" s="430">
        <v>1</v>
      </c>
      <c r="ZH79" s="430">
        <v>3</v>
      </c>
      <c r="ZI79" s="430">
        <v>1</v>
      </c>
      <c r="ZJ79" s="430">
        <v>3</v>
      </c>
      <c r="ZK79" s="430">
        <v>1</v>
      </c>
      <c r="ZL79" s="430">
        <v>3</v>
      </c>
      <c r="ZM79" s="430" t="s">
        <v>12935</v>
      </c>
      <c r="ZN79" s="430">
        <v>1</v>
      </c>
      <c r="ZO79" s="430">
        <v>3</v>
      </c>
      <c r="ZP79" s="430">
        <v>1</v>
      </c>
      <c r="ZQ79" s="430">
        <v>3</v>
      </c>
      <c r="ZR79" s="430">
        <v>1</v>
      </c>
      <c r="ZS79" s="430">
        <v>3</v>
      </c>
      <c r="ZT79" s="430" t="s">
        <v>12936</v>
      </c>
      <c r="ZU79" s="430">
        <v>1</v>
      </c>
      <c r="ZV79" s="430">
        <v>3</v>
      </c>
      <c r="ZW79" s="430">
        <v>1</v>
      </c>
      <c r="ZX79" s="430">
        <v>3</v>
      </c>
      <c r="ZY79" s="430">
        <v>1</v>
      </c>
      <c r="ZZ79" s="430">
        <v>3</v>
      </c>
      <c r="AAA79" s="430" t="s">
        <v>12937</v>
      </c>
      <c r="AAB79" s="430">
        <v>1</v>
      </c>
      <c r="AAC79" s="430" t="s">
        <v>1226</v>
      </c>
      <c r="AAD79" s="430" t="s">
        <v>1226</v>
      </c>
      <c r="AAE79" s="430" t="s">
        <v>1226</v>
      </c>
      <c r="AAF79" s="430" t="s">
        <v>1226</v>
      </c>
      <c r="AAG79" s="430" t="s">
        <v>1226</v>
      </c>
      <c r="AAH79" s="430" t="s">
        <v>1226</v>
      </c>
      <c r="AAI79" s="430" t="s">
        <v>1226</v>
      </c>
      <c r="AAJ79" s="430" t="s">
        <v>1226</v>
      </c>
      <c r="AAK79" s="430">
        <v>1</v>
      </c>
      <c r="AAL79" s="430">
        <v>3</v>
      </c>
      <c r="AAM79" s="430">
        <v>1</v>
      </c>
      <c r="AAN79" s="430">
        <v>3</v>
      </c>
      <c r="AAO79" s="430">
        <v>1</v>
      </c>
      <c r="AAP79" s="430">
        <v>3</v>
      </c>
      <c r="AAQ79" s="430" t="s">
        <v>12938</v>
      </c>
      <c r="AAR79" s="430" t="s">
        <v>1226</v>
      </c>
      <c r="AAS79" s="430">
        <v>1</v>
      </c>
      <c r="AAT79" s="430">
        <v>3</v>
      </c>
      <c r="AAU79" s="430">
        <v>1</v>
      </c>
      <c r="AAV79" s="430">
        <v>3</v>
      </c>
      <c r="AAW79" s="430">
        <v>1</v>
      </c>
      <c r="AAX79" s="430">
        <v>2</v>
      </c>
      <c r="AAY79" s="430" t="s">
        <v>12938</v>
      </c>
      <c r="AAZ79" s="430" t="s">
        <v>1226</v>
      </c>
      <c r="ABA79" s="430" t="s">
        <v>1226</v>
      </c>
      <c r="ABB79" s="430" t="s">
        <v>1226</v>
      </c>
      <c r="ABC79" s="430" t="s">
        <v>1226</v>
      </c>
      <c r="ABD79" s="430" t="s">
        <v>1226</v>
      </c>
      <c r="ABE79" s="430" t="s">
        <v>1226</v>
      </c>
      <c r="ABF79" s="430" t="s">
        <v>1226</v>
      </c>
      <c r="ABG79" s="430" t="s">
        <v>1226</v>
      </c>
      <c r="ABH79" s="430" t="s">
        <v>1226</v>
      </c>
      <c r="ABI79" s="430" t="s">
        <v>12939</v>
      </c>
      <c r="ABJ79" s="430">
        <v>1</v>
      </c>
      <c r="ABK79" s="430">
        <v>1</v>
      </c>
      <c r="ABL79" s="430">
        <v>3</v>
      </c>
      <c r="ABM79" s="430">
        <v>3</v>
      </c>
      <c r="ABN79" s="430">
        <v>3</v>
      </c>
      <c r="ABO79" s="430">
        <v>1</v>
      </c>
      <c r="ABP79" s="430">
        <v>2</v>
      </c>
      <c r="ABQ79" s="430">
        <v>2</v>
      </c>
      <c r="ABR79" s="430" t="s">
        <v>1151</v>
      </c>
      <c r="ABS79" s="430">
        <v>2</v>
      </c>
      <c r="ABT79" s="430">
        <v>2</v>
      </c>
      <c r="ABU79" s="430">
        <v>2</v>
      </c>
      <c r="ABV79" s="430">
        <v>2</v>
      </c>
      <c r="ABW79" s="430">
        <v>1</v>
      </c>
      <c r="ABX79" s="430">
        <v>3</v>
      </c>
      <c r="ABY79" s="430">
        <v>3</v>
      </c>
      <c r="ABZ79" s="430">
        <v>2</v>
      </c>
      <c r="ACA79" s="430" t="s">
        <v>12940</v>
      </c>
      <c r="ACB79" s="430">
        <v>1</v>
      </c>
      <c r="ACC79" s="430">
        <v>1</v>
      </c>
      <c r="ACD79" s="430">
        <v>1</v>
      </c>
      <c r="ACE79" s="430">
        <v>1</v>
      </c>
      <c r="ACF79" s="430">
        <v>1</v>
      </c>
      <c r="ACG79" s="430">
        <v>3</v>
      </c>
      <c r="ACH79" s="430">
        <v>1</v>
      </c>
      <c r="ACI79" s="430">
        <v>3</v>
      </c>
      <c r="ACJ79" s="430" t="s">
        <v>12941</v>
      </c>
      <c r="ACK79" s="430">
        <v>3</v>
      </c>
      <c r="ACL79" s="430">
        <v>3</v>
      </c>
      <c r="ACM79" s="430">
        <v>1</v>
      </c>
      <c r="ACN79" s="430">
        <v>1</v>
      </c>
      <c r="ACO79" s="430">
        <v>1</v>
      </c>
      <c r="ACP79" s="430">
        <v>2</v>
      </c>
      <c r="ACQ79" s="430">
        <v>2</v>
      </c>
      <c r="ACR79" s="430">
        <v>2</v>
      </c>
      <c r="ACS79" s="430" t="s">
        <v>12942</v>
      </c>
      <c r="ACT79" s="430">
        <v>2</v>
      </c>
      <c r="ACU79" s="430">
        <v>2</v>
      </c>
      <c r="ACV79" s="430">
        <v>2</v>
      </c>
      <c r="ACW79" s="430">
        <v>2</v>
      </c>
      <c r="ACX79" s="430">
        <v>1</v>
      </c>
      <c r="ACY79" s="430">
        <v>1</v>
      </c>
      <c r="ACZ79" s="430">
        <v>2</v>
      </c>
      <c r="ADA79" s="430">
        <v>2</v>
      </c>
      <c r="ADB79" s="430" t="s">
        <v>12943</v>
      </c>
      <c r="ADC79" s="430">
        <v>3</v>
      </c>
      <c r="ADD79" s="430">
        <v>3</v>
      </c>
      <c r="ADE79" s="430">
        <v>3</v>
      </c>
      <c r="ADF79" s="430">
        <v>3</v>
      </c>
      <c r="ADG79" s="430">
        <v>3</v>
      </c>
      <c r="ADH79" s="430">
        <v>1</v>
      </c>
      <c r="ADI79" s="430">
        <v>2</v>
      </c>
      <c r="ADJ79" s="430">
        <v>2</v>
      </c>
      <c r="ADK79" s="430" t="s">
        <v>12944</v>
      </c>
      <c r="ADL79" s="430">
        <v>2</v>
      </c>
      <c r="ADM79" s="430">
        <v>2</v>
      </c>
      <c r="ADN79" s="430">
        <v>2</v>
      </c>
      <c r="ADO79" s="430">
        <v>2</v>
      </c>
      <c r="ADP79" s="430">
        <v>1</v>
      </c>
      <c r="ADQ79" s="430">
        <v>2</v>
      </c>
      <c r="ADR79" s="430">
        <v>1</v>
      </c>
      <c r="ADS79" s="430">
        <v>1</v>
      </c>
      <c r="ADT79" s="430" t="s">
        <v>12945</v>
      </c>
      <c r="ADU79" s="430">
        <v>2</v>
      </c>
      <c r="ADV79" s="430">
        <v>2</v>
      </c>
      <c r="ADW79" s="430">
        <v>2</v>
      </c>
      <c r="ADX79" s="430">
        <v>2</v>
      </c>
      <c r="ADY79" s="430">
        <v>1</v>
      </c>
      <c r="ADZ79" s="430">
        <v>2</v>
      </c>
      <c r="AEA79" s="430">
        <v>1</v>
      </c>
      <c r="AEB79" s="430">
        <v>1</v>
      </c>
      <c r="AEC79" s="430" t="s">
        <v>12946</v>
      </c>
      <c r="AED79" s="430">
        <v>3</v>
      </c>
      <c r="AEE79" s="430">
        <v>3</v>
      </c>
      <c r="AEF79" s="430">
        <v>3</v>
      </c>
      <c r="AEG79" s="430">
        <v>3</v>
      </c>
      <c r="AEH79" s="430">
        <v>3</v>
      </c>
      <c r="AEI79" s="430">
        <v>3</v>
      </c>
      <c r="AEJ79" s="430">
        <v>3</v>
      </c>
      <c r="AEK79" s="430">
        <v>3</v>
      </c>
      <c r="AEL79" s="430" t="s">
        <v>12947</v>
      </c>
      <c r="AEM79" s="430">
        <v>2</v>
      </c>
      <c r="AEN79" s="430">
        <v>2</v>
      </c>
      <c r="AEO79" s="430">
        <v>2</v>
      </c>
      <c r="AEP79" s="430">
        <v>2</v>
      </c>
      <c r="AEQ79" s="430">
        <v>1</v>
      </c>
      <c r="AER79" s="430">
        <v>2</v>
      </c>
      <c r="AES79" s="430">
        <v>2</v>
      </c>
      <c r="AET79" s="430">
        <v>2</v>
      </c>
      <c r="AEU79" s="430" t="s">
        <v>12948</v>
      </c>
      <c r="AEV79" s="430">
        <v>2</v>
      </c>
      <c r="AEW79" s="430">
        <v>2</v>
      </c>
      <c r="AEX79" s="430">
        <v>2</v>
      </c>
      <c r="AEY79" s="430">
        <v>2</v>
      </c>
      <c r="AEZ79" s="430">
        <v>2</v>
      </c>
      <c r="AFA79" s="430">
        <v>2</v>
      </c>
      <c r="AFB79" s="430">
        <v>2</v>
      </c>
      <c r="AFC79" s="430">
        <v>2</v>
      </c>
      <c r="AFD79" s="430" t="s">
        <v>1226</v>
      </c>
      <c r="AFE79" s="430" t="s">
        <v>1226</v>
      </c>
      <c r="AFF79" s="430" t="s">
        <v>1226</v>
      </c>
      <c r="AFG79" s="430" t="s">
        <v>1226</v>
      </c>
      <c r="AFH79" s="430" t="s">
        <v>1226</v>
      </c>
      <c r="AFI79" s="430" t="s">
        <v>1226</v>
      </c>
      <c r="AFJ79" s="430" t="s">
        <v>1226</v>
      </c>
      <c r="AFK79" s="430" t="s">
        <v>1226</v>
      </c>
      <c r="AFL79" s="430" t="s">
        <v>1226</v>
      </c>
      <c r="AFM79" s="430" t="s">
        <v>1226</v>
      </c>
      <c r="AFN79" s="430" t="s">
        <v>1226</v>
      </c>
      <c r="AFO79" s="430" t="s">
        <v>1226</v>
      </c>
      <c r="AFP79" s="430" t="s">
        <v>1226</v>
      </c>
      <c r="AFQ79" s="430" t="s">
        <v>1226</v>
      </c>
      <c r="AFR79" s="430" t="s">
        <v>1226</v>
      </c>
      <c r="AFS79" s="430" t="s">
        <v>1226</v>
      </c>
      <c r="AFT79" s="430" t="s">
        <v>1226</v>
      </c>
      <c r="AFU79" s="430" t="s">
        <v>1226</v>
      </c>
      <c r="AFV79" s="430" t="s">
        <v>1226</v>
      </c>
      <c r="AFW79" s="430" t="s">
        <v>1226</v>
      </c>
      <c r="AFX79" s="430" t="s">
        <v>1226</v>
      </c>
      <c r="AFY79" s="430" t="s">
        <v>1226</v>
      </c>
      <c r="AFZ79" s="430" t="s">
        <v>1226</v>
      </c>
      <c r="AGA79" s="430" t="s">
        <v>1226</v>
      </c>
      <c r="AGB79" s="430" t="s">
        <v>1226</v>
      </c>
      <c r="AGC79" s="430" t="s">
        <v>1226</v>
      </c>
      <c r="AGD79" s="430" t="s">
        <v>1226</v>
      </c>
      <c r="AGE79" s="430">
        <v>1</v>
      </c>
      <c r="AGF79" s="430" t="s">
        <v>12949</v>
      </c>
      <c r="AGG79" s="430" t="s">
        <v>12950</v>
      </c>
      <c r="AGH79" s="430" t="s">
        <v>1226</v>
      </c>
      <c r="AGI79" s="430">
        <v>1</v>
      </c>
      <c r="AGJ79" s="430">
        <v>1</v>
      </c>
      <c r="AGK79" s="430" t="s">
        <v>1226</v>
      </c>
      <c r="AGL79" s="430" t="s">
        <v>1226</v>
      </c>
      <c r="AGM79" s="430" t="s">
        <v>1226</v>
      </c>
      <c r="AGN79" s="430" t="s">
        <v>1226</v>
      </c>
      <c r="AGO79" s="430" t="s">
        <v>1226</v>
      </c>
      <c r="AGP79" s="430">
        <v>1</v>
      </c>
      <c r="AGQ79" s="430">
        <v>1</v>
      </c>
      <c r="AGR79" s="430">
        <v>1</v>
      </c>
      <c r="AGS79" s="430" t="s">
        <v>1396</v>
      </c>
      <c r="AGT79" s="430" t="s">
        <v>12951</v>
      </c>
      <c r="AGU79" s="430">
        <v>1</v>
      </c>
      <c r="AGV79" s="430">
        <v>1</v>
      </c>
      <c r="AGW79" s="430">
        <v>4</v>
      </c>
      <c r="AGX79" s="430">
        <v>3</v>
      </c>
      <c r="AGY79" s="430">
        <v>1</v>
      </c>
      <c r="AGZ79" s="430">
        <v>1</v>
      </c>
      <c r="AHA79" s="430">
        <v>4</v>
      </c>
      <c r="AHB79" s="430">
        <v>3</v>
      </c>
      <c r="AHC79" s="430">
        <v>1</v>
      </c>
      <c r="AHD79" s="430">
        <v>1</v>
      </c>
      <c r="AHE79" s="430">
        <v>4</v>
      </c>
      <c r="AHF79" s="430">
        <v>3</v>
      </c>
      <c r="AHG79" s="430">
        <v>1</v>
      </c>
      <c r="AHH79" s="430">
        <v>1</v>
      </c>
      <c r="AHI79" s="430">
        <v>4</v>
      </c>
      <c r="AHJ79" s="430">
        <v>3</v>
      </c>
      <c r="AHK79" s="430">
        <v>1</v>
      </c>
      <c r="AHL79" s="430">
        <v>1</v>
      </c>
      <c r="AHM79" s="430">
        <v>4</v>
      </c>
      <c r="AHN79" s="430">
        <v>3</v>
      </c>
      <c r="AHO79" s="430">
        <v>1</v>
      </c>
      <c r="AHP79" s="430">
        <v>1</v>
      </c>
      <c r="AHQ79" s="430" t="s">
        <v>1226</v>
      </c>
      <c r="AHR79" s="430" t="s">
        <v>1226</v>
      </c>
      <c r="AHS79" s="430" t="s">
        <v>12952</v>
      </c>
      <c r="AHT79" s="430" t="s">
        <v>12953</v>
      </c>
      <c r="AHU79" s="430">
        <v>0.5</v>
      </c>
      <c r="AHV79" s="430">
        <v>0.5</v>
      </c>
      <c r="AHW79" s="430">
        <v>0.5</v>
      </c>
      <c r="AHX79" s="430">
        <v>0.5</v>
      </c>
      <c r="AHY79" s="430">
        <v>0.5</v>
      </c>
      <c r="AHZ79" s="430">
        <v>0.5</v>
      </c>
      <c r="AIA79" s="430">
        <v>0</v>
      </c>
      <c r="AIB79" s="430">
        <v>0</v>
      </c>
      <c r="AIC79" s="430">
        <v>0</v>
      </c>
      <c r="AID79" s="430">
        <v>0.75</v>
      </c>
      <c r="AIE79" s="430">
        <v>0.5</v>
      </c>
      <c r="AIF79" s="430">
        <v>0.75</v>
      </c>
      <c r="AIG79" s="430">
        <v>0</v>
      </c>
      <c r="AIH79" s="430">
        <v>0</v>
      </c>
      <c r="AII79" s="430">
        <v>0.75</v>
      </c>
      <c r="AIJ79" s="430">
        <v>0</v>
      </c>
      <c r="AIK79" s="430">
        <v>0</v>
      </c>
      <c r="AIL79" s="430">
        <v>0</v>
      </c>
      <c r="AIM79" s="430">
        <v>0</v>
      </c>
      <c r="AIN79" s="430">
        <v>0</v>
      </c>
      <c r="AIO79" s="430">
        <v>0</v>
      </c>
      <c r="AIP79" s="430">
        <v>1</v>
      </c>
      <c r="AIQ79" s="430" t="s">
        <v>12954</v>
      </c>
      <c r="AIR79" s="430">
        <v>1</v>
      </c>
      <c r="AIS79" s="430" t="s">
        <v>12955</v>
      </c>
      <c r="AIT79" s="430">
        <v>1</v>
      </c>
      <c r="AIU79" s="430" t="s">
        <v>12955</v>
      </c>
    </row>
    <row r="80" spans="1:931" x14ac:dyDescent="0.2">
      <c r="A80" s="430" t="s">
        <v>1443</v>
      </c>
      <c r="B80" s="430" t="s">
        <v>1444</v>
      </c>
      <c r="C80" s="430" t="s">
        <v>1037</v>
      </c>
      <c r="D80" s="430" t="s">
        <v>1081</v>
      </c>
      <c r="E80" s="430" t="s">
        <v>1049</v>
      </c>
      <c r="F80" s="443">
        <v>37.076583999999997</v>
      </c>
      <c r="G80" s="443">
        <v>132725.261467431</v>
      </c>
      <c r="H80" s="430">
        <v>1</v>
      </c>
      <c r="I80" s="430">
        <v>1</v>
      </c>
      <c r="J80" s="430">
        <v>2011</v>
      </c>
      <c r="K80" s="430">
        <v>2011</v>
      </c>
      <c r="L80" s="430" t="s">
        <v>13003</v>
      </c>
      <c r="M80" s="430" t="s">
        <v>13003</v>
      </c>
      <c r="N80" s="430">
        <v>1</v>
      </c>
      <c r="O80" s="430">
        <v>1</v>
      </c>
      <c r="P80" s="430" t="s">
        <v>13004</v>
      </c>
      <c r="Q80" s="430" t="s">
        <v>13004</v>
      </c>
      <c r="R80" s="430">
        <v>2020</v>
      </c>
      <c r="S80" s="430">
        <v>2020</v>
      </c>
      <c r="T80" s="430" t="s">
        <v>1226</v>
      </c>
      <c r="U80" s="430" t="s">
        <v>1226</v>
      </c>
      <c r="V80" s="430">
        <v>1</v>
      </c>
      <c r="W80" s="430">
        <v>1</v>
      </c>
      <c r="X80" s="430" t="s">
        <v>13004</v>
      </c>
      <c r="Y80" s="430" t="s">
        <v>13004</v>
      </c>
      <c r="Z80" s="430">
        <v>2020</v>
      </c>
      <c r="AA80" s="430">
        <v>2020</v>
      </c>
      <c r="AB80" s="430" t="s">
        <v>1226</v>
      </c>
      <c r="AC80" s="430" t="s">
        <v>1226</v>
      </c>
      <c r="AD80" s="430">
        <v>1</v>
      </c>
      <c r="AE80" s="430" t="s">
        <v>13005</v>
      </c>
      <c r="AF80" s="430">
        <v>2008</v>
      </c>
      <c r="AG80" s="430">
        <v>1</v>
      </c>
      <c r="AH80" s="430" t="s">
        <v>13006</v>
      </c>
      <c r="AI80" s="430">
        <v>1992</v>
      </c>
      <c r="AJ80" s="430">
        <v>1</v>
      </c>
      <c r="AK80" s="430" t="s">
        <v>13007</v>
      </c>
      <c r="AL80" s="430">
        <v>2014</v>
      </c>
      <c r="AM80" s="430">
        <v>0</v>
      </c>
      <c r="AN80" s="430" t="s">
        <v>1226</v>
      </c>
      <c r="AO80" s="430" t="s">
        <v>1226</v>
      </c>
      <c r="AP80" s="430">
        <v>1</v>
      </c>
      <c r="AQ80" s="430" t="s">
        <v>13008</v>
      </c>
      <c r="AR80" s="430">
        <v>2019</v>
      </c>
      <c r="AS80" s="430">
        <v>1</v>
      </c>
      <c r="AT80" s="430" t="s">
        <v>13009</v>
      </c>
      <c r="AU80" s="430">
        <v>2004</v>
      </c>
      <c r="AV80" s="430">
        <v>1</v>
      </c>
      <c r="AW80" s="430" t="s">
        <v>13010</v>
      </c>
      <c r="AX80" s="430">
        <v>2015</v>
      </c>
      <c r="AY80" s="430" t="s">
        <v>1226</v>
      </c>
      <c r="AZ80" s="430" t="s">
        <v>1226</v>
      </c>
      <c r="BA80" s="430" t="s">
        <v>1226</v>
      </c>
      <c r="BB80" s="430">
        <v>1</v>
      </c>
      <c r="BC80" s="430" t="s">
        <v>13011</v>
      </c>
      <c r="BD80" s="430">
        <v>2004</v>
      </c>
      <c r="BE80" s="430">
        <v>1</v>
      </c>
      <c r="BF80" s="430" t="s">
        <v>13011</v>
      </c>
      <c r="BG80" s="430">
        <v>2004</v>
      </c>
      <c r="BH80" s="430">
        <v>1</v>
      </c>
      <c r="BI80" s="430" t="s">
        <v>13011</v>
      </c>
      <c r="BJ80" s="430">
        <v>2004</v>
      </c>
      <c r="BK80" s="430">
        <v>0</v>
      </c>
      <c r="BL80" s="430" t="s">
        <v>1226</v>
      </c>
      <c r="BM80" s="430" t="s">
        <v>1226</v>
      </c>
      <c r="BN80" s="430">
        <v>1</v>
      </c>
      <c r="BO80" s="430" t="s">
        <v>13012</v>
      </c>
      <c r="BP80" s="430">
        <v>2009</v>
      </c>
      <c r="BQ80" s="430">
        <v>1</v>
      </c>
      <c r="BR80" s="430">
        <v>0</v>
      </c>
      <c r="BS80" s="430" t="s">
        <v>13013</v>
      </c>
      <c r="BT80" s="430">
        <v>0</v>
      </c>
      <c r="BU80" s="430" t="s">
        <v>1226</v>
      </c>
      <c r="BV80" s="430" t="s">
        <v>1226</v>
      </c>
      <c r="BW80" s="430">
        <v>0</v>
      </c>
      <c r="BX80" s="430" t="s">
        <v>1226</v>
      </c>
      <c r="BY80" s="430" t="s">
        <v>1226</v>
      </c>
      <c r="BZ80" s="430">
        <v>1</v>
      </c>
      <c r="CA80" s="430" t="s">
        <v>13014</v>
      </c>
      <c r="CB80" s="430">
        <v>1</v>
      </c>
      <c r="CC80" s="430" t="s">
        <v>13015</v>
      </c>
      <c r="CD80" s="430">
        <v>0.5</v>
      </c>
      <c r="CE80" s="430">
        <v>10</v>
      </c>
      <c r="CF80" s="430">
        <v>365</v>
      </c>
      <c r="CG80" s="430">
        <v>0</v>
      </c>
      <c r="CH80" s="430" t="s">
        <v>1226</v>
      </c>
      <c r="CI80" s="430" t="s">
        <v>1226</v>
      </c>
      <c r="CJ80" s="430">
        <v>0</v>
      </c>
      <c r="CK80" s="430" t="s">
        <v>1226</v>
      </c>
      <c r="CL80" s="430" t="s">
        <v>1226</v>
      </c>
      <c r="CM80" s="430">
        <v>0</v>
      </c>
      <c r="CN80" s="430" t="s">
        <v>1226</v>
      </c>
      <c r="CO80" s="430" t="s">
        <v>1226</v>
      </c>
      <c r="CP80" s="430">
        <v>1</v>
      </c>
      <c r="CQ80" s="430">
        <v>365</v>
      </c>
      <c r="CR80" s="430">
        <v>365</v>
      </c>
      <c r="CS80" s="430">
        <v>1</v>
      </c>
      <c r="CT80" s="430" t="s">
        <v>13016</v>
      </c>
      <c r="CU80" s="430" t="s">
        <v>1226</v>
      </c>
      <c r="CV80" s="430">
        <v>2001</v>
      </c>
      <c r="CW80" s="430">
        <v>0.75</v>
      </c>
      <c r="CX80" s="430" t="s">
        <v>13017</v>
      </c>
      <c r="CY80" s="430" t="s">
        <v>1226</v>
      </c>
      <c r="CZ80" s="430">
        <v>2019</v>
      </c>
      <c r="DA80" s="430">
        <v>1</v>
      </c>
      <c r="DB80" s="430" t="s">
        <v>13018</v>
      </c>
      <c r="DC80" s="430" t="s">
        <v>13019</v>
      </c>
      <c r="DD80" s="430" t="s">
        <v>13020</v>
      </c>
      <c r="DE80" s="430">
        <v>1</v>
      </c>
      <c r="DF80" s="430">
        <v>0.75</v>
      </c>
      <c r="DG80" s="430">
        <v>1</v>
      </c>
      <c r="DH80" s="430" t="s">
        <v>13016</v>
      </c>
      <c r="DI80" s="430" t="s">
        <v>1226</v>
      </c>
      <c r="DJ80" s="430">
        <v>2001</v>
      </c>
      <c r="DK80" s="430">
        <v>0.75</v>
      </c>
      <c r="DL80" s="430" t="s">
        <v>13017</v>
      </c>
      <c r="DM80" s="430" t="s">
        <v>1226</v>
      </c>
      <c r="DN80" s="430">
        <v>2019</v>
      </c>
      <c r="DO80" s="430">
        <v>1</v>
      </c>
      <c r="DP80" s="430" t="s">
        <v>13018</v>
      </c>
      <c r="DQ80" s="430" t="s">
        <v>13019</v>
      </c>
      <c r="DR80" s="430" t="s">
        <v>13020</v>
      </c>
      <c r="DS80" s="430">
        <v>1</v>
      </c>
      <c r="DT80" s="430">
        <v>0.75</v>
      </c>
      <c r="DU80" s="430">
        <v>1</v>
      </c>
      <c r="DV80" s="430" t="s">
        <v>13016</v>
      </c>
      <c r="DW80" s="430" t="s">
        <v>1226</v>
      </c>
      <c r="DX80" s="430">
        <v>2001</v>
      </c>
      <c r="DY80" s="430">
        <v>0.75</v>
      </c>
      <c r="DZ80" s="430" t="s">
        <v>13021</v>
      </c>
      <c r="EA80" s="430" t="s">
        <v>1226</v>
      </c>
      <c r="EB80" s="430">
        <v>2020</v>
      </c>
      <c r="EC80" s="430">
        <v>1</v>
      </c>
      <c r="ED80" s="430" t="s">
        <v>13022</v>
      </c>
      <c r="EE80" s="430" t="s">
        <v>13019</v>
      </c>
      <c r="EF80" s="430" t="s">
        <v>13023</v>
      </c>
      <c r="EG80" s="430">
        <v>1</v>
      </c>
      <c r="EH80" s="430">
        <v>1</v>
      </c>
      <c r="EI80" s="430">
        <v>1</v>
      </c>
      <c r="EJ80" s="430" t="s">
        <v>13024</v>
      </c>
      <c r="EK80" s="430" t="s">
        <v>1226</v>
      </c>
      <c r="EL80" s="430">
        <v>2001</v>
      </c>
      <c r="EM80" s="430">
        <v>0.75</v>
      </c>
      <c r="EN80" s="430" t="s">
        <v>13025</v>
      </c>
      <c r="EO80" s="430" t="s">
        <v>1226</v>
      </c>
      <c r="EP80" s="430">
        <v>2020</v>
      </c>
      <c r="EQ80" s="430">
        <v>1</v>
      </c>
      <c r="ER80" s="430" t="s">
        <v>13022</v>
      </c>
      <c r="ES80" s="430" t="s">
        <v>13019</v>
      </c>
      <c r="ET80" s="430" t="s">
        <v>13023</v>
      </c>
      <c r="EU80" s="430">
        <v>1</v>
      </c>
      <c r="EV80" s="430">
        <v>1</v>
      </c>
      <c r="EW80" s="430">
        <v>0.66</v>
      </c>
      <c r="EX80" s="430" t="s">
        <v>13026</v>
      </c>
      <c r="EY80" s="430" t="s">
        <v>1226</v>
      </c>
      <c r="EZ80" s="430">
        <v>2015</v>
      </c>
      <c r="FA80" s="430">
        <v>0.75</v>
      </c>
      <c r="FB80" s="430" t="s">
        <v>13026</v>
      </c>
      <c r="FC80" s="430" t="s">
        <v>1226</v>
      </c>
      <c r="FD80" s="430">
        <v>2015</v>
      </c>
      <c r="FE80" s="430">
        <v>1</v>
      </c>
      <c r="FF80" s="430" t="s">
        <v>1226</v>
      </c>
      <c r="FG80" s="430" t="s">
        <v>1226</v>
      </c>
      <c r="FH80" s="430" t="s">
        <v>1226</v>
      </c>
      <c r="FI80" s="430" t="s">
        <v>1226</v>
      </c>
      <c r="FJ80" s="430" t="s">
        <v>1226</v>
      </c>
      <c r="FK80" s="430">
        <v>0.33</v>
      </c>
      <c r="FL80" s="430" t="s">
        <v>1226</v>
      </c>
      <c r="FM80" s="430" t="s">
        <v>1226</v>
      </c>
      <c r="FN80" s="430" t="s">
        <v>1226</v>
      </c>
      <c r="FO80" s="430">
        <v>0.25</v>
      </c>
      <c r="FP80" s="430" t="s">
        <v>1226</v>
      </c>
      <c r="FQ80" s="430" t="s">
        <v>1226</v>
      </c>
      <c r="FR80" s="430" t="s">
        <v>1226</v>
      </c>
      <c r="FS80" s="430" t="s">
        <v>1226</v>
      </c>
      <c r="FT80" s="430" t="s">
        <v>1226</v>
      </c>
      <c r="FU80" s="430" t="s">
        <v>1226</v>
      </c>
      <c r="FV80" s="430" t="s">
        <v>1226</v>
      </c>
      <c r="FW80" s="430" t="s">
        <v>1226</v>
      </c>
      <c r="FX80" s="430" t="s">
        <v>1226</v>
      </c>
      <c r="FY80" s="430">
        <v>1</v>
      </c>
      <c r="FZ80" s="430">
        <v>1</v>
      </c>
      <c r="GA80" s="430">
        <v>1</v>
      </c>
      <c r="GB80" s="430">
        <v>1</v>
      </c>
      <c r="GC80" s="430">
        <v>0</v>
      </c>
      <c r="GD80" s="430">
        <v>0</v>
      </c>
      <c r="GE80" s="430" t="s">
        <v>1226</v>
      </c>
      <c r="GF80" s="430">
        <v>1</v>
      </c>
      <c r="GG80" s="430">
        <v>1</v>
      </c>
      <c r="GH80" s="430">
        <v>1</v>
      </c>
      <c r="GI80" s="430">
        <v>1</v>
      </c>
      <c r="GJ80" s="430">
        <v>0</v>
      </c>
      <c r="GK80" s="430">
        <v>0</v>
      </c>
      <c r="GL80" s="430" t="s">
        <v>1226</v>
      </c>
      <c r="GM80" s="430">
        <v>1</v>
      </c>
      <c r="GN80" s="430">
        <v>1</v>
      </c>
      <c r="GO80" s="430">
        <v>1</v>
      </c>
      <c r="GP80" s="430">
        <v>1</v>
      </c>
      <c r="GQ80" s="430">
        <v>0</v>
      </c>
      <c r="GR80" s="430">
        <v>0</v>
      </c>
      <c r="GS80" s="430" t="s">
        <v>1226</v>
      </c>
      <c r="GT80" s="430">
        <v>1</v>
      </c>
      <c r="GU80" s="430">
        <v>1</v>
      </c>
      <c r="GV80" s="430">
        <v>1</v>
      </c>
      <c r="GW80" s="430">
        <v>1</v>
      </c>
      <c r="GX80" s="430">
        <v>1</v>
      </c>
      <c r="GY80" s="430">
        <v>0</v>
      </c>
      <c r="GZ80" s="430" t="s">
        <v>1226</v>
      </c>
      <c r="HA80" s="430">
        <v>1</v>
      </c>
      <c r="HB80" s="430">
        <v>1</v>
      </c>
      <c r="HC80" s="430">
        <v>1</v>
      </c>
      <c r="HD80" s="430">
        <v>1</v>
      </c>
      <c r="HE80" s="430">
        <v>0</v>
      </c>
      <c r="HF80" s="430">
        <v>0</v>
      </c>
      <c r="HG80" s="430" t="s">
        <v>1226</v>
      </c>
      <c r="HH80" s="430">
        <v>1</v>
      </c>
      <c r="HI80" s="430">
        <v>1</v>
      </c>
      <c r="HJ80" s="430">
        <v>1</v>
      </c>
      <c r="HK80" s="430">
        <v>1</v>
      </c>
      <c r="HL80" s="430">
        <v>0</v>
      </c>
      <c r="HM80" s="430">
        <v>0</v>
      </c>
      <c r="HN80" s="430" t="s">
        <v>1226</v>
      </c>
      <c r="HO80" s="430" t="s">
        <v>1040</v>
      </c>
      <c r="HP80" s="430">
        <v>0</v>
      </c>
      <c r="HQ80" s="430">
        <v>0</v>
      </c>
      <c r="HR80" s="430">
        <v>0</v>
      </c>
      <c r="HS80" s="430">
        <v>0</v>
      </c>
      <c r="HT80" s="430">
        <v>0</v>
      </c>
      <c r="HU80" s="430" t="s">
        <v>1226</v>
      </c>
      <c r="HV80" s="430">
        <v>0</v>
      </c>
      <c r="HW80" s="430">
        <v>0</v>
      </c>
      <c r="HX80" s="430">
        <v>0</v>
      </c>
      <c r="HY80" s="430">
        <v>0</v>
      </c>
      <c r="HZ80" s="430">
        <v>0</v>
      </c>
      <c r="IA80" s="430">
        <v>0</v>
      </c>
      <c r="IB80" s="430" t="s">
        <v>1226</v>
      </c>
      <c r="IC80" s="430">
        <v>1</v>
      </c>
      <c r="ID80" s="430">
        <v>1</v>
      </c>
      <c r="IE80" s="430">
        <v>1</v>
      </c>
      <c r="IF80" s="430">
        <v>0</v>
      </c>
      <c r="IG80" s="430">
        <v>0</v>
      </c>
      <c r="IH80" s="430">
        <v>0</v>
      </c>
      <c r="II80" s="430">
        <v>0</v>
      </c>
      <c r="IJ80" s="430">
        <v>0</v>
      </c>
      <c r="IK80" s="430" t="s">
        <v>1226</v>
      </c>
      <c r="IL80" s="430">
        <v>0</v>
      </c>
      <c r="IM80" s="430">
        <v>0</v>
      </c>
      <c r="IN80" s="430">
        <v>0</v>
      </c>
      <c r="IO80" s="430">
        <v>0</v>
      </c>
      <c r="IP80" s="430">
        <v>0</v>
      </c>
      <c r="IQ80" s="430">
        <v>0</v>
      </c>
      <c r="IR80" s="430">
        <v>0</v>
      </c>
      <c r="IS80" s="430">
        <v>0</v>
      </c>
      <c r="IT80" s="430" t="s">
        <v>1226</v>
      </c>
      <c r="IU80" s="430">
        <v>0</v>
      </c>
      <c r="IV80" s="430">
        <v>0</v>
      </c>
      <c r="IW80" s="430">
        <v>0</v>
      </c>
      <c r="IX80" s="430">
        <v>0</v>
      </c>
      <c r="IY80" s="430">
        <v>0</v>
      </c>
      <c r="IZ80" s="430">
        <v>0</v>
      </c>
      <c r="JA80" s="430">
        <v>0</v>
      </c>
      <c r="JB80" s="430">
        <v>0</v>
      </c>
      <c r="JC80" s="430" t="s">
        <v>1226</v>
      </c>
      <c r="JD80" s="430">
        <v>1</v>
      </c>
      <c r="JE80" s="430">
        <v>1</v>
      </c>
      <c r="JF80" s="430">
        <v>1</v>
      </c>
      <c r="JG80" s="430">
        <v>1</v>
      </c>
      <c r="JH80" s="430">
        <v>1</v>
      </c>
      <c r="JI80" s="430">
        <v>1</v>
      </c>
      <c r="JJ80" s="430">
        <v>0</v>
      </c>
      <c r="JK80" s="430">
        <v>0</v>
      </c>
      <c r="JL80" s="430" t="s">
        <v>1226</v>
      </c>
      <c r="JM80" s="430">
        <v>0</v>
      </c>
      <c r="JN80" s="430">
        <v>0</v>
      </c>
      <c r="JO80" s="430">
        <v>0</v>
      </c>
      <c r="JP80" s="430">
        <v>0</v>
      </c>
      <c r="JQ80" s="430">
        <v>0</v>
      </c>
      <c r="JR80" s="430">
        <v>0</v>
      </c>
      <c r="JS80" s="430">
        <v>0</v>
      </c>
      <c r="JT80" s="430">
        <v>0</v>
      </c>
      <c r="JU80" s="430" t="s">
        <v>1226</v>
      </c>
      <c r="JV80" s="430">
        <v>1</v>
      </c>
      <c r="JW80" s="430">
        <v>1</v>
      </c>
      <c r="JX80" s="430">
        <v>1</v>
      </c>
      <c r="JY80" s="430">
        <v>1</v>
      </c>
      <c r="JZ80" s="430">
        <v>1</v>
      </c>
      <c r="KA80" s="430">
        <v>0</v>
      </c>
      <c r="KB80" s="430">
        <v>0</v>
      </c>
      <c r="KC80" s="430">
        <v>0</v>
      </c>
      <c r="KD80" s="430" t="s">
        <v>1226</v>
      </c>
      <c r="KE80" s="430">
        <v>1</v>
      </c>
      <c r="KF80" s="430">
        <v>1</v>
      </c>
      <c r="KG80" s="430">
        <v>1</v>
      </c>
      <c r="KH80" s="430">
        <v>1</v>
      </c>
      <c r="KI80" s="430">
        <v>1</v>
      </c>
      <c r="KJ80" s="430">
        <v>0</v>
      </c>
      <c r="KK80" s="430">
        <v>0</v>
      </c>
      <c r="KL80" s="430">
        <v>0</v>
      </c>
      <c r="KM80" s="430" t="s">
        <v>1226</v>
      </c>
      <c r="KN80" s="430">
        <v>1</v>
      </c>
      <c r="KO80" s="430">
        <v>1</v>
      </c>
      <c r="KP80" s="430">
        <v>1</v>
      </c>
      <c r="KQ80" s="430">
        <v>1</v>
      </c>
      <c r="KR80" s="430">
        <v>1</v>
      </c>
      <c r="KS80" s="430">
        <v>0</v>
      </c>
      <c r="KT80" s="430">
        <v>0</v>
      </c>
      <c r="KU80" s="430">
        <v>0</v>
      </c>
      <c r="KV80" s="430" t="s">
        <v>1226</v>
      </c>
      <c r="KW80" s="430">
        <v>1</v>
      </c>
      <c r="KX80" s="430">
        <v>1</v>
      </c>
      <c r="KY80" s="430">
        <v>1</v>
      </c>
      <c r="KZ80" s="430">
        <v>1</v>
      </c>
      <c r="LA80" s="430">
        <v>1</v>
      </c>
      <c r="LB80" s="430">
        <v>0</v>
      </c>
      <c r="LC80" s="430">
        <v>0</v>
      </c>
      <c r="LD80" s="430">
        <v>0</v>
      </c>
      <c r="LE80" s="430" t="s">
        <v>1226</v>
      </c>
      <c r="LF80" s="430">
        <v>1</v>
      </c>
      <c r="LG80" s="430">
        <v>1</v>
      </c>
      <c r="LH80" s="430">
        <v>1</v>
      </c>
      <c r="LI80" s="430">
        <v>1</v>
      </c>
      <c r="LJ80" s="430">
        <v>1</v>
      </c>
      <c r="LK80" s="430">
        <v>0</v>
      </c>
      <c r="LL80" s="430">
        <v>0</v>
      </c>
      <c r="LM80" s="430">
        <v>0</v>
      </c>
      <c r="LN80" s="430" t="s">
        <v>1226</v>
      </c>
      <c r="LO80" s="430">
        <v>0</v>
      </c>
      <c r="LP80" s="430">
        <v>0</v>
      </c>
      <c r="LQ80" s="430">
        <v>0</v>
      </c>
      <c r="LR80" s="430">
        <v>0</v>
      </c>
      <c r="LS80" s="430">
        <v>0</v>
      </c>
      <c r="LT80" s="430">
        <v>0</v>
      </c>
      <c r="LU80" s="430">
        <v>0</v>
      </c>
      <c r="LV80" s="430">
        <v>0</v>
      </c>
      <c r="LW80" s="430" t="s">
        <v>1226</v>
      </c>
      <c r="LX80" s="430">
        <v>1</v>
      </c>
      <c r="LY80" s="430">
        <v>1</v>
      </c>
      <c r="LZ80" s="430">
        <v>1</v>
      </c>
      <c r="MA80" s="430">
        <v>1</v>
      </c>
      <c r="MB80" s="430">
        <v>1</v>
      </c>
      <c r="MC80" s="430">
        <v>1</v>
      </c>
      <c r="MD80" s="430">
        <v>0</v>
      </c>
      <c r="ME80" s="430">
        <v>0</v>
      </c>
      <c r="MF80" s="430" t="s">
        <v>1226</v>
      </c>
      <c r="MG80" s="430">
        <v>22</v>
      </c>
      <c r="MH80" s="444" t="s">
        <v>1226</v>
      </c>
      <c r="MI80" s="444" t="s">
        <v>1226</v>
      </c>
      <c r="MJ80" s="430">
        <v>22</v>
      </c>
      <c r="MK80" s="444" t="s">
        <v>1226</v>
      </c>
      <c r="ML80" s="444" t="s">
        <v>1226</v>
      </c>
      <c r="MM80" s="430">
        <v>22</v>
      </c>
      <c r="MN80" s="444" t="s">
        <v>1226</v>
      </c>
      <c r="MO80" s="444" t="s">
        <v>1226</v>
      </c>
      <c r="MP80" s="430">
        <v>22</v>
      </c>
      <c r="MQ80" s="444" t="s">
        <v>1226</v>
      </c>
      <c r="MR80" s="444" t="s">
        <v>1226</v>
      </c>
      <c r="MS80" s="430" t="s">
        <v>1226</v>
      </c>
      <c r="MT80" s="443" t="s">
        <v>1226</v>
      </c>
      <c r="MU80" s="443" t="s">
        <v>1226</v>
      </c>
      <c r="MV80" s="430" t="s">
        <v>1226</v>
      </c>
      <c r="MW80" s="444" t="s">
        <v>1226</v>
      </c>
      <c r="MX80" s="444" t="s">
        <v>1226</v>
      </c>
      <c r="MY80" s="430">
        <v>1</v>
      </c>
      <c r="MZ80" s="430" t="s">
        <v>13027</v>
      </c>
      <c r="NA80" s="430">
        <v>1</v>
      </c>
      <c r="NB80" s="430" t="s">
        <v>13028</v>
      </c>
      <c r="NC80" s="430">
        <v>1</v>
      </c>
      <c r="ND80" s="430" t="s">
        <v>13029</v>
      </c>
      <c r="NE80" s="430">
        <v>1</v>
      </c>
      <c r="NF80" s="430" t="s">
        <v>13029</v>
      </c>
      <c r="NG80" s="430">
        <v>1</v>
      </c>
      <c r="NH80" s="430" t="s">
        <v>1226</v>
      </c>
      <c r="NI80" s="430">
        <v>1</v>
      </c>
      <c r="NJ80" s="430" t="s">
        <v>1226</v>
      </c>
      <c r="NK80" s="430">
        <v>1</v>
      </c>
      <c r="NL80" s="430" t="s">
        <v>1226</v>
      </c>
      <c r="NM80" s="430">
        <v>1</v>
      </c>
      <c r="NN80" s="430" t="s">
        <v>1226</v>
      </c>
      <c r="NO80" s="430" t="s">
        <v>1226</v>
      </c>
      <c r="NP80" s="430" t="s">
        <v>1226</v>
      </c>
      <c r="NQ80" s="430">
        <v>0</v>
      </c>
      <c r="NR80" s="430" t="s">
        <v>1226</v>
      </c>
      <c r="NS80" s="430" t="s">
        <v>1226</v>
      </c>
      <c r="NT80" s="430" t="s">
        <v>1226</v>
      </c>
      <c r="NU80" s="430">
        <v>0.75</v>
      </c>
      <c r="NV80" s="430" t="s">
        <v>13030</v>
      </c>
      <c r="NW80" s="430" t="s">
        <v>13031</v>
      </c>
      <c r="NX80" s="430" t="s">
        <v>1226</v>
      </c>
      <c r="NY80" s="430" t="s">
        <v>1226</v>
      </c>
      <c r="NZ80" s="430" t="s">
        <v>1226</v>
      </c>
      <c r="OA80" s="430" t="s">
        <v>1226</v>
      </c>
      <c r="OB80" s="430">
        <v>1</v>
      </c>
      <c r="OC80" s="430">
        <v>1</v>
      </c>
      <c r="OD80" s="430">
        <v>1</v>
      </c>
      <c r="OE80" s="430">
        <v>1572</v>
      </c>
      <c r="OF80" s="430">
        <v>2040</v>
      </c>
      <c r="OG80" s="430">
        <v>365</v>
      </c>
      <c r="OH80" s="430">
        <v>2040</v>
      </c>
      <c r="OI80" s="430">
        <v>1207</v>
      </c>
      <c r="OJ80" s="430">
        <v>2040</v>
      </c>
      <c r="OK80" s="430" t="s">
        <v>13032</v>
      </c>
      <c r="OL80" s="430" t="s">
        <v>13033</v>
      </c>
      <c r="OM80" s="430" t="s">
        <v>13034</v>
      </c>
      <c r="ON80" s="430" t="s">
        <v>13008</v>
      </c>
      <c r="OO80" s="430" t="s">
        <v>13008</v>
      </c>
      <c r="OP80" s="430" t="s">
        <v>13008</v>
      </c>
      <c r="OQ80" s="430" t="s">
        <v>13035</v>
      </c>
      <c r="OR80" s="430" t="s">
        <v>13035</v>
      </c>
      <c r="OS80" s="430" t="s">
        <v>13035</v>
      </c>
      <c r="OT80" s="430">
        <v>1</v>
      </c>
      <c r="OU80" s="430">
        <v>1</v>
      </c>
      <c r="OV80" s="430">
        <v>1</v>
      </c>
      <c r="OW80" s="430">
        <v>0</v>
      </c>
      <c r="OX80" s="430">
        <v>0</v>
      </c>
      <c r="OY80" s="430">
        <v>0</v>
      </c>
      <c r="OZ80" s="430" t="s">
        <v>13035</v>
      </c>
      <c r="PA80" s="430" t="s">
        <v>13035</v>
      </c>
      <c r="PB80" s="430" t="s">
        <v>13035</v>
      </c>
      <c r="PC80" s="430">
        <v>1</v>
      </c>
      <c r="PD80" s="430">
        <v>1</v>
      </c>
      <c r="PE80" s="430">
        <v>1</v>
      </c>
      <c r="PF80" s="430">
        <v>0</v>
      </c>
      <c r="PG80" s="430">
        <v>0</v>
      </c>
      <c r="PH80" s="430">
        <v>0</v>
      </c>
      <c r="PI80" s="430">
        <v>1</v>
      </c>
      <c r="PJ80" s="430">
        <v>1</v>
      </c>
      <c r="PK80" s="430">
        <v>1</v>
      </c>
      <c r="PL80" s="430">
        <v>1</v>
      </c>
      <c r="PM80" s="430">
        <v>1</v>
      </c>
      <c r="PN80" s="430">
        <v>1</v>
      </c>
      <c r="PO80" s="430">
        <v>0</v>
      </c>
      <c r="PP80" s="430">
        <v>0</v>
      </c>
      <c r="PQ80" s="430">
        <v>0</v>
      </c>
      <c r="PR80" s="430">
        <v>1</v>
      </c>
      <c r="PS80" s="430">
        <v>1</v>
      </c>
      <c r="PT80" s="430">
        <v>1</v>
      </c>
      <c r="PU80" s="430" t="s">
        <v>1226</v>
      </c>
      <c r="PV80" s="430">
        <v>2018</v>
      </c>
      <c r="PW80" s="430" t="s">
        <v>1226</v>
      </c>
      <c r="PX80" s="430">
        <v>2018</v>
      </c>
      <c r="PY80" s="430" t="s">
        <v>1226</v>
      </c>
      <c r="PZ80" s="430">
        <v>2018</v>
      </c>
      <c r="QA80" s="430">
        <v>353</v>
      </c>
      <c r="QB80" s="430">
        <v>2020</v>
      </c>
      <c r="QC80" s="430">
        <v>234</v>
      </c>
      <c r="QD80" s="430">
        <v>2020</v>
      </c>
      <c r="QE80" s="430">
        <v>119</v>
      </c>
      <c r="QF80" s="430">
        <v>2020</v>
      </c>
      <c r="QG80" s="430" t="s">
        <v>1226</v>
      </c>
      <c r="QH80" s="430" t="s">
        <v>1226</v>
      </c>
      <c r="QI80" s="430" t="s">
        <v>1226</v>
      </c>
      <c r="QJ80" s="430">
        <v>1</v>
      </c>
      <c r="QK80" s="430">
        <v>1</v>
      </c>
      <c r="QL80" s="430">
        <v>1</v>
      </c>
      <c r="QM80" s="430">
        <v>99</v>
      </c>
      <c r="QN80" s="430">
        <v>2027</v>
      </c>
      <c r="QO80" s="430">
        <v>100</v>
      </c>
      <c r="QP80" s="430">
        <v>2027</v>
      </c>
      <c r="QQ80" s="430">
        <v>98</v>
      </c>
      <c r="QR80" s="430">
        <v>2027</v>
      </c>
      <c r="QS80" s="430" t="s">
        <v>13036</v>
      </c>
      <c r="QT80" s="430" t="s">
        <v>13036</v>
      </c>
      <c r="QU80" s="430" t="s">
        <v>13036</v>
      </c>
      <c r="QV80" s="430" t="s">
        <v>13037</v>
      </c>
      <c r="QW80" s="430" t="s">
        <v>13037</v>
      </c>
      <c r="QX80" s="430" t="s">
        <v>13037</v>
      </c>
      <c r="QY80" s="430" t="s">
        <v>13038</v>
      </c>
      <c r="QZ80" s="430" t="s">
        <v>13039</v>
      </c>
      <c r="RA80" s="430" t="s">
        <v>13038</v>
      </c>
      <c r="RB80" s="430">
        <v>1</v>
      </c>
      <c r="RC80" s="430">
        <v>1</v>
      </c>
      <c r="RD80" s="430">
        <v>1</v>
      </c>
      <c r="RE80" s="430" t="s">
        <v>13040</v>
      </c>
      <c r="RF80" s="430" t="s">
        <v>13040</v>
      </c>
      <c r="RG80" s="430" t="s">
        <v>13040</v>
      </c>
      <c r="RH80" s="430">
        <v>0</v>
      </c>
      <c r="RI80" s="430" t="s">
        <v>1226</v>
      </c>
      <c r="RJ80" s="430">
        <v>0</v>
      </c>
      <c r="RK80" s="430" t="s">
        <v>1226</v>
      </c>
      <c r="RL80" s="430">
        <v>0</v>
      </c>
      <c r="RM80" s="430" t="s">
        <v>1226</v>
      </c>
      <c r="RN80" s="430">
        <v>1</v>
      </c>
      <c r="RO80" s="430" t="s">
        <v>13041</v>
      </c>
      <c r="RP80" s="430">
        <v>1</v>
      </c>
      <c r="RQ80" s="430" t="s">
        <v>13041</v>
      </c>
      <c r="RR80" s="430">
        <v>1</v>
      </c>
      <c r="RS80" s="430" t="s">
        <v>13041</v>
      </c>
      <c r="RT80" s="430">
        <v>0</v>
      </c>
      <c r="RU80" s="430" t="s">
        <v>1226</v>
      </c>
      <c r="RV80" s="430">
        <v>0</v>
      </c>
      <c r="RW80" s="430" t="s">
        <v>1226</v>
      </c>
      <c r="RX80" s="430">
        <v>0</v>
      </c>
      <c r="RY80" s="430" t="s">
        <v>1226</v>
      </c>
      <c r="RZ80" s="430">
        <v>1</v>
      </c>
      <c r="SA80" s="430" t="s">
        <v>1695</v>
      </c>
      <c r="SB80" s="430">
        <v>1</v>
      </c>
      <c r="SC80" s="430" t="s">
        <v>1226</v>
      </c>
      <c r="SD80" s="430">
        <v>1</v>
      </c>
      <c r="SE80" s="430" t="s">
        <v>1695</v>
      </c>
      <c r="SF80" s="430">
        <v>1</v>
      </c>
      <c r="SG80" s="430">
        <v>0.75</v>
      </c>
      <c r="SH80" s="430">
        <v>1</v>
      </c>
      <c r="SI80" s="430">
        <v>0.98</v>
      </c>
      <c r="SJ80" s="430">
        <v>1</v>
      </c>
      <c r="SK80" s="430">
        <v>0.4</v>
      </c>
      <c r="SL80" s="430">
        <v>1</v>
      </c>
      <c r="SM80" s="430" t="s">
        <v>13041</v>
      </c>
      <c r="SN80" s="430">
        <v>1</v>
      </c>
      <c r="SO80" s="430" t="s">
        <v>13041</v>
      </c>
      <c r="SP80" s="430">
        <v>1</v>
      </c>
      <c r="SQ80" s="430" t="s">
        <v>13041</v>
      </c>
      <c r="SR80" s="430">
        <v>98</v>
      </c>
      <c r="SS80" s="430">
        <v>2020</v>
      </c>
      <c r="ST80" s="430">
        <v>99</v>
      </c>
      <c r="SU80" s="430">
        <v>2020</v>
      </c>
      <c r="SV80" s="430">
        <v>97.8</v>
      </c>
      <c r="SW80" s="430">
        <v>2020</v>
      </c>
      <c r="SX80" s="430" t="s">
        <v>1107</v>
      </c>
      <c r="SY80" s="430" t="s">
        <v>1226</v>
      </c>
      <c r="SZ80" s="430" t="s">
        <v>1107</v>
      </c>
      <c r="TA80" s="430" t="s">
        <v>1226</v>
      </c>
      <c r="TB80" s="430" t="s">
        <v>1107</v>
      </c>
      <c r="TC80" s="430" t="s">
        <v>1226</v>
      </c>
      <c r="TD80" s="430" t="s">
        <v>1226</v>
      </c>
      <c r="TE80" s="430" t="s">
        <v>1226</v>
      </c>
      <c r="TF80" s="430" t="s">
        <v>1226</v>
      </c>
      <c r="TG80" s="430">
        <v>0</v>
      </c>
      <c r="TH80" s="430">
        <v>0</v>
      </c>
      <c r="TI80" s="430">
        <v>0</v>
      </c>
      <c r="TJ80" s="430" t="s">
        <v>1226</v>
      </c>
      <c r="TK80" s="430" t="s">
        <v>1226</v>
      </c>
      <c r="TL80" s="430" t="s">
        <v>1226</v>
      </c>
      <c r="TM80" s="430" t="s">
        <v>1226</v>
      </c>
      <c r="TN80" s="430" t="s">
        <v>1226</v>
      </c>
      <c r="TO80" s="430" t="s">
        <v>1226</v>
      </c>
      <c r="TP80" s="430" t="s">
        <v>1226</v>
      </c>
      <c r="TQ80" s="430" t="s">
        <v>1226</v>
      </c>
      <c r="TR80" s="430" t="s">
        <v>1226</v>
      </c>
      <c r="TS80" s="430" t="s">
        <v>1226</v>
      </c>
      <c r="TT80" s="430" t="s">
        <v>1226</v>
      </c>
      <c r="TU80" s="430" t="s">
        <v>1226</v>
      </c>
      <c r="TV80" s="430" t="s">
        <v>1226</v>
      </c>
      <c r="TW80" s="430" t="s">
        <v>1226</v>
      </c>
      <c r="TX80" s="430" t="s">
        <v>1226</v>
      </c>
      <c r="TY80" s="430" t="s">
        <v>1226</v>
      </c>
      <c r="TZ80" s="430" t="s">
        <v>1226</v>
      </c>
      <c r="UA80" s="430" t="s">
        <v>1226</v>
      </c>
      <c r="UB80" s="430" t="s">
        <v>1226</v>
      </c>
      <c r="UC80" s="430" t="s">
        <v>1226</v>
      </c>
      <c r="UD80" s="430" t="s">
        <v>1226</v>
      </c>
      <c r="UE80" s="430" t="s">
        <v>1226</v>
      </c>
      <c r="UF80" s="430" t="s">
        <v>1226</v>
      </c>
      <c r="UG80" s="430" t="s">
        <v>1226</v>
      </c>
      <c r="UH80" s="430" t="s">
        <v>1226</v>
      </c>
      <c r="UI80" s="430" t="s">
        <v>1226</v>
      </c>
      <c r="UJ80" s="430" t="s">
        <v>1226</v>
      </c>
      <c r="UK80" s="430" t="s">
        <v>1226</v>
      </c>
      <c r="UL80" s="430" t="s">
        <v>1226</v>
      </c>
      <c r="UM80" s="430" t="s">
        <v>1226</v>
      </c>
      <c r="UN80" s="430" t="s">
        <v>1226</v>
      </c>
      <c r="UO80" s="430" t="s">
        <v>1226</v>
      </c>
      <c r="UP80" s="430" t="s">
        <v>1226</v>
      </c>
      <c r="UQ80" s="430" t="s">
        <v>1226</v>
      </c>
      <c r="UR80" s="430" t="s">
        <v>1226</v>
      </c>
      <c r="US80" s="430" t="s">
        <v>1226</v>
      </c>
      <c r="UT80" s="430">
        <v>1</v>
      </c>
      <c r="UU80" s="430">
        <v>100</v>
      </c>
      <c r="UV80" s="430">
        <v>2030</v>
      </c>
      <c r="UW80" s="430" t="s">
        <v>13042</v>
      </c>
      <c r="UX80" s="430" t="s">
        <v>13043</v>
      </c>
      <c r="UY80" s="430">
        <v>74</v>
      </c>
      <c r="UZ80" s="430">
        <v>2008</v>
      </c>
      <c r="VA80" s="430">
        <v>77</v>
      </c>
      <c r="VB80" s="430">
        <v>2020</v>
      </c>
      <c r="VC80" s="430" t="s">
        <v>13044</v>
      </c>
      <c r="VD80" s="430">
        <v>0</v>
      </c>
      <c r="VE80" s="430" t="s">
        <v>1226</v>
      </c>
      <c r="VF80" s="430" t="s">
        <v>1226</v>
      </c>
      <c r="VG80" s="430" t="s">
        <v>1226</v>
      </c>
      <c r="VH80" s="430" t="s">
        <v>1226</v>
      </c>
      <c r="VI80" s="430" t="s">
        <v>1226</v>
      </c>
      <c r="VJ80" s="430" t="s">
        <v>1226</v>
      </c>
      <c r="VK80" s="430" t="s">
        <v>1226</v>
      </c>
      <c r="VL80" s="430" t="s">
        <v>1226</v>
      </c>
      <c r="VM80" s="430" t="s">
        <v>1226</v>
      </c>
      <c r="VN80" s="430">
        <v>0</v>
      </c>
      <c r="VO80" s="430" t="s">
        <v>1226</v>
      </c>
      <c r="VP80" s="430" t="s">
        <v>1226</v>
      </c>
      <c r="VQ80" s="430" t="s">
        <v>1226</v>
      </c>
      <c r="VR80" s="430" t="s">
        <v>1226</v>
      </c>
      <c r="VS80" s="430">
        <v>0</v>
      </c>
      <c r="VT80" s="430" t="s">
        <v>1226</v>
      </c>
      <c r="VU80" s="430" t="s">
        <v>1226</v>
      </c>
      <c r="VV80" s="430" t="s">
        <v>1226</v>
      </c>
      <c r="VW80" s="430" t="s">
        <v>1226</v>
      </c>
      <c r="VX80" s="430">
        <v>1</v>
      </c>
      <c r="VY80" s="430">
        <v>100</v>
      </c>
      <c r="VZ80" s="430">
        <v>2030</v>
      </c>
      <c r="WA80" s="430" t="s">
        <v>13045</v>
      </c>
      <c r="WB80" s="430" t="s">
        <v>13046</v>
      </c>
      <c r="WC80" s="430">
        <v>0</v>
      </c>
      <c r="WD80" s="430" t="s">
        <v>1226</v>
      </c>
      <c r="WE80" s="430" t="s">
        <v>1226</v>
      </c>
      <c r="WF80" s="430" t="s">
        <v>1226</v>
      </c>
      <c r="WG80" s="430" t="s">
        <v>1226</v>
      </c>
      <c r="WH80" s="430" t="s">
        <v>1226</v>
      </c>
      <c r="WI80" s="430" t="s">
        <v>1226</v>
      </c>
      <c r="WJ80" s="430" t="s">
        <v>1226</v>
      </c>
      <c r="WK80" s="430" t="s">
        <v>1226</v>
      </c>
      <c r="WL80" s="430" t="s">
        <v>1226</v>
      </c>
      <c r="WM80" s="430">
        <v>0</v>
      </c>
      <c r="WN80" s="430" t="s">
        <v>1226</v>
      </c>
      <c r="WO80" s="430" t="s">
        <v>1226</v>
      </c>
      <c r="WP80" s="430" t="s">
        <v>1226</v>
      </c>
      <c r="WQ80" s="430" t="s">
        <v>1226</v>
      </c>
      <c r="WR80" s="430">
        <v>1</v>
      </c>
      <c r="WS80" s="430">
        <v>100</v>
      </c>
      <c r="WT80" s="430">
        <v>2030</v>
      </c>
      <c r="WU80" s="430" t="s">
        <v>13047</v>
      </c>
      <c r="WV80" s="430" t="s">
        <v>1226</v>
      </c>
      <c r="WW80" s="430" t="s">
        <v>1226</v>
      </c>
      <c r="WX80" s="430" t="s">
        <v>1226</v>
      </c>
      <c r="WY80" s="430" t="s">
        <v>1226</v>
      </c>
      <c r="WZ80" s="430" t="s">
        <v>1226</v>
      </c>
      <c r="XA80" s="430" t="s">
        <v>1226</v>
      </c>
      <c r="XB80" s="430" t="s">
        <v>1040</v>
      </c>
      <c r="XC80" s="430" t="s">
        <v>1226</v>
      </c>
      <c r="XD80" s="430" t="s">
        <v>1226</v>
      </c>
      <c r="XE80" s="430" t="s">
        <v>1226</v>
      </c>
      <c r="XF80" s="430" t="s">
        <v>1226</v>
      </c>
      <c r="XG80" s="430" t="s">
        <v>1226</v>
      </c>
      <c r="XH80" s="430" t="s">
        <v>1226</v>
      </c>
      <c r="XI80" s="430" t="s">
        <v>1226</v>
      </c>
      <c r="XJ80" s="430" t="s">
        <v>1226</v>
      </c>
      <c r="XK80" s="430">
        <v>0</v>
      </c>
      <c r="XL80" s="430">
        <v>1</v>
      </c>
      <c r="XM80" s="430">
        <v>3</v>
      </c>
      <c r="XN80" s="430">
        <v>1</v>
      </c>
      <c r="XO80" s="430">
        <v>3</v>
      </c>
      <c r="XP80" s="430">
        <v>0</v>
      </c>
      <c r="XQ80" s="430" t="s">
        <v>1226</v>
      </c>
      <c r="XR80" s="430" t="s">
        <v>13048</v>
      </c>
      <c r="XS80" s="430">
        <v>0</v>
      </c>
      <c r="XT80" s="430">
        <v>1</v>
      </c>
      <c r="XU80" s="430">
        <v>2</v>
      </c>
      <c r="XV80" s="430">
        <v>1</v>
      </c>
      <c r="XW80" s="430">
        <v>3</v>
      </c>
      <c r="XX80" s="430">
        <v>0</v>
      </c>
      <c r="XY80" s="430" t="s">
        <v>1226</v>
      </c>
      <c r="XZ80" s="430" t="s">
        <v>13048</v>
      </c>
      <c r="YA80" s="430">
        <v>1</v>
      </c>
      <c r="YB80" s="430" t="s">
        <v>1226</v>
      </c>
      <c r="YC80" s="430" t="s">
        <v>1226</v>
      </c>
      <c r="YD80" s="430" t="s">
        <v>1226</v>
      </c>
      <c r="YE80" s="430" t="s">
        <v>1226</v>
      </c>
      <c r="YF80" s="430" t="s">
        <v>1226</v>
      </c>
      <c r="YG80" s="430" t="s">
        <v>1226</v>
      </c>
      <c r="YH80" s="430" t="s">
        <v>1226</v>
      </c>
      <c r="YI80" s="430">
        <v>0</v>
      </c>
      <c r="YJ80" s="430" t="s">
        <v>1226</v>
      </c>
      <c r="YK80" s="430" t="s">
        <v>1226</v>
      </c>
      <c r="YL80" s="430" t="s">
        <v>1226</v>
      </c>
      <c r="YM80" s="430" t="s">
        <v>1226</v>
      </c>
      <c r="YN80" s="430" t="s">
        <v>1226</v>
      </c>
      <c r="YO80" s="430" t="s">
        <v>1226</v>
      </c>
      <c r="YP80" s="430" t="s">
        <v>1226</v>
      </c>
      <c r="YQ80" s="430" t="s">
        <v>1226</v>
      </c>
      <c r="YR80" s="430">
        <v>0</v>
      </c>
      <c r="YS80" s="430" t="s">
        <v>1226</v>
      </c>
      <c r="YT80" s="430" t="s">
        <v>1226</v>
      </c>
      <c r="YU80" s="430" t="s">
        <v>1226</v>
      </c>
      <c r="YV80" s="430" t="s">
        <v>1226</v>
      </c>
      <c r="YW80" s="430" t="s">
        <v>1226</v>
      </c>
      <c r="YX80" s="430" t="s">
        <v>1226</v>
      </c>
      <c r="YY80" s="430" t="s">
        <v>1226</v>
      </c>
      <c r="YZ80" s="430">
        <v>1</v>
      </c>
      <c r="ZA80" s="430">
        <v>3</v>
      </c>
      <c r="ZB80" s="430">
        <v>1</v>
      </c>
      <c r="ZC80" s="430">
        <v>3</v>
      </c>
      <c r="ZD80" s="430">
        <v>0</v>
      </c>
      <c r="ZE80" s="430" t="s">
        <v>1226</v>
      </c>
      <c r="ZF80" s="430" t="s">
        <v>1447</v>
      </c>
      <c r="ZG80" s="430">
        <v>0</v>
      </c>
      <c r="ZH80" s="430" t="s">
        <v>1226</v>
      </c>
      <c r="ZI80" s="430">
        <v>0</v>
      </c>
      <c r="ZJ80" s="430" t="s">
        <v>1226</v>
      </c>
      <c r="ZK80" s="430">
        <v>0</v>
      </c>
      <c r="ZL80" s="430" t="s">
        <v>1226</v>
      </c>
      <c r="ZM80" s="430" t="s">
        <v>1226</v>
      </c>
      <c r="ZN80" s="430">
        <v>0</v>
      </c>
      <c r="ZO80" s="430" t="s">
        <v>1226</v>
      </c>
      <c r="ZP80" s="430">
        <v>0</v>
      </c>
      <c r="ZQ80" s="430" t="s">
        <v>1226</v>
      </c>
      <c r="ZR80" s="430">
        <v>0</v>
      </c>
      <c r="ZS80" s="430" t="s">
        <v>1226</v>
      </c>
      <c r="ZT80" s="430" t="s">
        <v>1226</v>
      </c>
      <c r="ZU80" s="430">
        <v>0</v>
      </c>
      <c r="ZV80" s="430" t="s">
        <v>1226</v>
      </c>
      <c r="ZW80" s="430">
        <v>0</v>
      </c>
      <c r="ZX80" s="430" t="s">
        <v>1226</v>
      </c>
      <c r="ZY80" s="430">
        <v>0</v>
      </c>
      <c r="ZZ80" s="430" t="s">
        <v>1226</v>
      </c>
      <c r="AAA80" s="430" t="s">
        <v>1226</v>
      </c>
      <c r="AAB80" s="430">
        <v>1</v>
      </c>
      <c r="AAC80" s="430" t="s">
        <v>1226</v>
      </c>
      <c r="AAD80" s="430" t="s">
        <v>1226</v>
      </c>
      <c r="AAE80" s="430" t="s">
        <v>1226</v>
      </c>
      <c r="AAF80" s="430" t="s">
        <v>1226</v>
      </c>
      <c r="AAG80" s="430" t="s">
        <v>1226</v>
      </c>
      <c r="AAH80" s="430" t="s">
        <v>1226</v>
      </c>
      <c r="AAI80" s="430" t="s">
        <v>1226</v>
      </c>
      <c r="AAJ80" s="430">
        <v>1</v>
      </c>
      <c r="AAK80" s="430" t="s">
        <v>1226</v>
      </c>
      <c r="AAL80" s="430" t="s">
        <v>1226</v>
      </c>
      <c r="AAM80" s="430" t="s">
        <v>1226</v>
      </c>
      <c r="AAN80" s="430" t="s">
        <v>1226</v>
      </c>
      <c r="AAO80" s="430" t="s">
        <v>1226</v>
      </c>
      <c r="AAP80" s="430" t="s">
        <v>1226</v>
      </c>
      <c r="AAQ80" s="430" t="s">
        <v>1226</v>
      </c>
      <c r="AAR80" s="430">
        <v>1</v>
      </c>
      <c r="AAS80" s="430" t="s">
        <v>1226</v>
      </c>
      <c r="AAT80" s="430" t="s">
        <v>1226</v>
      </c>
      <c r="AAU80" s="430" t="s">
        <v>1226</v>
      </c>
      <c r="AAV80" s="430" t="s">
        <v>1226</v>
      </c>
      <c r="AAW80" s="430" t="s">
        <v>1226</v>
      </c>
      <c r="AAX80" s="430" t="s">
        <v>1226</v>
      </c>
      <c r="AAY80" s="430" t="s">
        <v>1226</v>
      </c>
      <c r="AAZ80" s="430" t="s">
        <v>1226</v>
      </c>
      <c r="ABA80" s="430">
        <v>0</v>
      </c>
      <c r="ABB80" s="430" t="s">
        <v>1226</v>
      </c>
      <c r="ABC80" s="430" t="s">
        <v>1226</v>
      </c>
      <c r="ABD80" s="430" t="s">
        <v>1226</v>
      </c>
      <c r="ABE80" s="430" t="s">
        <v>1226</v>
      </c>
      <c r="ABF80" s="430" t="s">
        <v>1226</v>
      </c>
      <c r="ABG80" s="430" t="s">
        <v>1226</v>
      </c>
      <c r="ABH80" s="430" t="s">
        <v>1226</v>
      </c>
      <c r="ABI80" s="430" t="s">
        <v>13002</v>
      </c>
      <c r="ABJ80" s="430">
        <v>3</v>
      </c>
      <c r="ABK80" s="430">
        <v>3</v>
      </c>
      <c r="ABL80" s="430">
        <v>3</v>
      </c>
      <c r="ABM80" s="430">
        <v>3</v>
      </c>
      <c r="ABN80" s="430">
        <v>2</v>
      </c>
      <c r="ABO80" s="430">
        <v>2</v>
      </c>
      <c r="ABP80" s="430">
        <v>1</v>
      </c>
      <c r="ABQ80" s="430">
        <v>1</v>
      </c>
      <c r="ABR80" s="430" t="s">
        <v>13001</v>
      </c>
      <c r="ABS80" s="430">
        <v>2</v>
      </c>
      <c r="ABT80" s="430">
        <v>2</v>
      </c>
      <c r="ABU80" s="430">
        <v>2</v>
      </c>
      <c r="ABV80" s="430">
        <v>2</v>
      </c>
      <c r="ABW80" s="430">
        <v>2</v>
      </c>
      <c r="ABX80" s="430">
        <v>3</v>
      </c>
      <c r="ABY80" s="430">
        <v>3</v>
      </c>
      <c r="ABZ80" s="430">
        <v>2</v>
      </c>
      <c r="ACA80" s="430" t="s">
        <v>13049</v>
      </c>
      <c r="ACB80" s="430">
        <v>1</v>
      </c>
      <c r="ACC80" s="430">
        <v>1</v>
      </c>
      <c r="ACD80" s="430">
        <v>1</v>
      </c>
      <c r="ACE80" s="430">
        <v>1</v>
      </c>
      <c r="ACF80" s="430">
        <v>1</v>
      </c>
      <c r="ACG80" s="430">
        <v>2</v>
      </c>
      <c r="ACH80" s="430">
        <v>1</v>
      </c>
      <c r="ACI80" s="430">
        <v>3</v>
      </c>
      <c r="ACJ80" s="430" t="s">
        <v>13050</v>
      </c>
      <c r="ACK80" s="430">
        <v>3</v>
      </c>
      <c r="ACL80" s="430">
        <v>3</v>
      </c>
      <c r="ACM80" s="430">
        <v>2</v>
      </c>
      <c r="ACN80" s="430">
        <v>2</v>
      </c>
      <c r="ACO80" s="430">
        <v>2</v>
      </c>
      <c r="ACP80" s="430">
        <v>1</v>
      </c>
      <c r="ACQ80" s="430">
        <v>1</v>
      </c>
      <c r="ACR80" s="430">
        <v>1</v>
      </c>
      <c r="ACS80" s="430" t="s">
        <v>106</v>
      </c>
      <c r="ACT80" s="430">
        <v>2</v>
      </c>
      <c r="ACU80" s="430">
        <v>2</v>
      </c>
      <c r="ACV80" s="430">
        <v>2</v>
      </c>
      <c r="ACW80" s="430">
        <v>2</v>
      </c>
      <c r="ACX80" s="430">
        <v>2</v>
      </c>
      <c r="ACY80" s="430">
        <v>2</v>
      </c>
      <c r="ACZ80" s="430">
        <v>2</v>
      </c>
      <c r="ADA80" s="430">
        <v>2</v>
      </c>
      <c r="ADB80" s="430" t="s">
        <v>13051</v>
      </c>
      <c r="ADC80" s="430">
        <v>3</v>
      </c>
      <c r="ADD80" s="430">
        <v>3</v>
      </c>
      <c r="ADE80" s="430">
        <v>3</v>
      </c>
      <c r="ADF80" s="430">
        <v>3</v>
      </c>
      <c r="ADG80" s="430">
        <v>3</v>
      </c>
      <c r="ADH80" s="430">
        <v>2</v>
      </c>
      <c r="ADI80" s="430">
        <v>2</v>
      </c>
      <c r="ADJ80" s="430">
        <v>2</v>
      </c>
      <c r="ADK80" s="430" t="s">
        <v>13052</v>
      </c>
      <c r="ADL80" s="430">
        <v>3</v>
      </c>
      <c r="ADM80" s="430">
        <v>1</v>
      </c>
      <c r="ADN80" s="430">
        <v>3</v>
      </c>
      <c r="ADO80" s="430">
        <v>1</v>
      </c>
      <c r="ADP80" s="430">
        <v>3</v>
      </c>
      <c r="ADQ80" s="430">
        <v>2</v>
      </c>
      <c r="ADR80" s="430">
        <v>2</v>
      </c>
      <c r="ADS80" s="430">
        <v>2</v>
      </c>
      <c r="ADT80" s="430" t="s">
        <v>1448</v>
      </c>
      <c r="ADU80" s="430">
        <v>3</v>
      </c>
      <c r="ADV80" s="430">
        <v>1</v>
      </c>
      <c r="ADW80" s="430">
        <v>3</v>
      </c>
      <c r="ADX80" s="430">
        <v>1</v>
      </c>
      <c r="ADY80" s="430">
        <v>3</v>
      </c>
      <c r="ADZ80" s="430">
        <v>2</v>
      </c>
      <c r="AEA80" s="430">
        <v>2</v>
      </c>
      <c r="AEB80" s="430">
        <v>2</v>
      </c>
      <c r="AEC80" s="430" t="s">
        <v>13053</v>
      </c>
      <c r="AED80" s="430">
        <v>3</v>
      </c>
      <c r="AEE80" s="430">
        <v>3</v>
      </c>
      <c r="AEF80" s="430">
        <v>3</v>
      </c>
      <c r="AEG80" s="430">
        <v>3</v>
      </c>
      <c r="AEH80" s="430">
        <v>3</v>
      </c>
      <c r="AEI80" s="430">
        <v>2</v>
      </c>
      <c r="AEJ80" s="430">
        <v>1</v>
      </c>
      <c r="AEK80" s="430">
        <v>1</v>
      </c>
      <c r="AEL80" s="430" t="s">
        <v>13054</v>
      </c>
      <c r="AEM80" s="430">
        <v>3</v>
      </c>
      <c r="AEN80" s="430">
        <v>3</v>
      </c>
      <c r="AEO80" s="430">
        <v>2</v>
      </c>
      <c r="AEP80" s="430">
        <v>2</v>
      </c>
      <c r="AEQ80" s="430">
        <v>2</v>
      </c>
      <c r="AER80" s="430">
        <v>1</v>
      </c>
      <c r="AES80" s="430">
        <v>1</v>
      </c>
      <c r="AET80" s="430">
        <v>1</v>
      </c>
      <c r="AEU80" s="430" t="s">
        <v>13055</v>
      </c>
      <c r="AEV80" s="430">
        <v>3</v>
      </c>
      <c r="AEW80" s="430">
        <v>1</v>
      </c>
      <c r="AEX80" s="430">
        <v>1</v>
      </c>
      <c r="AEY80" s="430">
        <v>1</v>
      </c>
      <c r="AEZ80" s="430">
        <v>1</v>
      </c>
      <c r="AFA80" s="430">
        <v>1</v>
      </c>
      <c r="AFB80" s="430">
        <v>1</v>
      </c>
      <c r="AFC80" s="430">
        <v>1</v>
      </c>
      <c r="AFD80" s="430" t="s">
        <v>1226</v>
      </c>
      <c r="AFE80" s="430" t="s">
        <v>1226</v>
      </c>
      <c r="AFF80" s="430" t="s">
        <v>1226</v>
      </c>
      <c r="AFG80" s="430" t="s">
        <v>1226</v>
      </c>
      <c r="AFH80" s="430" t="s">
        <v>1226</v>
      </c>
      <c r="AFI80" s="430" t="s">
        <v>1226</v>
      </c>
      <c r="AFJ80" s="430" t="s">
        <v>1226</v>
      </c>
      <c r="AFK80" s="430" t="s">
        <v>1226</v>
      </c>
      <c r="AFL80" s="430" t="s">
        <v>1226</v>
      </c>
      <c r="AFM80" s="430" t="s">
        <v>1226</v>
      </c>
      <c r="AFN80" s="430" t="s">
        <v>1226</v>
      </c>
      <c r="AFO80" s="430" t="s">
        <v>1226</v>
      </c>
      <c r="AFP80" s="430" t="s">
        <v>1226</v>
      </c>
      <c r="AFQ80" s="430" t="s">
        <v>1226</v>
      </c>
      <c r="AFR80" s="430" t="s">
        <v>1226</v>
      </c>
      <c r="AFS80" s="430" t="s">
        <v>1226</v>
      </c>
      <c r="AFT80" s="430" t="s">
        <v>1226</v>
      </c>
      <c r="AFU80" s="430" t="s">
        <v>1226</v>
      </c>
      <c r="AFV80" s="430" t="s">
        <v>1226</v>
      </c>
      <c r="AFW80" s="430" t="s">
        <v>1226</v>
      </c>
      <c r="AFX80" s="430" t="s">
        <v>1226</v>
      </c>
      <c r="AFY80" s="430" t="s">
        <v>1226</v>
      </c>
      <c r="AFZ80" s="430" t="s">
        <v>1226</v>
      </c>
      <c r="AGA80" s="430" t="s">
        <v>1226</v>
      </c>
      <c r="AGB80" s="430" t="s">
        <v>1226</v>
      </c>
      <c r="AGC80" s="430" t="s">
        <v>1226</v>
      </c>
      <c r="AGD80" s="430" t="s">
        <v>1226</v>
      </c>
      <c r="AGE80" s="430">
        <v>1</v>
      </c>
      <c r="AGF80" s="430" t="s">
        <v>13056</v>
      </c>
      <c r="AGG80" s="430" t="s">
        <v>13057</v>
      </c>
      <c r="AGH80" s="430">
        <v>0</v>
      </c>
      <c r="AGI80" s="430">
        <v>1</v>
      </c>
      <c r="AGJ80" s="430">
        <v>1</v>
      </c>
      <c r="AGK80" s="430">
        <v>0</v>
      </c>
      <c r="AGL80" s="430">
        <v>0</v>
      </c>
      <c r="AGM80" s="430">
        <v>0</v>
      </c>
      <c r="AGN80" s="430">
        <v>1</v>
      </c>
      <c r="AGO80" s="430" t="s">
        <v>13058</v>
      </c>
      <c r="AGP80" s="430">
        <v>0</v>
      </c>
      <c r="AGQ80" s="430">
        <v>1</v>
      </c>
      <c r="AGR80" s="430">
        <v>1</v>
      </c>
      <c r="AGS80" s="430" t="s">
        <v>3518</v>
      </c>
      <c r="AGT80" s="430" t="s">
        <v>13059</v>
      </c>
      <c r="AGU80" s="430">
        <v>1</v>
      </c>
      <c r="AGV80" s="430">
        <v>1</v>
      </c>
      <c r="AGW80" s="430">
        <v>5</v>
      </c>
      <c r="AGX80" s="430">
        <v>4</v>
      </c>
      <c r="AGY80" s="430">
        <v>1</v>
      </c>
      <c r="AGZ80" s="430">
        <v>1</v>
      </c>
      <c r="AHA80" s="430">
        <v>5</v>
      </c>
      <c r="AHB80" s="430">
        <v>4</v>
      </c>
      <c r="AHC80" s="430">
        <v>1</v>
      </c>
      <c r="AHD80" s="430">
        <v>1</v>
      </c>
      <c r="AHE80" s="430">
        <v>5</v>
      </c>
      <c r="AHF80" s="430">
        <v>4</v>
      </c>
      <c r="AHG80" s="430">
        <v>1</v>
      </c>
      <c r="AHH80" s="430">
        <v>1</v>
      </c>
      <c r="AHI80" s="430">
        <v>5</v>
      </c>
      <c r="AHJ80" s="430">
        <v>4</v>
      </c>
      <c r="AHK80" s="430">
        <v>0</v>
      </c>
      <c r="AHL80" s="430" t="s">
        <v>1226</v>
      </c>
      <c r="AHM80" s="430">
        <v>1</v>
      </c>
      <c r="AHN80" s="430">
        <v>1</v>
      </c>
      <c r="AHO80" s="430">
        <v>1</v>
      </c>
      <c r="AHP80" s="430">
        <v>1</v>
      </c>
      <c r="AHQ80" s="430">
        <v>5</v>
      </c>
      <c r="AHR80" s="430">
        <v>4</v>
      </c>
      <c r="AHS80" s="430" t="s">
        <v>13060</v>
      </c>
      <c r="AHT80" s="430" t="s">
        <v>13061</v>
      </c>
      <c r="AHU80" s="430" t="s">
        <v>1226</v>
      </c>
      <c r="AHV80" s="430" t="s">
        <v>1226</v>
      </c>
      <c r="AHW80" s="430" t="s">
        <v>1226</v>
      </c>
      <c r="AHX80" s="430" t="s">
        <v>1226</v>
      </c>
      <c r="AHY80" s="430" t="s">
        <v>1226</v>
      </c>
      <c r="AHZ80" s="430" t="s">
        <v>1226</v>
      </c>
      <c r="AIA80" s="430" t="s">
        <v>1226</v>
      </c>
      <c r="AIB80" s="430" t="s">
        <v>1226</v>
      </c>
      <c r="AIC80" s="430" t="s">
        <v>1226</v>
      </c>
      <c r="AID80" s="430" t="s">
        <v>1226</v>
      </c>
      <c r="AIE80" s="430" t="s">
        <v>1226</v>
      </c>
      <c r="AIF80" s="430" t="s">
        <v>1226</v>
      </c>
      <c r="AIG80" s="430" t="s">
        <v>1226</v>
      </c>
      <c r="AIH80" s="430" t="s">
        <v>1226</v>
      </c>
      <c r="AII80" s="430" t="s">
        <v>1226</v>
      </c>
      <c r="AIJ80" s="430">
        <v>0.5</v>
      </c>
      <c r="AIK80" s="430">
        <v>0</v>
      </c>
      <c r="AIL80" s="430">
        <v>0</v>
      </c>
      <c r="AIM80" s="430">
        <v>0.75</v>
      </c>
      <c r="AIN80" s="430">
        <v>0.75</v>
      </c>
      <c r="AIO80" s="430">
        <v>0</v>
      </c>
      <c r="AIP80" s="430">
        <v>1</v>
      </c>
      <c r="AIQ80" s="430" t="s">
        <v>1226</v>
      </c>
      <c r="AIR80" s="430">
        <v>1</v>
      </c>
      <c r="AIS80" s="430" t="s">
        <v>1226</v>
      </c>
      <c r="AIT80" s="430">
        <v>1</v>
      </c>
      <c r="AIU80" s="430" t="s">
        <v>1226</v>
      </c>
    </row>
    <row r="81" spans="1:931" x14ac:dyDescent="0.2">
      <c r="A81" s="430" t="s">
        <v>1463</v>
      </c>
      <c r="B81" s="430" t="s">
        <v>1464</v>
      </c>
      <c r="C81" s="430" t="s">
        <v>1070</v>
      </c>
      <c r="D81" s="430" t="s">
        <v>1050</v>
      </c>
      <c r="E81" s="430" t="s">
        <v>1057</v>
      </c>
      <c r="F81" s="443">
        <v>126.70513800000001</v>
      </c>
      <c r="G81" s="443">
        <v>1293037.8663601701</v>
      </c>
      <c r="H81" s="430">
        <v>1</v>
      </c>
      <c r="I81" s="430">
        <v>1</v>
      </c>
      <c r="J81" s="430">
        <v>2012</v>
      </c>
      <c r="K81" s="430">
        <v>2012</v>
      </c>
      <c r="L81" s="430" t="s">
        <v>13122</v>
      </c>
      <c r="M81" s="430" t="s">
        <v>13122</v>
      </c>
      <c r="N81" s="430">
        <v>1</v>
      </c>
      <c r="O81" s="430">
        <v>1</v>
      </c>
      <c r="P81" s="430" t="s">
        <v>13123</v>
      </c>
      <c r="Q81" s="430" t="s">
        <v>13123</v>
      </c>
      <c r="R81" s="430">
        <v>2000</v>
      </c>
      <c r="S81" s="430">
        <v>2000</v>
      </c>
      <c r="T81" s="430" t="s">
        <v>13124</v>
      </c>
      <c r="U81" s="430" t="s">
        <v>13125</v>
      </c>
      <c r="V81" s="430">
        <v>1</v>
      </c>
      <c r="W81" s="430">
        <v>1</v>
      </c>
      <c r="X81" s="430" t="s">
        <v>1226</v>
      </c>
      <c r="Y81" s="430" t="s">
        <v>13126</v>
      </c>
      <c r="Z81" s="430">
        <v>2001</v>
      </c>
      <c r="AA81" s="430">
        <v>2001</v>
      </c>
      <c r="AB81" s="430" t="s">
        <v>13127</v>
      </c>
      <c r="AC81" s="430" t="s">
        <v>13127</v>
      </c>
      <c r="AD81" s="430">
        <v>1</v>
      </c>
      <c r="AE81" s="430" t="s">
        <v>13128</v>
      </c>
      <c r="AF81" s="430">
        <v>2001</v>
      </c>
      <c r="AG81" s="430">
        <v>1</v>
      </c>
      <c r="AH81" s="430" t="s">
        <v>13129</v>
      </c>
      <c r="AI81" s="430">
        <v>1999</v>
      </c>
      <c r="AJ81" s="430">
        <v>1</v>
      </c>
      <c r="AK81" s="430" t="s">
        <v>13130</v>
      </c>
      <c r="AL81" s="430">
        <v>2012</v>
      </c>
      <c r="AM81" s="430">
        <v>0</v>
      </c>
      <c r="AN81" s="430" t="s">
        <v>1226</v>
      </c>
      <c r="AO81" s="430" t="s">
        <v>1226</v>
      </c>
      <c r="AP81" s="430">
        <v>1</v>
      </c>
      <c r="AQ81" s="430" t="s">
        <v>13131</v>
      </c>
      <c r="AR81" s="430">
        <v>1999</v>
      </c>
      <c r="AS81" s="430">
        <v>1</v>
      </c>
      <c r="AT81" s="430" t="s">
        <v>13132</v>
      </c>
      <c r="AU81" s="430">
        <v>1996</v>
      </c>
      <c r="AV81" s="430">
        <v>1</v>
      </c>
      <c r="AW81" s="430" t="s">
        <v>13133</v>
      </c>
      <c r="AX81" s="430">
        <v>1996</v>
      </c>
      <c r="AY81" s="430">
        <v>1</v>
      </c>
      <c r="AZ81" s="430" t="s">
        <v>13134</v>
      </c>
      <c r="BA81" s="430">
        <v>1998</v>
      </c>
      <c r="BB81" s="430">
        <v>1</v>
      </c>
      <c r="BC81" s="430" t="s">
        <v>13135</v>
      </c>
      <c r="BD81" s="430">
        <v>2021</v>
      </c>
      <c r="BE81" s="430">
        <v>1</v>
      </c>
      <c r="BF81" s="430" t="s">
        <v>13135</v>
      </c>
      <c r="BG81" s="430">
        <v>2021</v>
      </c>
      <c r="BH81" s="430">
        <v>1</v>
      </c>
      <c r="BI81" s="430" t="s">
        <v>13135</v>
      </c>
      <c r="BJ81" s="430">
        <v>2021</v>
      </c>
      <c r="BK81" s="430">
        <v>1</v>
      </c>
      <c r="BL81" s="430" t="s">
        <v>13136</v>
      </c>
      <c r="BM81" s="430">
        <v>2012</v>
      </c>
      <c r="BN81" s="430">
        <v>1</v>
      </c>
      <c r="BO81" s="430" t="s">
        <v>13137</v>
      </c>
      <c r="BP81" s="430">
        <v>2003</v>
      </c>
      <c r="BQ81" s="430">
        <v>1</v>
      </c>
      <c r="BR81" s="430">
        <v>0</v>
      </c>
      <c r="BS81" s="430" t="s">
        <v>13138</v>
      </c>
      <c r="BT81" s="430">
        <v>1</v>
      </c>
      <c r="BU81" s="430">
        <v>0</v>
      </c>
      <c r="BV81" s="430" t="s">
        <v>13138</v>
      </c>
      <c r="BW81" s="430">
        <v>0</v>
      </c>
      <c r="BX81" s="430" t="s">
        <v>1226</v>
      </c>
      <c r="BY81" s="430" t="s">
        <v>1226</v>
      </c>
      <c r="BZ81" s="430">
        <v>0</v>
      </c>
      <c r="CA81" s="430" t="s">
        <v>1226</v>
      </c>
      <c r="CB81" s="430">
        <v>1</v>
      </c>
      <c r="CC81" s="430" t="s">
        <v>13139</v>
      </c>
      <c r="CD81" s="430">
        <v>0.5</v>
      </c>
      <c r="CE81" s="430">
        <v>60</v>
      </c>
      <c r="CF81" s="430">
        <v>2370</v>
      </c>
      <c r="CG81" s="430">
        <v>0.5</v>
      </c>
      <c r="CH81" s="430">
        <v>60</v>
      </c>
      <c r="CI81" s="430">
        <v>85000</v>
      </c>
      <c r="CJ81" s="430">
        <v>0</v>
      </c>
      <c r="CK81" s="430">
        <v>0</v>
      </c>
      <c r="CL81" s="430">
        <v>2462</v>
      </c>
      <c r="CM81" s="430">
        <v>1</v>
      </c>
      <c r="CN81" s="430">
        <v>2783</v>
      </c>
      <c r="CO81" s="430">
        <v>4134</v>
      </c>
      <c r="CP81" s="430">
        <v>0.5</v>
      </c>
      <c r="CQ81" s="430" t="s">
        <v>1226</v>
      </c>
      <c r="CR81" s="430">
        <v>2462</v>
      </c>
      <c r="CS81" s="430">
        <v>0.66</v>
      </c>
      <c r="CT81" s="430" t="s">
        <v>13140</v>
      </c>
      <c r="CU81" s="430" t="s">
        <v>13141</v>
      </c>
      <c r="CV81" s="430">
        <v>2019</v>
      </c>
      <c r="CW81" s="430">
        <v>0.75</v>
      </c>
      <c r="CX81" s="430" t="s">
        <v>13142</v>
      </c>
      <c r="CY81" s="430" t="s">
        <v>13143</v>
      </c>
      <c r="CZ81" s="430">
        <v>2020</v>
      </c>
      <c r="DA81" s="430">
        <v>1</v>
      </c>
      <c r="DB81" s="430" t="s">
        <v>13144</v>
      </c>
      <c r="DC81" s="430" t="s">
        <v>13145</v>
      </c>
      <c r="DD81" s="430" t="s">
        <v>13146</v>
      </c>
      <c r="DE81" s="430">
        <v>0</v>
      </c>
      <c r="DF81" s="430">
        <v>0</v>
      </c>
      <c r="DG81" s="430">
        <v>0.66</v>
      </c>
      <c r="DH81" s="430" t="s">
        <v>13140</v>
      </c>
      <c r="DI81" s="430" t="s">
        <v>13147</v>
      </c>
      <c r="DJ81" s="430">
        <v>2019</v>
      </c>
      <c r="DK81" s="430">
        <v>0.75</v>
      </c>
      <c r="DL81" s="430" t="s">
        <v>13142</v>
      </c>
      <c r="DM81" s="430" t="s">
        <v>13143</v>
      </c>
      <c r="DN81" s="430">
        <v>2020</v>
      </c>
      <c r="DO81" s="430">
        <v>1</v>
      </c>
      <c r="DP81" s="430" t="s">
        <v>13148</v>
      </c>
      <c r="DQ81" s="430" t="s">
        <v>13145</v>
      </c>
      <c r="DR81" s="430" t="s">
        <v>13146</v>
      </c>
      <c r="DS81" s="430">
        <v>0</v>
      </c>
      <c r="DT81" s="430">
        <v>0</v>
      </c>
      <c r="DU81" s="430">
        <v>0.66</v>
      </c>
      <c r="DV81" s="430" t="s">
        <v>13140</v>
      </c>
      <c r="DW81" s="430" t="s">
        <v>13147</v>
      </c>
      <c r="DX81" s="430">
        <v>2019</v>
      </c>
      <c r="DY81" s="430">
        <v>0.75</v>
      </c>
      <c r="DZ81" s="430" t="s">
        <v>13142</v>
      </c>
      <c r="EA81" s="430" t="s">
        <v>13143</v>
      </c>
      <c r="EB81" s="430">
        <v>2020</v>
      </c>
      <c r="EC81" s="430">
        <v>1</v>
      </c>
      <c r="ED81" s="430" t="s">
        <v>13149</v>
      </c>
      <c r="EE81" s="430" t="s">
        <v>13145</v>
      </c>
      <c r="EF81" s="430" t="s">
        <v>13146</v>
      </c>
      <c r="EG81" s="430">
        <v>0</v>
      </c>
      <c r="EH81" s="430">
        <v>0</v>
      </c>
      <c r="EI81" s="430">
        <v>0.66</v>
      </c>
      <c r="EJ81" s="430" t="s">
        <v>13140</v>
      </c>
      <c r="EK81" s="430" t="s">
        <v>13147</v>
      </c>
      <c r="EL81" s="430">
        <v>2019</v>
      </c>
      <c r="EM81" s="430">
        <v>0.75</v>
      </c>
      <c r="EN81" s="430" t="s">
        <v>13142</v>
      </c>
      <c r="EO81" s="430" t="s">
        <v>13143</v>
      </c>
      <c r="EP81" s="430">
        <v>2020</v>
      </c>
      <c r="EQ81" s="430">
        <v>1</v>
      </c>
      <c r="ER81" s="430" t="s">
        <v>13150</v>
      </c>
      <c r="ES81" s="430" t="s">
        <v>13145</v>
      </c>
      <c r="ET81" s="430" t="s">
        <v>13146</v>
      </c>
      <c r="EU81" s="430">
        <v>0</v>
      </c>
      <c r="EV81" s="430">
        <v>0</v>
      </c>
      <c r="EW81" s="430">
        <v>0</v>
      </c>
      <c r="EX81" s="430" t="s">
        <v>1226</v>
      </c>
      <c r="EY81" s="430" t="s">
        <v>1226</v>
      </c>
      <c r="EZ81" s="430" t="s">
        <v>1226</v>
      </c>
      <c r="FA81" s="430">
        <v>0</v>
      </c>
      <c r="FB81" s="430" t="s">
        <v>1226</v>
      </c>
      <c r="FC81" s="430" t="s">
        <v>1226</v>
      </c>
      <c r="FD81" s="430" t="s">
        <v>1226</v>
      </c>
      <c r="FE81" s="430">
        <v>0</v>
      </c>
      <c r="FF81" s="430" t="s">
        <v>1226</v>
      </c>
      <c r="FG81" s="430" t="s">
        <v>1226</v>
      </c>
      <c r="FH81" s="430" t="s">
        <v>1226</v>
      </c>
      <c r="FI81" s="430">
        <v>0</v>
      </c>
      <c r="FJ81" s="430">
        <v>0</v>
      </c>
      <c r="FK81" s="430">
        <v>0.66</v>
      </c>
      <c r="FL81" s="430" t="s">
        <v>13151</v>
      </c>
      <c r="FM81" s="430" t="s">
        <v>13152</v>
      </c>
      <c r="FN81" s="430">
        <v>2020</v>
      </c>
      <c r="FO81" s="430">
        <v>0.75</v>
      </c>
      <c r="FP81" s="430" t="s">
        <v>13153</v>
      </c>
      <c r="FQ81" s="430" t="s">
        <v>13154</v>
      </c>
      <c r="FR81" s="430">
        <v>2018</v>
      </c>
      <c r="FS81" s="430">
        <v>0</v>
      </c>
      <c r="FT81" s="430" t="s">
        <v>1226</v>
      </c>
      <c r="FU81" s="430" t="s">
        <v>1226</v>
      </c>
      <c r="FV81" s="430" t="s">
        <v>1226</v>
      </c>
      <c r="FW81" s="430">
        <v>0.5</v>
      </c>
      <c r="FX81" s="430">
        <v>0</v>
      </c>
      <c r="FY81" s="430">
        <v>1</v>
      </c>
      <c r="FZ81" s="430">
        <v>1</v>
      </c>
      <c r="GA81" s="430">
        <v>1</v>
      </c>
      <c r="GB81" s="430" t="s">
        <v>1226</v>
      </c>
      <c r="GC81" s="430" t="s">
        <v>1226</v>
      </c>
      <c r="GD81" s="430" t="s">
        <v>1226</v>
      </c>
      <c r="GE81" s="430" t="s">
        <v>1226</v>
      </c>
      <c r="GF81" s="430">
        <v>1</v>
      </c>
      <c r="GG81" s="430">
        <v>1</v>
      </c>
      <c r="GH81" s="430">
        <v>1</v>
      </c>
      <c r="GI81" s="430" t="s">
        <v>1226</v>
      </c>
      <c r="GJ81" s="430" t="s">
        <v>1226</v>
      </c>
      <c r="GK81" s="430" t="s">
        <v>1226</v>
      </c>
      <c r="GL81" s="430" t="s">
        <v>1226</v>
      </c>
      <c r="GM81" s="430">
        <v>1</v>
      </c>
      <c r="GN81" s="430">
        <v>1</v>
      </c>
      <c r="GO81" s="430">
        <v>1</v>
      </c>
      <c r="GP81" s="430" t="s">
        <v>1226</v>
      </c>
      <c r="GQ81" s="430" t="s">
        <v>1226</v>
      </c>
      <c r="GR81" s="430" t="s">
        <v>1226</v>
      </c>
      <c r="GS81" s="430" t="s">
        <v>1226</v>
      </c>
      <c r="GT81" s="430">
        <v>1</v>
      </c>
      <c r="GU81" s="430">
        <v>1</v>
      </c>
      <c r="GV81" s="430">
        <v>1</v>
      </c>
      <c r="GW81" s="430" t="s">
        <v>1226</v>
      </c>
      <c r="GX81" s="430" t="s">
        <v>1226</v>
      </c>
      <c r="GY81" s="430" t="s">
        <v>1226</v>
      </c>
      <c r="GZ81" s="430" t="s">
        <v>1226</v>
      </c>
      <c r="HA81" s="430">
        <v>1</v>
      </c>
      <c r="HB81" s="430">
        <v>1</v>
      </c>
      <c r="HC81" s="430">
        <v>1</v>
      </c>
      <c r="HD81" s="430" t="s">
        <v>1226</v>
      </c>
      <c r="HE81" s="430" t="s">
        <v>1226</v>
      </c>
      <c r="HF81" s="430" t="s">
        <v>1226</v>
      </c>
      <c r="HG81" s="430" t="s">
        <v>1226</v>
      </c>
      <c r="HH81" s="430">
        <v>1</v>
      </c>
      <c r="HI81" s="430">
        <v>1</v>
      </c>
      <c r="HJ81" s="430">
        <v>1</v>
      </c>
      <c r="HK81" s="430" t="s">
        <v>1226</v>
      </c>
      <c r="HL81" s="430" t="s">
        <v>1226</v>
      </c>
      <c r="HM81" s="430" t="s">
        <v>1226</v>
      </c>
      <c r="HN81" s="430" t="s">
        <v>1226</v>
      </c>
      <c r="HO81" s="430">
        <v>1</v>
      </c>
      <c r="HP81" s="430" t="s">
        <v>1226</v>
      </c>
      <c r="HQ81" s="430" t="s">
        <v>1226</v>
      </c>
      <c r="HR81" s="430" t="s">
        <v>1226</v>
      </c>
      <c r="HS81" s="430">
        <v>1</v>
      </c>
      <c r="HT81" s="430" t="s">
        <v>1226</v>
      </c>
      <c r="HU81" s="430" t="s">
        <v>1226</v>
      </c>
      <c r="HV81" s="430">
        <v>1</v>
      </c>
      <c r="HW81" s="430">
        <v>1</v>
      </c>
      <c r="HX81" s="430">
        <v>1</v>
      </c>
      <c r="HY81" s="430" t="s">
        <v>1226</v>
      </c>
      <c r="HZ81" s="430">
        <v>1</v>
      </c>
      <c r="IA81" s="430" t="s">
        <v>1226</v>
      </c>
      <c r="IB81" s="430" t="s">
        <v>1226</v>
      </c>
      <c r="IC81" s="430">
        <v>1</v>
      </c>
      <c r="ID81" s="430">
        <v>1</v>
      </c>
      <c r="IE81" s="430" t="s">
        <v>1226</v>
      </c>
      <c r="IF81" s="430" t="s">
        <v>1226</v>
      </c>
      <c r="IG81" s="430" t="s">
        <v>1226</v>
      </c>
      <c r="IH81" s="430" t="s">
        <v>1226</v>
      </c>
      <c r="II81" s="430" t="s">
        <v>1226</v>
      </c>
      <c r="IJ81" s="430" t="s">
        <v>1226</v>
      </c>
      <c r="IK81" s="430" t="s">
        <v>1226</v>
      </c>
      <c r="IL81" s="430">
        <v>1</v>
      </c>
      <c r="IM81" s="430" t="s">
        <v>1226</v>
      </c>
      <c r="IN81" s="430" t="s">
        <v>1226</v>
      </c>
      <c r="IO81" s="430" t="s">
        <v>1226</v>
      </c>
      <c r="IP81" s="430" t="s">
        <v>1226</v>
      </c>
      <c r="IQ81" s="430">
        <v>1</v>
      </c>
      <c r="IR81" s="430">
        <v>1</v>
      </c>
      <c r="IS81" s="430" t="s">
        <v>1226</v>
      </c>
      <c r="IT81" s="430" t="s">
        <v>1226</v>
      </c>
      <c r="IU81" s="430">
        <v>1</v>
      </c>
      <c r="IV81" s="430" t="s">
        <v>1226</v>
      </c>
      <c r="IW81" s="430" t="s">
        <v>1226</v>
      </c>
      <c r="IX81" s="430" t="s">
        <v>1226</v>
      </c>
      <c r="IY81" s="430" t="s">
        <v>1226</v>
      </c>
      <c r="IZ81" s="430">
        <v>1</v>
      </c>
      <c r="JA81" s="430">
        <v>1</v>
      </c>
      <c r="JB81" s="430" t="s">
        <v>1226</v>
      </c>
      <c r="JC81" s="430" t="s">
        <v>1226</v>
      </c>
      <c r="JD81" s="430">
        <v>1</v>
      </c>
      <c r="JE81" s="430" t="s">
        <v>1226</v>
      </c>
      <c r="JF81" s="430" t="s">
        <v>1226</v>
      </c>
      <c r="JG81" s="430" t="s">
        <v>1226</v>
      </c>
      <c r="JH81" s="430" t="s">
        <v>1226</v>
      </c>
      <c r="JI81" s="430">
        <v>1</v>
      </c>
      <c r="JJ81" s="430">
        <v>1</v>
      </c>
      <c r="JK81" s="430" t="s">
        <v>1226</v>
      </c>
      <c r="JL81" s="430" t="s">
        <v>1226</v>
      </c>
      <c r="JM81" s="430">
        <v>1</v>
      </c>
      <c r="JN81" s="430" t="s">
        <v>1226</v>
      </c>
      <c r="JO81" s="430" t="s">
        <v>1226</v>
      </c>
      <c r="JP81" s="430" t="s">
        <v>1226</v>
      </c>
      <c r="JQ81" s="430" t="s">
        <v>1226</v>
      </c>
      <c r="JR81" s="430" t="s">
        <v>1226</v>
      </c>
      <c r="JS81" s="430">
        <v>1</v>
      </c>
      <c r="JT81" s="430" t="s">
        <v>1226</v>
      </c>
      <c r="JU81" s="430" t="s">
        <v>1226</v>
      </c>
      <c r="JV81" s="430">
        <v>0</v>
      </c>
      <c r="JW81" s="430" t="s">
        <v>1226</v>
      </c>
      <c r="JX81" s="430" t="s">
        <v>1226</v>
      </c>
      <c r="JY81" s="430" t="s">
        <v>1226</v>
      </c>
      <c r="JZ81" s="430" t="s">
        <v>1226</v>
      </c>
      <c r="KA81" s="430" t="s">
        <v>1226</v>
      </c>
      <c r="KB81" s="430" t="s">
        <v>1226</v>
      </c>
      <c r="KC81" s="430" t="s">
        <v>1226</v>
      </c>
      <c r="KD81" s="430" t="s">
        <v>1226</v>
      </c>
      <c r="KE81" s="430">
        <v>0</v>
      </c>
      <c r="KF81" s="430" t="s">
        <v>1226</v>
      </c>
      <c r="KG81" s="430" t="s">
        <v>1226</v>
      </c>
      <c r="KH81" s="430" t="s">
        <v>1226</v>
      </c>
      <c r="KI81" s="430" t="s">
        <v>1226</v>
      </c>
      <c r="KJ81" s="430" t="s">
        <v>1226</v>
      </c>
      <c r="KK81" s="430" t="s">
        <v>1226</v>
      </c>
      <c r="KL81" s="430" t="s">
        <v>1226</v>
      </c>
      <c r="KM81" s="430" t="s">
        <v>1226</v>
      </c>
      <c r="KN81" s="430">
        <v>1</v>
      </c>
      <c r="KO81" s="430">
        <v>1</v>
      </c>
      <c r="KP81" s="430">
        <v>1</v>
      </c>
      <c r="KQ81" s="430">
        <v>1</v>
      </c>
      <c r="KR81" s="430">
        <v>1</v>
      </c>
      <c r="KS81" s="430" t="s">
        <v>1226</v>
      </c>
      <c r="KT81" s="430" t="s">
        <v>1226</v>
      </c>
      <c r="KU81" s="430" t="s">
        <v>1226</v>
      </c>
      <c r="KV81" s="430" t="s">
        <v>1226</v>
      </c>
      <c r="KW81" s="430">
        <v>1</v>
      </c>
      <c r="KX81" s="430">
        <v>1</v>
      </c>
      <c r="KY81" s="430">
        <v>1</v>
      </c>
      <c r="KZ81" s="430">
        <v>1</v>
      </c>
      <c r="LA81" s="430">
        <v>1</v>
      </c>
      <c r="LB81" s="430" t="s">
        <v>1226</v>
      </c>
      <c r="LC81" s="430" t="s">
        <v>1226</v>
      </c>
      <c r="LD81" s="430" t="s">
        <v>1226</v>
      </c>
      <c r="LE81" s="430" t="s">
        <v>1226</v>
      </c>
      <c r="LF81" s="430">
        <v>1</v>
      </c>
      <c r="LG81" s="430">
        <v>1</v>
      </c>
      <c r="LH81" s="430">
        <v>1</v>
      </c>
      <c r="LI81" s="430">
        <v>1</v>
      </c>
      <c r="LJ81" s="430">
        <v>1</v>
      </c>
      <c r="LK81" s="430" t="s">
        <v>1226</v>
      </c>
      <c r="LL81" s="430" t="s">
        <v>1226</v>
      </c>
      <c r="LM81" s="430" t="s">
        <v>1226</v>
      </c>
      <c r="LN81" s="430" t="s">
        <v>1226</v>
      </c>
      <c r="LO81" s="430">
        <v>0</v>
      </c>
      <c r="LP81" s="430" t="s">
        <v>1226</v>
      </c>
      <c r="LQ81" s="430" t="s">
        <v>1226</v>
      </c>
      <c r="LR81" s="430" t="s">
        <v>1226</v>
      </c>
      <c r="LS81" s="430" t="s">
        <v>1226</v>
      </c>
      <c r="LT81" s="430" t="s">
        <v>1226</v>
      </c>
      <c r="LU81" s="430" t="s">
        <v>1226</v>
      </c>
      <c r="LV81" s="430" t="s">
        <v>1226</v>
      </c>
      <c r="LW81" s="430" t="s">
        <v>1226</v>
      </c>
      <c r="LX81" s="430">
        <v>0</v>
      </c>
      <c r="LY81" s="430" t="s">
        <v>1226</v>
      </c>
      <c r="LZ81" s="430" t="s">
        <v>1226</v>
      </c>
      <c r="MA81" s="430" t="s">
        <v>1226</v>
      </c>
      <c r="MB81" s="430" t="s">
        <v>1226</v>
      </c>
      <c r="MC81" s="430" t="s">
        <v>1226</v>
      </c>
      <c r="MD81" s="430" t="s">
        <v>1226</v>
      </c>
      <c r="ME81" s="430" t="s">
        <v>1226</v>
      </c>
      <c r="MF81" s="430" t="s">
        <v>1226</v>
      </c>
      <c r="MG81" s="430">
        <v>20</v>
      </c>
      <c r="MH81" s="444">
        <v>3300.2423665796528</v>
      </c>
      <c r="MI81" s="444">
        <v>165.01211832898264</v>
      </c>
      <c r="MJ81" s="430">
        <v>20</v>
      </c>
      <c r="MK81" s="444">
        <v>3944.1920966439757</v>
      </c>
      <c r="ML81" s="444">
        <v>197.20960483219878</v>
      </c>
      <c r="MM81" s="430">
        <v>20</v>
      </c>
      <c r="MN81" s="444">
        <v>6680.9784494173464</v>
      </c>
      <c r="MO81" s="444">
        <v>334.0489224708673</v>
      </c>
      <c r="MP81" s="430">
        <v>20</v>
      </c>
      <c r="MQ81" s="444">
        <v>3541.723515353774</v>
      </c>
      <c r="MR81" s="444">
        <v>177.0861757676887</v>
      </c>
      <c r="MS81" s="430" t="s">
        <v>1226</v>
      </c>
      <c r="MT81" s="443" t="s">
        <v>1226</v>
      </c>
      <c r="MU81" s="443" t="s">
        <v>1226</v>
      </c>
      <c r="MV81" s="430" t="s">
        <v>1226</v>
      </c>
      <c r="MW81" s="444" t="s">
        <v>1226</v>
      </c>
      <c r="MX81" s="444" t="s">
        <v>1226</v>
      </c>
      <c r="MY81" s="430">
        <v>1</v>
      </c>
      <c r="MZ81" s="430" t="s">
        <v>13155</v>
      </c>
      <c r="NA81" s="430">
        <v>1</v>
      </c>
      <c r="NB81" s="430" t="s">
        <v>13156</v>
      </c>
      <c r="NC81" s="430">
        <v>1</v>
      </c>
      <c r="ND81" s="430" t="s">
        <v>13157</v>
      </c>
      <c r="NE81" s="430">
        <v>1</v>
      </c>
      <c r="NF81" s="430" t="s">
        <v>13157</v>
      </c>
      <c r="NG81" s="430">
        <v>1</v>
      </c>
      <c r="NH81" s="430" t="s">
        <v>13158</v>
      </c>
      <c r="NI81" s="430">
        <v>0</v>
      </c>
      <c r="NJ81" s="430" t="s">
        <v>1226</v>
      </c>
      <c r="NK81" s="430">
        <v>0</v>
      </c>
      <c r="NL81" s="430" t="s">
        <v>1226</v>
      </c>
      <c r="NM81" s="430">
        <v>0</v>
      </c>
      <c r="NN81" s="430" t="s">
        <v>1226</v>
      </c>
      <c r="NO81" s="430">
        <v>0</v>
      </c>
      <c r="NP81" s="430" t="s">
        <v>1226</v>
      </c>
      <c r="NQ81" s="430">
        <v>0</v>
      </c>
      <c r="NR81" s="430" t="s">
        <v>1226</v>
      </c>
      <c r="NS81" s="430" t="s">
        <v>1226</v>
      </c>
      <c r="NT81" s="430" t="s">
        <v>1226</v>
      </c>
      <c r="NU81" s="430">
        <v>0</v>
      </c>
      <c r="NV81" s="430" t="s">
        <v>13159</v>
      </c>
      <c r="NW81" s="430" t="s">
        <v>1226</v>
      </c>
      <c r="NX81" s="430" t="s">
        <v>1226</v>
      </c>
      <c r="NY81" s="430" t="s">
        <v>1226</v>
      </c>
      <c r="NZ81" s="430" t="s">
        <v>1226</v>
      </c>
      <c r="OA81" s="430" t="s">
        <v>1226</v>
      </c>
      <c r="OB81" s="430">
        <v>1</v>
      </c>
      <c r="OC81" s="430">
        <v>0</v>
      </c>
      <c r="OD81" s="430">
        <v>0</v>
      </c>
      <c r="OE81" s="430">
        <v>67.2</v>
      </c>
      <c r="OF81" s="430">
        <v>2020</v>
      </c>
      <c r="OG81" s="430" t="s">
        <v>1226</v>
      </c>
      <c r="OH81" s="430" t="s">
        <v>1226</v>
      </c>
      <c r="OI81" s="430" t="s">
        <v>1226</v>
      </c>
      <c r="OJ81" s="430" t="s">
        <v>1226</v>
      </c>
      <c r="OK81" s="430" t="s">
        <v>13160</v>
      </c>
      <c r="OL81" s="430" t="s">
        <v>1226</v>
      </c>
      <c r="OM81" s="430" t="s">
        <v>1226</v>
      </c>
      <c r="ON81" s="430" t="s">
        <v>13161</v>
      </c>
      <c r="OO81" s="430" t="s">
        <v>1226</v>
      </c>
      <c r="OP81" s="430" t="s">
        <v>1226</v>
      </c>
      <c r="OQ81" s="430" t="s">
        <v>1226</v>
      </c>
      <c r="OR81" s="430" t="s">
        <v>1226</v>
      </c>
      <c r="OS81" s="430" t="s">
        <v>1226</v>
      </c>
      <c r="OT81" s="430">
        <v>0</v>
      </c>
      <c r="OU81" s="430">
        <v>0</v>
      </c>
      <c r="OV81" s="430">
        <v>0</v>
      </c>
      <c r="OW81" s="430">
        <v>0</v>
      </c>
      <c r="OX81" s="430">
        <v>0</v>
      </c>
      <c r="OY81" s="430">
        <v>0</v>
      </c>
      <c r="OZ81" s="430" t="s">
        <v>1226</v>
      </c>
      <c r="PA81" s="430" t="s">
        <v>1226</v>
      </c>
      <c r="PB81" s="430" t="s">
        <v>1226</v>
      </c>
      <c r="PC81" s="430">
        <v>1</v>
      </c>
      <c r="PD81" s="430">
        <v>1</v>
      </c>
      <c r="PE81" s="430">
        <v>0</v>
      </c>
      <c r="PF81" s="430">
        <v>0</v>
      </c>
      <c r="PG81" s="430">
        <v>0</v>
      </c>
      <c r="PH81" s="430">
        <v>0</v>
      </c>
      <c r="PI81" s="430">
        <v>1</v>
      </c>
      <c r="PJ81" s="430">
        <v>1</v>
      </c>
      <c r="PK81" s="430">
        <v>0</v>
      </c>
      <c r="PL81" s="430">
        <v>0</v>
      </c>
      <c r="PM81" s="430">
        <v>0</v>
      </c>
      <c r="PN81" s="430">
        <v>0</v>
      </c>
      <c r="PO81" s="430">
        <v>0</v>
      </c>
      <c r="PP81" s="430">
        <v>0</v>
      </c>
      <c r="PQ81" s="430">
        <v>0</v>
      </c>
      <c r="PR81" s="430">
        <v>1</v>
      </c>
      <c r="PS81" s="430">
        <v>1</v>
      </c>
      <c r="PT81" s="430">
        <v>0</v>
      </c>
      <c r="PU81" s="430">
        <v>64</v>
      </c>
      <c r="PV81" s="430">
        <v>2018</v>
      </c>
      <c r="PW81" s="430" t="s">
        <v>1226</v>
      </c>
      <c r="PX81" s="430" t="s">
        <v>1226</v>
      </c>
      <c r="PY81" s="430" t="s">
        <v>1226</v>
      </c>
      <c r="PZ81" s="430" t="s">
        <v>1226</v>
      </c>
      <c r="QA81" s="430">
        <v>65.7</v>
      </c>
      <c r="QB81" s="430">
        <v>2019</v>
      </c>
      <c r="QC81" s="430" t="s">
        <v>1226</v>
      </c>
      <c r="QD81" s="430" t="s">
        <v>1226</v>
      </c>
      <c r="QE81" s="430" t="s">
        <v>1226</v>
      </c>
      <c r="QF81" s="430" t="s">
        <v>1226</v>
      </c>
      <c r="QG81" s="430" t="s">
        <v>13162</v>
      </c>
      <c r="QH81" s="430" t="s">
        <v>1226</v>
      </c>
      <c r="QI81" s="430" t="s">
        <v>1226</v>
      </c>
      <c r="QJ81" s="430">
        <v>1</v>
      </c>
      <c r="QK81" s="430">
        <v>1</v>
      </c>
      <c r="QL81" s="430">
        <v>1</v>
      </c>
      <c r="QM81" s="430">
        <v>96.1</v>
      </c>
      <c r="QN81" s="430">
        <v>2020</v>
      </c>
      <c r="QO81" s="430">
        <v>98</v>
      </c>
      <c r="QP81" s="430">
        <v>2020</v>
      </c>
      <c r="QQ81" s="430">
        <v>89.1</v>
      </c>
      <c r="QR81" s="430">
        <v>2020</v>
      </c>
      <c r="QS81" s="430" t="s">
        <v>13163</v>
      </c>
      <c r="QT81" s="430" t="s">
        <v>13164</v>
      </c>
      <c r="QU81" s="430" t="s">
        <v>13165</v>
      </c>
      <c r="QV81" s="430" t="s">
        <v>13166</v>
      </c>
      <c r="QW81" s="430" t="s">
        <v>13166</v>
      </c>
      <c r="QX81" s="430" t="s">
        <v>13166</v>
      </c>
      <c r="QY81" s="430" t="s">
        <v>1226</v>
      </c>
      <c r="QZ81" s="430" t="s">
        <v>1226</v>
      </c>
      <c r="RA81" s="430" t="s">
        <v>1226</v>
      </c>
      <c r="RB81" s="430">
        <v>1</v>
      </c>
      <c r="RC81" s="430">
        <v>1</v>
      </c>
      <c r="RD81" s="430">
        <v>1</v>
      </c>
      <c r="RE81" s="430" t="s">
        <v>1226</v>
      </c>
      <c r="RF81" s="430" t="s">
        <v>1226</v>
      </c>
      <c r="RG81" s="430" t="s">
        <v>1226</v>
      </c>
      <c r="RH81" s="430">
        <v>1</v>
      </c>
      <c r="RI81" s="430" t="s">
        <v>13167</v>
      </c>
      <c r="RJ81" s="430">
        <v>1</v>
      </c>
      <c r="RK81" s="430" t="s">
        <v>13168</v>
      </c>
      <c r="RL81" s="430">
        <v>1</v>
      </c>
      <c r="RM81" s="430" t="s">
        <v>13169</v>
      </c>
      <c r="RN81" s="430">
        <v>1</v>
      </c>
      <c r="RO81" s="430" t="s">
        <v>13170</v>
      </c>
      <c r="RP81" s="430">
        <v>1</v>
      </c>
      <c r="RQ81" s="430" t="s">
        <v>13171</v>
      </c>
      <c r="RR81" s="430">
        <v>1</v>
      </c>
      <c r="RS81" s="430" t="s">
        <v>13172</v>
      </c>
      <c r="RT81" s="430">
        <v>0</v>
      </c>
      <c r="RU81" s="430" t="s">
        <v>1226</v>
      </c>
      <c r="RV81" s="430">
        <v>0</v>
      </c>
      <c r="RW81" s="430" t="s">
        <v>1226</v>
      </c>
      <c r="RX81" s="430">
        <v>1</v>
      </c>
      <c r="RY81" s="430" t="s">
        <v>13173</v>
      </c>
      <c r="RZ81" s="430">
        <v>0</v>
      </c>
      <c r="SA81" s="430" t="s">
        <v>1226</v>
      </c>
      <c r="SB81" s="430">
        <v>0</v>
      </c>
      <c r="SC81" s="430" t="s">
        <v>1226</v>
      </c>
      <c r="SD81" s="430">
        <v>1</v>
      </c>
      <c r="SE81" s="430" t="s">
        <v>13174</v>
      </c>
      <c r="SF81" s="430">
        <v>1</v>
      </c>
      <c r="SG81" s="430" t="s">
        <v>1226</v>
      </c>
      <c r="SH81" s="430">
        <v>1</v>
      </c>
      <c r="SI81" s="430" t="s">
        <v>1226</v>
      </c>
      <c r="SJ81" s="430">
        <v>1</v>
      </c>
      <c r="SK81" s="430" t="s">
        <v>1226</v>
      </c>
      <c r="SL81" s="430">
        <v>1</v>
      </c>
      <c r="SM81" s="430" t="s">
        <v>13175</v>
      </c>
      <c r="SN81" s="430">
        <v>1</v>
      </c>
      <c r="SO81" s="430" t="s">
        <v>13175</v>
      </c>
      <c r="SP81" s="430">
        <v>1</v>
      </c>
      <c r="SQ81" s="430" t="s">
        <v>13175</v>
      </c>
      <c r="SR81" s="430">
        <v>90.9</v>
      </c>
      <c r="SS81" s="430">
        <v>2010</v>
      </c>
      <c r="ST81" s="430">
        <v>95.6</v>
      </c>
      <c r="SU81" s="430">
        <v>2010</v>
      </c>
      <c r="SV81" s="430">
        <v>75.7</v>
      </c>
      <c r="SW81" s="430">
        <v>2010</v>
      </c>
      <c r="SX81" s="430">
        <v>94.3</v>
      </c>
      <c r="SY81" s="430">
        <v>2015</v>
      </c>
      <c r="SZ81" s="430">
        <v>97.2</v>
      </c>
      <c r="TA81" s="430">
        <v>2015</v>
      </c>
      <c r="TB81" s="430">
        <v>84.7</v>
      </c>
      <c r="TC81" s="430">
        <v>2015</v>
      </c>
      <c r="TD81" s="430" t="s">
        <v>13162</v>
      </c>
      <c r="TE81" s="430" t="s">
        <v>13162</v>
      </c>
      <c r="TF81" s="430" t="s">
        <v>13162</v>
      </c>
      <c r="TG81" s="430" t="s">
        <v>1226</v>
      </c>
      <c r="TH81" s="430" t="s">
        <v>1226</v>
      </c>
      <c r="TI81" s="430" t="s">
        <v>1226</v>
      </c>
      <c r="TJ81" s="430" t="s">
        <v>1226</v>
      </c>
      <c r="TK81" s="430" t="s">
        <v>1226</v>
      </c>
      <c r="TL81" s="430" t="s">
        <v>1226</v>
      </c>
      <c r="TM81" s="430" t="s">
        <v>1226</v>
      </c>
      <c r="TN81" s="430" t="s">
        <v>1226</v>
      </c>
      <c r="TO81" s="430" t="s">
        <v>1226</v>
      </c>
      <c r="TP81" s="430" t="s">
        <v>1226</v>
      </c>
      <c r="TQ81" s="430" t="s">
        <v>1226</v>
      </c>
      <c r="TR81" s="430" t="s">
        <v>1226</v>
      </c>
      <c r="TS81" s="430" t="s">
        <v>1226</v>
      </c>
      <c r="TT81" s="430" t="s">
        <v>1226</v>
      </c>
      <c r="TU81" s="430" t="s">
        <v>1226</v>
      </c>
      <c r="TV81" s="430" t="s">
        <v>1226</v>
      </c>
      <c r="TW81" s="430" t="s">
        <v>1226</v>
      </c>
      <c r="TX81" s="430" t="s">
        <v>1226</v>
      </c>
      <c r="TY81" s="430" t="s">
        <v>1226</v>
      </c>
      <c r="TZ81" s="430" t="s">
        <v>1226</v>
      </c>
      <c r="UA81" s="430" t="s">
        <v>1226</v>
      </c>
      <c r="UB81" s="430" t="s">
        <v>1226</v>
      </c>
      <c r="UC81" s="430" t="s">
        <v>1226</v>
      </c>
      <c r="UD81" s="430" t="s">
        <v>1226</v>
      </c>
      <c r="UE81" s="430" t="s">
        <v>1226</v>
      </c>
      <c r="UF81" s="430" t="s">
        <v>1226</v>
      </c>
      <c r="UG81" s="430" t="s">
        <v>1226</v>
      </c>
      <c r="UH81" s="430" t="s">
        <v>1226</v>
      </c>
      <c r="UI81" s="430" t="s">
        <v>1226</v>
      </c>
      <c r="UJ81" s="430" t="s">
        <v>1226</v>
      </c>
      <c r="UK81" s="430" t="s">
        <v>1226</v>
      </c>
      <c r="UL81" s="430" t="s">
        <v>1226</v>
      </c>
      <c r="UM81" s="430" t="s">
        <v>1226</v>
      </c>
      <c r="UN81" s="430" t="s">
        <v>1226</v>
      </c>
      <c r="UO81" s="430" t="s">
        <v>1226</v>
      </c>
      <c r="UP81" s="430" t="s">
        <v>1226</v>
      </c>
      <c r="UQ81" s="430" t="s">
        <v>1226</v>
      </c>
      <c r="UR81" s="430" t="s">
        <v>1226</v>
      </c>
      <c r="US81" s="430" t="s">
        <v>1226</v>
      </c>
      <c r="UT81" s="430">
        <v>1</v>
      </c>
      <c r="UU81" s="430" t="s">
        <v>1226</v>
      </c>
      <c r="UV81" s="430">
        <v>2021</v>
      </c>
      <c r="UW81" s="430" t="s">
        <v>13176</v>
      </c>
      <c r="UX81" s="430" t="s">
        <v>13177</v>
      </c>
      <c r="UY81" s="430" t="s">
        <v>1143</v>
      </c>
      <c r="UZ81" s="430">
        <v>2021</v>
      </c>
      <c r="VA81" s="430" t="s">
        <v>1226</v>
      </c>
      <c r="VB81" s="430" t="s">
        <v>1226</v>
      </c>
      <c r="VC81" s="430" t="s">
        <v>13178</v>
      </c>
      <c r="VD81" s="430">
        <v>0</v>
      </c>
      <c r="VE81" s="430" t="s">
        <v>1226</v>
      </c>
      <c r="VF81" s="430" t="s">
        <v>1226</v>
      </c>
      <c r="VG81" s="430" t="s">
        <v>1226</v>
      </c>
      <c r="VH81" s="430" t="s">
        <v>1226</v>
      </c>
      <c r="VI81" s="430" t="s">
        <v>1143</v>
      </c>
      <c r="VJ81" s="430" t="s">
        <v>1226</v>
      </c>
      <c r="VK81" s="430" t="s">
        <v>1226</v>
      </c>
      <c r="VL81" s="430" t="s">
        <v>1226</v>
      </c>
      <c r="VM81" s="430" t="s">
        <v>1226</v>
      </c>
      <c r="VN81" s="430">
        <v>0</v>
      </c>
      <c r="VO81" s="430" t="s">
        <v>1226</v>
      </c>
      <c r="VP81" s="430" t="s">
        <v>1226</v>
      </c>
      <c r="VQ81" s="430" t="s">
        <v>1226</v>
      </c>
      <c r="VR81" s="430" t="s">
        <v>1226</v>
      </c>
      <c r="VS81" s="430">
        <v>0</v>
      </c>
      <c r="VT81" s="430" t="s">
        <v>1226</v>
      </c>
      <c r="VU81" s="430" t="s">
        <v>1226</v>
      </c>
      <c r="VV81" s="430" t="s">
        <v>1226</v>
      </c>
      <c r="VW81" s="430" t="s">
        <v>1226</v>
      </c>
      <c r="VX81" s="430">
        <v>1</v>
      </c>
      <c r="VY81" s="430">
        <v>97.4</v>
      </c>
      <c r="VZ81" s="430">
        <v>2020</v>
      </c>
      <c r="WA81" s="430" t="s">
        <v>13179</v>
      </c>
      <c r="WB81" s="430" t="s">
        <v>13180</v>
      </c>
      <c r="WC81" s="430">
        <v>0</v>
      </c>
      <c r="WD81" s="430" t="s">
        <v>1226</v>
      </c>
      <c r="WE81" s="430" t="s">
        <v>1226</v>
      </c>
      <c r="WF81" s="430" t="s">
        <v>1226</v>
      </c>
      <c r="WG81" s="430" t="s">
        <v>1226</v>
      </c>
      <c r="WH81" s="430">
        <v>1</v>
      </c>
      <c r="WI81" s="430">
        <v>67.2</v>
      </c>
      <c r="WJ81" s="430">
        <v>2020</v>
      </c>
      <c r="WK81" s="430" t="s">
        <v>13181</v>
      </c>
      <c r="WL81" s="430" t="s">
        <v>13180</v>
      </c>
      <c r="WM81" s="430">
        <v>0</v>
      </c>
      <c r="WN81" s="430" t="s">
        <v>1226</v>
      </c>
      <c r="WO81" s="430" t="s">
        <v>1226</v>
      </c>
      <c r="WP81" s="430" t="s">
        <v>1226</v>
      </c>
      <c r="WQ81" s="430" t="s">
        <v>1226</v>
      </c>
      <c r="WR81" s="430">
        <v>0</v>
      </c>
      <c r="WS81" s="430" t="s">
        <v>1226</v>
      </c>
      <c r="WT81" s="430" t="s">
        <v>1226</v>
      </c>
      <c r="WU81" s="430" t="s">
        <v>1226</v>
      </c>
      <c r="WV81" s="430" t="s">
        <v>1226</v>
      </c>
      <c r="WW81" s="430">
        <v>0</v>
      </c>
      <c r="WX81" s="430" t="s">
        <v>1226</v>
      </c>
      <c r="WY81" s="430" t="s">
        <v>1226</v>
      </c>
      <c r="WZ81" s="430" t="s">
        <v>1226</v>
      </c>
      <c r="XA81" s="430" t="s">
        <v>1226</v>
      </c>
      <c r="XB81" s="430">
        <v>0</v>
      </c>
      <c r="XC81" s="430" t="s">
        <v>1226</v>
      </c>
      <c r="XD81" s="430" t="s">
        <v>1226</v>
      </c>
      <c r="XE81" s="430" t="s">
        <v>1226</v>
      </c>
      <c r="XF81" s="430" t="s">
        <v>1226</v>
      </c>
      <c r="XG81" s="430" t="s">
        <v>1226</v>
      </c>
      <c r="XH81" s="430" t="s">
        <v>1226</v>
      </c>
      <c r="XI81" s="430" t="s">
        <v>1226</v>
      </c>
      <c r="XJ81" s="430" t="s">
        <v>1226</v>
      </c>
      <c r="XK81" s="430" t="s">
        <v>1226</v>
      </c>
      <c r="XL81" s="430">
        <v>1</v>
      </c>
      <c r="XM81" s="430">
        <v>2</v>
      </c>
      <c r="XN81" s="430">
        <v>1</v>
      </c>
      <c r="XO81" s="430">
        <v>2</v>
      </c>
      <c r="XP81" s="430" t="s">
        <v>1226</v>
      </c>
      <c r="XQ81" s="430" t="s">
        <v>1226</v>
      </c>
      <c r="XR81" s="430" t="s">
        <v>13182</v>
      </c>
      <c r="XS81" s="430" t="s">
        <v>1226</v>
      </c>
      <c r="XT81" s="430">
        <v>1</v>
      </c>
      <c r="XU81" s="430">
        <v>2</v>
      </c>
      <c r="XV81" s="430">
        <v>1</v>
      </c>
      <c r="XW81" s="430">
        <v>2</v>
      </c>
      <c r="XX81" s="430" t="s">
        <v>1226</v>
      </c>
      <c r="XY81" s="430" t="s">
        <v>1226</v>
      </c>
      <c r="XZ81" s="430" t="s">
        <v>13182</v>
      </c>
      <c r="YA81" s="430" t="s">
        <v>1226</v>
      </c>
      <c r="YB81" s="430">
        <v>1</v>
      </c>
      <c r="YC81" s="430">
        <v>2</v>
      </c>
      <c r="YD81" s="430">
        <v>1</v>
      </c>
      <c r="YE81" s="430">
        <v>2</v>
      </c>
      <c r="YF81" s="430" t="s">
        <v>1226</v>
      </c>
      <c r="YG81" s="430" t="s">
        <v>1226</v>
      </c>
      <c r="YH81" s="430" t="s">
        <v>13182</v>
      </c>
      <c r="YI81" s="430" t="s">
        <v>1226</v>
      </c>
      <c r="YJ81" s="430">
        <v>1</v>
      </c>
      <c r="YK81" s="430">
        <v>2</v>
      </c>
      <c r="YL81" s="430">
        <v>1</v>
      </c>
      <c r="YM81" s="430">
        <v>2</v>
      </c>
      <c r="YN81" s="430" t="s">
        <v>1226</v>
      </c>
      <c r="YO81" s="430" t="s">
        <v>1226</v>
      </c>
      <c r="YP81" s="430" t="s">
        <v>13182</v>
      </c>
      <c r="YQ81" s="430" t="s">
        <v>1226</v>
      </c>
      <c r="YR81" s="430" t="s">
        <v>1226</v>
      </c>
      <c r="YS81" s="430" t="s">
        <v>1226</v>
      </c>
      <c r="YT81" s="430" t="s">
        <v>1226</v>
      </c>
      <c r="YU81" s="430" t="s">
        <v>1226</v>
      </c>
      <c r="YV81" s="430" t="s">
        <v>1226</v>
      </c>
      <c r="YW81" s="430" t="s">
        <v>1226</v>
      </c>
      <c r="YX81" s="430" t="s">
        <v>1226</v>
      </c>
      <c r="YY81" s="430" t="s">
        <v>1226</v>
      </c>
      <c r="YZ81" s="430">
        <v>1</v>
      </c>
      <c r="ZA81" s="430">
        <v>2</v>
      </c>
      <c r="ZB81" s="430">
        <v>1</v>
      </c>
      <c r="ZC81" s="430">
        <v>2</v>
      </c>
      <c r="ZD81" s="430" t="s">
        <v>1226</v>
      </c>
      <c r="ZE81" s="430" t="s">
        <v>1226</v>
      </c>
      <c r="ZF81" s="430" t="s">
        <v>13182</v>
      </c>
      <c r="ZG81" s="430">
        <v>1</v>
      </c>
      <c r="ZH81" s="430">
        <v>2</v>
      </c>
      <c r="ZI81" s="430">
        <v>1</v>
      </c>
      <c r="ZJ81" s="430">
        <v>2</v>
      </c>
      <c r="ZK81" s="430" t="s">
        <v>1226</v>
      </c>
      <c r="ZL81" s="430" t="s">
        <v>1226</v>
      </c>
      <c r="ZM81" s="430" t="s">
        <v>13182</v>
      </c>
      <c r="ZN81" s="430">
        <v>1</v>
      </c>
      <c r="ZO81" s="430">
        <v>2</v>
      </c>
      <c r="ZP81" s="430">
        <v>1</v>
      </c>
      <c r="ZQ81" s="430">
        <v>2</v>
      </c>
      <c r="ZR81" s="430" t="s">
        <v>1226</v>
      </c>
      <c r="ZS81" s="430" t="s">
        <v>1226</v>
      </c>
      <c r="ZT81" s="430" t="s">
        <v>13182</v>
      </c>
      <c r="ZU81" s="430">
        <v>1</v>
      </c>
      <c r="ZV81" s="430">
        <v>2</v>
      </c>
      <c r="ZW81" s="430">
        <v>1</v>
      </c>
      <c r="ZX81" s="430">
        <v>2</v>
      </c>
      <c r="ZY81" s="430" t="s">
        <v>1226</v>
      </c>
      <c r="ZZ81" s="430" t="s">
        <v>1226</v>
      </c>
      <c r="AAA81" s="430" t="s">
        <v>13182</v>
      </c>
      <c r="AAB81" s="430" t="s">
        <v>1226</v>
      </c>
      <c r="AAC81" s="430">
        <v>1</v>
      </c>
      <c r="AAD81" s="430">
        <v>2</v>
      </c>
      <c r="AAE81" s="430">
        <v>1</v>
      </c>
      <c r="AAF81" s="430">
        <v>2</v>
      </c>
      <c r="AAG81" s="430" t="s">
        <v>1226</v>
      </c>
      <c r="AAH81" s="430" t="s">
        <v>1226</v>
      </c>
      <c r="AAI81" s="430" t="s">
        <v>13182</v>
      </c>
      <c r="AAJ81" s="430" t="s">
        <v>1226</v>
      </c>
      <c r="AAK81" s="430">
        <v>1</v>
      </c>
      <c r="AAL81" s="430">
        <v>2</v>
      </c>
      <c r="AAM81" s="430">
        <v>1</v>
      </c>
      <c r="AAN81" s="430">
        <v>2</v>
      </c>
      <c r="AAO81" s="430" t="s">
        <v>1226</v>
      </c>
      <c r="AAP81" s="430" t="s">
        <v>1226</v>
      </c>
      <c r="AAQ81" s="430" t="s">
        <v>13182</v>
      </c>
      <c r="AAR81" s="430" t="s">
        <v>1226</v>
      </c>
      <c r="AAS81" s="430">
        <v>1</v>
      </c>
      <c r="AAT81" s="430" t="s">
        <v>1226</v>
      </c>
      <c r="AAU81" s="430">
        <v>1</v>
      </c>
      <c r="AAV81" s="430" t="s">
        <v>1226</v>
      </c>
      <c r="AAW81" s="430" t="s">
        <v>1226</v>
      </c>
      <c r="AAX81" s="430" t="s">
        <v>1226</v>
      </c>
      <c r="AAY81" s="430" t="s">
        <v>13182</v>
      </c>
      <c r="AAZ81" s="430" t="s">
        <v>1226</v>
      </c>
      <c r="ABA81" s="430" t="s">
        <v>1226</v>
      </c>
      <c r="ABB81" s="430" t="s">
        <v>1226</v>
      </c>
      <c r="ABC81" s="430" t="s">
        <v>1226</v>
      </c>
      <c r="ABD81" s="430" t="s">
        <v>1226</v>
      </c>
      <c r="ABE81" s="430" t="s">
        <v>1226</v>
      </c>
      <c r="ABF81" s="430" t="s">
        <v>1226</v>
      </c>
      <c r="ABG81" s="430" t="s">
        <v>1226</v>
      </c>
      <c r="ABH81" s="430" t="s">
        <v>1226</v>
      </c>
      <c r="ABI81" s="430" t="s">
        <v>13120</v>
      </c>
      <c r="ABJ81" s="430">
        <v>3</v>
      </c>
      <c r="ABK81" s="430">
        <v>3</v>
      </c>
      <c r="ABL81" s="430">
        <v>3</v>
      </c>
      <c r="ABM81" s="430">
        <v>3</v>
      </c>
      <c r="ABN81" s="430">
        <v>1</v>
      </c>
      <c r="ABO81" s="430">
        <v>1</v>
      </c>
      <c r="ABP81" s="430">
        <v>2</v>
      </c>
      <c r="ABQ81" s="430">
        <v>2</v>
      </c>
      <c r="ABR81" s="430" t="s">
        <v>1346</v>
      </c>
      <c r="ABS81" s="430">
        <v>2</v>
      </c>
      <c r="ABT81" s="430">
        <v>2</v>
      </c>
      <c r="ABU81" s="430">
        <v>2</v>
      </c>
      <c r="ABV81" s="430">
        <v>2</v>
      </c>
      <c r="ABW81" s="430">
        <v>3</v>
      </c>
      <c r="ABX81" s="430">
        <v>3</v>
      </c>
      <c r="ABY81" s="430">
        <v>3</v>
      </c>
      <c r="ABZ81" s="430">
        <v>2</v>
      </c>
      <c r="ACA81" s="430" t="s">
        <v>13183</v>
      </c>
      <c r="ACB81" s="430">
        <v>2</v>
      </c>
      <c r="ACC81" s="430">
        <v>2</v>
      </c>
      <c r="ACD81" s="430">
        <v>2</v>
      </c>
      <c r="ACE81" s="430">
        <v>2</v>
      </c>
      <c r="ACF81" s="430">
        <v>2</v>
      </c>
      <c r="ACG81" s="430">
        <v>2</v>
      </c>
      <c r="ACH81" s="430">
        <v>2</v>
      </c>
      <c r="ACI81" s="430">
        <v>2</v>
      </c>
      <c r="ACJ81" s="430" t="s">
        <v>13121</v>
      </c>
      <c r="ACK81" s="430">
        <v>1</v>
      </c>
      <c r="ACL81" s="430">
        <v>1</v>
      </c>
      <c r="ACM81" s="430">
        <v>1</v>
      </c>
      <c r="ACN81" s="430">
        <v>1</v>
      </c>
      <c r="ACO81" s="430">
        <v>1</v>
      </c>
      <c r="ACP81" s="430">
        <v>1</v>
      </c>
      <c r="ACQ81" s="430">
        <v>1</v>
      </c>
      <c r="ACR81" s="430">
        <v>3</v>
      </c>
      <c r="ACS81" s="430" t="s">
        <v>13184</v>
      </c>
      <c r="ACT81" s="430">
        <v>2</v>
      </c>
      <c r="ACU81" s="430">
        <v>2</v>
      </c>
      <c r="ACV81" s="430">
        <v>2</v>
      </c>
      <c r="ACW81" s="430">
        <v>2</v>
      </c>
      <c r="ACX81" s="430">
        <v>1</v>
      </c>
      <c r="ACY81" s="430">
        <v>1</v>
      </c>
      <c r="ACZ81" s="430">
        <v>1</v>
      </c>
      <c r="ADA81" s="430">
        <v>1</v>
      </c>
      <c r="ADB81" s="430" t="s">
        <v>13185</v>
      </c>
      <c r="ADC81" s="430">
        <v>2</v>
      </c>
      <c r="ADD81" s="430">
        <v>2</v>
      </c>
      <c r="ADE81" s="430">
        <v>2</v>
      </c>
      <c r="ADF81" s="430">
        <v>2</v>
      </c>
      <c r="ADG81" s="430">
        <v>1</v>
      </c>
      <c r="ADH81" s="430">
        <v>1</v>
      </c>
      <c r="ADI81" s="430">
        <v>1</v>
      </c>
      <c r="ADJ81" s="430">
        <v>1</v>
      </c>
      <c r="ADK81" s="430" t="s">
        <v>13186</v>
      </c>
      <c r="ADL81" s="430">
        <v>2</v>
      </c>
      <c r="ADM81" s="430">
        <v>2</v>
      </c>
      <c r="ADN81" s="430">
        <v>2</v>
      </c>
      <c r="ADO81" s="430">
        <v>2</v>
      </c>
      <c r="ADP81" s="430">
        <v>1</v>
      </c>
      <c r="ADQ81" s="430">
        <v>2</v>
      </c>
      <c r="ADR81" s="430">
        <v>2</v>
      </c>
      <c r="ADS81" s="430">
        <v>2</v>
      </c>
      <c r="ADT81" s="430" t="s">
        <v>13187</v>
      </c>
      <c r="ADU81" s="430">
        <v>1</v>
      </c>
      <c r="ADV81" s="430">
        <v>2</v>
      </c>
      <c r="ADW81" s="430">
        <v>1</v>
      </c>
      <c r="ADX81" s="430">
        <v>2</v>
      </c>
      <c r="ADY81" s="430">
        <v>1</v>
      </c>
      <c r="ADZ81" s="430">
        <v>1</v>
      </c>
      <c r="AEA81" s="430">
        <v>1</v>
      </c>
      <c r="AEB81" s="430">
        <v>1</v>
      </c>
      <c r="AEC81" s="430" t="s">
        <v>13188</v>
      </c>
      <c r="AED81" s="430">
        <v>1</v>
      </c>
      <c r="AEE81" s="430">
        <v>2</v>
      </c>
      <c r="AEF81" s="430">
        <v>1</v>
      </c>
      <c r="AEG81" s="430">
        <v>2</v>
      </c>
      <c r="AEH81" s="430">
        <v>1</v>
      </c>
      <c r="AEI81" s="430">
        <v>1</v>
      </c>
      <c r="AEJ81" s="430">
        <v>1</v>
      </c>
      <c r="AEK81" s="430">
        <v>1</v>
      </c>
      <c r="AEL81" s="430" t="s">
        <v>13189</v>
      </c>
      <c r="AEM81" s="430">
        <v>2</v>
      </c>
      <c r="AEN81" s="430">
        <v>2</v>
      </c>
      <c r="AEO81" s="430">
        <v>2</v>
      </c>
      <c r="AEP81" s="430">
        <v>2</v>
      </c>
      <c r="AEQ81" s="430">
        <v>2</v>
      </c>
      <c r="AER81" s="430">
        <v>2</v>
      </c>
      <c r="AES81" s="430">
        <v>2</v>
      </c>
      <c r="AET81" s="430">
        <v>2</v>
      </c>
      <c r="AEU81" s="430" t="s">
        <v>13190</v>
      </c>
      <c r="AEV81" s="430">
        <v>2</v>
      </c>
      <c r="AEW81" s="430">
        <v>2</v>
      </c>
      <c r="AEX81" s="430">
        <v>2</v>
      </c>
      <c r="AEY81" s="430">
        <v>2</v>
      </c>
      <c r="AEZ81" s="430">
        <v>1</v>
      </c>
      <c r="AFA81" s="430">
        <v>2</v>
      </c>
      <c r="AFB81" s="430">
        <v>1</v>
      </c>
      <c r="AFC81" s="430">
        <v>1</v>
      </c>
      <c r="AFD81" s="430" t="s">
        <v>13191</v>
      </c>
      <c r="AFE81" s="430">
        <v>2</v>
      </c>
      <c r="AFF81" s="430">
        <v>2</v>
      </c>
      <c r="AFG81" s="430">
        <v>2</v>
      </c>
      <c r="AFH81" s="430">
        <v>2</v>
      </c>
      <c r="AFI81" s="430">
        <v>1</v>
      </c>
      <c r="AFJ81" s="430">
        <v>1</v>
      </c>
      <c r="AFK81" s="430">
        <v>1</v>
      </c>
      <c r="AFL81" s="430">
        <v>1</v>
      </c>
      <c r="AFM81" s="430" t="s">
        <v>13192</v>
      </c>
      <c r="AFN81" s="430">
        <v>2</v>
      </c>
      <c r="AFO81" s="430">
        <v>2</v>
      </c>
      <c r="AFP81" s="430">
        <v>2</v>
      </c>
      <c r="AFQ81" s="430">
        <v>2</v>
      </c>
      <c r="AFR81" s="430">
        <v>1</v>
      </c>
      <c r="AFS81" s="430">
        <v>1</v>
      </c>
      <c r="AFT81" s="430">
        <v>1</v>
      </c>
      <c r="AFU81" s="430">
        <v>1</v>
      </c>
      <c r="AFV81" s="430" t="s">
        <v>1226</v>
      </c>
      <c r="AFW81" s="430" t="s">
        <v>1226</v>
      </c>
      <c r="AFX81" s="430" t="s">
        <v>1226</v>
      </c>
      <c r="AFY81" s="430" t="s">
        <v>1226</v>
      </c>
      <c r="AFZ81" s="430" t="s">
        <v>1226</v>
      </c>
      <c r="AGA81" s="430" t="s">
        <v>1226</v>
      </c>
      <c r="AGB81" s="430" t="s">
        <v>1226</v>
      </c>
      <c r="AGC81" s="430" t="s">
        <v>1226</v>
      </c>
      <c r="AGD81" s="430" t="s">
        <v>1226</v>
      </c>
      <c r="AGE81" s="430">
        <v>0</v>
      </c>
      <c r="AGF81" s="430" t="s">
        <v>1226</v>
      </c>
      <c r="AGG81" s="430" t="s">
        <v>1226</v>
      </c>
      <c r="AGH81" s="430" t="s">
        <v>1226</v>
      </c>
      <c r="AGI81" s="430" t="s">
        <v>1226</v>
      </c>
      <c r="AGJ81" s="430" t="s">
        <v>1226</v>
      </c>
      <c r="AGK81" s="430" t="s">
        <v>1226</v>
      </c>
      <c r="AGL81" s="430" t="s">
        <v>1226</v>
      </c>
      <c r="AGM81" s="430" t="s">
        <v>1226</v>
      </c>
      <c r="AGN81" s="430" t="s">
        <v>1226</v>
      </c>
      <c r="AGO81" s="430" t="s">
        <v>1226</v>
      </c>
      <c r="AGP81" s="430" t="s">
        <v>1226</v>
      </c>
      <c r="AGQ81" s="430" t="s">
        <v>1226</v>
      </c>
      <c r="AGR81" s="430" t="s">
        <v>1226</v>
      </c>
      <c r="AGS81" s="430" t="s">
        <v>1226</v>
      </c>
      <c r="AGT81" s="430" t="s">
        <v>1226</v>
      </c>
      <c r="AGU81" s="430">
        <v>1</v>
      </c>
      <c r="AGV81" s="430">
        <v>0</v>
      </c>
      <c r="AGW81" s="430">
        <v>5</v>
      </c>
      <c r="AGX81" s="430">
        <v>5</v>
      </c>
      <c r="AGY81" s="430">
        <v>1</v>
      </c>
      <c r="AGZ81" s="430">
        <v>0</v>
      </c>
      <c r="AHA81" s="430">
        <v>5</v>
      </c>
      <c r="AHB81" s="430">
        <v>5</v>
      </c>
      <c r="AHC81" s="430">
        <v>1</v>
      </c>
      <c r="AHD81" s="430">
        <v>0</v>
      </c>
      <c r="AHE81" s="430">
        <v>5</v>
      </c>
      <c r="AHF81" s="430">
        <v>5</v>
      </c>
      <c r="AHG81" s="430">
        <v>1</v>
      </c>
      <c r="AHH81" s="430">
        <v>0</v>
      </c>
      <c r="AHI81" s="430">
        <v>5</v>
      </c>
      <c r="AHJ81" s="430">
        <v>5</v>
      </c>
      <c r="AHK81" s="430" t="s">
        <v>1226</v>
      </c>
      <c r="AHL81" s="430" t="s">
        <v>1226</v>
      </c>
      <c r="AHM81" s="430" t="s">
        <v>1226</v>
      </c>
      <c r="AHN81" s="430" t="s">
        <v>1226</v>
      </c>
      <c r="AHO81" s="430">
        <v>1</v>
      </c>
      <c r="AHP81" s="430">
        <v>0</v>
      </c>
      <c r="AHQ81" s="430">
        <v>5</v>
      </c>
      <c r="AHR81" s="430">
        <v>5</v>
      </c>
      <c r="AHS81" s="430" t="s">
        <v>13193</v>
      </c>
      <c r="AHT81" s="430" t="s">
        <v>13194</v>
      </c>
      <c r="AHU81" s="430">
        <v>1</v>
      </c>
      <c r="AHV81" s="430">
        <v>1</v>
      </c>
      <c r="AHW81" s="430">
        <v>1</v>
      </c>
      <c r="AHX81" s="430">
        <v>1</v>
      </c>
      <c r="AHY81" s="430">
        <v>1</v>
      </c>
      <c r="AHZ81" s="430">
        <v>1</v>
      </c>
      <c r="AIA81" s="430">
        <v>1</v>
      </c>
      <c r="AIB81" s="430">
        <v>1</v>
      </c>
      <c r="AIC81" s="430">
        <v>1</v>
      </c>
      <c r="AID81" s="430">
        <v>1</v>
      </c>
      <c r="AIE81" s="430">
        <v>1</v>
      </c>
      <c r="AIF81" s="430">
        <v>1</v>
      </c>
      <c r="AIG81" s="430" t="s">
        <v>1226</v>
      </c>
      <c r="AIH81" s="430" t="s">
        <v>1226</v>
      </c>
      <c r="AII81" s="430" t="s">
        <v>1226</v>
      </c>
      <c r="AIJ81" s="430">
        <v>1</v>
      </c>
      <c r="AIK81" s="430">
        <v>0.75</v>
      </c>
      <c r="AIL81" s="430">
        <v>0.5</v>
      </c>
      <c r="AIM81" s="430">
        <v>0.5</v>
      </c>
      <c r="AIN81" s="430">
        <v>0.5</v>
      </c>
      <c r="AIO81" s="430">
        <v>0.5</v>
      </c>
      <c r="AIP81" s="430">
        <v>1</v>
      </c>
      <c r="AIQ81" s="430" t="s">
        <v>13187</v>
      </c>
      <c r="AIR81" s="430">
        <v>1</v>
      </c>
      <c r="AIS81" s="430" t="s">
        <v>13187</v>
      </c>
      <c r="AIT81" s="430">
        <v>1</v>
      </c>
      <c r="AIU81" s="430" t="s">
        <v>13187</v>
      </c>
    </row>
    <row r="82" spans="1:931" x14ac:dyDescent="0.2">
      <c r="A82" s="430" t="s">
        <v>1497</v>
      </c>
      <c r="B82" s="430" t="s">
        <v>72</v>
      </c>
      <c r="C82" s="430" t="s">
        <v>1194</v>
      </c>
      <c r="D82" s="430" t="s">
        <v>1195</v>
      </c>
      <c r="E82" s="430" t="s">
        <v>1049</v>
      </c>
      <c r="F82" s="443">
        <v>3.347782</v>
      </c>
      <c r="G82" s="443">
        <v>15098.022828610599</v>
      </c>
      <c r="H82" s="430">
        <v>1</v>
      </c>
      <c r="I82" s="430">
        <v>1</v>
      </c>
      <c r="J82" s="430">
        <v>2011</v>
      </c>
      <c r="K82" s="430">
        <v>2016</v>
      </c>
      <c r="L82" s="430" t="s">
        <v>13213</v>
      </c>
      <c r="M82" s="430" t="s">
        <v>13214</v>
      </c>
      <c r="N82" s="430">
        <v>1</v>
      </c>
      <c r="O82" s="430">
        <v>1</v>
      </c>
      <c r="P82" s="430" t="s">
        <v>13215</v>
      </c>
      <c r="Q82" s="430" t="s">
        <v>13215</v>
      </c>
      <c r="R82" s="430">
        <v>2018</v>
      </c>
      <c r="S82" s="430">
        <v>2018</v>
      </c>
      <c r="T82" s="430" t="s">
        <v>13216</v>
      </c>
      <c r="U82" s="430" t="s">
        <v>13216</v>
      </c>
      <c r="V82" s="430">
        <v>1</v>
      </c>
      <c r="W82" s="430">
        <v>0</v>
      </c>
      <c r="X82" s="430" t="s">
        <v>13217</v>
      </c>
      <c r="Y82" s="430" t="s">
        <v>1226</v>
      </c>
      <c r="Z82" s="430">
        <v>2014</v>
      </c>
      <c r="AA82" s="430" t="s">
        <v>1226</v>
      </c>
      <c r="AB82" s="430" t="s">
        <v>13218</v>
      </c>
      <c r="AC82" s="430" t="s">
        <v>1226</v>
      </c>
      <c r="AD82" s="430">
        <v>1</v>
      </c>
      <c r="AE82" s="430" t="s">
        <v>13219</v>
      </c>
      <c r="AF82" s="430">
        <v>2013</v>
      </c>
      <c r="AG82" s="430">
        <v>1</v>
      </c>
      <c r="AH82" s="430" t="s">
        <v>13220</v>
      </c>
      <c r="AI82" s="430">
        <v>2015</v>
      </c>
      <c r="AJ82" s="430">
        <v>1</v>
      </c>
      <c r="AK82" s="430" t="s">
        <v>13219</v>
      </c>
      <c r="AL82" s="430">
        <v>2013</v>
      </c>
      <c r="AM82" s="430">
        <v>1</v>
      </c>
      <c r="AN82" s="430" t="s">
        <v>13221</v>
      </c>
      <c r="AO82" s="430">
        <v>2011</v>
      </c>
      <c r="AP82" s="430">
        <v>1</v>
      </c>
      <c r="AQ82" s="430" t="s">
        <v>13222</v>
      </c>
      <c r="AR82" s="430">
        <v>2010.2012</v>
      </c>
      <c r="AS82" s="430">
        <v>1</v>
      </c>
      <c r="AT82" s="430" t="s">
        <v>13223</v>
      </c>
      <c r="AU82" s="430">
        <v>2015</v>
      </c>
      <c r="AV82" s="430">
        <v>1</v>
      </c>
      <c r="AW82" s="430" t="s">
        <v>13224</v>
      </c>
      <c r="AX82" s="430">
        <v>2015</v>
      </c>
      <c r="AY82" s="430">
        <v>1</v>
      </c>
      <c r="AZ82" s="430" t="s">
        <v>13225</v>
      </c>
      <c r="BA82" s="430">
        <v>2018</v>
      </c>
      <c r="BB82" s="430">
        <v>0</v>
      </c>
      <c r="BC82" s="430" t="s">
        <v>1226</v>
      </c>
      <c r="BD82" s="430" t="s">
        <v>1226</v>
      </c>
      <c r="BE82" s="430">
        <v>0</v>
      </c>
      <c r="BF82" s="430" t="s">
        <v>1226</v>
      </c>
      <c r="BG82" s="430" t="s">
        <v>1226</v>
      </c>
      <c r="BH82" s="430">
        <v>0</v>
      </c>
      <c r="BI82" s="430" t="s">
        <v>1226</v>
      </c>
      <c r="BJ82" s="430" t="s">
        <v>1226</v>
      </c>
      <c r="BK82" s="430">
        <v>1</v>
      </c>
      <c r="BL82" s="430" t="s">
        <v>13219</v>
      </c>
      <c r="BM82" s="430">
        <v>2013</v>
      </c>
      <c r="BN82" s="430">
        <v>1</v>
      </c>
      <c r="BO82" s="430" t="s">
        <v>13226</v>
      </c>
      <c r="BP82" s="430">
        <v>2017.2019</v>
      </c>
      <c r="BQ82" s="430">
        <v>1</v>
      </c>
      <c r="BR82" s="430">
        <v>0</v>
      </c>
      <c r="BS82" s="430" t="s">
        <v>13227</v>
      </c>
      <c r="BT82" s="430">
        <v>1</v>
      </c>
      <c r="BU82" s="430">
        <v>0</v>
      </c>
      <c r="BV82" s="430" t="s">
        <v>13228</v>
      </c>
      <c r="BW82" s="430">
        <v>1</v>
      </c>
      <c r="BX82" s="430">
        <v>0</v>
      </c>
      <c r="BY82" s="430" t="s">
        <v>13229</v>
      </c>
      <c r="BZ82" s="430">
        <v>0</v>
      </c>
      <c r="CA82" s="430" t="s">
        <v>1226</v>
      </c>
      <c r="CB82" s="430">
        <v>0</v>
      </c>
      <c r="CC82" s="430" t="s">
        <v>1226</v>
      </c>
      <c r="CD82" s="430">
        <v>1</v>
      </c>
      <c r="CE82" s="430">
        <v>22</v>
      </c>
      <c r="CF82" s="430">
        <v>30</v>
      </c>
      <c r="CG82" s="430">
        <v>0.5</v>
      </c>
      <c r="CH82" s="430">
        <v>61</v>
      </c>
      <c r="CI82" s="430">
        <v>330</v>
      </c>
      <c r="CJ82" s="430">
        <v>0.5</v>
      </c>
      <c r="CK82" s="430">
        <v>1</v>
      </c>
      <c r="CL82" s="430">
        <v>22</v>
      </c>
      <c r="CM82" s="430">
        <v>0</v>
      </c>
      <c r="CN82" s="430">
        <v>0</v>
      </c>
      <c r="CO82" s="430">
        <v>4575</v>
      </c>
      <c r="CP82" s="430">
        <v>0.5</v>
      </c>
      <c r="CQ82" s="430">
        <v>22</v>
      </c>
      <c r="CR82" s="430">
        <v>2171</v>
      </c>
      <c r="CS82" s="430">
        <v>0.66</v>
      </c>
      <c r="CT82" s="430" t="s">
        <v>13230</v>
      </c>
      <c r="CU82" s="430" t="s">
        <v>13231</v>
      </c>
      <c r="CV82" s="430">
        <v>2020</v>
      </c>
      <c r="CW82" s="430">
        <v>0.75</v>
      </c>
      <c r="CX82" s="430" t="s">
        <v>13232</v>
      </c>
      <c r="CY82" s="430" t="s">
        <v>13233</v>
      </c>
      <c r="CZ82" s="430" t="s">
        <v>13234</v>
      </c>
      <c r="DA82" s="430">
        <v>1</v>
      </c>
      <c r="DB82" s="430" t="s">
        <v>13235</v>
      </c>
      <c r="DC82" s="430" t="s">
        <v>13236</v>
      </c>
      <c r="DD82" s="430" t="s">
        <v>13237</v>
      </c>
      <c r="DE82" s="430">
        <v>0.75</v>
      </c>
      <c r="DF82" s="430">
        <v>0.75</v>
      </c>
      <c r="DG82" s="430">
        <v>0.66</v>
      </c>
      <c r="DH82" s="430" t="s">
        <v>13230</v>
      </c>
      <c r="DI82" s="430" t="s">
        <v>13231</v>
      </c>
      <c r="DJ82" s="430">
        <v>2020</v>
      </c>
      <c r="DK82" s="430">
        <v>0.75</v>
      </c>
      <c r="DL82" s="430" t="s">
        <v>13238</v>
      </c>
      <c r="DM82" s="430" t="s">
        <v>13239</v>
      </c>
      <c r="DN82" s="430">
        <v>2020</v>
      </c>
      <c r="DO82" s="430">
        <v>1</v>
      </c>
      <c r="DP82" s="430" t="s">
        <v>13240</v>
      </c>
      <c r="DQ82" s="430" t="s">
        <v>13241</v>
      </c>
      <c r="DR82" s="430" t="s">
        <v>13237</v>
      </c>
      <c r="DS82" s="430">
        <v>0.5</v>
      </c>
      <c r="DT82" s="430">
        <v>0.5</v>
      </c>
      <c r="DU82" s="430">
        <v>0.66</v>
      </c>
      <c r="DV82" s="430" t="s">
        <v>13230</v>
      </c>
      <c r="DW82" s="430" t="s">
        <v>13231</v>
      </c>
      <c r="DX82" s="430">
        <v>2020</v>
      </c>
      <c r="DY82" s="430">
        <v>0.75</v>
      </c>
      <c r="DZ82" s="430" t="s">
        <v>13242</v>
      </c>
      <c r="EA82" s="430" t="s">
        <v>13243</v>
      </c>
      <c r="EB82" s="430">
        <v>2020</v>
      </c>
      <c r="EC82" s="430">
        <v>1</v>
      </c>
      <c r="ED82" s="430" t="s">
        <v>13244</v>
      </c>
      <c r="EE82" s="430" t="s">
        <v>13245</v>
      </c>
      <c r="EF82" s="430" t="s">
        <v>4349</v>
      </c>
      <c r="EG82" s="430">
        <v>1</v>
      </c>
      <c r="EH82" s="430">
        <v>1</v>
      </c>
      <c r="EI82" s="430">
        <v>0.66</v>
      </c>
      <c r="EJ82" s="430" t="s">
        <v>13246</v>
      </c>
      <c r="EK82" s="430" t="s">
        <v>13231</v>
      </c>
      <c r="EL82" s="430">
        <v>2020</v>
      </c>
      <c r="EM82" s="430">
        <v>0.75</v>
      </c>
      <c r="EN82" s="430" t="s">
        <v>13247</v>
      </c>
      <c r="EO82" s="430" t="s">
        <v>13248</v>
      </c>
      <c r="EP82" s="430">
        <v>2020</v>
      </c>
      <c r="EQ82" s="430">
        <v>1</v>
      </c>
      <c r="ER82" s="430">
        <v>5021.8</v>
      </c>
      <c r="ES82" s="430" t="s">
        <v>13249</v>
      </c>
      <c r="ET82" s="430" t="s">
        <v>4349</v>
      </c>
      <c r="EU82" s="430">
        <v>0</v>
      </c>
      <c r="EV82" s="430">
        <v>0.5</v>
      </c>
      <c r="EW82" s="430">
        <v>0.66</v>
      </c>
      <c r="EX82" s="430" t="s">
        <v>13250</v>
      </c>
      <c r="EY82" s="430" t="s">
        <v>13251</v>
      </c>
      <c r="EZ82" s="430">
        <v>2020</v>
      </c>
      <c r="FA82" s="430">
        <v>0.75</v>
      </c>
      <c r="FB82" s="430" t="s">
        <v>13252</v>
      </c>
      <c r="FC82" s="430" t="s">
        <v>13253</v>
      </c>
      <c r="FD82" s="430">
        <v>2020</v>
      </c>
      <c r="FE82" s="430">
        <v>1</v>
      </c>
      <c r="FF82" s="430" t="s">
        <v>13254</v>
      </c>
      <c r="FG82" s="430" t="s">
        <v>1498</v>
      </c>
      <c r="FH82" s="430" t="s">
        <v>10370</v>
      </c>
      <c r="FI82" s="430">
        <v>0</v>
      </c>
      <c r="FJ82" s="430">
        <v>1</v>
      </c>
      <c r="FK82" s="430">
        <v>0.66</v>
      </c>
      <c r="FL82" s="430" t="s">
        <v>13255</v>
      </c>
      <c r="FM82" s="430" t="s">
        <v>13256</v>
      </c>
      <c r="FN82" s="430">
        <v>2020</v>
      </c>
      <c r="FO82" s="430">
        <v>1</v>
      </c>
      <c r="FP82" s="430" t="s">
        <v>13257</v>
      </c>
      <c r="FQ82" s="430" t="s">
        <v>13258</v>
      </c>
      <c r="FR82" s="430">
        <v>2021</v>
      </c>
      <c r="FS82" s="430">
        <v>0</v>
      </c>
      <c r="FT82" s="430" t="s">
        <v>1226</v>
      </c>
      <c r="FU82" s="430" t="s">
        <v>1226</v>
      </c>
      <c r="FV82" s="430" t="s">
        <v>1226</v>
      </c>
      <c r="FW82" s="430" t="s">
        <v>1226</v>
      </c>
      <c r="FX82" s="430" t="s">
        <v>1226</v>
      </c>
      <c r="FY82" s="430">
        <v>1</v>
      </c>
      <c r="FZ82" s="430">
        <v>1</v>
      </c>
      <c r="GA82" s="430">
        <v>1</v>
      </c>
      <c r="GB82" s="430">
        <v>1</v>
      </c>
      <c r="GC82" s="430">
        <v>1</v>
      </c>
      <c r="GD82" s="430" t="s">
        <v>1226</v>
      </c>
      <c r="GE82" s="430" t="s">
        <v>13259</v>
      </c>
      <c r="GF82" s="430">
        <v>1</v>
      </c>
      <c r="GG82" s="430">
        <v>1</v>
      </c>
      <c r="GH82" s="430">
        <v>1</v>
      </c>
      <c r="GI82" s="430">
        <v>1</v>
      </c>
      <c r="GJ82" s="430">
        <v>1</v>
      </c>
      <c r="GK82" s="430" t="s">
        <v>1226</v>
      </c>
      <c r="GL82" s="430" t="s">
        <v>13260</v>
      </c>
      <c r="GM82" s="430">
        <v>1</v>
      </c>
      <c r="GN82" s="430">
        <v>1</v>
      </c>
      <c r="GO82" s="430">
        <v>1</v>
      </c>
      <c r="GP82" s="430" t="s">
        <v>1226</v>
      </c>
      <c r="GQ82" s="430" t="s">
        <v>1226</v>
      </c>
      <c r="GR82" s="430" t="s">
        <v>1226</v>
      </c>
      <c r="GS82" s="430" t="s">
        <v>13261</v>
      </c>
      <c r="GT82" s="430">
        <v>1</v>
      </c>
      <c r="GU82" s="430">
        <v>1</v>
      </c>
      <c r="GV82" s="430">
        <v>1</v>
      </c>
      <c r="GW82" s="430">
        <v>1</v>
      </c>
      <c r="GX82" s="430">
        <v>1</v>
      </c>
      <c r="GY82" s="430" t="s">
        <v>1226</v>
      </c>
      <c r="GZ82" s="430" t="s">
        <v>13262</v>
      </c>
      <c r="HA82" s="430">
        <v>1</v>
      </c>
      <c r="HB82" s="430">
        <v>1</v>
      </c>
      <c r="HC82" s="430">
        <v>1</v>
      </c>
      <c r="HD82" s="430">
        <v>1</v>
      </c>
      <c r="HE82" s="430">
        <v>1</v>
      </c>
      <c r="HF82" s="430" t="s">
        <v>1226</v>
      </c>
      <c r="HG82" s="430" t="s">
        <v>13263</v>
      </c>
      <c r="HH82" s="430">
        <v>0</v>
      </c>
      <c r="HI82" s="430" t="s">
        <v>1226</v>
      </c>
      <c r="HJ82" s="430" t="s">
        <v>1226</v>
      </c>
      <c r="HK82" s="430" t="s">
        <v>1226</v>
      </c>
      <c r="HL82" s="430" t="s">
        <v>1226</v>
      </c>
      <c r="HM82" s="430" t="s">
        <v>1226</v>
      </c>
      <c r="HN82" s="430" t="s">
        <v>1226</v>
      </c>
      <c r="HO82" s="430">
        <v>1</v>
      </c>
      <c r="HP82" s="430">
        <v>1</v>
      </c>
      <c r="HQ82" s="430">
        <v>1</v>
      </c>
      <c r="HR82" s="430" t="s">
        <v>1226</v>
      </c>
      <c r="HS82" s="430" t="s">
        <v>1226</v>
      </c>
      <c r="HT82" s="430" t="s">
        <v>1226</v>
      </c>
      <c r="HU82" s="430" t="s">
        <v>13264</v>
      </c>
      <c r="HV82" s="430">
        <v>0</v>
      </c>
      <c r="HW82" s="430" t="s">
        <v>1226</v>
      </c>
      <c r="HX82" s="430" t="s">
        <v>1226</v>
      </c>
      <c r="HY82" s="430" t="s">
        <v>1226</v>
      </c>
      <c r="HZ82" s="430" t="s">
        <v>1226</v>
      </c>
      <c r="IA82" s="430" t="s">
        <v>1226</v>
      </c>
      <c r="IB82" s="430" t="s">
        <v>1226</v>
      </c>
      <c r="IC82" s="430">
        <v>1</v>
      </c>
      <c r="ID82" s="430">
        <v>1</v>
      </c>
      <c r="IE82" s="430" t="s">
        <v>1226</v>
      </c>
      <c r="IF82" s="430" t="s">
        <v>1226</v>
      </c>
      <c r="IG82" s="430" t="s">
        <v>1226</v>
      </c>
      <c r="IH82" s="430" t="s">
        <v>1226</v>
      </c>
      <c r="II82" s="430" t="s">
        <v>1226</v>
      </c>
      <c r="IJ82" s="430" t="s">
        <v>1226</v>
      </c>
      <c r="IK82" s="430" t="s">
        <v>13265</v>
      </c>
      <c r="IL82" s="430">
        <v>1</v>
      </c>
      <c r="IM82" s="430">
        <v>1</v>
      </c>
      <c r="IN82" s="430">
        <v>1</v>
      </c>
      <c r="IO82" s="430">
        <v>1</v>
      </c>
      <c r="IP82" s="430">
        <v>1</v>
      </c>
      <c r="IQ82" s="430">
        <v>1</v>
      </c>
      <c r="IR82" s="430">
        <v>1</v>
      </c>
      <c r="IS82" s="430" t="s">
        <v>1226</v>
      </c>
      <c r="IT82" s="430" t="s">
        <v>13266</v>
      </c>
      <c r="IU82" s="430">
        <v>1</v>
      </c>
      <c r="IV82" s="430">
        <v>1</v>
      </c>
      <c r="IW82" s="430">
        <v>1</v>
      </c>
      <c r="IX82" s="430">
        <v>1</v>
      </c>
      <c r="IY82" s="430">
        <v>1</v>
      </c>
      <c r="IZ82" s="430">
        <v>1</v>
      </c>
      <c r="JA82" s="430">
        <v>1</v>
      </c>
      <c r="JB82" s="430" t="s">
        <v>1226</v>
      </c>
      <c r="JC82" s="430" t="s">
        <v>13267</v>
      </c>
      <c r="JD82" s="430">
        <v>1</v>
      </c>
      <c r="JE82" s="430">
        <v>1</v>
      </c>
      <c r="JF82" s="430">
        <v>1</v>
      </c>
      <c r="JG82" s="430">
        <v>1</v>
      </c>
      <c r="JH82" s="430">
        <v>1</v>
      </c>
      <c r="JI82" s="430">
        <v>1</v>
      </c>
      <c r="JJ82" s="430">
        <v>1</v>
      </c>
      <c r="JK82" s="430" t="s">
        <v>1226</v>
      </c>
      <c r="JL82" s="430" t="s">
        <v>13268</v>
      </c>
      <c r="JM82" s="430">
        <v>0</v>
      </c>
      <c r="JN82" s="430" t="s">
        <v>1226</v>
      </c>
      <c r="JO82" s="430" t="s">
        <v>1226</v>
      </c>
      <c r="JP82" s="430" t="s">
        <v>1226</v>
      </c>
      <c r="JQ82" s="430" t="s">
        <v>1226</v>
      </c>
      <c r="JR82" s="430" t="s">
        <v>1226</v>
      </c>
      <c r="JS82" s="430" t="s">
        <v>1226</v>
      </c>
      <c r="JT82" s="430" t="s">
        <v>1226</v>
      </c>
      <c r="JU82" s="430" t="s">
        <v>1226</v>
      </c>
      <c r="JV82" s="430">
        <v>0</v>
      </c>
      <c r="JW82" s="430" t="s">
        <v>1226</v>
      </c>
      <c r="JX82" s="430" t="s">
        <v>1226</v>
      </c>
      <c r="JY82" s="430" t="s">
        <v>1226</v>
      </c>
      <c r="JZ82" s="430" t="s">
        <v>1226</v>
      </c>
      <c r="KA82" s="430" t="s">
        <v>1226</v>
      </c>
      <c r="KB82" s="430" t="s">
        <v>1226</v>
      </c>
      <c r="KC82" s="430" t="s">
        <v>1226</v>
      </c>
      <c r="KD82" s="430" t="s">
        <v>1226</v>
      </c>
      <c r="KE82" s="430">
        <v>0</v>
      </c>
      <c r="KF82" s="430" t="s">
        <v>1226</v>
      </c>
      <c r="KG82" s="430" t="s">
        <v>1226</v>
      </c>
      <c r="KH82" s="430" t="s">
        <v>1226</v>
      </c>
      <c r="KI82" s="430" t="s">
        <v>1226</v>
      </c>
      <c r="KJ82" s="430" t="s">
        <v>1226</v>
      </c>
      <c r="KK82" s="430" t="s">
        <v>1226</v>
      </c>
      <c r="KL82" s="430" t="s">
        <v>1226</v>
      </c>
      <c r="KM82" s="430" t="s">
        <v>1226</v>
      </c>
      <c r="KN82" s="430">
        <v>0</v>
      </c>
      <c r="KO82" s="430" t="s">
        <v>1226</v>
      </c>
      <c r="KP82" s="430" t="s">
        <v>1226</v>
      </c>
      <c r="KQ82" s="430" t="s">
        <v>1226</v>
      </c>
      <c r="KR82" s="430" t="s">
        <v>1226</v>
      </c>
      <c r="KS82" s="430" t="s">
        <v>1226</v>
      </c>
      <c r="KT82" s="430" t="s">
        <v>1226</v>
      </c>
      <c r="KU82" s="430" t="s">
        <v>1226</v>
      </c>
      <c r="KV82" s="430" t="s">
        <v>1226</v>
      </c>
      <c r="KW82" s="430">
        <v>0</v>
      </c>
      <c r="KX82" s="430" t="s">
        <v>1226</v>
      </c>
      <c r="KY82" s="430" t="s">
        <v>1226</v>
      </c>
      <c r="KZ82" s="430" t="s">
        <v>1226</v>
      </c>
      <c r="LA82" s="430" t="s">
        <v>1226</v>
      </c>
      <c r="LB82" s="430" t="s">
        <v>1226</v>
      </c>
      <c r="LC82" s="430" t="s">
        <v>1226</v>
      </c>
      <c r="LD82" s="430" t="s">
        <v>1226</v>
      </c>
      <c r="LE82" s="430" t="s">
        <v>1226</v>
      </c>
      <c r="LF82" s="430">
        <v>1</v>
      </c>
      <c r="LG82" s="430" t="s">
        <v>1226</v>
      </c>
      <c r="LH82" s="430" t="s">
        <v>1226</v>
      </c>
      <c r="LI82" s="430" t="s">
        <v>1226</v>
      </c>
      <c r="LJ82" s="430" t="s">
        <v>1226</v>
      </c>
      <c r="LK82" s="430" t="s">
        <v>1226</v>
      </c>
      <c r="LL82" s="430" t="s">
        <v>1226</v>
      </c>
      <c r="LM82" s="430" t="s">
        <v>1226</v>
      </c>
      <c r="LN82" s="430" t="s">
        <v>13269</v>
      </c>
      <c r="LO82" s="430">
        <v>0</v>
      </c>
      <c r="LP82" s="430" t="s">
        <v>1226</v>
      </c>
      <c r="LQ82" s="430" t="s">
        <v>1226</v>
      </c>
      <c r="LR82" s="430" t="s">
        <v>1226</v>
      </c>
      <c r="LS82" s="430" t="s">
        <v>1226</v>
      </c>
      <c r="LT82" s="430" t="s">
        <v>1226</v>
      </c>
      <c r="LU82" s="430" t="s">
        <v>1226</v>
      </c>
      <c r="LV82" s="430" t="s">
        <v>1226</v>
      </c>
      <c r="LW82" s="430" t="s">
        <v>1226</v>
      </c>
      <c r="LX82" s="430">
        <v>0</v>
      </c>
      <c r="LY82" s="430" t="s">
        <v>1226</v>
      </c>
      <c r="LZ82" s="430" t="s">
        <v>1226</v>
      </c>
      <c r="MA82" s="430" t="s">
        <v>1226</v>
      </c>
      <c r="MB82" s="430" t="s">
        <v>1226</v>
      </c>
      <c r="MC82" s="430" t="s">
        <v>1226</v>
      </c>
      <c r="MD82" s="430" t="s">
        <v>1226</v>
      </c>
      <c r="ME82" s="430" t="s">
        <v>1226</v>
      </c>
      <c r="MF82" s="430" t="s">
        <v>1226</v>
      </c>
      <c r="MG82" s="430">
        <v>1</v>
      </c>
      <c r="MH82" s="444">
        <v>67.549386486952031</v>
      </c>
      <c r="MI82" s="444">
        <v>67.549386486952031</v>
      </c>
      <c r="MJ82" s="430">
        <v>1</v>
      </c>
      <c r="MK82" s="444">
        <v>3.5545573726531832E-2</v>
      </c>
      <c r="ML82" s="444">
        <v>3.5545573726531832E-2</v>
      </c>
      <c r="MM82" s="430">
        <v>5</v>
      </c>
      <c r="MN82" s="444">
        <v>72.441026160902439</v>
      </c>
      <c r="MO82" s="444">
        <v>14.488205232180487</v>
      </c>
      <c r="MP82" s="430">
        <v>5</v>
      </c>
      <c r="MQ82" s="444">
        <v>1.7850276213989758</v>
      </c>
      <c r="MR82" s="444">
        <v>0.35700552427979515</v>
      </c>
      <c r="MS82" s="430">
        <v>5</v>
      </c>
      <c r="MT82" s="443">
        <v>7.1091147453063663E-2</v>
      </c>
      <c r="MU82" s="443">
        <v>1.4218229490612733E-2</v>
      </c>
      <c r="MV82" s="430" t="s">
        <v>1226</v>
      </c>
      <c r="MW82" s="444" t="s">
        <v>1226</v>
      </c>
      <c r="MX82" s="444" t="s">
        <v>1226</v>
      </c>
      <c r="MY82" s="430">
        <v>1</v>
      </c>
      <c r="MZ82" s="430" t="s">
        <v>13270</v>
      </c>
      <c r="NA82" s="430">
        <v>1</v>
      </c>
      <c r="NB82" s="430" t="s">
        <v>13271</v>
      </c>
      <c r="NC82" s="430">
        <v>0</v>
      </c>
      <c r="ND82" s="430" t="s">
        <v>1226</v>
      </c>
      <c r="NE82" s="430">
        <v>1</v>
      </c>
      <c r="NF82" s="430" t="s">
        <v>13272</v>
      </c>
      <c r="NG82" s="430">
        <v>1</v>
      </c>
      <c r="NH82" s="430" t="s">
        <v>13273</v>
      </c>
      <c r="NI82" s="430">
        <v>0</v>
      </c>
      <c r="NJ82" s="430" t="s">
        <v>1226</v>
      </c>
      <c r="NK82" s="430">
        <v>0</v>
      </c>
      <c r="NL82" s="430" t="s">
        <v>1226</v>
      </c>
      <c r="NM82" s="430">
        <v>0</v>
      </c>
      <c r="NN82" s="430" t="s">
        <v>1226</v>
      </c>
      <c r="NO82" s="430">
        <v>0</v>
      </c>
      <c r="NP82" s="430" t="s">
        <v>1226</v>
      </c>
      <c r="NQ82" s="430">
        <v>1</v>
      </c>
      <c r="NR82" s="430" t="s">
        <v>13274</v>
      </c>
      <c r="NS82" s="430" t="s">
        <v>1498</v>
      </c>
      <c r="NT82" s="430" t="s">
        <v>13275</v>
      </c>
      <c r="NU82" s="430">
        <v>0</v>
      </c>
      <c r="NV82" s="430" t="s">
        <v>13276</v>
      </c>
      <c r="NW82" s="430" t="s">
        <v>13277</v>
      </c>
      <c r="NX82" s="430" t="s">
        <v>1226</v>
      </c>
      <c r="NY82" s="430" t="s">
        <v>1226</v>
      </c>
      <c r="NZ82" s="430" t="s">
        <v>1226</v>
      </c>
      <c r="OA82" s="430" t="s">
        <v>1226</v>
      </c>
      <c r="OB82" s="430">
        <v>1</v>
      </c>
      <c r="OC82" s="430">
        <v>0</v>
      </c>
      <c r="OD82" s="430">
        <v>0</v>
      </c>
      <c r="OE82" s="430" t="s">
        <v>1226</v>
      </c>
      <c r="OF82" s="430">
        <v>2025</v>
      </c>
      <c r="OG82" s="430" t="s">
        <v>1226</v>
      </c>
      <c r="OH82" s="430" t="s">
        <v>1226</v>
      </c>
      <c r="OI82" s="430" t="s">
        <v>1226</v>
      </c>
      <c r="OJ82" s="430" t="s">
        <v>1226</v>
      </c>
      <c r="OK82" s="430" t="s">
        <v>13278</v>
      </c>
      <c r="OL82" s="430" t="s">
        <v>13279</v>
      </c>
      <c r="OM82" s="430" t="s">
        <v>1226</v>
      </c>
      <c r="ON82" s="430" t="s">
        <v>13280</v>
      </c>
      <c r="OO82" s="430" t="s">
        <v>1226</v>
      </c>
      <c r="OP82" s="430" t="s">
        <v>1226</v>
      </c>
      <c r="OQ82" s="430" t="s">
        <v>13281</v>
      </c>
      <c r="OR82" s="430" t="s">
        <v>1226</v>
      </c>
      <c r="OS82" s="430" t="s">
        <v>1226</v>
      </c>
      <c r="OT82" s="430">
        <v>1</v>
      </c>
      <c r="OU82" s="430">
        <v>0</v>
      </c>
      <c r="OV82" s="430">
        <v>0</v>
      </c>
      <c r="OW82" s="430">
        <v>1</v>
      </c>
      <c r="OX82" s="430">
        <v>0</v>
      </c>
      <c r="OY82" s="430">
        <v>0</v>
      </c>
      <c r="OZ82" s="430" t="s">
        <v>13282</v>
      </c>
      <c r="PA82" s="430" t="s">
        <v>1226</v>
      </c>
      <c r="PB82" s="430" t="s">
        <v>1226</v>
      </c>
      <c r="PC82" s="430">
        <v>1</v>
      </c>
      <c r="PD82" s="430">
        <v>0</v>
      </c>
      <c r="PE82" s="430">
        <v>0</v>
      </c>
      <c r="PF82" s="430">
        <v>1</v>
      </c>
      <c r="PG82" s="430">
        <v>0</v>
      </c>
      <c r="PH82" s="430">
        <v>0</v>
      </c>
      <c r="PI82" s="430">
        <v>1</v>
      </c>
      <c r="PJ82" s="430">
        <v>0</v>
      </c>
      <c r="PK82" s="430">
        <v>0</v>
      </c>
      <c r="PL82" s="430">
        <v>1</v>
      </c>
      <c r="PM82" s="430">
        <v>0</v>
      </c>
      <c r="PN82" s="430">
        <v>0</v>
      </c>
      <c r="PO82" s="430">
        <v>1</v>
      </c>
      <c r="PP82" s="430">
        <v>0</v>
      </c>
      <c r="PQ82" s="430">
        <v>0</v>
      </c>
      <c r="PR82" s="430">
        <v>1</v>
      </c>
      <c r="PS82" s="430">
        <v>0</v>
      </c>
      <c r="PT82" s="430">
        <v>0</v>
      </c>
      <c r="PU82" s="430">
        <v>68</v>
      </c>
      <c r="PV82" s="430">
        <v>2018</v>
      </c>
      <c r="PW82" s="430" t="s">
        <v>1226</v>
      </c>
      <c r="PX82" s="430" t="s">
        <v>1226</v>
      </c>
      <c r="PY82" s="430" t="s">
        <v>1226</v>
      </c>
      <c r="PZ82" s="430" t="s">
        <v>1226</v>
      </c>
      <c r="QA82" s="430">
        <v>68</v>
      </c>
      <c r="QB82" s="430">
        <v>2020</v>
      </c>
      <c r="QC82" s="430" t="s">
        <v>1226</v>
      </c>
      <c r="QD82" s="430" t="s">
        <v>1226</v>
      </c>
      <c r="QE82" s="430" t="s">
        <v>1226</v>
      </c>
      <c r="QF82" s="430" t="s">
        <v>1226</v>
      </c>
      <c r="QG82" s="430" t="s">
        <v>13283</v>
      </c>
      <c r="QH82" s="430" t="s">
        <v>1226</v>
      </c>
      <c r="QI82" s="430" t="s">
        <v>1226</v>
      </c>
      <c r="QJ82" s="430">
        <v>1</v>
      </c>
      <c r="QK82" s="430">
        <v>0</v>
      </c>
      <c r="QL82" s="430">
        <v>0</v>
      </c>
      <c r="QM82" s="430" t="s">
        <v>13284</v>
      </c>
      <c r="QN82" s="430">
        <v>2025</v>
      </c>
      <c r="QO82" s="430" t="s">
        <v>1226</v>
      </c>
      <c r="QP82" s="430" t="s">
        <v>1226</v>
      </c>
      <c r="QQ82" s="430" t="s">
        <v>1226</v>
      </c>
      <c r="QR82" s="430" t="s">
        <v>1226</v>
      </c>
      <c r="QS82" s="430" t="s">
        <v>13285</v>
      </c>
      <c r="QT82" s="430" t="s">
        <v>1226</v>
      </c>
      <c r="QU82" s="430" t="s">
        <v>1226</v>
      </c>
      <c r="QV82" s="430" t="s">
        <v>13280</v>
      </c>
      <c r="QW82" s="430" t="s">
        <v>1226</v>
      </c>
      <c r="QX82" s="430" t="s">
        <v>1226</v>
      </c>
      <c r="QY82" s="430" t="s">
        <v>1226</v>
      </c>
      <c r="QZ82" s="430" t="s">
        <v>1226</v>
      </c>
      <c r="RA82" s="430" t="s">
        <v>1226</v>
      </c>
      <c r="RB82" s="430">
        <v>1</v>
      </c>
      <c r="RC82" s="430">
        <v>0</v>
      </c>
      <c r="RD82" s="430">
        <v>0</v>
      </c>
      <c r="RE82" s="430" t="s">
        <v>13286</v>
      </c>
      <c r="RF82" s="430" t="s">
        <v>1226</v>
      </c>
      <c r="RG82" s="430" t="s">
        <v>1226</v>
      </c>
      <c r="RH82" s="430">
        <v>0</v>
      </c>
      <c r="RI82" s="430" t="s">
        <v>1226</v>
      </c>
      <c r="RJ82" s="430">
        <v>0</v>
      </c>
      <c r="RK82" s="430" t="s">
        <v>1226</v>
      </c>
      <c r="RL82" s="430">
        <v>0</v>
      </c>
      <c r="RM82" s="430" t="s">
        <v>1226</v>
      </c>
      <c r="RN82" s="430">
        <v>0</v>
      </c>
      <c r="RO82" s="430" t="s">
        <v>1226</v>
      </c>
      <c r="RP82" s="430">
        <v>0</v>
      </c>
      <c r="RQ82" s="430" t="s">
        <v>1226</v>
      </c>
      <c r="RR82" s="430">
        <v>0</v>
      </c>
      <c r="RS82" s="430" t="s">
        <v>1226</v>
      </c>
      <c r="RT82" s="430">
        <v>0</v>
      </c>
      <c r="RU82" s="430" t="s">
        <v>1226</v>
      </c>
      <c r="RV82" s="430">
        <v>0</v>
      </c>
      <c r="RW82" s="430" t="s">
        <v>1226</v>
      </c>
      <c r="RX82" s="430">
        <v>0</v>
      </c>
      <c r="RY82" s="430" t="s">
        <v>1226</v>
      </c>
      <c r="RZ82" s="430">
        <v>0</v>
      </c>
      <c r="SA82" s="430" t="s">
        <v>1226</v>
      </c>
      <c r="SB82" s="430">
        <v>0</v>
      </c>
      <c r="SC82" s="430" t="s">
        <v>1226</v>
      </c>
      <c r="SD82" s="430">
        <v>0</v>
      </c>
      <c r="SE82" s="430" t="s">
        <v>1226</v>
      </c>
      <c r="SF82" s="430">
        <v>0</v>
      </c>
      <c r="SG82" s="430" t="s">
        <v>1226</v>
      </c>
      <c r="SH82" s="430">
        <v>0</v>
      </c>
      <c r="SI82" s="430" t="s">
        <v>1226</v>
      </c>
      <c r="SJ82" s="430">
        <v>0</v>
      </c>
      <c r="SK82" s="430" t="s">
        <v>1226</v>
      </c>
      <c r="SL82" s="430">
        <v>0</v>
      </c>
      <c r="SM82" s="430" t="s">
        <v>1226</v>
      </c>
      <c r="SN82" s="430">
        <v>0</v>
      </c>
      <c r="SO82" s="430" t="s">
        <v>1226</v>
      </c>
      <c r="SP82" s="430">
        <v>0</v>
      </c>
      <c r="SQ82" s="430" t="s">
        <v>1226</v>
      </c>
      <c r="SR82" s="430">
        <v>82.5</v>
      </c>
      <c r="SS82" s="430">
        <v>2018</v>
      </c>
      <c r="ST82" s="430" t="s">
        <v>1226</v>
      </c>
      <c r="SU82" s="430" t="s">
        <v>1226</v>
      </c>
      <c r="SV82" s="430" t="s">
        <v>1226</v>
      </c>
      <c r="SW82" s="430" t="s">
        <v>1226</v>
      </c>
      <c r="SX82" s="430">
        <v>85</v>
      </c>
      <c r="SY82" s="430">
        <v>2020</v>
      </c>
      <c r="SZ82" s="430" t="s">
        <v>1226</v>
      </c>
      <c r="TA82" s="430" t="s">
        <v>1226</v>
      </c>
      <c r="TB82" s="430" t="s">
        <v>1226</v>
      </c>
      <c r="TC82" s="430" t="s">
        <v>1226</v>
      </c>
      <c r="TD82" s="430" t="s">
        <v>13283</v>
      </c>
      <c r="TE82" s="430" t="s">
        <v>1226</v>
      </c>
      <c r="TF82" s="430" t="s">
        <v>1226</v>
      </c>
      <c r="TG82" s="430">
        <v>0</v>
      </c>
      <c r="TH82" s="430">
        <v>0</v>
      </c>
      <c r="TI82" s="430">
        <v>0</v>
      </c>
      <c r="TJ82" s="430" t="s">
        <v>1226</v>
      </c>
      <c r="TK82" s="430" t="s">
        <v>1226</v>
      </c>
      <c r="TL82" s="430" t="s">
        <v>1226</v>
      </c>
      <c r="TM82" s="430" t="s">
        <v>1226</v>
      </c>
      <c r="TN82" s="430" t="s">
        <v>1226</v>
      </c>
      <c r="TO82" s="430" t="s">
        <v>1226</v>
      </c>
      <c r="TP82" s="430" t="s">
        <v>1226</v>
      </c>
      <c r="TQ82" s="430" t="s">
        <v>1226</v>
      </c>
      <c r="TR82" s="430" t="s">
        <v>1226</v>
      </c>
      <c r="TS82" s="430" t="s">
        <v>1226</v>
      </c>
      <c r="TT82" s="430" t="s">
        <v>1226</v>
      </c>
      <c r="TU82" s="430" t="s">
        <v>1226</v>
      </c>
      <c r="TV82" s="430" t="s">
        <v>1226</v>
      </c>
      <c r="TW82" s="430" t="s">
        <v>1226</v>
      </c>
      <c r="TX82" s="430" t="s">
        <v>1226</v>
      </c>
      <c r="TY82" s="430" t="s">
        <v>1226</v>
      </c>
      <c r="TZ82" s="430" t="s">
        <v>1226</v>
      </c>
      <c r="UA82" s="430" t="s">
        <v>1226</v>
      </c>
      <c r="UB82" s="430" t="s">
        <v>1226</v>
      </c>
      <c r="UC82" s="430" t="s">
        <v>1226</v>
      </c>
      <c r="UD82" s="430" t="s">
        <v>1226</v>
      </c>
      <c r="UE82" s="430" t="s">
        <v>1226</v>
      </c>
      <c r="UF82" s="430" t="s">
        <v>1226</v>
      </c>
      <c r="UG82" s="430" t="s">
        <v>1226</v>
      </c>
      <c r="UH82" s="430" t="s">
        <v>1226</v>
      </c>
      <c r="UI82" s="430" t="s">
        <v>1226</v>
      </c>
      <c r="UJ82" s="430" t="s">
        <v>1226</v>
      </c>
      <c r="UK82" s="430" t="s">
        <v>1226</v>
      </c>
      <c r="UL82" s="430" t="s">
        <v>1226</v>
      </c>
      <c r="UM82" s="430" t="s">
        <v>1226</v>
      </c>
      <c r="UN82" s="430" t="s">
        <v>1226</v>
      </c>
      <c r="UO82" s="430" t="s">
        <v>1226</v>
      </c>
      <c r="UP82" s="430" t="s">
        <v>1226</v>
      </c>
      <c r="UQ82" s="430" t="s">
        <v>1226</v>
      </c>
      <c r="UR82" s="430" t="s">
        <v>1226</v>
      </c>
      <c r="US82" s="430" t="s">
        <v>1226</v>
      </c>
      <c r="UT82" s="430">
        <v>1</v>
      </c>
      <c r="UU82" s="430" t="s">
        <v>13287</v>
      </c>
      <c r="UV82" s="430">
        <v>2020.2023999999999</v>
      </c>
      <c r="UW82" s="430" t="s">
        <v>13288</v>
      </c>
      <c r="UX82" s="430" t="s">
        <v>13289</v>
      </c>
      <c r="UY82" s="430" t="s">
        <v>1101</v>
      </c>
      <c r="UZ82" s="430" t="s">
        <v>1226</v>
      </c>
      <c r="VA82" s="430" t="s">
        <v>13290</v>
      </c>
      <c r="VB82" s="430">
        <v>2021</v>
      </c>
      <c r="VC82" s="430" t="s">
        <v>13289</v>
      </c>
      <c r="VD82" s="430">
        <v>1</v>
      </c>
      <c r="VE82" s="430" t="s">
        <v>13291</v>
      </c>
      <c r="VF82" s="430">
        <v>2020.2023999999999</v>
      </c>
      <c r="VG82" s="430" t="s">
        <v>13292</v>
      </c>
      <c r="VH82" s="430" t="s">
        <v>13289</v>
      </c>
      <c r="VI82" s="430" t="s">
        <v>13293</v>
      </c>
      <c r="VJ82" s="430">
        <v>2018</v>
      </c>
      <c r="VK82" s="430" t="s">
        <v>1226</v>
      </c>
      <c r="VL82" s="430" t="s">
        <v>1226</v>
      </c>
      <c r="VM82" s="430" t="s">
        <v>13294</v>
      </c>
      <c r="VN82" s="430">
        <v>0</v>
      </c>
      <c r="VO82" s="430" t="s">
        <v>1226</v>
      </c>
      <c r="VP82" s="430" t="s">
        <v>1226</v>
      </c>
      <c r="VQ82" s="430" t="s">
        <v>1226</v>
      </c>
      <c r="VR82" s="430" t="s">
        <v>1226</v>
      </c>
      <c r="VS82" s="430">
        <v>0</v>
      </c>
      <c r="VT82" s="430" t="s">
        <v>1226</v>
      </c>
      <c r="VU82" s="430" t="s">
        <v>1226</v>
      </c>
      <c r="VV82" s="430" t="s">
        <v>1226</v>
      </c>
      <c r="VW82" s="430" t="s">
        <v>1226</v>
      </c>
      <c r="VX82" s="430">
        <v>0</v>
      </c>
      <c r="VY82" s="430" t="s">
        <v>1226</v>
      </c>
      <c r="VZ82" s="430" t="s">
        <v>1226</v>
      </c>
      <c r="WA82" s="430" t="s">
        <v>1226</v>
      </c>
      <c r="WB82" s="430" t="s">
        <v>1226</v>
      </c>
      <c r="WC82" s="430">
        <v>0</v>
      </c>
      <c r="WD82" s="430" t="s">
        <v>1226</v>
      </c>
      <c r="WE82" s="430" t="s">
        <v>1226</v>
      </c>
      <c r="WF82" s="430" t="s">
        <v>1226</v>
      </c>
      <c r="WG82" s="430" t="s">
        <v>1226</v>
      </c>
      <c r="WH82" s="430">
        <v>1</v>
      </c>
      <c r="WI82" s="430" t="s">
        <v>1226</v>
      </c>
      <c r="WJ82" s="430">
        <v>2021</v>
      </c>
      <c r="WK82" s="430" t="s">
        <v>13295</v>
      </c>
      <c r="WL82" s="430" t="s">
        <v>13296</v>
      </c>
      <c r="WM82" s="430">
        <v>0</v>
      </c>
      <c r="WN82" s="430" t="s">
        <v>1226</v>
      </c>
      <c r="WO82" s="430" t="s">
        <v>1226</v>
      </c>
      <c r="WP82" s="430" t="s">
        <v>1226</v>
      </c>
      <c r="WQ82" s="430" t="s">
        <v>1226</v>
      </c>
      <c r="WR82" s="430">
        <v>0</v>
      </c>
      <c r="WS82" s="430" t="s">
        <v>1226</v>
      </c>
      <c r="WT82" s="430" t="s">
        <v>1226</v>
      </c>
      <c r="WU82" s="430" t="s">
        <v>1226</v>
      </c>
      <c r="WV82" s="430" t="s">
        <v>1226</v>
      </c>
      <c r="WW82" s="430">
        <v>0</v>
      </c>
      <c r="WX82" s="430" t="s">
        <v>1226</v>
      </c>
      <c r="WY82" s="430" t="s">
        <v>1226</v>
      </c>
      <c r="WZ82" s="430" t="s">
        <v>1226</v>
      </c>
      <c r="XA82" s="430" t="s">
        <v>1226</v>
      </c>
      <c r="XB82" s="430">
        <v>1</v>
      </c>
      <c r="XC82" s="430">
        <v>0</v>
      </c>
      <c r="XD82" s="430">
        <v>2030</v>
      </c>
      <c r="XE82" s="430" t="s">
        <v>1226</v>
      </c>
      <c r="XF82" s="430" t="s">
        <v>1226</v>
      </c>
      <c r="XG82" s="430">
        <v>0.1</v>
      </c>
      <c r="XH82" s="430">
        <v>2018</v>
      </c>
      <c r="XI82" s="430" t="s">
        <v>1226</v>
      </c>
      <c r="XJ82" s="430" t="s">
        <v>1226</v>
      </c>
      <c r="XK82" s="430" t="s">
        <v>1226</v>
      </c>
      <c r="XL82" s="430">
        <v>1</v>
      </c>
      <c r="XM82" s="430">
        <v>2</v>
      </c>
      <c r="XN82" s="430">
        <v>1</v>
      </c>
      <c r="XO82" s="430">
        <v>2</v>
      </c>
      <c r="XP82" s="430">
        <v>0</v>
      </c>
      <c r="XQ82" s="430" t="s">
        <v>1226</v>
      </c>
      <c r="XR82" s="430" t="s">
        <v>13297</v>
      </c>
      <c r="XS82" s="430" t="s">
        <v>1226</v>
      </c>
      <c r="XT82" s="430">
        <v>0</v>
      </c>
      <c r="XU82" s="430" t="s">
        <v>1226</v>
      </c>
      <c r="XV82" s="430">
        <v>0</v>
      </c>
      <c r="XW82" s="430" t="s">
        <v>1226</v>
      </c>
      <c r="XX82" s="430">
        <v>0</v>
      </c>
      <c r="XY82" s="430" t="s">
        <v>1226</v>
      </c>
      <c r="XZ82" s="430" t="s">
        <v>1226</v>
      </c>
      <c r="YA82" s="430" t="s">
        <v>1226</v>
      </c>
      <c r="YB82" s="430">
        <v>1</v>
      </c>
      <c r="YC82" s="430">
        <v>3</v>
      </c>
      <c r="YD82" s="430">
        <v>1</v>
      </c>
      <c r="YE82" s="430">
        <v>3</v>
      </c>
      <c r="YF82" s="430">
        <v>0</v>
      </c>
      <c r="YG82" s="430" t="s">
        <v>1226</v>
      </c>
      <c r="YH82" s="430" t="s">
        <v>13298</v>
      </c>
      <c r="YI82" s="430" t="s">
        <v>1226</v>
      </c>
      <c r="YJ82" s="430">
        <v>1</v>
      </c>
      <c r="YK82" s="430">
        <v>2</v>
      </c>
      <c r="YL82" s="430">
        <v>1</v>
      </c>
      <c r="YM82" s="430">
        <v>2</v>
      </c>
      <c r="YN82" s="430">
        <v>1</v>
      </c>
      <c r="YO82" s="430">
        <v>2</v>
      </c>
      <c r="YP82" s="430" t="s">
        <v>13299</v>
      </c>
      <c r="YQ82" s="430" t="s">
        <v>1226</v>
      </c>
      <c r="YR82" s="430">
        <v>1</v>
      </c>
      <c r="YS82" s="430" t="s">
        <v>1226</v>
      </c>
      <c r="YT82" s="430" t="s">
        <v>1226</v>
      </c>
      <c r="YU82" s="430" t="s">
        <v>1226</v>
      </c>
      <c r="YV82" s="430" t="s">
        <v>1226</v>
      </c>
      <c r="YW82" s="430" t="s">
        <v>1226</v>
      </c>
      <c r="YX82" s="430" t="s">
        <v>1226</v>
      </c>
      <c r="YY82" s="430" t="s">
        <v>1226</v>
      </c>
      <c r="YZ82" s="430">
        <v>0</v>
      </c>
      <c r="ZA82" s="430" t="s">
        <v>1226</v>
      </c>
      <c r="ZB82" s="430">
        <v>0</v>
      </c>
      <c r="ZC82" s="430" t="s">
        <v>1226</v>
      </c>
      <c r="ZD82" s="430">
        <v>0</v>
      </c>
      <c r="ZE82" s="430" t="s">
        <v>1226</v>
      </c>
      <c r="ZF82" s="430" t="s">
        <v>1226</v>
      </c>
      <c r="ZG82" s="430">
        <v>0</v>
      </c>
      <c r="ZH82" s="430" t="s">
        <v>1226</v>
      </c>
      <c r="ZI82" s="430">
        <v>0</v>
      </c>
      <c r="ZJ82" s="430" t="s">
        <v>1226</v>
      </c>
      <c r="ZK82" s="430">
        <v>0</v>
      </c>
      <c r="ZL82" s="430" t="s">
        <v>1226</v>
      </c>
      <c r="ZM82" s="430" t="s">
        <v>1226</v>
      </c>
      <c r="ZN82" s="430">
        <v>0</v>
      </c>
      <c r="ZO82" s="430" t="s">
        <v>1226</v>
      </c>
      <c r="ZP82" s="430">
        <v>0</v>
      </c>
      <c r="ZQ82" s="430" t="s">
        <v>1226</v>
      </c>
      <c r="ZR82" s="430">
        <v>0</v>
      </c>
      <c r="ZS82" s="430" t="s">
        <v>1226</v>
      </c>
      <c r="ZT82" s="430" t="s">
        <v>1226</v>
      </c>
      <c r="ZU82" s="430">
        <v>0</v>
      </c>
      <c r="ZV82" s="430" t="s">
        <v>1226</v>
      </c>
      <c r="ZW82" s="430">
        <v>0</v>
      </c>
      <c r="ZX82" s="430" t="s">
        <v>1226</v>
      </c>
      <c r="ZY82" s="430">
        <v>0</v>
      </c>
      <c r="ZZ82" s="430" t="s">
        <v>1226</v>
      </c>
      <c r="AAA82" s="430" t="s">
        <v>1226</v>
      </c>
      <c r="AAB82" s="430">
        <v>1</v>
      </c>
      <c r="AAC82" s="430" t="s">
        <v>1226</v>
      </c>
      <c r="AAD82" s="430" t="s">
        <v>1226</v>
      </c>
      <c r="AAE82" s="430" t="s">
        <v>1226</v>
      </c>
      <c r="AAF82" s="430" t="s">
        <v>1226</v>
      </c>
      <c r="AAG82" s="430" t="s">
        <v>1226</v>
      </c>
      <c r="AAH82" s="430" t="s">
        <v>1226</v>
      </c>
      <c r="AAI82" s="430" t="s">
        <v>1226</v>
      </c>
      <c r="AAJ82" s="430">
        <v>1</v>
      </c>
      <c r="AAK82" s="430" t="s">
        <v>1226</v>
      </c>
      <c r="AAL82" s="430" t="s">
        <v>1226</v>
      </c>
      <c r="AAM82" s="430" t="s">
        <v>1226</v>
      </c>
      <c r="AAN82" s="430" t="s">
        <v>1226</v>
      </c>
      <c r="AAO82" s="430" t="s">
        <v>1226</v>
      </c>
      <c r="AAP82" s="430" t="s">
        <v>1226</v>
      </c>
      <c r="AAQ82" s="430" t="s">
        <v>1226</v>
      </c>
      <c r="AAR82" s="430">
        <v>1</v>
      </c>
      <c r="AAS82" s="430" t="s">
        <v>1226</v>
      </c>
      <c r="AAT82" s="430" t="s">
        <v>1226</v>
      </c>
      <c r="AAU82" s="430" t="s">
        <v>1226</v>
      </c>
      <c r="AAV82" s="430" t="s">
        <v>1226</v>
      </c>
      <c r="AAW82" s="430" t="s">
        <v>1226</v>
      </c>
      <c r="AAX82" s="430" t="s">
        <v>1226</v>
      </c>
      <c r="AAY82" s="430" t="s">
        <v>1226</v>
      </c>
      <c r="AAZ82" s="430" t="s">
        <v>1226</v>
      </c>
      <c r="ABA82" s="430">
        <v>1</v>
      </c>
      <c r="ABB82" s="430" t="s">
        <v>1226</v>
      </c>
      <c r="ABC82" s="430" t="s">
        <v>1226</v>
      </c>
      <c r="ABD82" s="430" t="s">
        <v>1226</v>
      </c>
      <c r="ABE82" s="430" t="s">
        <v>1226</v>
      </c>
      <c r="ABF82" s="430" t="s">
        <v>1226</v>
      </c>
      <c r="ABG82" s="430" t="s">
        <v>1226</v>
      </c>
      <c r="ABH82" s="430" t="s">
        <v>1226</v>
      </c>
      <c r="ABI82" s="430" t="s">
        <v>13300</v>
      </c>
      <c r="ABJ82" s="430">
        <v>3</v>
      </c>
      <c r="ABK82" s="430">
        <v>3</v>
      </c>
      <c r="ABL82" s="430">
        <v>3</v>
      </c>
      <c r="ABM82" s="430">
        <v>3</v>
      </c>
      <c r="ABN82" s="430">
        <v>3</v>
      </c>
      <c r="ABO82" s="430">
        <v>2</v>
      </c>
      <c r="ABP82" s="430">
        <v>2</v>
      </c>
      <c r="ABQ82" s="430">
        <v>2</v>
      </c>
      <c r="ABR82" s="430" t="s">
        <v>10</v>
      </c>
      <c r="ABS82" s="430">
        <v>2</v>
      </c>
      <c r="ABT82" s="430">
        <v>2</v>
      </c>
      <c r="ABU82" s="430">
        <v>2</v>
      </c>
      <c r="ABV82" s="430">
        <v>2</v>
      </c>
      <c r="ABW82" s="430">
        <v>1</v>
      </c>
      <c r="ABX82" s="430">
        <v>3</v>
      </c>
      <c r="ABY82" s="430">
        <v>3</v>
      </c>
      <c r="ABZ82" s="430">
        <v>2</v>
      </c>
      <c r="ACA82" s="430" t="s">
        <v>13301</v>
      </c>
      <c r="ACB82" s="430">
        <v>1</v>
      </c>
      <c r="ACC82" s="430">
        <v>1</v>
      </c>
      <c r="ACD82" s="430">
        <v>1</v>
      </c>
      <c r="ACE82" s="430">
        <v>1</v>
      </c>
      <c r="ACF82" s="430">
        <v>1</v>
      </c>
      <c r="ACG82" s="430">
        <v>2</v>
      </c>
      <c r="ACH82" s="430">
        <v>1</v>
      </c>
      <c r="ACI82" s="430">
        <v>3</v>
      </c>
      <c r="ACJ82" s="430" t="s">
        <v>13302</v>
      </c>
      <c r="ACK82" s="430">
        <v>3</v>
      </c>
      <c r="ACL82" s="430">
        <v>3</v>
      </c>
      <c r="ACM82" s="430">
        <v>2</v>
      </c>
      <c r="ACN82" s="430">
        <v>2</v>
      </c>
      <c r="ACO82" s="430">
        <v>2</v>
      </c>
      <c r="ACP82" s="430">
        <v>1</v>
      </c>
      <c r="ACQ82" s="430">
        <v>1</v>
      </c>
      <c r="ACR82" s="430">
        <v>1</v>
      </c>
      <c r="ACS82" s="430" t="s">
        <v>13212</v>
      </c>
      <c r="ACT82" s="430">
        <v>3</v>
      </c>
      <c r="ACU82" s="430">
        <v>3</v>
      </c>
      <c r="ACV82" s="430">
        <v>2</v>
      </c>
      <c r="ACW82" s="430">
        <v>2</v>
      </c>
      <c r="ACX82" s="430">
        <v>2</v>
      </c>
      <c r="ACY82" s="430">
        <v>1</v>
      </c>
      <c r="ACZ82" s="430">
        <v>1</v>
      </c>
      <c r="ADA82" s="430">
        <v>1</v>
      </c>
      <c r="ADB82" s="430" t="s">
        <v>13303</v>
      </c>
      <c r="ADC82" s="430">
        <v>3</v>
      </c>
      <c r="ADD82" s="430">
        <v>2</v>
      </c>
      <c r="ADE82" s="430">
        <v>3</v>
      </c>
      <c r="ADF82" s="430">
        <v>2</v>
      </c>
      <c r="ADG82" s="430">
        <v>2</v>
      </c>
      <c r="ADH82" s="430">
        <v>2</v>
      </c>
      <c r="ADI82" s="430">
        <v>2</v>
      </c>
      <c r="ADJ82" s="430">
        <v>2</v>
      </c>
      <c r="ADK82" s="430" t="s">
        <v>13304</v>
      </c>
      <c r="ADL82" s="430">
        <v>2</v>
      </c>
      <c r="ADM82" s="430">
        <v>2</v>
      </c>
      <c r="ADN82" s="430">
        <v>2</v>
      </c>
      <c r="ADO82" s="430">
        <v>2</v>
      </c>
      <c r="ADP82" s="430">
        <v>2</v>
      </c>
      <c r="ADQ82" s="430">
        <v>3</v>
      </c>
      <c r="ADR82" s="430">
        <v>2</v>
      </c>
      <c r="ADS82" s="430">
        <v>2</v>
      </c>
      <c r="ADT82" s="430" t="s">
        <v>13305</v>
      </c>
      <c r="ADU82" s="430">
        <v>2</v>
      </c>
      <c r="ADV82" s="430">
        <v>2</v>
      </c>
      <c r="ADW82" s="430">
        <v>2</v>
      </c>
      <c r="ADX82" s="430">
        <v>2</v>
      </c>
      <c r="ADY82" s="430">
        <v>2</v>
      </c>
      <c r="ADZ82" s="430">
        <v>3</v>
      </c>
      <c r="AEA82" s="430">
        <v>2</v>
      </c>
      <c r="AEB82" s="430">
        <v>2</v>
      </c>
      <c r="AEC82" s="430" t="s">
        <v>1226</v>
      </c>
      <c r="AED82" s="430" t="s">
        <v>1226</v>
      </c>
      <c r="AEE82" s="430" t="s">
        <v>1226</v>
      </c>
      <c r="AEF82" s="430" t="s">
        <v>1226</v>
      </c>
      <c r="AEG82" s="430" t="s">
        <v>1226</v>
      </c>
      <c r="AEH82" s="430" t="s">
        <v>1226</v>
      </c>
      <c r="AEI82" s="430" t="s">
        <v>1226</v>
      </c>
      <c r="AEJ82" s="430" t="s">
        <v>1226</v>
      </c>
      <c r="AEK82" s="430" t="s">
        <v>1226</v>
      </c>
      <c r="AEL82" s="430" t="s">
        <v>1226</v>
      </c>
      <c r="AEM82" s="430" t="s">
        <v>1226</v>
      </c>
      <c r="AEN82" s="430" t="s">
        <v>1226</v>
      </c>
      <c r="AEO82" s="430" t="s">
        <v>1226</v>
      </c>
      <c r="AEP82" s="430" t="s">
        <v>1226</v>
      </c>
      <c r="AEQ82" s="430" t="s">
        <v>1226</v>
      </c>
      <c r="AER82" s="430" t="s">
        <v>1226</v>
      </c>
      <c r="AES82" s="430" t="s">
        <v>1226</v>
      </c>
      <c r="AET82" s="430" t="s">
        <v>1226</v>
      </c>
      <c r="AEU82" s="430" t="s">
        <v>1226</v>
      </c>
      <c r="AEV82" s="430" t="s">
        <v>1226</v>
      </c>
      <c r="AEW82" s="430" t="s">
        <v>1226</v>
      </c>
      <c r="AEX82" s="430" t="s">
        <v>1226</v>
      </c>
      <c r="AEY82" s="430" t="s">
        <v>1226</v>
      </c>
      <c r="AEZ82" s="430" t="s">
        <v>1226</v>
      </c>
      <c r="AFA82" s="430" t="s">
        <v>1226</v>
      </c>
      <c r="AFB82" s="430" t="s">
        <v>1226</v>
      </c>
      <c r="AFC82" s="430" t="s">
        <v>1226</v>
      </c>
      <c r="AFD82" s="430" t="s">
        <v>1226</v>
      </c>
      <c r="AFE82" s="430" t="s">
        <v>1226</v>
      </c>
      <c r="AFF82" s="430" t="s">
        <v>1226</v>
      </c>
      <c r="AFG82" s="430" t="s">
        <v>1226</v>
      </c>
      <c r="AFH82" s="430" t="s">
        <v>1226</v>
      </c>
      <c r="AFI82" s="430" t="s">
        <v>1226</v>
      </c>
      <c r="AFJ82" s="430" t="s">
        <v>1226</v>
      </c>
      <c r="AFK82" s="430" t="s">
        <v>1226</v>
      </c>
      <c r="AFL82" s="430" t="s">
        <v>1226</v>
      </c>
      <c r="AFM82" s="430" t="s">
        <v>1226</v>
      </c>
      <c r="AFN82" s="430" t="s">
        <v>1226</v>
      </c>
      <c r="AFO82" s="430" t="s">
        <v>1226</v>
      </c>
      <c r="AFP82" s="430" t="s">
        <v>1226</v>
      </c>
      <c r="AFQ82" s="430" t="s">
        <v>1226</v>
      </c>
      <c r="AFR82" s="430" t="s">
        <v>1226</v>
      </c>
      <c r="AFS82" s="430" t="s">
        <v>1226</v>
      </c>
      <c r="AFT82" s="430" t="s">
        <v>1226</v>
      </c>
      <c r="AFU82" s="430" t="s">
        <v>1226</v>
      </c>
      <c r="AFV82" s="430" t="s">
        <v>1226</v>
      </c>
      <c r="AFW82" s="430" t="s">
        <v>1226</v>
      </c>
      <c r="AFX82" s="430" t="s">
        <v>1226</v>
      </c>
      <c r="AFY82" s="430" t="s">
        <v>1226</v>
      </c>
      <c r="AFZ82" s="430" t="s">
        <v>1226</v>
      </c>
      <c r="AGA82" s="430" t="s">
        <v>1226</v>
      </c>
      <c r="AGB82" s="430" t="s">
        <v>1226</v>
      </c>
      <c r="AGC82" s="430" t="s">
        <v>1226</v>
      </c>
      <c r="AGD82" s="430" t="s">
        <v>1226</v>
      </c>
      <c r="AGE82" s="430">
        <v>1</v>
      </c>
      <c r="AGF82" s="430" t="s">
        <v>13306</v>
      </c>
      <c r="AGG82" s="430" t="s">
        <v>13307</v>
      </c>
      <c r="AGH82" s="430" t="s">
        <v>1226</v>
      </c>
      <c r="AGI82" s="430">
        <v>1</v>
      </c>
      <c r="AGJ82" s="430">
        <v>1</v>
      </c>
      <c r="AGK82" s="430" t="s">
        <v>1226</v>
      </c>
      <c r="AGL82" s="430" t="s">
        <v>1226</v>
      </c>
      <c r="AGM82" s="430" t="s">
        <v>1226</v>
      </c>
      <c r="AGN82" s="430" t="s">
        <v>1226</v>
      </c>
      <c r="AGO82" s="430" t="s">
        <v>1226</v>
      </c>
      <c r="AGP82" s="430">
        <v>0</v>
      </c>
      <c r="AGQ82" s="430">
        <v>0</v>
      </c>
      <c r="AGR82" s="430">
        <v>0</v>
      </c>
      <c r="AGS82" s="430" t="s">
        <v>3518</v>
      </c>
      <c r="AGT82" s="430" t="s">
        <v>13308</v>
      </c>
      <c r="AGU82" s="430">
        <v>1</v>
      </c>
      <c r="AGV82" s="430">
        <v>0</v>
      </c>
      <c r="AGW82" s="430">
        <v>3</v>
      </c>
      <c r="AGX82" s="430">
        <v>3</v>
      </c>
      <c r="AGY82" s="430">
        <v>1</v>
      </c>
      <c r="AGZ82" s="430">
        <v>0</v>
      </c>
      <c r="AHA82" s="430">
        <v>3</v>
      </c>
      <c r="AHB82" s="430">
        <v>2</v>
      </c>
      <c r="AHC82" s="430">
        <v>1</v>
      </c>
      <c r="AHD82" s="430">
        <v>0</v>
      </c>
      <c r="AHE82" s="430">
        <v>4</v>
      </c>
      <c r="AHF82" s="430">
        <v>3</v>
      </c>
      <c r="AHG82" s="430">
        <v>1</v>
      </c>
      <c r="AHH82" s="430">
        <v>0</v>
      </c>
      <c r="AHI82" s="430">
        <v>3</v>
      </c>
      <c r="AHJ82" s="430">
        <v>4</v>
      </c>
      <c r="AHK82" s="430">
        <v>1</v>
      </c>
      <c r="AHL82" s="430">
        <v>0</v>
      </c>
      <c r="AHM82" s="430">
        <v>4</v>
      </c>
      <c r="AHN82" s="430">
        <v>4</v>
      </c>
      <c r="AHO82" s="430">
        <v>1</v>
      </c>
      <c r="AHP82" s="430">
        <v>0</v>
      </c>
      <c r="AHQ82" s="430">
        <v>4</v>
      </c>
      <c r="AHR82" s="430">
        <v>4</v>
      </c>
      <c r="AHS82" s="430" t="s">
        <v>13309</v>
      </c>
      <c r="AHT82" s="430" t="s">
        <v>13310</v>
      </c>
      <c r="AHU82" s="430">
        <v>0.5</v>
      </c>
      <c r="AHV82" s="430">
        <v>0.5</v>
      </c>
      <c r="AHW82" s="430">
        <v>0.5</v>
      </c>
      <c r="AHX82" s="430">
        <v>0.75</v>
      </c>
      <c r="AHY82" s="430">
        <v>0.5</v>
      </c>
      <c r="AHZ82" s="430">
        <v>0.5</v>
      </c>
      <c r="AIA82" s="430">
        <v>0.75</v>
      </c>
      <c r="AIB82" s="430">
        <v>0</v>
      </c>
      <c r="AIC82" s="430">
        <v>0.5</v>
      </c>
      <c r="AID82" s="430">
        <v>0.75</v>
      </c>
      <c r="AIE82" s="430">
        <v>0.5</v>
      </c>
      <c r="AIF82" s="430">
        <v>0.5</v>
      </c>
      <c r="AIG82" s="430">
        <v>0.75</v>
      </c>
      <c r="AIH82" s="430">
        <v>0.75</v>
      </c>
      <c r="AII82" s="430">
        <v>0.75</v>
      </c>
      <c r="AIJ82" s="430">
        <v>0</v>
      </c>
      <c r="AIK82" s="430">
        <v>0</v>
      </c>
      <c r="AIL82" s="430">
        <v>0</v>
      </c>
      <c r="AIM82" s="430">
        <v>0</v>
      </c>
      <c r="AIN82" s="430">
        <v>0</v>
      </c>
      <c r="AIO82" s="430">
        <v>0</v>
      </c>
      <c r="AIP82" s="430">
        <v>1</v>
      </c>
      <c r="AIQ82" s="430" t="s">
        <v>13311</v>
      </c>
      <c r="AIR82" s="430">
        <v>1</v>
      </c>
      <c r="AIS82" s="430" t="s">
        <v>13312</v>
      </c>
      <c r="AIT82" s="430">
        <v>1</v>
      </c>
      <c r="AIU82" s="430" t="s">
        <v>13313</v>
      </c>
    </row>
    <row r="83" spans="1:931" x14ac:dyDescent="0.2">
      <c r="A83" s="430" t="s">
        <v>1491</v>
      </c>
      <c r="B83" s="430" t="s">
        <v>1254</v>
      </c>
      <c r="C83" s="430" t="s">
        <v>1055</v>
      </c>
      <c r="D83" s="430" t="s">
        <v>1056</v>
      </c>
      <c r="E83" s="430" t="s">
        <v>1057</v>
      </c>
      <c r="F83" s="443">
        <v>0.62785899999999994</v>
      </c>
      <c r="G83" s="443">
        <v>5809.1709617828501</v>
      </c>
      <c r="H83" s="430">
        <v>1</v>
      </c>
      <c r="I83" s="430">
        <v>1</v>
      </c>
      <c r="J83" s="430">
        <v>2007</v>
      </c>
      <c r="K83" s="430">
        <v>2017</v>
      </c>
      <c r="L83" s="430" t="s">
        <v>13345</v>
      </c>
      <c r="M83" s="430" t="s">
        <v>13346</v>
      </c>
      <c r="N83" s="430">
        <v>1</v>
      </c>
      <c r="O83" s="430">
        <v>1</v>
      </c>
      <c r="P83" s="430" t="s">
        <v>13347</v>
      </c>
      <c r="Q83" s="430" t="s">
        <v>13347</v>
      </c>
      <c r="R83" s="430">
        <v>2021</v>
      </c>
      <c r="S83" s="430">
        <v>2021</v>
      </c>
      <c r="T83" s="430" t="s">
        <v>13348</v>
      </c>
      <c r="U83" s="430" t="s">
        <v>13348</v>
      </c>
      <c r="V83" s="430">
        <v>1</v>
      </c>
      <c r="W83" s="430">
        <v>1</v>
      </c>
      <c r="X83" s="430" t="s">
        <v>13349</v>
      </c>
      <c r="Y83" s="430" t="s">
        <v>13349</v>
      </c>
      <c r="Z83" s="430">
        <v>2019</v>
      </c>
      <c r="AA83" s="430">
        <v>2019</v>
      </c>
      <c r="AB83" s="430" t="s">
        <v>13350</v>
      </c>
      <c r="AC83" s="430" t="s">
        <v>13351</v>
      </c>
      <c r="AD83" s="430">
        <v>1</v>
      </c>
      <c r="AE83" s="430" t="s">
        <v>13352</v>
      </c>
      <c r="AF83" s="430">
        <v>2010</v>
      </c>
      <c r="AG83" s="430">
        <v>1</v>
      </c>
      <c r="AH83" s="430" t="s">
        <v>13353</v>
      </c>
      <c r="AI83" s="430">
        <v>2018</v>
      </c>
      <c r="AJ83" s="430">
        <v>1</v>
      </c>
      <c r="AK83" s="430" t="s">
        <v>13354</v>
      </c>
      <c r="AL83" s="430">
        <v>2019</v>
      </c>
      <c r="AM83" s="430">
        <v>1</v>
      </c>
      <c r="AN83" s="430" t="s">
        <v>13354</v>
      </c>
      <c r="AO83" s="430">
        <v>2019</v>
      </c>
      <c r="AP83" s="430">
        <v>1</v>
      </c>
      <c r="AQ83" s="430" t="s">
        <v>13355</v>
      </c>
      <c r="AR83" s="430">
        <v>2019</v>
      </c>
      <c r="AS83" s="430">
        <v>1</v>
      </c>
      <c r="AT83" s="430" t="s">
        <v>13356</v>
      </c>
      <c r="AU83" s="430">
        <v>2009</v>
      </c>
      <c r="AV83" s="430">
        <v>1</v>
      </c>
      <c r="AW83" s="430" t="s">
        <v>13357</v>
      </c>
      <c r="AX83" s="430">
        <v>2017</v>
      </c>
      <c r="AY83" s="430">
        <v>1</v>
      </c>
      <c r="AZ83" s="430" t="s">
        <v>13358</v>
      </c>
      <c r="BA83" s="430">
        <v>2009</v>
      </c>
      <c r="BB83" s="430">
        <v>1</v>
      </c>
      <c r="BC83" s="430" t="s">
        <v>13359</v>
      </c>
      <c r="BD83" s="430">
        <v>2018</v>
      </c>
      <c r="BE83" s="430">
        <v>1</v>
      </c>
      <c r="BF83" s="430" t="s">
        <v>13359</v>
      </c>
      <c r="BG83" s="430">
        <v>2018</v>
      </c>
      <c r="BH83" s="430">
        <v>1</v>
      </c>
      <c r="BI83" s="430" t="s">
        <v>13359</v>
      </c>
      <c r="BJ83" s="430">
        <v>2018</v>
      </c>
      <c r="BK83" s="430">
        <v>1</v>
      </c>
      <c r="BL83" s="430" t="s">
        <v>13360</v>
      </c>
      <c r="BM83" s="430">
        <v>2019</v>
      </c>
      <c r="BN83" s="430">
        <v>1</v>
      </c>
      <c r="BO83" s="430" t="s">
        <v>13361</v>
      </c>
      <c r="BP83" s="430">
        <v>2012</v>
      </c>
      <c r="BQ83" s="430">
        <v>1</v>
      </c>
      <c r="BR83" s="430">
        <v>1</v>
      </c>
      <c r="BS83" s="430" t="s">
        <v>13362</v>
      </c>
      <c r="BT83" s="430">
        <v>0</v>
      </c>
      <c r="BU83" s="430" t="s">
        <v>1226</v>
      </c>
      <c r="BV83" s="430" t="s">
        <v>1226</v>
      </c>
      <c r="BW83" s="430">
        <v>0</v>
      </c>
      <c r="BX83" s="430" t="s">
        <v>1226</v>
      </c>
      <c r="BY83" s="430" t="s">
        <v>1226</v>
      </c>
      <c r="BZ83" s="430">
        <v>0</v>
      </c>
      <c r="CA83" s="430" t="s">
        <v>1226</v>
      </c>
      <c r="CB83" s="430">
        <v>0</v>
      </c>
      <c r="CC83" s="430" t="s">
        <v>1226</v>
      </c>
      <c r="CD83" s="430">
        <v>0.5</v>
      </c>
      <c r="CE83" s="430">
        <v>10</v>
      </c>
      <c r="CF83" s="430">
        <v>22</v>
      </c>
      <c r="CG83" s="430">
        <v>0</v>
      </c>
      <c r="CH83" s="430" t="s">
        <v>1226</v>
      </c>
      <c r="CI83" s="430" t="s">
        <v>1226</v>
      </c>
      <c r="CJ83" s="430">
        <v>0</v>
      </c>
      <c r="CK83" s="430" t="s">
        <v>1226</v>
      </c>
      <c r="CL83" s="430" t="s">
        <v>1226</v>
      </c>
      <c r="CM83" s="430">
        <v>0</v>
      </c>
      <c r="CN83" s="430" t="s">
        <v>1226</v>
      </c>
      <c r="CO83" s="430" t="s">
        <v>1226</v>
      </c>
      <c r="CP83" s="430">
        <v>0</v>
      </c>
      <c r="CQ83" s="430" t="s">
        <v>1226</v>
      </c>
      <c r="CR83" s="430" t="s">
        <v>1226</v>
      </c>
      <c r="CS83" s="430">
        <v>0</v>
      </c>
      <c r="CT83" s="430" t="s">
        <v>1327</v>
      </c>
      <c r="CU83" s="430" t="s">
        <v>1072</v>
      </c>
      <c r="CV83" s="430" t="s">
        <v>1226</v>
      </c>
      <c r="CW83" s="430">
        <v>0.75</v>
      </c>
      <c r="CX83" s="430" t="s">
        <v>13363</v>
      </c>
      <c r="CY83" s="430" t="s">
        <v>13364</v>
      </c>
      <c r="CZ83" s="430">
        <v>2019</v>
      </c>
      <c r="DA83" s="430">
        <v>1</v>
      </c>
      <c r="DB83" s="430" t="s">
        <v>13365</v>
      </c>
      <c r="DC83" s="430" t="s">
        <v>1495</v>
      </c>
      <c r="DD83" s="430" t="s">
        <v>13366</v>
      </c>
      <c r="DE83" s="430">
        <v>0.5</v>
      </c>
      <c r="DF83" s="430">
        <v>0.5</v>
      </c>
      <c r="DG83" s="430">
        <v>0.33</v>
      </c>
      <c r="DH83" s="430" t="s">
        <v>13367</v>
      </c>
      <c r="DI83" s="430" t="s">
        <v>13368</v>
      </c>
      <c r="DJ83" s="430">
        <v>2035</v>
      </c>
      <c r="DK83" s="430">
        <v>0</v>
      </c>
      <c r="DL83" s="430" t="s">
        <v>1226</v>
      </c>
      <c r="DM83" s="430" t="s">
        <v>1226</v>
      </c>
      <c r="DN83" s="430" t="s">
        <v>1226</v>
      </c>
      <c r="DO83" s="430" t="s">
        <v>1226</v>
      </c>
      <c r="DP83" s="430" t="s">
        <v>1226</v>
      </c>
      <c r="DQ83" s="430" t="s">
        <v>1226</v>
      </c>
      <c r="DR83" s="430" t="s">
        <v>1226</v>
      </c>
      <c r="DS83" s="430" t="s">
        <v>1226</v>
      </c>
      <c r="DT83" s="430" t="s">
        <v>1226</v>
      </c>
      <c r="DU83" s="430">
        <v>0.66</v>
      </c>
      <c r="DV83" s="430" t="s">
        <v>1493</v>
      </c>
      <c r="DW83" s="430" t="s">
        <v>13369</v>
      </c>
      <c r="DX83" s="430">
        <v>2017</v>
      </c>
      <c r="DY83" s="430">
        <v>0.5</v>
      </c>
      <c r="DZ83" s="430" t="s">
        <v>13370</v>
      </c>
      <c r="EA83" s="430" t="s">
        <v>13371</v>
      </c>
      <c r="EB83" s="430">
        <v>2017</v>
      </c>
      <c r="EC83" s="430">
        <v>1</v>
      </c>
      <c r="ED83" s="430" t="s">
        <v>13372</v>
      </c>
      <c r="EE83" s="430" t="s">
        <v>1495</v>
      </c>
      <c r="EF83" s="430" t="s">
        <v>13373</v>
      </c>
      <c r="EG83" s="430">
        <v>0.5</v>
      </c>
      <c r="EH83" s="430">
        <v>0.5</v>
      </c>
      <c r="EI83" s="430">
        <v>0.33</v>
      </c>
      <c r="EJ83" s="430" t="s">
        <v>13374</v>
      </c>
      <c r="EK83" s="430" t="s">
        <v>13375</v>
      </c>
      <c r="EL83" s="430">
        <v>2017</v>
      </c>
      <c r="EM83" s="430">
        <v>0</v>
      </c>
      <c r="EN83" s="430" t="s">
        <v>1226</v>
      </c>
      <c r="EO83" s="430" t="s">
        <v>1226</v>
      </c>
      <c r="EP83" s="430" t="s">
        <v>1226</v>
      </c>
      <c r="EQ83" s="430" t="s">
        <v>1226</v>
      </c>
      <c r="ER83" s="430" t="s">
        <v>1226</v>
      </c>
      <c r="ES83" s="430" t="s">
        <v>1226</v>
      </c>
      <c r="ET83" s="430" t="s">
        <v>1226</v>
      </c>
      <c r="EU83" s="430" t="s">
        <v>1226</v>
      </c>
      <c r="EV83" s="430" t="s">
        <v>1226</v>
      </c>
      <c r="EW83" s="430">
        <v>0.66</v>
      </c>
      <c r="EX83" s="430" t="s">
        <v>13376</v>
      </c>
      <c r="EY83" s="430" t="s">
        <v>13377</v>
      </c>
      <c r="EZ83" s="430">
        <v>2019</v>
      </c>
      <c r="FA83" s="430">
        <v>0</v>
      </c>
      <c r="FB83" s="430" t="s">
        <v>1226</v>
      </c>
      <c r="FC83" s="430" t="s">
        <v>1226</v>
      </c>
      <c r="FD83" s="430" t="s">
        <v>1226</v>
      </c>
      <c r="FE83" s="430" t="s">
        <v>1226</v>
      </c>
      <c r="FF83" s="430" t="s">
        <v>1226</v>
      </c>
      <c r="FG83" s="430" t="s">
        <v>1226</v>
      </c>
      <c r="FH83" s="430" t="s">
        <v>1226</v>
      </c>
      <c r="FI83" s="430" t="s">
        <v>1226</v>
      </c>
      <c r="FJ83" s="430" t="s">
        <v>1226</v>
      </c>
      <c r="FK83" s="430">
        <v>0.66</v>
      </c>
      <c r="FL83" s="430" t="s">
        <v>13378</v>
      </c>
      <c r="FM83" s="430" t="s">
        <v>13379</v>
      </c>
      <c r="FN83" s="430">
        <v>2019</v>
      </c>
      <c r="FO83" s="430">
        <v>0</v>
      </c>
      <c r="FP83" s="430" t="s">
        <v>1226</v>
      </c>
      <c r="FQ83" s="430" t="s">
        <v>1226</v>
      </c>
      <c r="FR83" s="430" t="s">
        <v>1226</v>
      </c>
      <c r="FS83" s="430" t="s">
        <v>1226</v>
      </c>
      <c r="FT83" s="430" t="s">
        <v>1226</v>
      </c>
      <c r="FU83" s="430" t="s">
        <v>1226</v>
      </c>
      <c r="FV83" s="430" t="s">
        <v>1226</v>
      </c>
      <c r="FW83" s="430" t="s">
        <v>1226</v>
      </c>
      <c r="FX83" s="430" t="s">
        <v>1226</v>
      </c>
      <c r="FY83" s="430">
        <v>1</v>
      </c>
      <c r="FZ83" s="430">
        <v>1</v>
      </c>
      <c r="GA83" s="430" t="s">
        <v>1226</v>
      </c>
      <c r="GB83" s="430" t="s">
        <v>1226</v>
      </c>
      <c r="GC83" s="430" t="s">
        <v>1226</v>
      </c>
      <c r="GD83" s="430" t="s">
        <v>1226</v>
      </c>
      <c r="GE83" s="430" t="s">
        <v>1493</v>
      </c>
      <c r="GF83" s="430">
        <v>1</v>
      </c>
      <c r="GG83" s="430">
        <v>1</v>
      </c>
      <c r="GH83" s="430">
        <v>1</v>
      </c>
      <c r="GI83" s="430">
        <v>1</v>
      </c>
      <c r="GJ83" s="430">
        <v>1</v>
      </c>
      <c r="GK83" s="430" t="s">
        <v>1226</v>
      </c>
      <c r="GL83" s="430" t="s">
        <v>13380</v>
      </c>
      <c r="GM83" s="430">
        <v>1</v>
      </c>
      <c r="GN83" s="430">
        <v>1</v>
      </c>
      <c r="GO83" s="430" t="s">
        <v>1226</v>
      </c>
      <c r="GP83" s="430">
        <v>1</v>
      </c>
      <c r="GQ83" s="430">
        <v>1</v>
      </c>
      <c r="GR83" s="430" t="s">
        <v>1226</v>
      </c>
      <c r="GS83" s="430" t="s">
        <v>13381</v>
      </c>
      <c r="GT83" s="430">
        <v>1</v>
      </c>
      <c r="GU83" s="430">
        <v>1</v>
      </c>
      <c r="GV83" s="430" t="s">
        <v>1226</v>
      </c>
      <c r="GW83" s="430" t="s">
        <v>1226</v>
      </c>
      <c r="GX83" s="430" t="s">
        <v>1226</v>
      </c>
      <c r="GY83" s="430" t="s">
        <v>1226</v>
      </c>
      <c r="GZ83" s="430" t="s">
        <v>1493</v>
      </c>
      <c r="HA83" s="430">
        <v>1</v>
      </c>
      <c r="HB83" s="430">
        <v>1</v>
      </c>
      <c r="HC83" s="430" t="s">
        <v>1226</v>
      </c>
      <c r="HD83" s="430">
        <v>1</v>
      </c>
      <c r="HE83" s="430">
        <v>1</v>
      </c>
      <c r="HF83" s="430" t="s">
        <v>1226</v>
      </c>
      <c r="HG83" s="430" t="s">
        <v>13382</v>
      </c>
      <c r="HH83" s="430">
        <v>1</v>
      </c>
      <c r="HI83" s="430">
        <v>1</v>
      </c>
      <c r="HJ83" s="430" t="s">
        <v>1226</v>
      </c>
      <c r="HK83" s="430">
        <v>1</v>
      </c>
      <c r="HL83" s="430">
        <v>1</v>
      </c>
      <c r="HM83" s="430" t="s">
        <v>1226</v>
      </c>
      <c r="HN83" s="430" t="s">
        <v>13383</v>
      </c>
      <c r="HO83" s="430" t="s">
        <v>1040</v>
      </c>
      <c r="HP83" s="430" t="s">
        <v>1226</v>
      </c>
      <c r="HQ83" s="430" t="s">
        <v>1226</v>
      </c>
      <c r="HR83" s="430" t="s">
        <v>1226</v>
      </c>
      <c r="HS83" s="430" t="s">
        <v>1226</v>
      </c>
      <c r="HT83" s="430" t="s">
        <v>1226</v>
      </c>
      <c r="HU83" s="430" t="s">
        <v>1226</v>
      </c>
      <c r="HV83" s="430">
        <v>1</v>
      </c>
      <c r="HW83" s="430">
        <v>1</v>
      </c>
      <c r="HX83" s="430" t="s">
        <v>1226</v>
      </c>
      <c r="HY83" s="430">
        <v>1</v>
      </c>
      <c r="HZ83" s="430">
        <v>1</v>
      </c>
      <c r="IA83" s="430" t="s">
        <v>1226</v>
      </c>
      <c r="IB83" s="430" t="s">
        <v>13384</v>
      </c>
      <c r="IC83" s="430">
        <v>0</v>
      </c>
      <c r="ID83" s="430" t="s">
        <v>1226</v>
      </c>
      <c r="IE83" s="430" t="s">
        <v>1226</v>
      </c>
      <c r="IF83" s="430" t="s">
        <v>1226</v>
      </c>
      <c r="IG83" s="430" t="s">
        <v>1226</v>
      </c>
      <c r="IH83" s="430" t="s">
        <v>1226</v>
      </c>
      <c r="II83" s="430" t="s">
        <v>1226</v>
      </c>
      <c r="IJ83" s="430" t="s">
        <v>1226</v>
      </c>
      <c r="IK83" s="430" t="s">
        <v>1226</v>
      </c>
      <c r="IL83" s="430">
        <v>1</v>
      </c>
      <c r="IM83" s="430" t="s">
        <v>1226</v>
      </c>
      <c r="IN83" s="430" t="s">
        <v>1226</v>
      </c>
      <c r="IO83" s="430" t="s">
        <v>1226</v>
      </c>
      <c r="IP83" s="430" t="s">
        <v>1226</v>
      </c>
      <c r="IQ83" s="430">
        <v>1</v>
      </c>
      <c r="IR83" s="430">
        <v>1</v>
      </c>
      <c r="IS83" s="430" t="s">
        <v>1226</v>
      </c>
      <c r="IT83" s="430" t="s">
        <v>13385</v>
      </c>
      <c r="IU83" s="430">
        <v>1</v>
      </c>
      <c r="IV83" s="430" t="s">
        <v>1226</v>
      </c>
      <c r="IW83" s="430" t="s">
        <v>1226</v>
      </c>
      <c r="IX83" s="430" t="s">
        <v>1226</v>
      </c>
      <c r="IY83" s="430" t="s">
        <v>1226</v>
      </c>
      <c r="IZ83" s="430">
        <v>1</v>
      </c>
      <c r="JA83" s="430">
        <v>1</v>
      </c>
      <c r="JB83" s="430" t="s">
        <v>1226</v>
      </c>
      <c r="JC83" s="430" t="s">
        <v>13386</v>
      </c>
      <c r="JD83" s="430">
        <v>1</v>
      </c>
      <c r="JE83" s="430" t="s">
        <v>1226</v>
      </c>
      <c r="JF83" s="430" t="s">
        <v>1226</v>
      </c>
      <c r="JG83" s="430" t="s">
        <v>1226</v>
      </c>
      <c r="JH83" s="430" t="s">
        <v>1226</v>
      </c>
      <c r="JI83" s="430" t="s">
        <v>1226</v>
      </c>
      <c r="JJ83" s="430">
        <v>1</v>
      </c>
      <c r="JK83" s="430" t="s">
        <v>1226</v>
      </c>
      <c r="JL83" s="430" t="s">
        <v>13387</v>
      </c>
      <c r="JM83" s="430">
        <v>0</v>
      </c>
      <c r="JN83" s="430" t="s">
        <v>1226</v>
      </c>
      <c r="JO83" s="430" t="s">
        <v>1226</v>
      </c>
      <c r="JP83" s="430" t="s">
        <v>1226</v>
      </c>
      <c r="JQ83" s="430" t="s">
        <v>1226</v>
      </c>
      <c r="JR83" s="430" t="s">
        <v>1226</v>
      </c>
      <c r="JS83" s="430" t="s">
        <v>1226</v>
      </c>
      <c r="JT83" s="430" t="s">
        <v>1226</v>
      </c>
      <c r="JU83" s="430" t="s">
        <v>1226</v>
      </c>
      <c r="JV83" s="430">
        <v>0</v>
      </c>
      <c r="JW83" s="430" t="s">
        <v>1226</v>
      </c>
      <c r="JX83" s="430" t="s">
        <v>1226</v>
      </c>
      <c r="JY83" s="430" t="s">
        <v>1226</v>
      </c>
      <c r="JZ83" s="430" t="s">
        <v>1226</v>
      </c>
      <c r="KA83" s="430" t="s">
        <v>1226</v>
      </c>
      <c r="KB83" s="430" t="s">
        <v>1226</v>
      </c>
      <c r="KC83" s="430" t="s">
        <v>1226</v>
      </c>
      <c r="KD83" s="430" t="s">
        <v>1226</v>
      </c>
      <c r="KE83" s="430">
        <v>0</v>
      </c>
      <c r="KF83" s="430" t="s">
        <v>1226</v>
      </c>
      <c r="KG83" s="430" t="s">
        <v>1226</v>
      </c>
      <c r="KH83" s="430" t="s">
        <v>1226</v>
      </c>
      <c r="KI83" s="430" t="s">
        <v>1226</v>
      </c>
      <c r="KJ83" s="430" t="s">
        <v>1226</v>
      </c>
      <c r="KK83" s="430" t="s">
        <v>1226</v>
      </c>
      <c r="KL83" s="430" t="s">
        <v>1226</v>
      </c>
      <c r="KM83" s="430" t="s">
        <v>1226</v>
      </c>
      <c r="KN83" s="430">
        <v>0</v>
      </c>
      <c r="KO83" s="430" t="s">
        <v>1226</v>
      </c>
      <c r="KP83" s="430" t="s">
        <v>1226</v>
      </c>
      <c r="KQ83" s="430" t="s">
        <v>1226</v>
      </c>
      <c r="KR83" s="430" t="s">
        <v>1226</v>
      </c>
      <c r="KS83" s="430" t="s">
        <v>1226</v>
      </c>
      <c r="KT83" s="430" t="s">
        <v>1226</v>
      </c>
      <c r="KU83" s="430" t="s">
        <v>1226</v>
      </c>
      <c r="KV83" s="430" t="s">
        <v>1226</v>
      </c>
      <c r="KW83" s="430">
        <v>0</v>
      </c>
      <c r="KX83" s="430" t="s">
        <v>1226</v>
      </c>
      <c r="KY83" s="430" t="s">
        <v>1226</v>
      </c>
      <c r="KZ83" s="430" t="s">
        <v>1226</v>
      </c>
      <c r="LA83" s="430" t="s">
        <v>1226</v>
      </c>
      <c r="LB83" s="430" t="s">
        <v>1226</v>
      </c>
      <c r="LC83" s="430" t="s">
        <v>1226</v>
      </c>
      <c r="LD83" s="430" t="s">
        <v>1226</v>
      </c>
      <c r="LE83" s="430" t="s">
        <v>1226</v>
      </c>
      <c r="LF83" s="430">
        <v>1</v>
      </c>
      <c r="LG83" s="430">
        <v>1</v>
      </c>
      <c r="LH83" s="430" t="s">
        <v>1226</v>
      </c>
      <c r="LI83" s="430">
        <v>1</v>
      </c>
      <c r="LJ83" s="430" t="s">
        <v>1226</v>
      </c>
      <c r="LK83" s="430" t="s">
        <v>1226</v>
      </c>
      <c r="LL83" s="430" t="s">
        <v>1226</v>
      </c>
      <c r="LM83" s="430">
        <v>1</v>
      </c>
      <c r="LN83" s="430" t="s">
        <v>1493</v>
      </c>
      <c r="LO83" s="430">
        <v>0</v>
      </c>
      <c r="LP83" s="430" t="s">
        <v>1226</v>
      </c>
      <c r="LQ83" s="430" t="s">
        <v>1226</v>
      </c>
      <c r="LR83" s="430" t="s">
        <v>1226</v>
      </c>
      <c r="LS83" s="430" t="s">
        <v>1226</v>
      </c>
      <c r="LT83" s="430" t="s">
        <v>1226</v>
      </c>
      <c r="LU83" s="430" t="s">
        <v>1226</v>
      </c>
      <c r="LV83" s="430" t="s">
        <v>1226</v>
      </c>
      <c r="LW83" s="430" t="s">
        <v>1226</v>
      </c>
      <c r="LX83" s="430">
        <v>0</v>
      </c>
      <c r="LY83" s="430" t="s">
        <v>1226</v>
      </c>
      <c r="LZ83" s="430" t="s">
        <v>1226</v>
      </c>
      <c r="MA83" s="430" t="s">
        <v>1226</v>
      </c>
      <c r="MB83" s="430" t="s">
        <v>1226</v>
      </c>
      <c r="MC83" s="430" t="s">
        <v>1226</v>
      </c>
      <c r="MD83" s="430" t="s">
        <v>1226</v>
      </c>
      <c r="ME83" s="430" t="s">
        <v>1226</v>
      </c>
      <c r="MF83" s="430" t="s">
        <v>1226</v>
      </c>
      <c r="MG83" s="430">
        <v>15</v>
      </c>
      <c r="MH83" s="444">
        <v>528.39212068834274</v>
      </c>
      <c r="MI83" s="444">
        <v>35.226141379222852</v>
      </c>
      <c r="MJ83" s="430" t="s">
        <v>1226</v>
      </c>
      <c r="MK83" s="444" t="s">
        <v>1226</v>
      </c>
      <c r="ML83" s="444" t="s">
        <v>1226</v>
      </c>
      <c r="MM83" s="430">
        <v>24</v>
      </c>
      <c r="MN83" s="444">
        <v>375.05394224621159</v>
      </c>
      <c r="MO83" s="444">
        <v>15.62724759359215</v>
      </c>
      <c r="MP83" s="430" t="s">
        <v>1226</v>
      </c>
      <c r="MQ83" s="444" t="s">
        <v>1226</v>
      </c>
      <c r="MR83" s="444" t="s">
        <v>1226</v>
      </c>
      <c r="MS83" s="430" t="s">
        <v>1226</v>
      </c>
      <c r="MT83" s="443" t="s">
        <v>1226</v>
      </c>
      <c r="MU83" s="443" t="s">
        <v>1226</v>
      </c>
      <c r="MV83" s="430" t="s">
        <v>1226</v>
      </c>
      <c r="MW83" s="444" t="s">
        <v>1226</v>
      </c>
      <c r="MX83" s="444" t="s">
        <v>1226</v>
      </c>
      <c r="MY83" s="430">
        <v>1</v>
      </c>
      <c r="MZ83" s="430" t="s">
        <v>13388</v>
      </c>
      <c r="NA83" s="430">
        <v>1</v>
      </c>
      <c r="NB83" s="430" t="s">
        <v>13389</v>
      </c>
      <c r="NC83" s="430">
        <v>1</v>
      </c>
      <c r="ND83" s="430" t="s">
        <v>13390</v>
      </c>
      <c r="NE83" s="430">
        <v>1</v>
      </c>
      <c r="NF83" s="430" t="s">
        <v>13391</v>
      </c>
      <c r="NG83" s="430">
        <v>1</v>
      </c>
      <c r="NH83" s="430" t="s">
        <v>13392</v>
      </c>
      <c r="NI83" s="430">
        <v>1</v>
      </c>
      <c r="NJ83" s="430" t="s">
        <v>13389</v>
      </c>
      <c r="NK83" s="430">
        <v>1</v>
      </c>
      <c r="NL83" s="430" t="s">
        <v>13390</v>
      </c>
      <c r="NM83" s="430">
        <v>1</v>
      </c>
      <c r="NN83" s="430" t="s">
        <v>13393</v>
      </c>
      <c r="NO83" s="430">
        <v>1</v>
      </c>
      <c r="NP83" s="430" t="s">
        <v>13394</v>
      </c>
      <c r="NQ83" s="430">
        <v>0</v>
      </c>
      <c r="NR83" s="430" t="s">
        <v>1226</v>
      </c>
      <c r="NS83" s="430" t="s">
        <v>1226</v>
      </c>
      <c r="NT83" s="430" t="s">
        <v>1226</v>
      </c>
      <c r="NU83" s="430">
        <v>0</v>
      </c>
      <c r="NV83" s="430" t="s">
        <v>13395</v>
      </c>
      <c r="NW83" s="430" t="s">
        <v>13396</v>
      </c>
      <c r="NX83" s="430" t="s">
        <v>1226</v>
      </c>
      <c r="NY83" s="430" t="s">
        <v>1226</v>
      </c>
      <c r="NZ83" s="430" t="s">
        <v>1226</v>
      </c>
      <c r="OA83" s="430" t="s">
        <v>1226</v>
      </c>
      <c r="OB83" s="430">
        <v>1</v>
      </c>
      <c r="OC83" s="430">
        <v>1</v>
      </c>
      <c r="OD83" s="430">
        <v>0</v>
      </c>
      <c r="OE83" s="430">
        <v>100</v>
      </c>
      <c r="OF83" s="430">
        <v>2035</v>
      </c>
      <c r="OG83" s="430">
        <v>100</v>
      </c>
      <c r="OH83" s="430">
        <v>2035</v>
      </c>
      <c r="OI83" s="430" t="s">
        <v>1226</v>
      </c>
      <c r="OJ83" s="430" t="s">
        <v>1226</v>
      </c>
      <c r="OK83" s="430" t="s">
        <v>13397</v>
      </c>
      <c r="OL83" s="430" t="s">
        <v>13398</v>
      </c>
      <c r="OM83" s="430" t="s">
        <v>1226</v>
      </c>
      <c r="ON83" s="430" t="s">
        <v>13399</v>
      </c>
      <c r="OO83" s="430" t="s">
        <v>13400</v>
      </c>
      <c r="OP83" s="430" t="s">
        <v>1226</v>
      </c>
      <c r="OQ83" s="430" t="s">
        <v>13401</v>
      </c>
      <c r="OR83" s="430" t="s">
        <v>13402</v>
      </c>
      <c r="OS83" s="430" t="s">
        <v>1082</v>
      </c>
      <c r="OT83" s="430">
        <v>1</v>
      </c>
      <c r="OU83" s="430">
        <v>1</v>
      </c>
      <c r="OV83" s="430" t="s">
        <v>1226</v>
      </c>
      <c r="OW83" s="430">
        <v>1</v>
      </c>
      <c r="OX83" s="430">
        <v>1</v>
      </c>
      <c r="OY83" s="430" t="s">
        <v>1226</v>
      </c>
      <c r="OZ83" s="430" t="s">
        <v>1226</v>
      </c>
      <c r="PA83" s="430" t="s">
        <v>1226</v>
      </c>
      <c r="PB83" s="430" t="s">
        <v>1226</v>
      </c>
      <c r="PC83" s="430">
        <v>1</v>
      </c>
      <c r="PD83" s="430">
        <v>1</v>
      </c>
      <c r="PE83" s="430" t="s">
        <v>1226</v>
      </c>
      <c r="PF83" s="430">
        <v>1</v>
      </c>
      <c r="PG83" s="430">
        <v>1</v>
      </c>
      <c r="PH83" s="430" t="s">
        <v>1226</v>
      </c>
      <c r="PI83" s="430">
        <v>1</v>
      </c>
      <c r="PJ83" s="430">
        <v>1</v>
      </c>
      <c r="PK83" s="430" t="s">
        <v>1226</v>
      </c>
      <c r="PL83" s="430">
        <v>1</v>
      </c>
      <c r="PM83" s="430">
        <v>1</v>
      </c>
      <c r="PN83" s="430" t="s">
        <v>1226</v>
      </c>
      <c r="PO83" s="430">
        <v>1</v>
      </c>
      <c r="PP83" s="430">
        <v>1</v>
      </c>
      <c r="PQ83" s="430" t="s">
        <v>1226</v>
      </c>
      <c r="PR83" s="430">
        <v>1</v>
      </c>
      <c r="PS83" s="430">
        <v>1</v>
      </c>
      <c r="PT83" s="430" t="s">
        <v>1226</v>
      </c>
      <c r="PU83" s="430">
        <v>95.7</v>
      </c>
      <c r="PV83" s="430">
        <v>2013</v>
      </c>
      <c r="PW83" s="430">
        <v>97.3</v>
      </c>
      <c r="PX83" s="430">
        <v>2013</v>
      </c>
      <c r="PY83" s="430">
        <v>93</v>
      </c>
      <c r="PZ83" s="430">
        <v>2013</v>
      </c>
      <c r="QA83" s="430">
        <v>97.1</v>
      </c>
      <c r="QB83" s="430">
        <v>2018</v>
      </c>
      <c r="QC83" s="430">
        <v>99.2</v>
      </c>
      <c r="QD83" s="430">
        <v>2018</v>
      </c>
      <c r="QE83" s="430">
        <v>92.8</v>
      </c>
      <c r="QF83" s="430">
        <v>2018</v>
      </c>
      <c r="QG83" s="430" t="s">
        <v>13403</v>
      </c>
      <c r="QH83" s="430" t="s">
        <v>13404</v>
      </c>
      <c r="QI83" s="430" t="s">
        <v>13405</v>
      </c>
      <c r="QJ83" s="430">
        <v>1</v>
      </c>
      <c r="QK83" s="430">
        <v>1</v>
      </c>
      <c r="QL83" s="430">
        <v>0</v>
      </c>
      <c r="QM83" s="430" t="s">
        <v>13406</v>
      </c>
      <c r="QN83" s="430">
        <v>2040</v>
      </c>
      <c r="QO83" s="430" t="s">
        <v>13407</v>
      </c>
      <c r="QP83" s="430">
        <v>2040</v>
      </c>
      <c r="QQ83" s="430" t="s">
        <v>1226</v>
      </c>
      <c r="QR83" s="430" t="s">
        <v>1226</v>
      </c>
      <c r="QS83" s="430" t="s">
        <v>13408</v>
      </c>
      <c r="QT83" s="430" t="s">
        <v>1226</v>
      </c>
      <c r="QU83" s="430" t="s">
        <v>1226</v>
      </c>
      <c r="QV83" s="430" t="s">
        <v>1493</v>
      </c>
      <c r="QW83" s="430" t="s">
        <v>1226</v>
      </c>
      <c r="QX83" s="430" t="s">
        <v>1226</v>
      </c>
      <c r="QY83" s="430" t="s">
        <v>1226</v>
      </c>
      <c r="QZ83" s="430" t="s">
        <v>1226</v>
      </c>
      <c r="RA83" s="430" t="s">
        <v>1226</v>
      </c>
      <c r="RB83" s="430">
        <v>1</v>
      </c>
      <c r="RC83" s="430">
        <v>1</v>
      </c>
      <c r="RD83" s="430" t="s">
        <v>1226</v>
      </c>
      <c r="RE83" s="430" t="s">
        <v>13409</v>
      </c>
      <c r="RF83" s="430" t="s">
        <v>13410</v>
      </c>
      <c r="RG83" s="430" t="s">
        <v>1226</v>
      </c>
      <c r="RH83" s="430">
        <v>1</v>
      </c>
      <c r="RI83" s="430" t="s">
        <v>13411</v>
      </c>
      <c r="RJ83" s="430">
        <v>1</v>
      </c>
      <c r="RK83" s="430" t="s">
        <v>13411</v>
      </c>
      <c r="RL83" s="430" t="s">
        <v>1226</v>
      </c>
      <c r="RM83" s="430" t="s">
        <v>1226</v>
      </c>
      <c r="RN83" s="430">
        <v>1</v>
      </c>
      <c r="RO83" s="430" t="s">
        <v>13411</v>
      </c>
      <c r="RP83" s="430">
        <v>1</v>
      </c>
      <c r="RQ83" s="430" t="s">
        <v>13411</v>
      </c>
      <c r="RR83" s="430" t="s">
        <v>1226</v>
      </c>
      <c r="RS83" s="430" t="s">
        <v>1226</v>
      </c>
      <c r="RT83" s="430">
        <v>1</v>
      </c>
      <c r="RU83" s="430" t="s">
        <v>13412</v>
      </c>
      <c r="RV83" s="430">
        <v>1</v>
      </c>
      <c r="RW83" s="430" t="s">
        <v>13413</v>
      </c>
      <c r="RX83" s="430" t="s">
        <v>1226</v>
      </c>
      <c r="RY83" s="430" t="s">
        <v>13414</v>
      </c>
      <c r="RZ83" s="430">
        <v>1</v>
      </c>
      <c r="SA83" s="430" t="s">
        <v>13411</v>
      </c>
      <c r="SB83" s="430">
        <v>1</v>
      </c>
      <c r="SC83" s="430" t="s">
        <v>13411</v>
      </c>
      <c r="SD83" s="430" t="s">
        <v>1226</v>
      </c>
      <c r="SE83" s="430" t="s">
        <v>1226</v>
      </c>
      <c r="SF83" s="430">
        <v>1</v>
      </c>
      <c r="SG83" s="430" t="s">
        <v>13415</v>
      </c>
      <c r="SH83" s="430">
        <v>1</v>
      </c>
      <c r="SI83" s="430" t="s">
        <v>13416</v>
      </c>
      <c r="SJ83" s="430" t="s">
        <v>1226</v>
      </c>
      <c r="SK83" s="430" t="s">
        <v>13417</v>
      </c>
      <c r="SL83" s="430">
        <v>1</v>
      </c>
      <c r="SM83" s="430" t="s">
        <v>13411</v>
      </c>
      <c r="SN83" s="430">
        <v>1</v>
      </c>
      <c r="SO83" s="430" t="s">
        <v>13411</v>
      </c>
      <c r="SP83" s="430" t="s">
        <v>1226</v>
      </c>
      <c r="SQ83" s="430" t="s">
        <v>1226</v>
      </c>
      <c r="SR83" s="430">
        <v>99.4</v>
      </c>
      <c r="SS83" s="430">
        <v>2013</v>
      </c>
      <c r="ST83" s="430">
        <v>99.9</v>
      </c>
      <c r="SU83" s="430">
        <v>2013</v>
      </c>
      <c r="SV83" s="430">
        <v>98.6</v>
      </c>
      <c r="SW83" s="430">
        <v>2013</v>
      </c>
      <c r="SX83" s="430">
        <v>99.5</v>
      </c>
      <c r="SY83" s="430">
        <v>2018</v>
      </c>
      <c r="SZ83" s="430">
        <v>100</v>
      </c>
      <c r="TA83" s="430">
        <v>2018</v>
      </c>
      <c r="TB83" s="430">
        <v>98.6</v>
      </c>
      <c r="TC83" s="430">
        <v>2018</v>
      </c>
      <c r="TD83" s="430" t="s">
        <v>13418</v>
      </c>
      <c r="TE83" s="430" t="s">
        <v>13419</v>
      </c>
      <c r="TF83" s="430" t="s">
        <v>13420</v>
      </c>
      <c r="TG83" s="430">
        <v>0</v>
      </c>
      <c r="TH83" s="430">
        <v>0</v>
      </c>
      <c r="TI83" s="430">
        <v>0</v>
      </c>
      <c r="TJ83" s="430" t="s">
        <v>1226</v>
      </c>
      <c r="TK83" s="430" t="s">
        <v>1226</v>
      </c>
      <c r="TL83" s="430" t="s">
        <v>1226</v>
      </c>
      <c r="TM83" s="430" t="s">
        <v>1226</v>
      </c>
      <c r="TN83" s="430" t="s">
        <v>1226</v>
      </c>
      <c r="TO83" s="430" t="s">
        <v>1226</v>
      </c>
      <c r="TP83" s="430" t="s">
        <v>1226</v>
      </c>
      <c r="TQ83" s="430" t="s">
        <v>1226</v>
      </c>
      <c r="TR83" s="430" t="s">
        <v>1226</v>
      </c>
      <c r="TS83" s="430" t="s">
        <v>1226</v>
      </c>
      <c r="TT83" s="430" t="s">
        <v>1226</v>
      </c>
      <c r="TU83" s="430" t="s">
        <v>1226</v>
      </c>
      <c r="TV83" s="430" t="s">
        <v>1226</v>
      </c>
      <c r="TW83" s="430" t="s">
        <v>1226</v>
      </c>
      <c r="TX83" s="430" t="s">
        <v>1226</v>
      </c>
      <c r="TY83" s="430">
        <v>0</v>
      </c>
      <c r="TZ83" s="430">
        <v>0</v>
      </c>
      <c r="UA83" s="430">
        <v>0</v>
      </c>
      <c r="UB83" s="430">
        <v>0</v>
      </c>
      <c r="UC83" s="430">
        <v>0</v>
      </c>
      <c r="UD83" s="430">
        <v>0</v>
      </c>
      <c r="UE83" s="430" t="s">
        <v>1226</v>
      </c>
      <c r="UF83" s="430" t="s">
        <v>1226</v>
      </c>
      <c r="UG83" s="430" t="s">
        <v>1226</v>
      </c>
      <c r="UH83" s="430" t="s">
        <v>1226</v>
      </c>
      <c r="UI83" s="430" t="s">
        <v>1226</v>
      </c>
      <c r="UJ83" s="430" t="s">
        <v>1226</v>
      </c>
      <c r="UK83" s="430" t="s">
        <v>1226</v>
      </c>
      <c r="UL83" s="430" t="s">
        <v>1226</v>
      </c>
      <c r="UM83" s="430" t="s">
        <v>1226</v>
      </c>
      <c r="UN83" s="430" t="s">
        <v>1226</v>
      </c>
      <c r="UO83" s="430" t="s">
        <v>1226</v>
      </c>
      <c r="UP83" s="430" t="s">
        <v>1226</v>
      </c>
      <c r="UQ83" s="430" t="s">
        <v>13421</v>
      </c>
      <c r="UR83" s="430" t="s">
        <v>13422</v>
      </c>
      <c r="US83" s="430" t="s">
        <v>13423</v>
      </c>
      <c r="UT83" s="430">
        <v>1</v>
      </c>
      <c r="UU83" s="430" t="s">
        <v>39</v>
      </c>
      <c r="UV83" s="430">
        <v>2030</v>
      </c>
      <c r="UW83" s="430" t="s">
        <v>13424</v>
      </c>
      <c r="UX83" s="430" t="s">
        <v>13425</v>
      </c>
      <c r="UY83" s="430" t="s">
        <v>1226</v>
      </c>
      <c r="UZ83" s="430" t="s">
        <v>1226</v>
      </c>
      <c r="VA83" s="430" t="s">
        <v>1226</v>
      </c>
      <c r="VB83" s="430" t="s">
        <v>1226</v>
      </c>
      <c r="VC83" s="430" t="s">
        <v>1226</v>
      </c>
      <c r="VD83" s="430">
        <v>0</v>
      </c>
      <c r="VE83" s="430" t="s">
        <v>1226</v>
      </c>
      <c r="VF83" s="430" t="s">
        <v>1226</v>
      </c>
      <c r="VG83" s="430" t="s">
        <v>1226</v>
      </c>
      <c r="VH83" s="430" t="s">
        <v>1226</v>
      </c>
      <c r="VI83" s="430" t="s">
        <v>1226</v>
      </c>
      <c r="VJ83" s="430" t="s">
        <v>1226</v>
      </c>
      <c r="VK83" s="430" t="s">
        <v>1226</v>
      </c>
      <c r="VL83" s="430" t="s">
        <v>1226</v>
      </c>
      <c r="VM83" s="430" t="s">
        <v>1226</v>
      </c>
      <c r="VN83" s="430">
        <v>1</v>
      </c>
      <c r="VO83" s="430">
        <v>100</v>
      </c>
      <c r="VP83" s="430">
        <v>2023</v>
      </c>
      <c r="VQ83" s="430" t="s">
        <v>13426</v>
      </c>
      <c r="VR83" s="430" t="s">
        <v>13427</v>
      </c>
      <c r="VS83" s="430">
        <v>1</v>
      </c>
      <c r="VT83" s="430">
        <v>100</v>
      </c>
      <c r="VU83" s="430">
        <v>2035</v>
      </c>
      <c r="VV83" s="430" t="s">
        <v>13428</v>
      </c>
      <c r="VW83" s="430" t="s">
        <v>13429</v>
      </c>
      <c r="VX83" s="430">
        <v>1</v>
      </c>
      <c r="VY83" s="430">
        <v>100</v>
      </c>
      <c r="VZ83" s="430">
        <v>2025</v>
      </c>
      <c r="WA83" s="430" t="s">
        <v>1226</v>
      </c>
      <c r="WB83" s="430" t="s">
        <v>13430</v>
      </c>
      <c r="WC83" s="430">
        <v>0</v>
      </c>
      <c r="WD83" s="430" t="s">
        <v>1226</v>
      </c>
      <c r="WE83" s="430" t="s">
        <v>1226</v>
      </c>
      <c r="WF83" s="430" t="s">
        <v>1226</v>
      </c>
      <c r="WG83" s="430" t="s">
        <v>13431</v>
      </c>
      <c r="WH83" s="430">
        <v>1</v>
      </c>
      <c r="WI83" s="430">
        <v>100</v>
      </c>
      <c r="WJ83" s="430">
        <v>2035</v>
      </c>
      <c r="WK83" s="430" t="s">
        <v>13428</v>
      </c>
      <c r="WL83" s="430" t="s">
        <v>13429</v>
      </c>
      <c r="WM83" s="430">
        <v>0</v>
      </c>
      <c r="WN83" s="430" t="s">
        <v>1226</v>
      </c>
      <c r="WO83" s="430" t="s">
        <v>1226</v>
      </c>
      <c r="WP83" s="430" t="s">
        <v>13432</v>
      </c>
      <c r="WQ83" s="430" t="s">
        <v>13433</v>
      </c>
      <c r="WR83" s="430">
        <v>0</v>
      </c>
      <c r="WS83" s="430" t="s">
        <v>1226</v>
      </c>
      <c r="WT83" s="430" t="s">
        <v>1226</v>
      </c>
      <c r="WU83" s="430" t="s">
        <v>1226</v>
      </c>
      <c r="WV83" s="430" t="s">
        <v>13434</v>
      </c>
      <c r="WW83" s="430">
        <v>0</v>
      </c>
      <c r="WX83" s="430" t="s">
        <v>1226</v>
      </c>
      <c r="WY83" s="430" t="s">
        <v>1226</v>
      </c>
      <c r="WZ83" s="430" t="s">
        <v>1226</v>
      </c>
      <c r="XA83" s="430" t="s">
        <v>13435</v>
      </c>
      <c r="XB83" s="430">
        <v>0</v>
      </c>
      <c r="XC83" s="430" t="s">
        <v>1226</v>
      </c>
      <c r="XD83" s="430" t="s">
        <v>1226</v>
      </c>
      <c r="XE83" s="430" t="s">
        <v>1226</v>
      </c>
      <c r="XF83" s="430" t="s">
        <v>1226</v>
      </c>
      <c r="XG83" s="430" t="s">
        <v>1226</v>
      </c>
      <c r="XH83" s="430" t="s">
        <v>1226</v>
      </c>
      <c r="XI83" s="430" t="s">
        <v>1226</v>
      </c>
      <c r="XJ83" s="430" t="s">
        <v>1226</v>
      </c>
      <c r="XK83" s="430">
        <v>1</v>
      </c>
      <c r="XL83" s="430" t="s">
        <v>1226</v>
      </c>
      <c r="XM83" s="430" t="s">
        <v>1226</v>
      </c>
      <c r="XN83" s="430" t="s">
        <v>1226</v>
      </c>
      <c r="XO83" s="430" t="s">
        <v>1226</v>
      </c>
      <c r="XP83" s="430" t="s">
        <v>1226</v>
      </c>
      <c r="XQ83" s="430" t="s">
        <v>1226</v>
      </c>
      <c r="XR83" s="430" t="s">
        <v>1226</v>
      </c>
      <c r="XS83" s="430" t="s">
        <v>1226</v>
      </c>
      <c r="XT83" s="430">
        <v>1</v>
      </c>
      <c r="XU83" s="430">
        <v>2</v>
      </c>
      <c r="XV83" s="430">
        <v>1</v>
      </c>
      <c r="XW83" s="430">
        <v>2</v>
      </c>
      <c r="XX83" s="430">
        <v>1</v>
      </c>
      <c r="XY83" s="430">
        <v>2</v>
      </c>
      <c r="XZ83" s="430" t="s">
        <v>13436</v>
      </c>
      <c r="YA83" s="430" t="s">
        <v>1226</v>
      </c>
      <c r="YB83" s="430">
        <v>1</v>
      </c>
      <c r="YC83" s="430">
        <v>3</v>
      </c>
      <c r="YD83" s="430">
        <v>1</v>
      </c>
      <c r="YE83" s="430">
        <v>3</v>
      </c>
      <c r="YF83" s="430">
        <v>1</v>
      </c>
      <c r="YG83" s="430">
        <v>3</v>
      </c>
      <c r="YH83" s="430" t="s">
        <v>13437</v>
      </c>
      <c r="YI83" s="430" t="s">
        <v>1226</v>
      </c>
      <c r="YJ83" s="430">
        <v>0</v>
      </c>
      <c r="YK83" s="430" t="s">
        <v>1226</v>
      </c>
      <c r="YL83" s="430">
        <v>1</v>
      </c>
      <c r="YM83" s="430">
        <v>3</v>
      </c>
      <c r="YN83" s="430">
        <v>0</v>
      </c>
      <c r="YO83" s="430" t="s">
        <v>1226</v>
      </c>
      <c r="YP83" s="430" t="s">
        <v>13430</v>
      </c>
      <c r="YQ83" s="430" t="s">
        <v>1226</v>
      </c>
      <c r="YR83" s="430">
        <v>1</v>
      </c>
      <c r="YS83" s="430" t="s">
        <v>1226</v>
      </c>
      <c r="YT83" s="430" t="s">
        <v>1226</v>
      </c>
      <c r="YU83" s="430" t="s">
        <v>1226</v>
      </c>
      <c r="YV83" s="430" t="s">
        <v>1226</v>
      </c>
      <c r="YW83" s="430" t="s">
        <v>1226</v>
      </c>
      <c r="YX83" s="430" t="s">
        <v>1226</v>
      </c>
      <c r="YY83" s="430" t="s">
        <v>1226</v>
      </c>
      <c r="YZ83" s="430">
        <v>1</v>
      </c>
      <c r="ZA83" s="430">
        <v>2</v>
      </c>
      <c r="ZB83" s="430">
        <v>1</v>
      </c>
      <c r="ZC83" s="430">
        <v>3</v>
      </c>
      <c r="ZD83" s="430">
        <v>1</v>
      </c>
      <c r="ZE83" s="430">
        <v>3</v>
      </c>
      <c r="ZF83" s="430" t="s">
        <v>13438</v>
      </c>
      <c r="ZG83" s="430">
        <v>1</v>
      </c>
      <c r="ZH83" s="430">
        <v>3</v>
      </c>
      <c r="ZI83" s="430">
        <v>1</v>
      </c>
      <c r="ZJ83" s="430">
        <v>3</v>
      </c>
      <c r="ZK83" s="430">
        <v>1</v>
      </c>
      <c r="ZL83" s="430">
        <v>3</v>
      </c>
      <c r="ZM83" s="430" t="s">
        <v>13439</v>
      </c>
      <c r="ZN83" s="430">
        <v>1</v>
      </c>
      <c r="ZO83" s="430">
        <v>3</v>
      </c>
      <c r="ZP83" s="430">
        <v>1</v>
      </c>
      <c r="ZQ83" s="430">
        <v>3</v>
      </c>
      <c r="ZR83" s="430">
        <v>1</v>
      </c>
      <c r="ZS83" s="430">
        <v>3</v>
      </c>
      <c r="ZT83" s="430" t="s">
        <v>13440</v>
      </c>
      <c r="ZU83" s="430">
        <v>1</v>
      </c>
      <c r="ZV83" s="430">
        <v>3</v>
      </c>
      <c r="ZW83" s="430">
        <v>1</v>
      </c>
      <c r="ZX83" s="430">
        <v>3</v>
      </c>
      <c r="ZY83" s="430">
        <v>1</v>
      </c>
      <c r="ZZ83" s="430">
        <v>3</v>
      </c>
      <c r="AAA83" s="430" t="s">
        <v>13441</v>
      </c>
      <c r="AAB83" s="430">
        <v>1</v>
      </c>
      <c r="AAC83" s="430" t="s">
        <v>1226</v>
      </c>
      <c r="AAD83" s="430" t="s">
        <v>1226</v>
      </c>
      <c r="AAE83" s="430" t="s">
        <v>1226</v>
      </c>
      <c r="AAF83" s="430" t="s">
        <v>1226</v>
      </c>
      <c r="AAG83" s="430" t="s">
        <v>1226</v>
      </c>
      <c r="AAH83" s="430" t="s">
        <v>1226</v>
      </c>
      <c r="AAI83" s="430" t="s">
        <v>1226</v>
      </c>
      <c r="AAJ83" s="430" t="s">
        <v>1226</v>
      </c>
      <c r="AAK83" s="430">
        <v>1</v>
      </c>
      <c r="AAL83" s="430">
        <v>2</v>
      </c>
      <c r="AAM83" s="430">
        <v>1</v>
      </c>
      <c r="AAN83" s="430">
        <v>3</v>
      </c>
      <c r="AAO83" s="430">
        <v>1</v>
      </c>
      <c r="AAP83" s="430">
        <v>3</v>
      </c>
      <c r="AAQ83" s="430" t="s">
        <v>13442</v>
      </c>
      <c r="AAR83" s="430">
        <v>1</v>
      </c>
      <c r="AAS83" s="430" t="s">
        <v>1226</v>
      </c>
      <c r="AAT83" s="430" t="s">
        <v>1226</v>
      </c>
      <c r="AAU83" s="430" t="s">
        <v>1226</v>
      </c>
      <c r="AAV83" s="430" t="s">
        <v>1226</v>
      </c>
      <c r="AAW83" s="430" t="s">
        <v>1226</v>
      </c>
      <c r="AAX83" s="430" t="s">
        <v>1226</v>
      </c>
      <c r="AAY83" s="430" t="s">
        <v>1226</v>
      </c>
      <c r="AAZ83" s="430" t="s">
        <v>1226</v>
      </c>
      <c r="ABA83" s="430">
        <v>1</v>
      </c>
      <c r="ABB83" s="430" t="s">
        <v>1226</v>
      </c>
      <c r="ABC83" s="430" t="s">
        <v>1226</v>
      </c>
      <c r="ABD83" s="430" t="s">
        <v>1226</v>
      </c>
      <c r="ABE83" s="430" t="s">
        <v>1226</v>
      </c>
      <c r="ABF83" s="430" t="s">
        <v>1226</v>
      </c>
      <c r="ABG83" s="430" t="s">
        <v>1226</v>
      </c>
      <c r="ABH83" s="430" t="s">
        <v>1226</v>
      </c>
      <c r="ABI83" s="430" t="s">
        <v>13344</v>
      </c>
      <c r="ABJ83" s="430">
        <v>3</v>
      </c>
      <c r="ABK83" s="430">
        <v>1</v>
      </c>
      <c r="ABL83" s="430">
        <v>3</v>
      </c>
      <c r="ABM83" s="430">
        <v>1</v>
      </c>
      <c r="ABN83" s="430">
        <v>3</v>
      </c>
      <c r="ABO83" s="430">
        <v>1</v>
      </c>
      <c r="ABP83" s="430">
        <v>2</v>
      </c>
      <c r="ABQ83" s="430">
        <v>1</v>
      </c>
      <c r="ABR83" s="430" t="s">
        <v>13443</v>
      </c>
      <c r="ABS83" s="430">
        <v>2</v>
      </c>
      <c r="ABT83" s="430">
        <v>2</v>
      </c>
      <c r="ABU83" s="430">
        <v>2</v>
      </c>
      <c r="ABV83" s="430">
        <v>1</v>
      </c>
      <c r="ABW83" s="430">
        <v>1</v>
      </c>
      <c r="ABX83" s="430">
        <v>1</v>
      </c>
      <c r="ABY83" s="430">
        <v>1</v>
      </c>
      <c r="ABZ83" s="430">
        <v>1</v>
      </c>
      <c r="ACA83" s="430" t="s">
        <v>13444</v>
      </c>
      <c r="ACB83" s="430">
        <v>3</v>
      </c>
      <c r="ACC83" s="430">
        <v>3</v>
      </c>
      <c r="ACD83" s="430">
        <v>2</v>
      </c>
      <c r="ACE83" s="430">
        <v>2</v>
      </c>
      <c r="ACF83" s="430">
        <v>1</v>
      </c>
      <c r="ACG83" s="430">
        <v>3</v>
      </c>
      <c r="ACH83" s="430">
        <v>3</v>
      </c>
      <c r="ACI83" s="430">
        <v>3</v>
      </c>
      <c r="ACJ83" s="430" t="s">
        <v>42</v>
      </c>
      <c r="ACK83" s="430">
        <v>2</v>
      </c>
      <c r="ACL83" s="430">
        <v>2</v>
      </c>
      <c r="ACM83" s="430">
        <v>2</v>
      </c>
      <c r="ACN83" s="430">
        <v>2</v>
      </c>
      <c r="ACO83" s="430">
        <v>2</v>
      </c>
      <c r="ACP83" s="430">
        <v>2</v>
      </c>
      <c r="ACQ83" s="430">
        <v>2</v>
      </c>
      <c r="ACR83" s="430">
        <v>2</v>
      </c>
      <c r="ACS83" s="430" t="s">
        <v>13445</v>
      </c>
      <c r="ACT83" s="430">
        <v>2</v>
      </c>
      <c r="ACU83" s="430">
        <v>2</v>
      </c>
      <c r="ACV83" s="430">
        <v>2</v>
      </c>
      <c r="ACW83" s="430">
        <v>2</v>
      </c>
      <c r="ACX83" s="430">
        <v>2</v>
      </c>
      <c r="ACY83" s="430">
        <v>2</v>
      </c>
      <c r="ACZ83" s="430">
        <v>2</v>
      </c>
      <c r="ADA83" s="430">
        <v>2</v>
      </c>
      <c r="ADB83" s="430" t="s">
        <v>13446</v>
      </c>
      <c r="ADC83" s="430">
        <v>3</v>
      </c>
      <c r="ADD83" s="430">
        <v>3</v>
      </c>
      <c r="ADE83" s="430">
        <v>2</v>
      </c>
      <c r="ADF83" s="430">
        <v>2</v>
      </c>
      <c r="ADG83" s="430">
        <v>1</v>
      </c>
      <c r="ADH83" s="430">
        <v>3</v>
      </c>
      <c r="ADI83" s="430">
        <v>3</v>
      </c>
      <c r="ADJ83" s="430">
        <v>3</v>
      </c>
      <c r="ADK83" s="430" t="s">
        <v>13447</v>
      </c>
      <c r="ADL83" s="430">
        <v>2</v>
      </c>
      <c r="ADM83" s="430">
        <v>2</v>
      </c>
      <c r="ADN83" s="430">
        <v>2</v>
      </c>
      <c r="ADO83" s="430">
        <v>2</v>
      </c>
      <c r="ADP83" s="430">
        <v>2</v>
      </c>
      <c r="ADQ83" s="430">
        <v>2</v>
      </c>
      <c r="ADR83" s="430">
        <v>2</v>
      </c>
      <c r="ADS83" s="430">
        <v>2</v>
      </c>
      <c r="ADT83" s="430" t="s">
        <v>1226</v>
      </c>
      <c r="ADU83" s="430" t="s">
        <v>1226</v>
      </c>
      <c r="ADV83" s="430" t="s">
        <v>1226</v>
      </c>
      <c r="ADW83" s="430" t="s">
        <v>1226</v>
      </c>
      <c r="ADX83" s="430" t="s">
        <v>1226</v>
      </c>
      <c r="ADY83" s="430" t="s">
        <v>1226</v>
      </c>
      <c r="ADZ83" s="430" t="s">
        <v>1226</v>
      </c>
      <c r="AEA83" s="430" t="s">
        <v>1226</v>
      </c>
      <c r="AEB83" s="430" t="s">
        <v>1226</v>
      </c>
      <c r="AEC83" s="430" t="s">
        <v>1226</v>
      </c>
      <c r="AED83" s="430" t="s">
        <v>1226</v>
      </c>
      <c r="AEE83" s="430" t="s">
        <v>1226</v>
      </c>
      <c r="AEF83" s="430" t="s">
        <v>1226</v>
      </c>
      <c r="AEG83" s="430" t="s">
        <v>1226</v>
      </c>
      <c r="AEH83" s="430" t="s">
        <v>1226</v>
      </c>
      <c r="AEI83" s="430" t="s">
        <v>1226</v>
      </c>
      <c r="AEJ83" s="430" t="s">
        <v>1226</v>
      </c>
      <c r="AEK83" s="430" t="s">
        <v>1226</v>
      </c>
      <c r="AEL83" s="430" t="s">
        <v>1226</v>
      </c>
      <c r="AEM83" s="430" t="s">
        <v>1226</v>
      </c>
      <c r="AEN83" s="430" t="s">
        <v>1226</v>
      </c>
      <c r="AEO83" s="430" t="s">
        <v>1226</v>
      </c>
      <c r="AEP83" s="430" t="s">
        <v>1226</v>
      </c>
      <c r="AEQ83" s="430" t="s">
        <v>1226</v>
      </c>
      <c r="AER83" s="430" t="s">
        <v>1226</v>
      </c>
      <c r="AES83" s="430" t="s">
        <v>1226</v>
      </c>
      <c r="AET83" s="430" t="s">
        <v>1226</v>
      </c>
      <c r="AEU83" s="430" t="s">
        <v>1226</v>
      </c>
      <c r="AEV83" s="430" t="s">
        <v>1226</v>
      </c>
      <c r="AEW83" s="430" t="s">
        <v>1226</v>
      </c>
      <c r="AEX83" s="430" t="s">
        <v>1226</v>
      </c>
      <c r="AEY83" s="430" t="s">
        <v>1226</v>
      </c>
      <c r="AEZ83" s="430" t="s">
        <v>1226</v>
      </c>
      <c r="AFA83" s="430" t="s">
        <v>1226</v>
      </c>
      <c r="AFB83" s="430" t="s">
        <v>1226</v>
      </c>
      <c r="AFC83" s="430" t="s">
        <v>1226</v>
      </c>
      <c r="AFD83" s="430" t="s">
        <v>1226</v>
      </c>
      <c r="AFE83" s="430" t="s">
        <v>1226</v>
      </c>
      <c r="AFF83" s="430" t="s">
        <v>1226</v>
      </c>
      <c r="AFG83" s="430" t="s">
        <v>1226</v>
      </c>
      <c r="AFH83" s="430" t="s">
        <v>1226</v>
      </c>
      <c r="AFI83" s="430" t="s">
        <v>1226</v>
      </c>
      <c r="AFJ83" s="430" t="s">
        <v>1226</v>
      </c>
      <c r="AFK83" s="430" t="s">
        <v>1226</v>
      </c>
      <c r="AFL83" s="430" t="s">
        <v>1226</v>
      </c>
      <c r="AFM83" s="430" t="s">
        <v>1226</v>
      </c>
      <c r="AFN83" s="430" t="s">
        <v>1226</v>
      </c>
      <c r="AFO83" s="430" t="s">
        <v>1226</v>
      </c>
      <c r="AFP83" s="430" t="s">
        <v>1226</v>
      </c>
      <c r="AFQ83" s="430" t="s">
        <v>1226</v>
      </c>
      <c r="AFR83" s="430" t="s">
        <v>1226</v>
      </c>
      <c r="AFS83" s="430" t="s">
        <v>1226</v>
      </c>
      <c r="AFT83" s="430" t="s">
        <v>1226</v>
      </c>
      <c r="AFU83" s="430" t="s">
        <v>1226</v>
      </c>
      <c r="AFV83" s="430" t="s">
        <v>1226</v>
      </c>
      <c r="AFW83" s="430" t="s">
        <v>1226</v>
      </c>
      <c r="AFX83" s="430" t="s">
        <v>1226</v>
      </c>
      <c r="AFY83" s="430" t="s">
        <v>1226</v>
      </c>
      <c r="AFZ83" s="430" t="s">
        <v>1226</v>
      </c>
      <c r="AGA83" s="430" t="s">
        <v>1226</v>
      </c>
      <c r="AGB83" s="430" t="s">
        <v>1226</v>
      </c>
      <c r="AGC83" s="430" t="s">
        <v>1226</v>
      </c>
      <c r="AGD83" s="430" t="s">
        <v>1226</v>
      </c>
      <c r="AGE83" s="430">
        <v>0</v>
      </c>
      <c r="AGF83" s="430" t="s">
        <v>1226</v>
      </c>
      <c r="AGG83" s="430" t="s">
        <v>13448</v>
      </c>
      <c r="AGH83" s="430" t="s">
        <v>1226</v>
      </c>
      <c r="AGI83" s="430" t="s">
        <v>1226</v>
      </c>
      <c r="AGJ83" s="430" t="s">
        <v>1226</v>
      </c>
      <c r="AGK83" s="430" t="s">
        <v>1226</v>
      </c>
      <c r="AGL83" s="430" t="s">
        <v>1226</v>
      </c>
      <c r="AGM83" s="430" t="s">
        <v>1226</v>
      </c>
      <c r="AGN83" s="430" t="s">
        <v>1226</v>
      </c>
      <c r="AGO83" s="430" t="s">
        <v>1226</v>
      </c>
      <c r="AGP83" s="430">
        <v>0</v>
      </c>
      <c r="AGQ83" s="430">
        <v>0</v>
      </c>
      <c r="AGR83" s="430">
        <v>0</v>
      </c>
      <c r="AGS83" s="430" t="s">
        <v>1226</v>
      </c>
      <c r="AGT83" s="430" t="s">
        <v>1226</v>
      </c>
      <c r="AGU83" s="430">
        <v>1</v>
      </c>
      <c r="AGV83" s="430">
        <v>0</v>
      </c>
      <c r="AGW83" s="430">
        <v>3</v>
      </c>
      <c r="AGX83" s="430">
        <v>3</v>
      </c>
      <c r="AGY83" s="430">
        <v>1</v>
      </c>
      <c r="AGZ83" s="430">
        <v>0</v>
      </c>
      <c r="AHA83" s="430">
        <v>3</v>
      </c>
      <c r="AHB83" s="430">
        <v>3</v>
      </c>
      <c r="AHC83" s="430">
        <v>1</v>
      </c>
      <c r="AHD83" s="430">
        <v>0</v>
      </c>
      <c r="AHE83" s="430">
        <v>3</v>
      </c>
      <c r="AHF83" s="430">
        <v>3</v>
      </c>
      <c r="AHG83" s="430">
        <v>1</v>
      </c>
      <c r="AHH83" s="430">
        <v>0</v>
      </c>
      <c r="AHI83" s="430">
        <v>3</v>
      </c>
      <c r="AHJ83" s="430">
        <v>3</v>
      </c>
      <c r="AHK83" s="430">
        <v>1</v>
      </c>
      <c r="AHL83" s="430">
        <v>0</v>
      </c>
      <c r="AHM83" s="430">
        <v>3</v>
      </c>
      <c r="AHN83" s="430">
        <v>3</v>
      </c>
      <c r="AHO83" s="430">
        <v>1</v>
      </c>
      <c r="AHP83" s="430">
        <v>0</v>
      </c>
      <c r="AHQ83" s="430">
        <v>3</v>
      </c>
      <c r="AHR83" s="430">
        <v>3</v>
      </c>
      <c r="AHS83" s="430" t="s">
        <v>13449</v>
      </c>
      <c r="AHT83" s="430" t="s">
        <v>13450</v>
      </c>
      <c r="AHU83" s="430">
        <v>0.5</v>
      </c>
      <c r="AHV83" s="430">
        <v>0</v>
      </c>
      <c r="AHW83" s="430">
        <v>0.5</v>
      </c>
      <c r="AHX83" s="430">
        <v>0.5</v>
      </c>
      <c r="AHY83" s="430">
        <v>0</v>
      </c>
      <c r="AHZ83" s="430">
        <v>0.5</v>
      </c>
      <c r="AIA83" s="430">
        <v>0.5</v>
      </c>
      <c r="AIB83" s="430">
        <v>0</v>
      </c>
      <c r="AIC83" s="430">
        <v>0.5</v>
      </c>
      <c r="AID83" s="430">
        <v>0.5</v>
      </c>
      <c r="AIE83" s="430">
        <v>0</v>
      </c>
      <c r="AIF83" s="430">
        <v>0.5</v>
      </c>
      <c r="AIG83" s="430">
        <v>0.5</v>
      </c>
      <c r="AIH83" s="430">
        <v>0</v>
      </c>
      <c r="AII83" s="430">
        <v>0.5</v>
      </c>
      <c r="AIJ83" s="430">
        <v>0</v>
      </c>
      <c r="AIK83" s="430">
        <v>0</v>
      </c>
      <c r="AIL83" s="430">
        <v>0.5</v>
      </c>
      <c r="AIM83" s="430">
        <v>0</v>
      </c>
      <c r="AIN83" s="430">
        <v>0</v>
      </c>
      <c r="AIO83" s="430">
        <v>0.5</v>
      </c>
      <c r="AIP83" s="430">
        <v>1</v>
      </c>
      <c r="AIQ83" s="430" t="s">
        <v>13451</v>
      </c>
      <c r="AIR83" s="430">
        <v>1</v>
      </c>
      <c r="AIS83" s="430" t="s">
        <v>13451</v>
      </c>
      <c r="AIT83" s="430">
        <v>1</v>
      </c>
      <c r="AIU83" s="430" t="s">
        <v>13452</v>
      </c>
    </row>
    <row r="84" spans="1:931" x14ac:dyDescent="0.2">
      <c r="A84" s="430" t="s">
        <v>1499</v>
      </c>
      <c r="B84" s="430" t="s">
        <v>1500</v>
      </c>
      <c r="C84" s="430" t="s">
        <v>1047</v>
      </c>
      <c r="D84" s="430" t="s">
        <v>1048</v>
      </c>
      <c r="E84" s="430" t="s">
        <v>1039</v>
      </c>
      <c r="F84" s="443">
        <v>32.077072000000001</v>
      </c>
      <c r="G84" s="443">
        <v>16095.828896634201</v>
      </c>
      <c r="H84" s="430">
        <v>1</v>
      </c>
      <c r="I84" s="430">
        <v>1</v>
      </c>
      <c r="J84" s="430">
        <v>1991</v>
      </c>
      <c r="K84" s="430">
        <v>1991</v>
      </c>
      <c r="L84" s="430" t="s">
        <v>13517</v>
      </c>
      <c r="M84" s="430" t="s">
        <v>13518</v>
      </c>
      <c r="N84" s="430">
        <v>1</v>
      </c>
      <c r="O84" s="430">
        <v>1</v>
      </c>
      <c r="P84" s="430" t="s">
        <v>13519</v>
      </c>
      <c r="Q84" s="430" t="s">
        <v>13520</v>
      </c>
      <c r="R84" s="430">
        <v>2004</v>
      </c>
      <c r="S84" s="430">
        <v>2004</v>
      </c>
      <c r="T84" s="430" t="s">
        <v>13521</v>
      </c>
      <c r="U84" s="430" t="s">
        <v>13521</v>
      </c>
      <c r="V84" s="430">
        <v>0</v>
      </c>
      <c r="W84" s="430">
        <v>0</v>
      </c>
      <c r="X84" s="430" t="s">
        <v>1226</v>
      </c>
      <c r="Y84" s="430" t="s">
        <v>1226</v>
      </c>
      <c r="Z84" s="430" t="s">
        <v>1226</v>
      </c>
      <c r="AA84" s="430" t="s">
        <v>1226</v>
      </c>
      <c r="AB84" s="430" t="s">
        <v>1226</v>
      </c>
      <c r="AC84" s="430" t="s">
        <v>1226</v>
      </c>
      <c r="AD84" s="430">
        <v>1</v>
      </c>
      <c r="AE84" s="430" t="s">
        <v>13522</v>
      </c>
      <c r="AF84" s="430">
        <v>2004</v>
      </c>
      <c r="AG84" s="430">
        <v>1</v>
      </c>
      <c r="AH84" s="430" t="s">
        <v>13522</v>
      </c>
      <c r="AI84" s="430">
        <v>2004</v>
      </c>
      <c r="AJ84" s="430">
        <v>1</v>
      </c>
      <c r="AK84" s="430" t="s">
        <v>13523</v>
      </c>
      <c r="AL84" s="430">
        <v>2003</v>
      </c>
      <c r="AM84" s="430">
        <v>1</v>
      </c>
      <c r="AN84" s="430" t="s">
        <v>13524</v>
      </c>
      <c r="AO84" s="430">
        <v>2003</v>
      </c>
      <c r="AP84" s="430">
        <v>1</v>
      </c>
      <c r="AQ84" s="430" t="s">
        <v>13525</v>
      </c>
      <c r="AR84" s="430">
        <v>2003</v>
      </c>
      <c r="AS84" s="430">
        <v>1</v>
      </c>
      <c r="AT84" s="430" t="s">
        <v>13525</v>
      </c>
      <c r="AU84" s="430">
        <v>2003</v>
      </c>
      <c r="AV84" s="430">
        <v>1</v>
      </c>
      <c r="AW84" s="430" t="s">
        <v>13525</v>
      </c>
      <c r="AX84" s="430">
        <v>2003</v>
      </c>
      <c r="AY84" s="430">
        <v>0</v>
      </c>
      <c r="AZ84" s="430" t="s">
        <v>1226</v>
      </c>
      <c r="BA84" s="430" t="s">
        <v>1226</v>
      </c>
      <c r="BB84" s="430">
        <v>1</v>
      </c>
      <c r="BC84" s="430" t="s">
        <v>13525</v>
      </c>
      <c r="BD84" s="430">
        <v>2003</v>
      </c>
      <c r="BE84" s="430">
        <v>1</v>
      </c>
      <c r="BF84" s="430" t="s">
        <v>13525</v>
      </c>
      <c r="BG84" s="430">
        <v>2003</v>
      </c>
      <c r="BH84" s="430">
        <v>1</v>
      </c>
      <c r="BI84" s="430" t="s">
        <v>13525</v>
      </c>
      <c r="BJ84" s="430">
        <v>2003</v>
      </c>
      <c r="BK84" s="430">
        <v>0</v>
      </c>
      <c r="BL84" s="430" t="s">
        <v>1226</v>
      </c>
      <c r="BM84" s="430" t="s">
        <v>1226</v>
      </c>
      <c r="BN84" s="430">
        <v>1</v>
      </c>
      <c r="BO84" s="430" t="s">
        <v>13526</v>
      </c>
      <c r="BP84" s="430">
        <v>2003</v>
      </c>
      <c r="BQ84" s="430">
        <v>0</v>
      </c>
      <c r="BR84" s="430" t="s">
        <v>1226</v>
      </c>
      <c r="BS84" s="430" t="s">
        <v>1226</v>
      </c>
      <c r="BT84" s="430">
        <v>0</v>
      </c>
      <c r="BU84" s="430" t="s">
        <v>1226</v>
      </c>
      <c r="BV84" s="430" t="s">
        <v>1226</v>
      </c>
      <c r="BW84" s="430">
        <v>0</v>
      </c>
      <c r="BX84" s="430" t="s">
        <v>1226</v>
      </c>
      <c r="BY84" s="430" t="s">
        <v>1226</v>
      </c>
      <c r="BZ84" s="430">
        <v>1</v>
      </c>
      <c r="CA84" s="430" t="s">
        <v>13527</v>
      </c>
      <c r="CB84" s="430">
        <v>1</v>
      </c>
      <c r="CC84" s="430" t="s">
        <v>13528</v>
      </c>
      <c r="CD84" s="430">
        <v>0.5</v>
      </c>
      <c r="CE84" s="430">
        <v>1</v>
      </c>
      <c r="CF84" s="430">
        <v>84</v>
      </c>
      <c r="CG84" s="430">
        <v>0</v>
      </c>
      <c r="CH84" s="430" t="s">
        <v>1226</v>
      </c>
      <c r="CI84" s="430" t="s">
        <v>1226</v>
      </c>
      <c r="CJ84" s="430">
        <v>0</v>
      </c>
      <c r="CK84" s="430" t="s">
        <v>1226</v>
      </c>
      <c r="CL84" s="430" t="s">
        <v>1226</v>
      </c>
      <c r="CM84" s="430">
        <v>0</v>
      </c>
      <c r="CN84" s="430" t="s">
        <v>1226</v>
      </c>
      <c r="CO84" s="430" t="s">
        <v>1226</v>
      </c>
      <c r="CP84" s="430">
        <v>1</v>
      </c>
      <c r="CQ84" s="430">
        <v>11</v>
      </c>
      <c r="CR84" s="430">
        <v>7</v>
      </c>
      <c r="CS84" s="430">
        <v>0.66</v>
      </c>
      <c r="CT84" s="430" t="s">
        <v>13529</v>
      </c>
      <c r="CU84" s="430" t="s">
        <v>13530</v>
      </c>
      <c r="CV84" s="430">
        <v>2016</v>
      </c>
      <c r="CW84" s="430">
        <v>1</v>
      </c>
      <c r="CX84" s="430" t="s">
        <v>13531</v>
      </c>
      <c r="CY84" s="430" t="s">
        <v>13532</v>
      </c>
      <c r="CZ84" s="430">
        <v>2011</v>
      </c>
      <c r="DA84" s="430">
        <v>1</v>
      </c>
      <c r="DB84" s="430">
        <v>2050000000</v>
      </c>
      <c r="DC84" s="430" t="s">
        <v>1045</v>
      </c>
      <c r="DD84" s="430" t="s">
        <v>5733</v>
      </c>
      <c r="DE84" s="430">
        <v>0</v>
      </c>
      <c r="DF84" s="430">
        <v>0</v>
      </c>
      <c r="DG84" s="430">
        <v>0.66</v>
      </c>
      <c r="DH84" s="430" t="s">
        <v>13529</v>
      </c>
      <c r="DI84" s="430" t="s">
        <v>13530</v>
      </c>
      <c r="DJ84" s="430">
        <v>2016</v>
      </c>
      <c r="DK84" s="430">
        <v>0.75</v>
      </c>
      <c r="DL84" s="430" t="s">
        <v>13516</v>
      </c>
      <c r="DM84" s="430" t="s">
        <v>13533</v>
      </c>
      <c r="DN84" s="430">
        <v>2021</v>
      </c>
      <c r="DO84" s="430">
        <v>1</v>
      </c>
      <c r="DP84" s="430">
        <v>376000000</v>
      </c>
      <c r="DQ84" s="430" t="s">
        <v>1045</v>
      </c>
      <c r="DR84" s="430" t="s">
        <v>3594</v>
      </c>
      <c r="DS84" s="430">
        <v>0</v>
      </c>
      <c r="DT84" s="430">
        <v>0</v>
      </c>
      <c r="DU84" s="430">
        <v>0.66</v>
      </c>
      <c r="DV84" s="430" t="s">
        <v>13529</v>
      </c>
      <c r="DW84" s="430" t="s">
        <v>13530</v>
      </c>
      <c r="DX84" s="430">
        <v>2016</v>
      </c>
      <c r="DY84" s="430">
        <v>1</v>
      </c>
      <c r="DZ84" s="430" t="s">
        <v>13534</v>
      </c>
      <c r="EA84" s="430" t="s">
        <v>13535</v>
      </c>
      <c r="EB84" s="430">
        <v>2011</v>
      </c>
      <c r="EC84" s="430">
        <v>1</v>
      </c>
      <c r="ED84" s="430">
        <v>2538000000</v>
      </c>
      <c r="EE84" s="430" t="s">
        <v>1045</v>
      </c>
      <c r="EF84" s="430" t="s">
        <v>5733</v>
      </c>
      <c r="EG84" s="430">
        <v>0.5</v>
      </c>
      <c r="EH84" s="430">
        <v>0.5</v>
      </c>
      <c r="EI84" s="430">
        <v>0.66</v>
      </c>
      <c r="EJ84" s="430" t="s">
        <v>13536</v>
      </c>
      <c r="EK84" s="430" t="s">
        <v>13530</v>
      </c>
      <c r="EL84" s="430">
        <v>2016</v>
      </c>
      <c r="EM84" s="430">
        <v>0.75</v>
      </c>
      <c r="EN84" s="430" t="s">
        <v>13537</v>
      </c>
      <c r="EO84" s="430" t="s">
        <v>13538</v>
      </c>
      <c r="EP84" s="430">
        <v>2019</v>
      </c>
      <c r="EQ84" s="430">
        <v>1</v>
      </c>
      <c r="ER84" s="430">
        <v>1049163043</v>
      </c>
      <c r="ES84" s="430" t="s">
        <v>1045</v>
      </c>
      <c r="ET84" s="430" t="s">
        <v>13539</v>
      </c>
      <c r="EU84" s="430">
        <v>0</v>
      </c>
      <c r="EV84" s="430">
        <v>0</v>
      </c>
      <c r="EW84" s="430">
        <v>0</v>
      </c>
      <c r="EX84" s="430" t="s">
        <v>1226</v>
      </c>
      <c r="EY84" s="430" t="s">
        <v>1226</v>
      </c>
      <c r="EZ84" s="430" t="s">
        <v>1226</v>
      </c>
      <c r="FA84" s="430">
        <v>0</v>
      </c>
      <c r="FB84" s="430" t="s">
        <v>1440</v>
      </c>
      <c r="FC84" s="430" t="s">
        <v>1226</v>
      </c>
      <c r="FD84" s="430" t="s">
        <v>1226</v>
      </c>
      <c r="FE84" s="430" t="s">
        <v>1226</v>
      </c>
      <c r="FF84" s="430" t="s">
        <v>1226</v>
      </c>
      <c r="FG84" s="430" t="s">
        <v>1226</v>
      </c>
      <c r="FH84" s="430" t="s">
        <v>1226</v>
      </c>
      <c r="FI84" s="430" t="s">
        <v>1226</v>
      </c>
      <c r="FJ84" s="430" t="s">
        <v>1226</v>
      </c>
      <c r="FK84" s="430">
        <v>0</v>
      </c>
      <c r="FL84" s="430" t="s">
        <v>1226</v>
      </c>
      <c r="FM84" s="430" t="s">
        <v>1226</v>
      </c>
      <c r="FN84" s="430" t="s">
        <v>1226</v>
      </c>
      <c r="FO84" s="430">
        <v>0</v>
      </c>
      <c r="FP84" s="430" t="s">
        <v>1226</v>
      </c>
      <c r="FQ84" s="430" t="s">
        <v>1226</v>
      </c>
      <c r="FR84" s="430" t="s">
        <v>1226</v>
      </c>
      <c r="FS84" s="430" t="s">
        <v>1226</v>
      </c>
      <c r="FT84" s="430" t="s">
        <v>1226</v>
      </c>
      <c r="FU84" s="430" t="s">
        <v>1226</v>
      </c>
      <c r="FV84" s="430" t="s">
        <v>1226</v>
      </c>
      <c r="FW84" s="430" t="s">
        <v>1226</v>
      </c>
      <c r="FX84" s="430" t="s">
        <v>1226</v>
      </c>
      <c r="FY84" s="430">
        <v>1</v>
      </c>
      <c r="FZ84" s="430">
        <v>1</v>
      </c>
      <c r="GA84" s="430">
        <v>1</v>
      </c>
      <c r="GB84" s="430" t="s">
        <v>1226</v>
      </c>
      <c r="GC84" s="430" t="s">
        <v>1226</v>
      </c>
      <c r="GD84" s="430" t="s">
        <v>1226</v>
      </c>
      <c r="GE84" s="430" t="s">
        <v>13540</v>
      </c>
      <c r="GF84" s="430">
        <v>1</v>
      </c>
      <c r="GG84" s="430">
        <v>1</v>
      </c>
      <c r="GH84" s="430">
        <v>1</v>
      </c>
      <c r="GI84" s="430" t="s">
        <v>1226</v>
      </c>
      <c r="GJ84" s="430">
        <v>1</v>
      </c>
      <c r="GK84" s="430">
        <v>1</v>
      </c>
      <c r="GL84" s="430" t="s">
        <v>13541</v>
      </c>
      <c r="GM84" s="430">
        <v>1</v>
      </c>
      <c r="GN84" s="430">
        <v>1</v>
      </c>
      <c r="GO84" s="430">
        <v>1</v>
      </c>
      <c r="GP84" s="430">
        <v>1</v>
      </c>
      <c r="GQ84" s="430">
        <v>1</v>
      </c>
      <c r="GR84" s="430">
        <v>1</v>
      </c>
      <c r="GS84" s="430" t="s">
        <v>13542</v>
      </c>
      <c r="GT84" s="430">
        <v>1</v>
      </c>
      <c r="GU84" s="430">
        <v>1</v>
      </c>
      <c r="GV84" s="430">
        <v>1</v>
      </c>
      <c r="GW84" s="430">
        <v>1</v>
      </c>
      <c r="GX84" s="430">
        <v>1</v>
      </c>
      <c r="GY84" s="430">
        <v>1</v>
      </c>
      <c r="GZ84" s="430" t="s">
        <v>13543</v>
      </c>
      <c r="HA84" s="430">
        <v>0</v>
      </c>
      <c r="HB84" s="430" t="s">
        <v>1226</v>
      </c>
      <c r="HC84" s="430" t="s">
        <v>1226</v>
      </c>
      <c r="HD84" s="430" t="s">
        <v>1226</v>
      </c>
      <c r="HE84" s="430" t="s">
        <v>1226</v>
      </c>
      <c r="HF84" s="430" t="s">
        <v>1226</v>
      </c>
      <c r="HG84" s="430" t="s">
        <v>1226</v>
      </c>
      <c r="HH84" s="430">
        <v>1</v>
      </c>
      <c r="HI84" s="430">
        <v>1</v>
      </c>
      <c r="HJ84" s="430">
        <v>1</v>
      </c>
      <c r="HK84" s="430" t="s">
        <v>1226</v>
      </c>
      <c r="HL84" s="430">
        <v>1</v>
      </c>
      <c r="HM84" s="430">
        <v>1</v>
      </c>
      <c r="HN84" s="430" t="s">
        <v>13544</v>
      </c>
      <c r="HO84" s="430">
        <v>1</v>
      </c>
      <c r="HP84" s="430">
        <v>1</v>
      </c>
      <c r="HQ84" s="430">
        <v>1</v>
      </c>
      <c r="HR84" s="430" t="s">
        <v>1226</v>
      </c>
      <c r="HS84" s="430">
        <v>1</v>
      </c>
      <c r="HT84" s="430">
        <v>1</v>
      </c>
      <c r="HU84" s="430" t="s">
        <v>13541</v>
      </c>
      <c r="HV84" s="430">
        <v>1</v>
      </c>
      <c r="HW84" s="430">
        <v>1</v>
      </c>
      <c r="HX84" s="430">
        <v>1</v>
      </c>
      <c r="HY84" s="430" t="s">
        <v>1226</v>
      </c>
      <c r="HZ84" s="430">
        <v>1</v>
      </c>
      <c r="IA84" s="430">
        <v>1</v>
      </c>
      <c r="IB84" s="430" t="s">
        <v>13545</v>
      </c>
      <c r="IC84" s="430">
        <v>0</v>
      </c>
      <c r="ID84" s="430" t="s">
        <v>1226</v>
      </c>
      <c r="IE84" s="430" t="s">
        <v>1226</v>
      </c>
      <c r="IF84" s="430" t="s">
        <v>1226</v>
      </c>
      <c r="IG84" s="430" t="s">
        <v>1226</v>
      </c>
      <c r="IH84" s="430" t="s">
        <v>1226</v>
      </c>
      <c r="II84" s="430" t="s">
        <v>1226</v>
      </c>
      <c r="IJ84" s="430" t="s">
        <v>1226</v>
      </c>
      <c r="IK84" s="430" t="s">
        <v>1226</v>
      </c>
      <c r="IL84" s="430">
        <v>1</v>
      </c>
      <c r="IM84" s="430" t="s">
        <v>1226</v>
      </c>
      <c r="IN84" s="430">
        <v>1</v>
      </c>
      <c r="IO84" s="430" t="s">
        <v>1226</v>
      </c>
      <c r="IP84" s="430">
        <v>1</v>
      </c>
      <c r="IQ84" s="430" t="s">
        <v>1226</v>
      </c>
      <c r="IR84" s="430">
        <v>1</v>
      </c>
      <c r="IS84" s="430" t="s">
        <v>1226</v>
      </c>
      <c r="IT84" s="430" t="s">
        <v>13544</v>
      </c>
      <c r="IU84" s="430">
        <v>1</v>
      </c>
      <c r="IV84" s="430" t="s">
        <v>1226</v>
      </c>
      <c r="IW84" s="430">
        <v>1</v>
      </c>
      <c r="IX84" s="430" t="s">
        <v>1226</v>
      </c>
      <c r="IY84" s="430">
        <v>1</v>
      </c>
      <c r="IZ84" s="430" t="s">
        <v>1226</v>
      </c>
      <c r="JA84" s="430">
        <v>1</v>
      </c>
      <c r="JB84" s="430" t="s">
        <v>1226</v>
      </c>
      <c r="JC84" s="430" t="s">
        <v>13544</v>
      </c>
      <c r="JD84" s="430">
        <v>1</v>
      </c>
      <c r="JE84" s="430" t="s">
        <v>1226</v>
      </c>
      <c r="JF84" s="430">
        <v>1</v>
      </c>
      <c r="JG84" s="430" t="s">
        <v>1226</v>
      </c>
      <c r="JH84" s="430">
        <v>1</v>
      </c>
      <c r="JI84" s="430" t="s">
        <v>1226</v>
      </c>
      <c r="JJ84" s="430">
        <v>1</v>
      </c>
      <c r="JK84" s="430" t="s">
        <v>1226</v>
      </c>
      <c r="JL84" s="430" t="s">
        <v>13544</v>
      </c>
      <c r="JM84" s="430">
        <v>0</v>
      </c>
      <c r="JN84" s="430" t="s">
        <v>1226</v>
      </c>
      <c r="JO84" s="430" t="s">
        <v>1226</v>
      </c>
      <c r="JP84" s="430" t="s">
        <v>1226</v>
      </c>
      <c r="JQ84" s="430" t="s">
        <v>1226</v>
      </c>
      <c r="JR84" s="430" t="s">
        <v>1226</v>
      </c>
      <c r="JS84" s="430" t="s">
        <v>1226</v>
      </c>
      <c r="JT84" s="430" t="s">
        <v>1226</v>
      </c>
      <c r="JU84" s="430" t="s">
        <v>1226</v>
      </c>
      <c r="JV84" s="430">
        <v>0</v>
      </c>
      <c r="JW84" s="430" t="s">
        <v>1226</v>
      </c>
      <c r="JX84" s="430" t="s">
        <v>1226</v>
      </c>
      <c r="JY84" s="430" t="s">
        <v>1226</v>
      </c>
      <c r="JZ84" s="430" t="s">
        <v>1226</v>
      </c>
      <c r="KA84" s="430" t="s">
        <v>1226</v>
      </c>
      <c r="KB84" s="430" t="s">
        <v>1226</v>
      </c>
      <c r="KC84" s="430" t="s">
        <v>1226</v>
      </c>
      <c r="KD84" s="430" t="s">
        <v>1226</v>
      </c>
      <c r="KE84" s="430">
        <v>0</v>
      </c>
      <c r="KF84" s="430" t="s">
        <v>1226</v>
      </c>
      <c r="KG84" s="430" t="s">
        <v>1226</v>
      </c>
      <c r="KH84" s="430" t="s">
        <v>1226</v>
      </c>
      <c r="KI84" s="430" t="s">
        <v>1226</v>
      </c>
      <c r="KJ84" s="430" t="s">
        <v>1226</v>
      </c>
      <c r="KK84" s="430" t="s">
        <v>1226</v>
      </c>
      <c r="KL84" s="430" t="s">
        <v>1226</v>
      </c>
      <c r="KM84" s="430" t="s">
        <v>1226</v>
      </c>
      <c r="KN84" s="430">
        <v>1</v>
      </c>
      <c r="KO84" s="430" t="s">
        <v>1226</v>
      </c>
      <c r="KP84" s="430">
        <v>1</v>
      </c>
      <c r="KQ84" s="430" t="s">
        <v>1226</v>
      </c>
      <c r="KR84" s="430">
        <v>1</v>
      </c>
      <c r="KS84" s="430" t="s">
        <v>1226</v>
      </c>
      <c r="KT84" s="430" t="s">
        <v>1226</v>
      </c>
      <c r="KU84" s="430">
        <v>1</v>
      </c>
      <c r="KV84" s="430" t="s">
        <v>13546</v>
      </c>
      <c r="KW84" s="430">
        <v>1</v>
      </c>
      <c r="KX84" s="430">
        <v>1</v>
      </c>
      <c r="KY84" s="430">
        <v>1</v>
      </c>
      <c r="KZ84" s="430">
        <v>1</v>
      </c>
      <c r="LA84" s="430">
        <v>1</v>
      </c>
      <c r="LB84" s="430" t="s">
        <v>1226</v>
      </c>
      <c r="LC84" s="430" t="s">
        <v>1226</v>
      </c>
      <c r="LD84" s="430">
        <v>1</v>
      </c>
      <c r="LE84" s="430" t="s">
        <v>13542</v>
      </c>
      <c r="LF84" s="430">
        <v>1</v>
      </c>
      <c r="LG84" s="430" t="s">
        <v>1226</v>
      </c>
      <c r="LH84" s="430" t="s">
        <v>1226</v>
      </c>
      <c r="LI84" s="430">
        <v>1</v>
      </c>
      <c r="LJ84" s="430">
        <v>1</v>
      </c>
      <c r="LK84" s="430" t="s">
        <v>1226</v>
      </c>
      <c r="LL84" s="430" t="s">
        <v>1226</v>
      </c>
      <c r="LM84" s="430" t="s">
        <v>1226</v>
      </c>
      <c r="LN84" s="430" t="s">
        <v>1226</v>
      </c>
      <c r="LO84" s="430">
        <v>0</v>
      </c>
      <c r="LP84" s="430" t="s">
        <v>1226</v>
      </c>
      <c r="LQ84" s="430" t="s">
        <v>1226</v>
      </c>
      <c r="LR84" s="430" t="s">
        <v>1226</v>
      </c>
      <c r="LS84" s="430" t="s">
        <v>1226</v>
      </c>
      <c r="LT84" s="430" t="s">
        <v>1226</v>
      </c>
      <c r="LU84" s="430" t="s">
        <v>1226</v>
      </c>
      <c r="LV84" s="430" t="s">
        <v>1226</v>
      </c>
      <c r="LW84" s="430" t="s">
        <v>1226</v>
      </c>
      <c r="LX84" s="430">
        <v>0</v>
      </c>
      <c r="LY84" s="430" t="s">
        <v>1226</v>
      </c>
      <c r="LZ84" s="430" t="s">
        <v>1226</v>
      </c>
      <c r="MA84" s="430" t="s">
        <v>1226</v>
      </c>
      <c r="MB84" s="430" t="s">
        <v>1226</v>
      </c>
      <c r="MC84" s="430" t="s">
        <v>1226</v>
      </c>
      <c r="MD84" s="430" t="s">
        <v>1226</v>
      </c>
      <c r="ME84" s="430" t="s">
        <v>1226</v>
      </c>
      <c r="MF84" s="430" t="s">
        <v>1226</v>
      </c>
      <c r="MG84" s="430">
        <v>15</v>
      </c>
      <c r="MH84" s="444">
        <v>2050</v>
      </c>
      <c r="MI84" s="444">
        <v>136.66666666666666</v>
      </c>
      <c r="MJ84" s="430">
        <v>10</v>
      </c>
      <c r="MK84" s="444">
        <v>376</v>
      </c>
      <c r="ML84" s="444">
        <v>37.6</v>
      </c>
      <c r="MM84" s="430">
        <v>15</v>
      </c>
      <c r="MN84" s="444">
        <v>2538</v>
      </c>
      <c r="MO84" s="444">
        <v>169.2</v>
      </c>
      <c r="MP84" s="430">
        <v>12</v>
      </c>
      <c r="MQ84" s="444">
        <v>1049.163043</v>
      </c>
      <c r="MR84" s="444">
        <v>87.430253583333339</v>
      </c>
      <c r="MS84" s="430" t="s">
        <v>1226</v>
      </c>
      <c r="MT84" s="443" t="s">
        <v>1226</v>
      </c>
      <c r="MU84" s="443" t="s">
        <v>1226</v>
      </c>
      <c r="MV84" s="430" t="s">
        <v>1226</v>
      </c>
      <c r="MW84" s="444" t="s">
        <v>1226</v>
      </c>
      <c r="MX84" s="444" t="s">
        <v>1226</v>
      </c>
      <c r="MY84" s="430">
        <v>1</v>
      </c>
      <c r="MZ84" s="430" t="s">
        <v>13547</v>
      </c>
      <c r="NA84" s="430">
        <v>1</v>
      </c>
      <c r="NB84" s="430" t="s">
        <v>13548</v>
      </c>
      <c r="NC84" s="430">
        <v>1</v>
      </c>
      <c r="ND84" s="430" t="s">
        <v>13549</v>
      </c>
      <c r="NE84" s="430">
        <v>1</v>
      </c>
      <c r="NF84" s="430" t="s">
        <v>13550</v>
      </c>
      <c r="NG84" s="430">
        <v>1</v>
      </c>
      <c r="NH84" s="430" t="s">
        <v>13551</v>
      </c>
      <c r="NI84" s="430">
        <v>1</v>
      </c>
      <c r="NJ84" s="430" t="s">
        <v>13552</v>
      </c>
      <c r="NK84" s="430">
        <v>1</v>
      </c>
      <c r="NL84" s="430" t="s">
        <v>13553</v>
      </c>
      <c r="NM84" s="430">
        <v>1</v>
      </c>
      <c r="NN84" s="430" t="s">
        <v>13554</v>
      </c>
      <c r="NO84" s="430">
        <v>1</v>
      </c>
      <c r="NP84" s="430" t="s">
        <v>13555</v>
      </c>
      <c r="NQ84" s="430">
        <v>1</v>
      </c>
      <c r="NR84" s="430">
        <v>21734160</v>
      </c>
      <c r="NS84" s="430" t="s">
        <v>1045</v>
      </c>
      <c r="NT84" s="430" t="s">
        <v>6861</v>
      </c>
      <c r="NU84" s="430">
        <v>0.5</v>
      </c>
      <c r="NV84" s="430" t="s">
        <v>13556</v>
      </c>
      <c r="NW84" s="430" t="s">
        <v>13557</v>
      </c>
      <c r="NX84" s="430">
        <v>2</v>
      </c>
      <c r="NY84" s="430">
        <v>21.734159999999999</v>
      </c>
      <c r="NZ84" s="430">
        <v>10.86708</v>
      </c>
      <c r="OA84" s="430">
        <v>0.33878029765310247</v>
      </c>
      <c r="OB84" s="430">
        <v>0</v>
      </c>
      <c r="OC84" s="430">
        <v>1</v>
      </c>
      <c r="OD84" s="430">
        <v>1</v>
      </c>
      <c r="OE84" s="430" t="s">
        <v>1226</v>
      </c>
      <c r="OF84" s="430" t="s">
        <v>1226</v>
      </c>
      <c r="OG84" s="430">
        <v>80</v>
      </c>
      <c r="OH84" s="430">
        <v>2024</v>
      </c>
      <c r="OI84" s="430">
        <v>55</v>
      </c>
      <c r="OJ84" s="430">
        <v>2030</v>
      </c>
      <c r="OK84" s="430" t="s">
        <v>1226</v>
      </c>
      <c r="OL84" s="430" t="s">
        <v>13558</v>
      </c>
      <c r="OM84" s="430" t="s">
        <v>13559</v>
      </c>
      <c r="ON84" s="430" t="s">
        <v>1226</v>
      </c>
      <c r="OO84" s="430" t="s">
        <v>13560</v>
      </c>
      <c r="OP84" s="430" t="s">
        <v>13561</v>
      </c>
      <c r="OQ84" s="430" t="s">
        <v>1226</v>
      </c>
      <c r="OR84" s="430" t="s">
        <v>13562</v>
      </c>
      <c r="OS84" s="430" t="s">
        <v>13563</v>
      </c>
      <c r="OT84" s="430">
        <v>0</v>
      </c>
      <c r="OU84" s="430">
        <v>1</v>
      </c>
      <c r="OV84" s="430">
        <v>1</v>
      </c>
      <c r="OW84" s="430">
        <v>0</v>
      </c>
      <c r="OX84" s="430">
        <v>1</v>
      </c>
      <c r="OY84" s="430">
        <v>1</v>
      </c>
      <c r="OZ84" s="430" t="s">
        <v>1226</v>
      </c>
      <c r="PA84" s="430" t="s">
        <v>13564</v>
      </c>
      <c r="PB84" s="430" t="s">
        <v>13565</v>
      </c>
      <c r="PC84" s="430">
        <v>0</v>
      </c>
      <c r="PD84" s="430">
        <v>0</v>
      </c>
      <c r="PE84" s="430">
        <v>0</v>
      </c>
      <c r="PF84" s="430">
        <v>0</v>
      </c>
      <c r="PG84" s="430">
        <v>0</v>
      </c>
      <c r="PH84" s="430">
        <v>0</v>
      </c>
      <c r="PI84" s="430">
        <v>0</v>
      </c>
      <c r="PJ84" s="430">
        <v>0</v>
      </c>
      <c r="PK84" s="430">
        <v>0</v>
      </c>
      <c r="PL84" s="430">
        <v>0</v>
      </c>
      <c r="PM84" s="430">
        <v>0</v>
      </c>
      <c r="PN84" s="430">
        <v>0</v>
      </c>
      <c r="PO84" s="430">
        <v>0</v>
      </c>
      <c r="PP84" s="430">
        <v>0</v>
      </c>
      <c r="PQ84" s="430">
        <v>0</v>
      </c>
      <c r="PR84" s="430">
        <v>0</v>
      </c>
      <c r="PS84" s="430">
        <v>0</v>
      </c>
      <c r="PT84" s="430">
        <v>0</v>
      </c>
      <c r="PU84" s="430" t="s">
        <v>1226</v>
      </c>
      <c r="PV84" s="430" t="s">
        <v>1226</v>
      </c>
      <c r="PW84" s="430">
        <v>60.2</v>
      </c>
      <c r="PX84" s="430">
        <v>2019</v>
      </c>
      <c r="PY84" s="430">
        <v>15.6</v>
      </c>
      <c r="PZ84" s="430">
        <v>2019</v>
      </c>
      <c r="QA84" s="430" t="s">
        <v>1226</v>
      </c>
      <c r="QB84" s="430" t="s">
        <v>1226</v>
      </c>
      <c r="QC84" s="430">
        <v>61</v>
      </c>
      <c r="QD84" s="430">
        <v>2020</v>
      </c>
      <c r="QE84" s="430">
        <v>19.399999999999999</v>
      </c>
      <c r="QF84" s="430">
        <v>2020</v>
      </c>
      <c r="QG84" s="430" t="s">
        <v>1226</v>
      </c>
      <c r="QH84" s="430" t="s">
        <v>13566</v>
      </c>
      <c r="QI84" s="430" t="s">
        <v>13566</v>
      </c>
      <c r="QJ84" s="430">
        <v>0</v>
      </c>
      <c r="QK84" s="430">
        <v>1</v>
      </c>
      <c r="QL84" s="430">
        <v>1</v>
      </c>
      <c r="QM84" s="430" t="s">
        <v>1226</v>
      </c>
      <c r="QN84" s="430" t="s">
        <v>1226</v>
      </c>
      <c r="QO84" s="430">
        <v>90</v>
      </c>
      <c r="QP84" s="430">
        <v>2024</v>
      </c>
      <c r="QQ84" s="430">
        <v>70</v>
      </c>
      <c r="QR84" s="430">
        <v>2024</v>
      </c>
      <c r="QS84" s="430" t="s">
        <v>1226</v>
      </c>
      <c r="QT84" s="430" t="s">
        <v>13567</v>
      </c>
      <c r="QU84" s="430" t="s">
        <v>13568</v>
      </c>
      <c r="QV84" s="430" t="s">
        <v>1226</v>
      </c>
      <c r="QW84" s="430" t="s">
        <v>13569</v>
      </c>
      <c r="QX84" s="430" t="s">
        <v>13570</v>
      </c>
      <c r="QY84" s="430" t="s">
        <v>1226</v>
      </c>
      <c r="QZ84" s="430" t="s">
        <v>13571</v>
      </c>
      <c r="RA84" s="430" t="s">
        <v>13572</v>
      </c>
      <c r="RB84" s="430">
        <v>0</v>
      </c>
      <c r="RC84" s="430">
        <v>1</v>
      </c>
      <c r="RD84" s="430">
        <v>1</v>
      </c>
      <c r="RE84" s="430" t="s">
        <v>1226</v>
      </c>
      <c r="RF84" s="430" t="s">
        <v>13573</v>
      </c>
      <c r="RG84" s="430" t="s">
        <v>13573</v>
      </c>
      <c r="RH84" s="430">
        <v>0</v>
      </c>
      <c r="RI84" s="430" t="s">
        <v>1226</v>
      </c>
      <c r="RJ84" s="430">
        <v>1</v>
      </c>
      <c r="RK84" s="430" t="s">
        <v>13574</v>
      </c>
      <c r="RL84" s="430">
        <v>1</v>
      </c>
      <c r="RM84" s="430" t="s">
        <v>13575</v>
      </c>
      <c r="RN84" s="430">
        <v>0</v>
      </c>
      <c r="RO84" s="430" t="s">
        <v>1226</v>
      </c>
      <c r="RP84" s="430">
        <v>1</v>
      </c>
      <c r="RQ84" s="430" t="s">
        <v>13576</v>
      </c>
      <c r="RR84" s="430">
        <v>1</v>
      </c>
      <c r="RS84" s="430" t="s">
        <v>13576</v>
      </c>
      <c r="RT84" s="430">
        <v>0</v>
      </c>
      <c r="RU84" s="430" t="s">
        <v>1226</v>
      </c>
      <c r="RV84" s="430">
        <v>1</v>
      </c>
      <c r="RW84" s="430" t="s">
        <v>7698</v>
      </c>
      <c r="RX84" s="430">
        <v>1</v>
      </c>
      <c r="RY84" s="430" t="s">
        <v>7698</v>
      </c>
      <c r="RZ84" s="430">
        <v>0</v>
      </c>
      <c r="SA84" s="430" t="s">
        <v>1226</v>
      </c>
      <c r="SB84" s="430">
        <v>1</v>
      </c>
      <c r="SC84" s="430" t="s">
        <v>13577</v>
      </c>
      <c r="SD84" s="430">
        <v>1</v>
      </c>
      <c r="SE84" s="430" t="s">
        <v>13578</v>
      </c>
      <c r="SF84" s="430">
        <v>0</v>
      </c>
      <c r="SG84" s="430" t="s">
        <v>1226</v>
      </c>
      <c r="SH84" s="430">
        <v>1</v>
      </c>
      <c r="SI84" s="430" t="s">
        <v>13579</v>
      </c>
      <c r="SJ84" s="430">
        <v>1</v>
      </c>
      <c r="SK84" s="430" t="s">
        <v>13579</v>
      </c>
      <c r="SL84" s="430">
        <v>0</v>
      </c>
      <c r="SM84" s="430" t="s">
        <v>1226</v>
      </c>
      <c r="SN84" s="430">
        <v>1</v>
      </c>
      <c r="SO84" s="430" t="s">
        <v>13580</v>
      </c>
      <c r="SP84" s="430">
        <v>1</v>
      </c>
      <c r="SQ84" s="430" t="s">
        <v>13581</v>
      </c>
      <c r="SR84" s="430" t="s">
        <v>1226</v>
      </c>
      <c r="SS84" s="430" t="s">
        <v>1226</v>
      </c>
      <c r="ST84" s="430">
        <v>82.4</v>
      </c>
      <c r="SU84" s="430">
        <v>2019</v>
      </c>
      <c r="SV84" s="430">
        <v>40.9</v>
      </c>
      <c r="SW84" s="430">
        <v>2019</v>
      </c>
      <c r="SX84" s="430" t="s">
        <v>1226</v>
      </c>
      <c r="SY84" s="430" t="s">
        <v>1226</v>
      </c>
      <c r="SZ84" s="430">
        <v>82</v>
      </c>
      <c r="TA84" s="430">
        <v>2020</v>
      </c>
      <c r="TB84" s="430">
        <v>42.1</v>
      </c>
      <c r="TC84" s="430">
        <v>2020</v>
      </c>
      <c r="TD84" s="430" t="s">
        <v>1226</v>
      </c>
      <c r="TE84" s="430" t="s">
        <v>13582</v>
      </c>
      <c r="TF84" s="430" t="s">
        <v>13582</v>
      </c>
      <c r="TG84" s="430">
        <v>0</v>
      </c>
      <c r="TH84" s="430">
        <v>0</v>
      </c>
      <c r="TI84" s="430">
        <v>0</v>
      </c>
      <c r="TJ84" s="430" t="s">
        <v>1226</v>
      </c>
      <c r="TK84" s="430" t="s">
        <v>1226</v>
      </c>
      <c r="TL84" s="430" t="s">
        <v>1226</v>
      </c>
      <c r="TM84" s="430" t="s">
        <v>1226</v>
      </c>
      <c r="TN84" s="430" t="s">
        <v>1226</v>
      </c>
      <c r="TO84" s="430" t="s">
        <v>1226</v>
      </c>
      <c r="TP84" s="430" t="s">
        <v>1226</v>
      </c>
      <c r="TQ84" s="430" t="s">
        <v>1226</v>
      </c>
      <c r="TR84" s="430" t="s">
        <v>1226</v>
      </c>
      <c r="TS84" s="430" t="s">
        <v>1226</v>
      </c>
      <c r="TT84" s="430" t="s">
        <v>1226</v>
      </c>
      <c r="TU84" s="430" t="s">
        <v>1226</v>
      </c>
      <c r="TV84" s="430" t="s">
        <v>1226</v>
      </c>
      <c r="TW84" s="430" t="s">
        <v>1226</v>
      </c>
      <c r="TX84" s="430" t="s">
        <v>1226</v>
      </c>
      <c r="TY84" s="430" t="s">
        <v>1226</v>
      </c>
      <c r="TZ84" s="430" t="s">
        <v>1226</v>
      </c>
      <c r="UA84" s="430" t="s">
        <v>1226</v>
      </c>
      <c r="UB84" s="430" t="s">
        <v>1226</v>
      </c>
      <c r="UC84" s="430" t="s">
        <v>1226</v>
      </c>
      <c r="UD84" s="430" t="s">
        <v>1226</v>
      </c>
      <c r="UE84" s="430" t="s">
        <v>1226</v>
      </c>
      <c r="UF84" s="430" t="s">
        <v>1226</v>
      </c>
      <c r="UG84" s="430" t="s">
        <v>1226</v>
      </c>
      <c r="UH84" s="430" t="s">
        <v>1226</v>
      </c>
      <c r="UI84" s="430" t="s">
        <v>1226</v>
      </c>
      <c r="UJ84" s="430" t="s">
        <v>1226</v>
      </c>
      <c r="UK84" s="430" t="s">
        <v>1226</v>
      </c>
      <c r="UL84" s="430" t="s">
        <v>1226</v>
      </c>
      <c r="UM84" s="430" t="s">
        <v>1226</v>
      </c>
      <c r="UN84" s="430" t="s">
        <v>1226</v>
      </c>
      <c r="UO84" s="430" t="s">
        <v>1226</v>
      </c>
      <c r="UP84" s="430" t="s">
        <v>1226</v>
      </c>
      <c r="UQ84" s="430" t="s">
        <v>1226</v>
      </c>
      <c r="UR84" s="430" t="s">
        <v>1226</v>
      </c>
      <c r="US84" s="430" t="s">
        <v>1226</v>
      </c>
      <c r="UT84" s="430">
        <v>0</v>
      </c>
      <c r="UU84" s="430" t="s">
        <v>1226</v>
      </c>
      <c r="UV84" s="430" t="s">
        <v>1226</v>
      </c>
      <c r="UW84" s="430" t="s">
        <v>1226</v>
      </c>
      <c r="UX84" s="430" t="s">
        <v>1226</v>
      </c>
      <c r="UY84" s="430" t="s">
        <v>1226</v>
      </c>
      <c r="UZ84" s="430" t="s">
        <v>1226</v>
      </c>
      <c r="VA84" s="430" t="s">
        <v>1226</v>
      </c>
      <c r="VB84" s="430" t="s">
        <v>1226</v>
      </c>
      <c r="VC84" s="430" t="s">
        <v>1226</v>
      </c>
      <c r="VD84" s="430">
        <v>0</v>
      </c>
      <c r="VE84" s="430" t="s">
        <v>1226</v>
      </c>
      <c r="VF84" s="430" t="s">
        <v>1226</v>
      </c>
      <c r="VG84" s="430" t="s">
        <v>1226</v>
      </c>
      <c r="VH84" s="430" t="s">
        <v>1226</v>
      </c>
      <c r="VI84" s="430" t="s">
        <v>1226</v>
      </c>
      <c r="VJ84" s="430" t="s">
        <v>1226</v>
      </c>
      <c r="VK84" s="430" t="s">
        <v>1226</v>
      </c>
      <c r="VL84" s="430" t="s">
        <v>1226</v>
      </c>
      <c r="VM84" s="430" t="s">
        <v>1226</v>
      </c>
      <c r="VN84" s="430">
        <v>0</v>
      </c>
      <c r="VO84" s="430" t="s">
        <v>1226</v>
      </c>
      <c r="VP84" s="430" t="s">
        <v>1226</v>
      </c>
      <c r="VQ84" s="430" t="s">
        <v>1226</v>
      </c>
      <c r="VR84" s="430" t="s">
        <v>1226</v>
      </c>
      <c r="VS84" s="430">
        <v>0</v>
      </c>
      <c r="VT84" s="430" t="s">
        <v>1226</v>
      </c>
      <c r="VU84" s="430" t="s">
        <v>1226</v>
      </c>
      <c r="VV84" s="430" t="s">
        <v>1226</v>
      </c>
      <c r="VW84" s="430" t="s">
        <v>1226</v>
      </c>
      <c r="VX84" s="430">
        <v>0</v>
      </c>
      <c r="VY84" s="430" t="s">
        <v>1226</v>
      </c>
      <c r="VZ84" s="430" t="s">
        <v>1226</v>
      </c>
      <c r="WA84" s="430" t="s">
        <v>1226</v>
      </c>
      <c r="WB84" s="430" t="s">
        <v>1226</v>
      </c>
      <c r="WC84" s="430">
        <v>0</v>
      </c>
      <c r="WD84" s="430" t="s">
        <v>1226</v>
      </c>
      <c r="WE84" s="430" t="s">
        <v>1226</v>
      </c>
      <c r="WF84" s="430" t="s">
        <v>1226</v>
      </c>
      <c r="WG84" s="430" t="s">
        <v>1226</v>
      </c>
      <c r="WH84" s="430">
        <v>0</v>
      </c>
      <c r="WI84" s="430" t="s">
        <v>1226</v>
      </c>
      <c r="WJ84" s="430" t="s">
        <v>1226</v>
      </c>
      <c r="WK84" s="430" t="s">
        <v>1226</v>
      </c>
      <c r="WL84" s="430" t="s">
        <v>1226</v>
      </c>
      <c r="WM84" s="430">
        <v>0</v>
      </c>
      <c r="WN84" s="430" t="s">
        <v>1226</v>
      </c>
      <c r="WO84" s="430" t="s">
        <v>1226</v>
      </c>
      <c r="WP84" s="430" t="s">
        <v>1226</v>
      </c>
      <c r="WQ84" s="430" t="s">
        <v>1226</v>
      </c>
      <c r="WR84" s="430">
        <v>0</v>
      </c>
      <c r="WS84" s="430" t="s">
        <v>1226</v>
      </c>
      <c r="WT84" s="430" t="s">
        <v>1226</v>
      </c>
      <c r="WU84" s="430" t="s">
        <v>1226</v>
      </c>
      <c r="WV84" s="430" t="s">
        <v>1226</v>
      </c>
      <c r="WW84" s="430">
        <v>0</v>
      </c>
      <c r="WX84" s="430" t="s">
        <v>1226</v>
      </c>
      <c r="WY84" s="430" t="s">
        <v>1226</v>
      </c>
      <c r="WZ84" s="430" t="s">
        <v>1226</v>
      </c>
      <c r="XA84" s="430" t="s">
        <v>1226</v>
      </c>
      <c r="XB84" s="430">
        <v>1</v>
      </c>
      <c r="XC84" s="430" t="s">
        <v>13583</v>
      </c>
      <c r="XD84" s="430">
        <v>2024</v>
      </c>
      <c r="XE84" s="430" t="s">
        <v>13584</v>
      </c>
      <c r="XF84" s="430" t="s">
        <v>13585</v>
      </c>
      <c r="XG84" s="430" t="s">
        <v>13586</v>
      </c>
      <c r="XH84" s="430">
        <v>2019</v>
      </c>
      <c r="XI84" s="430" t="s">
        <v>13587</v>
      </c>
      <c r="XJ84" s="430">
        <v>2020</v>
      </c>
      <c r="XK84" s="430" t="s">
        <v>1226</v>
      </c>
      <c r="XL84" s="430">
        <v>0</v>
      </c>
      <c r="XM84" s="430" t="s">
        <v>1226</v>
      </c>
      <c r="XN84" s="430">
        <v>0</v>
      </c>
      <c r="XO84" s="430" t="s">
        <v>1226</v>
      </c>
      <c r="XP84" s="430">
        <v>0</v>
      </c>
      <c r="XQ84" s="430" t="s">
        <v>1226</v>
      </c>
      <c r="XR84" s="430" t="s">
        <v>1226</v>
      </c>
      <c r="XS84" s="430" t="s">
        <v>1226</v>
      </c>
      <c r="XT84" s="430">
        <v>0</v>
      </c>
      <c r="XU84" s="430" t="s">
        <v>1226</v>
      </c>
      <c r="XV84" s="430">
        <v>0</v>
      </c>
      <c r="XW84" s="430" t="s">
        <v>1226</v>
      </c>
      <c r="XX84" s="430">
        <v>0</v>
      </c>
      <c r="XY84" s="430" t="s">
        <v>1226</v>
      </c>
      <c r="XZ84" s="430" t="s">
        <v>1226</v>
      </c>
      <c r="YA84" s="430" t="s">
        <v>1226</v>
      </c>
      <c r="YB84" s="430">
        <v>1</v>
      </c>
      <c r="YC84" s="430">
        <v>3</v>
      </c>
      <c r="YD84" s="430">
        <v>1</v>
      </c>
      <c r="YE84" s="430">
        <v>3</v>
      </c>
      <c r="YF84" s="430">
        <v>1</v>
      </c>
      <c r="YG84" s="430">
        <v>3</v>
      </c>
      <c r="YH84" s="430" t="s">
        <v>13588</v>
      </c>
      <c r="YI84" s="430" t="s">
        <v>1226</v>
      </c>
      <c r="YJ84" s="430">
        <v>0</v>
      </c>
      <c r="YK84" s="430" t="s">
        <v>1226</v>
      </c>
      <c r="YL84" s="430">
        <v>0</v>
      </c>
      <c r="YM84" s="430" t="s">
        <v>1226</v>
      </c>
      <c r="YN84" s="430">
        <v>0</v>
      </c>
      <c r="YO84" s="430" t="s">
        <v>1226</v>
      </c>
      <c r="YP84" s="430" t="s">
        <v>1226</v>
      </c>
      <c r="YQ84" s="430" t="s">
        <v>1226</v>
      </c>
      <c r="YR84" s="430" t="s">
        <v>1226</v>
      </c>
      <c r="YS84" s="430">
        <v>0</v>
      </c>
      <c r="YT84" s="430" t="s">
        <v>1226</v>
      </c>
      <c r="YU84" s="430">
        <v>0</v>
      </c>
      <c r="YV84" s="430" t="s">
        <v>1226</v>
      </c>
      <c r="YW84" s="430">
        <v>0</v>
      </c>
      <c r="YX84" s="430" t="s">
        <v>1226</v>
      </c>
      <c r="YY84" s="430" t="s">
        <v>1226</v>
      </c>
      <c r="YZ84" s="430">
        <v>0</v>
      </c>
      <c r="ZA84" s="430" t="s">
        <v>1226</v>
      </c>
      <c r="ZB84" s="430">
        <v>1</v>
      </c>
      <c r="ZC84" s="430">
        <v>3</v>
      </c>
      <c r="ZD84" s="430">
        <v>0</v>
      </c>
      <c r="ZE84" s="430" t="s">
        <v>1226</v>
      </c>
      <c r="ZF84" s="430" t="s">
        <v>13589</v>
      </c>
      <c r="ZG84" s="430">
        <v>0</v>
      </c>
      <c r="ZH84" s="430" t="s">
        <v>1226</v>
      </c>
      <c r="ZI84" s="430">
        <v>0</v>
      </c>
      <c r="ZJ84" s="430" t="s">
        <v>1226</v>
      </c>
      <c r="ZK84" s="430">
        <v>0</v>
      </c>
      <c r="ZL84" s="430" t="s">
        <v>1226</v>
      </c>
      <c r="ZM84" s="430" t="s">
        <v>1226</v>
      </c>
      <c r="ZN84" s="430">
        <v>0</v>
      </c>
      <c r="ZO84" s="430" t="s">
        <v>1226</v>
      </c>
      <c r="ZP84" s="430">
        <v>0</v>
      </c>
      <c r="ZQ84" s="430" t="s">
        <v>1226</v>
      </c>
      <c r="ZR84" s="430">
        <v>0</v>
      </c>
      <c r="ZS84" s="430" t="s">
        <v>1226</v>
      </c>
      <c r="ZT84" s="430" t="s">
        <v>1226</v>
      </c>
      <c r="ZU84" s="430">
        <v>0</v>
      </c>
      <c r="ZV84" s="430" t="s">
        <v>1226</v>
      </c>
      <c r="ZW84" s="430">
        <v>0</v>
      </c>
      <c r="ZX84" s="430" t="s">
        <v>1226</v>
      </c>
      <c r="ZY84" s="430">
        <v>0</v>
      </c>
      <c r="ZZ84" s="430" t="s">
        <v>1226</v>
      </c>
      <c r="AAA84" s="430" t="s">
        <v>1226</v>
      </c>
      <c r="AAB84" s="430">
        <v>1</v>
      </c>
      <c r="AAC84" s="430" t="s">
        <v>1226</v>
      </c>
      <c r="AAD84" s="430" t="s">
        <v>1226</v>
      </c>
      <c r="AAE84" s="430" t="s">
        <v>1226</v>
      </c>
      <c r="AAF84" s="430" t="s">
        <v>1226</v>
      </c>
      <c r="AAG84" s="430" t="s">
        <v>1226</v>
      </c>
      <c r="AAH84" s="430" t="s">
        <v>1226</v>
      </c>
      <c r="AAI84" s="430" t="s">
        <v>1226</v>
      </c>
      <c r="AAJ84" s="430">
        <v>1</v>
      </c>
      <c r="AAK84" s="430" t="s">
        <v>1226</v>
      </c>
      <c r="AAL84" s="430" t="s">
        <v>1226</v>
      </c>
      <c r="AAM84" s="430" t="s">
        <v>1226</v>
      </c>
      <c r="AAN84" s="430" t="s">
        <v>1226</v>
      </c>
      <c r="AAO84" s="430" t="s">
        <v>1226</v>
      </c>
      <c r="AAP84" s="430" t="s">
        <v>1226</v>
      </c>
      <c r="AAQ84" s="430" t="s">
        <v>1226</v>
      </c>
      <c r="AAR84" s="430" t="s">
        <v>1226</v>
      </c>
      <c r="AAS84" s="430">
        <v>1</v>
      </c>
      <c r="AAT84" s="430">
        <v>2</v>
      </c>
      <c r="AAU84" s="430">
        <v>1</v>
      </c>
      <c r="AAV84" s="430">
        <v>2</v>
      </c>
      <c r="AAW84" s="430">
        <v>0</v>
      </c>
      <c r="AAX84" s="430" t="s">
        <v>1226</v>
      </c>
      <c r="AAY84" s="430" t="s">
        <v>13590</v>
      </c>
      <c r="AAZ84" s="430" t="s">
        <v>1226</v>
      </c>
      <c r="ABA84" s="430" t="s">
        <v>1226</v>
      </c>
      <c r="ABB84" s="430" t="s">
        <v>1226</v>
      </c>
      <c r="ABC84" s="430" t="s">
        <v>1226</v>
      </c>
      <c r="ABD84" s="430" t="s">
        <v>1226</v>
      </c>
      <c r="ABE84" s="430" t="s">
        <v>1226</v>
      </c>
      <c r="ABF84" s="430" t="s">
        <v>1226</v>
      </c>
      <c r="ABG84" s="430" t="s">
        <v>1226</v>
      </c>
      <c r="ABH84" s="430" t="s">
        <v>1226</v>
      </c>
      <c r="ABI84" s="430" t="s">
        <v>13591</v>
      </c>
      <c r="ABJ84" s="430">
        <v>3</v>
      </c>
      <c r="ABK84" s="430">
        <v>3</v>
      </c>
      <c r="ABL84" s="430">
        <v>3</v>
      </c>
      <c r="ABM84" s="430">
        <v>3</v>
      </c>
      <c r="ABN84" s="430">
        <v>3</v>
      </c>
      <c r="ABO84" s="430">
        <v>2</v>
      </c>
      <c r="ABP84" s="430">
        <v>2</v>
      </c>
      <c r="ABQ84" s="430">
        <v>2</v>
      </c>
      <c r="ABR84" s="430" t="s">
        <v>13592</v>
      </c>
      <c r="ABS84" s="430">
        <v>1</v>
      </c>
      <c r="ABT84" s="430">
        <v>1</v>
      </c>
      <c r="ABU84" s="430">
        <v>2</v>
      </c>
      <c r="ABV84" s="430">
        <v>2</v>
      </c>
      <c r="ABW84" s="430">
        <v>1</v>
      </c>
      <c r="ABX84" s="430">
        <v>1</v>
      </c>
      <c r="ABY84" s="430">
        <v>1</v>
      </c>
      <c r="ABZ84" s="430">
        <v>1</v>
      </c>
      <c r="ACA84" s="430" t="s">
        <v>13593</v>
      </c>
      <c r="ACB84" s="430">
        <v>1</v>
      </c>
      <c r="ACC84" s="430">
        <v>1</v>
      </c>
      <c r="ACD84" s="430">
        <v>1</v>
      </c>
      <c r="ACE84" s="430">
        <v>1</v>
      </c>
      <c r="ACF84" s="430">
        <v>1</v>
      </c>
      <c r="ACG84" s="430">
        <v>2</v>
      </c>
      <c r="ACH84" s="430">
        <v>3</v>
      </c>
      <c r="ACI84" s="430">
        <v>1</v>
      </c>
      <c r="ACJ84" s="430" t="s">
        <v>13594</v>
      </c>
      <c r="ACK84" s="430">
        <v>1</v>
      </c>
      <c r="ACL84" s="430">
        <v>1</v>
      </c>
      <c r="ACM84" s="430">
        <v>1</v>
      </c>
      <c r="ACN84" s="430">
        <v>1</v>
      </c>
      <c r="ACO84" s="430">
        <v>1</v>
      </c>
      <c r="ACP84" s="430">
        <v>2</v>
      </c>
      <c r="ACQ84" s="430">
        <v>1</v>
      </c>
      <c r="ACR84" s="430">
        <v>3</v>
      </c>
      <c r="ACS84" s="430" t="s">
        <v>1233</v>
      </c>
      <c r="ACT84" s="430">
        <v>2</v>
      </c>
      <c r="ACU84" s="430">
        <v>1</v>
      </c>
      <c r="ACV84" s="430">
        <v>2</v>
      </c>
      <c r="ACW84" s="430">
        <v>1</v>
      </c>
      <c r="ACX84" s="430">
        <v>2</v>
      </c>
      <c r="ACY84" s="430">
        <v>2</v>
      </c>
      <c r="ACZ84" s="430">
        <v>2</v>
      </c>
      <c r="ADA84" s="430">
        <v>2</v>
      </c>
      <c r="ADB84" s="430" t="s">
        <v>1226</v>
      </c>
      <c r="ADC84" s="430" t="s">
        <v>1226</v>
      </c>
      <c r="ADD84" s="430" t="s">
        <v>1226</v>
      </c>
      <c r="ADE84" s="430" t="s">
        <v>1226</v>
      </c>
      <c r="ADF84" s="430" t="s">
        <v>1226</v>
      </c>
      <c r="ADG84" s="430" t="s">
        <v>1226</v>
      </c>
      <c r="ADH84" s="430" t="s">
        <v>1226</v>
      </c>
      <c r="ADI84" s="430" t="s">
        <v>1226</v>
      </c>
      <c r="ADJ84" s="430" t="s">
        <v>1226</v>
      </c>
      <c r="ADK84" s="430" t="s">
        <v>1226</v>
      </c>
      <c r="ADL84" s="430" t="s">
        <v>1226</v>
      </c>
      <c r="ADM84" s="430" t="s">
        <v>1226</v>
      </c>
      <c r="ADN84" s="430" t="s">
        <v>1226</v>
      </c>
      <c r="ADO84" s="430" t="s">
        <v>1226</v>
      </c>
      <c r="ADP84" s="430" t="s">
        <v>1226</v>
      </c>
      <c r="ADQ84" s="430" t="s">
        <v>1226</v>
      </c>
      <c r="ADR84" s="430" t="s">
        <v>1226</v>
      </c>
      <c r="ADS84" s="430" t="s">
        <v>1226</v>
      </c>
      <c r="ADT84" s="430" t="s">
        <v>1226</v>
      </c>
      <c r="ADU84" s="430" t="s">
        <v>1226</v>
      </c>
      <c r="ADV84" s="430" t="s">
        <v>1226</v>
      </c>
      <c r="ADW84" s="430" t="s">
        <v>1226</v>
      </c>
      <c r="ADX84" s="430" t="s">
        <v>1226</v>
      </c>
      <c r="ADY84" s="430" t="s">
        <v>1226</v>
      </c>
      <c r="ADZ84" s="430" t="s">
        <v>1226</v>
      </c>
      <c r="AEA84" s="430" t="s">
        <v>1226</v>
      </c>
      <c r="AEB84" s="430" t="s">
        <v>1226</v>
      </c>
      <c r="AEC84" s="430" t="s">
        <v>1226</v>
      </c>
      <c r="AED84" s="430" t="s">
        <v>1226</v>
      </c>
      <c r="AEE84" s="430" t="s">
        <v>1226</v>
      </c>
      <c r="AEF84" s="430" t="s">
        <v>1226</v>
      </c>
      <c r="AEG84" s="430" t="s">
        <v>1226</v>
      </c>
      <c r="AEH84" s="430" t="s">
        <v>1226</v>
      </c>
      <c r="AEI84" s="430" t="s">
        <v>1226</v>
      </c>
      <c r="AEJ84" s="430" t="s">
        <v>1226</v>
      </c>
      <c r="AEK84" s="430" t="s">
        <v>1226</v>
      </c>
      <c r="AEL84" s="430" t="s">
        <v>1226</v>
      </c>
      <c r="AEM84" s="430" t="s">
        <v>1226</v>
      </c>
      <c r="AEN84" s="430" t="s">
        <v>1226</v>
      </c>
      <c r="AEO84" s="430" t="s">
        <v>1226</v>
      </c>
      <c r="AEP84" s="430" t="s">
        <v>1226</v>
      </c>
      <c r="AEQ84" s="430" t="s">
        <v>1226</v>
      </c>
      <c r="AER84" s="430" t="s">
        <v>1226</v>
      </c>
      <c r="AES84" s="430" t="s">
        <v>1226</v>
      </c>
      <c r="AET84" s="430" t="s">
        <v>1226</v>
      </c>
      <c r="AEU84" s="430" t="s">
        <v>1226</v>
      </c>
      <c r="AEV84" s="430" t="s">
        <v>1226</v>
      </c>
      <c r="AEW84" s="430" t="s">
        <v>1226</v>
      </c>
      <c r="AEX84" s="430" t="s">
        <v>1226</v>
      </c>
      <c r="AEY84" s="430" t="s">
        <v>1226</v>
      </c>
      <c r="AEZ84" s="430" t="s">
        <v>1226</v>
      </c>
      <c r="AFA84" s="430" t="s">
        <v>1226</v>
      </c>
      <c r="AFB84" s="430" t="s">
        <v>1226</v>
      </c>
      <c r="AFC84" s="430" t="s">
        <v>1226</v>
      </c>
      <c r="AFD84" s="430" t="s">
        <v>1226</v>
      </c>
      <c r="AFE84" s="430" t="s">
        <v>1226</v>
      </c>
      <c r="AFF84" s="430" t="s">
        <v>1226</v>
      </c>
      <c r="AFG84" s="430" t="s">
        <v>1226</v>
      </c>
      <c r="AFH84" s="430" t="s">
        <v>1226</v>
      </c>
      <c r="AFI84" s="430" t="s">
        <v>1226</v>
      </c>
      <c r="AFJ84" s="430" t="s">
        <v>1226</v>
      </c>
      <c r="AFK84" s="430" t="s">
        <v>1226</v>
      </c>
      <c r="AFL84" s="430" t="s">
        <v>1226</v>
      </c>
      <c r="AFM84" s="430" t="s">
        <v>1226</v>
      </c>
      <c r="AFN84" s="430" t="s">
        <v>1226</v>
      </c>
      <c r="AFO84" s="430" t="s">
        <v>1226</v>
      </c>
      <c r="AFP84" s="430" t="s">
        <v>1226</v>
      </c>
      <c r="AFQ84" s="430" t="s">
        <v>1226</v>
      </c>
      <c r="AFR84" s="430" t="s">
        <v>1226</v>
      </c>
      <c r="AFS84" s="430" t="s">
        <v>1226</v>
      </c>
      <c r="AFT84" s="430" t="s">
        <v>1226</v>
      </c>
      <c r="AFU84" s="430" t="s">
        <v>1226</v>
      </c>
      <c r="AFV84" s="430" t="s">
        <v>1226</v>
      </c>
      <c r="AFW84" s="430" t="s">
        <v>1226</v>
      </c>
      <c r="AFX84" s="430" t="s">
        <v>1226</v>
      </c>
      <c r="AFY84" s="430" t="s">
        <v>1226</v>
      </c>
      <c r="AFZ84" s="430" t="s">
        <v>1226</v>
      </c>
      <c r="AGA84" s="430" t="s">
        <v>1226</v>
      </c>
      <c r="AGB84" s="430" t="s">
        <v>1226</v>
      </c>
      <c r="AGC84" s="430" t="s">
        <v>1226</v>
      </c>
      <c r="AGD84" s="430" t="s">
        <v>1226</v>
      </c>
      <c r="AGE84" s="430">
        <v>1</v>
      </c>
      <c r="AGF84" s="430" t="s">
        <v>13595</v>
      </c>
      <c r="AGG84" s="430" t="s">
        <v>13514</v>
      </c>
      <c r="AGH84" s="430">
        <v>1</v>
      </c>
      <c r="AGI84" s="430">
        <v>1</v>
      </c>
      <c r="AGJ84" s="430">
        <v>1</v>
      </c>
      <c r="AGK84" s="430">
        <v>1</v>
      </c>
      <c r="AGL84" s="430">
        <v>1</v>
      </c>
      <c r="AGM84" s="430">
        <v>1</v>
      </c>
      <c r="AGN84" s="430">
        <v>1</v>
      </c>
      <c r="AGO84" s="430" t="s">
        <v>13596</v>
      </c>
      <c r="AGP84" s="430">
        <v>1</v>
      </c>
      <c r="AGQ84" s="430">
        <v>1</v>
      </c>
      <c r="AGR84" s="430">
        <v>1</v>
      </c>
      <c r="AGS84" s="430" t="s">
        <v>4150</v>
      </c>
      <c r="AGT84" s="430" t="s">
        <v>13597</v>
      </c>
      <c r="AGU84" s="430">
        <v>1</v>
      </c>
      <c r="AGV84" s="430">
        <v>1</v>
      </c>
      <c r="AGW84" s="430">
        <v>4</v>
      </c>
      <c r="AGX84" s="430">
        <v>3</v>
      </c>
      <c r="AGY84" s="430">
        <v>1</v>
      </c>
      <c r="AGZ84" s="430">
        <v>1</v>
      </c>
      <c r="AHA84" s="430">
        <v>5</v>
      </c>
      <c r="AHB84" s="430">
        <v>3</v>
      </c>
      <c r="AHC84" s="430">
        <v>1</v>
      </c>
      <c r="AHD84" s="430">
        <v>1</v>
      </c>
      <c r="AHE84" s="430">
        <v>4</v>
      </c>
      <c r="AHF84" s="430">
        <v>3</v>
      </c>
      <c r="AHG84" s="430">
        <v>1</v>
      </c>
      <c r="AHH84" s="430">
        <v>1</v>
      </c>
      <c r="AHI84" s="430">
        <v>5</v>
      </c>
      <c r="AHJ84" s="430">
        <v>3</v>
      </c>
      <c r="AHK84" s="430">
        <v>1</v>
      </c>
      <c r="AHL84" s="430">
        <v>1</v>
      </c>
      <c r="AHM84" s="430">
        <v>4</v>
      </c>
      <c r="AHN84" s="430">
        <v>3</v>
      </c>
      <c r="AHO84" s="430">
        <v>1</v>
      </c>
      <c r="AHP84" s="430">
        <v>1</v>
      </c>
      <c r="AHQ84" s="430">
        <v>4</v>
      </c>
      <c r="AHR84" s="430">
        <v>2</v>
      </c>
      <c r="AHS84" s="430" t="s">
        <v>13598</v>
      </c>
      <c r="AHT84" s="430" t="s">
        <v>13599</v>
      </c>
      <c r="AHU84" s="430">
        <v>0.5</v>
      </c>
      <c r="AHV84" s="430">
        <v>0.75</v>
      </c>
      <c r="AHW84" s="430">
        <v>0.75</v>
      </c>
      <c r="AHX84" s="430">
        <v>0</v>
      </c>
      <c r="AHY84" s="430">
        <v>0</v>
      </c>
      <c r="AHZ84" s="430">
        <v>0</v>
      </c>
      <c r="AIA84" s="430">
        <v>0.5</v>
      </c>
      <c r="AIB84" s="430">
        <v>0.75</v>
      </c>
      <c r="AIC84" s="430">
        <v>0.75</v>
      </c>
      <c r="AID84" s="430">
        <v>0.75</v>
      </c>
      <c r="AIE84" s="430">
        <v>0.75</v>
      </c>
      <c r="AIF84" s="430">
        <v>0</v>
      </c>
      <c r="AIG84" s="430">
        <v>0</v>
      </c>
      <c r="AIH84" s="430">
        <v>0</v>
      </c>
      <c r="AII84" s="430">
        <v>0</v>
      </c>
      <c r="AIJ84" s="430">
        <v>0</v>
      </c>
      <c r="AIK84" s="430">
        <v>0</v>
      </c>
      <c r="AIL84" s="430">
        <v>0</v>
      </c>
      <c r="AIM84" s="430">
        <v>0</v>
      </c>
      <c r="AIN84" s="430">
        <v>0</v>
      </c>
      <c r="AIO84" s="430">
        <v>0</v>
      </c>
      <c r="AIP84" s="430">
        <v>1</v>
      </c>
      <c r="AIQ84" s="430" t="s">
        <v>13515</v>
      </c>
      <c r="AIR84" s="430">
        <v>1</v>
      </c>
      <c r="AIS84" s="430" t="s">
        <v>13515</v>
      </c>
      <c r="AIT84" s="430">
        <v>1</v>
      </c>
      <c r="AIU84" s="430" t="s">
        <v>13600</v>
      </c>
    </row>
    <row r="85" spans="1:931" x14ac:dyDescent="0.2">
      <c r="A85" s="430" t="s">
        <v>1525</v>
      </c>
      <c r="B85" s="430" t="s">
        <v>80</v>
      </c>
      <c r="C85" s="430" t="s">
        <v>1047</v>
      </c>
      <c r="D85" s="430" t="s">
        <v>1048</v>
      </c>
      <c r="E85" s="430" t="s">
        <v>1057</v>
      </c>
      <c r="F85" s="443">
        <v>2.530151</v>
      </c>
      <c r="G85" s="443">
        <v>12236.250784133599</v>
      </c>
      <c r="H85" s="430">
        <v>1</v>
      </c>
      <c r="I85" s="430">
        <v>1</v>
      </c>
      <c r="J85" s="430">
        <v>2013</v>
      </c>
      <c r="K85" s="430">
        <v>2008</v>
      </c>
      <c r="L85" s="430" t="s">
        <v>13663</v>
      </c>
      <c r="M85" s="430" t="s">
        <v>13664</v>
      </c>
      <c r="N85" s="430">
        <v>1</v>
      </c>
      <c r="O85" s="430">
        <v>1</v>
      </c>
      <c r="P85" s="430" t="s">
        <v>13665</v>
      </c>
      <c r="Q85" s="430" t="s">
        <v>13665</v>
      </c>
      <c r="R85" s="430">
        <v>2013</v>
      </c>
      <c r="S85" s="430">
        <v>2013</v>
      </c>
      <c r="T85" s="430" t="s">
        <v>13666</v>
      </c>
      <c r="U85" s="430" t="s">
        <v>13666</v>
      </c>
      <c r="V85" s="430">
        <v>1</v>
      </c>
      <c r="W85" s="430">
        <v>1</v>
      </c>
      <c r="X85" s="430" t="s">
        <v>13667</v>
      </c>
      <c r="Y85" s="430" t="s">
        <v>13667</v>
      </c>
      <c r="Z85" s="430">
        <v>1997</v>
      </c>
      <c r="AA85" s="430">
        <v>1997</v>
      </c>
      <c r="AB85" s="430" t="s">
        <v>13668</v>
      </c>
      <c r="AC85" s="430" t="s">
        <v>13668</v>
      </c>
      <c r="AD85" s="430">
        <v>1</v>
      </c>
      <c r="AE85" s="430" t="s">
        <v>13669</v>
      </c>
      <c r="AF85" s="430">
        <v>2016</v>
      </c>
      <c r="AG85" s="430">
        <v>1</v>
      </c>
      <c r="AH85" s="430" t="s">
        <v>13669</v>
      </c>
      <c r="AI85" s="430">
        <v>2016</v>
      </c>
      <c r="AJ85" s="430">
        <v>1</v>
      </c>
      <c r="AK85" s="430" t="s">
        <v>13670</v>
      </c>
      <c r="AL85" s="430">
        <v>1969</v>
      </c>
      <c r="AM85" s="430">
        <v>1</v>
      </c>
      <c r="AN85" s="430" t="s">
        <v>13671</v>
      </c>
      <c r="AO85" s="430">
        <v>2008</v>
      </c>
      <c r="AP85" s="430">
        <v>1</v>
      </c>
      <c r="AQ85" s="430" t="s">
        <v>13672</v>
      </c>
      <c r="AR85" s="430">
        <v>2008</v>
      </c>
      <c r="AS85" s="430">
        <v>1</v>
      </c>
      <c r="AT85" s="430" t="s">
        <v>13673</v>
      </c>
      <c r="AU85" s="430">
        <v>2011</v>
      </c>
      <c r="AV85" s="430">
        <v>1</v>
      </c>
      <c r="AW85" s="430" t="s">
        <v>13672</v>
      </c>
      <c r="AX85" s="430">
        <v>2008</v>
      </c>
      <c r="AY85" s="430">
        <v>1</v>
      </c>
      <c r="AZ85" s="430" t="s">
        <v>13674</v>
      </c>
      <c r="BA85" s="430">
        <v>2012</v>
      </c>
      <c r="BB85" s="430">
        <v>1</v>
      </c>
      <c r="BC85" s="430" t="s">
        <v>13675</v>
      </c>
      <c r="BD85" s="430">
        <v>2016</v>
      </c>
      <c r="BE85" s="430">
        <v>1</v>
      </c>
      <c r="BF85" s="430" t="s">
        <v>13676</v>
      </c>
      <c r="BG85" s="430">
        <v>2016</v>
      </c>
      <c r="BH85" s="430">
        <v>1</v>
      </c>
      <c r="BI85" s="430" t="s">
        <v>13677</v>
      </c>
      <c r="BJ85" s="430">
        <v>2016</v>
      </c>
      <c r="BK85" s="430">
        <v>1</v>
      </c>
      <c r="BL85" s="430" t="s">
        <v>13678</v>
      </c>
      <c r="BM85" s="430">
        <v>2010</v>
      </c>
      <c r="BN85" s="430">
        <v>1</v>
      </c>
      <c r="BO85" s="430" t="s">
        <v>13679</v>
      </c>
      <c r="BP85" s="430">
        <v>2010</v>
      </c>
      <c r="BQ85" s="430">
        <v>1</v>
      </c>
      <c r="BR85" s="430">
        <v>1</v>
      </c>
      <c r="BS85" s="430" t="s">
        <v>13680</v>
      </c>
      <c r="BT85" s="430">
        <v>1</v>
      </c>
      <c r="BU85" s="430">
        <v>1</v>
      </c>
      <c r="BV85" s="430" t="s">
        <v>13680</v>
      </c>
      <c r="BW85" s="430">
        <v>0</v>
      </c>
      <c r="BX85" s="430">
        <v>1</v>
      </c>
      <c r="BY85" s="430" t="s">
        <v>1226</v>
      </c>
      <c r="BZ85" s="430">
        <v>0</v>
      </c>
      <c r="CA85" s="430" t="s">
        <v>1226</v>
      </c>
      <c r="CB85" s="430">
        <v>1</v>
      </c>
      <c r="CC85" s="430" t="s">
        <v>13681</v>
      </c>
      <c r="CD85" s="430">
        <v>0</v>
      </c>
      <c r="CE85" s="430" t="s">
        <v>1226</v>
      </c>
      <c r="CF85" s="430" t="s">
        <v>1226</v>
      </c>
      <c r="CG85" s="430">
        <v>0</v>
      </c>
      <c r="CH85" s="430" t="s">
        <v>1226</v>
      </c>
      <c r="CI85" s="430" t="s">
        <v>1226</v>
      </c>
      <c r="CJ85" s="430">
        <v>0</v>
      </c>
      <c r="CK85" s="430" t="s">
        <v>1226</v>
      </c>
      <c r="CL85" s="430" t="s">
        <v>1226</v>
      </c>
      <c r="CM85" s="430">
        <v>0</v>
      </c>
      <c r="CN85" s="430" t="s">
        <v>1226</v>
      </c>
      <c r="CO85" s="430" t="s">
        <v>1226</v>
      </c>
      <c r="CP85" s="430">
        <v>0</v>
      </c>
      <c r="CQ85" s="430" t="s">
        <v>1226</v>
      </c>
      <c r="CR85" s="430" t="s">
        <v>1226</v>
      </c>
      <c r="CS85" s="430">
        <v>0.66</v>
      </c>
      <c r="CT85" s="430" t="s">
        <v>13682</v>
      </c>
      <c r="CU85" s="430" t="s">
        <v>13683</v>
      </c>
      <c r="CV85" s="430">
        <v>2008</v>
      </c>
      <c r="CW85" s="430">
        <v>0.25</v>
      </c>
      <c r="CX85" s="430" t="s">
        <v>13684</v>
      </c>
      <c r="CY85" s="430" t="s">
        <v>1226</v>
      </c>
      <c r="CZ85" s="430">
        <v>2022</v>
      </c>
      <c r="DA85" s="430">
        <v>1</v>
      </c>
      <c r="DB85" s="430" t="s">
        <v>13685</v>
      </c>
      <c r="DC85" s="430" t="s">
        <v>13686</v>
      </c>
      <c r="DD85" s="430" t="s">
        <v>10636</v>
      </c>
      <c r="DE85" s="430">
        <v>0</v>
      </c>
      <c r="DF85" s="430">
        <v>0.5</v>
      </c>
      <c r="DG85" s="430">
        <v>0.66</v>
      </c>
      <c r="DH85" s="430" t="s">
        <v>1526</v>
      </c>
      <c r="DI85" s="430" t="s">
        <v>13683</v>
      </c>
      <c r="DJ85" s="430">
        <v>2008</v>
      </c>
      <c r="DK85" s="430">
        <v>0.25</v>
      </c>
      <c r="DL85" s="430" t="s">
        <v>13684</v>
      </c>
      <c r="DM85" s="430" t="s">
        <v>1226</v>
      </c>
      <c r="DN85" s="430">
        <v>2022</v>
      </c>
      <c r="DO85" s="430">
        <v>1</v>
      </c>
      <c r="DP85" s="430" t="s">
        <v>13685</v>
      </c>
      <c r="DQ85" s="430" t="s">
        <v>13686</v>
      </c>
      <c r="DR85" s="430" t="s">
        <v>5822</v>
      </c>
      <c r="DS85" s="430">
        <v>0</v>
      </c>
      <c r="DT85" s="430">
        <v>0</v>
      </c>
      <c r="DU85" s="430">
        <v>0.66</v>
      </c>
      <c r="DV85" s="430" t="s">
        <v>1526</v>
      </c>
      <c r="DW85" s="430" t="s">
        <v>13687</v>
      </c>
      <c r="DX85" s="430">
        <v>2008</v>
      </c>
      <c r="DY85" s="430">
        <v>0</v>
      </c>
      <c r="DZ85" s="430" t="s">
        <v>1226</v>
      </c>
      <c r="EA85" s="430" t="s">
        <v>1226</v>
      </c>
      <c r="EB85" s="430" t="s">
        <v>1226</v>
      </c>
      <c r="EC85" s="430" t="s">
        <v>1226</v>
      </c>
      <c r="ED85" s="430" t="s">
        <v>1226</v>
      </c>
      <c r="EE85" s="430" t="s">
        <v>1226</v>
      </c>
      <c r="EF85" s="430" t="s">
        <v>1226</v>
      </c>
      <c r="EG85" s="430" t="s">
        <v>1226</v>
      </c>
      <c r="EH85" s="430" t="s">
        <v>1226</v>
      </c>
      <c r="EI85" s="430">
        <v>0.66</v>
      </c>
      <c r="EJ85" s="430" t="s">
        <v>1526</v>
      </c>
      <c r="EK85" s="430" t="s">
        <v>13683</v>
      </c>
      <c r="EL85" s="430">
        <v>2008</v>
      </c>
      <c r="EM85" s="430">
        <v>1</v>
      </c>
      <c r="EN85" s="430" t="s">
        <v>13688</v>
      </c>
      <c r="EO85" s="430" t="s">
        <v>13689</v>
      </c>
      <c r="EP85" s="430" t="s">
        <v>13690</v>
      </c>
      <c r="EQ85" s="430">
        <v>1</v>
      </c>
      <c r="ER85" s="430" t="s">
        <v>13691</v>
      </c>
      <c r="ES85" s="430" t="s">
        <v>13686</v>
      </c>
      <c r="ET85" s="430" t="s">
        <v>13692</v>
      </c>
      <c r="EU85" s="430">
        <v>0.75</v>
      </c>
      <c r="EV85" s="430">
        <v>0.5</v>
      </c>
      <c r="EW85" s="430">
        <v>0.66</v>
      </c>
      <c r="EX85" s="430" t="s">
        <v>13693</v>
      </c>
      <c r="EY85" s="430" t="s">
        <v>1226</v>
      </c>
      <c r="EZ85" s="430">
        <v>2008</v>
      </c>
      <c r="FA85" s="430">
        <v>1</v>
      </c>
      <c r="FB85" s="430" t="s">
        <v>13694</v>
      </c>
      <c r="FC85" s="430" t="s">
        <v>1226</v>
      </c>
      <c r="FD85" s="430">
        <v>2019</v>
      </c>
      <c r="FE85" s="430">
        <v>1</v>
      </c>
      <c r="FF85" s="430" t="s">
        <v>1433</v>
      </c>
      <c r="FG85" s="430" t="s">
        <v>13686</v>
      </c>
      <c r="FH85" s="430" t="s">
        <v>3909</v>
      </c>
      <c r="FI85" s="430">
        <v>0.5</v>
      </c>
      <c r="FJ85" s="430">
        <v>0.75</v>
      </c>
      <c r="FK85" s="430">
        <v>0.66</v>
      </c>
      <c r="FL85" s="430" t="s">
        <v>13695</v>
      </c>
      <c r="FM85" s="430" t="s">
        <v>1226</v>
      </c>
      <c r="FN85" s="430">
        <v>2008</v>
      </c>
      <c r="FO85" s="430">
        <v>0.25</v>
      </c>
      <c r="FP85" s="430" t="s">
        <v>13696</v>
      </c>
      <c r="FQ85" s="430" t="s">
        <v>1226</v>
      </c>
      <c r="FR85" s="430">
        <v>2022</v>
      </c>
      <c r="FS85" s="430">
        <v>1</v>
      </c>
      <c r="FT85" s="430" t="s">
        <v>13697</v>
      </c>
      <c r="FU85" s="430" t="s">
        <v>13686</v>
      </c>
      <c r="FV85" s="430" t="s">
        <v>6698</v>
      </c>
      <c r="FW85" s="430">
        <v>0</v>
      </c>
      <c r="FX85" s="430">
        <v>0.5</v>
      </c>
      <c r="FY85" s="430">
        <v>1</v>
      </c>
      <c r="FZ85" s="430">
        <v>1</v>
      </c>
      <c r="GA85" s="430">
        <v>1</v>
      </c>
      <c r="GB85" s="430">
        <v>1</v>
      </c>
      <c r="GC85" s="430">
        <v>1</v>
      </c>
      <c r="GD85" s="430" t="s">
        <v>1226</v>
      </c>
      <c r="GE85" s="430" t="s">
        <v>13698</v>
      </c>
      <c r="GF85" s="430">
        <v>1</v>
      </c>
      <c r="GG85" s="430">
        <v>1</v>
      </c>
      <c r="GH85" s="430">
        <v>1</v>
      </c>
      <c r="GI85" s="430">
        <v>1</v>
      </c>
      <c r="GJ85" s="430">
        <v>1</v>
      </c>
      <c r="GK85" s="430" t="s">
        <v>1226</v>
      </c>
      <c r="GL85" s="430" t="s">
        <v>13699</v>
      </c>
      <c r="GM85" s="430">
        <v>1</v>
      </c>
      <c r="GN85" s="430">
        <v>1</v>
      </c>
      <c r="GO85" s="430">
        <v>1</v>
      </c>
      <c r="GP85" s="430">
        <v>1</v>
      </c>
      <c r="GQ85" s="430">
        <v>1</v>
      </c>
      <c r="GR85" s="430" t="s">
        <v>1226</v>
      </c>
      <c r="GS85" s="430" t="s">
        <v>13698</v>
      </c>
      <c r="GT85" s="430">
        <v>1</v>
      </c>
      <c r="GU85" s="430">
        <v>1</v>
      </c>
      <c r="GV85" s="430">
        <v>1</v>
      </c>
      <c r="GW85" s="430">
        <v>1</v>
      </c>
      <c r="GX85" s="430">
        <v>1</v>
      </c>
      <c r="GY85" s="430" t="s">
        <v>1226</v>
      </c>
      <c r="GZ85" s="430" t="s">
        <v>13699</v>
      </c>
      <c r="HA85" s="430">
        <v>1</v>
      </c>
      <c r="HB85" s="430">
        <v>1</v>
      </c>
      <c r="HC85" s="430">
        <v>1</v>
      </c>
      <c r="HD85" s="430">
        <v>1</v>
      </c>
      <c r="HE85" s="430">
        <v>1</v>
      </c>
      <c r="HF85" s="430" t="s">
        <v>1226</v>
      </c>
      <c r="HG85" s="430" t="s">
        <v>13700</v>
      </c>
      <c r="HH85" s="430">
        <v>1</v>
      </c>
      <c r="HI85" s="430">
        <v>1</v>
      </c>
      <c r="HJ85" s="430">
        <v>1</v>
      </c>
      <c r="HK85" s="430">
        <v>1</v>
      </c>
      <c r="HL85" s="430">
        <v>1</v>
      </c>
      <c r="HM85" s="430" t="s">
        <v>1226</v>
      </c>
      <c r="HN85" s="430" t="s">
        <v>13701</v>
      </c>
      <c r="HO85" s="430">
        <v>1</v>
      </c>
      <c r="HP85" s="430">
        <v>1</v>
      </c>
      <c r="HQ85" s="430">
        <v>1</v>
      </c>
      <c r="HR85" s="430">
        <v>1</v>
      </c>
      <c r="HS85" s="430">
        <v>1</v>
      </c>
      <c r="HT85" s="430" t="s">
        <v>1226</v>
      </c>
      <c r="HU85" s="430" t="s">
        <v>13702</v>
      </c>
      <c r="HV85" s="430">
        <v>1</v>
      </c>
      <c r="HW85" s="430">
        <v>1</v>
      </c>
      <c r="HX85" s="430">
        <v>1</v>
      </c>
      <c r="HY85" s="430">
        <v>1</v>
      </c>
      <c r="HZ85" s="430">
        <v>1</v>
      </c>
      <c r="IA85" s="430" t="s">
        <v>1226</v>
      </c>
      <c r="IB85" s="430" t="s">
        <v>13703</v>
      </c>
      <c r="IC85" s="430">
        <v>1</v>
      </c>
      <c r="ID85" s="430">
        <v>1</v>
      </c>
      <c r="IE85" s="430">
        <v>1</v>
      </c>
      <c r="IF85" s="430">
        <v>1</v>
      </c>
      <c r="IG85" s="430">
        <v>1</v>
      </c>
      <c r="IH85" s="430">
        <v>1</v>
      </c>
      <c r="II85" s="430">
        <v>1</v>
      </c>
      <c r="IJ85" s="430" t="s">
        <v>1226</v>
      </c>
      <c r="IK85" s="430" t="s">
        <v>13704</v>
      </c>
      <c r="IL85" s="430">
        <v>1</v>
      </c>
      <c r="IM85" s="430">
        <v>1</v>
      </c>
      <c r="IN85" s="430">
        <v>1</v>
      </c>
      <c r="IO85" s="430">
        <v>1</v>
      </c>
      <c r="IP85" s="430">
        <v>1</v>
      </c>
      <c r="IQ85" s="430">
        <v>1</v>
      </c>
      <c r="IR85" s="430">
        <v>1</v>
      </c>
      <c r="IS85" s="430" t="s">
        <v>1226</v>
      </c>
      <c r="IT85" s="430" t="s">
        <v>13705</v>
      </c>
      <c r="IU85" s="430">
        <v>1</v>
      </c>
      <c r="IV85" s="430">
        <v>1</v>
      </c>
      <c r="IW85" s="430">
        <v>1</v>
      </c>
      <c r="IX85" s="430">
        <v>1</v>
      </c>
      <c r="IY85" s="430">
        <v>1</v>
      </c>
      <c r="IZ85" s="430">
        <v>1</v>
      </c>
      <c r="JA85" s="430">
        <v>1</v>
      </c>
      <c r="JB85" s="430" t="s">
        <v>1226</v>
      </c>
      <c r="JC85" s="430" t="s">
        <v>13706</v>
      </c>
      <c r="JD85" s="430">
        <v>1</v>
      </c>
      <c r="JE85" s="430">
        <v>1</v>
      </c>
      <c r="JF85" s="430">
        <v>1</v>
      </c>
      <c r="JG85" s="430">
        <v>1</v>
      </c>
      <c r="JH85" s="430">
        <v>1</v>
      </c>
      <c r="JI85" s="430">
        <v>1</v>
      </c>
      <c r="JJ85" s="430">
        <v>1</v>
      </c>
      <c r="JK85" s="430" t="s">
        <v>1226</v>
      </c>
      <c r="JL85" s="430" t="s">
        <v>13706</v>
      </c>
      <c r="JM85" s="430">
        <v>1</v>
      </c>
      <c r="JN85" s="430">
        <v>1</v>
      </c>
      <c r="JO85" s="430" t="s">
        <v>1226</v>
      </c>
      <c r="JP85" s="430" t="s">
        <v>1226</v>
      </c>
      <c r="JQ85" s="430" t="s">
        <v>1226</v>
      </c>
      <c r="JR85" s="430">
        <v>1</v>
      </c>
      <c r="JS85" s="430" t="s">
        <v>1226</v>
      </c>
      <c r="JT85" s="430" t="s">
        <v>1226</v>
      </c>
      <c r="JU85" s="430" t="s">
        <v>13707</v>
      </c>
      <c r="JV85" s="430">
        <v>1</v>
      </c>
      <c r="JW85" s="430">
        <v>1</v>
      </c>
      <c r="JX85" s="430">
        <v>1</v>
      </c>
      <c r="JY85" s="430">
        <v>1</v>
      </c>
      <c r="JZ85" s="430">
        <v>1</v>
      </c>
      <c r="KA85" s="430">
        <v>1</v>
      </c>
      <c r="KB85" s="430">
        <v>1</v>
      </c>
      <c r="KC85" s="430" t="s">
        <v>1226</v>
      </c>
      <c r="KD85" s="430" t="s">
        <v>13708</v>
      </c>
      <c r="KE85" s="430">
        <v>1</v>
      </c>
      <c r="KF85" s="430">
        <v>1</v>
      </c>
      <c r="KG85" s="430">
        <v>1</v>
      </c>
      <c r="KH85" s="430">
        <v>1</v>
      </c>
      <c r="KI85" s="430">
        <v>1</v>
      </c>
      <c r="KJ85" s="430">
        <v>1</v>
      </c>
      <c r="KK85" s="430">
        <v>1</v>
      </c>
      <c r="KL85" s="430" t="s">
        <v>1226</v>
      </c>
      <c r="KM85" s="430" t="s">
        <v>13709</v>
      </c>
      <c r="KN85" s="430">
        <v>1</v>
      </c>
      <c r="KO85" s="430">
        <v>1</v>
      </c>
      <c r="KP85" s="430">
        <v>1</v>
      </c>
      <c r="KQ85" s="430">
        <v>1</v>
      </c>
      <c r="KR85" s="430">
        <v>1</v>
      </c>
      <c r="KS85" s="430">
        <v>1</v>
      </c>
      <c r="KT85" s="430">
        <v>1</v>
      </c>
      <c r="KU85" s="430" t="s">
        <v>1226</v>
      </c>
      <c r="KV85" s="430" t="s">
        <v>13710</v>
      </c>
      <c r="KW85" s="430">
        <v>1</v>
      </c>
      <c r="KX85" s="430">
        <v>1</v>
      </c>
      <c r="KY85" s="430">
        <v>1</v>
      </c>
      <c r="KZ85" s="430">
        <v>1</v>
      </c>
      <c r="LA85" s="430">
        <v>1</v>
      </c>
      <c r="LB85" s="430">
        <v>1</v>
      </c>
      <c r="LC85" s="430">
        <v>1</v>
      </c>
      <c r="LD85" s="430" t="s">
        <v>1226</v>
      </c>
      <c r="LE85" s="430" t="s">
        <v>13711</v>
      </c>
      <c r="LF85" s="430">
        <v>1</v>
      </c>
      <c r="LG85" s="430">
        <v>1</v>
      </c>
      <c r="LH85" s="430">
        <v>1</v>
      </c>
      <c r="LI85" s="430">
        <v>1</v>
      </c>
      <c r="LJ85" s="430">
        <v>1</v>
      </c>
      <c r="LK85" s="430">
        <v>1</v>
      </c>
      <c r="LL85" s="430">
        <v>1</v>
      </c>
      <c r="LM85" s="430" t="s">
        <v>1226</v>
      </c>
      <c r="LN85" s="430" t="s">
        <v>13712</v>
      </c>
      <c r="LO85" s="430">
        <v>1</v>
      </c>
      <c r="LP85" s="430">
        <v>1</v>
      </c>
      <c r="LQ85" s="430">
        <v>1</v>
      </c>
      <c r="LR85" s="430">
        <v>1</v>
      </c>
      <c r="LS85" s="430">
        <v>1</v>
      </c>
      <c r="LT85" s="430">
        <v>1</v>
      </c>
      <c r="LU85" s="430">
        <v>1</v>
      </c>
      <c r="LV85" s="430" t="s">
        <v>1226</v>
      </c>
      <c r="LW85" s="430" t="s">
        <v>13709</v>
      </c>
      <c r="LX85" s="430">
        <v>1</v>
      </c>
      <c r="LY85" s="430">
        <v>1</v>
      </c>
      <c r="LZ85" s="430">
        <v>1</v>
      </c>
      <c r="MA85" s="430">
        <v>1</v>
      </c>
      <c r="MB85" s="430">
        <v>1</v>
      </c>
      <c r="MC85" s="430">
        <v>1</v>
      </c>
      <c r="MD85" s="430">
        <v>1</v>
      </c>
      <c r="ME85" s="430" t="s">
        <v>1226</v>
      </c>
      <c r="MF85" s="430" t="s">
        <v>13713</v>
      </c>
      <c r="MG85" s="430">
        <v>6</v>
      </c>
      <c r="MH85" s="444" t="s">
        <v>1226</v>
      </c>
      <c r="MI85" s="444" t="s">
        <v>1226</v>
      </c>
      <c r="MJ85" s="430" t="s">
        <v>1226</v>
      </c>
      <c r="MK85" s="444" t="s">
        <v>1226</v>
      </c>
      <c r="ML85" s="444" t="s">
        <v>1226</v>
      </c>
      <c r="MM85" s="430" t="s">
        <v>1226</v>
      </c>
      <c r="MN85" s="444" t="s">
        <v>1226</v>
      </c>
      <c r="MO85" s="444" t="s">
        <v>1226</v>
      </c>
      <c r="MP85" s="430">
        <v>5</v>
      </c>
      <c r="MQ85" s="444">
        <v>115.70285403395823</v>
      </c>
      <c r="MR85" s="444">
        <v>23.140570806791647</v>
      </c>
      <c r="MS85" s="430">
        <v>2</v>
      </c>
      <c r="MT85" s="443">
        <v>81.197940278914928</v>
      </c>
      <c r="MU85" s="443">
        <v>40.598970139457464</v>
      </c>
      <c r="MV85" s="430" t="s">
        <v>1226</v>
      </c>
      <c r="MW85" s="444" t="s">
        <v>1226</v>
      </c>
      <c r="MX85" s="444" t="s">
        <v>1226</v>
      </c>
      <c r="MY85" s="430">
        <v>1</v>
      </c>
      <c r="MZ85" s="430" t="s">
        <v>13714</v>
      </c>
      <c r="NA85" s="430">
        <v>1</v>
      </c>
      <c r="NB85" s="430" t="s">
        <v>13715</v>
      </c>
      <c r="NC85" s="430">
        <v>1</v>
      </c>
      <c r="ND85" s="430" t="s">
        <v>13716</v>
      </c>
      <c r="NE85" s="430">
        <v>1</v>
      </c>
      <c r="NF85" s="430" t="s">
        <v>13717</v>
      </c>
      <c r="NG85" s="430">
        <v>1</v>
      </c>
      <c r="NH85" s="430" t="s">
        <v>13718</v>
      </c>
      <c r="NI85" s="430">
        <v>1</v>
      </c>
      <c r="NJ85" s="430" t="s">
        <v>13719</v>
      </c>
      <c r="NK85" s="430">
        <v>1</v>
      </c>
      <c r="NL85" s="430" t="s">
        <v>13720</v>
      </c>
      <c r="NM85" s="430">
        <v>1</v>
      </c>
      <c r="NN85" s="430" t="s">
        <v>13720</v>
      </c>
      <c r="NO85" s="430">
        <v>1</v>
      </c>
      <c r="NP85" s="430" t="s">
        <v>13721</v>
      </c>
      <c r="NQ85" s="430">
        <v>1</v>
      </c>
      <c r="NR85" s="430" t="s">
        <v>13722</v>
      </c>
      <c r="NS85" s="430" t="s">
        <v>13686</v>
      </c>
      <c r="NT85" s="430" t="s">
        <v>13723</v>
      </c>
      <c r="NU85" s="430" t="s">
        <v>1226</v>
      </c>
      <c r="NV85" s="430" t="s">
        <v>13724</v>
      </c>
      <c r="NW85" s="430" t="s">
        <v>13725</v>
      </c>
      <c r="NX85" s="430">
        <v>1</v>
      </c>
      <c r="NY85" s="430">
        <v>1.8222349103764131E-7</v>
      </c>
      <c r="NZ85" s="430">
        <v>1.8222349103764131E-7</v>
      </c>
      <c r="OA85" s="430">
        <v>7.202079679736162E-8</v>
      </c>
      <c r="OB85" s="430">
        <v>1</v>
      </c>
      <c r="OC85" s="430">
        <v>1</v>
      </c>
      <c r="OD85" s="430">
        <v>1</v>
      </c>
      <c r="OE85" s="430" t="s">
        <v>1226</v>
      </c>
      <c r="OF85" s="430">
        <v>2022</v>
      </c>
      <c r="OG85" s="430" t="s">
        <v>13726</v>
      </c>
      <c r="OH85" s="430">
        <v>2022</v>
      </c>
      <c r="OI85" s="430" t="s">
        <v>13727</v>
      </c>
      <c r="OJ85" s="430">
        <v>2022</v>
      </c>
      <c r="OK85" s="430" t="s">
        <v>13728</v>
      </c>
      <c r="OL85" s="430" t="s">
        <v>13729</v>
      </c>
      <c r="OM85" s="430" t="s">
        <v>13730</v>
      </c>
      <c r="ON85" s="430" t="s">
        <v>13731</v>
      </c>
      <c r="OO85" s="430" t="s">
        <v>13732</v>
      </c>
      <c r="OP85" s="430" t="s">
        <v>13731</v>
      </c>
      <c r="OQ85" s="430" t="s">
        <v>13733</v>
      </c>
      <c r="OR85" s="430" t="s">
        <v>13733</v>
      </c>
      <c r="OS85" s="430" t="s">
        <v>13733</v>
      </c>
      <c r="OT85" s="430">
        <v>1</v>
      </c>
      <c r="OU85" s="430">
        <v>1</v>
      </c>
      <c r="OV85" s="430">
        <v>1</v>
      </c>
      <c r="OW85" s="430">
        <v>0</v>
      </c>
      <c r="OX85" s="430">
        <v>0</v>
      </c>
      <c r="OY85" s="430">
        <v>0</v>
      </c>
      <c r="OZ85" s="430" t="s">
        <v>1226</v>
      </c>
      <c r="PA85" s="430" t="s">
        <v>1226</v>
      </c>
      <c r="PB85" s="430" t="s">
        <v>1226</v>
      </c>
      <c r="PC85" s="430">
        <v>1</v>
      </c>
      <c r="PD85" s="430">
        <v>1</v>
      </c>
      <c r="PE85" s="430">
        <v>0</v>
      </c>
      <c r="PF85" s="430">
        <v>1</v>
      </c>
      <c r="PG85" s="430">
        <v>1</v>
      </c>
      <c r="PH85" s="430">
        <v>0</v>
      </c>
      <c r="PI85" s="430">
        <v>1</v>
      </c>
      <c r="PJ85" s="430">
        <v>1</v>
      </c>
      <c r="PK85" s="430">
        <v>0</v>
      </c>
      <c r="PL85" s="430">
        <v>1</v>
      </c>
      <c r="PM85" s="430">
        <v>1</v>
      </c>
      <c r="PN85" s="430">
        <v>0</v>
      </c>
      <c r="PO85" s="430">
        <v>1</v>
      </c>
      <c r="PP85" s="430">
        <v>1</v>
      </c>
      <c r="PQ85" s="430">
        <v>0</v>
      </c>
      <c r="PR85" s="430">
        <v>1</v>
      </c>
      <c r="PS85" s="430">
        <v>1</v>
      </c>
      <c r="PT85" s="430">
        <v>0</v>
      </c>
      <c r="PU85" s="430" t="s">
        <v>1101</v>
      </c>
      <c r="PV85" s="430" t="s">
        <v>1226</v>
      </c>
      <c r="PW85" s="430" t="s">
        <v>1101</v>
      </c>
      <c r="PX85" s="430" t="s">
        <v>1226</v>
      </c>
      <c r="PY85" s="430" t="s">
        <v>1101</v>
      </c>
      <c r="PZ85" s="430" t="s">
        <v>1226</v>
      </c>
      <c r="QA85" s="430" t="s">
        <v>1101</v>
      </c>
      <c r="QB85" s="430" t="s">
        <v>1226</v>
      </c>
      <c r="QC85" s="430" t="s">
        <v>1101</v>
      </c>
      <c r="QD85" s="430" t="s">
        <v>1226</v>
      </c>
      <c r="QE85" s="430" t="s">
        <v>1101</v>
      </c>
      <c r="QF85" s="430" t="s">
        <v>1226</v>
      </c>
      <c r="QG85" s="430" t="s">
        <v>1226</v>
      </c>
      <c r="QH85" s="430" t="s">
        <v>1226</v>
      </c>
      <c r="QI85" s="430" t="s">
        <v>1226</v>
      </c>
      <c r="QJ85" s="430" t="s">
        <v>1226</v>
      </c>
      <c r="QK85" s="430">
        <v>1</v>
      </c>
      <c r="QL85" s="430">
        <v>1</v>
      </c>
      <c r="QM85" s="430" t="s">
        <v>1101</v>
      </c>
      <c r="QN85" s="430">
        <v>2022</v>
      </c>
      <c r="QO85" s="430">
        <v>100</v>
      </c>
      <c r="QP85" s="430">
        <v>2022</v>
      </c>
      <c r="QQ85" s="430">
        <v>95</v>
      </c>
      <c r="QR85" s="430">
        <v>2022</v>
      </c>
      <c r="QS85" s="430" t="s">
        <v>1226</v>
      </c>
      <c r="QT85" s="430" t="s">
        <v>13734</v>
      </c>
      <c r="QU85" s="430" t="s">
        <v>13735</v>
      </c>
      <c r="QV85" s="430" t="s">
        <v>1226</v>
      </c>
      <c r="QW85" s="430" t="s">
        <v>13731</v>
      </c>
      <c r="QX85" s="430" t="s">
        <v>13731</v>
      </c>
      <c r="QY85" s="430" t="s">
        <v>1226</v>
      </c>
      <c r="QZ85" s="430" t="s">
        <v>1226</v>
      </c>
      <c r="RA85" s="430" t="s">
        <v>1226</v>
      </c>
      <c r="RB85" s="430">
        <v>1</v>
      </c>
      <c r="RC85" s="430">
        <v>1</v>
      </c>
      <c r="RD85" s="430">
        <v>1</v>
      </c>
      <c r="RE85" s="430" t="s">
        <v>1226</v>
      </c>
      <c r="RF85" s="430" t="s">
        <v>1226</v>
      </c>
      <c r="RG85" s="430" t="s">
        <v>1226</v>
      </c>
      <c r="RH85" s="430">
        <v>1</v>
      </c>
      <c r="RI85" s="430" t="s">
        <v>13736</v>
      </c>
      <c r="RJ85" s="430">
        <v>1</v>
      </c>
      <c r="RK85" s="430" t="s">
        <v>13737</v>
      </c>
      <c r="RL85" s="430">
        <v>1</v>
      </c>
      <c r="RM85" s="430" t="s">
        <v>13738</v>
      </c>
      <c r="RN85" s="430">
        <v>0</v>
      </c>
      <c r="RO85" s="430" t="s">
        <v>1226</v>
      </c>
      <c r="RP85" s="430">
        <v>0</v>
      </c>
      <c r="RQ85" s="430" t="s">
        <v>1226</v>
      </c>
      <c r="RR85" s="430">
        <v>0</v>
      </c>
      <c r="RS85" s="430" t="s">
        <v>1226</v>
      </c>
      <c r="RT85" s="430">
        <v>1</v>
      </c>
      <c r="RU85" s="430" t="s">
        <v>13739</v>
      </c>
      <c r="RV85" s="430">
        <v>0</v>
      </c>
      <c r="RW85" s="430" t="s">
        <v>1226</v>
      </c>
      <c r="RX85" s="430">
        <v>1</v>
      </c>
      <c r="RY85" s="430" t="s">
        <v>1226</v>
      </c>
      <c r="RZ85" s="430">
        <v>1</v>
      </c>
      <c r="SA85" s="430" t="s">
        <v>13740</v>
      </c>
      <c r="SB85" s="430">
        <v>0</v>
      </c>
      <c r="SC85" s="430" t="s">
        <v>1226</v>
      </c>
      <c r="SD85" s="430">
        <v>1</v>
      </c>
      <c r="SE85" s="430" t="s">
        <v>13741</v>
      </c>
      <c r="SF85" s="430">
        <v>1</v>
      </c>
      <c r="SG85" s="430" t="s">
        <v>13742</v>
      </c>
      <c r="SH85" s="430">
        <v>1</v>
      </c>
      <c r="SI85" s="430" t="s">
        <v>13743</v>
      </c>
      <c r="SJ85" s="430">
        <v>1</v>
      </c>
      <c r="SK85" s="430" t="s">
        <v>13743</v>
      </c>
      <c r="SL85" s="430">
        <v>1</v>
      </c>
      <c r="SM85" s="430" t="s">
        <v>13742</v>
      </c>
      <c r="SN85" s="430" t="s">
        <v>1226</v>
      </c>
      <c r="SO85" s="430" t="s">
        <v>13744</v>
      </c>
      <c r="SP85" s="430" t="s">
        <v>1226</v>
      </c>
      <c r="SQ85" s="430" t="s">
        <v>13744</v>
      </c>
      <c r="SR85" s="430" t="s">
        <v>1226</v>
      </c>
      <c r="SS85" s="430" t="s">
        <v>1226</v>
      </c>
      <c r="ST85" s="430">
        <v>98.3</v>
      </c>
      <c r="SU85" s="430">
        <v>2016</v>
      </c>
      <c r="SV85" s="430">
        <v>84</v>
      </c>
      <c r="SW85" s="430">
        <v>2016</v>
      </c>
      <c r="SX85" s="430" t="s">
        <v>1226</v>
      </c>
      <c r="SY85" s="430" t="s">
        <v>1226</v>
      </c>
      <c r="SZ85" s="430" t="s">
        <v>1226</v>
      </c>
      <c r="TA85" s="430" t="s">
        <v>1226</v>
      </c>
      <c r="TB85" s="430" t="s">
        <v>1226</v>
      </c>
      <c r="TC85" s="430" t="s">
        <v>1226</v>
      </c>
      <c r="TD85" s="430" t="s">
        <v>1226</v>
      </c>
      <c r="TE85" s="430" t="s">
        <v>13745</v>
      </c>
      <c r="TF85" s="430" t="s">
        <v>13745</v>
      </c>
      <c r="TG85" s="430">
        <v>0</v>
      </c>
      <c r="TH85" s="430">
        <v>0</v>
      </c>
      <c r="TI85" s="430">
        <v>0</v>
      </c>
      <c r="TJ85" s="430" t="s">
        <v>1101</v>
      </c>
      <c r="TK85" s="430" t="s">
        <v>1226</v>
      </c>
      <c r="TL85" s="430" t="s">
        <v>1101</v>
      </c>
      <c r="TM85" s="430" t="s">
        <v>1226</v>
      </c>
      <c r="TN85" s="430" t="s">
        <v>1101</v>
      </c>
      <c r="TO85" s="430" t="s">
        <v>1226</v>
      </c>
      <c r="TP85" s="430" t="s">
        <v>1101</v>
      </c>
      <c r="TQ85" s="430" t="s">
        <v>1101</v>
      </c>
      <c r="TR85" s="430" t="s">
        <v>1101</v>
      </c>
      <c r="TS85" s="430" t="s">
        <v>1101</v>
      </c>
      <c r="TT85" s="430" t="s">
        <v>1101</v>
      </c>
      <c r="TU85" s="430" t="s">
        <v>1101</v>
      </c>
      <c r="TV85" s="430" t="s">
        <v>1226</v>
      </c>
      <c r="TW85" s="430" t="s">
        <v>1226</v>
      </c>
      <c r="TX85" s="430" t="s">
        <v>1226</v>
      </c>
      <c r="TY85" s="430" t="s">
        <v>1226</v>
      </c>
      <c r="TZ85" s="430" t="s">
        <v>1226</v>
      </c>
      <c r="UA85" s="430" t="s">
        <v>1226</v>
      </c>
      <c r="UB85" s="430" t="s">
        <v>1226</v>
      </c>
      <c r="UC85" s="430" t="s">
        <v>1226</v>
      </c>
      <c r="UD85" s="430" t="s">
        <v>1226</v>
      </c>
      <c r="UE85" s="430" t="s">
        <v>1101</v>
      </c>
      <c r="UF85" s="430" t="s">
        <v>1226</v>
      </c>
      <c r="UG85" s="430" t="s">
        <v>1101</v>
      </c>
      <c r="UH85" s="430" t="s">
        <v>1226</v>
      </c>
      <c r="UI85" s="430" t="s">
        <v>1101</v>
      </c>
      <c r="UJ85" s="430" t="s">
        <v>1226</v>
      </c>
      <c r="UK85" s="430" t="s">
        <v>1101</v>
      </c>
      <c r="UL85" s="430" t="s">
        <v>1226</v>
      </c>
      <c r="UM85" s="430" t="s">
        <v>1101</v>
      </c>
      <c r="UN85" s="430" t="s">
        <v>1226</v>
      </c>
      <c r="UO85" s="430" t="s">
        <v>1101</v>
      </c>
      <c r="UP85" s="430" t="s">
        <v>1226</v>
      </c>
      <c r="UQ85" s="430" t="s">
        <v>1102</v>
      </c>
      <c r="UR85" s="430" t="s">
        <v>1101</v>
      </c>
      <c r="US85" s="430" t="s">
        <v>1101</v>
      </c>
      <c r="UT85" s="430">
        <v>0</v>
      </c>
      <c r="UU85" s="430" t="s">
        <v>1226</v>
      </c>
      <c r="UV85" s="430" t="s">
        <v>1226</v>
      </c>
      <c r="UW85" s="430" t="s">
        <v>13746</v>
      </c>
      <c r="UX85" s="430" t="s">
        <v>1226</v>
      </c>
      <c r="UY85" s="430" t="s">
        <v>1226</v>
      </c>
      <c r="UZ85" s="430" t="s">
        <v>1226</v>
      </c>
      <c r="VA85" s="430" t="s">
        <v>1226</v>
      </c>
      <c r="VB85" s="430" t="s">
        <v>1226</v>
      </c>
      <c r="VC85" s="430" t="s">
        <v>1226</v>
      </c>
      <c r="VD85" s="430">
        <v>0</v>
      </c>
      <c r="VE85" s="430" t="s">
        <v>1226</v>
      </c>
      <c r="VF85" s="430" t="s">
        <v>1226</v>
      </c>
      <c r="VG85" s="430" t="s">
        <v>1226</v>
      </c>
      <c r="VH85" s="430" t="s">
        <v>1226</v>
      </c>
      <c r="VI85" s="430" t="s">
        <v>1226</v>
      </c>
      <c r="VJ85" s="430" t="s">
        <v>1226</v>
      </c>
      <c r="VK85" s="430" t="s">
        <v>1226</v>
      </c>
      <c r="VL85" s="430" t="s">
        <v>1226</v>
      </c>
      <c r="VM85" s="430" t="s">
        <v>1226</v>
      </c>
      <c r="VN85" s="430">
        <v>1</v>
      </c>
      <c r="VO85" s="430">
        <v>100</v>
      </c>
      <c r="VP85" s="430">
        <v>2030</v>
      </c>
      <c r="VQ85" s="430" t="s">
        <v>13747</v>
      </c>
      <c r="VR85" s="430" t="s">
        <v>1786</v>
      </c>
      <c r="VS85" s="430">
        <v>1</v>
      </c>
      <c r="VT85" s="430">
        <v>100</v>
      </c>
      <c r="VU85" s="430">
        <v>2030</v>
      </c>
      <c r="VV85" s="430" t="s">
        <v>13748</v>
      </c>
      <c r="VW85" s="430" t="s">
        <v>1786</v>
      </c>
      <c r="VX85" s="430">
        <v>1</v>
      </c>
      <c r="VY85" s="430">
        <v>100</v>
      </c>
      <c r="VZ85" s="430">
        <v>2030</v>
      </c>
      <c r="WA85" s="430" t="s">
        <v>13747</v>
      </c>
      <c r="WB85" s="430" t="s">
        <v>1786</v>
      </c>
      <c r="WC85" s="430">
        <v>0</v>
      </c>
      <c r="WD85" s="430" t="s">
        <v>1226</v>
      </c>
      <c r="WE85" s="430" t="s">
        <v>1226</v>
      </c>
      <c r="WF85" s="430" t="s">
        <v>1226</v>
      </c>
      <c r="WG85" s="430" t="s">
        <v>1226</v>
      </c>
      <c r="WH85" s="430">
        <v>0</v>
      </c>
      <c r="WI85" s="430" t="s">
        <v>1226</v>
      </c>
      <c r="WJ85" s="430" t="s">
        <v>1226</v>
      </c>
      <c r="WK85" s="430" t="s">
        <v>1226</v>
      </c>
      <c r="WL85" s="430" t="s">
        <v>1226</v>
      </c>
      <c r="WM85" s="430">
        <v>0</v>
      </c>
      <c r="WN85" s="430" t="s">
        <v>1226</v>
      </c>
      <c r="WO85" s="430" t="s">
        <v>1226</v>
      </c>
      <c r="WP85" s="430" t="s">
        <v>1226</v>
      </c>
      <c r="WQ85" s="430" t="s">
        <v>1226</v>
      </c>
      <c r="WR85" s="430" t="s">
        <v>1226</v>
      </c>
      <c r="WS85" s="430" t="s">
        <v>1226</v>
      </c>
      <c r="WT85" s="430" t="s">
        <v>1226</v>
      </c>
      <c r="WU85" s="430" t="s">
        <v>1226</v>
      </c>
      <c r="WV85" s="430" t="s">
        <v>1226</v>
      </c>
      <c r="WW85" s="430">
        <v>0</v>
      </c>
      <c r="WX85" s="430" t="s">
        <v>1226</v>
      </c>
      <c r="WY85" s="430" t="s">
        <v>1226</v>
      </c>
      <c r="WZ85" s="430" t="s">
        <v>1226</v>
      </c>
      <c r="XA85" s="430" t="s">
        <v>1226</v>
      </c>
      <c r="XB85" s="430">
        <v>1</v>
      </c>
      <c r="XC85" s="430">
        <v>67</v>
      </c>
      <c r="XD85" s="430">
        <v>2026</v>
      </c>
      <c r="XE85" s="430" t="s">
        <v>13749</v>
      </c>
      <c r="XF85" s="430" t="s">
        <v>13750</v>
      </c>
      <c r="XG85" s="430">
        <v>46</v>
      </c>
      <c r="XH85" s="430">
        <v>2016</v>
      </c>
      <c r="XI85" s="430" t="s">
        <v>1226</v>
      </c>
      <c r="XJ85" s="430" t="s">
        <v>1226</v>
      </c>
      <c r="XK85" s="430" t="s">
        <v>1226</v>
      </c>
      <c r="XL85" s="430">
        <v>1</v>
      </c>
      <c r="XM85" s="430">
        <v>2</v>
      </c>
      <c r="XN85" s="430">
        <v>1</v>
      </c>
      <c r="XO85" s="430">
        <v>2</v>
      </c>
      <c r="XP85" s="430">
        <v>1</v>
      </c>
      <c r="XQ85" s="430">
        <v>2</v>
      </c>
      <c r="XR85" s="430" t="s">
        <v>13751</v>
      </c>
      <c r="XS85" s="430" t="s">
        <v>1226</v>
      </c>
      <c r="XT85" s="430">
        <v>1</v>
      </c>
      <c r="XU85" s="430">
        <v>2</v>
      </c>
      <c r="XV85" s="430">
        <v>1</v>
      </c>
      <c r="XW85" s="430">
        <v>2</v>
      </c>
      <c r="XX85" s="430">
        <v>1</v>
      </c>
      <c r="XY85" s="430">
        <v>2</v>
      </c>
      <c r="XZ85" s="430" t="s">
        <v>13752</v>
      </c>
      <c r="YA85" s="430" t="s">
        <v>1226</v>
      </c>
      <c r="YB85" s="430">
        <v>1</v>
      </c>
      <c r="YC85" s="430">
        <v>2</v>
      </c>
      <c r="YD85" s="430">
        <v>1</v>
      </c>
      <c r="YE85" s="430">
        <v>2</v>
      </c>
      <c r="YF85" s="430">
        <v>1</v>
      </c>
      <c r="YG85" s="430">
        <v>2</v>
      </c>
      <c r="YH85" s="430" t="s">
        <v>13753</v>
      </c>
      <c r="YI85" s="430" t="s">
        <v>1226</v>
      </c>
      <c r="YJ85" s="430">
        <v>1</v>
      </c>
      <c r="YK85" s="430">
        <v>2</v>
      </c>
      <c r="YL85" s="430">
        <v>1</v>
      </c>
      <c r="YM85" s="430">
        <v>2</v>
      </c>
      <c r="YN85" s="430">
        <v>1</v>
      </c>
      <c r="YO85" s="430">
        <v>2</v>
      </c>
      <c r="YP85" s="430" t="s">
        <v>13754</v>
      </c>
      <c r="YQ85" s="430" t="s">
        <v>1226</v>
      </c>
      <c r="YR85" s="430" t="s">
        <v>1226</v>
      </c>
      <c r="YS85" s="430" t="s">
        <v>1226</v>
      </c>
      <c r="YT85" s="430" t="s">
        <v>1226</v>
      </c>
      <c r="YU85" s="430" t="s">
        <v>1226</v>
      </c>
      <c r="YV85" s="430" t="s">
        <v>1226</v>
      </c>
      <c r="YW85" s="430" t="s">
        <v>1226</v>
      </c>
      <c r="YX85" s="430" t="s">
        <v>1226</v>
      </c>
      <c r="YY85" s="430" t="s">
        <v>1226</v>
      </c>
      <c r="YZ85" s="430">
        <v>1</v>
      </c>
      <c r="ZA85" s="430">
        <v>2</v>
      </c>
      <c r="ZB85" s="430">
        <v>1</v>
      </c>
      <c r="ZC85" s="430">
        <v>2</v>
      </c>
      <c r="ZD85" s="430">
        <v>1</v>
      </c>
      <c r="ZE85" s="430">
        <v>2</v>
      </c>
      <c r="ZF85" s="430" t="s">
        <v>13751</v>
      </c>
      <c r="ZG85" s="430">
        <v>1</v>
      </c>
      <c r="ZH85" s="430">
        <v>2</v>
      </c>
      <c r="ZI85" s="430">
        <v>1</v>
      </c>
      <c r="ZJ85" s="430">
        <v>2</v>
      </c>
      <c r="ZK85" s="430">
        <v>1</v>
      </c>
      <c r="ZL85" s="430">
        <v>2</v>
      </c>
      <c r="ZM85" s="430" t="s">
        <v>13751</v>
      </c>
      <c r="ZN85" s="430">
        <v>1</v>
      </c>
      <c r="ZO85" s="430">
        <v>2</v>
      </c>
      <c r="ZP85" s="430">
        <v>1</v>
      </c>
      <c r="ZQ85" s="430">
        <v>2</v>
      </c>
      <c r="ZR85" s="430">
        <v>1</v>
      </c>
      <c r="ZS85" s="430">
        <v>2</v>
      </c>
      <c r="ZT85" s="430" t="s">
        <v>13751</v>
      </c>
      <c r="ZU85" s="430">
        <v>1</v>
      </c>
      <c r="ZV85" s="430">
        <v>2</v>
      </c>
      <c r="ZW85" s="430">
        <v>1</v>
      </c>
      <c r="ZX85" s="430">
        <v>2</v>
      </c>
      <c r="ZY85" s="430">
        <v>1</v>
      </c>
      <c r="ZZ85" s="430">
        <v>2</v>
      </c>
      <c r="AAA85" s="430" t="s">
        <v>13755</v>
      </c>
      <c r="AAB85" s="430" t="s">
        <v>1226</v>
      </c>
      <c r="AAC85" s="430">
        <v>1</v>
      </c>
      <c r="AAD85" s="430">
        <v>2</v>
      </c>
      <c r="AAE85" s="430">
        <v>1</v>
      </c>
      <c r="AAF85" s="430">
        <v>2</v>
      </c>
      <c r="AAG85" s="430">
        <v>1</v>
      </c>
      <c r="AAH85" s="430">
        <v>2</v>
      </c>
      <c r="AAI85" s="430" t="s">
        <v>13751</v>
      </c>
      <c r="AAJ85" s="430" t="s">
        <v>1226</v>
      </c>
      <c r="AAK85" s="430" t="s">
        <v>1226</v>
      </c>
      <c r="AAL85" s="430" t="s">
        <v>1226</v>
      </c>
      <c r="AAM85" s="430" t="s">
        <v>1226</v>
      </c>
      <c r="AAN85" s="430" t="s">
        <v>1226</v>
      </c>
      <c r="AAO85" s="430" t="s">
        <v>1226</v>
      </c>
      <c r="AAP85" s="430" t="s">
        <v>1226</v>
      </c>
      <c r="AAQ85" s="430" t="s">
        <v>13756</v>
      </c>
      <c r="AAR85" s="430">
        <v>1</v>
      </c>
      <c r="AAS85" s="430" t="s">
        <v>1226</v>
      </c>
      <c r="AAT85" s="430" t="s">
        <v>1226</v>
      </c>
      <c r="AAU85" s="430" t="s">
        <v>1226</v>
      </c>
      <c r="AAV85" s="430" t="s">
        <v>1226</v>
      </c>
      <c r="AAW85" s="430" t="s">
        <v>1226</v>
      </c>
      <c r="AAX85" s="430" t="s">
        <v>1226</v>
      </c>
      <c r="AAY85" s="430" t="s">
        <v>1226</v>
      </c>
      <c r="AAZ85" s="430" t="s">
        <v>1226</v>
      </c>
      <c r="ABA85" s="430" t="s">
        <v>1226</v>
      </c>
      <c r="ABB85" s="430" t="s">
        <v>1226</v>
      </c>
      <c r="ABC85" s="430" t="s">
        <v>1226</v>
      </c>
      <c r="ABD85" s="430" t="s">
        <v>1226</v>
      </c>
      <c r="ABE85" s="430" t="s">
        <v>1226</v>
      </c>
      <c r="ABF85" s="430" t="s">
        <v>1226</v>
      </c>
      <c r="ABG85" s="430" t="s">
        <v>1226</v>
      </c>
      <c r="ABH85" s="430" t="s">
        <v>1226</v>
      </c>
      <c r="ABI85" s="430" t="s">
        <v>13757</v>
      </c>
      <c r="ABJ85" s="430">
        <v>3</v>
      </c>
      <c r="ABK85" s="430">
        <v>3</v>
      </c>
      <c r="ABL85" s="430">
        <v>2</v>
      </c>
      <c r="ABM85" s="430">
        <v>3</v>
      </c>
      <c r="ABN85" s="430">
        <v>2</v>
      </c>
      <c r="ABO85" s="430">
        <v>2</v>
      </c>
      <c r="ABP85" s="430">
        <v>2</v>
      </c>
      <c r="ABQ85" s="430">
        <v>2</v>
      </c>
      <c r="ABR85" s="430" t="s">
        <v>81</v>
      </c>
      <c r="ABS85" s="430">
        <v>3</v>
      </c>
      <c r="ABT85" s="430">
        <v>2</v>
      </c>
      <c r="ABU85" s="430">
        <v>3</v>
      </c>
      <c r="ABV85" s="430">
        <v>2</v>
      </c>
      <c r="ABW85" s="430">
        <v>3</v>
      </c>
      <c r="ABX85" s="430">
        <v>2</v>
      </c>
      <c r="ABY85" s="430">
        <v>3</v>
      </c>
      <c r="ABZ85" s="430">
        <v>3</v>
      </c>
      <c r="ACA85" s="430" t="s">
        <v>13758</v>
      </c>
      <c r="ACB85" s="430">
        <v>2</v>
      </c>
      <c r="ACC85" s="430">
        <v>1</v>
      </c>
      <c r="ACD85" s="430">
        <v>2</v>
      </c>
      <c r="ACE85" s="430">
        <v>1</v>
      </c>
      <c r="ACF85" s="430">
        <v>2</v>
      </c>
      <c r="ACG85" s="430">
        <v>1</v>
      </c>
      <c r="ACH85" s="430">
        <v>2</v>
      </c>
      <c r="ACI85" s="430">
        <v>2</v>
      </c>
      <c r="ACJ85" s="430" t="s">
        <v>13759</v>
      </c>
      <c r="ACK85" s="430">
        <v>1</v>
      </c>
      <c r="ACL85" s="430">
        <v>1</v>
      </c>
      <c r="ACM85" s="430">
        <v>1</v>
      </c>
      <c r="ACN85" s="430">
        <v>1</v>
      </c>
      <c r="ACO85" s="430">
        <v>2</v>
      </c>
      <c r="ACP85" s="430">
        <v>2</v>
      </c>
      <c r="ACQ85" s="430">
        <v>1</v>
      </c>
      <c r="ACR85" s="430">
        <v>3</v>
      </c>
      <c r="ACS85" s="430" t="s">
        <v>9</v>
      </c>
      <c r="ACT85" s="430">
        <v>2</v>
      </c>
      <c r="ACU85" s="430">
        <v>2</v>
      </c>
      <c r="ACV85" s="430">
        <v>2</v>
      </c>
      <c r="ACW85" s="430">
        <v>2</v>
      </c>
      <c r="ACX85" s="430">
        <v>2</v>
      </c>
      <c r="ACY85" s="430">
        <v>2</v>
      </c>
      <c r="ACZ85" s="430">
        <v>2</v>
      </c>
      <c r="ADA85" s="430">
        <v>2</v>
      </c>
      <c r="ADB85" s="430" t="s">
        <v>1618</v>
      </c>
      <c r="ADC85" s="430">
        <v>2</v>
      </c>
      <c r="ADD85" s="430">
        <v>2</v>
      </c>
      <c r="ADE85" s="430">
        <v>2</v>
      </c>
      <c r="ADF85" s="430">
        <v>2</v>
      </c>
      <c r="ADG85" s="430">
        <v>2</v>
      </c>
      <c r="ADH85" s="430">
        <v>2</v>
      </c>
      <c r="ADI85" s="430">
        <v>2</v>
      </c>
      <c r="ADJ85" s="430">
        <v>2</v>
      </c>
      <c r="ADK85" s="430" t="s">
        <v>1528</v>
      </c>
      <c r="ADL85" s="430">
        <v>2</v>
      </c>
      <c r="ADM85" s="430">
        <v>1</v>
      </c>
      <c r="ADN85" s="430">
        <v>1</v>
      </c>
      <c r="ADO85" s="430">
        <v>2</v>
      </c>
      <c r="ADP85" s="430">
        <v>1</v>
      </c>
      <c r="ADQ85" s="430">
        <v>2</v>
      </c>
      <c r="ADR85" s="430">
        <v>3</v>
      </c>
      <c r="ADS85" s="430">
        <v>2</v>
      </c>
      <c r="ADT85" s="430" t="s">
        <v>13760</v>
      </c>
      <c r="ADU85" s="430">
        <v>3</v>
      </c>
      <c r="ADV85" s="430">
        <v>3</v>
      </c>
      <c r="ADW85" s="430">
        <v>1</v>
      </c>
      <c r="ADX85" s="430">
        <v>1</v>
      </c>
      <c r="ADY85" s="430">
        <v>1</v>
      </c>
      <c r="ADZ85" s="430">
        <v>1</v>
      </c>
      <c r="AEA85" s="430">
        <v>1</v>
      </c>
      <c r="AEB85" s="430">
        <v>1</v>
      </c>
      <c r="AEC85" s="430" t="s">
        <v>13761</v>
      </c>
      <c r="AED85" s="430">
        <v>2</v>
      </c>
      <c r="AEE85" s="430">
        <v>2</v>
      </c>
      <c r="AEF85" s="430">
        <v>2</v>
      </c>
      <c r="AEG85" s="430">
        <v>2</v>
      </c>
      <c r="AEH85" s="430">
        <v>1</v>
      </c>
      <c r="AEI85" s="430">
        <v>2</v>
      </c>
      <c r="AEJ85" s="430">
        <v>2</v>
      </c>
      <c r="AEK85" s="430">
        <v>2</v>
      </c>
      <c r="AEL85" s="430" t="s">
        <v>13762</v>
      </c>
      <c r="AEM85" s="430">
        <v>1</v>
      </c>
      <c r="AEN85" s="430">
        <v>2</v>
      </c>
      <c r="AEO85" s="430">
        <v>2</v>
      </c>
      <c r="AEP85" s="430">
        <v>2</v>
      </c>
      <c r="AEQ85" s="430">
        <v>1</v>
      </c>
      <c r="AER85" s="430">
        <v>2</v>
      </c>
      <c r="AES85" s="430">
        <v>2</v>
      </c>
      <c r="AET85" s="430">
        <v>2</v>
      </c>
      <c r="AEU85" s="430" t="s">
        <v>13763</v>
      </c>
      <c r="AEV85" s="430">
        <v>1</v>
      </c>
      <c r="AEW85" s="430">
        <v>1</v>
      </c>
      <c r="AEX85" s="430">
        <v>2</v>
      </c>
      <c r="AEY85" s="430">
        <v>1</v>
      </c>
      <c r="AEZ85" s="430">
        <v>2</v>
      </c>
      <c r="AFA85" s="430">
        <v>1</v>
      </c>
      <c r="AFB85" s="430">
        <v>1</v>
      </c>
      <c r="AFC85" s="430">
        <v>1</v>
      </c>
      <c r="AFD85" s="430" t="s">
        <v>1226</v>
      </c>
      <c r="AFE85" s="430" t="s">
        <v>1226</v>
      </c>
      <c r="AFF85" s="430" t="s">
        <v>1226</v>
      </c>
      <c r="AFG85" s="430" t="s">
        <v>1226</v>
      </c>
      <c r="AFH85" s="430" t="s">
        <v>1226</v>
      </c>
      <c r="AFI85" s="430" t="s">
        <v>1226</v>
      </c>
      <c r="AFJ85" s="430" t="s">
        <v>1226</v>
      </c>
      <c r="AFK85" s="430" t="s">
        <v>1226</v>
      </c>
      <c r="AFL85" s="430" t="s">
        <v>1226</v>
      </c>
      <c r="AFM85" s="430" t="s">
        <v>1226</v>
      </c>
      <c r="AFN85" s="430" t="s">
        <v>1226</v>
      </c>
      <c r="AFO85" s="430" t="s">
        <v>1226</v>
      </c>
      <c r="AFP85" s="430" t="s">
        <v>1226</v>
      </c>
      <c r="AFQ85" s="430" t="s">
        <v>1226</v>
      </c>
      <c r="AFR85" s="430" t="s">
        <v>1226</v>
      </c>
      <c r="AFS85" s="430" t="s">
        <v>1226</v>
      </c>
      <c r="AFT85" s="430" t="s">
        <v>1226</v>
      </c>
      <c r="AFU85" s="430" t="s">
        <v>1226</v>
      </c>
      <c r="AFV85" s="430" t="s">
        <v>1226</v>
      </c>
      <c r="AFW85" s="430" t="s">
        <v>1226</v>
      </c>
      <c r="AFX85" s="430" t="s">
        <v>1226</v>
      </c>
      <c r="AFY85" s="430" t="s">
        <v>1226</v>
      </c>
      <c r="AFZ85" s="430" t="s">
        <v>1226</v>
      </c>
      <c r="AGA85" s="430" t="s">
        <v>1226</v>
      </c>
      <c r="AGB85" s="430" t="s">
        <v>1226</v>
      </c>
      <c r="AGC85" s="430" t="s">
        <v>1226</v>
      </c>
      <c r="AGD85" s="430" t="s">
        <v>1226</v>
      </c>
      <c r="AGE85" s="430">
        <v>1</v>
      </c>
      <c r="AGF85" s="430" t="s">
        <v>13764</v>
      </c>
      <c r="AGG85" s="430" t="s">
        <v>13662</v>
      </c>
      <c r="AGH85" s="430">
        <v>1</v>
      </c>
      <c r="AGI85" s="430">
        <v>1</v>
      </c>
      <c r="AGJ85" s="430">
        <v>1</v>
      </c>
      <c r="AGK85" s="430">
        <v>1</v>
      </c>
      <c r="AGL85" s="430">
        <v>1</v>
      </c>
      <c r="AGM85" s="430">
        <v>1</v>
      </c>
      <c r="AGN85" s="430" t="s">
        <v>1226</v>
      </c>
      <c r="AGO85" s="430" t="s">
        <v>1226</v>
      </c>
      <c r="AGP85" s="430">
        <v>1</v>
      </c>
      <c r="AGQ85" s="430">
        <v>1</v>
      </c>
      <c r="AGR85" s="430">
        <v>1</v>
      </c>
      <c r="AGS85" s="430" t="s">
        <v>1066</v>
      </c>
      <c r="AGT85" s="430" t="s">
        <v>13765</v>
      </c>
      <c r="AGU85" s="430">
        <v>1</v>
      </c>
      <c r="AGV85" s="430">
        <v>0</v>
      </c>
      <c r="AGW85" s="430">
        <v>3</v>
      </c>
      <c r="AGX85" s="430">
        <v>4</v>
      </c>
      <c r="AGY85" s="430">
        <v>1</v>
      </c>
      <c r="AGZ85" s="430">
        <v>0</v>
      </c>
      <c r="AHA85" s="430">
        <v>3</v>
      </c>
      <c r="AHB85" s="430">
        <v>4</v>
      </c>
      <c r="AHC85" s="430">
        <v>1</v>
      </c>
      <c r="AHD85" s="430">
        <v>0</v>
      </c>
      <c r="AHE85" s="430">
        <v>3</v>
      </c>
      <c r="AHF85" s="430">
        <v>4</v>
      </c>
      <c r="AHG85" s="430">
        <v>1</v>
      </c>
      <c r="AHH85" s="430">
        <v>1</v>
      </c>
      <c r="AHI85" s="430">
        <v>3</v>
      </c>
      <c r="AHJ85" s="430">
        <v>4</v>
      </c>
      <c r="AHK85" s="430">
        <v>1</v>
      </c>
      <c r="AHL85" s="430">
        <v>0</v>
      </c>
      <c r="AHM85" s="430">
        <v>3</v>
      </c>
      <c r="AHN85" s="430">
        <v>4</v>
      </c>
      <c r="AHO85" s="430">
        <v>1</v>
      </c>
      <c r="AHP85" s="430">
        <v>1</v>
      </c>
      <c r="AHQ85" s="430">
        <v>3</v>
      </c>
      <c r="AHR85" s="430">
        <v>4</v>
      </c>
      <c r="AHS85" s="430" t="s">
        <v>13766</v>
      </c>
      <c r="AHT85" s="430" t="s">
        <v>13767</v>
      </c>
      <c r="AHU85" s="430">
        <v>1</v>
      </c>
      <c r="AHV85" s="430">
        <v>1</v>
      </c>
      <c r="AHW85" s="430">
        <v>1</v>
      </c>
      <c r="AHX85" s="430">
        <v>0.75</v>
      </c>
      <c r="AHY85" s="430">
        <v>0</v>
      </c>
      <c r="AHZ85" s="430">
        <v>0.5</v>
      </c>
      <c r="AIA85" s="430">
        <v>0.75</v>
      </c>
      <c r="AIB85" s="430">
        <v>0</v>
      </c>
      <c r="AIC85" s="430">
        <v>0.5</v>
      </c>
      <c r="AID85" s="430">
        <v>0.5</v>
      </c>
      <c r="AIE85" s="430">
        <v>0</v>
      </c>
      <c r="AIF85" s="430">
        <v>0</v>
      </c>
      <c r="AIG85" s="430">
        <v>0.5</v>
      </c>
      <c r="AIH85" s="430">
        <v>0</v>
      </c>
      <c r="AII85" s="430">
        <v>0</v>
      </c>
      <c r="AIJ85" s="430">
        <v>0</v>
      </c>
      <c r="AIK85" s="430">
        <v>0</v>
      </c>
      <c r="AIL85" s="430">
        <v>0</v>
      </c>
      <c r="AIM85" s="430">
        <v>0</v>
      </c>
      <c r="AIN85" s="430">
        <v>0</v>
      </c>
      <c r="AIO85" s="430">
        <v>0</v>
      </c>
      <c r="AIP85" s="430">
        <v>0</v>
      </c>
      <c r="AIQ85" s="430" t="s">
        <v>1226</v>
      </c>
      <c r="AIR85" s="430">
        <v>0</v>
      </c>
      <c r="AIS85" s="430" t="s">
        <v>1226</v>
      </c>
      <c r="AIT85" s="430">
        <v>0</v>
      </c>
      <c r="AIU85" s="430" t="s">
        <v>1226</v>
      </c>
    </row>
    <row r="86" spans="1:931" x14ac:dyDescent="0.2">
      <c r="A86" s="430" t="s">
        <v>1565</v>
      </c>
      <c r="B86" s="430" t="s">
        <v>1566</v>
      </c>
      <c r="C86" s="430" t="s">
        <v>1112</v>
      </c>
      <c r="D86" s="430" t="s">
        <v>1038</v>
      </c>
      <c r="E86" s="430" t="s">
        <v>1049</v>
      </c>
      <c r="F86" s="443">
        <v>30.034988999999999</v>
      </c>
      <c r="G86" s="443">
        <v>36288.830373410601</v>
      </c>
      <c r="H86" s="430">
        <v>1</v>
      </c>
      <c r="I86" s="430">
        <v>1</v>
      </c>
      <c r="J86" s="430">
        <v>2015</v>
      </c>
      <c r="K86" s="430">
        <v>2015</v>
      </c>
      <c r="L86" s="430" t="s">
        <v>1567</v>
      </c>
      <c r="M86" s="430" t="s">
        <v>1567</v>
      </c>
      <c r="N86" s="430">
        <v>1</v>
      </c>
      <c r="O86" s="430">
        <v>1</v>
      </c>
      <c r="P86" s="430" t="s">
        <v>13824</v>
      </c>
      <c r="Q86" s="430" t="s">
        <v>13824</v>
      </c>
      <c r="R86" s="430">
        <v>2005</v>
      </c>
      <c r="S86" s="430">
        <v>2005</v>
      </c>
      <c r="T86" s="430" t="s">
        <v>13825</v>
      </c>
      <c r="U86" s="430" t="s">
        <v>13825</v>
      </c>
      <c r="V86" s="430">
        <v>1</v>
      </c>
      <c r="W86" s="430">
        <v>1</v>
      </c>
      <c r="X86" s="430" t="s">
        <v>13826</v>
      </c>
      <c r="Y86" s="430" t="s">
        <v>13827</v>
      </c>
      <c r="Z86" s="430">
        <v>2009</v>
      </c>
      <c r="AA86" s="430">
        <v>2004</v>
      </c>
      <c r="AB86" s="430" t="s">
        <v>13828</v>
      </c>
      <c r="AC86" s="430" t="s">
        <v>13829</v>
      </c>
      <c r="AD86" s="430">
        <v>1</v>
      </c>
      <c r="AE86" s="430" t="s">
        <v>13830</v>
      </c>
      <c r="AF86" s="430">
        <v>2003</v>
      </c>
      <c r="AG86" s="430">
        <v>0</v>
      </c>
      <c r="AH86" s="430" t="s">
        <v>1226</v>
      </c>
      <c r="AI86" s="430" t="s">
        <v>1226</v>
      </c>
      <c r="AJ86" s="430">
        <v>0</v>
      </c>
      <c r="AK86" s="430" t="s">
        <v>1226</v>
      </c>
      <c r="AL86" s="430" t="s">
        <v>1226</v>
      </c>
      <c r="AM86" s="430">
        <v>0</v>
      </c>
      <c r="AN86" s="430" t="s">
        <v>1226</v>
      </c>
      <c r="AO86" s="430" t="s">
        <v>1226</v>
      </c>
      <c r="AP86" s="430">
        <v>0</v>
      </c>
      <c r="AQ86" s="430" t="s">
        <v>1226</v>
      </c>
      <c r="AR86" s="430" t="s">
        <v>1226</v>
      </c>
      <c r="AS86" s="430">
        <v>1</v>
      </c>
      <c r="AT86" s="430" t="s">
        <v>13831</v>
      </c>
      <c r="AU86" s="430">
        <v>2019</v>
      </c>
      <c r="AV86" s="430">
        <v>1</v>
      </c>
      <c r="AW86" s="430" t="s">
        <v>13831</v>
      </c>
      <c r="AX86" s="430">
        <v>2019</v>
      </c>
      <c r="AY86" s="430">
        <v>0</v>
      </c>
      <c r="AZ86" s="430" t="s">
        <v>1226</v>
      </c>
      <c r="BA86" s="430" t="s">
        <v>1226</v>
      </c>
      <c r="BB86" s="430">
        <v>0</v>
      </c>
      <c r="BC86" s="430" t="s">
        <v>1226</v>
      </c>
      <c r="BD86" s="430" t="s">
        <v>1226</v>
      </c>
      <c r="BE86" s="430">
        <v>0</v>
      </c>
      <c r="BF86" s="430" t="s">
        <v>1226</v>
      </c>
      <c r="BG86" s="430" t="s">
        <v>1226</v>
      </c>
      <c r="BH86" s="430">
        <v>0</v>
      </c>
      <c r="BI86" s="430" t="s">
        <v>1226</v>
      </c>
      <c r="BJ86" s="430" t="s">
        <v>1226</v>
      </c>
      <c r="BK86" s="430">
        <v>1</v>
      </c>
      <c r="BL86" s="430" t="s">
        <v>13832</v>
      </c>
      <c r="BM86" s="430">
        <v>2021</v>
      </c>
      <c r="BN86" s="430">
        <v>1</v>
      </c>
      <c r="BO86" s="430" t="s">
        <v>13833</v>
      </c>
      <c r="BP86" s="430">
        <v>2020</v>
      </c>
      <c r="BQ86" s="430">
        <v>1</v>
      </c>
      <c r="BR86" s="430">
        <v>1</v>
      </c>
      <c r="BS86" s="430" t="s">
        <v>13834</v>
      </c>
      <c r="BT86" s="430">
        <v>1</v>
      </c>
      <c r="BU86" s="430">
        <v>1</v>
      </c>
      <c r="BV86" s="430" t="s">
        <v>13835</v>
      </c>
      <c r="BW86" s="430">
        <v>0</v>
      </c>
      <c r="BX86" s="430" t="s">
        <v>1226</v>
      </c>
      <c r="BY86" s="430" t="s">
        <v>1226</v>
      </c>
      <c r="BZ86" s="430">
        <v>0</v>
      </c>
      <c r="CA86" s="430" t="s">
        <v>1226</v>
      </c>
      <c r="CB86" s="430">
        <v>1</v>
      </c>
      <c r="CC86" s="430" t="s">
        <v>13836</v>
      </c>
      <c r="CD86" s="430">
        <v>1</v>
      </c>
      <c r="CE86" s="430">
        <v>100</v>
      </c>
      <c r="CF86" s="430">
        <v>200</v>
      </c>
      <c r="CG86" s="430">
        <v>1</v>
      </c>
      <c r="CH86" s="430">
        <v>3000</v>
      </c>
      <c r="CI86" s="430">
        <v>45000</v>
      </c>
      <c r="CJ86" s="430">
        <v>0.5</v>
      </c>
      <c r="CK86" s="430">
        <v>1</v>
      </c>
      <c r="CL86" s="430">
        <v>753</v>
      </c>
      <c r="CM86" s="430">
        <v>0.5</v>
      </c>
      <c r="CN86" s="430">
        <v>25</v>
      </c>
      <c r="CO86" s="430">
        <v>5227</v>
      </c>
      <c r="CP86" s="430">
        <v>0</v>
      </c>
      <c r="CQ86" s="430" t="s">
        <v>1226</v>
      </c>
      <c r="CR86" s="430" t="s">
        <v>1226</v>
      </c>
      <c r="CS86" s="430">
        <v>1</v>
      </c>
      <c r="CT86" s="430" t="s">
        <v>13837</v>
      </c>
      <c r="CU86" s="430" t="s">
        <v>13828</v>
      </c>
      <c r="CV86" s="430">
        <v>2009</v>
      </c>
      <c r="CW86" s="430">
        <v>0.25</v>
      </c>
      <c r="CX86" s="430" t="s">
        <v>13838</v>
      </c>
      <c r="CY86" s="430" t="s">
        <v>1226</v>
      </c>
      <c r="CZ86" s="430">
        <v>2022</v>
      </c>
      <c r="DA86" s="430">
        <v>1</v>
      </c>
      <c r="DB86" s="430" t="s">
        <v>13839</v>
      </c>
      <c r="DC86" s="430" t="s">
        <v>1337</v>
      </c>
      <c r="DD86" s="430" t="s">
        <v>1711</v>
      </c>
      <c r="DE86" s="430">
        <v>0</v>
      </c>
      <c r="DF86" s="430">
        <v>0</v>
      </c>
      <c r="DG86" s="430">
        <v>1</v>
      </c>
      <c r="DH86" s="430" t="s">
        <v>13840</v>
      </c>
      <c r="DI86" s="430" t="s">
        <v>13829</v>
      </c>
      <c r="DJ86" s="430">
        <v>2004</v>
      </c>
      <c r="DK86" s="430">
        <v>1</v>
      </c>
      <c r="DL86" s="430" t="s">
        <v>13841</v>
      </c>
      <c r="DM86" s="430" t="s">
        <v>13842</v>
      </c>
      <c r="DN86" s="430">
        <v>2011</v>
      </c>
      <c r="DO86" s="430">
        <v>0</v>
      </c>
      <c r="DP86" s="430" t="s">
        <v>1226</v>
      </c>
      <c r="DQ86" s="430" t="s">
        <v>1226</v>
      </c>
      <c r="DR86" s="430" t="s">
        <v>1226</v>
      </c>
      <c r="DS86" s="430">
        <v>0.75</v>
      </c>
      <c r="DT86" s="430">
        <v>0.75</v>
      </c>
      <c r="DU86" s="430">
        <v>0.66</v>
      </c>
      <c r="DV86" s="430" t="s">
        <v>1568</v>
      </c>
      <c r="DW86" s="430" t="s">
        <v>13828</v>
      </c>
      <c r="DX86" s="430">
        <v>2009</v>
      </c>
      <c r="DY86" s="430">
        <v>0.25</v>
      </c>
      <c r="DZ86" s="430" t="s">
        <v>13843</v>
      </c>
      <c r="EA86" s="430" t="s">
        <v>1226</v>
      </c>
      <c r="EB86" s="430">
        <v>2022</v>
      </c>
      <c r="EC86" s="430">
        <v>1</v>
      </c>
      <c r="ED86" s="430" t="s">
        <v>13839</v>
      </c>
      <c r="EE86" s="430" t="s">
        <v>1045</v>
      </c>
      <c r="EF86" s="430">
        <v>2022</v>
      </c>
      <c r="EG86" s="430">
        <v>0</v>
      </c>
      <c r="EH86" s="430">
        <v>0</v>
      </c>
      <c r="EI86" s="430">
        <v>0.66</v>
      </c>
      <c r="EJ86" s="430" t="s">
        <v>13844</v>
      </c>
      <c r="EK86" s="430" t="s">
        <v>13845</v>
      </c>
      <c r="EL86" s="430">
        <v>2011</v>
      </c>
      <c r="EM86" s="430">
        <v>0.25</v>
      </c>
      <c r="EN86" s="430" t="s">
        <v>13843</v>
      </c>
      <c r="EO86" s="430" t="s">
        <v>1226</v>
      </c>
      <c r="EP86" s="430">
        <v>2022</v>
      </c>
      <c r="EQ86" s="430">
        <v>0</v>
      </c>
      <c r="ER86" s="430" t="s">
        <v>1226</v>
      </c>
      <c r="ES86" s="430" t="s">
        <v>1226</v>
      </c>
      <c r="ET86" s="430" t="s">
        <v>1226</v>
      </c>
      <c r="EU86" s="430">
        <v>0</v>
      </c>
      <c r="EV86" s="430">
        <v>0</v>
      </c>
      <c r="EW86" s="430">
        <v>0.66</v>
      </c>
      <c r="EX86" s="430" t="s">
        <v>13846</v>
      </c>
      <c r="EY86" s="430" t="s">
        <v>1226</v>
      </c>
      <c r="EZ86" s="430">
        <v>2018</v>
      </c>
      <c r="FA86" s="430">
        <v>1</v>
      </c>
      <c r="FB86" s="430" t="s">
        <v>13846</v>
      </c>
      <c r="FC86" s="430" t="s">
        <v>1226</v>
      </c>
      <c r="FD86" s="430">
        <v>2018</v>
      </c>
      <c r="FE86" s="430">
        <v>0</v>
      </c>
      <c r="FF86" s="430" t="s">
        <v>1226</v>
      </c>
      <c r="FG86" s="430" t="s">
        <v>1226</v>
      </c>
      <c r="FH86" s="430" t="s">
        <v>1226</v>
      </c>
      <c r="FI86" s="430">
        <v>0</v>
      </c>
      <c r="FJ86" s="430">
        <v>0</v>
      </c>
      <c r="FK86" s="430">
        <v>0.66</v>
      </c>
      <c r="FL86" s="430" t="s">
        <v>13847</v>
      </c>
      <c r="FM86" s="430" t="s">
        <v>1226</v>
      </c>
      <c r="FN86" s="430">
        <v>2021</v>
      </c>
      <c r="FO86" s="430">
        <v>1</v>
      </c>
      <c r="FP86" s="430" t="s">
        <v>13847</v>
      </c>
      <c r="FQ86" s="430" t="s">
        <v>1226</v>
      </c>
      <c r="FR86" s="430">
        <v>2021</v>
      </c>
      <c r="FS86" s="430">
        <v>0</v>
      </c>
      <c r="FT86" s="430" t="s">
        <v>1226</v>
      </c>
      <c r="FU86" s="430" t="s">
        <v>1226</v>
      </c>
      <c r="FV86" s="430" t="s">
        <v>1226</v>
      </c>
      <c r="FW86" s="430">
        <v>0</v>
      </c>
      <c r="FX86" s="430">
        <v>0</v>
      </c>
      <c r="FY86" s="430">
        <v>1</v>
      </c>
      <c r="FZ86" s="430">
        <v>1</v>
      </c>
      <c r="GA86" s="430">
        <v>1</v>
      </c>
      <c r="GB86" s="430">
        <v>0</v>
      </c>
      <c r="GC86" s="430">
        <v>0</v>
      </c>
      <c r="GD86" s="430">
        <v>0</v>
      </c>
      <c r="GE86" s="430" t="s">
        <v>1226</v>
      </c>
      <c r="GF86" s="430">
        <v>1</v>
      </c>
      <c r="GG86" s="430">
        <v>1</v>
      </c>
      <c r="GH86" s="430">
        <v>1</v>
      </c>
      <c r="GI86" s="430">
        <v>1</v>
      </c>
      <c r="GJ86" s="430">
        <v>1</v>
      </c>
      <c r="GK86" s="430">
        <v>0</v>
      </c>
      <c r="GL86" s="430" t="s">
        <v>1226</v>
      </c>
      <c r="GM86" s="430">
        <v>1</v>
      </c>
      <c r="GN86" s="430">
        <v>1</v>
      </c>
      <c r="GO86" s="430">
        <v>0</v>
      </c>
      <c r="GP86" s="430">
        <v>0</v>
      </c>
      <c r="GQ86" s="430">
        <v>0</v>
      </c>
      <c r="GR86" s="430">
        <v>0</v>
      </c>
      <c r="GS86" s="430" t="s">
        <v>1226</v>
      </c>
      <c r="GT86" s="430">
        <v>1</v>
      </c>
      <c r="GU86" s="430">
        <v>1</v>
      </c>
      <c r="GV86" s="430">
        <v>1</v>
      </c>
      <c r="GW86" s="430">
        <v>1</v>
      </c>
      <c r="GX86" s="430">
        <v>1</v>
      </c>
      <c r="GY86" s="430">
        <v>0</v>
      </c>
      <c r="GZ86" s="430" t="s">
        <v>1226</v>
      </c>
      <c r="HA86" s="430">
        <v>1</v>
      </c>
      <c r="HB86" s="430">
        <v>1</v>
      </c>
      <c r="HC86" s="430">
        <v>1</v>
      </c>
      <c r="HD86" s="430">
        <v>0</v>
      </c>
      <c r="HE86" s="430">
        <v>0</v>
      </c>
      <c r="HF86" s="430">
        <v>0</v>
      </c>
      <c r="HG86" s="430" t="s">
        <v>1226</v>
      </c>
      <c r="HH86" s="430">
        <v>1</v>
      </c>
      <c r="HI86" s="430">
        <v>1</v>
      </c>
      <c r="HJ86" s="430">
        <v>1</v>
      </c>
      <c r="HK86" s="430">
        <v>1</v>
      </c>
      <c r="HL86" s="430">
        <v>1</v>
      </c>
      <c r="HM86" s="430">
        <v>0</v>
      </c>
      <c r="HN86" s="430" t="s">
        <v>1226</v>
      </c>
      <c r="HO86" s="430">
        <v>1</v>
      </c>
      <c r="HP86" s="430">
        <v>1</v>
      </c>
      <c r="HQ86" s="430">
        <v>1</v>
      </c>
      <c r="HR86" s="430">
        <v>1</v>
      </c>
      <c r="HS86" s="430">
        <v>1</v>
      </c>
      <c r="HT86" s="430">
        <v>0</v>
      </c>
      <c r="HU86" s="430" t="s">
        <v>1226</v>
      </c>
      <c r="HV86" s="430">
        <v>1</v>
      </c>
      <c r="HW86" s="430">
        <v>1</v>
      </c>
      <c r="HX86" s="430">
        <v>0</v>
      </c>
      <c r="HY86" s="430">
        <v>0</v>
      </c>
      <c r="HZ86" s="430">
        <v>0</v>
      </c>
      <c r="IA86" s="430">
        <v>0</v>
      </c>
      <c r="IB86" s="430" t="s">
        <v>1226</v>
      </c>
      <c r="IC86" s="430">
        <v>0</v>
      </c>
      <c r="ID86" s="430">
        <v>0</v>
      </c>
      <c r="IE86" s="430">
        <v>0</v>
      </c>
      <c r="IF86" s="430">
        <v>0</v>
      </c>
      <c r="IG86" s="430">
        <v>0</v>
      </c>
      <c r="IH86" s="430">
        <v>0</v>
      </c>
      <c r="II86" s="430">
        <v>0</v>
      </c>
      <c r="IJ86" s="430">
        <v>0</v>
      </c>
      <c r="IK86" s="430" t="s">
        <v>1226</v>
      </c>
      <c r="IL86" s="430">
        <v>0</v>
      </c>
      <c r="IM86" s="430">
        <v>0</v>
      </c>
      <c r="IN86" s="430">
        <v>0</v>
      </c>
      <c r="IO86" s="430">
        <v>0</v>
      </c>
      <c r="IP86" s="430">
        <v>0</v>
      </c>
      <c r="IQ86" s="430">
        <v>0</v>
      </c>
      <c r="IR86" s="430">
        <v>0</v>
      </c>
      <c r="IS86" s="430">
        <v>0</v>
      </c>
      <c r="IT86" s="430" t="s">
        <v>1226</v>
      </c>
      <c r="IU86" s="430">
        <v>1</v>
      </c>
      <c r="IV86" s="430">
        <v>1</v>
      </c>
      <c r="IW86" s="430">
        <v>1</v>
      </c>
      <c r="IX86" s="430">
        <v>1</v>
      </c>
      <c r="IY86" s="430">
        <v>1</v>
      </c>
      <c r="IZ86" s="430">
        <v>0</v>
      </c>
      <c r="JA86" s="430">
        <v>0</v>
      </c>
      <c r="JB86" s="430">
        <v>1</v>
      </c>
      <c r="JC86" s="430" t="s">
        <v>13848</v>
      </c>
      <c r="JD86" s="430">
        <v>1</v>
      </c>
      <c r="JE86" s="430">
        <v>1</v>
      </c>
      <c r="JF86" s="430">
        <v>1</v>
      </c>
      <c r="JG86" s="430">
        <v>1</v>
      </c>
      <c r="JH86" s="430">
        <v>1</v>
      </c>
      <c r="JI86" s="430">
        <v>0</v>
      </c>
      <c r="JJ86" s="430">
        <v>0</v>
      </c>
      <c r="JK86" s="430">
        <v>1</v>
      </c>
      <c r="JL86" s="430" t="s">
        <v>13849</v>
      </c>
      <c r="JM86" s="430">
        <v>1</v>
      </c>
      <c r="JN86" s="430">
        <v>0</v>
      </c>
      <c r="JO86" s="430">
        <v>0</v>
      </c>
      <c r="JP86" s="430">
        <v>0</v>
      </c>
      <c r="JQ86" s="430">
        <v>0</v>
      </c>
      <c r="JR86" s="430">
        <v>1</v>
      </c>
      <c r="JS86" s="430">
        <v>1</v>
      </c>
      <c r="JT86" s="430">
        <v>1</v>
      </c>
      <c r="JU86" s="430" t="s">
        <v>13849</v>
      </c>
      <c r="JV86" s="430">
        <v>1</v>
      </c>
      <c r="JW86" s="430">
        <v>1</v>
      </c>
      <c r="JX86" s="430">
        <v>1</v>
      </c>
      <c r="JY86" s="430">
        <v>1</v>
      </c>
      <c r="JZ86" s="430">
        <v>1</v>
      </c>
      <c r="KA86" s="430">
        <v>0</v>
      </c>
      <c r="KB86" s="430">
        <v>0</v>
      </c>
      <c r="KC86" s="430">
        <v>1</v>
      </c>
      <c r="KD86" s="430" t="s">
        <v>13850</v>
      </c>
      <c r="KE86" s="430">
        <v>1</v>
      </c>
      <c r="KF86" s="430">
        <v>0</v>
      </c>
      <c r="KG86" s="430">
        <v>0</v>
      </c>
      <c r="KH86" s="430">
        <v>0</v>
      </c>
      <c r="KI86" s="430">
        <v>0</v>
      </c>
      <c r="KJ86" s="430">
        <v>0</v>
      </c>
      <c r="KK86" s="430">
        <v>0</v>
      </c>
      <c r="KL86" s="430">
        <v>1</v>
      </c>
      <c r="KM86" s="430" t="s">
        <v>13850</v>
      </c>
      <c r="KN86" s="430">
        <v>1</v>
      </c>
      <c r="KO86" s="430">
        <v>0</v>
      </c>
      <c r="KP86" s="430">
        <v>0</v>
      </c>
      <c r="KQ86" s="430">
        <v>0</v>
      </c>
      <c r="KR86" s="430">
        <v>0</v>
      </c>
      <c r="KS86" s="430">
        <v>0</v>
      </c>
      <c r="KT86" s="430">
        <v>0</v>
      </c>
      <c r="KU86" s="430">
        <v>1</v>
      </c>
      <c r="KV86" s="430" t="s">
        <v>13850</v>
      </c>
      <c r="KW86" s="430">
        <v>0</v>
      </c>
      <c r="KX86" s="430">
        <v>0</v>
      </c>
      <c r="KY86" s="430">
        <v>0</v>
      </c>
      <c r="KZ86" s="430">
        <v>0</v>
      </c>
      <c r="LA86" s="430">
        <v>0</v>
      </c>
      <c r="LB86" s="430">
        <v>0</v>
      </c>
      <c r="LC86" s="430">
        <v>0</v>
      </c>
      <c r="LD86" s="430">
        <v>0</v>
      </c>
      <c r="LE86" s="430" t="s">
        <v>1226</v>
      </c>
      <c r="LF86" s="430">
        <v>1</v>
      </c>
      <c r="LG86" s="430">
        <v>0</v>
      </c>
      <c r="LH86" s="430">
        <v>0</v>
      </c>
      <c r="LI86" s="430">
        <v>0</v>
      </c>
      <c r="LJ86" s="430">
        <v>0</v>
      </c>
      <c r="LK86" s="430">
        <v>0</v>
      </c>
      <c r="LL86" s="430">
        <v>0</v>
      </c>
      <c r="LM86" s="430">
        <v>1</v>
      </c>
      <c r="LN86" s="430" t="s">
        <v>13851</v>
      </c>
      <c r="LO86" s="430">
        <v>1</v>
      </c>
      <c r="LP86" s="430">
        <v>0</v>
      </c>
      <c r="LQ86" s="430">
        <v>0</v>
      </c>
      <c r="LR86" s="430">
        <v>0</v>
      </c>
      <c r="LS86" s="430">
        <v>0</v>
      </c>
      <c r="LT86" s="430">
        <v>0</v>
      </c>
      <c r="LU86" s="430">
        <v>0</v>
      </c>
      <c r="LV86" s="430">
        <v>1</v>
      </c>
      <c r="LW86" s="430" t="s">
        <v>13851</v>
      </c>
      <c r="LX86" s="430">
        <v>1</v>
      </c>
      <c r="LY86" s="430">
        <v>0</v>
      </c>
      <c r="LZ86" s="430">
        <v>0</v>
      </c>
      <c r="MA86" s="430">
        <v>0</v>
      </c>
      <c r="MB86" s="430">
        <v>0</v>
      </c>
      <c r="MC86" s="430">
        <v>0</v>
      </c>
      <c r="MD86" s="430">
        <v>0</v>
      </c>
      <c r="ME86" s="430">
        <v>1</v>
      </c>
      <c r="MF86" s="430" t="s">
        <v>13851</v>
      </c>
      <c r="MG86" s="430">
        <v>15</v>
      </c>
      <c r="MH86" s="444" t="s">
        <v>1226</v>
      </c>
      <c r="MI86" s="444" t="s">
        <v>1226</v>
      </c>
      <c r="MJ86" s="430" t="s">
        <v>1226</v>
      </c>
      <c r="MK86" s="444" t="s">
        <v>1226</v>
      </c>
      <c r="ML86" s="444" t="s">
        <v>1226</v>
      </c>
      <c r="MM86" s="430" t="s">
        <v>1226</v>
      </c>
      <c r="MN86" s="444" t="s">
        <v>1226</v>
      </c>
      <c r="MO86" s="444" t="s">
        <v>1226</v>
      </c>
      <c r="MP86" s="430" t="s">
        <v>1226</v>
      </c>
      <c r="MQ86" s="444" t="s">
        <v>1226</v>
      </c>
      <c r="MR86" s="444" t="s">
        <v>1226</v>
      </c>
      <c r="MS86" s="430" t="s">
        <v>1226</v>
      </c>
      <c r="MT86" s="443" t="s">
        <v>1226</v>
      </c>
      <c r="MU86" s="443" t="s">
        <v>1226</v>
      </c>
      <c r="MV86" s="430" t="s">
        <v>1226</v>
      </c>
      <c r="MW86" s="444" t="s">
        <v>1226</v>
      </c>
      <c r="MX86" s="444" t="s">
        <v>1226</v>
      </c>
      <c r="MY86" s="430">
        <v>1</v>
      </c>
      <c r="MZ86" s="430" t="s">
        <v>13852</v>
      </c>
      <c r="NA86" s="430">
        <v>1</v>
      </c>
      <c r="NB86" s="430" t="s">
        <v>13853</v>
      </c>
      <c r="NC86" s="430">
        <v>1</v>
      </c>
      <c r="ND86" s="430" t="s">
        <v>13854</v>
      </c>
      <c r="NE86" s="430">
        <v>1</v>
      </c>
      <c r="NF86" s="430" t="s">
        <v>13855</v>
      </c>
      <c r="NG86" s="430">
        <v>0</v>
      </c>
      <c r="NH86" s="430" t="s">
        <v>1226</v>
      </c>
      <c r="NI86" s="430">
        <v>0</v>
      </c>
      <c r="NJ86" s="430" t="s">
        <v>1226</v>
      </c>
      <c r="NK86" s="430">
        <v>1</v>
      </c>
      <c r="NL86" s="430" t="s">
        <v>13856</v>
      </c>
      <c r="NM86" s="430">
        <v>1</v>
      </c>
      <c r="NN86" s="430" t="s">
        <v>13857</v>
      </c>
      <c r="NO86" s="430">
        <v>1</v>
      </c>
      <c r="NP86" s="430" t="s">
        <v>13858</v>
      </c>
      <c r="NQ86" s="430">
        <v>0</v>
      </c>
      <c r="NR86" s="430" t="s">
        <v>1226</v>
      </c>
      <c r="NS86" s="430" t="s">
        <v>1226</v>
      </c>
      <c r="NT86" s="430" t="s">
        <v>1226</v>
      </c>
      <c r="NU86" s="430">
        <v>0</v>
      </c>
      <c r="NV86" s="430" t="s">
        <v>13859</v>
      </c>
      <c r="NW86" s="430" t="s">
        <v>13860</v>
      </c>
      <c r="NX86" s="430" t="s">
        <v>1226</v>
      </c>
      <c r="NY86" s="430" t="s">
        <v>1226</v>
      </c>
      <c r="NZ86" s="430" t="s">
        <v>1226</v>
      </c>
      <c r="OA86" s="430" t="s">
        <v>1226</v>
      </c>
      <c r="OB86" s="430">
        <v>1</v>
      </c>
      <c r="OC86" s="430">
        <v>1</v>
      </c>
      <c r="OD86" s="430">
        <v>1</v>
      </c>
      <c r="OE86" s="430">
        <v>0.99</v>
      </c>
      <c r="OF86" s="430">
        <v>2030</v>
      </c>
      <c r="OG86" s="430">
        <v>0.9</v>
      </c>
      <c r="OH86" s="430">
        <v>2030</v>
      </c>
      <c r="OI86" s="430">
        <v>0.9</v>
      </c>
      <c r="OJ86" s="430">
        <v>2030</v>
      </c>
      <c r="OK86" s="430" t="s">
        <v>13861</v>
      </c>
      <c r="OL86" s="430" t="s">
        <v>13862</v>
      </c>
      <c r="OM86" s="430" t="s">
        <v>13863</v>
      </c>
      <c r="ON86" s="430" t="s">
        <v>13864</v>
      </c>
      <c r="OO86" s="430" t="s">
        <v>13865</v>
      </c>
      <c r="OP86" s="430" t="s">
        <v>13865</v>
      </c>
      <c r="OQ86" s="430" t="s">
        <v>13866</v>
      </c>
      <c r="OR86" s="430" t="s">
        <v>13866</v>
      </c>
      <c r="OS86" s="430" t="s">
        <v>13866</v>
      </c>
      <c r="OT86" s="430">
        <v>1</v>
      </c>
      <c r="OU86" s="430">
        <v>1</v>
      </c>
      <c r="OV86" s="430">
        <v>1</v>
      </c>
      <c r="OW86" s="430">
        <v>1</v>
      </c>
      <c r="OX86" s="430">
        <v>1</v>
      </c>
      <c r="OY86" s="430">
        <v>1</v>
      </c>
      <c r="OZ86" s="430" t="s">
        <v>13867</v>
      </c>
      <c r="PA86" s="430" t="s">
        <v>13868</v>
      </c>
      <c r="PB86" s="430" t="s">
        <v>13869</v>
      </c>
      <c r="PC86" s="430">
        <v>0</v>
      </c>
      <c r="PD86" s="430">
        <v>1</v>
      </c>
      <c r="PE86" s="430">
        <v>0</v>
      </c>
      <c r="PF86" s="430">
        <v>0</v>
      </c>
      <c r="PG86" s="430">
        <v>1</v>
      </c>
      <c r="PH86" s="430">
        <v>0</v>
      </c>
      <c r="PI86" s="430">
        <v>0</v>
      </c>
      <c r="PJ86" s="430">
        <v>1</v>
      </c>
      <c r="PK86" s="430">
        <v>0</v>
      </c>
      <c r="PL86" s="430">
        <v>0</v>
      </c>
      <c r="PM86" s="430">
        <v>0</v>
      </c>
      <c r="PN86" s="430">
        <v>0</v>
      </c>
      <c r="PO86" s="430">
        <v>0</v>
      </c>
      <c r="PP86" s="430">
        <v>1</v>
      </c>
      <c r="PQ86" s="430">
        <v>0</v>
      </c>
      <c r="PR86" s="430">
        <v>0</v>
      </c>
      <c r="PS86" s="430">
        <v>0</v>
      </c>
      <c r="PT86" s="430">
        <v>0</v>
      </c>
      <c r="PU86" s="430">
        <v>87</v>
      </c>
      <c r="PV86" s="430">
        <v>2015</v>
      </c>
      <c r="PW86" s="430" t="s">
        <v>1040</v>
      </c>
      <c r="PX86" s="430" t="s">
        <v>1226</v>
      </c>
      <c r="PY86" s="430" t="s">
        <v>1040</v>
      </c>
      <c r="PZ86" s="430" t="s">
        <v>1226</v>
      </c>
      <c r="QA86" s="430">
        <v>95</v>
      </c>
      <c r="QB86" s="430">
        <v>2019</v>
      </c>
      <c r="QC86" s="430" t="s">
        <v>13870</v>
      </c>
      <c r="QD86" s="430">
        <v>2019</v>
      </c>
      <c r="QE86" s="430">
        <v>93.3</v>
      </c>
      <c r="QF86" s="430">
        <v>2019</v>
      </c>
      <c r="QG86" s="430" t="s">
        <v>13871</v>
      </c>
      <c r="QH86" s="430" t="s">
        <v>13872</v>
      </c>
      <c r="QI86" s="430" t="s">
        <v>13872</v>
      </c>
      <c r="QJ86" s="430">
        <v>1</v>
      </c>
      <c r="QK86" s="430">
        <v>1</v>
      </c>
      <c r="QL86" s="430">
        <v>1</v>
      </c>
      <c r="QM86" s="430">
        <v>1</v>
      </c>
      <c r="QN86" s="430">
        <v>2030</v>
      </c>
      <c r="QO86" s="430">
        <v>1</v>
      </c>
      <c r="QP86" s="430">
        <v>2030</v>
      </c>
      <c r="QQ86" s="430">
        <v>1</v>
      </c>
      <c r="QR86" s="430">
        <v>2030</v>
      </c>
      <c r="QS86" s="430" t="s">
        <v>13873</v>
      </c>
      <c r="QT86" s="430" t="s">
        <v>13874</v>
      </c>
      <c r="QU86" s="430" t="s">
        <v>13874</v>
      </c>
      <c r="QV86" s="430" t="s">
        <v>1569</v>
      </c>
      <c r="QW86" s="430" t="s">
        <v>1569</v>
      </c>
      <c r="QX86" s="430" t="s">
        <v>1569</v>
      </c>
      <c r="QY86" s="430" t="s">
        <v>13875</v>
      </c>
      <c r="QZ86" s="430" t="s">
        <v>13875</v>
      </c>
      <c r="RA86" s="430" t="s">
        <v>13875</v>
      </c>
      <c r="RB86" s="430">
        <v>1</v>
      </c>
      <c r="RC86" s="430">
        <v>1</v>
      </c>
      <c r="RD86" s="430">
        <v>1</v>
      </c>
      <c r="RE86" s="430" t="s">
        <v>13875</v>
      </c>
      <c r="RF86" s="430" t="s">
        <v>13875</v>
      </c>
      <c r="RG86" s="430" t="s">
        <v>13875</v>
      </c>
      <c r="RH86" s="430">
        <v>1</v>
      </c>
      <c r="RI86" s="430" t="s">
        <v>13876</v>
      </c>
      <c r="RJ86" s="430">
        <v>1</v>
      </c>
      <c r="RK86" s="430" t="s">
        <v>13877</v>
      </c>
      <c r="RL86" s="430">
        <v>1</v>
      </c>
      <c r="RM86" s="430" t="s">
        <v>13876</v>
      </c>
      <c r="RN86" s="430">
        <v>1</v>
      </c>
      <c r="RO86" s="430">
        <v>4</v>
      </c>
      <c r="RP86" s="430">
        <v>1</v>
      </c>
      <c r="RQ86" s="430">
        <v>24</v>
      </c>
      <c r="RR86" s="430">
        <v>1</v>
      </c>
      <c r="RS86" s="430">
        <v>4</v>
      </c>
      <c r="RT86" s="430">
        <v>1</v>
      </c>
      <c r="RU86" s="430" t="s">
        <v>13874</v>
      </c>
      <c r="RV86" s="430">
        <v>1</v>
      </c>
      <c r="RW86" s="430" t="s">
        <v>13874</v>
      </c>
      <c r="RX86" s="430">
        <v>1</v>
      </c>
      <c r="RY86" s="430" t="s">
        <v>13874</v>
      </c>
      <c r="RZ86" s="430">
        <v>1</v>
      </c>
      <c r="SA86" s="430" t="s">
        <v>13874</v>
      </c>
      <c r="SB86" s="430">
        <v>1</v>
      </c>
      <c r="SC86" s="430" t="s">
        <v>13874</v>
      </c>
      <c r="SD86" s="430">
        <v>1</v>
      </c>
      <c r="SE86" s="430" t="s">
        <v>13874</v>
      </c>
      <c r="SF86" s="430">
        <v>1</v>
      </c>
      <c r="SG86" s="430" t="s">
        <v>13874</v>
      </c>
      <c r="SH86" s="430">
        <v>1</v>
      </c>
      <c r="SI86" s="430" t="s">
        <v>13874</v>
      </c>
      <c r="SJ86" s="430">
        <v>1</v>
      </c>
      <c r="SK86" s="430" t="s">
        <v>13874</v>
      </c>
      <c r="SL86" s="430">
        <v>1</v>
      </c>
      <c r="SM86" s="430">
        <v>0.9</v>
      </c>
      <c r="SN86" s="430">
        <v>0</v>
      </c>
      <c r="SO86" s="430" t="s">
        <v>1226</v>
      </c>
      <c r="SP86" s="430">
        <v>0</v>
      </c>
      <c r="SQ86" s="430" t="s">
        <v>1226</v>
      </c>
      <c r="SR86" s="430">
        <v>87</v>
      </c>
      <c r="SS86" s="430">
        <v>2015</v>
      </c>
      <c r="ST86" s="430" t="s">
        <v>1040</v>
      </c>
      <c r="SU86" s="430" t="s">
        <v>1226</v>
      </c>
      <c r="SV86" s="430" t="s">
        <v>1040</v>
      </c>
      <c r="SW86" s="430" t="s">
        <v>1226</v>
      </c>
      <c r="SX86" s="430">
        <v>88</v>
      </c>
      <c r="SY86" s="430">
        <v>2019</v>
      </c>
      <c r="SZ86" s="430" t="s">
        <v>1040</v>
      </c>
      <c r="TA86" s="430" t="s">
        <v>1226</v>
      </c>
      <c r="TB86" s="430" t="s">
        <v>1040</v>
      </c>
      <c r="TC86" s="430" t="s">
        <v>1226</v>
      </c>
      <c r="TD86" s="430" t="s">
        <v>13878</v>
      </c>
      <c r="TE86" s="430" t="s">
        <v>1226</v>
      </c>
      <c r="TF86" s="430" t="s">
        <v>1226</v>
      </c>
      <c r="TG86" s="430">
        <v>0</v>
      </c>
      <c r="TH86" s="430">
        <v>0</v>
      </c>
      <c r="TI86" s="430">
        <v>0</v>
      </c>
      <c r="TJ86" s="430" t="s">
        <v>1226</v>
      </c>
      <c r="TK86" s="430" t="s">
        <v>1226</v>
      </c>
      <c r="TL86" s="430" t="s">
        <v>1226</v>
      </c>
      <c r="TM86" s="430" t="s">
        <v>1226</v>
      </c>
      <c r="TN86" s="430" t="s">
        <v>1226</v>
      </c>
      <c r="TO86" s="430" t="s">
        <v>1226</v>
      </c>
      <c r="TP86" s="430" t="s">
        <v>1226</v>
      </c>
      <c r="TQ86" s="430" t="s">
        <v>1226</v>
      </c>
      <c r="TR86" s="430" t="s">
        <v>1226</v>
      </c>
      <c r="TS86" s="430" t="s">
        <v>1226</v>
      </c>
      <c r="TT86" s="430" t="s">
        <v>1226</v>
      </c>
      <c r="TU86" s="430" t="s">
        <v>1226</v>
      </c>
      <c r="TV86" s="430" t="s">
        <v>1226</v>
      </c>
      <c r="TW86" s="430" t="s">
        <v>1226</v>
      </c>
      <c r="TX86" s="430" t="s">
        <v>1226</v>
      </c>
      <c r="TY86" s="430" t="s">
        <v>1226</v>
      </c>
      <c r="TZ86" s="430" t="s">
        <v>1226</v>
      </c>
      <c r="UA86" s="430" t="s">
        <v>1226</v>
      </c>
      <c r="UB86" s="430" t="s">
        <v>1226</v>
      </c>
      <c r="UC86" s="430" t="s">
        <v>1226</v>
      </c>
      <c r="UD86" s="430" t="s">
        <v>1226</v>
      </c>
      <c r="UE86" s="430" t="s">
        <v>1226</v>
      </c>
      <c r="UF86" s="430" t="s">
        <v>1226</v>
      </c>
      <c r="UG86" s="430" t="s">
        <v>1226</v>
      </c>
      <c r="UH86" s="430" t="s">
        <v>1226</v>
      </c>
      <c r="UI86" s="430" t="s">
        <v>1226</v>
      </c>
      <c r="UJ86" s="430" t="s">
        <v>1226</v>
      </c>
      <c r="UK86" s="430" t="s">
        <v>1226</v>
      </c>
      <c r="UL86" s="430" t="s">
        <v>1226</v>
      </c>
      <c r="UM86" s="430" t="s">
        <v>1226</v>
      </c>
      <c r="UN86" s="430" t="s">
        <v>1226</v>
      </c>
      <c r="UO86" s="430" t="s">
        <v>1226</v>
      </c>
      <c r="UP86" s="430" t="s">
        <v>1226</v>
      </c>
      <c r="UQ86" s="430" t="s">
        <v>1226</v>
      </c>
      <c r="UR86" s="430" t="s">
        <v>1226</v>
      </c>
      <c r="US86" s="430" t="s">
        <v>1226</v>
      </c>
      <c r="UT86" s="430">
        <v>0</v>
      </c>
      <c r="UU86" s="430" t="s">
        <v>1226</v>
      </c>
      <c r="UV86" s="430" t="s">
        <v>1226</v>
      </c>
      <c r="UW86" s="430" t="s">
        <v>1226</v>
      </c>
      <c r="UX86" s="430" t="s">
        <v>1226</v>
      </c>
      <c r="UY86" s="430" t="s">
        <v>1226</v>
      </c>
      <c r="UZ86" s="430" t="s">
        <v>1226</v>
      </c>
      <c r="VA86" s="430" t="s">
        <v>1226</v>
      </c>
      <c r="VB86" s="430" t="s">
        <v>1226</v>
      </c>
      <c r="VC86" s="430" t="s">
        <v>1226</v>
      </c>
      <c r="VD86" s="430">
        <v>0</v>
      </c>
      <c r="VE86" s="430" t="s">
        <v>1226</v>
      </c>
      <c r="VF86" s="430" t="s">
        <v>1226</v>
      </c>
      <c r="VG86" s="430" t="s">
        <v>1226</v>
      </c>
      <c r="VH86" s="430" t="s">
        <v>1226</v>
      </c>
      <c r="VI86" s="430" t="s">
        <v>1226</v>
      </c>
      <c r="VJ86" s="430" t="s">
        <v>1226</v>
      </c>
      <c r="VK86" s="430" t="s">
        <v>1226</v>
      </c>
      <c r="VL86" s="430" t="s">
        <v>1226</v>
      </c>
      <c r="VM86" s="430" t="s">
        <v>1226</v>
      </c>
      <c r="VN86" s="430">
        <v>0</v>
      </c>
      <c r="VO86" s="430" t="s">
        <v>1226</v>
      </c>
      <c r="VP86" s="430" t="s">
        <v>1226</v>
      </c>
      <c r="VQ86" s="430" t="s">
        <v>1226</v>
      </c>
      <c r="VR86" s="430" t="s">
        <v>1226</v>
      </c>
      <c r="VS86" s="430">
        <v>0</v>
      </c>
      <c r="VT86" s="430" t="s">
        <v>1226</v>
      </c>
      <c r="VU86" s="430" t="s">
        <v>1226</v>
      </c>
      <c r="VV86" s="430" t="s">
        <v>1226</v>
      </c>
      <c r="VW86" s="430" t="s">
        <v>1226</v>
      </c>
      <c r="VX86" s="430">
        <v>1</v>
      </c>
      <c r="VY86" s="430">
        <v>0.9</v>
      </c>
      <c r="VZ86" s="430">
        <v>2030</v>
      </c>
      <c r="WA86" s="430" t="s">
        <v>13879</v>
      </c>
      <c r="WB86" s="430" t="s">
        <v>13880</v>
      </c>
      <c r="WC86" s="430">
        <v>1</v>
      </c>
      <c r="WD86" s="430">
        <v>0.4</v>
      </c>
      <c r="WE86" s="430">
        <v>2030</v>
      </c>
      <c r="WF86" s="430" t="s">
        <v>13879</v>
      </c>
      <c r="WG86" s="430" t="s">
        <v>13880</v>
      </c>
      <c r="WH86" s="430">
        <v>1</v>
      </c>
      <c r="WI86" s="430">
        <v>0.4</v>
      </c>
      <c r="WJ86" s="430">
        <v>2030</v>
      </c>
      <c r="WK86" s="430" t="s">
        <v>13879</v>
      </c>
      <c r="WL86" s="430" t="s">
        <v>13880</v>
      </c>
      <c r="WM86" s="430">
        <v>0</v>
      </c>
      <c r="WN86" s="430" t="s">
        <v>1226</v>
      </c>
      <c r="WO86" s="430" t="s">
        <v>1226</v>
      </c>
      <c r="WP86" s="430" t="s">
        <v>1226</v>
      </c>
      <c r="WQ86" s="430" t="s">
        <v>1226</v>
      </c>
      <c r="WR86" s="430">
        <v>0</v>
      </c>
      <c r="WS86" s="430" t="s">
        <v>1226</v>
      </c>
      <c r="WT86" s="430" t="s">
        <v>1226</v>
      </c>
      <c r="WU86" s="430" t="s">
        <v>1226</v>
      </c>
      <c r="WV86" s="430" t="s">
        <v>1226</v>
      </c>
      <c r="WW86" s="430">
        <v>0</v>
      </c>
      <c r="WX86" s="430" t="s">
        <v>1226</v>
      </c>
      <c r="WY86" s="430" t="s">
        <v>1226</v>
      </c>
      <c r="WZ86" s="430" t="s">
        <v>1226</v>
      </c>
      <c r="XA86" s="430" t="s">
        <v>1226</v>
      </c>
      <c r="XB86" s="430" t="s">
        <v>1040</v>
      </c>
      <c r="XC86" s="430" t="s">
        <v>1226</v>
      </c>
      <c r="XD86" s="430" t="s">
        <v>1226</v>
      </c>
      <c r="XE86" s="430" t="s">
        <v>1226</v>
      </c>
      <c r="XF86" s="430" t="s">
        <v>1226</v>
      </c>
      <c r="XG86" s="430" t="s">
        <v>1226</v>
      </c>
      <c r="XH86" s="430" t="s">
        <v>1226</v>
      </c>
      <c r="XI86" s="430" t="s">
        <v>1226</v>
      </c>
      <c r="XJ86" s="430" t="s">
        <v>1226</v>
      </c>
      <c r="XK86" s="430">
        <v>0</v>
      </c>
      <c r="XL86" s="430">
        <v>0</v>
      </c>
      <c r="XM86" s="430" t="s">
        <v>1226</v>
      </c>
      <c r="XN86" s="430">
        <v>1</v>
      </c>
      <c r="XO86" s="430">
        <v>2</v>
      </c>
      <c r="XP86" s="430">
        <v>0</v>
      </c>
      <c r="XQ86" s="430" t="s">
        <v>1226</v>
      </c>
      <c r="XR86" s="430" t="s">
        <v>13881</v>
      </c>
      <c r="XS86" s="430">
        <v>0</v>
      </c>
      <c r="XT86" s="430">
        <v>0</v>
      </c>
      <c r="XU86" s="430" t="s">
        <v>1226</v>
      </c>
      <c r="XV86" s="430">
        <v>0</v>
      </c>
      <c r="XW86" s="430" t="s">
        <v>1226</v>
      </c>
      <c r="XX86" s="430">
        <v>0</v>
      </c>
      <c r="XY86" s="430" t="s">
        <v>1226</v>
      </c>
      <c r="XZ86" s="430" t="s">
        <v>1226</v>
      </c>
      <c r="YA86" s="430">
        <v>0</v>
      </c>
      <c r="YB86" s="430">
        <v>0</v>
      </c>
      <c r="YC86" s="430" t="s">
        <v>1226</v>
      </c>
      <c r="YD86" s="430">
        <v>0</v>
      </c>
      <c r="YE86" s="430" t="s">
        <v>1226</v>
      </c>
      <c r="YF86" s="430">
        <v>0</v>
      </c>
      <c r="YG86" s="430" t="s">
        <v>1226</v>
      </c>
      <c r="YH86" s="430" t="s">
        <v>1226</v>
      </c>
      <c r="YI86" s="430">
        <v>0</v>
      </c>
      <c r="YJ86" s="430">
        <v>1</v>
      </c>
      <c r="YK86" s="430">
        <v>2</v>
      </c>
      <c r="YL86" s="430">
        <v>1</v>
      </c>
      <c r="YM86" s="430">
        <v>2</v>
      </c>
      <c r="YN86" s="430">
        <v>1</v>
      </c>
      <c r="YO86" s="430">
        <v>2</v>
      </c>
      <c r="YP86" s="430" t="s">
        <v>13882</v>
      </c>
      <c r="YQ86" s="430" t="s">
        <v>1226</v>
      </c>
      <c r="YR86" s="430">
        <v>1</v>
      </c>
      <c r="YS86" s="430" t="s">
        <v>1226</v>
      </c>
      <c r="YT86" s="430" t="s">
        <v>1226</v>
      </c>
      <c r="YU86" s="430" t="s">
        <v>1226</v>
      </c>
      <c r="YV86" s="430" t="s">
        <v>1226</v>
      </c>
      <c r="YW86" s="430" t="s">
        <v>1226</v>
      </c>
      <c r="YX86" s="430" t="s">
        <v>1226</v>
      </c>
      <c r="YY86" s="430" t="s">
        <v>1226</v>
      </c>
      <c r="YZ86" s="430">
        <v>1</v>
      </c>
      <c r="ZA86" s="430">
        <v>2</v>
      </c>
      <c r="ZB86" s="430">
        <v>1</v>
      </c>
      <c r="ZC86" s="430">
        <v>2</v>
      </c>
      <c r="ZD86" s="430">
        <v>1</v>
      </c>
      <c r="ZE86" s="430">
        <v>2</v>
      </c>
      <c r="ZF86" s="430" t="s">
        <v>13883</v>
      </c>
      <c r="ZG86" s="430">
        <v>1</v>
      </c>
      <c r="ZH86" s="430">
        <v>2</v>
      </c>
      <c r="ZI86" s="430">
        <v>1</v>
      </c>
      <c r="ZJ86" s="430">
        <v>2</v>
      </c>
      <c r="ZK86" s="430">
        <v>1</v>
      </c>
      <c r="ZL86" s="430">
        <v>2</v>
      </c>
      <c r="ZM86" s="430" t="s">
        <v>13883</v>
      </c>
      <c r="ZN86" s="430">
        <v>1</v>
      </c>
      <c r="ZO86" s="430">
        <v>2</v>
      </c>
      <c r="ZP86" s="430">
        <v>1</v>
      </c>
      <c r="ZQ86" s="430">
        <v>2</v>
      </c>
      <c r="ZR86" s="430">
        <v>1</v>
      </c>
      <c r="ZS86" s="430">
        <v>2</v>
      </c>
      <c r="ZT86" s="430" t="s">
        <v>13883</v>
      </c>
      <c r="ZU86" s="430">
        <v>0</v>
      </c>
      <c r="ZV86" s="430" t="s">
        <v>1226</v>
      </c>
      <c r="ZW86" s="430">
        <v>0</v>
      </c>
      <c r="ZX86" s="430" t="s">
        <v>1226</v>
      </c>
      <c r="ZY86" s="430">
        <v>0</v>
      </c>
      <c r="ZZ86" s="430" t="s">
        <v>1226</v>
      </c>
      <c r="AAA86" s="430" t="s">
        <v>1226</v>
      </c>
      <c r="AAB86" s="430">
        <v>0</v>
      </c>
      <c r="AAC86" s="430">
        <v>1</v>
      </c>
      <c r="AAD86" s="430">
        <v>2</v>
      </c>
      <c r="AAE86" s="430">
        <v>1</v>
      </c>
      <c r="AAF86" s="430">
        <v>2</v>
      </c>
      <c r="AAG86" s="430">
        <v>1</v>
      </c>
      <c r="AAH86" s="430">
        <v>2</v>
      </c>
      <c r="AAI86" s="430" t="s">
        <v>13883</v>
      </c>
      <c r="AAJ86" s="430">
        <v>0</v>
      </c>
      <c r="AAK86" s="430">
        <v>0</v>
      </c>
      <c r="AAL86" s="430" t="s">
        <v>1226</v>
      </c>
      <c r="AAM86" s="430">
        <v>0</v>
      </c>
      <c r="AAN86" s="430" t="s">
        <v>1226</v>
      </c>
      <c r="AAO86" s="430">
        <v>0</v>
      </c>
      <c r="AAP86" s="430" t="s">
        <v>1226</v>
      </c>
      <c r="AAQ86" s="430" t="s">
        <v>1226</v>
      </c>
      <c r="AAR86" s="430">
        <v>0</v>
      </c>
      <c r="AAS86" s="430">
        <v>0</v>
      </c>
      <c r="AAT86" s="430" t="s">
        <v>1226</v>
      </c>
      <c r="AAU86" s="430">
        <v>0</v>
      </c>
      <c r="AAV86" s="430" t="s">
        <v>1226</v>
      </c>
      <c r="AAW86" s="430">
        <v>0</v>
      </c>
      <c r="AAX86" s="430" t="s">
        <v>1226</v>
      </c>
      <c r="AAY86" s="430" t="s">
        <v>1226</v>
      </c>
      <c r="AAZ86" s="430" t="s">
        <v>1226</v>
      </c>
      <c r="ABA86" s="430">
        <v>1</v>
      </c>
      <c r="ABB86" s="430" t="s">
        <v>1226</v>
      </c>
      <c r="ABC86" s="430" t="s">
        <v>1226</v>
      </c>
      <c r="ABD86" s="430" t="s">
        <v>1226</v>
      </c>
      <c r="ABE86" s="430" t="s">
        <v>1226</v>
      </c>
      <c r="ABF86" s="430" t="s">
        <v>1226</v>
      </c>
      <c r="ABG86" s="430" t="s">
        <v>1226</v>
      </c>
      <c r="ABH86" s="430" t="s">
        <v>1226</v>
      </c>
      <c r="ABI86" s="430" t="s">
        <v>1430</v>
      </c>
      <c r="ABJ86" s="430">
        <v>3</v>
      </c>
      <c r="ABK86" s="430">
        <v>3</v>
      </c>
      <c r="ABL86" s="430">
        <v>3</v>
      </c>
      <c r="ABM86" s="430">
        <v>3</v>
      </c>
      <c r="ABN86" s="430">
        <v>3</v>
      </c>
      <c r="ABO86" s="430">
        <v>3</v>
      </c>
      <c r="ABP86" s="430">
        <v>2</v>
      </c>
      <c r="ABQ86" s="430">
        <v>2</v>
      </c>
      <c r="ABR86" s="430" t="s">
        <v>13884</v>
      </c>
      <c r="ABS86" s="430">
        <v>2</v>
      </c>
      <c r="ABT86" s="430">
        <v>1</v>
      </c>
      <c r="ABU86" s="430">
        <v>2</v>
      </c>
      <c r="ABV86" s="430">
        <v>1</v>
      </c>
      <c r="ABW86" s="430">
        <v>2</v>
      </c>
      <c r="ABX86" s="430">
        <v>1</v>
      </c>
      <c r="ABY86" s="430">
        <v>1</v>
      </c>
      <c r="ABZ86" s="430">
        <v>1</v>
      </c>
      <c r="ACA86" s="430" t="s">
        <v>13885</v>
      </c>
      <c r="ACB86" s="430">
        <v>2</v>
      </c>
      <c r="ACC86" s="430">
        <v>2</v>
      </c>
      <c r="ACD86" s="430">
        <v>2</v>
      </c>
      <c r="ACE86" s="430">
        <v>2</v>
      </c>
      <c r="ACF86" s="430">
        <v>2</v>
      </c>
      <c r="ACG86" s="430">
        <v>2</v>
      </c>
      <c r="ACH86" s="430">
        <v>2</v>
      </c>
      <c r="ACI86" s="430">
        <v>2</v>
      </c>
      <c r="ACJ86" s="430" t="s">
        <v>1522</v>
      </c>
      <c r="ACK86" s="430">
        <v>1</v>
      </c>
      <c r="ACL86" s="430">
        <v>1</v>
      </c>
      <c r="ACM86" s="430">
        <v>1</v>
      </c>
      <c r="ACN86" s="430">
        <v>1</v>
      </c>
      <c r="ACO86" s="430">
        <v>1</v>
      </c>
      <c r="ACP86" s="430">
        <v>2</v>
      </c>
      <c r="ACQ86" s="430">
        <v>1</v>
      </c>
      <c r="ACR86" s="430">
        <v>3</v>
      </c>
      <c r="ACS86" s="430" t="s">
        <v>13886</v>
      </c>
      <c r="ACT86" s="430">
        <v>1</v>
      </c>
      <c r="ACU86" s="430">
        <v>1</v>
      </c>
      <c r="ACV86" s="430">
        <v>1</v>
      </c>
      <c r="ACW86" s="430">
        <v>1</v>
      </c>
      <c r="ACX86" s="430">
        <v>1</v>
      </c>
      <c r="ACY86" s="430">
        <v>2</v>
      </c>
      <c r="ACZ86" s="430">
        <v>3</v>
      </c>
      <c r="ADA86" s="430">
        <v>1</v>
      </c>
      <c r="ADB86" s="430" t="s">
        <v>13887</v>
      </c>
      <c r="ADC86" s="430">
        <v>2</v>
      </c>
      <c r="ADD86" s="430">
        <v>2</v>
      </c>
      <c r="ADE86" s="430">
        <v>2</v>
      </c>
      <c r="ADF86" s="430">
        <v>2</v>
      </c>
      <c r="ADG86" s="430">
        <v>2</v>
      </c>
      <c r="ADH86" s="430">
        <v>2</v>
      </c>
      <c r="ADI86" s="430">
        <v>2</v>
      </c>
      <c r="ADJ86" s="430">
        <v>2</v>
      </c>
      <c r="ADK86" s="430" t="s">
        <v>13888</v>
      </c>
      <c r="ADL86" s="430">
        <v>2</v>
      </c>
      <c r="ADM86" s="430">
        <v>2</v>
      </c>
      <c r="ADN86" s="430">
        <v>2</v>
      </c>
      <c r="ADO86" s="430">
        <v>2</v>
      </c>
      <c r="ADP86" s="430">
        <v>2</v>
      </c>
      <c r="ADQ86" s="430">
        <v>2</v>
      </c>
      <c r="ADR86" s="430">
        <v>2</v>
      </c>
      <c r="ADS86" s="430">
        <v>2</v>
      </c>
      <c r="ADT86" s="430" t="s">
        <v>13889</v>
      </c>
      <c r="ADU86" s="430">
        <v>2</v>
      </c>
      <c r="ADV86" s="430">
        <v>2</v>
      </c>
      <c r="ADW86" s="430">
        <v>2</v>
      </c>
      <c r="ADX86" s="430">
        <v>2</v>
      </c>
      <c r="ADY86" s="430">
        <v>2</v>
      </c>
      <c r="ADZ86" s="430">
        <v>2</v>
      </c>
      <c r="AEA86" s="430">
        <v>2</v>
      </c>
      <c r="AEB86" s="430">
        <v>2</v>
      </c>
      <c r="AEC86" s="430" t="s">
        <v>13890</v>
      </c>
      <c r="AED86" s="430">
        <v>2</v>
      </c>
      <c r="AEE86" s="430">
        <v>2</v>
      </c>
      <c r="AEF86" s="430">
        <v>2</v>
      </c>
      <c r="AEG86" s="430">
        <v>2</v>
      </c>
      <c r="AEH86" s="430">
        <v>2</v>
      </c>
      <c r="AEI86" s="430">
        <v>2</v>
      </c>
      <c r="AEJ86" s="430">
        <v>2</v>
      </c>
      <c r="AEK86" s="430">
        <v>2</v>
      </c>
      <c r="AEL86" s="430" t="s">
        <v>13891</v>
      </c>
      <c r="AEM86" s="430">
        <v>2</v>
      </c>
      <c r="AEN86" s="430">
        <v>2</v>
      </c>
      <c r="AEO86" s="430">
        <v>2</v>
      </c>
      <c r="AEP86" s="430">
        <v>2</v>
      </c>
      <c r="AEQ86" s="430">
        <v>2</v>
      </c>
      <c r="AER86" s="430">
        <v>2</v>
      </c>
      <c r="AES86" s="430">
        <v>2</v>
      </c>
      <c r="AET86" s="430">
        <v>2</v>
      </c>
      <c r="AEU86" s="430" t="s">
        <v>13892</v>
      </c>
      <c r="AEV86" s="430">
        <v>2</v>
      </c>
      <c r="AEW86" s="430">
        <v>2</v>
      </c>
      <c r="AEX86" s="430">
        <v>2</v>
      </c>
      <c r="AEY86" s="430">
        <v>2</v>
      </c>
      <c r="AEZ86" s="430">
        <v>2</v>
      </c>
      <c r="AFA86" s="430">
        <v>2</v>
      </c>
      <c r="AFB86" s="430">
        <v>2</v>
      </c>
      <c r="AFC86" s="430">
        <v>2</v>
      </c>
      <c r="AFD86" s="430" t="s">
        <v>13893</v>
      </c>
      <c r="AFE86" s="430">
        <v>2</v>
      </c>
      <c r="AFF86" s="430">
        <v>2</v>
      </c>
      <c r="AFG86" s="430">
        <v>2</v>
      </c>
      <c r="AFH86" s="430">
        <v>2</v>
      </c>
      <c r="AFI86" s="430">
        <v>2</v>
      </c>
      <c r="AFJ86" s="430">
        <v>2</v>
      </c>
      <c r="AFK86" s="430">
        <v>2</v>
      </c>
      <c r="AFL86" s="430">
        <v>2</v>
      </c>
      <c r="AFM86" s="430" t="s">
        <v>13894</v>
      </c>
      <c r="AFN86" s="430">
        <v>3</v>
      </c>
      <c r="AFO86" s="430">
        <v>3</v>
      </c>
      <c r="AFP86" s="430">
        <v>3</v>
      </c>
      <c r="AFQ86" s="430">
        <v>3</v>
      </c>
      <c r="AFR86" s="430">
        <v>3</v>
      </c>
      <c r="AFS86" s="430">
        <v>3</v>
      </c>
      <c r="AFT86" s="430">
        <v>3</v>
      </c>
      <c r="AFU86" s="430">
        <v>3</v>
      </c>
      <c r="AFV86" s="430" t="s">
        <v>1226</v>
      </c>
      <c r="AFW86" s="430" t="s">
        <v>1226</v>
      </c>
      <c r="AFX86" s="430" t="s">
        <v>1226</v>
      </c>
      <c r="AFY86" s="430" t="s">
        <v>1226</v>
      </c>
      <c r="AFZ86" s="430" t="s">
        <v>1226</v>
      </c>
      <c r="AGA86" s="430" t="s">
        <v>1226</v>
      </c>
      <c r="AGB86" s="430" t="s">
        <v>1226</v>
      </c>
      <c r="AGC86" s="430" t="s">
        <v>1226</v>
      </c>
      <c r="AGD86" s="430" t="s">
        <v>1226</v>
      </c>
      <c r="AGE86" s="430">
        <v>1</v>
      </c>
      <c r="AGF86" s="430" t="s">
        <v>13895</v>
      </c>
      <c r="AGG86" s="430" t="s">
        <v>1430</v>
      </c>
      <c r="AGH86" s="430">
        <v>0</v>
      </c>
      <c r="AGI86" s="430">
        <v>1</v>
      </c>
      <c r="AGJ86" s="430">
        <v>0</v>
      </c>
      <c r="AGK86" s="430">
        <v>1</v>
      </c>
      <c r="AGL86" s="430">
        <v>0</v>
      </c>
      <c r="AGM86" s="430">
        <v>0</v>
      </c>
      <c r="AGN86" s="430">
        <v>0</v>
      </c>
      <c r="AGO86" s="430" t="s">
        <v>1226</v>
      </c>
      <c r="AGP86" s="430">
        <v>1</v>
      </c>
      <c r="AGQ86" s="430">
        <v>1</v>
      </c>
      <c r="AGR86" s="430">
        <v>1</v>
      </c>
      <c r="AGS86" s="430" t="s">
        <v>3518</v>
      </c>
      <c r="AGT86" s="430" t="s">
        <v>13896</v>
      </c>
      <c r="AGU86" s="430">
        <v>1</v>
      </c>
      <c r="AGV86" s="430">
        <v>0</v>
      </c>
      <c r="AGW86" s="430">
        <v>3</v>
      </c>
      <c r="AGX86" s="430">
        <v>2</v>
      </c>
      <c r="AGY86" s="430">
        <v>1</v>
      </c>
      <c r="AGZ86" s="430">
        <v>0</v>
      </c>
      <c r="AHA86" s="430">
        <v>3</v>
      </c>
      <c r="AHB86" s="430">
        <v>2</v>
      </c>
      <c r="AHC86" s="430">
        <v>1</v>
      </c>
      <c r="AHD86" s="430">
        <v>1</v>
      </c>
      <c r="AHE86" s="430">
        <v>4</v>
      </c>
      <c r="AHF86" s="430">
        <v>2</v>
      </c>
      <c r="AHG86" s="430">
        <v>1</v>
      </c>
      <c r="AHH86" s="430">
        <v>1</v>
      </c>
      <c r="AHI86" s="430">
        <v>3</v>
      </c>
      <c r="AHJ86" s="430">
        <v>3</v>
      </c>
      <c r="AHK86" s="430">
        <v>0</v>
      </c>
      <c r="AHL86" s="430" t="s">
        <v>1226</v>
      </c>
      <c r="AHM86" s="430">
        <v>1</v>
      </c>
      <c r="AHN86" s="430">
        <v>1</v>
      </c>
      <c r="AHO86" s="430">
        <v>0</v>
      </c>
      <c r="AHP86" s="430" t="s">
        <v>1226</v>
      </c>
      <c r="AHQ86" s="430">
        <v>1</v>
      </c>
      <c r="AHR86" s="430">
        <v>1</v>
      </c>
      <c r="AHS86" s="430" t="s">
        <v>13897</v>
      </c>
      <c r="AHT86" s="430" t="s">
        <v>13898</v>
      </c>
      <c r="AHU86" s="430">
        <v>0</v>
      </c>
      <c r="AHV86" s="430">
        <v>0</v>
      </c>
      <c r="AHW86" s="430">
        <v>0</v>
      </c>
      <c r="AHX86" s="430">
        <v>0</v>
      </c>
      <c r="AHY86" s="430">
        <v>0</v>
      </c>
      <c r="AHZ86" s="430">
        <v>0</v>
      </c>
      <c r="AIA86" s="430">
        <v>0</v>
      </c>
      <c r="AIB86" s="430">
        <v>0</v>
      </c>
      <c r="AIC86" s="430">
        <v>0</v>
      </c>
      <c r="AID86" s="430">
        <v>0</v>
      </c>
      <c r="AIE86" s="430">
        <v>0</v>
      </c>
      <c r="AIF86" s="430">
        <v>0</v>
      </c>
      <c r="AIG86" s="430">
        <v>0</v>
      </c>
      <c r="AIH86" s="430">
        <v>0</v>
      </c>
      <c r="AII86" s="430">
        <v>0</v>
      </c>
      <c r="AIJ86" s="430">
        <v>0</v>
      </c>
      <c r="AIK86" s="430">
        <v>0</v>
      </c>
      <c r="AIL86" s="430">
        <v>0</v>
      </c>
      <c r="AIM86" s="430">
        <v>0</v>
      </c>
      <c r="AIN86" s="430">
        <v>0</v>
      </c>
      <c r="AIO86" s="430">
        <v>0</v>
      </c>
      <c r="AIP86" s="430">
        <v>0</v>
      </c>
      <c r="AIQ86" s="430" t="s">
        <v>1226</v>
      </c>
      <c r="AIR86" s="430">
        <v>0</v>
      </c>
      <c r="AIS86" s="430" t="s">
        <v>1226</v>
      </c>
      <c r="AIT86" s="430">
        <v>0</v>
      </c>
      <c r="AIU86" s="430" t="s">
        <v>1226</v>
      </c>
    </row>
    <row r="87" spans="1:931" x14ac:dyDescent="0.2">
      <c r="A87" s="430" t="s">
        <v>13989</v>
      </c>
      <c r="B87" s="430" t="s">
        <v>13990</v>
      </c>
      <c r="C87" s="430" t="s">
        <v>1070</v>
      </c>
      <c r="D87" s="430" t="s">
        <v>1050</v>
      </c>
      <c r="E87" s="430" t="s">
        <v>1049</v>
      </c>
      <c r="F87" s="443">
        <v>6.8505399999999996</v>
      </c>
      <c r="G87" s="443">
        <v>14013.022092064501</v>
      </c>
      <c r="H87" s="430">
        <v>1</v>
      </c>
      <c r="I87" s="430">
        <v>1</v>
      </c>
      <c r="J87" s="430">
        <v>2014</v>
      </c>
      <c r="K87" s="430">
        <v>2017</v>
      </c>
      <c r="L87" s="430" t="s">
        <v>13991</v>
      </c>
      <c r="M87" s="430" t="s">
        <v>13992</v>
      </c>
      <c r="N87" s="430">
        <v>1</v>
      </c>
      <c r="O87" s="430">
        <v>1</v>
      </c>
      <c r="P87" s="430" t="s">
        <v>13993</v>
      </c>
      <c r="Q87" s="430" t="s">
        <v>13994</v>
      </c>
      <c r="R87" s="430">
        <v>2011</v>
      </c>
      <c r="S87" s="430">
        <v>2011</v>
      </c>
      <c r="T87" s="430" t="s">
        <v>13995</v>
      </c>
      <c r="U87" s="430" t="s">
        <v>13995</v>
      </c>
      <c r="V87" s="430">
        <v>1</v>
      </c>
      <c r="W87" s="430">
        <v>1</v>
      </c>
      <c r="X87" s="430" t="s">
        <v>13996</v>
      </c>
      <c r="Y87" s="430" t="s">
        <v>13996</v>
      </c>
      <c r="Z87" s="430">
        <v>1999</v>
      </c>
      <c r="AA87" s="430">
        <v>1999</v>
      </c>
      <c r="AB87" s="430" t="s">
        <v>13997</v>
      </c>
      <c r="AC87" s="430" t="s">
        <v>13997</v>
      </c>
      <c r="AD87" s="430">
        <v>1</v>
      </c>
      <c r="AE87" s="430" t="s">
        <v>13998</v>
      </c>
      <c r="AF87" s="430">
        <v>2004</v>
      </c>
      <c r="AG87" s="430">
        <v>1</v>
      </c>
      <c r="AH87" s="430" t="s">
        <v>13999</v>
      </c>
      <c r="AI87" s="430">
        <v>2005</v>
      </c>
      <c r="AJ87" s="430">
        <v>1</v>
      </c>
      <c r="AK87" s="430" t="s">
        <v>14000</v>
      </c>
      <c r="AL87" s="430">
        <v>2003</v>
      </c>
      <c r="AM87" s="430">
        <v>1</v>
      </c>
      <c r="AN87" s="430" t="s">
        <v>14001</v>
      </c>
      <c r="AO87" s="430">
        <v>2017</v>
      </c>
      <c r="AP87" s="430">
        <v>1</v>
      </c>
      <c r="AQ87" s="430" t="s">
        <v>13999</v>
      </c>
      <c r="AR87" s="430">
        <v>2005</v>
      </c>
      <c r="AS87" s="430">
        <v>1</v>
      </c>
      <c r="AT87" s="430" t="s">
        <v>14002</v>
      </c>
      <c r="AU87" s="430">
        <v>2017</v>
      </c>
      <c r="AV87" s="430">
        <v>1</v>
      </c>
      <c r="AW87" s="430" t="s">
        <v>14003</v>
      </c>
      <c r="AX87" s="430">
        <v>2017</v>
      </c>
      <c r="AY87" s="430">
        <v>1</v>
      </c>
      <c r="AZ87" s="430" t="s">
        <v>14004</v>
      </c>
      <c r="BA87" s="430">
        <v>2014</v>
      </c>
      <c r="BB87" s="430">
        <v>1</v>
      </c>
      <c r="BC87" s="430" t="s">
        <v>14005</v>
      </c>
      <c r="BD87" s="430">
        <v>2007</v>
      </c>
      <c r="BE87" s="430">
        <v>1</v>
      </c>
      <c r="BF87" s="430" t="s">
        <v>14005</v>
      </c>
      <c r="BG87" s="430">
        <v>2007</v>
      </c>
      <c r="BH87" s="430">
        <v>1</v>
      </c>
      <c r="BI87" s="430" t="s">
        <v>14006</v>
      </c>
      <c r="BJ87" s="430">
        <v>2007</v>
      </c>
      <c r="BK87" s="430">
        <v>1</v>
      </c>
      <c r="BL87" s="430" t="s">
        <v>14007</v>
      </c>
      <c r="BM87" s="430">
        <v>2011</v>
      </c>
      <c r="BN87" s="430">
        <v>1</v>
      </c>
      <c r="BO87" s="430" t="s">
        <v>14008</v>
      </c>
      <c r="BP87" s="430">
        <v>2002</v>
      </c>
      <c r="BQ87" s="430">
        <v>1</v>
      </c>
      <c r="BR87" s="430">
        <v>0</v>
      </c>
      <c r="BS87" s="430" t="s">
        <v>14009</v>
      </c>
      <c r="BT87" s="430">
        <v>1</v>
      </c>
      <c r="BU87" s="430">
        <v>0</v>
      </c>
      <c r="BV87" s="430" t="s">
        <v>14010</v>
      </c>
      <c r="BW87" s="430">
        <v>0</v>
      </c>
      <c r="BX87" s="430" t="s">
        <v>1226</v>
      </c>
      <c r="BY87" s="430" t="s">
        <v>1226</v>
      </c>
      <c r="BZ87" s="430">
        <v>0</v>
      </c>
      <c r="CA87" s="430" t="s">
        <v>1226</v>
      </c>
      <c r="CB87" s="430">
        <v>1</v>
      </c>
      <c r="CC87" s="430" t="s">
        <v>14011</v>
      </c>
      <c r="CD87" s="430">
        <v>0.5</v>
      </c>
      <c r="CE87" s="430">
        <v>10</v>
      </c>
      <c r="CF87" s="430">
        <v>153</v>
      </c>
      <c r="CG87" s="430">
        <v>0.5</v>
      </c>
      <c r="CH87" s="430">
        <v>20</v>
      </c>
      <c r="CI87" s="430">
        <v>3248</v>
      </c>
      <c r="CJ87" s="430">
        <v>0</v>
      </c>
      <c r="CK87" s="430" t="s">
        <v>1226</v>
      </c>
      <c r="CL87" s="430" t="s">
        <v>1226</v>
      </c>
      <c r="CM87" s="430">
        <v>0.5</v>
      </c>
      <c r="CN87" s="430">
        <v>40</v>
      </c>
      <c r="CO87" s="430">
        <v>220</v>
      </c>
      <c r="CP87" s="430">
        <v>0.5</v>
      </c>
      <c r="CQ87" s="430">
        <v>35</v>
      </c>
      <c r="CR87" s="430">
        <v>153</v>
      </c>
      <c r="CS87" s="430">
        <v>0.66</v>
      </c>
      <c r="CT87" s="430" t="s">
        <v>14012</v>
      </c>
      <c r="CU87" s="430" t="s">
        <v>14013</v>
      </c>
      <c r="CV87" s="430">
        <v>2001</v>
      </c>
      <c r="CW87" s="430">
        <v>0.25</v>
      </c>
      <c r="CX87" s="430" t="s">
        <v>14014</v>
      </c>
      <c r="CY87" s="430" t="s">
        <v>14015</v>
      </c>
      <c r="CZ87" s="430">
        <v>2011</v>
      </c>
      <c r="DA87" s="430">
        <v>1</v>
      </c>
      <c r="DB87" s="430">
        <v>165756558.09999999</v>
      </c>
      <c r="DC87" s="430" t="s">
        <v>1045</v>
      </c>
      <c r="DD87" s="430" t="s">
        <v>14016</v>
      </c>
      <c r="DE87" s="430">
        <v>1</v>
      </c>
      <c r="DF87" s="430">
        <v>1</v>
      </c>
      <c r="DG87" s="430">
        <v>0.66</v>
      </c>
      <c r="DH87" s="430" t="s">
        <v>14017</v>
      </c>
      <c r="DI87" s="430" t="s">
        <v>14018</v>
      </c>
      <c r="DJ87" s="430">
        <v>2001</v>
      </c>
      <c r="DK87" s="430">
        <v>0.5</v>
      </c>
      <c r="DL87" s="430" t="s">
        <v>14019</v>
      </c>
      <c r="DM87" s="430" t="s">
        <v>14020</v>
      </c>
      <c r="DN87" s="430">
        <v>2021</v>
      </c>
      <c r="DO87" s="430">
        <v>1</v>
      </c>
      <c r="DP87" s="430">
        <v>2090490000</v>
      </c>
      <c r="DQ87" s="430" t="s">
        <v>1045</v>
      </c>
      <c r="DR87" s="430" t="s">
        <v>3594</v>
      </c>
      <c r="DS87" s="430">
        <v>0</v>
      </c>
      <c r="DT87" s="430">
        <v>0</v>
      </c>
      <c r="DU87" s="430">
        <v>0.66</v>
      </c>
      <c r="DV87" s="430" t="s">
        <v>14021</v>
      </c>
      <c r="DW87" s="430" t="s">
        <v>14013</v>
      </c>
      <c r="DX87" s="430">
        <v>2001</v>
      </c>
      <c r="DY87" s="430">
        <v>0.25</v>
      </c>
      <c r="DZ87" s="430" t="s">
        <v>14022</v>
      </c>
      <c r="EA87" s="430" t="s">
        <v>14015</v>
      </c>
      <c r="EB87" s="430">
        <v>2011</v>
      </c>
      <c r="EC87" s="430">
        <v>1</v>
      </c>
      <c r="ED87" s="430">
        <v>165756558.09999999</v>
      </c>
      <c r="EE87" s="430" t="s">
        <v>1045</v>
      </c>
      <c r="EF87" s="430" t="s">
        <v>14016</v>
      </c>
      <c r="EG87" s="430">
        <v>0</v>
      </c>
      <c r="EH87" s="430">
        <v>1</v>
      </c>
      <c r="EI87" s="430">
        <v>0.66</v>
      </c>
      <c r="EJ87" s="430" t="s">
        <v>14023</v>
      </c>
      <c r="EK87" s="430" t="s">
        <v>14024</v>
      </c>
      <c r="EL87" s="430">
        <v>2001</v>
      </c>
      <c r="EM87" s="430">
        <v>0.75</v>
      </c>
      <c r="EN87" s="430" t="s">
        <v>14025</v>
      </c>
      <c r="EO87" s="430" t="s">
        <v>14026</v>
      </c>
      <c r="EP87" s="430">
        <v>2021</v>
      </c>
      <c r="EQ87" s="430">
        <v>1</v>
      </c>
      <c r="ER87" s="430" t="s">
        <v>14027</v>
      </c>
      <c r="ES87" s="430" t="s">
        <v>1045</v>
      </c>
      <c r="ET87" s="430" t="s">
        <v>3594</v>
      </c>
      <c r="EU87" s="430">
        <v>0</v>
      </c>
      <c r="EV87" s="430">
        <v>0</v>
      </c>
      <c r="EW87" s="430">
        <v>0.66</v>
      </c>
      <c r="EX87" s="430" t="s">
        <v>14028</v>
      </c>
      <c r="EY87" s="430" t="s">
        <v>14029</v>
      </c>
      <c r="EZ87" s="430">
        <v>2021</v>
      </c>
      <c r="FA87" s="430">
        <v>0.25</v>
      </c>
      <c r="FB87" s="430" t="s">
        <v>14030</v>
      </c>
      <c r="FC87" s="430" t="s">
        <v>14029</v>
      </c>
      <c r="FD87" s="430">
        <v>2021</v>
      </c>
      <c r="FE87" s="430">
        <v>0</v>
      </c>
      <c r="FF87" s="430" t="s">
        <v>139</v>
      </c>
      <c r="FG87" s="430" t="s">
        <v>139</v>
      </c>
      <c r="FH87" s="430" t="s">
        <v>139</v>
      </c>
      <c r="FI87" s="430">
        <v>0.5</v>
      </c>
      <c r="FJ87" s="430">
        <v>0.75</v>
      </c>
      <c r="FK87" s="430">
        <v>0.66</v>
      </c>
      <c r="FL87" s="430" t="s">
        <v>14031</v>
      </c>
      <c r="FM87" s="430" t="s">
        <v>14032</v>
      </c>
      <c r="FN87" s="430">
        <v>2011</v>
      </c>
      <c r="FO87" s="430">
        <v>0.75</v>
      </c>
      <c r="FP87" s="430" t="s">
        <v>14033</v>
      </c>
      <c r="FQ87" s="430" t="s">
        <v>14034</v>
      </c>
      <c r="FR87" s="430">
        <v>2021</v>
      </c>
      <c r="FS87" s="430">
        <v>0</v>
      </c>
      <c r="FT87" s="430" t="s">
        <v>1226</v>
      </c>
      <c r="FU87" s="430" t="s">
        <v>1226</v>
      </c>
      <c r="FV87" s="430" t="s">
        <v>1226</v>
      </c>
      <c r="FW87" s="430">
        <v>0</v>
      </c>
      <c r="FX87" s="430">
        <v>0</v>
      </c>
      <c r="FY87" s="430">
        <v>1</v>
      </c>
      <c r="FZ87" s="430">
        <v>1</v>
      </c>
      <c r="GA87" s="430">
        <v>1</v>
      </c>
      <c r="GB87" s="430">
        <v>1</v>
      </c>
      <c r="GC87" s="430">
        <v>1</v>
      </c>
      <c r="GD87" s="430" t="s">
        <v>1226</v>
      </c>
      <c r="GE87" s="430" t="s">
        <v>1226</v>
      </c>
      <c r="GF87" s="430">
        <v>1</v>
      </c>
      <c r="GG87" s="430">
        <v>1</v>
      </c>
      <c r="GH87" s="430">
        <v>1</v>
      </c>
      <c r="GI87" s="430">
        <v>1</v>
      </c>
      <c r="GJ87" s="430">
        <v>1</v>
      </c>
      <c r="GK87" s="430" t="s">
        <v>1226</v>
      </c>
      <c r="GL87" s="430" t="s">
        <v>1226</v>
      </c>
      <c r="GM87" s="430">
        <v>1</v>
      </c>
      <c r="GN87" s="430">
        <v>1</v>
      </c>
      <c r="GO87" s="430">
        <v>1</v>
      </c>
      <c r="GP87" s="430">
        <v>1</v>
      </c>
      <c r="GQ87" s="430">
        <v>1</v>
      </c>
      <c r="GR87" s="430" t="s">
        <v>1226</v>
      </c>
      <c r="GS87" s="430" t="s">
        <v>1226</v>
      </c>
      <c r="GT87" s="430">
        <v>1</v>
      </c>
      <c r="GU87" s="430">
        <v>1</v>
      </c>
      <c r="GV87" s="430">
        <v>1</v>
      </c>
      <c r="GW87" s="430">
        <v>1</v>
      </c>
      <c r="GX87" s="430">
        <v>1</v>
      </c>
      <c r="GY87" s="430" t="s">
        <v>1226</v>
      </c>
      <c r="GZ87" s="430" t="s">
        <v>1226</v>
      </c>
      <c r="HA87" s="430">
        <v>1</v>
      </c>
      <c r="HB87" s="430">
        <v>1</v>
      </c>
      <c r="HC87" s="430">
        <v>1</v>
      </c>
      <c r="HD87" s="430">
        <v>1</v>
      </c>
      <c r="HE87" s="430">
        <v>1</v>
      </c>
      <c r="HF87" s="430" t="s">
        <v>1226</v>
      </c>
      <c r="HG87" s="430" t="s">
        <v>1226</v>
      </c>
      <c r="HH87" s="430">
        <v>1</v>
      </c>
      <c r="HI87" s="430">
        <v>1</v>
      </c>
      <c r="HJ87" s="430">
        <v>1</v>
      </c>
      <c r="HK87" s="430">
        <v>1</v>
      </c>
      <c r="HL87" s="430">
        <v>1</v>
      </c>
      <c r="HM87" s="430" t="s">
        <v>1226</v>
      </c>
      <c r="HN87" s="430" t="s">
        <v>1226</v>
      </c>
      <c r="HO87" s="430">
        <v>1</v>
      </c>
      <c r="HP87" s="430">
        <v>1</v>
      </c>
      <c r="HQ87" s="430">
        <v>1</v>
      </c>
      <c r="HR87" s="430">
        <v>1</v>
      </c>
      <c r="HS87" s="430">
        <v>1</v>
      </c>
      <c r="HT87" s="430" t="s">
        <v>1226</v>
      </c>
      <c r="HU87" s="430" t="s">
        <v>1226</v>
      </c>
      <c r="HV87" s="430">
        <v>1</v>
      </c>
      <c r="HW87" s="430">
        <v>1</v>
      </c>
      <c r="HX87" s="430">
        <v>1</v>
      </c>
      <c r="HY87" s="430">
        <v>1</v>
      </c>
      <c r="HZ87" s="430">
        <v>1</v>
      </c>
      <c r="IA87" s="430" t="s">
        <v>1226</v>
      </c>
      <c r="IB87" s="430" t="s">
        <v>1226</v>
      </c>
      <c r="IC87" s="430">
        <v>1</v>
      </c>
      <c r="ID87" s="430">
        <v>1</v>
      </c>
      <c r="IE87" s="430">
        <v>1</v>
      </c>
      <c r="IF87" s="430">
        <v>1</v>
      </c>
      <c r="IG87" s="430">
        <v>1</v>
      </c>
      <c r="IH87" s="430">
        <v>1</v>
      </c>
      <c r="II87" s="430">
        <v>1</v>
      </c>
      <c r="IJ87" s="430" t="s">
        <v>1226</v>
      </c>
      <c r="IK87" s="430" t="s">
        <v>1226</v>
      </c>
      <c r="IL87" s="430">
        <v>1</v>
      </c>
      <c r="IM87" s="430">
        <v>1</v>
      </c>
      <c r="IN87" s="430">
        <v>1</v>
      </c>
      <c r="IO87" s="430">
        <v>1</v>
      </c>
      <c r="IP87" s="430">
        <v>1</v>
      </c>
      <c r="IQ87" s="430">
        <v>1</v>
      </c>
      <c r="IR87" s="430">
        <v>1</v>
      </c>
      <c r="IS87" s="430" t="s">
        <v>1226</v>
      </c>
      <c r="IT87" s="430" t="s">
        <v>1226</v>
      </c>
      <c r="IU87" s="430">
        <v>1</v>
      </c>
      <c r="IV87" s="430">
        <v>1</v>
      </c>
      <c r="IW87" s="430">
        <v>1</v>
      </c>
      <c r="IX87" s="430">
        <v>1</v>
      </c>
      <c r="IY87" s="430">
        <v>1</v>
      </c>
      <c r="IZ87" s="430">
        <v>1</v>
      </c>
      <c r="JA87" s="430">
        <v>1</v>
      </c>
      <c r="JB87" s="430" t="s">
        <v>1226</v>
      </c>
      <c r="JC87" s="430" t="s">
        <v>1226</v>
      </c>
      <c r="JD87" s="430">
        <v>1</v>
      </c>
      <c r="JE87" s="430">
        <v>1</v>
      </c>
      <c r="JF87" s="430">
        <v>1</v>
      </c>
      <c r="JG87" s="430">
        <v>1</v>
      </c>
      <c r="JH87" s="430">
        <v>1</v>
      </c>
      <c r="JI87" s="430">
        <v>1</v>
      </c>
      <c r="JJ87" s="430">
        <v>1</v>
      </c>
      <c r="JK87" s="430" t="s">
        <v>1226</v>
      </c>
      <c r="JL87" s="430" t="s">
        <v>1226</v>
      </c>
      <c r="JM87" s="430">
        <v>0</v>
      </c>
      <c r="JN87" s="430" t="s">
        <v>1226</v>
      </c>
      <c r="JO87" s="430" t="s">
        <v>1226</v>
      </c>
      <c r="JP87" s="430" t="s">
        <v>1226</v>
      </c>
      <c r="JQ87" s="430" t="s">
        <v>1226</v>
      </c>
      <c r="JR87" s="430" t="s">
        <v>1226</v>
      </c>
      <c r="JS87" s="430" t="s">
        <v>1226</v>
      </c>
      <c r="JT87" s="430" t="s">
        <v>1226</v>
      </c>
      <c r="JU87" s="430" t="s">
        <v>1226</v>
      </c>
      <c r="JV87" s="430">
        <v>1</v>
      </c>
      <c r="JW87" s="430">
        <v>1</v>
      </c>
      <c r="JX87" s="430">
        <v>1</v>
      </c>
      <c r="JY87" s="430">
        <v>1</v>
      </c>
      <c r="JZ87" s="430">
        <v>1</v>
      </c>
      <c r="KA87" s="430">
        <v>1</v>
      </c>
      <c r="KB87" s="430">
        <v>1</v>
      </c>
      <c r="KC87" s="430" t="s">
        <v>1226</v>
      </c>
      <c r="KD87" s="430" t="s">
        <v>1226</v>
      </c>
      <c r="KE87" s="430">
        <v>1</v>
      </c>
      <c r="KF87" s="430">
        <v>1</v>
      </c>
      <c r="KG87" s="430">
        <v>1</v>
      </c>
      <c r="KH87" s="430">
        <v>1</v>
      </c>
      <c r="KI87" s="430">
        <v>1</v>
      </c>
      <c r="KJ87" s="430">
        <v>1</v>
      </c>
      <c r="KK87" s="430">
        <v>1</v>
      </c>
      <c r="KL87" s="430" t="s">
        <v>1226</v>
      </c>
      <c r="KM87" s="430" t="s">
        <v>1226</v>
      </c>
      <c r="KN87" s="430">
        <v>1</v>
      </c>
      <c r="KO87" s="430">
        <v>1</v>
      </c>
      <c r="KP87" s="430">
        <v>1</v>
      </c>
      <c r="KQ87" s="430">
        <v>1</v>
      </c>
      <c r="KR87" s="430">
        <v>1</v>
      </c>
      <c r="KS87" s="430" t="s">
        <v>1226</v>
      </c>
      <c r="KT87" s="430" t="s">
        <v>1226</v>
      </c>
      <c r="KU87" s="430" t="s">
        <v>1226</v>
      </c>
      <c r="KV87" s="430" t="s">
        <v>1226</v>
      </c>
      <c r="KW87" s="430">
        <v>1</v>
      </c>
      <c r="KX87" s="430">
        <v>1</v>
      </c>
      <c r="KY87" s="430">
        <v>1</v>
      </c>
      <c r="KZ87" s="430">
        <v>1</v>
      </c>
      <c r="LA87" s="430">
        <v>1</v>
      </c>
      <c r="LB87" s="430">
        <v>1</v>
      </c>
      <c r="LC87" s="430">
        <v>1</v>
      </c>
      <c r="LD87" s="430" t="s">
        <v>1226</v>
      </c>
      <c r="LE87" s="430" t="s">
        <v>1226</v>
      </c>
      <c r="LF87" s="430">
        <v>1</v>
      </c>
      <c r="LG87" s="430" t="s">
        <v>1226</v>
      </c>
      <c r="LH87" s="430" t="s">
        <v>1226</v>
      </c>
      <c r="LI87" s="430">
        <v>1</v>
      </c>
      <c r="LJ87" s="430">
        <v>1</v>
      </c>
      <c r="LK87" s="430" t="s">
        <v>1226</v>
      </c>
      <c r="LL87" s="430" t="s">
        <v>1226</v>
      </c>
      <c r="LM87" s="430" t="s">
        <v>1226</v>
      </c>
      <c r="LN87" s="430" t="s">
        <v>1226</v>
      </c>
      <c r="LO87" s="430">
        <v>1</v>
      </c>
      <c r="LP87" s="430">
        <v>1</v>
      </c>
      <c r="LQ87" s="430">
        <v>1</v>
      </c>
      <c r="LR87" s="430">
        <v>1</v>
      </c>
      <c r="LS87" s="430">
        <v>1</v>
      </c>
      <c r="LT87" s="430">
        <v>1</v>
      </c>
      <c r="LU87" s="430">
        <v>1</v>
      </c>
      <c r="LV87" s="430" t="s">
        <v>1226</v>
      </c>
      <c r="LW87" s="430" t="s">
        <v>1226</v>
      </c>
      <c r="LX87" s="430">
        <v>1</v>
      </c>
      <c r="LY87" s="430">
        <v>1</v>
      </c>
      <c r="LZ87" s="430">
        <v>1</v>
      </c>
      <c r="MA87" s="430">
        <v>1</v>
      </c>
      <c r="MB87" s="430">
        <v>1</v>
      </c>
      <c r="MC87" s="430">
        <v>1</v>
      </c>
      <c r="MD87" s="430">
        <v>1</v>
      </c>
      <c r="ME87" s="430" t="s">
        <v>1226</v>
      </c>
      <c r="MF87" s="430" t="s">
        <v>1226</v>
      </c>
      <c r="MG87" s="430">
        <v>7</v>
      </c>
      <c r="MH87" s="444">
        <v>165.75655809999998</v>
      </c>
      <c r="MI87" s="444">
        <v>23.679508299999998</v>
      </c>
      <c r="MJ87" s="430">
        <v>9</v>
      </c>
      <c r="MK87" s="444" t="s">
        <v>1226</v>
      </c>
      <c r="ML87" s="444" t="s">
        <v>1226</v>
      </c>
      <c r="MM87" s="430">
        <v>7</v>
      </c>
      <c r="MN87" s="444">
        <v>165.75655809999998</v>
      </c>
      <c r="MO87" s="444">
        <v>23.679508299999998</v>
      </c>
      <c r="MP87" s="430">
        <v>9</v>
      </c>
      <c r="MQ87" s="444">
        <v>2090.4899999999998</v>
      </c>
      <c r="MR87" s="444">
        <v>232.27666666666664</v>
      </c>
      <c r="MS87" s="430">
        <v>9</v>
      </c>
      <c r="MT87" s="443">
        <v>0</v>
      </c>
      <c r="MU87" s="443" t="s">
        <v>1226</v>
      </c>
      <c r="MV87" s="430" t="s">
        <v>1226</v>
      </c>
      <c r="MW87" s="444" t="s">
        <v>1226</v>
      </c>
      <c r="MX87" s="444" t="s">
        <v>1226</v>
      </c>
      <c r="MY87" s="430">
        <v>1</v>
      </c>
      <c r="MZ87" s="430" t="s">
        <v>14035</v>
      </c>
      <c r="NA87" s="430">
        <v>1</v>
      </c>
      <c r="NB87" s="430" t="s">
        <v>14036</v>
      </c>
      <c r="NC87" s="430">
        <v>1</v>
      </c>
      <c r="ND87" s="430" t="s">
        <v>14037</v>
      </c>
      <c r="NE87" s="430">
        <v>1</v>
      </c>
      <c r="NF87" s="430" t="s">
        <v>14038</v>
      </c>
      <c r="NG87" s="430">
        <v>1</v>
      </c>
      <c r="NH87" s="430" t="s">
        <v>14037</v>
      </c>
      <c r="NI87" s="430">
        <v>1</v>
      </c>
      <c r="NJ87" s="430" t="s">
        <v>14037</v>
      </c>
      <c r="NK87" s="430">
        <v>1</v>
      </c>
      <c r="NL87" s="430" t="s">
        <v>14039</v>
      </c>
      <c r="NM87" s="430">
        <v>1</v>
      </c>
      <c r="NN87" s="430" t="s">
        <v>14040</v>
      </c>
      <c r="NO87" s="430">
        <v>1</v>
      </c>
      <c r="NP87" s="430" t="s">
        <v>14041</v>
      </c>
      <c r="NQ87" s="430">
        <v>0</v>
      </c>
      <c r="NR87" s="430" t="s">
        <v>1226</v>
      </c>
      <c r="NS87" s="430" t="s">
        <v>1226</v>
      </c>
      <c r="NT87" s="430" t="s">
        <v>1226</v>
      </c>
      <c r="NU87" s="430" t="s">
        <v>1226</v>
      </c>
      <c r="NV87" s="430" t="s">
        <v>14042</v>
      </c>
      <c r="NW87" s="430" t="s">
        <v>14043</v>
      </c>
      <c r="NX87" s="430" t="s">
        <v>1226</v>
      </c>
      <c r="NY87" s="430" t="s">
        <v>1226</v>
      </c>
      <c r="NZ87" s="430" t="s">
        <v>1226</v>
      </c>
      <c r="OA87" s="430" t="s">
        <v>1226</v>
      </c>
      <c r="OB87" s="430">
        <v>1</v>
      </c>
      <c r="OC87" s="430">
        <v>1</v>
      </c>
      <c r="OD87" s="430">
        <v>1</v>
      </c>
      <c r="OE87" s="430">
        <v>100</v>
      </c>
      <c r="OF87" s="430">
        <v>2030</v>
      </c>
      <c r="OG87" s="430">
        <v>80</v>
      </c>
      <c r="OH87" s="430">
        <v>2026</v>
      </c>
      <c r="OI87" s="430">
        <v>63.5</v>
      </c>
      <c r="OJ87" s="430">
        <v>2026</v>
      </c>
      <c r="OK87" s="430" t="s">
        <v>14044</v>
      </c>
      <c r="OL87" s="430" t="s">
        <v>14045</v>
      </c>
      <c r="OM87" s="430" t="s">
        <v>14046</v>
      </c>
      <c r="ON87" s="430" t="s">
        <v>14047</v>
      </c>
      <c r="OO87" s="430" t="s">
        <v>14047</v>
      </c>
      <c r="OP87" s="430" t="s">
        <v>14048</v>
      </c>
      <c r="OQ87" s="430" t="s">
        <v>14049</v>
      </c>
      <c r="OR87" s="430" t="s">
        <v>14050</v>
      </c>
      <c r="OS87" s="430" t="s">
        <v>14051</v>
      </c>
      <c r="OT87" s="430">
        <v>1</v>
      </c>
      <c r="OU87" s="430">
        <v>1</v>
      </c>
      <c r="OV87" s="430">
        <v>1</v>
      </c>
      <c r="OW87" s="430">
        <v>0</v>
      </c>
      <c r="OX87" s="430">
        <v>0</v>
      </c>
      <c r="OY87" s="430">
        <v>1</v>
      </c>
      <c r="OZ87" s="430" t="s">
        <v>14052</v>
      </c>
      <c r="PA87" s="430" t="s">
        <v>14053</v>
      </c>
      <c r="PB87" s="430" t="s">
        <v>14053</v>
      </c>
      <c r="PC87" s="430">
        <v>1</v>
      </c>
      <c r="PD87" s="430">
        <v>1</v>
      </c>
      <c r="PE87" s="430">
        <v>0</v>
      </c>
      <c r="PF87" s="430">
        <v>1</v>
      </c>
      <c r="PG87" s="430">
        <v>1</v>
      </c>
      <c r="PH87" s="430">
        <v>0</v>
      </c>
      <c r="PI87" s="430">
        <v>1</v>
      </c>
      <c r="PJ87" s="430">
        <v>1</v>
      </c>
      <c r="PK87" s="430">
        <v>0</v>
      </c>
      <c r="PL87" s="430">
        <v>1</v>
      </c>
      <c r="PM87" s="430">
        <v>1</v>
      </c>
      <c r="PN87" s="430">
        <v>1</v>
      </c>
      <c r="PO87" s="430">
        <v>1</v>
      </c>
      <c r="PP87" s="430">
        <v>1</v>
      </c>
      <c r="PQ87" s="430">
        <v>1</v>
      </c>
      <c r="PR87" s="430">
        <v>1</v>
      </c>
      <c r="PS87" s="430">
        <v>1</v>
      </c>
      <c r="PT87" s="430">
        <v>0</v>
      </c>
      <c r="PU87" s="430">
        <v>47.15</v>
      </c>
      <c r="PV87" s="430">
        <v>2016</v>
      </c>
      <c r="PW87" s="430">
        <v>44.5</v>
      </c>
      <c r="PX87" s="430">
        <v>2016</v>
      </c>
      <c r="PY87" s="430">
        <v>49.8</v>
      </c>
      <c r="PZ87" s="430">
        <v>2016</v>
      </c>
      <c r="QA87" s="430">
        <v>52.45</v>
      </c>
      <c r="QB87" s="430">
        <v>2020</v>
      </c>
      <c r="QC87" s="430">
        <v>54</v>
      </c>
      <c r="QD87" s="430">
        <v>2020</v>
      </c>
      <c r="QE87" s="430">
        <v>50.9</v>
      </c>
      <c r="QF87" s="430">
        <v>2020</v>
      </c>
      <c r="QG87" s="430" t="s">
        <v>14047</v>
      </c>
      <c r="QH87" s="430" t="s">
        <v>14054</v>
      </c>
      <c r="QI87" s="430" t="s">
        <v>14055</v>
      </c>
      <c r="QJ87" s="430">
        <v>1</v>
      </c>
      <c r="QK87" s="430">
        <v>1</v>
      </c>
      <c r="QL87" s="430">
        <v>1</v>
      </c>
      <c r="QM87" s="430">
        <v>100</v>
      </c>
      <c r="QN87" s="430">
        <v>2030</v>
      </c>
      <c r="QO87" s="430">
        <v>96</v>
      </c>
      <c r="QP87" s="430">
        <v>2026</v>
      </c>
      <c r="QQ87" s="430">
        <v>67.400000000000006</v>
      </c>
      <c r="QR87" s="430">
        <v>2026</v>
      </c>
      <c r="QS87" s="430" t="s">
        <v>14056</v>
      </c>
      <c r="QT87" s="430" t="s">
        <v>14057</v>
      </c>
      <c r="QU87" s="430" t="s">
        <v>14058</v>
      </c>
      <c r="QV87" s="430" t="s">
        <v>14059</v>
      </c>
      <c r="QW87" s="430" t="s">
        <v>14060</v>
      </c>
      <c r="QX87" s="430" t="s">
        <v>14060</v>
      </c>
      <c r="QY87" s="430" t="s">
        <v>14061</v>
      </c>
      <c r="QZ87" s="430" t="s">
        <v>14061</v>
      </c>
      <c r="RA87" s="430" t="s">
        <v>14062</v>
      </c>
      <c r="RB87" s="430">
        <v>1</v>
      </c>
      <c r="RC87" s="430">
        <v>1</v>
      </c>
      <c r="RD87" s="430">
        <v>1</v>
      </c>
      <c r="RE87" s="430" t="s">
        <v>14063</v>
      </c>
      <c r="RF87" s="430" t="s">
        <v>14063</v>
      </c>
      <c r="RG87" s="430" t="s">
        <v>14063</v>
      </c>
      <c r="RH87" s="430">
        <v>1</v>
      </c>
      <c r="RI87" s="430" t="s">
        <v>14064</v>
      </c>
      <c r="RJ87" s="430">
        <v>1</v>
      </c>
      <c r="RK87" s="430" t="s">
        <v>14065</v>
      </c>
      <c r="RL87" s="430">
        <v>1</v>
      </c>
      <c r="RM87" s="430" t="s">
        <v>14066</v>
      </c>
      <c r="RN87" s="430">
        <v>1</v>
      </c>
      <c r="RO87" s="430" t="s">
        <v>14067</v>
      </c>
      <c r="RP87" s="430">
        <v>1</v>
      </c>
      <c r="RQ87" s="430" t="s">
        <v>14068</v>
      </c>
      <c r="RR87" s="430">
        <v>1</v>
      </c>
      <c r="RS87" s="430" t="s">
        <v>14068</v>
      </c>
      <c r="RT87" s="430">
        <v>0</v>
      </c>
      <c r="RU87" s="430" t="s">
        <v>1226</v>
      </c>
      <c r="RV87" s="430">
        <v>0</v>
      </c>
      <c r="RW87" s="430" t="s">
        <v>1226</v>
      </c>
      <c r="RX87" s="430">
        <v>0</v>
      </c>
      <c r="RY87" s="430" t="s">
        <v>1226</v>
      </c>
      <c r="RZ87" s="430">
        <v>0</v>
      </c>
      <c r="SA87" s="430" t="s">
        <v>1226</v>
      </c>
      <c r="SB87" s="430">
        <v>0</v>
      </c>
      <c r="SC87" s="430" t="s">
        <v>1226</v>
      </c>
      <c r="SD87" s="430">
        <v>0</v>
      </c>
      <c r="SE87" s="430" t="s">
        <v>1226</v>
      </c>
      <c r="SF87" s="430">
        <v>0</v>
      </c>
      <c r="SG87" s="430" t="s">
        <v>1226</v>
      </c>
      <c r="SH87" s="430">
        <v>0</v>
      </c>
      <c r="SI87" s="430" t="s">
        <v>1226</v>
      </c>
      <c r="SJ87" s="430">
        <v>0</v>
      </c>
      <c r="SK87" s="430" t="s">
        <v>1226</v>
      </c>
      <c r="SL87" s="430">
        <v>1</v>
      </c>
      <c r="SM87" s="430" t="s">
        <v>14069</v>
      </c>
      <c r="SN87" s="430">
        <v>1</v>
      </c>
      <c r="SO87" s="430" t="s">
        <v>14069</v>
      </c>
      <c r="SP87" s="430">
        <v>1</v>
      </c>
      <c r="SQ87" s="430" t="s">
        <v>14069</v>
      </c>
      <c r="SR87" s="430">
        <v>66.5</v>
      </c>
      <c r="SS87" s="430">
        <v>2016</v>
      </c>
      <c r="ST87" s="430">
        <v>89.4</v>
      </c>
      <c r="SU87" s="430">
        <v>2016</v>
      </c>
      <c r="SV87" s="430">
        <v>43.6</v>
      </c>
      <c r="SW87" s="430">
        <v>2016</v>
      </c>
      <c r="SX87" s="430">
        <v>73.45</v>
      </c>
      <c r="SY87" s="430">
        <v>2020</v>
      </c>
      <c r="SZ87" s="430">
        <v>91.5</v>
      </c>
      <c r="TA87" s="430">
        <v>2020</v>
      </c>
      <c r="TB87" s="430">
        <v>55.4</v>
      </c>
      <c r="TC87" s="430">
        <v>2020</v>
      </c>
      <c r="TD87" s="430" t="s">
        <v>14070</v>
      </c>
      <c r="TE87" s="430" t="s">
        <v>14070</v>
      </c>
      <c r="TF87" s="430" t="s">
        <v>14070</v>
      </c>
      <c r="TG87" s="430">
        <v>1</v>
      </c>
      <c r="TH87" s="430">
        <v>0</v>
      </c>
      <c r="TI87" s="430">
        <v>1</v>
      </c>
      <c r="TJ87" s="430" t="s">
        <v>1226</v>
      </c>
      <c r="TK87" s="430" t="s">
        <v>1226</v>
      </c>
      <c r="TL87" s="430" t="s">
        <v>139</v>
      </c>
      <c r="TM87" s="430" t="s">
        <v>1226</v>
      </c>
      <c r="TN87" s="430" t="s">
        <v>14071</v>
      </c>
      <c r="TO87" s="430">
        <v>2026</v>
      </c>
      <c r="TP87" s="430" t="s">
        <v>1226</v>
      </c>
      <c r="TQ87" s="430" t="s">
        <v>139</v>
      </c>
      <c r="TR87" s="430" t="s">
        <v>14072</v>
      </c>
      <c r="TS87" s="430" t="s">
        <v>1226</v>
      </c>
      <c r="TT87" s="430" t="s">
        <v>139</v>
      </c>
      <c r="TU87" s="430" t="s">
        <v>14073</v>
      </c>
      <c r="TV87" s="430" t="s">
        <v>1226</v>
      </c>
      <c r="TW87" s="430" t="s">
        <v>139</v>
      </c>
      <c r="TX87" s="430" t="s">
        <v>14074</v>
      </c>
      <c r="TY87" s="430">
        <v>1</v>
      </c>
      <c r="TZ87" s="430">
        <v>0</v>
      </c>
      <c r="UA87" s="430">
        <v>1</v>
      </c>
      <c r="UB87" s="430">
        <v>0</v>
      </c>
      <c r="UC87" s="430">
        <v>0</v>
      </c>
      <c r="UD87" s="430">
        <v>0</v>
      </c>
      <c r="UE87" s="430" t="s">
        <v>14075</v>
      </c>
      <c r="UF87" s="430">
        <v>2020</v>
      </c>
      <c r="UG87" s="430" t="s">
        <v>1466</v>
      </c>
      <c r="UH87" s="430" t="s">
        <v>1226</v>
      </c>
      <c r="UI87" s="430" t="s">
        <v>14075</v>
      </c>
      <c r="UJ87" s="430">
        <v>2020</v>
      </c>
      <c r="UK87" s="430" t="s">
        <v>1466</v>
      </c>
      <c r="UL87" s="430" t="s">
        <v>1226</v>
      </c>
      <c r="UM87" s="430" t="s">
        <v>1466</v>
      </c>
      <c r="UN87" s="430" t="s">
        <v>1226</v>
      </c>
      <c r="UO87" s="430" t="s">
        <v>1466</v>
      </c>
      <c r="UP87" s="430" t="s">
        <v>1226</v>
      </c>
      <c r="UQ87" s="430" t="s">
        <v>14076</v>
      </c>
      <c r="UR87" s="430" t="s">
        <v>1226</v>
      </c>
      <c r="US87" s="430" t="s">
        <v>14076</v>
      </c>
      <c r="UT87" s="430">
        <v>1</v>
      </c>
      <c r="UU87" s="430">
        <v>2906</v>
      </c>
      <c r="UV87" s="430">
        <v>2026</v>
      </c>
      <c r="UW87" s="430" t="s">
        <v>14077</v>
      </c>
      <c r="UX87" s="430" t="s">
        <v>14078</v>
      </c>
      <c r="UY87" s="430">
        <v>346</v>
      </c>
      <c r="UZ87" s="430">
        <v>2016</v>
      </c>
      <c r="VA87" s="430">
        <v>600</v>
      </c>
      <c r="VB87" s="430">
        <v>2021</v>
      </c>
      <c r="VC87" s="430" t="s">
        <v>14079</v>
      </c>
      <c r="VD87" s="430">
        <v>1</v>
      </c>
      <c r="VE87" s="430">
        <v>94</v>
      </c>
      <c r="VF87" s="430">
        <v>2026</v>
      </c>
      <c r="VG87" s="430" t="s">
        <v>14080</v>
      </c>
      <c r="VH87" s="430" t="s">
        <v>14079</v>
      </c>
      <c r="VI87" s="430">
        <v>77</v>
      </c>
      <c r="VJ87" s="430">
        <v>2020</v>
      </c>
      <c r="VK87" s="430">
        <v>82</v>
      </c>
      <c r="VL87" s="430">
        <v>2021</v>
      </c>
      <c r="VM87" s="430" t="s">
        <v>14079</v>
      </c>
      <c r="VN87" s="430">
        <v>1</v>
      </c>
      <c r="VO87" s="430" t="s">
        <v>14081</v>
      </c>
      <c r="VP87" s="430">
        <v>2020</v>
      </c>
      <c r="VQ87" s="430" t="s">
        <v>14082</v>
      </c>
      <c r="VR87" s="430" t="s">
        <v>14083</v>
      </c>
      <c r="VS87" s="430">
        <v>1</v>
      </c>
      <c r="VT87" s="430" t="s">
        <v>14084</v>
      </c>
      <c r="VU87" s="430">
        <v>2020</v>
      </c>
      <c r="VV87" s="430" t="s">
        <v>14085</v>
      </c>
      <c r="VW87" s="430" t="s">
        <v>14083</v>
      </c>
      <c r="VX87" s="430">
        <v>1</v>
      </c>
      <c r="VY87" s="430" t="s">
        <v>14086</v>
      </c>
      <c r="VZ87" s="430">
        <v>2020</v>
      </c>
      <c r="WA87" s="430" t="s">
        <v>14087</v>
      </c>
      <c r="WB87" s="430" t="s">
        <v>14088</v>
      </c>
      <c r="WC87" s="430">
        <v>0</v>
      </c>
      <c r="WD87" s="430" t="s">
        <v>1226</v>
      </c>
      <c r="WE87" s="430" t="s">
        <v>1226</v>
      </c>
      <c r="WF87" s="430" t="s">
        <v>1226</v>
      </c>
      <c r="WG87" s="430" t="s">
        <v>1226</v>
      </c>
      <c r="WH87" s="430">
        <v>1</v>
      </c>
      <c r="WI87" s="430" t="s">
        <v>14089</v>
      </c>
      <c r="WJ87" s="430" t="s">
        <v>1226</v>
      </c>
      <c r="WK87" s="430" t="s">
        <v>14090</v>
      </c>
      <c r="WL87" s="430" t="s">
        <v>14091</v>
      </c>
      <c r="WM87" s="430">
        <v>0</v>
      </c>
      <c r="WN87" s="430" t="s">
        <v>1226</v>
      </c>
      <c r="WO87" s="430" t="s">
        <v>1226</v>
      </c>
      <c r="WP87" s="430" t="s">
        <v>1226</v>
      </c>
      <c r="WQ87" s="430" t="s">
        <v>1226</v>
      </c>
      <c r="WR87" s="430">
        <v>0</v>
      </c>
      <c r="WS87" s="430" t="s">
        <v>1226</v>
      </c>
      <c r="WT87" s="430" t="s">
        <v>1226</v>
      </c>
      <c r="WU87" s="430" t="s">
        <v>1226</v>
      </c>
      <c r="WV87" s="430" t="s">
        <v>1226</v>
      </c>
      <c r="WW87" s="430">
        <v>0</v>
      </c>
      <c r="WX87" s="430" t="s">
        <v>1226</v>
      </c>
      <c r="WY87" s="430">
        <v>2021</v>
      </c>
      <c r="WZ87" s="430" t="s">
        <v>14092</v>
      </c>
      <c r="XA87" s="430" t="s">
        <v>14093</v>
      </c>
      <c r="XB87" s="430">
        <v>1</v>
      </c>
      <c r="XC87" s="430" t="s">
        <v>14094</v>
      </c>
      <c r="XD87" s="430">
        <v>2017</v>
      </c>
      <c r="XE87" s="430" t="s">
        <v>14095</v>
      </c>
      <c r="XF87" s="430" t="s">
        <v>14096</v>
      </c>
      <c r="XG87" s="430">
        <v>0.16</v>
      </c>
      <c r="XH87" s="430">
        <v>2000</v>
      </c>
      <c r="XI87" s="430">
        <v>7.0000000000000007E-2</v>
      </c>
      <c r="XJ87" s="430">
        <v>2017</v>
      </c>
      <c r="XK87" s="430" t="s">
        <v>1226</v>
      </c>
      <c r="XL87" s="430">
        <v>1</v>
      </c>
      <c r="XM87" s="430">
        <v>2</v>
      </c>
      <c r="XN87" s="430">
        <v>1</v>
      </c>
      <c r="XO87" s="430">
        <v>2</v>
      </c>
      <c r="XP87" s="430">
        <v>1</v>
      </c>
      <c r="XQ87" s="430">
        <v>2</v>
      </c>
      <c r="XR87" s="430" t="s">
        <v>14097</v>
      </c>
      <c r="XS87" s="430" t="s">
        <v>1226</v>
      </c>
      <c r="XT87" s="430">
        <v>1</v>
      </c>
      <c r="XU87" s="430">
        <v>2</v>
      </c>
      <c r="XV87" s="430">
        <v>1</v>
      </c>
      <c r="XW87" s="430">
        <v>2</v>
      </c>
      <c r="XX87" s="430">
        <v>0</v>
      </c>
      <c r="XY87" s="430" t="s">
        <v>1226</v>
      </c>
      <c r="XZ87" s="430" t="s">
        <v>14098</v>
      </c>
      <c r="YA87" s="430">
        <v>1</v>
      </c>
      <c r="YB87" s="430" t="s">
        <v>1226</v>
      </c>
      <c r="YC87" s="430" t="s">
        <v>1226</v>
      </c>
      <c r="YD87" s="430" t="s">
        <v>1226</v>
      </c>
      <c r="YE87" s="430" t="s">
        <v>1226</v>
      </c>
      <c r="YF87" s="430" t="s">
        <v>1226</v>
      </c>
      <c r="YG87" s="430" t="s">
        <v>1226</v>
      </c>
      <c r="YH87" s="430" t="s">
        <v>1226</v>
      </c>
      <c r="YI87" s="430" t="s">
        <v>1226</v>
      </c>
      <c r="YJ87" s="430" t="s">
        <v>1226</v>
      </c>
      <c r="YK87" s="430" t="s">
        <v>1226</v>
      </c>
      <c r="YL87" s="430">
        <v>1</v>
      </c>
      <c r="YM87" s="430">
        <v>2</v>
      </c>
      <c r="YN87" s="430" t="s">
        <v>1226</v>
      </c>
      <c r="YO87" s="430" t="s">
        <v>1226</v>
      </c>
      <c r="YP87" s="430" t="s">
        <v>14099</v>
      </c>
      <c r="YQ87" s="430" t="s">
        <v>1226</v>
      </c>
      <c r="YR87" s="430" t="s">
        <v>1226</v>
      </c>
      <c r="YS87" s="430" t="s">
        <v>1226</v>
      </c>
      <c r="YT87" s="430" t="s">
        <v>1226</v>
      </c>
      <c r="YU87" s="430" t="s">
        <v>1226</v>
      </c>
      <c r="YV87" s="430" t="s">
        <v>1226</v>
      </c>
      <c r="YW87" s="430" t="s">
        <v>1226</v>
      </c>
      <c r="YX87" s="430" t="s">
        <v>1226</v>
      </c>
      <c r="YY87" s="430" t="s">
        <v>1226</v>
      </c>
      <c r="YZ87" s="430">
        <v>1</v>
      </c>
      <c r="ZA87" s="430">
        <v>3</v>
      </c>
      <c r="ZB87" s="430">
        <v>1</v>
      </c>
      <c r="ZC87" s="430">
        <v>3</v>
      </c>
      <c r="ZD87" s="430">
        <v>1</v>
      </c>
      <c r="ZE87" s="430">
        <v>3</v>
      </c>
      <c r="ZF87" s="430" t="s">
        <v>14100</v>
      </c>
      <c r="ZG87" s="430">
        <v>1</v>
      </c>
      <c r="ZH87" s="430">
        <v>3</v>
      </c>
      <c r="ZI87" s="430">
        <v>1</v>
      </c>
      <c r="ZJ87" s="430">
        <v>3</v>
      </c>
      <c r="ZK87" s="430">
        <v>1</v>
      </c>
      <c r="ZL87" s="430">
        <v>3</v>
      </c>
      <c r="ZM87" s="430" t="s">
        <v>14101</v>
      </c>
      <c r="ZN87" s="430">
        <v>1</v>
      </c>
      <c r="ZO87" s="430">
        <v>3</v>
      </c>
      <c r="ZP87" s="430">
        <v>1</v>
      </c>
      <c r="ZQ87" s="430">
        <v>3</v>
      </c>
      <c r="ZR87" s="430">
        <v>1</v>
      </c>
      <c r="ZS87" s="430">
        <v>3</v>
      </c>
      <c r="ZT87" s="430" t="s">
        <v>14102</v>
      </c>
      <c r="ZU87" s="430">
        <v>1</v>
      </c>
      <c r="ZV87" s="430">
        <v>3</v>
      </c>
      <c r="ZW87" s="430">
        <v>1</v>
      </c>
      <c r="ZX87" s="430">
        <v>3</v>
      </c>
      <c r="ZY87" s="430">
        <v>1</v>
      </c>
      <c r="ZZ87" s="430">
        <v>3</v>
      </c>
      <c r="AAA87" s="430" t="s">
        <v>14103</v>
      </c>
      <c r="AAB87" s="430" t="s">
        <v>1226</v>
      </c>
      <c r="AAC87" s="430">
        <v>1</v>
      </c>
      <c r="AAD87" s="430">
        <v>3</v>
      </c>
      <c r="AAE87" s="430">
        <v>1</v>
      </c>
      <c r="AAF87" s="430">
        <v>3</v>
      </c>
      <c r="AAG87" s="430">
        <v>1</v>
      </c>
      <c r="AAH87" s="430">
        <v>3</v>
      </c>
      <c r="AAI87" s="430" t="s">
        <v>14104</v>
      </c>
      <c r="AAJ87" s="430" t="s">
        <v>1226</v>
      </c>
      <c r="AAK87" s="430">
        <v>1</v>
      </c>
      <c r="AAL87" s="430">
        <v>3</v>
      </c>
      <c r="AAM87" s="430">
        <v>1</v>
      </c>
      <c r="AAN87" s="430">
        <v>3</v>
      </c>
      <c r="AAO87" s="430">
        <v>1</v>
      </c>
      <c r="AAP87" s="430">
        <v>3</v>
      </c>
      <c r="AAQ87" s="430" t="s">
        <v>14105</v>
      </c>
      <c r="AAR87" s="430" t="s">
        <v>1226</v>
      </c>
      <c r="AAS87" s="430">
        <v>1</v>
      </c>
      <c r="AAT87" s="430">
        <v>2</v>
      </c>
      <c r="AAU87" s="430">
        <v>1</v>
      </c>
      <c r="AAV87" s="430">
        <v>2</v>
      </c>
      <c r="AAW87" s="430">
        <v>1</v>
      </c>
      <c r="AAX87" s="430">
        <v>2</v>
      </c>
      <c r="AAY87" s="430" t="s">
        <v>14106</v>
      </c>
      <c r="AAZ87" s="430" t="s">
        <v>1226</v>
      </c>
      <c r="ABA87" s="430" t="s">
        <v>1226</v>
      </c>
      <c r="ABB87" s="430" t="s">
        <v>1226</v>
      </c>
      <c r="ABC87" s="430" t="s">
        <v>1226</v>
      </c>
      <c r="ABD87" s="430" t="s">
        <v>1226</v>
      </c>
      <c r="ABE87" s="430" t="s">
        <v>1226</v>
      </c>
      <c r="ABF87" s="430" t="s">
        <v>1226</v>
      </c>
      <c r="ABG87" s="430" t="s">
        <v>1226</v>
      </c>
      <c r="ABH87" s="430" t="s">
        <v>1226</v>
      </c>
      <c r="ABI87" s="430" t="s">
        <v>14107</v>
      </c>
      <c r="ABJ87" s="430">
        <v>3</v>
      </c>
      <c r="ABK87" s="430">
        <v>3</v>
      </c>
      <c r="ABL87" s="430">
        <v>3</v>
      </c>
      <c r="ABM87" s="430">
        <v>3</v>
      </c>
      <c r="ABN87" s="430">
        <v>3</v>
      </c>
      <c r="ABO87" s="430">
        <v>3</v>
      </c>
      <c r="ABP87" s="430">
        <v>3</v>
      </c>
      <c r="ABQ87" s="430">
        <v>3</v>
      </c>
      <c r="ABR87" s="430" t="s">
        <v>14108</v>
      </c>
      <c r="ABS87" s="430">
        <v>3</v>
      </c>
      <c r="ABT87" s="430">
        <v>2</v>
      </c>
      <c r="ABU87" s="430">
        <v>3</v>
      </c>
      <c r="ABV87" s="430">
        <v>1</v>
      </c>
      <c r="ABW87" s="430">
        <v>3</v>
      </c>
      <c r="ABX87" s="430">
        <v>1</v>
      </c>
      <c r="ABY87" s="430">
        <v>2</v>
      </c>
      <c r="ABZ87" s="430">
        <v>2</v>
      </c>
      <c r="ACA87" s="430" t="s">
        <v>14109</v>
      </c>
      <c r="ACB87" s="430">
        <v>1</v>
      </c>
      <c r="ACC87" s="430">
        <v>3</v>
      </c>
      <c r="ACD87" s="430">
        <v>1</v>
      </c>
      <c r="ACE87" s="430">
        <v>3</v>
      </c>
      <c r="ACF87" s="430">
        <v>2</v>
      </c>
      <c r="ACG87" s="430">
        <v>2</v>
      </c>
      <c r="ACH87" s="430">
        <v>3</v>
      </c>
      <c r="ACI87" s="430">
        <v>3</v>
      </c>
      <c r="ACJ87" s="430" t="s">
        <v>14110</v>
      </c>
      <c r="ACK87" s="430">
        <v>2</v>
      </c>
      <c r="ACL87" s="430">
        <v>2</v>
      </c>
      <c r="ACM87" s="430">
        <v>2</v>
      </c>
      <c r="ACN87" s="430">
        <v>2</v>
      </c>
      <c r="ACO87" s="430">
        <v>2</v>
      </c>
      <c r="ACP87" s="430">
        <v>2</v>
      </c>
      <c r="ACQ87" s="430">
        <v>2</v>
      </c>
      <c r="ACR87" s="430">
        <v>2</v>
      </c>
      <c r="ACS87" s="430" t="s">
        <v>14111</v>
      </c>
      <c r="ACT87" s="430">
        <v>1</v>
      </c>
      <c r="ACU87" s="430">
        <v>2</v>
      </c>
      <c r="ACV87" s="430">
        <v>1</v>
      </c>
      <c r="ACW87" s="430">
        <v>2</v>
      </c>
      <c r="ACX87" s="430">
        <v>3</v>
      </c>
      <c r="ACY87" s="430">
        <v>2</v>
      </c>
      <c r="ACZ87" s="430">
        <v>2</v>
      </c>
      <c r="ADA87" s="430">
        <v>2</v>
      </c>
      <c r="ADB87" s="430" t="s">
        <v>14112</v>
      </c>
      <c r="ADC87" s="430">
        <v>2</v>
      </c>
      <c r="ADD87" s="430">
        <v>2</v>
      </c>
      <c r="ADE87" s="430">
        <v>2</v>
      </c>
      <c r="ADF87" s="430">
        <v>2</v>
      </c>
      <c r="ADG87" s="430">
        <v>2</v>
      </c>
      <c r="ADH87" s="430">
        <v>2</v>
      </c>
      <c r="ADI87" s="430">
        <v>3</v>
      </c>
      <c r="ADJ87" s="430">
        <v>2</v>
      </c>
      <c r="ADK87" s="430" t="s">
        <v>14113</v>
      </c>
      <c r="ADL87" s="430">
        <v>2</v>
      </c>
      <c r="ADM87" s="430">
        <v>2</v>
      </c>
      <c r="ADN87" s="430">
        <v>2</v>
      </c>
      <c r="ADO87" s="430">
        <v>2</v>
      </c>
      <c r="ADP87" s="430">
        <v>1</v>
      </c>
      <c r="ADQ87" s="430">
        <v>2</v>
      </c>
      <c r="ADR87" s="430">
        <v>1</v>
      </c>
      <c r="ADS87" s="430">
        <v>2</v>
      </c>
      <c r="ADT87" s="430" t="s">
        <v>14114</v>
      </c>
      <c r="ADU87" s="430">
        <v>3</v>
      </c>
      <c r="ADV87" s="430">
        <v>3</v>
      </c>
      <c r="ADW87" s="430">
        <v>3</v>
      </c>
      <c r="ADX87" s="430">
        <v>3</v>
      </c>
      <c r="ADY87" s="430">
        <v>2</v>
      </c>
      <c r="ADZ87" s="430">
        <v>2</v>
      </c>
      <c r="AEA87" s="430">
        <v>3</v>
      </c>
      <c r="AEB87" s="430">
        <v>3</v>
      </c>
      <c r="AEC87" s="430" t="s">
        <v>14115</v>
      </c>
      <c r="AED87" s="430">
        <v>2</v>
      </c>
      <c r="AEE87" s="430">
        <v>2</v>
      </c>
      <c r="AEF87" s="430">
        <v>2</v>
      </c>
      <c r="AEG87" s="430">
        <v>2</v>
      </c>
      <c r="AEH87" s="430">
        <v>1</v>
      </c>
      <c r="AEI87" s="430">
        <v>2</v>
      </c>
      <c r="AEJ87" s="430">
        <v>1</v>
      </c>
      <c r="AEK87" s="430">
        <v>2</v>
      </c>
      <c r="AEL87" s="430" t="s">
        <v>14116</v>
      </c>
      <c r="AEM87" s="430">
        <v>1</v>
      </c>
      <c r="AEN87" s="430">
        <v>2</v>
      </c>
      <c r="AEO87" s="430">
        <v>1</v>
      </c>
      <c r="AEP87" s="430">
        <v>2</v>
      </c>
      <c r="AEQ87" s="430">
        <v>1</v>
      </c>
      <c r="AER87" s="430">
        <v>2</v>
      </c>
      <c r="AES87" s="430">
        <v>2</v>
      </c>
      <c r="AET87" s="430">
        <v>2</v>
      </c>
      <c r="AEU87" s="430" t="s">
        <v>14117</v>
      </c>
      <c r="AEV87" s="430">
        <v>2</v>
      </c>
      <c r="AEW87" s="430">
        <v>2</v>
      </c>
      <c r="AEX87" s="430">
        <v>2</v>
      </c>
      <c r="AEY87" s="430">
        <v>2</v>
      </c>
      <c r="AEZ87" s="430">
        <v>1</v>
      </c>
      <c r="AFA87" s="430">
        <v>2</v>
      </c>
      <c r="AFB87" s="430">
        <v>2</v>
      </c>
      <c r="AFC87" s="430">
        <v>2</v>
      </c>
      <c r="AFD87" s="430" t="s">
        <v>14118</v>
      </c>
      <c r="AFE87" s="430" t="s">
        <v>1226</v>
      </c>
      <c r="AFF87" s="430" t="s">
        <v>1226</v>
      </c>
      <c r="AFG87" s="430" t="s">
        <v>1226</v>
      </c>
      <c r="AFH87" s="430" t="s">
        <v>1226</v>
      </c>
      <c r="AFI87" s="430" t="s">
        <v>1226</v>
      </c>
      <c r="AFJ87" s="430" t="s">
        <v>1226</v>
      </c>
      <c r="AFK87" s="430" t="s">
        <v>1226</v>
      </c>
      <c r="AFL87" s="430" t="s">
        <v>1226</v>
      </c>
      <c r="AFM87" s="430" t="s">
        <v>14119</v>
      </c>
      <c r="AFN87" s="430" t="s">
        <v>1226</v>
      </c>
      <c r="AFO87" s="430" t="s">
        <v>1226</v>
      </c>
      <c r="AFP87" s="430" t="s">
        <v>1226</v>
      </c>
      <c r="AFQ87" s="430" t="s">
        <v>1226</v>
      </c>
      <c r="AFR87" s="430" t="s">
        <v>1226</v>
      </c>
      <c r="AFS87" s="430" t="s">
        <v>1226</v>
      </c>
      <c r="AFT87" s="430" t="s">
        <v>1226</v>
      </c>
      <c r="AFU87" s="430" t="s">
        <v>1226</v>
      </c>
      <c r="AFV87" s="430" t="s">
        <v>1226</v>
      </c>
      <c r="AFW87" s="430" t="s">
        <v>1226</v>
      </c>
      <c r="AFX87" s="430" t="s">
        <v>1226</v>
      </c>
      <c r="AFY87" s="430" t="s">
        <v>1226</v>
      </c>
      <c r="AFZ87" s="430" t="s">
        <v>1226</v>
      </c>
      <c r="AGA87" s="430" t="s">
        <v>1226</v>
      </c>
      <c r="AGB87" s="430" t="s">
        <v>1226</v>
      </c>
      <c r="AGC87" s="430" t="s">
        <v>1226</v>
      </c>
      <c r="AGD87" s="430" t="s">
        <v>1226</v>
      </c>
      <c r="AGE87" s="430">
        <v>1</v>
      </c>
      <c r="AGF87" s="430" t="s">
        <v>14120</v>
      </c>
      <c r="AGG87" s="430" t="s">
        <v>14107</v>
      </c>
      <c r="AGH87" s="430">
        <v>1</v>
      </c>
      <c r="AGI87" s="430">
        <v>1</v>
      </c>
      <c r="AGJ87" s="430">
        <v>1</v>
      </c>
      <c r="AGK87" s="430">
        <v>1</v>
      </c>
      <c r="AGL87" s="430">
        <v>1</v>
      </c>
      <c r="AGM87" s="430">
        <v>1</v>
      </c>
      <c r="AGN87" s="430" t="s">
        <v>1226</v>
      </c>
      <c r="AGO87" s="430" t="s">
        <v>1226</v>
      </c>
      <c r="AGP87" s="430">
        <v>1</v>
      </c>
      <c r="AGQ87" s="430">
        <v>1</v>
      </c>
      <c r="AGR87" s="430">
        <v>1</v>
      </c>
      <c r="AGS87" s="430" t="s">
        <v>4150</v>
      </c>
      <c r="AGT87" s="430" t="s">
        <v>14121</v>
      </c>
      <c r="AGU87" s="430">
        <v>1</v>
      </c>
      <c r="AGV87" s="430">
        <v>1</v>
      </c>
      <c r="AGW87" s="430">
        <v>6</v>
      </c>
      <c r="AGX87" s="430">
        <v>3</v>
      </c>
      <c r="AGY87" s="430">
        <v>1</v>
      </c>
      <c r="AGZ87" s="430">
        <v>1</v>
      </c>
      <c r="AHA87" s="430">
        <v>5</v>
      </c>
      <c r="AHB87" s="430">
        <v>5</v>
      </c>
      <c r="AHC87" s="430">
        <v>1</v>
      </c>
      <c r="AHD87" s="430">
        <v>1</v>
      </c>
      <c r="AHE87" s="430">
        <v>6</v>
      </c>
      <c r="AHF87" s="430">
        <v>3</v>
      </c>
      <c r="AHG87" s="430">
        <v>1</v>
      </c>
      <c r="AHH87" s="430">
        <v>1</v>
      </c>
      <c r="AHI87" s="430">
        <v>5</v>
      </c>
      <c r="AHJ87" s="430">
        <v>5</v>
      </c>
      <c r="AHK87" s="430">
        <v>1</v>
      </c>
      <c r="AHL87" s="430">
        <v>1</v>
      </c>
      <c r="AHM87" s="430">
        <v>5</v>
      </c>
      <c r="AHN87" s="430">
        <v>5</v>
      </c>
      <c r="AHO87" s="430">
        <v>1</v>
      </c>
      <c r="AHP87" s="430">
        <v>1</v>
      </c>
      <c r="AHQ87" s="430">
        <v>4</v>
      </c>
      <c r="AHR87" s="430">
        <v>4</v>
      </c>
      <c r="AHS87" s="430" t="s">
        <v>14122</v>
      </c>
      <c r="AHT87" s="430" t="s">
        <v>14123</v>
      </c>
      <c r="AHU87" s="430">
        <v>0.75</v>
      </c>
      <c r="AHV87" s="430">
        <v>0.75</v>
      </c>
      <c r="AHW87" s="430">
        <v>0.5</v>
      </c>
      <c r="AHX87" s="430">
        <v>0.5</v>
      </c>
      <c r="AHY87" s="430">
        <v>0.75</v>
      </c>
      <c r="AHZ87" s="430">
        <v>0.5</v>
      </c>
      <c r="AIA87" s="430">
        <v>0.5</v>
      </c>
      <c r="AIB87" s="430">
        <v>0.75</v>
      </c>
      <c r="AIC87" s="430">
        <v>0.5</v>
      </c>
      <c r="AID87" s="430">
        <v>0.5</v>
      </c>
      <c r="AIE87" s="430">
        <v>0.5</v>
      </c>
      <c r="AIF87" s="430">
        <v>0.5</v>
      </c>
      <c r="AIG87" s="430">
        <v>0.5</v>
      </c>
      <c r="AIH87" s="430">
        <v>0.75</v>
      </c>
      <c r="AII87" s="430">
        <v>0.5</v>
      </c>
      <c r="AIJ87" s="430">
        <v>0.75</v>
      </c>
      <c r="AIK87" s="430">
        <v>0.5</v>
      </c>
      <c r="AIL87" s="430">
        <v>0</v>
      </c>
      <c r="AIM87" s="430">
        <v>0.75</v>
      </c>
      <c r="AIN87" s="430">
        <v>0.75</v>
      </c>
      <c r="AIO87" s="430">
        <v>0</v>
      </c>
      <c r="AIP87" s="430">
        <v>1</v>
      </c>
      <c r="AIQ87" s="430" t="s">
        <v>14124</v>
      </c>
      <c r="AIR87" s="430">
        <v>1</v>
      </c>
      <c r="AIS87" s="430" t="s">
        <v>14125</v>
      </c>
      <c r="AIT87" s="430">
        <v>1</v>
      </c>
      <c r="AIU87" s="430" t="s">
        <v>14126</v>
      </c>
    </row>
    <row r="88" spans="1:931" x14ac:dyDescent="0.2">
      <c r="A88" s="430" t="s">
        <v>1530</v>
      </c>
      <c r="B88" s="430" t="s">
        <v>1531</v>
      </c>
      <c r="C88" s="430" t="s">
        <v>1047</v>
      </c>
      <c r="D88" s="430" t="s">
        <v>1048</v>
      </c>
      <c r="E88" s="430" t="s">
        <v>1039</v>
      </c>
      <c r="F88" s="443">
        <v>25.252721999999999</v>
      </c>
      <c r="G88" s="443">
        <v>14950.9498752729</v>
      </c>
      <c r="H88" s="430">
        <v>1</v>
      </c>
      <c r="I88" s="430">
        <v>1</v>
      </c>
      <c r="J88" s="430">
        <v>2010</v>
      </c>
      <c r="K88" s="430">
        <v>2010</v>
      </c>
      <c r="L88" s="430" t="s">
        <v>14203</v>
      </c>
      <c r="M88" s="430" t="s">
        <v>14204</v>
      </c>
      <c r="N88" s="430">
        <v>1</v>
      </c>
      <c r="O88" s="430">
        <v>1</v>
      </c>
      <c r="P88" s="430" t="s">
        <v>14205</v>
      </c>
      <c r="Q88" s="430" t="s">
        <v>14206</v>
      </c>
      <c r="R88" s="430">
        <v>2021</v>
      </c>
      <c r="S88" s="430">
        <v>2021</v>
      </c>
      <c r="T88" s="430" t="s">
        <v>5507</v>
      </c>
      <c r="U88" s="430" t="s">
        <v>5507</v>
      </c>
      <c r="V88" s="430">
        <v>1</v>
      </c>
      <c r="W88" s="430">
        <v>0</v>
      </c>
      <c r="X88" s="430" t="s">
        <v>14207</v>
      </c>
      <c r="Y88" s="430" t="s">
        <v>1226</v>
      </c>
      <c r="Z88" s="430">
        <v>2010</v>
      </c>
      <c r="AA88" s="430" t="s">
        <v>1226</v>
      </c>
      <c r="AB88" s="430" t="s">
        <v>14208</v>
      </c>
      <c r="AC88" s="430" t="s">
        <v>1226</v>
      </c>
      <c r="AD88" s="430">
        <v>1</v>
      </c>
      <c r="AE88" s="430" t="s">
        <v>14209</v>
      </c>
      <c r="AF88" s="430">
        <v>2014</v>
      </c>
      <c r="AG88" s="430">
        <v>1</v>
      </c>
      <c r="AH88" s="430" t="s">
        <v>14209</v>
      </c>
      <c r="AI88" s="430">
        <v>2014</v>
      </c>
      <c r="AJ88" s="430">
        <v>1</v>
      </c>
      <c r="AK88" s="430" t="s">
        <v>14210</v>
      </c>
      <c r="AL88" s="430">
        <v>2017</v>
      </c>
      <c r="AM88" s="430">
        <v>1</v>
      </c>
      <c r="AN88" s="430" t="s">
        <v>14210</v>
      </c>
      <c r="AO88" s="430">
        <v>2017</v>
      </c>
      <c r="AP88" s="430">
        <v>1</v>
      </c>
      <c r="AQ88" s="430" t="s">
        <v>14211</v>
      </c>
      <c r="AR88" s="430">
        <v>2014</v>
      </c>
      <c r="AS88" s="430">
        <v>1</v>
      </c>
      <c r="AT88" s="430" t="s">
        <v>14212</v>
      </c>
      <c r="AU88" s="430">
        <v>2021</v>
      </c>
      <c r="AV88" s="430">
        <v>1</v>
      </c>
      <c r="AW88" s="430" t="s">
        <v>14212</v>
      </c>
      <c r="AX88" s="430">
        <v>2021</v>
      </c>
      <c r="AY88" s="430">
        <v>1</v>
      </c>
      <c r="AZ88" s="430" t="s">
        <v>14212</v>
      </c>
      <c r="BA88" s="430">
        <v>2021</v>
      </c>
      <c r="BB88" s="430">
        <v>1</v>
      </c>
      <c r="BC88" s="430" t="s">
        <v>14213</v>
      </c>
      <c r="BD88" s="430">
        <v>2017</v>
      </c>
      <c r="BE88" s="430">
        <v>1</v>
      </c>
      <c r="BF88" s="430" t="s">
        <v>14214</v>
      </c>
      <c r="BG88" s="430">
        <v>2017</v>
      </c>
      <c r="BH88" s="430">
        <v>1</v>
      </c>
      <c r="BI88" s="430" t="s">
        <v>14214</v>
      </c>
      <c r="BJ88" s="430">
        <v>2017</v>
      </c>
      <c r="BK88" s="430">
        <v>1</v>
      </c>
      <c r="BL88" s="430" t="s">
        <v>14210</v>
      </c>
      <c r="BM88" s="430">
        <v>2017</v>
      </c>
      <c r="BN88" s="430">
        <v>1</v>
      </c>
      <c r="BO88" s="430" t="s">
        <v>14215</v>
      </c>
      <c r="BP88" s="430">
        <v>2018</v>
      </c>
      <c r="BQ88" s="430">
        <v>1</v>
      </c>
      <c r="BR88" s="430">
        <v>1</v>
      </c>
      <c r="BS88" s="430" t="s">
        <v>14216</v>
      </c>
      <c r="BT88" s="430">
        <v>1</v>
      </c>
      <c r="BU88" s="430">
        <v>1</v>
      </c>
      <c r="BV88" s="430" t="s">
        <v>14216</v>
      </c>
      <c r="BW88" s="430">
        <v>1</v>
      </c>
      <c r="BX88" s="430">
        <v>0</v>
      </c>
      <c r="BY88" s="430" t="s">
        <v>14217</v>
      </c>
      <c r="BZ88" s="430">
        <v>1</v>
      </c>
      <c r="CA88" s="430" t="s">
        <v>14218</v>
      </c>
      <c r="CB88" s="430">
        <v>1</v>
      </c>
      <c r="CC88" s="430" t="s">
        <v>14219</v>
      </c>
      <c r="CD88" s="430">
        <v>0</v>
      </c>
      <c r="CE88" s="430" t="s">
        <v>1226</v>
      </c>
      <c r="CF88" s="430" t="s">
        <v>1226</v>
      </c>
      <c r="CG88" s="430">
        <v>0.5</v>
      </c>
      <c r="CH88" s="430" t="s">
        <v>1226</v>
      </c>
      <c r="CI88" s="430">
        <v>1800</v>
      </c>
      <c r="CJ88" s="430">
        <v>0</v>
      </c>
      <c r="CK88" s="430" t="s">
        <v>1226</v>
      </c>
      <c r="CL88" s="430" t="s">
        <v>1226</v>
      </c>
      <c r="CM88" s="430">
        <v>0.5</v>
      </c>
      <c r="CN88" s="430">
        <v>296</v>
      </c>
      <c r="CO88" s="430">
        <v>4037</v>
      </c>
      <c r="CP88" s="430">
        <v>0</v>
      </c>
      <c r="CQ88" s="430" t="s">
        <v>1226</v>
      </c>
      <c r="CR88" s="430" t="s">
        <v>1226</v>
      </c>
      <c r="CS88" s="430">
        <v>0.33</v>
      </c>
      <c r="CT88" s="430" t="s">
        <v>14220</v>
      </c>
      <c r="CU88" s="430" t="s">
        <v>14221</v>
      </c>
      <c r="CV88" s="430">
        <v>2022</v>
      </c>
      <c r="CW88" s="430">
        <v>0.5</v>
      </c>
      <c r="CX88" s="430" t="s">
        <v>14222</v>
      </c>
      <c r="CY88" s="430" t="s">
        <v>14223</v>
      </c>
      <c r="CZ88" s="430">
        <v>2001</v>
      </c>
      <c r="DA88" s="430">
        <v>0</v>
      </c>
      <c r="DB88" s="430" t="s">
        <v>1226</v>
      </c>
      <c r="DC88" s="430" t="s">
        <v>1226</v>
      </c>
      <c r="DD88" s="430" t="s">
        <v>1226</v>
      </c>
      <c r="DE88" s="430">
        <v>0</v>
      </c>
      <c r="DF88" s="430">
        <v>0</v>
      </c>
      <c r="DG88" s="430">
        <v>0.33</v>
      </c>
      <c r="DH88" s="430" t="s">
        <v>14224</v>
      </c>
      <c r="DI88" s="430" t="s">
        <v>14221</v>
      </c>
      <c r="DJ88" s="430">
        <v>2022</v>
      </c>
      <c r="DK88" s="430">
        <v>0.75</v>
      </c>
      <c r="DL88" s="430" t="s">
        <v>14225</v>
      </c>
      <c r="DM88" s="430" t="s">
        <v>14226</v>
      </c>
      <c r="DN88" s="430">
        <v>2014</v>
      </c>
      <c r="DO88" s="430">
        <v>1</v>
      </c>
      <c r="DP88" s="430" t="s">
        <v>14227</v>
      </c>
      <c r="DQ88" s="430" t="s">
        <v>1187</v>
      </c>
      <c r="DR88" s="430" t="s">
        <v>9606</v>
      </c>
      <c r="DS88" s="430">
        <v>0</v>
      </c>
      <c r="DT88" s="430">
        <v>0</v>
      </c>
      <c r="DU88" s="430">
        <v>0.66</v>
      </c>
      <c r="DV88" s="430" t="s">
        <v>14228</v>
      </c>
      <c r="DW88" s="430" t="s">
        <v>5507</v>
      </c>
      <c r="DX88" s="430">
        <v>2010</v>
      </c>
      <c r="DY88" s="430">
        <v>0.75</v>
      </c>
      <c r="DZ88" s="430" t="s">
        <v>14210</v>
      </c>
      <c r="EA88" s="430" t="s">
        <v>14229</v>
      </c>
      <c r="EB88" s="430">
        <v>2017</v>
      </c>
      <c r="EC88" s="430">
        <v>1</v>
      </c>
      <c r="ED88" s="430" t="s">
        <v>14230</v>
      </c>
      <c r="EE88" s="430" t="s">
        <v>1187</v>
      </c>
      <c r="EF88" s="430" t="s">
        <v>14231</v>
      </c>
      <c r="EG88" s="430">
        <v>0</v>
      </c>
      <c r="EH88" s="430">
        <v>0</v>
      </c>
      <c r="EI88" s="430">
        <v>0.66</v>
      </c>
      <c r="EJ88" s="430" t="s">
        <v>14232</v>
      </c>
      <c r="EK88" s="430" t="s">
        <v>5507</v>
      </c>
      <c r="EL88" s="430">
        <v>2001</v>
      </c>
      <c r="EM88" s="430">
        <v>0.75</v>
      </c>
      <c r="EN88" s="430" t="s">
        <v>14210</v>
      </c>
      <c r="EO88" s="430" t="s">
        <v>14229</v>
      </c>
      <c r="EP88" s="430">
        <v>2017</v>
      </c>
      <c r="EQ88" s="430">
        <v>1</v>
      </c>
      <c r="ER88" s="430" t="s">
        <v>14233</v>
      </c>
      <c r="ES88" s="430" t="s">
        <v>1187</v>
      </c>
      <c r="ET88" s="430" t="s">
        <v>14231</v>
      </c>
      <c r="EU88" s="430">
        <v>0</v>
      </c>
      <c r="EV88" s="430">
        <v>0</v>
      </c>
      <c r="EW88" s="430">
        <v>0</v>
      </c>
      <c r="EX88" s="430" t="s">
        <v>1226</v>
      </c>
      <c r="EY88" s="430" t="s">
        <v>1226</v>
      </c>
      <c r="EZ88" s="430" t="s">
        <v>1226</v>
      </c>
      <c r="FA88" s="430">
        <v>0.5</v>
      </c>
      <c r="FB88" s="430" t="s">
        <v>14234</v>
      </c>
      <c r="FC88" s="430" t="s">
        <v>5507</v>
      </c>
      <c r="FD88" s="430">
        <v>2022</v>
      </c>
      <c r="FE88" s="430">
        <v>1</v>
      </c>
      <c r="FF88" s="430" t="s">
        <v>14235</v>
      </c>
      <c r="FG88" s="430" t="s">
        <v>1187</v>
      </c>
      <c r="FH88" s="430" t="s">
        <v>14236</v>
      </c>
      <c r="FI88" s="430">
        <v>0</v>
      </c>
      <c r="FJ88" s="430">
        <v>0</v>
      </c>
      <c r="FK88" s="430">
        <v>0.66</v>
      </c>
      <c r="FL88" s="430" t="s">
        <v>14237</v>
      </c>
      <c r="FM88" s="430" t="s">
        <v>5507</v>
      </c>
      <c r="FN88" s="430">
        <v>2017</v>
      </c>
      <c r="FO88" s="430">
        <v>0.25</v>
      </c>
      <c r="FP88" s="430" t="s">
        <v>14238</v>
      </c>
      <c r="FQ88" s="430" t="s">
        <v>14221</v>
      </c>
      <c r="FR88" s="430">
        <v>2022</v>
      </c>
      <c r="FS88" s="430">
        <v>1</v>
      </c>
      <c r="FT88" s="430" t="s">
        <v>14239</v>
      </c>
      <c r="FU88" s="430" t="s">
        <v>1187</v>
      </c>
      <c r="FV88" s="430" t="s">
        <v>14236</v>
      </c>
      <c r="FW88" s="430">
        <v>0</v>
      </c>
      <c r="FX88" s="430">
        <v>0.5</v>
      </c>
      <c r="FY88" s="430">
        <v>1</v>
      </c>
      <c r="FZ88" s="430">
        <v>1</v>
      </c>
      <c r="GA88" s="430">
        <v>1</v>
      </c>
      <c r="GB88" s="430">
        <v>1</v>
      </c>
      <c r="GC88" s="430">
        <v>1</v>
      </c>
      <c r="GD88" s="430" t="s">
        <v>1226</v>
      </c>
      <c r="GE88" s="430" t="s">
        <v>1226</v>
      </c>
      <c r="GF88" s="430">
        <v>1</v>
      </c>
      <c r="GG88" s="430">
        <v>1</v>
      </c>
      <c r="GH88" s="430">
        <v>1</v>
      </c>
      <c r="GI88" s="430">
        <v>1</v>
      </c>
      <c r="GJ88" s="430">
        <v>1</v>
      </c>
      <c r="GK88" s="430" t="s">
        <v>1226</v>
      </c>
      <c r="GL88" s="430" t="s">
        <v>1226</v>
      </c>
      <c r="GM88" s="430">
        <v>1</v>
      </c>
      <c r="GN88" s="430">
        <v>1</v>
      </c>
      <c r="GO88" s="430">
        <v>1</v>
      </c>
      <c r="GP88" s="430">
        <v>1</v>
      </c>
      <c r="GQ88" s="430">
        <v>1</v>
      </c>
      <c r="GR88" s="430" t="s">
        <v>1226</v>
      </c>
      <c r="GS88" s="430" t="s">
        <v>1226</v>
      </c>
      <c r="GT88" s="430">
        <v>1</v>
      </c>
      <c r="GU88" s="430">
        <v>1</v>
      </c>
      <c r="GV88" s="430">
        <v>1</v>
      </c>
      <c r="GW88" s="430">
        <v>1</v>
      </c>
      <c r="GX88" s="430">
        <v>1</v>
      </c>
      <c r="GY88" s="430" t="s">
        <v>1226</v>
      </c>
      <c r="GZ88" s="430" t="s">
        <v>1226</v>
      </c>
      <c r="HA88" s="430">
        <v>1</v>
      </c>
      <c r="HB88" s="430">
        <v>1</v>
      </c>
      <c r="HC88" s="430">
        <v>1</v>
      </c>
      <c r="HD88" s="430">
        <v>1</v>
      </c>
      <c r="HE88" s="430">
        <v>1</v>
      </c>
      <c r="HF88" s="430" t="s">
        <v>1226</v>
      </c>
      <c r="HG88" s="430" t="s">
        <v>1226</v>
      </c>
      <c r="HH88" s="430">
        <v>1</v>
      </c>
      <c r="HI88" s="430">
        <v>1</v>
      </c>
      <c r="HJ88" s="430">
        <v>1</v>
      </c>
      <c r="HK88" s="430">
        <v>1</v>
      </c>
      <c r="HL88" s="430">
        <v>1</v>
      </c>
      <c r="HM88" s="430" t="s">
        <v>1226</v>
      </c>
      <c r="HN88" s="430" t="s">
        <v>1226</v>
      </c>
      <c r="HO88" s="430">
        <v>1</v>
      </c>
      <c r="HP88" s="430">
        <v>1</v>
      </c>
      <c r="HQ88" s="430">
        <v>1</v>
      </c>
      <c r="HR88" s="430">
        <v>1</v>
      </c>
      <c r="HS88" s="430">
        <v>1</v>
      </c>
      <c r="HT88" s="430" t="s">
        <v>1226</v>
      </c>
      <c r="HU88" s="430" t="s">
        <v>1226</v>
      </c>
      <c r="HV88" s="430">
        <v>1</v>
      </c>
      <c r="HW88" s="430">
        <v>1</v>
      </c>
      <c r="HX88" s="430">
        <v>1</v>
      </c>
      <c r="HY88" s="430">
        <v>1</v>
      </c>
      <c r="HZ88" s="430">
        <v>1</v>
      </c>
      <c r="IA88" s="430" t="s">
        <v>1226</v>
      </c>
      <c r="IB88" s="430" t="s">
        <v>1226</v>
      </c>
      <c r="IC88" s="430">
        <v>1</v>
      </c>
      <c r="ID88" s="430">
        <v>1</v>
      </c>
      <c r="IE88" s="430">
        <v>1</v>
      </c>
      <c r="IF88" s="430">
        <v>1</v>
      </c>
      <c r="IG88" s="430">
        <v>1</v>
      </c>
      <c r="IH88" s="430">
        <v>1</v>
      </c>
      <c r="II88" s="430">
        <v>1</v>
      </c>
      <c r="IJ88" s="430" t="s">
        <v>1226</v>
      </c>
      <c r="IK88" s="430" t="s">
        <v>1226</v>
      </c>
      <c r="IL88" s="430">
        <v>1</v>
      </c>
      <c r="IM88" s="430">
        <v>1</v>
      </c>
      <c r="IN88" s="430">
        <v>1</v>
      </c>
      <c r="IO88" s="430">
        <v>1</v>
      </c>
      <c r="IP88" s="430">
        <v>1</v>
      </c>
      <c r="IQ88" s="430">
        <v>1</v>
      </c>
      <c r="IR88" s="430">
        <v>1</v>
      </c>
      <c r="IS88" s="430" t="s">
        <v>1226</v>
      </c>
      <c r="IT88" s="430" t="s">
        <v>1226</v>
      </c>
      <c r="IU88" s="430">
        <v>1</v>
      </c>
      <c r="IV88" s="430">
        <v>1</v>
      </c>
      <c r="IW88" s="430">
        <v>1</v>
      </c>
      <c r="IX88" s="430">
        <v>1</v>
      </c>
      <c r="IY88" s="430">
        <v>1</v>
      </c>
      <c r="IZ88" s="430">
        <v>1</v>
      </c>
      <c r="JA88" s="430">
        <v>1</v>
      </c>
      <c r="JB88" s="430" t="s">
        <v>1226</v>
      </c>
      <c r="JC88" s="430" t="s">
        <v>1226</v>
      </c>
      <c r="JD88" s="430">
        <v>1</v>
      </c>
      <c r="JE88" s="430">
        <v>1</v>
      </c>
      <c r="JF88" s="430">
        <v>1</v>
      </c>
      <c r="JG88" s="430">
        <v>1</v>
      </c>
      <c r="JH88" s="430">
        <v>1</v>
      </c>
      <c r="JI88" s="430">
        <v>1</v>
      </c>
      <c r="JJ88" s="430">
        <v>1</v>
      </c>
      <c r="JK88" s="430" t="s">
        <v>1226</v>
      </c>
      <c r="JL88" s="430" t="s">
        <v>1226</v>
      </c>
      <c r="JM88" s="430">
        <v>1</v>
      </c>
      <c r="JN88" s="430">
        <v>1</v>
      </c>
      <c r="JO88" s="430">
        <v>1</v>
      </c>
      <c r="JP88" s="430" t="s">
        <v>1226</v>
      </c>
      <c r="JQ88" s="430" t="s">
        <v>1226</v>
      </c>
      <c r="JR88" s="430">
        <v>1</v>
      </c>
      <c r="JS88" s="430">
        <v>1</v>
      </c>
      <c r="JT88" s="430" t="s">
        <v>1226</v>
      </c>
      <c r="JU88" s="430" t="s">
        <v>1226</v>
      </c>
      <c r="JV88" s="430">
        <v>0</v>
      </c>
      <c r="JW88" s="430" t="s">
        <v>1226</v>
      </c>
      <c r="JX88" s="430" t="s">
        <v>1226</v>
      </c>
      <c r="JY88" s="430" t="s">
        <v>1226</v>
      </c>
      <c r="JZ88" s="430" t="s">
        <v>1226</v>
      </c>
      <c r="KA88" s="430" t="s">
        <v>1226</v>
      </c>
      <c r="KB88" s="430" t="s">
        <v>1226</v>
      </c>
      <c r="KC88" s="430" t="s">
        <v>1226</v>
      </c>
      <c r="KD88" s="430" t="s">
        <v>1226</v>
      </c>
      <c r="KE88" s="430">
        <v>0</v>
      </c>
      <c r="KF88" s="430" t="s">
        <v>1226</v>
      </c>
      <c r="KG88" s="430" t="s">
        <v>1226</v>
      </c>
      <c r="KH88" s="430" t="s">
        <v>1226</v>
      </c>
      <c r="KI88" s="430" t="s">
        <v>1226</v>
      </c>
      <c r="KJ88" s="430" t="s">
        <v>1226</v>
      </c>
      <c r="KK88" s="430" t="s">
        <v>1226</v>
      </c>
      <c r="KL88" s="430" t="s">
        <v>1226</v>
      </c>
      <c r="KM88" s="430" t="s">
        <v>1226</v>
      </c>
      <c r="KN88" s="430">
        <v>1</v>
      </c>
      <c r="KO88" s="430">
        <v>1</v>
      </c>
      <c r="KP88" s="430">
        <v>1</v>
      </c>
      <c r="KQ88" s="430">
        <v>1</v>
      </c>
      <c r="KR88" s="430">
        <v>1</v>
      </c>
      <c r="KS88" s="430">
        <v>1</v>
      </c>
      <c r="KT88" s="430">
        <v>1</v>
      </c>
      <c r="KU88" s="430" t="s">
        <v>1226</v>
      </c>
      <c r="KV88" s="430" t="s">
        <v>1226</v>
      </c>
      <c r="KW88" s="430">
        <v>1</v>
      </c>
      <c r="KX88" s="430">
        <v>1</v>
      </c>
      <c r="KY88" s="430">
        <v>1</v>
      </c>
      <c r="KZ88" s="430">
        <v>1</v>
      </c>
      <c r="LA88" s="430">
        <v>1</v>
      </c>
      <c r="LB88" s="430">
        <v>1</v>
      </c>
      <c r="LC88" s="430">
        <v>1</v>
      </c>
      <c r="LD88" s="430" t="s">
        <v>1226</v>
      </c>
      <c r="LE88" s="430" t="s">
        <v>1226</v>
      </c>
      <c r="LF88" s="430">
        <v>1</v>
      </c>
      <c r="LG88" s="430">
        <v>1</v>
      </c>
      <c r="LH88" s="430">
        <v>1</v>
      </c>
      <c r="LI88" s="430">
        <v>1</v>
      </c>
      <c r="LJ88" s="430">
        <v>1</v>
      </c>
      <c r="LK88" s="430">
        <v>1</v>
      </c>
      <c r="LL88" s="430">
        <v>1</v>
      </c>
      <c r="LM88" s="430" t="s">
        <v>1226</v>
      </c>
      <c r="LN88" s="430" t="s">
        <v>1226</v>
      </c>
      <c r="LO88" s="430">
        <v>1</v>
      </c>
      <c r="LP88" s="430">
        <v>1</v>
      </c>
      <c r="LQ88" s="430">
        <v>1</v>
      </c>
      <c r="LR88" s="430">
        <v>1</v>
      </c>
      <c r="LS88" s="430">
        <v>1</v>
      </c>
      <c r="LT88" s="430">
        <v>1</v>
      </c>
      <c r="LU88" s="430">
        <v>1</v>
      </c>
      <c r="LV88" s="430" t="s">
        <v>1226</v>
      </c>
      <c r="LW88" s="430" t="s">
        <v>1226</v>
      </c>
      <c r="LX88" s="430">
        <v>1</v>
      </c>
      <c r="LY88" s="430">
        <v>1</v>
      </c>
      <c r="LZ88" s="430">
        <v>1</v>
      </c>
      <c r="MA88" s="430">
        <v>1</v>
      </c>
      <c r="MB88" s="430">
        <v>1</v>
      </c>
      <c r="MC88" s="430">
        <v>1</v>
      </c>
      <c r="MD88" s="430">
        <v>1</v>
      </c>
      <c r="ME88" s="430" t="s">
        <v>1226</v>
      </c>
      <c r="MF88" s="430" t="s">
        <v>1226</v>
      </c>
      <c r="MG88" s="430" t="s">
        <v>1226</v>
      </c>
      <c r="MH88" s="444" t="s">
        <v>1226</v>
      </c>
      <c r="MI88" s="444" t="s">
        <v>1226</v>
      </c>
      <c r="MJ88" s="430">
        <v>5</v>
      </c>
      <c r="MK88" s="444">
        <v>93.886206846967127</v>
      </c>
      <c r="ML88" s="444">
        <v>18.777241369393426</v>
      </c>
      <c r="MM88" s="430">
        <v>5</v>
      </c>
      <c r="MN88" s="444">
        <v>1348.8408171382985</v>
      </c>
      <c r="MO88" s="444">
        <v>269.76816342765972</v>
      </c>
      <c r="MP88" s="430">
        <v>15</v>
      </c>
      <c r="MQ88" s="444">
        <v>3.0036840691346827</v>
      </c>
      <c r="MR88" s="444">
        <v>0.20024560460897883</v>
      </c>
      <c r="MS88" s="430">
        <v>9</v>
      </c>
      <c r="MT88" s="443">
        <v>110.68638760667353</v>
      </c>
      <c r="MU88" s="443">
        <v>12.298487511852615</v>
      </c>
      <c r="MV88" s="430">
        <v>9</v>
      </c>
      <c r="MW88" s="444">
        <v>99.18296678614908</v>
      </c>
      <c r="MX88" s="444">
        <v>11.020329642905454</v>
      </c>
      <c r="MY88" s="430">
        <v>1</v>
      </c>
      <c r="MZ88" s="430" t="s">
        <v>14240</v>
      </c>
      <c r="NA88" s="430">
        <v>1</v>
      </c>
      <c r="NB88" s="430" t="s">
        <v>14241</v>
      </c>
      <c r="NC88" s="430">
        <v>1</v>
      </c>
      <c r="ND88" s="430" t="s">
        <v>14242</v>
      </c>
      <c r="NE88" s="430">
        <v>1</v>
      </c>
      <c r="NF88" s="430" t="s">
        <v>14242</v>
      </c>
      <c r="NG88" s="430">
        <v>1</v>
      </c>
      <c r="NH88" s="430" t="s">
        <v>14243</v>
      </c>
      <c r="NI88" s="430">
        <v>1</v>
      </c>
      <c r="NJ88" s="430" t="s">
        <v>14243</v>
      </c>
      <c r="NK88" s="430">
        <v>1</v>
      </c>
      <c r="NL88" s="430" t="s">
        <v>14243</v>
      </c>
      <c r="NM88" s="430">
        <v>1</v>
      </c>
      <c r="NN88" s="430" t="s">
        <v>14243</v>
      </c>
      <c r="NO88" s="430">
        <v>1</v>
      </c>
      <c r="NP88" s="430" t="s">
        <v>14243</v>
      </c>
      <c r="NQ88" s="430">
        <v>1</v>
      </c>
      <c r="NR88" s="430" t="s">
        <v>14244</v>
      </c>
      <c r="NS88" s="430" t="s">
        <v>1201</v>
      </c>
      <c r="NT88" s="430">
        <v>2020</v>
      </c>
      <c r="NU88" s="430">
        <v>0</v>
      </c>
      <c r="NV88" s="430" t="s">
        <v>14245</v>
      </c>
      <c r="NW88" s="430" t="s">
        <v>14246</v>
      </c>
      <c r="NX88" s="430">
        <v>1</v>
      </c>
      <c r="NY88" s="430">
        <v>78.75886487857592</v>
      </c>
      <c r="NZ88" s="430">
        <v>78.75886487857592</v>
      </c>
      <c r="OA88" s="430">
        <v>3.1188267497886337</v>
      </c>
      <c r="OB88" s="430">
        <v>1</v>
      </c>
      <c r="OC88" s="430">
        <v>1</v>
      </c>
      <c r="OD88" s="430">
        <v>1</v>
      </c>
      <c r="OE88" s="430">
        <v>100</v>
      </c>
      <c r="OF88" s="430">
        <v>2030</v>
      </c>
      <c r="OG88" s="430">
        <v>100</v>
      </c>
      <c r="OH88" s="430">
        <v>2030</v>
      </c>
      <c r="OI88" s="430">
        <v>100</v>
      </c>
      <c r="OJ88" s="430">
        <v>2030</v>
      </c>
      <c r="OK88" s="430" t="s">
        <v>14247</v>
      </c>
      <c r="OL88" s="430" t="s">
        <v>14247</v>
      </c>
      <c r="OM88" s="430" t="s">
        <v>14247</v>
      </c>
      <c r="ON88" s="430" t="s">
        <v>14248</v>
      </c>
      <c r="OO88" s="430" t="s">
        <v>14248</v>
      </c>
      <c r="OP88" s="430" t="s">
        <v>14249</v>
      </c>
      <c r="OQ88" s="430" t="s">
        <v>14250</v>
      </c>
      <c r="OR88" s="430" t="s">
        <v>14250</v>
      </c>
      <c r="OS88" s="430" t="s">
        <v>14250</v>
      </c>
      <c r="OT88" s="430">
        <v>1</v>
      </c>
      <c r="OU88" s="430">
        <v>1</v>
      </c>
      <c r="OV88" s="430">
        <v>1</v>
      </c>
      <c r="OW88" s="430">
        <v>0</v>
      </c>
      <c r="OX88" s="430">
        <v>0</v>
      </c>
      <c r="OY88" s="430">
        <v>0</v>
      </c>
      <c r="OZ88" s="430" t="s">
        <v>14251</v>
      </c>
      <c r="PA88" s="430" t="s">
        <v>14251</v>
      </c>
      <c r="PB88" s="430" t="s">
        <v>14252</v>
      </c>
      <c r="PC88" s="430">
        <v>0</v>
      </c>
      <c r="PD88" s="430">
        <v>0</v>
      </c>
      <c r="PE88" s="430">
        <v>0</v>
      </c>
      <c r="PF88" s="430">
        <v>1</v>
      </c>
      <c r="PG88" s="430">
        <v>1</v>
      </c>
      <c r="PH88" s="430">
        <v>1</v>
      </c>
      <c r="PI88" s="430">
        <v>0</v>
      </c>
      <c r="PJ88" s="430">
        <v>0</v>
      </c>
      <c r="PK88" s="430">
        <v>0</v>
      </c>
      <c r="PL88" s="430">
        <v>1</v>
      </c>
      <c r="PM88" s="430">
        <v>1</v>
      </c>
      <c r="PN88" s="430">
        <v>1</v>
      </c>
      <c r="PO88" s="430">
        <v>1</v>
      </c>
      <c r="PP88" s="430">
        <v>1</v>
      </c>
      <c r="PQ88" s="430">
        <v>1</v>
      </c>
      <c r="PR88" s="430">
        <v>0</v>
      </c>
      <c r="PS88" s="430">
        <v>0</v>
      </c>
      <c r="PT88" s="430">
        <v>1</v>
      </c>
      <c r="PU88" s="430">
        <v>5.2</v>
      </c>
      <c r="PV88" s="430">
        <v>2018</v>
      </c>
      <c r="PW88" s="430">
        <v>39.299999999999997</v>
      </c>
      <c r="PX88" s="430">
        <v>2018</v>
      </c>
      <c r="PY88" s="430">
        <v>7.3</v>
      </c>
      <c r="PZ88" s="430">
        <v>2018</v>
      </c>
      <c r="QA88" s="430">
        <v>7.1</v>
      </c>
      <c r="QB88" s="430">
        <v>2020</v>
      </c>
      <c r="QC88" s="430">
        <v>26.6</v>
      </c>
      <c r="QD88" s="430">
        <v>2020</v>
      </c>
      <c r="QE88" s="430">
        <v>3.7</v>
      </c>
      <c r="QF88" s="430">
        <v>2020</v>
      </c>
      <c r="QG88" s="430" t="s">
        <v>14253</v>
      </c>
      <c r="QH88" s="430" t="s">
        <v>14254</v>
      </c>
      <c r="QI88" s="430" t="s">
        <v>14254</v>
      </c>
      <c r="QJ88" s="430">
        <v>1</v>
      </c>
      <c r="QK88" s="430">
        <v>1</v>
      </c>
      <c r="QL88" s="430">
        <v>1</v>
      </c>
      <c r="QM88" s="430">
        <v>100</v>
      </c>
      <c r="QN88" s="430">
        <v>2030</v>
      </c>
      <c r="QO88" s="430">
        <v>100</v>
      </c>
      <c r="QP88" s="430">
        <v>2030</v>
      </c>
      <c r="QQ88" s="430">
        <v>100</v>
      </c>
      <c r="QR88" s="430">
        <v>2030</v>
      </c>
      <c r="QS88" s="430" t="s">
        <v>14255</v>
      </c>
      <c r="QT88" s="430" t="s">
        <v>14256</v>
      </c>
      <c r="QU88" s="430" t="s">
        <v>14256</v>
      </c>
      <c r="QV88" s="430" t="s">
        <v>1533</v>
      </c>
      <c r="QW88" s="430" t="s">
        <v>1533</v>
      </c>
      <c r="QX88" s="430" t="s">
        <v>1533</v>
      </c>
      <c r="QY88" s="430" t="s">
        <v>14257</v>
      </c>
      <c r="QZ88" s="430" t="s">
        <v>14257</v>
      </c>
      <c r="RA88" s="430" t="s">
        <v>14258</v>
      </c>
      <c r="RB88" s="430">
        <v>1</v>
      </c>
      <c r="RC88" s="430">
        <v>1</v>
      </c>
      <c r="RD88" s="430">
        <v>1</v>
      </c>
      <c r="RE88" s="430" t="s">
        <v>14259</v>
      </c>
      <c r="RF88" s="430" t="s">
        <v>14259</v>
      </c>
      <c r="RG88" s="430" t="s">
        <v>14259</v>
      </c>
      <c r="RH88" s="430">
        <v>1</v>
      </c>
      <c r="RI88" s="430" t="s">
        <v>14260</v>
      </c>
      <c r="RJ88" s="430">
        <v>1</v>
      </c>
      <c r="RK88" s="430" t="s">
        <v>14261</v>
      </c>
      <c r="RL88" s="430">
        <v>1</v>
      </c>
      <c r="RM88" s="430" t="s">
        <v>14262</v>
      </c>
      <c r="RN88" s="430">
        <v>1</v>
      </c>
      <c r="RO88" s="430" t="s">
        <v>14263</v>
      </c>
      <c r="RP88" s="430">
        <v>1</v>
      </c>
      <c r="RQ88" s="430" t="s">
        <v>14263</v>
      </c>
      <c r="RR88" s="430">
        <v>1</v>
      </c>
      <c r="RS88" s="430" t="s">
        <v>14263</v>
      </c>
      <c r="RT88" s="430">
        <v>1</v>
      </c>
      <c r="RU88" s="430" t="s">
        <v>1042</v>
      </c>
      <c r="RV88" s="430">
        <v>1</v>
      </c>
      <c r="RW88" s="430" t="s">
        <v>1042</v>
      </c>
      <c r="RX88" s="430">
        <v>1</v>
      </c>
      <c r="RY88" s="430" t="s">
        <v>1042</v>
      </c>
      <c r="RZ88" s="430">
        <v>1</v>
      </c>
      <c r="SA88" s="430" t="s">
        <v>1534</v>
      </c>
      <c r="SB88" s="430">
        <v>1</v>
      </c>
      <c r="SC88" s="430" t="s">
        <v>1534</v>
      </c>
      <c r="SD88" s="430">
        <v>1</v>
      </c>
      <c r="SE88" s="430" t="s">
        <v>1534</v>
      </c>
      <c r="SF88" s="430">
        <v>1</v>
      </c>
      <c r="SG88" s="430">
        <v>1</v>
      </c>
      <c r="SH88" s="430">
        <v>1</v>
      </c>
      <c r="SI88" s="430">
        <v>1</v>
      </c>
      <c r="SJ88" s="430">
        <v>1</v>
      </c>
      <c r="SK88" s="430">
        <v>1</v>
      </c>
      <c r="SL88" s="430">
        <v>1</v>
      </c>
      <c r="SM88" s="430">
        <v>1</v>
      </c>
      <c r="SN88" s="430">
        <v>1</v>
      </c>
      <c r="SO88" s="430">
        <v>1</v>
      </c>
      <c r="SP88" s="430">
        <v>1</v>
      </c>
      <c r="SQ88" s="430">
        <v>1</v>
      </c>
      <c r="SR88" s="430">
        <v>69.5</v>
      </c>
      <c r="SS88" s="430">
        <v>2016</v>
      </c>
      <c r="ST88" s="430">
        <v>93.2</v>
      </c>
      <c r="SU88" s="430">
        <v>2016</v>
      </c>
      <c r="SV88" s="430">
        <v>45.5</v>
      </c>
      <c r="SW88" s="430">
        <v>2016</v>
      </c>
      <c r="SX88" s="430">
        <v>72.39</v>
      </c>
      <c r="SY88" s="430">
        <v>2020</v>
      </c>
      <c r="SZ88" s="430">
        <v>98.4</v>
      </c>
      <c r="TA88" s="430">
        <v>2020</v>
      </c>
      <c r="TB88" s="430">
        <v>47.2</v>
      </c>
      <c r="TC88" s="430">
        <v>2020</v>
      </c>
      <c r="TD88" s="430" t="s">
        <v>14264</v>
      </c>
      <c r="TE88" s="430" t="s">
        <v>14265</v>
      </c>
      <c r="TF88" s="430" t="s">
        <v>14265</v>
      </c>
      <c r="TG88" s="430">
        <v>1</v>
      </c>
      <c r="TH88" s="430">
        <v>1</v>
      </c>
      <c r="TI88" s="430">
        <v>1</v>
      </c>
      <c r="TJ88" s="430">
        <v>100</v>
      </c>
      <c r="TK88" s="430">
        <v>2030</v>
      </c>
      <c r="TL88" s="430">
        <v>100</v>
      </c>
      <c r="TM88" s="430">
        <v>2030</v>
      </c>
      <c r="TN88" s="430">
        <v>100</v>
      </c>
      <c r="TO88" s="430">
        <v>2030</v>
      </c>
      <c r="TP88" s="430" t="s">
        <v>14266</v>
      </c>
      <c r="TQ88" s="430" t="s">
        <v>14266</v>
      </c>
      <c r="TR88" s="430" t="s">
        <v>14266</v>
      </c>
      <c r="TS88" s="430" t="s">
        <v>1533</v>
      </c>
      <c r="TT88" s="430" t="s">
        <v>1533</v>
      </c>
      <c r="TU88" s="430" t="s">
        <v>1533</v>
      </c>
      <c r="TV88" s="430" t="s">
        <v>14267</v>
      </c>
      <c r="TW88" s="430" t="s">
        <v>14267</v>
      </c>
      <c r="TX88" s="430" t="s">
        <v>14267</v>
      </c>
      <c r="TY88" s="430">
        <v>1</v>
      </c>
      <c r="TZ88" s="430">
        <v>1</v>
      </c>
      <c r="UA88" s="430">
        <v>1</v>
      </c>
      <c r="UB88" s="430">
        <v>1</v>
      </c>
      <c r="UC88" s="430">
        <v>1</v>
      </c>
      <c r="UD88" s="430">
        <v>1</v>
      </c>
      <c r="UE88" s="430">
        <v>26.1</v>
      </c>
      <c r="UF88" s="430">
        <v>2018</v>
      </c>
      <c r="UG88" s="430">
        <v>42.1</v>
      </c>
      <c r="UH88" s="430">
        <v>2018</v>
      </c>
      <c r="UI88" s="430">
        <v>23</v>
      </c>
      <c r="UJ88" s="430">
        <v>2018</v>
      </c>
      <c r="UK88" s="430">
        <v>26.2</v>
      </c>
      <c r="UL88" s="430">
        <v>2020</v>
      </c>
      <c r="UM88" s="430">
        <v>41.9</v>
      </c>
      <c r="UN88" s="430">
        <v>2020</v>
      </c>
      <c r="UO88" s="430">
        <v>23.3</v>
      </c>
      <c r="UP88" s="430">
        <v>2020</v>
      </c>
      <c r="UQ88" s="430" t="s">
        <v>14265</v>
      </c>
      <c r="UR88" s="430" t="s">
        <v>14264</v>
      </c>
      <c r="US88" s="430" t="s">
        <v>14265</v>
      </c>
      <c r="UT88" s="430">
        <v>1</v>
      </c>
      <c r="UU88" s="430">
        <v>100</v>
      </c>
      <c r="UV88" s="430">
        <v>2030</v>
      </c>
      <c r="UW88" s="430" t="s">
        <v>14268</v>
      </c>
      <c r="UX88" s="430" t="s">
        <v>14269</v>
      </c>
      <c r="UY88" s="430" t="s">
        <v>1107</v>
      </c>
      <c r="UZ88" s="430" t="s">
        <v>1226</v>
      </c>
      <c r="VA88" s="430" t="s">
        <v>1107</v>
      </c>
      <c r="VB88" s="430" t="s">
        <v>1226</v>
      </c>
      <c r="VC88" s="430" t="s">
        <v>1226</v>
      </c>
      <c r="VD88" s="430">
        <v>1</v>
      </c>
      <c r="VE88" s="430">
        <v>100</v>
      </c>
      <c r="VF88" s="430">
        <v>2030</v>
      </c>
      <c r="VG88" s="430" t="s">
        <v>14270</v>
      </c>
      <c r="VH88" s="430" t="s">
        <v>14271</v>
      </c>
      <c r="VI88" s="430" t="s">
        <v>1107</v>
      </c>
      <c r="VJ88" s="430" t="s">
        <v>1226</v>
      </c>
      <c r="VK88" s="430" t="s">
        <v>1107</v>
      </c>
      <c r="VL88" s="430" t="s">
        <v>1226</v>
      </c>
      <c r="VM88" s="430" t="s">
        <v>1226</v>
      </c>
      <c r="VN88" s="430">
        <v>1</v>
      </c>
      <c r="VO88" s="430">
        <v>100</v>
      </c>
      <c r="VP88" s="430">
        <v>2030</v>
      </c>
      <c r="VQ88" s="430" t="s">
        <v>14272</v>
      </c>
      <c r="VR88" s="430" t="s">
        <v>1533</v>
      </c>
      <c r="VS88" s="430">
        <v>1</v>
      </c>
      <c r="VT88" s="430">
        <v>100</v>
      </c>
      <c r="VU88" s="430">
        <v>2030</v>
      </c>
      <c r="VV88" s="430" t="s">
        <v>14273</v>
      </c>
      <c r="VW88" s="430" t="s">
        <v>1533</v>
      </c>
      <c r="VX88" s="430">
        <v>1</v>
      </c>
      <c r="VY88" s="430">
        <v>100</v>
      </c>
      <c r="VZ88" s="430">
        <v>2030</v>
      </c>
      <c r="WA88" s="430" t="s">
        <v>14274</v>
      </c>
      <c r="WB88" s="430" t="s">
        <v>1533</v>
      </c>
      <c r="WC88" s="430">
        <v>1</v>
      </c>
      <c r="WD88" s="430">
        <v>50</v>
      </c>
      <c r="WE88" s="430">
        <v>2030</v>
      </c>
      <c r="WF88" s="430" t="s">
        <v>14275</v>
      </c>
      <c r="WG88" s="430" t="s">
        <v>1533</v>
      </c>
      <c r="WH88" s="430">
        <v>0</v>
      </c>
      <c r="WI88" s="430" t="s">
        <v>1226</v>
      </c>
      <c r="WJ88" s="430" t="s">
        <v>1226</v>
      </c>
      <c r="WK88" s="430" t="s">
        <v>1226</v>
      </c>
      <c r="WL88" s="430" t="s">
        <v>1226</v>
      </c>
      <c r="WM88" s="430">
        <v>1</v>
      </c>
      <c r="WN88" s="430">
        <v>100</v>
      </c>
      <c r="WO88" s="430">
        <v>2030</v>
      </c>
      <c r="WP88" s="430" t="s">
        <v>14276</v>
      </c>
      <c r="WQ88" s="430" t="s">
        <v>1533</v>
      </c>
      <c r="WR88" s="430">
        <v>1</v>
      </c>
      <c r="WS88" s="430">
        <v>100</v>
      </c>
      <c r="WT88" s="430">
        <v>2030</v>
      </c>
      <c r="WU88" s="430" t="s">
        <v>14277</v>
      </c>
      <c r="WV88" s="430" t="s">
        <v>14278</v>
      </c>
      <c r="WW88" s="430">
        <v>1</v>
      </c>
      <c r="WX88" s="430">
        <v>100</v>
      </c>
      <c r="WY88" s="430">
        <v>2030</v>
      </c>
      <c r="WZ88" s="430" t="s">
        <v>14279</v>
      </c>
      <c r="XA88" s="430" t="s">
        <v>1533</v>
      </c>
      <c r="XB88" s="430">
        <v>1</v>
      </c>
      <c r="XC88" s="430">
        <v>0</v>
      </c>
      <c r="XD88" s="430">
        <v>2030</v>
      </c>
      <c r="XE88" s="430" t="s">
        <v>14280</v>
      </c>
      <c r="XF88" s="430" t="s">
        <v>1533</v>
      </c>
      <c r="XG88" s="430">
        <v>76</v>
      </c>
      <c r="XH88" s="430">
        <v>2014</v>
      </c>
      <c r="XI88" s="430">
        <v>73.7</v>
      </c>
      <c r="XJ88" s="430">
        <v>2020</v>
      </c>
      <c r="XK88" s="430" t="s">
        <v>1226</v>
      </c>
      <c r="XL88" s="430">
        <v>1</v>
      </c>
      <c r="XM88" s="430">
        <v>2</v>
      </c>
      <c r="XN88" s="430">
        <v>1</v>
      </c>
      <c r="XO88" s="430">
        <v>2</v>
      </c>
      <c r="XP88" s="430">
        <v>1</v>
      </c>
      <c r="XQ88" s="430">
        <v>2</v>
      </c>
      <c r="XR88" s="430" t="s">
        <v>14281</v>
      </c>
      <c r="XS88" s="430" t="s">
        <v>1226</v>
      </c>
      <c r="XT88" s="430">
        <v>1</v>
      </c>
      <c r="XU88" s="430">
        <v>2</v>
      </c>
      <c r="XV88" s="430">
        <v>1</v>
      </c>
      <c r="XW88" s="430">
        <v>2</v>
      </c>
      <c r="XX88" s="430">
        <v>1</v>
      </c>
      <c r="XY88" s="430">
        <v>2</v>
      </c>
      <c r="XZ88" s="430" t="s">
        <v>14281</v>
      </c>
      <c r="YA88" s="430" t="s">
        <v>1226</v>
      </c>
      <c r="YB88" s="430">
        <v>1</v>
      </c>
      <c r="YC88" s="430">
        <v>2</v>
      </c>
      <c r="YD88" s="430">
        <v>1</v>
      </c>
      <c r="YE88" s="430">
        <v>2</v>
      </c>
      <c r="YF88" s="430">
        <v>1</v>
      </c>
      <c r="YG88" s="430">
        <v>2</v>
      </c>
      <c r="YH88" s="430" t="s">
        <v>14282</v>
      </c>
      <c r="YI88" s="430" t="s">
        <v>1226</v>
      </c>
      <c r="YJ88" s="430">
        <v>1</v>
      </c>
      <c r="YK88" s="430">
        <v>2</v>
      </c>
      <c r="YL88" s="430">
        <v>1</v>
      </c>
      <c r="YM88" s="430">
        <v>2</v>
      </c>
      <c r="YN88" s="430">
        <v>1</v>
      </c>
      <c r="YO88" s="430">
        <v>2</v>
      </c>
      <c r="YP88" s="430" t="s">
        <v>14282</v>
      </c>
      <c r="YQ88" s="430" t="s">
        <v>1226</v>
      </c>
      <c r="YR88" s="430">
        <v>1</v>
      </c>
      <c r="YS88" s="430" t="s">
        <v>1226</v>
      </c>
      <c r="YT88" s="430" t="s">
        <v>1226</v>
      </c>
      <c r="YU88" s="430" t="s">
        <v>1226</v>
      </c>
      <c r="YV88" s="430" t="s">
        <v>1226</v>
      </c>
      <c r="YW88" s="430" t="s">
        <v>1226</v>
      </c>
      <c r="YX88" s="430" t="s">
        <v>1226</v>
      </c>
      <c r="YY88" s="430" t="s">
        <v>1226</v>
      </c>
      <c r="YZ88" s="430">
        <v>1</v>
      </c>
      <c r="ZA88" s="430">
        <v>2</v>
      </c>
      <c r="ZB88" s="430">
        <v>1</v>
      </c>
      <c r="ZC88" s="430">
        <v>2</v>
      </c>
      <c r="ZD88" s="430">
        <v>1</v>
      </c>
      <c r="ZE88" s="430">
        <v>2</v>
      </c>
      <c r="ZF88" s="430" t="s">
        <v>14281</v>
      </c>
      <c r="ZG88" s="430">
        <v>1</v>
      </c>
      <c r="ZH88" s="430">
        <v>2</v>
      </c>
      <c r="ZI88" s="430">
        <v>1</v>
      </c>
      <c r="ZJ88" s="430">
        <v>2</v>
      </c>
      <c r="ZK88" s="430">
        <v>1</v>
      </c>
      <c r="ZL88" s="430">
        <v>2</v>
      </c>
      <c r="ZM88" s="430" t="s">
        <v>14281</v>
      </c>
      <c r="ZN88" s="430">
        <v>1</v>
      </c>
      <c r="ZO88" s="430">
        <v>2</v>
      </c>
      <c r="ZP88" s="430">
        <v>1</v>
      </c>
      <c r="ZQ88" s="430">
        <v>2</v>
      </c>
      <c r="ZR88" s="430">
        <v>1</v>
      </c>
      <c r="ZS88" s="430">
        <v>2</v>
      </c>
      <c r="ZT88" s="430" t="s">
        <v>14281</v>
      </c>
      <c r="ZU88" s="430" t="s">
        <v>1226</v>
      </c>
      <c r="ZV88" s="430">
        <v>2</v>
      </c>
      <c r="ZW88" s="430" t="s">
        <v>1226</v>
      </c>
      <c r="ZX88" s="430">
        <v>2</v>
      </c>
      <c r="ZY88" s="430" t="s">
        <v>1226</v>
      </c>
      <c r="ZZ88" s="430">
        <v>2</v>
      </c>
      <c r="AAA88" s="430" t="s">
        <v>14281</v>
      </c>
      <c r="AAB88" s="430">
        <v>1</v>
      </c>
      <c r="AAC88" s="430" t="s">
        <v>1226</v>
      </c>
      <c r="AAD88" s="430" t="s">
        <v>1226</v>
      </c>
      <c r="AAE88" s="430" t="s">
        <v>1226</v>
      </c>
      <c r="AAF88" s="430" t="s">
        <v>1226</v>
      </c>
      <c r="AAG88" s="430" t="s">
        <v>1226</v>
      </c>
      <c r="AAH88" s="430" t="s">
        <v>1226</v>
      </c>
      <c r="AAI88" s="430" t="s">
        <v>1226</v>
      </c>
      <c r="AAJ88" s="430">
        <v>1</v>
      </c>
      <c r="AAK88" s="430" t="s">
        <v>1226</v>
      </c>
      <c r="AAL88" s="430" t="s">
        <v>1226</v>
      </c>
      <c r="AAM88" s="430" t="s">
        <v>1226</v>
      </c>
      <c r="AAN88" s="430" t="s">
        <v>1226</v>
      </c>
      <c r="AAO88" s="430" t="s">
        <v>1226</v>
      </c>
      <c r="AAP88" s="430" t="s">
        <v>1226</v>
      </c>
      <c r="AAQ88" s="430" t="s">
        <v>1226</v>
      </c>
      <c r="AAR88" s="430">
        <v>1</v>
      </c>
      <c r="AAS88" s="430" t="s">
        <v>1226</v>
      </c>
      <c r="AAT88" s="430" t="s">
        <v>1226</v>
      </c>
      <c r="AAU88" s="430" t="s">
        <v>1226</v>
      </c>
      <c r="AAV88" s="430" t="s">
        <v>1226</v>
      </c>
      <c r="AAW88" s="430" t="s">
        <v>1226</v>
      </c>
      <c r="AAX88" s="430" t="s">
        <v>1226</v>
      </c>
      <c r="AAY88" s="430" t="s">
        <v>1226</v>
      </c>
      <c r="AAZ88" s="430" t="s">
        <v>1226</v>
      </c>
      <c r="ABA88" s="430">
        <v>1</v>
      </c>
      <c r="ABB88" s="430" t="s">
        <v>1226</v>
      </c>
      <c r="ABC88" s="430" t="s">
        <v>1226</v>
      </c>
      <c r="ABD88" s="430" t="s">
        <v>1226</v>
      </c>
      <c r="ABE88" s="430" t="s">
        <v>1226</v>
      </c>
      <c r="ABF88" s="430" t="s">
        <v>1226</v>
      </c>
      <c r="ABG88" s="430" t="s">
        <v>1226</v>
      </c>
      <c r="ABH88" s="430" t="s">
        <v>1226</v>
      </c>
      <c r="ABI88" s="430" t="s">
        <v>75</v>
      </c>
      <c r="ABJ88" s="430">
        <v>3</v>
      </c>
      <c r="ABK88" s="430">
        <v>3</v>
      </c>
      <c r="ABL88" s="430">
        <v>3</v>
      </c>
      <c r="ABM88" s="430">
        <v>3</v>
      </c>
      <c r="ABN88" s="430">
        <v>3</v>
      </c>
      <c r="ABO88" s="430">
        <v>3</v>
      </c>
      <c r="ABP88" s="430">
        <v>2</v>
      </c>
      <c r="ABQ88" s="430">
        <v>2</v>
      </c>
      <c r="ABR88" s="430" t="s">
        <v>14283</v>
      </c>
      <c r="ABS88" s="430">
        <v>2</v>
      </c>
      <c r="ABT88" s="430">
        <v>2</v>
      </c>
      <c r="ABU88" s="430">
        <v>2</v>
      </c>
      <c r="ABV88" s="430">
        <v>2</v>
      </c>
      <c r="ABW88" s="430">
        <v>2</v>
      </c>
      <c r="ABX88" s="430">
        <v>2</v>
      </c>
      <c r="ABY88" s="430">
        <v>3</v>
      </c>
      <c r="ABZ88" s="430">
        <v>2</v>
      </c>
      <c r="ACA88" s="430" t="s">
        <v>76</v>
      </c>
      <c r="ACB88" s="430">
        <v>1</v>
      </c>
      <c r="ACC88" s="430">
        <v>1</v>
      </c>
      <c r="ACD88" s="430">
        <v>1</v>
      </c>
      <c r="ACE88" s="430">
        <v>1</v>
      </c>
      <c r="ACF88" s="430">
        <v>1</v>
      </c>
      <c r="ACG88" s="430">
        <v>2</v>
      </c>
      <c r="ACH88" s="430">
        <v>1</v>
      </c>
      <c r="ACI88" s="430">
        <v>3</v>
      </c>
      <c r="ACJ88" s="430" t="s">
        <v>84</v>
      </c>
      <c r="ACK88" s="430">
        <v>2</v>
      </c>
      <c r="ACL88" s="430">
        <v>2</v>
      </c>
      <c r="ACM88" s="430">
        <v>2</v>
      </c>
      <c r="ACN88" s="430">
        <v>2</v>
      </c>
      <c r="ACO88" s="430">
        <v>2</v>
      </c>
      <c r="ACP88" s="430">
        <v>2</v>
      </c>
      <c r="ACQ88" s="430">
        <v>2</v>
      </c>
      <c r="ACR88" s="430">
        <v>2</v>
      </c>
      <c r="ACS88" s="430" t="s">
        <v>83</v>
      </c>
      <c r="ACT88" s="430">
        <v>2</v>
      </c>
      <c r="ACU88" s="430">
        <v>2</v>
      </c>
      <c r="ACV88" s="430">
        <v>2</v>
      </c>
      <c r="ACW88" s="430">
        <v>2</v>
      </c>
      <c r="ACX88" s="430">
        <v>2</v>
      </c>
      <c r="ACY88" s="430">
        <v>2</v>
      </c>
      <c r="ACZ88" s="430">
        <v>2</v>
      </c>
      <c r="ADA88" s="430">
        <v>2</v>
      </c>
      <c r="ADB88" s="430" t="s">
        <v>14284</v>
      </c>
      <c r="ADC88" s="430">
        <v>2</v>
      </c>
      <c r="ADD88" s="430">
        <v>2</v>
      </c>
      <c r="ADE88" s="430">
        <v>2</v>
      </c>
      <c r="ADF88" s="430">
        <v>2</v>
      </c>
      <c r="ADG88" s="430">
        <v>2</v>
      </c>
      <c r="ADH88" s="430">
        <v>2</v>
      </c>
      <c r="ADI88" s="430">
        <v>2</v>
      </c>
      <c r="ADJ88" s="430">
        <v>2</v>
      </c>
      <c r="ADK88" s="430" t="s">
        <v>14285</v>
      </c>
      <c r="ADL88" s="430">
        <v>1</v>
      </c>
      <c r="ADM88" s="430">
        <v>1</v>
      </c>
      <c r="ADN88" s="430">
        <v>2</v>
      </c>
      <c r="ADO88" s="430">
        <v>1</v>
      </c>
      <c r="ADP88" s="430">
        <v>2</v>
      </c>
      <c r="ADQ88" s="430">
        <v>1</v>
      </c>
      <c r="ADR88" s="430">
        <v>1</v>
      </c>
      <c r="ADS88" s="430">
        <v>1</v>
      </c>
      <c r="ADT88" s="430" t="s">
        <v>14286</v>
      </c>
      <c r="ADU88" s="430">
        <v>3</v>
      </c>
      <c r="ADV88" s="430">
        <v>1</v>
      </c>
      <c r="ADW88" s="430">
        <v>1</v>
      </c>
      <c r="ADX88" s="430">
        <v>1</v>
      </c>
      <c r="ADY88" s="430">
        <v>1</v>
      </c>
      <c r="ADZ88" s="430">
        <v>1</v>
      </c>
      <c r="AEA88" s="430">
        <v>1</v>
      </c>
      <c r="AEB88" s="430">
        <v>1</v>
      </c>
      <c r="AEC88" s="430" t="s">
        <v>14287</v>
      </c>
      <c r="AED88" s="430">
        <v>2</v>
      </c>
      <c r="AEE88" s="430">
        <v>1</v>
      </c>
      <c r="AEF88" s="430">
        <v>1</v>
      </c>
      <c r="AEG88" s="430">
        <v>1</v>
      </c>
      <c r="AEH88" s="430">
        <v>1</v>
      </c>
      <c r="AEI88" s="430">
        <v>1</v>
      </c>
      <c r="AEJ88" s="430">
        <v>1</v>
      </c>
      <c r="AEK88" s="430">
        <v>1</v>
      </c>
      <c r="AEL88" s="430" t="s">
        <v>14288</v>
      </c>
      <c r="AEM88" s="430">
        <v>1</v>
      </c>
      <c r="AEN88" s="430">
        <v>1</v>
      </c>
      <c r="AEO88" s="430">
        <v>2</v>
      </c>
      <c r="AEP88" s="430">
        <v>1</v>
      </c>
      <c r="AEQ88" s="430">
        <v>2</v>
      </c>
      <c r="AER88" s="430">
        <v>1</v>
      </c>
      <c r="AES88" s="430">
        <v>2</v>
      </c>
      <c r="AET88" s="430">
        <v>2</v>
      </c>
      <c r="AEU88" s="430" t="s">
        <v>14289</v>
      </c>
      <c r="AEV88" s="430">
        <v>1</v>
      </c>
      <c r="AEW88" s="430">
        <v>2</v>
      </c>
      <c r="AEX88" s="430">
        <v>1</v>
      </c>
      <c r="AEY88" s="430">
        <v>1</v>
      </c>
      <c r="AEZ88" s="430">
        <v>1</v>
      </c>
      <c r="AFA88" s="430">
        <v>1</v>
      </c>
      <c r="AFB88" s="430">
        <v>1</v>
      </c>
      <c r="AFC88" s="430">
        <v>1</v>
      </c>
      <c r="AFD88" s="430" t="s">
        <v>14290</v>
      </c>
      <c r="AFE88" s="430">
        <v>1</v>
      </c>
      <c r="AFF88" s="430">
        <v>1</v>
      </c>
      <c r="AFG88" s="430">
        <v>1</v>
      </c>
      <c r="AFH88" s="430">
        <v>1</v>
      </c>
      <c r="AFI88" s="430">
        <v>1</v>
      </c>
      <c r="AFJ88" s="430">
        <v>1</v>
      </c>
      <c r="AFK88" s="430">
        <v>1</v>
      </c>
      <c r="AFL88" s="430">
        <v>1</v>
      </c>
      <c r="AFM88" s="430" t="s">
        <v>14291</v>
      </c>
      <c r="AFN88" s="430">
        <v>1</v>
      </c>
      <c r="AFO88" s="430">
        <v>1</v>
      </c>
      <c r="AFP88" s="430">
        <v>1</v>
      </c>
      <c r="AFQ88" s="430">
        <v>1</v>
      </c>
      <c r="AFR88" s="430">
        <v>1</v>
      </c>
      <c r="AFS88" s="430">
        <v>1</v>
      </c>
      <c r="AFT88" s="430">
        <v>1</v>
      </c>
      <c r="AFU88" s="430">
        <v>1</v>
      </c>
      <c r="AFV88" s="430" t="s">
        <v>14292</v>
      </c>
      <c r="AFW88" s="430">
        <v>1</v>
      </c>
      <c r="AFX88" s="430">
        <v>1</v>
      </c>
      <c r="AFY88" s="430">
        <v>1</v>
      </c>
      <c r="AFZ88" s="430">
        <v>1</v>
      </c>
      <c r="AGA88" s="430">
        <v>1</v>
      </c>
      <c r="AGB88" s="430">
        <v>1</v>
      </c>
      <c r="AGC88" s="430">
        <v>1</v>
      </c>
      <c r="AGD88" s="430">
        <v>1</v>
      </c>
      <c r="AGE88" s="430">
        <v>1</v>
      </c>
      <c r="AGF88" s="430" t="s">
        <v>14293</v>
      </c>
      <c r="AGG88" s="430" t="s">
        <v>75</v>
      </c>
      <c r="AGH88" s="430">
        <v>1</v>
      </c>
      <c r="AGI88" s="430">
        <v>1</v>
      </c>
      <c r="AGJ88" s="430">
        <v>1</v>
      </c>
      <c r="AGK88" s="430">
        <v>1</v>
      </c>
      <c r="AGL88" s="430">
        <v>1</v>
      </c>
      <c r="AGM88" s="430">
        <v>1</v>
      </c>
      <c r="AGN88" s="430" t="s">
        <v>1226</v>
      </c>
      <c r="AGO88" s="430" t="s">
        <v>1226</v>
      </c>
      <c r="AGP88" s="430">
        <v>1</v>
      </c>
      <c r="AGQ88" s="430">
        <v>1</v>
      </c>
      <c r="AGR88" s="430">
        <v>1</v>
      </c>
      <c r="AGS88" s="430" t="s">
        <v>7455</v>
      </c>
      <c r="AGT88" s="430" t="s">
        <v>14294</v>
      </c>
      <c r="AGU88" s="430">
        <v>1</v>
      </c>
      <c r="AGV88" s="430">
        <v>1</v>
      </c>
      <c r="AGW88" s="430">
        <v>3</v>
      </c>
      <c r="AGX88" s="430">
        <v>3</v>
      </c>
      <c r="AGY88" s="430">
        <v>1</v>
      </c>
      <c r="AGZ88" s="430">
        <v>1</v>
      </c>
      <c r="AHA88" s="430">
        <v>3</v>
      </c>
      <c r="AHB88" s="430">
        <v>3</v>
      </c>
      <c r="AHC88" s="430">
        <v>1</v>
      </c>
      <c r="AHD88" s="430">
        <v>1</v>
      </c>
      <c r="AHE88" s="430">
        <v>3</v>
      </c>
      <c r="AHF88" s="430">
        <v>3</v>
      </c>
      <c r="AHG88" s="430">
        <v>1</v>
      </c>
      <c r="AHH88" s="430">
        <v>1</v>
      </c>
      <c r="AHI88" s="430">
        <v>3</v>
      </c>
      <c r="AHJ88" s="430">
        <v>3</v>
      </c>
      <c r="AHK88" s="430">
        <v>1</v>
      </c>
      <c r="AHL88" s="430">
        <v>1</v>
      </c>
      <c r="AHM88" s="430">
        <v>3</v>
      </c>
      <c r="AHN88" s="430">
        <v>3</v>
      </c>
      <c r="AHO88" s="430">
        <v>1</v>
      </c>
      <c r="AHP88" s="430">
        <v>1</v>
      </c>
      <c r="AHQ88" s="430">
        <v>3</v>
      </c>
      <c r="AHR88" s="430">
        <v>3</v>
      </c>
      <c r="AHS88" s="430" t="s">
        <v>14295</v>
      </c>
      <c r="AHT88" s="430" t="s">
        <v>14296</v>
      </c>
      <c r="AHU88" s="430">
        <v>0</v>
      </c>
      <c r="AHV88" s="430">
        <v>0.5</v>
      </c>
      <c r="AHW88" s="430">
        <v>0.5</v>
      </c>
      <c r="AHX88" s="430">
        <v>0</v>
      </c>
      <c r="AHY88" s="430">
        <v>0.5</v>
      </c>
      <c r="AHZ88" s="430">
        <v>0.5</v>
      </c>
      <c r="AIA88" s="430">
        <v>0</v>
      </c>
      <c r="AIB88" s="430">
        <v>0.5</v>
      </c>
      <c r="AIC88" s="430">
        <v>0.75</v>
      </c>
      <c r="AID88" s="430">
        <v>0.5</v>
      </c>
      <c r="AIE88" s="430">
        <v>0.5</v>
      </c>
      <c r="AIF88" s="430">
        <v>0.75</v>
      </c>
      <c r="AIG88" s="430">
        <v>0.5</v>
      </c>
      <c r="AIH88" s="430">
        <v>0.5</v>
      </c>
      <c r="AII88" s="430">
        <v>0.75</v>
      </c>
      <c r="AIJ88" s="430">
        <v>0</v>
      </c>
      <c r="AIK88" s="430">
        <v>0</v>
      </c>
      <c r="AIL88" s="430">
        <v>0</v>
      </c>
      <c r="AIM88" s="430">
        <v>0</v>
      </c>
      <c r="AIN88" s="430">
        <v>0</v>
      </c>
      <c r="AIO88" s="430">
        <v>0</v>
      </c>
      <c r="AIP88" s="430">
        <v>1</v>
      </c>
      <c r="AIQ88" s="430" t="s">
        <v>14297</v>
      </c>
      <c r="AIR88" s="430">
        <v>1</v>
      </c>
      <c r="AIS88" s="430" t="s">
        <v>14297</v>
      </c>
      <c r="AIT88" s="430">
        <v>1</v>
      </c>
      <c r="AIU88" s="430" t="s">
        <v>14297</v>
      </c>
    </row>
    <row r="89" spans="1:931" x14ac:dyDescent="0.2">
      <c r="A89" s="430" t="s">
        <v>1538</v>
      </c>
      <c r="B89" s="430" t="s">
        <v>1539</v>
      </c>
      <c r="C89" s="430" t="s">
        <v>1047</v>
      </c>
      <c r="D89" s="430" t="s">
        <v>1048</v>
      </c>
      <c r="E89" s="430" t="s">
        <v>1049</v>
      </c>
      <c r="F89" s="443">
        <v>213.40132299999999</v>
      </c>
      <c r="G89" s="443">
        <v>440776.97153601499</v>
      </c>
      <c r="H89" s="430">
        <v>1</v>
      </c>
      <c r="I89" s="430">
        <v>1</v>
      </c>
      <c r="J89" s="430">
        <v>1999</v>
      </c>
      <c r="K89" s="430">
        <v>1999</v>
      </c>
      <c r="L89" s="430" t="s">
        <v>14372</v>
      </c>
      <c r="M89" s="430" t="s">
        <v>14372</v>
      </c>
      <c r="N89" s="430">
        <v>1</v>
      </c>
      <c r="O89" s="430">
        <v>1</v>
      </c>
      <c r="P89" s="430" t="s">
        <v>14373</v>
      </c>
      <c r="Q89" s="430" t="s">
        <v>14373</v>
      </c>
      <c r="R89" s="430">
        <v>2015</v>
      </c>
      <c r="S89" s="430">
        <v>2015</v>
      </c>
      <c r="T89" s="430" t="s">
        <v>14374</v>
      </c>
      <c r="U89" s="430" t="s">
        <v>14374</v>
      </c>
      <c r="V89" s="430">
        <v>0</v>
      </c>
      <c r="W89" s="430">
        <v>0</v>
      </c>
      <c r="X89" s="430" t="s">
        <v>1226</v>
      </c>
      <c r="Y89" s="430" t="s">
        <v>1226</v>
      </c>
      <c r="Z89" s="430" t="s">
        <v>1226</v>
      </c>
      <c r="AA89" s="430" t="s">
        <v>1226</v>
      </c>
      <c r="AB89" s="430" t="s">
        <v>1226</v>
      </c>
      <c r="AC89" s="430" t="s">
        <v>1226</v>
      </c>
      <c r="AD89" s="430">
        <v>1</v>
      </c>
      <c r="AE89" s="430" t="s">
        <v>14375</v>
      </c>
      <c r="AF89" s="430">
        <v>2009</v>
      </c>
      <c r="AG89" s="430">
        <v>1</v>
      </c>
      <c r="AH89" s="430" t="s">
        <v>14376</v>
      </c>
      <c r="AI89" s="430">
        <v>2009</v>
      </c>
      <c r="AJ89" s="430">
        <v>1</v>
      </c>
      <c r="AK89" s="430" t="s">
        <v>14377</v>
      </c>
      <c r="AL89" s="430">
        <v>2009</v>
      </c>
      <c r="AM89" s="430">
        <v>1</v>
      </c>
      <c r="AN89" s="430" t="s">
        <v>14378</v>
      </c>
      <c r="AO89" s="430">
        <v>2009</v>
      </c>
      <c r="AP89" s="430">
        <v>1</v>
      </c>
      <c r="AQ89" s="430" t="s">
        <v>14379</v>
      </c>
      <c r="AR89" s="430">
        <v>2009</v>
      </c>
      <c r="AS89" s="430">
        <v>1</v>
      </c>
      <c r="AT89" s="430" t="s">
        <v>14380</v>
      </c>
      <c r="AU89" s="430">
        <v>2009</v>
      </c>
      <c r="AV89" s="430">
        <v>1</v>
      </c>
      <c r="AW89" s="430" t="s">
        <v>14381</v>
      </c>
      <c r="AX89" s="430">
        <v>2009</v>
      </c>
      <c r="AY89" s="430">
        <v>1</v>
      </c>
      <c r="AZ89" s="430" t="s">
        <v>14382</v>
      </c>
      <c r="BA89" s="430">
        <v>2009</v>
      </c>
      <c r="BB89" s="430">
        <v>1</v>
      </c>
      <c r="BC89" s="430" t="s">
        <v>14383</v>
      </c>
      <c r="BD89" s="430">
        <v>2021</v>
      </c>
      <c r="BE89" s="430">
        <v>1</v>
      </c>
      <c r="BF89" s="430" t="s">
        <v>14383</v>
      </c>
      <c r="BG89" s="430">
        <v>2021</v>
      </c>
      <c r="BH89" s="430">
        <v>1</v>
      </c>
      <c r="BI89" s="430" t="s">
        <v>14383</v>
      </c>
      <c r="BJ89" s="430">
        <v>2021</v>
      </c>
      <c r="BK89" s="430">
        <v>1</v>
      </c>
      <c r="BL89" s="430" t="s">
        <v>14384</v>
      </c>
      <c r="BM89" s="430">
        <v>2021</v>
      </c>
      <c r="BN89" s="430" t="s">
        <v>1226</v>
      </c>
      <c r="BO89" s="430" t="s">
        <v>14384</v>
      </c>
      <c r="BP89" s="430">
        <v>2021</v>
      </c>
      <c r="BQ89" s="430">
        <v>1</v>
      </c>
      <c r="BR89" s="430">
        <v>0</v>
      </c>
      <c r="BS89" s="430" t="s">
        <v>14385</v>
      </c>
      <c r="BT89" s="430">
        <v>1</v>
      </c>
      <c r="BU89" s="430">
        <v>0</v>
      </c>
      <c r="BV89" s="430" t="s">
        <v>14385</v>
      </c>
      <c r="BW89" s="430">
        <v>0</v>
      </c>
      <c r="BX89" s="430">
        <v>1</v>
      </c>
      <c r="BY89" s="430" t="s">
        <v>14386</v>
      </c>
      <c r="BZ89" s="430">
        <v>1</v>
      </c>
      <c r="CA89" s="430" t="s">
        <v>14387</v>
      </c>
      <c r="CB89" s="430" t="s">
        <v>1226</v>
      </c>
      <c r="CC89" s="430" t="s">
        <v>14388</v>
      </c>
      <c r="CD89" s="430">
        <v>0.5</v>
      </c>
      <c r="CE89" s="430">
        <v>12</v>
      </c>
      <c r="CF89" s="430">
        <v>1412</v>
      </c>
      <c r="CG89" s="430">
        <v>0.5</v>
      </c>
      <c r="CH89" s="430">
        <v>1046</v>
      </c>
      <c r="CI89" s="430">
        <v>210</v>
      </c>
      <c r="CJ89" s="430">
        <v>0.5</v>
      </c>
      <c r="CK89" s="430">
        <v>13</v>
      </c>
      <c r="CL89" s="430">
        <v>774</v>
      </c>
      <c r="CM89" s="430">
        <v>0.5</v>
      </c>
      <c r="CN89" s="430">
        <v>8</v>
      </c>
      <c r="CO89" s="430">
        <v>34173</v>
      </c>
      <c r="CP89" s="430">
        <v>0.5</v>
      </c>
      <c r="CQ89" s="430">
        <v>56</v>
      </c>
      <c r="CR89" s="430">
        <v>774</v>
      </c>
      <c r="CS89" s="430">
        <v>0.33</v>
      </c>
      <c r="CT89" s="430" t="s">
        <v>14389</v>
      </c>
      <c r="CU89" s="430" t="s">
        <v>14389</v>
      </c>
      <c r="CV89" s="430">
        <v>2022</v>
      </c>
      <c r="CW89" s="430">
        <v>0.25</v>
      </c>
      <c r="CX89" s="430" t="s">
        <v>14390</v>
      </c>
      <c r="CY89" s="430" t="s">
        <v>1040</v>
      </c>
      <c r="CZ89" s="430">
        <v>2023</v>
      </c>
      <c r="DA89" s="430">
        <v>0</v>
      </c>
      <c r="DB89" s="430" t="s">
        <v>1226</v>
      </c>
      <c r="DC89" s="430" t="s">
        <v>1226</v>
      </c>
      <c r="DD89" s="430" t="s">
        <v>1226</v>
      </c>
      <c r="DE89" s="430" t="s">
        <v>1226</v>
      </c>
      <c r="DF89" s="430" t="s">
        <v>1226</v>
      </c>
      <c r="DG89" s="430">
        <v>1</v>
      </c>
      <c r="DH89" s="430" t="s">
        <v>14391</v>
      </c>
      <c r="DI89" s="430" t="s">
        <v>1040</v>
      </c>
      <c r="DJ89" s="430">
        <v>2023</v>
      </c>
      <c r="DK89" s="430">
        <v>1</v>
      </c>
      <c r="DL89" s="430" t="s">
        <v>14392</v>
      </c>
      <c r="DM89" s="430" t="s">
        <v>1226</v>
      </c>
      <c r="DN89" s="430">
        <v>2016</v>
      </c>
      <c r="DO89" s="430">
        <v>0</v>
      </c>
      <c r="DP89" s="430" t="s">
        <v>1226</v>
      </c>
      <c r="DQ89" s="430" t="s">
        <v>1226</v>
      </c>
      <c r="DR89" s="430" t="s">
        <v>1226</v>
      </c>
      <c r="DS89" s="430">
        <v>0</v>
      </c>
      <c r="DT89" s="430">
        <v>0</v>
      </c>
      <c r="DU89" s="430">
        <v>0.66</v>
      </c>
      <c r="DV89" s="430" t="s">
        <v>14393</v>
      </c>
      <c r="DW89" s="430" t="s">
        <v>1226</v>
      </c>
      <c r="DX89" s="430">
        <v>2016</v>
      </c>
      <c r="DY89" s="430">
        <v>0.75</v>
      </c>
      <c r="DZ89" s="430" t="s">
        <v>14394</v>
      </c>
      <c r="EA89" s="430" t="s">
        <v>14395</v>
      </c>
      <c r="EB89" s="430">
        <v>2018</v>
      </c>
      <c r="EC89" s="430">
        <v>1</v>
      </c>
      <c r="ED89" s="430" t="s">
        <v>14396</v>
      </c>
      <c r="EE89" s="430" t="s">
        <v>1045</v>
      </c>
      <c r="EF89" s="430" t="s">
        <v>14397</v>
      </c>
      <c r="EG89" s="430">
        <v>0</v>
      </c>
      <c r="EH89" s="430">
        <v>0</v>
      </c>
      <c r="EI89" s="430">
        <v>0.66</v>
      </c>
      <c r="EJ89" s="430" t="s">
        <v>14398</v>
      </c>
      <c r="EK89" s="430" t="s">
        <v>14399</v>
      </c>
      <c r="EL89" s="430">
        <v>2016</v>
      </c>
      <c r="EM89" s="430">
        <v>0.75</v>
      </c>
      <c r="EN89" s="430" t="s">
        <v>14400</v>
      </c>
      <c r="EO89" s="430" t="s">
        <v>14395</v>
      </c>
      <c r="EP89" s="430">
        <v>2018</v>
      </c>
      <c r="EQ89" s="430">
        <v>1</v>
      </c>
      <c r="ER89" s="430" t="s">
        <v>14401</v>
      </c>
      <c r="ES89" s="430" t="s">
        <v>1045</v>
      </c>
      <c r="ET89" s="430" t="s">
        <v>14397</v>
      </c>
      <c r="EU89" s="430">
        <v>0</v>
      </c>
      <c r="EV89" s="430">
        <v>0.5</v>
      </c>
      <c r="EW89" s="430">
        <v>0.66</v>
      </c>
      <c r="EX89" s="430" t="s">
        <v>14402</v>
      </c>
      <c r="EY89" s="430" t="s">
        <v>14403</v>
      </c>
      <c r="EZ89" s="430">
        <v>2006</v>
      </c>
      <c r="FA89" s="430" t="s">
        <v>1226</v>
      </c>
      <c r="FB89" s="430" t="s">
        <v>14404</v>
      </c>
      <c r="FC89" s="430" t="s">
        <v>14403</v>
      </c>
      <c r="FD89" s="430">
        <v>2006</v>
      </c>
      <c r="FE89" s="430" t="s">
        <v>1226</v>
      </c>
      <c r="FF89" s="430" t="s">
        <v>1040</v>
      </c>
      <c r="FG89" s="430" t="s">
        <v>1226</v>
      </c>
      <c r="FH89" s="430" t="s">
        <v>1226</v>
      </c>
      <c r="FI89" s="430" t="s">
        <v>1226</v>
      </c>
      <c r="FJ89" s="430" t="s">
        <v>1226</v>
      </c>
      <c r="FK89" s="430" t="s">
        <v>1226</v>
      </c>
      <c r="FL89" s="430" t="s">
        <v>14405</v>
      </c>
      <c r="FM89" s="430" t="s">
        <v>14406</v>
      </c>
      <c r="FN89" s="430">
        <v>2016</v>
      </c>
      <c r="FO89" s="430" t="s">
        <v>1226</v>
      </c>
      <c r="FP89" s="430" t="s">
        <v>14407</v>
      </c>
      <c r="FQ89" s="430" t="s">
        <v>14406</v>
      </c>
      <c r="FR89" s="430">
        <v>2021</v>
      </c>
      <c r="FS89" s="430">
        <v>0</v>
      </c>
      <c r="FT89" s="430" t="s">
        <v>1226</v>
      </c>
      <c r="FU89" s="430" t="s">
        <v>1226</v>
      </c>
      <c r="FV89" s="430" t="s">
        <v>1226</v>
      </c>
      <c r="FW89" s="430" t="s">
        <v>1226</v>
      </c>
      <c r="FX89" s="430" t="s">
        <v>1226</v>
      </c>
      <c r="FY89" s="430">
        <v>0</v>
      </c>
      <c r="FZ89" s="430" t="s">
        <v>1226</v>
      </c>
      <c r="GA89" s="430" t="s">
        <v>1226</v>
      </c>
      <c r="GB89" s="430" t="s">
        <v>1226</v>
      </c>
      <c r="GC89" s="430" t="s">
        <v>1226</v>
      </c>
      <c r="GD89" s="430" t="s">
        <v>1226</v>
      </c>
      <c r="GE89" s="430" t="s">
        <v>1226</v>
      </c>
      <c r="GF89" s="430">
        <v>0</v>
      </c>
      <c r="GG89" s="430" t="s">
        <v>1226</v>
      </c>
      <c r="GH89" s="430" t="s">
        <v>1226</v>
      </c>
      <c r="GI89" s="430" t="s">
        <v>1226</v>
      </c>
      <c r="GJ89" s="430" t="s">
        <v>1226</v>
      </c>
      <c r="GK89" s="430" t="s">
        <v>1226</v>
      </c>
      <c r="GL89" s="430" t="s">
        <v>1226</v>
      </c>
      <c r="GM89" s="430">
        <v>0</v>
      </c>
      <c r="GN89" s="430" t="s">
        <v>1226</v>
      </c>
      <c r="GO89" s="430" t="s">
        <v>1226</v>
      </c>
      <c r="GP89" s="430" t="s">
        <v>1226</v>
      </c>
      <c r="GQ89" s="430" t="s">
        <v>1226</v>
      </c>
      <c r="GR89" s="430" t="s">
        <v>1226</v>
      </c>
      <c r="GS89" s="430" t="s">
        <v>1226</v>
      </c>
      <c r="GT89" s="430">
        <v>1</v>
      </c>
      <c r="GU89" s="430">
        <v>1</v>
      </c>
      <c r="GV89" s="430">
        <v>1</v>
      </c>
      <c r="GW89" s="430" t="s">
        <v>1226</v>
      </c>
      <c r="GX89" s="430" t="s">
        <v>1226</v>
      </c>
      <c r="GY89" s="430" t="s">
        <v>1226</v>
      </c>
      <c r="GZ89" s="430" t="s">
        <v>1226</v>
      </c>
      <c r="HA89" s="430">
        <v>1</v>
      </c>
      <c r="HB89" s="430" t="s">
        <v>1226</v>
      </c>
      <c r="HC89" s="430">
        <v>1</v>
      </c>
      <c r="HD89" s="430">
        <v>1</v>
      </c>
      <c r="HE89" s="430">
        <v>1</v>
      </c>
      <c r="HF89" s="430" t="s">
        <v>1226</v>
      </c>
      <c r="HG89" s="430" t="s">
        <v>1226</v>
      </c>
      <c r="HH89" s="430">
        <v>0</v>
      </c>
      <c r="HI89" s="430" t="s">
        <v>1226</v>
      </c>
      <c r="HJ89" s="430" t="s">
        <v>1226</v>
      </c>
      <c r="HK89" s="430" t="s">
        <v>1226</v>
      </c>
      <c r="HL89" s="430" t="s">
        <v>1226</v>
      </c>
      <c r="HM89" s="430" t="s">
        <v>1226</v>
      </c>
      <c r="HN89" s="430" t="s">
        <v>1226</v>
      </c>
      <c r="HO89" s="430">
        <v>1</v>
      </c>
      <c r="HP89" s="430">
        <v>1</v>
      </c>
      <c r="HQ89" s="430">
        <v>1</v>
      </c>
      <c r="HR89" s="430">
        <v>1</v>
      </c>
      <c r="HS89" s="430">
        <v>1</v>
      </c>
      <c r="HT89" s="430" t="s">
        <v>1226</v>
      </c>
      <c r="HU89" s="430" t="s">
        <v>1226</v>
      </c>
      <c r="HV89" s="430">
        <v>1</v>
      </c>
      <c r="HW89" s="430">
        <v>1</v>
      </c>
      <c r="HX89" s="430">
        <v>1</v>
      </c>
      <c r="HY89" s="430">
        <v>1</v>
      </c>
      <c r="HZ89" s="430">
        <v>1</v>
      </c>
      <c r="IA89" s="430" t="s">
        <v>1226</v>
      </c>
      <c r="IB89" s="430" t="s">
        <v>1226</v>
      </c>
      <c r="IC89" s="430">
        <v>1</v>
      </c>
      <c r="ID89" s="430">
        <v>1</v>
      </c>
      <c r="IE89" s="430">
        <v>1</v>
      </c>
      <c r="IF89" s="430">
        <v>1</v>
      </c>
      <c r="IG89" s="430">
        <v>1</v>
      </c>
      <c r="IH89" s="430">
        <v>1</v>
      </c>
      <c r="II89" s="430">
        <v>1</v>
      </c>
      <c r="IJ89" s="430" t="s">
        <v>1226</v>
      </c>
      <c r="IK89" s="430" t="s">
        <v>1226</v>
      </c>
      <c r="IL89" s="430">
        <v>1</v>
      </c>
      <c r="IM89" s="430">
        <v>1</v>
      </c>
      <c r="IN89" s="430">
        <v>1</v>
      </c>
      <c r="IO89" s="430">
        <v>1</v>
      </c>
      <c r="IP89" s="430">
        <v>1</v>
      </c>
      <c r="IQ89" s="430">
        <v>1</v>
      </c>
      <c r="IR89" s="430">
        <v>1</v>
      </c>
      <c r="IS89" s="430" t="s">
        <v>1226</v>
      </c>
      <c r="IT89" s="430" t="s">
        <v>1226</v>
      </c>
      <c r="IU89" s="430">
        <v>1</v>
      </c>
      <c r="IV89" s="430">
        <v>1</v>
      </c>
      <c r="IW89" s="430">
        <v>1</v>
      </c>
      <c r="IX89" s="430">
        <v>1</v>
      </c>
      <c r="IY89" s="430">
        <v>1</v>
      </c>
      <c r="IZ89" s="430">
        <v>1</v>
      </c>
      <c r="JA89" s="430">
        <v>1</v>
      </c>
      <c r="JB89" s="430" t="s">
        <v>1226</v>
      </c>
      <c r="JC89" s="430" t="s">
        <v>1226</v>
      </c>
      <c r="JD89" s="430">
        <v>1</v>
      </c>
      <c r="JE89" s="430">
        <v>1</v>
      </c>
      <c r="JF89" s="430">
        <v>1</v>
      </c>
      <c r="JG89" s="430" t="s">
        <v>1226</v>
      </c>
      <c r="JH89" s="430" t="s">
        <v>1226</v>
      </c>
      <c r="JI89" s="430">
        <v>1</v>
      </c>
      <c r="JJ89" s="430">
        <v>1</v>
      </c>
      <c r="JK89" s="430" t="s">
        <v>1226</v>
      </c>
      <c r="JL89" s="430" t="s">
        <v>1226</v>
      </c>
      <c r="JM89" s="430" t="s">
        <v>1226</v>
      </c>
      <c r="JN89" s="430" t="s">
        <v>1226</v>
      </c>
      <c r="JO89" s="430" t="s">
        <v>1226</v>
      </c>
      <c r="JP89" s="430" t="s">
        <v>1226</v>
      </c>
      <c r="JQ89" s="430" t="s">
        <v>1226</v>
      </c>
      <c r="JR89" s="430" t="s">
        <v>1226</v>
      </c>
      <c r="JS89" s="430" t="s">
        <v>1226</v>
      </c>
      <c r="JT89" s="430">
        <v>1</v>
      </c>
      <c r="JU89" s="430" t="s">
        <v>14408</v>
      </c>
      <c r="JV89" s="430" t="s">
        <v>1226</v>
      </c>
      <c r="JW89" s="430" t="s">
        <v>1226</v>
      </c>
      <c r="JX89" s="430" t="s">
        <v>1226</v>
      </c>
      <c r="JY89" s="430" t="s">
        <v>1226</v>
      </c>
      <c r="JZ89" s="430">
        <v>1</v>
      </c>
      <c r="KA89" s="430" t="s">
        <v>1226</v>
      </c>
      <c r="KB89" s="430" t="s">
        <v>1226</v>
      </c>
      <c r="KC89" s="430">
        <v>1</v>
      </c>
      <c r="KD89" s="430" t="s">
        <v>14409</v>
      </c>
      <c r="KE89" s="430" t="s">
        <v>1226</v>
      </c>
      <c r="KF89" s="430" t="s">
        <v>1226</v>
      </c>
      <c r="KG89" s="430" t="s">
        <v>1226</v>
      </c>
      <c r="KH89" s="430" t="s">
        <v>1226</v>
      </c>
      <c r="KI89" s="430" t="s">
        <v>1226</v>
      </c>
      <c r="KJ89" s="430" t="s">
        <v>1226</v>
      </c>
      <c r="KK89" s="430" t="s">
        <v>1226</v>
      </c>
      <c r="KL89" s="430">
        <v>1</v>
      </c>
      <c r="KM89" s="430" t="s">
        <v>14410</v>
      </c>
      <c r="KN89" s="430" t="s">
        <v>1226</v>
      </c>
      <c r="KO89" s="430" t="s">
        <v>1226</v>
      </c>
      <c r="KP89" s="430">
        <v>1</v>
      </c>
      <c r="KQ89" s="430" t="s">
        <v>1226</v>
      </c>
      <c r="KR89" s="430">
        <v>1</v>
      </c>
      <c r="KS89" s="430" t="s">
        <v>1226</v>
      </c>
      <c r="KT89" s="430" t="s">
        <v>1226</v>
      </c>
      <c r="KU89" s="430">
        <v>1</v>
      </c>
      <c r="KV89" s="430" t="s">
        <v>14411</v>
      </c>
      <c r="KW89" s="430" t="s">
        <v>1226</v>
      </c>
      <c r="KX89" s="430" t="s">
        <v>1226</v>
      </c>
      <c r="KY89" s="430" t="s">
        <v>1226</v>
      </c>
      <c r="KZ89" s="430" t="s">
        <v>1226</v>
      </c>
      <c r="LA89" s="430" t="s">
        <v>1226</v>
      </c>
      <c r="LB89" s="430" t="s">
        <v>1226</v>
      </c>
      <c r="LC89" s="430" t="s">
        <v>1226</v>
      </c>
      <c r="LD89" s="430">
        <v>1</v>
      </c>
      <c r="LE89" s="430" t="s">
        <v>14412</v>
      </c>
      <c r="LF89" s="430">
        <v>1</v>
      </c>
      <c r="LG89" s="430" t="s">
        <v>1226</v>
      </c>
      <c r="LH89" s="430" t="s">
        <v>1226</v>
      </c>
      <c r="LI89" s="430" t="s">
        <v>1226</v>
      </c>
      <c r="LJ89" s="430" t="s">
        <v>1226</v>
      </c>
      <c r="LK89" s="430" t="s">
        <v>1226</v>
      </c>
      <c r="LL89" s="430" t="s">
        <v>1226</v>
      </c>
      <c r="LM89" s="430" t="s">
        <v>1226</v>
      </c>
      <c r="LN89" s="430" t="s">
        <v>14413</v>
      </c>
      <c r="LO89" s="430">
        <v>1</v>
      </c>
      <c r="LP89" s="430">
        <v>1</v>
      </c>
      <c r="LQ89" s="430">
        <v>1</v>
      </c>
      <c r="LR89" s="430">
        <v>1</v>
      </c>
      <c r="LS89" s="430">
        <v>1</v>
      </c>
      <c r="LT89" s="430">
        <v>1</v>
      </c>
      <c r="LU89" s="430">
        <v>1</v>
      </c>
      <c r="LV89" s="430" t="s">
        <v>1226</v>
      </c>
      <c r="LW89" s="430" t="s">
        <v>14414</v>
      </c>
      <c r="LX89" s="430">
        <v>0</v>
      </c>
      <c r="LY89" s="430" t="s">
        <v>1226</v>
      </c>
      <c r="LZ89" s="430" t="s">
        <v>1226</v>
      </c>
      <c r="MA89" s="430" t="s">
        <v>1226</v>
      </c>
      <c r="MB89" s="430" t="s">
        <v>1226</v>
      </c>
      <c r="MC89" s="430" t="s">
        <v>1226</v>
      </c>
      <c r="MD89" s="430" t="s">
        <v>1226</v>
      </c>
      <c r="ME89" s="430" t="s">
        <v>1226</v>
      </c>
      <c r="MF89" s="430" t="s">
        <v>1040</v>
      </c>
      <c r="MG89" s="430" t="s">
        <v>1226</v>
      </c>
      <c r="MH89" s="444" t="s">
        <v>1226</v>
      </c>
      <c r="MI89" s="444" t="s">
        <v>1226</v>
      </c>
      <c r="MJ89" s="430" t="s">
        <v>1226</v>
      </c>
      <c r="MK89" s="444" t="s">
        <v>1226</v>
      </c>
      <c r="ML89" s="444" t="s">
        <v>1226</v>
      </c>
      <c r="MM89" s="430">
        <v>15</v>
      </c>
      <c r="MN89" s="444">
        <v>33424</v>
      </c>
      <c r="MO89" s="444">
        <v>2228.2666666666669</v>
      </c>
      <c r="MP89" s="430">
        <v>15</v>
      </c>
      <c r="MQ89" s="444">
        <v>7834</v>
      </c>
      <c r="MR89" s="444">
        <v>522.26666666666665</v>
      </c>
      <c r="MS89" s="430" t="s">
        <v>1226</v>
      </c>
      <c r="MT89" s="443" t="s">
        <v>1226</v>
      </c>
      <c r="MU89" s="443" t="s">
        <v>1226</v>
      </c>
      <c r="MV89" s="430" t="s">
        <v>1226</v>
      </c>
      <c r="MW89" s="444" t="s">
        <v>1226</v>
      </c>
      <c r="MX89" s="444" t="s">
        <v>1226</v>
      </c>
      <c r="MY89" s="430">
        <v>1</v>
      </c>
      <c r="MZ89" s="430" t="s">
        <v>14415</v>
      </c>
      <c r="NA89" s="430">
        <v>1</v>
      </c>
      <c r="NB89" s="430" t="s">
        <v>14416</v>
      </c>
      <c r="NC89" s="430">
        <v>1</v>
      </c>
      <c r="ND89" s="430" t="s">
        <v>14416</v>
      </c>
      <c r="NE89" s="430">
        <v>1</v>
      </c>
      <c r="NF89" s="430" t="s">
        <v>14416</v>
      </c>
      <c r="NG89" s="430">
        <v>1</v>
      </c>
      <c r="NH89" s="430" t="s">
        <v>14417</v>
      </c>
      <c r="NI89" s="430">
        <v>1</v>
      </c>
      <c r="NJ89" s="430" t="s">
        <v>14418</v>
      </c>
      <c r="NK89" s="430">
        <v>1</v>
      </c>
      <c r="NL89" s="430" t="s">
        <v>14419</v>
      </c>
      <c r="NM89" s="430">
        <v>1</v>
      </c>
      <c r="NN89" s="430" t="s">
        <v>14420</v>
      </c>
      <c r="NO89" s="430">
        <v>1</v>
      </c>
      <c r="NP89" s="430" t="s">
        <v>14421</v>
      </c>
      <c r="NQ89" s="430">
        <v>1</v>
      </c>
      <c r="NR89" s="430">
        <v>9320500000</v>
      </c>
      <c r="NS89" s="430" t="s">
        <v>1562</v>
      </c>
      <c r="NT89" s="430" t="s">
        <v>14422</v>
      </c>
      <c r="NU89" s="430">
        <v>0.75</v>
      </c>
      <c r="NV89" s="430" t="s">
        <v>14423</v>
      </c>
      <c r="NW89" s="430" t="s">
        <v>14424</v>
      </c>
      <c r="NX89" s="430">
        <v>1</v>
      </c>
      <c r="NY89" s="430">
        <v>25.97608544670339</v>
      </c>
      <c r="NZ89" s="430">
        <v>25.97608544670339</v>
      </c>
      <c r="OA89" s="430">
        <v>0.12172410686836928</v>
      </c>
      <c r="OB89" s="430">
        <v>1</v>
      </c>
      <c r="OC89" s="430">
        <v>1</v>
      </c>
      <c r="OD89" s="430">
        <v>1</v>
      </c>
      <c r="OE89" s="430">
        <v>100</v>
      </c>
      <c r="OF89" s="430">
        <v>2030</v>
      </c>
      <c r="OG89" s="430">
        <v>100</v>
      </c>
      <c r="OH89" s="430">
        <v>2030</v>
      </c>
      <c r="OI89" s="430">
        <v>100</v>
      </c>
      <c r="OJ89" s="430">
        <v>2030</v>
      </c>
      <c r="OK89" s="430" t="s">
        <v>14425</v>
      </c>
      <c r="OL89" s="430" t="s">
        <v>14425</v>
      </c>
      <c r="OM89" s="430" t="s">
        <v>14425</v>
      </c>
      <c r="ON89" s="430" t="s">
        <v>14426</v>
      </c>
      <c r="OO89" s="430" t="s">
        <v>14426</v>
      </c>
      <c r="OP89" s="430" t="s">
        <v>14426</v>
      </c>
      <c r="OQ89" s="430" t="s">
        <v>14427</v>
      </c>
      <c r="OR89" s="430" t="s">
        <v>14428</v>
      </c>
      <c r="OS89" s="430" t="s">
        <v>14429</v>
      </c>
      <c r="OT89" s="430">
        <v>1</v>
      </c>
      <c r="OU89" s="430">
        <v>1</v>
      </c>
      <c r="OV89" s="430">
        <v>1</v>
      </c>
      <c r="OW89" s="430">
        <v>1</v>
      </c>
      <c r="OX89" s="430">
        <v>1</v>
      </c>
      <c r="OY89" s="430">
        <v>1</v>
      </c>
      <c r="OZ89" s="430" t="s">
        <v>14430</v>
      </c>
      <c r="PA89" s="430" t="s">
        <v>14430</v>
      </c>
      <c r="PB89" s="430" t="s">
        <v>14431</v>
      </c>
      <c r="PC89" s="430">
        <v>1</v>
      </c>
      <c r="PD89" s="430">
        <v>1</v>
      </c>
      <c r="PE89" s="430">
        <v>0</v>
      </c>
      <c r="PF89" s="430">
        <v>1</v>
      </c>
      <c r="PG89" s="430">
        <v>1</v>
      </c>
      <c r="PH89" s="430">
        <v>1</v>
      </c>
      <c r="PI89" s="430">
        <v>1</v>
      </c>
      <c r="PJ89" s="430">
        <v>1</v>
      </c>
      <c r="PK89" s="430">
        <v>0</v>
      </c>
      <c r="PL89" s="430">
        <v>1</v>
      </c>
      <c r="PM89" s="430">
        <v>1</v>
      </c>
      <c r="PN89" s="430">
        <v>0</v>
      </c>
      <c r="PO89" s="430">
        <v>1</v>
      </c>
      <c r="PP89" s="430">
        <v>1</v>
      </c>
      <c r="PQ89" s="430">
        <v>1</v>
      </c>
      <c r="PR89" s="430">
        <v>1</v>
      </c>
      <c r="PS89" s="430">
        <v>1</v>
      </c>
      <c r="PT89" s="430">
        <v>1</v>
      </c>
      <c r="PU89" s="430">
        <v>42</v>
      </c>
      <c r="PV89" s="430">
        <v>2018</v>
      </c>
      <c r="PW89" s="430">
        <v>50</v>
      </c>
      <c r="PX89" s="430">
        <v>2018</v>
      </c>
      <c r="PY89" s="430">
        <v>38</v>
      </c>
      <c r="PZ89" s="430">
        <v>2018</v>
      </c>
      <c r="QA89" s="430">
        <v>46</v>
      </c>
      <c r="QB89" s="430">
        <v>2021</v>
      </c>
      <c r="QC89" s="430">
        <v>59</v>
      </c>
      <c r="QD89" s="430">
        <v>2021</v>
      </c>
      <c r="QE89" s="430">
        <v>39</v>
      </c>
      <c r="QF89" s="430">
        <v>2021</v>
      </c>
      <c r="QG89" s="430" t="s">
        <v>14432</v>
      </c>
      <c r="QH89" s="430" t="s">
        <v>14432</v>
      </c>
      <c r="QI89" s="430" t="s">
        <v>14432</v>
      </c>
      <c r="QJ89" s="430">
        <v>1</v>
      </c>
      <c r="QK89" s="430">
        <v>1</v>
      </c>
      <c r="QL89" s="430">
        <v>1</v>
      </c>
      <c r="QM89" s="430">
        <v>100</v>
      </c>
      <c r="QN89" s="430">
        <v>2030</v>
      </c>
      <c r="QO89" s="430">
        <v>100</v>
      </c>
      <c r="QP89" s="430">
        <v>2030</v>
      </c>
      <c r="QQ89" s="430">
        <v>100</v>
      </c>
      <c r="QR89" s="430">
        <v>2030</v>
      </c>
      <c r="QS89" s="430" t="s">
        <v>14433</v>
      </c>
      <c r="QT89" s="430" t="s">
        <v>14434</v>
      </c>
      <c r="QU89" s="430" t="s">
        <v>14434</v>
      </c>
      <c r="QV89" s="430" t="s">
        <v>14435</v>
      </c>
      <c r="QW89" s="430" t="s">
        <v>14436</v>
      </c>
      <c r="QX89" s="430" t="s">
        <v>14437</v>
      </c>
      <c r="QY89" s="430" t="s">
        <v>1544</v>
      </c>
      <c r="QZ89" s="430" t="s">
        <v>1544</v>
      </c>
      <c r="RA89" s="430" t="s">
        <v>1544</v>
      </c>
      <c r="RB89" s="430">
        <v>1</v>
      </c>
      <c r="RC89" s="430">
        <v>1</v>
      </c>
      <c r="RD89" s="430">
        <v>1</v>
      </c>
      <c r="RE89" s="430" t="s">
        <v>14438</v>
      </c>
      <c r="RF89" s="430" t="s">
        <v>14438</v>
      </c>
      <c r="RG89" s="430" t="s">
        <v>14439</v>
      </c>
      <c r="RH89" s="430">
        <v>1</v>
      </c>
      <c r="RI89" s="430" t="s">
        <v>1545</v>
      </c>
      <c r="RJ89" s="430">
        <v>1</v>
      </c>
      <c r="RK89" s="430" t="s">
        <v>1546</v>
      </c>
      <c r="RL89" s="430" t="s">
        <v>1226</v>
      </c>
      <c r="RM89" s="430" t="s">
        <v>1546</v>
      </c>
      <c r="RN89" s="430">
        <v>0</v>
      </c>
      <c r="RO89" s="430" t="s">
        <v>1040</v>
      </c>
      <c r="RP89" s="430">
        <v>0</v>
      </c>
      <c r="RQ89" s="430" t="s">
        <v>1040</v>
      </c>
      <c r="RR89" s="430">
        <v>0</v>
      </c>
      <c r="RS89" s="430" t="s">
        <v>1040</v>
      </c>
      <c r="RT89" s="430">
        <v>1</v>
      </c>
      <c r="RU89" s="430" t="s">
        <v>1546</v>
      </c>
      <c r="RV89" s="430" t="s">
        <v>1226</v>
      </c>
      <c r="RW89" s="430" t="s">
        <v>1546</v>
      </c>
      <c r="RX89" s="430" t="s">
        <v>1226</v>
      </c>
      <c r="RY89" s="430" t="s">
        <v>1546</v>
      </c>
      <c r="RZ89" s="430">
        <v>1</v>
      </c>
      <c r="SA89" s="430" t="s">
        <v>1446</v>
      </c>
      <c r="SB89" s="430">
        <v>1</v>
      </c>
      <c r="SC89" s="430" t="s">
        <v>1446</v>
      </c>
      <c r="SD89" s="430">
        <v>1</v>
      </c>
      <c r="SE89" s="430" t="s">
        <v>1446</v>
      </c>
      <c r="SF89" s="430">
        <v>0</v>
      </c>
      <c r="SG89" s="430" t="s">
        <v>1040</v>
      </c>
      <c r="SH89" s="430">
        <v>0</v>
      </c>
      <c r="SI89" s="430" t="s">
        <v>1040</v>
      </c>
      <c r="SJ89" s="430">
        <v>0</v>
      </c>
      <c r="SK89" s="430" t="s">
        <v>1040</v>
      </c>
      <c r="SL89" s="430">
        <v>1</v>
      </c>
      <c r="SM89" s="430" t="s">
        <v>14440</v>
      </c>
      <c r="SN89" s="430" t="s">
        <v>1226</v>
      </c>
      <c r="SO89" s="430" t="s">
        <v>14440</v>
      </c>
      <c r="SP89" s="430" t="s">
        <v>1226</v>
      </c>
      <c r="SQ89" s="430" t="s">
        <v>14440</v>
      </c>
      <c r="SR89" s="430">
        <v>68</v>
      </c>
      <c r="SS89" s="430">
        <v>2018</v>
      </c>
      <c r="ST89" s="430">
        <v>87</v>
      </c>
      <c r="SU89" s="430">
        <v>2018</v>
      </c>
      <c r="SV89" s="430">
        <v>60</v>
      </c>
      <c r="SW89" s="430">
        <v>2018</v>
      </c>
      <c r="SX89" s="430">
        <v>67</v>
      </c>
      <c r="SY89" s="430">
        <v>2021</v>
      </c>
      <c r="SZ89" s="430">
        <v>86</v>
      </c>
      <c r="TA89" s="430">
        <v>2021</v>
      </c>
      <c r="TB89" s="430">
        <v>57</v>
      </c>
      <c r="TC89" s="430">
        <v>2021</v>
      </c>
      <c r="TD89" s="430" t="s">
        <v>14432</v>
      </c>
      <c r="TE89" s="430" t="s">
        <v>14432</v>
      </c>
      <c r="TF89" s="430" t="s">
        <v>14432</v>
      </c>
      <c r="TG89" s="430">
        <v>1</v>
      </c>
      <c r="TH89" s="430">
        <v>1</v>
      </c>
      <c r="TI89" s="430">
        <v>1</v>
      </c>
      <c r="TJ89" s="430">
        <v>100</v>
      </c>
      <c r="TK89" s="430">
        <v>2030</v>
      </c>
      <c r="TL89" s="430">
        <v>100</v>
      </c>
      <c r="TM89" s="430">
        <v>2030</v>
      </c>
      <c r="TN89" s="430">
        <v>100</v>
      </c>
      <c r="TO89" s="430">
        <v>2030</v>
      </c>
      <c r="TP89" s="430" t="s">
        <v>1547</v>
      </c>
      <c r="TQ89" s="430" t="s">
        <v>1547</v>
      </c>
      <c r="TR89" s="430" t="s">
        <v>1547</v>
      </c>
      <c r="TS89" s="430" t="s">
        <v>14441</v>
      </c>
      <c r="TT89" s="430" t="s">
        <v>14442</v>
      </c>
      <c r="TU89" s="430" t="s">
        <v>14437</v>
      </c>
      <c r="TV89" s="430" t="s">
        <v>14443</v>
      </c>
      <c r="TW89" s="430" t="s">
        <v>14443</v>
      </c>
      <c r="TX89" s="430" t="s">
        <v>14443</v>
      </c>
      <c r="TY89" s="430">
        <v>1</v>
      </c>
      <c r="TZ89" s="430">
        <v>1</v>
      </c>
      <c r="UA89" s="430">
        <v>1</v>
      </c>
      <c r="UB89" s="430">
        <v>1</v>
      </c>
      <c r="UC89" s="430">
        <v>1</v>
      </c>
      <c r="UD89" s="430">
        <v>1</v>
      </c>
      <c r="UE89" s="430">
        <v>21</v>
      </c>
      <c r="UF89" s="430">
        <v>2018</v>
      </c>
      <c r="UG89" s="430">
        <v>27</v>
      </c>
      <c r="UH89" s="430">
        <v>2018</v>
      </c>
      <c r="UI89" s="430">
        <v>18</v>
      </c>
      <c r="UJ89" s="430">
        <v>2018</v>
      </c>
      <c r="UK89" s="430">
        <v>17</v>
      </c>
      <c r="UL89" s="430">
        <v>2021</v>
      </c>
      <c r="UM89" s="430">
        <v>25</v>
      </c>
      <c r="UN89" s="430">
        <v>2021</v>
      </c>
      <c r="UO89" s="430">
        <v>13</v>
      </c>
      <c r="UP89" s="430">
        <v>2021</v>
      </c>
      <c r="UQ89" s="430" t="s">
        <v>14432</v>
      </c>
      <c r="UR89" s="430" t="s">
        <v>14432</v>
      </c>
      <c r="US89" s="430" t="s">
        <v>14432</v>
      </c>
      <c r="UT89" s="430" t="s">
        <v>1226</v>
      </c>
      <c r="UU89" s="430" t="s">
        <v>11940</v>
      </c>
      <c r="UV89" s="430">
        <v>2030</v>
      </c>
      <c r="UW89" s="430" t="s">
        <v>14444</v>
      </c>
      <c r="UX89" s="430" t="s">
        <v>14445</v>
      </c>
      <c r="UY89" s="430">
        <v>16</v>
      </c>
      <c r="UZ89" s="430">
        <v>2018</v>
      </c>
      <c r="VA89" s="430">
        <v>11</v>
      </c>
      <c r="VB89" s="430">
        <v>2021</v>
      </c>
      <c r="VC89" s="430" t="s">
        <v>14432</v>
      </c>
      <c r="VD89" s="430">
        <v>1</v>
      </c>
      <c r="VE89" s="430">
        <v>100</v>
      </c>
      <c r="VF89" s="430">
        <v>2030</v>
      </c>
      <c r="VG89" s="430" t="s">
        <v>14446</v>
      </c>
      <c r="VH89" s="430" t="s">
        <v>14447</v>
      </c>
      <c r="VI89" s="430">
        <v>6</v>
      </c>
      <c r="VJ89" s="430">
        <v>2018</v>
      </c>
      <c r="VK89" s="430">
        <v>6</v>
      </c>
      <c r="VL89" s="430">
        <v>2021</v>
      </c>
      <c r="VM89" s="430" t="s">
        <v>14432</v>
      </c>
      <c r="VN89" s="430">
        <v>0</v>
      </c>
      <c r="VO89" s="430" t="s">
        <v>1226</v>
      </c>
      <c r="VP89" s="430" t="s">
        <v>1226</v>
      </c>
      <c r="VQ89" s="430" t="s">
        <v>1226</v>
      </c>
      <c r="VR89" s="430" t="s">
        <v>1226</v>
      </c>
      <c r="VS89" s="430">
        <v>0</v>
      </c>
      <c r="VT89" s="430" t="s">
        <v>1226</v>
      </c>
      <c r="VU89" s="430" t="s">
        <v>1226</v>
      </c>
      <c r="VV89" s="430" t="s">
        <v>1226</v>
      </c>
      <c r="VW89" s="430" t="s">
        <v>1226</v>
      </c>
      <c r="VX89" s="430">
        <v>0</v>
      </c>
      <c r="VY89" s="430" t="s">
        <v>1226</v>
      </c>
      <c r="VZ89" s="430" t="s">
        <v>1226</v>
      </c>
      <c r="WA89" s="430" t="s">
        <v>1226</v>
      </c>
      <c r="WB89" s="430" t="s">
        <v>1226</v>
      </c>
      <c r="WC89" s="430">
        <v>0</v>
      </c>
      <c r="WD89" s="430" t="s">
        <v>1226</v>
      </c>
      <c r="WE89" s="430" t="s">
        <v>1226</v>
      </c>
      <c r="WF89" s="430" t="s">
        <v>1226</v>
      </c>
      <c r="WG89" s="430" t="s">
        <v>1226</v>
      </c>
      <c r="WH89" s="430">
        <v>0</v>
      </c>
      <c r="WI89" s="430" t="s">
        <v>1226</v>
      </c>
      <c r="WJ89" s="430" t="s">
        <v>1226</v>
      </c>
      <c r="WK89" s="430" t="s">
        <v>1226</v>
      </c>
      <c r="WL89" s="430" t="s">
        <v>1226</v>
      </c>
      <c r="WM89" s="430" t="s">
        <v>1226</v>
      </c>
      <c r="WN89" s="430" t="s">
        <v>1226</v>
      </c>
      <c r="WO89" s="430" t="s">
        <v>1226</v>
      </c>
      <c r="WP89" s="430" t="s">
        <v>1226</v>
      </c>
      <c r="WQ89" s="430" t="s">
        <v>1226</v>
      </c>
      <c r="WR89" s="430" t="s">
        <v>1226</v>
      </c>
      <c r="WS89" s="430" t="s">
        <v>1226</v>
      </c>
      <c r="WT89" s="430" t="s">
        <v>1226</v>
      </c>
      <c r="WU89" s="430" t="s">
        <v>1226</v>
      </c>
      <c r="WV89" s="430" t="s">
        <v>1226</v>
      </c>
      <c r="WW89" s="430" t="s">
        <v>1226</v>
      </c>
      <c r="WX89" s="430" t="s">
        <v>1226</v>
      </c>
      <c r="WY89" s="430" t="s">
        <v>1226</v>
      </c>
      <c r="WZ89" s="430" t="s">
        <v>1226</v>
      </c>
      <c r="XA89" s="430" t="s">
        <v>1226</v>
      </c>
      <c r="XB89" s="430" t="s">
        <v>1226</v>
      </c>
      <c r="XC89" s="430">
        <v>100</v>
      </c>
      <c r="XD89" s="430">
        <v>2025</v>
      </c>
      <c r="XE89" s="430" t="s">
        <v>14448</v>
      </c>
      <c r="XF89" s="430" t="s">
        <v>14449</v>
      </c>
      <c r="XG89" s="430">
        <v>24</v>
      </c>
      <c r="XH89" s="430">
        <v>2018</v>
      </c>
      <c r="XI89" s="430">
        <v>23</v>
      </c>
      <c r="XJ89" s="430">
        <v>2021</v>
      </c>
      <c r="XK89" s="430" t="s">
        <v>1226</v>
      </c>
      <c r="XL89" s="430">
        <v>1</v>
      </c>
      <c r="XM89" s="430">
        <v>2</v>
      </c>
      <c r="XN89" s="430">
        <v>1</v>
      </c>
      <c r="XO89" s="430">
        <v>2</v>
      </c>
      <c r="XP89" s="430">
        <v>1</v>
      </c>
      <c r="XQ89" s="430">
        <v>2</v>
      </c>
      <c r="XR89" s="430" t="s">
        <v>1548</v>
      </c>
      <c r="XS89" s="430" t="s">
        <v>1226</v>
      </c>
      <c r="XT89" s="430">
        <v>1</v>
      </c>
      <c r="XU89" s="430">
        <v>2</v>
      </c>
      <c r="XV89" s="430">
        <v>1</v>
      </c>
      <c r="XW89" s="430">
        <v>2</v>
      </c>
      <c r="XX89" s="430">
        <v>1</v>
      </c>
      <c r="XY89" s="430">
        <v>2</v>
      </c>
      <c r="XZ89" s="430" t="s">
        <v>14450</v>
      </c>
      <c r="YA89" s="430" t="s">
        <v>1226</v>
      </c>
      <c r="YB89" s="430">
        <v>1</v>
      </c>
      <c r="YC89" s="430">
        <v>2</v>
      </c>
      <c r="YD89" s="430">
        <v>1</v>
      </c>
      <c r="YE89" s="430">
        <v>2</v>
      </c>
      <c r="YF89" s="430">
        <v>1</v>
      </c>
      <c r="YG89" s="430">
        <v>2</v>
      </c>
      <c r="YH89" s="430" t="s">
        <v>14451</v>
      </c>
      <c r="YI89" s="430" t="s">
        <v>1226</v>
      </c>
      <c r="YJ89" s="430">
        <v>1</v>
      </c>
      <c r="YK89" s="430">
        <v>2</v>
      </c>
      <c r="YL89" s="430">
        <v>1</v>
      </c>
      <c r="YM89" s="430">
        <v>2</v>
      </c>
      <c r="YN89" s="430">
        <v>1</v>
      </c>
      <c r="YO89" s="430">
        <v>2</v>
      </c>
      <c r="YP89" s="430" t="s">
        <v>14451</v>
      </c>
      <c r="YQ89" s="430" t="s">
        <v>1226</v>
      </c>
      <c r="YR89" s="430">
        <v>1</v>
      </c>
      <c r="YS89" s="430" t="s">
        <v>1226</v>
      </c>
      <c r="YT89" s="430" t="s">
        <v>1226</v>
      </c>
      <c r="YU89" s="430" t="s">
        <v>1226</v>
      </c>
      <c r="YV89" s="430" t="s">
        <v>1226</v>
      </c>
      <c r="YW89" s="430" t="s">
        <v>1226</v>
      </c>
      <c r="YX89" s="430" t="s">
        <v>1226</v>
      </c>
      <c r="YY89" s="430" t="s">
        <v>1167</v>
      </c>
      <c r="YZ89" s="430">
        <v>1</v>
      </c>
      <c r="ZA89" s="430">
        <v>2</v>
      </c>
      <c r="ZB89" s="430">
        <v>1</v>
      </c>
      <c r="ZC89" s="430">
        <v>2</v>
      </c>
      <c r="ZD89" s="430">
        <v>1</v>
      </c>
      <c r="ZE89" s="430">
        <v>2</v>
      </c>
      <c r="ZF89" s="430" t="s">
        <v>14452</v>
      </c>
      <c r="ZG89" s="430">
        <v>1</v>
      </c>
      <c r="ZH89" s="430">
        <v>2</v>
      </c>
      <c r="ZI89" s="430">
        <v>1</v>
      </c>
      <c r="ZJ89" s="430">
        <v>2</v>
      </c>
      <c r="ZK89" s="430">
        <v>1</v>
      </c>
      <c r="ZL89" s="430">
        <v>2</v>
      </c>
      <c r="ZM89" s="430" t="s">
        <v>14453</v>
      </c>
      <c r="ZN89" s="430">
        <v>1</v>
      </c>
      <c r="ZO89" s="430">
        <v>2</v>
      </c>
      <c r="ZP89" s="430">
        <v>1</v>
      </c>
      <c r="ZQ89" s="430">
        <v>2</v>
      </c>
      <c r="ZR89" s="430">
        <v>1</v>
      </c>
      <c r="ZS89" s="430">
        <v>2</v>
      </c>
      <c r="ZT89" s="430" t="s">
        <v>14454</v>
      </c>
      <c r="ZU89" s="430">
        <v>1</v>
      </c>
      <c r="ZV89" s="430">
        <v>2</v>
      </c>
      <c r="ZW89" s="430">
        <v>1</v>
      </c>
      <c r="ZX89" s="430">
        <v>2</v>
      </c>
      <c r="ZY89" s="430">
        <v>1</v>
      </c>
      <c r="ZZ89" s="430">
        <v>2</v>
      </c>
      <c r="AAA89" s="430" t="s">
        <v>14455</v>
      </c>
      <c r="AAB89" s="430" t="s">
        <v>1226</v>
      </c>
      <c r="AAC89" s="430">
        <v>1</v>
      </c>
      <c r="AAD89" s="430">
        <v>2</v>
      </c>
      <c r="AAE89" s="430">
        <v>1</v>
      </c>
      <c r="AAF89" s="430">
        <v>2</v>
      </c>
      <c r="AAG89" s="430">
        <v>1</v>
      </c>
      <c r="AAH89" s="430">
        <v>2</v>
      </c>
      <c r="AAI89" s="430" t="s">
        <v>14456</v>
      </c>
      <c r="AAJ89" s="430" t="s">
        <v>1226</v>
      </c>
      <c r="AAK89" s="430">
        <v>0</v>
      </c>
      <c r="AAL89" s="430" t="s">
        <v>1226</v>
      </c>
      <c r="AAM89" s="430">
        <v>0</v>
      </c>
      <c r="AAN89" s="430" t="s">
        <v>1226</v>
      </c>
      <c r="AAO89" s="430">
        <v>0</v>
      </c>
      <c r="AAP89" s="430" t="s">
        <v>1226</v>
      </c>
      <c r="AAQ89" s="430" t="s">
        <v>1167</v>
      </c>
      <c r="AAR89" s="430" t="s">
        <v>1226</v>
      </c>
      <c r="AAS89" s="430">
        <v>1</v>
      </c>
      <c r="AAT89" s="430">
        <v>2</v>
      </c>
      <c r="AAU89" s="430">
        <v>1</v>
      </c>
      <c r="AAV89" s="430">
        <v>2</v>
      </c>
      <c r="AAW89" s="430">
        <v>1</v>
      </c>
      <c r="AAX89" s="430">
        <v>2</v>
      </c>
      <c r="AAY89" s="430" t="s">
        <v>1677</v>
      </c>
      <c r="AAZ89" s="430" t="s">
        <v>1226</v>
      </c>
      <c r="ABA89" s="430">
        <v>1</v>
      </c>
      <c r="ABB89" s="430" t="s">
        <v>1226</v>
      </c>
      <c r="ABC89" s="430" t="s">
        <v>1226</v>
      </c>
      <c r="ABD89" s="430" t="s">
        <v>1226</v>
      </c>
      <c r="ABE89" s="430" t="s">
        <v>1226</v>
      </c>
      <c r="ABF89" s="430" t="s">
        <v>1226</v>
      </c>
      <c r="ABG89" s="430" t="s">
        <v>1226</v>
      </c>
      <c r="ABH89" s="430" t="s">
        <v>1677</v>
      </c>
      <c r="ABI89" s="430" t="s">
        <v>14457</v>
      </c>
      <c r="ABJ89" s="430">
        <v>3</v>
      </c>
      <c r="ABK89" s="430">
        <v>3</v>
      </c>
      <c r="ABL89" s="430">
        <v>3</v>
      </c>
      <c r="ABM89" s="430">
        <v>3</v>
      </c>
      <c r="ABN89" s="430">
        <v>3</v>
      </c>
      <c r="ABO89" s="430">
        <v>3</v>
      </c>
      <c r="ABP89" s="430">
        <v>2</v>
      </c>
      <c r="ABQ89" s="430">
        <v>2</v>
      </c>
      <c r="ABR89" s="430" t="s">
        <v>1543</v>
      </c>
      <c r="ABS89" s="430">
        <v>2</v>
      </c>
      <c r="ABT89" s="430">
        <v>2</v>
      </c>
      <c r="ABU89" s="430">
        <v>2</v>
      </c>
      <c r="ABV89" s="430">
        <v>2</v>
      </c>
      <c r="ABW89" s="430">
        <v>2</v>
      </c>
      <c r="ABX89" s="430">
        <v>2</v>
      </c>
      <c r="ABY89" s="430">
        <v>2</v>
      </c>
      <c r="ABZ89" s="430">
        <v>2</v>
      </c>
      <c r="ACA89" s="430" t="s">
        <v>1549</v>
      </c>
      <c r="ACB89" s="430">
        <v>2</v>
      </c>
      <c r="ACC89" s="430">
        <v>2</v>
      </c>
      <c r="ACD89" s="430">
        <v>2</v>
      </c>
      <c r="ACE89" s="430">
        <v>2</v>
      </c>
      <c r="ACF89" s="430">
        <v>2</v>
      </c>
      <c r="ACG89" s="430">
        <v>2</v>
      </c>
      <c r="ACH89" s="430">
        <v>2</v>
      </c>
      <c r="ACI89" s="430">
        <v>2</v>
      </c>
      <c r="ACJ89" s="430" t="s">
        <v>1550</v>
      </c>
      <c r="ACK89" s="430">
        <v>2</v>
      </c>
      <c r="ACL89" s="430">
        <v>2</v>
      </c>
      <c r="ACM89" s="430">
        <v>2</v>
      </c>
      <c r="ACN89" s="430">
        <v>2</v>
      </c>
      <c r="ACO89" s="430">
        <v>1</v>
      </c>
      <c r="ACP89" s="430">
        <v>2</v>
      </c>
      <c r="ACQ89" s="430">
        <v>1</v>
      </c>
      <c r="ACR89" s="430">
        <v>2</v>
      </c>
      <c r="ACS89" s="430" t="s">
        <v>1551</v>
      </c>
      <c r="ACT89" s="430">
        <v>1</v>
      </c>
      <c r="ACU89" s="430">
        <v>2</v>
      </c>
      <c r="ACV89" s="430">
        <v>1</v>
      </c>
      <c r="ACW89" s="430">
        <v>1</v>
      </c>
      <c r="ACX89" s="430">
        <v>2</v>
      </c>
      <c r="ACY89" s="430">
        <v>2</v>
      </c>
      <c r="ACZ89" s="430">
        <v>1</v>
      </c>
      <c r="ADA89" s="430">
        <v>1</v>
      </c>
      <c r="ADB89" s="430" t="s">
        <v>1552</v>
      </c>
      <c r="ADC89" s="430">
        <v>2</v>
      </c>
      <c r="ADD89" s="430">
        <v>2</v>
      </c>
      <c r="ADE89" s="430">
        <v>2</v>
      </c>
      <c r="ADF89" s="430">
        <v>2</v>
      </c>
      <c r="ADG89" s="430">
        <v>2</v>
      </c>
      <c r="ADH89" s="430">
        <v>2</v>
      </c>
      <c r="ADI89" s="430">
        <v>2</v>
      </c>
      <c r="ADJ89" s="430">
        <v>2</v>
      </c>
      <c r="ADK89" s="430" t="s">
        <v>14458</v>
      </c>
      <c r="ADL89" s="430">
        <v>2</v>
      </c>
      <c r="ADM89" s="430">
        <v>2</v>
      </c>
      <c r="ADN89" s="430">
        <v>2</v>
      </c>
      <c r="ADO89" s="430">
        <v>2</v>
      </c>
      <c r="ADP89" s="430">
        <v>2</v>
      </c>
      <c r="ADQ89" s="430">
        <v>2</v>
      </c>
      <c r="ADR89" s="430">
        <v>2</v>
      </c>
      <c r="ADS89" s="430">
        <v>2</v>
      </c>
      <c r="ADT89" s="430" t="s">
        <v>14459</v>
      </c>
      <c r="ADU89" s="430">
        <v>2</v>
      </c>
      <c r="ADV89" s="430">
        <v>2</v>
      </c>
      <c r="ADW89" s="430">
        <v>2</v>
      </c>
      <c r="ADX89" s="430">
        <v>2</v>
      </c>
      <c r="ADY89" s="430">
        <v>2</v>
      </c>
      <c r="ADZ89" s="430">
        <v>2</v>
      </c>
      <c r="AEA89" s="430">
        <v>2</v>
      </c>
      <c r="AEB89" s="430">
        <v>2</v>
      </c>
      <c r="AEC89" s="430" t="s">
        <v>14460</v>
      </c>
      <c r="AED89" s="430">
        <v>2</v>
      </c>
      <c r="AEE89" s="430">
        <v>2</v>
      </c>
      <c r="AEF89" s="430">
        <v>2</v>
      </c>
      <c r="AEG89" s="430">
        <v>2</v>
      </c>
      <c r="AEH89" s="430">
        <v>2</v>
      </c>
      <c r="AEI89" s="430">
        <v>2</v>
      </c>
      <c r="AEJ89" s="430">
        <v>2</v>
      </c>
      <c r="AEK89" s="430">
        <v>2</v>
      </c>
      <c r="AEL89" s="430" t="s">
        <v>1554</v>
      </c>
      <c r="AEM89" s="430">
        <v>3</v>
      </c>
      <c r="AEN89" s="430">
        <v>3</v>
      </c>
      <c r="AEO89" s="430">
        <v>3</v>
      </c>
      <c r="AEP89" s="430">
        <v>3</v>
      </c>
      <c r="AEQ89" s="430">
        <v>3</v>
      </c>
      <c r="AER89" s="430">
        <v>3</v>
      </c>
      <c r="AES89" s="430">
        <v>3</v>
      </c>
      <c r="AET89" s="430">
        <v>3</v>
      </c>
      <c r="AEU89" s="430" t="s">
        <v>85</v>
      </c>
      <c r="AEV89" s="430">
        <v>2</v>
      </c>
      <c r="AEW89" s="430">
        <v>2</v>
      </c>
      <c r="AEX89" s="430">
        <v>2</v>
      </c>
      <c r="AEY89" s="430">
        <v>2</v>
      </c>
      <c r="AEZ89" s="430">
        <v>2</v>
      </c>
      <c r="AFA89" s="430">
        <v>2</v>
      </c>
      <c r="AFB89" s="430">
        <v>2</v>
      </c>
      <c r="AFC89" s="430">
        <v>2</v>
      </c>
      <c r="AFD89" s="430" t="s">
        <v>14461</v>
      </c>
      <c r="AFE89" s="430">
        <v>2</v>
      </c>
      <c r="AFF89" s="430">
        <v>2</v>
      </c>
      <c r="AFG89" s="430">
        <v>2</v>
      </c>
      <c r="AFH89" s="430">
        <v>2</v>
      </c>
      <c r="AFI89" s="430">
        <v>2</v>
      </c>
      <c r="AFJ89" s="430">
        <v>2</v>
      </c>
      <c r="AFK89" s="430">
        <v>2</v>
      </c>
      <c r="AFL89" s="430">
        <v>2</v>
      </c>
      <c r="AFM89" s="430" t="s">
        <v>1553</v>
      </c>
      <c r="AFN89" s="430">
        <v>2</v>
      </c>
      <c r="AFO89" s="430">
        <v>2</v>
      </c>
      <c r="AFP89" s="430">
        <v>2</v>
      </c>
      <c r="AFQ89" s="430">
        <v>2</v>
      </c>
      <c r="AFR89" s="430">
        <v>2</v>
      </c>
      <c r="AFS89" s="430">
        <v>2</v>
      </c>
      <c r="AFT89" s="430">
        <v>2</v>
      </c>
      <c r="AFU89" s="430">
        <v>2</v>
      </c>
      <c r="AFV89" s="430" t="s">
        <v>14462</v>
      </c>
      <c r="AFW89" s="430">
        <v>2</v>
      </c>
      <c r="AFX89" s="430">
        <v>2</v>
      </c>
      <c r="AFY89" s="430">
        <v>2</v>
      </c>
      <c r="AFZ89" s="430">
        <v>2</v>
      </c>
      <c r="AGA89" s="430">
        <v>2</v>
      </c>
      <c r="AGB89" s="430">
        <v>2</v>
      </c>
      <c r="AGC89" s="430">
        <v>2</v>
      </c>
      <c r="AGD89" s="430">
        <v>2</v>
      </c>
      <c r="AGE89" s="430" t="s">
        <v>1226</v>
      </c>
      <c r="AGF89" s="430" t="s">
        <v>14463</v>
      </c>
      <c r="AGG89" s="430" t="s">
        <v>14464</v>
      </c>
      <c r="AGH89" s="430">
        <v>1</v>
      </c>
      <c r="AGI89" s="430">
        <v>1</v>
      </c>
      <c r="AGJ89" s="430">
        <v>1</v>
      </c>
      <c r="AGK89" s="430">
        <v>1</v>
      </c>
      <c r="AGL89" s="430">
        <v>1</v>
      </c>
      <c r="AGM89" s="430">
        <v>1</v>
      </c>
      <c r="AGN89" s="430">
        <v>1</v>
      </c>
      <c r="AGO89" s="430" t="s">
        <v>14465</v>
      </c>
      <c r="AGP89" s="430" t="s">
        <v>1226</v>
      </c>
      <c r="AGQ89" s="430" t="s">
        <v>1226</v>
      </c>
      <c r="AGR89" s="430" t="s">
        <v>1226</v>
      </c>
      <c r="AGS89" s="430" t="s">
        <v>1226</v>
      </c>
      <c r="AGT89" s="430" t="s">
        <v>14466</v>
      </c>
      <c r="AGU89" s="430" t="s">
        <v>1226</v>
      </c>
      <c r="AGV89" s="430">
        <v>1</v>
      </c>
      <c r="AGW89" s="430">
        <v>6</v>
      </c>
      <c r="AGX89" s="430" t="s">
        <v>1226</v>
      </c>
      <c r="AGY89" s="430" t="s">
        <v>1226</v>
      </c>
      <c r="AGZ89" s="430" t="s">
        <v>1226</v>
      </c>
      <c r="AHA89" s="430" t="s">
        <v>1226</v>
      </c>
      <c r="AHB89" s="430" t="s">
        <v>1226</v>
      </c>
      <c r="AHC89" s="430" t="s">
        <v>1226</v>
      </c>
      <c r="AHD89" s="430">
        <v>1</v>
      </c>
      <c r="AHE89" s="430" t="s">
        <v>1226</v>
      </c>
      <c r="AHF89" s="430" t="s">
        <v>1226</v>
      </c>
      <c r="AHG89" s="430" t="s">
        <v>1226</v>
      </c>
      <c r="AHH89" s="430" t="s">
        <v>1226</v>
      </c>
      <c r="AHI89" s="430" t="s">
        <v>1226</v>
      </c>
      <c r="AHJ89" s="430" t="s">
        <v>1226</v>
      </c>
      <c r="AHK89" s="430" t="s">
        <v>1226</v>
      </c>
      <c r="AHL89" s="430">
        <v>1</v>
      </c>
      <c r="AHM89" s="430" t="s">
        <v>1226</v>
      </c>
      <c r="AHN89" s="430" t="s">
        <v>1226</v>
      </c>
      <c r="AHO89" s="430" t="s">
        <v>1226</v>
      </c>
      <c r="AHP89" s="430" t="s">
        <v>1226</v>
      </c>
      <c r="AHQ89" s="430" t="s">
        <v>1226</v>
      </c>
      <c r="AHR89" s="430">
        <v>4</v>
      </c>
      <c r="AHS89" s="430" t="s">
        <v>14467</v>
      </c>
      <c r="AHT89" s="430" t="s">
        <v>14468</v>
      </c>
      <c r="AHU89" s="430" t="s">
        <v>1226</v>
      </c>
      <c r="AHV89" s="430" t="s">
        <v>1226</v>
      </c>
      <c r="AHW89" s="430" t="s">
        <v>1226</v>
      </c>
      <c r="AHX89" s="430" t="s">
        <v>1226</v>
      </c>
      <c r="AHY89" s="430" t="s">
        <v>1226</v>
      </c>
      <c r="AHZ89" s="430" t="s">
        <v>1226</v>
      </c>
      <c r="AIA89" s="430" t="s">
        <v>1226</v>
      </c>
      <c r="AIB89" s="430" t="s">
        <v>1226</v>
      </c>
      <c r="AIC89" s="430" t="s">
        <v>1226</v>
      </c>
      <c r="AID89" s="430" t="s">
        <v>1226</v>
      </c>
      <c r="AIE89" s="430" t="s">
        <v>1226</v>
      </c>
      <c r="AIF89" s="430" t="s">
        <v>1226</v>
      </c>
      <c r="AIG89" s="430" t="s">
        <v>1226</v>
      </c>
      <c r="AIH89" s="430" t="s">
        <v>1226</v>
      </c>
      <c r="AII89" s="430" t="s">
        <v>1226</v>
      </c>
      <c r="AIJ89" s="430" t="s">
        <v>1226</v>
      </c>
      <c r="AIK89" s="430" t="s">
        <v>1226</v>
      </c>
      <c r="AIL89" s="430" t="s">
        <v>1226</v>
      </c>
      <c r="AIM89" s="430" t="s">
        <v>1226</v>
      </c>
      <c r="AIN89" s="430" t="s">
        <v>1226</v>
      </c>
      <c r="AIO89" s="430" t="s">
        <v>1226</v>
      </c>
      <c r="AIP89" s="430" t="s">
        <v>1226</v>
      </c>
      <c r="AIQ89" s="430" t="s">
        <v>14469</v>
      </c>
      <c r="AIR89" s="430" t="s">
        <v>1226</v>
      </c>
      <c r="AIS89" s="430" t="s">
        <v>14469</v>
      </c>
      <c r="AIT89" s="430" t="s">
        <v>1226</v>
      </c>
      <c r="AIU89" s="430" t="s">
        <v>14470</v>
      </c>
    </row>
    <row r="90" spans="1:931" x14ac:dyDescent="0.2">
      <c r="A90" s="430" t="s">
        <v>14531</v>
      </c>
      <c r="B90" s="430" t="s">
        <v>14532</v>
      </c>
      <c r="C90" s="430" t="s">
        <v>1055</v>
      </c>
      <c r="D90" s="430" t="s">
        <v>1056</v>
      </c>
      <c r="E90" s="430" t="s">
        <v>1071</v>
      </c>
      <c r="F90" s="443">
        <v>5.4030209999999999</v>
      </c>
      <c r="G90" s="443">
        <v>482437.01979045401</v>
      </c>
      <c r="H90" s="430">
        <v>0</v>
      </c>
      <c r="I90" s="430">
        <v>0</v>
      </c>
      <c r="J90" s="430" t="s">
        <v>1226</v>
      </c>
      <c r="K90" s="430" t="s">
        <v>1226</v>
      </c>
      <c r="L90" s="430" t="s">
        <v>1226</v>
      </c>
      <c r="M90" s="430" t="s">
        <v>1226</v>
      </c>
      <c r="N90" s="430">
        <v>1</v>
      </c>
      <c r="O90" s="430">
        <v>1</v>
      </c>
      <c r="P90" s="430" t="s">
        <v>14534</v>
      </c>
      <c r="Q90" s="430" t="s">
        <v>14534</v>
      </c>
      <c r="R90" s="430">
        <v>2016</v>
      </c>
      <c r="S90" s="430">
        <v>2016</v>
      </c>
      <c r="T90" s="430" t="s">
        <v>14535</v>
      </c>
      <c r="U90" s="430" t="s">
        <v>14535</v>
      </c>
      <c r="V90" s="430">
        <v>1</v>
      </c>
      <c r="W90" s="430">
        <v>1</v>
      </c>
      <c r="X90" s="430" t="s">
        <v>14536</v>
      </c>
      <c r="Y90" s="430" t="s">
        <v>14536</v>
      </c>
      <c r="Z90" s="430">
        <v>2016</v>
      </c>
      <c r="AA90" s="430">
        <v>2016</v>
      </c>
      <c r="AB90" s="430" t="s">
        <v>14535</v>
      </c>
      <c r="AC90" s="430" t="s">
        <v>14535</v>
      </c>
      <c r="AD90" s="430">
        <v>1</v>
      </c>
      <c r="AE90" s="430" t="s">
        <v>14537</v>
      </c>
      <c r="AF90" s="430">
        <v>2008</v>
      </c>
      <c r="AG90" s="430">
        <v>1</v>
      </c>
      <c r="AH90" s="430" t="s">
        <v>14538</v>
      </c>
      <c r="AI90" s="430">
        <v>2004</v>
      </c>
      <c r="AJ90" s="430">
        <v>1</v>
      </c>
      <c r="AK90" s="430" t="s">
        <v>14538</v>
      </c>
      <c r="AL90" s="430">
        <v>2004</v>
      </c>
      <c r="AM90" s="430">
        <v>1</v>
      </c>
      <c r="AN90" s="430" t="s">
        <v>14539</v>
      </c>
      <c r="AO90" s="430" t="s">
        <v>1226</v>
      </c>
      <c r="AP90" s="430">
        <v>1</v>
      </c>
      <c r="AQ90" s="430" t="s">
        <v>14540</v>
      </c>
      <c r="AR90" s="430" t="s">
        <v>1226</v>
      </c>
      <c r="AS90" s="430">
        <v>1</v>
      </c>
      <c r="AT90" s="430" t="s">
        <v>14541</v>
      </c>
      <c r="AU90" s="430">
        <v>2003</v>
      </c>
      <c r="AV90" s="430">
        <v>1</v>
      </c>
      <c r="AW90" s="430" t="s">
        <v>14542</v>
      </c>
      <c r="AX90" s="430" t="s">
        <v>1226</v>
      </c>
      <c r="AY90" s="430">
        <v>1</v>
      </c>
      <c r="AZ90" s="430" t="s">
        <v>14543</v>
      </c>
      <c r="BA90" s="430">
        <v>2003</v>
      </c>
      <c r="BB90" s="430">
        <v>1</v>
      </c>
      <c r="BC90" s="430" t="s">
        <v>14544</v>
      </c>
      <c r="BD90" s="430">
        <v>2006</v>
      </c>
      <c r="BE90" s="430">
        <v>1</v>
      </c>
      <c r="BF90" s="430" t="s">
        <v>14545</v>
      </c>
      <c r="BG90" s="430" t="s">
        <v>1226</v>
      </c>
      <c r="BH90" s="430">
        <v>1</v>
      </c>
      <c r="BI90" s="430" t="s">
        <v>14545</v>
      </c>
      <c r="BJ90" s="430" t="s">
        <v>1226</v>
      </c>
      <c r="BK90" s="430" t="s">
        <v>1226</v>
      </c>
      <c r="BL90" s="430" t="s">
        <v>14546</v>
      </c>
      <c r="BM90" s="430" t="s">
        <v>1226</v>
      </c>
      <c r="BN90" s="430" t="s">
        <v>1226</v>
      </c>
      <c r="BO90" s="430" t="s">
        <v>1226</v>
      </c>
      <c r="BP90" s="430" t="s">
        <v>1226</v>
      </c>
      <c r="BQ90" s="430">
        <v>1</v>
      </c>
      <c r="BR90" s="430">
        <v>1</v>
      </c>
      <c r="BS90" s="430" t="s">
        <v>14547</v>
      </c>
      <c r="BT90" s="430">
        <v>1</v>
      </c>
      <c r="BU90" s="430">
        <v>1</v>
      </c>
      <c r="BV90" s="430" t="s">
        <v>14536</v>
      </c>
      <c r="BW90" s="430">
        <v>0</v>
      </c>
      <c r="BX90" s="430">
        <v>1</v>
      </c>
      <c r="BY90" s="430" t="s">
        <v>14548</v>
      </c>
      <c r="BZ90" s="430" t="s">
        <v>1226</v>
      </c>
      <c r="CA90" s="430" t="s">
        <v>14549</v>
      </c>
      <c r="CB90" s="430">
        <v>1</v>
      </c>
      <c r="CC90" s="430" t="s">
        <v>14550</v>
      </c>
      <c r="CD90" s="430">
        <v>1</v>
      </c>
      <c r="CE90" s="430" t="s">
        <v>1226</v>
      </c>
      <c r="CF90" s="430">
        <v>900</v>
      </c>
      <c r="CG90" s="430">
        <v>1</v>
      </c>
      <c r="CH90" s="430" t="s">
        <v>1226</v>
      </c>
      <c r="CI90" s="430">
        <v>1200</v>
      </c>
      <c r="CJ90" s="430">
        <v>1</v>
      </c>
      <c r="CK90" s="430" t="s">
        <v>1226</v>
      </c>
      <c r="CL90" s="430" t="s">
        <v>1226</v>
      </c>
      <c r="CM90" s="430" t="s">
        <v>1226</v>
      </c>
      <c r="CN90" s="430" t="s">
        <v>1226</v>
      </c>
      <c r="CO90" s="430" t="s">
        <v>1226</v>
      </c>
      <c r="CP90" s="430">
        <v>1</v>
      </c>
      <c r="CQ90" s="430" t="s">
        <v>1226</v>
      </c>
      <c r="CR90" s="430" t="s">
        <v>1226</v>
      </c>
      <c r="CS90" s="430">
        <v>0.66</v>
      </c>
      <c r="CT90" s="430" t="s">
        <v>14551</v>
      </c>
      <c r="CU90" s="430" t="s">
        <v>14552</v>
      </c>
      <c r="CV90" s="430">
        <v>2004</v>
      </c>
      <c r="CW90" s="430">
        <v>0.75</v>
      </c>
      <c r="CX90" s="430" t="s">
        <v>14553</v>
      </c>
      <c r="CY90" s="430" t="s">
        <v>14554</v>
      </c>
      <c r="CZ90" s="430">
        <v>2014</v>
      </c>
      <c r="DA90" s="430" t="s">
        <v>1226</v>
      </c>
      <c r="DB90" s="430" t="s">
        <v>1226</v>
      </c>
      <c r="DC90" s="430" t="s">
        <v>1226</v>
      </c>
      <c r="DD90" s="430" t="s">
        <v>1226</v>
      </c>
      <c r="DE90" s="430" t="s">
        <v>1226</v>
      </c>
      <c r="DF90" s="430" t="s">
        <v>1226</v>
      </c>
      <c r="DG90" s="430">
        <v>0.66</v>
      </c>
      <c r="DH90" s="430" t="s">
        <v>14555</v>
      </c>
      <c r="DI90" s="430" t="s">
        <v>14552</v>
      </c>
      <c r="DJ90" s="430">
        <v>2004</v>
      </c>
      <c r="DK90" s="430">
        <v>0.75</v>
      </c>
      <c r="DL90" s="430" t="s">
        <v>14553</v>
      </c>
      <c r="DM90" s="430" t="s">
        <v>14554</v>
      </c>
      <c r="DN90" s="430">
        <v>2014</v>
      </c>
      <c r="DO90" s="430" t="s">
        <v>1226</v>
      </c>
      <c r="DP90" s="430" t="s">
        <v>1226</v>
      </c>
      <c r="DQ90" s="430" t="s">
        <v>1226</v>
      </c>
      <c r="DR90" s="430" t="s">
        <v>1226</v>
      </c>
      <c r="DS90" s="430" t="s">
        <v>1226</v>
      </c>
      <c r="DT90" s="430" t="s">
        <v>1226</v>
      </c>
      <c r="DU90" s="430">
        <v>0.66</v>
      </c>
      <c r="DV90" s="430" t="s">
        <v>14556</v>
      </c>
      <c r="DW90" s="430" t="s">
        <v>14554</v>
      </c>
      <c r="DX90" s="430">
        <v>2014</v>
      </c>
      <c r="DY90" s="430" t="s">
        <v>1226</v>
      </c>
      <c r="DZ90" s="430" t="s">
        <v>14557</v>
      </c>
      <c r="EA90" s="430" t="s">
        <v>14558</v>
      </c>
      <c r="EB90" s="430">
        <v>2014</v>
      </c>
      <c r="EC90" s="430" t="s">
        <v>1226</v>
      </c>
      <c r="ED90" s="430" t="s">
        <v>1226</v>
      </c>
      <c r="EE90" s="430" t="s">
        <v>1226</v>
      </c>
      <c r="EF90" s="430" t="s">
        <v>1226</v>
      </c>
      <c r="EG90" s="430" t="s">
        <v>1226</v>
      </c>
      <c r="EH90" s="430" t="s">
        <v>1226</v>
      </c>
      <c r="EI90" s="430">
        <v>0.66</v>
      </c>
      <c r="EJ90" s="430" t="s">
        <v>14556</v>
      </c>
      <c r="EK90" s="430" t="s">
        <v>14554</v>
      </c>
      <c r="EL90" s="430">
        <v>2014</v>
      </c>
      <c r="EM90" s="430" t="s">
        <v>1226</v>
      </c>
      <c r="EN90" s="430" t="s">
        <v>14557</v>
      </c>
      <c r="EO90" s="430" t="s">
        <v>14559</v>
      </c>
      <c r="EP90" s="430">
        <v>2014</v>
      </c>
      <c r="EQ90" s="430" t="s">
        <v>1226</v>
      </c>
      <c r="ER90" s="430" t="s">
        <v>1226</v>
      </c>
      <c r="ES90" s="430" t="s">
        <v>1226</v>
      </c>
      <c r="ET90" s="430" t="s">
        <v>1226</v>
      </c>
      <c r="EU90" s="430" t="s">
        <v>1226</v>
      </c>
      <c r="EV90" s="430" t="s">
        <v>1226</v>
      </c>
      <c r="EW90" s="430">
        <v>0</v>
      </c>
      <c r="EX90" s="430" t="s">
        <v>1226</v>
      </c>
      <c r="EY90" s="430" t="s">
        <v>1226</v>
      </c>
      <c r="EZ90" s="430" t="s">
        <v>1226</v>
      </c>
      <c r="FA90" s="430">
        <v>0</v>
      </c>
      <c r="FB90" s="430" t="s">
        <v>1226</v>
      </c>
      <c r="FC90" s="430" t="s">
        <v>1226</v>
      </c>
      <c r="FD90" s="430" t="s">
        <v>1226</v>
      </c>
      <c r="FE90" s="430" t="s">
        <v>1226</v>
      </c>
      <c r="FF90" s="430" t="s">
        <v>1226</v>
      </c>
      <c r="FG90" s="430" t="s">
        <v>1226</v>
      </c>
      <c r="FH90" s="430" t="s">
        <v>1226</v>
      </c>
      <c r="FI90" s="430" t="s">
        <v>1226</v>
      </c>
      <c r="FJ90" s="430" t="s">
        <v>1226</v>
      </c>
      <c r="FK90" s="430" t="s">
        <v>1226</v>
      </c>
      <c r="FL90" s="430" t="s">
        <v>14546</v>
      </c>
      <c r="FM90" s="430" t="s">
        <v>1226</v>
      </c>
      <c r="FN90" s="430" t="s">
        <v>1226</v>
      </c>
      <c r="FO90" s="430" t="s">
        <v>1226</v>
      </c>
      <c r="FP90" s="430" t="s">
        <v>1226</v>
      </c>
      <c r="FQ90" s="430" t="s">
        <v>1226</v>
      </c>
      <c r="FR90" s="430" t="s">
        <v>1226</v>
      </c>
      <c r="FS90" s="430" t="s">
        <v>1226</v>
      </c>
      <c r="FT90" s="430" t="s">
        <v>1226</v>
      </c>
      <c r="FU90" s="430" t="s">
        <v>1226</v>
      </c>
      <c r="FV90" s="430" t="s">
        <v>1226</v>
      </c>
      <c r="FW90" s="430" t="s">
        <v>1226</v>
      </c>
      <c r="FX90" s="430" t="s">
        <v>1226</v>
      </c>
      <c r="FY90" s="430">
        <v>0</v>
      </c>
      <c r="FZ90" s="430" t="s">
        <v>1226</v>
      </c>
      <c r="GA90" s="430" t="s">
        <v>1226</v>
      </c>
      <c r="GB90" s="430" t="s">
        <v>1226</v>
      </c>
      <c r="GC90" s="430" t="s">
        <v>1226</v>
      </c>
      <c r="GD90" s="430" t="s">
        <v>1226</v>
      </c>
      <c r="GE90" s="430" t="s">
        <v>1226</v>
      </c>
      <c r="GF90" s="430">
        <v>1</v>
      </c>
      <c r="GG90" s="430">
        <v>1</v>
      </c>
      <c r="GH90" s="430">
        <v>1</v>
      </c>
      <c r="GI90" s="430" t="s">
        <v>1226</v>
      </c>
      <c r="GJ90" s="430" t="s">
        <v>1226</v>
      </c>
      <c r="GK90" s="430" t="s">
        <v>1226</v>
      </c>
      <c r="GL90" s="430" t="s">
        <v>1226</v>
      </c>
      <c r="GM90" s="430">
        <v>1</v>
      </c>
      <c r="GN90" s="430">
        <v>1</v>
      </c>
      <c r="GO90" s="430">
        <v>1</v>
      </c>
      <c r="GP90" s="430" t="s">
        <v>1226</v>
      </c>
      <c r="GQ90" s="430" t="s">
        <v>1226</v>
      </c>
      <c r="GR90" s="430" t="s">
        <v>1226</v>
      </c>
      <c r="GS90" s="430" t="s">
        <v>1226</v>
      </c>
      <c r="GT90" s="430">
        <v>1</v>
      </c>
      <c r="GU90" s="430">
        <v>1</v>
      </c>
      <c r="GV90" s="430">
        <v>1</v>
      </c>
      <c r="GW90" s="430" t="s">
        <v>1226</v>
      </c>
      <c r="GX90" s="430" t="s">
        <v>1226</v>
      </c>
      <c r="GY90" s="430" t="s">
        <v>1226</v>
      </c>
      <c r="GZ90" s="430" t="s">
        <v>1226</v>
      </c>
      <c r="HA90" s="430">
        <v>0</v>
      </c>
      <c r="HB90" s="430" t="s">
        <v>1226</v>
      </c>
      <c r="HC90" s="430" t="s">
        <v>1226</v>
      </c>
      <c r="HD90" s="430" t="s">
        <v>1226</v>
      </c>
      <c r="HE90" s="430" t="s">
        <v>1226</v>
      </c>
      <c r="HF90" s="430" t="s">
        <v>1226</v>
      </c>
      <c r="HG90" s="430" t="s">
        <v>1226</v>
      </c>
      <c r="HH90" s="430">
        <v>1</v>
      </c>
      <c r="HI90" s="430">
        <v>1</v>
      </c>
      <c r="HJ90" s="430">
        <v>1</v>
      </c>
      <c r="HK90" s="430" t="s">
        <v>1226</v>
      </c>
      <c r="HL90" s="430" t="s">
        <v>1226</v>
      </c>
      <c r="HM90" s="430" t="s">
        <v>1226</v>
      </c>
      <c r="HN90" s="430" t="s">
        <v>1226</v>
      </c>
      <c r="HO90" s="430" t="s">
        <v>1040</v>
      </c>
      <c r="HP90" s="430" t="s">
        <v>1226</v>
      </c>
      <c r="HQ90" s="430" t="s">
        <v>1226</v>
      </c>
      <c r="HR90" s="430" t="s">
        <v>1226</v>
      </c>
      <c r="HS90" s="430" t="s">
        <v>1226</v>
      </c>
      <c r="HT90" s="430" t="s">
        <v>1226</v>
      </c>
      <c r="HU90" s="430" t="s">
        <v>1226</v>
      </c>
      <c r="HV90" s="430">
        <v>1</v>
      </c>
      <c r="HW90" s="430" t="s">
        <v>1226</v>
      </c>
      <c r="HX90" s="430" t="s">
        <v>1226</v>
      </c>
      <c r="HY90" s="430" t="s">
        <v>1226</v>
      </c>
      <c r="HZ90" s="430" t="s">
        <v>1226</v>
      </c>
      <c r="IA90" s="430" t="s">
        <v>1226</v>
      </c>
      <c r="IB90" s="430" t="s">
        <v>1226</v>
      </c>
      <c r="IC90" s="430">
        <v>1</v>
      </c>
      <c r="ID90" s="430">
        <v>1</v>
      </c>
      <c r="IE90" s="430">
        <v>1</v>
      </c>
      <c r="IF90" s="430" t="s">
        <v>1226</v>
      </c>
      <c r="IG90" s="430" t="s">
        <v>1226</v>
      </c>
      <c r="IH90" s="430" t="s">
        <v>1226</v>
      </c>
      <c r="II90" s="430" t="s">
        <v>1226</v>
      </c>
      <c r="IJ90" s="430" t="s">
        <v>1226</v>
      </c>
      <c r="IK90" s="430" t="s">
        <v>1226</v>
      </c>
      <c r="IL90" s="430">
        <v>0</v>
      </c>
      <c r="IM90" s="430" t="s">
        <v>1226</v>
      </c>
      <c r="IN90" s="430" t="s">
        <v>1226</v>
      </c>
      <c r="IO90" s="430" t="s">
        <v>1226</v>
      </c>
      <c r="IP90" s="430" t="s">
        <v>1226</v>
      </c>
      <c r="IQ90" s="430" t="s">
        <v>1226</v>
      </c>
      <c r="IR90" s="430" t="s">
        <v>1226</v>
      </c>
      <c r="IS90" s="430" t="s">
        <v>1226</v>
      </c>
      <c r="IT90" s="430" t="s">
        <v>1226</v>
      </c>
      <c r="IU90" s="430">
        <v>1</v>
      </c>
      <c r="IV90" s="430" t="s">
        <v>1226</v>
      </c>
      <c r="IW90" s="430" t="s">
        <v>1226</v>
      </c>
      <c r="IX90" s="430" t="s">
        <v>1226</v>
      </c>
      <c r="IY90" s="430" t="s">
        <v>1226</v>
      </c>
      <c r="IZ90" s="430" t="s">
        <v>1226</v>
      </c>
      <c r="JA90" s="430" t="s">
        <v>1226</v>
      </c>
      <c r="JB90" s="430">
        <v>1</v>
      </c>
      <c r="JC90" s="430" t="s">
        <v>14560</v>
      </c>
      <c r="JD90" s="430">
        <v>0</v>
      </c>
      <c r="JE90" s="430" t="s">
        <v>1226</v>
      </c>
      <c r="JF90" s="430" t="s">
        <v>1226</v>
      </c>
      <c r="JG90" s="430" t="s">
        <v>1226</v>
      </c>
      <c r="JH90" s="430" t="s">
        <v>1226</v>
      </c>
      <c r="JI90" s="430" t="s">
        <v>1226</v>
      </c>
      <c r="JJ90" s="430" t="s">
        <v>1226</v>
      </c>
      <c r="JK90" s="430" t="s">
        <v>1226</v>
      </c>
      <c r="JL90" s="430" t="s">
        <v>14561</v>
      </c>
      <c r="JM90" s="430">
        <v>0</v>
      </c>
      <c r="JN90" s="430" t="s">
        <v>1226</v>
      </c>
      <c r="JO90" s="430" t="s">
        <v>1226</v>
      </c>
      <c r="JP90" s="430" t="s">
        <v>1226</v>
      </c>
      <c r="JQ90" s="430" t="s">
        <v>1226</v>
      </c>
      <c r="JR90" s="430" t="s">
        <v>1226</v>
      </c>
      <c r="JS90" s="430" t="s">
        <v>1226</v>
      </c>
      <c r="JT90" s="430" t="s">
        <v>1226</v>
      </c>
      <c r="JU90" s="430" t="s">
        <v>1226</v>
      </c>
      <c r="JV90" s="430">
        <v>1</v>
      </c>
      <c r="JW90" s="430" t="s">
        <v>1226</v>
      </c>
      <c r="JX90" s="430" t="s">
        <v>1226</v>
      </c>
      <c r="JY90" s="430">
        <v>1</v>
      </c>
      <c r="JZ90" s="430">
        <v>1</v>
      </c>
      <c r="KA90" s="430" t="s">
        <v>1226</v>
      </c>
      <c r="KB90" s="430" t="s">
        <v>1226</v>
      </c>
      <c r="KC90" s="430" t="s">
        <v>1226</v>
      </c>
      <c r="KD90" s="430" t="s">
        <v>1226</v>
      </c>
      <c r="KE90" s="430">
        <v>1</v>
      </c>
      <c r="KF90" s="430">
        <v>1</v>
      </c>
      <c r="KG90" s="430">
        <v>1</v>
      </c>
      <c r="KH90" s="430">
        <v>1</v>
      </c>
      <c r="KI90" s="430">
        <v>1</v>
      </c>
      <c r="KJ90" s="430" t="s">
        <v>1226</v>
      </c>
      <c r="KK90" s="430" t="s">
        <v>1226</v>
      </c>
      <c r="KL90" s="430" t="s">
        <v>1226</v>
      </c>
      <c r="KM90" s="430" t="s">
        <v>1226</v>
      </c>
      <c r="KN90" s="430">
        <v>1</v>
      </c>
      <c r="KO90" s="430" t="s">
        <v>1226</v>
      </c>
      <c r="KP90" s="430" t="s">
        <v>1226</v>
      </c>
      <c r="KQ90" s="430">
        <v>1</v>
      </c>
      <c r="KR90" s="430">
        <v>1</v>
      </c>
      <c r="KS90" s="430" t="s">
        <v>1226</v>
      </c>
      <c r="KT90" s="430" t="s">
        <v>1226</v>
      </c>
      <c r="KU90" s="430" t="s">
        <v>1226</v>
      </c>
      <c r="KV90" s="430" t="s">
        <v>14562</v>
      </c>
      <c r="KW90" s="430">
        <v>1</v>
      </c>
      <c r="KX90" s="430" t="s">
        <v>1226</v>
      </c>
      <c r="KY90" s="430" t="s">
        <v>1226</v>
      </c>
      <c r="KZ90" s="430" t="s">
        <v>1226</v>
      </c>
      <c r="LA90" s="430" t="s">
        <v>1226</v>
      </c>
      <c r="LB90" s="430" t="s">
        <v>1226</v>
      </c>
      <c r="LC90" s="430" t="s">
        <v>1226</v>
      </c>
      <c r="LD90" s="430">
        <v>1</v>
      </c>
      <c r="LE90" s="430" t="s">
        <v>14563</v>
      </c>
      <c r="LF90" s="430">
        <v>1</v>
      </c>
      <c r="LG90" s="430" t="s">
        <v>1226</v>
      </c>
      <c r="LH90" s="430" t="s">
        <v>1226</v>
      </c>
      <c r="LI90" s="430">
        <v>1</v>
      </c>
      <c r="LJ90" s="430">
        <v>1</v>
      </c>
      <c r="LK90" s="430" t="s">
        <v>1226</v>
      </c>
      <c r="LL90" s="430" t="s">
        <v>1226</v>
      </c>
      <c r="LM90" s="430" t="s">
        <v>1226</v>
      </c>
      <c r="LN90" s="430" t="s">
        <v>14564</v>
      </c>
      <c r="LO90" s="430">
        <v>0</v>
      </c>
      <c r="LP90" s="430" t="s">
        <v>1226</v>
      </c>
      <c r="LQ90" s="430" t="s">
        <v>1226</v>
      </c>
      <c r="LR90" s="430" t="s">
        <v>1226</v>
      </c>
      <c r="LS90" s="430" t="s">
        <v>1226</v>
      </c>
      <c r="LT90" s="430" t="s">
        <v>1226</v>
      </c>
      <c r="LU90" s="430" t="s">
        <v>1226</v>
      </c>
      <c r="LV90" s="430" t="s">
        <v>1226</v>
      </c>
      <c r="LW90" s="430" t="s">
        <v>1226</v>
      </c>
      <c r="LX90" s="430">
        <v>0</v>
      </c>
      <c r="LY90" s="430" t="s">
        <v>1226</v>
      </c>
      <c r="LZ90" s="430" t="s">
        <v>1226</v>
      </c>
      <c r="MA90" s="430" t="s">
        <v>1226</v>
      </c>
      <c r="MB90" s="430" t="s">
        <v>1226</v>
      </c>
      <c r="MC90" s="430" t="s">
        <v>1226</v>
      </c>
      <c r="MD90" s="430" t="s">
        <v>1226</v>
      </c>
      <c r="ME90" s="430" t="s">
        <v>1226</v>
      </c>
      <c r="MF90" s="430" t="s">
        <v>1226</v>
      </c>
      <c r="MG90" s="430" t="s">
        <v>1226</v>
      </c>
      <c r="MH90" s="444" t="s">
        <v>1226</v>
      </c>
      <c r="MI90" s="444" t="s">
        <v>1226</v>
      </c>
      <c r="MJ90" s="430" t="s">
        <v>1226</v>
      </c>
      <c r="MK90" s="444" t="s">
        <v>1226</v>
      </c>
      <c r="ML90" s="444" t="s">
        <v>1226</v>
      </c>
      <c r="MM90" s="430" t="s">
        <v>1226</v>
      </c>
      <c r="MN90" s="444" t="s">
        <v>1226</v>
      </c>
      <c r="MO90" s="444" t="s">
        <v>1226</v>
      </c>
      <c r="MP90" s="430" t="s">
        <v>1226</v>
      </c>
      <c r="MQ90" s="444" t="s">
        <v>1226</v>
      </c>
      <c r="MR90" s="444" t="s">
        <v>1226</v>
      </c>
      <c r="MS90" s="430" t="s">
        <v>1226</v>
      </c>
      <c r="MT90" s="443" t="s">
        <v>1226</v>
      </c>
      <c r="MU90" s="443" t="s">
        <v>1226</v>
      </c>
      <c r="MV90" s="430" t="s">
        <v>1226</v>
      </c>
      <c r="MW90" s="444" t="s">
        <v>1226</v>
      </c>
      <c r="MX90" s="444" t="s">
        <v>1226</v>
      </c>
      <c r="MY90" s="430">
        <v>1</v>
      </c>
      <c r="MZ90" s="430" t="s">
        <v>14565</v>
      </c>
      <c r="NA90" s="430">
        <v>1</v>
      </c>
      <c r="NB90" s="430" t="s">
        <v>1226</v>
      </c>
      <c r="NC90" s="430">
        <v>1</v>
      </c>
      <c r="ND90" s="430" t="s">
        <v>1226</v>
      </c>
      <c r="NE90" s="430">
        <v>1</v>
      </c>
      <c r="NF90" s="430" t="s">
        <v>1226</v>
      </c>
      <c r="NG90" s="430" t="s">
        <v>1226</v>
      </c>
      <c r="NH90" s="430" t="s">
        <v>14566</v>
      </c>
      <c r="NI90" s="430" t="s">
        <v>1226</v>
      </c>
      <c r="NJ90" s="430" t="s">
        <v>14566</v>
      </c>
      <c r="NK90" s="430">
        <v>1</v>
      </c>
      <c r="NL90" s="430" t="s">
        <v>1226</v>
      </c>
      <c r="NM90" s="430">
        <v>1</v>
      </c>
      <c r="NN90" s="430" t="s">
        <v>1226</v>
      </c>
      <c r="NO90" s="430" t="s">
        <v>1226</v>
      </c>
      <c r="NP90" s="430" t="s">
        <v>1226</v>
      </c>
      <c r="NQ90" s="430" t="s">
        <v>1226</v>
      </c>
      <c r="NR90" s="430" t="s">
        <v>1226</v>
      </c>
      <c r="NS90" s="430" t="s">
        <v>1226</v>
      </c>
      <c r="NT90" s="430" t="s">
        <v>1226</v>
      </c>
      <c r="NU90" s="430" t="s">
        <v>1226</v>
      </c>
      <c r="NV90" s="430" t="s">
        <v>1226</v>
      </c>
      <c r="NW90" s="430" t="s">
        <v>1226</v>
      </c>
      <c r="NX90" s="430" t="s">
        <v>1226</v>
      </c>
      <c r="NY90" s="430" t="s">
        <v>1226</v>
      </c>
      <c r="NZ90" s="430" t="s">
        <v>1226</v>
      </c>
      <c r="OA90" s="430" t="s">
        <v>1226</v>
      </c>
      <c r="OB90" s="430" t="s">
        <v>1226</v>
      </c>
      <c r="OC90" s="430" t="s">
        <v>1226</v>
      </c>
      <c r="OD90" s="430" t="s">
        <v>1226</v>
      </c>
      <c r="OE90" s="430" t="s">
        <v>1226</v>
      </c>
      <c r="OF90" s="430" t="s">
        <v>1226</v>
      </c>
      <c r="OG90" s="430" t="s">
        <v>1226</v>
      </c>
      <c r="OH90" s="430" t="s">
        <v>1226</v>
      </c>
      <c r="OI90" s="430" t="s">
        <v>1226</v>
      </c>
      <c r="OJ90" s="430" t="s">
        <v>1226</v>
      </c>
      <c r="OK90" s="430" t="s">
        <v>1226</v>
      </c>
      <c r="OL90" s="430" t="s">
        <v>1226</v>
      </c>
      <c r="OM90" s="430" t="s">
        <v>1226</v>
      </c>
      <c r="ON90" s="430" t="s">
        <v>1226</v>
      </c>
      <c r="OO90" s="430" t="s">
        <v>1226</v>
      </c>
      <c r="OP90" s="430" t="s">
        <v>1226</v>
      </c>
      <c r="OQ90" s="430" t="s">
        <v>1226</v>
      </c>
      <c r="OR90" s="430" t="s">
        <v>1226</v>
      </c>
      <c r="OS90" s="430" t="s">
        <v>1226</v>
      </c>
      <c r="OT90" s="430" t="s">
        <v>1226</v>
      </c>
      <c r="OU90" s="430" t="s">
        <v>1226</v>
      </c>
      <c r="OV90" s="430" t="s">
        <v>1226</v>
      </c>
      <c r="OW90" s="430" t="s">
        <v>1226</v>
      </c>
      <c r="OX90" s="430" t="s">
        <v>1226</v>
      </c>
      <c r="OY90" s="430" t="s">
        <v>1226</v>
      </c>
      <c r="OZ90" s="430" t="s">
        <v>1226</v>
      </c>
      <c r="PA90" s="430" t="s">
        <v>1226</v>
      </c>
      <c r="PB90" s="430" t="s">
        <v>1226</v>
      </c>
      <c r="PC90" s="430" t="s">
        <v>1226</v>
      </c>
      <c r="PD90" s="430" t="s">
        <v>1226</v>
      </c>
      <c r="PE90" s="430" t="s">
        <v>1226</v>
      </c>
      <c r="PF90" s="430" t="s">
        <v>1226</v>
      </c>
      <c r="PG90" s="430" t="s">
        <v>1226</v>
      </c>
      <c r="PH90" s="430" t="s">
        <v>1226</v>
      </c>
      <c r="PI90" s="430" t="s">
        <v>1226</v>
      </c>
      <c r="PJ90" s="430" t="s">
        <v>1226</v>
      </c>
      <c r="PK90" s="430" t="s">
        <v>1226</v>
      </c>
      <c r="PL90" s="430" t="s">
        <v>1226</v>
      </c>
      <c r="PM90" s="430" t="s">
        <v>1226</v>
      </c>
      <c r="PN90" s="430" t="s">
        <v>1226</v>
      </c>
      <c r="PO90" s="430" t="s">
        <v>1226</v>
      </c>
      <c r="PP90" s="430" t="s">
        <v>1226</v>
      </c>
      <c r="PQ90" s="430" t="s">
        <v>1226</v>
      </c>
      <c r="PR90" s="430" t="s">
        <v>1226</v>
      </c>
      <c r="PS90" s="430" t="s">
        <v>1226</v>
      </c>
      <c r="PT90" s="430" t="s">
        <v>1226</v>
      </c>
      <c r="PU90" s="430" t="s">
        <v>1226</v>
      </c>
      <c r="PV90" s="430" t="s">
        <v>1226</v>
      </c>
      <c r="PW90" s="430" t="s">
        <v>1226</v>
      </c>
      <c r="PX90" s="430" t="s">
        <v>1226</v>
      </c>
      <c r="PY90" s="430" t="s">
        <v>1226</v>
      </c>
      <c r="PZ90" s="430" t="s">
        <v>1226</v>
      </c>
      <c r="QA90" s="430" t="s">
        <v>1226</v>
      </c>
      <c r="QB90" s="430" t="s">
        <v>1226</v>
      </c>
      <c r="QC90" s="430" t="s">
        <v>1226</v>
      </c>
      <c r="QD90" s="430" t="s">
        <v>1226</v>
      </c>
      <c r="QE90" s="430" t="s">
        <v>1226</v>
      </c>
      <c r="QF90" s="430" t="s">
        <v>1226</v>
      </c>
      <c r="QG90" s="430" t="s">
        <v>1226</v>
      </c>
      <c r="QH90" s="430" t="s">
        <v>1226</v>
      </c>
      <c r="QI90" s="430" t="s">
        <v>1226</v>
      </c>
      <c r="QJ90" s="430">
        <v>1</v>
      </c>
      <c r="QK90" s="430" t="s">
        <v>1226</v>
      </c>
      <c r="QL90" s="430" t="s">
        <v>1226</v>
      </c>
      <c r="QM90" s="430" t="s">
        <v>14567</v>
      </c>
      <c r="QN90" s="430" t="s">
        <v>1226</v>
      </c>
      <c r="QO90" s="430" t="s">
        <v>1226</v>
      </c>
      <c r="QP90" s="430" t="s">
        <v>1226</v>
      </c>
      <c r="QQ90" s="430" t="s">
        <v>1226</v>
      </c>
      <c r="QR90" s="430" t="s">
        <v>1226</v>
      </c>
      <c r="QS90" s="430" t="s">
        <v>14568</v>
      </c>
      <c r="QT90" s="430" t="s">
        <v>1226</v>
      </c>
      <c r="QU90" s="430" t="s">
        <v>1226</v>
      </c>
      <c r="QV90" s="430" t="s">
        <v>14569</v>
      </c>
      <c r="QW90" s="430" t="s">
        <v>1226</v>
      </c>
      <c r="QX90" s="430" t="s">
        <v>1226</v>
      </c>
      <c r="QY90" s="430" t="s">
        <v>14570</v>
      </c>
      <c r="QZ90" s="430" t="s">
        <v>1226</v>
      </c>
      <c r="RA90" s="430" t="s">
        <v>1226</v>
      </c>
      <c r="RB90" s="430">
        <v>1</v>
      </c>
      <c r="RC90" s="430" t="s">
        <v>1226</v>
      </c>
      <c r="RD90" s="430" t="s">
        <v>1226</v>
      </c>
      <c r="RE90" s="430" t="s">
        <v>1226</v>
      </c>
      <c r="RF90" s="430" t="s">
        <v>1226</v>
      </c>
      <c r="RG90" s="430" t="s">
        <v>1226</v>
      </c>
      <c r="RH90" s="430">
        <v>0</v>
      </c>
      <c r="RI90" s="430" t="s">
        <v>1226</v>
      </c>
      <c r="RJ90" s="430" t="s">
        <v>1226</v>
      </c>
      <c r="RK90" s="430" t="s">
        <v>1226</v>
      </c>
      <c r="RL90" s="430" t="s">
        <v>1226</v>
      </c>
      <c r="RM90" s="430" t="s">
        <v>1226</v>
      </c>
      <c r="RN90" s="430">
        <v>1</v>
      </c>
      <c r="RO90" s="430" t="s">
        <v>14571</v>
      </c>
      <c r="RP90" s="430" t="s">
        <v>1226</v>
      </c>
      <c r="RQ90" s="430" t="s">
        <v>1226</v>
      </c>
      <c r="RR90" s="430" t="s">
        <v>1226</v>
      </c>
      <c r="RS90" s="430" t="s">
        <v>1226</v>
      </c>
      <c r="RT90" s="430">
        <v>0</v>
      </c>
      <c r="RU90" s="430" t="s">
        <v>1226</v>
      </c>
      <c r="RV90" s="430" t="s">
        <v>1226</v>
      </c>
      <c r="RW90" s="430" t="s">
        <v>1226</v>
      </c>
      <c r="RX90" s="430" t="s">
        <v>1226</v>
      </c>
      <c r="RY90" s="430" t="s">
        <v>1226</v>
      </c>
      <c r="RZ90" s="430">
        <v>0</v>
      </c>
      <c r="SA90" s="430" t="s">
        <v>1226</v>
      </c>
      <c r="SB90" s="430" t="s">
        <v>1226</v>
      </c>
      <c r="SC90" s="430" t="s">
        <v>1226</v>
      </c>
      <c r="SD90" s="430" t="s">
        <v>1226</v>
      </c>
      <c r="SE90" s="430" t="s">
        <v>1226</v>
      </c>
      <c r="SF90" s="430">
        <v>1</v>
      </c>
      <c r="SG90" s="430" t="s">
        <v>1226</v>
      </c>
      <c r="SH90" s="430" t="s">
        <v>1226</v>
      </c>
      <c r="SI90" s="430" t="s">
        <v>1226</v>
      </c>
      <c r="SJ90" s="430" t="s">
        <v>1226</v>
      </c>
      <c r="SK90" s="430" t="s">
        <v>1226</v>
      </c>
      <c r="SL90" s="430">
        <v>1</v>
      </c>
      <c r="SM90" s="430" t="s">
        <v>14572</v>
      </c>
      <c r="SN90" s="430" t="s">
        <v>1226</v>
      </c>
      <c r="SO90" s="430" t="s">
        <v>1226</v>
      </c>
      <c r="SP90" s="430" t="s">
        <v>1226</v>
      </c>
      <c r="SQ90" s="430" t="s">
        <v>1226</v>
      </c>
      <c r="SR90" s="430" t="s">
        <v>139</v>
      </c>
      <c r="SS90" s="430" t="s">
        <v>1226</v>
      </c>
      <c r="ST90" s="430" t="s">
        <v>1226</v>
      </c>
      <c r="SU90" s="430" t="s">
        <v>1226</v>
      </c>
      <c r="SV90" s="430" t="s">
        <v>1226</v>
      </c>
      <c r="SW90" s="430" t="s">
        <v>1226</v>
      </c>
      <c r="SX90" s="430">
        <v>100</v>
      </c>
      <c r="SY90" s="430">
        <v>2019</v>
      </c>
      <c r="SZ90" s="430" t="s">
        <v>1226</v>
      </c>
      <c r="TA90" s="430" t="s">
        <v>1226</v>
      </c>
      <c r="TB90" s="430" t="s">
        <v>1226</v>
      </c>
      <c r="TC90" s="430" t="s">
        <v>1226</v>
      </c>
      <c r="TD90" s="430" t="s">
        <v>14573</v>
      </c>
      <c r="TE90" s="430" t="s">
        <v>1226</v>
      </c>
      <c r="TF90" s="430" t="s">
        <v>1226</v>
      </c>
      <c r="TG90" s="430">
        <v>0</v>
      </c>
      <c r="TH90" s="430" t="s">
        <v>1226</v>
      </c>
      <c r="TI90" s="430" t="s">
        <v>1226</v>
      </c>
      <c r="TJ90" s="430" t="s">
        <v>1226</v>
      </c>
      <c r="TK90" s="430" t="s">
        <v>1226</v>
      </c>
      <c r="TL90" s="430" t="s">
        <v>1226</v>
      </c>
      <c r="TM90" s="430" t="s">
        <v>1226</v>
      </c>
      <c r="TN90" s="430" t="s">
        <v>1226</v>
      </c>
      <c r="TO90" s="430" t="s">
        <v>1226</v>
      </c>
      <c r="TP90" s="430" t="s">
        <v>1226</v>
      </c>
      <c r="TQ90" s="430" t="s">
        <v>1226</v>
      </c>
      <c r="TR90" s="430" t="s">
        <v>1226</v>
      </c>
      <c r="TS90" s="430" t="s">
        <v>1226</v>
      </c>
      <c r="TT90" s="430" t="s">
        <v>1226</v>
      </c>
      <c r="TU90" s="430" t="s">
        <v>1226</v>
      </c>
      <c r="TV90" s="430" t="s">
        <v>1226</v>
      </c>
      <c r="TW90" s="430" t="s">
        <v>1226</v>
      </c>
      <c r="TX90" s="430" t="s">
        <v>1226</v>
      </c>
      <c r="TY90" s="430" t="s">
        <v>1226</v>
      </c>
      <c r="TZ90" s="430" t="s">
        <v>1226</v>
      </c>
      <c r="UA90" s="430" t="s">
        <v>1226</v>
      </c>
      <c r="UB90" s="430" t="s">
        <v>1226</v>
      </c>
      <c r="UC90" s="430" t="s">
        <v>1226</v>
      </c>
      <c r="UD90" s="430" t="s">
        <v>1226</v>
      </c>
      <c r="UE90" s="430" t="s">
        <v>1226</v>
      </c>
      <c r="UF90" s="430" t="s">
        <v>1226</v>
      </c>
      <c r="UG90" s="430" t="s">
        <v>1226</v>
      </c>
      <c r="UH90" s="430" t="s">
        <v>1226</v>
      </c>
      <c r="UI90" s="430" t="s">
        <v>1226</v>
      </c>
      <c r="UJ90" s="430" t="s">
        <v>1226</v>
      </c>
      <c r="UK90" s="430" t="s">
        <v>1226</v>
      </c>
      <c r="UL90" s="430" t="s">
        <v>1226</v>
      </c>
      <c r="UM90" s="430" t="s">
        <v>1226</v>
      </c>
      <c r="UN90" s="430" t="s">
        <v>1226</v>
      </c>
      <c r="UO90" s="430" t="s">
        <v>1226</v>
      </c>
      <c r="UP90" s="430" t="s">
        <v>1226</v>
      </c>
      <c r="UQ90" s="430" t="s">
        <v>14574</v>
      </c>
      <c r="UR90" s="430" t="s">
        <v>1226</v>
      </c>
      <c r="US90" s="430" t="s">
        <v>1226</v>
      </c>
      <c r="UT90" s="430" t="s">
        <v>1226</v>
      </c>
      <c r="UU90" s="430" t="s">
        <v>1226</v>
      </c>
      <c r="UV90" s="430" t="s">
        <v>1226</v>
      </c>
      <c r="UW90" s="430" t="s">
        <v>1226</v>
      </c>
      <c r="UX90" s="430" t="s">
        <v>1226</v>
      </c>
      <c r="UY90" s="430" t="s">
        <v>1226</v>
      </c>
      <c r="UZ90" s="430" t="s">
        <v>1226</v>
      </c>
      <c r="VA90" s="430" t="s">
        <v>1226</v>
      </c>
      <c r="VB90" s="430" t="s">
        <v>1226</v>
      </c>
      <c r="VC90" s="430" t="s">
        <v>1226</v>
      </c>
      <c r="VD90" s="430" t="s">
        <v>1226</v>
      </c>
      <c r="VE90" s="430" t="s">
        <v>1226</v>
      </c>
      <c r="VF90" s="430" t="s">
        <v>1226</v>
      </c>
      <c r="VG90" s="430" t="s">
        <v>1226</v>
      </c>
      <c r="VH90" s="430" t="s">
        <v>1226</v>
      </c>
      <c r="VI90" s="430" t="s">
        <v>1226</v>
      </c>
      <c r="VJ90" s="430" t="s">
        <v>1226</v>
      </c>
      <c r="VK90" s="430" t="s">
        <v>1226</v>
      </c>
      <c r="VL90" s="430" t="s">
        <v>1226</v>
      </c>
      <c r="VM90" s="430" t="s">
        <v>1226</v>
      </c>
      <c r="VN90" s="430">
        <v>0</v>
      </c>
      <c r="VO90" s="430" t="s">
        <v>1226</v>
      </c>
      <c r="VP90" s="430" t="s">
        <v>1226</v>
      </c>
      <c r="VQ90" s="430" t="s">
        <v>1226</v>
      </c>
      <c r="VR90" s="430" t="s">
        <v>1226</v>
      </c>
      <c r="VS90" s="430">
        <v>0</v>
      </c>
      <c r="VT90" s="430" t="s">
        <v>1226</v>
      </c>
      <c r="VU90" s="430" t="s">
        <v>1226</v>
      </c>
      <c r="VV90" s="430" t="s">
        <v>1226</v>
      </c>
      <c r="VW90" s="430" t="s">
        <v>1226</v>
      </c>
      <c r="VX90" s="430">
        <v>1</v>
      </c>
      <c r="VY90" s="430" t="s">
        <v>1226</v>
      </c>
      <c r="VZ90" s="430" t="s">
        <v>1226</v>
      </c>
      <c r="WA90" s="430" t="s">
        <v>14575</v>
      </c>
      <c r="WB90" s="430" t="s">
        <v>14535</v>
      </c>
      <c r="WC90" s="430">
        <v>1</v>
      </c>
      <c r="WD90" s="430" t="s">
        <v>1226</v>
      </c>
      <c r="WE90" s="430" t="s">
        <v>1226</v>
      </c>
      <c r="WF90" s="430" t="s">
        <v>1226</v>
      </c>
      <c r="WG90" s="430" t="s">
        <v>1226</v>
      </c>
      <c r="WH90" s="430">
        <v>1</v>
      </c>
      <c r="WI90" s="430" t="s">
        <v>1226</v>
      </c>
      <c r="WJ90" s="430" t="s">
        <v>1226</v>
      </c>
      <c r="WK90" s="430" t="s">
        <v>14576</v>
      </c>
      <c r="WL90" s="430" t="s">
        <v>1226</v>
      </c>
      <c r="WM90" s="430">
        <v>0</v>
      </c>
      <c r="WN90" s="430" t="s">
        <v>1226</v>
      </c>
      <c r="WO90" s="430" t="s">
        <v>1226</v>
      </c>
      <c r="WP90" s="430" t="s">
        <v>1226</v>
      </c>
      <c r="WQ90" s="430" t="s">
        <v>1226</v>
      </c>
      <c r="WR90" s="430" t="s">
        <v>1226</v>
      </c>
      <c r="WS90" s="430" t="s">
        <v>1226</v>
      </c>
      <c r="WT90" s="430" t="s">
        <v>1226</v>
      </c>
      <c r="WU90" s="430" t="s">
        <v>1226</v>
      </c>
      <c r="WV90" s="430" t="s">
        <v>1226</v>
      </c>
      <c r="WW90" s="430" t="s">
        <v>1226</v>
      </c>
      <c r="WX90" s="430" t="s">
        <v>1226</v>
      </c>
      <c r="WY90" s="430" t="s">
        <v>1226</v>
      </c>
      <c r="WZ90" s="430" t="s">
        <v>1226</v>
      </c>
      <c r="XA90" s="430" t="s">
        <v>1226</v>
      </c>
      <c r="XB90" s="430" t="s">
        <v>1040</v>
      </c>
      <c r="XC90" s="430" t="s">
        <v>1226</v>
      </c>
      <c r="XD90" s="430" t="s">
        <v>1226</v>
      </c>
      <c r="XE90" s="430" t="s">
        <v>1226</v>
      </c>
      <c r="XF90" s="430" t="s">
        <v>1226</v>
      </c>
      <c r="XG90" s="430" t="s">
        <v>1226</v>
      </c>
      <c r="XH90" s="430" t="s">
        <v>1226</v>
      </c>
      <c r="XI90" s="430" t="s">
        <v>1226</v>
      </c>
      <c r="XJ90" s="430" t="s">
        <v>1226</v>
      </c>
      <c r="XK90" s="430">
        <v>1</v>
      </c>
      <c r="XL90" s="430" t="s">
        <v>1226</v>
      </c>
      <c r="XM90" s="430" t="s">
        <v>1226</v>
      </c>
      <c r="XN90" s="430" t="s">
        <v>1226</v>
      </c>
      <c r="XO90" s="430" t="s">
        <v>1226</v>
      </c>
      <c r="XP90" s="430" t="s">
        <v>1226</v>
      </c>
      <c r="XQ90" s="430" t="s">
        <v>1226</v>
      </c>
      <c r="XR90" s="430" t="s">
        <v>1226</v>
      </c>
      <c r="XS90" s="430">
        <v>1</v>
      </c>
      <c r="XT90" s="430" t="s">
        <v>1226</v>
      </c>
      <c r="XU90" s="430" t="s">
        <v>1226</v>
      </c>
      <c r="XV90" s="430" t="s">
        <v>1226</v>
      </c>
      <c r="XW90" s="430" t="s">
        <v>1226</v>
      </c>
      <c r="XX90" s="430" t="s">
        <v>1226</v>
      </c>
      <c r="XY90" s="430" t="s">
        <v>1226</v>
      </c>
      <c r="XZ90" s="430" t="s">
        <v>1226</v>
      </c>
      <c r="YA90" s="430">
        <v>1</v>
      </c>
      <c r="YB90" s="430" t="s">
        <v>1226</v>
      </c>
      <c r="YC90" s="430" t="s">
        <v>1226</v>
      </c>
      <c r="YD90" s="430" t="s">
        <v>1226</v>
      </c>
      <c r="YE90" s="430" t="s">
        <v>1226</v>
      </c>
      <c r="YF90" s="430" t="s">
        <v>1226</v>
      </c>
      <c r="YG90" s="430" t="s">
        <v>1226</v>
      </c>
      <c r="YH90" s="430" t="s">
        <v>1226</v>
      </c>
      <c r="YI90" s="430" t="s">
        <v>1226</v>
      </c>
      <c r="YJ90" s="430" t="s">
        <v>1226</v>
      </c>
      <c r="YK90" s="430">
        <v>2</v>
      </c>
      <c r="YL90" s="430">
        <v>1</v>
      </c>
      <c r="YM90" s="430">
        <v>2</v>
      </c>
      <c r="YN90" s="430" t="s">
        <v>1226</v>
      </c>
      <c r="YO90" s="430" t="s">
        <v>1226</v>
      </c>
      <c r="YP90" s="430" t="s">
        <v>14577</v>
      </c>
      <c r="YQ90" s="430" t="s">
        <v>1226</v>
      </c>
      <c r="YR90" s="430" t="s">
        <v>1226</v>
      </c>
      <c r="YS90" s="430" t="s">
        <v>1226</v>
      </c>
      <c r="YT90" s="430" t="s">
        <v>1226</v>
      </c>
      <c r="YU90" s="430" t="s">
        <v>1226</v>
      </c>
      <c r="YV90" s="430" t="s">
        <v>1226</v>
      </c>
      <c r="YW90" s="430" t="s">
        <v>1226</v>
      </c>
      <c r="YX90" s="430" t="s">
        <v>1226</v>
      </c>
      <c r="YY90" s="430" t="s">
        <v>1226</v>
      </c>
      <c r="YZ90" s="430" t="s">
        <v>1226</v>
      </c>
      <c r="ZA90" s="430" t="s">
        <v>1226</v>
      </c>
      <c r="ZB90" s="430" t="s">
        <v>1226</v>
      </c>
      <c r="ZC90" s="430" t="s">
        <v>1226</v>
      </c>
      <c r="ZD90" s="430" t="s">
        <v>1226</v>
      </c>
      <c r="ZE90" s="430" t="s">
        <v>1226</v>
      </c>
      <c r="ZF90" s="430" t="s">
        <v>1226</v>
      </c>
      <c r="ZG90" s="430" t="s">
        <v>1226</v>
      </c>
      <c r="ZH90" s="430" t="s">
        <v>1226</v>
      </c>
      <c r="ZI90" s="430" t="s">
        <v>1226</v>
      </c>
      <c r="ZJ90" s="430" t="s">
        <v>1226</v>
      </c>
      <c r="ZK90" s="430" t="s">
        <v>1226</v>
      </c>
      <c r="ZL90" s="430" t="s">
        <v>1226</v>
      </c>
      <c r="ZM90" s="430" t="s">
        <v>1226</v>
      </c>
      <c r="ZN90" s="430" t="s">
        <v>1226</v>
      </c>
      <c r="ZO90" s="430" t="s">
        <v>1226</v>
      </c>
      <c r="ZP90" s="430" t="s">
        <v>1226</v>
      </c>
      <c r="ZQ90" s="430" t="s">
        <v>1226</v>
      </c>
      <c r="ZR90" s="430" t="s">
        <v>1226</v>
      </c>
      <c r="ZS90" s="430" t="s">
        <v>1226</v>
      </c>
      <c r="ZT90" s="430" t="s">
        <v>1226</v>
      </c>
      <c r="ZU90" s="430" t="s">
        <v>1226</v>
      </c>
      <c r="ZV90" s="430" t="s">
        <v>1226</v>
      </c>
      <c r="ZW90" s="430" t="s">
        <v>1226</v>
      </c>
      <c r="ZX90" s="430" t="s">
        <v>1226</v>
      </c>
      <c r="ZY90" s="430" t="s">
        <v>1226</v>
      </c>
      <c r="ZZ90" s="430" t="s">
        <v>1226</v>
      </c>
      <c r="AAA90" s="430" t="s">
        <v>1226</v>
      </c>
      <c r="AAB90" s="430" t="s">
        <v>1226</v>
      </c>
      <c r="AAC90" s="430" t="s">
        <v>1226</v>
      </c>
      <c r="AAD90" s="430" t="s">
        <v>1226</v>
      </c>
      <c r="AAE90" s="430" t="s">
        <v>1226</v>
      </c>
      <c r="AAF90" s="430" t="s">
        <v>1226</v>
      </c>
      <c r="AAG90" s="430" t="s">
        <v>1226</v>
      </c>
      <c r="AAH90" s="430" t="s">
        <v>1226</v>
      </c>
      <c r="AAI90" s="430" t="s">
        <v>14578</v>
      </c>
      <c r="AAJ90" s="430" t="s">
        <v>1226</v>
      </c>
      <c r="AAK90" s="430" t="s">
        <v>1226</v>
      </c>
      <c r="AAL90" s="430" t="s">
        <v>1226</v>
      </c>
      <c r="AAM90" s="430" t="s">
        <v>1226</v>
      </c>
      <c r="AAN90" s="430" t="s">
        <v>1226</v>
      </c>
      <c r="AAO90" s="430" t="s">
        <v>1226</v>
      </c>
      <c r="AAP90" s="430" t="s">
        <v>1226</v>
      </c>
      <c r="AAQ90" s="430" t="s">
        <v>14578</v>
      </c>
      <c r="AAR90" s="430">
        <v>1</v>
      </c>
      <c r="AAS90" s="430" t="s">
        <v>1226</v>
      </c>
      <c r="AAT90" s="430" t="s">
        <v>1226</v>
      </c>
      <c r="AAU90" s="430" t="s">
        <v>1226</v>
      </c>
      <c r="AAV90" s="430" t="s">
        <v>1226</v>
      </c>
      <c r="AAW90" s="430" t="s">
        <v>1226</v>
      </c>
      <c r="AAX90" s="430" t="s">
        <v>1226</v>
      </c>
      <c r="AAY90" s="430" t="s">
        <v>1226</v>
      </c>
      <c r="AAZ90" s="430" t="s">
        <v>1226</v>
      </c>
      <c r="ABA90" s="430" t="s">
        <v>1226</v>
      </c>
      <c r="ABB90" s="430" t="s">
        <v>1226</v>
      </c>
      <c r="ABC90" s="430" t="s">
        <v>1226</v>
      </c>
      <c r="ABD90" s="430" t="s">
        <v>1226</v>
      </c>
      <c r="ABE90" s="430" t="s">
        <v>1226</v>
      </c>
      <c r="ABF90" s="430" t="s">
        <v>1226</v>
      </c>
      <c r="ABG90" s="430" t="s">
        <v>1226</v>
      </c>
      <c r="ABH90" s="430" t="s">
        <v>1226</v>
      </c>
      <c r="ABI90" s="430" t="s">
        <v>14579</v>
      </c>
      <c r="ABJ90" s="430">
        <v>3</v>
      </c>
      <c r="ABK90" s="430">
        <v>3</v>
      </c>
      <c r="ABL90" s="430" t="s">
        <v>1226</v>
      </c>
      <c r="ABM90" s="430" t="s">
        <v>1226</v>
      </c>
      <c r="ABN90" s="430" t="s">
        <v>1226</v>
      </c>
      <c r="ABO90" s="430" t="s">
        <v>1226</v>
      </c>
      <c r="ABP90" s="430" t="s">
        <v>1226</v>
      </c>
      <c r="ABQ90" s="430" t="s">
        <v>1226</v>
      </c>
      <c r="ABR90" s="430" t="s">
        <v>14580</v>
      </c>
      <c r="ABS90" s="430" t="s">
        <v>1226</v>
      </c>
      <c r="ABT90" s="430" t="s">
        <v>1226</v>
      </c>
      <c r="ABU90" s="430">
        <v>3</v>
      </c>
      <c r="ABV90" s="430">
        <v>3</v>
      </c>
      <c r="ABW90" s="430" t="s">
        <v>1226</v>
      </c>
      <c r="ABX90" s="430" t="s">
        <v>1226</v>
      </c>
      <c r="ABY90" s="430" t="s">
        <v>1226</v>
      </c>
      <c r="ABZ90" s="430" t="s">
        <v>1226</v>
      </c>
      <c r="ACA90" s="430" t="s">
        <v>14581</v>
      </c>
      <c r="ACB90" s="430">
        <v>2</v>
      </c>
      <c r="ACC90" s="430">
        <v>2</v>
      </c>
      <c r="ACD90" s="430" t="s">
        <v>1226</v>
      </c>
      <c r="ACE90" s="430" t="s">
        <v>1226</v>
      </c>
      <c r="ACF90" s="430" t="s">
        <v>1226</v>
      </c>
      <c r="ACG90" s="430" t="s">
        <v>1226</v>
      </c>
      <c r="ACH90" s="430" t="s">
        <v>1226</v>
      </c>
      <c r="ACI90" s="430" t="s">
        <v>1226</v>
      </c>
      <c r="ACJ90" s="430" t="s">
        <v>14582</v>
      </c>
      <c r="ACK90" s="430" t="s">
        <v>1226</v>
      </c>
      <c r="ACL90" s="430" t="s">
        <v>1226</v>
      </c>
      <c r="ACM90" s="430">
        <v>2</v>
      </c>
      <c r="ACN90" s="430">
        <v>2</v>
      </c>
      <c r="ACO90" s="430">
        <v>2</v>
      </c>
      <c r="ACP90" s="430" t="s">
        <v>1226</v>
      </c>
      <c r="ACQ90" s="430" t="s">
        <v>1226</v>
      </c>
      <c r="ACR90" s="430" t="s">
        <v>1226</v>
      </c>
      <c r="ACS90" s="430" t="s">
        <v>14583</v>
      </c>
      <c r="ACT90" s="430" t="s">
        <v>1226</v>
      </c>
      <c r="ACU90" s="430" t="s">
        <v>1226</v>
      </c>
      <c r="ACV90" s="430">
        <v>2</v>
      </c>
      <c r="ACW90" s="430">
        <v>2</v>
      </c>
      <c r="ACX90" s="430">
        <v>2</v>
      </c>
      <c r="ACY90" s="430" t="s">
        <v>1226</v>
      </c>
      <c r="ACZ90" s="430" t="s">
        <v>1226</v>
      </c>
      <c r="ADA90" s="430" t="s">
        <v>1226</v>
      </c>
      <c r="ADB90" s="430" t="s">
        <v>14533</v>
      </c>
      <c r="ADC90" s="430">
        <v>2</v>
      </c>
      <c r="ADD90" s="430">
        <v>2</v>
      </c>
      <c r="ADE90" s="430">
        <v>1</v>
      </c>
      <c r="ADF90" s="430">
        <v>1</v>
      </c>
      <c r="ADG90" s="430">
        <v>1</v>
      </c>
      <c r="ADH90" s="430">
        <v>2</v>
      </c>
      <c r="ADI90" s="430">
        <v>2</v>
      </c>
      <c r="ADJ90" s="430">
        <v>1</v>
      </c>
      <c r="ADK90" s="430" t="s">
        <v>14584</v>
      </c>
      <c r="ADL90" s="430">
        <v>2</v>
      </c>
      <c r="ADM90" s="430">
        <v>2</v>
      </c>
      <c r="ADN90" s="430" t="s">
        <v>1226</v>
      </c>
      <c r="ADO90" s="430" t="s">
        <v>1226</v>
      </c>
      <c r="ADP90" s="430" t="s">
        <v>1226</v>
      </c>
      <c r="ADQ90" s="430" t="s">
        <v>1226</v>
      </c>
      <c r="ADR90" s="430">
        <v>2</v>
      </c>
      <c r="ADS90" s="430" t="s">
        <v>1226</v>
      </c>
      <c r="ADT90" s="430" t="s">
        <v>14585</v>
      </c>
      <c r="ADU90" s="430">
        <v>2</v>
      </c>
      <c r="ADV90" s="430">
        <v>2</v>
      </c>
      <c r="ADW90" s="430">
        <v>1</v>
      </c>
      <c r="ADX90" s="430">
        <v>1</v>
      </c>
      <c r="ADY90" s="430">
        <v>1</v>
      </c>
      <c r="ADZ90" s="430">
        <v>1</v>
      </c>
      <c r="AEA90" s="430">
        <v>1</v>
      </c>
      <c r="AEB90" s="430">
        <v>1</v>
      </c>
      <c r="AEC90" s="430" t="s">
        <v>14586</v>
      </c>
      <c r="AED90" s="430">
        <v>2</v>
      </c>
      <c r="AEE90" s="430">
        <v>2</v>
      </c>
      <c r="AEF90" s="430" t="s">
        <v>1226</v>
      </c>
      <c r="AEG90" s="430" t="s">
        <v>1226</v>
      </c>
      <c r="AEH90" s="430" t="s">
        <v>1226</v>
      </c>
      <c r="AEI90" s="430" t="s">
        <v>1226</v>
      </c>
      <c r="AEJ90" s="430" t="s">
        <v>1226</v>
      </c>
      <c r="AEK90" s="430" t="s">
        <v>1226</v>
      </c>
      <c r="AEL90" s="430" t="s">
        <v>1226</v>
      </c>
      <c r="AEM90" s="430" t="s">
        <v>1226</v>
      </c>
      <c r="AEN90" s="430" t="s">
        <v>1226</v>
      </c>
      <c r="AEO90" s="430" t="s">
        <v>1226</v>
      </c>
      <c r="AEP90" s="430" t="s">
        <v>1226</v>
      </c>
      <c r="AEQ90" s="430" t="s">
        <v>1226</v>
      </c>
      <c r="AER90" s="430" t="s">
        <v>1226</v>
      </c>
      <c r="AES90" s="430" t="s">
        <v>1226</v>
      </c>
      <c r="AET90" s="430" t="s">
        <v>1226</v>
      </c>
      <c r="AEU90" s="430" t="s">
        <v>1226</v>
      </c>
      <c r="AEV90" s="430" t="s">
        <v>1226</v>
      </c>
      <c r="AEW90" s="430" t="s">
        <v>1226</v>
      </c>
      <c r="AEX90" s="430" t="s">
        <v>1226</v>
      </c>
      <c r="AEY90" s="430" t="s">
        <v>1226</v>
      </c>
      <c r="AEZ90" s="430" t="s">
        <v>1226</v>
      </c>
      <c r="AFA90" s="430" t="s">
        <v>1226</v>
      </c>
      <c r="AFB90" s="430" t="s">
        <v>1226</v>
      </c>
      <c r="AFC90" s="430" t="s">
        <v>1226</v>
      </c>
      <c r="AFD90" s="430" t="s">
        <v>1226</v>
      </c>
      <c r="AFE90" s="430" t="s">
        <v>1226</v>
      </c>
      <c r="AFF90" s="430" t="s">
        <v>1226</v>
      </c>
      <c r="AFG90" s="430" t="s">
        <v>1226</v>
      </c>
      <c r="AFH90" s="430" t="s">
        <v>1226</v>
      </c>
      <c r="AFI90" s="430" t="s">
        <v>1226</v>
      </c>
      <c r="AFJ90" s="430" t="s">
        <v>1226</v>
      </c>
      <c r="AFK90" s="430" t="s">
        <v>1226</v>
      </c>
      <c r="AFL90" s="430" t="s">
        <v>1226</v>
      </c>
      <c r="AFM90" s="430" t="s">
        <v>1226</v>
      </c>
      <c r="AFN90" s="430" t="s">
        <v>1226</v>
      </c>
      <c r="AFO90" s="430" t="s">
        <v>1226</v>
      </c>
      <c r="AFP90" s="430" t="s">
        <v>1226</v>
      </c>
      <c r="AFQ90" s="430" t="s">
        <v>1226</v>
      </c>
      <c r="AFR90" s="430" t="s">
        <v>1226</v>
      </c>
      <c r="AFS90" s="430" t="s">
        <v>1226</v>
      </c>
      <c r="AFT90" s="430" t="s">
        <v>1226</v>
      </c>
      <c r="AFU90" s="430" t="s">
        <v>1226</v>
      </c>
      <c r="AFV90" s="430" t="s">
        <v>1226</v>
      </c>
      <c r="AFW90" s="430" t="s">
        <v>1226</v>
      </c>
      <c r="AFX90" s="430" t="s">
        <v>1226</v>
      </c>
      <c r="AFY90" s="430" t="s">
        <v>1226</v>
      </c>
      <c r="AFZ90" s="430" t="s">
        <v>1226</v>
      </c>
      <c r="AGA90" s="430" t="s">
        <v>1226</v>
      </c>
      <c r="AGB90" s="430" t="s">
        <v>1226</v>
      </c>
      <c r="AGC90" s="430" t="s">
        <v>1226</v>
      </c>
      <c r="AGD90" s="430" t="s">
        <v>1226</v>
      </c>
      <c r="AGE90" s="430">
        <v>0</v>
      </c>
      <c r="AGF90" s="430" t="s">
        <v>1226</v>
      </c>
      <c r="AGG90" s="430" t="s">
        <v>1226</v>
      </c>
      <c r="AGH90" s="430" t="s">
        <v>1226</v>
      </c>
      <c r="AGI90" s="430" t="s">
        <v>1226</v>
      </c>
      <c r="AGJ90" s="430" t="s">
        <v>1226</v>
      </c>
      <c r="AGK90" s="430" t="s">
        <v>1226</v>
      </c>
      <c r="AGL90" s="430" t="s">
        <v>1226</v>
      </c>
      <c r="AGM90" s="430" t="s">
        <v>1226</v>
      </c>
      <c r="AGN90" s="430" t="s">
        <v>1226</v>
      </c>
      <c r="AGO90" s="430" t="s">
        <v>1226</v>
      </c>
      <c r="AGP90" s="430" t="s">
        <v>1226</v>
      </c>
      <c r="AGQ90" s="430" t="s">
        <v>1226</v>
      </c>
      <c r="AGR90" s="430" t="s">
        <v>1226</v>
      </c>
      <c r="AGS90" s="430" t="s">
        <v>1226</v>
      </c>
      <c r="AGT90" s="430" t="s">
        <v>1226</v>
      </c>
      <c r="AGU90" s="430" t="s">
        <v>1226</v>
      </c>
      <c r="AGV90" s="430" t="s">
        <v>1226</v>
      </c>
      <c r="AGW90" s="430" t="s">
        <v>1226</v>
      </c>
      <c r="AGX90" s="430" t="s">
        <v>1226</v>
      </c>
      <c r="AGY90" s="430" t="s">
        <v>1226</v>
      </c>
      <c r="AGZ90" s="430" t="s">
        <v>1226</v>
      </c>
      <c r="AHA90" s="430" t="s">
        <v>1226</v>
      </c>
      <c r="AHB90" s="430" t="s">
        <v>1226</v>
      </c>
      <c r="AHC90" s="430">
        <v>0</v>
      </c>
      <c r="AHD90" s="430">
        <v>0</v>
      </c>
      <c r="AHE90" s="430">
        <v>3</v>
      </c>
      <c r="AHF90" s="430" t="s">
        <v>1226</v>
      </c>
      <c r="AHG90" s="430">
        <v>0</v>
      </c>
      <c r="AHH90" s="430">
        <v>0</v>
      </c>
      <c r="AHI90" s="430">
        <v>3</v>
      </c>
      <c r="AHJ90" s="430" t="s">
        <v>1226</v>
      </c>
      <c r="AHK90" s="430" t="s">
        <v>1226</v>
      </c>
      <c r="AHL90" s="430" t="s">
        <v>1226</v>
      </c>
      <c r="AHM90" s="430" t="s">
        <v>1226</v>
      </c>
      <c r="AHN90" s="430" t="s">
        <v>1226</v>
      </c>
      <c r="AHO90" s="430" t="s">
        <v>1226</v>
      </c>
      <c r="AHP90" s="430" t="s">
        <v>1226</v>
      </c>
      <c r="AHQ90" s="430" t="s">
        <v>1226</v>
      </c>
      <c r="AHR90" s="430" t="s">
        <v>1226</v>
      </c>
      <c r="AHS90" s="430" t="s">
        <v>14587</v>
      </c>
      <c r="AHT90" s="430" t="s">
        <v>1226</v>
      </c>
      <c r="AHU90" s="430">
        <v>1</v>
      </c>
      <c r="AHV90" s="430">
        <v>1</v>
      </c>
      <c r="AHW90" s="430">
        <v>1</v>
      </c>
      <c r="AHX90" s="430">
        <v>1</v>
      </c>
      <c r="AHY90" s="430">
        <v>1</v>
      </c>
      <c r="AHZ90" s="430">
        <v>1</v>
      </c>
      <c r="AIA90" s="430">
        <v>1</v>
      </c>
      <c r="AIB90" s="430">
        <v>1</v>
      </c>
      <c r="AIC90" s="430">
        <v>1</v>
      </c>
      <c r="AID90" s="430">
        <v>1</v>
      </c>
      <c r="AIE90" s="430">
        <v>1</v>
      </c>
      <c r="AIF90" s="430">
        <v>1</v>
      </c>
      <c r="AIG90" s="430">
        <v>1</v>
      </c>
      <c r="AIH90" s="430">
        <v>1</v>
      </c>
      <c r="AII90" s="430">
        <v>1</v>
      </c>
      <c r="AIJ90" s="430" t="s">
        <v>1226</v>
      </c>
      <c r="AIK90" s="430" t="s">
        <v>1226</v>
      </c>
      <c r="AIL90" s="430" t="s">
        <v>1226</v>
      </c>
      <c r="AIM90" s="430" t="s">
        <v>1226</v>
      </c>
      <c r="AIN90" s="430" t="s">
        <v>1226</v>
      </c>
      <c r="AIO90" s="430" t="s">
        <v>1226</v>
      </c>
      <c r="AIP90" s="430" t="s">
        <v>1226</v>
      </c>
      <c r="AIQ90" s="430" t="s">
        <v>1226</v>
      </c>
      <c r="AIR90" s="430" t="s">
        <v>1226</v>
      </c>
      <c r="AIS90" s="430" t="s">
        <v>1226</v>
      </c>
      <c r="AIT90" s="430" t="s">
        <v>1226</v>
      </c>
      <c r="AIU90" s="430" t="s">
        <v>1226</v>
      </c>
    </row>
    <row r="91" spans="1:931" x14ac:dyDescent="0.2">
      <c r="A91" s="430" t="s">
        <v>1622</v>
      </c>
      <c r="B91" s="430" t="s">
        <v>21738</v>
      </c>
      <c r="C91" s="430" t="s">
        <v>1037</v>
      </c>
      <c r="D91" s="430" t="s">
        <v>1081</v>
      </c>
      <c r="E91" s="430" t="s">
        <v>1049</v>
      </c>
      <c r="F91" s="443">
        <v>5.1333919999999997</v>
      </c>
      <c r="G91" s="443">
        <v>18036.8</v>
      </c>
      <c r="H91" s="430">
        <v>1</v>
      </c>
      <c r="I91" s="430">
        <v>1</v>
      </c>
      <c r="J91" s="430">
        <v>2014</v>
      </c>
      <c r="K91" s="430">
        <v>2014</v>
      </c>
      <c r="L91" s="430" t="s">
        <v>19187</v>
      </c>
      <c r="M91" s="430" t="s">
        <v>19187</v>
      </c>
      <c r="N91" s="430">
        <v>1</v>
      </c>
      <c r="O91" s="430">
        <v>1</v>
      </c>
      <c r="P91" s="430" t="s">
        <v>19188</v>
      </c>
      <c r="Q91" s="430" t="s">
        <v>19188</v>
      </c>
      <c r="R91" s="430">
        <v>2010</v>
      </c>
      <c r="S91" s="430">
        <v>2010</v>
      </c>
      <c r="T91" s="430" t="s">
        <v>19189</v>
      </c>
      <c r="U91" s="430" t="s">
        <v>19189</v>
      </c>
      <c r="V91" s="430">
        <v>1</v>
      </c>
      <c r="W91" s="430">
        <v>1</v>
      </c>
      <c r="X91" s="430" t="s">
        <v>19190</v>
      </c>
      <c r="Y91" s="430" t="s">
        <v>19188</v>
      </c>
      <c r="Z91" s="430">
        <v>2010</v>
      </c>
      <c r="AA91" s="430">
        <v>2010</v>
      </c>
      <c r="AB91" s="430" t="s">
        <v>19189</v>
      </c>
      <c r="AC91" s="430" t="s">
        <v>19191</v>
      </c>
      <c r="AD91" s="430">
        <v>1</v>
      </c>
      <c r="AE91" s="430" t="s">
        <v>19192</v>
      </c>
      <c r="AF91" s="430">
        <v>2013</v>
      </c>
      <c r="AG91" s="430">
        <v>0</v>
      </c>
      <c r="AH91" s="430" t="s">
        <v>1226</v>
      </c>
      <c r="AI91" s="430" t="s">
        <v>1226</v>
      </c>
      <c r="AJ91" s="430">
        <v>0</v>
      </c>
      <c r="AK91" s="430" t="s">
        <v>1226</v>
      </c>
      <c r="AL91" s="430" t="s">
        <v>1226</v>
      </c>
      <c r="AM91" s="430">
        <v>0</v>
      </c>
      <c r="AN91" s="430" t="s">
        <v>1226</v>
      </c>
      <c r="AO91" s="430" t="s">
        <v>1226</v>
      </c>
      <c r="AP91" s="430">
        <v>0</v>
      </c>
      <c r="AQ91" s="430" t="s">
        <v>1226</v>
      </c>
      <c r="AR91" s="430" t="s">
        <v>1226</v>
      </c>
      <c r="AS91" s="430">
        <v>1</v>
      </c>
      <c r="AT91" s="430" t="s">
        <v>19193</v>
      </c>
      <c r="AU91" s="430">
        <v>2015</v>
      </c>
      <c r="AV91" s="430">
        <v>1</v>
      </c>
      <c r="AW91" s="430" t="s">
        <v>19194</v>
      </c>
      <c r="AX91" s="430">
        <v>2012</v>
      </c>
      <c r="AY91" s="430">
        <v>1</v>
      </c>
      <c r="AZ91" s="430" t="s">
        <v>19195</v>
      </c>
      <c r="BA91" s="430">
        <v>2015</v>
      </c>
      <c r="BB91" s="430">
        <v>1</v>
      </c>
      <c r="BC91" s="430" t="s">
        <v>19196</v>
      </c>
      <c r="BD91" s="430">
        <v>2000</v>
      </c>
      <c r="BE91" s="430">
        <v>1</v>
      </c>
      <c r="BF91" s="430" t="s">
        <v>19196</v>
      </c>
      <c r="BG91" s="430">
        <v>2000</v>
      </c>
      <c r="BH91" s="430">
        <v>1</v>
      </c>
      <c r="BI91" s="430" t="s">
        <v>19196</v>
      </c>
      <c r="BJ91" s="430">
        <v>2000</v>
      </c>
      <c r="BK91" s="430">
        <v>0</v>
      </c>
      <c r="BL91" s="430" t="s">
        <v>19197</v>
      </c>
      <c r="BM91" s="430" t="s">
        <v>1226</v>
      </c>
      <c r="BN91" s="430">
        <v>0</v>
      </c>
      <c r="BO91" s="430" t="s">
        <v>1226</v>
      </c>
      <c r="BP91" s="430" t="s">
        <v>1226</v>
      </c>
      <c r="BQ91" s="430">
        <v>1</v>
      </c>
      <c r="BR91" s="430">
        <v>1</v>
      </c>
      <c r="BS91" s="430" t="s">
        <v>19198</v>
      </c>
      <c r="BT91" s="430">
        <v>1</v>
      </c>
      <c r="BU91" s="430">
        <v>1</v>
      </c>
      <c r="BV91" s="430" t="s">
        <v>19198</v>
      </c>
      <c r="BW91" s="430">
        <v>0</v>
      </c>
      <c r="BX91" s="430">
        <v>1</v>
      </c>
      <c r="BY91" s="430" t="s">
        <v>1226</v>
      </c>
      <c r="BZ91" s="430">
        <v>1</v>
      </c>
      <c r="CA91" s="430" t="s">
        <v>19199</v>
      </c>
      <c r="CB91" s="430">
        <v>1</v>
      </c>
      <c r="CC91" s="430" t="s">
        <v>19200</v>
      </c>
      <c r="CD91" s="430">
        <v>0.5</v>
      </c>
      <c r="CE91" s="430">
        <v>3</v>
      </c>
      <c r="CF91" s="430">
        <v>280</v>
      </c>
      <c r="CG91" s="430">
        <v>0</v>
      </c>
      <c r="CH91" s="430" t="s">
        <v>1226</v>
      </c>
      <c r="CI91" s="430" t="s">
        <v>1226</v>
      </c>
      <c r="CJ91" s="430">
        <v>0</v>
      </c>
      <c r="CK91" s="430" t="s">
        <v>1226</v>
      </c>
      <c r="CL91" s="430" t="s">
        <v>1226</v>
      </c>
      <c r="CM91" s="430">
        <v>1</v>
      </c>
      <c r="CN91" s="430">
        <v>350</v>
      </c>
      <c r="CO91" s="430">
        <v>470</v>
      </c>
      <c r="CP91" s="430">
        <v>0.5</v>
      </c>
      <c r="CQ91" s="430">
        <v>10</v>
      </c>
      <c r="CR91" s="430">
        <v>280</v>
      </c>
      <c r="CS91" s="430">
        <v>1</v>
      </c>
      <c r="CT91" s="430" t="s">
        <v>19201</v>
      </c>
      <c r="CU91" s="430" t="s">
        <v>19202</v>
      </c>
      <c r="CV91" s="430" t="s">
        <v>19203</v>
      </c>
      <c r="CW91" s="430">
        <v>0.75</v>
      </c>
      <c r="CX91" s="430" t="s">
        <v>19204</v>
      </c>
      <c r="CY91" s="430" t="s">
        <v>19205</v>
      </c>
      <c r="CZ91" s="430" t="s">
        <v>19206</v>
      </c>
      <c r="DA91" s="430">
        <v>1</v>
      </c>
      <c r="DB91" s="430">
        <v>917786831</v>
      </c>
      <c r="DC91" s="430" t="s">
        <v>19207</v>
      </c>
      <c r="DD91" s="430">
        <v>2020</v>
      </c>
      <c r="DE91" s="430">
        <v>0.5</v>
      </c>
      <c r="DF91" s="430">
        <v>0.75</v>
      </c>
      <c r="DG91" s="430">
        <v>1</v>
      </c>
      <c r="DH91" s="430" t="s">
        <v>19208</v>
      </c>
      <c r="DI91" s="430" t="s">
        <v>19202</v>
      </c>
      <c r="DJ91" s="430" t="s">
        <v>19203</v>
      </c>
      <c r="DK91" s="430">
        <v>0.75</v>
      </c>
      <c r="DL91" s="430" t="s">
        <v>19209</v>
      </c>
      <c r="DM91" s="430" t="s">
        <v>19205</v>
      </c>
      <c r="DN91" s="430" t="s">
        <v>19206</v>
      </c>
      <c r="DO91" s="430">
        <v>1</v>
      </c>
      <c r="DP91" s="430">
        <v>917786831</v>
      </c>
      <c r="DQ91" s="430" t="s">
        <v>4212</v>
      </c>
      <c r="DR91" s="430">
        <v>2020</v>
      </c>
      <c r="DS91" s="430">
        <v>0.5</v>
      </c>
      <c r="DT91" s="430">
        <v>0.75</v>
      </c>
      <c r="DU91" s="430">
        <v>1</v>
      </c>
      <c r="DV91" s="430" t="s">
        <v>19210</v>
      </c>
      <c r="DW91" s="430" t="s">
        <v>19211</v>
      </c>
      <c r="DX91" s="430" t="s">
        <v>19203</v>
      </c>
      <c r="DY91" s="430">
        <v>0.75</v>
      </c>
      <c r="DZ91" s="430" t="s">
        <v>19204</v>
      </c>
      <c r="EA91" s="430" t="s">
        <v>19205</v>
      </c>
      <c r="EB91" s="430" t="s">
        <v>19206</v>
      </c>
      <c r="EC91" s="430">
        <v>1</v>
      </c>
      <c r="ED91" s="430">
        <v>917786831</v>
      </c>
      <c r="EE91" s="430" t="s">
        <v>19212</v>
      </c>
      <c r="EF91" s="430">
        <v>2020</v>
      </c>
      <c r="EG91" s="430">
        <v>0.5</v>
      </c>
      <c r="EH91" s="430">
        <v>0.75</v>
      </c>
      <c r="EI91" s="430">
        <v>1</v>
      </c>
      <c r="EJ91" s="430" t="s">
        <v>19213</v>
      </c>
      <c r="EK91" s="430" t="s">
        <v>19202</v>
      </c>
      <c r="EL91" s="430" t="s">
        <v>19203</v>
      </c>
      <c r="EM91" s="430">
        <v>0.75</v>
      </c>
      <c r="EN91" s="430" t="s">
        <v>19214</v>
      </c>
      <c r="EO91" s="430" t="s">
        <v>19205</v>
      </c>
      <c r="EP91" s="430" t="s">
        <v>19206</v>
      </c>
      <c r="EQ91" s="430">
        <v>1</v>
      </c>
      <c r="ER91" s="430">
        <v>917786831</v>
      </c>
      <c r="ES91" s="430" t="s">
        <v>4212</v>
      </c>
      <c r="ET91" s="430">
        <v>2020</v>
      </c>
      <c r="EU91" s="430">
        <v>0.5</v>
      </c>
      <c r="EV91" s="430">
        <v>0.75</v>
      </c>
      <c r="EW91" s="430">
        <v>0.66</v>
      </c>
      <c r="EX91" s="430" t="s">
        <v>19215</v>
      </c>
      <c r="EY91" s="430" t="s">
        <v>19216</v>
      </c>
      <c r="EZ91" s="430">
        <v>2016</v>
      </c>
      <c r="FA91" s="430">
        <v>1</v>
      </c>
      <c r="FB91" s="430" t="s">
        <v>19217</v>
      </c>
      <c r="FC91" s="430" t="s">
        <v>19218</v>
      </c>
      <c r="FD91" s="430">
        <v>2020</v>
      </c>
      <c r="FE91" s="430">
        <v>1</v>
      </c>
      <c r="FF91" s="430" t="s">
        <v>19219</v>
      </c>
      <c r="FG91" s="430" t="s">
        <v>1226</v>
      </c>
      <c r="FH91" s="430" t="s">
        <v>1226</v>
      </c>
      <c r="FI91" s="430">
        <v>0.5</v>
      </c>
      <c r="FJ91" s="430">
        <v>0.75</v>
      </c>
      <c r="FK91" s="430">
        <v>0.66</v>
      </c>
      <c r="FL91" s="430" t="s">
        <v>19220</v>
      </c>
      <c r="FM91" s="430" t="s">
        <v>19221</v>
      </c>
      <c r="FN91" s="430">
        <v>2016</v>
      </c>
      <c r="FO91" s="430">
        <v>1</v>
      </c>
      <c r="FP91" s="430" t="s">
        <v>19222</v>
      </c>
      <c r="FQ91" s="430" t="s">
        <v>19223</v>
      </c>
      <c r="FR91" s="430" t="s">
        <v>19206</v>
      </c>
      <c r="FS91" s="430">
        <v>0</v>
      </c>
      <c r="FT91" s="430" t="s">
        <v>1226</v>
      </c>
      <c r="FU91" s="430" t="s">
        <v>1226</v>
      </c>
      <c r="FV91" s="430" t="s">
        <v>1226</v>
      </c>
      <c r="FW91" s="430">
        <v>0.5</v>
      </c>
      <c r="FX91" s="430">
        <v>0.75</v>
      </c>
      <c r="FY91" s="430">
        <v>1</v>
      </c>
      <c r="FZ91" s="430">
        <v>1</v>
      </c>
      <c r="GA91" s="430">
        <v>1</v>
      </c>
      <c r="GB91" s="430">
        <v>1</v>
      </c>
      <c r="GC91" s="430" t="s">
        <v>1226</v>
      </c>
      <c r="GD91" s="430" t="s">
        <v>1226</v>
      </c>
      <c r="GE91" s="430" t="s">
        <v>1226</v>
      </c>
      <c r="GF91" s="430">
        <v>1</v>
      </c>
      <c r="GG91" s="430">
        <v>1</v>
      </c>
      <c r="GH91" s="430">
        <v>1</v>
      </c>
      <c r="GI91" s="430">
        <v>1</v>
      </c>
      <c r="GJ91" s="430" t="s">
        <v>1226</v>
      </c>
      <c r="GK91" s="430" t="s">
        <v>1226</v>
      </c>
      <c r="GL91" s="430" t="s">
        <v>1226</v>
      </c>
      <c r="GM91" s="430">
        <v>1</v>
      </c>
      <c r="GN91" s="430">
        <v>1</v>
      </c>
      <c r="GO91" s="430">
        <v>1</v>
      </c>
      <c r="GP91" s="430">
        <v>1</v>
      </c>
      <c r="GQ91" s="430" t="s">
        <v>1226</v>
      </c>
      <c r="GR91" s="430" t="s">
        <v>1226</v>
      </c>
      <c r="GS91" s="430" t="s">
        <v>1226</v>
      </c>
      <c r="GT91" s="430">
        <v>1</v>
      </c>
      <c r="GU91" s="430">
        <v>1</v>
      </c>
      <c r="GV91" s="430">
        <v>1</v>
      </c>
      <c r="GW91" s="430">
        <v>1</v>
      </c>
      <c r="GX91" s="430">
        <v>1</v>
      </c>
      <c r="GY91" s="430" t="s">
        <v>1226</v>
      </c>
      <c r="GZ91" s="430" t="s">
        <v>1226</v>
      </c>
      <c r="HA91" s="430">
        <v>1</v>
      </c>
      <c r="HB91" s="430">
        <v>1</v>
      </c>
      <c r="HC91" s="430">
        <v>1</v>
      </c>
      <c r="HD91" s="430" t="s">
        <v>1226</v>
      </c>
      <c r="HE91" s="430" t="s">
        <v>1226</v>
      </c>
      <c r="HF91" s="430" t="s">
        <v>1226</v>
      </c>
      <c r="HG91" s="430" t="s">
        <v>1226</v>
      </c>
      <c r="HH91" s="430">
        <v>1</v>
      </c>
      <c r="HI91" s="430">
        <v>1</v>
      </c>
      <c r="HJ91" s="430">
        <v>1</v>
      </c>
      <c r="HK91" s="430">
        <v>1</v>
      </c>
      <c r="HL91" s="430">
        <v>1</v>
      </c>
      <c r="HM91" s="430" t="s">
        <v>1226</v>
      </c>
      <c r="HN91" s="430" t="s">
        <v>1226</v>
      </c>
      <c r="HO91" s="430" t="s">
        <v>1040</v>
      </c>
      <c r="HP91" s="430" t="s">
        <v>1226</v>
      </c>
      <c r="HQ91" s="430" t="s">
        <v>1226</v>
      </c>
      <c r="HR91" s="430" t="s">
        <v>1226</v>
      </c>
      <c r="HS91" s="430" t="s">
        <v>1226</v>
      </c>
      <c r="HT91" s="430" t="s">
        <v>1226</v>
      </c>
      <c r="HU91" s="430" t="s">
        <v>1226</v>
      </c>
      <c r="HV91" s="430">
        <v>1</v>
      </c>
      <c r="HW91" s="430">
        <v>1</v>
      </c>
      <c r="HX91" s="430">
        <v>1</v>
      </c>
      <c r="HY91" s="430" t="s">
        <v>1226</v>
      </c>
      <c r="HZ91" s="430" t="s">
        <v>1226</v>
      </c>
      <c r="IA91" s="430" t="s">
        <v>1226</v>
      </c>
      <c r="IB91" s="430" t="s">
        <v>1226</v>
      </c>
      <c r="IC91" s="430">
        <v>1</v>
      </c>
      <c r="ID91" s="430">
        <v>1</v>
      </c>
      <c r="IE91" s="430">
        <v>1</v>
      </c>
      <c r="IF91" s="430" t="s">
        <v>1226</v>
      </c>
      <c r="IG91" s="430" t="s">
        <v>1226</v>
      </c>
      <c r="IH91" s="430" t="s">
        <v>1226</v>
      </c>
      <c r="II91" s="430" t="s">
        <v>1226</v>
      </c>
      <c r="IJ91" s="430" t="s">
        <v>1226</v>
      </c>
      <c r="IK91" s="430" t="s">
        <v>1226</v>
      </c>
      <c r="IL91" s="430">
        <v>0</v>
      </c>
      <c r="IM91" s="430" t="s">
        <v>1226</v>
      </c>
      <c r="IN91" s="430" t="s">
        <v>1226</v>
      </c>
      <c r="IO91" s="430" t="s">
        <v>1226</v>
      </c>
      <c r="IP91" s="430" t="s">
        <v>1226</v>
      </c>
      <c r="IQ91" s="430" t="s">
        <v>1226</v>
      </c>
      <c r="IR91" s="430" t="s">
        <v>1226</v>
      </c>
      <c r="IS91" s="430" t="s">
        <v>1226</v>
      </c>
      <c r="IT91" s="430" t="s">
        <v>1226</v>
      </c>
      <c r="IU91" s="430">
        <v>1</v>
      </c>
      <c r="IV91" s="430" t="s">
        <v>1226</v>
      </c>
      <c r="IW91" s="430" t="s">
        <v>1226</v>
      </c>
      <c r="IX91" s="430" t="s">
        <v>1226</v>
      </c>
      <c r="IY91" s="430" t="s">
        <v>1226</v>
      </c>
      <c r="IZ91" s="430">
        <v>1</v>
      </c>
      <c r="JA91" s="430">
        <v>1</v>
      </c>
      <c r="JB91" s="430" t="s">
        <v>1226</v>
      </c>
      <c r="JC91" s="430" t="s">
        <v>1226</v>
      </c>
      <c r="JD91" s="430">
        <v>1</v>
      </c>
      <c r="JE91" s="430" t="s">
        <v>1226</v>
      </c>
      <c r="JF91" s="430" t="s">
        <v>1226</v>
      </c>
      <c r="JG91" s="430" t="s">
        <v>1226</v>
      </c>
      <c r="JH91" s="430" t="s">
        <v>1226</v>
      </c>
      <c r="JI91" s="430">
        <v>1</v>
      </c>
      <c r="JJ91" s="430">
        <v>1</v>
      </c>
      <c r="JK91" s="430" t="s">
        <v>1226</v>
      </c>
      <c r="JL91" s="430" t="s">
        <v>1226</v>
      </c>
      <c r="JM91" s="430">
        <v>1</v>
      </c>
      <c r="JN91" s="430" t="s">
        <v>1226</v>
      </c>
      <c r="JO91" s="430" t="s">
        <v>1226</v>
      </c>
      <c r="JP91" s="430" t="s">
        <v>1226</v>
      </c>
      <c r="JQ91" s="430" t="s">
        <v>1226</v>
      </c>
      <c r="JR91" s="430">
        <v>1</v>
      </c>
      <c r="JS91" s="430" t="s">
        <v>1226</v>
      </c>
      <c r="JT91" s="430" t="s">
        <v>1226</v>
      </c>
      <c r="JU91" s="430" t="s">
        <v>1226</v>
      </c>
      <c r="JV91" s="430">
        <v>1</v>
      </c>
      <c r="JW91" s="430">
        <v>1</v>
      </c>
      <c r="JX91" s="430">
        <v>1</v>
      </c>
      <c r="JY91" s="430">
        <v>1</v>
      </c>
      <c r="JZ91" s="430">
        <v>1</v>
      </c>
      <c r="KA91" s="430" t="s">
        <v>1226</v>
      </c>
      <c r="KB91" s="430" t="s">
        <v>1226</v>
      </c>
      <c r="KC91" s="430" t="s">
        <v>1226</v>
      </c>
      <c r="KD91" s="430" t="s">
        <v>1226</v>
      </c>
      <c r="KE91" s="430">
        <v>1</v>
      </c>
      <c r="KF91" s="430">
        <v>1</v>
      </c>
      <c r="KG91" s="430">
        <v>1</v>
      </c>
      <c r="KH91" s="430">
        <v>1</v>
      </c>
      <c r="KI91" s="430">
        <v>1</v>
      </c>
      <c r="KJ91" s="430">
        <v>1</v>
      </c>
      <c r="KK91" s="430">
        <v>1</v>
      </c>
      <c r="KL91" s="430" t="s">
        <v>1226</v>
      </c>
      <c r="KM91" s="430" t="s">
        <v>1226</v>
      </c>
      <c r="KN91" s="430">
        <v>1</v>
      </c>
      <c r="KO91" s="430">
        <v>1</v>
      </c>
      <c r="KP91" s="430">
        <v>1</v>
      </c>
      <c r="KQ91" s="430">
        <v>1</v>
      </c>
      <c r="KR91" s="430">
        <v>1</v>
      </c>
      <c r="KS91" s="430">
        <v>1</v>
      </c>
      <c r="KT91" s="430">
        <v>1</v>
      </c>
      <c r="KU91" s="430" t="s">
        <v>1226</v>
      </c>
      <c r="KV91" s="430" t="s">
        <v>1226</v>
      </c>
      <c r="KW91" s="430">
        <v>1</v>
      </c>
      <c r="KX91" s="430">
        <v>1</v>
      </c>
      <c r="KY91" s="430">
        <v>1</v>
      </c>
      <c r="KZ91" s="430">
        <v>1</v>
      </c>
      <c r="LA91" s="430">
        <v>1</v>
      </c>
      <c r="LB91" s="430">
        <v>1</v>
      </c>
      <c r="LC91" s="430">
        <v>1</v>
      </c>
      <c r="LD91" s="430" t="s">
        <v>1226</v>
      </c>
      <c r="LE91" s="430" t="s">
        <v>1226</v>
      </c>
      <c r="LF91" s="430">
        <v>1</v>
      </c>
      <c r="LG91" s="430">
        <v>1</v>
      </c>
      <c r="LH91" s="430">
        <v>1</v>
      </c>
      <c r="LI91" s="430">
        <v>1</v>
      </c>
      <c r="LJ91" s="430">
        <v>1</v>
      </c>
      <c r="LK91" s="430" t="s">
        <v>1226</v>
      </c>
      <c r="LL91" s="430" t="s">
        <v>1226</v>
      </c>
      <c r="LM91" s="430" t="s">
        <v>1226</v>
      </c>
      <c r="LN91" s="430" t="s">
        <v>1226</v>
      </c>
      <c r="LO91" s="430">
        <v>0</v>
      </c>
      <c r="LP91" s="430" t="s">
        <v>1226</v>
      </c>
      <c r="LQ91" s="430" t="s">
        <v>1226</v>
      </c>
      <c r="LR91" s="430" t="s">
        <v>1226</v>
      </c>
      <c r="LS91" s="430" t="s">
        <v>1226</v>
      </c>
      <c r="LT91" s="430" t="s">
        <v>1226</v>
      </c>
      <c r="LU91" s="430" t="s">
        <v>1226</v>
      </c>
      <c r="LV91" s="430" t="s">
        <v>1226</v>
      </c>
      <c r="LW91" s="430" t="s">
        <v>1226</v>
      </c>
      <c r="LX91" s="430">
        <v>1</v>
      </c>
      <c r="LY91" s="430">
        <v>1</v>
      </c>
      <c r="LZ91" s="430">
        <v>1</v>
      </c>
      <c r="MA91" s="430">
        <v>1</v>
      </c>
      <c r="MB91" s="430">
        <v>1</v>
      </c>
      <c r="MC91" s="430">
        <v>1</v>
      </c>
      <c r="MD91" s="430">
        <v>1</v>
      </c>
      <c r="ME91" s="430" t="s">
        <v>1226</v>
      </c>
      <c r="MF91" s="430" t="s">
        <v>1226</v>
      </c>
      <c r="MG91" s="430">
        <v>1</v>
      </c>
      <c r="MH91" s="444" t="s">
        <v>1226</v>
      </c>
      <c r="MI91" s="444" t="s">
        <v>1226</v>
      </c>
      <c r="MJ91" s="430">
        <v>1</v>
      </c>
      <c r="MK91" s="444" t="s">
        <v>1226</v>
      </c>
      <c r="ML91" s="444" t="s">
        <v>1226</v>
      </c>
      <c r="MM91" s="430">
        <v>1</v>
      </c>
      <c r="MN91" s="444" t="s">
        <v>1226</v>
      </c>
      <c r="MO91" s="444" t="s">
        <v>1226</v>
      </c>
      <c r="MP91" s="430">
        <v>1</v>
      </c>
      <c r="MQ91" s="444" t="s">
        <v>1226</v>
      </c>
      <c r="MR91" s="444" t="s">
        <v>1226</v>
      </c>
      <c r="MS91" s="430">
        <v>1</v>
      </c>
      <c r="MT91" s="443" t="s">
        <v>1226</v>
      </c>
      <c r="MU91" s="443" t="s">
        <v>1226</v>
      </c>
      <c r="MV91" s="430" t="s">
        <v>1226</v>
      </c>
      <c r="MW91" s="444" t="s">
        <v>1226</v>
      </c>
      <c r="MX91" s="444" t="s">
        <v>1226</v>
      </c>
      <c r="MY91" s="430">
        <v>1</v>
      </c>
      <c r="MZ91" s="430" t="s">
        <v>19224</v>
      </c>
      <c r="NA91" s="430">
        <v>1</v>
      </c>
      <c r="NB91" s="430" t="s">
        <v>19225</v>
      </c>
      <c r="NC91" s="430">
        <v>1</v>
      </c>
      <c r="ND91" s="430" t="s">
        <v>19226</v>
      </c>
      <c r="NE91" s="430">
        <v>1</v>
      </c>
      <c r="NF91" s="430" t="s">
        <v>19227</v>
      </c>
      <c r="NG91" s="430">
        <v>1</v>
      </c>
      <c r="NH91" s="430" t="s">
        <v>19228</v>
      </c>
      <c r="NI91" s="430">
        <v>1</v>
      </c>
      <c r="NJ91" s="430" t="s">
        <v>19229</v>
      </c>
      <c r="NK91" s="430">
        <v>1</v>
      </c>
      <c r="NL91" s="430" t="s">
        <v>19230</v>
      </c>
      <c r="NM91" s="430">
        <v>1</v>
      </c>
      <c r="NN91" s="430" t="s">
        <v>19231</v>
      </c>
      <c r="NO91" s="430">
        <v>1</v>
      </c>
      <c r="NP91" s="430" t="s">
        <v>19232</v>
      </c>
      <c r="NQ91" s="430">
        <v>1</v>
      </c>
      <c r="NR91" s="430">
        <v>11738462</v>
      </c>
      <c r="NS91" s="430" t="s">
        <v>19233</v>
      </c>
      <c r="NT91" s="430">
        <v>2020</v>
      </c>
      <c r="NU91" s="430">
        <v>0</v>
      </c>
      <c r="NV91" s="430" t="s">
        <v>19234</v>
      </c>
      <c r="NW91" s="430" t="s">
        <v>19235</v>
      </c>
      <c r="NX91" s="430">
        <v>1</v>
      </c>
      <c r="NY91" s="430">
        <v>11.738462</v>
      </c>
      <c r="NZ91" s="430">
        <v>11.738462</v>
      </c>
      <c r="OA91" s="430">
        <v>2.2866872430548848</v>
      </c>
      <c r="OB91" s="430">
        <v>1</v>
      </c>
      <c r="OC91" s="430">
        <v>1</v>
      </c>
      <c r="OD91" s="430">
        <v>1</v>
      </c>
      <c r="OE91" s="430" t="s">
        <v>1226</v>
      </c>
      <c r="OF91" s="430">
        <v>2023</v>
      </c>
      <c r="OG91" s="430" t="s">
        <v>19236</v>
      </c>
      <c r="OH91" s="430">
        <v>2023</v>
      </c>
      <c r="OI91" s="430" t="s">
        <v>19237</v>
      </c>
      <c r="OJ91" s="430">
        <v>2023</v>
      </c>
      <c r="OK91" s="430" t="s">
        <v>19238</v>
      </c>
      <c r="OL91" s="430" t="s">
        <v>19239</v>
      </c>
      <c r="OM91" s="430" t="s">
        <v>19240</v>
      </c>
      <c r="ON91" s="430" t="s">
        <v>19241</v>
      </c>
      <c r="OO91" s="430" t="s">
        <v>19241</v>
      </c>
      <c r="OP91" s="430" t="s">
        <v>19241</v>
      </c>
      <c r="OQ91" s="430" t="s">
        <v>19242</v>
      </c>
      <c r="OR91" s="430" t="s">
        <v>19242</v>
      </c>
      <c r="OS91" s="430" t="s">
        <v>19242</v>
      </c>
      <c r="OT91" s="430">
        <v>1</v>
      </c>
      <c r="OU91" s="430">
        <v>1</v>
      </c>
      <c r="OV91" s="430">
        <v>1</v>
      </c>
      <c r="OW91" s="430">
        <v>0</v>
      </c>
      <c r="OX91" s="430">
        <v>0</v>
      </c>
      <c r="OY91" s="430">
        <v>0</v>
      </c>
      <c r="OZ91" s="430" t="s">
        <v>19243</v>
      </c>
      <c r="PA91" s="430" t="s">
        <v>19243</v>
      </c>
      <c r="PB91" s="430" t="s">
        <v>19243</v>
      </c>
      <c r="PC91" s="430">
        <v>1</v>
      </c>
      <c r="PD91" s="430">
        <v>1</v>
      </c>
      <c r="PE91" s="430">
        <v>1</v>
      </c>
      <c r="PF91" s="430">
        <v>0</v>
      </c>
      <c r="PG91" s="430">
        <v>0</v>
      </c>
      <c r="PH91" s="430">
        <v>0</v>
      </c>
      <c r="PI91" s="430">
        <v>1</v>
      </c>
      <c r="PJ91" s="430">
        <v>1</v>
      </c>
      <c r="PK91" s="430">
        <v>1</v>
      </c>
      <c r="PL91" s="430">
        <v>1</v>
      </c>
      <c r="PM91" s="430">
        <v>1</v>
      </c>
      <c r="PN91" s="430">
        <v>0</v>
      </c>
      <c r="PO91" s="430">
        <v>1</v>
      </c>
      <c r="PP91" s="430">
        <v>1</v>
      </c>
      <c r="PQ91" s="430">
        <v>1</v>
      </c>
      <c r="PR91" s="430">
        <v>1</v>
      </c>
      <c r="PS91" s="430">
        <v>1</v>
      </c>
      <c r="PT91" s="430">
        <v>1</v>
      </c>
      <c r="PU91" s="430" t="s">
        <v>19244</v>
      </c>
      <c r="PV91" s="430">
        <v>2017</v>
      </c>
      <c r="PW91" s="430" t="s">
        <v>19244</v>
      </c>
      <c r="PX91" s="430">
        <v>2017</v>
      </c>
      <c r="PY91" s="430" t="s">
        <v>19244</v>
      </c>
      <c r="PZ91" s="430">
        <v>2017</v>
      </c>
      <c r="QA91" s="430" t="s">
        <v>19245</v>
      </c>
      <c r="QB91" s="430">
        <v>2019</v>
      </c>
      <c r="QC91" s="430" t="s">
        <v>19246</v>
      </c>
      <c r="QD91" s="430">
        <v>2019</v>
      </c>
      <c r="QE91" s="430" t="s">
        <v>19246</v>
      </c>
      <c r="QF91" s="430">
        <v>2019</v>
      </c>
      <c r="QG91" s="430" t="s">
        <v>19247</v>
      </c>
      <c r="QH91" s="430" t="s">
        <v>19247</v>
      </c>
      <c r="QI91" s="430" t="s">
        <v>19247</v>
      </c>
      <c r="QJ91" s="430">
        <v>1</v>
      </c>
      <c r="QK91" s="430">
        <v>1</v>
      </c>
      <c r="QL91" s="430">
        <v>1</v>
      </c>
      <c r="QM91" s="430">
        <v>0.95</v>
      </c>
      <c r="QN91" s="430">
        <v>2023</v>
      </c>
      <c r="QO91" s="430">
        <v>0.95</v>
      </c>
      <c r="QP91" s="430">
        <v>2023</v>
      </c>
      <c r="QQ91" s="430">
        <v>0.95</v>
      </c>
      <c r="QR91" s="430">
        <v>2023</v>
      </c>
      <c r="QS91" s="430" t="s">
        <v>19248</v>
      </c>
      <c r="QT91" s="430" t="s">
        <v>19249</v>
      </c>
      <c r="QU91" s="430" t="s">
        <v>19249</v>
      </c>
      <c r="QV91" s="430" t="s">
        <v>19250</v>
      </c>
      <c r="QW91" s="430" t="s">
        <v>19250</v>
      </c>
      <c r="QX91" s="430" t="s">
        <v>19250</v>
      </c>
      <c r="QY91" s="430" t="s">
        <v>19251</v>
      </c>
      <c r="QZ91" s="430" t="s">
        <v>19252</v>
      </c>
      <c r="RA91" s="430" t="s">
        <v>19251</v>
      </c>
      <c r="RB91" s="430">
        <v>1</v>
      </c>
      <c r="RC91" s="430">
        <v>1</v>
      </c>
      <c r="RD91" s="430">
        <v>1</v>
      </c>
      <c r="RE91" s="430" t="s">
        <v>19253</v>
      </c>
      <c r="RF91" s="430" t="s">
        <v>19253</v>
      </c>
      <c r="RG91" s="430" t="s">
        <v>19253</v>
      </c>
      <c r="RH91" s="430">
        <v>1</v>
      </c>
      <c r="RI91" s="430" t="s">
        <v>19254</v>
      </c>
      <c r="RJ91" s="430">
        <v>1</v>
      </c>
      <c r="RK91" s="430" t="s">
        <v>19254</v>
      </c>
      <c r="RL91" s="430">
        <v>1</v>
      </c>
      <c r="RM91" s="430" t="s">
        <v>19254</v>
      </c>
      <c r="RN91" s="430">
        <v>0</v>
      </c>
      <c r="RO91" s="430" t="s">
        <v>1226</v>
      </c>
      <c r="RP91" s="430">
        <v>0</v>
      </c>
      <c r="RQ91" s="430" t="s">
        <v>1226</v>
      </c>
      <c r="RR91" s="430">
        <v>0</v>
      </c>
      <c r="RS91" s="430" t="s">
        <v>1226</v>
      </c>
      <c r="RT91" s="430">
        <v>0</v>
      </c>
      <c r="RU91" s="430" t="s">
        <v>1226</v>
      </c>
      <c r="RV91" s="430">
        <v>0</v>
      </c>
      <c r="RW91" s="430" t="s">
        <v>1226</v>
      </c>
      <c r="RX91" s="430">
        <v>0</v>
      </c>
      <c r="RY91" s="430" t="s">
        <v>1226</v>
      </c>
      <c r="RZ91" s="430">
        <v>0</v>
      </c>
      <c r="SA91" s="430" t="s">
        <v>1226</v>
      </c>
      <c r="SB91" s="430">
        <v>0</v>
      </c>
      <c r="SC91" s="430" t="s">
        <v>1226</v>
      </c>
      <c r="SD91" s="430">
        <v>0</v>
      </c>
      <c r="SE91" s="430" t="s">
        <v>1226</v>
      </c>
      <c r="SF91" s="430">
        <v>1</v>
      </c>
      <c r="SG91" s="430" t="s">
        <v>19254</v>
      </c>
      <c r="SH91" s="430">
        <v>1</v>
      </c>
      <c r="SI91" s="430" t="s">
        <v>19254</v>
      </c>
      <c r="SJ91" s="430">
        <v>1</v>
      </c>
      <c r="SK91" s="430" t="s">
        <v>19254</v>
      </c>
      <c r="SL91" s="430">
        <v>1</v>
      </c>
      <c r="SM91" s="430">
        <v>1</v>
      </c>
      <c r="SN91" s="430">
        <v>1</v>
      </c>
      <c r="SO91" s="430">
        <v>1</v>
      </c>
      <c r="SP91" s="430">
        <v>1</v>
      </c>
      <c r="SQ91" s="430">
        <v>1</v>
      </c>
      <c r="SR91" s="430">
        <v>0.93400000000000005</v>
      </c>
      <c r="SS91" s="430">
        <v>2017</v>
      </c>
      <c r="ST91" s="430">
        <v>0.93400000000000005</v>
      </c>
      <c r="SU91" s="430">
        <v>2017</v>
      </c>
      <c r="SV91" s="430">
        <v>0.93400000000000005</v>
      </c>
      <c r="SW91" s="430">
        <v>2017</v>
      </c>
      <c r="SX91" s="430">
        <v>0.93300000000000005</v>
      </c>
      <c r="SY91" s="430">
        <v>2019</v>
      </c>
      <c r="SZ91" s="430">
        <v>0.93300000000000005</v>
      </c>
      <c r="TA91" s="430">
        <v>2019</v>
      </c>
      <c r="TB91" s="430">
        <v>0.93300000000000005</v>
      </c>
      <c r="TC91" s="430">
        <v>2019</v>
      </c>
      <c r="TD91" s="430" t="s">
        <v>19255</v>
      </c>
      <c r="TE91" s="430" t="s">
        <v>19255</v>
      </c>
      <c r="TF91" s="430" t="s">
        <v>19255</v>
      </c>
      <c r="TG91" s="430">
        <v>1</v>
      </c>
      <c r="TH91" s="430">
        <v>1</v>
      </c>
      <c r="TI91" s="430">
        <v>1</v>
      </c>
      <c r="TJ91" s="430">
        <v>1</v>
      </c>
      <c r="TK91" s="430">
        <v>2021</v>
      </c>
      <c r="TL91" s="430">
        <v>1</v>
      </c>
      <c r="TM91" s="430">
        <v>2021</v>
      </c>
      <c r="TN91" s="430">
        <v>1</v>
      </c>
      <c r="TO91" s="430">
        <v>2021</v>
      </c>
      <c r="TP91" s="430" t="s">
        <v>1625</v>
      </c>
      <c r="TQ91" s="430" t="s">
        <v>1625</v>
      </c>
      <c r="TR91" s="430" t="s">
        <v>1625</v>
      </c>
      <c r="TS91" s="430" t="s">
        <v>19256</v>
      </c>
      <c r="TT91" s="430" t="s">
        <v>19256</v>
      </c>
      <c r="TU91" s="430" t="s">
        <v>19256</v>
      </c>
      <c r="TV91" s="430" t="s">
        <v>19257</v>
      </c>
      <c r="TW91" s="430" t="s">
        <v>19257</v>
      </c>
      <c r="TX91" s="430" t="s">
        <v>19257</v>
      </c>
      <c r="TY91" s="430">
        <v>1</v>
      </c>
      <c r="TZ91" s="430">
        <v>1</v>
      </c>
      <c r="UA91" s="430">
        <v>1</v>
      </c>
      <c r="UB91" s="430">
        <v>1</v>
      </c>
      <c r="UC91" s="430">
        <v>1</v>
      </c>
      <c r="UD91" s="430">
        <v>1</v>
      </c>
      <c r="UE91" s="430">
        <v>0.96099999999999997</v>
      </c>
      <c r="UF91" s="430">
        <v>2020</v>
      </c>
      <c r="UG91" s="430">
        <v>0.96199999999999997</v>
      </c>
      <c r="UH91" s="430">
        <v>2020</v>
      </c>
      <c r="UI91" s="430">
        <v>0.95899999999999996</v>
      </c>
      <c r="UJ91" s="430">
        <v>2020</v>
      </c>
      <c r="UK91" s="430">
        <v>0.96099999999999997</v>
      </c>
      <c r="UL91" s="430">
        <v>2020</v>
      </c>
      <c r="UM91" s="430">
        <v>0.96199999999999997</v>
      </c>
      <c r="UN91" s="430">
        <v>2020</v>
      </c>
      <c r="UO91" s="430">
        <v>0.95899999999999996</v>
      </c>
      <c r="UP91" s="430">
        <v>2020</v>
      </c>
      <c r="UQ91" s="430" t="s">
        <v>19258</v>
      </c>
      <c r="UR91" s="430" t="s">
        <v>19259</v>
      </c>
      <c r="US91" s="430" t="s">
        <v>19260</v>
      </c>
      <c r="UT91" s="430">
        <v>1</v>
      </c>
      <c r="UU91" s="430">
        <v>1</v>
      </c>
      <c r="UV91" s="430">
        <v>2021</v>
      </c>
      <c r="UW91" s="430" t="s">
        <v>19261</v>
      </c>
      <c r="UX91" s="430" t="s">
        <v>19262</v>
      </c>
      <c r="UY91" s="430" t="s">
        <v>19263</v>
      </c>
      <c r="UZ91" s="430" t="s">
        <v>1226</v>
      </c>
      <c r="VA91" s="430">
        <v>1</v>
      </c>
      <c r="VB91" s="430">
        <v>2021</v>
      </c>
      <c r="VC91" s="430" t="s">
        <v>24</v>
      </c>
      <c r="VD91" s="430">
        <v>1</v>
      </c>
      <c r="VE91" s="430">
        <v>1</v>
      </c>
      <c r="VF91" s="430">
        <v>2022</v>
      </c>
      <c r="VG91" s="430" t="s">
        <v>19264</v>
      </c>
      <c r="VH91" s="430" t="s">
        <v>19263</v>
      </c>
      <c r="VI91" s="430" t="s">
        <v>19263</v>
      </c>
      <c r="VJ91" s="430" t="s">
        <v>1226</v>
      </c>
      <c r="VK91" s="430" t="s">
        <v>19263</v>
      </c>
      <c r="VL91" s="430" t="s">
        <v>1226</v>
      </c>
      <c r="VM91" s="430" t="s">
        <v>19263</v>
      </c>
      <c r="VN91" s="430">
        <v>0</v>
      </c>
      <c r="VO91" s="430" t="s">
        <v>1226</v>
      </c>
      <c r="VP91" s="430" t="s">
        <v>1226</v>
      </c>
      <c r="VQ91" s="430" t="s">
        <v>1226</v>
      </c>
      <c r="VR91" s="430" t="s">
        <v>1226</v>
      </c>
      <c r="VS91" s="430">
        <v>0</v>
      </c>
      <c r="VT91" s="430" t="s">
        <v>1226</v>
      </c>
      <c r="VU91" s="430" t="s">
        <v>1226</v>
      </c>
      <c r="VV91" s="430" t="s">
        <v>1226</v>
      </c>
      <c r="VW91" s="430" t="s">
        <v>1226</v>
      </c>
      <c r="VX91" s="430">
        <v>1</v>
      </c>
      <c r="VY91" s="430">
        <v>0.995</v>
      </c>
      <c r="VZ91" s="430">
        <v>2022</v>
      </c>
      <c r="WA91" s="430" t="s">
        <v>19265</v>
      </c>
      <c r="WB91" s="430" t="s">
        <v>19198</v>
      </c>
      <c r="WC91" s="430">
        <v>0</v>
      </c>
      <c r="WD91" s="430" t="s">
        <v>1226</v>
      </c>
      <c r="WE91" s="430" t="s">
        <v>1226</v>
      </c>
      <c r="WF91" s="430" t="s">
        <v>1226</v>
      </c>
      <c r="WG91" s="430" t="s">
        <v>1226</v>
      </c>
      <c r="WH91" s="430">
        <v>1</v>
      </c>
      <c r="WI91" s="430">
        <v>0.34</v>
      </c>
      <c r="WJ91" s="430">
        <v>2022</v>
      </c>
      <c r="WK91" s="430" t="s">
        <v>19266</v>
      </c>
      <c r="WL91" s="430" t="s">
        <v>19267</v>
      </c>
      <c r="WM91" s="430">
        <v>1</v>
      </c>
      <c r="WN91" s="430">
        <v>1</v>
      </c>
      <c r="WO91" s="430">
        <v>2022</v>
      </c>
      <c r="WP91" s="430" t="s">
        <v>19268</v>
      </c>
      <c r="WQ91" s="430" t="s">
        <v>1226</v>
      </c>
      <c r="WR91" s="430">
        <v>1</v>
      </c>
      <c r="WS91" s="430">
        <v>0.5</v>
      </c>
      <c r="WT91" s="430">
        <v>2022</v>
      </c>
      <c r="WU91" s="430" t="s">
        <v>19269</v>
      </c>
      <c r="WV91" s="430" t="s">
        <v>19270</v>
      </c>
      <c r="WW91" s="430">
        <v>0</v>
      </c>
      <c r="WX91" s="430" t="s">
        <v>19263</v>
      </c>
      <c r="WY91" s="430" t="s">
        <v>1226</v>
      </c>
      <c r="WZ91" s="430" t="s">
        <v>1226</v>
      </c>
      <c r="XA91" s="430" t="s">
        <v>1226</v>
      </c>
      <c r="XB91" s="430" t="s">
        <v>1040</v>
      </c>
      <c r="XC91" s="430" t="s">
        <v>1226</v>
      </c>
      <c r="XD91" s="430" t="s">
        <v>1226</v>
      </c>
      <c r="XE91" s="430" t="s">
        <v>1226</v>
      </c>
      <c r="XF91" s="430" t="s">
        <v>1226</v>
      </c>
      <c r="XG91" s="430" t="s">
        <v>1226</v>
      </c>
      <c r="XH91" s="430" t="s">
        <v>1226</v>
      </c>
      <c r="XI91" s="430" t="s">
        <v>1226</v>
      </c>
      <c r="XJ91" s="430" t="s">
        <v>1226</v>
      </c>
      <c r="XK91" s="430" t="s">
        <v>1226</v>
      </c>
      <c r="XL91" s="430">
        <v>1</v>
      </c>
      <c r="XM91" s="430">
        <v>2</v>
      </c>
      <c r="XN91" s="430">
        <v>1</v>
      </c>
      <c r="XO91" s="430">
        <v>2</v>
      </c>
      <c r="XP91" s="430">
        <v>1</v>
      </c>
      <c r="XQ91" s="430">
        <v>2</v>
      </c>
      <c r="XR91" s="430" t="s">
        <v>19271</v>
      </c>
      <c r="XS91" s="430">
        <v>1</v>
      </c>
      <c r="XT91" s="430" t="s">
        <v>1226</v>
      </c>
      <c r="XU91" s="430" t="s">
        <v>1226</v>
      </c>
      <c r="XV91" s="430" t="s">
        <v>1226</v>
      </c>
      <c r="XW91" s="430" t="s">
        <v>1226</v>
      </c>
      <c r="XX91" s="430" t="s">
        <v>1226</v>
      </c>
      <c r="XY91" s="430" t="s">
        <v>1226</v>
      </c>
      <c r="XZ91" s="430" t="s">
        <v>1226</v>
      </c>
      <c r="YA91" s="430" t="s">
        <v>1226</v>
      </c>
      <c r="YB91" s="430">
        <v>1</v>
      </c>
      <c r="YC91" s="430">
        <v>3</v>
      </c>
      <c r="YD91" s="430">
        <v>1</v>
      </c>
      <c r="YE91" s="430">
        <v>3</v>
      </c>
      <c r="YF91" s="430">
        <v>1</v>
      </c>
      <c r="YG91" s="430">
        <v>2</v>
      </c>
      <c r="YH91" s="430" t="s">
        <v>19272</v>
      </c>
      <c r="YI91" s="430" t="s">
        <v>1226</v>
      </c>
      <c r="YJ91" s="430" t="s">
        <v>1226</v>
      </c>
      <c r="YK91" s="430">
        <v>2</v>
      </c>
      <c r="YL91" s="430" t="s">
        <v>1226</v>
      </c>
      <c r="YM91" s="430">
        <v>2</v>
      </c>
      <c r="YN91" s="430" t="s">
        <v>1226</v>
      </c>
      <c r="YO91" s="430">
        <v>2</v>
      </c>
      <c r="YP91" s="430" t="s">
        <v>19273</v>
      </c>
      <c r="YQ91" s="430" t="s">
        <v>1226</v>
      </c>
      <c r="YR91" s="430" t="s">
        <v>1226</v>
      </c>
      <c r="YS91" s="430" t="s">
        <v>1226</v>
      </c>
      <c r="YT91" s="430" t="s">
        <v>1226</v>
      </c>
      <c r="YU91" s="430" t="s">
        <v>1226</v>
      </c>
      <c r="YV91" s="430" t="s">
        <v>1226</v>
      </c>
      <c r="YW91" s="430" t="s">
        <v>1226</v>
      </c>
      <c r="YX91" s="430" t="s">
        <v>1226</v>
      </c>
      <c r="YY91" s="430" t="s">
        <v>1226</v>
      </c>
      <c r="YZ91" s="430">
        <v>1</v>
      </c>
      <c r="ZA91" s="430">
        <v>2</v>
      </c>
      <c r="ZB91" s="430">
        <v>1</v>
      </c>
      <c r="ZC91" s="430">
        <v>3</v>
      </c>
      <c r="ZD91" s="430">
        <v>1</v>
      </c>
      <c r="ZE91" s="430">
        <v>3</v>
      </c>
      <c r="ZF91" s="430" t="s">
        <v>19274</v>
      </c>
      <c r="ZG91" s="430">
        <v>1</v>
      </c>
      <c r="ZH91" s="430">
        <v>2</v>
      </c>
      <c r="ZI91" s="430">
        <v>1</v>
      </c>
      <c r="ZJ91" s="430">
        <v>3</v>
      </c>
      <c r="ZK91" s="430">
        <v>1</v>
      </c>
      <c r="ZL91" s="430">
        <v>3</v>
      </c>
      <c r="ZM91" s="430" t="s">
        <v>19275</v>
      </c>
      <c r="ZN91" s="430">
        <v>1</v>
      </c>
      <c r="ZO91" s="430">
        <v>2</v>
      </c>
      <c r="ZP91" s="430">
        <v>1</v>
      </c>
      <c r="ZQ91" s="430">
        <v>3</v>
      </c>
      <c r="ZR91" s="430">
        <v>1</v>
      </c>
      <c r="ZS91" s="430">
        <v>3</v>
      </c>
      <c r="ZT91" s="430" t="s">
        <v>19276</v>
      </c>
      <c r="ZU91" s="430">
        <v>1</v>
      </c>
      <c r="ZV91" s="430">
        <v>2</v>
      </c>
      <c r="ZW91" s="430">
        <v>1</v>
      </c>
      <c r="ZX91" s="430">
        <v>3</v>
      </c>
      <c r="ZY91" s="430">
        <v>1</v>
      </c>
      <c r="ZZ91" s="430">
        <v>3</v>
      </c>
      <c r="AAA91" s="430" t="s">
        <v>19276</v>
      </c>
      <c r="AAB91" s="430">
        <v>1</v>
      </c>
      <c r="AAC91" s="430" t="s">
        <v>1226</v>
      </c>
      <c r="AAD91" s="430" t="s">
        <v>1226</v>
      </c>
      <c r="AAE91" s="430" t="s">
        <v>1226</v>
      </c>
      <c r="AAF91" s="430" t="s">
        <v>1226</v>
      </c>
      <c r="AAG91" s="430" t="s">
        <v>1226</v>
      </c>
      <c r="AAH91" s="430" t="s">
        <v>1226</v>
      </c>
      <c r="AAI91" s="430" t="s">
        <v>1226</v>
      </c>
      <c r="AAJ91" s="430">
        <v>1</v>
      </c>
      <c r="AAK91" s="430" t="s">
        <v>1226</v>
      </c>
      <c r="AAL91" s="430" t="s">
        <v>1226</v>
      </c>
      <c r="AAM91" s="430" t="s">
        <v>1226</v>
      </c>
      <c r="AAN91" s="430" t="s">
        <v>1226</v>
      </c>
      <c r="AAO91" s="430" t="s">
        <v>1226</v>
      </c>
      <c r="AAP91" s="430" t="s">
        <v>1226</v>
      </c>
      <c r="AAQ91" s="430" t="s">
        <v>1226</v>
      </c>
      <c r="AAR91" s="430">
        <v>1</v>
      </c>
      <c r="AAS91" s="430" t="s">
        <v>1226</v>
      </c>
      <c r="AAT91" s="430" t="s">
        <v>1226</v>
      </c>
      <c r="AAU91" s="430" t="s">
        <v>1226</v>
      </c>
      <c r="AAV91" s="430" t="s">
        <v>1226</v>
      </c>
      <c r="AAW91" s="430" t="s">
        <v>1226</v>
      </c>
      <c r="AAX91" s="430" t="s">
        <v>1226</v>
      </c>
      <c r="AAY91" s="430" t="s">
        <v>1226</v>
      </c>
      <c r="AAZ91" s="430" t="s">
        <v>1226</v>
      </c>
      <c r="ABA91" s="430" t="s">
        <v>1226</v>
      </c>
      <c r="ABB91" s="430" t="s">
        <v>1226</v>
      </c>
      <c r="ABC91" s="430" t="s">
        <v>1226</v>
      </c>
      <c r="ABD91" s="430" t="s">
        <v>1226</v>
      </c>
      <c r="ABE91" s="430" t="s">
        <v>1226</v>
      </c>
      <c r="ABF91" s="430" t="s">
        <v>1226</v>
      </c>
      <c r="ABG91" s="430" t="s">
        <v>1226</v>
      </c>
      <c r="ABH91" s="430" t="s">
        <v>1226</v>
      </c>
      <c r="ABI91" s="430" t="s">
        <v>1623</v>
      </c>
      <c r="ABJ91" s="430">
        <v>3</v>
      </c>
      <c r="ABK91" s="430">
        <v>3</v>
      </c>
      <c r="ABL91" s="430">
        <v>3</v>
      </c>
      <c r="ABM91" s="430">
        <v>3</v>
      </c>
      <c r="ABN91" s="430">
        <v>3</v>
      </c>
      <c r="ABO91" s="430">
        <v>2</v>
      </c>
      <c r="ABP91" s="430">
        <v>2</v>
      </c>
      <c r="ABQ91" s="430">
        <v>2</v>
      </c>
      <c r="ABR91" s="430" t="s">
        <v>4028</v>
      </c>
      <c r="ABS91" s="430">
        <v>2</v>
      </c>
      <c r="ABT91" s="430">
        <v>2</v>
      </c>
      <c r="ABU91" s="430">
        <v>2</v>
      </c>
      <c r="ABV91" s="430">
        <v>2</v>
      </c>
      <c r="ABW91" s="430">
        <v>2</v>
      </c>
      <c r="ABX91" s="430">
        <v>3</v>
      </c>
      <c r="ABY91" s="430">
        <v>3</v>
      </c>
      <c r="ABZ91" s="430">
        <v>2</v>
      </c>
      <c r="ACA91" s="430" t="s">
        <v>19277</v>
      </c>
      <c r="ACB91" s="430">
        <v>2</v>
      </c>
      <c r="ACC91" s="430">
        <v>2</v>
      </c>
      <c r="ACD91" s="430">
        <v>2</v>
      </c>
      <c r="ACE91" s="430">
        <v>2</v>
      </c>
      <c r="ACF91" s="430">
        <v>2</v>
      </c>
      <c r="ACG91" s="430">
        <v>1</v>
      </c>
      <c r="ACH91" s="430">
        <v>1</v>
      </c>
      <c r="ACI91" s="430">
        <v>1</v>
      </c>
      <c r="ACJ91" s="430" t="s">
        <v>19278</v>
      </c>
      <c r="ACK91" s="430">
        <v>2</v>
      </c>
      <c r="ACL91" s="430">
        <v>2</v>
      </c>
      <c r="ACM91" s="430">
        <v>2</v>
      </c>
      <c r="ACN91" s="430">
        <v>2</v>
      </c>
      <c r="ACO91" s="430">
        <v>2</v>
      </c>
      <c r="ACP91" s="430">
        <v>1</v>
      </c>
      <c r="ACQ91" s="430">
        <v>1</v>
      </c>
      <c r="ACR91" s="430">
        <v>1</v>
      </c>
      <c r="ACS91" s="430" t="s">
        <v>19279</v>
      </c>
      <c r="ACT91" s="430">
        <v>2</v>
      </c>
      <c r="ACU91" s="430">
        <v>2</v>
      </c>
      <c r="ACV91" s="430">
        <v>2</v>
      </c>
      <c r="ACW91" s="430">
        <v>2</v>
      </c>
      <c r="ACX91" s="430">
        <v>2</v>
      </c>
      <c r="ACY91" s="430">
        <v>1</v>
      </c>
      <c r="ACZ91" s="430">
        <v>1</v>
      </c>
      <c r="ADA91" s="430">
        <v>1</v>
      </c>
      <c r="ADB91" s="430" t="s">
        <v>19280</v>
      </c>
      <c r="ADC91" s="430">
        <v>2</v>
      </c>
      <c r="ADD91" s="430">
        <v>2</v>
      </c>
      <c r="ADE91" s="430">
        <v>2</v>
      </c>
      <c r="ADF91" s="430">
        <v>2</v>
      </c>
      <c r="ADG91" s="430">
        <v>2</v>
      </c>
      <c r="ADH91" s="430">
        <v>2</v>
      </c>
      <c r="ADI91" s="430">
        <v>2</v>
      </c>
      <c r="ADJ91" s="430">
        <v>2</v>
      </c>
      <c r="ADK91" s="430" t="s">
        <v>19281</v>
      </c>
      <c r="ADL91" s="430">
        <v>2</v>
      </c>
      <c r="ADM91" s="430">
        <v>2</v>
      </c>
      <c r="ADN91" s="430">
        <v>1</v>
      </c>
      <c r="ADO91" s="430">
        <v>1</v>
      </c>
      <c r="ADP91" s="430">
        <v>1</v>
      </c>
      <c r="ADQ91" s="430">
        <v>2</v>
      </c>
      <c r="ADR91" s="430">
        <v>2</v>
      </c>
      <c r="ADS91" s="430">
        <v>2</v>
      </c>
      <c r="ADT91" s="430" t="s">
        <v>24</v>
      </c>
      <c r="ADU91" s="430">
        <v>1</v>
      </c>
      <c r="ADV91" s="430">
        <v>1</v>
      </c>
      <c r="ADW91" s="430">
        <v>1</v>
      </c>
      <c r="ADX91" s="430">
        <v>1</v>
      </c>
      <c r="ADY91" s="430">
        <v>1</v>
      </c>
      <c r="ADZ91" s="430">
        <v>3</v>
      </c>
      <c r="AEA91" s="430">
        <v>2</v>
      </c>
      <c r="AEB91" s="430">
        <v>3</v>
      </c>
      <c r="AEC91" s="430" t="s">
        <v>19282</v>
      </c>
      <c r="AED91" s="430">
        <v>2</v>
      </c>
      <c r="AEE91" s="430">
        <v>2</v>
      </c>
      <c r="AEF91" s="430">
        <v>2</v>
      </c>
      <c r="AEG91" s="430">
        <v>2</v>
      </c>
      <c r="AEH91" s="430">
        <v>2</v>
      </c>
      <c r="AEI91" s="430">
        <v>1</v>
      </c>
      <c r="AEJ91" s="430">
        <v>1</v>
      </c>
      <c r="AEK91" s="430">
        <v>1</v>
      </c>
      <c r="AEL91" s="430" t="s">
        <v>19283</v>
      </c>
      <c r="AEM91" s="430">
        <v>2</v>
      </c>
      <c r="AEN91" s="430">
        <v>2</v>
      </c>
      <c r="AEO91" s="430">
        <v>2</v>
      </c>
      <c r="AEP91" s="430">
        <v>2</v>
      </c>
      <c r="AEQ91" s="430">
        <v>2</v>
      </c>
      <c r="AER91" s="430">
        <v>2</v>
      </c>
      <c r="AES91" s="430">
        <v>2</v>
      </c>
      <c r="AET91" s="430">
        <v>2</v>
      </c>
      <c r="AEU91" s="430" t="s">
        <v>19284</v>
      </c>
      <c r="AEV91" s="430">
        <v>2</v>
      </c>
      <c r="AEW91" s="430">
        <v>2</v>
      </c>
      <c r="AEX91" s="430">
        <v>2</v>
      </c>
      <c r="AEY91" s="430">
        <v>2</v>
      </c>
      <c r="AEZ91" s="430">
        <v>2</v>
      </c>
      <c r="AFA91" s="430">
        <v>1</v>
      </c>
      <c r="AFB91" s="430">
        <v>2</v>
      </c>
      <c r="AFC91" s="430">
        <v>2</v>
      </c>
      <c r="AFD91" s="430" t="s">
        <v>1226</v>
      </c>
      <c r="AFE91" s="430" t="s">
        <v>1226</v>
      </c>
      <c r="AFF91" s="430" t="s">
        <v>1226</v>
      </c>
      <c r="AFG91" s="430" t="s">
        <v>1226</v>
      </c>
      <c r="AFH91" s="430" t="s">
        <v>1226</v>
      </c>
      <c r="AFI91" s="430" t="s">
        <v>1226</v>
      </c>
      <c r="AFJ91" s="430" t="s">
        <v>1226</v>
      </c>
      <c r="AFK91" s="430" t="s">
        <v>1226</v>
      </c>
      <c r="AFL91" s="430" t="s">
        <v>1226</v>
      </c>
      <c r="AFM91" s="430" t="s">
        <v>1226</v>
      </c>
      <c r="AFN91" s="430" t="s">
        <v>1226</v>
      </c>
      <c r="AFO91" s="430" t="s">
        <v>1226</v>
      </c>
      <c r="AFP91" s="430" t="s">
        <v>1226</v>
      </c>
      <c r="AFQ91" s="430" t="s">
        <v>1226</v>
      </c>
      <c r="AFR91" s="430" t="s">
        <v>1226</v>
      </c>
      <c r="AFS91" s="430" t="s">
        <v>1226</v>
      </c>
      <c r="AFT91" s="430" t="s">
        <v>1226</v>
      </c>
      <c r="AFU91" s="430" t="s">
        <v>1226</v>
      </c>
      <c r="AFV91" s="430" t="s">
        <v>1226</v>
      </c>
      <c r="AFW91" s="430" t="s">
        <v>1226</v>
      </c>
      <c r="AFX91" s="430" t="s">
        <v>1226</v>
      </c>
      <c r="AFY91" s="430" t="s">
        <v>1226</v>
      </c>
      <c r="AFZ91" s="430" t="s">
        <v>1226</v>
      </c>
      <c r="AGA91" s="430" t="s">
        <v>1226</v>
      </c>
      <c r="AGB91" s="430" t="s">
        <v>1226</v>
      </c>
      <c r="AGC91" s="430" t="s">
        <v>1226</v>
      </c>
      <c r="AGD91" s="430" t="s">
        <v>1226</v>
      </c>
      <c r="AGE91" s="430">
        <v>1</v>
      </c>
      <c r="AGF91" s="430" t="s">
        <v>19285</v>
      </c>
      <c r="AGG91" s="430" t="s">
        <v>19186</v>
      </c>
      <c r="AGH91" s="430" t="s">
        <v>1226</v>
      </c>
      <c r="AGI91" s="430">
        <v>1</v>
      </c>
      <c r="AGJ91" s="430">
        <v>1</v>
      </c>
      <c r="AGK91" s="430" t="s">
        <v>1226</v>
      </c>
      <c r="AGL91" s="430">
        <v>1</v>
      </c>
      <c r="AGM91" s="430">
        <v>1</v>
      </c>
      <c r="AGN91" s="430" t="s">
        <v>1226</v>
      </c>
      <c r="AGO91" s="430" t="s">
        <v>1226</v>
      </c>
      <c r="AGP91" s="430">
        <v>1</v>
      </c>
      <c r="AGQ91" s="430">
        <v>1</v>
      </c>
      <c r="AGR91" s="430">
        <v>1</v>
      </c>
      <c r="AGS91" s="430" t="s">
        <v>4150</v>
      </c>
      <c r="AGT91" s="430" t="s">
        <v>19286</v>
      </c>
      <c r="AGU91" s="430">
        <v>1</v>
      </c>
      <c r="AGV91" s="430">
        <v>1</v>
      </c>
      <c r="AGW91" s="430">
        <v>5</v>
      </c>
      <c r="AGX91" s="430">
        <v>3</v>
      </c>
      <c r="AGY91" s="430">
        <v>1</v>
      </c>
      <c r="AGZ91" s="430">
        <v>1</v>
      </c>
      <c r="AHA91" s="430">
        <v>4</v>
      </c>
      <c r="AHB91" s="430">
        <v>3</v>
      </c>
      <c r="AHC91" s="430">
        <v>1</v>
      </c>
      <c r="AHD91" s="430">
        <v>1</v>
      </c>
      <c r="AHE91" s="430">
        <v>5</v>
      </c>
      <c r="AHF91" s="430">
        <v>3</v>
      </c>
      <c r="AHG91" s="430">
        <v>1</v>
      </c>
      <c r="AHH91" s="430">
        <v>1</v>
      </c>
      <c r="AHI91" s="430">
        <v>4</v>
      </c>
      <c r="AHJ91" s="430">
        <v>3</v>
      </c>
      <c r="AHK91" s="430">
        <v>1</v>
      </c>
      <c r="AHL91" s="430">
        <v>1</v>
      </c>
      <c r="AHM91" s="430">
        <v>5</v>
      </c>
      <c r="AHN91" s="430">
        <v>5</v>
      </c>
      <c r="AHO91" s="430">
        <v>1</v>
      </c>
      <c r="AHP91" s="430">
        <v>1</v>
      </c>
      <c r="AHQ91" s="430">
        <v>5</v>
      </c>
      <c r="AHR91" s="430">
        <v>3</v>
      </c>
      <c r="AHS91" s="430" t="s">
        <v>19287</v>
      </c>
      <c r="AHT91" s="430" t="s">
        <v>19288</v>
      </c>
      <c r="AHU91" s="430">
        <v>0.75</v>
      </c>
      <c r="AHV91" s="430">
        <v>0.75</v>
      </c>
      <c r="AHW91" s="430">
        <v>0.75</v>
      </c>
      <c r="AHX91" s="430">
        <v>0.5</v>
      </c>
      <c r="AHY91" s="430">
        <v>0.5</v>
      </c>
      <c r="AHZ91" s="430">
        <v>0.5</v>
      </c>
      <c r="AIA91" s="430">
        <v>0.75</v>
      </c>
      <c r="AIB91" s="430">
        <v>0.75</v>
      </c>
      <c r="AIC91" s="430">
        <v>0.75</v>
      </c>
      <c r="AID91" s="430">
        <v>0.5</v>
      </c>
      <c r="AIE91" s="430">
        <v>0.5</v>
      </c>
      <c r="AIF91" s="430">
        <v>0.5</v>
      </c>
      <c r="AIG91" s="430">
        <v>0.75</v>
      </c>
      <c r="AIH91" s="430">
        <v>0.75</v>
      </c>
      <c r="AII91" s="430">
        <v>0.75</v>
      </c>
      <c r="AIJ91" s="430">
        <v>0.5</v>
      </c>
      <c r="AIK91" s="430">
        <v>0.5</v>
      </c>
      <c r="AIL91" s="430">
        <v>0.5</v>
      </c>
      <c r="AIM91" s="430">
        <v>0.5</v>
      </c>
      <c r="AIN91" s="430">
        <v>0.5</v>
      </c>
      <c r="AIO91" s="430">
        <v>0.5</v>
      </c>
      <c r="AIP91" s="430">
        <v>1</v>
      </c>
      <c r="AIQ91" s="430" t="s">
        <v>19289</v>
      </c>
      <c r="AIR91" s="430">
        <v>1</v>
      </c>
      <c r="AIS91" s="430" t="s">
        <v>19289</v>
      </c>
      <c r="AIT91" s="430">
        <v>1</v>
      </c>
      <c r="AIU91" s="430" t="s">
        <v>19289</v>
      </c>
    </row>
    <row r="92" spans="1:931" x14ac:dyDescent="0.2">
      <c r="A92" s="430" t="s">
        <v>1577</v>
      </c>
      <c r="B92" s="430" t="s">
        <v>1578</v>
      </c>
      <c r="C92" s="430" t="s">
        <v>1037</v>
      </c>
      <c r="D92" s="430" t="s">
        <v>1081</v>
      </c>
      <c r="E92" s="430" t="s">
        <v>1071</v>
      </c>
      <c r="F92" s="443">
        <v>4.5204709999999997</v>
      </c>
      <c r="G92" s="443">
        <v>85868.626527958404</v>
      </c>
      <c r="H92" s="430">
        <v>1</v>
      </c>
      <c r="I92" s="430">
        <v>1</v>
      </c>
      <c r="J92" s="430">
        <v>2009</v>
      </c>
      <c r="K92" s="430">
        <v>2009</v>
      </c>
      <c r="L92" s="430" t="s">
        <v>14601</v>
      </c>
      <c r="M92" s="430" t="s">
        <v>14602</v>
      </c>
      <c r="N92" s="430">
        <v>1</v>
      </c>
      <c r="O92" s="430">
        <v>1</v>
      </c>
      <c r="P92" s="430" t="s">
        <v>14603</v>
      </c>
      <c r="Q92" s="430" t="s">
        <v>14603</v>
      </c>
      <c r="R92" s="430">
        <v>2012</v>
      </c>
      <c r="S92" s="430">
        <v>2012</v>
      </c>
      <c r="T92" s="430" t="s">
        <v>14604</v>
      </c>
      <c r="U92" s="430" t="s">
        <v>14605</v>
      </c>
      <c r="V92" s="430">
        <v>1</v>
      </c>
      <c r="W92" s="430">
        <v>1</v>
      </c>
      <c r="X92" s="430" t="s">
        <v>14606</v>
      </c>
      <c r="Y92" s="430" t="s">
        <v>14606</v>
      </c>
      <c r="Z92" s="430">
        <v>2022</v>
      </c>
      <c r="AA92" s="430">
        <v>2022</v>
      </c>
      <c r="AB92" s="430" t="s">
        <v>14607</v>
      </c>
      <c r="AC92" s="430" t="s">
        <v>14607</v>
      </c>
      <c r="AD92" s="430">
        <v>1</v>
      </c>
      <c r="AE92" s="430" t="s">
        <v>14608</v>
      </c>
      <c r="AF92" s="430">
        <v>1992</v>
      </c>
      <c r="AG92" s="430">
        <v>1</v>
      </c>
      <c r="AH92" s="430" t="s">
        <v>14609</v>
      </c>
      <c r="AI92" s="430">
        <v>2001</v>
      </c>
      <c r="AJ92" s="430">
        <v>1</v>
      </c>
      <c r="AK92" s="430" t="s">
        <v>14610</v>
      </c>
      <c r="AL92" s="430">
        <v>2001</v>
      </c>
      <c r="AM92" s="430">
        <v>1</v>
      </c>
      <c r="AN92" s="430" t="s">
        <v>14610</v>
      </c>
      <c r="AO92" s="430">
        <v>2001</v>
      </c>
      <c r="AP92" s="430">
        <v>1</v>
      </c>
      <c r="AQ92" s="430" t="s">
        <v>14611</v>
      </c>
      <c r="AR92" s="430">
        <v>1993</v>
      </c>
      <c r="AS92" s="430">
        <v>1</v>
      </c>
      <c r="AT92" s="430" t="s">
        <v>14612</v>
      </c>
      <c r="AU92" s="430">
        <v>1993</v>
      </c>
      <c r="AV92" s="430">
        <v>1</v>
      </c>
      <c r="AW92" s="430" t="s">
        <v>14612</v>
      </c>
      <c r="AX92" s="430">
        <v>1993</v>
      </c>
      <c r="AY92" s="430">
        <v>1</v>
      </c>
      <c r="AZ92" s="430" t="s">
        <v>14612</v>
      </c>
      <c r="BA92" s="430">
        <v>1993</v>
      </c>
      <c r="BB92" s="430">
        <v>1</v>
      </c>
      <c r="BC92" s="430" t="s">
        <v>14613</v>
      </c>
      <c r="BD92" s="430">
        <v>2008</v>
      </c>
      <c r="BE92" s="430">
        <v>1</v>
      </c>
      <c r="BF92" s="430" t="s">
        <v>14613</v>
      </c>
      <c r="BG92" s="430">
        <v>2008</v>
      </c>
      <c r="BH92" s="430">
        <v>1</v>
      </c>
      <c r="BI92" s="430" t="s">
        <v>14613</v>
      </c>
      <c r="BJ92" s="430">
        <v>2008</v>
      </c>
      <c r="BK92" s="430">
        <v>1</v>
      </c>
      <c r="BL92" s="430" t="s">
        <v>14614</v>
      </c>
      <c r="BM92" s="430">
        <v>2019</v>
      </c>
      <c r="BN92" s="430">
        <v>1</v>
      </c>
      <c r="BO92" s="430" t="s">
        <v>14615</v>
      </c>
      <c r="BP92" s="430">
        <v>2016</v>
      </c>
      <c r="BQ92" s="430">
        <v>1</v>
      </c>
      <c r="BR92" s="430">
        <v>0</v>
      </c>
      <c r="BS92" s="430" t="s">
        <v>14616</v>
      </c>
      <c r="BT92" s="430">
        <v>1</v>
      </c>
      <c r="BU92" s="430">
        <v>0</v>
      </c>
      <c r="BV92" s="430" t="s">
        <v>14616</v>
      </c>
      <c r="BW92" s="430">
        <v>1</v>
      </c>
      <c r="BX92" s="430">
        <v>0</v>
      </c>
      <c r="BY92" s="430" t="s">
        <v>14617</v>
      </c>
      <c r="BZ92" s="430">
        <v>0</v>
      </c>
      <c r="CA92" s="430" t="s">
        <v>1226</v>
      </c>
      <c r="CB92" s="430">
        <v>1</v>
      </c>
      <c r="CC92" s="430" t="s">
        <v>14618</v>
      </c>
      <c r="CD92" s="430">
        <v>1</v>
      </c>
      <c r="CE92" s="430">
        <v>4</v>
      </c>
      <c r="CF92" s="430">
        <v>4</v>
      </c>
      <c r="CG92" s="430">
        <v>1</v>
      </c>
      <c r="CH92" s="430">
        <v>4</v>
      </c>
      <c r="CI92" s="430">
        <v>4</v>
      </c>
      <c r="CJ92" s="430">
        <v>1</v>
      </c>
      <c r="CK92" s="430">
        <v>11</v>
      </c>
      <c r="CL92" s="430">
        <v>11</v>
      </c>
      <c r="CM92" s="430">
        <v>1</v>
      </c>
      <c r="CN92" s="430">
        <v>578</v>
      </c>
      <c r="CO92" s="430">
        <v>578</v>
      </c>
      <c r="CP92" s="430">
        <v>1</v>
      </c>
      <c r="CQ92" s="430">
        <v>11</v>
      </c>
      <c r="CR92" s="430">
        <v>11</v>
      </c>
      <c r="CS92" s="430">
        <v>0.66</v>
      </c>
      <c r="CT92" s="430" t="s">
        <v>14619</v>
      </c>
      <c r="CU92" s="430" t="s">
        <v>14620</v>
      </c>
      <c r="CV92" s="430">
        <v>2019</v>
      </c>
      <c r="CW92" s="430">
        <v>0.75</v>
      </c>
      <c r="CX92" s="430" t="s">
        <v>14619</v>
      </c>
      <c r="CY92" s="430" t="s">
        <v>14620</v>
      </c>
      <c r="CZ92" s="430">
        <v>2019</v>
      </c>
      <c r="DA92" s="430">
        <v>1</v>
      </c>
      <c r="DB92" s="430" t="s">
        <v>14621</v>
      </c>
      <c r="DC92" s="430" t="s">
        <v>14622</v>
      </c>
      <c r="DD92" s="430">
        <v>2050</v>
      </c>
      <c r="DE92" s="430">
        <v>1</v>
      </c>
      <c r="DF92" s="430">
        <v>1</v>
      </c>
      <c r="DG92" s="430">
        <v>0.66</v>
      </c>
      <c r="DH92" s="430" t="s">
        <v>14623</v>
      </c>
      <c r="DI92" s="430" t="s">
        <v>14620</v>
      </c>
      <c r="DJ92" s="430">
        <v>2019</v>
      </c>
      <c r="DK92" s="430">
        <v>0.75</v>
      </c>
      <c r="DL92" s="430" t="s">
        <v>14619</v>
      </c>
      <c r="DM92" s="430" t="s">
        <v>14620</v>
      </c>
      <c r="DN92" s="430">
        <v>2019</v>
      </c>
      <c r="DO92" s="430">
        <v>1</v>
      </c>
      <c r="DP92" s="430">
        <v>3174036370</v>
      </c>
      <c r="DQ92" s="430" t="s">
        <v>14622</v>
      </c>
      <c r="DR92" s="430">
        <v>2050</v>
      </c>
      <c r="DS92" s="430">
        <v>1</v>
      </c>
      <c r="DT92" s="430">
        <v>1</v>
      </c>
      <c r="DU92" s="430">
        <v>0.66</v>
      </c>
      <c r="DV92" s="430" t="s">
        <v>14624</v>
      </c>
      <c r="DW92" s="430" t="s">
        <v>14625</v>
      </c>
      <c r="DX92" s="430">
        <v>2019</v>
      </c>
      <c r="DY92" s="430">
        <v>1</v>
      </c>
      <c r="DZ92" s="430" t="s">
        <v>14624</v>
      </c>
      <c r="EA92" s="430" t="s">
        <v>14625</v>
      </c>
      <c r="EB92" s="430">
        <v>2019</v>
      </c>
      <c r="EC92" s="430">
        <v>0</v>
      </c>
      <c r="ED92" s="430" t="s">
        <v>1226</v>
      </c>
      <c r="EE92" s="430" t="s">
        <v>1226</v>
      </c>
      <c r="EF92" s="430" t="s">
        <v>1226</v>
      </c>
      <c r="EG92" s="430">
        <v>1</v>
      </c>
      <c r="EH92" s="430">
        <v>1</v>
      </c>
      <c r="EI92" s="430">
        <v>0.66</v>
      </c>
      <c r="EJ92" s="430" t="s">
        <v>14624</v>
      </c>
      <c r="EK92" s="430" t="s">
        <v>14625</v>
      </c>
      <c r="EL92" s="430">
        <v>2019</v>
      </c>
      <c r="EM92" s="430">
        <v>1</v>
      </c>
      <c r="EN92" s="430" t="s">
        <v>14626</v>
      </c>
      <c r="EO92" s="430" t="s">
        <v>14625</v>
      </c>
      <c r="EP92" s="430">
        <v>2019</v>
      </c>
      <c r="EQ92" s="430">
        <v>0</v>
      </c>
      <c r="ER92" s="430" t="s">
        <v>1226</v>
      </c>
      <c r="ES92" s="430" t="s">
        <v>1226</v>
      </c>
      <c r="ET92" s="430" t="s">
        <v>1226</v>
      </c>
      <c r="EU92" s="430">
        <v>1</v>
      </c>
      <c r="EV92" s="430">
        <v>1</v>
      </c>
      <c r="EW92" s="430">
        <v>0.66</v>
      </c>
      <c r="EX92" s="430" t="s">
        <v>14627</v>
      </c>
      <c r="EY92" s="430" t="s">
        <v>14628</v>
      </c>
      <c r="EZ92" s="430" t="s">
        <v>14629</v>
      </c>
      <c r="FA92" s="430">
        <v>1</v>
      </c>
      <c r="FB92" s="430" t="s">
        <v>14627</v>
      </c>
      <c r="FC92" s="430" t="s">
        <v>14628</v>
      </c>
      <c r="FD92" s="430" t="s">
        <v>14629</v>
      </c>
      <c r="FE92" s="430">
        <v>0</v>
      </c>
      <c r="FF92" s="430" t="s">
        <v>1226</v>
      </c>
      <c r="FG92" s="430" t="s">
        <v>1226</v>
      </c>
      <c r="FH92" s="430" t="s">
        <v>1226</v>
      </c>
      <c r="FI92" s="430">
        <v>1</v>
      </c>
      <c r="FJ92" s="430">
        <v>1</v>
      </c>
      <c r="FK92" s="430">
        <v>0.66</v>
      </c>
      <c r="FL92" s="430" t="s">
        <v>14630</v>
      </c>
      <c r="FM92" s="430" t="s">
        <v>14631</v>
      </c>
      <c r="FN92" s="430" t="s">
        <v>14632</v>
      </c>
      <c r="FO92" s="430">
        <v>1</v>
      </c>
      <c r="FP92" s="430" t="s">
        <v>14630</v>
      </c>
      <c r="FQ92" s="430" t="s">
        <v>14631</v>
      </c>
      <c r="FR92" s="430" t="s">
        <v>14632</v>
      </c>
      <c r="FS92" s="430">
        <v>0</v>
      </c>
      <c r="FT92" s="430" t="s">
        <v>1226</v>
      </c>
      <c r="FU92" s="430" t="s">
        <v>1226</v>
      </c>
      <c r="FV92" s="430" t="s">
        <v>1226</v>
      </c>
      <c r="FW92" s="430">
        <v>1</v>
      </c>
      <c r="FX92" s="430">
        <v>1</v>
      </c>
      <c r="FY92" s="430">
        <v>1</v>
      </c>
      <c r="FZ92" s="430">
        <v>1</v>
      </c>
      <c r="GA92" s="430">
        <v>1</v>
      </c>
      <c r="GB92" s="430">
        <v>1</v>
      </c>
      <c r="GC92" s="430">
        <v>1</v>
      </c>
      <c r="GD92" s="430" t="s">
        <v>1226</v>
      </c>
      <c r="GE92" s="430" t="s">
        <v>1226</v>
      </c>
      <c r="GF92" s="430">
        <v>1</v>
      </c>
      <c r="GG92" s="430">
        <v>1</v>
      </c>
      <c r="GH92" s="430">
        <v>1</v>
      </c>
      <c r="GI92" s="430">
        <v>1</v>
      </c>
      <c r="GJ92" s="430">
        <v>1</v>
      </c>
      <c r="GK92" s="430" t="s">
        <v>1226</v>
      </c>
      <c r="GL92" s="430" t="s">
        <v>1226</v>
      </c>
      <c r="GM92" s="430">
        <v>1</v>
      </c>
      <c r="GN92" s="430">
        <v>1</v>
      </c>
      <c r="GO92" s="430">
        <v>1</v>
      </c>
      <c r="GP92" s="430">
        <v>1</v>
      </c>
      <c r="GQ92" s="430">
        <v>1</v>
      </c>
      <c r="GR92" s="430" t="s">
        <v>1226</v>
      </c>
      <c r="GS92" s="430" t="s">
        <v>1226</v>
      </c>
      <c r="GT92" s="430">
        <v>1</v>
      </c>
      <c r="GU92" s="430">
        <v>1</v>
      </c>
      <c r="GV92" s="430">
        <v>1</v>
      </c>
      <c r="GW92" s="430">
        <v>1</v>
      </c>
      <c r="GX92" s="430">
        <v>1</v>
      </c>
      <c r="GY92" s="430" t="s">
        <v>1226</v>
      </c>
      <c r="GZ92" s="430" t="s">
        <v>1226</v>
      </c>
      <c r="HA92" s="430">
        <v>1</v>
      </c>
      <c r="HB92" s="430">
        <v>1</v>
      </c>
      <c r="HC92" s="430">
        <v>1</v>
      </c>
      <c r="HD92" s="430">
        <v>1</v>
      </c>
      <c r="HE92" s="430">
        <v>1</v>
      </c>
      <c r="HF92" s="430" t="s">
        <v>1226</v>
      </c>
      <c r="HG92" s="430" t="s">
        <v>1226</v>
      </c>
      <c r="HH92" s="430">
        <v>1</v>
      </c>
      <c r="HI92" s="430">
        <v>1</v>
      </c>
      <c r="HJ92" s="430">
        <v>1</v>
      </c>
      <c r="HK92" s="430">
        <v>1</v>
      </c>
      <c r="HL92" s="430">
        <v>1</v>
      </c>
      <c r="HM92" s="430" t="s">
        <v>1226</v>
      </c>
      <c r="HN92" s="430" t="s">
        <v>1226</v>
      </c>
      <c r="HO92" s="430" t="s">
        <v>1040</v>
      </c>
      <c r="HP92" s="430" t="s">
        <v>1226</v>
      </c>
      <c r="HQ92" s="430" t="s">
        <v>1226</v>
      </c>
      <c r="HR92" s="430" t="s">
        <v>1226</v>
      </c>
      <c r="HS92" s="430" t="s">
        <v>1226</v>
      </c>
      <c r="HT92" s="430" t="s">
        <v>1226</v>
      </c>
      <c r="HU92" s="430" t="s">
        <v>1226</v>
      </c>
      <c r="HV92" s="430">
        <v>1</v>
      </c>
      <c r="HW92" s="430">
        <v>1</v>
      </c>
      <c r="HX92" s="430">
        <v>1</v>
      </c>
      <c r="HY92" s="430">
        <v>1</v>
      </c>
      <c r="HZ92" s="430">
        <v>1</v>
      </c>
      <c r="IA92" s="430" t="s">
        <v>1226</v>
      </c>
      <c r="IB92" s="430" t="s">
        <v>1226</v>
      </c>
      <c r="IC92" s="430">
        <v>1</v>
      </c>
      <c r="ID92" s="430">
        <v>1</v>
      </c>
      <c r="IE92" s="430">
        <v>1</v>
      </c>
      <c r="IF92" s="430">
        <v>1</v>
      </c>
      <c r="IG92" s="430">
        <v>1</v>
      </c>
      <c r="IH92" s="430">
        <v>1</v>
      </c>
      <c r="II92" s="430">
        <v>1</v>
      </c>
      <c r="IJ92" s="430" t="s">
        <v>1226</v>
      </c>
      <c r="IK92" s="430" t="s">
        <v>1226</v>
      </c>
      <c r="IL92" s="430">
        <v>1</v>
      </c>
      <c r="IM92" s="430">
        <v>1</v>
      </c>
      <c r="IN92" s="430">
        <v>1</v>
      </c>
      <c r="IO92" s="430">
        <v>1</v>
      </c>
      <c r="IP92" s="430">
        <v>1</v>
      </c>
      <c r="IQ92" s="430">
        <v>1</v>
      </c>
      <c r="IR92" s="430">
        <v>1</v>
      </c>
      <c r="IS92" s="430" t="s">
        <v>1226</v>
      </c>
      <c r="IT92" s="430" t="s">
        <v>1226</v>
      </c>
      <c r="IU92" s="430">
        <v>1</v>
      </c>
      <c r="IV92" s="430">
        <v>1</v>
      </c>
      <c r="IW92" s="430">
        <v>1</v>
      </c>
      <c r="IX92" s="430">
        <v>1</v>
      </c>
      <c r="IY92" s="430">
        <v>1</v>
      </c>
      <c r="IZ92" s="430">
        <v>1</v>
      </c>
      <c r="JA92" s="430">
        <v>1</v>
      </c>
      <c r="JB92" s="430" t="s">
        <v>1226</v>
      </c>
      <c r="JC92" s="430" t="s">
        <v>1226</v>
      </c>
      <c r="JD92" s="430">
        <v>1</v>
      </c>
      <c r="JE92" s="430">
        <v>1</v>
      </c>
      <c r="JF92" s="430">
        <v>1</v>
      </c>
      <c r="JG92" s="430">
        <v>1</v>
      </c>
      <c r="JH92" s="430">
        <v>1</v>
      </c>
      <c r="JI92" s="430">
        <v>1</v>
      </c>
      <c r="JJ92" s="430">
        <v>1</v>
      </c>
      <c r="JK92" s="430" t="s">
        <v>1226</v>
      </c>
      <c r="JL92" s="430" t="s">
        <v>1226</v>
      </c>
      <c r="JM92" s="430">
        <v>1</v>
      </c>
      <c r="JN92" s="430">
        <v>1</v>
      </c>
      <c r="JO92" s="430">
        <v>1</v>
      </c>
      <c r="JP92" s="430">
        <v>1</v>
      </c>
      <c r="JQ92" s="430">
        <v>1</v>
      </c>
      <c r="JR92" s="430">
        <v>1</v>
      </c>
      <c r="JS92" s="430">
        <v>1</v>
      </c>
      <c r="JT92" s="430" t="s">
        <v>1226</v>
      </c>
      <c r="JU92" s="430" t="s">
        <v>1226</v>
      </c>
      <c r="JV92" s="430">
        <v>1</v>
      </c>
      <c r="JW92" s="430">
        <v>1</v>
      </c>
      <c r="JX92" s="430">
        <v>1</v>
      </c>
      <c r="JY92" s="430">
        <v>1</v>
      </c>
      <c r="JZ92" s="430">
        <v>1</v>
      </c>
      <c r="KA92" s="430">
        <v>1</v>
      </c>
      <c r="KB92" s="430">
        <v>1</v>
      </c>
      <c r="KC92" s="430" t="s">
        <v>1226</v>
      </c>
      <c r="KD92" s="430" t="s">
        <v>1226</v>
      </c>
      <c r="KE92" s="430">
        <v>1</v>
      </c>
      <c r="KF92" s="430">
        <v>1</v>
      </c>
      <c r="KG92" s="430">
        <v>1</v>
      </c>
      <c r="KH92" s="430">
        <v>1</v>
      </c>
      <c r="KI92" s="430">
        <v>1</v>
      </c>
      <c r="KJ92" s="430">
        <v>1</v>
      </c>
      <c r="KK92" s="430">
        <v>1</v>
      </c>
      <c r="KL92" s="430" t="s">
        <v>1226</v>
      </c>
      <c r="KM92" s="430" t="s">
        <v>1226</v>
      </c>
      <c r="KN92" s="430">
        <v>1</v>
      </c>
      <c r="KO92" s="430">
        <v>1</v>
      </c>
      <c r="KP92" s="430">
        <v>1</v>
      </c>
      <c r="KQ92" s="430">
        <v>1</v>
      </c>
      <c r="KR92" s="430">
        <v>1</v>
      </c>
      <c r="KS92" s="430">
        <v>1</v>
      </c>
      <c r="KT92" s="430">
        <v>1</v>
      </c>
      <c r="KU92" s="430" t="s">
        <v>1226</v>
      </c>
      <c r="KV92" s="430" t="s">
        <v>1226</v>
      </c>
      <c r="KW92" s="430">
        <v>1</v>
      </c>
      <c r="KX92" s="430">
        <v>1</v>
      </c>
      <c r="KY92" s="430">
        <v>1</v>
      </c>
      <c r="KZ92" s="430">
        <v>1</v>
      </c>
      <c r="LA92" s="430">
        <v>1</v>
      </c>
      <c r="LB92" s="430">
        <v>1</v>
      </c>
      <c r="LC92" s="430">
        <v>1</v>
      </c>
      <c r="LD92" s="430" t="s">
        <v>1226</v>
      </c>
      <c r="LE92" s="430" t="s">
        <v>1226</v>
      </c>
      <c r="LF92" s="430">
        <v>1</v>
      </c>
      <c r="LG92" s="430">
        <v>1</v>
      </c>
      <c r="LH92" s="430">
        <v>1</v>
      </c>
      <c r="LI92" s="430">
        <v>1</v>
      </c>
      <c r="LJ92" s="430">
        <v>1</v>
      </c>
      <c r="LK92" s="430">
        <v>1</v>
      </c>
      <c r="LL92" s="430">
        <v>1</v>
      </c>
      <c r="LM92" s="430" t="s">
        <v>1226</v>
      </c>
      <c r="LN92" s="430" t="s">
        <v>1226</v>
      </c>
      <c r="LO92" s="430">
        <v>1</v>
      </c>
      <c r="LP92" s="430">
        <v>1</v>
      </c>
      <c r="LQ92" s="430">
        <v>1</v>
      </c>
      <c r="LR92" s="430">
        <v>1</v>
      </c>
      <c r="LS92" s="430">
        <v>1</v>
      </c>
      <c r="LT92" s="430">
        <v>1</v>
      </c>
      <c r="LU92" s="430">
        <v>1</v>
      </c>
      <c r="LV92" s="430" t="s">
        <v>1226</v>
      </c>
      <c r="LW92" s="430" t="s">
        <v>1226</v>
      </c>
      <c r="LX92" s="430">
        <v>1</v>
      </c>
      <c r="LY92" s="430">
        <v>1</v>
      </c>
      <c r="LZ92" s="430">
        <v>1</v>
      </c>
      <c r="MA92" s="430">
        <v>1</v>
      </c>
      <c r="MB92" s="430">
        <v>1</v>
      </c>
      <c r="MC92" s="430">
        <v>1</v>
      </c>
      <c r="MD92" s="430">
        <v>1</v>
      </c>
      <c r="ME92" s="430" t="s">
        <v>1226</v>
      </c>
      <c r="MF92" s="430" t="s">
        <v>1226</v>
      </c>
      <c r="MG92" s="430">
        <v>30</v>
      </c>
      <c r="MH92" s="444">
        <v>8254.9710533159941</v>
      </c>
      <c r="MI92" s="444">
        <v>275.16570177719979</v>
      </c>
      <c r="MJ92" s="430">
        <v>30</v>
      </c>
      <c r="MK92" s="444" t="s">
        <v>1226</v>
      </c>
      <c r="ML92" s="444" t="s">
        <v>1226</v>
      </c>
      <c r="MM92" s="430" t="s">
        <v>1226</v>
      </c>
      <c r="MN92" s="444" t="s">
        <v>1226</v>
      </c>
      <c r="MO92" s="444" t="s">
        <v>1226</v>
      </c>
      <c r="MP92" s="430" t="s">
        <v>1226</v>
      </c>
      <c r="MQ92" s="444" t="s">
        <v>1226</v>
      </c>
      <c r="MR92" s="444" t="s">
        <v>1226</v>
      </c>
      <c r="MS92" s="430" t="s">
        <v>1226</v>
      </c>
      <c r="MT92" s="443" t="s">
        <v>1226</v>
      </c>
      <c r="MU92" s="443" t="s">
        <v>1226</v>
      </c>
      <c r="MV92" s="430" t="s">
        <v>1226</v>
      </c>
      <c r="MW92" s="444" t="s">
        <v>1226</v>
      </c>
      <c r="MX92" s="444" t="s">
        <v>1226</v>
      </c>
      <c r="MY92" s="430">
        <v>1</v>
      </c>
      <c r="MZ92" s="430" t="s">
        <v>14633</v>
      </c>
      <c r="NA92" s="430">
        <v>1</v>
      </c>
      <c r="NB92" s="430" t="s">
        <v>14634</v>
      </c>
      <c r="NC92" s="430">
        <v>1</v>
      </c>
      <c r="ND92" s="430" t="s">
        <v>14635</v>
      </c>
      <c r="NE92" s="430">
        <v>1</v>
      </c>
      <c r="NF92" s="430" t="s">
        <v>14636</v>
      </c>
      <c r="NG92" s="430">
        <v>1</v>
      </c>
      <c r="NH92" s="430" t="s">
        <v>14637</v>
      </c>
      <c r="NI92" s="430">
        <v>1</v>
      </c>
      <c r="NJ92" s="430" t="s">
        <v>14638</v>
      </c>
      <c r="NK92" s="430">
        <v>1</v>
      </c>
      <c r="NL92" s="430" t="s">
        <v>14639</v>
      </c>
      <c r="NM92" s="430">
        <v>1</v>
      </c>
      <c r="NN92" s="430" t="s">
        <v>14640</v>
      </c>
      <c r="NO92" s="430">
        <v>1</v>
      </c>
      <c r="NP92" s="430" t="s">
        <v>14641</v>
      </c>
      <c r="NQ92" s="430">
        <v>0</v>
      </c>
      <c r="NR92" s="430" t="s">
        <v>1226</v>
      </c>
      <c r="NS92" s="430" t="s">
        <v>1226</v>
      </c>
      <c r="NT92" s="430" t="s">
        <v>1226</v>
      </c>
      <c r="NU92" s="430">
        <v>1</v>
      </c>
      <c r="NV92" s="430" t="s">
        <v>14642</v>
      </c>
      <c r="NW92" s="430" t="s">
        <v>14643</v>
      </c>
      <c r="NX92" s="430" t="s">
        <v>1226</v>
      </c>
      <c r="NY92" s="430" t="s">
        <v>1226</v>
      </c>
      <c r="NZ92" s="430" t="s">
        <v>1226</v>
      </c>
      <c r="OA92" s="430" t="s">
        <v>1226</v>
      </c>
      <c r="OB92" s="430">
        <v>1</v>
      </c>
      <c r="OC92" s="430">
        <v>1</v>
      </c>
      <c r="OD92" s="430">
        <v>1</v>
      </c>
      <c r="OE92" s="430">
        <v>0.98</v>
      </c>
      <c r="OF92" s="430">
        <v>2030</v>
      </c>
      <c r="OG92" s="430">
        <v>0.98</v>
      </c>
      <c r="OH92" s="430">
        <v>2030</v>
      </c>
      <c r="OI92" s="430">
        <v>0.97</v>
      </c>
      <c r="OJ92" s="430">
        <v>2030</v>
      </c>
      <c r="OK92" s="430" t="s">
        <v>14644</v>
      </c>
      <c r="OL92" s="430" t="s">
        <v>14644</v>
      </c>
      <c r="OM92" s="430" t="s">
        <v>14644</v>
      </c>
      <c r="ON92" s="430" t="s">
        <v>14645</v>
      </c>
      <c r="OO92" s="430" t="s">
        <v>14645</v>
      </c>
      <c r="OP92" s="430" t="s">
        <v>14645</v>
      </c>
      <c r="OQ92" s="430" t="s">
        <v>14646</v>
      </c>
      <c r="OR92" s="430" t="s">
        <v>14646</v>
      </c>
      <c r="OS92" s="430" t="s">
        <v>14646</v>
      </c>
      <c r="OT92" s="430">
        <v>1</v>
      </c>
      <c r="OU92" s="430">
        <v>1</v>
      </c>
      <c r="OV92" s="430">
        <v>1</v>
      </c>
      <c r="OW92" s="430">
        <v>0</v>
      </c>
      <c r="OX92" s="430">
        <v>0</v>
      </c>
      <c r="OY92" s="430">
        <v>0</v>
      </c>
      <c r="OZ92" s="430" t="s">
        <v>14647</v>
      </c>
      <c r="PA92" s="430" t="s">
        <v>14647</v>
      </c>
      <c r="PB92" s="430" t="s">
        <v>14647</v>
      </c>
      <c r="PC92" s="430">
        <v>1</v>
      </c>
      <c r="PD92" s="430">
        <v>1</v>
      </c>
      <c r="PE92" s="430">
        <v>1</v>
      </c>
      <c r="PF92" s="430">
        <v>1</v>
      </c>
      <c r="PG92" s="430">
        <v>1</v>
      </c>
      <c r="PH92" s="430">
        <v>1</v>
      </c>
      <c r="PI92" s="430">
        <v>1</v>
      </c>
      <c r="PJ92" s="430">
        <v>1</v>
      </c>
      <c r="PK92" s="430">
        <v>1</v>
      </c>
      <c r="PL92" s="430">
        <v>1</v>
      </c>
      <c r="PM92" s="430">
        <v>1</v>
      </c>
      <c r="PN92" s="430">
        <v>1</v>
      </c>
      <c r="PO92" s="430">
        <v>0</v>
      </c>
      <c r="PP92" s="430">
        <v>0</v>
      </c>
      <c r="PQ92" s="430">
        <v>0</v>
      </c>
      <c r="PR92" s="430">
        <v>1</v>
      </c>
      <c r="PS92" s="430">
        <v>1</v>
      </c>
      <c r="PT92" s="430">
        <v>1</v>
      </c>
      <c r="PU92" s="430" t="s">
        <v>1102</v>
      </c>
      <c r="PV92" s="430" t="s">
        <v>1226</v>
      </c>
      <c r="PW92" s="430" t="s">
        <v>1102</v>
      </c>
      <c r="PX92" s="430" t="s">
        <v>1226</v>
      </c>
      <c r="PY92" s="430" t="s">
        <v>1102</v>
      </c>
      <c r="PZ92" s="430" t="s">
        <v>1226</v>
      </c>
      <c r="QA92" s="430">
        <v>0.99299999999999999</v>
      </c>
      <c r="QB92" s="430">
        <v>2020</v>
      </c>
      <c r="QC92" s="430" t="s">
        <v>1102</v>
      </c>
      <c r="QD92" s="430" t="s">
        <v>1226</v>
      </c>
      <c r="QE92" s="430" t="s">
        <v>1102</v>
      </c>
      <c r="QF92" s="430" t="s">
        <v>1226</v>
      </c>
      <c r="QG92" s="430" t="s">
        <v>14648</v>
      </c>
      <c r="QH92" s="430" t="s">
        <v>1226</v>
      </c>
      <c r="QI92" s="430" t="s">
        <v>1226</v>
      </c>
      <c r="QJ92" s="430">
        <v>1</v>
      </c>
      <c r="QK92" s="430">
        <v>1</v>
      </c>
      <c r="QL92" s="430">
        <v>1</v>
      </c>
      <c r="QM92" s="430">
        <v>0.93</v>
      </c>
      <c r="QN92" s="430">
        <v>2030</v>
      </c>
      <c r="QO92" s="430">
        <v>0.98</v>
      </c>
      <c r="QP92" s="430">
        <v>2030</v>
      </c>
      <c r="QQ92" s="430">
        <v>0.88</v>
      </c>
      <c r="QR92" s="430">
        <v>2030</v>
      </c>
      <c r="QS92" s="430" t="s">
        <v>4112</v>
      </c>
      <c r="QT92" s="430" t="s">
        <v>4112</v>
      </c>
      <c r="QU92" s="430" t="s">
        <v>4112</v>
      </c>
      <c r="QV92" s="430" t="s">
        <v>14645</v>
      </c>
      <c r="QW92" s="430" t="s">
        <v>14645</v>
      </c>
      <c r="QX92" s="430" t="s">
        <v>14645</v>
      </c>
      <c r="QY92" s="430" t="s">
        <v>14649</v>
      </c>
      <c r="QZ92" s="430" t="s">
        <v>14649</v>
      </c>
      <c r="RA92" s="430" t="s">
        <v>14649</v>
      </c>
      <c r="RB92" s="430">
        <v>1</v>
      </c>
      <c r="RC92" s="430">
        <v>1</v>
      </c>
      <c r="RD92" s="430">
        <v>1</v>
      </c>
      <c r="RE92" s="430" t="s">
        <v>14650</v>
      </c>
      <c r="RF92" s="430" t="s">
        <v>14650</v>
      </c>
      <c r="RG92" s="430" t="s">
        <v>14650</v>
      </c>
      <c r="RH92" s="430">
        <v>0</v>
      </c>
      <c r="RI92" s="430" t="s">
        <v>1226</v>
      </c>
      <c r="RJ92" s="430">
        <v>1</v>
      </c>
      <c r="RK92" s="430" t="s">
        <v>1040</v>
      </c>
      <c r="RL92" s="430">
        <v>1</v>
      </c>
      <c r="RM92" s="430" t="s">
        <v>1040</v>
      </c>
      <c r="RN92" s="430">
        <v>0</v>
      </c>
      <c r="RO92" s="430" t="s">
        <v>1226</v>
      </c>
      <c r="RP92" s="430">
        <v>1</v>
      </c>
      <c r="RQ92" s="430" t="s">
        <v>1040</v>
      </c>
      <c r="RR92" s="430">
        <v>1</v>
      </c>
      <c r="RS92" s="430" t="s">
        <v>1040</v>
      </c>
      <c r="RT92" s="430">
        <v>0</v>
      </c>
      <c r="RU92" s="430" t="s">
        <v>1226</v>
      </c>
      <c r="RV92" s="430">
        <v>0</v>
      </c>
      <c r="RW92" s="430" t="s">
        <v>1226</v>
      </c>
      <c r="RX92" s="430">
        <v>0</v>
      </c>
      <c r="RY92" s="430" t="s">
        <v>1226</v>
      </c>
      <c r="RZ92" s="430">
        <v>0</v>
      </c>
      <c r="SA92" s="430" t="s">
        <v>1226</v>
      </c>
      <c r="SB92" s="430">
        <v>0</v>
      </c>
      <c r="SC92" s="430" t="s">
        <v>1226</v>
      </c>
      <c r="SD92" s="430">
        <v>0</v>
      </c>
      <c r="SE92" s="430" t="s">
        <v>1226</v>
      </c>
      <c r="SF92" s="430">
        <v>1</v>
      </c>
      <c r="SG92" s="430" t="s">
        <v>14651</v>
      </c>
      <c r="SH92" s="430">
        <v>1</v>
      </c>
      <c r="SI92" s="430" t="s">
        <v>14651</v>
      </c>
      <c r="SJ92" s="430">
        <v>1</v>
      </c>
      <c r="SK92" s="430" t="s">
        <v>14651</v>
      </c>
      <c r="SL92" s="430">
        <v>1</v>
      </c>
      <c r="SM92" s="430" t="s">
        <v>14652</v>
      </c>
      <c r="SN92" s="430">
        <v>1</v>
      </c>
      <c r="SO92" s="430" t="s">
        <v>14652</v>
      </c>
      <c r="SP92" s="430">
        <v>1</v>
      </c>
      <c r="SQ92" s="430" t="s">
        <v>14652</v>
      </c>
      <c r="SR92" s="430" t="s">
        <v>1102</v>
      </c>
      <c r="SS92" s="430" t="s">
        <v>1226</v>
      </c>
      <c r="ST92" s="430" t="s">
        <v>1102</v>
      </c>
      <c r="SU92" s="430" t="s">
        <v>1226</v>
      </c>
      <c r="SV92" s="430" t="s">
        <v>1102</v>
      </c>
      <c r="SW92" s="430" t="s">
        <v>1226</v>
      </c>
      <c r="SX92" s="430">
        <v>0.92200000000000004</v>
      </c>
      <c r="SY92" s="430">
        <v>2020</v>
      </c>
      <c r="SZ92" s="430" t="s">
        <v>1102</v>
      </c>
      <c r="TA92" s="430" t="s">
        <v>1226</v>
      </c>
      <c r="TB92" s="430" t="s">
        <v>1102</v>
      </c>
      <c r="TC92" s="430" t="s">
        <v>1226</v>
      </c>
      <c r="TD92" s="430" t="s">
        <v>14653</v>
      </c>
      <c r="TE92" s="430" t="s">
        <v>1226</v>
      </c>
      <c r="TF92" s="430" t="s">
        <v>1226</v>
      </c>
      <c r="TG92" s="430">
        <v>1</v>
      </c>
      <c r="TH92" s="430">
        <v>1</v>
      </c>
      <c r="TI92" s="430">
        <v>1</v>
      </c>
      <c r="TJ92" s="430" t="s">
        <v>1040</v>
      </c>
      <c r="TK92" s="430" t="s">
        <v>1226</v>
      </c>
      <c r="TL92" s="430" t="s">
        <v>1040</v>
      </c>
      <c r="TM92" s="430" t="s">
        <v>1226</v>
      </c>
      <c r="TN92" s="430" t="s">
        <v>1040</v>
      </c>
      <c r="TO92" s="430" t="s">
        <v>1226</v>
      </c>
      <c r="TP92" s="430" t="s">
        <v>14654</v>
      </c>
      <c r="TQ92" s="430" t="s">
        <v>14654</v>
      </c>
      <c r="TR92" s="430" t="s">
        <v>14654</v>
      </c>
      <c r="TS92" s="430" t="s">
        <v>14655</v>
      </c>
      <c r="TT92" s="430" t="s">
        <v>14655</v>
      </c>
      <c r="TU92" s="430" t="s">
        <v>14655</v>
      </c>
      <c r="TV92" s="430" t="s">
        <v>14656</v>
      </c>
      <c r="TW92" s="430" t="s">
        <v>14656</v>
      </c>
      <c r="TX92" s="430" t="s">
        <v>14656</v>
      </c>
      <c r="TY92" s="430">
        <v>1</v>
      </c>
      <c r="TZ92" s="430">
        <v>1</v>
      </c>
      <c r="UA92" s="430">
        <v>1</v>
      </c>
      <c r="UB92" s="430">
        <v>1</v>
      </c>
      <c r="UC92" s="430">
        <v>1</v>
      </c>
      <c r="UD92" s="430">
        <v>1</v>
      </c>
      <c r="UE92" s="430" t="s">
        <v>1101</v>
      </c>
      <c r="UF92" s="430" t="s">
        <v>1226</v>
      </c>
      <c r="UG92" s="430" t="s">
        <v>1101</v>
      </c>
      <c r="UH92" s="430" t="s">
        <v>1226</v>
      </c>
      <c r="UI92" s="430" t="s">
        <v>1101</v>
      </c>
      <c r="UJ92" s="430" t="s">
        <v>1226</v>
      </c>
      <c r="UK92" s="430">
        <v>0.97</v>
      </c>
      <c r="UL92" s="430">
        <v>2017</v>
      </c>
      <c r="UM92" s="430" t="s">
        <v>1101</v>
      </c>
      <c r="UN92" s="430" t="s">
        <v>1226</v>
      </c>
      <c r="UO92" s="430" t="s">
        <v>1101</v>
      </c>
      <c r="UP92" s="430" t="s">
        <v>1226</v>
      </c>
      <c r="UQ92" s="430" t="s">
        <v>14657</v>
      </c>
      <c r="UR92" s="430" t="s">
        <v>1226</v>
      </c>
      <c r="US92" s="430" t="s">
        <v>1226</v>
      </c>
      <c r="UT92" s="430">
        <v>1</v>
      </c>
      <c r="UU92" s="430" t="s">
        <v>1101</v>
      </c>
      <c r="UV92" s="430" t="s">
        <v>1226</v>
      </c>
      <c r="UW92" s="430" t="s">
        <v>14658</v>
      </c>
      <c r="UX92" s="430" t="s">
        <v>14659</v>
      </c>
      <c r="UY92" s="430" t="s">
        <v>14660</v>
      </c>
      <c r="UZ92" s="430">
        <v>2018</v>
      </c>
      <c r="VA92" s="430" t="s">
        <v>14661</v>
      </c>
      <c r="VB92" s="430">
        <v>2020</v>
      </c>
      <c r="VC92" s="430" t="s">
        <v>14662</v>
      </c>
      <c r="VD92" s="430">
        <v>0</v>
      </c>
      <c r="VE92" s="430" t="s">
        <v>1101</v>
      </c>
      <c r="VF92" s="430" t="s">
        <v>1226</v>
      </c>
      <c r="VG92" s="430" t="s">
        <v>14663</v>
      </c>
      <c r="VH92" s="430" t="s">
        <v>14664</v>
      </c>
      <c r="VI92" s="430" t="s">
        <v>5096</v>
      </c>
      <c r="VJ92" s="430" t="s">
        <v>1226</v>
      </c>
      <c r="VK92" s="430" t="s">
        <v>14665</v>
      </c>
      <c r="VL92" s="430">
        <v>2021</v>
      </c>
      <c r="VM92" s="430" t="s">
        <v>14666</v>
      </c>
      <c r="VN92" s="430">
        <v>0</v>
      </c>
      <c r="VO92" s="430" t="s">
        <v>1226</v>
      </c>
      <c r="VP92" s="430" t="s">
        <v>1226</v>
      </c>
      <c r="VQ92" s="430" t="s">
        <v>1226</v>
      </c>
      <c r="VR92" s="430" t="s">
        <v>1226</v>
      </c>
      <c r="VS92" s="430">
        <v>0</v>
      </c>
      <c r="VT92" s="430" t="s">
        <v>1226</v>
      </c>
      <c r="VU92" s="430" t="s">
        <v>1226</v>
      </c>
      <c r="VV92" s="430" t="s">
        <v>1226</v>
      </c>
      <c r="VW92" s="430" t="s">
        <v>1226</v>
      </c>
      <c r="VX92" s="430">
        <v>1</v>
      </c>
      <c r="VY92" s="430">
        <v>0.98</v>
      </c>
      <c r="VZ92" s="430">
        <v>2017</v>
      </c>
      <c r="WA92" s="430" t="s">
        <v>14667</v>
      </c>
      <c r="WB92" s="430" t="s">
        <v>14668</v>
      </c>
      <c r="WC92" s="430">
        <v>0</v>
      </c>
      <c r="WD92" s="430" t="s">
        <v>1226</v>
      </c>
      <c r="WE92" s="430" t="s">
        <v>1226</v>
      </c>
      <c r="WF92" s="430" t="s">
        <v>1226</v>
      </c>
      <c r="WG92" s="430" t="s">
        <v>1226</v>
      </c>
      <c r="WH92" s="430">
        <v>0</v>
      </c>
      <c r="WI92" s="430" t="s">
        <v>1226</v>
      </c>
      <c r="WJ92" s="430" t="s">
        <v>1226</v>
      </c>
      <c r="WK92" s="430" t="s">
        <v>1226</v>
      </c>
      <c r="WL92" s="430" t="s">
        <v>1226</v>
      </c>
      <c r="WM92" s="430">
        <v>0</v>
      </c>
      <c r="WN92" s="430" t="s">
        <v>1226</v>
      </c>
      <c r="WO92" s="430" t="s">
        <v>1226</v>
      </c>
      <c r="WP92" s="430" t="s">
        <v>1226</v>
      </c>
      <c r="WQ92" s="430" t="s">
        <v>1226</v>
      </c>
      <c r="WR92" s="430">
        <v>0</v>
      </c>
      <c r="WS92" s="430" t="s">
        <v>1226</v>
      </c>
      <c r="WT92" s="430" t="s">
        <v>1226</v>
      </c>
      <c r="WU92" s="430" t="s">
        <v>1226</v>
      </c>
      <c r="WV92" s="430" t="s">
        <v>1226</v>
      </c>
      <c r="WW92" s="430">
        <v>0</v>
      </c>
      <c r="WX92" s="430" t="s">
        <v>1226</v>
      </c>
      <c r="WY92" s="430" t="s">
        <v>1226</v>
      </c>
      <c r="WZ92" s="430" t="s">
        <v>1226</v>
      </c>
      <c r="XA92" s="430" t="s">
        <v>1226</v>
      </c>
      <c r="XB92" s="430" t="s">
        <v>1040</v>
      </c>
      <c r="XC92" s="430" t="s">
        <v>1226</v>
      </c>
      <c r="XD92" s="430" t="s">
        <v>1226</v>
      </c>
      <c r="XE92" s="430" t="s">
        <v>1226</v>
      </c>
      <c r="XF92" s="430" t="s">
        <v>1226</v>
      </c>
      <c r="XG92" s="430" t="s">
        <v>1226</v>
      </c>
      <c r="XH92" s="430" t="s">
        <v>1226</v>
      </c>
      <c r="XI92" s="430" t="s">
        <v>1226</v>
      </c>
      <c r="XJ92" s="430" t="s">
        <v>1226</v>
      </c>
      <c r="XK92" s="430" t="s">
        <v>1226</v>
      </c>
      <c r="XL92" s="430">
        <v>1</v>
      </c>
      <c r="XM92" s="430">
        <v>3</v>
      </c>
      <c r="XN92" s="430">
        <v>1</v>
      </c>
      <c r="XO92" s="430">
        <v>3</v>
      </c>
      <c r="XP92" s="430">
        <v>1</v>
      </c>
      <c r="XQ92" s="430">
        <v>3</v>
      </c>
      <c r="XR92" s="430" t="s">
        <v>14669</v>
      </c>
      <c r="XS92" s="430">
        <v>1</v>
      </c>
      <c r="XT92" s="430" t="s">
        <v>1226</v>
      </c>
      <c r="XU92" s="430" t="s">
        <v>1226</v>
      </c>
      <c r="XV92" s="430" t="s">
        <v>1226</v>
      </c>
      <c r="XW92" s="430" t="s">
        <v>1226</v>
      </c>
      <c r="XX92" s="430" t="s">
        <v>1226</v>
      </c>
      <c r="XY92" s="430" t="s">
        <v>1226</v>
      </c>
      <c r="XZ92" s="430" t="s">
        <v>1226</v>
      </c>
      <c r="YA92" s="430">
        <v>1</v>
      </c>
      <c r="YB92" s="430" t="s">
        <v>1226</v>
      </c>
      <c r="YC92" s="430" t="s">
        <v>1226</v>
      </c>
      <c r="YD92" s="430" t="s">
        <v>1226</v>
      </c>
      <c r="YE92" s="430" t="s">
        <v>1226</v>
      </c>
      <c r="YF92" s="430" t="s">
        <v>1226</v>
      </c>
      <c r="YG92" s="430" t="s">
        <v>1226</v>
      </c>
      <c r="YH92" s="430" t="s">
        <v>1226</v>
      </c>
      <c r="YI92" s="430" t="s">
        <v>1226</v>
      </c>
      <c r="YJ92" s="430">
        <v>1</v>
      </c>
      <c r="YK92" s="430">
        <v>3</v>
      </c>
      <c r="YL92" s="430">
        <v>1</v>
      </c>
      <c r="YM92" s="430">
        <v>3</v>
      </c>
      <c r="YN92" s="430">
        <v>1</v>
      </c>
      <c r="YO92" s="430">
        <v>3</v>
      </c>
      <c r="YP92" s="430" t="s">
        <v>14670</v>
      </c>
      <c r="YQ92" s="430" t="s">
        <v>1226</v>
      </c>
      <c r="YR92" s="430" t="s">
        <v>1226</v>
      </c>
      <c r="YS92" s="430" t="s">
        <v>1226</v>
      </c>
      <c r="YT92" s="430" t="s">
        <v>1226</v>
      </c>
      <c r="YU92" s="430" t="s">
        <v>1226</v>
      </c>
      <c r="YV92" s="430" t="s">
        <v>1226</v>
      </c>
      <c r="YW92" s="430" t="s">
        <v>1226</v>
      </c>
      <c r="YX92" s="430" t="s">
        <v>1226</v>
      </c>
      <c r="YY92" s="430" t="s">
        <v>1226</v>
      </c>
      <c r="YZ92" s="430">
        <v>1</v>
      </c>
      <c r="ZA92" s="430">
        <v>3</v>
      </c>
      <c r="ZB92" s="430">
        <v>1</v>
      </c>
      <c r="ZC92" s="430">
        <v>3</v>
      </c>
      <c r="ZD92" s="430">
        <v>1</v>
      </c>
      <c r="ZE92" s="430">
        <v>3</v>
      </c>
      <c r="ZF92" s="430" t="s">
        <v>14671</v>
      </c>
      <c r="ZG92" s="430">
        <v>1</v>
      </c>
      <c r="ZH92" s="430">
        <v>3</v>
      </c>
      <c r="ZI92" s="430">
        <v>1</v>
      </c>
      <c r="ZJ92" s="430">
        <v>3</v>
      </c>
      <c r="ZK92" s="430">
        <v>1</v>
      </c>
      <c r="ZL92" s="430">
        <v>3</v>
      </c>
      <c r="ZM92" s="430" t="s">
        <v>14671</v>
      </c>
      <c r="ZN92" s="430">
        <v>1</v>
      </c>
      <c r="ZO92" s="430">
        <v>3</v>
      </c>
      <c r="ZP92" s="430">
        <v>1</v>
      </c>
      <c r="ZQ92" s="430">
        <v>3</v>
      </c>
      <c r="ZR92" s="430">
        <v>1</v>
      </c>
      <c r="ZS92" s="430">
        <v>3</v>
      </c>
      <c r="ZT92" s="430" t="s">
        <v>14671</v>
      </c>
      <c r="ZU92" s="430">
        <v>1</v>
      </c>
      <c r="ZV92" s="430">
        <v>3</v>
      </c>
      <c r="ZW92" s="430">
        <v>1</v>
      </c>
      <c r="ZX92" s="430">
        <v>3</v>
      </c>
      <c r="ZY92" s="430">
        <v>1</v>
      </c>
      <c r="ZZ92" s="430">
        <v>3</v>
      </c>
      <c r="AAA92" s="430" t="s">
        <v>14671</v>
      </c>
      <c r="AAB92" s="430">
        <v>1</v>
      </c>
      <c r="AAC92" s="430" t="s">
        <v>1226</v>
      </c>
      <c r="AAD92" s="430" t="s">
        <v>1226</v>
      </c>
      <c r="AAE92" s="430" t="s">
        <v>1226</v>
      </c>
      <c r="AAF92" s="430" t="s">
        <v>1226</v>
      </c>
      <c r="AAG92" s="430" t="s">
        <v>1226</v>
      </c>
      <c r="AAH92" s="430" t="s">
        <v>1226</v>
      </c>
      <c r="AAI92" s="430" t="s">
        <v>1226</v>
      </c>
      <c r="AAJ92" s="430">
        <v>1</v>
      </c>
      <c r="AAK92" s="430" t="s">
        <v>1226</v>
      </c>
      <c r="AAL92" s="430" t="s">
        <v>1226</v>
      </c>
      <c r="AAM92" s="430" t="s">
        <v>1226</v>
      </c>
      <c r="AAN92" s="430" t="s">
        <v>1226</v>
      </c>
      <c r="AAO92" s="430" t="s">
        <v>1226</v>
      </c>
      <c r="AAP92" s="430" t="s">
        <v>1226</v>
      </c>
      <c r="AAQ92" s="430" t="s">
        <v>1226</v>
      </c>
      <c r="AAR92" s="430" t="s">
        <v>1226</v>
      </c>
      <c r="AAS92" s="430">
        <v>1</v>
      </c>
      <c r="AAT92" s="430">
        <v>1</v>
      </c>
      <c r="AAU92" s="430">
        <v>1</v>
      </c>
      <c r="AAV92" s="430">
        <v>3</v>
      </c>
      <c r="AAW92" s="430">
        <v>1</v>
      </c>
      <c r="AAX92" s="430">
        <v>3</v>
      </c>
      <c r="AAY92" s="430" t="s">
        <v>14671</v>
      </c>
      <c r="AAZ92" s="430" t="s">
        <v>1226</v>
      </c>
      <c r="ABA92" s="430" t="s">
        <v>1226</v>
      </c>
      <c r="ABB92" s="430" t="s">
        <v>1226</v>
      </c>
      <c r="ABC92" s="430" t="s">
        <v>1226</v>
      </c>
      <c r="ABD92" s="430" t="s">
        <v>1226</v>
      </c>
      <c r="ABE92" s="430" t="s">
        <v>1226</v>
      </c>
      <c r="ABF92" s="430" t="s">
        <v>1226</v>
      </c>
      <c r="ABG92" s="430" t="s">
        <v>1226</v>
      </c>
      <c r="ABH92" s="430" t="s">
        <v>1226</v>
      </c>
      <c r="ABI92" s="430" t="s">
        <v>4028</v>
      </c>
      <c r="ABJ92" s="430">
        <v>1</v>
      </c>
      <c r="ABK92" s="430">
        <v>1</v>
      </c>
      <c r="ABL92" s="430">
        <v>1</v>
      </c>
      <c r="ABM92" s="430">
        <v>1</v>
      </c>
      <c r="ABN92" s="430">
        <v>1</v>
      </c>
      <c r="ABO92" s="430">
        <v>3</v>
      </c>
      <c r="ABP92" s="430">
        <v>3</v>
      </c>
      <c r="ABQ92" s="430">
        <v>3</v>
      </c>
      <c r="ABR92" s="430" t="s">
        <v>14672</v>
      </c>
      <c r="ABS92" s="430">
        <v>3</v>
      </c>
      <c r="ABT92" s="430">
        <v>3</v>
      </c>
      <c r="ABU92" s="430">
        <v>3</v>
      </c>
      <c r="ABV92" s="430">
        <v>3</v>
      </c>
      <c r="ABW92" s="430">
        <v>3</v>
      </c>
      <c r="ABX92" s="430">
        <v>1</v>
      </c>
      <c r="ABY92" s="430">
        <v>1</v>
      </c>
      <c r="ABZ92" s="430">
        <v>1</v>
      </c>
      <c r="ACA92" s="430" t="s">
        <v>14673</v>
      </c>
      <c r="ACB92" s="430">
        <v>2</v>
      </c>
      <c r="ACC92" s="430">
        <v>2</v>
      </c>
      <c r="ACD92" s="430">
        <v>2</v>
      </c>
      <c r="ACE92" s="430">
        <v>2</v>
      </c>
      <c r="ACF92" s="430">
        <v>2</v>
      </c>
      <c r="ACG92" s="430">
        <v>1</v>
      </c>
      <c r="ACH92" s="430">
        <v>1</v>
      </c>
      <c r="ACI92" s="430">
        <v>1</v>
      </c>
      <c r="ACJ92" s="430" t="s">
        <v>14674</v>
      </c>
      <c r="ACK92" s="430">
        <v>2</v>
      </c>
      <c r="ACL92" s="430">
        <v>2</v>
      </c>
      <c r="ACM92" s="430">
        <v>2</v>
      </c>
      <c r="ACN92" s="430">
        <v>2</v>
      </c>
      <c r="ACO92" s="430">
        <v>2</v>
      </c>
      <c r="ACP92" s="430">
        <v>1</v>
      </c>
      <c r="ACQ92" s="430">
        <v>1</v>
      </c>
      <c r="ACR92" s="430">
        <v>1</v>
      </c>
      <c r="ACS92" s="430" t="s">
        <v>14675</v>
      </c>
      <c r="ACT92" s="430">
        <v>3</v>
      </c>
      <c r="ACU92" s="430">
        <v>3</v>
      </c>
      <c r="ACV92" s="430">
        <v>3</v>
      </c>
      <c r="ACW92" s="430">
        <v>3</v>
      </c>
      <c r="ACX92" s="430">
        <v>3</v>
      </c>
      <c r="ACY92" s="430">
        <v>1</v>
      </c>
      <c r="ACZ92" s="430">
        <v>1</v>
      </c>
      <c r="ADA92" s="430">
        <v>1</v>
      </c>
      <c r="ADB92" s="430" t="s">
        <v>14676</v>
      </c>
      <c r="ADC92" s="430">
        <v>3</v>
      </c>
      <c r="ADD92" s="430">
        <v>3</v>
      </c>
      <c r="ADE92" s="430">
        <v>3</v>
      </c>
      <c r="ADF92" s="430">
        <v>3</v>
      </c>
      <c r="ADG92" s="430">
        <v>3</v>
      </c>
      <c r="ADH92" s="430">
        <v>1</v>
      </c>
      <c r="ADI92" s="430">
        <v>1</v>
      </c>
      <c r="ADJ92" s="430">
        <v>1</v>
      </c>
      <c r="ADK92" s="430" t="s">
        <v>14677</v>
      </c>
      <c r="ADL92" s="430">
        <v>1</v>
      </c>
      <c r="ADM92" s="430">
        <v>1</v>
      </c>
      <c r="ADN92" s="430">
        <v>1</v>
      </c>
      <c r="ADO92" s="430">
        <v>1</v>
      </c>
      <c r="ADP92" s="430">
        <v>1</v>
      </c>
      <c r="ADQ92" s="430">
        <v>1</v>
      </c>
      <c r="ADR92" s="430">
        <v>3</v>
      </c>
      <c r="ADS92" s="430">
        <v>1</v>
      </c>
      <c r="ADT92" s="430" t="s">
        <v>8</v>
      </c>
      <c r="ADU92" s="430">
        <v>1</v>
      </c>
      <c r="ADV92" s="430">
        <v>1</v>
      </c>
      <c r="ADW92" s="430">
        <v>1</v>
      </c>
      <c r="ADX92" s="430">
        <v>1</v>
      </c>
      <c r="ADY92" s="430">
        <v>1</v>
      </c>
      <c r="ADZ92" s="430">
        <v>1</v>
      </c>
      <c r="AEA92" s="430">
        <v>3</v>
      </c>
      <c r="AEB92" s="430">
        <v>1</v>
      </c>
      <c r="AEC92" s="430" t="s">
        <v>14678</v>
      </c>
      <c r="AED92" s="430">
        <v>1</v>
      </c>
      <c r="AEE92" s="430">
        <v>1</v>
      </c>
      <c r="AEF92" s="430">
        <v>2</v>
      </c>
      <c r="AEG92" s="430">
        <v>2</v>
      </c>
      <c r="AEH92" s="430">
        <v>2</v>
      </c>
      <c r="AEI92" s="430">
        <v>1</v>
      </c>
      <c r="AEJ92" s="430">
        <v>1</v>
      </c>
      <c r="AEK92" s="430">
        <v>1</v>
      </c>
      <c r="AEL92" s="430" t="s">
        <v>1226</v>
      </c>
      <c r="AEM92" s="430" t="s">
        <v>1226</v>
      </c>
      <c r="AEN92" s="430" t="s">
        <v>1226</v>
      </c>
      <c r="AEO92" s="430" t="s">
        <v>1226</v>
      </c>
      <c r="AEP92" s="430" t="s">
        <v>1226</v>
      </c>
      <c r="AEQ92" s="430" t="s">
        <v>1226</v>
      </c>
      <c r="AER92" s="430" t="s">
        <v>1226</v>
      </c>
      <c r="AES92" s="430" t="s">
        <v>1226</v>
      </c>
      <c r="AET92" s="430" t="s">
        <v>1226</v>
      </c>
      <c r="AEU92" s="430" t="s">
        <v>1226</v>
      </c>
      <c r="AEV92" s="430" t="s">
        <v>1226</v>
      </c>
      <c r="AEW92" s="430" t="s">
        <v>1226</v>
      </c>
      <c r="AEX92" s="430" t="s">
        <v>1226</v>
      </c>
      <c r="AEY92" s="430" t="s">
        <v>1226</v>
      </c>
      <c r="AEZ92" s="430" t="s">
        <v>1226</v>
      </c>
      <c r="AFA92" s="430" t="s">
        <v>1226</v>
      </c>
      <c r="AFB92" s="430" t="s">
        <v>1226</v>
      </c>
      <c r="AFC92" s="430" t="s">
        <v>1226</v>
      </c>
      <c r="AFD92" s="430" t="s">
        <v>1226</v>
      </c>
      <c r="AFE92" s="430" t="s">
        <v>1226</v>
      </c>
      <c r="AFF92" s="430" t="s">
        <v>1226</v>
      </c>
      <c r="AFG92" s="430" t="s">
        <v>1226</v>
      </c>
      <c r="AFH92" s="430" t="s">
        <v>1226</v>
      </c>
      <c r="AFI92" s="430" t="s">
        <v>1226</v>
      </c>
      <c r="AFJ92" s="430" t="s">
        <v>1226</v>
      </c>
      <c r="AFK92" s="430" t="s">
        <v>1226</v>
      </c>
      <c r="AFL92" s="430" t="s">
        <v>1226</v>
      </c>
      <c r="AFM92" s="430" t="s">
        <v>1226</v>
      </c>
      <c r="AFN92" s="430" t="s">
        <v>1226</v>
      </c>
      <c r="AFO92" s="430" t="s">
        <v>1226</v>
      </c>
      <c r="AFP92" s="430" t="s">
        <v>1226</v>
      </c>
      <c r="AFQ92" s="430" t="s">
        <v>1226</v>
      </c>
      <c r="AFR92" s="430" t="s">
        <v>1226</v>
      </c>
      <c r="AFS92" s="430" t="s">
        <v>1226</v>
      </c>
      <c r="AFT92" s="430" t="s">
        <v>1226</v>
      </c>
      <c r="AFU92" s="430" t="s">
        <v>1226</v>
      </c>
      <c r="AFV92" s="430" t="s">
        <v>1226</v>
      </c>
      <c r="AFW92" s="430" t="s">
        <v>1226</v>
      </c>
      <c r="AFX92" s="430" t="s">
        <v>1226</v>
      </c>
      <c r="AFY92" s="430" t="s">
        <v>1226</v>
      </c>
      <c r="AFZ92" s="430" t="s">
        <v>1226</v>
      </c>
      <c r="AGA92" s="430" t="s">
        <v>1226</v>
      </c>
      <c r="AGB92" s="430" t="s">
        <v>1226</v>
      </c>
      <c r="AGC92" s="430" t="s">
        <v>1226</v>
      </c>
      <c r="AGD92" s="430" t="s">
        <v>1226</v>
      </c>
      <c r="AGE92" s="430">
        <v>1</v>
      </c>
      <c r="AGF92" s="430" t="s">
        <v>14679</v>
      </c>
      <c r="AGG92" s="430" t="s">
        <v>14676</v>
      </c>
      <c r="AGH92" s="430" t="s">
        <v>1226</v>
      </c>
      <c r="AGI92" s="430">
        <v>1</v>
      </c>
      <c r="AGJ92" s="430">
        <v>1</v>
      </c>
      <c r="AGK92" s="430" t="s">
        <v>1226</v>
      </c>
      <c r="AGL92" s="430" t="s">
        <v>1226</v>
      </c>
      <c r="AGM92" s="430" t="s">
        <v>1226</v>
      </c>
      <c r="AGN92" s="430" t="s">
        <v>1226</v>
      </c>
      <c r="AGO92" s="430" t="s">
        <v>1226</v>
      </c>
      <c r="AGP92" s="430">
        <v>1</v>
      </c>
      <c r="AGQ92" s="430">
        <v>1</v>
      </c>
      <c r="AGR92" s="430">
        <v>1</v>
      </c>
      <c r="AGS92" s="430" t="s">
        <v>1066</v>
      </c>
      <c r="AGT92" s="430" t="s">
        <v>14680</v>
      </c>
      <c r="AGU92" s="430">
        <v>1</v>
      </c>
      <c r="AGV92" s="430">
        <v>1</v>
      </c>
      <c r="AGW92" s="430">
        <v>6</v>
      </c>
      <c r="AGX92" s="430">
        <v>6</v>
      </c>
      <c r="AGY92" s="430">
        <v>1</v>
      </c>
      <c r="AGZ92" s="430">
        <v>1</v>
      </c>
      <c r="AHA92" s="430">
        <v>6</v>
      </c>
      <c r="AHB92" s="430">
        <v>6</v>
      </c>
      <c r="AHC92" s="430">
        <v>1</v>
      </c>
      <c r="AHD92" s="430">
        <v>1</v>
      </c>
      <c r="AHE92" s="430">
        <v>6</v>
      </c>
      <c r="AHF92" s="430">
        <v>6</v>
      </c>
      <c r="AHG92" s="430">
        <v>1</v>
      </c>
      <c r="AHH92" s="430">
        <v>1</v>
      </c>
      <c r="AHI92" s="430">
        <v>6</v>
      </c>
      <c r="AHJ92" s="430">
        <v>6</v>
      </c>
      <c r="AHK92" s="430">
        <v>1</v>
      </c>
      <c r="AHL92" s="430">
        <v>1</v>
      </c>
      <c r="AHM92" s="430">
        <v>6</v>
      </c>
      <c r="AHN92" s="430">
        <v>6</v>
      </c>
      <c r="AHO92" s="430">
        <v>1</v>
      </c>
      <c r="AHP92" s="430">
        <v>1</v>
      </c>
      <c r="AHQ92" s="430">
        <v>6</v>
      </c>
      <c r="AHR92" s="430">
        <v>6</v>
      </c>
      <c r="AHS92" s="430" t="s">
        <v>14681</v>
      </c>
      <c r="AHT92" s="430" t="s">
        <v>14682</v>
      </c>
      <c r="AHU92" s="430">
        <v>0.5</v>
      </c>
      <c r="AHV92" s="430">
        <v>0.5</v>
      </c>
      <c r="AHW92" s="430">
        <v>0.5</v>
      </c>
      <c r="AHX92" s="430">
        <v>0.5</v>
      </c>
      <c r="AHY92" s="430">
        <v>0.5</v>
      </c>
      <c r="AHZ92" s="430">
        <v>0.5</v>
      </c>
      <c r="AIA92" s="430">
        <v>0.5</v>
      </c>
      <c r="AIB92" s="430">
        <v>0.5</v>
      </c>
      <c r="AIC92" s="430">
        <v>0.5</v>
      </c>
      <c r="AID92" s="430">
        <v>0.5</v>
      </c>
      <c r="AIE92" s="430">
        <v>0.5</v>
      </c>
      <c r="AIF92" s="430">
        <v>0.5</v>
      </c>
      <c r="AIG92" s="430">
        <v>0.5</v>
      </c>
      <c r="AIH92" s="430">
        <v>0.5</v>
      </c>
      <c r="AII92" s="430">
        <v>0.5</v>
      </c>
      <c r="AIJ92" s="430">
        <v>1</v>
      </c>
      <c r="AIK92" s="430">
        <v>1</v>
      </c>
      <c r="AIL92" s="430">
        <v>1</v>
      </c>
      <c r="AIM92" s="430">
        <v>1</v>
      </c>
      <c r="AIN92" s="430">
        <v>1</v>
      </c>
      <c r="AIO92" s="430">
        <v>1</v>
      </c>
      <c r="AIP92" s="430">
        <v>1</v>
      </c>
      <c r="AIQ92" s="430" t="s">
        <v>14682</v>
      </c>
      <c r="AIR92" s="430">
        <v>1</v>
      </c>
      <c r="AIS92" s="430" t="s">
        <v>14682</v>
      </c>
      <c r="AIT92" s="430">
        <v>1</v>
      </c>
      <c r="AIU92" s="430" t="s">
        <v>14682</v>
      </c>
    </row>
    <row r="93" spans="1:931" x14ac:dyDescent="0.2">
      <c r="A93" s="430" t="s">
        <v>1580</v>
      </c>
      <c r="B93" s="430" t="s">
        <v>1581</v>
      </c>
      <c r="C93" s="430" t="s">
        <v>1037</v>
      </c>
      <c r="D93" s="430" t="s">
        <v>1038</v>
      </c>
      <c r="E93" s="430" t="s">
        <v>1049</v>
      </c>
      <c r="F93" s="443">
        <v>231.402117</v>
      </c>
      <c r="G93" s="443">
        <v>346343.17048607202</v>
      </c>
      <c r="H93" s="430">
        <v>1</v>
      </c>
      <c r="I93" s="430">
        <v>1</v>
      </c>
      <c r="J93" s="430">
        <v>1973</v>
      </c>
      <c r="K93" s="430">
        <v>1973</v>
      </c>
      <c r="L93" s="430" t="s">
        <v>14739</v>
      </c>
      <c r="M93" s="430" t="s">
        <v>14740</v>
      </c>
      <c r="N93" s="430">
        <v>1</v>
      </c>
      <c r="O93" s="430">
        <v>1</v>
      </c>
      <c r="P93" s="430" t="s">
        <v>14741</v>
      </c>
      <c r="Q93" s="430" t="s">
        <v>14742</v>
      </c>
      <c r="R93" s="430">
        <v>2010</v>
      </c>
      <c r="S93" s="430">
        <v>1997</v>
      </c>
      <c r="T93" s="430" t="s">
        <v>14743</v>
      </c>
      <c r="U93" s="430" t="s">
        <v>14744</v>
      </c>
      <c r="V93" s="430">
        <v>1</v>
      </c>
      <c r="W93" s="430">
        <v>0</v>
      </c>
      <c r="X93" s="430" t="s">
        <v>14745</v>
      </c>
      <c r="Y93" s="430" t="s">
        <v>1226</v>
      </c>
      <c r="Z93" s="430">
        <v>2009</v>
      </c>
      <c r="AA93" s="430" t="s">
        <v>1226</v>
      </c>
      <c r="AB93" s="430" t="s">
        <v>14746</v>
      </c>
      <c r="AC93" s="430" t="s">
        <v>1226</v>
      </c>
      <c r="AD93" s="430">
        <v>0</v>
      </c>
      <c r="AE93" s="430" t="s">
        <v>1226</v>
      </c>
      <c r="AF93" s="430" t="s">
        <v>1226</v>
      </c>
      <c r="AG93" s="430">
        <v>0</v>
      </c>
      <c r="AH93" s="430" t="s">
        <v>1226</v>
      </c>
      <c r="AI93" s="430" t="s">
        <v>1226</v>
      </c>
      <c r="AJ93" s="430">
        <v>1</v>
      </c>
      <c r="AK93" s="430" t="s">
        <v>14747</v>
      </c>
      <c r="AL93" s="430">
        <v>2020</v>
      </c>
      <c r="AM93" s="430">
        <v>0</v>
      </c>
      <c r="AN93" s="430" t="s">
        <v>1226</v>
      </c>
      <c r="AO93" s="430" t="s">
        <v>1226</v>
      </c>
      <c r="AP93" s="430">
        <v>0</v>
      </c>
      <c r="AQ93" s="430" t="s">
        <v>14748</v>
      </c>
      <c r="AR93" s="430">
        <v>2019</v>
      </c>
      <c r="AS93" s="430">
        <v>0</v>
      </c>
      <c r="AT93" s="430" t="s">
        <v>1226</v>
      </c>
      <c r="AU93" s="430" t="s">
        <v>1226</v>
      </c>
      <c r="AV93" s="430">
        <v>1</v>
      </c>
      <c r="AW93" s="430" t="s">
        <v>14749</v>
      </c>
      <c r="AX93" s="430">
        <v>2000</v>
      </c>
      <c r="AY93" s="430">
        <v>0</v>
      </c>
      <c r="AZ93" s="430" t="s">
        <v>1226</v>
      </c>
      <c r="BA93" s="430" t="s">
        <v>1226</v>
      </c>
      <c r="BB93" s="430">
        <v>0</v>
      </c>
      <c r="BC93" s="430" t="s">
        <v>1226</v>
      </c>
      <c r="BD93" s="430" t="s">
        <v>1226</v>
      </c>
      <c r="BE93" s="430">
        <v>0</v>
      </c>
      <c r="BF93" s="430" t="s">
        <v>1226</v>
      </c>
      <c r="BG93" s="430" t="s">
        <v>1226</v>
      </c>
      <c r="BH93" s="430">
        <v>0</v>
      </c>
      <c r="BI93" s="430" t="s">
        <v>1226</v>
      </c>
      <c r="BJ93" s="430" t="s">
        <v>1226</v>
      </c>
      <c r="BK93" s="430">
        <v>1</v>
      </c>
      <c r="BL93" s="430" t="s">
        <v>14750</v>
      </c>
      <c r="BM93" s="430">
        <v>2006</v>
      </c>
      <c r="BN93" s="430">
        <v>1</v>
      </c>
      <c r="BO93" s="430" t="s">
        <v>14751</v>
      </c>
      <c r="BP93" s="430">
        <v>2020</v>
      </c>
      <c r="BQ93" s="430">
        <v>1</v>
      </c>
      <c r="BR93" s="430">
        <v>0</v>
      </c>
      <c r="BS93" s="430" t="s">
        <v>14752</v>
      </c>
      <c r="BT93" s="430">
        <v>1</v>
      </c>
      <c r="BU93" s="430">
        <v>0</v>
      </c>
      <c r="BV93" s="430" t="s">
        <v>14752</v>
      </c>
      <c r="BW93" s="430">
        <v>0</v>
      </c>
      <c r="BX93" s="430">
        <v>0</v>
      </c>
      <c r="BY93" s="430" t="s">
        <v>14753</v>
      </c>
      <c r="BZ93" s="430">
        <v>0</v>
      </c>
      <c r="CA93" s="430" t="s">
        <v>1226</v>
      </c>
      <c r="CB93" s="430">
        <v>1</v>
      </c>
      <c r="CC93" s="430" t="s">
        <v>14754</v>
      </c>
      <c r="CD93" s="430">
        <v>0</v>
      </c>
      <c r="CE93" s="430" t="s">
        <v>1226</v>
      </c>
      <c r="CF93" s="430">
        <v>500</v>
      </c>
      <c r="CG93" s="430">
        <v>0</v>
      </c>
      <c r="CH93" s="430" t="s">
        <v>1226</v>
      </c>
      <c r="CI93" s="430" t="s">
        <v>1226</v>
      </c>
      <c r="CJ93" s="430">
        <v>0</v>
      </c>
      <c r="CK93" s="430" t="s">
        <v>1226</v>
      </c>
      <c r="CL93" s="430" t="s">
        <v>14755</v>
      </c>
      <c r="CM93" s="430">
        <v>0</v>
      </c>
      <c r="CN93" s="430" t="s">
        <v>1226</v>
      </c>
      <c r="CO93" s="430" t="s">
        <v>14756</v>
      </c>
      <c r="CP93" s="430">
        <v>0.5</v>
      </c>
      <c r="CQ93" s="430" t="s">
        <v>1226</v>
      </c>
      <c r="CR93" s="430" t="s">
        <v>14755</v>
      </c>
      <c r="CS93" s="430">
        <v>1</v>
      </c>
      <c r="CT93" s="430" t="s">
        <v>14757</v>
      </c>
      <c r="CU93" s="430" t="s">
        <v>14758</v>
      </c>
      <c r="CV93" s="430">
        <v>2006</v>
      </c>
      <c r="CW93" s="430">
        <v>0.25</v>
      </c>
      <c r="CX93" s="430" t="s">
        <v>14759</v>
      </c>
      <c r="CY93" s="430" t="s">
        <v>14760</v>
      </c>
      <c r="CZ93" s="430">
        <v>2019</v>
      </c>
      <c r="DA93" s="430">
        <v>1</v>
      </c>
      <c r="DB93" s="430" t="s">
        <v>14761</v>
      </c>
      <c r="DC93" s="430" t="s">
        <v>1599</v>
      </c>
      <c r="DD93" s="430" t="s">
        <v>8376</v>
      </c>
      <c r="DE93" s="430">
        <v>0</v>
      </c>
      <c r="DF93" s="430">
        <v>0</v>
      </c>
      <c r="DG93" s="430">
        <v>1</v>
      </c>
      <c r="DH93" s="430" t="s">
        <v>14757</v>
      </c>
      <c r="DI93" s="430" t="s">
        <v>14758</v>
      </c>
      <c r="DJ93" s="430">
        <v>2006</v>
      </c>
      <c r="DK93" s="430">
        <v>0.25</v>
      </c>
      <c r="DL93" s="430" t="s">
        <v>14759</v>
      </c>
      <c r="DM93" s="430" t="s">
        <v>14760</v>
      </c>
      <c r="DN93" s="430">
        <v>2019</v>
      </c>
      <c r="DO93" s="430">
        <v>1</v>
      </c>
      <c r="DP93" s="430" t="s">
        <v>14761</v>
      </c>
      <c r="DQ93" s="430" t="s">
        <v>1599</v>
      </c>
      <c r="DR93" s="430" t="s">
        <v>8376</v>
      </c>
      <c r="DS93" s="430">
        <v>0</v>
      </c>
      <c r="DT93" s="430">
        <v>0</v>
      </c>
      <c r="DU93" s="430">
        <v>1</v>
      </c>
      <c r="DV93" s="430" t="s">
        <v>1520</v>
      </c>
      <c r="DW93" s="430" t="s">
        <v>14762</v>
      </c>
      <c r="DX93" s="430">
        <v>2018</v>
      </c>
      <c r="DY93" s="430">
        <v>0.25</v>
      </c>
      <c r="DZ93" s="430" t="s">
        <v>14759</v>
      </c>
      <c r="EA93" s="430" t="s">
        <v>14760</v>
      </c>
      <c r="EB93" s="430">
        <v>2019</v>
      </c>
      <c r="EC93" s="430">
        <v>1</v>
      </c>
      <c r="ED93" s="430" t="s">
        <v>14761</v>
      </c>
      <c r="EE93" s="430" t="s">
        <v>1599</v>
      </c>
      <c r="EF93" s="430" t="s">
        <v>8376</v>
      </c>
      <c r="EG93" s="430">
        <v>0</v>
      </c>
      <c r="EH93" s="430">
        <v>0</v>
      </c>
      <c r="EI93" s="430">
        <v>1</v>
      </c>
      <c r="EJ93" s="430" t="s">
        <v>14763</v>
      </c>
      <c r="EK93" s="430" t="s">
        <v>14764</v>
      </c>
      <c r="EL93" s="430" t="s">
        <v>14765</v>
      </c>
      <c r="EM93" s="430">
        <v>0.25</v>
      </c>
      <c r="EN93" s="430" t="s">
        <v>14759</v>
      </c>
      <c r="EO93" s="430" t="s">
        <v>14760</v>
      </c>
      <c r="EP93" s="430">
        <v>2019</v>
      </c>
      <c r="EQ93" s="430">
        <v>1</v>
      </c>
      <c r="ER93" s="430" t="s">
        <v>14761</v>
      </c>
      <c r="ES93" s="430" t="s">
        <v>1599</v>
      </c>
      <c r="ET93" s="430" t="s">
        <v>8376</v>
      </c>
      <c r="EU93" s="430">
        <v>0</v>
      </c>
      <c r="EV93" s="430">
        <v>0</v>
      </c>
      <c r="EW93" s="430">
        <v>0.66</v>
      </c>
      <c r="EX93" s="430" t="s">
        <v>14766</v>
      </c>
      <c r="EY93" s="430" t="s">
        <v>14767</v>
      </c>
      <c r="EZ93" s="430">
        <v>2018</v>
      </c>
      <c r="FA93" s="430">
        <v>0.75</v>
      </c>
      <c r="FB93" s="430" t="s">
        <v>14768</v>
      </c>
      <c r="FC93" s="430" t="s">
        <v>14769</v>
      </c>
      <c r="FD93" s="430">
        <v>2017</v>
      </c>
      <c r="FE93" s="430">
        <v>0</v>
      </c>
      <c r="FF93" s="430" t="s">
        <v>1226</v>
      </c>
      <c r="FG93" s="430" t="s">
        <v>1226</v>
      </c>
      <c r="FH93" s="430" t="s">
        <v>1226</v>
      </c>
      <c r="FI93" s="430">
        <v>0</v>
      </c>
      <c r="FJ93" s="430">
        <v>0</v>
      </c>
      <c r="FK93" s="430">
        <v>0.66</v>
      </c>
      <c r="FL93" s="430" t="s">
        <v>14770</v>
      </c>
      <c r="FM93" s="430" t="s">
        <v>14771</v>
      </c>
      <c r="FN93" s="430">
        <v>2020</v>
      </c>
      <c r="FO93" s="430">
        <v>0.75</v>
      </c>
      <c r="FP93" s="430" t="s">
        <v>14772</v>
      </c>
      <c r="FQ93" s="430" t="s">
        <v>14773</v>
      </c>
      <c r="FR93" s="430">
        <v>2020</v>
      </c>
      <c r="FS93" s="430">
        <v>0</v>
      </c>
      <c r="FT93" s="430" t="s">
        <v>1226</v>
      </c>
      <c r="FU93" s="430" t="s">
        <v>1226</v>
      </c>
      <c r="FV93" s="430" t="s">
        <v>1226</v>
      </c>
      <c r="FW93" s="430">
        <v>0</v>
      </c>
      <c r="FX93" s="430">
        <v>0</v>
      </c>
      <c r="FY93" s="430">
        <v>1</v>
      </c>
      <c r="FZ93" s="430">
        <v>1</v>
      </c>
      <c r="GA93" s="430">
        <v>1</v>
      </c>
      <c r="GB93" s="430">
        <v>1</v>
      </c>
      <c r="GC93" s="430">
        <v>1</v>
      </c>
      <c r="GD93" s="430" t="s">
        <v>1226</v>
      </c>
      <c r="GE93" s="430" t="s">
        <v>1226</v>
      </c>
      <c r="GF93" s="430">
        <v>1</v>
      </c>
      <c r="GG93" s="430">
        <v>1</v>
      </c>
      <c r="GH93" s="430">
        <v>1</v>
      </c>
      <c r="GI93" s="430">
        <v>1</v>
      </c>
      <c r="GJ93" s="430">
        <v>1</v>
      </c>
      <c r="GK93" s="430" t="s">
        <v>1226</v>
      </c>
      <c r="GL93" s="430" t="s">
        <v>1226</v>
      </c>
      <c r="GM93" s="430">
        <v>1</v>
      </c>
      <c r="GN93" s="430">
        <v>1</v>
      </c>
      <c r="GO93" s="430">
        <v>1</v>
      </c>
      <c r="GP93" s="430" t="s">
        <v>1226</v>
      </c>
      <c r="GQ93" s="430" t="s">
        <v>1226</v>
      </c>
      <c r="GR93" s="430" t="s">
        <v>1226</v>
      </c>
      <c r="GS93" s="430" t="s">
        <v>1226</v>
      </c>
      <c r="GT93" s="430">
        <v>1</v>
      </c>
      <c r="GU93" s="430">
        <v>1</v>
      </c>
      <c r="GV93" s="430">
        <v>1</v>
      </c>
      <c r="GW93" s="430">
        <v>1</v>
      </c>
      <c r="GX93" s="430">
        <v>1</v>
      </c>
      <c r="GY93" s="430" t="s">
        <v>1226</v>
      </c>
      <c r="GZ93" s="430" t="s">
        <v>1226</v>
      </c>
      <c r="HA93" s="430">
        <v>1</v>
      </c>
      <c r="HB93" s="430">
        <v>1</v>
      </c>
      <c r="HC93" s="430" t="s">
        <v>1226</v>
      </c>
      <c r="HD93" s="430">
        <v>1</v>
      </c>
      <c r="HE93" s="430">
        <v>1</v>
      </c>
      <c r="HF93" s="430" t="s">
        <v>1226</v>
      </c>
      <c r="HG93" s="430" t="s">
        <v>1226</v>
      </c>
      <c r="HH93" s="430">
        <v>1</v>
      </c>
      <c r="HI93" s="430">
        <v>1</v>
      </c>
      <c r="HJ93" s="430" t="s">
        <v>1226</v>
      </c>
      <c r="HK93" s="430">
        <v>1</v>
      </c>
      <c r="HL93" s="430">
        <v>1</v>
      </c>
      <c r="HM93" s="430" t="s">
        <v>1226</v>
      </c>
      <c r="HN93" s="430" t="s">
        <v>1226</v>
      </c>
      <c r="HO93" s="430">
        <v>1</v>
      </c>
      <c r="HP93" s="430">
        <v>1</v>
      </c>
      <c r="HQ93" s="430" t="s">
        <v>1226</v>
      </c>
      <c r="HR93" s="430" t="s">
        <v>1226</v>
      </c>
      <c r="HS93" s="430" t="s">
        <v>1226</v>
      </c>
      <c r="HT93" s="430" t="s">
        <v>1226</v>
      </c>
      <c r="HU93" s="430" t="s">
        <v>1226</v>
      </c>
      <c r="HV93" s="430">
        <v>0</v>
      </c>
      <c r="HW93" s="430" t="s">
        <v>1226</v>
      </c>
      <c r="HX93" s="430" t="s">
        <v>1226</v>
      </c>
      <c r="HY93" s="430" t="s">
        <v>1226</v>
      </c>
      <c r="HZ93" s="430" t="s">
        <v>1226</v>
      </c>
      <c r="IA93" s="430" t="s">
        <v>1226</v>
      </c>
      <c r="IB93" s="430" t="s">
        <v>1226</v>
      </c>
      <c r="IC93" s="430">
        <v>1</v>
      </c>
      <c r="ID93" s="430">
        <v>1</v>
      </c>
      <c r="IE93" s="430">
        <v>1</v>
      </c>
      <c r="IF93" s="430" t="s">
        <v>1226</v>
      </c>
      <c r="IG93" s="430" t="s">
        <v>1226</v>
      </c>
      <c r="IH93" s="430">
        <v>1</v>
      </c>
      <c r="II93" s="430">
        <v>1</v>
      </c>
      <c r="IJ93" s="430" t="s">
        <v>1226</v>
      </c>
      <c r="IK93" s="430" t="s">
        <v>1226</v>
      </c>
      <c r="IL93" s="430">
        <v>1</v>
      </c>
      <c r="IM93" s="430">
        <v>1</v>
      </c>
      <c r="IN93" s="430" t="s">
        <v>1226</v>
      </c>
      <c r="IO93" s="430" t="s">
        <v>1226</v>
      </c>
      <c r="IP93" s="430" t="s">
        <v>1226</v>
      </c>
      <c r="IQ93" s="430">
        <v>1</v>
      </c>
      <c r="IR93" s="430">
        <v>1</v>
      </c>
      <c r="IS93" s="430">
        <v>1</v>
      </c>
      <c r="IT93" s="430" t="s">
        <v>14774</v>
      </c>
      <c r="IU93" s="430">
        <v>1</v>
      </c>
      <c r="IV93" s="430">
        <v>1</v>
      </c>
      <c r="IW93" s="430" t="s">
        <v>1226</v>
      </c>
      <c r="IX93" s="430" t="s">
        <v>1226</v>
      </c>
      <c r="IY93" s="430" t="s">
        <v>1226</v>
      </c>
      <c r="IZ93" s="430">
        <v>1</v>
      </c>
      <c r="JA93" s="430">
        <v>1</v>
      </c>
      <c r="JB93" s="430">
        <v>1</v>
      </c>
      <c r="JC93" s="430" t="s">
        <v>14774</v>
      </c>
      <c r="JD93" s="430">
        <v>1</v>
      </c>
      <c r="JE93" s="430">
        <v>1</v>
      </c>
      <c r="JF93" s="430" t="s">
        <v>1226</v>
      </c>
      <c r="JG93" s="430" t="s">
        <v>1226</v>
      </c>
      <c r="JH93" s="430" t="s">
        <v>1226</v>
      </c>
      <c r="JI93" s="430">
        <v>1</v>
      </c>
      <c r="JJ93" s="430">
        <v>1</v>
      </c>
      <c r="JK93" s="430">
        <v>1</v>
      </c>
      <c r="JL93" s="430" t="s">
        <v>14774</v>
      </c>
      <c r="JM93" s="430">
        <v>1</v>
      </c>
      <c r="JN93" s="430" t="s">
        <v>1226</v>
      </c>
      <c r="JO93" s="430" t="s">
        <v>1226</v>
      </c>
      <c r="JP93" s="430" t="s">
        <v>1226</v>
      </c>
      <c r="JQ93" s="430" t="s">
        <v>1226</v>
      </c>
      <c r="JR93" s="430" t="s">
        <v>1226</v>
      </c>
      <c r="JS93" s="430" t="s">
        <v>1226</v>
      </c>
      <c r="JT93" s="430">
        <v>1</v>
      </c>
      <c r="JU93" s="430" t="s">
        <v>14775</v>
      </c>
      <c r="JV93" s="430">
        <v>1</v>
      </c>
      <c r="JW93" s="430" t="s">
        <v>1226</v>
      </c>
      <c r="JX93" s="430" t="s">
        <v>1226</v>
      </c>
      <c r="JY93" s="430" t="s">
        <v>1226</v>
      </c>
      <c r="JZ93" s="430" t="s">
        <v>1226</v>
      </c>
      <c r="KA93" s="430" t="s">
        <v>1226</v>
      </c>
      <c r="KB93" s="430" t="s">
        <v>1226</v>
      </c>
      <c r="KC93" s="430">
        <v>1</v>
      </c>
      <c r="KD93" s="430" t="s">
        <v>14754</v>
      </c>
      <c r="KE93" s="430">
        <v>1</v>
      </c>
      <c r="KF93" s="430" t="s">
        <v>1226</v>
      </c>
      <c r="KG93" s="430" t="s">
        <v>1226</v>
      </c>
      <c r="KH93" s="430" t="s">
        <v>1226</v>
      </c>
      <c r="KI93" s="430" t="s">
        <v>1226</v>
      </c>
      <c r="KJ93" s="430" t="s">
        <v>1226</v>
      </c>
      <c r="KK93" s="430" t="s">
        <v>1226</v>
      </c>
      <c r="KL93" s="430">
        <v>1</v>
      </c>
      <c r="KM93" s="430" t="s">
        <v>14754</v>
      </c>
      <c r="KN93" s="430">
        <v>1</v>
      </c>
      <c r="KO93" s="430">
        <v>1</v>
      </c>
      <c r="KP93" s="430" t="s">
        <v>1226</v>
      </c>
      <c r="KQ93" s="430" t="s">
        <v>1226</v>
      </c>
      <c r="KR93" s="430" t="s">
        <v>1226</v>
      </c>
      <c r="KS93" s="430" t="s">
        <v>1226</v>
      </c>
      <c r="KT93" s="430" t="s">
        <v>1226</v>
      </c>
      <c r="KU93" s="430">
        <v>1</v>
      </c>
      <c r="KV93" s="430" t="s">
        <v>14776</v>
      </c>
      <c r="KW93" s="430">
        <v>1</v>
      </c>
      <c r="KX93" s="430">
        <v>1</v>
      </c>
      <c r="KY93" s="430" t="s">
        <v>1226</v>
      </c>
      <c r="KZ93" s="430" t="s">
        <v>1226</v>
      </c>
      <c r="LA93" s="430" t="s">
        <v>1226</v>
      </c>
      <c r="LB93" s="430" t="s">
        <v>1226</v>
      </c>
      <c r="LC93" s="430" t="s">
        <v>1226</v>
      </c>
      <c r="LD93" s="430">
        <v>1</v>
      </c>
      <c r="LE93" s="430" t="s">
        <v>14777</v>
      </c>
      <c r="LF93" s="430">
        <v>1</v>
      </c>
      <c r="LG93" s="430">
        <v>1</v>
      </c>
      <c r="LH93" s="430" t="s">
        <v>1226</v>
      </c>
      <c r="LI93" s="430" t="s">
        <v>1226</v>
      </c>
      <c r="LJ93" s="430" t="s">
        <v>1226</v>
      </c>
      <c r="LK93" s="430" t="s">
        <v>1226</v>
      </c>
      <c r="LL93" s="430" t="s">
        <v>1226</v>
      </c>
      <c r="LM93" s="430">
        <v>1</v>
      </c>
      <c r="LN93" s="430" t="s">
        <v>14778</v>
      </c>
      <c r="LO93" s="430">
        <v>1</v>
      </c>
      <c r="LP93" s="430" t="s">
        <v>1226</v>
      </c>
      <c r="LQ93" s="430" t="s">
        <v>1226</v>
      </c>
      <c r="LR93" s="430" t="s">
        <v>1226</v>
      </c>
      <c r="LS93" s="430" t="s">
        <v>1226</v>
      </c>
      <c r="LT93" s="430" t="s">
        <v>1226</v>
      </c>
      <c r="LU93" s="430" t="s">
        <v>1226</v>
      </c>
      <c r="LV93" s="430">
        <v>1</v>
      </c>
      <c r="LW93" s="430" t="s">
        <v>14779</v>
      </c>
      <c r="LX93" s="430">
        <v>1</v>
      </c>
      <c r="LY93" s="430" t="s">
        <v>1226</v>
      </c>
      <c r="LZ93" s="430" t="s">
        <v>1226</v>
      </c>
      <c r="MA93" s="430" t="s">
        <v>1226</v>
      </c>
      <c r="MB93" s="430" t="s">
        <v>1226</v>
      </c>
      <c r="MC93" s="430" t="s">
        <v>1226</v>
      </c>
      <c r="MD93" s="430" t="s">
        <v>1226</v>
      </c>
      <c r="ME93" s="430">
        <v>1</v>
      </c>
      <c r="MF93" s="430" t="s">
        <v>14780</v>
      </c>
      <c r="MG93" s="430">
        <v>12</v>
      </c>
      <c r="MH93" s="444" t="s">
        <v>1226</v>
      </c>
      <c r="MI93" s="444" t="s">
        <v>1226</v>
      </c>
      <c r="MJ93" s="430" t="s">
        <v>1226</v>
      </c>
      <c r="MK93" s="444" t="s">
        <v>1226</v>
      </c>
      <c r="ML93" s="444" t="s">
        <v>1226</v>
      </c>
      <c r="MM93" s="430" t="s">
        <v>1226</v>
      </c>
      <c r="MN93" s="444" t="s">
        <v>1226</v>
      </c>
      <c r="MO93" s="444" t="s">
        <v>1226</v>
      </c>
      <c r="MP93" s="430" t="s">
        <v>1226</v>
      </c>
      <c r="MQ93" s="444" t="s">
        <v>1226</v>
      </c>
      <c r="MR93" s="444" t="s">
        <v>1226</v>
      </c>
      <c r="MS93" s="430" t="s">
        <v>1226</v>
      </c>
      <c r="MT93" s="443" t="s">
        <v>1226</v>
      </c>
      <c r="MU93" s="443" t="s">
        <v>1226</v>
      </c>
      <c r="MV93" s="430" t="s">
        <v>1226</v>
      </c>
      <c r="MW93" s="444" t="s">
        <v>1226</v>
      </c>
      <c r="MX93" s="444" t="s">
        <v>1226</v>
      </c>
      <c r="MY93" s="430">
        <v>1</v>
      </c>
      <c r="MZ93" s="430" t="s">
        <v>14781</v>
      </c>
      <c r="NA93" s="430">
        <v>1</v>
      </c>
      <c r="NB93" s="430" t="s">
        <v>14782</v>
      </c>
      <c r="NC93" s="430">
        <v>1</v>
      </c>
      <c r="ND93" s="430" t="s">
        <v>14783</v>
      </c>
      <c r="NE93" s="430">
        <v>1</v>
      </c>
      <c r="NF93" s="430" t="s">
        <v>14784</v>
      </c>
      <c r="NG93" s="430">
        <v>1</v>
      </c>
      <c r="NH93" s="430" t="s">
        <v>14785</v>
      </c>
      <c r="NI93" s="430">
        <v>1</v>
      </c>
      <c r="NJ93" s="430" t="s">
        <v>14786</v>
      </c>
      <c r="NK93" s="430">
        <v>1</v>
      </c>
      <c r="NL93" s="430" t="s">
        <v>14787</v>
      </c>
      <c r="NM93" s="430">
        <v>1</v>
      </c>
      <c r="NN93" s="430" t="s">
        <v>14788</v>
      </c>
      <c r="NO93" s="430" t="s">
        <v>1226</v>
      </c>
      <c r="NP93" s="430" t="s">
        <v>14789</v>
      </c>
      <c r="NQ93" s="430">
        <v>0</v>
      </c>
      <c r="NR93" s="430" t="s">
        <v>1226</v>
      </c>
      <c r="NS93" s="430" t="s">
        <v>1226</v>
      </c>
      <c r="NT93" s="430" t="s">
        <v>1226</v>
      </c>
      <c r="NU93" s="430">
        <v>0.5</v>
      </c>
      <c r="NV93" s="430" t="s">
        <v>14790</v>
      </c>
      <c r="NW93" s="430" t="s">
        <v>14791</v>
      </c>
      <c r="NX93" s="430" t="s">
        <v>1226</v>
      </c>
      <c r="NY93" s="430" t="s">
        <v>1226</v>
      </c>
      <c r="NZ93" s="430" t="s">
        <v>1226</v>
      </c>
      <c r="OA93" s="430" t="s">
        <v>1226</v>
      </c>
      <c r="OB93" s="430">
        <v>1</v>
      </c>
      <c r="OC93" s="430">
        <v>1</v>
      </c>
      <c r="OD93" s="430">
        <v>1</v>
      </c>
      <c r="OE93" s="430">
        <v>72</v>
      </c>
      <c r="OF93" s="430">
        <v>2030</v>
      </c>
      <c r="OG93" s="430" t="s">
        <v>1102</v>
      </c>
      <c r="OH93" s="430">
        <v>2030</v>
      </c>
      <c r="OI93" s="430" t="s">
        <v>1102</v>
      </c>
      <c r="OJ93" s="430">
        <v>2030</v>
      </c>
      <c r="OK93" s="430" t="s">
        <v>14792</v>
      </c>
      <c r="OL93" s="430" t="s">
        <v>14792</v>
      </c>
      <c r="OM93" s="430" t="s">
        <v>14792</v>
      </c>
      <c r="ON93" s="430" t="s">
        <v>14793</v>
      </c>
      <c r="OO93" s="430" t="s">
        <v>14793</v>
      </c>
      <c r="OP93" s="430" t="s">
        <v>14793</v>
      </c>
      <c r="OQ93" s="430" t="s">
        <v>1395</v>
      </c>
      <c r="OR93" s="430" t="s">
        <v>1395</v>
      </c>
      <c r="OS93" s="430" t="s">
        <v>1395</v>
      </c>
      <c r="OT93" s="430">
        <v>1</v>
      </c>
      <c r="OU93" s="430">
        <v>1</v>
      </c>
      <c r="OV93" s="430">
        <v>1</v>
      </c>
      <c r="OW93" s="430">
        <v>0</v>
      </c>
      <c r="OX93" s="430" t="s">
        <v>1226</v>
      </c>
      <c r="OY93" s="430" t="s">
        <v>1226</v>
      </c>
      <c r="OZ93" s="430" t="s">
        <v>14794</v>
      </c>
      <c r="PA93" s="430" t="s">
        <v>14795</v>
      </c>
      <c r="PB93" s="430" t="s">
        <v>14795</v>
      </c>
      <c r="PC93" s="430">
        <v>1</v>
      </c>
      <c r="PD93" s="430">
        <v>1</v>
      </c>
      <c r="PE93" s="430">
        <v>1</v>
      </c>
      <c r="PF93" s="430">
        <v>1</v>
      </c>
      <c r="PG93" s="430">
        <v>1</v>
      </c>
      <c r="PH93" s="430">
        <v>1</v>
      </c>
      <c r="PI93" s="430">
        <v>1</v>
      </c>
      <c r="PJ93" s="430">
        <v>1</v>
      </c>
      <c r="PK93" s="430">
        <v>1</v>
      </c>
      <c r="PL93" s="430">
        <v>1</v>
      </c>
      <c r="PM93" s="430">
        <v>1</v>
      </c>
      <c r="PN93" s="430">
        <v>1</v>
      </c>
      <c r="PO93" s="430">
        <v>1</v>
      </c>
      <c r="PP93" s="430">
        <v>1</v>
      </c>
      <c r="PQ93" s="430">
        <v>1</v>
      </c>
      <c r="PR93" s="430">
        <v>1</v>
      </c>
      <c r="PS93" s="430">
        <v>1</v>
      </c>
      <c r="PT93" s="430">
        <v>1</v>
      </c>
      <c r="PU93" s="430">
        <v>0</v>
      </c>
      <c r="PV93" s="430">
        <v>2017</v>
      </c>
      <c r="PW93" s="430">
        <v>0</v>
      </c>
      <c r="PX93" s="430">
        <v>2017</v>
      </c>
      <c r="PY93" s="430">
        <v>0</v>
      </c>
      <c r="PZ93" s="430">
        <v>2017</v>
      </c>
      <c r="QA93" s="430">
        <v>10</v>
      </c>
      <c r="QB93" s="430">
        <v>2022</v>
      </c>
      <c r="QC93" s="430">
        <v>0.1</v>
      </c>
      <c r="QD93" s="430">
        <v>2022</v>
      </c>
      <c r="QE93" s="430">
        <v>0.1</v>
      </c>
      <c r="QF93" s="430" t="s">
        <v>1226</v>
      </c>
      <c r="QG93" s="430" t="s">
        <v>14796</v>
      </c>
      <c r="QH93" s="430" t="s">
        <v>14797</v>
      </c>
      <c r="QI93" s="430" t="s">
        <v>14797</v>
      </c>
      <c r="QJ93" s="430">
        <v>1</v>
      </c>
      <c r="QK93" s="430">
        <v>1</v>
      </c>
      <c r="QL93" s="430">
        <v>1</v>
      </c>
      <c r="QM93" s="430">
        <v>95</v>
      </c>
      <c r="QN93" s="430">
        <v>2030</v>
      </c>
      <c r="QO93" s="430" t="s">
        <v>1102</v>
      </c>
      <c r="QP93" s="430">
        <v>2030</v>
      </c>
      <c r="QQ93" s="430" t="s">
        <v>1102</v>
      </c>
      <c r="QR93" s="430">
        <v>2030</v>
      </c>
      <c r="QS93" s="430" t="s">
        <v>14798</v>
      </c>
      <c r="QT93" s="430" t="s">
        <v>14798</v>
      </c>
      <c r="QU93" s="430" t="s">
        <v>14798</v>
      </c>
      <c r="QV93" s="430" t="s">
        <v>14793</v>
      </c>
      <c r="QW93" s="430" t="s">
        <v>14793</v>
      </c>
      <c r="QX93" s="430" t="s">
        <v>14793</v>
      </c>
      <c r="QY93" s="430" t="s">
        <v>1078</v>
      </c>
      <c r="QZ93" s="430" t="s">
        <v>1078</v>
      </c>
      <c r="RA93" s="430" t="s">
        <v>14799</v>
      </c>
      <c r="RB93" s="430">
        <v>1</v>
      </c>
      <c r="RC93" s="430">
        <v>1</v>
      </c>
      <c r="RD93" s="430">
        <v>1</v>
      </c>
      <c r="RE93" s="430" t="s">
        <v>14800</v>
      </c>
      <c r="RF93" s="430" t="s">
        <v>14800</v>
      </c>
      <c r="RG93" s="430" t="s">
        <v>14801</v>
      </c>
      <c r="RH93" s="430">
        <v>1</v>
      </c>
      <c r="RI93" s="430" t="s">
        <v>1585</v>
      </c>
      <c r="RJ93" s="430">
        <v>1</v>
      </c>
      <c r="RK93" s="430" t="s">
        <v>1585</v>
      </c>
      <c r="RL93" s="430">
        <v>1</v>
      </c>
      <c r="RM93" s="430" t="s">
        <v>1588</v>
      </c>
      <c r="RN93" s="430">
        <v>1</v>
      </c>
      <c r="RO93" s="430" t="s">
        <v>14802</v>
      </c>
      <c r="RP93" s="430">
        <v>1</v>
      </c>
      <c r="RQ93" s="430" t="s">
        <v>14802</v>
      </c>
      <c r="RR93" s="430">
        <v>1</v>
      </c>
      <c r="RS93" s="430" t="s">
        <v>14802</v>
      </c>
      <c r="RT93" s="430">
        <v>1</v>
      </c>
      <c r="RU93" s="430" t="s">
        <v>1589</v>
      </c>
      <c r="RV93" s="430">
        <v>1</v>
      </c>
      <c r="RW93" s="430" t="s">
        <v>1589</v>
      </c>
      <c r="RX93" s="430">
        <v>1</v>
      </c>
      <c r="RY93" s="430" t="s">
        <v>1589</v>
      </c>
      <c r="RZ93" s="430" t="s">
        <v>1226</v>
      </c>
      <c r="SA93" s="430" t="s">
        <v>1226</v>
      </c>
      <c r="SB93" s="430">
        <v>0</v>
      </c>
      <c r="SC93" s="430" t="s">
        <v>1226</v>
      </c>
      <c r="SD93" s="430">
        <v>0</v>
      </c>
      <c r="SE93" s="430" t="s">
        <v>1226</v>
      </c>
      <c r="SF93" s="430">
        <v>1</v>
      </c>
      <c r="SG93" s="430" t="s">
        <v>14803</v>
      </c>
      <c r="SH93" s="430">
        <v>1</v>
      </c>
      <c r="SI93" s="430" t="s">
        <v>14803</v>
      </c>
      <c r="SJ93" s="430">
        <v>1</v>
      </c>
      <c r="SK93" s="430" t="s">
        <v>14804</v>
      </c>
      <c r="SL93" s="430">
        <v>1</v>
      </c>
      <c r="SM93" s="430" t="s">
        <v>14805</v>
      </c>
      <c r="SN93" s="430">
        <v>1</v>
      </c>
      <c r="SO93" s="430" t="s">
        <v>14805</v>
      </c>
      <c r="SP93" s="430">
        <v>1</v>
      </c>
      <c r="SQ93" s="430" t="s">
        <v>1586</v>
      </c>
      <c r="SR93" s="430">
        <v>35</v>
      </c>
      <c r="SS93" s="430">
        <v>2018</v>
      </c>
      <c r="ST93" s="430">
        <v>41</v>
      </c>
      <c r="SU93" s="430">
        <v>2018</v>
      </c>
      <c r="SV93" s="430">
        <v>32</v>
      </c>
      <c r="SW93" s="430">
        <v>2018</v>
      </c>
      <c r="SX93" s="430">
        <v>39</v>
      </c>
      <c r="SY93" s="430">
        <v>2022</v>
      </c>
      <c r="SZ93" s="430">
        <v>39</v>
      </c>
      <c r="TA93" s="430">
        <v>2022</v>
      </c>
      <c r="TB93" s="430">
        <v>39</v>
      </c>
      <c r="TC93" s="430">
        <v>2022</v>
      </c>
      <c r="TD93" s="430" t="s">
        <v>14796</v>
      </c>
      <c r="TE93" s="430" t="s">
        <v>14793</v>
      </c>
      <c r="TF93" s="430" t="s">
        <v>14793</v>
      </c>
      <c r="TG93" s="430">
        <v>1</v>
      </c>
      <c r="TH93" s="430">
        <v>1</v>
      </c>
      <c r="TI93" s="430">
        <v>1</v>
      </c>
      <c r="TJ93" s="430">
        <v>80</v>
      </c>
      <c r="TK93" s="430">
        <v>2030</v>
      </c>
      <c r="TL93" s="430">
        <v>80</v>
      </c>
      <c r="TM93" s="430">
        <v>2023</v>
      </c>
      <c r="TN93" s="430">
        <v>80</v>
      </c>
      <c r="TO93" s="430">
        <v>2023</v>
      </c>
      <c r="TP93" s="430" t="s">
        <v>14806</v>
      </c>
      <c r="TQ93" s="430" t="s">
        <v>14806</v>
      </c>
      <c r="TR93" s="430" t="s">
        <v>14806</v>
      </c>
      <c r="TS93" s="430" t="s">
        <v>14807</v>
      </c>
      <c r="TT93" s="430" t="s">
        <v>14807</v>
      </c>
      <c r="TU93" s="430" t="s">
        <v>14807</v>
      </c>
      <c r="TV93" s="430" t="s">
        <v>14808</v>
      </c>
      <c r="TW93" s="430" t="s">
        <v>14808</v>
      </c>
      <c r="TX93" s="430" t="s">
        <v>14809</v>
      </c>
      <c r="TY93" s="430">
        <v>1</v>
      </c>
      <c r="TZ93" s="430">
        <v>1</v>
      </c>
      <c r="UA93" s="430">
        <v>1</v>
      </c>
      <c r="UB93" s="430">
        <v>1</v>
      </c>
      <c r="UC93" s="430">
        <v>1</v>
      </c>
      <c r="UD93" s="430">
        <v>1</v>
      </c>
      <c r="UE93" s="430">
        <v>50.6</v>
      </c>
      <c r="UF93" s="430">
        <v>2019</v>
      </c>
      <c r="UG93" s="430">
        <v>74</v>
      </c>
      <c r="UH93" s="430">
        <v>2019</v>
      </c>
      <c r="UI93" s="430">
        <v>36.299999999999997</v>
      </c>
      <c r="UJ93" s="430">
        <v>2019</v>
      </c>
      <c r="UK93" s="430" t="s">
        <v>1102</v>
      </c>
      <c r="UL93" s="430" t="s">
        <v>1226</v>
      </c>
      <c r="UM93" s="430" t="s">
        <v>1102</v>
      </c>
      <c r="UN93" s="430" t="s">
        <v>1226</v>
      </c>
      <c r="UO93" s="430" t="s">
        <v>1102</v>
      </c>
      <c r="UP93" s="430" t="s">
        <v>1226</v>
      </c>
      <c r="UQ93" s="430" t="s">
        <v>14810</v>
      </c>
      <c r="UR93" s="430" t="s">
        <v>14810</v>
      </c>
      <c r="US93" s="430" t="s">
        <v>14810</v>
      </c>
      <c r="UT93" s="430">
        <v>1</v>
      </c>
      <c r="UU93" s="430" t="s">
        <v>14811</v>
      </c>
      <c r="UV93" s="430">
        <v>2022</v>
      </c>
      <c r="UW93" s="430" t="s">
        <v>14812</v>
      </c>
      <c r="UX93" s="430" t="s">
        <v>14813</v>
      </c>
      <c r="UY93" s="430" t="s">
        <v>14814</v>
      </c>
      <c r="UZ93" s="430">
        <v>2015</v>
      </c>
      <c r="VA93" s="430" t="s">
        <v>14815</v>
      </c>
      <c r="VB93" s="430">
        <v>2018</v>
      </c>
      <c r="VC93" s="430" t="s">
        <v>14816</v>
      </c>
      <c r="VD93" s="430">
        <v>1</v>
      </c>
      <c r="VE93" s="430" t="s">
        <v>14817</v>
      </c>
      <c r="VF93" s="430">
        <v>2030</v>
      </c>
      <c r="VG93" s="430" t="s">
        <v>14818</v>
      </c>
      <c r="VH93" s="430" t="s">
        <v>14819</v>
      </c>
      <c r="VI93" s="430" t="s">
        <v>1102</v>
      </c>
      <c r="VJ93" s="430" t="s">
        <v>1226</v>
      </c>
      <c r="VK93" s="430" t="s">
        <v>14820</v>
      </c>
      <c r="VL93" s="430">
        <v>2021</v>
      </c>
      <c r="VM93" s="430" t="s">
        <v>14821</v>
      </c>
      <c r="VN93" s="430">
        <v>1</v>
      </c>
      <c r="VO93" s="430" t="s">
        <v>14822</v>
      </c>
      <c r="VP93" s="430">
        <v>2025</v>
      </c>
      <c r="VQ93" s="430" t="s">
        <v>14823</v>
      </c>
      <c r="VR93" s="430" t="s">
        <v>1587</v>
      </c>
      <c r="VS93" s="430">
        <v>1</v>
      </c>
      <c r="VT93" s="430" t="s">
        <v>14824</v>
      </c>
      <c r="VU93" s="430">
        <v>2030</v>
      </c>
      <c r="VV93" s="430" t="s">
        <v>14825</v>
      </c>
      <c r="VW93" s="430" t="s">
        <v>14826</v>
      </c>
      <c r="VX93" s="430">
        <v>1</v>
      </c>
      <c r="VY93" s="430">
        <v>95</v>
      </c>
      <c r="VZ93" s="430">
        <v>2030</v>
      </c>
      <c r="WA93" s="430" t="s">
        <v>14827</v>
      </c>
      <c r="WB93" s="430" t="s">
        <v>14828</v>
      </c>
      <c r="WC93" s="430">
        <v>0</v>
      </c>
      <c r="WD93" s="430" t="s">
        <v>1226</v>
      </c>
      <c r="WE93" s="430" t="s">
        <v>1226</v>
      </c>
      <c r="WF93" s="430" t="s">
        <v>1226</v>
      </c>
      <c r="WG93" s="430" t="s">
        <v>1226</v>
      </c>
      <c r="WH93" s="430">
        <v>1</v>
      </c>
      <c r="WI93" s="430">
        <v>26</v>
      </c>
      <c r="WJ93" s="430">
        <v>2030</v>
      </c>
      <c r="WK93" s="430" t="s">
        <v>14829</v>
      </c>
      <c r="WL93" s="430" t="s">
        <v>14830</v>
      </c>
      <c r="WM93" s="430">
        <v>1</v>
      </c>
      <c r="WN93" s="430">
        <v>84</v>
      </c>
      <c r="WO93" s="430">
        <v>2030</v>
      </c>
      <c r="WP93" s="430" t="s">
        <v>14831</v>
      </c>
      <c r="WQ93" s="430" t="s">
        <v>14832</v>
      </c>
      <c r="WR93" s="430">
        <v>1</v>
      </c>
      <c r="WS93" s="430">
        <v>100</v>
      </c>
      <c r="WT93" s="430">
        <v>2030</v>
      </c>
      <c r="WU93" s="430" t="s">
        <v>14833</v>
      </c>
      <c r="WV93" s="430" t="s">
        <v>14832</v>
      </c>
      <c r="WW93" s="430">
        <v>0</v>
      </c>
      <c r="WX93" s="430" t="s">
        <v>1226</v>
      </c>
      <c r="WY93" s="430" t="s">
        <v>1226</v>
      </c>
      <c r="WZ93" s="430" t="s">
        <v>1226</v>
      </c>
      <c r="XA93" s="430" t="s">
        <v>1226</v>
      </c>
      <c r="XB93" s="430">
        <v>1</v>
      </c>
      <c r="XC93" s="430" t="s">
        <v>1102</v>
      </c>
      <c r="XD93" s="430" t="s">
        <v>1226</v>
      </c>
      <c r="XE93" s="430" t="s">
        <v>14834</v>
      </c>
      <c r="XF93" s="430" t="s">
        <v>14835</v>
      </c>
      <c r="XG93" s="430">
        <v>0.13300000000000001</v>
      </c>
      <c r="XH93" s="430">
        <v>2015</v>
      </c>
      <c r="XI93" s="430">
        <v>0.11600000000000001</v>
      </c>
      <c r="XJ93" s="430">
        <v>2019</v>
      </c>
      <c r="XK93" s="430" t="s">
        <v>1226</v>
      </c>
      <c r="XL93" s="430">
        <v>1</v>
      </c>
      <c r="XM93" s="430">
        <v>1</v>
      </c>
      <c r="XN93" s="430">
        <v>1</v>
      </c>
      <c r="XO93" s="430">
        <v>1</v>
      </c>
      <c r="XP93" s="430">
        <v>1</v>
      </c>
      <c r="XQ93" s="430">
        <v>1</v>
      </c>
      <c r="XR93" s="430" t="s">
        <v>14836</v>
      </c>
      <c r="XS93" s="430" t="s">
        <v>1226</v>
      </c>
      <c r="XT93" s="430">
        <v>1</v>
      </c>
      <c r="XU93" s="430">
        <v>2</v>
      </c>
      <c r="XV93" s="430">
        <v>1</v>
      </c>
      <c r="XW93" s="430">
        <v>2</v>
      </c>
      <c r="XX93" s="430">
        <v>1</v>
      </c>
      <c r="XY93" s="430">
        <v>2</v>
      </c>
      <c r="XZ93" s="430" t="s">
        <v>14836</v>
      </c>
      <c r="YA93" s="430" t="s">
        <v>1226</v>
      </c>
      <c r="YB93" s="430">
        <v>1</v>
      </c>
      <c r="YC93" s="430">
        <v>2</v>
      </c>
      <c r="YD93" s="430">
        <v>1</v>
      </c>
      <c r="YE93" s="430">
        <v>2</v>
      </c>
      <c r="YF93" s="430">
        <v>1</v>
      </c>
      <c r="YG93" s="430">
        <v>2</v>
      </c>
      <c r="YH93" s="430" t="s">
        <v>14837</v>
      </c>
      <c r="YI93" s="430" t="s">
        <v>1226</v>
      </c>
      <c r="YJ93" s="430">
        <v>1</v>
      </c>
      <c r="YK93" s="430">
        <v>2</v>
      </c>
      <c r="YL93" s="430">
        <v>1</v>
      </c>
      <c r="YM93" s="430">
        <v>2</v>
      </c>
      <c r="YN93" s="430">
        <v>1</v>
      </c>
      <c r="YO93" s="430">
        <v>2</v>
      </c>
      <c r="YP93" s="430" t="s">
        <v>14838</v>
      </c>
      <c r="YQ93" s="430" t="s">
        <v>1226</v>
      </c>
      <c r="YR93" s="430" t="s">
        <v>1226</v>
      </c>
      <c r="YS93" s="430" t="s">
        <v>1226</v>
      </c>
      <c r="YT93" s="430" t="s">
        <v>1226</v>
      </c>
      <c r="YU93" s="430" t="s">
        <v>1226</v>
      </c>
      <c r="YV93" s="430" t="s">
        <v>1226</v>
      </c>
      <c r="YW93" s="430" t="s">
        <v>1226</v>
      </c>
      <c r="YX93" s="430" t="s">
        <v>1226</v>
      </c>
      <c r="YY93" s="430" t="s">
        <v>1226</v>
      </c>
      <c r="YZ93" s="430">
        <v>1</v>
      </c>
      <c r="ZA93" s="430">
        <v>2</v>
      </c>
      <c r="ZB93" s="430">
        <v>1</v>
      </c>
      <c r="ZC93" s="430">
        <v>2</v>
      </c>
      <c r="ZD93" s="430">
        <v>1</v>
      </c>
      <c r="ZE93" s="430">
        <v>2</v>
      </c>
      <c r="ZF93" s="430" t="s">
        <v>14839</v>
      </c>
      <c r="ZG93" s="430">
        <v>1</v>
      </c>
      <c r="ZH93" s="430">
        <v>2</v>
      </c>
      <c r="ZI93" s="430">
        <v>1</v>
      </c>
      <c r="ZJ93" s="430">
        <v>2</v>
      </c>
      <c r="ZK93" s="430">
        <v>1</v>
      </c>
      <c r="ZL93" s="430">
        <v>2</v>
      </c>
      <c r="ZM93" s="430" t="s">
        <v>14839</v>
      </c>
      <c r="ZN93" s="430">
        <v>1</v>
      </c>
      <c r="ZO93" s="430">
        <v>2</v>
      </c>
      <c r="ZP93" s="430">
        <v>1</v>
      </c>
      <c r="ZQ93" s="430">
        <v>2</v>
      </c>
      <c r="ZR93" s="430">
        <v>1</v>
      </c>
      <c r="ZS93" s="430">
        <v>2</v>
      </c>
      <c r="ZT93" s="430" t="s">
        <v>14839</v>
      </c>
      <c r="ZU93" s="430">
        <v>1</v>
      </c>
      <c r="ZV93" s="430">
        <v>2</v>
      </c>
      <c r="ZW93" s="430">
        <v>1</v>
      </c>
      <c r="ZX93" s="430">
        <v>2</v>
      </c>
      <c r="ZY93" s="430">
        <v>1</v>
      </c>
      <c r="ZZ93" s="430">
        <v>2</v>
      </c>
      <c r="AAA93" s="430" t="s">
        <v>14839</v>
      </c>
      <c r="AAB93" s="430" t="s">
        <v>1226</v>
      </c>
      <c r="AAC93" s="430">
        <v>0</v>
      </c>
      <c r="AAD93" s="430" t="s">
        <v>1226</v>
      </c>
      <c r="AAE93" s="430">
        <v>0</v>
      </c>
      <c r="AAF93" s="430" t="s">
        <v>1226</v>
      </c>
      <c r="AAG93" s="430">
        <v>0</v>
      </c>
      <c r="AAH93" s="430" t="s">
        <v>1226</v>
      </c>
      <c r="AAI93" s="430" t="s">
        <v>1226</v>
      </c>
      <c r="AAJ93" s="430" t="s">
        <v>1226</v>
      </c>
      <c r="AAK93" s="430">
        <v>1</v>
      </c>
      <c r="AAL93" s="430">
        <v>2</v>
      </c>
      <c r="AAM93" s="430">
        <v>1</v>
      </c>
      <c r="AAN93" s="430">
        <v>2</v>
      </c>
      <c r="AAO93" s="430">
        <v>1</v>
      </c>
      <c r="AAP93" s="430">
        <v>2</v>
      </c>
      <c r="AAQ93" s="430" t="s">
        <v>14840</v>
      </c>
      <c r="AAR93" s="430" t="s">
        <v>1226</v>
      </c>
      <c r="AAS93" s="430">
        <v>1</v>
      </c>
      <c r="AAT93" s="430">
        <v>1</v>
      </c>
      <c r="AAU93" s="430">
        <v>1</v>
      </c>
      <c r="AAV93" s="430">
        <v>1</v>
      </c>
      <c r="AAW93" s="430">
        <v>1</v>
      </c>
      <c r="AAX93" s="430">
        <v>2</v>
      </c>
      <c r="AAY93" s="430" t="s">
        <v>14840</v>
      </c>
      <c r="AAZ93" s="430" t="s">
        <v>1226</v>
      </c>
      <c r="ABA93" s="430" t="s">
        <v>1226</v>
      </c>
      <c r="ABB93" s="430" t="s">
        <v>1226</v>
      </c>
      <c r="ABC93" s="430" t="s">
        <v>1226</v>
      </c>
      <c r="ABD93" s="430" t="s">
        <v>1226</v>
      </c>
      <c r="ABE93" s="430" t="s">
        <v>1226</v>
      </c>
      <c r="ABF93" s="430" t="s">
        <v>1226</v>
      </c>
      <c r="ABG93" s="430" t="s">
        <v>1226</v>
      </c>
      <c r="ABH93" s="430" t="s">
        <v>1226</v>
      </c>
      <c r="ABI93" s="430" t="s">
        <v>1582</v>
      </c>
      <c r="ABJ93" s="430">
        <v>2</v>
      </c>
      <c r="ABK93" s="430">
        <v>2</v>
      </c>
      <c r="ABL93" s="430">
        <v>3</v>
      </c>
      <c r="ABM93" s="430">
        <v>3</v>
      </c>
      <c r="ABN93" s="430">
        <v>1</v>
      </c>
      <c r="ABO93" s="430">
        <v>2</v>
      </c>
      <c r="ABP93" s="430">
        <v>3</v>
      </c>
      <c r="ABQ93" s="430">
        <v>2</v>
      </c>
      <c r="ABR93" s="430" t="s">
        <v>1590</v>
      </c>
      <c r="ABS93" s="430">
        <v>2</v>
      </c>
      <c r="ABT93" s="430">
        <v>2</v>
      </c>
      <c r="ABU93" s="430">
        <v>2</v>
      </c>
      <c r="ABV93" s="430">
        <v>2</v>
      </c>
      <c r="ABW93" s="430">
        <v>1</v>
      </c>
      <c r="ABX93" s="430">
        <v>3</v>
      </c>
      <c r="ABY93" s="430">
        <v>3</v>
      </c>
      <c r="ABZ93" s="430">
        <v>2</v>
      </c>
      <c r="ACA93" s="430" t="s">
        <v>14841</v>
      </c>
      <c r="ACB93" s="430">
        <v>1</v>
      </c>
      <c r="ACC93" s="430">
        <v>1</v>
      </c>
      <c r="ACD93" s="430">
        <v>1</v>
      </c>
      <c r="ACE93" s="430">
        <v>1</v>
      </c>
      <c r="ACF93" s="430">
        <v>1</v>
      </c>
      <c r="ACG93" s="430">
        <v>2</v>
      </c>
      <c r="ACH93" s="430">
        <v>1</v>
      </c>
      <c r="ACI93" s="430">
        <v>3</v>
      </c>
      <c r="ACJ93" s="430" t="s">
        <v>14842</v>
      </c>
      <c r="ACK93" s="430">
        <v>3</v>
      </c>
      <c r="ACL93" s="430">
        <v>3</v>
      </c>
      <c r="ACM93" s="430">
        <v>3</v>
      </c>
      <c r="ACN93" s="430">
        <v>3</v>
      </c>
      <c r="ACO93" s="430">
        <v>2</v>
      </c>
      <c r="ACP93" s="430">
        <v>1</v>
      </c>
      <c r="ACQ93" s="430">
        <v>1</v>
      </c>
      <c r="ACR93" s="430">
        <v>1</v>
      </c>
      <c r="ACS93" s="430" t="s">
        <v>1591</v>
      </c>
      <c r="ACT93" s="430">
        <v>3</v>
      </c>
      <c r="ACU93" s="430">
        <v>3</v>
      </c>
      <c r="ACV93" s="430">
        <v>3</v>
      </c>
      <c r="ACW93" s="430">
        <v>3</v>
      </c>
      <c r="ACX93" s="430">
        <v>3</v>
      </c>
      <c r="ACY93" s="430">
        <v>2</v>
      </c>
      <c r="ACZ93" s="430">
        <v>2</v>
      </c>
      <c r="ADA93" s="430">
        <v>2</v>
      </c>
      <c r="ADB93" s="430" t="s">
        <v>1584</v>
      </c>
      <c r="ADC93" s="430">
        <v>2</v>
      </c>
      <c r="ADD93" s="430">
        <v>2</v>
      </c>
      <c r="ADE93" s="430">
        <v>3</v>
      </c>
      <c r="ADF93" s="430">
        <v>3</v>
      </c>
      <c r="ADG93" s="430">
        <v>3</v>
      </c>
      <c r="ADH93" s="430">
        <v>2</v>
      </c>
      <c r="ADI93" s="430">
        <v>3</v>
      </c>
      <c r="ADJ93" s="430">
        <v>2</v>
      </c>
      <c r="ADK93" s="430" t="s">
        <v>1592</v>
      </c>
      <c r="ADL93" s="430">
        <v>1</v>
      </c>
      <c r="ADM93" s="430">
        <v>1</v>
      </c>
      <c r="ADN93" s="430">
        <v>1</v>
      </c>
      <c r="ADO93" s="430">
        <v>1</v>
      </c>
      <c r="ADP93" s="430">
        <v>1</v>
      </c>
      <c r="ADQ93" s="430">
        <v>2</v>
      </c>
      <c r="ADR93" s="430">
        <v>1</v>
      </c>
      <c r="ADS93" s="430">
        <v>3</v>
      </c>
      <c r="ADT93" s="430" t="s">
        <v>1593</v>
      </c>
      <c r="ADU93" s="430">
        <v>3</v>
      </c>
      <c r="ADV93" s="430">
        <v>3</v>
      </c>
      <c r="ADW93" s="430">
        <v>3</v>
      </c>
      <c r="ADX93" s="430">
        <v>3</v>
      </c>
      <c r="ADY93" s="430">
        <v>3</v>
      </c>
      <c r="ADZ93" s="430">
        <v>2</v>
      </c>
      <c r="AEA93" s="430">
        <v>2</v>
      </c>
      <c r="AEB93" s="430">
        <v>2</v>
      </c>
      <c r="AEC93" s="430" t="s">
        <v>14843</v>
      </c>
      <c r="AED93" s="430">
        <v>3</v>
      </c>
      <c r="AEE93" s="430">
        <v>3</v>
      </c>
      <c r="AEF93" s="430">
        <v>2</v>
      </c>
      <c r="AEG93" s="430">
        <v>2</v>
      </c>
      <c r="AEH93" s="430">
        <v>1</v>
      </c>
      <c r="AEI93" s="430">
        <v>1</v>
      </c>
      <c r="AEJ93" s="430">
        <v>2</v>
      </c>
      <c r="AEK93" s="430">
        <v>2</v>
      </c>
      <c r="AEL93" s="430" t="s">
        <v>1226</v>
      </c>
      <c r="AEM93" s="430" t="s">
        <v>1226</v>
      </c>
      <c r="AEN93" s="430" t="s">
        <v>1226</v>
      </c>
      <c r="AEO93" s="430" t="s">
        <v>1226</v>
      </c>
      <c r="AEP93" s="430" t="s">
        <v>1226</v>
      </c>
      <c r="AEQ93" s="430" t="s">
        <v>1226</v>
      </c>
      <c r="AER93" s="430" t="s">
        <v>1226</v>
      </c>
      <c r="AES93" s="430" t="s">
        <v>1226</v>
      </c>
      <c r="AET93" s="430" t="s">
        <v>1226</v>
      </c>
      <c r="AEU93" s="430" t="s">
        <v>1226</v>
      </c>
      <c r="AEV93" s="430" t="s">
        <v>1226</v>
      </c>
      <c r="AEW93" s="430" t="s">
        <v>1226</v>
      </c>
      <c r="AEX93" s="430" t="s">
        <v>1226</v>
      </c>
      <c r="AEY93" s="430" t="s">
        <v>1226</v>
      </c>
      <c r="AEZ93" s="430" t="s">
        <v>1226</v>
      </c>
      <c r="AFA93" s="430" t="s">
        <v>1226</v>
      </c>
      <c r="AFB93" s="430" t="s">
        <v>1226</v>
      </c>
      <c r="AFC93" s="430" t="s">
        <v>1226</v>
      </c>
      <c r="AFD93" s="430" t="s">
        <v>1226</v>
      </c>
      <c r="AFE93" s="430" t="s">
        <v>1226</v>
      </c>
      <c r="AFF93" s="430" t="s">
        <v>1226</v>
      </c>
      <c r="AFG93" s="430" t="s">
        <v>1226</v>
      </c>
      <c r="AFH93" s="430" t="s">
        <v>1226</v>
      </c>
      <c r="AFI93" s="430" t="s">
        <v>1226</v>
      </c>
      <c r="AFJ93" s="430" t="s">
        <v>1226</v>
      </c>
      <c r="AFK93" s="430" t="s">
        <v>1226</v>
      </c>
      <c r="AFL93" s="430" t="s">
        <v>1226</v>
      </c>
      <c r="AFM93" s="430" t="s">
        <v>1226</v>
      </c>
      <c r="AFN93" s="430" t="s">
        <v>1226</v>
      </c>
      <c r="AFO93" s="430" t="s">
        <v>1226</v>
      </c>
      <c r="AFP93" s="430" t="s">
        <v>1226</v>
      </c>
      <c r="AFQ93" s="430" t="s">
        <v>1226</v>
      </c>
      <c r="AFR93" s="430" t="s">
        <v>1226</v>
      </c>
      <c r="AFS93" s="430" t="s">
        <v>1226</v>
      </c>
      <c r="AFT93" s="430" t="s">
        <v>1226</v>
      </c>
      <c r="AFU93" s="430" t="s">
        <v>1226</v>
      </c>
      <c r="AFV93" s="430" t="s">
        <v>1226</v>
      </c>
      <c r="AFW93" s="430" t="s">
        <v>1226</v>
      </c>
      <c r="AFX93" s="430" t="s">
        <v>1226</v>
      </c>
      <c r="AFY93" s="430" t="s">
        <v>1226</v>
      </c>
      <c r="AFZ93" s="430" t="s">
        <v>1226</v>
      </c>
      <c r="AGA93" s="430" t="s">
        <v>1226</v>
      </c>
      <c r="AGB93" s="430" t="s">
        <v>1226</v>
      </c>
      <c r="AGC93" s="430" t="s">
        <v>1226</v>
      </c>
      <c r="AGD93" s="430" t="s">
        <v>1226</v>
      </c>
      <c r="AGE93" s="430">
        <v>1</v>
      </c>
      <c r="AGF93" s="430" t="s">
        <v>1411</v>
      </c>
      <c r="AGG93" s="430" t="s">
        <v>1582</v>
      </c>
      <c r="AGH93" s="430">
        <v>1</v>
      </c>
      <c r="AGI93" s="430" t="s">
        <v>1226</v>
      </c>
      <c r="AGJ93" s="430" t="s">
        <v>1226</v>
      </c>
      <c r="AGK93" s="430" t="s">
        <v>1226</v>
      </c>
      <c r="AGL93" s="430" t="s">
        <v>1226</v>
      </c>
      <c r="AGM93" s="430" t="s">
        <v>1226</v>
      </c>
      <c r="AGN93" s="430" t="s">
        <v>1226</v>
      </c>
      <c r="AGO93" s="430" t="s">
        <v>1226</v>
      </c>
      <c r="AGP93" s="430">
        <v>1</v>
      </c>
      <c r="AGQ93" s="430">
        <v>1</v>
      </c>
      <c r="AGR93" s="430">
        <v>1</v>
      </c>
      <c r="AGS93" s="430" t="s">
        <v>7455</v>
      </c>
      <c r="AGT93" s="430" t="s">
        <v>14844</v>
      </c>
      <c r="AGU93" s="430">
        <v>1</v>
      </c>
      <c r="AGV93" s="430">
        <v>1</v>
      </c>
      <c r="AGW93" s="430">
        <v>2</v>
      </c>
      <c r="AGX93" s="430">
        <v>1</v>
      </c>
      <c r="AGY93" s="430">
        <v>1</v>
      </c>
      <c r="AGZ93" s="430">
        <v>1</v>
      </c>
      <c r="AHA93" s="430">
        <v>4</v>
      </c>
      <c r="AHB93" s="430">
        <v>3</v>
      </c>
      <c r="AHC93" s="430">
        <v>1</v>
      </c>
      <c r="AHD93" s="430">
        <v>1</v>
      </c>
      <c r="AHE93" s="430">
        <v>2</v>
      </c>
      <c r="AHF93" s="430">
        <v>1</v>
      </c>
      <c r="AHG93" s="430">
        <v>1</v>
      </c>
      <c r="AHH93" s="430">
        <v>1</v>
      </c>
      <c r="AHI93" s="430">
        <v>4</v>
      </c>
      <c r="AHJ93" s="430">
        <v>2</v>
      </c>
      <c r="AHK93" s="430">
        <v>1</v>
      </c>
      <c r="AHL93" s="430">
        <v>1</v>
      </c>
      <c r="AHM93" s="430">
        <v>2</v>
      </c>
      <c r="AHN93" s="430">
        <v>3</v>
      </c>
      <c r="AHO93" s="430">
        <v>1</v>
      </c>
      <c r="AHP93" s="430">
        <v>1</v>
      </c>
      <c r="AHQ93" s="430">
        <v>2</v>
      </c>
      <c r="AHR93" s="430">
        <v>2</v>
      </c>
      <c r="AHS93" s="430" t="s">
        <v>14845</v>
      </c>
      <c r="AHT93" s="430" t="s">
        <v>14846</v>
      </c>
      <c r="AHU93" s="430">
        <v>0.5</v>
      </c>
      <c r="AHV93" s="430">
        <v>0.75</v>
      </c>
      <c r="AHW93" s="430">
        <v>0.5</v>
      </c>
      <c r="AHX93" s="430">
        <v>0.5</v>
      </c>
      <c r="AHY93" s="430">
        <v>0.75</v>
      </c>
      <c r="AHZ93" s="430">
        <v>0.5</v>
      </c>
      <c r="AIA93" s="430">
        <v>0.5</v>
      </c>
      <c r="AIB93" s="430">
        <v>0.75</v>
      </c>
      <c r="AIC93" s="430">
        <v>0.5</v>
      </c>
      <c r="AID93" s="430">
        <v>0.5</v>
      </c>
      <c r="AIE93" s="430">
        <v>0.75</v>
      </c>
      <c r="AIF93" s="430">
        <v>0.5</v>
      </c>
      <c r="AIG93" s="430">
        <v>0.5</v>
      </c>
      <c r="AIH93" s="430">
        <v>0.75</v>
      </c>
      <c r="AII93" s="430">
        <v>0.5</v>
      </c>
      <c r="AIJ93" s="430">
        <v>0</v>
      </c>
      <c r="AIK93" s="430">
        <v>0.5</v>
      </c>
      <c r="AIL93" s="430">
        <v>0</v>
      </c>
      <c r="AIM93" s="430">
        <v>0</v>
      </c>
      <c r="AIN93" s="430">
        <v>0.5</v>
      </c>
      <c r="AIO93" s="430">
        <v>0.5</v>
      </c>
      <c r="AIP93" s="430">
        <v>0</v>
      </c>
      <c r="AIQ93" s="430" t="s">
        <v>1226</v>
      </c>
      <c r="AIR93" s="430">
        <v>1</v>
      </c>
      <c r="AIS93" s="430" t="s">
        <v>14847</v>
      </c>
      <c r="AIT93" s="430">
        <v>0</v>
      </c>
      <c r="AIU93" s="430" t="s">
        <v>1226</v>
      </c>
    </row>
    <row r="94" spans="1:931" x14ac:dyDescent="0.2">
      <c r="A94" s="430" t="s">
        <v>1601</v>
      </c>
      <c r="B94" s="430" t="s">
        <v>1602</v>
      </c>
      <c r="C94" s="430" t="s">
        <v>1070</v>
      </c>
      <c r="D94" s="430" t="s">
        <v>1050</v>
      </c>
      <c r="E94" s="430" t="s">
        <v>1071</v>
      </c>
      <c r="F94" s="443">
        <v>4.351267</v>
      </c>
      <c r="G94" s="443">
        <v>63605.065799999997</v>
      </c>
      <c r="H94" s="430">
        <v>0</v>
      </c>
      <c r="I94" s="430">
        <v>0</v>
      </c>
      <c r="J94" s="430" t="s">
        <v>1226</v>
      </c>
      <c r="K94" s="430" t="s">
        <v>1226</v>
      </c>
      <c r="L94" s="430" t="s">
        <v>1226</v>
      </c>
      <c r="M94" s="430" t="s">
        <v>1226</v>
      </c>
      <c r="N94" s="430">
        <v>1</v>
      </c>
      <c r="O94" s="430">
        <v>1</v>
      </c>
      <c r="P94" s="430" t="s">
        <v>14924</v>
      </c>
      <c r="Q94" s="430" t="s">
        <v>14925</v>
      </c>
      <c r="R94" s="430">
        <v>2019</v>
      </c>
      <c r="S94" s="430">
        <v>2019</v>
      </c>
      <c r="T94" s="430" t="s">
        <v>14926</v>
      </c>
      <c r="U94" s="430" t="s">
        <v>14926</v>
      </c>
      <c r="V94" s="430">
        <v>1</v>
      </c>
      <c r="W94" s="430">
        <v>1</v>
      </c>
      <c r="X94" s="430" t="s">
        <v>14927</v>
      </c>
      <c r="Y94" s="430" t="s">
        <v>14927</v>
      </c>
      <c r="Z94" s="430">
        <v>1997</v>
      </c>
      <c r="AA94" s="430">
        <v>1997</v>
      </c>
      <c r="AB94" s="430" t="s">
        <v>14928</v>
      </c>
      <c r="AC94" s="430" t="s">
        <v>14928</v>
      </c>
      <c r="AD94" s="430">
        <v>1</v>
      </c>
      <c r="AE94" s="430" t="s">
        <v>14929</v>
      </c>
      <c r="AF94" s="430">
        <v>1971</v>
      </c>
      <c r="AG94" s="430">
        <v>0</v>
      </c>
      <c r="AH94" s="430" t="s">
        <v>1226</v>
      </c>
      <c r="AI94" s="430" t="s">
        <v>1226</v>
      </c>
      <c r="AJ94" s="430">
        <v>1</v>
      </c>
      <c r="AK94" s="430" t="s">
        <v>14930</v>
      </c>
      <c r="AL94" s="430">
        <v>2019</v>
      </c>
      <c r="AM94" s="430">
        <v>1</v>
      </c>
      <c r="AN94" s="430" t="s">
        <v>14931</v>
      </c>
      <c r="AO94" s="430">
        <v>2000</v>
      </c>
      <c r="AP94" s="430">
        <v>0</v>
      </c>
      <c r="AQ94" s="430" t="s">
        <v>1072</v>
      </c>
      <c r="AR94" s="430" t="s">
        <v>1226</v>
      </c>
      <c r="AS94" s="430">
        <v>1</v>
      </c>
      <c r="AT94" s="430" t="s">
        <v>14932</v>
      </c>
      <c r="AU94" s="430">
        <v>2000</v>
      </c>
      <c r="AV94" s="430">
        <v>1</v>
      </c>
      <c r="AW94" s="430" t="s">
        <v>14933</v>
      </c>
      <c r="AX94" s="430">
        <v>2000</v>
      </c>
      <c r="AY94" s="430" t="s">
        <v>1226</v>
      </c>
      <c r="AZ94" s="430" t="s">
        <v>14934</v>
      </c>
      <c r="BA94" s="430">
        <v>1999</v>
      </c>
      <c r="BB94" s="430">
        <v>0</v>
      </c>
      <c r="BC94" s="430" t="s">
        <v>1226</v>
      </c>
      <c r="BD94" s="430" t="s">
        <v>1226</v>
      </c>
      <c r="BE94" s="430">
        <v>0</v>
      </c>
      <c r="BF94" s="430" t="s">
        <v>1226</v>
      </c>
      <c r="BG94" s="430" t="s">
        <v>1226</v>
      </c>
      <c r="BH94" s="430">
        <v>0</v>
      </c>
      <c r="BI94" s="430" t="s">
        <v>1226</v>
      </c>
      <c r="BJ94" s="430" t="s">
        <v>1226</v>
      </c>
      <c r="BK94" s="430">
        <v>0</v>
      </c>
      <c r="BL94" s="430" t="s">
        <v>1226</v>
      </c>
      <c r="BM94" s="430" t="s">
        <v>1226</v>
      </c>
      <c r="BN94" s="430">
        <v>0</v>
      </c>
      <c r="BO94" s="430" t="s">
        <v>1226</v>
      </c>
      <c r="BP94" s="430" t="s">
        <v>1226</v>
      </c>
      <c r="BQ94" s="430">
        <v>0</v>
      </c>
      <c r="BR94" s="430" t="s">
        <v>1226</v>
      </c>
      <c r="BS94" s="430" t="s">
        <v>1226</v>
      </c>
      <c r="BT94" s="430">
        <v>0</v>
      </c>
      <c r="BU94" s="430" t="s">
        <v>1226</v>
      </c>
      <c r="BV94" s="430" t="s">
        <v>1226</v>
      </c>
      <c r="BW94" s="430">
        <v>0</v>
      </c>
      <c r="BX94" s="430" t="s">
        <v>1226</v>
      </c>
      <c r="BY94" s="430" t="s">
        <v>1226</v>
      </c>
      <c r="BZ94" s="430">
        <v>0</v>
      </c>
      <c r="CA94" s="430" t="s">
        <v>1226</v>
      </c>
      <c r="CB94" s="430">
        <v>0</v>
      </c>
      <c r="CC94" s="430" t="s">
        <v>1226</v>
      </c>
      <c r="CD94" s="430">
        <v>0.5</v>
      </c>
      <c r="CE94" s="430" t="s">
        <v>1226</v>
      </c>
      <c r="CF94" s="430">
        <v>2</v>
      </c>
      <c r="CG94" s="430">
        <v>0.5</v>
      </c>
      <c r="CH94" s="430" t="s">
        <v>1226</v>
      </c>
      <c r="CI94" s="430">
        <v>19</v>
      </c>
      <c r="CJ94" s="430">
        <v>0</v>
      </c>
      <c r="CK94" s="430" t="s">
        <v>1226</v>
      </c>
      <c r="CL94" s="430" t="s">
        <v>1226</v>
      </c>
      <c r="CM94" s="430">
        <v>0</v>
      </c>
      <c r="CN94" s="430" t="s">
        <v>1226</v>
      </c>
      <c r="CO94" s="430" t="s">
        <v>1226</v>
      </c>
      <c r="CP94" s="430">
        <v>0</v>
      </c>
      <c r="CQ94" s="430" t="s">
        <v>1226</v>
      </c>
      <c r="CR94" s="430" t="s">
        <v>1226</v>
      </c>
      <c r="CS94" s="430">
        <v>0.33</v>
      </c>
      <c r="CT94" s="430" t="s">
        <v>1226</v>
      </c>
      <c r="CU94" s="430" t="s">
        <v>1226</v>
      </c>
      <c r="CV94" s="430" t="s">
        <v>1226</v>
      </c>
      <c r="CW94" s="430">
        <v>0</v>
      </c>
      <c r="CX94" s="430" t="s">
        <v>14935</v>
      </c>
      <c r="CY94" s="430" t="s">
        <v>14936</v>
      </c>
      <c r="CZ94" s="430">
        <v>2001</v>
      </c>
      <c r="DA94" s="430">
        <v>1</v>
      </c>
      <c r="DB94" s="430" t="s">
        <v>14937</v>
      </c>
      <c r="DC94" s="430" t="s">
        <v>14938</v>
      </c>
      <c r="DD94" s="430" t="s">
        <v>14939</v>
      </c>
      <c r="DE94" s="430">
        <v>1</v>
      </c>
      <c r="DF94" s="430">
        <v>1</v>
      </c>
      <c r="DG94" s="430">
        <v>0</v>
      </c>
      <c r="DH94" s="430" t="s">
        <v>1226</v>
      </c>
      <c r="DI94" s="430" t="s">
        <v>1226</v>
      </c>
      <c r="DJ94" s="430" t="s">
        <v>1226</v>
      </c>
      <c r="DK94" s="430" t="s">
        <v>1226</v>
      </c>
      <c r="DL94" s="430" t="s">
        <v>1226</v>
      </c>
      <c r="DM94" s="430" t="s">
        <v>1226</v>
      </c>
      <c r="DN94" s="430" t="s">
        <v>1226</v>
      </c>
      <c r="DO94" s="430" t="s">
        <v>1226</v>
      </c>
      <c r="DP94" s="430" t="s">
        <v>1226</v>
      </c>
      <c r="DQ94" s="430" t="s">
        <v>1226</v>
      </c>
      <c r="DR94" s="430" t="s">
        <v>1226</v>
      </c>
      <c r="DS94" s="430" t="s">
        <v>1226</v>
      </c>
      <c r="DT94" s="430" t="s">
        <v>1226</v>
      </c>
      <c r="DU94" s="430">
        <v>0.33</v>
      </c>
      <c r="DV94" s="430" t="s">
        <v>1226</v>
      </c>
      <c r="DW94" s="430" t="s">
        <v>1226</v>
      </c>
      <c r="DX94" s="430" t="s">
        <v>1226</v>
      </c>
      <c r="DY94" s="430">
        <v>0</v>
      </c>
      <c r="DZ94" s="430" t="s">
        <v>1226</v>
      </c>
      <c r="EA94" s="430" t="s">
        <v>1226</v>
      </c>
      <c r="EB94" s="430" t="s">
        <v>1226</v>
      </c>
      <c r="EC94" s="430" t="s">
        <v>1226</v>
      </c>
      <c r="ED94" s="430" t="s">
        <v>1226</v>
      </c>
      <c r="EE94" s="430" t="s">
        <v>1226</v>
      </c>
      <c r="EF94" s="430" t="s">
        <v>1226</v>
      </c>
      <c r="EG94" s="430" t="s">
        <v>1226</v>
      </c>
      <c r="EH94" s="430" t="s">
        <v>1226</v>
      </c>
      <c r="EI94" s="430">
        <v>0.33</v>
      </c>
      <c r="EJ94" s="430" t="s">
        <v>1226</v>
      </c>
      <c r="EK94" s="430" t="s">
        <v>1226</v>
      </c>
      <c r="EL94" s="430" t="s">
        <v>1226</v>
      </c>
      <c r="EM94" s="430">
        <v>0.25</v>
      </c>
      <c r="EN94" s="430" t="s">
        <v>1226</v>
      </c>
      <c r="EO94" s="430" t="s">
        <v>1226</v>
      </c>
      <c r="EP94" s="430" t="s">
        <v>1226</v>
      </c>
      <c r="EQ94" s="430" t="s">
        <v>1226</v>
      </c>
      <c r="ER94" s="430" t="s">
        <v>1226</v>
      </c>
      <c r="ES94" s="430" t="s">
        <v>1226</v>
      </c>
      <c r="ET94" s="430" t="s">
        <v>1226</v>
      </c>
      <c r="EU94" s="430" t="s">
        <v>1226</v>
      </c>
      <c r="EV94" s="430" t="s">
        <v>1226</v>
      </c>
      <c r="EW94" s="430">
        <v>0.66</v>
      </c>
      <c r="EX94" s="430" t="s">
        <v>14940</v>
      </c>
      <c r="EY94" s="430" t="s">
        <v>14941</v>
      </c>
      <c r="EZ94" s="430">
        <v>2020</v>
      </c>
      <c r="FA94" s="430">
        <v>0.75</v>
      </c>
      <c r="FB94" s="430" t="s">
        <v>14942</v>
      </c>
      <c r="FC94" s="430" t="s">
        <v>14941</v>
      </c>
      <c r="FD94" s="430">
        <v>2020</v>
      </c>
      <c r="FE94" s="430">
        <v>1</v>
      </c>
      <c r="FF94" s="430" t="s">
        <v>14943</v>
      </c>
      <c r="FG94" s="430" t="s">
        <v>14938</v>
      </c>
      <c r="FH94" s="430" t="s">
        <v>14944</v>
      </c>
      <c r="FI94" s="430">
        <v>0</v>
      </c>
      <c r="FJ94" s="430">
        <v>0</v>
      </c>
      <c r="FK94" s="430">
        <v>0.66</v>
      </c>
      <c r="FL94" s="430" t="s">
        <v>14945</v>
      </c>
      <c r="FM94" s="430" t="s">
        <v>14946</v>
      </c>
      <c r="FN94" s="430" t="s">
        <v>14947</v>
      </c>
      <c r="FO94" s="430">
        <v>0.75</v>
      </c>
      <c r="FP94" s="430" t="s">
        <v>14948</v>
      </c>
      <c r="FQ94" s="430" t="s">
        <v>14949</v>
      </c>
      <c r="FR94" s="430">
        <v>2016</v>
      </c>
      <c r="FS94" s="430">
        <v>0</v>
      </c>
      <c r="FT94" s="430" t="s">
        <v>1226</v>
      </c>
      <c r="FU94" s="430" t="s">
        <v>1226</v>
      </c>
      <c r="FV94" s="430" t="s">
        <v>1226</v>
      </c>
      <c r="FW94" s="430">
        <v>0</v>
      </c>
      <c r="FX94" s="430">
        <v>0</v>
      </c>
      <c r="FY94" s="430">
        <v>1</v>
      </c>
      <c r="FZ94" s="430" t="s">
        <v>1226</v>
      </c>
      <c r="GA94" s="430" t="s">
        <v>1226</v>
      </c>
      <c r="GB94" s="430">
        <v>1</v>
      </c>
      <c r="GC94" s="430" t="s">
        <v>1226</v>
      </c>
      <c r="GD94" s="430" t="s">
        <v>1226</v>
      </c>
      <c r="GE94" s="430" t="s">
        <v>1226</v>
      </c>
      <c r="GF94" s="430">
        <v>0</v>
      </c>
      <c r="GG94" s="430" t="s">
        <v>1226</v>
      </c>
      <c r="GH94" s="430" t="s">
        <v>1226</v>
      </c>
      <c r="GI94" s="430" t="s">
        <v>1226</v>
      </c>
      <c r="GJ94" s="430" t="s">
        <v>1226</v>
      </c>
      <c r="GK94" s="430" t="s">
        <v>1226</v>
      </c>
      <c r="GL94" s="430" t="s">
        <v>1226</v>
      </c>
      <c r="GM94" s="430">
        <v>0</v>
      </c>
      <c r="GN94" s="430" t="s">
        <v>1226</v>
      </c>
      <c r="GO94" s="430" t="s">
        <v>1226</v>
      </c>
      <c r="GP94" s="430" t="s">
        <v>1226</v>
      </c>
      <c r="GQ94" s="430" t="s">
        <v>1226</v>
      </c>
      <c r="GR94" s="430" t="s">
        <v>1226</v>
      </c>
      <c r="GS94" s="430" t="s">
        <v>1226</v>
      </c>
      <c r="GT94" s="430">
        <v>1</v>
      </c>
      <c r="GU94" s="430">
        <v>1</v>
      </c>
      <c r="GV94" s="430">
        <v>1</v>
      </c>
      <c r="GW94" s="430" t="s">
        <v>1226</v>
      </c>
      <c r="GX94" s="430" t="s">
        <v>1226</v>
      </c>
      <c r="GY94" s="430" t="s">
        <v>1226</v>
      </c>
      <c r="GZ94" s="430" t="s">
        <v>1226</v>
      </c>
      <c r="HA94" s="430">
        <v>0</v>
      </c>
      <c r="HB94" s="430" t="s">
        <v>1226</v>
      </c>
      <c r="HC94" s="430" t="s">
        <v>1226</v>
      </c>
      <c r="HD94" s="430" t="s">
        <v>1226</v>
      </c>
      <c r="HE94" s="430" t="s">
        <v>1226</v>
      </c>
      <c r="HF94" s="430" t="s">
        <v>1226</v>
      </c>
      <c r="HG94" s="430" t="s">
        <v>1226</v>
      </c>
      <c r="HH94" s="430">
        <v>0</v>
      </c>
      <c r="HI94" s="430" t="s">
        <v>1226</v>
      </c>
      <c r="HJ94" s="430" t="s">
        <v>1226</v>
      </c>
      <c r="HK94" s="430" t="s">
        <v>1226</v>
      </c>
      <c r="HL94" s="430" t="s">
        <v>1226</v>
      </c>
      <c r="HM94" s="430" t="s">
        <v>1226</v>
      </c>
      <c r="HN94" s="430" t="s">
        <v>1226</v>
      </c>
      <c r="HO94" s="430">
        <v>0</v>
      </c>
      <c r="HP94" s="430" t="s">
        <v>1226</v>
      </c>
      <c r="HQ94" s="430" t="s">
        <v>1226</v>
      </c>
      <c r="HR94" s="430" t="s">
        <v>1226</v>
      </c>
      <c r="HS94" s="430" t="s">
        <v>1226</v>
      </c>
      <c r="HT94" s="430" t="s">
        <v>1226</v>
      </c>
      <c r="HU94" s="430" t="s">
        <v>1226</v>
      </c>
      <c r="HV94" s="430">
        <v>0</v>
      </c>
      <c r="HW94" s="430" t="s">
        <v>1226</v>
      </c>
      <c r="HX94" s="430" t="s">
        <v>1226</v>
      </c>
      <c r="HY94" s="430" t="s">
        <v>1226</v>
      </c>
      <c r="HZ94" s="430" t="s">
        <v>1226</v>
      </c>
      <c r="IA94" s="430" t="s">
        <v>1226</v>
      </c>
      <c r="IB94" s="430" t="s">
        <v>1226</v>
      </c>
      <c r="IC94" s="430">
        <v>0</v>
      </c>
      <c r="ID94" s="430" t="s">
        <v>1226</v>
      </c>
      <c r="IE94" s="430" t="s">
        <v>1226</v>
      </c>
      <c r="IF94" s="430" t="s">
        <v>1226</v>
      </c>
      <c r="IG94" s="430" t="s">
        <v>1226</v>
      </c>
      <c r="IH94" s="430" t="s">
        <v>1226</v>
      </c>
      <c r="II94" s="430" t="s">
        <v>1226</v>
      </c>
      <c r="IJ94" s="430" t="s">
        <v>1226</v>
      </c>
      <c r="IK94" s="430" t="s">
        <v>1226</v>
      </c>
      <c r="IL94" s="430">
        <v>0</v>
      </c>
      <c r="IM94" s="430" t="s">
        <v>1226</v>
      </c>
      <c r="IN94" s="430" t="s">
        <v>1226</v>
      </c>
      <c r="IO94" s="430" t="s">
        <v>1226</v>
      </c>
      <c r="IP94" s="430" t="s">
        <v>1226</v>
      </c>
      <c r="IQ94" s="430" t="s">
        <v>1226</v>
      </c>
      <c r="IR94" s="430" t="s">
        <v>1226</v>
      </c>
      <c r="IS94" s="430" t="s">
        <v>1226</v>
      </c>
      <c r="IT94" s="430" t="s">
        <v>1226</v>
      </c>
      <c r="IU94" s="430">
        <v>1</v>
      </c>
      <c r="IV94" s="430" t="s">
        <v>1226</v>
      </c>
      <c r="IW94" s="430" t="s">
        <v>1226</v>
      </c>
      <c r="IX94" s="430" t="s">
        <v>1226</v>
      </c>
      <c r="IY94" s="430" t="s">
        <v>1226</v>
      </c>
      <c r="IZ94" s="430">
        <v>1</v>
      </c>
      <c r="JA94" s="430">
        <v>1</v>
      </c>
      <c r="JB94" s="430" t="s">
        <v>1226</v>
      </c>
      <c r="JC94" s="430" t="s">
        <v>1226</v>
      </c>
      <c r="JD94" s="430">
        <v>1</v>
      </c>
      <c r="JE94" s="430" t="s">
        <v>1226</v>
      </c>
      <c r="JF94" s="430" t="s">
        <v>1226</v>
      </c>
      <c r="JG94" s="430" t="s">
        <v>1226</v>
      </c>
      <c r="JH94" s="430" t="s">
        <v>1226</v>
      </c>
      <c r="JI94" s="430">
        <v>1</v>
      </c>
      <c r="JJ94" s="430">
        <v>1</v>
      </c>
      <c r="JK94" s="430" t="s">
        <v>1226</v>
      </c>
      <c r="JL94" s="430" t="s">
        <v>1226</v>
      </c>
      <c r="JM94" s="430">
        <v>0</v>
      </c>
      <c r="JN94" s="430" t="s">
        <v>1226</v>
      </c>
      <c r="JO94" s="430" t="s">
        <v>1226</v>
      </c>
      <c r="JP94" s="430" t="s">
        <v>1226</v>
      </c>
      <c r="JQ94" s="430" t="s">
        <v>1226</v>
      </c>
      <c r="JR94" s="430" t="s">
        <v>1226</v>
      </c>
      <c r="JS94" s="430" t="s">
        <v>1226</v>
      </c>
      <c r="JT94" s="430" t="s">
        <v>1226</v>
      </c>
      <c r="JU94" s="430" t="s">
        <v>1226</v>
      </c>
      <c r="JV94" s="430">
        <v>0</v>
      </c>
      <c r="JW94" s="430" t="s">
        <v>1226</v>
      </c>
      <c r="JX94" s="430" t="s">
        <v>1226</v>
      </c>
      <c r="JY94" s="430" t="s">
        <v>1226</v>
      </c>
      <c r="JZ94" s="430" t="s">
        <v>1226</v>
      </c>
      <c r="KA94" s="430" t="s">
        <v>1226</v>
      </c>
      <c r="KB94" s="430" t="s">
        <v>1226</v>
      </c>
      <c r="KC94" s="430" t="s">
        <v>1226</v>
      </c>
      <c r="KD94" s="430" t="s">
        <v>1226</v>
      </c>
      <c r="KE94" s="430">
        <v>0</v>
      </c>
      <c r="KF94" s="430" t="s">
        <v>1226</v>
      </c>
      <c r="KG94" s="430" t="s">
        <v>1226</v>
      </c>
      <c r="KH94" s="430" t="s">
        <v>1226</v>
      </c>
      <c r="KI94" s="430" t="s">
        <v>1226</v>
      </c>
      <c r="KJ94" s="430" t="s">
        <v>1226</v>
      </c>
      <c r="KK94" s="430" t="s">
        <v>1226</v>
      </c>
      <c r="KL94" s="430" t="s">
        <v>1226</v>
      </c>
      <c r="KM94" s="430" t="s">
        <v>1226</v>
      </c>
      <c r="KN94" s="430">
        <v>1</v>
      </c>
      <c r="KO94" s="430" t="s">
        <v>1226</v>
      </c>
      <c r="KP94" s="430" t="s">
        <v>1226</v>
      </c>
      <c r="KQ94" s="430" t="s">
        <v>1226</v>
      </c>
      <c r="KR94" s="430" t="s">
        <v>1226</v>
      </c>
      <c r="KS94" s="430" t="s">
        <v>1226</v>
      </c>
      <c r="KT94" s="430">
        <v>1</v>
      </c>
      <c r="KU94" s="430" t="s">
        <v>1226</v>
      </c>
      <c r="KV94" s="430" t="s">
        <v>1226</v>
      </c>
      <c r="KW94" s="430">
        <v>0</v>
      </c>
      <c r="KX94" s="430" t="s">
        <v>1226</v>
      </c>
      <c r="KY94" s="430" t="s">
        <v>1226</v>
      </c>
      <c r="KZ94" s="430" t="s">
        <v>1226</v>
      </c>
      <c r="LA94" s="430" t="s">
        <v>1226</v>
      </c>
      <c r="LB94" s="430" t="s">
        <v>1226</v>
      </c>
      <c r="LC94" s="430" t="s">
        <v>1226</v>
      </c>
      <c r="LD94" s="430" t="s">
        <v>1226</v>
      </c>
      <c r="LE94" s="430" t="s">
        <v>1226</v>
      </c>
      <c r="LF94" s="430">
        <v>0</v>
      </c>
      <c r="LG94" s="430" t="s">
        <v>1226</v>
      </c>
      <c r="LH94" s="430" t="s">
        <v>1226</v>
      </c>
      <c r="LI94" s="430" t="s">
        <v>1226</v>
      </c>
      <c r="LJ94" s="430" t="s">
        <v>1226</v>
      </c>
      <c r="LK94" s="430" t="s">
        <v>1226</v>
      </c>
      <c r="LL94" s="430" t="s">
        <v>1226</v>
      </c>
      <c r="LM94" s="430" t="s">
        <v>1226</v>
      </c>
      <c r="LN94" s="430" t="s">
        <v>1226</v>
      </c>
      <c r="LO94" s="430">
        <v>1</v>
      </c>
      <c r="LP94" s="430" t="s">
        <v>1226</v>
      </c>
      <c r="LQ94" s="430" t="s">
        <v>1226</v>
      </c>
      <c r="LR94" s="430" t="s">
        <v>1226</v>
      </c>
      <c r="LS94" s="430" t="s">
        <v>1226</v>
      </c>
      <c r="LT94" s="430">
        <v>1</v>
      </c>
      <c r="LU94" s="430" t="s">
        <v>1226</v>
      </c>
      <c r="LV94" s="430" t="s">
        <v>1226</v>
      </c>
      <c r="LW94" s="430" t="s">
        <v>1226</v>
      </c>
      <c r="LX94" s="430">
        <v>0</v>
      </c>
      <c r="LY94" s="430" t="s">
        <v>1226</v>
      </c>
      <c r="LZ94" s="430" t="s">
        <v>1226</v>
      </c>
      <c r="MA94" s="430" t="s">
        <v>1226</v>
      </c>
      <c r="MB94" s="430" t="s">
        <v>1226</v>
      </c>
      <c r="MC94" s="430" t="s">
        <v>1226</v>
      </c>
      <c r="MD94" s="430" t="s">
        <v>1226</v>
      </c>
      <c r="ME94" s="430" t="s">
        <v>1226</v>
      </c>
      <c r="MF94" s="430" t="s">
        <v>1226</v>
      </c>
      <c r="MG94" s="430">
        <v>17</v>
      </c>
      <c r="MH94" s="444">
        <v>1322</v>
      </c>
      <c r="MI94" s="444">
        <v>77.764705882352942</v>
      </c>
      <c r="MJ94" s="430" t="s">
        <v>1226</v>
      </c>
      <c r="MK94" s="444" t="s">
        <v>1226</v>
      </c>
      <c r="ML94" s="444" t="s">
        <v>1226</v>
      </c>
      <c r="MM94" s="430" t="s">
        <v>1226</v>
      </c>
      <c r="MN94" s="444" t="s">
        <v>1226</v>
      </c>
      <c r="MO94" s="444" t="s">
        <v>1226</v>
      </c>
      <c r="MP94" s="430" t="s">
        <v>1226</v>
      </c>
      <c r="MQ94" s="444" t="s">
        <v>1226</v>
      </c>
      <c r="MR94" s="444" t="s">
        <v>1226</v>
      </c>
      <c r="MS94" s="430">
        <v>0.33</v>
      </c>
      <c r="MT94" s="443">
        <v>111.89</v>
      </c>
      <c r="MU94" s="443">
        <v>339.06060606060606</v>
      </c>
      <c r="MV94" s="430" t="s">
        <v>1226</v>
      </c>
      <c r="MW94" s="444" t="s">
        <v>1226</v>
      </c>
      <c r="MX94" s="444" t="s">
        <v>1226</v>
      </c>
      <c r="MY94" s="430">
        <v>1</v>
      </c>
      <c r="MZ94" s="430" t="s">
        <v>14950</v>
      </c>
      <c r="NA94" s="430">
        <v>1</v>
      </c>
      <c r="NB94" s="430" t="s">
        <v>14951</v>
      </c>
      <c r="NC94" s="430">
        <v>1</v>
      </c>
      <c r="ND94" s="430" t="s">
        <v>14952</v>
      </c>
      <c r="NE94" s="430">
        <v>1</v>
      </c>
      <c r="NF94" s="430" t="s">
        <v>14953</v>
      </c>
      <c r="NG94" s="430">
        <v>1</v>
      </c>
      <c r="NH94" s="430" t="s">
        <v>14954</v>
      </c>
      <c r="NI94" s="430">
        <v>1</v>
      </c>
      <c r="NJ94" s="430" t="s">
        <v>14954</v>
      </c>
      <c r="NK94" s="430">
        <v>1</v>
      </c>
      <c r="NL94" s="430" t="s">
        <v>14954</v>
      </c>
      <c r="NM94" s="430">
        <v>1</v>
      </c>
      <c r="NN94" s="430" t="s">
        <v>14954</v>
      </c>
      <c r="NO94" s="430">
        <v>1</v>
      </c>
      <c r="NP94" s="430" t="s">
        <v>14954</v>
      </c>
      <c r="NQ94" s="430">
        <v>1</v>
      </c>
      <c r="NR94" s="430" t="s">
        <v>14955</v>
      </c>
      <c r="NS94" s="430" t="s">
        <v>14938</v>
      </c>
      <c r="NT94" s="430" t="s">
        <v>14956</v>
      </c>
      <c r="NU94" s="430">
        <v>0</v>
      </c>
      <c r="NV94" s="430" t="s">
        <v>14957</v>
      </c>
      <c r="NW94" s="430" t="s">
        <v>14958</v>
      </c>
      <c r="NX94" s="430" t="s">
        <v>1226</v>
      </c>
      <c r="NY94" s="430" t="s">
        <v>1226</v>
      </c>
      <c r="NZ94" s="430" t="s">
        <v>1226</v>
      </c>
      <c r="OA94" s="430" t="s">
        <v>1226</v>
      </c>
      <c r="OB94" s="430">
        <v>1</v>
      </c>
      <c r="OC94" s="430">
        <v>1</v>
      </c>
      <c r="OD94" s="430">
        <v>1</v>
      </c>
      <c r="OE94" s="430" t="s">
        <v>1226</v>
      </c>
      <c r="OF94" s="430">
        <v>2019</v>
      </c>
      <c r="OG94" s="430" t="s">
        <v>14959</v>
      </c>
      <c r="OH94" s="430">
        <v>2019</v>
      </c>
      <c r="OI94" s="430" t="s">
        <v>14960</v>
      </c>
      <c r="OJ94" s="430">
        <v>2019</v>
      </c>
      <c r="OK94" s="430" t="s">
        <v>14961</v>
      </c>
      <c r="OL94" s="430" t="s">
        <v>14962</v>
      </c>
      <c r="OM94" s="430" t="s">
        <v>14962</v>
      </c>
      <c r="ON94" s="430" t="s">
        <v>14963</v>
      </c>
      <c r="OO94" s="430" t="s">
        <v>14963</v>
      </c>
      <c r="OP94" s="430" t="s">
        <v>14963</v>
      </c>
      <c r="OQ94" s="430" t="s">
        <v>14964</v>
      </c>
      <c r="OR94" s="430" t="s">
        <v>14964</v>
      </c>
      <c r="OS94" s="430" t="s">
        <v>14964</v>
      </c>
      <c r="OT94" s="430">
        <v>1</v>
      </c>
      <c r="OU94" s="430">
        <v>1</v>
      </c>
      <c r="OV94" s="430">
        <v>1</v>
      </c>
      <c r="OW94" s="430">
        <v>0</v>
      </c>
      <c r="OX94" s="430">
        <v>0</v>
      </c>
      <c r="OY94" s="430">
        <v>0</v>
      </c>
      <c r="OZ94" s="430" t="s">
        <v>1226</v>
      </c>
      <c r="PA94" s="430" t="s">
        <v>1226</v>
      </c>
      <c r="PB94" s="430" t="s">
        <v>1226</v>
      </c>
      <c r="PC94" s="430">
        <v>0</v>
      </c>
      <c r="PD94" s="430">
        <v>1</v>
      </c>
      <c r="PE94" s="430">
        <v>0</v>
      </c>
      <c r="PF94" s="430">
        <v>0</v>
      </c>
      <c r="PG94" s="430">
        <v>0</v>
      </c>
      <c r="PH94" s="430">
        <v>0</v>
      </c>
      <c r="PI94" s="430">
        <v>0</v>
      </c>
      <c r="PJ94" s="430">
        <v>1</v>
      </c>
      <c r="PK94" s="430">
        <v>0</v>
      </c>
      <c r="PL94" s="430">
        <v>0</v>
      </c>
      <c r="PM94" s="430">
        <v>1</v>
      </c>
      <c r="PN94" s="430">
        <v>0</v>
      </c>
      <c r="PO94" s="430">
        <v>0</v>
      </c>
      <c r="PP94" s="430">
        <v>0</v>
      </c>
      <c r="PQ94" s="430">
        <v>0</v>
      </c>
      <c r="PR94" s="430">
        <v>0</v>
      </c>
      <c r="PS94" s="430">
        <v>0</v>
      </c>
      <c r="PT94" s="430">
        <v>0</v>
      </c>
      <c r="PU94" s="430">
        <v>93.6</v>
      </c>
      <c r="PV94" s="430">
        <v>2013</v>
      </c>
      <c r="PW94" s="430">
        <v>99.1</v>
      </c>
      <c r="PX94" s="430">
        <v>2013</v>
      </c>
      <c r="PY94" s="430">
        <v>82.5</v>
      </c>
      <c r="PZ94" s="430">
        <v>2013</v>
      </c>
      <c r="QA94" s="430" t="s">
        <v>1226</v>
      </c>
      <c r="QB94" s="430" t="s">
        <v>1226</v>
      </c>
      <c r="QC94" s="430" t="s">
        <v>1226</v>
      </c>
      <c r="QD94" s="430" t="s">
        <v>1226</v>
      </c>
      <c r="QE94" s="430" t="s">
        <v>1226</v>
      </c>
      <c r="QF94" s="430" t="s">
        <v>1226</v>
      </c>
      <c r="QG94" s="430" t="s">
        <v>14965</v>
      </c>
      <c r="QH94" s="430" t="s">
        <v>14965</v>
      </c>
      <c r="QI94" s="430" t="s">
        <v>14965</v>
      </c>
      <c r="QJ94" s="430">
        <v>1</v>
      </c>
      <c r="QK94" s="430">
        <v>1</v>
      </c>
      <c r="QL94" s="430">
        <v>1</v>
      </c>
      <c r="QM94" s="430" t="s">
        <v>14966</v>
      </c>
      <c r="QN94" s="430">
        <v>2019</v>
      </c>
      <c r="QO94" s="430" t="s">
        <v>14966</v>
      </c>
      <c r="QP94" s="430">
        <v>2019</v>
      </c>
      <c r="QQ94" s="430" t="s">
        <v>14967</v>
      </c>
      <c r="QR94" s="430">
        <v>2019</v>
      </c>
      <c r="QS94" s="430" t="s">
        <v>14968</v>
      </c>
      <c r="QT94" s="430" t="s">
        <v>14968</v>
      </c>
      <c r="QU94" s="430" t="s">
        <v>14968</v>
      </c>
      <c r="QV94" s="430" t="s">
        <v>14969</v>
      </c>
      <c r="QW94" s="430" t="s">
        <v>14969</v>
      </c>
      <c r="QX94" s="430" t="s">
        <v>14969</v>
      </c>
      <c r="QY94" s="430" t="s">
        <v>14970</v>
      </c>
      <c r="QZ94" s="430" t="s">
        <v>14970</v>
      </c>
      <c r="RA94" s="430" t="s">
        <v>14970</v>
      </c>
      <c r="RB94" s="430">
        <v>1</v>
      </c>
      <c r="RC94" s="430">
        <v>1</v>
      </c>
      <c r="RD94" s="430">
        <v>1</v>
      </c>
      <c r="RE94" s="430" t="s">
        <v>14971</v>
      </c>
      <c r="RF94" s="430" t="s">
        <v>14971</v>
      </c>
      <c r="RG94" s="430" t="s">
        <v>14971</v>
      </c>
      <c r="RH94" s="430">
        <v>1</v>
      </c>
      <c r="RI94" s="430" t="s">
        <v>14972</v>
      </c>
      <c r="RJ94" s="430">
        <v>1</v>
      </c>
      <c r="RK94" s="430" t="s">
        <v>14972</v>
      </c>
      <c r="RL94" s="430">
        <v>1</v>
      </c>
      <c r="RM94" s="430" t="s">
        <v>14973</v>
      </c>
      <c r="RN94" s="430">
        <v>1</v>
      </c>
      <c r="RO94" s="430" t="s">
        <v>14974</v>
      </c>
      <c r="RP94" s="430">
        <v>1</v>
      </c>
      <c r="RQ94" s="430" t="s">
        <v>14974</v>
      </c>
      <c r="RR94" s="430">
        <v>1</v>
      </c>
      <c r="RS94" s="430" t="s">
        <v>14975</v>
      </c>
      <c r="RT94" s="430">
        <v>1</v>
      </c>
      <c r="RU94" s="430" t="s">
        <v>14976</v>
      </c>
      <c r="RV94" s="430">
        <v>1</v>
      </c>
      <c r="RW94" s="430" t="s">
        <v>14976</v>
      </c>
      <c r="RX94" s="430">
        <v>1</v>
      </c>
      <c r="RY94" s="430" t="s">
        <v>14976</v>
      </c>
      <c r="RZ94" s="430">
        <v>1</v>
      </c>
      <c r="SA94" s="430" t="s">
        <v>14977</v>
      </c>
      <c r="SB94" s="430">
        <v>1</v>
      </c>
      <c r="SC94" s="430" t="s">
        <v>14977</v>
      </c>
      <c r="SD94" s="430">
        <v>1</v>
      </c>
      <c r="SE94" s="430" t="s">
        <v>14977</v>
      </c>
      <c r="SF94" s="430">
        <v>0</v>
      </c>
      <c r="SG94" s="430" t="s">
        <v>1226</v>
      </c>
      <c r="SH94" s="430">
        <v>0</v>
      </c>
      <c r="SI94" s="430" t="s">
        <v>1226</v>
      </c>
      <c r="SJ94" s="430">
        <v>0</v>
      </c>
      <c r="SK94" s="430" t="s">
        <v>1226</v>
      </c>
      <c r="SL94" s="430">
        <v>1</v>
      </c>
      <c r="SM94" s="430" t="s">
        <v>14978</v>
      </c>
      <c r="SN94" s="430">
        <v>1</v>
      </c>
      <c r="SO94" s="430" t="s">
        <v>14978</v>
      </c>
      <c r="SP94" s="430">
        <v>1</v>
      </c>
      <c r="SQ94" s="430" t="s">
        <v>14978</v>
      </c>
      <c r="SR94" s="430">
        <v>94.9</v>
      </c>
      <c r="SS94" s="430">
        <v>2013</v>
      </c>
      <c r="ST94" s="430">
        <v>99.8</v>
      </c>
      <c r="SU94" s="430">
        <v>2013</v>
      </c>
      <c r="SV94" s="430">
        <v>84.4</v>
      </c>
      <c r="SW94" s="430">
        <v>2013</v>
      </c>
      <c r="SX94" s="430" t="s">
        <v>1226</v>
      </c>
      <c r="SY94" s="430" t="s">
        <v>1226</v>
      </c>
      <c r="SZ94" s="430" t="s">
        <v>1226</v>
      </c>
      <c r="TA94" s="430" t="s">
        <v>1226</v>
      </c>
      <c r="TB94" s="430" t="s">
        <v>1226</v>
      </c>
      <c r="TC94" s="430" t="s">
        <v>1226</v>
      </c>
      <c r="TD94" s="430" t="s">
        <v>14965</v>
      </c>
      <c r="TE94" s="430" t="s">
        <v>14965</v>
      </c>
      <c r="TF94" s="430" t="s">
        <v>14965</v>
      </c>
      <c r="TG94" s="430">
        <v>1</v>
      </c>
      <c r="TH94" s="430">
        <v>0</v>
      </c>
      <c r="TI94" s="430">
        <v>0</v>
      </c>
      <c r="TJ94" s="430" t="s">
        <v>14979</v>
      </c>
      <c r="TK94" s="430">
        <v>2024</v>
      </c>
      <c r="TL94" s="430" t="s">
        <v>1226</v>
      </c>
      <c r="TM94" s="430" t="s">
        <v>1226</v>
      </c>
      <c r="TN94" s="430" t="s">
        <v>1226</v>
      </c>
      <c r="TO94" s="430" t="s">
        <v>1226</v>
      </c>
      <c r="TP94" s="430" t="s">
        <v>14980</v>
      </c>
      <c r="TQ94" s="430" t="s">
        <v>1226</v>
      </c>
      <c r="TR94" s="430" t="s">
        <v>1226</v>
      </c>
      <c r="TS94" s="430" t="s">
        <v>14981</v>
      </c>
      <c r="TT94" s="430" t="s">
        <v>1226</v>
      </c>
      <c r="TU94" s="430" t="s">
        <v>1226</v>
      </c>
      <c r="TV94" s="430" t="s">
        <v>14982</v>
      </c>
      <c r="TW94" s="430" t="s">
        <v>1226</v>
      </c>
      <c r="TX94" s="430" t="s">
        <v>1226</v>
      </c>
      <c r="TY94" s="430">
        <v>1</v>
      </c>
      <c r="TZ94" s="430">
        <v>0</v>
      </c>
      <c r="UA94" s="430">
        <v>0</v>
      </c>
      <c r="UB94" s="430">
        <v>1</v>
      </c>
      <c r="UC94" s="430" t="s">
        <v>1226</v>
      </c>
      <c r="UD94" s="430" t="s">
        <v>1226</v>
      </c>
      <c r="UE94" s="430" t="s">
        <v>14983</v>
      </c>
      <c r="UF94" s="430">
        <v>2020</v>
      </c>
      <c r="UG94" s="430" t="s">
        <v>1226</v>
      </c>
      <c r="UH94" s="430" t="s">
        <v>1226</v>
      </c>
      <c r="UI94" s="430" t="s">
        <v>1226</v>
      </c>
      <c r="UJ94" s="430" t="s">
        <v>1226</v>
      </c>
      <c r="UK94" s="430" t="s">
        <v>14984</v>
      </c>
      <c r="UL94" s="430">
        <v>2020</v>
      </c>
      <c r="UM94" s="430" t="s">
        <v>1226</v>
      </c>
      <c r="UN94" s="430" t="s">
        <v>1226</v>
      </c>
      <c r="UO94" s="430" t="s">
        <v>1226</v>
      </c>
      <c r="UP94" s="430" t="s">
        <v>1226</v>
      </c>
      <c r="UQ94" s="430" t="s">
        <v>14985</v>
      </c>
      <c r="UR94" s="430" t="s">
        <v>1226</v>
      </c>
      <c r="US94" s="430" t="s">
        <v>1226</v>
      </c>
      <c r="UT94" s="430">
        <v>1</v>
      </c>
      <c r="UU94" s="430" t="s">
        <v>14986</v>
      </c>
      <c r="UV94" s="430">
        <v>2024</v>
      </c>
      <c r="UW94" s="430" t="s">
        <v>14987</v>
      </c>
      <c r="UX94" s="430" t="s">
        <v>14988</v>
      </c>
      <c r="UY94" s="430" t="s">
        <v>14989</v>
      </c>
      <c r="UZ94" s="430">
        <v>2021</v>
      </c>
      <c r="VA94" s="430" t="s">
        <v>14985</v>
      </c>
      <c r="VB94" s="430" t="s">
        <v>1226</v>
      </c>
      <c r="VC94" s="430" t="s">
        <v>14990</v>
      </c>
      <c r="VD94" s="430">
        <v>0</v>
      </c>
      <c r="VE94" s="430" t="s">
        <v>1226</v>
      </c>
      <c r="VF94" s="430" t="s">
        <v>1226</v>
      </c>
      <c r="VG94" s="430" t="s">
        <v>1226</v>
      </c>
      <c r="VH94" s="430" t="s">
        <v>1226</v>
      </c>
      <c r="VI94" s="430" t="s">
        <v>1226</v>
      </c>
      <c r="VJ94" s="430" t="s">
        <v>1226</v>
      </c>
      <c r="VK94" s="430" t="s">
        <v>1226</v>
      </c>
      <c r="VL94" s="430" t="s">
        <v>1226</v>
      </c>
      <c r="VM94" s="430" t="s">
        <v>1226</v>
      </c>
      <c r="VN94" s="430">
        <v>0</v>
      </c>
      <c r="VO94" s="430" t="s">
        <v>1226</v>
      </c>
      <c r="VP94" s="430" t="s">
        <v>1226</v>
      </c>
      <c r="VQ94" s="430" t="s">
        <v>1226</v>
      </c>
      <c r="VR94" s="430" t="s">
        <v>1226</v>
      </c>
      <c r="VS94" s="430">
        <v>0</v>
      </c>
      <c r="VT94" s="430" t="s">
        <v>1226</v>
      </c>
      <c r="VU94" s="430" t="s">
        <v>1226</v>
      </c>
      <c r="VV94" s="430" t="s">
        <v>1226</v>
      </c>
      <c r="VW94" s="430" t="s">
        <v>1226</v>
      </c>
      <c r="VX94" s="430">
        <v>0</v>
      </c>
      <c r="VY94" s="430" t="s">
        <v>1226</v>
      </c>
      <c r="VZ94" s="430" t="s">
        <v>1226</v>
      </c>
      <c r="WA94" s="430" t="s">
        <v>1226</v>
      </c>
      <c r="WB94" s="430" t="s">
        <v>1226</v>
      </c>
      <c r="WC94" s="430">
        <v>0</v>
      </c>
      <c r="WD94" s="430" t="s">
        <v>1226</v>
      </c>
      <c r="WE94" s="430" t="s">
        <v>1226</v>
      </c>
      <c r="WF94" s="430" t="s">
        <v>1226</v>
      </c>
      <c r="WG94" s="430" t="s">
        <v>1226</v>
      </c>
      <c r="WH94" s="430">
        <v>0</v>
      </c>
      <c r="WI94" s="430" t="s">
        <v>1226</v>
      </c>
      <c r="WJ94" s="430" t="s">
        <v>1226</v>
      </c>
      <c r="WK94" s="430" t="s">
        <v>1226</v>
      </c>
      <c r="WL94" s="430" t="s">
        <v>1226</v>
      </c>
      <c r="WM94" s="430">
        <v>0</v>
      </c>
      <c r="WN94" s="430" t="s">
        <v>1226</v>
      </c>
      <c r="WO94" s="430" t="s">
        <v>1226</v>
      </c>
      <c r="WP94" s="430" t="s">
        <v>1226</v>
      </c>
      <c r="WQ94" s="430" t="s">
        <v>1226</v>
      </c>
      <c r="WR94" s="430">
        <v>0</v>
      </c>
      <c r="WS94" s="430" t="s">
        <v>1226</v>
      </c>
      <c r="WT94" s="430" t="s">
        <v>1226</v>
      </c>
      <c r="WU94" s="430" t="s">
        <v>1226</v>
      </c>
      <c r="WV94" s="430" t="s">
        <v>1226</v>
      </c>
      <c r="WW94" s="430">
        <v>0</v>
      </c>
      <c r="WX94" s="430" t="s">
        <v>1226</v>
      </c>
      <c r="WY94" s="430" t="s">
        <v>1226</v>
      </c>
      <c r="WZ94" s="430" t="s">
        <v>1226</v>
      </c>
      <c r="XA94" s="430" t="s">
        <v>1226</v>
      </c>
      <c r="XB94" s="430">
        <v>0</v>
      </c>
      <c r="XC94" s="430" t="s">
        <v>1226</v>
      </c>
      <c r="XD94" s="430" t="s">
        <v>1226</v>
      </c>
      <c r="XE94" s="430" t="s">
        <v>1226</v>
      </c>
      <c r="XF94" s="430" t="s">
        <v>1226</v>
      </c>
      <c r="XG94" s="430" t="s">
        <v>1226</v>
      </c>
      <c r="XH94" s="430" t="s">
        <v>1226</v>
      </c>
      <c r="XI94" s="430" t="s">
        <v>1226</v>
      </c>
      <c r="XJ94" s="430" t="s">
        <v>1226</v>
      </c>
      <c r="XK94" s="430">
        <v>1</v>
      </c>
      <c r="XL94" s="430" t="s">
        <v>1226</v>
      </c>
      <c r="XM94" s="430" t="s">
        <v>1226</v>
      </c>
      <c r="XN94" s="430" t="s">
        <v>1226</v>
      </c>
      <c r="XO94" s="430" t="s">
        <v>1226</v>
      </c>
      <c r="XP94" s="430" t="s">
        <v>1226</v>
      </c>
      <c r="XQ94" s="430" t="s">
        <v>1226</v>
      </c>
      <c r="XR94" s="430" t="s">
        <v>1226</v>
      </c>
      <c r="XS94" s="430" t="s">
        <v>1226</v>
      </c>
      <c r="XT94" s="430">
        <v>0</v>
      </c>
      <c r="XU94" s="430" t="s">
        <v>1226</v>
      </c>
      <c r="XV94" s="430">
        <v>0</v>
      </c>
      <c r="XW94" s="430" t="s">
        <v>1226</v>
      </c>
      <c r="XX94" s="430">
        <v>0</v>
      </c>
      <c r="XY94" s="430" t="s">
        <v>1226</v>
      </c>
      <c r="XZ94" s="430" t="s">
        <v>1226</v>
      </c>
      <c r="YA94" s="430" t="s">
        <v>1226</v>
      </c>
      <c r="YB94" s="430">
        <v>0</v>
      </c>
      <c r="YC94" s="430" t="s">
        <v>1226</v>
      </c>
      <c r="YD94" s="430">
        <v>0</v>
      </c>
      <c r="YE94" s="430" t="s">
        <v>1226</v>
      </c>
      <c r="YF94" s="430">
        <v>0</v>
      </c>
      <c r="YG94" s="430" t="s">
        <v>1226</v>
      </c>
      <c r="YH94" s="430" t="s">
        <v>1226</v>
      </c>
      <c r="YI94" s="430" t="s">
        <v>1226</v>
      </c>
      <c r="YJ94" s="430">
        <v>0</v>
      </c>
      <c r="YK94" s="430" t="s">
        <v>1226</v>
      </c>
      <c r="YL94" s="430">
        <v>0</v>
      </c>
      <c r="YM94" s="430" t="s">
        <v>1226</v>
      </c>
      <c r="YN94" s="430">
        <v>0</v>
      </c>
      <c r="YO94" s="430" t="s">
        <v>1226</v>
      </c>
      <c r="YP94" s="430" t="s">
        <v>1226</v>
      </c>
      <c r="YQ94" s="430" t="s">
        <v>1226</v>
      </c>
      <c r="YR94" s="430" t="s">
        <v>1226</v>
      </c>
      <c r="YS94" s="430">
        <v>0</v>
      </c>
      <c r="YT94" s="430" t="s">
        <v>1226</v>
      </c>
      <c r="YU94" s="430">
        <v>0</v>
      </c>
      <c r="YV94" s="430" t="s">
        <v>1226</v>
      </c>
      <c r="YW94" s="430">
        <v>1</v>
      </c>
      <c r="YX94" s="430">
        <v>2</v>
      </c>
      <c r="YY94" s="430" t="s">
        <v>14991</v>
      </c>
      <c r="YZ94" s="430">
        <v>0</v>
      </c>
      <c r="ZA94" s="430" t="s">
        <v>1226</v>
      </c>
      <c r="ZB94" s="430">
        <v>0</v>
      </c>
      <c r="ZC94" s="430" t="s">
        <v>1226</v>
      </c>
      <c r="ZD94" s="430">
        <v>0</v>
      </c>
      <c r="ZE94" s="430" t="s">
        <v>1226</v>
      </c>
      <c r="ZF94" s="430" t="s">
        <v>1226</v>
      </c>
      <c r="ZG94" s="430">
        <v>0</v>
      </c>
      <c r="ZH94" s="430" t="s">
        <v>1226</v>
      </c>
      <c r="ZI94" s="430">
        <v>0</v>
      </c>
      <c r="ZJ94" s="430" t="s">
        <v>1226</v>
      </c>
      <c r="ZK94" s="430">
        <v>1</v>
      </c>
      <c r="ZL94" s="430">
        <v>2</v>
      </c>
      <c r="ZM94" s="430" t="s">
        <v>14992</v>
      </c>
      <c r="ZN94" s="430">
        <v>0</v>
      </c>
      <c r="ZO94" s="430" t="s">
        <v>1226</v>
      </c>
      <c r="ZP94" s="430">
        <v>0</v>
      </c>
      <c r="ZQ94" s="430" t="s">
        <v>1226</v>
      </c>
      <c r="ZR94" s="430">
        <v>0</v>
      </c>
      <c r="ZS94" s="430" t="s">
        <v>1226</v>
      </c>
      <c r="ZT94" s="430" t="s">
        <v>1226</v>
      </c>
      <c r="ZU94" s="430">
        <v>0</v>
      </c>
      <c r="ZV94" s="430" t="s">
        <v>1226</v>
      </c>
      <c r="ZW94" s="430">
        <v>0</v>
      </c>
      <c r="ZX94" s="430" t="s">
        <v>1226</v>
      </c>
      <c r="ZY94" s="430">
        <v>0</v>
      </c>
      <c r="ZZ94" s="430" t="s">
        <v>1226</v>
      </c>
      <c r="AAA94" s="430" t="s">
        <v>1226</v>
      </c>
      <c r="AAB94" s="430" t="s">
        <v>1226</v>
      </c>
      <c r="AAC94" s="430">
        <v>0</v>
      </c>
      <c r="AAD94" s="430" t="s">
        <v>1226</v>
      </c>
      <c r="AAE94" s="430">
        <v>0</v>
      </c>
      <c r="AAF94" s="430" t="s">
        <v>1226</v>
      </c>
      <c r="AAG94" s="430">
        <v>1</v>
      </c>
      <c r="AAH94" s="430">
        <v>2</v>
      </c>
      <c r="AAI94" s="430" t="s">
        <v>14993</v>
      </c>
      <c r="AAJ94" s="430">
        <v>1</v>
      </c>
      <c r="AAK94" s="430" t="s">
        <v>1226</v>
      </c>
      <c r="AAL94" s="430" t="s">
        <v>1226</v>
      </c>
      <c r="AAM94" s="430" t="s">
        <v>1226</v>
      </c>
      <c r="AAN94" s="430" t="s">
        <v>1226</v>
      </c>
      <c r="AAO94" s="430" t="s">
        <v>1226</v>
      </c>
      <c r="AAP94" s="430" t="s">
        <v>1226</v>
      </c>
      <c r="AAQ94" s="430" t="s">
        <v>1072</v>
      </c>
      <c r="AAR94" s="430">
        <v>1</v>
      </c>
      <c r="AAS94" s="430" t="s">
        <v>1226</v>
      </c>
      <c r="AAT94" s="430" t="s">
        <v>1226</v>
      </c>
      <c r="AAU94" s="430" t="s">
        <v>1226</v>
      </c>
      <c r="AAV94" s="430" t="s">
        <v>1226</v>
      </c>
      <c r="AAW94" s="430" t="s">
        <v>1226</v>
      </c>
      <c r="AAX94" s="430" t="s">
        <v>1226</v>
      </c>
      <c r="AAY94" s="430" t="s">
        <v>1072</v>
      </c>
      <c r="AAZ94" s="430" t="s">
        <v>14994</v>
      </c>
      <c r="ABA94" s="430" t="s">
        <v>1226</v>
      </c>
      <c r="ABB94" s="430">
        <v>0</v>
      </c>
      <c r="ABC94" s="430">
        <v>2</v>
      </c>
      <c r="ABD94" s="430">
        <v>1</v>
      </c>
      <c r="ABE94" s="430">
        <v>2</v>
      </c>
      <c r="ABF94" s="430">
        <v>0</v>
      </c>
      <c r="ABG94" s="430" t="s">
        <v>1226</v>
      </c>
      <c r="ABH94" s="430" t="s">
        <v>14995</v>
      </c>
      <c r="ABI94" s="430" t="s">
        <v>14996</v>
      </c>
      <c r="ABJ94" s="430">
        <v>3</v>
      </c>
      <c r="ABK94" s="430">
        <v>3</v>
      </c>
      <c r="ABL94" s="430">
        <v>3</v>
      </c>
      <c r="ABM94" s="430">
        <v>3</v>
      </c>
      <c r="ABN94" s="430">
        <v>3</v>
      </c>
      <c r="ABO94" s="430">
        <v>3</v>
      </c>
      <c r="ABP94" s="430">
        <v>3</v>
      </c>
      <c r="ABQ94" s="430">
        <v>3</v>
      </c>
      <c r="ABR94" s="430" t="s">
        <v>14997</v>
      </c>
      <c r="ABS94" s="430">
        <v>3</v>
      </c>
      <c r="ABT94" s="430">
        <v>2</v>
      </c>
      <c r="ABU94" s="430">
        <v>3</v>
      </c>
      <c r="ABV94" s="430">
        <v>1</v>
      </c>
      <c r="ABW94" s="430">
        <v>3</v>
      </c>
      <c r="ABX94" s="430">
        <v>1</v>
      </c>
      <c r="ABY94" s="430">
        <v>1</v>
      </c>
      <c r="ABZ94" s="430">
        <v>1</v>
      </c>
      <c r="ACA94" s="430" t="s">
        <v>14998</v>
      </c>
      <c r="ACB94" s="430">
        <v>3</v>
      </c>
      <c r="ACC94" s="430">
        <v>1</v>
      </c>
      <c r="ACD94" s="430">
        <v>3</v>
      </c>
      <c r="ACE94" s="430">
        <v>1</v>
      </c>
      <c r="ACF94" s="430">
        <v>1</v>
      </c>
      <c r="ACG94" s="430">
        <v>1</v>
      </c>
      <c r="ACH94" s="430">
        <v>1</v>
      </c>
      <c r="ACI94" s="430">
        <v>1</v>
      </c>
      <c r="ACJ94" s="430" t="s">
        <v>14999</v>
      </c>
      <c r="ACK94" s="430">
        <v>3</v>
      </c>
      <c r="ACL94" s="430">
        <v>3</v>
      </c>
      <c r="ACM94" s="430">
        <v>2</v>
      </c>
      <c r="ACN94" s="430">
        <v>2</v>
      </c>
      <c r="ACO94" s="430">
        <v>3</v>
      </c>
      <c r="ACP94" s="430">
        <v>1</v>
      </c>
      <c r="ACQ94" s="430">
        <v>1</v>
      </c>
      <c r="ACR94" s="430">
        <v>1</v>
      </c>
      <c r="ACS94" s="430" t="s">
        <v>15000</v>
      </c>
      <c r="ACT94" s="430">
        <v>1</v>
      </c>
      <c r="ACU94" s="430">
        <v>2</v>
      </c>
      <c r="ACV94" s="430">
        <v>1</v>
      </c>
      <c r="ACW94" s="430">
        <v>2</v>
      </c>
      <c r="ACX94" s="430">
        <v>1</v>
      </c>
      <c r="ACY94" s="430">
        <v>1</v>
      </c>
      <c r="ACZ94" s="430">
        <v>1</v>
      </c>
      <c r="ADA94" s="430">
        <v>1</v>
      </c>
      <c r="ADB94" s="430" t="s">
        <v>15001</v>
      </c>
      <c r="ADC94" s="430">
        <v>1</v>
      </c>
      <c r="ADD94" s="430">
        <v>1</v>
      </c>
      <c r="ADE94" s="430">
        <v>1</v>
      </c>
      <c r="ADF94" s="430">
        <v>1</v>
      </c>
      <c r="ADG94" s="430">
        <v>1</v>
      </c>
      <c r="ADH94" s="430">
        <v>3</v>
      </c>
      <c r="ADI94" s="430">
        <v>1</v>
      </c>
      <c r="ADJ94" s="430">
        <v>1</v>
      </c>
      <c r="ADK94" s="430" t="s">
        <v>15002</v>
      </c>
      <c r="ADL94" s="430">
        <v>3</v>
      </c>
      <c r="ADM94" s="430">
        <v>1</v>
      </c>
      <c r="ADN94" s="430">
        <v>3</v>
      </c>
      <c r="ADO94" s="430">
        <v>1</v>
      </c>
      <c r="ADP94" s="430">
        <v>1</v>
      </c>
      <c r="ADQ94" s="430">
        <v>1</v>
      </c>
      <c r="ADR94" s="430">
        <v>1</v>
      </c>
      <c r="ADS94" s="430">
        <v>1</v>
      </c>
      <c r="ADT94" s="430" t="s">
        <v>15003</v>
      </c>
      <c r="ADU94" s="430">
        <v>1</v>
      </c>
      <c r="ADV94" s="430">
        <v>3</v>
      </c>
      <c r="ADW94" s="430">
        <v>1</v>
      </c>
      <c r="ADX94" s="430">
        <v>1</v>
      </c>
      <c r="ADY94" s="430">
        <v>1</v>
      </c>
      <c r="ADZ94" s="430">
        <v>1</v>
      </c>
      <c r="AEA94" s="430">
        <v>2</v>
      </c>
      <c r="AEB94" s="430">
        <v>2</v>
      </c>
      <c r="AEC94" s="430" t="s">
        <v>1226</v>
      </c>
      <c r="AED94" s="430" t="s">
        <v>1226</v>
      </c>
      <c r="AEE94" s="430" t="s">
        <v>1226</v>
      </c>
      <c r="AEF94" s="430" t="s">
        <v>1226</v>
      </c>
      <c r="AEG94" s="430" t="s">
        <v>1226</v>
      </c>
      <c r="AEH94" s="430" t="s">
        <v>1226</v>
      </c>
      <c r="AEI94" s="430" t="s">
        <v>1226</v>
      </c>
      <c r="AEJ94" s="430" t="s">
        <v>1226</v>
      </c>
      <c r="AEK94" s="430" t="s">
        <v>1226</v>
      </c>
      <c r="AEL94" s="430" t="s">
        <v>1226</v>
      </c>
      <c r="AEM94" s="430" t="s">
        <v>1226</v>
      </c>
      <c r="AEN94" s="430" t="s">
        <v>1226</v>
      </c>
      <c r="AEO94" s="430" t="s">
        <v>1226</v>
      </c>
      <c r="AEP94" s="430" t="s">
        <v>1226</v>
      </c>
      <c r="AEQ94" s="430" t="s">
        <v>1226</v>
      </c>
      <c r="AER94" s="430" t="s">
        <v>1226</v>
      </c>
      <c r="AES94" s="430" t="s">
        <v>1226</v>
      </c>
      <c r="AET94" s="430" t="s">
        <v>1226</v>
      </c>
      <c r="AEU94" s="430" t="s">
        <v>1226</v>
      </c>
      <c r="AEV94" s="430" t="s">
        <v>1226</v>
      </c>
      <c r="AEW94" s="430" t="s">
        <v>1226</v>
      </c>
      <c r="AEX94" s="430" t="s">
        <v>1226</v>
      </c>
      <c r="AEY94" s="430" t="s">
        <v>1226</v>
      </c>
      <c r="AEZ94" s="430" t="s">
        <v>1226</v>
      </c>
      <c r="AFA94" s="430" t="s">
        <v>1226</v>
      </c>
      <c r="AFB94" s="430" t="s">
        <v>1226</v>
      </c>
      <c r="AFC94" s="430" t="s">
        <v>1226</v>
      </c>
      <c r="AFD94" s="430" t="s">
        <v>1226</v>
      </c>
      <c r="AFE94" s="430" t="s">
        <v>1226</v>
      </c>
      <c r="AFF94" s="430" t="s">
        <v>1226</v>
      </c>
      <c r="AFG94" s="430" t="s">
        <v>1226</v>
      </c>
      <c r="AFH94" s="430" t="s">
        <v>1226</v>
      </c>
      <c r="AFI94" s="430" t="s">
        <v>1226</v>
      </c>
      <c r="AFJ94" s="430" t="s">
        <v>1226</v>
      </c>
      <c r="AFK94" s="430" t="s">
        <v>1226</v>
      </c>
      <c r="AFL94" s="430" t="s">
        <v>1226</v>
      </c>
      <c r="AFM94" s="430" t="s">
        <v>1226</v>
      </c>
      <c r="AFN94" s="430" t="s">
        <v>1226</v>
      </c>
      <c r="AFO94" s="430" t="s">
        <v>1226</v>
      </c>
      <c r="AFP94" s="430" t="s">
        <v>1226</v>
      </c>
      <c r="AFQ94" s="430" t="s">
        <v>1226</v>
      </c>
      <c r="AFR94" s="430" t="s">
        <v>1226</v>
      </c>
      <c r="AFS94" s="430" t="s">
        <v>1226</v>
      </c>
      <c r="AFT94" s="430" t="s">
        <v>1226</v>
      </c>
      <c r="AFU94" s="430" t="s">
        <v>1226</v>
      </c>
      <c r="AFV94" s="430" t="s">
        <v>1226</v>
      </c>
      <c r="AFW94" s="430" t="s">
        <v>1226</v>
      </c>
      <c r="AFX94" s="430" t="s">
        <v>1226</v>
      </c>
      <c r="AFY94" s="430" t="s">
        <v>1226</v>
      </c>
      <c r="AFZ94" s="430" t="s">
        <v>1226</v>
      </c>
      <c r="AGA94" s="430" t="s">
        <v>1226</v>
      </c>
      <c r="AGB94" s="430" t="s">
        <v>1226</v>
      </c>
      <c r="AGC94" s="430" t="s">
        <v>1226</v>
      </c>
      <c r="AGD94" s="430" t="s">
        <v>1226</v>
      </c>
      <c r="AGE94" s="430">
        <v>1</v>
      </c>
      <c r="AGF94" s="430" t="s">
        <v>15004</v>
      </c>
      <c r="AGG94" s="430" t="s">
        <v>15005</v>
      </c>
      <c r="AGH94" s="430">
        <v>1</v>
      </c>
      <c r="AGI94" s="430" t="s">
        <v>1226</v>
      </c>
      <c r="AGJ94" s="430" t="s">
        <v>1226</v>
      </c>
      <c r="AGK94" s="430" t="s">
        <v>1226</v>
      </c>
      <c r="AGL94" s="430">
        <v>1</v>
      </c>
      <c r="AGM94" s="430">
        <v>1</v>
      </c>
      <c r="AGN94" s="430" t="s">
        <v>1226</v>
      </c>
      <c r="AGO94" s="430" t="s">
        <v>1226</v>
      </c>
      <c r="AGP94" s="430">
        <v>1</v>
      </c>
      <c r="AGQ94" s="430">
        <v>1</v>
      </c>
      <c r="AGR94" s="430">
        <v>1</v>
      </c>
      <c r="AGS94" s="430" t="s">
        <v>1066</v>
      </c>
      <c r="AGT94" s="430" t="s">
        <v>15006</v>
      </c>
      <c r="AGU94" s="430">
        <v>1</v>
      </c>
      <c r="AGV94" s="430">
        <v>0</v>
      </c>
      <c r="AGW94" s="430">
        <v>2</v>
      </c>
      <c r="AGX94" s="430">
        <v>2</v>
      </c>
      <c r="AGY94" s="430">
        <v>1</v>
      </c>
      <c r="AGZ94" s="430">
        <v>0</v>
      </c>
      <c r="AHA94" s="430">
        <v>2</v>
      </c>
      <c r="AHB94" s="430">
        <v>2</v>
      </c>
      <c r="AHC94" s="430">
        <v>1</v>
      </c>
      <c r="AHD94" s="430">
        <v>0</v>
      </c>
      <c r="AHE94" s="430">
        <v>2</v>
      </c>
      <c r="AHF94" s="430">
        <v>2</v>
      </c>
      <c r="AHG94" s="430">
        <v>1</v>
      </c>
      <c r="AHH94" s="430">
        <v>0</v>
      </c>
      <c r="AHI94" s="430">
        <v>2</v>
      </c>
      <c r="AHJ94" s="430">
        <v>2</v>
      </c>
      <c r="AHK94" s="430">
        <v>1</v>
      </c>
      <c r="AHL94" s="430">
        <v>1</v>
      </c>
      <c r="AHM94" s="430">
        <v>5</v>
      </c>
      <c r="AHN94" s="430">
        <v>5</v>
      </c>
      <c r="AHO94" s="430">
        <v>1</v>
      </c>
      <c r="AHP94" s="430">
        <v>0</v>
      </c>
      <c r="AHQ94" s="430">
        <v>4</v>
      </c>
      <c r="AHR94" s="430">
        <v>2</v>
      </c>
      <c r="AHS94" s="430" t="s">
        <v>15007</v>
      </c>
      <c r="AHT94" s="430" t="s">
        <v>15008</v>
      </c>
      <c r="AHU94" s="430">
        <v>0.5</v>
      </c>
      <c r="AHV94" s="430">
        <v>0</v>
      </c>
      <c r="AHW94" s="430">
        <v>0</v>
      </c>
      <c r="AHX94" s="430">
        <v>0</v>
      </c>
      <c r="AHY94" s="430">
        <v>0</v>
      </c>
      <c r="AHZ94" s="430">
        <v>0</v>
      </c>
      <c r="AIA94" s="430">
        <v>0.5</v>
      </c>
      <c r="AIB94" s="430">
        <v>0.5</v>
      </c>
      <c r="AIC94" s="430">
        <v>0</v>
      </c>
      <c r="AID94" s="430">
        <v>0.5</v>
      </c>
      <c r="AIE94" s="430">
        <v>0</v>
      </c>
      <c r="AIF94" s="430">
        <v>0.5</v>
      </c>
      <c r="AIG94" s="430">
        <v>0.5</v>
      </c>
      <c r="AIH94" s="430">
        <v>0.5</v>
      </c>
      <c r="AII94" s="430">
        <v>0.5</v>
      </c>
      <c r="AIJ94" s="430">
        <v>0</v>
      </c>
      <c r="AIK94" s="430">
        <v>0</v>
      </c>
      <c r="AIL94" s="430">
        <v>0</v>
      </c>
      <c r="AIM94" s="430">
        <v>0</v>
      </c>
      <c r="AIN94" s="430">
        <v>0</v>
      </c>
      <c r="AIO94" s="430">
        <v>0</v>
      </c>
      <c r="AIP94" s="430">
        <v>1</v>
      </c>
      <c r="AIQ94" s="430" t="s">
        <v>15009</v>
      </c>
      <c r="AIR94" s="430">
        <v>1</v>
      </c>
      <c r="AIS94" s="430" t="s">
        <v>15010</v>
      </c>
      <c r="AIT94" s="430">
        <v>1</v>
      </c>
      <c r="AIU94" s="430" t="s">
        <v>15011</v>
      </c>
    </row>
    <row r="95" spans="1:931" x14ac:dyDescent="0.2">
      <c r="A95" s="430" t="s">
        <v>1614</v>
      </c>
      <c r="B95" s="430" t="s">
        <v>89</v>
      </c>
      <c r="C95" s="430" t="s">
        <v>1194</v>
      </c>
      <c r="D95" s="430" t="s">
        <v>1276</v>
      </c>
      <c r="E95" s="430" t="s">
        <v>1049</v>
      </c>
      <c r="F95" s="443">
        <v>9.9494369999999996</v>
      </c>
      <c r="G95" s="443">
        <v>26594.277245781999</v>
      </c>
      <c r="H95" s="430">
        <v>1</v>
      </c>
      <c r="I95" s="430">
        <v>1</v>
      </c>
      <c r="J95" s="430">
        <v>1973</v>
      </c>
      <c r="K95" s="430">
        <v>1973</v>
      </c>
      <c r="L95" s="430" t="s">
        <v>15045</v>
      </c>
      <c r="M95" s="430" t="s">
        <v>15045</v>
      </c>
      <c r="N95" s="430">
        <v>1</v>
      </c>
      <c r="O95" s="430">
        <v>1</v>
      </c>
      <c r="P95" s="430" t="s">
        <v>15046</v>
      </c>
      <c r="Q95" s="430" t="s">
        <v>15046</v>
      </c>
      <c r="R95" s="430">
        <v>1973</v>
      </c>
      <c r="S95" s="430">
        <v>1973</v>
      </c>
      <c r="T95" s="430" t="s">
        <v>15047</v>
      </c>
      <c r="U95" s="430" t="s">
        <v>15047</v>
      </c>
      <c r="V95" s="430">
        <v>1</v>
      </c>
      <c r="W95" s="430">
        <v>1</v>
      </c>
      <c r="X95" s="430" t="s">
        <v>15048</v>
      </c>
      <c r="Y95" s="430" t="s">
        <v>15048</v>
      </c>
      <c r="Z95" s="430">
        <v>1986</v>
      </c>
      <c r="AA95" s="430">
        <v>1986</v>
      </c>
      <c r="AB95" s="430" t="s">
        <v>15049</v>
      </c>
      <c r="AC95" s="430" t="s">
        <v>15049</v>
      </c>
      <c r="AD95" s="430">
        <v>1</v>
      </c>
      <c r="AE95" s="430" t="s">
        <v>15050</v>
      </c>
      <c r="AF95" s="430">
        <v>1986</v>
      </c>
      <c r="AG95" s="430">
        <v>1</v>
      </c>
      <c r="AH95" s="430" t="s">
        <v>15051</v>
      </c>
      <c r="AI95" s="430">
        <v>1986</v>
      </c>
      <c r="AJ95" s="430">
        <v>1</v>
      </c>
      <c r="AK95" s="430" t="s">
        <v>15051</v>
      </c>
      <c r="AL95" s="430">
        <v>1986</v>
      </c>
      <c r="AM95" s="430">
        <v>1</v>
      </c>
      <c r="AN95" s="430" t="s">
        <v>15052</v>
      </c>
      <c r="AO95" s="430">
        <v>1986</v>
      </c>
      <c r="AP95" s="430">
        <v>1</v>
      </c>
      <c r="AQ95" s="430" t="s">
        <v>15053</v>
      </c>
      <c r="AR95" s="430">
        <v>1986</v>
      </c>
      <c r="AS95" s="430">
        <v>1</v>
      </c>
      <c r="AT95" s="430" t="s">
        <v>15054</v>
      </c>
      <c r="AU95" s="430">
        <v>1986</v>
      </c>
      <c r="AV95" s="430">
        <v>1</v>
      </c>
      <c r="AW95" s="430" t="s">
        <v>15055</v>
      </c>
      <c r="AX95" s="430">
        <v>1986</v>
      </c>
      <c r="AY95" s="430">
        <v>1</v>
      </c>
      <c r="AZ95" s="430" t="s">
        <v>15055</v>
      </c>
      <c r="BA95" s="430">
        <v>1986</v>
      </c>
      <c r="BB95" s="430">
        <v>1</v>
      </c>
      <c r="BC95" s="430" t="s">
        <v>15056</v>
      </c>
      <c r="BD95" s="430">
        <v>1965</v>
      </c>
      <c r="BE95" s="430">
        <v>1</v>
      </c>
      <c r="BF95" s="430" t="s">
        <v>15056</v>
      </c>
      <c r="BG95" s="430">
        <v>1965</v>
      </c>
      <c r="BH95" s="430">
        <v>1</v>
      </c>
      <c r="BI95" s="430" t="s">
        <v>15056</v>
      </c>
      <c r="BJ95" s="430">
        <v>1965</v>
      </c>
      <c r="BK95" s="430">
        <v>0</v>
      </c>
      <c r="BL95" s="430" t="s">
        <v>1226</v>
      </c>
      <c r="BM95" s="430" t="s">
        <v>1226</v>
      </c>
      <c r="BN95" s="430">
        <v>0</v>
      </c>
      <c r="BO95" s="430" t="s">
        <v>1226</v>
      </c>
      <c r="BP95" s="430" t="s">
        <v>1226</v>
      </c>
      <c r="BQ95" s="430">
        <v>0</v>
      </c>
      <c r="BR95" s="430">
        <v>0</v>
      </c>
      <c r="BS95" s="430" t="s">
        <v>15057</v>
      </c>
      <c r="BT95" s="430">
        <v>0</v>
      </c>
      <c r="BU95" s="430">
        <v>0</v>
      </c>
      <c r="BV95" s="430" t="s">
        <v>15058</v>
      </c>
      <c r="BW95" s="430">
        <v>0</v>
      </c>
      <c r="BX95" s="430">
        <v>0</v>
      </c>
      <c r="BY95" s="430" t="s">
        <v>15059</v>
      </c>
      <c r="BZ95" s="430">
        <v>0</v>
      </c>
      <c r="CA95" s="430" t="s">
        <v>15060</v>
      </c>
      <c r="CB95" s="430">
        <v>1</v>
      </c>
      <c r="CC95" s="430" t="s">
        <v>15061</v>
      </c>
      <c r="CD95" s="430">
        <v>0.5</v>
      </c>
      <c r="CE95" s="430">
        <v>0</v>
      </c>
      <c r="CF95" s="430">
        <v>14</v>
      </c>
      <c r="CG95" s="430">
        <v>0.5</v>
      </c>
      <c r="CH95" s="430">
        <v>0</v>
      </c>
      <c r="CI95" s="430">
        <v>8</v>
      </c>
      <c r="CJ95" s="430">
        <v>0.5</v>
      </c>
      <c r="CK95" s="430">
        <v>0</v>
      </c>
      <c r="CL95" s="430">
        <v>22</v>
      </c>
      <c r="CM95" s="430">
        <v>0.5</v>
      </c>
      <c r="CN95" s="430">
        <v>0</v>
      </c>
      <c r="CO95" s="430">
        <v>734</v>
      </c>
      <c r="CP95" s="430">
        <v>0.5</v>
      </c>
      <c r="CQ95" s="430">
        <v>0</v>
      </c>
      <c r="CR95" s="430">
        <v>22</v>
      </c>
      <c r="CS95" s="430">
        <v>0.66</v>
      </c>
      <c r="CT95" s="430" t="s">
        <v>15062</v>
      </c>
      <c r="CU95" s="430" t="s">
        <v>5145</v>
      </c>
      <c r="CV95" s="430">
        <v>2015</v>
      </c>
      <c r="CW95" s="430">
        <v>0</v>
      </c>
      <c r="CX95" s="430" t="s">
        <v>1226</v>
      </c>
      <c r="CY95" s="430" t="s">
        <v>1226</v>
      </c>
      <c r="CZ95" s="430" t="s">
        <v>1226</v>
      </c>
      <c r="DA95" s="430">
        <v>0</v>
      </c>
      <c r="DB95" s="430" t="s">
        <v>1226</v>
      </c>
      <c r="DC95" s="430" t="s">
        <v>1226</v>
      </c>
      <c r="DD95" s="430" t="s">
        <v>1226</v>
      </c>
      <c r="DE95" s="430" t="s">
        <v>1226</v>
      </c>
      <c r="DF95" s="430" t="s">
        <v>1226</v>
      </c>
      <c r="DG95" s="430">
        <v>0.66</v>
      </c>
      <c r="DH95" s="430" t="s">
        <v>15062</v>
      </c>
      <c r="DI95" s="430" t="s">
        <v>5145</v>
      </c>
      <c r="DJ95" s="430">
        <v>2015</v>
      </c>
      <c r="DK95" s="430">
        <v>0.25</v>
      </c>
      <c r="DL95" s="430" t="s">
        <v>15063</v>
      </c>
      <c r="DM95" s="430" t="s">
        <v>1226</v>
      </c>
      <c r="DN95" s="430" t="s">
        <v>15064</v>
      </c>
      <c r="DO95" s="430">
        <v>0</v>
      </c>
      <c r="DP95" s="430" t="s">
        <v>1226</v>
      </c>
      <c r="DQ95" s="430" t="s">
        <v>1226</v>
      </c>
      <c r="DR95" s="430" t="s">
        <v>1226</v>
      </c>
      <c r="DS95" s="430" t="s">
        <v>1226</v>
      </c>
      <c r="DT95" s="430" t="s">
        <v>1226</v>
      </c>
      <c r="DU95" s="430">
        <v>0.66</v>
      </c>
      <c r="DV95" s="430" t="s">
        <v>15062</v>
      </c>
      <c r="DW95" s="430" t="s">
        <v>15065</v>
      </c>
      <c r="DX95" s="430">
        <v>2015</v>
      </c>
      <c r="DY95" s="430">
        <v>0</v>
      </c>
      <c r="DZ95" s="430" t="s">
        <v>1226</v>
      </c>
      <c r="EA95" s="430" t="s">
        <v>1226</v>
      </c>
      <c r="EB95" s="430" t="s">
        <v>1226</v>
      </c>
      <c r="EC95" s="430">
        <v>0</v>
      </c>
      <c r="ED95" s="430" t="s">
        <v>1226</v>
      </c>
      <c r="EE95" s="430" t="s">
        <v>1226</v>
      </c>
      <c r="EF95" s="430" t="s">
        <v>1226</v>
      </c>
      <c r="EG95" s="430" t="s">
        <v>1226</v>
      </c>
      <c r="EH95" s="430" t="s">
        <v>1226</v>
      </c>
      <c r="EI95" s="430">
        <v>0.66</v>
      </c>
      <c r="EJ95" s="430" t="s">
        <v>15062</v>
      </c>
      <c r="EK95" s="430" t="s">
        <v>5145</v>
      </c>
      <c r="EL95" s="430">
        <v>2015</v>
      </c>
      <c r="EM95" s="430">
        <v>0.25</v>
      </c>
      <c r="EN95" s="430" t="s">
        <v>15066</v>
      </c>
      <c r="EO95" s="430" t="s">
        <v>1226</v>
      </c>
      <c r="EP95" s="430" t="s">
        <v>15064</v>
      </c>
      <c r="EQ95" s="430">
        <v>0</v>
      </c>
      <c r="ER95" s="430" t="s">
        <v>1226</v>
      </c>
      <c r="ES95" s="430" t="s">
        <v>1226</v>
      </c>
      <c r="ET95" s="430" t="s">
        <v>1226</v>
      </c>
      <c r="EU95" s="430" t="s">
        <v>1226</v>
      </c>
      <c r="EV95" s="430" t="s">
        <v>1226</v>
      </c>
      <c r="EW95" s="430">
        <v>0.66</v>
      </c>
      <c r="EX95" s="430" t="s">
        <v>15067</v>
      </c>
      <c r="EY95" s="430" t="s">
        <v>1226</v>
      </c>
      <c r="EZ95" s="430">
        <v>2018</v>
      </c>
      <c r="FA95" s="430">
        <v>0</v>
      </c>
      <c r="FB95" s="430" t="s">
        <v>1226</v>
      </c>
      <c r="FC95" s="430" t="s">
        <v>1226</v>
      </c>
      <c r="FD95" s="430" t="s">
        <v>1226</v>
      </c>
      <c r="FE95" s="430">
        <v>0</v>
      </c>
      <c r="FF95" s="430" t="s">
        <v>1226</v>
      </c>
      <c r="FG95" s="430" t="s">
        <v>1226</v>
      </c>
      <c r="FH95" s="430" t="s">
        <v>1226</v>
      </c>
      <c r="FI95" s="430" t="s">
        <v>1226</v>
      </c>
      <c r="FJ95" s="430" t="s">
        <v>1226</v>
      </c>
      <c r="FK95" s="430">
        <v>0.66</v>
      </c>
      <c r="FL95" s="430" t="s">
        <v>15068</v>
      </c>
      <c r="FM95" s="430" t="s">
        <v>5145</v>
      </c>
      <c r="FN95" s="430">
        <v>2015</v>
      </c>
      <c r="FO95" s="430">
        <v>0</v>
      </c>
      <c r="FP95" s="430" t="s">
        <v>1226</v>
      </c>
      <c r="FQ95" s="430" t="s">
        <v>1226</v>
      </c>
      <c r="FR95" s="430" t="s">
        <v>1226</v>
      </c>
      <c r="FS95" s="430">
        <v>0</v>
      </c>
      <c r="FT95" s="430" t="s">
        <v>1226</v>
      </c>
      <c r="FU95" s="430" t="s">
        <v>1226</v>
      </c>
      <c r="FV95" s="430" t="s">
        <v>1226</v>
      </c>
      <c r="FW95" s="430" t="s">
        <v>1226</v>
      </c>
      <c r="FX95" s="430" t="s">
        <v>1226</v>
      </c>
      <c r="FY95" s="430">
        <v>1</v>
      </c>
      <c r="FZ95" s="430">
        <v>1</v>
      </c>
      <c r="GA95" s="430" t="s">
        <v>1226</v>
      </c>
      <c r="GB95" s="430" t="s">
        <v>1226</v>
      </c>
      <c r="GC95" s="430" t="s">
        <v>1226</v>
      </c>
      <c r="GD95" s="430" t="s">
        <v>1226</v>
      </c>
      <c r="GE95" s="430" t="s">
        <v>1226</v>
      </c>
      <c r="GF95" s="430">
        <v>1</v>
      </c>
      <c r="GG95" s="430">
        <v>1</v>
      </c>
      <c r="GH95" s="430" t="s">
        <v>1226</v>
      </c>
      <c r="GI95" s="430">
        <v>1</v>
      </c>
      <c r="GJ95" s="430" t="s">
        <v>1226</v>
      </c>
      <c r="GK95" s="430" t="s">
        <v>1226</v>
      </c>
      <c r="GL95" s="430" t="s">
        <v>1226</v>
      </c>
      <c r="GM95" s="430">
        <v>1</v>
      </c>
      <c r="GN95" s="430">
        <v>1</v>
      </c>
      <c r="GO95" s="430" t="s">
        <v>1226</v>
      </c>
      <c r="GP95" s="430" t="s">
        <v>1226</v>
      </c>
      <c r="GQ95" s="430" t="s">
        <v>1226</v>
      </c>
      <c r="GR95" s="430" t="s">
        <v>1226</v>
      </c>
      <c r="GS95" s="430" t="s">
        <v>1226</v>
      </c>
      <c r="GT95" s="430">
        <v>1</v>
      </c>
      <c r="GU95" s="430">
        <v>1</v>
      </c>
      <c r="GV95" s="430">
        <v>1</v>
      </c>
      <c r="GW95" s="430">
        <v>1</v>
      </c>
      <c r="GX95" s="430" t="s">
        <v>1226</v>
      </c>
      <c r="GY95" s="430" t="s">
        <v>1226</v>
      </c>
      <c r="GZ95" s="430" t="s">
        <v>15069</v>
      </c>
      <c r="HA95" s="430">
        <v>1</v>
      </c>
      <c r="HB95" s="430">
        <v>1</v>
      </c>
      <c r="HC95" s="430" t="s">
        <v>1226</v>
      </c>
      <c r="HD95" s="430">
        <v>1</v>
      </c>
      <c r="HE95" s="430" t="s">
        <v>1226</v>
      </c>
      <c r="HF95" s="430" t="s">
        <v>1226</v>
      </c>
      <c r="HG95" s="430" t="s">
        <v>1226</v>
      </c>
      <c r="HH95" s="430">
        <v>1</v>
      </c>
      <c r="HI95" s="430">
        <v>1</v>
      </c>
      <c r="HJ95" s="430" t="s">
        <v>1226</v>
      </c>
      <c r="HK95" s="430" t="s">
        <v>1226</v>
      </c>
      <c r="HL95" s="430" t="s">
        <v>1226</v>
      </c>
      <c r="HM95" s="430" t="s">
        <v>1226</v>
      </c>
      <c r="HN95" s="430" t="s">
        <v>1226</v>
      </c>
      <c r="HO95" s="430">
        <v>1</v>
      </c>
      <c r="HP95" s="430">
        <v>1</v>
      </c>
      <c r="HQ95" s="430" t="s">
        <v>1226</v>
      </c>
      <c r="HR95" s="430">
        <v>1</v>
      </c>
      <c r="HS95" s="430" t="s">
        <v>1226</v>
      </c>
      <c r="HT95" s="430" t="s">
        <v>1226</v>
      </c>
      <c r="HU95" s="430" t="s">
        <v>1226</v>
      </c>
      <c r="HV95" s="430">
        <v>1</v>
      </c>
      <c r="HW95" s="430">
        <v>1</v>
      </c>
      <c r="HX95" s="430" t="s">
        <v>1226</v>
      </c>
      <c r="HY95" s="430">
        <v>1</v>
      </c>
      <c r="HZ95" s="430" t="s">
        <v>1226</v>
      </c>
      <c r="IA95" s="430" t="s">
        <v>1226</v>
      </c>
      <c r="IB95" s="430" t="s">
        <v>1226</v>
      </c>
      <c r="IC95" s="430">
        <v>1</v>
      </c>
      <c r="ID95" s="430">
        <v>1</v>
      </c>
      <c r="IE95" s="430" t="s">
        <v>1226</v>
      </c>
      <c r="IF95" s="430" t="s">
        <v>1226</v>
      </c>
      <c r="IG95" s="430" t="s">
        <v>1226</v>
      </c>
      <c r="IH95" s="430" t="s">
        <v>1226</v>
      </c>
      <c r="II95" s="430" t="s">
        <v>1226</v>
      </c>
      <c r="IJ95" s="430" t="s">
        <v>1226</v>
      </c>
      <c r="IK95" s="430" t="s">
        <v>1226</v>
      </c>
      <c r="IL95" s="430">
        <v>1</v>
      </c>
      <c r="IM95" s="430">
        <v>1</v>
      </c>
      <c r="IN95" s="430">
        <v>1</v>
      </c>
      <c r="IO95" s="430">
        <v>1</v>
      </c>
      <c r="IP95" s="430">
        <v>1</v>
      </c>
      <c r="IQ95" s="430">
        <v>1</v>
      </c>
      <c r="IR95" s="430" t="s">
        <v>1226</v>
      </c>
      <c r="IS95" s="430" t="s">
        <v>1226</v>
      </c>
      <c r="IT95" s="430" t="s">
        <v>1226</v>
      </c>
      <c r="IU95" s="430">
        <v>1</v>
      </c>
      <c r="IV95" s="430">
        <v>1</v>
      </c>
      <c r="IW95" s="430">
        <v>1</v>
      </c>
      <c r="IX95" s="430">
        <v>1</v>
      </c>
      <c r="IY95" s="430">
        <v>1</v>
      </c>
      <c r="IZ95" s="430">
        <v>1</v>
      </c>
      <c r="JA95" s="430" t="s">
        <v>1226</v>
      </c>
      <c r="JB95" s="430" t="s">
        <v>1226</v>
      </c>
      <c r="JC95" s="430" t="s">
        <v>1226</v>
      </c>
      <c r="JD95" s="430">
        <v>1</v>
      </c>
      <c r="JE95" s="430">
        <v>1</v>
      </c>
      <c r="JF95" s="430">
        <v>1</v>
      </c>
      <c r="JG95" s="430">
        <v>1</v>
      </c>
      <c r="JH95" s="430">
        <v>1</v>
      </c>
      <c r="JI95" s="430">
        <v>1</v>
      </c>
      <c r="JJ95" s="430" t="s">
        <v>1226</v>
      </c>
      <c r="JK95" s="430" t="s">
        <v>1226</v>
      </c>
      <c r="JL95" s="430" t="s">
        <v>1226</v>
      </c>
      <c r="JM95" s="430">
        <v>1</v>
      </c>
      <c r="JN95" s="430">
        <v>1</v>
      </c>
      <c r="JO95" s="430">
        <v>1</v>
      </c>
      <c r="JP95" s="430">
        <v>1</v>
      </c>
      <c r="JQ95" s="430">
        <v>1</v>
      </c>
      <c r="JR95" s="430">
        <v>1</v>
      </c>
      <c r="JS95" s="430">
        <v>1</v>
      </c>
      <c r="JT95" s="430" t="s">
        <v>1226</v>
      </c>
      <c r="JU95" s="430" t="s">
        <v>1226</v>
      </c>
      <c r="JV95" s="430">
        <v>1</v>
      </c>
      <c r="JW95" s="430" t="s">
        <v>1226</v>
      </c>
      <c r="JX95" s="430" t="s">
        <v>1226</v>
      </c>
      <c r="JY95" s="430" t="s">
        <v>1226</v>
      </c>
      <c r="JZ95" s="430" t="s">
        <v>1226</v>
      </c>
      <c r="KA95" s="430" t="s">
        <v>1226</v>
      </c>
      <c r="KB95" s="430" t="s">
        <v>1226</v>
      </c>
      <c r="KC95" s="430">
        <v>1</v>
      </c>
      <c r="KD95" s="430" t="s">
        <v>15070</v>
      </c>
      <c r="KE95" s="430">
        <v>1</v>
      </c>
      <c r="KF95" s="430" t="s">
        <v>1226</v>
      </c>
      <c r="KG95" s="430" t="s">
        <v>1226</v>
      </c>
      <c r="KH95" s="430" t="s">
        <v>1226</v>
      </c>
      <c r="KI95" s="430" t="s">
        <v>1226</v>
      </c>
      <c r="KJ95" s="430" t="s">
        <v>1226</v>
      </c>
      <c r="KK95" s="430" t="s">
        <v>1226</v>
      </c>
      <c r="KL95" s="430">
        <v>1</v>
      </c>
      <c r="KM95" s="430" t="s">
        <v>15071</v>
      </c>
      <c r="KN95" s="430">
        <v>1</v>
      </c>
      <c r="KO95" s="430" t="s">
        <v>1226</v>
      </c>
      <c r="KP95" s="430" t="s">
        <v>1226</v>
      </c>
      <c r="KQ95" s="430" t="s">
        <v>1226</v>
      </c>
      <c r="KR95" s="430" t="s">
        <v>1226</v>
      </c>
      <c r="KS95" s="430" t="s">
        <v>1226</v>
      </c>
      <c r="KT95" s="430" t="s">
        <v>1226</v>
      </c>
      <c r="KU95" s="430">
        <v>1</v>
      </c>
      <c r="KV95" s="430" t="s">
        <v>15072</v>
      </c>
      <c r="KW95" s="430">
        <v>1</v>
      </c>
      <c r="KX95" s="430" t="s">
        <v>1226</v>
      </c>
      <c r="KY95" s="430" t="s">
        <v>1226</v>
      </c>
      <c r="KZ95" s="430" t="s">
        <v>1226</v>
      </c>
      <c r="LA95" s="430" t="s">
        <v>1226</v>
      </c>
      <c r="LB95" s="430" t="s">
        <v>1226</v>
      </c>
      <c r="LC95" s="430" t="s">
        <v>1226</v>
      </c>
      <c r="LD95" s="430">
        <v>1</v>
      </c>
      <c r="LE95" s="430" t="s">
        <v>15073</v>
      </c>
      <c r="LF95" s="430">
        <v>1</v>
      </c>
      <c r="LG95" s="430">
        <v>1</v>
      </c>
      <c r="LH95" s="430">
        <v>1</v>
      </c>
      <c r="LI95" s="430">
        <v>1</v>
      </c>
      <c r="LJ95" s="430">
        <v>1</v>
      </c>
      <c r="LK95" s="430" t="s">
        <v>1226</v>
      </c>
      <c r="LL95" s="430" t="s">
        <v>1226</v>
      </c>
      <c r="LM95" s="430">
        <v>1</v>
      </c>
      <c r="LN95" s="430" t="s">
        <v>15074</v>
      </c>
      <c r="LO95" s="430">
        <v>1</v>
      </c>
      <c r="LP95" s="430">
        <v>1</v>
      </c>
      <c r="LQ95" s="430">
        <v>1</v>
      </c>
      <c r="LR95" s="430">
        <v>1</v>
      </c>
      <c r="LS95" s="430">
        <v>1</v>
      </c>
      <c r="LT95" s="430">
        <v>1</v>
      </c>
      <c r="LU95" s="430">
        <v>1</v>
      </c>
      <c r="LV95" s="430">
        <v>1</v>
      </c>
      <c r="LW95" s="430" t="s">
        <v>15072</v>
      </c>
      <c r="LX95" s="430">
        <v>1</v>
      </c>
      <c r="LY95" s="430">
        <v>1</v>
      </c>
      <c r="LZ95" s="430">
        <v>1</v>
      </c>
      <c r="MA95" s="430" t="s">
        <v>1226</v>
      </c>
      <c r="MB95" s="430">
        <v>1</v>
      </c>
      <c r="MC95" s="430">
        <v>1</v>
      </c>
      <c r="MD95" s="430">
        <v>1</v>
      </c>
      <c r="ME95" s="430" t="s">
        <v>1226</v>
      </c>
      <c r="MF95" s="430" t="s">
        <v>1226</v>
      </c>
      <c r="MG95" s="430" t="s">
        <v>1226</v>
      </c>
      <c r="MH95" s="444" t="s">
        <v>1226</v>
      </c>
      <c r="MI95" s="444" t="s">
        <v>1226</v>
      </c>
      <c r="MJ95" s="430" t="s">
        <v>1226</v>
      </c>
      <c r="MK95" s="444" t="s">
        <v>1226</v>
      </c>
      <c r="ML95" s="444" t="s">
        <v>1226</v>
      </c>
      <c r="MM95" s="430" t="s">
        <v>1226</v>
      </c>
      <c r="MN95" s="444" t="s">
        <v>1226</v>
      </c>
      <c r="MO95" s="444" t="s">
        <v>1226</v>
      </c>
      <c r="MP95" s="430" t="s">
        <v>1226</v>
      </c>
      <c r="MQ95" s="444" t="s">
        <v>1226</v>
      </c>
      <c r="MR95" s="444" t="s">
        <v>1226</v>
      </c>
      <c r="MS95" s="430" t="s">
        <v>1226</v>
      </c>
      <c r="MT95" s="443" t="s">
        <v>1226</v>
      </c>
      <c r="MU95" s="443" t="s">
        <v>1226</v>
      </c>
      <c r="MV95" s="430" t="s">
        <v>1226</v>
      </c>
      <c r="MW95" s="444" t="s">
        <v>1226</v>
      </c>
      <c r="MX95" s="444" t="s">
        <v>1226</v>
      </c>
      <c r="MY95" s="430">
        <v>1</v>
      </c>
      <c r="MZ95" s="430" t="s">
        <v>15075</v>
      </c>
      <c r="NA95" s="430">
        <v>1</v>
      </c>
      <c r="NB95" s="430" t="s">
        <v>15076</v>
      </c>
      <c r="NC95" s="430">
        <v>1</v>
      </c>
      <c r="ND95" s="430" t="s">
        <v>15077</v>
      </c>
      <c r="NE95" s="430">
        <v>1</v>
      </c>
      <c r="NF95" s="430" t="s">
        <v>15078</v>
      </c>
      <c r="NG95" s="430">
        <v>0</v>
      </c>
      <c r="NH95" s="430" t="s">
        <v>1226</v>
      </c>
      <c r="NI95" s="430">
        <v>0</v>
      </c>
      <c r="NJ95" s="430" t="s">
        <v>1226</v>
      </c>
      <c r="NK95" s="430">
        <v>1</v>
      </c>
      <c r="NL95" s="430" t="s">
        <v>15079</v>
      </c>
      <c r="NM95" s="430">
        <v>1</v>
      </c>
      <c r="NN95" s="430" t="s">
        <v>15079</v>
      </c>
      <c r="NO95" s="430">
        <v>1</v>
      </c>
      <c r="NP95" s="430" t="s">
        <v>15079</v>
      </c>
      <c r="NQ95" s="430">
        <v>1</v>
      </c>
      <c r="NR95" s="430" t="s">
        <v>15080</v>
      </c>
      <c r="NS95" s="430" t="s">
        <v>15081</v>
      </c>
      <c r="NT95" s="430" t="s">
        <v>9135</v>
      </c>
      <c r="NU95" s="430">
        <v>1</v>
      </c>
      <c r="NV95" s="430" t="s">
        <v>15082</v>
      </c>
      <c r="NW95" s="430" t="s">
        <v>15083</v>
      </c>
      <c r="NX95" s="430">
        <v>3</v>
      </c>
      <c r="NY95" s="430">
        <v>2.7745664739884393</v>
      </c>
      <c r="NZ95" s="430">
        <v>0.92485549132947975</v>
      </c>
      <c r="OA95" s="430">
        <v>9.2955560332657991E-2</v>
      </c>
      <c r="OB95" s="430">
        <v>1</v>
      </c>
      <c r="OC95" s="430">
        <v>1</v>
      </c>
      <c r="OD95" s="430">
        <v>1</v>
      </c>
      <c r="OE95" s="430">
        <v>70</v>
      </c>
      <c r="OF95" s="430">
        <v>2030</v>
      </c>
      <c r="OG95" s="430">
        <v>85</v>
      </c>
      <c r="OH95" s="430">
        <v>2030</v>
      </c>
      <c r="OI95" s="430">
        <v>70</v>
      </c>
      <c r="OJ95" s="430">
        <v>2030</v>
      </c>
      <c r="OK95" s="430" t="s">
        <v>15084</v>
      </c>
      <c r="OL95" s="430" t="s">
        <v>15085</v>
      </c>
      <c r="OM95" s="430" t="s">
        <v>15086</v>
      </c>
      <c r="ON95" s="430" t="s">
        <v>15087</v>
      </c>
      <c r="OO95" s="430" t="s">
        <v>15088</v>
      </c>
      <c r="OP95" s="430" t="s">
        <v>15089</v>
      </c>
      <c r="OQ95" s="430" t="s">
        <v>15090</v>
      </c>
      <c r="OR95" s="430" t="s">
        <v>15091</v>
      </c>
      <c r="OS95" s="430" t="s">
        <v>15092</v>
      </c>
      <c r="OT95" s="430">
        <v>1</v>
      </c>
      <c r="OU95" s="430">
        <v>1</v>
      </c>
      <c r="OV95" s="430">
        <v>1</v>
      </c>
      <c r="OW95" s="430">
        <v>0</v>
      </c>
      <c r="OX95" s="430">
        <v>1</v>
      </c>
      <c r="OY95" s="430">
        <v>1</v>
      </c>
      <c r="OZ95" s="430" t="s">
        <v>139</v>
      </c>
      <c r="PA95" s="430" t="s">
        <v>139</v>
      </c>
      <c r="PB95" s="430" t="s">
        <v>1226</v>
      </c>
      <c r="PC95" s="430">
        <v>0</v>
      </c>
      <c r="PD95" s="430">
        <v>1</v>
      </c>
      <c r="PE95" s="430">
        <v>0</v>
      </c>
      <c r="PF95" s="430">
        <v>0</v>
      </c>
      <c r="PG95" s="430">
        <v>1</v>
      </c>
      <c r="PH95" s="430">
        <v>0</v>
      </c>
      <c r="PI95" s="430">
        <v>0</v>
      </c>
      <c r="PJ95" s="430">
        <v>1</v>
      </c>
      <c r="PK95" s="430">
        <v>0</v>
      </c>
      <c r="PL95" s="430">
        <v>0</v>
      </c>
      <c r="PM95" s="430">
        <v>1</v>
      </c>
      <c r="PN95" s="430">
        <v>0</v>
      </c>
      <c r="PO95" s="430">
        <v>0</v>
      </c>
      <c r="PP95" s="430">
        <v>1</v>
      </c>
      <c r="PQ95" s="430">
        <v>0</v>
      </c>
      <c r="PR95" s="430">
        <v>0</v>
      </c>
      <c r="PS95" s="430">
        <v>0</v>
      </c>
      <c r="PT95" s="430">
        <v>0</v>
      </c>
      <c r="PU95" s="430">
        <v>0.44</v>
      </c>
      <c r="PV95" s="430">
        <v>2012</v>
      </c>
      <c r="PW95" s="430">
        <v>0.05</v>
      </c>
      <c r="PX95" s="430">
        <v>2008</v>
      </c>
      <c r="PY95" s="430" t="s">
        <v>15093</v>
      </c>
      <c r="PZ95" s="430">
        <v>2008</v>
      </c>
      <c r="QA95" s="430">
        <v>0.28999999999999998</v>
      </c>
      <c r="QB95" s="430">
        <v>2018</v>
      </c>
      <c r="QC95" s="430">
        <v>0.6</v>
      </c>
      <c r="QD95" s="430">
        <v>2018</v>
      </c>
      <c r="QE95" s="430">
        <v>0.26</v>
      </c>
      <c r="QF95" s="430">
        <v>2018</v>
      </c>
      <c r="QG95" s="430" t="s">
        <v>15094</v>
      </c>
      <c r="QH95" s="430" t="s">
        <v>15094</v>
      </c>
      <c r="QI95" s="430" t="s">
        <v>15094</v>
      </c>
      <c r="QJ95" s="430">
        <v>1</v>
      </c>
      <c r="QK95" s="430">
        <v>1</v>
      </c>
      <c r="QL95" s="430">
        <v>1</v>
      </c>
      <c r="QM95" s="430">
        <v>0.7</v>
      </c>
      <c r="QN95" s="430">
        <v>2030</v>
      </c>
      <c r="QO95" s="430">
        <v>0.95</v>
      </c>
      <c r="QP95" s="430">
        <v>2030</v>
      </c>
      <c r="QQ95" s="430">
        <v>0.7</v>
      </c>
      <c r="QR95" s="430">
        <v>2030</v>
      </c>
      <c r="QS95" s="430" t="s">
        <v>15095</v>
      </c>
      <c r="QT95" s="430" t="s">
        <v>15085</v>
      </c>
      <c r="QU95" s="430" t="s">
        <v>15096</v>
      </c>
      <c r="QV95" s="430" t="s">
        <v>15097</v>
      </c>
      <c r="QW95" s="430" t="s">
        <v>15098</v>
      </c>
      <c r="QX95" s="430" t="s">
        <v>15098</v>
      </c>
      <c r="QY95" s="430" t="s">
        <v>15099</v>
      </c>
      <c r="QZ95" s="430" t="s">
        <v>15100</v>
      </c>
      <c r="RA95" s="430" t="s">
        <v>15100</v>
      </c>
      <c r="RB95" s="430">
        <v>1</v>
      </c>
      <c r="RC95" s="430">
        <v>1</v>
      </c>
      <c r="RD95" s="430">
        <v>1</v>
      </c>
      <c r="RE95" s="430" t="s">
        <v>15101</v>
      </c>
      <c r="RF95" s="430" t="s">
        <v>15101</v>
      </c>
      <c r="RG95" s="430" t="s">
        <v>15101</v>
      </c>
      <c r="RH95" s="430">
        <v>1</v>
      </c>
      <c r="RI95" s="430" t="s">
        <v>15102</v>
      </c>
      <c r="RJ95" s="430">
        <v>1</v>
      </c>
      <c r="RK95" s="430" t="s">
        <v>15102</v>
      </c>
      <c r="RL95" s="430">
        <v>1</v>
      </c>
      <c r="RM95" s="430" t="s">
        <v>15102</v>
      </c>
      <c r="RN95" s="430">
        <v>1</v>
      </c>
      <c r="RO95" s="430" t="s">
        <v>15103</v>
      </c>
      <c r="RP95" s="430">
        <v>1</v>
      </c>
      <c r="RQ95" s="430" t="s">
        <v>15103</v>
      </c>
      <c r="RR95" s="430">
        <v>1</v>
      </c>
      <c r="RS95" s="430" t="s">
        <v>15103</v>
      </c>
      <c r="RT95" s="430">
        <v>1</v>
      </c>
      <c r="RU95" s="430" t="s">
        <v>15104</v>
      </c>
      <c r="RV95" s="430">
        <v>1</v>
      </c>
      <c r="RW95" s="430" t="s">
        <v>15104</v>
      </c>
      <c r="RX95" s="430">
        <v>1</v>
      </c>
      <c r="RY95" s="430" t="s">
        <v>15104</v>
      </c>
      <c r="RZ95" s="430">
        <v>1</v>
      </c>
      <c r="SA95" s="430" t="s">
        <v>15104</v>
      </c>
      <c r="SB95" s="430">
        <v>1</v>
      </c>
      <c r="SC95" s="430" t="s">
        <v>15104</v>
      </c>
      <c r="SD95" s="430">
        <v>1</v>
      </c>
      <c r="SE95" s="430" t="s">
        <v>15104</v>
      </c>
      <c r="SF95" s="430">
        <v>1</v>
      </c>
      <c r="SG95" s="430" t="s">
        <v>1226</v>
      </c>
      <c r="SH95" s="430">
        <v>0</v>
      </c>
      <c r="SI95" s="430" t="s">
        <v>1226</v>
      </c>
      <c r="SJ95" s="430">
        <v>0</v>
      </c>
      <c r="SK95" s="430" t="s">
        <v>1226</v>
      </c>
      <c r="SL95" s="430">
        <v>1</v>
      </c>
      <c r="SM95" s="430" t="s">
        <v>15105</v>
      </c>
      <c r="SN95" s="430">
        <v>1</v>
      </c>
      <c r="SO95" s="430" t="s">
        <v>15105</v>
      </c>
      <c r="SP95" s="430">
        <v>1</v>
      </c>
      <c r="SQ95" s="430" t="s">
        <v>15105</v>
      </c>
      <c r="SR95" s="430">
        <v>39</v>
      </c>
      <c r="SS95" s="430">
        <v>2010</v>
      </c>
      <c r="ST95" s="430">
        <v>9</v>
      </c>
      <c r="SU95" s="430">
        <v>2010</v>
      </c>
      <c r="SV95" s="430">
        <v>30</v>
      </c>
      <c r="SW95" s="430">
        <v>2008</v>
      </c>
      <c r="SX95" s="430">
        <v>46</v>
      </c>
      <c r="SY95" s="430">
        <v>2018</v>
      </c>
      <c r="SZ95" s="430">
        <v>83</v>
      </c>
      <c r="TA95" s="430">
        <v>2018</v>
      </c>
      <c r="TB95" s="430">
        <v>42</v>
      </c>
      <c r="TC95" s="430">
        <v>2018</v>
      </c>
      <c r="TD95" s="430" t="s">
        <v>15094</v>
      </c>
      <c r="TE95" s="430" t="s">
        <v>15094</v>
      </c>
      <c r="TF95" s="430" t="s">
        <v>15094</v>
      </c>
      <c r="TG95" s="430">
        <v>1</v>
      </c>
      <c r="TH95" s="430">
        <v>0</v>
      </c>
      <c r="TI95" s="430">
        <v>0</v>
      </c>
      <c r="TJ95" s="430">
        <v>100</v>
      </c>
      <c r="TK95" s="430">
        <v>2030</v>
      </c>
      <c r="TL95" s="430" t="s">
        <v>1226</v>
      </c>
      <c r="TM95" s="430" t="s">
        <v>1226</v>
      </c>
      <c r="TN95" s="430" t="s">
        <v>1226</v>
      </c>
      <c r="TO95" s="430" t="s">
        <v>1226</v>
      </c>
      <c r="TP95" s="430" t="s">
        <v>15106</v>
      </c>
      <c r="TQ95" s="430" t="s">
        <v>1226</v>
      </c>
      <c r="TR95" s="430" t="s">
        <v>1226</v>
      </c>
      <c r="TS95" s="430" t="s">
        <v>5145</v>
      </c>
      <c r="TT95" s="430" t="s">
        <v>1226</v>
      </c>
      <c r="TU95" s="430" t="s">
        <v>1226</v>
      </c>
      <c r="TV95" s="430" t="s">
        <v>15107</v>
      </c>
      <c r="TW95" s="430" t="s">
        <v>1226</v>
      </c>
      <c r="TX95" s="430" t="s">
        <v>1226</v>
      </c>
      <c r="TY95" s="430">
        <v>1</v>
      </c>
      <c r="TZ95" s="430">
        <v>0</v>
      </c>
      <c r="UA95" s="430">
        <v>0</v>
      </c>
      <c r="UB95" s="430">
        <v>1</v>
      </c>
      <c r="UC95" s="430">
        <v>0</v>
      </c>
      <c r="UD95" s="430">
        <v>0</v>
      </c>
      <c r="UE95" s="430" t="s">
        <v>1102</v>
      </c>
      <c r="UF95" s="430" t="s">
        <v>1226</v>
      </c>
      <c r="UG95" s="430" t="s">
        <v>1102</v>
      </c>
      <c r="UH95" s="430" t="s">
        <v>1226</v>
      </c>
      <c r="UI95" s="430" t="s">
        <v>1102</v>
      </c>
      <c r="UJ95" s="430" t="s">
        <v>1226</v>
      </c>
      <c r="UK95" s="430">
        <v>33</v>
      </c>
      <c r="UL95" s="430">
        <v>2018</v>
      </c>
      <c r="UM95" s="430" t="s">
        <v>15108</v>
      </c>
      <c r="UN95" s="430" t="s">
        <v>1226</v>
      </c>
      <c r="UO95" s="430" t="s">
        <v>15108</v>
      </c>
      <c r="UP95" s="430" t="s">
        <v>1226</v>
      </c>
      <c r="UQ95" s="430" t="s">
        <v>15109</v>
      </c>
      <c r="UR95" s="430" t="s">
        <v>1226</v>
      </c>
      <c r="US95" s="430" t="s">
        <v>1226</v>
      </c>
      <c r="UT95" s="430">
        <v>1</v>
      </c>
      <c r="UU95" s="430">
        <v>100</v>
      </c>
      <c r="UV95" s="430">
        <v>2030</v>
      </c>
      <c r="UW95" s="430" t="s">
        <v>15110</v>
      </c>
      <c r="UX95" s="430" t="s">
        <v>15111</v>
      </c>
      <c r="UY95" s="430">
        <v>30</v>
      </c>
      <c r="UZ95" s="430">
        <v>2008</v>
      </c>
      <c r="VA95" s="430" t="s">
        <v>15112</v>
      </c>
      <c r="VB95" s="430">
        <v>2021</v>
      </c>
      <c r="VC95" s="430" t="s">
        <v>15113</v>
      </c>
      <c r="VD95" s="430">
        <v>1</v>
      </c>
      <c r="VE95" s="430">
        <v>100</v>
      </c>
      <c r="VF95" s="430">
        <v>2030</v>
      </c>
      <c r="VG95" s="430" t="s">
        <v>15110</v>
      </c>
      <c r="VH95" s="430" t="s">
        <v>15114</v>
      </c>
      <c r="VI95" s="430" t="s">
        <v>1102</v>
      </c>
      <c r="VJ95" s="430" t="s">
        <v>1226</v>
      </c>
      <c r="VK95" s="430" t="s">
        <v>15115</v>
      </c>
      <c r="VL95" s="430">
        <v>2021</v>
      </c>
      <c r="VM95" s="430" t="s">
        <v>15116</v>
      </c>
      <c r="VN95" s="430">
        <v>1</v>
      </c>
      <c r="VO95" s="430" t="s">
        <v>1102</v>
      </c>
      <c r="VP95" s="430" t="s">
        <v>1226</v>
      </c>
      <c r="VQ95" s="430" t="s">
        <v>15117</v>
      </c>
      <c r="VR95" s="430" t="s">
        <v>15114</v>
      </c>
      <c r="VS95" s="430">
        <v>1</v>
      </c>
      <c r="VT95" s="430" t="s">
        <v>1102</v>
      </c>
      <c r="VU95" s="430" t="s">
        <v>1226</v>
      </c>
      <c r="VV95" s="430" t="s">
        <v>15118</v>
      </c>
      <c r="VW95" s="430" t="s">
        <v>15114</v>
      </c>
      <c r="VX95" s="430">
        <v>1</v>
      </c>
      <c r="VY95" s="430" t="s">
        <v>1102</v>
      </c>
      <c r="VZ95" s="430" t="s">
        <v>1226</v>
      </c>
      <c r="WA95" s="430" t="s">
        <v>15119</v>
      </c>
      <c r="WB95" s="430" t="s">
        <v>15114</v>
      </c>
      <c r="WC95" s="430">
        <v>0</v>
      </c>
      <c r="WD95" s="430" t="s">
        <v>1226</v>
      </c>
      <c r="WE95" s="430" t="s">
        <v>1226</v>
      </c>
      <c r="WF95" s="430" t="s">
        <v>1226</v>
      </c>
      <c r="WG95" s="430" t="s">
        <v>1226</v>
      </c>
      <c r="WH95" s="430">
        <v>0</v>
      </c>
      <c r="WI95" s="430" t="s">
        <v>1226</v>
      </c>
      <c r="WJ95" s="430" t="s">
        <v>1226</v>
      </c>
      <c r="WK95" s="430" t="s">
        <v>1226</v>
      </c>
      <c r="WL95" s="430" t="s">
        <v>1226</v>
      </c>
      <c r="WM95" s="430">
        <v>0</v>
      </c>
      <c r="WN95" s="430" t="s">
        <v>1226</v>
      </c>
      <c r="WO95" s="430" t="s">
        <v>1226</v>
      </c>
      <c r="WP95" s="430" t="s">
        <v>1226</v>
      </c>
      <c r="WQ95" s="430" t="s">
        <v>1226</v>
      </c>
      <c r="WR95" s="430">
        <v>0</v>
      </c>
      <c r="WS95" s="430" t="s">
        <v>1226</v>
      </c>
      <c r="WT95" s="430" t="s">
        <v>1226</v>
      </c>
      <c r="WU95" s="430" t="s">
        <v>1226</v>
      </c>
      <c r="WV95" s="430" t="s">
        <v>1226</v>
      </c>
      <c r="WW95" s="430">
        <v>0</v>
      </c>
      <c r="WX95" s="430" t="s">
        <v>1226</v>
      </c>
      <c r="WY95" s="430" t="s">
        <v>1226</v>
      </c>
      <c r="WZ95" s="430" t="s">
        <v>1226</v>
      </c>
      <c r="XA95" s="430" t="s">
        <v>1226</v>
      </c>
      <c r="XB95" s="430">
        <v>1</v>
      </c>
      <c r="XC95" s="430">
        <v>0</v>
      </c>
      <c r="XD95" s="430">
        <v>2030</v>
      </c>
      <c r="XE95" s="430" t="s">
        <v>1226</v>
      </c>
      <c r="XF95" s="430" t="s">
        <v>15114</v>
      </c>
      <c r="XG95" s="430" t="s">
        <v>1102</v>
      </c>
      <c r="XH95" s="430" t="s">
        <v>1226</v>
      </c>
      <c r="XI95" s="430" t="s">
        <v>1102</v>
      </c>
      <c r="XJ95" s="430">
        <v>2021</v>
      </c>
      <c r="XK95" s="430" t="s">
        <v>1226</v>
      </c>
      <c r="XL95" s="430">
        <v>1</v>
      </c>
      <c r="XM95" s="430">
        <v>2</v>
      </c>
      <c r="XN95" s="430">
        <v>1</v>
      </c>
      <c r="XO95" s="430">
        <v>2</v>
      </c>
      <c r="XP95" s="430">
        <v>1</v>
      </c>
      <c r="XQ95" s="430">
        <v>2</v>
      </c>
      <c r="XR95" s="430" t="s">
        <v>15120</v>
      </c>
      <c r="XS95" s="430" t="s">
        <v>1226</v>
      </c>
      <c r="XT95" s="430">
        <v>1</v>
      </c>
      <c r="XU95" s="430">
        <v>2</v>
      </c>
      <c r="XV95" s="430">
        <v>1</v>
      </c>
      <c r="XW95" s="430">
        <v>2</v>
      </c>
      <c r="XX95" s="430">
        <v>1</v>
      </c>
      <c r="XY95" s="430">
        <v>2</v>
      </c>
      <c r="XZ95" s="430" t="s">
        <v>15121</v>
      </c>
      <c r="YA95" s="430" t="s">
        <v>1226</v>
      </c>
      <c r="YB95" s="430">
        <v>1</v>
      </c>
      <c r="YC95" s="430">
        <v>1</v>
      </c>
      <c r="YD95" s="430">
        <v>1</v>
      </c>
      <c r="YE95" s="430">
        <v>1</v>
      </c>
      <c r="YF95" s="430">
        <v>1</v>
      </c>
      <c r="YG95" s="430">
        <v>1</v>
      </c>
      <c r="YH95" s="430" t="s">
        <v>15122</v>
      </c>
      <c r="YI95" s="430" t="s">
        <v>1226</v>
      </c>
      <c r="YJ95" s="430">
        <v>1</v>
      </c>
      <c r="YK95" s="430">
        <v>2</v>
      </c>
      <c r="YL95" s="430">
        <v>1</v>
      </c>
      <c r="YM95" s="430">
        <v>2</v>
      </c>
      <c r="YN95" s="430">
        <v>1</v>
      </c>
      <c r="YO95" s="430">
        <v>2</v>
      </c>
      <c r="YP95" s="430" t="s">
        <v>15123</v>
      </c>
      <c r="YQ95" s="430" t="s">
        <v>15124</v>
      </c>
      <c r="YR95" s="430" t="s">
        <v>1226</v>
      </c>
      <c r="YS95" s="430">
        <v>1</v>
      </c>
      <c r="YT95" s="430">
        <v>1</v>
      </c>
      <c r="YU95" s="430">
        <v>1</v>
      </c>
      <c r="YV95" s="430">
        <v>1</v>
      </c>
      <c r="YW95" s="430">
        <v>1</v>
      </c>
      <c r="YX95" s="430">
        <v>1</v>
      </c>
      <c r="YY95" s="430" t="s">
        <v>15111</v>
      </c>
      <c r="YZ95" s="430">
        <v>1</v>
      </c>
      <c r="ZA95" s="430">
        <v>2</v>
      </c>
      <c r="ZB95" s="430">
        <v>1</v>
      </c>
      <c r="ZC95" s="430">
        <v>2</v>
      </c>
      <c r="ZD95" s="430">
        <v>1</v>
      </c>
      <c r="ZE95" s="430">
        <v>2</v>
      </c>
      <c r="ZF95" s="430" t="s">
        <v>15125</v>
      </c>
      <c r="ZG95" s="430">
        <v>1</v>
      </c>
      <c r="ZH95" s="430">
        <v>2</v>
      </c>
      <c r="ZI95" s="430">
        <v>1</v>
      </c>
      <c r="ZJ95" s="430">
        <v>2</v>
      </c>
      <c r="ZK95" s="430">
        <v>1</v>
      </c>
      <c r="ZL95" s="430">
        <v>2</v>
      </c>
      <c r="ZM95" s="430" t="s">
        <v>15125</v>
      </c>
      <c r="ZN95" s="430">
        <v>1</v>
      </c>
      <c r="ZO95" s="430">
        <v>2</v>
      </c>
      <c r="ZP95" s="430">
        <v>1</v>
      </c>
      <c r="ZQ95" s="430">
        <v>2</v>
      </c>
      <c r="ZR95" s="430">
        <v>1</v>
      </c>
      <c r="ZS95" s="430">
        <v>2</v>
      </c>
      <c r="ZT95" s="430" t="s">
        <v>15125</v>
      </c>
      <c r="ZU95" s="430">
        <v>1</v>
      </c>
      <c r="ZV95" s="430">
        <v>2</v>
      </c>
      <c r="ZW95" s="430">
        <v>1</v>
      </c>
      <c r="ZX95" s="430">
        <v>2</v>
      </c>
      <c r="ZY95" s="430">
        <v>1</v>
      </c>
      <c r="ZZ95" s="430">
        <v>2</v>
      </c>
      <c r="AAA95" s="430" t="s">
        <v>15125</v>
      </c>
      <c r="AAB95" s="430">
        <v>1</v>
      </c>
      <c r="AAC95" s="430" t="s">
        <v>1226</v>
      </c>
      <c r="AAD95" s="430" t="s">
        <v>1226</v>
      </c>
      <c r="AAE95" s="430" t="s">
        <v>1226</v>
      </c>
      <c r="AAF95" s="430" t="s">
        <v>1226</v>
      </c>
      <c r="AAG95" s="430" t="s">
        <v>1226</v>
      </c>
      <c r="AAH95" s="430" t="s">
        <v>1226</v>
      </c>
      <c r="AAI95" s="430" t="s">
        <v>1226</v>
      </c>
      <c r="AAJ95" s="430">
        <v>1</v>
      </c>
      <c r="AAK95" s="430" t="s">
        <v>1226</v>
      </c>
      <c r="AAL95" s="430" t="s">
        <v>1226</v>
      </c>
      <c r="AAM95" s="430" t="s">
        <v>1226</v>
      </c>
      <c r="AAN95" s="430" t="s">
        <v>1226</v>
      </c>
      <c r="AAO95" s="430" t="s">
        <v>1226</v>
      </c>
      <c r="AAP95" s="430" t="s">
        <v>1226</v>
      </c>
      <c r="AAQ95" s="430" t="s">
        <v>1226</v>
      </c>
      <c r="AAR95" s="430" t="s">
        <v>1226</v>
      </c>
      <c r="AAS95" s="430">
        <v>1</v>
      </c>
      <c r="AAT95" s="430">
        <v>1</v>
      </c>
      <c r="AAU95" s="430">
        <v>1</v>
      </c>
      <c r="AAV95" s="430">
        <v>1</v>
      </c>
      <c r="AAW95" s="430">
        <v>1</v>
      </c>
      <c r="AAX95" s="430">
        <v>1</v>
      </c>
      <c r="AAY95" s="430" t="s">
        <v>15126</v>
      </c>
      <c r="AAZ95" s="430" t="s">
        <v>1226</v>
      </c>
      <c r="ABA95" s="430">
        <v>1</v>
      </c>
      <c r="ABB95" s="430" t="s">
        <v>1226</v>
      </c>
      <c r="ABC95" s="430" t="s">
        <v>1226</v>
      </c>
      <c r="ABD95" s="430" t="s">
        <v>1226</v>
      </c>
      <c r="ABE95" s="430" t="s">
        <v>1226</v>
      </c>
      <c r="ABF95" s="430" t="s">
        <v>1226</v>
      </c>
      <c r="ABG95" s="430" t="s">
        <v>1226</v>
      </c>
      <c r="ABH95" s="430" t="s">
        <v>1226</v>
      </c>
      <c r="ABI95" s="430" t="s">
        <v>15127</v>
      </c>
      <c r="ABJ95" s="430">
        <v>3</v>
      </c>
      <c r="ABK95" s="430">
        <v>3</v>
      </c>
      <c r="ABL95" s="430">
        <v>3</v>
      </c>
      <c r="ABM95" s="430">
        <v>3</v>
      </c>
      <c r="ABN95" s="430">
        <v>3</v>
      </c>
      <c r="ABO95" s="430">
        <v>3</v>
      </c>
      <c r="ABP95" s="430">
        <v>3</v>
      </c>
      <c r="ABQ95" s="430">
        <v>3</v>
      </c>
      <c r="ABR95" s="430" t="s">
        <v>15128</v>
      </c>
      <c r="ABS95" s="430">
        <v>2</v>
      </c>
      <c r="ABT95" s="430">
        <v>2</v>
      </c>
      <c r="ABU95" s="430">
        <v>2</v>
      </c>
      <c r="ABV95" s="430">
        <v>2</v>
      </c>
      <c r="ABW95" s="430">
        <v>2</v>
      </c>
      <c r="ABX95" s="430">
        <v>3</v>
      </c>
      <c r="ABY95" s="430">
        <v>3</v>
      </c>
      <c r="ABZ95" s="430">
        <v>2</v>
      </c>
      <c r="ACA95" s="430" t="s">
        <v>15129</v>
      </c>
      <c r="ACB95" s="430">
        <v>2</v>
      </c>
      <c r="ACC95" s="430">
        <v>2</v>
      </c>
      <c r="ACD95" s="430">
        <v>2</v>
      </c>
      <c r="ACE95" s="430">
        <v>2</v>
      </c>
      <c r="ACF95" s="430">
        <v>2</v>
      </c>
      <c r="ACG95" s="430">
        <v>2</v>
      </c>
      <c r="ACH95" s="430">
        <v>1</v>
      </c>
      <c r="ACI95" s="430">
        <v>3</v>
      </c>
      <c r="ACJ95" s="430" t="s">
        <v>15130</v>
      </c>
      <c r="ACK95" s="430">
        <v>1</v>
      </c>
      <c r="ACL95" s="430">
        <v>2</v>
      </c>
      <c r="ACM95" s="430">
        <v>1</v>
      </c>
      <c r="ACN95" s="430">
        <v>2</v>
      </c>
      <c r="ACO95" s="430">
        <v>1</v>
      </c>
      <c r="ACP95" s="430">
        <v>1</v>
      </c>
      <c r="ACQ95" s="430">
        <v>1</v>
      </c>
      <c r="ACR95" s="430">
        <v>1</v>
      </c>
      <c r="ACS95" s="430" t="s">
        <v>15131</v>
      </c>
      <c r="ACT95" s="430">
        <v>1</v>
      </c>
      <c r="ACU95" s="430">
        <v>1</v>
      </c>
      <c r="ACV95" s="430">
        <v>1</v>
      </c>
      <c r="ACW95" s="430">
        <v>1</v>
      </c>
      <c r="ACX95" s="430">
        <v>1</v>
      </c>
      <c r="ACY95" s="430">
        <v>1</v>
      </c>
      <c r="ACZ95" s="430">
        <v>1</v>
      </c>
      <c r="ADA95" s="430">
        <v>1</v>
      </c>
      <c r="ADB95" s="430" t="s">
        <v>15132</v>
      </c>
      <c r="ADC95" s="430">
        <v>1</v>
      </c>
      <c r="ADD95" s="430">
        <v>1</v>
      </c>
      <c r="ADE95" s="430">
        <v>1</v>
      </c>
      <c r="ADF95" s="430">
        <v>1</v>
      </c>
      <c r="ADG95" s="430">
        <v>1</v>
      </c>
      <c r="ADH95" s="430">
        <v>1</v>
      </c>
      <c r="ADI95" s="430">
        <v>1</v>
      </c>
      <c r="ADJ95" s="430">
        <v>1</v>
      </c>
      <c r="ADK95" s="430" t="s">
        <v>15133</v>
      </c>
      <c r="ADL95" s="430">
        <v>1</v>
      </c>
      <c r="ADM95" s="430">
        <v>1</v>
      </c>
      <c r="ADN95" s="430">
        <v>1</v>
      </c>
      <c r="ADO95" s="430">
        <v>1</v>
      </c>
      <c r="ADP95" s="430">
        <v>1</v>
      </c>
      <c r="ADQ95" s="430">
        <v>1</v>
      </c>
      <c r="ADR95" s="430">
        <v>1</v>
      </c>
      <c r="ADS95" s="430">
        <v>1</v>
      </c>
      <c r="ADT95" s="430" t="s">
        <v>15134</v>
      </c>
      <c r="ADU95" s="430">
        <v>1</v>
      </c>
      <c r="ADV95" s="430">
        <v>2</v>
      </c>
      <c r="ADW95" s="430">
        <v>1</v>
      </c>
      <c r="ADX95" s="430">
        <v>2</v>
      </c>
      <c r="ADY95" s="430">
        <v>2</v>
      </c>
      <c r="ADZ95" s="430">
        <v>1</v>
      </c>
      <c r="AEA95" s="430">
        <v>1</v>
      </c>
      <c r="AEB95" s="430">
        <v>1</v>
      </c>
      <c r="AEC95" s="430" t="s">
        <v>15135</v>
      </c>
      <c r="AED95" s="430">
        <v>1</v>
      </c>
      <c r="AEE95" s="430">
        <v>2</v>
      </c>
      <c r="AEF95" s="430">
        <v>1</v>
      </c>
      <c r="AEG95" s="430">
        <v>1</v>
      </c>
      <c r="AEH95" s="430">
        <v>1</v>
      </c>
      <c r="AEI95" s="430">
        <v>1</v>
      </c>
      <c r="AEJ95" s="430">
        <v>1</v>
      </c>
      <c r="AEK95" s="430">
        <v>1</v>
      </c>
      <c r="AEL95" s="430" t="s">
        <v>92</v>
      </c>
      <c r="AEM95" s="430">
        <v>3</v>
      </c>
      <c r="AEN95" s="430">
        <v>2</v>
      </c>
      <c r="AEO95" s="430">
        <v>3</v>
      </c>
      <c r="AEP95" s="430">
        <v>2</v>
      </c>
      <c r="AEQ95" s="430">
        <v>3</v>
      </c>
      <c r="AER95" s="430">
        <v>2</v>
      </c>
      <c r="AES95" s="430">
        <v>2</v>
      </c>
      <c r="AET95" s="430">
        <v>2</v>
      </c>
      <c r="AEU95" s="430" t="s">
        <v>15136</v>
      </c>
      <c r="AEV95" s="430">
        <v>2</v>
      </c>
      <c r="AEW95" s="430">
        <v>2</v>
      </c>
      <c r="AEX95" s="430">
        <v>2</v>
      </c>
      <c r="AEY95" s="430">
        <v>2</v>
      </c>
      <c r="AEZ95" s="430">
        <v>2</v>
      </c>
      <c r="AFA95" s="430">
        <v>2</v>
      </c>
      <c r="AFB95" s="430">
        <v>2</v>
      </c>
      <c r="AFC95" s="430">
        <v>2</v>
      </c>
      <c r="AFD95" s="430" t="s">
        <v>15137</v>
      </c>
      <c r="AFE95" s="430">
        <v>2</v>
      </c>
      <c r="AFF95" s="430">
        <v>2</v>
      </c>
      <c r="AFG95" s="430">
        <v>2</v>
      </c>
      <c r="AFH95" s="430">
        <v>2</v>
      </c>
      <c r="AFI95" s="430">
        <v>2</v>
      </c>
      <c r="AFJ95" s="430">
        <v>2</v>
      </c>
      <c r="AFK95" s="430">
        <v>2</v>
      </c>
      <c r="AFL95" s="430">
        <v>2</v>
      </c>
      <c r="AFM95" s="430" t="s">
        <v>15138</v>
      </c>
      <c r="AFN95" s="430">
        <v>1</v>
      </c>
      <c r="AFO95" s="430">
        <v>1</v>
      </c>
      <c r="AFP95" s="430">
        <v>1</v>
      </c>
      <c r="AFQ95" s="430">
        <v>1</v>
      </c>
      <c r="AFR95" s="430">
        <v>1</v>
      </c>
      <c r="AFS95" s="430">
        <v>1</v>
      </c>
      <c r="AFT95" s="430">
        <v>1</v>
      </c>
      <c r="AFU95" s="430">
        <v>1</v>
      </c>
      <c r="AFV95" s="430" t="s">
        <v>15139</v>
      </c>
      <c r="AFW95" s="430">
        <v>2</v>
      </c>
      <c r="AFX95" s="430">
        <v>2</v>
      </c>
      <c r="AFY95" s="430">
        <v>2</v>
      </c>
      <c r="AFZ95" s="430">
        <v>2</v>
      </c>
      <c r="AGA95" s="430">
        <v>2</v>
      </c>
      <c r="AGB95" s="430">
        <v>2</v>
      </c>
      <c r="AGC95" s="430">
        <v>2</v>
      </c>
      <c r="AGD95" s="430">
        <v>2</v>
      </c>
      <c r="AGE95" s="430">
        <v>1</v>
      </c>
      <c r="AGF95" s="430" t="s">
        <v>15140</v>
      </c>
      <c r="AGG95" s="430" t="s">
        <v>15141</v>
      </c>
      <c r="AGH95" s="430">
        <v>1</v>
      </c>
      <c r="AGI95" s="430">
        <v>1</v>
      </c>
      <c r="AGJ95" s="430">
        <v>1</v>
      </c>
      <c r="AGK95" s="430">
        <v>1</v>
      </c>
      <c r="AGL95" s="430">
        <v>1</v>
      </c>
      <c r="AGM95" s="430">
        <v>1</v>
      </c>
      <c r="AGN95" s="430">
        <v>1</v>
      </c>
      <c r="AGO95" s="430" t="s">
        <v>15142</v>
      </c>
      <c r="AGP95" s="430">
        <v>1</v>
      </c>
      <c r="AGQ95" s="430">
        <v>1</v>
      </c>
      <c r="AGR95" s="430">
        <v>1</v>
      </c>
      <c r="AGS95" s="430" t="s">
        <v>1396</v>
      </c>
      <c r="AGT95" s="430" t="s">
        <v>15143</v>
      </c>
      <c r="AGU95" s="430">
        <v>1</v>
      </c>
      <c r="AGV95" s="430">
        <v>1</v>
      </c>
      <c r="AGW95" s="430">
        <v>3</v>
      </c>
      <c r="AGX95" s="430">
        <v>3</v>
      </c>
      <c r="AGY95" s="430">
        <v>1</v>
      </c>
      <c r="AGZ95" s="430">
        <v>1</v>
      </c>
      <c r="AHA95" s="430">
        <v>3</v>
      </c>
      <c r="AHB95" s="430">
        <v>3</v>
      </c>
      <c r="AHC95" s="430">
        <v>1</v>
      </c>
      <c r="AHD95" s="430">
        <v>1</v>
      </c>
      <c r="AHE95" s="430">
        <v>3</v>
      </c>
      <c r="AHF95" s="430">
        <v>3</v>
      </c>
      <c r="AHG95" s="430">
        <v>1</v>
      </c>
      <c r="AHH95" s="430">
        <v>1</v>
      </c>
      <c r="AHI95" s="430">
        <v>3</v>
      </c>
      <c r="AHJ95" s="430">
        <v>3</v>
      </c>
      <c r="AHK95" s="430">
        <v>1</v>
      </c>
      <c r="AHL95" s="430">
        <v>1</v>
      </c>
      <c r="AHM95" s="430">
        <v>3</v>
      </c>
      <c r="AHN95" s="430">
        <v>3</v>
      </c>
      <c r="AHO95" s="430">
        <v>1</v>
      </c>
      <c r="AHP95" s="430">
        <v>1</v>
      </c>
      <c r="AHQ95" s="430">
        <v>3</v>
      </c>
      <c r="AHR95" s="430">
        <v>3</v>
      </c>
      <c r="AHS95" s="430" t="s">
        <v>15144</v>
      </c>
      <c r="AHT95" s="430" t="s">
        <v>15145</v>
      </c>
      <c r="AHU95" s="430">
        <v>1</v>
      </c>
      <c r="AHV95" s="430">
        <v>1</v>
      </c>
      <c r="AHW95" s="430">
        <v>1</v>
      </c>
      <c r="AHX95" s="430">
        <v>0</v>
      </c>
      <c r="AHY95" s="430">
        <v>0</v>
      </c>
      <c r="AHZ95" s="430">
        <v>0</v>
      </c>
      <c r="AIA95" s="430">
        <v>0</v>
      </c>
      <c r="AIB95" s="430">
        <v>0</v>
      </c>
      <c r="AIC95" s="430">
        <v>0</v>
      </c>
      <c r="AID95" s="430">
        <v>0</v>
      </c>
      <c r="AIE95" s="430">
        <v>0</v>
      </c>
      <c r="AIF95" s="430">
        <v>0</v>
      </c>
      <c r="AIG95" s="430">
        <v>0</v>
      </c>
      <c r="AIH95" s="430">
        <v>0</v>
      </c>
      <c r="AII95" s="430">
        <v>0</v>
      </c>
      <c r="AIJ95" s="430">
        <v>0</v>
      </c>
      <c r="AIK95" s="430">
        <v>0</v>
      </c>
      <c r="AIL95" s="430">
        <v>0</v>
      </c>
      <c r="AIM95" s="430">
        <v>0</v>
      </c>
      <c r="AIN95" s="430">
        <v>0</v>
      </c>
      <c r="AIO95" s="430">
        <v>0</v>
      </c>
      <c r="AIP95" s="430">
        <v>1</v>
      </c>
      <c r="AIQ95" s="430" t="s">
        <v>15146</v>
      </c>
      <c r="AIR95" s="430">
        <v>1</v>
      </c>
      <c r="AIS95" s="430" t="s">
        <v>15147</v>
      </c>
      <c r="AIT95" s="430">
        <v>1</v>
      </c>
      <c r="AIU95" s="430" t="s">
        <v>15148</v>
      </c>
    </row>
    <row r="96" spans="1:931" x14ac:dyDescent="0.2">
      <c r="A96" s="430" t="s">
        <v>1619</v>
      </c>
      <c r="B96" s="430" t="s">
        <v>140</v>
      </c>
      <c r="C96" s="430" t="s">
        <v>1070</v>
      </c>
      <c r="D96" s="430" t="s">
        <v>1050</v>
      </c>
      <c r="E96" s="430" t="s">
        <v>1057</v>
      </c>
      <c r="F96" s="443">
        <v>6.7037990000000001</v>
      </c>
      <c r="G96" s="443">
        <v>38986.810989001096</v>
      </c>
      <c r="H96" s="430">
        <v>1</v>
      </c>
      <c r="I96" s="430">
        <v>1</v>
      </c>
      <c r="J96" s="430" t="s">
        <v>1226</v>
      </c>
      <c r="K96" s="430" t="s">
        <v>1226</v>
      </c>
      <c r="L96" s="430" t="s">
        <v>15210</v>
      </c>
      <c r="M96" s="430" t="s">
        <v>15211</v>
      </c>
      <c r="N96" s="430">
        <v>1</v>
      </c>
      <c r="O96" s="430">
        <v>1</v>
      </c>
      <c r="P96" s="430" t="s">
        <v>15212</v>
      </c>
      <c r="Q96" s="430" t="s">
        <v>15212</v>
      </c>
      <c r="R96" s="430">
        <v>2000</v>
      </c>
      <c r="S96" s="430">
        <v>2000</v>
      </c>
      <c r="T96" s="430" t="s">
        <v>15213</v>
      </c>
      <c r="U96" s="430" t="s">
        <v>15213</v>
      </c>
      <c r="V96" s="430">
        <v>1</v>
      </c>
      <c r="W96" s="430">
        <v>1</v>
      </c>
      <c r="X96" s="430" t="s">
        <v>15212</v>
      </c>
      <c r="Y96" s="430" t="s">
        <v>15214</v>
      </c>
      <c r="Z96" s="430">
        <v>2000</v>
      </c>
      <c r="AA96" s="430">
        <v>2000</v>
      </c>
      <c r="AB96" s="430" t="s">
        <v>15213</v>
      </c>
      <c r="AC96" s="430" t="s">
        <v>15213</v>
      </c>
      <c r="AD96" s="430">
        <v>0</v>
      </c>
      <c r="AE96" s="430" t="s">
        <v>1226</v>
      </c>
      <c r="AF96" s="430" t="s">
        <v>1226</v>
      </c>
      <c r="AG96" s="430">
        <v>0</v>
      </c>
      <c r="AH96" s="430" t="s">
        <v>1226</v>
      </c>
      <c r="AI96" s="430" t="s">
        <v>1226</v>
      </c>
      <c r="AJ96" s="430">
        <v>0</v>
      </c>
      <c r="AK96" s="430" t="s">
        <v>1226</v>
      </c>
      <c r="AL96" s="430" t="s">
        <v>1226</v>
      </c>
      <c r="AM96" s="430">
        <v>0</v>
      </c>
      <c r="AN96" s="430" t="s">
        <v>1226</v>
      </c>
      <c r="AO96" s="430" t="s">
        <v>1226</v>
      </c>
      <c r="AP96" s="430">
        <v>0</v>
      </c>
      <c r="AQ96" s="430" t="s">
        <v>1226</v>
      </c>
      <c r="AR96" s="430" t="s">
        <v>1226</v>
      </c>
      <c r="AS96" s="430">
        <v>0</v>
      </c>
      <c r="AT96" s="430" t="s">
        <v>1226</v>
      </c>
      <c r="AU96" s="430" t="s">
        <v>1226</v>
      </c>
      <c r="AV96" s="430">
        <v>0</v>
      </c>
      <c r="AW96" s="430" t="s">
        <v>1226</v>
      </c>
      <c r="AX96" s="430" t="s">
        <v>1226</v>
      </c>
      <c r="AY96" s="430">
        <v>0</v>
      </c>
      <c r="AZ96" s="430" t="s">
        <v>1226</v>
      </c>
      <c r="BA96" s="430" t="s">
        <v>1226</v>
      </c>
      <c r="BB96" s="430">
        <v>0</v>
      </c>
      <c r="BC96" s="430" t="s">
        <v>1226</v>
      </c>
      <c r="BD96" s="430" t="s">
        <v>1226</v>
      </c>
      <c r="BE96" s="430">
        <v>0</v>
      </c>
      <c r="BF96" s="430" t="s">
        <v>1226</v>
      </c>
      <c r="BG96" s="430" t="s">
        <v>1226</v>
      </c>
      <c r="BH96" s="430">
        <v>0</v>
      </c>
      <c r="BI96" s="430" t="s">
        <v>1226</v>
      </c>
      <c r="BJ96" s="430" t="s">
        <v>1226</v>
      </c>
      <c r="BK96" s="430">
        <v>0</v>
      </c>
      <c r="BL96" s="430" t="s">
        <v>1226</v>
      </c>
      <c r="BM96" s="430" t="s">
        <v>1226</v>
      </c>
      <c r="BN96" s="430">
        <v>0</v>
      </c>
      <c r="BO96" s="430" t="s">
        <v>1226</v>
      </c>
      <c r="BP96" s="430" t="s">
        <v>1226</v>
      </c>
      <c r="BQ96" s="430">
        <v>0</v>
      </c>
      <c r="BR96" s="430" t="s">
        <v>1226</v>
      </c>
      <c r="BS96" s="430" t="s">
        <v>1226</v>
      </c>
      <c r="BT96" s="430">
        <v>0</v>
      </c>
      <c r="BU96" s="430" t="s">
        <v>1226</v>
      </c>
      <c r="BV96" s="430" t="s">
        <v>1226</v>
      </c>
      <c r="BW96" s="430">
        <v>0</v>
      </c>
      <c r="BX96" s="430" t="s">
        <v>1226</v>
      </c>
      <c r="BY96" s="430" t="s">
        <v>1226</v>
      </c>
      <c r="BZ96" s="430">
        <v>0</v>
      </c>
      <c r="CA96" s="430" t="s">
        <v>1226</v>
      </c>
      <c r="CB96" s="430">
        <v>0</v>
      </c>
      <c r="CC96" s="430" t="s">
        <v>1226</v>
      </c>
      <c r="CD96" s="430">
        <v>0</v>
      </c>
      <c r="CE96" s="430" t="s">
        <v>1226</v>
      </c>
      <c r="CF96" s="430" t="s">
        <v>1226</v>
      </c>
      <c r="CG96" s="430">
        <v>0</v>
      </c>
      <c r="CH96" s="430" t="s">
        <v>1226</v>
      </c>
      <c r="CI96" s="430" t="s">
        <v>1226</v>
      </c>
      <c r="CJ96" s="430">
        <v>0</v>
      </c>
      <c r="CK96" s="430" t="s">
        <v>1226</v>
      </c>
      <c r="CL96" s="430" t="s">
        <v>1226</v>
      </c>
      <c r="CM96" s="430">
        <v>0</v>
      </c>
      <c r="CN96" s="430" t="s">
        <v>1226</v>
      </c>
      <c r="CO96" s="430" t="s">
        <v>1226</v>
      </c>
      <c r="CP96" s="430">
        <v>0</v>
      </c>
      <c r="CQ96" s="430" t="s">
        <v>1226</v>
      </c>
      <c r="CR96" s="430" t="s">
        <v>1226</v>
      </c>
      <c r="CS96" s="430">
        <v>0</v>
      </c>
      <c r="CT96" s="430" t="s">
        <v>1226</v>
      </c>
      <c r="CU96" s="430" t="s">
        <v>1226</v>
      </c>
      <c r="CV96" s="430" t="s">
        <v>1226</v>
      </c>
      <c r="CW96" s="430">
        <v>0.25</v>
      </c>
      <c r="CX96" s="430" t="s">
        <v>15215</v>
      </c>
      <c r="CY96" s="430" t="s">
        <v>15216</v>
      </c>
      <c r="CZ96" s="430">
        <v>2018</v>
      </c>
      <c r="DA96" s="430">
        <v>1</v>
      </c>
      <c r="DB96" s="430" t="s">
        <v>15217</v>
      </c>
      <c r="DC96" s="430" t="s">
        <v>1045</v>
      </c>
      <c r="DD96" s="430" t="s">
        <v>13539</v>
      </c>
      <c r="DE96" s="430">
        <v>0</v>
      </c>
      <c r="DF96" s="430">
        <v>0</v>
      </c>
      <c r="DG96" s="430">
        <v>0</v>
      </c>
      <c r="DH96" s="430" t="s">
        <v>1226</v>
      </c>
      <c r="DI96" s="430" t="s">
        <v>1226</v>
      </c>
      <c r="DJ96" s="430" t="s">
        <v>1226</v>
      </c>
      <c r="DK96" s="430">
        <v>0.25</v>
      </c>
      <c r="DL96" s="430" t="s">
        <v>15215</v>
      </c>
      <c r="DM96" s="430" t="s">
        <v>1226</v>
      </c>
      <c r="DN96" s="430">
        <v>2018</v>
      </c>
      <c r="DO96" s="430">
        <v>0</v>
      </c>
      <c r="DP96" s="430" t="s">
        <v>1226</v>
      </c>
      <c r="DQ96" s="430" t="s">
        <v>1226</v>
      </c>
      <c r="DR96" s="430" t="s">
        <v>1226</v>
      </c>
      <c r="DS96" s="430">
        <v>0</v>
      </c>
      <c r="DT96" s="430">
        <v>0</v>
      </c>
      <c r="DU96" s="430">
        <v>0</v>
      </c>
      <c r="DV96" s="430" t="s">
        <v>1226</v>
      </c>
      <c r="DW96" s="430" t="s">
        <v>1226</v>
      </c>
      <c r="DX96" s="430">
        <v>2018</v>
      </c>
      <c r="DY96" s="430">
        <v>0.25</v>
      </c>
      <c r="DZ96" s="430" t="s">
        <v>15215</v>
      </c>
      <c r="EA96" s="430" t="s">
        <v>15216</v>
      </c>
      <c r="EB96" s="430">
        <v>2018</v>
      </c>
      <c r="EC96" s="430">
        <v>0</v>
      </c>
      <c r="ED96" s="430" t="s">
        <v>1226</v>
      </c>
      <c r="EE96" s="430" t="s">
        <v>1226</v>
      </c>
      <c r="EF96" s="430" t="s">
        <v>1226</v>
      </c>
      <c r="EG96" s="430">
        <v>0</v>
      </c>
      <c r="EH96" s="430">
        <v>0</v>
      </c>
      <c r="EI96" s="430">
        <v>0</v>
      </c>
      <c r="EJ96" s="430" t="s">
        <v>1226</v>
      </c>
      <c r="EK96" s="430" t="s">
        <v>1226</v>
      </c>
      <c r="EL96" s="430" t="s">
        <v>1226</v>
      </c>
      <c r="EM96" s="430">
        <v>0.25</v>
      </c>
      <c r="EN96" s="430" t="s">
        <v>15215</v>
      </c>
      <c r="EO96" s="430" t="s">
        <v>1226</v>
      </c>
      <c r="EP96" s="430">
        <v>2018</v>
      </c>
      <c r="EQ96" s="430">
        <v>0</v>
      </c>
      <c r="ER96" s="430" t="s">
        <v>1226</v>
      </c>
      <c r="ES96" s="430" t="s">
        <v>1226</v>
      </c>
      <c r="ET96" s="430" t="s">
        <v>1226</v>
      </c>
      <c r="EU96" s="430">
        <v>0</v>
      </c>
      <c r="EV96" s="430">
        <v>0</v>
      </c>
      <c r="EW96" s="430">
        <v>0</v>
      </c>
      <c r="EX96" s="430" t="s">
        <v>1226</v>
      </c>
      <c r="EY96" s="430" t="s">
        <v>1226</v>
      </c>
      <c r="EZ96" s="430" t="s">
        <v>1226</v>
      </c>
      <c r="FA96" s="430">
        <v>0</v>
      </c>
      <c r="FB96" s="430" t="s">
        <v>1226</v>
      </c>
      <c r="FC96" s="430" t="s">
        <v>1226</v>
      </c>
      <c r="FD96" s="430" t="s">
        <v>1226</v>
      </c>
      <c r="FE96" s="430" t="s">
        <v>1226</v>
      </c>
      <c r="FF96" s="430" t="s">
        <v>1226</v>
      </c>
      <c r="FG96" s="430" t="s">
        <v>1226</v>
      </c>
      <c r="FH96" s="430" t="s">
        <v>1226</v>
      </c>
      <c r="FI96" s="430" t="s">
        <v>1226</v>
      </c>
      <c r="FJ96" s="430" t="s">
        <v>1226</v>
      </c>
      <c r="FK96" s="430">
        <v>0</v>
      </c>
      <c r="FL96" s="430" t="s">
        <v>1226</v>
      </c>
      <c r="FM96" s="430" t="s">
        <v>1226</v>
      </c>
      <c r="FN96" s="430" t="s">
        <v>1226</v>
      </c>
      <c r="FO96" s="430">
        <v>0</v>
      </c>
      <c r="FP96" s="430" t="s">
        <v>1226</v>
      </c>
      <c r="FQ96" s="430" t="s">
        <v>1226</v>
      </c>
      <c r="FR96" s="430" t="s">
        <v>1226</v>
      </c>
      <c r="FS96" s="430" t="s">
        <v>1226</v>
      </c>
      <c r="FT96" s="430" t="s">
        <v>1226</v>
      </c>
      <c r="FU96" s="430" t="s">
        <v>1226</v>
      </c>
      <c r="FV96" s="430" t="s">
        <v>1226</v>
      </c>
      <c r="FW96" s="430" t="s">
        <v>1226</v>
      </c>
      <c r="FX96" s="430" t="s">
        <v>1226</v>
      </c>
      <c r="FY96" s="430">
        <v>0</v>
      </c>
      <c r="FZ96" s="430" t="s">
        <v>1226</v>
      </c>
      <c r="GA96" s="430" t="s">
        <v>1226</v>
      </c>
      <c r="GB96" s="430" t="s">
        <v>1226</v>
      </c>
      <c r="GC96" s="430" t="s">
        <v>1226</v>
      </c>
      <c r="GD96" s="430" t="s">
        <v>1226</v>
      </c>
      <c r="GE96" s="430" t="s">
        <v>1226</v>
      </c>
      <c r="GF96" s="430">
        <v>1</v>
      </c>
      <c r="GG96" s="430" t="s">
        <v>1226</v>
      </c>
      <c r="GH96" s="430" t="s">
        <v>1226</v>
      </c>
      <c r="GI96" s="430" t="s">
        <v>1226</v>
      </c>
      <c r="GJ96" s="430" t="s">
        <v>1226</v>
      </c>
      <c r="GK96" s="430">
        <v>1</v>
      </c>
      <c r="GL96" s="430" t="s">
        <v>15218</v>
      </c>
      <c r="GM96" s="430">
        <v>1</v>
      </c>
      <c r="GN96" s="430" t="s">
        <v>1226</v>
      </c>
      <c r="GO96" s="430" t="s">
        <v>1226</v>
      </c>
      <c r="GP96" s="430" t="s">
        <v>1226</v>
      </c>
      <c r="GQ96" s="430" t="s">
        <v>1226</v>
      </c>
      <c r="GR96" s="430">
        <v>1</v>
      </c>
      <c r="GS96" s="430" t="s">
        <v>15215</v>
      </c>
      <c r="GT96" s="430">
        <v>1</v>
      </c>
      <c r="GU96" s="430" t="s">
        <v>1226</v>
      </c>
      <c r="GV96" s="430" t="s">
        <v>1226</v>
      </c>
      <c r="GW96" s="430" t="s">
        <v>1226</v>
      </c>
      <c r="GX96" s="430" t="s">
        <v>1226</v>
      </c>
      <c r="GY96" s="430">
        <v>1</v>
      </c>
      <c r="GZ96" s="430" t="s">
        <v>15215</v>
      </c>
      <c r="HA96" s="430">
        <v>0</v>
      </c>
      <c r="HB96" s="430" t="s">
        <v>1226</v>
      </c>
      <c r="HC96" s="430" t="s">
        <v>1226</v>
      </c>
      <c r="HD96" s="430" t="s">
        <v>1226</v>
      </c>
      <c r="HE96" s="430" t="s">
        <v>1226</v>
      </c>
      <c r="HF96" s="430" t="s">
        <v>1226</v>
      </c>
      <c r="HG96" s="430" t="s">
        <v>1226</v>
      </c>
      <c r="HH96" s="430">
        <v>1</v>
      </c>
      <c r="HI96" s="430" t="s">
        <v>1226</v>
      </c>
      <c r="HJ96" s="430" t="s">
        <v>1226</v>
      </c>
      <c r="HK96" s="430" t="s">
        <v>1226</v>
      </c>
      <c r="HL96" s="430" t="s">
        <v>1226</v>
      </c>
      <c r="HM96" s="430">
        <v>1</v>
      </c>
      <c r="HN96" s="430" t="s">
        <v>15215</v>
      </c>
      <c r="HO96" s="430">
        <v>0</v>
      </c>
      <c r="HP96" s="430" t="s">
        <v>1226</v>
      </c>
      <c r="HQ96" s="430" t="s">
        <v>1226</v>
      </c>
      <c r="HR96" s="430" t="s">
        <v>1226</v>
      </c>
      <c r="HS96" s="430" t="s">
        <v>1226</v>
      </c>
      <c r="HT96" s="430" t="s">
        <v>1226</v>
      </c>
      <c r="HU96" s="430" t="s">
        <v>1226</v>
      </c>
      <c r="HV96" s="430">
        <v>0</v>
      </c>
      <c r="HW96" s="430" t="s">
        <v>1226</v>
      </c>
      <c r="HX96" s="430" t="s">
        <v>1226</v>
      </c>
      <c r="HY96" s="430" t="s">
        <v>1226</v>
      </c>
      <c r="HZ96" s="430" t="s">
        <v>1226</v>
      </c>
      <c r="IA96" s="430" t="s">
        <v>1226</v>
      </c>
      <c r="IB96" s="430" t="s">
        <v>1226</v>
      </c>
      <c r="IC96" s="430">
        <v>0</v>
      </c>
      <c r="ID96" s="430" t="s">
        <v>1226</v>
      </c>
      <c r="IE96" s="430" t="s">
        <v>1226</v>
      </c>
      <c r="IF96" s="430" t="s">
        <v>1226</v>
      </c>
      <c r="IG96" s="430" t="s">
        <v>1226</v>
      </c>
      <c r="IH96" s="430" t="s">
        <v>1226</v>
      </c>
      <c r="II96" s="430" t="s">
        <v>1226</v>
      </c>
      <c r="IJ96" s="430" t="s">
        <v>1226</v>
      </c>
      <c r="IK96" s="430" t="s">
        <v>1226</v>
      </c>
      <c r="IL96" s="430">
        <v>0</v>
      </c>
      <c r="IM96" s="430" t="s">
        <v>1226</v>
      </c>
      <c r="IN96" s="430" t="s">
        <v>1226</v>
      </c>
      <c r="IO96" s="430" t="s">
        <v>1226</v>
      </c>
      <c r="IP96" s="430" t="s">
        <v>1226</v>
      </c>
      <c r="IQ96" s="430" t="s">
        <v>1226</v>
      </c>
      <c r="IR96" s="430" t="s">
        <v>1226</v>
      </c>
      <c r="IS96" s="430" t="s">
        <v>1226</v>
      </c>
      <c r="IT96" s="430" t="s">
        <v>1226</v>
      </c>
      <c r="IU96" s="430">
        <v>0</v>
      </c>
      <c r="IV96" s="430" t="s">
        <v>1226</v>
      </c>
      <c r="IW96" s="430" t="s">
        <v>1226</v>
      </c>
      <c r="IX96" s="430" t="s">
        <v>1226</v>
      </c>
      <c r="IY96" s="430" t="s">
        <v>1226</v>
      </c>
      <c r="IZ96" s="430" t="s">
        <v>1226</v>
      </c>
      <c r="JA96" s="430" t="s">
        <v>1226</v>
      </c>
      <c r="JB96" s="430" t="s">
        <v>1226</v>
      </c>
      <c r="JC96" s="430" t="s">
        <v>1226</v>
      </c>
      <c r="JD96" s="430">
        <v>0</v>
      </c>
      <c r="JE96" s="430" t="s">
        <v>1226</v>
      </c>
      <c r="JF96" s="430" t="s">
        <v>1226</v>
      </c>
      <c r="JG96" s="430" t="s">
        <v>1226</v>
      </c>
      <c r="JH96" s="430" t="s">
        <v>1226</v>
      </c>
      <c r="JI96" s="430" t="s">
        <v>1226</v>
      </c>
      <c r="JJ96" s="430" t="s">
        <v>1226</v>
      </c>
      <c r="JK96" s="430" t="s">
        <v>1226</v>
      </c>
      <c r="JL96" s="430" t="s">
        <v>1226</v>
      </c>
      <c r="JM96" s="430">
        <v>0</v>
      </c>
      <c r="JN96" s="430" t="s">
        <v>1226</v>
      </c>
      <c r="JO96" s="430" t="s">
        <v>1226</v>
      </c>
      <c r="JP96" s="430" t="s">
        <v>1226</v>
      </c>
      <c r="JQ96" s="430" t="s">
        <v>1226</v>
      </c>
      <c r="JR96" s="430" t="s">
        <v>1226</v>
      </c>
      <c r="JS96" s="430" t="s">
        <v>1226</v>
      </c>
      <c r="JT96" s="430" t="s">
        <v>1226</v>
      </c>
      <c r="JU96" s="430" t="s">
        <v>1226</v>
      </c>
      <c r="JV96" s="430">
        <v>0</v>
      </c>
      <c r="JW96" s="430" t="s">
        <v>1226</v>
      </c>
      <c r="JX96" s="430" t="s">
        <v>1226</v>
      </c>
      <c r="JY96" s="430" t="s">
        <v>1226</v>
      </c>
      <c r="JZ96" s="430" t="s">
        <v>1226</v>
      </c>
      <c r="KA96" s="430" t="s">
        <v>1226</v>
      </c>
      <c r="KB96" s="430" t="s">
        <v>1226</v>
      </c>
      <c r="KC96" s="430" t="s">
        <v>1226</v>
      </c>
      <c r="KD96" s="430" t="s">
        <v>1226</v>
      </c>
      <c r="KE96" s="430">
        <v>0</v>
      </c>
      <c r="KF96" s="430" t="s">
        <v>1226</v>
      </c>
      <c r="KG96" s="430" t="s">
        <v>1226</v>
      </c>
      <c r="KH96" s="430" t="s">
        <v>1226</v>
      </c>
      <c r="KI96" s="430" t="s">
        <v>1226</v>
      </c>
      <c r="KJ96" s="430" t="s">
        <v>1226</v>
      </c>
      <c r="KK96" s="430" t="s">
        <v>1226</v>
      </c>
      <c r="KL96" s="430" t="s">
        <v>1226</v>
      </c>
      <c r="KM96" s="430" t="s">
        <v>1226</v>
      </c>
      <c r="KN96" s="430">
        <v>0</v>
      </c>
      <c r="KO96" s="430" t="s">
        <v>1226</v>
      </c>
      <c r="KP96" s="430" t="s">
        <v>1226</v>
      </c>
      <c r="KQ96" s="430" t="s">
        <v>1226</v>
      </c>
      <c r="KR96" s="430" t="s">
        <v>1226</v>
      </c>
      <c r="KS96" s="430" t="s">
        <v>1226</v>
      </c>
      <c r="KT96" s="430" t="s">
        <v>1226</v>
      </c>
      <c r="KU96" s="430" t="s">
        <v>1226</v>
      </c>
      <c r="KV96" s="430" t="s">
        <v>1226</v>
      </c>
      <c r="KW96" s="430">
        <v>0</v>
      </c>
      <c r="KX96" s="430" t="s">
        <v>1226</v>
      </c>
      <c r="KY96" s="430" t="s">
        <v>1226</v>
      </c>
      <c r="KZ96" s="430" t="s">
        <v>1226</v>
      </c>
      <c r="LA96" s="430" t="s">
        <v>1226</v>
      </c>
      <c r="LB96" s="430" t="s">
        <v>1226</v>
      </c>
      <c r="LC96" s="430" t="s">
        <v>1226</v>
      </c>
      <c r="LD96" s="430" t="s">
        <v>1226</v>
      </c>
      <c r="LE96" s="430" t="s">
        <v>1226</v>
      </c>
      <c r="LF96" s="430">
        <v>1</v>
      </c>
      <c r="LG96" s="430" t="s">
        <v>1226</v>
      </c>
      <c r="LH96" s="430" t="s">
        <v>1226</v>
      </c>
      <c r="LI96" s="430" t="s">
        <v>1226</v>
      </c>
      <c r="LJ96" s="430" t="s">
        <v>1226</v>
      </c>
      <c r="LK96" s="430" t="s">
        <v>1226</v>
      </c>
      <c r="LL96" s="430" t="s">
        <v>1226</v>
      </c>
      <c r="LM96" s="430" t="s">
        <v>1226</v>
      </c>
      <c r="LN96" s="430" t="s">
        <v>15215</v>
      </c>
      <c r="LO96" s="430">
        <v>0</v>
      </c>
      <c r="LP96" s="430" t="s">
        <v>1226</v>
      </c>
      <c r="LQ96" s="430" t="s">
        <v>1226</v>
      </c>
      <c r="LR96" s="430" t="s">
        <v>1226</v>
      </c>
      <c r="LS96" s="430" t="s">
        <v>1226</v>
      </c>
      <c r="LT96" s="430" t="s">
        <v>1226</v>
      </c>
      <c r="LU96" s="430" t="s">
        <v>1226</v>
      </c>
      <c r="LV96" s="430" t="s">
        <v>1226</v>
      </c>
      <c r="LW96" s="430" t="s">
        <v>1226</v>
      </c>
      <c r="LX96" s="430">
        <v>1</v>
      </c>
      <c r="LY96" s="430" t="s">
        <v>1226</v>
      </c>
      <c r="LZ96" s="430" t="s">
        <v>1226</v>
      </c>
      <c r="MA96" s="430" t="s">
        <v>1226</v>
      </c>
      <c r="MB96" s="430" t="s">
        <v>1226</v>
      </c>
      <c r="MC96" s="430" t="s">
        <v>1226</v>
      </c>
      <c r="MD96" s="430" t="s">
        <v>1226</v>
      </c>
      <c r="ME96" s="430" t="s">
        <v>1226</v>
      </c>
      <c r="MF96" s="430" t="s">
        <v>15215</v>
      </c>
      <c r="MG96" s="430">
        <v>12</v>
      </c>
      <c r="MH96" s="444">
        <v>6000</v>
      </c>
      <c r="MI96" s="444">
        <v>500</v>
      </c>
      <c r="MJ96" s="430" t="s">
        <v>1226</v>
      </c>
      <c r="MK96" s="444" t="s">
        <v>1226</v>
      </c>
      <c r="ML96" s="444" t="s">
        <v>1226</v>
      </c>
      <c r="MM96" s="430" t="s">
        <v>1226</v>
      </c>
      <c r="MN96" s="444" t="s">
        <v>1226</v>
      </c>
      <c r="MO96" s="444" t="s">
        <v>1226</v>
      </c>
      <c r="MP96" s="430" t="s">
        <v>1226</v>
      </c>
      <c r="MQ96" s="444" t="s">
        <v>1226</v>
      </c>
      <c r="MR96" s="444" t="s">
        <v>1226</v>
      </c>
      <c r="MS96" s="430" t="s">
        <v>1226</v>
      </c>
      <c r="MT96" s="443" t="s">
        <v>1226</v>
      </c>
      <c r="MU96" s="443" t="s">
        <v>1226</v>
      </c>
      <c r="MV96" s="430" t="s">
        <v>1226</v>
      </c>
      <c r="MW96" s="444" t="s">
        <v>1226</v>
      </c>
      <c r="MX96" s="444" t="s">
        <v>1226</v>
      </c>
      <c r="MY96" s="430">
        <v>1</v>
      </c>
      <c r="MZ96" s="430" t="s">
        <v>15219</v>
      </c>
      <c r="NA96" s="430">
        <v>1</v>
      </c>
      <c r="NB96" s="430" t="s">
        <v>15220</v>
      </c>
      <c r="NC96" s="430">
        <v>1</v>
      </c>
      <c r="ND96" s="430" t="s">
        <v>15220</v>
      </c>
      <c r="NE96" s="430">
        <v>1</v>
      </c>
      <c r="NF96" s="430" t="s">
        <v>15221</v>
      </c>
      <c r="NG96" s="430">
        <v>1</v>
      </c>
      <c r="NH96" s="430" t="s">
        <v>15222</v>
      </c>
      <c r="NI96" s="430" t="s">
        <v>1226</v>
      </c>
      <c r="NJ96" s="430" t="s">
        <v>1226</v>
      </c>
      <c r="NK96" s="430" t="s">
        <v>1226</v>
      </c>
      <c r="NL96" s="430" t="s">
        <v>1226</v>
      </c>
      <c r="NM96" s="430" t="s">
        <v>1226</v>
      </c>
      <c r="NN96" s="430" t="s">
        <v>1226</v>
      </c>
      <c r="NO96" s="430" t="s">
        <v>1226</v>
      </c>
      <c r="NP96" s="430" t="s">
        <v>1226</v>
      </c>
      <c r="NQ96" s="430" t="s">
        <v>1226</v>
      </c>
      <c r="NR96" s="430" t="s">
        <v>1226</v>
      </c>
      <c r="NS96" s="430" t="s">
        <v>1226</v>
      </c>
      <c r="NT96" s="430" t="s">
        <v>1226</v>
      </c>
      <c r="NU96" s="430" t="s">
        <v>1226</v>
      </c>
      <c r="NV96" s="430" t="s">
        <v>1226</v>
      </c>
      <c r="NW96" s="430" t="s">
        <v>1226</v>
      </c>
      <c r="NX96" s="430" t="s">
        <v>1226</v>
      </c>
      <c r="NY96" s="430" t="s">
        <v>1226</v>
      </c>
      <c r="NZ96" s="430" t="s">
        <v>1226</v>
      </c>
      <c r="OA96" s="430" t="s">
        <v>1226</v>
      </c>
      <c r="OB96" s="430">
        <v>1</v>
      </c>
      <c r="OC96" s="430">
        <v>1</v>
      </c>
      <c r="OD96" s="430">
        <v>1</v>
      </c>
      <c r="OE96" s="430">
        <v>100</v>
      </c>
      <c r="OF96" s="430">
        <v>2030</v>
      </c>
      <c r="OG96" s="430">
        <v>100</v>
      </c>
      <c r="OH96" s="430">
        <v>2030</v>
      </c>
      <c r="OI96" s="430">
        <v>100</v>
      </c>
      <c r="OJ96" s="430">
        <v>2030</v>
      </c>
      <c r="OK96" s="430" t="s">
        <v>15223</v>
      </c>
      <c r="OL96" s="430" t="s">
        <v>15223</v>
      </c>
      <c r="OM96" s="430" t="s">
        <v>15223</v>
      </c>
      <c r="ON96" s="430" t="s">
        <v>15224</v>
      </c>
      <c r="OO96" s="430" t="s">
        <v>15224</v>
      </c>
      <c r="OP96" s="430" t="s">
        <v>15224</v>
      </c>
      <c r="OQ96" s="430" t="s">
        <v>15225</v>
      </c>
      <c r="OR96" s="430" t="s">
        <v>15225</v>
      </c>
      <c r="OS96" s="430" t="s">
        <v>15225</v>
      </c>
      <c r="OT96" s="430">
        <v>1</v>
      </c>
      <c r="OU96" s="430">
        <v>1</v>
      </c>
      <c r="OV96" s="430">
        <v>1</v>
      </c>
      <c r="OW96" s="430">
        <v>0</v>
      </c>
      <c r="OX96" s="430">
        <v>0</v>
      </c>
      <c r="OY96" s="430">
        <v>0</v>
      </c>
      <c r="OZ96" s="430" t="s">
        <v>1226</v>
      </c>
      <c r="PA96" s="430" t="s">
        <v>1226</v>
      </c>
      <c r="PB96" s="430" t="s">
        <v>1226</v>
      </c>
      <c r="PC96" s="430">
        <v>1</v>
      </c>
      <c r="PD96" s="430">
        <v>1</v>
      </c>
      <c r="PE96" s="430">
        <v>1</v>
      </c>
      <c r="PF96" s="430">
        <v>0</v>
      </c>
      <c r="PG96" s="430">
        <v>0</v>
      </c>
      <c r="PH96" s="430">
        <v>0</v>
      </c>
      <c r="PI96" s="430">
        <v>1</v>
      </c>
      <c r="PJ96" s="430">
        <v>1</v>
      </c>
      <c r="PK96" s="430">
        <v>0</v>
      </c>
      <c r="PL96" s="430">
        <v>0</v>
      </c>
      <c r="PM96" s="430">
        <v>0</v>
      </c>
      <c r="PN96" s="430">
        <v>0</v>
      </c>
      <c r="PO96" s="430">
        <v>0</v>
      </c>
      <c r="PP96" s="430">
        <v>0</v>
      </c>
      <c r="PQ96" s="430">
        <v>0</v>
      </c>
      <c r="PR96" s="430">
        <v>0</v>
      </c>
      <c r="PS96" s="430">
        <v>0</v>
      </c>
      <c r="PT96" s="430">
        <v>0</v>
      </c>
      <c r="PU96" s="430">
        <v>85.58</v>
      </c>
      <c r="PV96" s="430">
        <v>2019</v>
      </c>
      <c r="PW96" s="430">
        <v>96.3</v>
      </c>
      <c r="PX96" s="430">
        <v>2019</v>
      </c>
      <c r="PY96" s="430">
        <v>67.900000000000006</v>
      </c>
      <c r="PZ96" s="430">
        <v>2019</v>
      </c>
      <c r="QA96" s="430" t="s">
        <v>1226</v>
      </c>
      <c r="QB96" s="430" t="s">
        <v>1226</v>
      </c>
      <c r="QC96" s="430" t="s">
        <v>1226</v>
      </c>
      <c r="QD96" s="430" t="s">
        <v>1226</v>
      </c>
      <c r="QE96" s="430" t="s">
        <v>1226</v>
      </c>
      <c r="QF96" s="430" t="s">
        <v>1226</v>
      </c>
      <c r="QG96" s="430" t="s">
        <v>15226</v>
      </c>
      <c r="QH96" s="430" t="s">
        <v>15226</v>
      </c>
      <c r="QI96" s="430" t="s">
        <v>15226</v>
      </c>
      <c r="QJ96" s="430">
        <v>1</v>
      </c>
      <c r="QK96" s="430">
        <v>1</v>
      </c>
      <c r="QL96" s="430">
        <v>1</v>
      </c>
      <c r="QM96" s="430">
        <v>100</v>
      </c>
      <c r="QN96" s="430">
        <v>2030</v>
      </c>
      <c r="QO96" s="430">
        <v>100</v>
      </c>
      <c r="QP96" s="430">
        <v>2030</v>
      </c>
      <c r="QQ96" s="430">
        <v>100</v>
      </c>
      <c r="QR96" s="430">
        <v>2030</v>
      </c>
      <c r="QS96" s="430" t="s">
        <v>15223</v>
      </c>
      <c r="QT96" s="430" t="s">
        <v>15223</v>
      </c>
      <c r="QU96" s="430" t="s">
        <v>15223</v>
      </c>
      <c r="QV96" s="430" t="s">
        <v>15224</v>
      </c>
      <c r="QW96" s="430" t="s">
        <v>15224</v>
      </c>
      <c r="QX96" s="430" t="s">
        <v>15224</v>
      </c>
      <c r="QY96" s="430" t="s">
        <v>15227</v>
      </c>
      <c r="QZ96" s="430" t="s">
        <v>15227</v>
      </c>
      <c r="RA96" s="430" t="s">
        <v>15227</v>
      </c>
      <c r="RB96" s="430">
        <v>1</v>
      </c>
      <c r="RC96" s="430">
        <v>1</v>
      </c>
      <c r="RD96" s="430">
        <v>1</v>
      </c>
      <c r="RE96" s="430" t="s">
        <v>1226</v>
      </c>
      <c r="RF96" s="430" t="s">
        <v>1226</v>
      </c>
      <c r="RG96" s="430" t="s">
        <v>1226</v>
      </c>
      <c r="RH96" s="430">
        <v>0</v>
      </c>
      <c r="RI96" s="430" t="s">
        <v>1226</v>
      </c>
      <c r="RJ96" s="430">
        <v>0</v>
      </c>
      <c r="RK96" s="430" t="s">
        <v>1226</v>
      </c>
      <c r="RL96" s="430">
        <v>0</v>
      </c>
      <c r="RM96" s="430" t="s">
        <v>1226</v>
      </c>
      <c r="RN96" s="430">
        <v>0</v>
      </c>
      <c r="RO96" s="430" t="s">
        <v>1226</v>
      </c>
      <c r="RP96" s="430">
        <v>0</v>
      </c>
      <c r="RQ96" s="430" t="s">
        <v>1226</v>
      </c>
      <c r="RR96" s="430">
        <v>0</v>
      </c>
      <c r="RS96" s="430" t="s">
        <v>1226</v>
      </c>
      <c r="RT96" s="430">
        <v>0</v>
      </c>
      <c r="RU96" s="430" t="s">
        <v>1226</v>
      </c>
      <c r="RV96" s="430">
        <v>0</v>
      </c>
      <c r="RW96" s="430" t="s">
        <v>1226</v>
      </c>
      <c r="RX96" s="430">
        <v>0</v>
      </c>
      <c r="RY96" s="430" t="s">
        <v>1226</v>
      </c>
      <c r="RZ96" s="430">
        <v>0</v>
      </c>
      <c r="SA96" s="430" t="s">
        <v>1226</v>
      </c>
      <c r="SB96" s="430">
        <v>0</v>
      </c>
      <c r="SC96" s="430" t="s">
        <v>1226</v>
      </c>
      <c r="SD96" s="430">
        <v>0</v>
      </c>
      <c r="SE96" s="430" t="s">
        <v>1226</v>
      </c>
      <c r="SF96" s="430">
        <v>0</v>
      </c>
      <c r="SG96" s="430" t="s">
        <v>1226</v>
      </c>
      <c r="SH96" s="430">
        <v>0</v>
      </c>
      <c r="SI96" s="430" t="s">
        <v>1226</v>
      </c>
      <c r="SJ96" s="430">
        <v>0</v>
      </c>
      <c r="SK96" s="430" t="s">
        <v>1226</v>
      </c>
      <c r="SL96" s="430">
        <v>1</v>
      </c>
      <c r="SM96" s="430" t="s">
        <v>15228</v>
      </c>
      <c r="SN96" s="430">
        <v>1</v>
      </c>
      <c r="SO96" s="430" t="s">
        <v>15228</v>
      </c>
      <c r="SP96" s="430">
        <v>1</v>
      </c>
      <c r="SQ96" s="430" t="s">
        <v>15228</v>
      </c>
      <c r="SR96" s="430">
        <v>53.2</v>
      </c>
      <c r="SS96" s="430">
        <v>2016</v>
      </c>
      <c r="ST96" s="430">
        <v>60.2</v>
      </c>
      <c r="SU96" s="430">
        <v>2016</v>
      </c>
      <c r="SV96" s="430">
        <v>40.799999999999997</v>
      </c>
      <c r="SW96" s="430">
        <v>2016</v>
      </c>
      <c r="SX96" s="430" t="s">
        <v>1226</v>
      </c>
      <c r="SY96" s="430" t="s">
        <v>1226</v>
      </c>
      <c r="SZ96" s="430" t="s">
        <v>1226</v>
      </c>
      <c r="TA96" s="430" t="s">
        <v>1226</v>
      </c>
      <c r="TB96" s="430" t="s">
        <v>1226</v>
      </c>
      <c r="TC96" s="430" t="s">
        <v>1226</v>
      </c>
      <c r="TD96" s="430" t="s">
        <v>15226</v>
      </c>
      <c r="TE96" s="430" t="s">
        <v>15226</v>
      </c>
      <c r="TF96" s="430" t="s">
        <v>15226</v>
      </c>
      <c r="TG96" s="430">
        <v>0</v>
      </c>
      <c r="TH96" s="430">
        <v>0</v>
      </c>
      <c r="TI96" s="430">
        <v>0</v>
      </c>
      <c r="TJ96" s="430" t="s">
        <v>1226</v>
      </c>
      <c r="TK96" s="430" t="s">
        <v>1226</v>
      </c>
      <c r="TL96" s="430" t="s">
        <v>1226</v>
      </c>
      <c r="TM96" s="430" t="s">
        <v>1226</v>
      </c>
      <c r="TN96" s="430" t="s">
        <v>1226</v>
      </c>
      <c r="TO96" s="430" t="s">
        <v>1226</v>
      </c>
      <c r="TP96" s="430" t="s">
        <v>1226</v>
      </c>
      <c r="TQ96" s="430" t="s">
        <v>1226</v>
      </c>
      <c r="TR96" s="430" t="s">
        <v>1226</v>
      </c>
      <c r="TS96" s="430" t="s">
        <v>1226</v>
      </c>
      <c r="TT96" s="430" t="s">
        <v>1226</v>
      </c>
      <c r="TU96" s="430" t="s">
        <v>1226</v>
      </c>
      <c r="TV96" s="430" t="s">
        <v>1226</v>
      </c>
      <c r="TW96" s="430" t="s">
        <v>1226</v>
      </c>
      <c r="TX96" s="430" t="s">
        <v>1226</v>
      </c>
      <c r="TY96" s="430" t="s">
        <v>1226</v>
      </c>
      <c r="TZ96" s="430" t="s">
        <v>1226</v>
      </c>
      <c r="UA96" s="430" t="s">
        <v>1226</v>
      </c>
      <c r="UB96" s="430" t="s">
        <v>1226</v>
      </c>
      <c r="UC96" s="430" t="s">
        <v>1226</v>
      </c>
      <c r="UD96" s="430" t="s">
        <v>1226</v>
      </c>
      <c r="UE96" s="430" t="s">
        <v>1226</v>
      </c>
      <c r="UF96" s="430" t="s">
        <v>1226</v>
      </c>
      <c r="UG96" s="430" t="s">
        <v>1226</v>
      </c>
      <c r="UH96" s="430" t="s">
        <v>1226</v>
      </c>
      <c r="UI96" s="430" t="s">
        <v>1226</v>
      </c>
      <c r="UJ96" s="430" t="s">
        <v>1226</v>
      </c>
      <c r="UK96" s="430" t="s">
        <v>1226</v>
      </c>
      <c r="UL96" s="430" t="s">
        <v>1226</v>
      </c>
      <c r="UM96" s="430" t="s">
        <v>1226</v>
      </c>
      <c r="UN96" s="430" t="s">
        <v>1226</v>
      </c>
      <c r="UO96" s="430" t="s">
        <v>1226</v>
      </c>
      <c r="UP96" s="430" t="s">
        <v>1226</v>
      </c>
      <c r="UQ96" s="430" t="s">
        <v>1226</v>
      </c>
      <c r="UR96" s="430" t="s">
        <v>1226</v>
      </c>
      <c r="US96" s="430" t="s">
        <v>1226</v>
      </c>
      <c r="UT96" s="430">
        <v>0</v>
      </c>
      <c r="UU96" s="430" t="s">
        <v>1226</v>
      </c>
      <c r="UV96" s="430" t="s">
        <v>1226</v>
      </c>
      <c r="UW96" s="430" t="s">
        <v>1226</v>
      </c>
      <c r="UX96" s="430" t="s">
        <v>1226</v>
      </c>
      <c r="UY96" s="430" t="s">
        <v>1226</v>
      </c>
      <c r="UZ96" s="430" t="s">
        <v>1226</v>
      </c>
      <c r="VA96" s="430" t="s">
        <v>1226</v>
      </c>
      <c r="VB96" s="430" t="s">
        <v>1226</v>
      </c>
      <c r="VC96" s="430" t="s">
        <v>1226</v>
      </c>
      <c r="VD96" s="430">
        <v>0</v>
      </c>
      <c r="VE96" s="430" t="s">
        <v>1226</v>
      </c>
      <c r="VF96" s="430" t="s">
        <v>1226</v>
      </c>
      <c r="VG96" s="430" t="s">
        <v>1226</v>
      </c>
      <c r="VH96" s="430" t="s">
        <v>1226</v>
      </c>
      <c r="VI96" s="430" t="s">
        <v>1226</v>
      </c>
      <c r="VJ96" s="430" t="s">
        <v>1226</v>
      </c>
      <c r="VK96" s="430" t="s">
        <v>1226</v>
      </c>
      <c r="VL96" s="430" t="s">
        <v>1226</v>
      </c>
      <c r="VM96" s="430" t="s">
        <v>1226</v>
      </c>
      <c r="VN96" s="430">
        <v>0</v>
      </c>
      <c r="VO96" s="430" t="s">
        <v>1226</v>
      </c>
      <c r="VP96" s="430" t="s">
        <v>1226</v>
      </c>
      <c r="VQ96" s="430" t="s">
        <v>1226</v>
      </c>
      <c r="VR96" s="430" t="s">
        <v>1226</v>
      </c>
      <c r="VS96" s="430">
        <v>0</v>
      </c>
      <c r="VT96" s="430" t="s">
        <v>1226</v>
      </c>
      <c r="VU96" s="430" t="s">
        <v>1226</v>
      </c>
      <c r="VV96" s="430" t="s">
        <v>1226</v>
      </c>
      <c r="VW96" s="430" t="s">
        <v>1226</v>
      </c>
      <c r="VX96" s="430">
        <v>1</v>
      </c>
      <c r="VY96" s="430" t="s">
        <v>15228</v>
      </c>
      <c r="VZ96" s="430">
        <v>2030</v>
      </c>
      <c r="WA96" s="430" t="s">
        <v>15228</v>
      </c>
      <c r="WB96" s="430" t="s">
        <v>10068</v>
      </c>
      <c r="WC96" s="430">
        <v>0</v>
      </c>
      <c r="WD96" s="430" t="s">
        <v>1226</v>
      </c>
      <c r="WE96" s="430" t="s">
        <v>1226</v>
      </c>
      <c r="WF96" s="430" t="s">
        <v>1226</v>
      </c>
      <c r="WG96" s="430" t="s">
        <v>1226</v>
      </c>
      <c r="WH96" s="430">
        <v>0</v>
      </c>
      <c r="WI96" s="430" t="s">
        <v>1226</v>
      </c>
      <c r="WJ96" s="430" t="s">
        <v>1226</v>
      </c>
      <c r="WK96" s="430" t="s">
        <v>1226</v>
      </c>
      <c r="WL96" s="430" t="s">
        <v>1226</v>
      </c>
      <c r="WM96" s="430">
        <v>0</v>
      </c>
      <c r="WN96" s="430" t="s">
        <v>1226</v>
      </c>
      <c r="WO96" s="430" t="s">
        <v>1226</v>
      </c>
      <c r="WP96" s="430" t="s">
        <v>1226</v>
      </c>
      <c r="WQ96" s="430" t="s">
        <v>1226</v>
      </c>
      <c r="WR96" s="430">
        <v>0</v>
      </c>
      <c r="WS96" s="430" t="s">
        <v>1226</v>
      </c>
      <c r="WT96" s="430" t="s">
        <v>1226</v>
      </c>
      <c r="WU96" s="430" t="s">
        <v>1226</v>
      </c>
      <c r="WV96" s="430" t="s">
        <v>1226</v>
      </c>
      <c r="WW96" s="430">
        <v>0</v>
      </c>
      <c r="WX96" s="430" t="s">
        <v>1226</v>
      </c>
      <c r="WY96" s="430" t="s">
        <v>1226</v>
      </c>
      <c r="WZ96" s="430" t="s">
        <v>1226</v>
      </c>
      <c r="XA96" s="430" t="s">
        <v>1226</v>
      </c>
      <c r="XB96" s="430">
        <v>0</v>
      </c>
      <c r="XC96" s="430" t="s">
        <v>1226</v>
      </c>
      <c r="XD96" s="430" t="s">
        <v>1226</v>
      </c>
      <c r="XE96" s="430" t="s">
        <v>1226</v>
      </c>
      <c r="XF96" s="430" t="s">
        <v>1226</v>
      </c>
      <c r="XG96" s="430" t="s">
        <v>1226</v>
      </c>
      <c r="XH96" s="430" t="s">
        <v>1226</v>
      </c>
      <c r="XI96" s="430" t="s">
        <v>1226</v>
      </c>
      <c r="XJ96" s="430" t="s">
        <v>1226</v>
      </c>
      <c r="XK96" s="430" t="s">
        <v>1226</v>
      </c>
      <c r="XL96" s="430">
        <v>0</v>
      </c>
      <c r="XM96" s="430" t="s">
        <v>1226</v>
      </c>
      <c r="XN96" s="430">
        <v>0</v>
      </c>
      <c r="XO96" s="430" t="s">
        <v>1226</v>
      </c>
      <c r="XP96" s="430">
        <v>0</v>
      </c>
      <c r="XQ96" s="430" t="s">
        <v>1226</v>
      </c>
      <c r="XR96" s="430" t="s">
        <v>1226</v>
      </c>
      <c r="XS96" s="430" t="s">
        <v>1226</v>
      </c>
      <c r="XT96" s="430">
        <v>0</v>
      </c>
      <c r="XU96" s="430" t="s">
        <v>1226</v>
      </c>
      <c r="XV96" s="430">
        <v>0</v>
      </c>
      <c r="XW96" s="430" t="s">
        <v>1226</v>
      </c>
      <c r="XX96" s="430" t="s">
        <v>1226</v>
      </c>
      <c r="XY96" s="430" t="s">
        <v>1226</v>
      </c>
      <c r="XZ96" s="430" t="s">
        <v>1226</v>
      </c>
      <c r="YA96" s="430">
        <v>1</v>
      </c>
      <c r="YB96" s="430" t="s">
        <v>1226</v>
      </c>
      <c r="YC96" s="430" t="s">
        <v>1226</v>
      </c>
      <c r="YD96" s="430" t="s">
        <v>1226</v>
      </c>
      <c r="YE96" s="430" t="s">
        <v>1226</v>
      </c>
      <c r="YF96" s="430" t="s">
        <v>1226</v>
      </c>
      <c r="YG96" s="430" t="s">
        <v>1226</v>
      </c>
      <c r="YH96" s="430" t="s">
        <v>1226</v>
      </c>
      <c r="YI96" s="430" t="s">
        <v>1226</v>
      </c>
      <c r="YJ96" s="430">
        <v>0</v>
      </c>
      <c r="YK96" s="430" t="s">
        <v>1226</v>
      </c>
      <c r="YL96" s="430">
        <v>0</v>
      </c>
      <c r="YM96" s="430" t="s">
        <v>1226</v>
      </c>
      <c r="YN96" s="430">
        <v>0</v>
      </c>
      <c r="YO96" s="430" t="s">
        <v>1226</v>
      </c>
      <c r="YP96" s="430" t="s">
        <v>1629</v>
      </c>
      <c r="YQ96" s="430" t="s">
        <v>1226</v>
      </c>
      <c r="YR96" s="430" t="s">
        <v>1226</v>
      </c>
      <c r="YS96" s="430">
        <v>0</v>
      </c>
      <c r="YT96" s="430" t="s">
        <v>1226</v>
      </c>
      <c r="YU96" s="430">
        <v>0</v>
      </c>
      <c r="YV96" s="430" t="s">
        <v>1226</v>
      </c>
      <c r="YW96" s="430">
        <v>0</v>
      </c>
      <c r="YX96" s="430" t="s">
        <v>1226</v>
      </c>
      <c r="YY96" s="430" t="s">
        <v>1226</v>
      </c>
      <c r="YZ96" s="430">
        <v>0</v>
      </c>
      <c r="ZA96" s="430" t="s">
        <v>1226</v>
      </c>
      <c r="ZB96" s="430">
        <v>0</v>
      </c>
      <c r="ZC96" s="430" t="s">
        <v>1226</v>
      </c>
      <c r="ZD96" s="430">
        <v>0</v>
      </c>
      <c r="ZE96" s="430" t="s">
        <v>1226</v>
      </c>
      <c r="ZF96" s="430" t="s">
        <v>1226</v>
      </c>
      <c r="ZG96" s="430">
        <v>0</v>
      </c>
      <c r="ZH96" s="430" t="s">
        <v>1226</v>
      </c>
      <c r="ZI96" s="430">
        <v>0</v>
      </c>
      <c r="ZJ96" s="430" t="s">
        <v>1226</v>
      </c>
      <c r="ZK96" s="430">
        <v>0</v>
      </c>
      <c r="ZL96" s="430" t="s">
        <v>1226</v>
      </c>
      <c r="ZM96" s="430" t="s">
        <v>1226</v>
      </c>
      <c r="ZN96" s="430">
        <v>0</v>
      </c>
      <c r="ZO96" s="430" t="s">
        <v>1226</v>
      </c>
      <c r="ZP96" s="430">
        <v>0</v>
      </c>
      <c r="ZQ96" s="430" t="s">
        <v>1226</v>
      </c>
      <c r="ZR96" s="430">
        <v>0</v>
      </c>
      <c r="ZS96" s="430" t="s">
        <v>1226</v>
      </c>
      <c r="ZT96" s="430" t="s">
        <v>1226</v>
      </c>
      <c r="ZU96" s="430">
        <v>0</v>
      </c>
      <c r="ZV96" s="430" t="s">
        <v>1226</v>
      </c>
      <c r="ZW96" s="430">
        <v>0</v>
      </c>
      <c r="ZX96" s="430" t="s">
        <v>1226</v>
      </c>
      <c r="ZY96" s="430">
        <v>0</v>
      </c>
      <c r="ZZ96" s="430" t="s">
        <v>1226</v>
      </c>
      <c r="AAA96" s="430" t="s">
        <v>1226</v>
      </c>
      <c r="AAB96" s="430" t="s">
        <v>1226</v>
      </c>
      <c r="AAC96" s="430">
        <v>1</v>
      </c>
      <c r="AAD96" s="430" t="s">
        <v>1226</v>
      </c>
      <c r="AAE96" s="430">
        <v>1</v>
      </c>
      <c r="AAF96" s="430" t="s">
        <v>1226</v>
      </c>
      <c r="AAG96" s="430" t="s">
        <v>1226</v>
      </c>
      <c r="AAH96" s="430" t="s">
        <v>1226</v>
      </c>
      <c r="AAI96" s="430" t="s">
        <v>15229</v>
      </c>
      <c r="AAJ96" s="430">
        <v>1</v>
      </c>
      <c r="AAK96" s="430" t="s">
        <v>1226</v>
      </c>
      <c r="AAL96" s="430" t="s">
        <v>1226</v>
      </c>
      <c r="AAM96" s="430" t="s">
        <v>1226</v>
      </c>
      <c r="AAN96" s="430" t="s">
        <v>1226</v>
      </c>
      <c r="AAO96" s="430" t="s">
        <v>1226</v>
      </c>
      <c r="AAP96" s="430" t="s">
        <v>1226</v>
      </c>
      <c r="AAQ96" s="430" t="s">
        <v>1226</v>
      </c>
      <c r="AAR96" s="430">
        <v>1</v>
      </c>
      <c r="AAS96" s="430" t="s">
        <v>1226</v>
      </c>
      <c r="AAT96" s="430" t="s">
        <v>1226</v>
      </c>
      <c r="AAU96" s="430" t="s">
        <v>1226</v>
      </c>
      <c r="AAV96" s="430" t="s">
        <v>1226</v>
      </c>
      <c r="AAW96" s="430" t="s">
        <v>1226</v>
      </c>
      <c r="AAX96" s="430" t="s">
        <v>1226</v>
      </c>
      <c r="AAY96" s="430" t="s">
        <v>1226</v>
      </c>
      <c r="AAZ96" s="430" t="s">
        <v>1226</v>
      </c>
      <c r="ABA96" s="430" t="s">
        <v>1226</v>
      </c>
      <c r="ABB96" s="430" t="s">
        <v>1226</v>
      </c>
      <c r="ABC96" s="430" t="s">
        <v>1226</v>
      </c>
      <c r="ABD96" s="430" t="s">
        <v>1226</v>
      </c>
      <c r="ABE96" s="430" t="s">
        <v>1226</v>
      </c>
      <c r="ABF96" s="430" t="s">
        <v>1226</v>
      </c>
      <c r="ABG96" s="430" t="s">
        <v>1226</v>
      </c>
      <c r="ABH96" s="430" t="s">
        <v>1226</v>
      </c>
      <c r="ABI96" s="430" t="s">
        <v>15230</v>
      </c>
      <c r="ABJ96" s="430">
        <v>3</v>
      </c>
      <c r="ABK96" s="430">
        <v>3</v>
      </c>
      <c r="ABL96" s="430">
        <v>3</v>
      </c>
      <c r="ABM96" s="430">
        <v>3</v>
      </c>
      <c r="ABN96" s="430">
        <v>3</v>
      </c>
      <c r="ABO96" s="430">
        <v>2</v>
      </c>
      <c r="ABP96" s="430">
        <v>2</v>
      </c>
      <c r="ABQ96" s="430">
        <v>2</v>
      </c>
      <c r="ABR96" s="430" t="s">
        <v>1229</v>
      </c>
      <c r="ABS96" s="430">
        <v>2</v>
      </c>
      <c r="ABT96" s="430">
        <v>2</v>
      </c>
      <c r="ABU96" s="430">
        <v>2</v>
      </c>
      <c r="ABV96" s="430">
        <v>2</v>
      </c>
      <c r="ABW96" s="430">
        <v>2</v>
      </c>
      <c r="ABX96" s="430">
        <v>2</v>
      </c>
      <c r="ABY96" s="430">
        <v>2</v>
      </c>
      <c r="ABZ96" s="430">
        <v>2</v>
      </c>
      <c r="ACA96" s="430" t="s">
        <v>1226</v>
      </c>
      <c r="ACB96" s="430" t="s">
        <v>1226</v>
      </c>
      <c r="ACC96" s="430" t="s">
        <v>1226</v>
      </c>
      <c r="ACD96" s="430" t="s">
        <v>1226</v>
      </c>
      <c r="ACE96" s="430" t="s">
        <v>1226</v>
      </c>
      <c r="ACF96" s="430" t="s">
        <v>1226</v>
      </c>
      <c r="ACG96" s="430" t="s">
        <v>1226</v>
      </c>
      <c r="ACH96" s="430" t="s">
        <v>1226</v>
      </c>
      <c r="ACI96" s="430" t="s">
        <v>1226</v>
      </c>
      <c r="ACJ96" s="430" t="s">
        <v>1226</v>
      </c>
      <c r="ACK96" s="430" t="s">
        <v>1226</v>
      </c>
      <c r="ACL96" s="430" t="s">
        <v>1226</v>
      </c>
      <c r="ACM96" s="430" t="s">
        <v>1226</v>
      </c>
      <c r="ACN96" s="430" t="s">
        <v>1226</v>
      </c>
      <c r="ACO96" s="430" t="s">
        <v>1226</v>
      </c>
      <c r="ACP96" s="430" t="s">
        <v>1226</v>
      </c>
      <c r="ACQ96" s="430" t="s">
        <v>1226</v>
      </c>
      <c r="ACR96" s="430" t="s">
        <v>1226</v>
      </c>
      <c r="ACS96" s="430" t="s">
        <v>1226</v>
      </c>
      <c r="ACT96" s="430" t="s">
        <v>1226</v>
      </c>
      <c r="ACU96" s="430" t="s">
        <v>1226</v>
      </c>
      <c r="ACV96" s="430" t="s">
        <v>1226</v>
      </c>
      <c r="ACW96" s="430" t="s">
        <v>1226</v>
      </c>
      <c r="ACX96" s="430" t="s">
        <v>1226</v>
      </c>
      <c r="ACY96" s="430" t="s">
        <v>1226</v>
      </c>
      <c r="ACZ96" s="430" t="s">
        <v>1226</v>
      </c>
      <c r="ADA96" s="430" t="s">
        <v>1226</v>
      </c>
      <c r="ADB96" s="430" t="s">
        <v>1226</v>
      </c>
      <c r="ADC96" s="430" t="s">
        <v>1226</v>
      </c>
      <c r="ADD96" s="430" t="s">
        <v>1226</v>
      </c>
      <c r="ADE96" s="430" t="s">
        <v>1226</v>
      </c>
      <c r="ADF96" s="430" t="s">
        <v>1226</v>
      </c>
      <c r="ADG96" s="430" t="s">
        <v>1226</v>
      </c>
      <c r="ADH96" s="430" t="s">
        <v>1226</v>
      </c>
      <c r="ADI96" s="430" t="s">
        <v>1226</v>
      </c>
      <c r="ADJ96" s="430" t="s">
        <v>1226</v>
      </c>
      <c r="ADK96" s="430" t="s">
        <v>1226</v>
      </c>
      <c r="ADL96" s="430" t="s">
        <v>1226</v>
      </c>
      <c r="ADM96" s="430" t="s">
        <v>1226</v>
      </c>
      <c r="ADN96" s="430" t="s">
        <v>1226</v>
      </c>
      <c r="ADO96" s="430" t="s">
        <v>1226</v>
      </c>
      <c r="ADP96" s="430" t="s">
        <v>1226</v>
      </c>
      <c r="ADQ96" s="430" t="s">
        <v>1226</v>
      </c>
      <c r="ADR96" s="430" t="s">
        <v>1226</v>
      </c>
      <c r="ADS96" s="430" t="s">
        <v>1226</v>
      </c>
      <c r="ADT96" s="430" t="s">
        <v>1226</v>
      </c>
      <c r="ADU96" s="430" t="s">
        <v>1226</v>
      </c>
      <c r="ADV96" s="430" t="s">
        <v>1226</v>
      </c>
      <c r="ADW96" s="430" t="s">
        <v>1226</v>
      </c>
      <c r="ADX96" s="430" t="s">
        <v>1226</v>
      </c>
      <c r="ADY96" s="430" t="s">
        <v>1226</v>
      </c>
      <c r="ADZ96" s="430" t="s">
        <v>1226</v>
      </c>
      <c r="AEA96" s="430" t="s">
        <v>1226</v>
      </c>
      <c r="AEB96" s="430" t="s">
        <v>1226</v>
      </c>
      <c r="AEC96" s="430" t="s">
        <v>1226</v>
      </c>
      <c r="AED96" s="430" t="s">
        <v>1226</v>
      </c>
      <c r="AEE96" s="430" t="s">
        <v>1226</v>
      </c>
      <c r="AEF96" s="430" t="s">
        <v>1226</v>
      </c>
      <c r="AEG96" s="430" t="s">
        <v>1226</v>
      </c>
      <c r="AEH96" s="430" t="s">
        <v>1226</v>
      </c>
      <c r="AEI96" s="430" t="s">
        <v>1226</v>
      </c>
      <c r="AEJ96" s="430" t="s">
        <v>1226</v>
      </c>
      <c r="AEK96" s="430" t="s">
        <v>1226</v>
      </c>
      <c r="AEL96" s="430" t="s">
        <v>1226</v>
      </c>
      <c r="AEM96" s="430" t="s">
        <v>1226</v>
      </c>
      <c r="AEN96" s="430" t="s">
        <v>1226</v>
      </c>
      <c r="AEO96" s="430" t="s">
        <v>1226</v>
      </c>
      <c r="AEP96" s="430" t="s">
        <v>1226</v>
      </c>
      <c r="AEQ96" s="430" t="s">
        <v>1226</v>
      </c>
      <c r="AER96" s="430" t="s">
        <v>1226</v>
      </c>
      <c r="AES96" s="430" t="s">
        <v>1226</v>
      </c>
      <c r="AET96" s="430" t="s">
        <v>1226</v>
      </c>
      <c r="AEU96" s="430" t="s">
        <v>1226</v>
      </c>
      <c r="AEV96" s="430" t="s">
        <v>1226</v>
      </c>
      <c r="AEW96" s="430" t="s">
        <v>1226</v>
      </c>
      <c r="AEX96" s="430" t="s">
        <v>1226</v>
      </c>
      <c r="AEY96" s="430" t="s">
        <v>1226</v>
      </c>
      <c r="AEZ96" s="430" t="s">
        <v>1226</v>
      </c>
      <c r="AFA96" s="430" t="s">
        <v>1226</v>
      </c>
      <c r="AFB96" s="430" t="s">
        <v>1226</v>
      </c>
      <c r="AFC96" s="430" t="s">
        <v>1226</v>
      </c>
      <c r="AFD96" s="430" t="s">
        <v>1226</v>
      </c>
      <c r="AFE96" s="430" t="s">
        <v>1226</v>
      </c>
      <c r="AFF96" s="430" t="s">
        <v>1226</v>
      </c>
      <c r="AFG96" s="430" t="s">
        <v>1226</v>
      </c>
      <c r="AFH96" s="430" t="s">
        <v>1226</v>
      </c>
      <c r="AFI96" s="430" t="s">
        <v>1226</v>
      </c>
      <c r="AFJ96" s="430" t="s">
        <v>1226</v>
      </c>
      <c r="AFK96" s="430" t="s">
        <v>1226</v>
      </c>
      <c r="AFL96" s="430" t="s">
        <v>1226</v>
      </c>
      <c r="AFM96" s="430" t="s">
        <v>1226</v>
      </c>
      <c r="AFN96" s="430" t="s">
        <v>1226</v>
      </c>
      <c r="AFO96" s="430" t="s">
        <v>1226</v>
      </c>
      <c r="AFP96" s="430" t="s">
        <v>1226</v>
      </c>
      <c r="AFQ96" s="430" t="s">
        <v>1226</v>
      </c>
      <c r="AFR96" s="430" t="s">
        <v>1226</v>
      </c>
      <c r="AFS96" s="430" t="s">
        <v>1226</v>
      </c>
      <c r="AFT96" s="430" t="s">
        <v>1226</v>
      </c>
      <c r="AFU96" s="430" t="s">
        <v>1226</v>
      </c>
      <c r="AFV96" s="430" t="s">
        <v>1226</v>
      </c>
      <c r="AFW96" s="430" t="s">
        <v>1226</v>
      </c>
      <c r="AFX96" s="430" t="s">
        <v>1226</v>
      </c>
      <c r="AFY96" s="430" t="s">
        <v>1226</v>
      </c>
      <c r="AFZ96" s="430" t="s">
        <v>1226</v>
      </c>
      <c r="AGA96" s="430" t="s">
        <v>1226</v>
      </c>
      <c r="AGB96" s="430" t="s">
        <v>1226</v>
      </c>
      <c r="AGC96" s="430" t="s">
        <v>1226</v>
      </c>
      <c r="AGD96" s="430" t="s">
        <v>1226</v>
      </c>
      <c r="AGE96" s="430">
        <v>1</v>
      </c>
      <c r="AGF96" s="430" t="s">
        <v>15231</v>
      </c>
      <c r="AGG96" s="430" t="s">
        <v>15232</v>
      </c>
      <c r="AGH96" s="430">
        <v>1</v>
      </c>
      <c r="AGI96" s="430">
        <v>1</v>
      </c>
      <c r="AGJ96" s="430">
        <v>1</v>
      </c>
      <c r="AGK96" s="430">
        <v>1</v>
      </c>
      <c r="AGL96" s="430">
        <v>1</v>
      </c>
      <c r="AGM96" s="430">
        <v>1</v>
      </c>
      <c r="AGN96" s="430">
        <v>1</v>
      </c>
      <c r="AGO96" s="430" t="s">
        <v>15233</v>
      </c>
      <c r="AGP96" s="430">
        <v>0</v>
      </c>
      <c r="AGQ96" s="430">
        <v>0</v>
      </c>
      <c r="AGR96" s="430">
        <v>1</v>
      </c>
      <c r="AGS96" s="430" t="s">
        <v>1396</v>
      </c>
      <c r="AGT96" s="430" t="s">
        <v>15234</v>
      </c>
      <c r="AGU96" s="430">
        <v>1</v>
      </c>
      <c r="AGV96" s="430">
        <v>0</v>
      </c>
      <c r="AGW96" s="430">
        <v>3</v>
      </c>
      <c r="AGX96" s="430" t="s">
        <v>1226</v>
      </c>
      <c r="AGY96" s="430">
        <v>1</v>
      </c>
      <c r="AGZ96" s="430">
        <v>0</v>
      </c>
      <c r="AHA96" s="430">
        <v>3</v>
      </c>
      <c r="AHB96" s="430" t="s">
        <v>1226</v>
      </c>
      <c r="AHC96" s="430">
        <v>1</v>
      </c>
      <c r="AHD96" s="430">
        <v>0</v>
      </c>
      <c r="AHE96" s="430">
        <v>3</v>
      </c>
      <c r="AHF96" s="430" t="s">
        <v>1226</v>
      </c>
      <c r="AHG96" s="430">
        <v>1</v>
      </c>
      <c r="AHH96" s="430">
        <v>0</v>
      </c>
      <c r="AHI96" s="430">
        <v>3</v>
      </c>
      <c r="AHJ96" s="430" t="s">
        <v>1226</v>
      </c>
      <c r="AHK96" s="430">
        <v>0</v>
      </c>
      <c r="AHL96" s="430" t="s">
        <v>1226</v>
      </c>
      <c r="AHM96" s="430" t="s">
        <v>1226</v>
      </c>
      <c r="AHN96" s="430" t="s">
        <v>1226</v>
      </c>
      <c r="AHO96" s="430">
        <v>1</v>
      </c>
      <c r="AHP96" s="430">
        <v>0</v>
      </c>
      <c r="AHQ96" s="430">
        <v>3</v>
      </c>
      <c r="AHR96" s="430" t="s">
        <v>1226</v>
      </c>
      <c r="AHS96" s="430" t="s">
        <v>15235</v>
      </c>
      <c r="AHT96" s="430" t="s">
        <v>15236</v>
      </c>
      <c r="AHU96" s="430" t="s">
        <v>1226</v>
      </c>
      <c r="AHV96" s="430" t="s">
        <v>1226</v>
      </c>
      <c r="AHW96" s="430" t="s">
        <v>1226</v>
      </c>
      <c r="AHX96" s="430" t="s">
        <v>1226</v>
      </c>
      <c r="AHY96" s="430" t="s">
        <v>1226</v>
      </c>
      <c r="AHZ96" s="430" t="s">
        <v>1226</v>
      </c>
      <c r="AIA96" s="430" t="s">
        <v>1226</v>
      </c>
      <c r="AIB96" s="430" t="s">
        <v>1226</v>
      </c>
      <c r="AIC96" s="430" t="s">
        <v>1226</v>
      </c>
      <c r="AID96" s="430" t="s">
        <v>1226</v>
      </c>
      <c r="AIE96" s="430" t="s">
        <v>1226</v>
      </c>
      <c r="AIF96" s="430" t="s">
        <v>1226</v>
      </c>
      <c r="AIG96" s="430" t="s">
        <v>1226</v>
      </c>
      <c r="AIH96" s="430" t="s">
        <v>1226</v>
      </c>
      <c r="AII96" s="430" t="s">
        <v>1226</v>
      </c>
      <c r="AIJ96" s="430" t="s">
        <v>1226</v>
      </c>
      <c r="AIK96" s="430" t="s">
        <v>1226</v>
      </c>
      <c r="AIL96" s="430" t="s">
        <v>1226</v>
      </c>
      <c r="AIM96" s="430" t="s">
        <v>1226</v>
      </c>
      <c r="AIN96" s="430" t="s">
        <v>1226</v>
      </c>
      <c r="AIO96" s="430" t="s">
        <v>1226</v>
      </c>
      <c r="AIP96" s="430" t="s">
        <v>1226</v>
      </c>
      <c r="AIQ96" s="430" t="s">
        <v>1226</v>
      </c>
      <c r="AIR96" s="430" t="s">
        <v>1226</v>
      </c>
      <c r="AIS96" s="430" t="s">
        <v>1226</v>
      </c>
      <c r="AIT96" s="430" t="s">
        <v>1226</v>
      </c>
      <c r="AIU96" s="430" t="s">
        <v>1226</v>
      </c>
    </row>
    <row r="97" spans="1:931" x14ac:dyDescent="0.2">
      <c r="A97" s="430" t="s">
        <v>1603</v>
      </c>
      <c r="B97" s="430" t="s">
        <v>1604</v>
      </c>
      <c r="C97" s="430" t="s">
        <v>1070</v>
      </c>
      <c r="D97" s="430" t="s">
        <v>1050</v>
      </c>
      <c r="E97" s="430" t="s">
        <v>1057</v>
      </c>
      <c r="F97" s="443">
        <v>33.715471000000001</v>
      </c>
      <c r="G97" s="443">
        <v>223249.49750038699</v>
      </c>
      <c r="H97" s="430">
        <v>1</v>
      </c>
      <c r="I97" s="430">
        <v>1</v>
      </c>
      <c r="J97" s="430">
        <v>1993</v>
      </c>
      <c r="K97" s="430">
        <v>1993</v>
      </c>
      <c r="L97" s="430" t="s">
        <v>15299</v>
      </c>
      <c r="M97" s="430" t="s">
        <v>15300</v>
      </c>
      <c r="N97" s="430">
        <v>1</v>
      </c>
      <c r="O97" s="430">
        <v>1</v>
      </c>
      <c r="P97" s="430" t="s">
        <v>15301</v>
      </c>
      <c r="Q97" s="430" t="s">
        <v>15302</v>
      </c>
      <c r="R97" s="430">
        <v>2010</v>
      </c>
      <c r="S97" s="430">
        <v>2010</v>
      </c>
      <c r="T97" s="430" t="s">
        <v>15303</v>
      </c>
      <c r="U97" s="430" t="s">
        <v>15304</v>
      </c>
      <c r="V97" s="430">
        <v>1</v>
      </c>
      <c r="W97" s="430">
        <v>1</v>
      </c>
      <c r="X97" s="430" t="s">
        <v>15305</v>
      </c>
      <c r="Y97" s="430" t="s">
        <v>15306</v>
      </c>
      <c r="Z97" s="430">
        <v>2010</v>
      </c>
      <c r="AA97" s="430">
        <v>2020</v>
      </c>
      <c r="AB97" s="430" t="s">
        <v>15307</v>
      </c>
      <c r="AC97" s="430" t="s">
        <v>15308</v>
      </c>
      <c r="AD97" s="430">
        <v>1</v>
      </c>
      <c r="AE97" s="430" t="s">
        <v>15309</v>
      </c>
      <c r="AF97" s="430">
        <v>2019</v>
      </c>
      <c r="AG97" s="430">
        <v>1</v>
      </c>
      <c r="AH97" s="430" t="s">
        <v>15310</v>
      </c>
      <c r="AI97" s="430">
        <v>2018</v>
      </c>
      <c r="AJ97" s="430">
        <v>1</v>
      </c>
      <c r="AK97" s="430" t="s">
        <v>15311</v>
      </c>
      <c r="AL97" s="430">
        <v>2020</v>
      </c>
      <c r="AM97" s="430">
        <v>1</v>
      </c>
      <c r="AN97" s="430" t="s">
        <v>15312</v>
      </c>
      <c r="AO97" s="430" t="s">
        <v>1226</v>
      </c>
      <c r="AP97" s="430">
        <v>1</v>
      </c>
      <c r="AQ97" s="430" t="s">
        <v>15313</v>
      </c>
      <c r="AR97" s="430">
        <v>2018</v>
      </c>
      <c r="AS97" s="430">
        <v>1</v>
      </c>
      <c r="AT97" s="430" t="s">
        <v>15314</v>
      </c>
      <c r="AU97" s="430">
        <v>2006.2018</v>
      </c>
      <c r="AV97" s="430">
        <v>1</v>
      </c>
      <c r="AW97" s="430" t="s">
        <v>15315</v>
      </c>
      <c r="AX97" s="430">
        <v>2006</v>
      </c>
      <c r="AY97" s="430">
        <v>1</v>
      </c>
      <c r="AZ97" s="430" t="s">
        <v>15316</v>
      </c>
      <c r="BA97" s="430">
        <v>2011</v>
      </c>
      <c r="BB97" s="430">
        <v>1</v>
      </c>
      <c r="BC97" s="430" t="s">
        <v>15317</v>
      </c>
      <c r="BD97" s="430">
        <v>2017</v>
      </c>
      <c r="BE97" s="430">
        <v>1</v>
      </c>
      <c r="BF97" s="430" t="s">
        <v>15318</v>
      </c>
      <c r="BG97" s="430">
        <v>2011</v>
      </c>
      <c r="BH97" s="430">
        <v>1</v>
      </c>
      <c r="BI97" s="430" t="s">
        <v>15318</v>
      </c>
      <c r="BJ97" s="430">
        <v>2011</v>
      </c>
      <c r="BK97" s="430">
        <v>1</v>
      </c>
      <c r="BL97" s="430" t="s">
        <v>15319</v>
      </c>
      <c r="BM97" s="430">
        <v>2021</v>
      </c>
      <c r="BN97" s="430">
        <v>1</v>
      </c>
      <c r="BO97" s="430" t="s">
        <v>15320</v>
      </c>
      <c r="BP97" s="430">
        <v>2018</v>
      </c>
      <c r="BQ97" s="430">
        <v>1</v>
      </c>
      <c r="BR97" s="430">
        <v>1</v>
      </c>
      <c r="BS97" s="430" t="s">
        <v>15321</v>
      </c>
      <c r="BT97" s="430">
        <v>1</v>
      </c>
      <c r="BU97" s="430">
        <v>1</v>
      </c>
      <c r="BV97" s="430" t="s">
        <v>15322</v>
      </c>
      <c r="BW97" s="430">
        <v>1</v>
      </c>
      <c r="BX97" s="430">
        <v>1</v>
      </c>
      <c r="BY97" s="430" t="s">
        <v>15323</v>
      </c>
      <c r="BZ97" s="430">
        <v>1</v>
      </c>
      <c r="CA97" s="430" t="s">
        <v>15324</v>
      </c>
      <c r="CB97" s="430">
        <v>1</v>
      </c>
      <c r="CC97" s="430" t="s">
        <v>15325</v>
      </c>
      <c r="CD97" s="430">
        <v>0.5</v>
      </c>
      <c r="CE97" s="430">
        <v>35</v>
      </c>
      <c r="CF97" s="430">
        <v>260</v>
      </c>
      <c r="CG97" s="430">
        <v>0</v>
      </c>
      <c r="CH97" s="430" t="s">
        <v>1226</v>
      </c>
      <c r="CI97" s="430" t="s">
        <v>1226</v>
      </c>
      <c r="CJ97" s="430">
        <v>1</v>
      </c>
      <c r="CK97" s="430">
        <v>40</v>
      </c>
      <c r="CL97" s="430">
        <v>50</v>
      </c>
      <c r="CM97" s="430">
        <v>0.5</v>
      </c>
      <c r="CN97" s="430">
        <v>12</v>
      </c>
      <c r="CO97" s="430">
        <v>8247</v>
      </c>
      <c r="CP97" s="430">
        <v>0.5</v>
      </c>
      <c r="CQ97" s="430">
        <v>13</v>
      </c>
      <c r="CR97" s="430">
        <v>50</v>
      </c>
      <c r="CS97" s="430">
        <v>0.66</v>
      </c>
      <c r="CT97" s="430" t="s">
        <v>15326</v>
      </c>
      <c r="CU97" s="430" t="s">
        <v>15327</v>
      </c>
      <c r="CV97" s="430">
        <v>2017</v>
      </c>
      <c r="CW97" s="430">
        <v>0.75</v>
      </c>
      <c r="CX97" s="430" t="s">
        <v>15328</v>
      </c>
      <c r="CY97" s="430" t="s">
        <v>15329</v>
      </c>
      <c r="CZ97" s="430">
        <v>2021</v>
      </c>
      <c r="DA97" s="430">
        <v>1</v>
      </c>
      <c r="DB97" s="430">
        <v>35756400000</v>
      </c>
      <c r="DC97" s="430" t="s">
        <v>15330</v>
      </c>
      <c r="DD97" s="430" t="s">
        <v>15331</v>
      </c>
      <c r="DE97" s="430">
        <v>0</v>
      </c>
      <c r="DF97" s="430">
        <v>0</v>
      </c>
      <c r="DG97" s="430">
        <v>0.66</v>
      </c>
      <c r="DH97" s="430" t="s">
        <v>15332</v>
      </c>
      <c r="DI97" s="430" t="s">
        <v>15327</v>
      </c>
      <c r="DJ97" s="430">
        <v>2017</v>
      </c>
      <c r="DK97" s="430">
        <v>0.75</v>
      </c>
      <c r="DL97" s="430" t="s">
        <v>15333</v>
      </c>
      <c r="DM97" s="430" t="s">
        <v>15329</v>
      </c>
      <c r="DN97" s="430">
        <v>2021</v>
      </c>
      <c r="DO97" s="430">
        <v>1</v>
      </c>
      <c r="DP97" s="430">
        <v>5266300000</v>
      </c>
      <c r="DQ97" s="430" t="s">
        <v>15334</v>
      </c>
      <c r="DR97" s="430" t="s">
        <v>15331</v>
      </c>
      <c r="DS97" s="430">
        <v>0</v>
      </c>
      <c r="DT97" s="430">
        <v>0</v>
      </c>
      <c r="DU97" s="430">
        <v>0.66</v>
      </c>
      <c r="DV97" s="430" t="s">
        <v>15326</v>
      </c>
      <c r="DW97" s="430" t="s">
        <v>15335</v>
      </c>
      <c r="DX97" s="430">
        <v>2017</v>
      </c>
      <c r="DY97" s="430">
        <v>0.75</v>
      </c>
      <c r="DZ97" s="430" t="s">
        <v>15328</v>
      </c>
      <c r="EA97" s="430" t="s">
        <v>15329</v>
      </c>
      <c r="EB97" s="430">
        <v>2021</v>
      </c>
      <c r="EC97" s="430">
        <v>1</v>
      </c>
      <c r="ED97" s="430">
        <v>14223600000</v>
      </c>
      <c r="EE97" s="430" t="s">
        <v>15330</v>
      </c>
      <c r="EF97" s="430" t="s">
        <v>15331</v>
      </c>
      <c r="EG97" s="430">
        <v>0</v>
      </c>
      <c r="EH97" s="430">
        <v>0</v>
      </c>
      <c r="EI97" s="430">
        <v>0.66</v>
      </c>
      <c r="EJ97" s="430" t="s">
        <v>15326</v>
      </c>
      <c r="EK97" s="430" t="s">
        <v>15327</v>
      </c>
      <c r="EL97" s="430">
        <v>2017</v>
      </c>
      <c r="EM97" s="430">
        <v>0.75</v>
      </c>
      <c r="EN97" s="430" t="s">
        <v>15328</v>
      </c>
      <c r="EO97" s="430" t="s">
        <v>15329</v>
      </c>
      <c r="EP97" s="430">
        <v>2021</v>
      </c>
      <c r="EQ97" s="430">
        <v>1</v>
      </c>
      <c r="ER97" s="430">
        <v>2103100000</v>
      </c>
      <c r="ES97" s="430" t="s">
        <v>15330</v>
      </c>
      <c r="ET97" s="430" t="s">
        <v>15331</v>
      </c>
      <c r="EU97" s="430">
        <v>0</v>
      </c>
      <c r="EV97" s="430">
        <v>0</v>
      </c>
      <c r="EW97" s="430">
        <v>0</v>
      </c>
      <c r="EX97" s="430" t="s">
        <v>15336</v>
      </c>
      <c r="EY97" s="430" t="s">
        <v>15337</v>
      </c>
      <c r="EZ97" s="430">
        <v>2017</v>
      </c>
      <c r="FA97" s="430">
        <v>0.25</v>
      </c>
      <c r="FB97" s="430" t="s">
        <v>15338</v>
      </c>
      <c r="FC97" s="430" t="s">
        <v>1226</v>
      </c>
      <c r="FD97" s="430">
        <v>2021</v>
      </c>
      <c r="FE97" s="430">
        <v>1</v>
      </c>
      <c r="FF97" s="430">
        <v>2652000000</v>
      </c>
      <c r="FG97" s="430" t="s">
        <v>15330</v>
      </c>
      <c r="FH97" s="430">
        <v>2021</v>
      </c>
      <c r="FI97" s="430">
        <v>1</v>
      </c>
      <c r="FJ97" s="430">
        <v>0.75</v>
      </c>
      <c r="FK97" s="430">
        <v>0</v>
      </c>
      <c r="FL97" s="430" t="s">
        <v>1226</v>
      </c>
      <c r="FM97" s="430" t="s">
        <v>1226</v>
      </c>
      <c r="FN97" s="430" t="s">
        <v>1226</v>
      </c>
      <c r="FO97" s="430">
        <v>0</v>
      </c>
      <c r="FP97" s="430" t="s">
        <v>1226</v>
      </c>
      <c r="FQ97" s="430" t="s">
        <v>1226</v>
      </c>
      <c r="FR97" s="430" t="s">
        <v>1226</v>
      </c>
      <c r="FS97" s="430" t="s">
        <v>1226</v>
      </c>
      <c r="FT97" s="430" t="s">
        <v>1226</v>
      </c>
      <c r="FU97" s="430" t="s">
        <v>1226</v>
      </c>
      <c r="FV97" s="430" t="s">
        <v>1226</v>
      </c>
      <c r="FW97" s="430" t="s">
        <v>1226</v>
      </c>
      <c r="FX97" s="430" t="s">
        <v>1226</v>
      </c>
      <c r="FY97" s="430">
        <v>1</v>
      </c>
      <c r="FZ97" s="430">
        <v>1</v>
      </c>
      <c r="GA97" s="430" t="s">
        <v>1226</v>
      </c>
      <c r="GB97" s="430">
        <v>1</v>
      </c>
      <c r="GC97" s="430" t="s">
        <v>1226</v>
      </c>
      <c r="GD97" s="430" t="s">
        <v>1226</v>
      </c>
      <c r="GE97" s="430" t="s">
        <v>1226</v>
      </c>
      <c r="GF97" s="430">
        <v>1</v>
      </c>
      <c r="GG97" s="430">
        <v>1</v>
      </c>
      <c r="GH97" s="430" t="s">
        <v>1226</v>
      </c>
      <c r="GI97" s="430">
        <v>1</v>
      </c>
      <c r="GJ97" s="430" t="s">
        <v>1226</v>
      </c>
      <c r="GK97" s="430" t="s">
        <v>1226</v>
      </c>
      <c r="GL97" s="430" t="s">
        <v>1226</v>
      </c>
      <c r="GM97" s="430">
        <v>1</v>
      </c>
      <c r="GN97" s="430">
        <v>1</v>
      </c>
      <c r="GO97" s="430" t="s">
        <v>1226</v>
      </c>
      <c r="GP97" s="430">
        <v>1</v>
      </c>
      <c r="GQ97" s="430" t="s">
        <v>1226</v>
      </c>
      <c r="GR97" s="430" t="s">
        <v>1226</v>
      </c>
      <c r="GS97" s="430" t="s">
        <v>1226</v>
      </c>
      <c r="GT97" s="430">
        <v>1</v>
      </c>
      <c r="GU97" s="430">
        <v>1</v>
      </c>
      <c r="GV97" s="430" t="s">
        <v>1226</v>
      </c>
      <c r="GW97" s="430" t="s">
        <v>1226</v>
      </c>
      <c r="GX97" s="430" t="s">
        <v>1226</v>
      </c>
      <c r="GY97" s="430" t="s">
        <v>1226</v>
      </c>
      <c r="GZ97" s="430" t="s">
        <v>1226</v>
      </c>
      <c r="HA97" s="430">
        <v>1</v>
      </c>
      <c r="HB97" s="430">
        <v>1</v>
      </c>
      <c r="HC97" s="430" t="s">
        <v>1226</v>
      </c>
      <c r="HD97" s="430">
        <v>1</v>
      </c>
      <c r="HE97" s="430" t="s">
        <v>1226</v>
      </c>
      <c r="HF97" s="430" t="s">
        <v>1226</v>
      </c>
      <c r="HG97" s="430" t="s">
        <v>1226</v>
      </c>
      <c r="HH97" s="430">
        <v>1</v>
      </c>
      <c r="HI97" s="430">
        <v>1</v>
      </c>
      <c r="HJ97" s="430" t="s">
        <v>1226</v>
      </c>
      <c r="HK97" s="430">
        <v>1</v>
      </c>
      <c r="HL97" s="430" t="s">
        <v>1226</v>
      </c>
      <c r="HM97" s="430" t="s">
        <v>1226</v>
      </c>
      <c r="HN97" s="430" t="s">
        <v>1226</v>
      </c>
      <c r="HO97" s="430" t="s">
        <v>1040</v>
      </c>
      <c r="HP97" s="430" t="s">
        <v>1226</v>
      </c>
      <c r="HQ97" s="430" t="s">
        <v>1226</v>
      </c>
      <c r="HR97" s="430" t="s">
        <v>1226</v>
      </c>
      <c r="HS97" s="430" t="s">
        <v>1226</v>
      </c>
      <c r="HT97" s="430" t="s">
        <v>1226</v>
      </c>
      <c r="HU97" s="430" t="s">
        <v>1226</v>
      </c>
      <c r="HV97" s="430">
        <v>1</v>
      </c>
      <c r="HW97" s="430" t="s">
        <v>1226</v>
      </c>
      <c r="HX97" s="430" t="s">
        <v>1226</v>
      </c>
      <c r="HY97" s="430">
        <v>1</v>
      </c>
      <c r="HZ97" s="430" t="s">
        <v>1226</v>
      </c>
      <c r="IA97" s="430" t="s">
        <v>1226</v>
      </c>
      <c r="IB97" s="430" t="s">
        <v>1226</v>
      </c>
      <c r="IC97" s="430">
        <v>1</v>
      </c>
      <c r="ID97" s="430">
        <v>1</v>
      </c>
      <c r="IE97" s="430" t="s">
        <v>1226</v>
      </c>
      <c r="IF97" s="430" t="s">
        <v>1226</v>
      </c>
      <c r="IG97" s="430" t="s">
        <v>1226</v>
      </c>
      <c r="IH97" s="430" t="s">
        <v>1226</v>
      </c>
      <c r="II97" s="430" t="s">
        <v>1226</v>
      </c>
      <c r="IJ97" s="430" t="s">
        <v>1226</v>
      </c>
      <c r="IK97" s="430" t="s">
        <v>1226</v>
      </c>
      <c r="IL97" s="430">
        <v>1</v>
      </c>
      <c r="IM97" s="430" t="s">
        <v>1226</v>
      </c>
      <c r="IN97" s="430" t="s">
        <v>1226</v>
      </c>
      <c r="IO97" s="430" t="s">
        <v>1226</v>
      </c>
      <c r="IP97" s="430" t="s">
        <v>1226</v>
      </c>
      <c r="IQ97" s="430">
        <v>1</v>
      </c>
      <c r="IR97" s="430" t="s">
        <v>1226</v>
      </c>
      <c r="IS97" s="430" t="s">
        <v>1226</v>
      </c>
      <c r="IT97" s="430" t="s">
        <v>1226</v>
      </c>
      <c r="IU97" s="430">
        <v>1</v>
      </c>
      <c r="IV97" s="430" t="s">
        <v>1226</v>
      </c>
      <c r="IW97" s="430" t="s">
        <v>1226</v>
      </c>
      <c r="IX97" s="430" t="s">
        <v>1226</v>
      </c>
      <c r="IY97" s="430" t="s">
        <v>1226</v>
      </c>
      <c r="IZ97" s="430">
        <v>1</v>
      </c>
      <c r="JA97" s="430" t="s">
        <v>1226</v>
      </c>
      <c r="JB97" s="430" t="s">
        <v>1226</v>
      </c>
      <c r="JC97" s="430" t="s">
        <v>1226</v>
      </c>
      <c r="JD97" s="430">
        <v>1</v>
      </c>
      <c r="JE97" s="430" t="s">
        <v>1226</v>
      </c>
      <c r="JF97" s="430" t="s">
        <v>1226</v>
      </c>
      <c r="JG97" s="430" t="s">
        <v>1226</v>
      </c>
      <c r="JH97" s="430" t="s">
        <v>1226</v>
      </c>
      <c r="JI97" s="430">
        <v>1</v>
      </c>
      <c r="JJ97" s="430" t="s">
        <v>1226</v>
      </c>
      <c r="JK97" s="430" t="s">
        <v>1226</v>
      </c>
      <c r="JL97" s="430" t="s">
        <v>1226</v>
      </c>
      <c r="JM97" s="430">
        <v>0</v>
      </c>
      <c r="JN97" s="430" t="s">
        <v>1226</v>
      </c>
      <c r="JO97" s="430" t="s">
        <v>1226</v>
      </c>
      <c r="JP97" s="430" t="s">
        <v>1226</v>
      </c>
      <c r="JQ97" s="430" t="s">
        <v>1226</v>
      </c>
      <c r="JR97" s="430" t="s">
        <v>1226</v>
      </c>
      <c r="JS97" s="430" t="s">
        <v>1226</v>
      </c>
      <c r="JT97" s="430" t="s">
        <v>1226</v>
      </c>
      <c r="JU97" s="430" t="s">
        <v>1226</v>
      </c>
      <c r="JV97" s="430">
        <v>1</v>
      </c>
      <c r="JW97" s="430">
        <v>1</v>
      </c>
      <c r="JX97" s="430" t="s">
        <v>1226</v>
      </c>
      <c r="JY97" s="430" t="s">
        <v>1226</v>
      </c>
      <c r="JZ97" s="430" t="s">
        <v>1226</v>
      </c>
      <c r="KA97" s="430" t="s">
        <v>1226</v>
      </c>
      <c r="KB97" s="430" t="s">
        <v>1226</v>
      </c>
      <c r="KC97" s="430" t="s">
        <v>1226</v>
      </c>
      <c r="KD97" s="430" t="s">
        <v>1226</v>
      </c>
      <c r="KE97" s="430">
        <v>1</v>
      </c>
      <c r="KF97" s="430" t="s">
        <v>1226</v>
      </c>
      <c r="KG97" s="430" t="s">
        <v>1226</v>
      </c>
      <c r="KH97" s="430" t="s">
        <v>1226</v>
      </c>
      <c r="KI97" s="430" t="s">
        <v>1226</v>
      </c>
      <c r="KJ97" s="430" t="s">
        <v>1226</v>
      </c>
      <c r="KK97" s="430" t="s">
        <v>1226</v>
      </c>
      <c r="KL97" s="430">
        <v>1</v>
      </c>
      <c r="KM97" s="430" t="s">
        <v>15339</v>
      </c>
      <c r="KN97" s="430">
        <v>1</v>
      </c>
      <c r="KO97" s="430">
        <v>1</v>
      </c>
      <c r="KP97" s="430" t="s">
        <v>1226</v>
      </c>
      <c r="KQ97" s="430">
        <v>1</v>
      </c>
      <c r="KR97" s="430" t="s">
        <v>1226</v>
      </c>
      <c r="KS97" s="430" t="s">
        <v>1226</v>
      </c>
      <c r="KT97" s="430" t="s">
        <v>1226</v>
      </c>
      <c r="KU97" s="430">
        <v>1</v>
      </c>
      <c r="KV97" s="430" t="s">
        <v>15340</v>
      </c>
      <c r="KW97" s="430">
        <v>1</v>
      </c>
      <c r="KX97" s="430">
        <v>1</v>
      </c>
      <c r="KY97" s="430" t="s">
        <v>1226</v>
      </c>
      <c r="KZ97" s="430">
        <v>1</v>
      </c>
      <c r="LA97" s="430" t="s">
        <v>1226</v>
      </c>
      <c r="LB97" s="430" t="s">
        <v>1226</v>
      </c>
      <c r="LC97" s="430" t="s">
        <v>1226</v>
      </c>
      <c r="LD97" s="430" t="s">
        <v>1226</v>
      </c>
      <c r="LE97" s="430" t="s">
        <v>1226</v>
      </c>
      <c r="LF97" s="430">
        <v>1</v>
      </c>
      <c r="LG97" s="430">
        <v>1</v>
      </c>
      <c r="LH97" s="430" t="s">
        <v>1226</v>
      </c>
      <c r="LI97" s="430">
        <v>1</v>
      </c>
      <c r="LJ97" s="430" t="s">
        <v>1226</v>
      </c>
      <c r="LK97" s="430" t="s">
        <v>1226</v>
      </c>
      <c r="LL97" s="430" t="s">
        <v>1226</v>
      </c>
      <c r="LM97" s="430">
        <v>1</v>
      </c>
      <c r="LN97" s="430" t="s">
        <v>15341</v>
      </c>
      <c r="LO97" s="430" t="s">
        <v>1226</v>
      </c>
      <c r="LP97" s="430" t="s">
        <v>1226</v>
      </c>
      <c r="LQ97" s="430" t="s">
        <v>1226</v>
      </c>
      <c r="LR97" s="430" t="s">
        <v>1226</v>
      </c>
      <c r="LS97" s="430" t="s">
        <v>1226</v>
      </c>
      <c r="LT97" s="430" t="s">
        <v>1226</v>
      </c>
      <c r="LU97" s="430" t="s">
        <v>1226</v>
      </c>
      <c r="LV97" s="430" t="s">
        <v>1226</v>
      </c>
      <c r="LW97" s="430" t="s">
        <v>1226</v>
      </c>
      <c r="LX97" s="430" t="s">
        <v>1226</v>
      </c>
      <c r="LY97" s="430" t="s">
        <v>1226</v>
      </c>
      <c r="LZ97" s="430" t="s">
        <v>1226</v>
      </c>
      <c r="MA97" s="430" t="s">
        <v>1226</v>
      </c>
      <c r="MB97" s="430" t="s">
        <v>1226</v>
      </c>
      <c r="MC97" s="430" t="s">
        <v>1226</v>
      </c>
      <c r="MD97" s="430" t="s">
        <v>1226</v>
      </c>
      <c r="ME97" s="430" t="s">
        <v>1226</v>
      </c>
      <c r="MF97" s="430" t="s">
        <v>1226</v>
      </c>
      <c r="MG97" s="430">
        <v>5</v>
      </c>
      <c r="MH97" s="444">
        <v>5262.9782308660542</v>
      </c>
      <c r="MI97" s="444">
        <v>1052.5956461732108</v>
      </c>
      <c r="MJ97" s="430">
        <v>5</v>
      </c>
      <c r="MK97" s="444">
        <v>3929.8714968434174</v>
      </c>
      <c r="ML97" s="444">
        <v>785.97429936868343</v>
      </c>
      <c r="MM97" s="430">
        <v>5</v>
      </c>
      <c r="MN97" s="444">
        <v>2748.8147906080312</v>
      </c>
      <c r="MO97" s="444">
        <v>549.76295812160629</v>
      </c>
      <c r="MP97" s="430">
        <v>5</v>
      </c>
      <c r="MQ97" s="444">
        <v>319.37232647382842</v>
      </c>
      <c r="MR97" s="444">
        <v>63.874465294765685</v>
      </c>
      <c r="MS97" s="430">
        <v>5</v>
      </c>
      <c r="MT97" s="443">
        <v>813.37517574056403</v>
      </c>
      <c r="MU97" s="443">
        <v>162.67503514811281</v>
      </c>
      <c r="MV97" s="430" t="s">
        <v>1226</v>
      </c>
      <c r="MW97" s="444" t="s">
        <v>1226</v>
      </c>
      <c r="MX97" s="444" t="s">
        <v>1226</v>
      </c>
      <c r="MY97" s="430">
        <v>1</v>
      </c>
      <c r="MZ97" s="430" t="s">
        <v>15342</v>
      </c>
      <c r="NA97" s="430">
        <v>1</v>
      </c>
      <c r="NB97" s="430" t="s">
        <v>15343</v>
      </c>
      <c r="NC97" s="430">
        <v>1</v>
      </c>
      <c r="ND97" s="430" t="s">
        <v>15343</v>
      </c>
      <c r="NE97" s="430" t="s">
        <v>1226</v>
      </c>
      <c r="NF97" s="430" t="s">
        <v>1226</v>
      </c>
      <c r="NG97" s="430">
        <v>1</v>
      </c>
      <c r="NH97" s="430" t="s">
        <v>15344</v>
      </c>
      <c r="NI97" s="430" t="s">
        <v>1226</v>
      </c>
      <c r="NJ97" s="430" t="s">
        <v>1226</v>
      </c>
      <c r="NK97" s="430" t="s">
        <v>1226</v>
      </c>
      <c r="NL97" s="430" t="s">
        <v>1226</v>
      </c>
      <c r="NM97" s="430" t="s">
        <v>1226</v>
      </c>
      <c r="NN97" s="430" t="s">
        <v>1226</v>
      </c>
      <c r="NO97" s="430" t="s">
        <v>1226</v>
      </c>
      <c r="NP97" s="430" t="s">
        <v>1226</v>
      </c>
      <c r="NQ97" s="430" t="s">
        <v>1226</v>
      </c>
      <c r="NR97" s="430" t="s">
        <v>1226</v>
      </c>
      <c r="NS97" s="430" t="s">
        <v>1226</v>
      </c>
      <c r="NT97" s="430" t="s">
        <v>1226</v>
      </c>
      <c r="NU97" s="430" t="s">
        <v>1226</v>
      </c>
      <c r="NV97" s="430" t="s">
        <v>1226</v>
      </c>
      <c r="NW97" s="430" t="s">
        <v>1226</v>
      </c>
      <c r="NX97" s="430" t="s">
        <v>1226</v>
      </c>
      <c r="NY97" s="430" t="s">
        <v>1226</v>
      </c>
      <c r="NZ97" s="430" t="s">
        <v>1226</v>
      </c>
      <c r="OA97" s="430" t="s">
        <v>1226</v>
      </c>
      <c r="OB97" s="430">
        <v>1</v>
      </c>
      <c r="OC97" s="430">
        <v>1</v>
      </c>
      <c r="OD97" s="430">
        <v>1</v>
      </c>
      <c r="OE97" s="430">
        <v>93.9</v>
      </c>
      <c r="OF97" s="430">
        <v>2021</v>
      </c>
      <c r="OG97" s="430">
        <v>100</v>
      </c>
      <c r="OH97" s="430">
        <v>2021</v>
      </c>
      <c r="OI97" s="430">
        <v>70</v>
      </c>
      <c r="OJ97" s="430">
        <v>2021</v>
      </c>
      <c r="OK97" s="430" t="s">
        <v>15345</v>
      </c>
      <c r="OL97" s="430" t="s">
        <v>15345</v>
      </c>
      <c r="OM97" s="430" t="s">
        <v>15345</v>
      </c>
      <c r="ON97" s="430" t="s">
        <v>15346</v>
      </c>
      <c r="OO97" s="430" t="s">
        <v>15347</v>
      </c>
      <c r="OP97" s="430" t="s">
        <v>15346</v>
      </c>
      <c r="OQ97" s="430" t="s">
        <v>15348</v>
      </c>
      <c r="OR97" s="430" t="s">
        <v>15348</v>
      </c>
      <c r="OS97" s="430" t="s">
        <v>15348</v>
      </c>
      <c r="OT97" s="430">
        <v>1</v>
      </c>
      <c r="OU97" s="430">
        <v>1</v>
      </c>
      <c r="OV97" s="430">
        <v>1</v>
      </c>
      <c r="OW97" s="430" t="s">
        <v>1226</v>
      </c>
      <c r="OX97" s="430" t="s">
        <v>1226</v>
      </c>
      <c r="OY97" s="430" t="s">
        <v>1226</v>
      </c>
      <c r="OZ97" s="430" t="s">
        <v>1226</v>
      </c>
      <c r="PA97" s="430" t="s">
        <v>1226</v>
      </c>
      <c r="PB97" s="430" t="s">
        <v>1226</v>
      </c>
      <c r="PC97" s="430">
        <v>1</v>
      </c>
      <c r="PD97" s="430">
        <v>1</v>
      </c>
      <c r="PE97" s="430">
        <v>0</v>
      </c>
      <c r="PF97" s="430">
        <v>1</v>
      </c>
      <c r="PG97" s="430">
        <v>0</v>
      </c>
      <c r="PH97" s="430">
        <v>1</v>
      </c>
      <c r="PI97" s="430">
        <v>1</v>
      </c>
      <c r="PJ97" s="430">
        <v>1</v>
      </c>
      <c r="PK97" s="430">
        <v>0</v>
      </c>
      <c r="PL97" s="430">
        <v>1</v>
      </c>
      <c r="PM97" s="430">
        <v>1</v>
      </c>
      <c r="PN97" s="430">
        <v>0</v>
      </c>
      <c r="PO97" s="430">
        <v>1</v>
      </c>
      <c r="PP97" s="430" t="s">
        <v>1226</v>
      </c>
      <c r="PQ97" s="430">
        <v>1</v>
      </c>
      <c r="PR97" s="430">
        <v>1</v>
      </c>
      <c r="PS97" s="430">
        <v>1</v>
      </c>
      <c r="PT97" s="430">
        <v>0</v>
      </c>
      <c r="PU97" s="430">
        <v>76.8</v>
      </c>
      <c r="PV97" s="430">
        <v>2020</v>
      </c>
      <c r="PW97" s="430">
        <v>89.2</v>
      </c>
      <c r="PX97" s="430">
        <v>2020</v>
      </c>
      <c r="PY97" s="430">
        <v>30.2</v>
      </c>
      <c r="PZ97" s="430">
        <v>2020</v>
      </c>
      <c r="QA97" s="430">
        <v>76.8</v>
      </c>
      <c r="QB97" s="430">
        <v>2020</v>
      </c>
      <c r="QC97" s="430">
        <v>89.2</v>
      </c>
      <c r="QD97" s="430">
        <v>2020</v>
      </c>
      <c r="QE97" s="430">
        <v>30.2</v>
      </c>
      <c r="QF97" s="430">
        <v>2020</v>
      </c>
      <c r="QG97" s="430" t="s">
        <v>15349</v>
      </c>
      <c r="QH97" s="430" t="s">
        <v>15349</v>
      </c>
      <c r="QI97" s="430" t="s">
        <v>15349</v>
      </c>
      <c r="QJ97" s="430">
        <v>1</v>
      </c>
      <c r="QK97" s="430">
        <v>1</v>
      </c>
      <c r="QL97" s="430">
        <v>1</v>
      </c>
      <c r="QM97" s="430">
        <v>94.7</v>
      </c>
      <c r="QN97" s="430">
        <v>2020</v>
      </c>
      <c r="QO97" s="430">
        <v>98.1</v>
      </c>
      <c r="QP97" s="430">
        <v>2020</v>
      </c>
      <c r="QQ97" s="430">
        <v>81.2</v>
      </c>
      <c r="QR97" s="430">
        <v>2020</v>
      </c>
      <c r="QS97" s="430" t="s">
        <v>15350</v>
      </c>
      <c r="QT97" s="430" t="s">
        <v>15351</v>
      </c>
      <c r="QU97" s="430" t="s">
        <v>15351</v>
      </c>
      <c r="QV97" s="430" t="s">
        <v>15352</v>
      </c>
      <c r="QW97" s="430" t="s">
        <v>15352</v>
      </c>
      <c r="QX97" s="430" t="s">
        <v>15352</v>
      </c>
      <c r="QY97" s="430" t="s">
        <v>15353</v>
      </c>
      <c r="QZ97" s="430" t="s">
        <v>15353</v>
      </c>
      <c r="RA97" s="430" t="s">
        <v>15353</v>
      </c>
      <c r="RB97" s="430">
        <v>1</v>
      </c>
      <c r="RC97" s="430">
        <v>1</v>
      </c>
      <c r="RD97" s="430" t="s">
        <v>1226</v>
      </c>
      <c r="RE97" s="430" t="s">
        <v>15354</v>
      </c>
      <c r="RF97" s="430" t="s">
        <v>15354</v>
      </c>
      <c r="RG97" s="430" t="s">
        <v>1226</v>
      </c>
      <c r="RH97" s="430">
        <v>1</v>
      </c>
      <c r="RI97" s="430" t="s">
        <v>15355</v>
      </c>
      <c r="RJ97" s="430">
        <v>1</v>
      </c>
      <c r="RK97" s="430" t="s">
        <v>15355</v>
      </c>
      <c r="RL97" s="430">
        <v>1</v>
      </c>
      <c r="RM97" s="430" t="s">
        <v>15355</v>
      </c>
      <c r="RN97" s="430">
        <v>1</v>
      </c>
      <c r="RO97" s="430" t="s">
        <v>15356</v>
      </c>
      <c r="RP97" s="430">
        <v>1</v>
      </c>
      <c r="RQ97" s="430" t="s">
        <v>15356</v>
      </c>
      <c r="RR97" s="430">
        <v>1</v>
      </c>
      <c r="RS97" s="430" t="s">
        <v>15356</v>
      </c>
      <c r="RT97" s="430">
        <v>0</v>
      </c>
      <c r="RU97" s="430" t="s">
        <v>1226</v>
      </c>
      <c r="RV97" s="430">
        <v>0</v>
      </c>
      <c r="RW97" s="430" t="s">
        <v>1226</v>
      </c>
      <c r="RX97" s="430">
        <v>0</v>
      </c>
      <c r="RY97" s="430" t="s">
        <v>1226</v>
      </c>
      <c r="RZ97" s="430">
        <v>0</v>
      </c>
      <c r="SA97" s="430" t="s">
        <v>1226</v>
      </c>
      <c r="SB97" s="430">
        <v>0</v>
      </c>
      <c r="SC97" s="430" t="s">
        <v>1226</v>
      </c>
      <c r="SD97" s="430">
        <v>0</v>
      </c>
      <c r="SE97" s="430" t="s">
        <v>1226</v>
      </c>
      <c r="SF97" s="430">
        <v>1</v>
      </c>
      <c r="SG97" s="430" t="s">
        <v>15357</v>
      </c>
      <c r="SH97" s="430">
        <v>1</v>
      </c>
      <c r="SI97" s="430" t="s">
        <v>15357</v>
      </c>
      <c r="SJ97" s="430">
        <v>1</v>
      </c>
      <c r="SK97" s="430" t="s">
        <v>15357</v>
      </c>
      <c r="SL97" s="430">
        <v>1</v>
      </c>
      <c r="SM97" s="430" t="s">
        <v>15358</v>
      </c>
      <c r="SN97" s="430">
        <v>1</v>
      </c>
      <c r="SO97" s="430" t="s">
        <v>15359</v>
      </c>
      <c r="SP97" s="430">
        <v>1</v>
      </c>
      <c r="SQ97" s="430" t="s">
        <v>15359</v>
      </c>
      <c r="SR97" s="430">
        <v>91.2</v>
      </c>
      <c r="SS97" s="430">
        <v>2020</v>
      </c>
      <c r="ST97" s="430">
        <v>94.8</v>
      </c>
      <c r="SU97" s="430">
        <v>2020</v>
      </c>
      <c r="SV97" s="430">
        <v>77.599999999999994</v>
      </c>
      <c r="SW97" s="430">
        <v>2020</v>
      </c>
      <c r="SX97" s="430">
        <v>91.2</v>
      </c>
      <c r="SY97" s="430">
        <v>2020</v>
      </c>
      <c r="SZ97" s="430">
        <v>94.8</v>
      </c>
      <c r="TA97" s="430">
        <v>2020</v>
      </c>
      <c r="TB97" s="430">
        <v>77.599999999999994</v>
      </c>
      <c r="TC97" s="430">
        <v>2020</v>
      </c>
      <c r="TD97" s="430" t="s">
        <v>15360</v>
      </c>
      <c r="TE97" s="430" t="s">
        <v>15361</v>
      </c>
      <c r="TF97" s="430" t="s">
        <v>15349</v>
      </c>
      <c r="TG97" s="430">
        <v>0</v>
      </c>
      <c r="TH97" s="430">
        <v>0</v>
      </c>
      <c r="TI97" s="430">
        <v>0</v>
      </c>
      <c r="TJ97" s="430" t="s">
        <v>1226</v>
      </c>
      <c r="TK97" s="430" t="s">
        <v>1226</v>
      </c>
      <c r="TL97" s="430" t="s">
        <v>1226</v>
      </c>
      <c r="TM97" s="430" t="s">
        <v>1226</v>
      </c>
      <c r="TN97" s="430" t="s">
        <v>1226</v>
      </c>
      <c r="TO97" s="430" t="s">
        <v>1226</v>
      </c>
      <c r="TP97" s="430" t="s">
        <v>1226</v>
      </c>
      <c r="TQ97" s="430" t="s">
        <v>1226</v>
      </c>
      <c r="TR97" s="430" t="s">
        <v>1226</v>
      </c>
      <c r="TS97" s="430" t="s">
        <v>1226</v>
      </c>
      <c r="TT97" s="430" t="s">
        <v>1226</v>
      </c>
      <c r="TU97" s="430" t="s">
        <v>1226</v>
      </c>
      <c r="TV97" s="430" t="s">
        <v>1226</v>
      </c>
      <c r="TW97" s="430" t="s">
        <v>1226</v>
      </c>
      <c r="TX97" s="430" t="s">
        <v>1226</v>
      </c>
      <c r="TY97" s="430" t="s">
        <v>1226</v>
      </c>
      <c r="TZ97" s="430" t="s">
        <v>1226</v>
      </c>
      <c r="UA97" s="430" t="s">
        <v>1226</v>
      </c>
      <c r="UB97" s="430" t="s">
        <v>1226</v>
      </c>
      <c r="UC97" s="430" t="s">
        <v>1226</v>
      </c>
      <c r="UD97" s="430">
        <v>1</v>
      </c>
      <c r="UE97" s="430" t="s">
        <v>1226</v>
      </c>
      <c r="UF97" s="430" t="s">
        <v>1226</v>
      </c>
      <c r="UG97" s="430" t="s">
        <v>1226</v>
      </c>
      <c r="UH97" s="430" t="s">
        <v>1226</v>
      </c>
      <c r="UI97" s="430">
        <v>3.8</v>
      </c>
      <c r="UJ97" s="430">
        <v>2020</v>
      </c>
      <c r="UK97" s="430" t="s">
        <v>1226</v>
      </c>
      <c r="UL97" s="430" t="s">
        <v>1226</v>
      </c>
      <c r="UM97" s="430" t="s">
        <v>1226</v>
      </c>
      <c r="UN97" s="430" t="s">
        <v>1226</v>
      </c>
      <c r="UO97" s="430">
        <v>3.8</v>
      </c>
      <c r="UP97" s="430">
        <v>2020</v>
      </c>
      <c r="UQ97" s="430" t="s">
        <v>1226</v>
      </c>
      <c r="UR97" s="430" t="s">
        <v>1226</v>
      </c>
      <c r="US97" s="430" t="s">
        <v>15349</v>
      </c>
      <c r="UT97" s="430">
        <v>1</v>
      </c>
      <c r="UU97" s="430" t="s">
        <v>15362</v>
      </c>
      <c r="UV97" s="430">
        <v>2025</v>
      </c>
      <c r="UW97" s="430" t="s">
        <v>15363</v>
      </c>
      <c r="UX97" s="430" t="s">
        <v>15364</v>
      </c>
      <c r="UY97" s="430">
        <v>44.72</v>
      </c>
      <c r="UZ97" s="430">
        <v>2013</v>
      </c>
      <c r="VA97" s="430" t="s">
        <v>1226</v>
      </c>
      <c r="VB97" s="430" t="s">
        <v>1226</v>
      </c>
      <c r="VC97" s="430" t="s">
        <v>15365</v>
      </c>
      <c r="VD97" s="430">
        <v>0</v>
      </c>
      <c r="VE97" s="430" t="s">
        <v>1226</v>
      </c>
      <c r="VF97" s="430" t="s">
        <v>1226</v>
      </c>
      <c r="VG97" s="430" t="s">
        <v>1226</v>
      </c>
      <c r="VH97" s="430" t="s">
        <v>1226</v>
      </c>
      <c r="VI97" s="430" t="s">
        <v>1226</v>
      </c>
      <c r="VJ97" s="430" t="s">
        <v>1226</v>
      </c>
      <c r="VK97" s="430" t="s">
        <v>1226</v>
      </c>
      <c r="VL97" s="430" t="s">
        <v>1226</v>
      </c>
      <c r="VM97" s="430" t="s">
        <v>1226</v>
      </c>
      <c r="VN97" s="430">
        <v>1</v>
      </c>
      <c r="VO97" s="430" t="s">
        <v>15366</v>
      </c>
      <c r="VP97" s="430">
        <v>2021</v>
      </c>
      <c r="VQ97" s="430" t="s">
        <v>15367</v>
      </c>
      <c r="VR97" s="430" t="s">
        <v>15368</v>
      </c>
      <c r="VS97" s="430">
        <v>1</v>
      </c>
      <c r="VT97" s="430" t="s">
        <v>15369</v>
      </c>
      <c r="VU97" s="430">
        <v>2021</v>
      </c>
      <c r="VV97" s="430" t="s">
        <v>15370</v>
      </c>
      <c r="VW97" s="430" t="s">
        <v>15368</v>
      </c>
      <c r="VX97" s="430">
        <v>1</v>
      </c>
      <c r="VY97" s="430" t="s">
        <v>15371</v>
      </c>
      <c r="VZ97" s="430">
        <v>2021</v>
      </c>
      <c r="WA97" s="430" t="s">
        <v>15372</v>
      </c>
      <c r="WB97" s="430" t="s">
        <v>15368</v>
      </c>
      <c r="WC97" s="430">
        <v>0</v>
      </c>
      <c r="WD97" s="430" t="s">
        <v>1226</v>
      </c>
      <c r="WE97" s="430" t="s">
        <v>1226</v>
      </c>
      <c r="WF97" s="430" t="s">
        <v>1226</v>
      </c>
      <c r="WG97" s="430" t="s">
        <v>1226</v>
      </c>
      <c r="WH97" s="430">
        <v>1</v>
      </c>
      <c r="WI97" s="430" t="s">
        <v>15373</v>
      </c>
      <c r="WJ97" s="430">
        <v>2021</v>
      </c>
      <c r="WK97" s="430" t="s">
        <v>15374</v>
      </c>
      <c r="WL97" s="430" t="s">
        <v>15368</v>
      </c>
      <c r="WM97" s="430">
        <v>0</v>
      </c>
      <c r="WN97" s="430" t="s">
        <v>1226</v>
      </c>
      <c r="WO97" s="430" t="s">
        <v>1226</v>
      </c>
      <c r="WP97" s="430" t="s">
        <v>1226</v>
      </c>
      <c r="WQ97" s="430" t="s">
        <v>1226</v>
      </c>
      <c r="WR97" s="430">
        <v>0</v>
      </c>
      <c r="WS97" s="430" t="s">
        <v>1226</v>
      </c>
      <c r="WT97" s="430" t="s">
        <v>1226</v>
      </c>
      <c r="WU97" s="430" t="s">
        <v>1226</v>
      </c>
      <c r="WV97" s="430" t="s">
        <v>1226</v>
      </c>
      <c r="WW97" s="430">
        <v>0</v>
      </c>
      <c r="WX97" s="430" t="s">
        <v>1226</v>
      </c>
      <c r="WY97" s="430" t="s">
        <v>1226</v>
      </c>
      <c r="WZ97" s="430" t="s">
        <v>1226</v>
      </c>
      <c r="XA97" s="430" t="s">
        <v>1226</v>
      </c>
      <c r="XB97" s="430" t="s">
        <v>1226</v>
      </c>
      <c r="XC97" s="430" t="s">
        <v>1226</v>
      </c>
      <c r="XD97" s="430" t="s">
        <v>1226</v>
      </c>
      <c r="XE97" s="430" t="s">
        <v>1226</v>
      </c>
      <c r="XF97" s="430" t="s">
        <v>1226</v>
      </c>
      <c r="XG97" s="430" t="s">
        <v>1226</v>
      </c>
      <c r="XH97" s="430" t="s">
        <v>1226</v>
      </c>
      <c r="XI97" s="430" t="s">
        <v>1226</v>
      </c>
      <c r="XJ97" s="430" t="s">
        <v>1226</v>
      </c>
      <c r="XK97" s="430" t="s">
        <v>1226</v>
      </c>
      <c r="XL97" s="430">
        <v>1</v>
      </c>
      <c r="XM97" s="430">
        <v>2</v>
      </c>
      <c r="XN97" s="430">
        <v>1</v>
      </c>
      <c r="XO97" s="430">
        <v>2</v>
      </c>
      <c r="XP97" s="430">
        <v>1</v>
      </c>
      <c r="XQ97" s="430">
        <v>2</v>
      </c>
      <c r="XR97" s="430" t="s">
        <v>15375</v>
      </c>
      <c r="XS97" s="430" t="s">
        <v>1226</v>
      </c>
      <c r="XT97" s="430">
        <v>0</v>
      </c>
      <c r="XU97" s="430" t="s">
        <v>1226</v>
      </c>
      <c r="XV97" s="430">
        <v>0</v>
      </c>
      <c r="XW97" s="430" t="s">
        <v>1226</v>
      </c>
      <c r="XX97" s="430" t="s">
        <v>1226</v>
      </c>
      <c r="XY97" s="430" t="s">
        <v>1226</v>
      </c>
      <c r="XZ97" s="430" t="s">
        <v>15376</v>
      </c>
      <c r="YA97" s="430" t="s">
        <v>1226</v>
      </c>
      <c r="YB97" s="430">
        <v>0</v>
      </c>
      <c r="YC97" s="430" t="s">
        <v>1226</v>
      </c>
      <c r="YD97" s="430">
        <v>0</v>
      </c>
      <c r="YE97" s="430" t="s">
        <v>1226</v>
      </c>
      <c r="YF97" s="430" t="s">
        <v>1226</v>
      </c>
      <c r="YG97" s="430" t="s">
        <v>1226</v>
      </c>
      <c r="YH97" s="430" t="s">
        <v>15376</v>
      </c>
      <c r="YI97" s="430" t="s">
        <v>1226</v>
      </c>
      <c r="YJ97" s="430">
        <v>1</v>
      </c>
      <c r="YK97" s="430">
        <v>2</v>
      </c>
      <c r="YL97" s="430">
        <v>1</v>
      </c>
      <c r="YM97" s="430">
        <v>2</v>
      </c>
      <c r="YN97" s="430" t="s">
        <v>1226</v>
      </c>
      <c r="YO97" s="430" t="s">
        <v>1226</v>
      </c>
      <c r="YP97" s="430" t="s">
        <v>15377</v>
      </c>
      <c r="YQ97" s="430" t="s">
        <v>1226</v>
      </c>
      <c r="YR97" s="430" t="s">
        <v>1226</v>
      </c>
      <c r="YS97" s="430" t="s">
        <v>1226</v>
      </c>
      <c r="YT97" s="430" t="s">
        <v>1226</v>
      </c>
      <c r="YU97" s="430">
        <v>1</v>
      </c>
      <c r="YV97" s="430">
        <v>2</v>
      </c>
      <c r="YW97" s="430" t="s">
        <v>1226</v>
      </c>
      <c r="YX97" s="430" t="s">
        <v>1226</v>
      </c>
      <c r="YY97" s="430" t="s">
        <v>15378</v>
      </c>
      <c r="YZ97" s="430" t="s">
        <v>1226</v>
      </c>
      <c r="ZA97" s="430" t="s">
        <v>1226</v>
      </c>
      <c r="ZB97" s="430">
        <v>1</v>
      </c>
      <c r="ZC97" s="430" t="s">
        <v>1226</v>
      </c>
      <c r="ZD97" s="430" t="s">
        <v>1226</v>
      </c>
      <c r="ZE97" s="430" t="s">
        <v>1226</v>
      </c>
      <c r="ZF97" s="430" t="s">
        <v>15379</v>
      </c>
      <c r="ZG97" s="430">
        <v>1</v>
      </c>
      <c r="ZH97" s="430">
        <v>2</v>
      </c>
      <c r="ZI97" s="430">
        <v>1</v>
      </c>
      <c r="ZJ97" s="430">
        <v>2</v>
      </c>
      <c r="ZK97" s="430">
        <v>1</v>
      </c>
      <c r="ZL97" s="430">
        <v>2</v>
      </c>
      <c r="ZM97" s="430" t="s">
        <v>15380</v>
      </c>
      <c r="ZN97" s="430">
        <v>1</v>
      </c>
      <c r="ZO97" s="430">
        <v>2</v>
      </c>
      <c r="ZP97" s="430" t="s">
        <v>1226</v>
      </c>
      <c r="ZQ97" s="430">
        <v>2</v>
      </c>
      <c r="ZR97" s="430">
        <v>1</v>
      </c>
      <c r="ZS97" s="430" t="s">
        <v>1226</v>
      </c>
      <c r="ZT97" s="430" t="s">
        <v>15380</v>
      </c>
      <c r="ZU97" s="430">
        <v>1</v>
      </c>
      <c r="ZV97" s="430">
        <v>1</v>
      </c>
      <c r="ZW97" s="430">
        <v>1</v>
      </c>
      <c r="ZX97" s="430">
        <v>1</v>
      </c>
      <c r="ZY97" s="430" t="s">
        <v>1226</v>
      </c>
      <c r="ZZ97" s="430" t="s">
        <v>1226</v>
      </c>
      <c r="AAA97" s="430" t="s">
        <v>15380</v>
      </c>
      <c r="AAB97" s="430" t="s">
        <v>1226</v>
      </c>
      <c r="AAC97" s="430">
        <v>1</v>
      </c>
      <c r="AAD97" s="430">
        <v>3</v>
      </c>
      <c r="AAE97" s="430">
        <v>1</v>
      </c>
      <c r="AAF97" s="430">
        <v>3</v>
      </c>
      <c r="AAG97" s="430" t="s">
        <v>1226</v>
      </c>
      <c r="AAH97" s="430" t="s">
        <v>1226</v>
      </c>
      <c r="AAI97" s="430" t="s">
        <v>15381</v>
      </c>
      <c r="AAJ97" s="430" t="s">
        <v>1226</v>
      </c>
      <c r="AAK97" s="430">
        <v>0</v>
      </c>
      <c r="AAL97" s="430" t="s">
        <v>1226</v>
      </c>
      <c r="AAM97" s="430">
        <v>0</v>
      </c>
      <c r="AAN97" s="430" t="s">
        <v>1226</v>
      </c>
      <c r="AAO97" s="430" t="s">
        <v>1226</v>
      </c>
      <c r="AAP97" s="430" t="s">
        <v>1226</v>
      </c>
      <c r="AAQ97" s="430" t="s">
        <v>15376</v>
      </c>
      <c r="AAR97" s="430" t="s">
        <v>1226</v>
      </c>
      <c r="AAS97" s="430">
        <v>1</v>
      </c>
      <c r="AAT97" s="430">
        <v>2</v>
      </c>
      <c r="AAU97" s="430">
        <v>1</v>
      </c>
      <c r="AAV97" s="430">
        <v>2</v>
      </c>
      <c r="AAW97" s="430" t="s">
        <v>1226</v>
      </c>
      <c r="AAX97" s="430" t="s">
        <v>1226</v>
      </c>
      <c r="AAY97" s="430" t="s">
        <v>15382</v>
      </c>
      <c r="AAZ97" s="430" t="s">
        <v>1226</v>
      </c>
      <c r="ABA97" s="430" t="s">
        <v>1226</v>
      </c>
      <c r="ABB97" s="430" t="s">
        <v>1226</v>
      </c>
      <c r="ABC97" s="430" t="s">
        <v>1226</v>
      </c>
      <c r="ABD97" s="430" t="s">
        <v>1226</v>
      </c>
      <c r="ABE97" s="430" t="s">
        <v>1226</v>
      </c>
      <c r="ABF97" s="430" t="s">
        <v>1226</v>
      </c>
      <c r="ABG97" s="430" t="s">
        <v>1226</v>
      </c>
      <c r="ABH97" s="430" t="s">
        <v>1226</v>
      </c>
      <c r="ABI97" s="430" t="s">
        <v>15298</v>
      </c>
      <c r="ABJ97" s="430">
        <v>2</v>
      </c>
      <c r="ABK97" s="430">
        <v>2</v>
      </c>
      <c r="ABL97" s="430">
        <v>2</v>
      </c>
      <c r="ABM97" s="430">
        <v>2</v>
      </c>
      <c r="ABN97" s="430">
        <v>1</v>
      </c>
      <c r="ABO97" s="430">
        <v>1</v>
      </c>
      <c r="ABP97" s="430">
        <v>1</v>
      </c>
      <c r="ABQ97" s="430">
        <v>1</v>
      </c>
      <c r="ABR97" s="430" t="s">
        <v>1249</v>
      </c>
      <c r="ABS97" s="430">
        <v>1</v>
      </c>
      <c r="ABT97" s="430">
        <v>1</v>
      </c>
      <c r="ABU97" s="430">
        <v>1</v>
      </c>
      <c r="ABV97" s="430">
        <v>1</v>
      </c>
      <c r="ABW97" s="430">
        <v>1</v>
      </c>
      <c r="ABX97" s="430">
        <v>2</v>
      </c>
      <c r="ABY97" s="430">
        <v>1</v>
      </c>
      <c r="ABZ97" s="430">
        <v>3</v>
      </c>
      <c r="ACA97" s="430" t="s">
        <v>15383</v>
      </c>
      <c r="ACB97" s="430">
        <v>2</v>
      </c>
      <c r="ACC97" s="430">
        <v>1</v>
      </c>
      <c r="ACD97" s="430">
        <v>2</v>
      </c>
      <c r="ACE97" s="430">
        <v>1</v>
      </c>
      <c r="ACF97" s="430">
        <v>2</v>
      </c>
      <c r="ACG97" s="430">
        <v>2</v>
      </c>
      <c r="ACH97" s="430">
        <v>1</v>
      </c>
      <c r="ACI97" s="430">
        <v>1</v>
      </c>
      <c r="ACJ97" s="430" t="s">
        <v>15384</v>
      </c>
      <c r="ACK97" s="430">
        <v>3</v>
      </c>
      <c r="ACL97" s="430">
        <v>3</v>
      </c>
      <c r="ACM97" s="430">
        <v>3</v>
      </c>
      <c r="ACN97" s="430">
        <v>3</v>
      </c>
      <c r="ACO97" s="430">
        <v>2</v>
      </c>
      <c r="ACP97" s="430">
        <v>1</v>
      </c>
      <c r="ACQ97" s="430">
        <v>1</v>
      </c>
      <c r="ACR97" s="430">
        <v>1</v>
      </c>
      <c r="ACS97" s="430" t="s">
        <v>1226</v>
      </c>
      <c r="ACT97" s="430" t="s">
        <v>1226</v>
      </c>
      <c r="ACU97" s="430" t="s">
        <v>1226</v>
      </c>
      <c r="ACV97" s="430" t="s">
        <v>1226</v>
      </c>
      <c r="ACW97" s="430" t="s">
        <v>1226</v>
      </c>
      <c r="ACX97" s="430" t="s">
        <v>1226</v>
      </c>
      <c r="ACY97" s="430" t="s">
        <v>1226</v>
      </c>
      <c r="ACZ97" s="430" t="s">
        <v>1226</v>
      </c>
      <c r="ADA97" s="430" t="s">
        <v>1226</v>
      </c>
      <c r="ADB97" s="430" t="s">
        <v>1226</v>
      </c>
      <c r="ADC97" s="430" t="s">
        <v>1226</v>
      </c>
      <c r="ADD97" s="430" t="s">
        <v>1226</v>
      </c>
      <c r="ADE97" s="430" t="s">
        <v>1226</v>
      </c>
      <c r="ADF97" s="430" t="s">
        <v>1226</v>
      </c>
      <c r="ADG97" s="430" t="s">
        <v>1226</v>
      </c>
      <c r="ADH97" s="430" t="s">
        <v>1226</v>
      </c>
      <c r="ADI97" s="430" t="s">
        <v>1226</v>
      </c>
      <c r="ADJ97" s="430" t="s">
        <v>1226</v>
      </c>
      <c r="ADK97" s="430" t="s">
        <v>1226</v>
      </c>
      <c r="ADL97" s="430" t="s">
        <v>1226</v>
      </c>
      <c r="ADM97" s="430" t="s">
        <v>1226</v>
      </c>
      <c r="ADN97" s="430" t="s">
        <v>1226</v>
      </c>
      <c r="ADO97" s="430" t="s">
        <v>1226</v>
      </c>
      <c r="ADP97" s="430" t="s">
        <v>1226</v>
      </c>
      <c r="ADQ97" s="430" t="s">
        <v>1226</v>
      </c>
      <c r="ADR97" s="430" t="s">
        <v>1226</v>
      </c>
      <c r="ADS97" s="430" t="s">
        <v>1226</v>
      </c>
      <c r="ADT97" s="430" t="s">
        <v>1226</v>
      </c>
      <c r="ADU97" s="430" t="s">
        <v>1226</v>
      </c>
      <c r="ADV97" s="430" t="s">
        <v>1226</v>
      </c>
      <c r="ADW97" s="430" t="s">
        <v>1226</v>
      </c>
      <c r="ADX97" s="430" t="s">
        <v>1226</v>
      </c>
      <c r="ADY97" s="430" t="s">
        <v>1226</v>
      </c>
      <c r="ADZ97" s="430" t="s">
        <v>1226</v>
      </c>
      <c r="AEA97" s="430" t="s">
        <v>1226</v>
      </c>
      <c r="AEB97" s="430" t="s">
        <v>1226</v>
      </c>
      <c r="AEC97" s="430" t="s">
        <v>1226</v>
      </c>
      <c r="AED97" s="430" t="s">
        <v>1226</v>
      </c>
      <c r="AEE97" s="430" t="s">
        <v>1226</v>
      </c>
      <c r="AEF97" s="430" t="s">
        <v>1226</v>
      </c>
      <c r="AEG97" s="430" t="s">
        <v>1226</v>
      </c>
      <c r="AEH97" s="430" t="s">
        <v>1226</v>
      </c>
      <c r="AEI97" s="430" t="s">
        <v>1226</v>
      </c>
      <c r="AEJ97" s="430" t="s">
        <v>1226</v>
      </c>
      <c r="AEK97" s="430" t="s">
        <v>1226</v>
      </c>
      <c r="AEL97" s="430" t="s">
        <v>1226</v>
      </c>
      <c r="AEM97" s="430" t="s">
        <v>1226</v>
      </c>
      <c r="AEN97" s="430" t="s">
        <v>1226</v>
      </c>
      <c r="AEO97" s="430" t="s">
        <v>1226</v>
      </c>
      <c r="AEP97" s="430" t="s">
        <v>1226</v>
      </c>
      <c r="AEQ97" s="430" t="s">
        <v>1226</v>
      </c>
      <c r="AER97" s="430" t="s">
        <v>1226</v>
      </c>
      <c r="AES97" s="430" t="s">
        <v>1226</v>
      </c>
      <c r="AET97" s="430" t="s">
        <v>1226</v>
      </c>
      <c r="AEU97" s="430" t="s">
        <v>1226</v>
      </c>
      <c r="AEV97" s="430" t="s">
        <v>1226</v>
      </c>
      <c r="AEW97" s="430" t="s">
        <v>1226</v>
      </c>
      <c r="AEX97" s="430" t="s">
        <v>1226</v>
      </c>
      <c r="AEY97" s="430" t="s">
        <v>1226</v>
      </c>
      <c r="AEZ97" s="430" t="s">
        <v>1226</v>
      </c>
      <c r="AFA97" s="430" t="s">
        <v>1226</v>
      </c>
      <c r="AFB97" s="430" t="s">
        <v>1226</v>
      </c>
      <c r="AFC97" s="430" t="s">
        <v>1226</v>
      </c>
      <c r="AFD97" s="430" t="s">
        <v>1226</v>
      </c>
      <c r="AFE97" s="430" t="s">
        <v>1226</v>
      </c>
      <c r="AFF97" s="430" t="s">
        <v>1226</v>
      </c>
      <c r="AFG97" s="430" t="s">
        <v>1226</v>
      </c>
      <c r="AFH97" s="430" t="s">
        <v>1226</v>
      </c>
      <c r="AFI97" s="430" t="s">
        <v>1226</v>
      </c>
      <c r="AFJ97" s="430" t="s">
        <v>1226</v>
      </c>
      <c r="AFK97" s="430" t="s">
        <v>1226</v>
      </c>
      <c r="AFL97" s="430" t="s">
        <v>1226</v>
      </c>
      <c r="AFM97" s="430" t="s">
        <v>1226</v>
      </c>
      <c r="AFN97" s="430" t="s">
        <v>1226</v>
      </c>
      <c r="AFO97" s="430" t="s">
        <v>1226</v>
      </c>
      <c r="AFP97" s="430" t="s">
        <v>1226</v>
      </c>
      <c r="AFQ97" s="430" t="s">
        <v>1226</v>
      </c>
      <c r="AFR97" s="430" t="s">
        <v>1226</v>
      </c>
      <c r="AFS97" s="430" t="s">
        <v>1226</v>
      </c>
      <c r="AFT97" s="430" t="s">
        <v>1226</v>
      </c>
      <c r="AFU97" s="430" t="s">
        <v>1226</v>
      </c>
      <c r="AFV97" s="430" t="s">
        <v>1226</v>
      </c>
      <c r="AFW97" s="430" t="s">
        <v>1226</v>
      </c>
      <c r="AFX97" s="430" t="s">
        <v>1226</v>
      </c>
      <c r="AFY97" s="430" t="s">
        <v>1226</v>
      </c>
      <c r="AFZ97" s="430" t="s">
        <v>1226</v>
      </c>
      <c r="AGA97" s="430" t="s">
        <v>1226</v>
      </c>
      <c r="AGB97" s="430" t="s">
        <v>1226</v>
      </c>
      <c r="AGC97" s="430" t="s">
        <v>1226</v>
      </c>
      <c r="AGD97" s="430" t="s">
        <v>1226</v>
      </c>
      <c r="AGE97" s="430">
        <v>0</v>
      </c>
      <c r="AGF97" s="430" t="s">
        <v>1226</v>
      </c>
      <c r="AGG97" s="430" t="s">
        <v>1226</v>
      </c>
      <c r="AGH97" s="430" t="s">
        <v>1226</v>
      </c>
      <c r="AGI97" s="430" t="s">
        <v>1226</v>
      </c>
      <c r="AGJ97" s="430" t="s">
        <v>1226</v>
      </c>
      <c r="AGK97" s="430" t="s">
        <v>1226</v>
      </c>
      <c r="AGL97" s="430" t="s">
        <v>1226</v>
      </c>
      <c r="AGM97" s="430" t="s">
        <v>1226</v>
      </c>
      <c r="AGN97" s="430" t="s">
        <v>1226</v>
      </c>
      <c r="AGO97" s="430" t="s">
        <v>1226</v>
      </c>
      <c r="AGP97" s="430" t="s">
        <v>1226</v>
      </c>
      <c r="AGQ97" s="430" t="s">
        <v>1226</v>
      </c>
      <c r="AGR97" s="430" t="s">
        <v>1226</v>
      </c>
      <c r="AGS97" s="430" t="s">
        <v>1226</v>
      </c>
      <c r="AGT97" s="430" t="s">
        <v>1226</v>
      </c>
      <c r="AGU97" s="430">
        <v>1</v>
      </c>
      <c r="AGV97" s="430">
        <v>0</v>
      </c>
      <c r="AGW97" s="430">
        <v>5</v>
      </c>
      <c r="AGX97" s="430">
        <v>3</v>
      </c>
      <c r="AGY97" s="430">
        <v>1</v>
      </c>
      <c r="AGZ97" s="430">
        <v>1</v>
      </c>
      <c r="AHA97" s="430">
        <v>5</v>
      </c>
      <c r="AHB97" s="430">
        <v>4</v>
      </c>
      <c r="AHC97" s="430">
        <v>1</v>
      </c>
      <c r="AHD97" s="430">
        <v>0</v>
      </c>
      <c r="AHE97" s="430">
        <v>5</v>
      </c>
      <c r="AHF97" s="430">
        <v>3</v>
      </c>
      <c r="AHG97" s="430">
        <v>1</v>
      </c>
      <c r="AHH97" s="430">
        <v>1</v>
      </c>
      <c r="AHI97" s="430">
        <v>5</v>
      </c>
      <c r="AHJ97" s="430">
        <v>4</v>
      </c>
      <c r="AHK97" s="430">
        <v>1</v>
      </c>
      <c r="AHL97" s="430">
        <v>0</v>
      </c>
      <c r="AHM97" s="430">
        <v>5</v>
      </c>
      <c r="AHN97" s="430">
        <v>3</v>
      </c>
      <c r="AHO97" s="430">
        <v>1</v>
      </c>
      <c r="AHP97" s="430" t="s">
        <v>1226</v>
      </c>
      <c r="AHQ97" s="430">
        <v>2</v>
      </c>
      <c r="AHR97" s="430">
        <v>3</v>
      </c>
      <c r="AHS97" s="430" t="s">
        <v>15385</v>
      </c>
      <c r="AHT97" s="430" t="s">
        <v>15386</v>
      </c>
      <c r="AHU97" s="430">
        <v>0.75</v>
      </c>
      <c r="AHV97" s="430">
        <v>0.5</v>
      </c>
      <c r="AHW97" s="430">
        <v>0.5</v>
      </c>
      <c r="AHX97" s="430" t="s">
        <v>1226</v>
      </c>
      <c r="AHY97" s="430">
        <v>0</v>
      </c>
      <c r="AHZ97" s="430">
        <v>0</v>
      </c>
      <c r="AIA97" s="430">
        <v>0</v>
      </c>
      <c r="AIB97" s="430">
        <v>0</v>
      </c>
      <c r="AIC97" s="430" t="s">
        <v>1226</v>
      </c>
      <c r="AID97" s="430">
        <v>0</v>
      </c>
      <c r="AIE97" s="430">
        <v>0</v>
      </c>
      <c r="AIF97" s="430" t="s">
        <v>1226</v>
      </c>
      <c r="AIG97" s="430">
        <v>0.5</v>
      </c>
      <c r="AIH97" s="430" t="s">
        <v>1226</v>
      </c>
      <c r="AII97" s="430" t="s">
        <v>1226</v>
      </c>
      <c r="AIJ97" s="430" t="s">
        <v>1226</v>
      </c>
      <c r="AIK97" s="430">
        <v>0.5</v>
      </c>
      <c r="AIL97" s="430">
        <v>0</v>
      </c>
      <c r="AIM97" s="430" t="s">
        <v>1226</v>
      </c>
      <c r="AIN97" s="430">
        <v>0.5</v>
      </c>
      <c r="AIO97" s="430">
        <v>0</v>
      </c>
      <c r="AIP97" s="430" t="s">
        <v>1226</v>
      </c>
      <c r="AIQ97" s="430" t="s">
        <v>1226</v>
      </c>
      <c r="AIR97" s="430">
        <v>1</v>
      </c>
      <c r="AIS97" s="430" t="s">
        <v>15387</v>
      </c>
      <c r="AIT97" s="430">
        <v>1</v>
      </c>
      <c r="AIU97" s="430" t="s">
        <v>15388</v>
      </c>
    </row>
    <row r="98" spans="1:931" x14ac:dyDescent="0.2">
      <c r="A98" s="430" t="s">
        <v>1609</v>
      </c>
      <c r="B98" s="430" t="s">
        <v>1610</v>
      </c>
      <c r="C98" s="430" t="s">
        <v>1194</v>
      </c>
      <c r="D98" s="430" t="s">
        <v>1195</v>
      </c>
      <c r="E98" s="430" t="s">
        <v>1049</v>
      </c>
      <c r="F98" s="443">
        <v>113.88032800000001</v>
      </c>
      <c r="G98" s="443">
        <v>394086.41934305598</v>
      </c>
      <c r="H98" s="430">
        <v>1</v>
      </c>
      <c r="I98" s="430">
        <v>1</v>
      </c>
      <c r="J98" s="430">
        <v>1973</v>
      </c>
      <c r="K98" s="430">
        <v>1973</v>
      </c>
      <c r="L98" s="430" t="s">
        <v>15439</v>
      </c>
      <c r="M98" s="430" t="s">
        <v>15440</v>
      </c>
      <c r="N98" s="430">
        <v>1</v>
      </c>
      <c r="O98" s="430">
        <v>1</v>
      </c>
      <c r="P98" s="430" t="s">
        <v>15441</v>
      </c>
      <c r="Q98" s="430" t="s">
        <v>15442</v>
      </c>
      <c r="R98" s="430">
        <v>2017</v>
      </c>
      <c r="S98" s="430">
        <v>2017</v>
      </c>
      <c r="T98" s="430" t="s">
        <v>15443</v>
      </c>
      <c r="U98" s="430" t="s">
        <v>15443</v>
      </c>
      <c r="V98" s="430">
        <v>1</v>
      </c>
      <c r="W98" s="430">
        <v>1</v>
      </c>
      <c r="X98" s="430" t="s">
        <v>15444</v>
      </c>
      <c r="Y98" s="430" t="s">
        <v>15444</v>
      </c>
      <c r="Z98" s="430">
        <v>2017</v>
      </c>
      <c r="AA98" s="430">
        <v>2017</v>
      </c>
      <c r="AB98" s="430" t="s">
        <v>15445</v>
      </c>
      <c r="AC98" s="430" t="s">
        <v>15445</v>
      </c>
      <c r="AD98" s="430">
        <v>1</v>
      </c>
      <c r="AE98" s="430" t="s">
        <v>15446</v>
      </c>
      <c r="AF98" s="430">
        <v>1975</v>
      </c>
      <c r="AG98" s="430">
        <v>1</v>
      </c>
      <c r="AH98" s="430" t="s">
        <v>15446</v>
      </c>
      <c r="AI98" s="430">
        <v>1975</v>
      </c>
      <c r="AJ98" s="430">
        <v>0</v>
      </c>
      <c r="AK98" s="430" t="s">
        <v>1226</v>
      </c>
      <c r="AL98" s="430" t="s">
        <v>1226</v>
      </c>
      <c r="AM98" s="430">
        <v>1</v>
      </c>
      <c r="AN98" s="430" t="s">
        <v>15447</v>
      </c>
      <c r="AO98" s="430">
        <v>2004</v>
      </c>
      <c r="AP98" s="430">
        <v>1</v>
      </c>
      <c r="AQ98" s="430" t="s">
        <v>15446</v>
      </c>
      <c r="AR98" s="430">
        <v>1975</v>
      </c>
      <c r="AS98" s="430">
        <v>1</v>
      </c>
      <c r="AT98" s="430" t="s">
        <v>15446</v>
      </c>
      <c r="AU98" s="430">
        <v>1975</v>
      </c>
      <c r="AV98" s="430">
        <v>1</v>
      </c>
      <c r="AW98" s="430" t="s">
        <v>15448</v>
      </c>
      <c r="AX98" s="430">
        <v>2016</v>
      </c>
      <c r="AY98" s="430">
        <v>1</v>
      </c>
      <c r="AZ98" s="430" t="s">
        <v>15449</v>
      </c>
      <c r="BA98" s="430">
        <v>2007</v>
      </c>
      <c r="BB98" s="430">
        <v>0</v>
      </c>
      <c r="BC98" s="430" t="s">
        <v>1226</v>
      </c>
      <c r="BD98" s="430" t="s">
        <v>1226</v>
      </c>
      <c r="BE98" s="430">
        <v>1</v>
      </c>
      <c r="BF98" s="430" t="s">
        <v>15450</v>
      </c>
      <c r="BG98" s="430">
        <v>1989</v>
      </c>
      <c r="BH98" s="430">
        <v>1</v>
      </c>
      <c r="BI98" s="430" t="s">
        <v>15450</v>
      </c>
      <c r="BJ98" s="430">
        <v>1989</v>
      </c>
      <c r="BK98" s="430">
        <v>1</v>
      </c>
      <c r="BL98" s="430" t="s">
        <v>15451</v>
      </c>
      <c r="BM98" s="430">
        <v>1975</v>
      </c>
      <c r="BN98" s="430">
        <v>1</v>
      </c>
      <c r="BO98" s="430" t="s">
        <v>15452</v>
      </c>
      <c r="BP98" s="430">
        <v>2005</v>
      </c>
      <c r="BQ98" s="430">
        <v>1</v>
      </c>
      <c r="BR98" s="430">
        <v>1</v>
      </c>
      <c r="BS98" s="430" t="s">
        <v>15453</v>
      </c>
      <c r="BT98" s="430">
        <v>1</v>
      </c>
      <c r="BU98" s="430">
        <v>1</v>
      </c>
      <c r="BV98" s="430" t="s">
        <v>15454</v>
      </c>
      <c r="BW98" s="430">
        <v>1</v>
      </c>
      <c r="BX98" s="430">
        <v>0</v>
      </c>
      <c r="BY98" s="430" t="s">
        <v>15455</v>
      </c>
      <c r="BZ98" s="430">
        <v>1</v>
      </c>
      <c r="CA98" s="430" t="s">
        <v>15456</v>
      </c>
      <c r="CB98" s="430">
        <v>1</v>
      </c>
      <c r="CC98" s="430" t="s">
        <v>15457</v>
      </c>
      <c r="CD98" s="430">
        <v>1</v>
      </c>
      <c r="CE98" s="430">
        <v>119</v>
      </c>
      <c r="CF98" s="430">
        <v>6031</v>
      </c>
      <c r="CG98" s="430">
        <v>0.5</v>
      </c>
      <c r="CH98" s="430">
        <v>17</v>
      </c>
      <c r="CI98" s="430">
        <v>21647</v>
      </c>
      <c r="CJ98" s="430">
        <v>0.5</v>
      </c>
      <c r="CK98" s="430">
        <v>2</v>
      </c>
      <c r="CL98" s="430">
        <v>1628</v>
      </c>
      <c r="CM98" s="430">
        <v>0.5</v>
      </c>
      <c r="CN98" s="430">
        <v>34</v>
      </c>
      <c r="CO98" s="430">
        <v>31077</v>
      </c>
      <c r="CP98" s="430">
        <v>1</v>
      </c>
      <c r="CQ98" s="430">
        <v>1324</v>
      </c>
      <c r="CR98" s="430">
        <v>1628</v>
      </c>
      <c r="CS98" s="430">
        <v>1</v>
      </c>
      <c r="CT98" s="430" t="s">
        <v>15458</v>
      </c>
      <c r="CU98" s="430" t="s">
        <v>15459</v>
      </c>
      <c r="CV98" s="430" t="s">
        <v>15460</v>
      </c>
      <c r="CW98" s="430">
        <v>0.75</v>
      </c>
      <c r="CX98" s="430" t="s">
        <v>15461</v>
      </c>
      <c r="CY98" s="430" t="s">
        <v>15462</v>
      </c>
      <c r="CZ98" s="430" t="s">
        <v>15463</v>
      </c>
      <c r="DA98" s="430">
        <v>1</v>
      </c>
      <c r="DB98" s="430" t="s">
        <v>15464</v>
      </c>
      <c r="DC98" s="430" t="s">
        <v>15465</v>
      </c>
      <c r="DD98" s="430" t="s">
        <v>1361</v>
      </c>
      <c r="DE98" s="430">
        <v>0</v>
      </c>
      <c r="DF98" s="430">
        <v>0</v>
      </c>
      <c r="DG98" s="430">
        <v>0.66</v>
      </c>
      <c r="DH98" s="430" t="s">
        <v>15466</v>
      </c>
      <c r="DI98" s="430" t="s">
        <v>15459</v>
      </c>
      <c r="DJ98" s="430" t="s">
        <v>15460</v>
      </c>
      <c r="DK98" s="430">
        <v>0.75</v>
      </c>
      <c r="DL98" s="430" t="s">
        <v>15461</v>
      </c>
      <c r="DM98" s="430" t="s">
        <v>15462</v>
      </c>
      <c r="DN98" s="430" t="s">
        <v>15463</v>
      </c>
      <c r="DO98" s="430">
        <v>1</v>
      </c>
      <c r="DP98" s="430" t="s">
        <v>15464</v>
      </c>
      <c r="DQ98" s="430" t="s">
        <v>15465</v>
      </c>
      <c r="DR98" s="430" t="s">
        <v>1361</v>
      </c>
      <c r="DS98" s="430">
        <v>0</v>
      </c>
      <c r="DT98" s="430">
        <v>0</v>
      </c>
      <c r="DU98" s="430">
        <v>0.66</v>
      </c>
      <c r="DV98" s="430" t="s">
        <v>15467</v>
      </c>
      <c r="DW98" s="430" t="s">
        <v>15445</v>
      </c>
      <c r="DX98" s="430">
        <v>2017</v>
      </c>
      <c r="DY98" s="430">
        <v>0.75</v>
      </c>
      <c r="DZ98" s="430" t="s">
        <v>15468</v>
      </c>
      <c r="EA98" s="430" t="s">
        <v>15469</v>
      </c>
      <c r="EB98" s="430">
        <v>2020</v>
      </c>
      <c r="EC98" s="430">
        <v>1</v>
      </c>
      <c r="ED98" s="430" t="s">
        <v>15464</v>
      </c>
      <c r="EE98" s="430" t="s">
        <v>15465</v>
      </c>
      <c r="EF98" s="430" t="s">
        <v>1361</v>
      </c>
      <c r="EG98" s="430">
        <v>0</v>
      </c>
      <c r="EH98" s="430">
        <v>0</v>
      </c>
      <c r="EI98" s="430">
        <v>0.66</v>
      </c>
      <c r="EJ98" s="430" t="s">
        <v>15467</v>
      </c>
      <c r="EK98" s="430" t="s">
        <v>15445</v>
      </c>
      <c r="EL98" s="430">
        <v>2017</v>
      </c>
      <c r="EM98" s="430">
        <v>0.75</v>
      </c>
      <c r="EN98" s="430" t="s">
        <v>15468</v>
      </c>
      <c r="EO98" s="430" t="s">
        <v>15469</v>
      </c>
      <c r="EP98" s="430">
        <v>2020</v>
      </c>
      <c r="EQ98" s="430">
        <v>1</v>
      </c>
      <c r="ER98" s="430" t="s">
        <v>15464</v>
      </c>
      <c r="ES98" s="430" t="s">
        <v>15465</v>
      </c>
      <c r="ET98" s="430" t="s">
        <v>1361</v>
      </c>
      <c r="EU98" s="430">
        <v>0</v>
      </c>
      <c r="EV98" s="430">
        <v>0</v>
      </c>
      <c r="EW98" s="430">
        <v>0.66</v>
      </c>
      <c r="EX98" s="430" t="s">
        <v>15470</v>
      </c>
      <c r="EY98" s="430" t="s">
        <v>15471</v>
      </c>
      <c r="EZ98" s="430" t="s">
        <v>15472</v>
      </c>
      <c r="FA98" s="430">
        <v>0.75</v>
      </c>
      <c r="FB98" s="430" t="s">
        <v>15473</v>
      </c>
      <c r="FC98" s="430" t="s">
        <v>15474</v>
      </c>
      <c r="FD98" s="430" t="s">
        <v>15475</v>
      </c>
      <c r="FE98" s="430">
        <v>1</v>
      </c>
      <c r="FF98" s="430" t="s">
        <v>15476</v>
      </c>
      <c r="FG98" s="430" t="s">
        <v>1045</v>
      </c>
      <c r="FH98" s="430">
        <v>2022</v>
      </c>
      <c r="FI98" s="430" t="s">
        <v>1226</v>
      </c>
      <c r="FJ98" s="430" t="s">
        <v>1226</v>
      </c>
      <c r="FK98" s="430">
        <v>1</v>
      </c>
      <c r="FL98" s="430" t="s">
        <v>15477</v>
      </c>
      <c r="FM98" s="430" t="s">
        <v>15478</v>
      </c>
      <c r="FN98" s="430">
        <v>2020</v>
      </c>
      <c r="FO98" s="430">
        <v>0.25</v>
      </c>
      <c r="FP98" s="430" t="s">
        <v>15479</v>
      </c>
      <c r="FQ98" s="430" t="s">
        <v>1226</v>
      </c>
      <c r="FR98" s="430">
        <v>2022</v>
      </c>
      <c r="FS98" s="430">
        <v>0</v>
      </c>
      <c r="FT98" s="430" t="s">
        <v>1226</v>
      </c>
      <c r="FU98" s="430" t="s">
        <v>1226</v>
      </c>
      <c r="FV98" s="430" t="s">
        <v>1226</v>
      </c>
      <c r="FW98" s="430" t="s">
        <v>1226</v>
      </c>
      <c r="FX98" s="430" t="s">
        <v>1226</v>
      </c>
      <c r="FY98" s="430">
        <v>1</v>
      </c>
      <c r="FZ98" s="430">
        <v>1</v>
      </c>
      <c r="GA98" s="430">
        <v>1</v>
      </c>
      <c r="GB98" s="430">
        <v>1</v>
      </c>
      <c r="GC98" s="430">
        <v>1</v>
      </c>
      <c r="GD98" s="430">
        <v>0</v>
      </c>
      <c r="GE98" s="430" t="s">
        <v>1226</v>
      </c>
      <c r="GF98" s="430">
        <v>1</v>
      </c>
      <c r="GG98" s="430">
        <v>1</v>
      </c>
      <c r="GH98" s="430">
        <v>1</v>
      </c>
      <c r="GI98" s="430">
        <v>1</v>
      </c>
      <c r="GJ98" s="430">
        <v>1</v>
      </c>
      <c r="GK98" s="430">
        <v>0</v>
      </c>
      <c r="GL98" s="430" t="s">
        <v>1226</v>
      </c>
      <c r="GM98" s="430">
        <v>1</v>
      </c>
      <c r="GN98" s="430">
        <v>1</v>
      </c>
      <c r="GO98" s="430">
        <v>1</v>
      </c>
      <c r="GP98" s="430">
        <v>1</v>
      </c>
      <c r="GQ98" s="430">
        <v>1</v>
      </c>
      <c r="GR98" s="430">
        <v>0</v>
      </c>
      <c r="GS98" s="430" t="s">
        <v>1226</v>
      </c>
      <c r="GT98" s="430">
        <v>1</v>
      </c>
      <c r="GU98" s="430">
        <v>1</v>
      </c>
      <c r="GV98" s="430">
        <v>1</v>
      </c>
      <c r="GW98" s="430">
        <v>1</v>
      </c>
      <c r="GX98" s="430">
        <v>1</v>
      </c>
      <c r="GY98" s="430">
        <v>0</v>
      </c>
      <c r="GZ98" s="430" t="s">
        <v>1226</v>
      </c>
      <c r="HA98" s="430">
        <v>1</v>
      </c>
      <c r="HB98" s="430">
        <v>1</v>
      </c>
      <c r="HC98" s="430">
        <v>0</v>
      </c>
      <c r="HD98" s="430">
        <v>1</v>
      </c>
      <c r="HE98" s="430">
        <v>1</v>
      </c>
      <c r="HF98" s="430">
        <v>0</v>
      </c>
      <c r="HG98" s="430" t="s">
        <v>1226</v>
      </c>
      <c r="HH98" s="430">
        <v>1</v>
      </c>
      <c r="HI98" s="430">
        <v>1</v>
      </c>
      <c r="HJ98" s="430">
        <v>1</v>
      </c>
      <c r="HK98" s="430">
        <v>1</v>
      </c>
      <c r="HL98" s="430">
        <v>1</v>
      </c>
      <c r="HM98" s="430">
        <v>0</v>
      </c>
      <c r="HN98" s="430" t="s">
        <v>1226</v>
      </c>
      <c r="HO98" s="430">
        <v>1</v>
      </c>
      <c r="HP98" s="430">
        <v>1</v>
      </c>
      <c r="HQ98" s="430">
        <v>0</v>
      </c>
      <c r="HR98" s="430">
        <v>1</v>
      </c>
      <c r="HS98" s="430">
        <v>1</v>
      </c>
      <c r="HT98" s="430">
        <v>0</v>
      </c>
      <c r="HU98" s="430" t="s">
        <v>1226</v>
      </c>
      <c r="HV98" s="430">
        <v>1</v>
      </c>
      <c r="HW98" s="430">
        <v>1</v>
      </c>
      <c r="HX98" s="430">
        <v>1</v>
      </c>
      <c r="HY98" s="430">
        <v>1</v>
      </c>
      <c r="HZ98" s="430">
        <v>1</v>
      </c>
      <c r="IA98" s="430">
        <v>0</v>
      </c>
      <c r="IB98" s="430" t="s">
        <v>1226</v>
      </c>
      <c r="IC98" s="430">
        <v>1</v>
      </c>
      <c r="ID98" s="430">
        <v>1</v>
      </c>
      <c r="IE98" s="430">
        <v>1</v>
      </c>
      <c r="IF98" s="430">
        <v>1</v>
      </c>
      <c r="IG98" s="430">
        <v>1</v>
      </c>
      <c r="IH98" s="430">
        <v>1</v>
      </c>
      <c r="II98" s="430">
        <v>1</v>
      </c>
      <c r="IJ98" s="430">
        <v>0</v>
      </c>
      <c r="IK98" s="430" t="s">
        <v>1226</v>
      </c>
      <c r="IL98" s="430">
        <v>1</v>
      </c>
      <c r="IM98" s="430">
        <v>1</v>
      </c>
      <c r="IN98" s="430">
        <v>1</v>
      </c>
      <c r="IO98" s="430">
        <v>1</v>
      </c>
      <c r="IP98" s="430">
        <v>1</v>
      </c>
      <c r="IQ98" s="430">
        <v>1</v>
      </c>
      <c r="IR98" s="430">
        <v>1</v>
      </c>
      <c r="IS98" s="430">
        <v>0</v>
      </c>
      <c r="IT98" s="430" t="s">
        <v>1226</v>
      </c>
      <c r="IU98" s="430">
        <v>1</v>
      </c>
      <c r="IV98" s="430">
        <v>1</v>
      </c>
      <c r="IW98" s="430">
        <v>1</v>
      </c>
      <c r="IX98" s="430">
        <v>1</v>
      </c>
      <c r="IY98" s="430">
        <v>1</v>
      </c>
      <c r="IZ98" s="430">
        <v>1</v>
      </c>
      <c r="JA98" s="430">
        <v>1</v>
      </c>
      <c r="JB98" s="430">
        <v>0</v>
      </c>
      <c r="JC98" s="430" t="s">
        <v>1226</v>
      </c>
      <c r="JD98" s="430">
        <v>1</v>
      </c>
      <c r="JE98" s="430">
        <v>1</v>
      </c>
      <c r="JF98" s="430">
        <v>1</v>
      </c>
      <c r="JG98" s="430">
        <v>1</v>
      </c>
      <c r="JH98" s="430">
        <v>1</v>
      </c>
      <c r="JI98" s="430">
        <v>1</v>
      </c>
      <c r="JJ98" s="430">
        <v>1</v>
      </c>
      <c r="JK98" s="430">
        <v>0</v>
      </c>
      <c r="JL98" s="430" t="s">
        <v>1226</v>
      </c>
      <c r="JM98" s="430">
        <v>1</v>
      </c>
      <c r="JN98" s="430">
        <v>1</v>
      </c>
      <c r="JO98" s="430">
        <v>1</v>
      </c>
      <c r="JP98" s="430">
        <v>1</v>
      </c>
      <c r="JQ98" s="430">
        <v>1</v>
      </c>
      <c r="JR98" s="430">
        <v>1</v>
      </c>
      <c r="JS98" s="430">
        <v>1</v>
      </c>
      <c r="JT98" s="430">
        <v>0</v>
      </c>
      <c r="JU98" s="430" t="s">
        <v>1226</v>
      </c>
      <c r="JV98" s="430">
        <v>1</v>
      </c>
      <c r="JW98" s="430">
        <v>1</v>
      </c>
      <c r="JX98" s="430">
        <v>1</v>
      </c>
      <c r="JY98" s="430">
        <v>1</v>
      </c>
      <c r="JZ98" s="430">
        <v>1</v>
      </c>
      <c r="KA98" s="430">
        <v>1</v>
      </c>
      <c r="KB98" s="430">
        <v>1</v>
      </c>
      <c r="KC98" s="430">
        <v>0</v>
      </c>
      <c r="KD98" s="430" t="s">
        <v>1226</v>
      </c>
      <c r="KE98" s="430">
        <v>1</v>
      </c>
      <c r="KF98" s="430">
        <v>1</v>
      </c>
      <c r="KG98" s="430">
        <v>1</v>
      </c>
      <c r="KH98" s="430">
        <v>1</v>
      </c>
      <c r="KI98" s="430">
        <v>1</v>
      </c>
      <c r="KJ98" s="430">
        <v>1</v>
      </c>
      <c r="KK98" s="430">
        <v>1</v>
      </c>
      <c r="KL98" s="430">
        <v>0</v>
      </c>
      <c r="KM98" s="430" t="s">
        <v>1226</v>
      </c>
      <c r="KN98" s="430">
        <v>1</v>
      </c>
      <c r="KO98" s="430">
        <v>1</v>
      </c>
      <c r="KP98" s="430">
        <v>1</v>
      </c>
      <c r="KQ98" s="430">
        <v>1</v>
      </c>
      <c r="KR98" s="430">
        <v>1</v>
      </c>
      <c r="KS98" s="430">
        <v>1</v>
      </c>
      <c r="KT98" s="430">
        <v>1</v>
      </c>
      <c r="KU98" s="430">
        <v>0</v>
      </c>
      <c r="KV98" s="430" t="s">
        <v>1226</v>
      </c>
      <c r="KW98" s="430">
        <v>1</v>
      </c>
      <c r="KX98" s="430">
        <v>1</v>
      </c>
      <c r="KY98" s="430">
        <v>1</v>
      </c>
      <c r="KZ98" s="430">
        <v>1</v>
      </c>
      <c r="LA98" s="430">
        <v>1</v>
      </c>
      <c r="LB98" s="430">
        <v>1</v>
      </c>
      <c r="LC98" s="430">
        <v>1</v>
      </c>
      <c r="LD98" s="430">
        <v>0</v>
      </c>
      <c r="LE98" s="430" t="s">
        <v>1226</v>
      </c>
      <c r="LF98" s="430">
        <v>1</v>
      </c>
      <c r="LG98" s="430">
        <v>1</v>
      </c>
      <c r="LH98" s="430">
        <v>1</v>
      </c>
      <c r="LI98" s="430">
        <v>1</v>
      </c>
      <c r="LJ98" s="430">
        <v>1</v>
      </c>
      <c r="LK98" s="430">
        <v>1</v>
      </c>
      <c r="LL98" s="430">
        <v>1</v>
      </c>
      <c r="LM98" s="430">
        <v>0</v>
      </c>
      <c r="LN98" s="430" t="s">
        <v>1226</v>
      </c>
      <c r="LO98" s="430">
        <v>1</v>
      </c>
      <c r="LP98" s="430">
        <v>1</v>
      </c>
      <c r="LQ98" s="430">
        <v>1</v>
      </c>
      <c r="LR98" s="430">
        <v>1</v>
      </c>
      <c r="LS98" s="430">
        <v>1</v>
      </c>
      <c r="LT98" s="430">
        <v>1</v>
      </c>
      <c r="LU98" s="430">
        <v>1</v>
      </c>
      <c r="LV98" s="430">
        <v>0</v>
      </c>
      <c r="LW98" s="430" t="s">
        <v>1226</v>
      </c>
      <c r="LX98" s="430">
        <v>1</v>
      </c>
      <c r="LY98" s="430">
        <v>1</v>
      </c>
      <c r="LZ98" s="430">
        <v>1</v>
      </c>
      <c r="MA98" s="430">
        <v>1</v>
      </c>
      <c r="MB98" s="430">
        <v>1</v>
      </c>
      <c r="MC98" s="430">
        <v>1</v>
      </c>
      <c r="MD98" s="430">
        <v>1</v>
      </c>
      <c r="ME98" s="430">
        <v>0</v>
      </c>
      <c r="MF98" s="430" t="s">
        <v>1226</v>
      </c>
      <c r="MG98" s="430">
        <v>11</v>
      </c>
      <c r="MH98" s="444" t="s">
        <v>1226</v>
      </c>
      <c r="MI98" s="444" t="s">
        <v>1226</v>
      </c>
      <c r="MJ98" s="430">
        <v>11</v>
      </c>
      <c r="MK98" s="444" t="s">
        <v>1226</v>
      </c>
      <c r="ML98" s="444" t="s">
        <v>1226</v>
      </c>
      <c r="MM98" s="430">
        <v>11</v>
      </c>
      <c r="MN98" s="444" t="s">
        <v>1226</v>
      </c>
      <c r="MO98" s="444" t="s">
        <v>1226</v>
      </c>
      <c r="MP98" s="430">
        <v>11</v>
      </c>
      <c r="MQ98" s="444" t="s">
        <v>1226</v>
      </c>
      <c r="MR98" s="444" t="s">
        <v>1226</v>
      </c>
      <c r="MS98" s="430" t="s">
        <v>1226</v>
      </c>
      <c r="MT98" s="443" t="s">
        <v>1226</v>
      </c>
      <c r="MU98" s="443" t="s">
        <v>1226</v>
      </c>
      <c r="MV98" s="430" t="s">
        <v>1226</v>
      </c>
      <c r="MW98" s="444" t="s">
        <v>1226</v>
      </c>
      <c r="MX98" s="444" t="s">
        <v>1226</v>
      </c>
      <c r="MY98" s="430">
        <v>1</v>
      </c>
      <c r="MZ98" s="430" t="s">
        <v>15480</v>
      </c>
      <c r="NA98" s="430">
        <v>1</v>
      </c>
      <c r="NB98" s="430" t="s">
        <v>15481</v>
      </c>
      <c r="NC98" s="430">
        <v>1</v>
      </c>
      <c r="ND98" s="430" t="s">
        <v>15482</v>
      </c>
      <c r="NE98" s="430">
        <v>1</v>
      </c>
      <c r="NF98" s="430" t="s">
        <v>15483</v>
      </c>
      <c r="NG98" s="430">
        <v>0</v>
      </c>
      <c r="NH98" s="430" t="s">
        <v>1226</v>
      </c>
      <c r="NI98" s="430">
        <v>1</v>
      </c>
      <c r="NJ98" s="430" t="s">
        <v>15483</v>
      </c>
      <c r="NK98" s="430">
        <v>1</v>
      </c>
      <c r="NL98" s="430" t="s">
        <v>15483</v>
      </c>
      <c r="NM98" s="430">
        <v>1</v>
      </c>
      <c r="NN98" s="430" t="s">
        <v>15484</v>
      </c>
      <c r="NO98" s="430">
        <v>1</v>
      </c>
      <c r="NP98" s="430" t="s">
        <v>15485</v>
      </c>
      <c r="NQ98" s="430">
        <v>0</v>
      </c>
      <c r="NR98" s="430" t="s">
        <v>1226</v>
      </c>
      <c r="NS98" s="430" t="s">
        <v>1226</v>
      </c>
      <c r="NT98" s="430" t="s">
        <v>1226</v>
      </c>
      <c r="NU98" s="430">
        <v>0</v>
      </c>
      <c r="NV98" s="430" t="s">
        <v>15486</v>
      </c>
      <c r="NW98" s="430" t="s">
        <v>15487</v>
      </c>
      <c r="NX98" s="430" t="s">
        <v>1226</v>
      </c>
      <c r="NY98" s="430" t="s">
        <v>1226</v>
      </c>
      <c r="NZ98" s="430" t="s">
        <v>1226</v>
      </c>
      <c r="OA98" s="430" t="s">
        <v>1226</v>
      </c>
      <c r="OB98" s="430">
        <v>1</v>
      </c>
      <c r="OC98" s="430">
        <v>0</v>
      </c>
      <c r="OD98" s="430">
        <v>0</v>
      </c>
      <c r="OE98" s="430">
        <v>53</v>
      </c>
      <c r="OF98" s="430">
        <v>2022</v>
      </c>
      <c r="OG98" s="430" t="s">
        <v>1226</v>
      </c>
      <c r="OH98" s="430" t="s">
        <v>1226</v>
      </c>
      <c r="OI98" s="430" t="s">
        <v>1226</v>
      </c>
      <c r="OJ98" s="430" t="s">
        <v>1226</v>
      </c>
      <c r="OK98" s="430" t="s">
        <v>15488</v>
      </c>
      <c r="OL98" s="430" t="s">
        <v>1226</v>
      </c>
      <c r="OM98" s="430" t="s">
        <v>1226</v>
      </c>
      <c r="ON98" s="430" t="s">
        <v>15489</v>
      </c>
      <c r="OO98" s="430" t="s">
        <v>1226</v>
      </c>
      <c r="OP98" s="430" t="s">
        <v>1226</v>
      </c>
      <c r="OQ98" s="430" t="s">
        <v>15490</v>
      </c>
      <c r="OR98" s="430" t="s">
        <v>1226</v>
      </c>
      <c r="OS98" s="430" t="s">
        <v>1226</v>
      </c>
      <c r="OT98" s="430">
        <v>1</v>
      </c>
      <c r="OU98" s="430" t="s">
        <v>1226</v>
      </c>
      <c r="OV98" s="430" t="s">
        <v>1226</v>
      </c>
      <c r="OW98" s="430">
        <v>0</v>
      </c>
      <c r="OX98" s="430" t="s">
        <v>1226</v>
      </c>
      <c r="OY98" s="430" t="s">
        <v>1226</v>
      </c>
      <c r="OZ98" s="430" t="s">
        <v>15491</v>
      </c>
      <c r="PA98" s="430" t="s">
        <v>1226</v>
      </c>
      <c r="PB98" s="430" t="s">
        <v>1226</v>
      </c>
      <c r="PC98" s="430">
        <v>1</v>
      </c>
      <c r="PD98" s="430" t="s">
        <v>1226</v>
      </c>
      <c r="PE98" s="430" t="s">
        <v>1226</v>
      </c>
      <c r="PF98" s="430">
        <v>1</v>
      </c>
      <c r="PG98" s="430" t="s">
        <v>1226</v>
      </c>
      <c r="PH98" s="430" t="s">
        <v>1226</v>
      </c>
      <c r="PI98" s="430">
        <v>1</v>
      </c>
      <c r="PJ98" s="430" t="s">
        <v>1226</v>
      </c>
      <c r="PK98" s="430" t="s">
        <v>1226</v>
      </c>
      <c r="PL98" s="430">
        <v>1</v>
      </c>
      <c r="PM98" s="430" t="s">
        <v>1226</v>
      </c>
      <c r="PN98" s="430" t="s">
        <v>1226</v>
      </c>
      <c r="PO98" s="430">
        <v>1</v>
      </c>
      <c r="PP98" s="430" t="s">
        <v>1226</v>
      </c>
      <c r="PQ98" s="430" t="s">
        <v>1226</v>
      </c>
      <c r="PR98" s="430">
        <v>0</v>
      </c>
      <c r="PS98" s="430" t="s">
        <v>1226</v>
      </c>
      <c r="PT98" s="430" t="s">
        <v>1226</v>
      </c>
      <c r="PU98" s="430">
        <v>6</v>
      </c>
      <c r="PV98" s="430">
        <v>2017</v>
      </c>
      <c r="PW98" s="430" t="s">
        <v>1226</v>
      </c>
      <c r="PX98" s="430" t="s">
        <v>1226</v>
      </c>
      <c r="PY98" s="430" t="s">
        <v>1226</v>
      </c>
      <c r="PZ98" s="430" t="s">
        <v>1226</v>
      </c>
      <c r="QA98" s="430">
        <v>45.05</v>
      </c>
      <c r="QB98" s="430">
        <v>2020</v>
      </c>
      <c r="QC98" s="430" t="s">
        <v>1226</v>
      </c>
      <c r="QD98" s="430" t="s">
        <v>1226</v>
      </c>
      <c r="QE98" s="430" t="s">
        <v>1226</v>
      </c>
      <c r="QF98" s="430" t="s">
        <v>1226</v>
      </c>
      <c r="QG98" s="430" t="s">
        <v>15492</v>
      </c>
      <c r="QH98" s="430" t="s">
        <v>1226</v>
      </c>
      <c r="QI98" s="430" t="s">
        <v>1226</v>
      </c>
      <c r="QJ98" s="430">
        <v>1</v>
      </c>
      <c r="QK98" s="430">
        <v>0</v>
      </c>
      <c r="QL98" s="430">
        <v>0</v>
      </c>
      <c r="QM98" s="430">
        <v>62.5</v>
      </c>
      <c r="QN98" s="430">
        <v>2022</v>
      </c>
      <c r="QO98" s="430" t="s">
        <v>1226</v>
      </c>
      <c r="QP98" s="430" t="s">
        <v>1226</v>
      </c>
      <c r="QQ98" s="430" t="s">
        <v>1226</v>
      </c>
      <c r="QR98" s="430" t="s">
        <v>1226</v>
      </c>
      <c r="QS98" s="430" t="s">
        <v>15493</v>
      </c>
      <c r="QT98" s="430" t="s">
        <v>1226</v>
      </c>
      <c r="QU98" s="430" t="s">
        <v>1226</v>
      </c>
      <c r="QV98" s="430" t="s">
        <v>15489</v>
      </c>
      <c r="QW98" s="430" t="s">
        <v>1226</v>
      </c>
      <c r="QX98" s="430" t="s">
        <v>1226</v>
      </c>
      <c r="QY98" s="430" t="s">
        <v>15494</v>
      </c>
      <c r="QZ98" s="430" t="s">
        <v>1226</v>
      </c>
      <c r="RA98" s="430" t="s">
        <v>1226</v>
      </c>
      <c r="RB98" s="430">
        <v>1</v>
      </c>
      <c r="RC98" s="430" t="s">
        <v>1226</v>
      </c>
      <c r="RD98" s="430" t="s">
        <v>1226</v>
      </c>
      <c r="RE98" s="430" t="s">
        <v>15495</v>
      </c>
      <c r="RF98" s="430" t="s">
        <v>1226</v>
      </c>
      <c r="RG98" s="430" t="s">
        <v>1226</v>
      </c>
      <c r="RH98" s="430">
        <v>1</v>
      </c>
      <c r="RI98" s="430" t="s">
        <v>15496</v>
      </c>
      <c r="RJ98" s="430" t="s">
        <v>1226</v>
      </c>
      <c r="RK98" s="430" t="s">
        <v>1226</v>
      </c>
      <c r="RL98" s="430" t="s">
        <v>1226</v>
      </c>
      <c r="RM98" s="430" t="s">
        <v>1226</v>
      </c>
      <c r="RN98" s="430">
        <v>1</v>
      </c>
      <c r="RO98" s="430" t="s">
        <v>15497</v>
      </c>
      <c r="RP98" s="430" t="s">
        <v>1226</v>
      </c>
      <c r="RQ98" s="430" t="s">
        <v>1226</v>
      </c>
      <c r="RR98" s="430" t="s">
        <v>1226</v>
      </c>
      <c r="RS98" s="430" t="s">
        <v>1226</v>
      </c>
      <c r="RT98" s="430">
        <v>0</v>
      </c>
      <c r="RU98" s="430" t="s">
        <v>1226</v>
      </c>
      <c r="RV98" s="430" t="s">
        <v>1226</v>
      </c>
      <c r="RW98" s="430" t="s">
        <v>1226</v>
      </c>
      <c r="RX98" s="430" t="s">
        <v>1226</v>
      </c>
      <c r="RY98" s="430" t="s">
        <v>1226</v>
      </c>
      <c r="RZ98" s="430">
        <v>0</v>
      </c>
      <c r="SA98" s="430" t="s">
        <v>1226</v>
      </c>
      <c r="SB98" s="430" t="s">
        <v>1226</v>
      </c>
      <c r="SC98" s="430" t="s">
        <v>1226</v>
      </c>
      <c r="SD98" s="430" t="s">
        <v>1226</v>
      </c>
      <c r="SE98" s="430" t="s">
        <v>1226</v>
      </c>
      <c r="SF98" s="430">
        <v>1</v>
      </c>
      <c r="SG98" s="430" t="s">
        <v>15498</v>
      </c>
      <c r="SH98" s="430" t="s">
        <v>1226</v>
      </c>
      <c r="SI98" s="430" t="s">
        <v>1226</v>
      </c>
      <c r="SJ98" s="430" t="s">
        <v>1226</v>
      </c>
      <c r="SK98" s="430" t="s">
        <v>1226</v>
      </c>
      <c r="SL98" s="430">
        <v>1</v>
      </c>
      <c r="SM98" s="430" t="s">
        <v>15499</v>
      </c>
      <c r="SN98" s="430" t="s">
        <v>1226</v>
      </c>
      <c r="SO98" s="430" t="s">
        <v>1226</v>
      </c>
      <c r="SP98" s="430" t="s">
        <v>1226</v>
      </c>
      <c r="SQ98" s="430" t="s">
        <v>1226</v>
      </c>
      <c r="SR98" s="430">
        <v>25</v>
      </c>
      <c r="SS98" s="430">
        <v>2017</v>
      </c>
      <c r="ST98" s="430" t="s">
        <v>1226</v>
      </c>
      <c r="SU98" s="430" t="s">
        <v>1226</v>
      </c>
      <c r="SV98" s="430" t="s">
        <v>1226</v>
      </c>
      <c r="SW98" s="430" t="s">
        <v>1226</v>
      </c>
      <c r="SX98" s="430">
        <v>50.9</v>
      </c>
      <c r="SY98" s="430">
        <v>2020</v>
      </c>
      <c r="SZ98" s="430" t="s">
        <v>1226</v>
      </c>
      <c r="TA98" s="430" t="s">
        <v>1226</v>
      </c>
      <c r="TB98" s="430" t="s">
        <v>1226</v>
      </c>
      <c r="TC98" s="430" t="s">
        <v>1226</v>
      </c>
      <c r="TD98" s="430" t="s">
        <v>15492</v>
      </c>
      <c r="TE98" s="430" t="s">
        <v>1226</v>
      </c>
      <c r="TF98" s="430" t="s">
        <v>1226</v>
      </c>
      <c r="TG98" s="430">
        <v>0</v>
      </c>
      <c r="TH98" s="430">
        <v>0</v>
      </c>
      <c r="TI98" s="430">
        <v>0</v>
      </c>
      <c r="TJ98" s="430" t="s">
        <v>1226</v>
      </c>
      <c r="TK98" s="430" t="s">
        <v>1226</v>
      </c>
      <c r="TL98" s="430" t="s">
        <v>1226</v>
      </c>
      <c r="TM98" s="430" t="s">
        <v>1226</v>
      </c>
      <c r="TN98" s="430" t="s">
        <v>1226</v>
      </c>
      <c r="TO98" s="430" t="s">
        <v>1226</v>
      </c>
      <c r="TP98" s="430" t="s">
        <v>1226</v>
      </c>
      <c r="TQ98" s="430" t="s">
        <v>1226</v>
      </c>
      <c r="TR98" s="430" t="s">
        <v>1226</v>
      </c>
      <c r="TS98" s="430" t="s">
        <v>1226</v>
      </c>
      <c r="TT98" s="430" t="s">
        <v>1226</v>
      </c>
      <c r="TU98" s="430" t="s">
        <v>1226</v>
      </c>
      <c r="TV98" s="430" t="s">
        <v>1226</v>
      </c>
      <c r="TW98" s="430" t="s">
        <v>1226</v>
      </c>
      <c r="TX98" s="430" t="s">
        <v>1226</v>
      </c>
      <c r="TY98" s="430" t="s">
        <v>1226</v>
      </c>
      <c r="TZ98" s="430" t="s">
        <v>1226</v>
      </c>
      <c r="UA98" s="430" t="s">
        <v>1226</v>
      </c>
      <c r="UB98" s="430" t="s">
        <v>1226</v>
      </c>
      <c r="UC98" s="430" t="s">
        <v>1226</v>
      </c>
      <c r="UD98" s="430" t="s">
        <v>1226</v>
      </c>
      <c r="UE98" s="430" t="s">
        <v>1226</v>
      </c>
      <c r="UF98" s="430" t="s">
        <v>1226</v>
      </c>
      <c r="UG98" s="430" t="s">
        <v>1226</v>
      </c>
      <c r="UH98" s="430" t="s">
        <v>1226</v>
      </c>
      <c r="UI98" s="430" t="s">
        <v>1226</v>
      </c>
      <c r="UJ98" s="430" t="s">
        <v>1226</v>
      </c>
      <c r="UK98" s="430" t="s">
        <v>1226</v>
      </c>
      <c r="UL98" s="430" t="s">
        <v>1226</v>
      </c>
      <c r="UM98" s="430" t="s">
        <v>1226</v>
      </c>
      <c r="UN98" s="430" t="s">
        <v>1226</v>
      </c>
      <c r="UO98" s="430" t="s">
        <v>1226</v>
      </c>
      <c r="UP98" s="430" t="s">
        <v>1226</v>
      </c>
      <c r="UQ98" s="430" t="s">
        <v>1226</v>
      </c>
      <c r="UR98" s="430" t="s">
        <v>1226</v>
      </c>
      <c r="US98" s="430" t="s">
        <v>1226</v>
      </c>
      <c r="UT98" s="430">
        <v>1</v>
      </c>
      <c r="UU98" s="430">
        <v>1</v>
      </c>
      <c r="UV98" s="430">
        <v>2023</v>
      </c>
      <c r="UW98" s="430" t="s">
        <v>15500</v>
      </c>
      <c r="UX98" s="430" t="s">
        <v>15501</v>
      </c>
      <c r="UY98" s="430" t="s">
        <v>1040</v>
      </c>
      <c r="UZ98" s="430" t="s">
        <v>1226</v>
      </c>
      <c r="VA98" s="430" t="s">
        <v>1040</v>
      </c>
      <c r="VB98" s="430" t="s">
        <v>1226</v>
      </c>
      <c r="VC98" s="430" t="s">
        <v>1040</v>
      </c>
      <c r="VD98" s="430">
        <v>0</v>
      </c>
      <c r="VE98" s="430" t="s">
        <v>1226</v>
      </c>
      <c r="VF98" s="430" t="s">
        <v>1226</v>
      </c>
      <c r="VG98" s="430" t="s">
        <v>1226</v>
      </c>
      <c r="VH98" s="430" t="s">
        <v>1226</v>
      </c>
      <c r="VI98" s="430" t="s">
        <v>1226</v>
      </c>
      <c r="VJ98" s="430" t="s">
        <v>1226</v>
      </c>
      <c r="VK98" s="430" t="s">
        <v>1226</v>
      </c>
      <c r="VL98" s="430" t="s">
        <v>1226</v>
      </c>
      <c r="VM98" s="430" t="s">
        <v>1226</v>
      </c>
      <c r="VN98" s="430">
        <v>1</v>
      </c>
      <c r="VO98" s="430" t="s">
        <v>1269</v>
      </c>
      <c r="VP98" s="430" t="s">
        <v>1226</v>
      </c>
      <c r="VQ98" s="430" t="s">
        <v>15502</v>
      </c>
      <c r="VR98" s="430" t="s">
        <v>15503</v>
      </c>
      <c r="VS98" s="430">
        <v>1</v>
      </c>
      <c r="VT98" s="430" t="s">
        <v>1269</v>
      </c>
      <c r="VU98" s="430" t="s">
        <v>1226</v>
      </c>
      <c r="VV98" s="430" t="s">
        <v>15504</v>
      </c>
      <c r="VW98" s="430" t="s">
        <v>1226</v>
      </c>
      <c r="VX98" s="430">
        <v>1</v>
      </c>
      <c r="VY98" s="430" t="s">
        <v>1269</v>
      </c>
      <c r="VZ98" s="430" t="s">
        <v>1226</v>
      </c>
      <c r="WA98" s="430" t="s">
        <v>15505</v>
      </c>
      <c r="WB98" s="430" t="s">
        <v>15506</v>
      </c>
      <c r="WC98" s="430">
        <v>0</v>
      </c>
      <c r="WD98" s="430" t="s">
        <v>1226</v>
      </c>
      <c r="WE98" s="430" t="s">
        <v>1226</v>
      </c>
      <c r="WF98" s="430" t="s">
        <v>1226</v>
      </c>
      <c r="WG98" s="430" t="s">
        <v>1226</v>
      </c>
      <c r="WH98" s="430">
        <v>1</v>
      </c>
      <c r="WI98" s="430" t="s">
        <v>1269</v>
      </c>
      <c r="WJ98" s="430" t="s">
        <v>1226</v>
      </c>
      <c r="WK98" s="430" t="s">
        <v>15507</v>
      </c>
      <c r="WL98" s="430" t="s">
        <v>15508</v>
      </c>
      <c r="WM98" s="430">
        <v>0</v>
      </c>
      <c r="WN98" s="430" t="s">
        <v>1226</v>
      </c>
      <c r="WO98" s="430" t="s">
        <v>1226</v>
      </c>
      <c r="WP98" s="430" t="s">
        <v>1226</v>
      </c>
      <c r="WQ98" s="430" t="s">
        <v>1226</v>
      </c>
      <c r="WR98" s="430">
        <v>1</v>
      </c>
      <c r="WS98" s="430">
        <v>100</v>
      </c>
      <c r="WT98" s="430">
        <v>2022</v>
      </c>
      <c r="WU98" s="430" t="s">
        <v>15509</v>
      </c>
      <c r="WV98" s="430" t="s">
        <v>15510</v>
      </c>
      <c r="WW98" s="430">
        <v>1</v>
      </c>
      <c r="WX98" s="430" t="s">
        <v>1269</v>
      </c>
      <c r="WY98" s="430" t="s">
        <v>1226</v>
      </c>
      <c r="WZ98" s="430" t="s">
        <v>15511</v>
      </c>
      <c r="XA98" s="430" t="s">
        <v>15508</v>
      </c>
      <c r="XB98" s="430">
        <v>1</v>
      </c>
      <c r="XC98" s="430">
        <v>100</v>
      </c>
      <c r="XD98" s="430">
        <v>2026</v>
      </c>
      <c r="XE98" s="430" t="s">
        <v>15512</v>
      </c>
      <c r="XF98" s="430" t="s">
        <v>15513</v>
      </c>
      <c r="XG98" s="430" t="s">
        <v>1040</v>
      </c>
      <c r="XH98" s="430" t="s">
        <v>1226</v>
      </c>
      <c r="XI98" s="430">
        <v>3.5</v>
      </c>
      <c r="XJ98" s="430">
        <v>2020</v>
      </c>
      <c r="XK98" s="430">
        <v>0</v>
      </c>
      <c r="XL98" s="430">
        <v>1</v>
      </c>
      <c r="XM98" s="430">
        <v>2</v>
      </c>
      <c r="XN98" s="430">
        <v>1</v>
      </c>
      <c r="XO98" s="430">
        <v>2</v>
      </c>
      <c r="XP98" s="430">
        <v>1</v>
      </c>
      <c r="XQ98" s="430">
        <v>2</v>
      </c>
      <c r="XR98" s="430" t="s">
        <v>15514</v>
      </c>
      <c r="XS98" s="430">
        <v>0</v>
      </c>
      <c r="XT98" s="430">
        <v>1</v>
      </c>
      <c r="XU98" s="430">
        <v>2</v>
      </c>
      <c r="XV98" s="430">
        <v>1</v>
      </c>
      <c r="XW98" s="430">
        <v>2</v>
      </c>
      <c r="XX98" s="430">
        <v>1</v>
      </c>
      <c r="XY98" s="430">
        <v>2</v>
      </c>
      <c r="XZ98" s="430" t="s">
        <v>15515</v>
      </c>
      <c r="YA98" s="430">
        <v>0</v>
      </c>
      <c r="YB98" s="430">
        <v>0</v>
      </c>
      <c r="YC98" s="430" t="s">
        <v>1226</v>
      </c>
      <c r="YD98" s="430">
        <v>0</v>
      </c>
      <c r="YE98" s="430" t="s">
        <v>1226</v>
      </c>
      <c r="YF98" s="430">
        <v>0</v>
      </c>
      <c r="YG98" s="430" t="s">
        <v>1226</v>
      </c>
      <c r="YH98" s="430" t="s">
        <v>1226</v>
      </c>
      <c r="YI98" s="430">
        <v>0</v>
      </c>
      <c r="YJ98" s="430">
        <v>1</v>
      </c>
      <c r="YK98" s="430">
        <v>2</v>
      </c>
      <c r="YL98" s="430">
        <v>1</v>
      </c>
      <c r="YM98" s="430">
        <v>2</v>
      </c>
      <c r="YN98" s="430">
        <v>1</v>
      </c>
      <c r="YO98" s="430">
        <v>2</v>
      </c>
      <c r="YP98" s="430" t="s">
        <v>15516</v>
      </c>
      <c r="YQ98" s="430" t="s">
        <v>1226</v>
      </c>
      <c r="YR98" s="430">
        <v>1</v>
      </c>
      <c r="YS98" s="430" t="s">
        <v>1226</v>
      </c>
      <c r="YT98" s="430" t="s">
        <v>1226</v>
      </c>
      <c r="YU98" s="430" t="s">
        <v>1226</v>
      </c>
      <c r="YV98" s="430" t="s">
        <v>1226</v>
      </c>
      <c r="YW98" s="430" t="s">
        <v>1226</v>
      </c>
      <c r="YX98" s="430" t="s">
        <v>1226</v>
      </c>
      <c r="YY98" s="430" t="s">
        <v>1226</v>
      </c>
      <c r="YZ98" s="430">
        <v>1</v>
      </c>
      <c r="ZA98" s="430">
        <v>2</v>
      </c>
      <c r="ZB98" s="430">
        <v>1</v>
      </c>
      <c r="ZC98" s="430">
        <v>2</v>
      </c>
      <c r="ZD98" s="430">
        <v>1</v>
      </c>
      <c r="ZE98" s="430">
        <v>2</v>
      </c>
      <c r="ZF98" s="430" t="s">
        <v>15515</v>
      </c>
      <c r="ZG98" s="430">
        <v>1</v>
      </c>
      <c r="ZH98" s="430">
        <v>2</v>
      </c>
      <c r="ZI98" s="430">
        <v>1</v>
      </c>
      <c r="ZJ98" s="430">
        <v>2</v>
      </c>
      <c r="ZK98" s="430">
        <v>1</v>
      </c>
      <c r="ZL98" s="430">
        <v>2</v>
      </c>
      <c r="ZM98" s="430" t="s">
        <v>15515</v>
      </c>
      <c r="ZN98" s="430">
        <v>1</v>
      </c>
      <c r="ZO98" s="430">
        <v>2</v>
      </c>
      <c r="ZP98" s="430">
        <v>1</v>
      </c>
      <c r="ZQ98" s="430">
        <v>2</v>
      </c>
      <c r="ZR98" s="430">
        <v>1</v>
      </c>
      <c r="ZS98" s="430">
        <v>2</v>
      </c>
      <c r="ZT98" s="430" t="s">
        <v>15515</v>
      </c>
      <c r="ZU98" s="430">
        <v>1</v>
      </c>
      <c r="ZV98" s="430">
        <v>2</v>
      </c>
      <c r="ZW98" s="430">
        <v>1</v>
      </c>
      <c r="ZX98" s="430">
        <v>2</v>
      </c>
      <c r="ZY98" s="430">
        <v>1</v>
      </c>
      <c r="ZZ98" s="430">
        <v>2</v>
      </c>
      <c r="AAA98" s="430" t="s">
        <v>15515</v>
      </c>
      <c r="AAB98" s="430">
        <v>0</v>
      </c>
      <c r="AAC98" s="430">
        <v>1</v>
      </c>
      <c r="AAD98" s="430">
        <v>2</v>
      </c>
      <c r="AAE98" s="430">
        <v>1</v>
      </c>
      <c r="AAF98" s="430">
        <v>2</v>
      </c>
      <c r="AAG98" s="430">
        <v>1</v>
      </c>
      <c r="AAH98" s="430">
        <v>2</v>
      </c>
      <c r="AAI98" s="430" t="s">
        <v>15515</v>
      </c>
      <c r="AAJ98" s="430">
        <v>0</v>
      </c>
      <c r="AAK98" s="430">
        <v>1</v>
      </c>
      <c r="AAL98" s="430">
        <v>2</v>
      </c>
      <c r="AAM98" s="430">
        <v>1</v>
      </c>
      <c r="AAN98" s="430">
        <v>2</v>
      </c>
      <c r="AAO98" s="430">
        <v>1</v>
      </c>
      <c r="AAP98" s="430">
        <v>2</v>
      </c>
      <c r="AAQ98" s="430" t="s">
        <v>15515</v>
      </c>
      <c r="AAR98" s="430">
        <v>0</v>
      </c>
      <c r="AAS98" s="430">
        <v>1</v>
      </c>
      <c r="AAT98" s="430">
        <v>2</v>
      </c>
      <c r="AAU98" s="430">
        <v>1</v>
      </c>
      <c r="AAV98" s="430">
        <v>2</v>
      </c>
      <c r="AAW98" s="430">
        <v>1</v>
      </c>
      <c r="AAX98" s="430">
        <v>2</v>
      </c>
      <c r="AAY98" s="430" t="s">
        <v>15515</v>
      </c>
      <c r="AAZ98" s="430" t="s">
        <v>1226</v>
      </c>
      <c r="ABA98" s="430">
        <v>1</v>
      </c>
      <c r="ABB98" s="430" t="s">
        <v>1226</v>
      </c>
      <c r="ABC98" s="430" t="s">
        <v>1226</v>
      </c>
      <c r="ABD98" s="430" t="s">
        <v>1226</v>
      </c>
      <c r="ABE98" s="430" t="s">
        <v>1226</v>
      </c>
      <c r="ABF98" s="430" t="s">
        <v>1226</v>
      </c>
      <c r="ABG98" s="430" t="s">
        <v>1226</v>
      </c>
      <c r="ABH98" s="430" t="s">
        <v>1226</v>
      </c>
      <c r="ABI98" s="430" t="s">
        <v>15517</v>
      </c>
      <c r="ABJ98" s="430">
        <v>3</v>
      </c>
      <c r="ABK98" s="430">
        <v>2</v>
      </c>
      <c r="ABL98" s="430">
        <v>3</v>
      </c>
      <c r="ABM98" s="430">
        <v>3</v>
      </c>
      <c r="ABN98" s="430">
        <v>2</v>
      </c>
      <c r="ABO98" s="430">
        <v>2</v>
      </c>
      <c r="ABP98" s="430">
        <v>2</v>
      </c>
      <c r="ABQ98" s="430">
        <v>2</v>
      </c>
      <c r="ABR98" s="430" t="s">
        <v>15518</v>
      </c>
      <c r="ABS98" s="430">
        <v>2</v>
      </c>
      <c r="ABT98" s="430">
        <v>2</v>
      </c>
      <c r="ABU98" s="430">
        <v>2</v>
      </c>
      <c r="ABV98" s="430">
        <v>2</v>
      </c>
      <c r="ABW98" s="430">
        <v>1</v>
      </c>
      <c r="ABX98" s="430">
        <v>1</v>
      </c>
      <c r="ABY98" s="430">
        <v>1</v>
      </c>
      <c r="ABZ98" s="430">
        <v>2</v>
      </c>
      <c r="ACA98" s="430" t="s">
        <v>15519</v>
      </c>
      <c r="ACB98" s="430">
        <v>2</v>
      </c>
      <c r="ACC98" s="430">
        <v>2</v>
      </c>
      <c r="ACD98" s="430">
        <v>1</v>
      </c>
      <c r="ACE98" s="430">
        <v>1</v>
      </c>
      <c r="ACF98" s="430">
        <v>1</v>
      </c>
      <c r="ACG98" s="430">
        <v>1</v>
      </c>
      <c r="ACH98" s="430">
        <v>2</v>
      </c>
      <c r="ACI98" s="430">
        <v>2</v>
      </c>
      <c r="ACJ98" s="430" t="s">
        <v>15520</v>
      </c>
      <c r="ACK98" s="430">
        <v>1</v>
      </c>
      <c r="ACL98" s="430">
        <v>1</v>
      </c>
      <c r="ACM98" s="430">
        <v>2</v>
      </c>
      <c r="ACN98" s="430">
        <v>2</v>
      </c>
      <c r="ACO98" s="430">
        <v>2</v>
      </c>
      <c r="ACP98" s="430">
        <v>1</v>
      </c>
      <c r="ACQ98" s="430">
        <v>1</v>
      </c>
      <c r="ACR98" s="430">
        <v>1</v>
      </c>
      <c r="ACS98" s="430" t="s">
        <v>15521</v>
      </c>
      <c r="ACT98" s="430">
        <v>1</v>
      </c>
      <c r="ACU98" s="430">
        <v>3</v>
      </c>
      <c r="ACV98" s="430">
        <v>1</v>
      </c>
      <c r="ACW98" s="430">
        <v>3</v>
      </c>
      <c r="ACX98" s="430">
        <v>2</v>
      </c>
      <c r="ACY98" s="430">
        <v>1</v>
      </c>
      <c r="ACZ98" s="430">
        <v>1</v>
      </c>
      <c r="ADA98" s="430">
        <v>1</v>
      </c>
      <c r="ADB98" s="430" t="s">
        <v>15438</v>
      </c>
      <c r="ADC98" s="430">
        <v>2</v>
      </c>
      <c r="ADD98" s="430">
        <v>2</v>
      </c>
      <c r="ADE98" s="430">
        <v>2</v>
      </c>
      <c r="ADF98" s="430">
        <v>2</v>
      </c>
      <c r="ADG98" s="430">
        <v>2</v>
      </c>
      <c r="ADH98" s="430">
        <v>2</v>
      </c>
      <c r="ADI98" s="430">
        <v>2</v>
      </c>
      <c r="ADJ98" s="430">
        <v>2</v>
      </c>
      <c r="ADK98" s="430" t="s">
        <v>15522</v>
      </c>
      <c r="ADL98" s="430">
        <v>1</v>
      </c>
      <c r="ADM98" s="430">
        <v>1</v>
      </c>
      <c r="ADN98" s="430">
        <v>1</v>
      </c>
      <c r="ADO98" s="430">
        <v>1</v>
      </c>
      <c r="ADP98" s="430">
        <v>1</v>
      </c>
      <c r="ADQ98" s="430">
        <v>2</v>
      </c>
      <c r="ADR98" s="430">
        <v>1</v>
      </c>
      <c r="ADS98" s="430">
        <v>3</v>
      </c>
      <c r="ADT98" s="430" t="s">
        <v>15523</v>
      </c>
      <c r="ADU98" s="430">
        <v>1</v>
      </c>
      <c r="ADV98" s="430">
        <v>1</v>
      </c>
      <c r="ADW98" s="430">
        <v>2</v>
      </c>
      <c r="ADX98" s="430">
        <v>2</v>
      </c>
      <c r="ADY98" s="430">
        <v>2</v>
      </c>
      <c r="ADZ98" s="430">
        <v>1</v>
      </c>
      <c r="AEA98" s="430">
        <v>1</v>
      </c>
      <c r="AEB98" s="430">
        <v>1</v>
      </c>
      <c r="AEC98" s="430" t="s">
        <v>15524</v>
      </c>
      <c r="AED98" s="430">
        <v>1</v>
      </c>
      <c r="AEE98" s="430">
        <v>1</v>
      </c>
      <c r="AEF98" s="430">
        <v>1</v>
      </c>
      <c r="AEG98" s="430">
        <v>1</v>
      </c>
      <c r="AEH98" s="430">
        <v>1</v>
      </c>
      <c r="AEI98" s="430">
        <v>1</v>
      </c>
      <c r="AEJ98" s="430">
        <v>1</v>
      </c>
      <c r="AEK98" s="430">
        <v>1</v>
      </c>
      <c r="AEL98" s="430" t="s">
        <v>15525</v>
      </c>
      <c r="AEM98" s="430">
        <v>1</v>
      </c>
      <c r="AEN98" s="430">
        <v>1</v>
      </c>
      <c r="AEO98" s="430">
        <v>1</v>
      </c>
      <c r="AEP98" s="430">
        <v>1</v>
      </c>
      <c r="AEQ98" s="430">
        <v>1</v>
      </c>
      <c r="AER98" s="430">
        <v>1</v>
      </c>
      <c r="AES98" s="430">
        <v>1</v>
      </c>
      <c r="AET98" s="430">
        <v>1</v>
      </c>
      <c r="AEU98" s="430" t="s">
        <v>15526</v>
      </c>
      <c r="AEV98" s="430">
        <v>1</v>
      </c>
      <c r="AEW98" s="430">
        <v>1</v>
      </c>
      <c r="AEX98" s="430">
        <v>1</v>
      </c>
      <c r="AEY98" s="430">
        <v>1</v>
      </c>
      <c r="AEZ98" s="430">
        <v>1</v>
      </c>
      <c r="AFA98" s="430">
        <v>2</v>
      </c>
      <c r="AFB98" s="430">
        <v>1</v>
      </c>
      <c r="AFC98" s="430">
        <v>1</v>
      </c>
      <c r="AFD98" s="430" t="s">
        <v>15520</v>
      </c>
      <c r="AFE98" s="430">
        <v>1</v>
      </c>
      <c r="AFF98" s="430">
        <v>1</v>
      </c>
      <c r="AFG98" s="430">
        <v>2</v>
      </c>
      <c r="AFH98" s="430">
        <v>2</v>
      </c>
      <c r="AFI98" s="430">
        <v>2</v>
      </c>
      <c r="AFJ98" s="430">
        <v>1</v>
      </c>
      <c r="AFK98" s="430">
        <v>1</v>
      </c>
      <c r="AFL98" s="430">
        <v>1</v>
      </c>
      <c r="AFM98" s="430" t="s">
        <v>15527</v>
      </c>
      <c r="AFN98" s="430">
        <v>1</v>
      </c>
      <c r="AFO98" s="430">
        <v>2</v>
      </c>
      <c r="AFP98" s="430">
        <v>1</v>
      </c>
      <c r="AFQ98" s="430">
        <v>2</v>
      </c>
      <c r="AFR98" s="430">
        <v>2</v>
      </c>
      <c r="AFS98" s="430">
        <v>1</v>
      </c>
      <c r="AFT98" s="430">
        <v>1</v>
      </c>
      <c r="AFU98" s="430">
        <v>1</v>
      </c>
      <c r="AFV98" s="430" t="s">
        <v>15528</v>
      </c>
      <c r="AFW98" s="430">
        <v>3</v>
      </c>
      <c r="AFX98" s="430">
        <v>1</v>
      </c>
      <c r="AFY98" s="430">
        <v>3</v>
      </c>
      <c r="AFZ98" s="430">
        <v>1</v>
      </c>
      <c r="AGA98" s="430">
        <v>2</v>
      </c>
      <c r="AGB98" s="430">
        <v>1</v>
      </c>
      <c r="AGC98" s="430">
        <v>1</v>
      </c>
      <c r="AGD98" s="430">
        <v>1</v>
      </c>
      <c r="AGE98" s="430">
        <v>1</v>
      </c>
      <c r="AGF98" s="430" t="s">
        <v>15529</v>
      </c>
      <c r="AGG98" s="430" t="s">
        <v>15530</v>
      </c>
      <c r="AGH98" s="430">
        <v>1</v>
      </c>
      <c r="AGI98" s="430">
        <v>1</v>
      </c>
      <c r="AGJ98" s="430">
        <v>1</v>
      </c>
      <c r="AGK98" s="430">
        <v>1</v>
      </c>
      <c r="AGL98" s="430">
        <v>1</v>
      </c>
      <c r="AGM98" s="430">
        <v>1</v>
      </c>
      <c r="AGN98" s="430">
        <v>0</v>
      </c>
      <c r="AGO98" s="430" t="s">
        <v>1226</v>
      </c>
      <c r="AGP98" s="430">
        <v>1</v>
      </c>
      <c r="AGQ98" s="430">
        <v>1</v>
      </c>
      <c r="AGR98" s="430">
        <v>1</v>
      </c>
      <c r="AGS98" s="430" t="s">
        <v>3518</v>
      </c>
      <c r="AGT98" s="430" t="s">
        <v>15531</v>
      </c>
      <c r="AGU98" s="430">
        <v>1</v>
      </c>
      <c r="AGV98" s="430">
        <v>1</v>
      </c>
      <c r="AGW98" s="430">
        <v>2</v>
      </c>
      <c r="AGX98" s="430">
        <v>3</v>
      </c>
      <c r="AGY98" s="430">
        <v>1</v>
      </c>
      <c r="AGZ98" s="430">
        <v>1</v>
      </c>
      <c r="AHA98" s="430">
        <v>2</v>
      </c>
      <c r="AHB98" s="430">
        <v>3</v>
      </c>
      <c r="AHC98" s="430">
        <v>1</v>
      </c>
      <c r="AHD98" s="430">
        <v>1</v>
      </c>
      <c r="AHE98" s="430">
        <v>6</v>
      </c>
      <c r="AHF98" s="430">
        <v>6</v>
      </c>
      <c r="AHG98" s="430">
        <v>1</v>
      </c>
      <c r="AHH98" s="430">
        <v>1</v>
      </c>
      <c r="AHI98" s="430">
        <v>6</v>
      </c>
      <c r="AHJ98" s="430">
        <v>6</v>
      </c>
      <c r="AHK98" s="430">
        <v>1</v>
      </c>
      <c r="AHL98" s="430">
        <v>1</v>
      </c>
      <c r="AHM98" s="430">
        <v>4</v>
      </c>
      <c r="AHN98" s="430">
        <v>4</v>
      </c>
      <c r="AHO98" s="430">
        <v>1</v>
      </c>
      <c r="AHP98" s="430">
        <v>1</v>
      </c>
      <c r="AHQ98" s="430">
        <v>5</v>
      </c>
      <c r="AHR98" s="430">
        <v>4</v>
      </c>
      <c r="AHS98" s="430" t="s">
        <v>15532</v>
      </c>
      <c r="AHT98" s="430" t="s">
        <v>15533</v>
      </c>
      <c r="AHU98" s="430">
        <v>0.75</v>
      </c>
      <c r="AHV98" s="430">
        <v>0</v>
      </c>
      <c r="AHW98" s="430">
        <v>0.5</v>
      </c>
      <c r="AHX98" s="430">
        <v>0</v>
      </c>
      <c r="AHY98" s="430">
        <v>0</v>
      </c>
      <c r="AHZ98" s="430">
        <v>0.5</v>
      </c>
      <c r="AIA98" s="430">
        <v>0</v>
      </c>
      <c r="AIB98" s="430">
        <v>0</v>
      </c>
      <c r="AIC98" s="430">
        <v>0.75</v>
      </c>
      <c r="AID98" s="430">
        <v>1</v>
      </c>
      <c r="AIE98" s="430">
        <v>1</v>
      </c>
      <c r="AIF98" s="430">
        <v>0.75</v>
      </c>
      <c r="AIG98" s="430">
        <v>1</v>
      </c>
      <c r="AIH98" s="430">
        <v>1</v>
      </c>
      <c r="AII98" s="430">
        <v>0.75</v>
      </c>
      <c r="AIJ98" s="430">
        <v>0</v>
      </c>
      <c r="AIK98" s="430">
        <v>0</v>
      </c>
      <c r="AIL98" s="430">
        <v>0</v>
      </c>
      <c r="AIM98" s="430">
        <v>0</v>
      </c>
      <c r="AIN98" s="430">
        <v>0</v>
      </c>
      <c r="AIO98" s="430">
        <v>0</v>
      </c>
      <c r="AIP98" s="430">
        <v>0</v>
      </c>
      <c r="AIQ98" s="430" t="s">
        <v>1226</v>
      </c>
      <c r="AIR98" s="430">
        <v>0</v>
      </c>
      <c r="AIS98" s="430" t="s">
        <v>1226</v>
      </c>
      <c r="AIT98" s="430">
        <v>0</v>
      </c>
      <c r="AIU98" s="430" t="s">
        <v>1226</v>
      </c>
    </row>
    <row r="99" spans="1:931" x14ac:dyDescent="0.2">
      <c r="A99" s="430" t="s">
        <v>15593</v>
      </c>
      <c r="B99" s="430" t="s">
        <v>15594</v>
      </c>
      <c r="C99" s="430" t="s">
        <v>1055</v>
      </c>
      <c r="D99" s="430" t="s">
        <v>1056</v>
      </c>
      <c r="E99" s="430" t="s">
        <v>1071</v>
      </c>
      <c r="F99" s="443">
        <v>19.32856</v>
      </c>
      <c r="G99" s="443">
        <v>284087.56369579799</v>
      </c>
      <c r="H99" s="430">
        <v>1</v>
      </c>
      <c r="I99" s="430">
        <v>1</v>
      </c>
      <c r="J99" s="430">
        <v>2003</v>
      </c>
      <c r="K99" s="430">
        <v>2003</v>
      </c>
      <c r="L99" s="430" t="s">
        <v>15596</v>
      </c>
      <c r="M99" s="430" t="s">
        <v>15597</v>
      </c>
      <c r="N99" s="430">
        <v>1</v>
      </c>
      <c r="O99" s="430">
        <v>1</v>
      </c>
      <c r="P99" s="430" t="s">
        <v>15598</v>
      </c>
      <c r="Q99" s="430" t="s">
        <v>15598</v>
      </c>
      <c r="R99" s="430">
        <v>2002</v>
      </c>
      <c r="S99" s="430">
        <v>2002</v>
      </c>
      <c r="T99" s="430" t="s">
        <v>15599</v>
      </c>
      <c r="U99" s="430" t="s">
        <v>15599</v>
      </c>
      <c r="V99" s="430">
        <v>1</v>
      </c>
      <c r="W99" s="430">
        <v>1</v>
      </c>
      <c r="X99" s="430" t="s">
        <v>15600</v>
      </c>
      <c r="Y99" s="430" t="s">
        <v>15600</v>
      </c>
      <c r="Z99" s="430">
        <v>2013</v>
      </c>
      <c r="AA99" s="430">
        <v>2013</v>
      </c>
      <c r="AB99" s="430" t="s">
        <v>15601</v>
      </c>
      <c r="AC99" s="430" t="s">
        <v>15601</v>
      </c>
      <c r="AD99" s="430">
        <v>1</v>
      </c>
      <c r="AE99" s="430" t="s">
        <v>15602</v>
      </c>
      <c r="AF99" s="430">
        <v>2014</v>
      </c>
      <c r="AG99" s="430">
        <v>1</v>
      </c>
      <c r="AH99" s="430" t="s">
        <v>15603</v>
      </c>
      <c r="AI99" s="430">
        <v>2016</v>
      </c>
      <c r="AJ99" s="430">
        <v>1</v>
      </c>
      <c r="AK99" s="430" t="s">
        <v>15604</v>
      </c>
      <c r="AL99" s="430">
        <v>2002</v>
      </c>
      <c r="AM99" s="430">
        <v>1</v>
      </c>
      <c r="AN99" s="430" t="s">
        <v>15605</v>
      </c>
      <c r="AO99" s="430">
        <v>2021</v>
      </c>
      <c r="AP99" s="430">
        <v>1</v>
      </c>
      <c r="AQ99" s="430" t="s">
        <v>15606</v>
      </c>
      <c r="AR99" s="430">
        <v>2013</v>
      </c>
      <c r="AS99" s="430">
        <v>1</v>
      </c>
      <c r="AT99" s="430" t="s">
        <v>15606</v>
      </c>
      <c r="AU99" s="430">
        <v>2013</v>
      </c>
      <c r="AV99" s="430">
        <v>1</v>
      </c>
      <c r="AW99" s="430" t="s">
        <v>15604</v>
      </c>
      <c r="AX99" s="430">
        <v>2002</v>
      </c>
      <c r="AY99" s="430">
        <v>1</v>
      </c>
      <c r="AZ99" s="430" t="s">
        <v>15607</v>
      </c>
      <c r="BA99" s="430">
        <v>2004</v>
      </c>
      <c r="BB99" s="430">
        <v>1</v>
      </c>
      <c r="BC99" s="430" t="s">
        <v>15608</v>
      </c>
      <c r="BD99" s="430">
        <v>2007</v>
      </c>
      <c r="BE99" s="430">
        <v>1</v>
      </c>
      <c r="BF99" s="430" t="s">
        <v>15609</v>
      </c>
      <c r="BG99" s="430">
        <v>2007</v>
      </c>
      <c r="BH99" s="430">
        <v>1</v>
      </c>
      <c r="BI99" s="430" t="s">
        <v>15609</v>
      </c>
      <c r="BJ99" s="430">
        <v>2007</v>
      </c>
      <c r="BK99" s="430">
        <v>1</v>
      </c>
      <c r="BL99" s="430" t="s">
        <v>15610</v>
      </c>
      <c r="BM99" s="430">
        <v>2016</v>
      </c>
      <c r="BN99" s="430">
        <v>1</v>
      </c>
      <c r="BO99" s="430" t="s">
        <v>15611</v>
      </c>
      <c r="BP99" s="430">
        <v>2012</v>
      </c>
      <c r="BQ99" s="430">
        <v>1</v>
      </c>
      <c r="BR99" s="430">
        <v>1</v>
      </c>
      <c r="BS99" s="430" t="s">
        <v>15612</v>
      </c>
      <c r="BT99" s="430">
        <v>1</v>
      </c>
      <c r="BU99" s="430">
        <v>1</v>
      </c>
      <c r="BV99" s="430" t="s">
        <v>15613</v>
      </c>
      <c r="BW99" s="430">
        <v>0</v>
      </c>
      <c r="BX99" s="430" t="s">
        <v>1226</v>
      </c>
      <c r="BY99" s="430" t="s">
        <v>1226</v>
      </c>
      <c r="BZ99" s="430">
        <v>0</v>
      </c>
      <c r="CA99" s="430" t="s">
        <v>1226</v>
      </c>
      <c r="CB99" s="430">
        <v>1</v>
      </c>
      <c r="CC99" s="430" t="s">
        <v>15614</v>
      </c>
      <c r="CD99" s="430">
        <v>0</v>
      </c>
      <c r="CE99" s="430" t="s">
        <v>1226</v>
      </c>
      <c r="CF99" s="430">
        <v>316</v>
      </c>
      <c r="CG99" s="430">
        <v>0</v>
      </c>
      <c r="CH99" s="430" t="s">
        <v>1226</v>
      </c>
      <c r="CI99" s="430">
        <v>2289</v>
      </c>
      <c r="CJ99" s="430">
        <v>0</v>
      </c>
      <c r="CK99" s="430" t="s">
        <v>1226</v>
      </c>
      <c r="CL99" s="430">
        <v>3181</v>
      </c>
      <c r="CM99" s="430">
        <v>0</v>
      </c>
      <c r="CN99" s="430" t="s">
        <v>1226</v>
      </c>
      <c r="CO99" s="430">
        <v>63080</v>
      </c>
      <c r="CP99" s="430">
        <v>0</v>
      </c>
      <c r="CQ99" s="430" t="s">
        <v>1226</v>
      </c>
      <c r="CR99" s="430">
        <v>3181</v>
      </c>
      <c r="CS99" s="430">
        <v>0.66</v>
      </c>
      <c r="CT99" s="430" t="s">
        <v>15615</v>
      </c>
      <c r="CU99" s="430" t="s">
        <v>15616</v>
      </c>
      <c r="CV99" s="430" t="s">
        <v>15617</v>
      </c>
      <c r="CW99" s="430">
        <v>0.25</v>
      </c>
      <c r="CX99" s="430" t="s">
        <v>1226</v>
      </c>
      <c r="CY99" s="430" t="s">
        <v>1226</v>
      </c>
      <c r="CZ99" s="430" t="s">
        <v>1226</v>
      </c>
      <c r="DA99" s="430">
        <v>1</v>
      </c>
      <c r="DB99" s="430" t="s">
        <v>15618</v>
      </c>
      <c r="DC99" s="430" t="s">
        <v>7519</v>
      </c>
      <c r="DD99" s="430" t="s">
        <v>15619</v>
      </c>
      <c r="DE99" s="430">
        <v>0.5</v>
      </c>
      <c r="DF99" s="430">
        <v>0</v>
      </c>
      <c r="DG99" s="430">
        <v>0.66</v>
      </c>
      <c r="DH99" s="430" t="s">
        <v>15620</v>
      </c>
      <c r="DI99" s="430" t="s">
        <v>15621</v>
      </c>
      <c r="DJ99" s="430">
        <v>2006</v>
      </c>
      <c r="DK99" s="430">
        <v>0.25</v>
      </c>
      <c r="DL99" s="430" t="s">
        <v>1226</v>
      </c>
      <c r="DM99" s="430" t="s">
        <v>1226</v>
      </c>
      <c r="DN99" s="430" t="s">
        <v>1226</v>
      </c>
      <c r="DO99" s="430">
        <v>1</v>
      </c>
      <c r="DP99" s="430" t="s">
        <v>15618</v>
      </c>
      <c r="DQ99" s="430" t="s">
        <v>7519</v>
      </c>
      <c r="DR99" s="430" t="s">
        <v>15619</v>
      </c>
      <c r="DS99" s="430">
        <v>0.5</v>
      </c>
      <c r="DT99" s="430">
        <v>0</v>
      </c>
      <c r="DU99" s="430">
        <v>0.33</v>
      </c>
      <c r="DV99" s="430" t="s">
        <v>15622</v>
      </c>
      <c r="DW99" s="430" t="s">
        <v>1226</v>
      </c>
      <c r="DX99" s="430">
        <v>2022</v>
      </c>
      <c r="DY99" s="430">
        <v>0.25</v>
      </c>
      <c r="DZ99" s="430" t="s">
        <v>15623</v>
      </c>
      <c r="EA99" s="430" t="s">
        <v>1226</v>
      </c>
      <c r="EB99" s="430">
        <v>2022</v>
      </c>
      <c r="EC99" s="430">
        <v>1</v>
      </c>
      <c r="ED99" s="430" t="s">
        <v>15624</v>
      </c>
      <c r="EE99" s="430" t="s">
        <v>7519</v>
      </c>
      <c r="EF99" s="430" t="s">
        <v>15619</v>
      </c>
      <c r="EG99" s="430">
        <v>0.5</v>
      </c>
      <c r="EH99" s="430">
        <v>0</v>
      </c>
      <c r="EI99" s="430">
        <v>0.33</v>
      </c>
      <c r="EJ99" s="430" t="s">
        <v>15622</v>
      </c>
      <c r="EK99" s="430" t="s">
        <v>1226</v>
      </c>
      <c r="EL99" s="430">
        <v>2022</v>
      </c>
      <c r="EM99" s="430">
        <v>0.25</v>
      </c>
      <c r="EN99" s="430" t="s">
        <v>15623</v>
      </c>
      <c r="EO99" s="430" t="s">
        <v>1226</v>
      </c>
      <c r="EP99" s="430">
        <v>2022</v>
      </c>
      <c r="EQ99" s="430">
        <v>1</v>
      </c>
      <c r="ER99" s="430" t="s">
        <v>15624</v>
      </c>
      <c r="ES99" s="430" t="s">
        <v>7519</v>
      </c>
      <c r="ET99" s="430" t="s">
        <v>15619</v>
      </c>
      <c r="EU99" s="430">
        <v>0.5</v>
      </c>
      <c r="EV99" s="430">
        <v>0</v>
      </c>
      <c r="EW99" s="430">
        <v>0.66</v>
      </c>
      <c r="EX99" s="430" t="s">
        <v>15625</v>
      </c>
      <c r="EY99" s="430" t="s">
        <v>15626</v>
      </c>
      <c r="EZ99" s="430" t="s">
        <v>15627</v>
      </c>
      <c r="FA99" s="430">
        <v>0.25</v>
      </c>
      <c r="FB99" s="430" t="s">
        <v>15628</v>
      </c>
      <c r="FC99" s="430" t="s">
        <v>15629</v>
      </c>
      <c r="FD99" s="430" t="s">
        <v>8369</v>
      </c>
      <c r="FE99" s="430">
        <v>1</v>
      </c>
      <c r="FF99" s="430">
        <v>20814000</v>
      </c>
      <c r="FG99" s="430" t="s">
        <v>7519</v>
      </c>
      <c r="FH99" s="430" t="s">
        <v>8369</v>
      </c>
      <c r="FI99" s="430">
        <v>0.5</v>
      </c>
      <c r="FJ99" s="430">
        <v>0.75</v>
      </c>
      <c r="FK99" s="430">
        <v>0.66</v>
      </c>
      <c r="FL99" s="430" t="s">
        <v>15630</v>
      </c>
      <c r="FM99" s="430" t="s">
        <v>15631</v>
      </c>
      <c r="FN99" s="430">
        <v>2009</v>
      </c>
      <c r="FO99" s="430">
        <v>0</v>
      </c>
      <c r="FP99" s="430" t="s">
        <v>1226</v>
      </c>
      <c r="FQ99" s="430" t="s">
        <v>1226</v>
      </c>
      <c r="FR99" s="430" t="s">
        <v>1226</v>
      </c>
      <c r="FS99" s="430" t="s">
        <v>1226</v>
      </c>
      <c r="FT99" s="430" t="s">
        <v>1226</v>
      </c>
      <c r="FU99" s="430" t="s">
        <v>1226</v>
      </c>
      <c r="FV99" s="430" t="s">
        <v>1226</v>
      </c>
      <c r="FW99" s="430" t="s">
        <v>1226</v>
      </c>
      <c r="FX99" s="430" t="s">
        <v>1226</v>
      </c>
      <c r="FY99" s="430">
        <v>1</v>
      </c>
      <c r="FZ99" s="430">
        <v>1</v>
      </c>
      <c r="GA99" s="430">
        <v>1</v>
      </c>
      <c r="GB99" s="430" t="s">
        <v>1226</v>
      </c>
      <c r="GC99" s="430" t="s">
        <v>1226</v>
      </c>
      <c r="GD99" s="430" t="s">
        <v>1226</v>
      </c>
      <c r="GE99" s="430" t="s">
        <v>1226</v>
      </c>
      <c r="GF99" s="430">
        <v>1</v>
      </c>
      <c r="GG99" s="430">
        <v>1</v>
      </c>
      <c r="GH99" s="430">
        <v>1</v>
      </c>
      <c r="GI99" s="430" t="s">
        <v>1226</v>
      </c>
      <c r="GJ99" s="430" t="s">
        <v>1226</v>
      </c>
      <c r="GK99" s="430" t="s">
        <v>1226</v>
      </c>
      <c r="GL99" s="430" t="s">
        <v>1226</v>
      </c>
      <c r="GM99" s="430">
        <v>1</v>
      </c>
      <c r="GN99" s="430">
        <v>1</v>
      </c>
      <c r="GO99" s="430">
        <v>1</v>
      </c>
      <c r="GP99" s="430" t="s">
        <v>1226</v>
      </c>
      <c r="GQ99" s="430" t="s">
        <v>1226</v>
      </c>
      <c r="GR99" s="430" t="s">
        <v>1226</v>
      </c>
      <c r="GS99" s="430" t="s">
        <v>1226</v>
      </c>
      <c r="GT99" s="430">
        <v>1</v>
      </c>
      <c r="GU99" s="430">
        <v>1</v>
      </c>
      <c r="GV99" s="430">
        <v>1</v>
      </c>
      <c r="GW99" s="430" t="s">
        <v>1226</v>
      </c>
      <c r="GX99" s="430" t="s">
        <v>1226</v>
      </c>
      <c r="GY99" s="430" t="s">
        <v>1226</v>
      </c>
      <c r="GZ99" s="430" t="s">
        <v>1226</v>
      </c>
      <c r="HA99" s="430">
        <v>1</v>
      </c>
      <c r="HB99" s="430">
        <v>1</v>
      </c>
      <c r="HC99" s="430">
        <v>1</v>
      </c>
      <c r="HD99" s="430" t="s">
        <v>1226</v>
      </c>
      <c r="HE99" s="430" t="s">
        <v>1226</v>
      </c>
      <c r="HF99" s="430">
        <v>1</v>
      </c>
      <c r="HG99" s="430" t="s">
        <v>15632</v>
      </c>
      <c r="HH99" s="430">
        <v>1</v>
      </c>
      <c r="HI99" s="430">
        <v>1</v>
      </c>
      <c r="HJ99" s="430">
        <v>1</v>
      </c>
      <c r="HK99" s="430">
        <v>1</v>
      </c>
      <c r="HL99" s="430">
        <v>1</v>
      </c>
      <c r="HM99" s="430" t="s">
        <v>1226</v>
      </c>
      <c r="HN99" s="430" t="s">
        <v>1226</v>
      </c>
      <c r="HO99" s="430" t="s">
        <v>1040</v>
      </c>
      <c r="HP99" s="430" t="s">
        <v>1226</v>
      </c>
      <c r="HQ99" s="430" t="s">
        <v>1226</v>
      </c>
      <c r="HR99" s="430" t="s">
        <v>1226</v>
      </c>
      <c r="HS99" s="430" t="s">
        <v>1226</v>
      </c>
      <c r="HT99" s="430" t="s">
        <v>1226</v>
      </c>
      <c r="HU99" s="430" t="s">
        <v>1226</v>
      </c>
      <c r="HV99" s="430">
        <v>1</v>
      </c>
      <c r="HW99" s="430">
        <v>1</v>
      </c>
      <c r="HX99" s="430" t="s">
        <v>1226</v>
      </c>
      <c r="HY99" s="430">
        <v>1</v>
      </c>
      <c r="HZ99" s="430">
        <v>1</v>
      </c>
      <c r="IA99" s="430" t="s">
        <v>1226</v>
      </c>
      <c r="IB99" s="430" t="s">
        <v>1226</v>
      </c>
      <c r="IC99" s="430">
        <v>1</v>
      </c>
      <c r="ID99" s="430">
        <v>1</v>
      </c>
      <c r="IE99" s="430" t="s">
        <v>1226</v>
      </c>
      <c r="IF99" s="430" t="s">
        <v>1226</v>
      </c>
      <c r="IG99" s="430" t="s">
        <v>1226</v>
      </c>
      <c r="IH99" s="430">
        <v>1</v>
      </c>
      <c r="II99" s="430">
        <v>1</v>
      </c>
      <c r="IJ99" s="430" t="s">
        <v>1226</v>
      </c>
      <c r="IK99" s="430" t="s">
        <v>1226</v>
      </c>
      <c r="IL99" s="430">
        <v>1</v>
      </c>
      <c r="IM99" s="430" t="s">
        <v>1226</v>
      </c>
      <c r="IN99" s="430" t="s">
        <v>1226</v>
      </c>
      <c r="IO99" s="430" t="s">
        <v>1226</v>
      </c>
      <c r="IP99" s="430" t="s">
        <v>1226</v>
      </c>
      <c r="IQ99" s="430">
        <v>1</v>
      </c>
      <c r="IR99" s="430">
        <v>1</v>
      </c>
      <c r="IS99" s="430" t="s">
        <v>1226</v>
      </c>
      <c r="IT99" s="430" t="s">
        <v>1226</v>
      </c>
      <c r="IU99" s="430">
        <v>1</v>
      </c>
      <c r="IV99" s="430">
        <v>1</v>
      </c>
      <c r="IW99" s="430" t="s">
        <v>1226</v>
      </c>
      <c r="IX99" s="430" t="s">
        <v>1226</v>
      </c>
      <c r="IY99" s="430" t="s">
        <v>1226</v>
      </c>
      <c r="IZ99" s="430">
        <v>1</v>
      </c>
      <c r="JA99" s="430">
        <v>1</v>
      </c>
      <c r="JB99" s="430" t="s">
        <v>1226</v>
      </c>
      <c r="JC99" s="430" t="s">
        <v>1226</v>
      </c>
      <c r="JD99" s="430">
        <v>1</v>
      </c>
      <c r="JE99" s="430" t="s">
        <v>1226</v>
      </c>
      <c r="JF99" s="430" t="s">
        <v>1226</v>
      </c>
      <c r="JG99" s="430" t="s">
        <v>1226</v>
      </c>
      <c r="JH99" s="430" t="s">
        <v>1226</v>
      </c>
      <c r="JI99" s="430">
        <v>1</v>
      </c>
      <c r="JJ99" s="430" t="s">
        <v>1226</v>
      </c>
      <c r="JK99" s="430" t="s">
        <v>1226</v>
      </c>
      <c r="JL99" s="430" t="s">
        <v>1226</v>
      </c>
      <c r="JM99" s="430">
        <v>0</v>
      </c>
      <c r="JN99" s="430" t="s">
        <v>1226</v>
      </c>
      <c r="JO99" s="430" t="s">
        <v>1226</v>
      </c>
      <c r="JP99" s="430" t="s">
        <v>1226</v>
      </c>
      <c r="JQ99" s="430" t="s">
        <v>1226</v>
      </c>
      <c r="JR99" s="430" t="s">
        <v>1226</v>
      </c>
      <c r="JS99" s="430" t="s">
        <v>1226</v>
      </c>
      <c r="JT99" s="430" t="s">
        <v>1226</v>
      </c>
      <c r="JU99" s="430" t="s">
        <v>1226</v>
      </c>
      <c r="JV99" s="430">
        <v>0</v>
      </c>
      <c r="JW99" s="430" t="s">
        <v>1226</v>
      </c>
      <c r="JX99" s="430" t="s">
        <v>1226</v>
      </c>
      <c r="JY99" s="430" t="s">
        <v>1226</v>
      </c>
      <c r="JZ99" s="430" t="s">
        <v>1226</v>
      </c>
      <c r="KA99" s="430" t="s">
        <v>1226</v>
      </c>
      <c r="KB99" s="430" t="s">
        <v>1226</v>
      </c>
      <c r="KC99" s="430" t="s">
        <v>1226</v>
      </c>
      <c r="KD99" s="430" t="s">
        <v>1226</v>
      </c>
      <c r="KE99" s="430">
        <v>0</v>
      </c>
      <c r="KF99" s="430" t="s">
        <v>1226</v>
      </c>
      <c r="KG99" s="430" t="s">
        <v>1226</v>
      </c>
      <c r="KH99" s="430" t="s">
        <v>1226</v>
      </c>
      <c r="KI99" s="430" t="s">
        <v>1226</v>
      </c>
      <c r="KJ99" s="430" t="s">
        <v>1226</v>
      </c>
      <c r="KK99" s="430" t="s">
        <v>1226</v>
      </c>
      <c r="KL99" s="430" t="s">
        <v>1226</v>
      </c>
      <c r="KM99" s="430" t="s">
        <v>1226</v>
      </c>
      <c r="KN99" s="430">
        <v>0</v>
      </c>
      <c r="KO99" s="430" t="s">
        <v>1226</v>
      </c>
      <c r="KP99" s="430" t="s">
        <v>1226</v>
      </c>
      <c r="KQ99" s="430" t="s">
        <v>1226</v>
      </c>
      <c r="KR99" s="430" t="s">
        <v>1226</v>
      </c>
      <c r="KS99" s="430" t="s">
        <v>1226</v>
      </c>
      <c r="KT99" s="430" t="s">
        <v>1226</v>
      </c>
      <c r="KU99" s="430" t="s">
        <v>1226</v>
      </c>
      <c r="KV99" s="430" t="s">
        <v>1226</v>
      </c>
      <c r="KW99" s="430">
        <v>1</v>
      </c>
      <c r="KX99" s="430">
        <v>1</v>
      </c>
      <c r="KY99" s="430">
        <v>1</v>
      </c>
      <c r="KZ99" s="430">
        <v>1</v>
      </c>
      <c r="LA99" s="430">
        <v>1</v>
      </c>
      <c r="LB99" s="430">
        <v>1</v>
      </c>
      <c r="LC99" s="430">
        <v>1</v>
      </c>
      <c r="LD99" s="430" t="s">
        <v>1226</v>
      </c>
      <c r="LE99" s="430" t="s">
        <v>1226</v>
      </c>
      <c r="LF99" s="430">
        <v>1</v>
      </c>
      <c r="LG99" s="430">
        <v>1</v>
      </c>
      <c r="LH99" s="430">
        <v>1</v>
      </c>
      <c r="LI99" s="430">
        <v>1</v>
      </c>
      <c r="LJ99" s="430">
        <v>1</v>
      </c>
      <c r="LK99" s="430">
        <v>1</v>
      </c>
      <c r="LL99" s="430">
        <v>1</v>
      </c>
      <c r="LM99" s="430" t="s">
        <v>1226</v>
      </c>
      <c r="LN99" s="430" t="s">
        <v>1226</v>
      </c>
      <c r="LO99" s="430">
        <v>0</v>
      </c>
      <c r="LP99" s="430" t="s">
        <v>1226</v>
      </c>
      <c r="LQ99" s="430" t="s">
        <v>1226</v>
      </c>
      <c r="LR99" s="430" t="s">
        <v>1226</v>
      </c>
      <c r="LS99" s="430" t="s">
        <v>1226</v>
      </c>
      <c r="LT99" s="430" t="s">
        <v>1226</v>
      </c>
      <c r="LU99" s="430" t="s">
        <v>1226</v>
      </c>
      <c r="LV99" s="430" t="s">
        <v>1226</v>
      </c>
      <c r="LW99" s="430" t="s">
        <v>1226</v>
      </c>
      <c r="LX99" s="430">
        <v>0</v>
      </c>
      <c r="LY99" s="430" t="s">
        <v>1226</v>
      </c>
      <c r="LZ99" s="430" t="s">
        <v>1226</v>
      </c>
      <c r="MA99" s="430" t="s">
        <v>1226</v>
      </c>
      <c r="MB99" s="430" t="s">
        <v>1226</v>
      </c>
      <c r="MC99" s="430" t="s">
        <v>1226</v>
      </c>
      <c r="MD99" s="430" t="s">
        <v>1226</v>
      </c>
      <c r="ME99" s="430" t="s">
        <v>1226</v>
      </c>
      <c r="MF99" s="430" t="s">
        <v>1226</v>
      </c>
      <c r="MG99" s="430">
        <v>16</v>
      </c>
      <c r="MH99" s="444" t="s">
        <v>1226</v>
      </c>
      <c r="MI99" s="444" t="s">
        <v>1226</v>
      </c>
      <c r="MJ99" s="430">
        <v>16</v>
      </c>
      <c r="MK99" s="444" t="s">
        <v>1226</v>
      </c>
      <c r="ML99" s="444" t="s">
        <v>1226</v>
      </c>
      <c r="MM99" s="430">
        <v>16</v>
      </c>
      <c r="MN99" s="444" t="s">
        <v>1226</v>
      </c>
      <c r="MO99" s="444" t="s">
        <v>1226</v>
      </c>
      <c r="MP99" s="430" t="s">
        <v>1226</v>
      </c>
      <c r="MQ99" s="444" t="s">
        <v>1226</v>
      </c>
      <c r="MR99" s="444" t="s">
        <v>1226</v>
      </c>
      <c r="MS99" s="430">
        <v>4</v>
      </c>
      <c r="MT99" s="443">
        <v>23.300742447058788</v>
      </c>
      <c r="MU99" s="443">
        <v>5.825185611764697</v>
      </c>
      <c r="MV99" s="430" t="s">
        <v>1226</v>
      </c>
      <c r="MW99" s="444" t="s">
        <v>1226</v>
      </c>
      <c r="MX99" s="444" t="s">
        <v>1226</v>
      </c>
      <c r="MY99" s="430">
        <v>1</v>
      </c>
      <c r="MZ99" s="430" t="s">
        <v>15633</v>
      </c>
      <c r="NA99" s="430">
        <v>1</v>
      </c>
      <c r="NB99" s="430" t="s">
        <v>15634</v>
      </c>
      <c r="NC99" s="430">
        <v>1</v>
      </c>
      <c r="ND99" s="430" t="s">
        <v>15635</v>
      </c>
      <c r="NE99" s="430">
        <v>1</v>
      </c>
      <c r="NF99" s="430" t="s">
        <v>15636</v>
      </c>
      <c r="NG99" s="430">
        <v>1</v>
      </c>
      <c r="NH99" s="430" t="s">
        <v>15637</v>
      </c>
      <c r="NI99" s="430">
        <v>0</v>
      </c>
      <c r="NJ99" s="430" t="s">
        <v>15638</v>
      </c>
      <c r="NK99" s="430">
        <v>1</v>
      </c>
      <c r="NL99" s="430" t="s">
        <v>15637</v>
      </c>
      <c r="NM99" s="430">
        <v>1</v>
      </c>
      <c r="NN99" s="430" t="s">
        <v>15637</v>
      </c>
      <c r="NO99" s="430">
        <v>1</v>
      </c>
      <c r="NP99" s="430" t="s">
        <v>15637</v>
      </c>
      <c r="NQ99" s="430" t="s">
        <v>1226</v>
      </c>
      <c r="NR99" s="430" t="s">
        <v>1226</v>
      </c>
      <c r="NS99" s="430" t="s">
        <v>1226</v>
      </c>
      <c r="NT99" s="430" t="s">
        <v>1226</v>
      </c>
      <c r="NU99" s="430" t="s">
        <v>1226</v>
      </c>
      <c r="NV99" s="430" t="s">
        <v>1226</v>
      </c>
      <c r="NW99" s="430" t="s">
        <v>15639</v>
      </c>
      <c r="NX99" s="430" t="s">
        <v>1226</v>
      </c>
      <c r="NY99" s="430" t="s">
        <v>1226</v>
      </c>
      <c r="NZ99" s="430" t="s">
        <v>1226</v>
      </c>
      <c r="OA99" s="430" t="s">
        <v>1226</v>
      </c>
      <c r="OB99" s="430">
        <v>1</v>
      </c>
      <c r="OC99" s="430">
        <v>1</v>
      </c>
      <c r="OD99" s="430">
        <v>1</v>
      </c>
      <c r="OE99" s="430">
        <v>1</v>
      </c>
      <c r="OF99" s="430">
        <v>2023</v>
      </c>
      <c r="OG99" s="430">
        <v>1</v>
      </c>
      <c r="OH99" s="430">
        <v>2023</v>
      </c>
      <c r="OI99" s="430" t="s">
        <v>1226</v>
      </c>
      <c r="OJ99" s="430">
        <v>2023</v>
      </c>
      <c r="OK99" s="430" t="s">
        <v>15640</v>
      </c>
      <c r="OL99" s="430" t="s">
        <v>15641</v>
      </c>
      <c r="OM99" s="430" t="s">
        <v>15642</v>
      </c>
      <c r="ON99" s="430" t="s">
        <v>15643</v>
      </c>
      <c r="OO99" s="430" t="s">
        <v>15644</v>
      </c>
      <c r="OP99" s="430" t="s">
        <v>1226</v>
      </c>
      <c r="OQ99" s="430" t="s">
        <v>1226</v>
      </c>
      <c r="OR99" s="430" t="s">
        <v>1226</v>
      </c>
      <c r="OS99" s="430" t="s">
        <v>1226</v>
      </c>
      <c r="OT99" s="430">
        <v>1</v>
      </c>
      <c r="OU99" s="430">
        <v>1</v>
      </c>
      <c r="OV99" s="430">
        <v>1</v>
      </c>
      <c r="OW99" s="430">
        <v>1</v>
      </c>
      <c r="OX99" s="430">
        <v>1</v>
      </c>
      <c r="OY99" s="430">
        <v>1</v>
      </c>
      <c r="OZ99" s="430" t="s">
        <v>1226</v>
      </c>
      <c r="PA99" s="430" t="s">
        <v>1226</v>
      </c>
      <c r="PB99" s="430" t="s">
        <v>1226</v>
      </c>
      <c r="PC99" s="430">
        <v>1</v>
      </c>
      <c r="PD99" s="430" t="s">
        <v>1226</v>
      </c>
      <c r="PE99" s="430" t="s">
        <v>1226</v>
      </c>
      <c r="PF99" s="430">
        <v>1</v>
      </c>
      <c r="PG99" s="430" t="s">
        <v>1226</v>
      </c>
      <c r="PH99" s="430" t="s">
        <v>1226</v>
      </c>
      <c r="PI99" s="430">
        <v>1</v>
      </c>
      <c r="PJ99" s="430" t="s">
        <v>1226</v>
      </c>
      <c r="PK99" s="430" t="s">
        <v>1226</v>
      </c>
      <c r="PL99" s="430">
        <v>1</v>
      </c>
      <c r="PM99" s="430" t="s">
        <v>1226</v>
      </c>
      <c r="PN99" s="430" t="s">
        <v>1226</v>
      </c>
      <c r="PO99" s="430" t="s">
        <v>1226</v>
      </c>
      <c r="PP99" s="430" t="s">
        <v>1226</v>
      </c>
      <c r="PQ99" s="430" t="s">
        <v>1226</v>
      </c>
      <c r="PR99" s="430">
        <v>1</v>
      </c>
      <c r="PS99" s="430" t="s">
        <v>1226</v>
      </c>
      <c r="PT99" s="430" t="s">
        <v>1226</v>
      </c>
      <c r="PU99" s="430" t="s">
        <v>15645</v>
      </c>
      <c r="PV99" s="430">
        <v>2002</v>
      </c>
      <c r="PW99" s="430" t="s">
        <v>1226</v>
      </c>
      <c r="PX99" s="430" t="s">
        <v>1226</v>
      </c>
      <c r="PY99" s="430" t="s">
        <v>1226</v>
      </c>
      <c r="PZ99" s="430" t="s">
        <v>1226</v>
      </c>
      <c r="QA99" s="430" t="s">
        <v>15646</v>
      </c>
      <c r="QB99" s="430">
        <v>2017</v>
      </c>
      <c r="QC99" s="430" t="s">
        <v>1226</v>
      </c>
      <c r="QD99" s="430" t="s">
        <v>1226</v>
      </c>
      <c r="QE99" s="430" t="s">
        <v>1226</v>
      </c>
      <c r="QF99" s="430" t="s">
        <v>1226</v>
      </c>
      <c r="QG99" s="430" t="s">
        <v>15647</v>
      </c>
      <c r="QH99" s="430" t="s">
        <v>1226</v>
      </c>
      <c r="QI99" s="430" t="s">
        <v>1226</v>
      </c>
      <c r="QJ99" s="430">
        <v>1</v>
      </c>
      <c r="QK99" s="430">
        <v>1</v>
      </c>
      <c r="QL99" s="430">
        <v>1</v>
      </c>
      <c r="QM99" s="430" t="s">
        <v>1226</v>
      </c>
      <c r="QN99" s="430">
        <v>2023</v>
      </c>
      <c r="QO99" s="430" t="s">
        <v>1226</v>
      </c>
      <c r="QP99" s="430">
        <v>2023</v>
      </c>
      <c r="QQ99" s="430" t="s">
        <v>1226</v>
      </c>
      <c r="QR99" s="430">
        <v>2023</v>
      </c>
      <c r="QS99" s="430" t="s">
        <v>15648</v>
      </c>
      <c r="QT99" s="430" t="s">
        <v>15648</v>
      </c>
      <c r="QU99" s="430" t="s">
        <v>15648</v>
      </c>
      <c r="QV99" s="430" t="s">
        <v>15649</v>
      </c>
      <c r="QW99" s="430" t="s">
        <v>15649</v>
      </c>
      <c r="QX99" s="430" t="s">
        <v>15649</v>
      </c>
      <c r="QY99" s="430" t="s">
        <v>15650</v>
      </c>
      <c r="QZ99" s="430" t="s">
        <v>15650</v>
      </c>
      <c r="RA99" s="430" t="s">
        <v>15650</v>
      </c>
      <c r="RB99" s="430">
        <v>1</v>
      </c>
      <c r="RC99" s="430">
        <v>1</v>
      </c>
      <c r="RD99" s="430">
        <v>1</v>
      </c>
      <c r="RE99" s="430" t="s">
        <v>15651</v>
      </c>
      <c r="RF99" s="430" t="s">
        <v>15651</v>
      </c>
      <c r="RG99" s="430" t="s">
        <v>15651</v>
      </c>
      <c r="RH99" s="430" t="s">
        <v>1226</v>
      </c>
      <c r="RI99" s="430" t="s">
        <v>1226</v>
      </c>
      <c r="RJ99" s="430" t="s">
        <v>1226</v>
      </c>
      <c r="RK99" s="430" t="s">
        <v>1226</v>
      </c>
      <c r="RL99" s="430" t="s">
        <v>1226</v>
      </c>
      <c r="RM99" s="430" t="s">
        <v>1226</v>
      </c>
      <c r="RN99" s="430" t="s">
        <v>1226</v>
      </c>
      <c r="RO99" s="430" t="s">
        <v>1226</v>
      </c>
      <c r="RP99" s="430" t="s">
        <v>1226</v>
      </c>
      <c r="RQ99" s="430" t="s">
        <v>1226</v>
      </c>
      <c r="RR99" s="430" t="s">
        <v>1226</v>
      </c>
      <c r="RS99" s="430" t="s">
        <v>1226</v>
      </c>
      <c r="RT99" s="430" t="s">
        <v>1226</v>
      </c>
      <c r="RU99" s="430" t="s">
        <v>1226</v>
      </c>
      <c r="RV99" s="430" t="s">
        <v>1226</v>
      </c>
      <c r="RW99" s="430" t="s">
        <v>1226</v>
      </c>
      <c r="RX99" s="430" t="s">
        <v>1226</v>
      </c>
      <c r="RY99" s="430" t="s">
        <v>1226</v>
      </c>
      <c r="RZ99" s="430" t="s">
        <v>1226</v>
      </c>
      <c r="SA99" s="430" t="s">
        <v>1226</v>
      </c>
      <c r="SB99" s="430" t="s">
        <v>1226</v>
      </c>
      <c r="SC99" s="430" t="s">
        <v>1226</v>
      </c>
      <c r="SD99" s="430" t="s">
        <v>1226</v>
      </c>
      <c r="SE99" s="430" t="s">
        <v>1226</v>
      </c>
      <c r="SF99" s="430" t="s">
        <v>1226</v>
      </c>
      <c r="SG99" s="430" t="s">
        <v>1226</v>
      </c>
      <c r="SH99" s="430" t="s">
        <v>1226</v>
      </c>
      <c r="SI99" s="430" t="s">
        <v>1226</v>
      </c>
      <c r="SJ99" s="430" t="s">
        <v>1226</v>
      </c>
      <c r="SK99" s="430" t="s">
        <v>1226</v>
      </c>
      <c r="SL99" s="430" t="s">
        <v>1226</v>
      </c>
      <c r="SM99" s="430" t="s">
        <v>1226</v>
      </c>
      <c r="SN99" s="430" t="s">
        <v>1226</v>
      </c>
      <c r="SO99" s="430" t="s">
        <v>1226</v>
      </c>
      <c r="SP99" s="430" t="s">
        <v>1226</v>
      </c>
      <c r="SQ99" s="430" t="s">
        <v>1226</v>
      </c>
      <c r="SR99" s="430" t="s">
        <v>1226</v>
      </c>
      <c r="SS99" s="430">
        <v>2007</v>
      </c>
      <c r="ST99" s="430" t="s">
        <v>1226</v>
      </c>
      <c r="SU99" s="430">
        <v>2007</v>
      </c>
      <c r="SV99" s="430" t="s">
        <v>1226</v>
      </c>
      <c r="SW99" s="430">
        <v>2007</v>
      </c>
      <c r="SX99" s="430" t="s">
        <v>1226</v>
      </c>
      <c r="SY99" s="430">
        <v>2020</v>
      </c>
      <c r="SZ99" s="430" t="s">
        <v>1226</v>
      </c>
      <c r="TA99" s="430">
        <v>2020</v>
      </c>
      <c r="TB99" s="430" t="s">
        <v>1226</v>
      </c>
      <c r="TC99" s="430">
        <v>2020</v>
      </c>
      <c r="TD99" s="430" t="s">
        <v>15652</v>
      </c>
      <c r="TE99" s="430" t="s">
        <v>15652</v>
      </c>
      <c r="TF99" s="430" t="s">
        <v>15652</v>
      </c>
      <c r="TG99" s="430">
        <v>0</v>
      </c>
      <c r="TH99" s="430">
        <v>0</v>
      </c>
      <c r="TI99" s="430">
        <v>0</v>
      </c>
      <c r="TJ99" s="430" t="s">
        <v>1226</v>
      </c>
      <c r="TK99" s="430" t="s">
        <v>1226</v>
      </c>
      <c r="TL99" s="430" t="s">
        <v>1226</v>
      </c>
      <c r="TM99" s="430" t="s">
        <v>1226</v>
      </c>
      <c r="TN99" s="430" t="s">
        <v>1226</v>
      </c>
      <c r="TO99" s="430" t="s">
        <v>1226</v>
      </c>
      <c r="TP99" s="430" t="s">
        <v>1226</v>
      </c>
      <c r="TQ99" s="430" t="s">
        <v>1226</v>
      </c>
      <c r="TR99" s="430" t="s">
        <v>1226</v>
      </c>
      <c r="TS99" s="430" t="s">
        <v>1226</v>
      </c>
      <c r="TT99" s="430" t="s">
        <v>1226</v>
      </c>
      <c r="TU99" s="430" t="s">
        <v>1226</v>
      </c>
      <c r="TV99" s="430" t="s">
        <v>1226</v>
      </c>
      <c r="TW99" s="430" t="s">
        <v>1226</v>
      </c>
      <c r="TX99" s="430" t="s">
        <v>1226</v>
      </c>
      <c r="TY99" s="430" t="s">
        <v>1226</v>
      </c>
      <c r="TZ99" s="430" t="s">
        <v>1226</v>
      </c>
      <c r="UA99" s="430" t="s">
        <v>1226</v>
      </c>
      <c r="UB99" s="430" t="s">
        <v>1226</v>
      </c>
      <c r="UC99" s="430" t="s">
        <v>1226</v>
      </c>
      <c r="UD99" s="430" t="s">
        <v>1226</v>
      </c>
      <c r="UE99" s="430" t="s">
        <v>1226</v>
      </c>
      <c r="UF99" s="430" t="s">
        <v>1226</v>
      </c>
      <c r="UG99" s="430" t="s">
        <v>1226</v>
      </c>
      <c r="UH99" s="430" t="s">
        <v>1226</v>
      </c>
      <c r="UI99" s="430" t="s">
        <v>1226</v>
      </c>
      <c r="UJ99" s="430" t="s">
        <v>1226</v>
      </c>
      <c r="UK99" s="430" t="s">
        <v>1226</v>
      </c>
      <c r="UL99" s="430" t="s">
        <v>1226</v>
      </c>
      <c r="UM99" s="430" t="s">
        <v>1226</v>
      </c>
      <c r="UN99" s="430" t="s">
        <v>1226</v>
      </c>
      <c r="UO99" s="430" t="s">
        <v>1226</v>
      </c>
      <c r="UP99" s="430" t="s">
        <v>1226</v>
      </c>
      <c r="UQ99" s="430" t="s">
        <v>1226</v>
      </c>
      <c r="UR99" s="430" t="s">
        <v>1226</v>
      </c>
      <c r="US99" s="430" t="s">
        <v>1226</v>
      </c>
      <c r="UT99" s="430">
        <v>1</v>
      </c>
      <c r="UU99" s="430" t="s">
        <v>1226</v>
      </c>
      <c r="UV99" s="430" t="s">
        <v>1226</v>
      </c>
      <c r="UW99" s="430" t="s">
        <v>15653</v>
      </c>
      <c r="UX99" s="430" t="s">
        <v>15654</v>
      </c>
      <c r="UY99" s="430">
        <v>71.56</v>
      </c>
      <c r="UZ99" s="430">
        <v>2017</v>
      </c>
      <c r="VA99" s="430" t="s">
        <v>1226</v>
      </c>
      <c r="VB99" s="430" t="s">
        <v>1226</v>
      </c>
      <c r="VC99" s="430" t="s">
        <v>15655</v>
      </c>
      <c r="VD99" s="430">
        <v>1</v>
      </c>
      <c r="VE99" s="430" t="s">
        <v>1226</v>
      </c>
      <c r="VF99" s="430" t="s">
        <v>1226</v>
      </c>
      <c r="VG99" s="430" t="s">
        <v>15656</v>
      </c>
      <c r="VH99" s="430" t="s">
        <v>1226</v>
      </c>
      <c r="VI99" s="430">
        <v>100</v>
      </c>
      <c r="VJ99" s="430">
        <v>2017</v>
      </c>
      <c r="VK99" s="430" t="s">
        <v>1226</v>
      </c>
      <c r="VL99" s="430" t="s">
        <v>1226</v>
      </c>
      <c r="VM99" s="430" t="s">
        <v>15655</v>
      </c>
      <c r="VN99" s="430">
        <v>1</v>
      </c>
      <c r="VO99" s="430" t="s">
        <v>1226</v>
      </c>
      <c r="VP99" s="430">
        <v>2023</v>
      </c>
      <c r="VQ99" s="430" t="s">
        <v>15657</v>
      </c>
      <c r="VR99" s="430" t="s">
        <v>15658</v>
      </c>
      <c r="VS99" s="430">
        <v>1</v>
      </c>
      <c r="VT99" s="430" t="s">
        <v>1226</v>
      </c>
      <c r="VU99" s="430">
        <v>2023</v>
      </c>
      <c r="VV99" s="430" t="s">
        <v>15659</v>
      </c>
      <c r="VW99" s="430" t="s">
        <v>15658</v>
      </c>
      <c r="VX99" s="430">
        <v>1</v>
      </c>
      <c r="VY99" s="430" t="s">
        <v>1226</v>
      </c>
      <c r="VZ99" s="430">
        <v>2022</v>
      </c>
      <c r="WA99" s="430" t="s">
        <v>15660</v>
      </c>
      <c r="WB99" s="430" t="s">
        <v>15661</v>
      </c>
      <c r="WC99" s="430">
        <v>1</v>
      </c>
      <c r="WD99" s="430" t="s">
        <v>1226</v>
      </c>
      <c r="WE99" s="430">
        <v>2017</v>
      </c>
      <c r="WF99" s="430" t="s">
        <v>15662</v>
      </c>
      <c r="WG99" s="430" t="s">
        <v>15663</v>
      </c>
      <c r="WH99" s="430">
        <v>1</v>
      </c>
      <c r="WI99" s="430" t="s">
        <v>1226</v>
      </c>
      <c r="WJ99" s="430">
        <v>2023</v>
      </c>
      <c r="WK99" s="430" t="s">
        <v>15664</v>
      </c>
      <c r="WL99" s="430" t="s">
        <v>15644</v>
      </c>
      <c r="WM99" s="430">
        <v>0</v>
      </c>
      <c r="WN99" s="430" t="s">
        <v>1226</v>
      </c>
      <c r="WO99" s="430" t="s">
        <v>1226</v>
      </c>
      <c r="WP99" s="430" t="s">
        <v>1226</v>
      </c>
      <c r="WQ99" s="430" t="s">
        <v>1226</v>
      </c>
      <c r="WR99" s="430">
        <v>1</v>
      </c>
      <c r="WS99" s="430" t="s">
        <v>1226</v>
      </c>
      <c r="WT99" s="430" t="s">
        <v>1226</v>
      </c>
      <c r="WU99" s="430" t="s">
        <v>15665</v>
      </c>
      <c r="WV99" s="430" t="s">
        <v>15666</v>
      </c>
      <c r="WW99" s="430">
        <v>0</v>
      </c>
      <c r="WX99" s="430" t="s">
        <v>1226</v>
      </c>
      <c r="WY99" s="430" t="s">
        <v>1226</v>
      </c>
      <c r="WZ99" s="430" t="s">
        <v>1226</v>
      </c>
      <c r="XA99" s="430" t="s">
        <v>1226</v>
      </c>
      <c r="XB99" s="430" t="s">
        <v>1040</v>
      </c>
      <c r="XC99" s="430" t="s">
        <v>1226</v>
      </c>
      <c r="XD99" s="430" t="s">
        <v>1226</v>
      </c>
      <c r="XE99" s="430" t="s">
        <v>1226</v>
      </c>
      <c r="XF99" s="430" t="s">
        <v>1226</v>
      </c>
      <c r="XG99" s="430" t="s">
        <v>1226</v>
      </c>
      <c r="XH99" s="430" t="s">
        <v>1226</v>
      </c>
      <c r="XI99" s="430" t="s">
        <v>1226</v>
      </c>
      <c r="XJ99" s="430" t="s">
        <v>1226</v>
      </c>
      <c r="XK99" s="430" t="s">
        <v>1226</v>
      </c>
      <c r="XL99" s="430">
        <v>1</v>
      </c>
      <c r="XM99" s="430">
        <v>2</v>
      </c>
      <c r="XN99" s="430">
        <v>1</v>
      </c>
      <c r="XO99" s="430">
        <v>2</v>
      </c>
      <c r="XP99" s="430">
        <v>0</v>
      </c>
      <c r="XQ99" s="430" t="s">
        <v>1226</v>
      </c>
      <c r="XR99" s="430" t="s">
        <v>15667</v>
      </c>
      <c r="XS99" s="430" t="s">
        <v>1226</v>
      </c>
      <c r="XT99" s="430">
        <v>0</v>
      </c>
      <c r="XU99" s="430" t="s">
        <v>1226</v>
      </c>
      <c r="XV99" s="430">
        <v>0</v>
      </c>
      <c r="XW99" s="430" t="s">
        <v>1226</v>
      </c>
      <c r="XX99" s="430">
        <v>0</v>
      </c>
      <c r="XY99" s="430" t="s">
        <v>1226</v>
      </c>
      <c r="XZ99" s="430" t="s">
        <v>15668</v>
      </c>
      <c r="YA99" s="430" t="s">
        <v>1226</v>
      </c>
      <c r="YB99" s="430">
        <v>1</v>
      </c>
      <c r="YC99" s="430">
        <v>2</v>
      </c>
      <c r="YD99" s="430">
        <v>1</v>
      </c>
      <c r="YE99" s="430">
        <v>2</v>
      </c>
      <c r="YF99" s="430">
        <v>0</v>
      </c>
      <c r="YG99" s="430" t="s">
        <v>1226</v>
      </c>
      <c r="YH99" s="430" t="s">
        <v>15667</v>
      </c>
      <c r="YI99" s="430" t="s">
        <v>1226</v>
      </c>
      <c r="YJ99" s="430">
        <v>1</v>
      </c>
      <c r="YK99" s="430">
        <v>3</v>
      </c>
      <c r="YL99" s="430">
        <v>1</v>
      </c>
      <c r="YM99" s="430">
        <v>3</v>
      </c>
      <c r="YN99" s="430">
        <v>0</v>
      </c>
      <c r="YO99" s="430" t="s">
        <v>1226</v>
      </c>
      <c r="YP99" s="430" t="s">
        <v>15667</v>
      </c>
      <c r="YQ99" s="430" t="s">
        <v>1226</v>
      </c>
      <c r="YR99" s="430" t="s">
        <v>1226</v>
      </c>
      <c r="YS99" s="430" t="s">
        <v>1226</v>
      </c>
      <c r="YT99" s="430" t="s">
        <v>1226</v>
      </c>
      <c r="YU99" s="430" t="s">
        <v>1226</v>
      </c>
      <c r="YV99" s="430" t="s">
        <v>1226</v>
      </c>
      <c r="YW99" s="430" t="s">
        <v>1226</v>
      </c>
      <c r="YX99" s="430" t="s">
        <v>1226</v>
      </c>
      <c r="YY99" s="430" t="s">
        <v>1226</v>
      </c>
      <c r="YZ99" s="430">
        <v>1</v>
      </c>
      <c r="ZA99" s="430">
        <v>2</v>
      </c>
      <c r="ZB99" s="430">
        <v>1</v>
      </c>
      <c r="ZC99" s="430">
        <v>2</v>
      </c>
      <c r="ZD99" s="430">
        <v>0</v>
      </c>
      <c r="ZE99" s="430" t="s">
        <v>1226</v>
      </c>
      <c r="ZF99" s="430" t="s">
        <v>15667</v>
      </c>
      <c r="ZG99" s="430">
        <v>1</v>
      </c>
      <c r="ZH99" s="430">
        <v>2</v>
      </c>
      <c r="ZI99" s="430">
        <v>1</v>
      </c>
      <c r="ZJ99" s="430">
        <v>2</v>
      </c>
      <c r="ZK99" s="430">
        <v>0</v>
      </c>
      <c r="ZL99" s="430" t="s">
        <v>1226</v>
      </c>
      <c r="ZM99" s="430" t="s">
        <v>15667</v>
      </c>
      <c r="ZN99" s="430">
        <v>1</v>
      </c>
      <c r="ZO99" s="430">
        <v>2</v>
      </c>
      <c r="ZP99" s="430">
        <v>1</v>
      </c>
      <c r="ZQ99" s="430">
        <v>2</v>
      </c>
      <c r="ZR99" s="430">
        <v>0</v>
      </c>
      <c r="ZS99" s="430" t="s">
        <v>1226</v>
      </c>
      <c r="ZT99" s="430" t="s">
        <v>15667</v>
      </c>
      <c r="ZU99" s="430">
        <v>1</v>
      </c>
      <c r="ZV99" s="430">
        <v>2</v>
      </c>
      <c r="ZW99" s="430">
        <v>1</v>
      </c>
      <c r="ZX99" s="430">
        <v>2</v>
      </c>
      <c r="ZY99" s="430">
        <v>0</v>
      </c>
      <c r="ZZ99" s="430" t="s">
        <v>1226</v>
      </c>
      <c r="AAA99" s="430" t="s">
        <v>15667</v>
      </c>
      <c r="AAB99" s="430">
        <v>1</v>
      </c>
      <c r="AAC99" s="430" t="s">
        <v>1226</v>
      </c>
      <c r="AAD99" s="430" t="s">
        <v>1226</v>
      </c>
      <c r="AAE99" s="430" t="s">
        <v>1226</v>
      </c>
      <c r="AAF99" s="430" t="s">
        <v>1226</v>
      </c>
      <c r="AAG99" s="430" t="s">
        <v>1226</v>
      </c>
      <c r="AAH99" s="430" t="s">
        <v>1226</v>
      </c>
      <c r="AAI99" s="430" t="s">
        <v>1226</v>
      </c>
      <c r="AAJ99" s="430" t="s">
        <v>1226</v>
      </c>
      <c r="AAK99" s="430">
        <v>1</v>
      </c>
      <c r="AAL99" s="430">
        <v>2</v>
      </c>
      <c r="AAM99" s="430">
        <v>1</v>
      </c>
      <c r="AAN99" s="430">
        <v>2</v>
      </c>
      <c r="AAO99" s="430">
        <v>0</v>
      </c>
      <c r="AAP99" s="430">
        <v>1</v>
      </c>
      <c r="AAQ99" s="430" t="s">
        <v>15667</v>
      </c>
      <c r="AAR99" s="430">
        <v>1</v>
      </c>
      <c r="AAS99" s="430" t="s">
        <v>1226</v>
      </c>
      <c r="AAT99" s="430" t="s">
        <v>1226</v>
      </c>
      <c r="AAU99" s="430" t="s">
        <v>1226</v>
      </c>
      <c r="AAV99" s="430" t="s">
        <v>1226</v>
      </c>
      <c r="AAW99" s="430" t="s">
        <v>1226</v>
      </c>
      <c r="AAX99" s="430" t="s">
        <v>1226</v>
      </c>
      <c r="AAY99" s="430" t="s">
        <v>1226</v>
      </c>
      <c r="AAZ99" s="430" t="s">
        <v>1226</v>
      </c>
      <c r="ABA99" s="430" t="s">
        <v>1226</v>
      </c>
      <c r="ABB99" s="430" t="s">
        <v>1226</v>
      </c>
      <c r="ABC99" s="430" t="s">
        <v>1226</v>
      </c>
      <c r="ABD99" s="430" t="s">
        <v>1226</v>
      </c>
      <c r="ABE99" s="430" t="s">
        <v>1226</v>
      </c>
      <c r="ABF99" s="430" t="s">
        <v>1226</v>
      </c>
      <c r="ABG99" s="430" t="s">
        <v>1226</v>
      </c>
      <c r="ABH99" s="430" t="s">
        <v>1226</v>
      </c>
      <c r="ABI99" s="430" t="s">
        <v>15669</v>
      </c>
      <c r="ABJ99" s="430">
        <v>3</v>
      </c>
      <c r="ABK99" s="430">
        <v>3</v>
      </c>
      <c r="ABL99" s="430">
        <v>3</v>
      </c>
      <c r="ABM99" s="430">
        <v>3</v>
      </c>
      <c r="ABN99" s="430">
        <v>3</v>
      </c>
      <c r="ABO99" s="430">
        <v>2</v>
      </c>
      <c r="ABP99" s="430">
        <v>3</v>
      </c>
      <c r="ABQ99" s="430">
        <v>2</v>
      </c>
      <c r="ABR99" s="430" t="s">
        <v>15670</v>
      </c>
      <c r="ABS99" s="430">
        <v>3</v>
      </c>
      <c r="ABT99" s="430">
        <v>3</v>
      </c>
      <c r="ABU99" s="430">
        <v>3</v>
      </c>
      <c r="ABV99" s="430">
        <v>3</v>
      </c>
      <c r="ABW99" s="430">
        <v>3</v>
      </c>
      <c r="ABX99" s="430">
        <v>2</v>
      </c>
      <c r="ABY99" s="430">
        <v>3</v>
      </c>
      <c r="ABZ99" s="430">
        <v>2</v>
      </c>
      <c r="ACA99" s="430" t="s">
        <v>15671</v>
      </c>
      <c r="ACB99" s="430">
        <v>3</v>
      </c>
      <c r="ACC99" s="430">
        <v>3</v>
      </c>
      <c r="ACD99" s="430">
        <v>2</v>
      </c>
      <c r="ACE99" s="430">
        <v>2</v>
      </c>
      <c r="ACF99" s="430">
        <v>1</v>
      </c>
      <c r="ACG99" s="430">
        <v>3</v>
      </c>
      <c r="ACH99" s="430">
        <v>3</v>
      </c>
      <c r="ACI99" s="430">
        <v>2</v>
      </c>
      <c r="ACJ99" s="430" t="s">
        <v>15672</v>
      </c>
      <c r="ACK99" s="430">
        <v>2</v>
      </c>
      <c r="ACL99" s="430">
        <v>2</v>
      </c>
      <c r="ACM99" s="430">
        <v>2</v>
      </c>
      <c r="ACN99" s="430">
        <v>2</v>
      </c>
      <c r="ACO99" s="430">
        <v>2</v>
      </c>
      <c r="ACP99" s="430">
        <v>2</v>
      </c>
      <c r="ACQ99" s="430">
        <v>2</v>
      </c>
      <c r="ACR99" s="430">
        <v>2</v>
      </c>
      <c r="ACS99" s="430" t="s">
        <v>15673</v>
      </c>
      <c r="ACT99" s="430">
        <v>2</v>
      </c>
      <c r="ACU99" s="430">
        <v>2</v>
      </c>
      <c r="ACV99" s="430">
        <v>2</v>
      </c>
      <c r="ACW99" s="430">
        <v>2</v>
      </c>
      <c r="ACX99" s="430">
        <v>2</v>
      </c>
      <c r="ACY99" s="430">
        <v>2</v>
      </c>
      <c r="ACZ99" s="430">
        <v>2</v>
      </c>
      <c r="ADA99" s="430">
        <v>2</v>
      </c>
      <c r="ADB99" s="430" t="s">
        <v>8</v>
      </c>
      <c r="ADC99" s="430">
        <v>1</v>
      </c>
      <c r="ADD99" s="430">
        <v>1</v>
      </c>
      <c r="ADE99" s="430">
        <v>1</v>
      </c>
      <c r="ADF99" s="430">
        <v>1</v>
      </c>
      <c r="ADG99" s="430">
        <v>1</v>
      </c>
      <c r="ADH99" s="430">
        <v>2</v>
      </c>
      <c r="ADI99" s="430">
        <v>1</v>
      </c>
      <c r="ADJ99" s="430">
        <v>3</v>
      </c>
      <c r="ADK99" s="430" t="s">
        <v>15595</v>
      </c>
      <c r="ADL99" s="430">
        <v>2</v>
      </c>
      <c r="ADM99" s="430">
        <v>2</v>
      </c>
      <c r="ADN99" s="430">
        <v>2</v>
      </c>
      <c r="ADO99" s="430">
        <v>2</v>
      </c>
      <c r="ADP99" s="430">
        <v>2</v>
      </c>
      <c r="ADQ99" s="430">
        <v>1</v>
      </c>
      <c r="ADR99" s="430">
        <v>1</v>
      </c>
      <c r="ADS99" s="430">
        <v>1</v>
      </c>
      <c r="ADT99" s="430" t="s">
        <v>1226</v>
      </c>
      <c r="ADU99" s="430" t="s">
        <v>1226</v>
      </c>
      <c r="ADV99" s="430" t="s">
        <v>1226</v>
      </c>
      <c r="ADW99" s="430" t="s">
        <v>1226</v>
      </c>
      <c r="ADX99" s="430" t="s">
        <v>1226</v>
      </c>
      <c r="ADY99" s="430" t="s">
        <v>1226</v>
      </c>
      <c r="ADZ99" s="430" t="s">
        <v>1226</v>
      </c>
      <c r="AEA99" s="430" t="s">
        <v>1226</v>
      </c>
      <c r="AEB99" s="430" t="s">
        <v>1226</v>
      </c>
      <c r="AEC99" s="430" t="s">
        <v>1226</v>
      </c>
      <c r="AED99" s="430" t="s">
        <v>1226</v>
      </c>
      <c r="AEE99" s="430" t="s">
        <v>1226</v>
      </c>
      <c r="AEF99" s="430" t="s">
        <v>1226</v>
      </c>
      <c r="AEG99" s="430" t="s">
        <v>1226</v>
      </c>
      <c r="AEH99" s="430" t="s">
        <v>1226</v>
      </c>
      <c r="AEI99" s="430" t="s">
        <v>1226</v>
      </c>
      <c r="AEJ99" s="430" t="s">
        <v>1226</v>
      </c>
      <c r="AEK99" s="430" t="s">
        <v>1226</v>
      </c>
      <c r="AEL99" s="430" t="s">
        <v>1226</v>
      </c>
      <c r="AEM99" s="430" t="s">
        <v>1226</v>
      </c>
      <c r="AEN99" s="430" t="s">
        <v>1226</v>
      </c>
      <c r="AEO99" s="430" t="s">
        <v>1226</v>
      </c>
      <c r="AEP99" s="430" t="s">
        <v>1226</v>
      </c>
      <c r="AEQ99" s="430" t="s">
        <v>1226</v>
      </c>
      <c r="AER99" s="430" t="s">
        <v>1226</v>
      </c>
      <c r="AES99" s="430" t="s">
        <v>1226</v>
      </c>
      <c r="AET99" s="430" t="s">
        <v>1226</v>
      </c>
      <c r="AEU99" s="430" t="s">
        <v>1226</v>
      </c>
      <c r="AEV99" s="430" t="s">
        <v>1226</v>
      </c>
      <c r="AEW99" s="430" t="s">
        <v>1226</v>
      </c>
      <c r="AEX99" s="430" t="s">
        <v>1226</v>
      </c>
      <c r="AEY99" s="430" t="s">
        <v>1226</v>
      </c>
      <c r="AEZ99" s="430" t="s">
        <v>1226</v>
      </c>
      <c r="AFA99" s="430" t="s">
        <v>1226</v>
      </c>
      <c r="AFB99" s="430" t="s">
        <v>1226</v>
      </c>
      <c r="AFC99" s="430" t="s">
        <v>1226</v>
      </c>
      <c r="AFD99" s="430" t="s">
        <v>1226</v>
      </c>
      <c r="AFE99" s="430" t="s">
        <v>1226</v>
      </c>
      <c r="AFF99" s="430" t="s">
        <v>1226</v>
      </c>
      <c r="AFG99" s="430" t="s">
        <v>1226</v>
      </c>
      <c r="AFH99" s="430" t="s">
        <v>1226</v>
      </c>
      <c r="AFI99" s="430" t="s">
        <v>1226</v>
      </c>
      <c r="AFJ99" s="430" t="s">
        <v>1226</v>
      </c>
      <c r="AFK99" s="430" t="s">
        <v>1226</v>
      </c>
      <c r="AFL99" s="430" t="s">
        <v>1226</v>
      </c>
      <c r="AFM99" s="430" t="s">
        <v>1226</v>
      </c>
      <c r="AFN99" s="430" t="s">
        <v>1226</v>
      </c>
      <c r="AFO99" s="430" t="s">
        <v>1226</v>
      </c>
      <c r="AFP99" s="430" t="s">
        <v>1226</v>
      </c>
      <c r="AFQ99" s="430" t="s">
        <v>1226</v>
      </c>
      <c r="AFR99" s="430" t="s">
        <v>1226</v>
      </c>
      <c r="AFS99" s="430" t="s">
        <v>1226</v>
      </c>
      <c r="AFT99" s="430" t="s">
        <v>1226</v>
      </c>
      <c r="AFU99" s="430" t="s">
        <v>1226</v>
      </c>
      <c r="AFV99" s="430" t="s">
        <v>1226</v>
      </c>
      <c r="AFW99" s="430" t="s">
        <v>1226</v>
      </c>
      <c r="AFX99" s="430" t="s">
        <v>1226</v>
      </c>
      <c r="AFY99" s="430" t="s">
        <v>1226</v>
      </c>
      <c r="AFZ99" s="430" t="s">
        <v>1226</v>
      </c>
      <c r="AGA99" s="430" t="s">
        <v>1226</v>
      </c>
      <c r="AGB99" s="430" t="s">
        <v>1226</v>
      </c>
      <c r="AGC99" s="430" t="s">
        <v>1226</v>
      </c>
      <c r="AGD99" s="430" t="s">
        <v>1226</v>
      </c>
      <c r="AGE99" s="430">
        <v>1</v>
      </c>
      <c r="AGF99" s="430" t="s">
        <v>15674</v>
      </c>
      <c r="AGG99" s="430" t="s">
        <v>15675</v>
      </c>
      <c r="AGH99" s="430" t="s">
        <v>1226</v>
      </c>
      <c r="AGI99" s="430">
        <v>1</v>
      </c>
      <c r="AGJ99" s="430">
        <v>1</v>
      </c>
      <c r="AGK99" s="430" t="s">
        <v>1226</v>
      </c>
      <c r="AGL99" s="430">
        <v>1</v>
      </c>
      <c r="AGM99" s="430">
        <v>1</v>
      </c>
      <c r="AGN99" s="430" t="s">
        <v>1226</v>
      </c>
      <c r="AGO99" s="430" t="s">
        <v>1226</v>
      </c>
      <c r="AGP99" s="430">
        <v>0</v>
      </c>
      <c r="AGQ99" s="430">
        <v>1</v>
      </c>
      <c r="AGR99" s="430">
        <v>1</v>
      </c>
      <c r="AGS99" s="430" t="s">
        <v>3518</v>
      </c>
      <c r="AGT99" s="430" t="s">
        <v>15676</v>
      </c>
      <c r="AGU99" s="430">
        <v>1</v>
      </c>
      <c r="AGV99" s="430">
        <v>0</v>
      </c>
      <c r="AGW99" s="430">
        <v>3</v>
      </c>
      <c r="AGX99" s="430">
        <v>3</v>
      </c>
      <c r="AGY99" s="430">
        <v>1</v>
      </c>
      <c r="AGZ99" s="430">
        <v>0</v>
      </c>
      <c r="AHA99" s="430">
        <v>3</v>
      </c>
      <c r="AHB99" s="430">
        <v>3</v>
      </c>
      <c r="AHC99" s="430">
        <v>1</v>
      </c>
      <c r="AHD99" s="430">
        <v>0</v>
      </c>
      <c r="AHE99" s="430">
        <v>3</v>
      </c>
      <c r="AHF99" s="430">
        <v>3</v>
      </c>
      <c r="AHG99" s="430">
        <v>1</v>
      </c>
      <c r="AHH99" s="430">
        <v>0</v>
      </c>
      <c r="AHI99" s="430">
        <v>3</v>
      </c>
      <c r="AHJ99" s="430">
        <v>3</v>
      </c>
      <c r="AHK99" s="430">
        <v>0</v>
      </c>
      <c r="AHL99" s="430" t="s">
        <v>1226</v>
      </c>
      <c r="AHM99" s="430" t="s">
        <v>1226</v>
      </c>
      <c r="AHN99" s="430" t="s">
        <v>1226</v>
      </c>
      <c r="AHO99" s="430">
        <v>1</v>
      </c>
      <c r="AHP99" s="430">
        <v>0</v>
      </c>
      <c r="AHQ99" s="430">
        <v>3</v>
      </c>
      <c r="AHR99" s="430">
        <v>3</v>
      </c>
      <c r="AHS99" s="430" t="s">
        <v>15677</v>
      </c>
      <c r="AHT99" s="430" t="s">
        <v>15678</v>
      </c>
      <c r="AHU99" s="430">
        <v>1</v>
      </c>
      <c r="AHV99" s="430">
        <v>1</v>
      </c>
      <c r="AHW99" s="430">
        <v>1</v>
      </c>
      <c r="AHX99" s="430">
        <v>1</v>
      </c>
      <c r="AHY99" s="430">
        <v>1</v>
      </c>
      <c r="AHZ99" s="430">
        <v>1</v>
      </c>
      <c r="AIA99" s="430">
        <v>1</v>
      </c>
      <c r="AIB99" s="430">
        <v>1</v>
      </c>
      <c r="AIC99" s="430">
        <v>1</v>
      </c>
      <c r="AID99" s="430">
        <v>1</v>
      </c>
      <c r="AIE99" s="430">
        <v>1</v>
      </c>
      <c r="AIF99" s="430">
        <v>1</v>
      </c>
      <c r="AIG99" s="430">
        <v>1</v>
      </c>
      <c r="AIH99" s="430">
        <v>1</v>
      </c>
      <c r="AII99" s="430">
        <v>1</v>
      </c>
      <c r="AIJ99" s="430" t="s">
        <v>1226</v>
      </c>
      <c r="AIK99" s="430" t="s">
        <v>1226</v>
      </c>
      <c r="AIL99" s="430" t="s">
        <v>1226</v>
      </c>
      <c r="AIM99" s="430" t="s">
        <v>1226</v>
      </c>
      <c r="AIN99" s="430" t="s">
        <v>1226</v>
      </c>
      <c r="AIO99" s="430" t="s">
        <v>1226</v>
      </c>
      <c r="AIP99" s="430" t="s">
        <v>1226</v>
      </c>
      <c r="AIQ99" s="430" t="s">
        <v>1226</v>
      </c>
      <c r="AIR99" s="430" t="s">
        <v>1226</v>
      </c>
      <c r="AIS99" s="430" t="s">
        <v>1226</v>
      </c>
      <c r="AIT99" s="430" t="s">
        <v>1226</v>
      </c>
      <c r="AIU99" s="430" t="s">
        <v>1226</v>
      </c>
    </row>
    <row r="100" spans="1:931" x14ac:dyDescent="0.2">
      <c r="A100" s="430" t="s">
        <v>15706</v>
      </c>
      <c r="B100" s="430" t="s">
        <v>15707</v>
      </c>
      <c r="C100" s="430" t="s">
        <v>1070</v>
      </c>
      <c r="D100" s="430" t="s">
        <v>1050</v>
      </c>
      <c r="E100" s="430" t="s">
        <v>1057</v>
      </c>
      <c r="F100" s="443">
        <v>0.17965100000000001</v>
      </c>
      <c r="G100" s="443">
        <v>1764.9011333333301</v>
      </c>
      <c r="H100" s="430">
        <v>1</v>
      </c>
      <c r="I100" s="430">
        <v>1</v>
      </c>
      <c r="J100" s="430">
        <v>2010</v>
      </c>
      <c r="K100" s="430">
        <v>2010</v>
      </c>
      <c r="L100" s="430" t="s">
        <v>15708</v>
      </c>
      <c r="M100" s="430" t="s">
        <v>15709</v>
      </c>
      <c r="N100" s="430">
        <v>1</v>
      </c>
      <c r="O100" s="430">
        <v>1</v>
      </c>
      <c r="P100" s="430" t="s">
        <v>15710</v>
      </c>
      <c r="Q100" s="430" t="s">
        <v>15710</v>
      </c>
      <c r="R100" s="430">
        <v>1978</v>
      </c>
      <c r="S100" s="430">
        <v>1978</v>
      </c>
      <c r="T100" s="430" t="s">
        <v>5145</v>
      </c>
      <c r="U100" s="430" t="s">
        <v>5145</v>
      </c>
      <c r="V100" s="430">
        <v>1</v>
      </c>
      <c r="W100" s="430">
        <v>1</v>
      </c>
      <c r="X100" s="430" t="s">
        <v>15711</v>
      </c>
      <c r="Y100" s="430" t="s">
        <v>15711</v>
      </c>
      <c r="Z100" s="430">
        <v>2008</v>
      </c>
      <c r="AA100" s="430">
        <v>2008</v>
      </c>
      <c r="AB100" s="430" t="s">
        <v>5166</v>
      </c>
      <c r="AC100" s="430" t="s">
        <v>1226</v>
      </c>
      <c r="AD100" s="430">
        <v>1</v>
      </c>
      <c r="AE100" s="430" t="s">
        <v>15712</v>
      </c>
      <c r="AF100" s="430">
        <v>1978</v>
      </c>
      <c r="AG100" s="430">
        <v>1</v>
      </c>
      <c r="AH100" s="430" t="s">
        <v>15712</v>
      </c>
      <c r="AI100" s="430">
        <v>1978</v>
      </c>
      <c r="AJ100" s="430">
        <v>1</v>
      </c>
      <c r="AK100" s="430" t="s">
        <v>15712</v>
      </c>
      <c r="AL100" s="430">
        <v>1978</v>
      </c>
      <c r="AM100" s="430">
        <v>1</v>
      </c>
      <c r="AN100" s="430" t="s">
        <v>15712</v>
      </c>
      <c r="AO100" s="430">
        <v>1978</v>
      </c>
      <c r="AP100" s="430">
        <v>1</v>
      </c>
      <c r="AQ100" s="430" t="s">
        <v>15712</v>
      </c>
      <c r="AR100" s="430">
        <v>1978</v>
      </c>
      <c r="AS100" s="430">
        <v>1</v>
      </c>
      <c r="AT100" s="430" t="s">
        <v>15712</v>
      </c>
      <c r="AU100" s="430">
        <v>1978</v>
      </c>
      <c r="AV100" s="430">
        <v>1</v>
      </c>
      <c r="AW100" s="430" t="s">
        <v>15712</v>
      </c>
      <c r="AX100" s="430">
        <v>1978</v>
      </c>
      <c r="AY100" s="430">
        <v>1</v>
      </c>
      <c r="AZ100" s="430" t="s">
        <v>15712</v>
      </c>
      <c r="BA100" s="430">
        <v>1978</v>
      </c>
      <c r="BB100" s="430">
        <v>1</v>
      </c>
      <c r="BC100" s="430" t="s">
        <v>15713</v>
      </c>
      <c r="BD100" s="430">
        <v>1985</v>
      </c>
      <c r="BE100" s="430">
        <v>1</v>
      </c>
      <c r="BF100" s="430" t="s">
        <v>15714</v>
      </c>
      <c r="BG100" s="430">
        <v>1985</v>
      </c>
      <c r="BH100" s="430">
        <v>1</v>
      </c>
      <c r="BI100" s="430" t="s">
        <v>15715</v>
      </c>
      <c r="BJ100" s="430">
        <v>1985</v>
      </c>
      <c r="BK100" s="430">
        <v>0</v>
      </c>
      <c r="BL100" s="430" t="s">
        <v>15716</v>
      </c>
      <c r="BM100" s="430" t="s">
        <v>1226</v>
      </c>
      <c r="BN100" s="430">
        <v>0</v>
      </c>
      <c r="BO100" s="430" t="s">
        <v>15716</v>
      </c>
      <c r="BP100" s="430" t="s">
        <v>1226</v>
      </c>
      <c r="BQ100" s="430">
        <v>1</v>
      </c>
      <c r="BR100" s="430">
        <v>1</v>
      </c>
      <c r="BS100" s="430" t="s">
        <v>15711</v>
      </c>
      <c r="BT100" s="430">
        <v>1</v>
      </c>
      <c r="BU100" s="430">
        <v>1</v>
      </c>
      <c r="BV100" s="430" t="s">
        <v>15711</v>
      </c>
      <c r="BW100" s="430">
        <v>1</v>
      </c>
      <c r="BX100" s="430">
        <v>1</v>
      </c>
      <c r="BY100" s="430" t="s">
        <v>15717</v>
      </c>
      <c r="BZ100" s="430">
        <v>1</v>
      </c>
      <c r="CA100" s="430" t="s">
        <v>15718</v>
      </c>
      <c r="CB100" s="430">
        <v>1</v>
      </c>
      <c r="CC100" s="430" t="s">
        <v>15719</v>
      </c>
      <c r="CD100" s="430" t="s">
        <v>1226</v>
      </c>
      <c r="CE100" s="430" t="s">
        <v>1226</v>
      </c>
      <c r="CF100" s="430" t="s">
        <v>1226</v>
      </c>
      <c r="CG100" s="430" t="s">
        <v>1226</v>
      </c>
      <c r="CH100" s="430" t="s">
        <v>1226</v>
      </c>
      <c r="CI100" s="430" t="s">
        <v>1226</v>
      </c>
      <c r="CJ100" s="430">
        <v>0.5</v>
      </c>
      <c r="CK100" s="430">
        <v>1</v>
      </c>
      <c r="CL100" s="430">
        <v>1</v>
      </c>
      <c r="CM100" s="430">
        <v>1</v>
      </c>
      <c r="CN100" s="430">
        <v>38</v>
      </c>
      <c r="CO100" s="430">
        <v>38</v>
      </c>
      <c r="CP100" s="430" t="s">
        <v>1226</v>
      </c>
      <c r="CQ100" s="430" t="s">
        <v>1226</v>
      </c>
      <c r="CR100" s="430" t="s">
        <v>1226</v>
      </c>
      <c r="CS100" s="430">
        <v>0.33</v>
      </c>
      <c r="CT100" s="430" t="s">
        <v>1226</v>
      </c>
      <c r="CU100" s="430" t="s">
        <v>1226</v>
      </c>
      <c r="CV100" s="430" t="s">
        <v>1226</v>
      </c>
      <c r="CW100" s="430">
        <v>0.25</v>
      </c>
      <c r="CX100" s="430" t="s">
        <v>15720</v>
      </c>
      <c r="CY100" s="430" t="s">
        <v>1226</v>
      </c>
      <c r="CZ100" s="430" t="s">
        <v>1226</v>
      </c>
      <c r="DA100" s="430">
        <v>0</v>
      </c>
      <c r="DB100" s="430" t="s">
        <v>1226</v>
      </c>
      <c r="DC100" s="430" t="s">
        <v>1226</v>
      </c>
      <c r="DD100" s="430" t="s">
        <v>1226</v>
      </c>
      <c r="DE100" s="430" t="s">
        <v>1226</v>
      </c>
      <c r="DF100" s="430" t="s">
        <v>1226</v>
      </c>
      <c r="DG100" s="430">
        <v>0.33</v>
      </c>
      <c r="DH100" s="430" t="s">
        <v>1226</v>
      </c>
      <c r="DI100" s="430" t="s">
        <v>1226</v>
      </c>
      <c r="DJ100" s="430" t="s">
        <v>1226</v>
      </c>
      <c r="DK100" s="430">
        <v>0.25</v>
      </c>
      <c r="DL100" s="430" t="s">
        <v>1226</v>
      </c>
      <c r="DM100" s="430" t="s">
        <v>1226</v>
      </c>
      <c r="DN100" s="430" t="s">
        <v>1226</v>
      </c>
      <c r="DO100" s="430">
        <v>0</v>
      </c>
      <c r="DP100" s="430" t="s">
        <v>1226</v>
      </c>
      <c r="DQ100" s="430" t="s">
        <v>1226</v>
      </c>
      <c r="DR100" s="430" t="s">
        <v>1226</v>
      </c>
      <c r="DS100" s="430" t="s">
        <v>1226</v>
      </c>
      <c r="DT100" s="430" t="s">
        <v>1226</v>
      </c>
      <c r="DU100" s="430">
        <v>1</v>
      </c>
      <c r="DV100" s="430" t="s">
        <v>15721</v>
      </c>
      <c r="DW100" s="430" t="s">
        <v>15722</v>
      </c>
      <c r="DX100" s="430" t="s">
        <v>15723</v>
      </c>
      <c r="DY100" s="430">
        <v>0.25</v>
      </c>
      <c r="DZ100" s="430" t="s">
        <v>15724</v>
      </c>
      <c r="EA100" s="430" t="s">
        <v>15725</v>
      </c>
      <c r="EB100" s="430" t="s">
        <v>1226</v>
      </c>
      <c r="EC100" s="430">
        <v>1</v>
      </c>
      <c r="ED100" s="430">
        <v>3327500</v>
      </c>
      <c r="EE100" s="430" t="s">
        <v>1045</v>
      </c>
      <c r="EF100" s="430" t="s">
        <v>15726</v>
      </c>
      <c r="EG100" s="430">
        <v>0</v>
      </c>
      <c r="EH100" s="430">
        <v>0</v>
      </c>
      <c r="EI100" s="430">
        <v>1</v>
      </c>
      <c r="EJ100" s="430" t="s">
        <v>15721</v>
      </c>
      <c r="EK100" s="430" t="s">
        <v>15727</v>
      </c>
      <c r="EL100" s="430" t="s">
        <v>1226</v>
      </c>
      <c r="EM100" s="430">
        <v>0.25</v>
      </c>
      <c r="EN100" s="430" t="s">
        <v>15728</v>
      </c>
      <c r="EO100" s="430" t="s">
        <v>1226</v>
      </c>
      <c r="EP100" s="430" t="s">
        <v>1226</v>
      </c>
      <c r="EQ100" s="430">
        <v>1</v>
      </c>
      <c r="ER100" s="430">
        <v>3327500</v>
      </c>
      <c r="ES100" s="430" t="s">
        <v>1045</v>
      </c>
      <c r="ET100" s="430" t="s">
        <v>15726</v>
      </c>
      <c r="EU100" s="430">
        <v>0</v>
      </c>
      <c r="EV100" s="430">
        <v>0</v>
      </c>
      <c r="EW100" s="430">
        <v>1</v>
      </c>
      <c r="EX100" s="430" t="s">
        <v>15729</v>
      </c>
      <c r="EY100" s="430" t="s">
        <v>8181</v>
      </c>
      <c r="EZ100" s="430">
        <v>2011</v>
      </c>
      <c r="FA100" s="430">
        <v>0.75</v>
      </c>
      <c r="FB100" s="430" t="s">
        <v>15730</v>
      </c>
      <c r="FC100" s="430" t="s">
        <v>4737</v>
      </c>
      <c r="FD100" s="430" t="s">
        <v>1226</v>
      </c>
      <c r="FE100" s="430">
        <v>0</v>
      </c>
      <c r="FF100" s="430" t="s">
        <v>1226</v>
      </c>
      <c r="FG100" s="430" t="s">
        <v>1226</v>
      </c>
      <c r="FH100" s="430" t="s">
        <v>1226</v>
      </c>
      <c r="FI100" s="430" t="s">
        <v>1226</v>
      </c>
      <c r="FJ100" s="430" t="s">
        <v>1226</v>
      </c>
      <c r="FK100" s="430">
        <v>0</v>
      </c>
      <c r="FL100" s="430" t="s">
        <v>1226</v>
      </c>
      <c r="FM100" s="430" t="s">
        <v>1226</v>
      </c>
      <c r="FN100" s="430" t="s">
        <v>1226</v>
      </c>
      <c r="FO100" s="430" t="s">
        <v>1226</v>
      </c>
      <c r="FP100" s="430" t="s">
        <v>1226</v>
      </c>
      <c r="FQ100" s="430" t="s">
        <v>1226</v>
      </c>
      <c r="FR100" s="430" t="s">
        <v>1226</v>
      </c>
      <c r="FS100" s="430" t="s">
        <v>1226</v>
      </c>
      <c r="FT100" s="430" t="s">
        <v>1226</v>
      </c>
      <c r="FU100" s="430" t="s">
        <v>1226</v>
      </c>
      <c r="FV100" s="430" t="s">
        <v>1226</v>
      </c>
      <c r="FW100" s="430" t="s">
        <v>1226</v>
      </c>
      <c r="FX100" s="430" t="s">
        <v>1226</v>
      </c>
      <c r="FY100" s="430">
        <v>1</v>
      </c>
      <c r="FZ100" s="430">
        <v>1</v>
      </c>
      <c r="GA100" s="430">
        <v>1</v>
      </c>
      <c r="GB100" s="430">
        <v>1</v>
      </c>
      <c r="GC100" s="430" t="s">
        <v>1226</v>
      </c>
      <c r="GD100" s="430" t="s">
        <v>1226</v>
      </c>
      <c r="GE100" s="430" t="s">
        <v>1226</v>
      </c>
      <c r="GF100" s="430">
        <v>1</v>
      </c>
      <c r="GG100" s="430">
        <v>1</v>
      </c>
      <c r="GH100" s="430">
        <v>1</v>
      </c>
      <c r="GI100" s="430" t="s">
        <v>1226</v>
      </c>
      <c r="GJ100" s="430" t="s">
        <v>1226</v>
      </c>
      <c r="GK100" s="430" t="s">
        <v>1226</v>
      </c>
      <c r="GL100" s="430" t="s">
        <v>1226</v>
      </c>
      <c r="GM100" s="430" t="s">
        <v>1226</v>
      </c>
      <c r="GN100" s="430" t="s">
        <v>1226</v>
      </c>
      <c r="GO100" s="430" t="s">
        <v>1226</v>
      </c>
      <c r="GP100" s="430" t="s">
        <v>1226</v>
      </c>
      <c r="GQ100" s="430" t="s">
        <v>1226</v>
      </c>
      <c r="GR100" s="430" t="s">
        <v>1226</v>
      </c>
      <c r="GS100" s="430" t="s">
        <v>1226</v>
      </c>
      <c r="GT100" s="430">
        <v>1</v>
      </c>
      <c r="GU100" s="430">
        <v>1</v>
      </c>
      <c r="GV100" s="430">
        <v>1</v>
      </c>
      <c r="GW100" s="430">
        <v>1</v>
      </c>
      <c r="GX100" s="430" t="s">
        <v>1226</v>
      </c>
      <c r="GY100" s="430" t="s">
        <v>1226</v>
      </c>
      <c r="GZ100" s="430" t="s">
        <v>1226</v>
      </c>
      <c r="HA100" s="430" t="s">
        <v>1226</v>
      </c>
      <c r="HB100" s="430" t="s">
        <v>1226</v>
      </c>
      <c r="HC100" s="430" t="s">
        <v>1226</v>
      </c>
      <c r="HD100" s="430" t="s">
        <v>1226</v>
      </c>
      <c r="HE100" s="430" t="s">
        <v>1226</v>
      </c>
      <c r="HF100" s="430" t="s">
        <v>1226</v>
      </c>
      <c r="HG100" s="430" t="s">
        <v>1226</v>
      </c>
      <c r="HH100" s="430" t="s">
        <v>1226</v>
      </c>
      <c r="HI100" s="430" t="s">
        <v>1226</v>
      </c>
      <c r="HJ100" s="430" t="s">
        <v>1226</v>
      </c>
      <c r="HK100" s="430" t="s">
        <v>1226</v>
      </c>
      <c r="HL100" s="430" t="s">
        <v>1226</v>
      </c>
      <c r="HM100" s="430" t="s">
        <v>1226</v>
      </c>
      <c r="HN100" s="430" t="s">
        <v>1226</v>
      </c>
      <c r="HO100" s="430" t="s">
        <v>1226</v>
      </c>
      <c r="HP100" s="430" t="s">
        <v>1226</v>
      </c>
      <c r="HQ100" s="430" t="s">
        <v>1226</v>
      </c>
      <c r="HR100" s="430" t="s">
        <v>1226</v>
      </c>
      <c r="HS100" s="430" t="s">
        <v>1226</v>
      </c>
      <c r="HT100" s="430" t="s">
        <v>1226</v>
      </c>
      <c r="HU100" s="430" t="s">
        <v>1226</v>
      </c>
      <c r="HV100" s="430" t="s">
        <v>1226</v>
      </c>
      <c r="HW100" s="430" t="s">
        <v>1226</v>
      </c>
      <c r="HX100" s="430" t="s">
        <v>1226</v>
      </c>
      <c r="HY100" s="430" t="s">
        <v>1226</v>
      </c>
      <c r="HZ100" s="430" t="s">
        <v>1226</v>
      </c>
      <c r="IA100" s="430" t="s">
        <v>1226</v>
      </c>
      <c r="IB100" s="430" t="s">
        <v>1226</v>
      </c>
      <c r="IC100" s="430" t="s">
        <v>1226</v>
      </c>
      <c r="ID100" s="430" t="s">
        <v>1226</v>
      </c>
      <c r="IE100" s="430" t="s">
        <v>1226</v>
      </c>
      <c r="IF100" s="430" t="s">
        <v>1226</v>
      </c>
      <c r="IG100" s="430" t="s">
        <v>1226</v>
      </c>
      <c r="IH100" s="430" t="s">
        <v>1226</v>
      </c>
      <c r="II100" s="430" t="s">
        <v>1226</v>
      </c>
      <c r="IJ100" s="430" t="s">
        <v>1226</v>
      </c>
      <c r="IK100" s="430" t="s">
        <v>1226</v>
      </c>
      <c r="IL100" s="430">
        <v>0</v>
      </c>
      <c r="IM100" s="430" t="s">
        <v>1226</v>
      </c>
      <c r="IN100" s="430" t="s">
        <v>1226</v>
      </c>
      <c r="IO100" s="430" t="s">
        <v>1226</v>
      </c>
      <c r="IP100" s="430" t="s">
        <v>1226</v>
      </c>
      <c r="IQ100" s="430" t="s">
        <v>1226</v>
      </c>
      <c r="IR100" s="430" t="s">
        <v>1226</v>
      </c>
      <c r="IS100" s="430" t="s">
        <v>1226</v>
      </c>
      <c r="IT100" s="430" t="s">
        <v>1226</v>
      </c>
      <c r="IU100" s="430">
        <v>0</v>
      </c>
      <c r="IV100" s="430" t="s">
        <v>1226</v>
      </c>
      <c r="IW100" s="430" t="s">
        <v>1226</v>
      </c>
      <c r="IX100" s="430" t="s">
        <v>1226</v>
      </c>
      <c r="IY100" s="430" t="s">
        <v>1226</v>
      </c>
      <c r="IZ100" s="430" t="s">
        <v>1226</v>
      </c>
      <c r="JA100" s="430" t="s">
        <v>1226</v>
      </c>
      <c r="JB100" s="430" t="s">
        <v>1226</v>
      </c>
      <c r="JC100" s="430" t="s">
        <v>1226</v>
      </c>
      <c r="JD100" s="430">
        <v>0</v>
      </c>
      <c r="JE100" s="430" t="s">
        <v>1226</v>
      </c>
      <c r="JF100" s="430" t="s">
        <v>1226</v>
      </c>
      <c r="JG100" s="430" t="s">
        <v>1226</v>
      </c>
      <c r="JH100" s="430" t="s">
        <v>1226</v>
      </c>
      <c r="JI100" s="430" t="s">
        <v>1226</v>
      </c>
      <c r="JJ100" s="430" t="s">
        <v>1226</v>
      </c>
      <c r="JK100" s="430" t="s">
        <v>1226</v>
      </c>
      <c r="JL100" s="430" t="s">
        <v>1226</v>
      </c>
      <c r="JM100" s="430">
        <v>0</v>
      </c>
      <c r="JN100" s="430" t="s">
        <v>1226</v>
      </c>
      <c r="JO100" s="430" t="s">
        <v>1226</v>
      </c>
      <c r="JP100" s="430" t="s">
        <v>1226</v>
      </c>
      <c r="JQ100" s="430" t="s">
        <v>1226</v>
      </c>
      <c r="JR100" s="430" t="s">
        <v>1226</v>
      </c>
      <c r="JS100" s="430" t="s">
        <v>1226</v>
      </c>
      <c r="JT100" s="430" t="s">
        <v>1226</v>
      </c>
      <c r="JU100" s="430" t="s">
        <v>1226</v>
      </c>
      <c r="JV100" s="430" t="s">
        <v>1226</v>
      </c>
      <c r="JW100" s="430" t="s">
        <v>1226</v>
      </c>
      <c r="JX100" s="430" t="s">
        <v>1226</v>
      </c>
      <c r="JY100" s="430" t="s">
        <v>1226</v>
      </c>
      <c r="JZ100" s="430" t="s">
        <v>1226</v>
      </c>
      <c r="KA100" s="430" t="s">
        <v>1226</v>
      </c>
      <c r="KB100" s="430" t="s">
        <v>1226</v>
      </c>
      <c r="KC100" s="430" t="s">
        <v>1226</v>
      </c>
      <c r="KD100" s="430" t="s">
        <v>1226</v>
      </c>
      <c r="KE100" s="430">
        <v>1</v>
      </c>
      <c r="KF100" s="430">
        <v>1</v>
      </c>
      <c r="KG100" s="430">
        <v>1</v>
      </c>
      <c r="KH100" s="430" t="s">
        <v>1226</v>
      </c>
      <c r="KI100" s="430" t="s">
        <v>1226</v>
      </c>
      <c r="KJ100" s="430" t="s">
        <v>1226</v>
      </c>
      <c r="KK100" s="430" t="s">
        <v>1226</v>
      </c>
      <c r="KL100" s="430" t="s">
        <v>1226</v>
      </c>
      <c r="KM100" s="430" t="s">
        <v>1226</v>
      </c>
      <c r="KN100" s="430">
        <v>1</v>
      </c>
      <c r="KO100" s="430">
        <v>1</v>
      </c>
      <c r="KP100" s="430">
        <v>1</v>
      </c>
      <c r="KQ100" s="430" t="s">
        <v>1226</v>
      </c>
      <c r="KR100" s="430" t="s">
        <v>1226</v>
      </c>
      <c r="KS100" s="430" t="s">
        <v>1226</v>
      </c>
      <c r="KT100" s="430" t="s">
        <v>1226</v>
      </c>
      <c r="KU100" s="430" t="s">
        <v>1226</v>
      </c>
      <c r="KV100" s="430" t="s">
        <v>1226</v>
      </c>
      <c r="KW100" s="430">
        <v>0</v>
      </c>
      <c r="KX100" s="430" t="s">
        <v>1226</v>
      </c>
      <c r="KY100" s="430" t="s">
        <v>1226</v>
      </c>
      <c r="KZ100" s="430" t="s">
        <v>1226</v>
      </c>
      <c r="LA100" s="430" t="s">
        <v>1226</v>
      </c>
      <c r="LB100" s="430" t="s">
        <v>1226</v>
      </c>
      <c r="LC100" s="430" t="s">
        <v>1226</v>
      </c>
      <c r="LD100" s="430" t="s">
        <v>1226</v>
      </c>
      <c r="LE100" s="430" t="s">
        <v>1226</v>
      </c>
      <c r="LF100" s="430">
        <v>1</v>
      </c>
      <c r="LG100" s="430">
        <v>1</v>
      </c>
      <c r="LH100" s="430">
        <v>1</v>
      </c>
      <c r="LI100" s="430" t="s">
        <v>1226</v>
      </c>
      <c r="LJ100" s="430" t="s">
        <v>1226</v>
      </c>
      <c r="LK100" s="430" t="s">
        <v>1226</v>
      </c>
      <c r="LL100" s="430" t="s">
        <v>1226</v>
      </c>
      <c r="LM100" s="430" t="s">
        <v>1226</v>
      </c>
      <c r="LN100" s="430" t="s">
        <v>1226</v>
      </c>
      <c r="LO100" s="430">
        <v>1</v>
      </c>
      <c r="LP100" s="430">
        <v>1</v>
      </c>
      <c r="LQ100" s="430">
        <v>1</v>
      </c>
      <c r="LR100" s="430">
        <v>1</v>
      </c>
      <c r="LS100" s="430" t="s">
        <v>1226</v>
      </c>
      <c r="LT100" s="430" t="s">
        <v>1226</v>
      </c>
      <c r="LU100" s="430" t="s">
        <v>1226</v>
      </c>
      <c r="LV100" s="430" t="s">
        <v>1226</v>
      </c>
      <c r="LW100" s="430" t="s">
        <v>1226</v>
      </c>
      <c r="LX100" s="430" t="s">
        <v>1226</v>
      </c>
      <c r="LY100" s="430" t="s">
        <v>1226</v>
      </c>
      <c r="LZ100" s="430" t="s">
        <v>1226</v>
      </c>
      <c r="MA100" s="430" t="s">
        <v>1226</v>
      </c>
      <c r="MB100" s="430" t="s">
        <v>1226</v>
      </c>
      <c r="MC100" s="430" t="s">
        <v>1226</v>
      </c>
      <c r="MD100" s="430" t="s">
        <v>1226</v>
      </c>
      <c r="ME100" s="430" t="s">
        <v>1226</v>
      </c>
      <c r="MF100" s="430" t="s">
        <v>1226</v>
      </c>
      <c r="MG100" s="430" t="s">
        <v>1226</v>
      </c>
      <c r="MH100" s="444" t="s">
        <v>1226</v>
      </c>
      <c r="MI100" s="444" t="s">
        <v>1226</v>
      </c>
      <c r="MJ100" s="430" t="s">
        <v>1226</v>
      </c>
      <c r="MK100" s="444" t="s">
        <v>1226</v>
      </c>
      <c r="ML100" s="444" t="s">
        <v>1226</v>
      </c>
      <c r="MM100" s="430" t="s">
        <v>1226</v>
      </c>
      <c r="MN100" s="444" t="s">
        <v>1226</v>
      </c>
      <c r="MO100" s="444" t="s">
        <v>1226</v>
      </c>
      <c r="MP100" s="430" t="s">
        <v>1226</v>
      </c>
      <c r="MQ100" s="444" t="s">
        <v>1226</v>
      </c>
      <c r="MR100" s="444" t="s">
        <v>1226</v>
      </c>
      <c r="MS100" s="430" t="s">
        <v>1226</v>
      </c>
      <c r="MT100" s="443" t="s">
        <v>1226</v>
      </c>
      <c r="MU100" s="443" t="s">
        <v>1226</v>
      </c>
      <c r="MV100" s="430" t="s">
        <v>1226</v>
      </c>
      <c r="MW100" s="444" t="s">
        <v>1226</v>
      </c>
      <c r="MX100" s="444" t="s">
        <v>1226</v>
      </c>
      <c r="MY100" s="430">
        <v>1</v>
      </c>
      <c r="MZ100" s="430" t="s">
        <v>15731</v>
      </c>
      <c r="NA100" s="430">
        <v>1</v>
      </c>
      <c r="NB100" s="430" t="s">
        <v>15732</v>
      </c>
      <c r="NC100" s="430">
        <v>1</v>
      </c>
      <c r="ND100" s="430" t="s">
        <v>15733</v>
      </c>
      <c r="NE100" s="430">
        <v>1</v>
      </c>
      <c r="NF100" s="430" t="s">
        <v>15734</v>
      </c>
      <c r="NG100" s="430" t="s">
        <v>1226</v>
      </c>
      <c r="NH100" s="430" t="s">
        <v>1226</v>
      </c>
      <c r="NI100" s="430">
        <v>1</v>
      </c>
      <c r="NJ100" s="430" t="s">
        <v>1226</v>
      </c>
      <c r="NK100" s="430">
        <v>1</v>
      </c>
      <c r="NL100" s="430" t="s">
        <v>15735</v>
      </c>
      <c r="NM100" s="430">
        <v>1</v>
      </c>
      <c r="NN100" s="430" t="s">
        <v>15736</v>
      </c>
      <c r="NO100" s="430">
        <v>1</v>
      </c>
      <c r="NP100" s="430" t="s">
        <v>15737</v>
      </c>
      <c r="NQ100" s="430">
        <v>0</v>
      </c>
      <c r="NR100" s="430" t="s">
        <v>1226</v>
      </c>
      <c r="NS100" s="430" t="s">
        <v>1226</v>
      </c>
      <c r="NT100" s="430" t="s">
        <v>1226</v>
      </c>
      <c r="NU100" s="430">
        <v>0.5</v>
      </c>
      <c r="NV100" s="430" t="s">
        <v>15738</v>
      </c>
      <c r="NW100" s="430" t="s">
        <v>15739</v>
      </c>
      <c r="NX100" s="430" t="s">
        <v>1226</v>
      </c>
      <c r="NY100" s="430" t="s">
        <v>1226</v>
      </c>
      <c r="NZ100" s="430" t="s">
        <v>1226</v>
      </c>
      <c r="OA100" s="430" t="s">
        <v>1226</v>
      </c>
      <c r="OB100" s="430">
        <v>1</v>
      </c>
      <c r="OC100" s="430" t="s">
        <v>1226</v>
      </c>
      <c r="OD100" s="430" t="s">
        <v>1226</v>
      </c>
      <c r="OE100" s="430" t="s">
        <v>1226</v>
      </c>
      <c r="OF100" s="430" t="s">
        <v>1226</v>
      </c>
      <c r="OG100" s="430" t="s">
        <v>1226</v>
      </c>
      <c r="OH100" s="430" t="s">
        <v>1226</v>
      </c>
      <c r="OI100" s="430" t="s">
        <v>1226</v>
      </c>
      <c r="OJ100" s="430" t="s">
        <v>1226</v>
      </c>
      <c r="OK100" s="430" t="s">
        <v>15740</v>
      </c>
      <c r="OL100" s="430" t="s">
        <v>1226</v>
      </c>
      <c r="OM100" s="430" t="s">
        <v>1226</v>
      </c>
      <c r="ON100" s="430" t="s">
        <v>15741</v>
      </c>
      <c r="OO100" s="430" t="s">
        <v>1226</v>
      </c>
      <c r="OP100" s="430" t="s">
        <v>1226</v>
      </c>
      <c r="OQ100" s="430" t="s">
        <v>1226</v>
      </c>
      <c r="OR100" s="430" t="s">
        <v>1226</v>
      </c>
      <c r="OS100" s="430" t="s">
        <v>1226</v>
      </c>
      <c r="OT100" s="430">
        <v>1</v>
      </c>
      <c r="OU100" s="430" t="s">
        <v>1226</v>
      </c>
      <c r="OV100" s="430" t="s">
        <v>1226</v>
      </c>
      <c r="OW100" s="430">
        <v>1</v>
      </c>
      <c r="OX100" s="430" t="s">
        <v>1226</v>
      </c>
      <c r="OY100" s="430" t="s">
        <v>1226</v>
      </c>
      <c r="OZ100" s="430" t="s">
        <v>1226</v>
      </c>
      <c r="PA100" s="430" t="s">
        <v>1226</v>
      </c>
      <c r="PB100" s="430" t="s">
        <v>1226</v>
      </c>
      <c r="PC100" s="430">
        <v>1</v>
      </c>
      <c r="PD100" s="430" t="s">
        <v>1226</v>
      </c>
      <c r="PE100" s="430" t="s">
        <v>1226</v>
      </c>
      <c r="PF100" s="430">
        <v>1</v>
      </c>
      <c r="PG100" s="430" t="s">
        <v>1226</v>
      </c>
      <c r="PH100" s="430" t="s">
        <v>1226</v>
      </c>
      <c r="PI100" s="430">
        <v>1</v>
      </c>
      <c r="PJ100" s="430" t="s">
        <v>1226</v>
      </c>
      <c r="PK100" s="430" t="s">
        <v>1226</v>
      </c>
      <c r="PL100" s="430">
        <v>1</v>
      </c>
      <c r="PM100" s="430" t="s">
        <v>1226</v>
      </c>
      <c r="PN100" s="430" t="s">
        <v>1226</v>
      </c>
      <c r="PO100" s="430">
        <v>1</v>
      </c>
      <c r="PP100" s="430" t="s">
        <v>1226</v>
      </c>
      <c r="PQ100" s="430" t="s">
        <v>1226</v>
      </c>
      <c r="PR100" s="430">
        <v>1</v>
      </c>
      <c r="PS100" s="430" t="s">
        <v>1226</v>
      </c>
      <c r="PT100" s="430" t="s">
        <v>1226</v>
      </c>
      <c r="PU100" s="430">
        <v>100</v>
      </c>
      <c r="PV100" s="430">
        <v>2021</v>
      </c>
      <c r="PW100" s="430" t="s">
        <v>1226</v>
      </c>
      <c r="PX100" s="430" t="s">
        <v>1226</v>
      </c>
      <c r="PY100" s="430" t="s">
        <v>1226</v>
      </c>
      <c r="PZ100" s="430" t="s">
        <v>1226</v>
      </c>
      <c r="QA100" s="430">
        <v>13</v>
      </c>
      <c r="QB100" s="430">
        <v>2021</v>
      </c>
      <c r="QC100" s="430" t="s">
        <v>1226</v>
      </c>
      <c r="QD100" s="430" t="s">
        <v>1226</v>
      </c>
      <c r="QE100" s="430" t="s">
        <v>1226</v>
      </c>
      <c r="QF100" s="430" t="s">
        <v>1226</v>
      </c>
      <c r="QG100" s="430" t="s">
        <v>15742</v>
      </c>
      <c r="QH100" s="430" t="s">
        <v>1226</v>
      </c>
      <c r="QI100" s="430" t="s">
        <v>1226</v>
      </c>
      <c r="QJ100" s="430">
        <v>1</v>
      </c>
      <c r="QK100" s="430" t="s">
        <v>1226</v>
      </c>
      <c r="QL100" s="430" t="s">
        <v>1226</v>
      </c>
      <c r="QM100" s="430" t="s">
        <v>15743</v>
      </c>
      <c r="QN100" s="430">
        <v>2021</v>
      </c>
      <c r="QO100" s="430" t="s">
        <v>1226</v>
      </c>
      <c r="QP100" s="430" t="s">
        <v>1226</v>
      </c>
      <c r="QQ100" s="430" t="s">
        <v>1226</v>
      </c>
      <c r="QR100" s="430" t="s">
        <v>1226</v>
      </c>
      <c r="QS100" s="430" t="s">
        <v>15744</v>
      </c>
      <c r="QT100" s="430" t="s">
        <v>1226</v>
      </c>
      <c r="QU100" s="430" t="s">
        <v>1226</v>
      </c>
      <c r="QV100" s="430" t="s">
        <v>15745</v>
      </c>
      <c r="QW100" s="430" t="s">
        <v>1226</v>
      </c>
      <c r="QX100" s="430" t="s">
        <v>1226</v>
      </c>
      <c r="QY100" s="430" t="s">
        <v>15746</v>
      </c>
      <c r="QZ100" s="430" t="s">
        <v>1226</v>
      </c>
      <c r="RA100" s="430" t="s">
        <v>1226</v>
      </c>
      <c r="RB100" s="430">
        <v>1</v>
      </c>
      <c r="RC100" s="430" t="s">
        <v>1226</v>
      </c>
      <c r="RD100" s="430" t="s">
        <v>1226</v>
      </c>
      <c r="RE100" s="430" t="s">
        <v>1226</v>
      </c>
      <c r="RF100" s="430" t="s">
        <v>1226</v>
      </c>
      <c r="RG100" s="430" t="s">
        <v>1226</v>
      </c>
      <c r="RH100" s="430" t="s">
        <v>1226</v>
      </c>
      <c r="RI100" s="430" t="s">
        <v>1226</v>
      </c>
      <c r="RJ100" s="430" t="s">
        <v>1226</v>
      </c>
      <c r="RK100" s="430" t="s">
        <v>1226</v>
      </c>
      <c r="RL100" s="430" t="s">
        <v>1226</v>
      </c>
      <c r="RM100" s="430" t="s">
        <v>1226</v>
      </c>
      <c r="RN100" s="430" t="s">
        <v>1226</v>
      </c>
      <c r="RO100" s="430" t="s">
        <v>1226</v>
      </c>
      <c r="RP100" s="430" t="s">
        <v>1226</v>
      </c>
      <c r="RQ100" s="430" t="s">
        <v>1226</v>
      </c>
      <c r="RR100" s="430" t="s">
        <v>1226</v>
      </c>
      <c r="RS100" s="430" t="s">
        <v>1226</v>
      </c>
      <c r="RT100" s="430" t="s">
        <v>1226</v>
      </c>
      <c r="RU100" s="430" t="s">
        <v>1226</v>
      </c>
      <c r="RV100" s="430" t="s">
        <v>1226</v>
      </c>
      <c r="RW100" s="430" t="s">
        <v>1226</v>
      </c>
      <c r="RX100" s="430" t="s">
        <v>1226</v>
      </c>
      <c r="RY100" s="430" t="s">
        <v>1226</v>
      </c>
      <c r="RZ100" s="430" t="s">
        <v>1226</v>
      </c>
      <c r="SA100" s="430" t="s">
        <v>1226</v>
      </c>
      <c r="SB100" s="430" t="s">
        <v>1226</v>
      </c>
      <c r="SC100" s="430" t="s">
        <v>1226</v>
      </c>
      <c r="SD100" s="430" t="s">
        <v>1226</v>
      </c>
      <c r="SE100" s="430" t="s">
        <v>1226</v>
      </c>
      <c r="SF100" s="430" t="s">
        <v>1226</v>
      </c>
      <c r="SG100" s="430" t="s">
        <v>1226</v>
      </c>
      <c r="SH100" s="430" t="s">
        <v>1226</v>
      </c>
      <c r="SI100" s="430" t="s">
        <v>1226</v>
      </c>
      <c r="SJ100" s="430" t="s">
        <v>1226</v>
      </c>
      <c r="SK100" s="430" t="s">
        <v>1226</v>
      </c>
      <c r="SL100" s="430">
        <v>1</v>
      </c>
      <c r="SM100" s="430" t="s">
        <v>1226</v>
      </c>
      <c r="SN100" s="430" t="s">
        <v>1226</v>
      </c>
      <c r="SO100" s="430" t="s">
        <v>1226</v>
      </c>
      <c r="SP100" s="430" t="s">
        <v>1226</v>
      </c>
      <c r="SQ100" s="430" t="s">
        <v>1226</v>
      </c>
      <c r="SR100" s="430">
        <v>0.2</v>
      </c>
      <c r="SS100" s="430">
        <v>2021</v>
      </c>
      <c r="ST100" s="430" t="s">
        <v>1226</v>
      </c>
      <c r="SU100" s="430" t="s">
        <v>1226</v>
      </c>
      <c r="SV100" s="430" t="s">
        <v>1226</v>
      </c>
      <c r="SW100" s="430" t="s">
        <v>1226</v>
      </c>
      <c r="SX100" s="430">
        <v>0.3</v>
      </c>
      <c r="SY100" s="430">
        <v>2021</v>
      </c>
      <c r="SZ100" s="430" t="s">
        <v>1226</v>
      </c>
      <c r="TA100" s="430" t="s">
        <v>1226</v>
      </c>
      <c r="TB100" s="430" t="s">
        <v>1226</v>
      </c>
      <c r="TC100" s="430" t="s">
        <v>1226</v>
      </c>
      <c r="TD100" s="430" t="s">
        <v>15747</v>
      </c>
      <c r="TE100" s="430" t="s">
        <v>1226</v>
      </c>
      <c r="TF100" s="430" t="s">
        <v>1226</v>
      </c>
      <c r="TG100" s="430">
        <v>0</v>
      </c>
      <c r="TH100" s="430" t="s">
        <v>1226</v>
      </c>
      <c r="TI100" s="430" t="s">
        <v>1226</v>
      </c>
      <c r="TJ100" s="430" t="s">
        <v>1226</v>
      </c>
      <c r="TK100" s="430" t="s">
        <v>1226</v>
      </c>
      <c r="TL100" s="430" t="s">
        <v>1226</v>
      </c>
      <c r="TM100" s="430" t="s">
        <v>1226</v>
      </c>
      <c r="TN100" s="430" t="s">
        <v>1226</v>
      </c>
      <c r="TO100" s="430" t="s">
        <v>1226</v>
      </c>
      <c r="TP100" s="430" t="s">
        <v>1226</v>
      </c>
      <c r="TQ100" s="430" t="s">
        <v>1226</v>
      </c>
      <c r="TR100" s="430" t="s">
        <v>1226</v>
      </c>
      <c r="TS100" s="430" t="s">
        <v>1226</v>
      </c>
      <c r="TT100" s="430" t="s">
        <v>1226</v>
      </c>
      <c r="TU100" s="430" t="s">
        <v>1226</v>
      </c>
      <c r="TV100" s="430" t="s">
        <v>1226</v>
      </c>
      <c r="TW100" s="430" t="s">
        <v>1226</v>
      </c>
      <c r="TX100" s="430" t="s">
        <v>1226</v>
      </c>
      <c r="TY100" s="430" t="s">
        <v>1226</v>
      </c>
      <c r="TZ100" s="430" t="s">
        <v>1226</v>
      </c>
      <c r="UA100" s="430" t="s">
        <v>1226</v>
      </c>
      <c r="UB100" s="430" t="s">
        <v>1226</v>
      </c>
      <c r="UC100" s="430" t="s">
        <v>1226</v>
      </c>
      <c r="UD100" s="430" t="s">
        <v>1226</v>
      </c>
      <c r="UE100" s="430" t="s">
        <v>1226</v>
      </c>
      <c r="UF100" s="430" t="s">
        <v>1226</v>
      </c>
      <c r="UG100" s="430" t="s">
        <v>1226</v>
      </c>
      <c r="UH100" s="430" t="s">
        <v>1226</v>
      </c>
      <c r="UI100" s="430" t="s">
        <v>1226</v>
      </c>
      <c r="UJ100" s="430" t="s">
        <v>1226</v>
      </c>
      <c r="UK100" s="430" t="s">
        <v>1226</v>
      </c>
      <c r="UL100" s="430" t="s">
        <v>1226</v>
      </c>
      <c r="UM100" s="430" t="s">
        <v>1226</v>
      </c>
      <c r="UN100" s="430" t="s">
        <v>1226</v>
      </c>
      <c r="UO100" s="430" t="s">
        <v>1226</v>
      </c>
      <c r="UP100" s="430" t="s">
        <v>1226</v>
      </c>
      <c r="UQ100" s="430" t="s">
        <v>1226</v>
      </c>
      <c r="UR100" s="430" t="s">
        <v>1226</v>
      </c>
      <c r="US100" s="430" t="s">
        <v>1226</v>
      </c>
      <c r="UT100" s="430">
        <v>0</v>
      </c>
      <c r="UU100" s="430" t="s">
        <v>1226</v>
      </c>
      <c r="UV100" s="430" t="s">
        <v>1226</v>
      </c>
      <c r="UW100" s="430" t="s">
        <v>1226</v>
      </c>
      <c r="UX100" s="430" t="s">
        <v>1226</v>
      </c>
      <c r="UY100" s="430" t="s">
        <v>1226</v>
      </c>
      <c r="UZ100" s="430" t="s">
        <v>1226</v>
      </c>
      <c r="VA100" s="430" t="s">
        <v>1226</v>
      </c>
      <c r="VB100" s="430" t="s">
        <v>1226</v>
      </c>
      <c r="VC100" s="430" t="s">
        <v>1226</v>
      </c>
      <c r="VD100" s="430">
        <v>0</v>
      </c>
      <c r="VE100" s="430" t="s">
        <v>1226</v>
      </c>
      <c r="VF100" s="430" t="s">
        <v>1226</v>
      </c>
      <c r="VG100" s="430" t="s">
        <v>1440</v>
      </c>
      <c r="VH100" s="430" t="s">
        <v>1226</v>
      </c>
      <c r="VI100" s="430" t="s">
        <v>1226</v>
      </c>
      <c r="VJ100" s="430" t="s">
        <v>1226</v>
      </c>
      <c r="VK100" s="430" t="s">
        <v>1226</v>
      </c>
      <c r="VL100" s="430" t="s">
        <v>1226</v>
      </c>
      <c r="VM100" s="430" t="s">
        <v>1226</v>
      </c>
      <c r="VN100" s="430" t="s">
        <v>1226</v>
      </c>
      <c r="VO100" s="430" t="s">
        <v>1226</v>
      </c>
      <c r="VP100" s="430" t="s">
        <v>1226</v>
      </c>
      <c r="VQ100" s="430" t="s">
        <v>1226</v>
      </c>
      <c r="VR100" s="430" t="s">
        <v>1226</v>
      </c>
      <c r="VS100" s="430" t="s">
        <v>1226</v>
      </c>
      <c r="VT100" s="430" t="s">
        <v>1226</v>
      </c>
      <c r="VU100" s="430" t="s">
        <v>1226</v>
      </c>
      <c r="VV100" s="430" t="s">
        <v>1226</v>
      </c>
      <c r="VW100" s="430" t="s">
        <v>1226</v>
      </c>
      <c r="VX100" s="430">
        <v>1</v>
      </c>
      <c r="VY100" s="430" t="s">
        <v>1226</v>
      </c>
      <c r="VZ100" s="430" t="s">
        <v>1226</v>
      </c>
      <c r="WA100" s="430" t="s">
        <v>15748</v>
      </c>
      <c r="WB100" s="430" t="s">
        <v>15749</v>
      </c>
      <c r="WC100" s="430" t="s">
        <v>1226</v>
      </c>
      <c r="WD100" s="430" t="s">
        <v>1226</v>
      </c>
      <c r="WE100" s="430" t="s">
        <v>1226</v>
      </c>
      <c r="WF100" s="430" t="s">
        <v>1226</v>
      </c>
      <c r="WG100" s="430" t="s">
        <v>1226</v>
      </c>
      <c r="WH100" s="430">
        <v>1</v>
      </c>
      <c r="WI100" s="430" t="s">
        <v>1226</v>
      </c>
      <c r="WJ100" s="430" t="s">
        <v>1226</v>
      </c>
      <c r="WK100" s="430" t="s">
        <v>15750</v>
      </c>
      <c r="WL100" s="430" t="s">
        <v>1226</v>
      </c>
      <c r="WM100" s="430">
        <v>0</v>
      </c>
      <c r="WN100" s="430" t="s">
        <v>1226</v>
      </c>
      <c r="WO100" s="430" t="s">
        <v>1226</v>
      </c>
      <c r="WP100" s="430" t="s">
        <v>1226</v>
      </c>
      <c r="WQ100" s="430" t="s">
        <v>1226</v>
      </c>
      <c r="WR100" s="430" t="s">
        <v>1226</v>
      </c>
      <c r="WS100" s="430" t="s">
        <v>1226</v>
      </c>
      <c r="WT100" s="430" t="s">
        <v>1226</v>
      </c>
      <c r="WU100" s="430" t="s">
        <v>1226</v>
      </c>
      <c r="WV100" s="430" t="s">
        <v>1226</v>
      </c>
      <c r="WW100" s="430" t="s">
        <v>1226</v>
      </c>
      <c r="WX100" s="430" t="s">
        <v>1226</v>
      </c>
      <c r="WY100" s="430" t="s">
        <v>1226</v>
      </c>
      <c r="WZ100" s="430" t="s">
        <v>1226</v>
      </c>
      <c r="XA100" s="430" t="s">
        <v>1226</v>
      </c>
      <c r="XB100" s="430">
        <v>1</v>
      </c>
      <c r="XC100" s="430" t="s">
        <v>1226</v>
      </c>
      <c r="XD100" s="430" t="s">
        <v>1226</v>
      </c>
      <c r="XE100" s="430" t="s">
        <v>15751</v>
      </c>
      <c r="XF100" s="430" t="s">
        <v>1226</v>
      </c>
      <c r="XG100" s="430" t="s">
        <v>1226</v>
      </c>
      <c r="XH100" s="430" t="s">
        <v>1226</v>
      </c>
      <c r="XI100" s="430" t="s">
        <v>1226</v>
      </c>
      <c r="XJ100" s="430" t="s">
        <v>1226</v>
      </c>
      <c r="XK100" s="430" t="s">
        <v>1226</v>
      </c>
      <c r="XL100" s="430" t="s">
        <v>1226</v>
      </c>
      <c r="XM100" s="430" t="s">
        <v>1226</v>
      </c>
      <c r="XN100" s="430" t="s">
        <v>1226</v>
      </c>
      <c r="XO100" s="430" t="s">
        <v>1226</v>
      </c>
      <c r="XP100" s="430" t="s">
        <v>1226</v>
      </c>
      <c r="XQ100" s="430" t="s">
        <v>1226</v>
      </c>
      <c r="XR100" s="430" t="s">
        <v>1226</v>
      </c>
      <c r="XS100" s="430" t="s">
        <v>1226</v>
      </c>
      <c r="XT100" s="430" t="s">
        <v>1226</v>
      </c>
      <c r="XU100" s="430" t="s">
        <v>1226</v>
      </c>
      <c r="XV100" s="430" t="s">
        <v>1226</v>
      </c>
      <c r="XW100" s="430" t="s">
        <v>1226</v>
      </c>
      <c r="XX100" s="430" t="s">
        <v>1226</v>
      </c>
      <c r="XY100" s="430" t="s">
        <v>1226</v>
      </c>
      <c r="XZ100" s="430" t="s">
        <v>1226</v>
      </c>
      <c r="YA100" s="430" t="s">
        <v>1226</v>
      </c>
      <c r="YB100" s="430" t="s">
        <v>1226</v>
      </c>
      <c r="YC100" s="430" t="s">
        <v>1226</v>
      </c>
      <c r="YD100" s="430" t="s">
        <v>1226</v>
      </c>
      <c r="YE100" s="430" t="s">
        <v>1226</v>
      </c>
      <c r="YF100" s="430" t="s">
        <v>1226</v>
      </c>
      <c r="YG100" s="430" t="s">
        <v>1226</v>
      </c>
      <c r="YH100" s="430" t="s">
        <v>1226</v>
      </c>
      <c r="YI100" s="430" t="s">
        <v>1226</v>
      </c>
      <c r="YJ100" s="430" t="s">
        <v>1226</v>
      </c>
      <c r="YK100" s="430" t="s">
        <v>1226</v>
      </c>
      <c r="YL100" s="430" t="s">
        <v>1226</v>
      </c>
      <c r="YM100" s="430" t="s">
        <v>1226</v>
      </c>
      <c r="YN100" s="430" t="s">
        <v>1226</v>
      </c>
      <c r="YO100" s="430" t="s">
        <v>1226</v>
      </c>
      <c r="YP100" s="430" t="s">
        <v>1226</v>
      </c>
      <c r="YQ100" s="430" t="s">
        <v>1226</v>
      </c>
      <c r="YR100" s="430" t="s">
        <v>1226</v>
      </c>
      <c r="YS100" s="430" t="s">
        <v>1226</v>
      </c>
      <c r="YT100" s="430" t="s">
        <v>1226</v>
      </c>
      <c r="YU100" s="430" t="s">
        <v>1226</v>
      </c>
      <c r="YV100" s="430" t="s">
        <v>1226</v>
      </c>
      <c r="YW100" s="430" t="s">
        <v>1226</v>
      </c>
      <c r="YX100" s="430" t="s">
        <v>1226</v>
      </c>
      <c r="YY100" s="430" t="s">
        <v>1226</v>
      </c>
      <c r="YZ100" s="430" t="s">
        <v>1226</v>
      </c>
      <c r="ZA100" s="430" t="s">
        <v>1226</v>
      </c>
      <c r="ZB100" s="430" t="s">
        <v>1226</v>
      </c>
      <c r="ZC100" s="430" t="s">
        <v>1226</v>
      </c>
      <c r="ZD100" s="430" t="s">
        <v>1226</v>
      </c>
      <c r="ZE100" s="430" t="s">
        <v>1226</v>
      </c>
      <c r="ZF100" s="430" t="s">
        <v>1226</v>
      </c>
      <c r="ZG100" s="430" t="s">
        <v>1226</v>
      </c>
      <c r="ZH100" s="430" t="s">
        <v>1226</v>
      </c>
      <c r="ZI100" s="430" t="s">
        <v>1226</v>
      </c>
      <c r="ZJ100" s="430" t="s">
        <v>1226</v>
      </c>
      <c r="ZK100" s="430" t="s">
        <v>1226</v>
      </c>
      <c r="ZL100" s="430" t="s">
        <v>1226</v>
      </c>
      <c r="ZM100" s="430" t="s">
        <v>1226</v>
      </c>
      <c r="ZN100" s="430" t="s">
        <v>1226</v>
      </c>
      <c r="ZO100" s="430" t="s">
        <v>1226</v>
      </c>
      <c r="ZP100" s="430" t="s">
        <v>1226</v>
      </c>
      <c r="ZQ100" s="430" t="s">
        <v>1226</v>
      </c>
      <c r="ZR100" s="430" t="s">
        <v>1226</v>
      </c>
      <c r="ZS100" s="430" t="s">
        <v>1226</v>
      </c>
      <c r="ZT100" s="430" t="s">
        <v>1226</v>
      </c>
      <c r="ZU100" s="430" t="s">
        <v>1226</v>
      </c>
      <c r="ZV100" s="430" t="s">
        <v>1226</v>
      </c>
      <c r="ZW100" s="430" t="s">
        <v>1226</v>
      </c>
      <c r="ZX100" s="430" t="s">
        <v>1226</v>
      </c>
      <c r="ZY100" s="430" t="s">
        <v>1226</v>
      </c>
      <c r="ZZ100" s="430" t="s">
        <v>1226</v>
      </c>
      <c r="AAA100" s="430" t="s">
        <v>1226</v>
      </c>
      <c r="AAB100" s="430" t="s">
        <v>1226</v>
      </c>
      <c r="AAC100" s="430" t="s">
        <v>1226</v>
      </c>
      <c r="AAD100" s="430" t="s">
        <v>1226</v>
      </c>
      <c r="AAE100" s="430" t="s">
        <v>1226</v>
      </c>
      <c r="AAF100" s="430" t="s">
        <v>1226</v>
      </c>
      <c r="AAG100" s="430" t="s">
        <v>1226</v>
      </c>
      <c r="AAH100" s="430" t="s">
        <v>1226</v>
      </c>
      <c r="AAI100" s="430" t="s">
        <v>1226</v>
      </c>
      <c r="AAJ100" s="430" t="s">
        <v>1226</v>
      </c>
      <c r="AAK100" s="430" t="s">
        <v>1226</v>
      </c>
      <c r="AAL100" s="430" t="s">
        <v>1226</v>
      </c>
      <c r="AAM100" s="430" t="s">
        <v>1226</v>
      </c>
      <c r="AAN100" s="430" t="s">
        <v>1226</v>
      </c>
      <c r="AAO100" s="430" t="s">
        <v>1226</v>
      </c>
      <c r="AAP100" s="430" t="s">
        <v>1226</v>
      </c>
      <c r="AAQ100" s="430" t="s">
        <v>1226</v>
      </c>
      <c r="AAR100" s="430" t="s">
        <v>1226</v>
      </c>
      <c r="AAS100" s="430" t="s">
        <v>1226</v>
      </c>
      <c r="AAT100" s="430" t="s">
        <v>1226</v>
      </c>
      <c r="AAU100" s="430" t="s">
        <v>1226</v>
      </c>
      <c r="AAV100" s="430" t="s">
        <v>1226</v>
      </c>
      <c r="AAW100" s="430" t="s">
        <v>1226</v>
      </c>
      <c r="AAX100" s="430" t="s">
        <v>1226</v>
      </c>
      <c r="AAY100" s="430" t="s">
        <v>1226</v>
      </c>
      <c r="AAZ100" s="430" t="s">
        <v>1226</v>
      </c>
      <c r="ABA100" s="430" t="s">
        <v>1226</v>
      </c>
      <c r="ABB100" s="430" t="s">
        <v>1226</v>
      </c>
      <c r="ABC100" s="430" t="s">
        <v>1226</v>
      </c>
      <c r="ABD100" s="430" t="s">
        <v>1226</v>
      </c>
      <c r="ABE100" s="430" t="s">
        <v>1226</v>
      </c>
      <c r="ABF100" s="430" t="s">
        <v>1226</v>
      </c>
      <c r="ABG100" s="430" t="s">
        <v>1226</v>
      </c>
      <c r="ABH100" s="430" t="s">
        <v>1226</v>
      </c>
      <c r="ABI100" s="430" t="s">
        <v>4028</v>
      </c>
      <c r="ABJ100" s="430">
        <v>3</v>
      </c>
      <c r="ABK100" s="430">
        <v>3</v>
      </c>
      <c r="ABL100" s="430">
        <v>3</v>
      </c>
      <c r="ABM100" s="430">
        <v>3</v>
      </c>
      <c r="ABN100" s="430">
        <v>3</v>
      </c>
      <c r="ABO100" s="430">
        <v>3</v>
      </c>
      <c r="ABP100" s="430">
        <v>3</v>
      </c>
      <c r="ABQ100" s="430">
        <v>3</v>
      </c>
      <c r="ABR100" s="430" t="s">
        <v>1437</v>
      </c>
      <c r="ABS100" s="430">
        <v>3</v>
      </c>
      <c r="ABT100" s="430">
        <v>3</v>
      </c>
      <c r="ABU100" s="430">
        <v>3</v>
      </c>
      <c r="ABV100" s="430">
        <v>3</v>
      </c>
      <c r="ABW100" s="430">
        <v>3</v>
      </c>
      <c r="ABX100" s="430">
        <v>2</v>
      </c>
      <c r="ABY100" s="430">
        <v>2</v>
      </c>
      <c r="ABZ100" s="430">
        <v>2</v>
      </c>
      <c r="ACA100" s="430" t="s">
        <v>15752</v>
      </c>
      <c r="ACB100" s="430">
        <v>2</v>
      </c>
      <c r="ACC100" s="430">
        <v>2</v>
      </c>
      <c r="ACD100" s="430">
        <v>1</v>
      </c>
      <c r="ACE100" s="430">
        <v>1</v>
      </c>
      <c r="ACF100" s="430">
        <v>1</v>
      </c>
      <c r="ACG100" s="430">
        <v>1</v>
      </c>
      <c r="ACH100" s="430">
        <v>1</v>
      </c>
      <c r="ACI100" s="430">
        <v>1</v>
      </c>
      <c r="ACJ100" s="430" t="s">
        <v>15753</v>
      </c>
      <c r="ACK100" s="430">
        <v>1</v>
      </c>
      <c r="ACL100" s="430">
        <v>1</v>
      </c>
      <c r="ACM100" s="430">
        <v>1</v>
      </c>
      <c r="ACN100" s="430">
        <v>1</v>
      </c>
      <c r="ACO100" s="430">
        <v>1</v>
      </c>
      <c r="ACP100" s="430">
        <v>2</v>
      </c>
      <c r="ACQ100" s="430">
        <v>1</v>
      </c>
      <c r="ACR100" s="430">
        <v>3</v>
      </c>
      <c r="ACS100" s="430" t="s">
        <v>15754</v>
      </c>
      <c r="ACT100" s="430">
        <v>2</v>
      </c>
      <c r="ACU100" s="430">
        <v>2</v>
      </c>
      <c r="ACV100" s="430">
        <v>2</v>
      </c>
      <c r="ACW100" s="430">
        <v>2</v>
      </c>
      <c r="ACX100" s="430">
        <v>2</v>
      </c>
      <c r="ACY100" s="430">
        <v>2</v>
      </c>
      <c r="ACZ100" s="430">
        <v>2</v>
      </c>
      <c r="ADA100" s="430">
        <v>2</v>
      </c>
      <c r="ADB100" s="430" t="s">
        <v>15755</v>
      </c>
      <c r="ADC100" s="430">
        <v>3</v>
      </c>
      <c r="ADD100" s="430">
        <v>3</v>
      </c>
      <c r="ADE100" s="430">
        <v>3</v>
      </c>
      <c r="ADF100" s="430">
        <v>3</v>
      </c>
      <c r="ADG100" s="430">
        <v>3</v>
      </c>
      <c r="ADH100" s="430">
        <v>1</v>
      </c>
      <c r="ADI100" s="430">
        <v>1</v>
      </c>
      <c r="ADJ100" s="430">
        <v>1</v>
      </c>
      <c r="ADK100" s="430" t="s">
        <v>9</v>
      </c>
      <c r="ADL100" s="430">
        <v>2</v>
      </c>
      <c r="ADM100" s="430">
        <v>2</v>
      </c>
      <c r="ADN100" s="430">
        <v>2</v>
      </c>
      <c r="ADO100" s="430">
        <v>2</v>
      </c>
      <c r="ADP100" s="430">
        <v>2</v>
      </c>
      <c r="ADQ100" s="430">
        <v>2</v>
      </c>
      <c r="ADR100" s="430">
        <v>2</v>
      </c>
      <c r="ADS100" s="430">
        <v>2</v>
      </c>
      <c r="ADT100" s="430" t="s">
        <v>1226</v>
      </c>
      <c r="ADU100" s="430" t="s">
        <v>1226</v>
      </c>
      <c r="ADV100" s="430" t="s">
        <v>1226</v>
      </c>
      <c r="ADW100" s="430" t="s">
        <v>1226</v>
      </c>
      <c r="ADX100" s="430" t="s">
        <v>1226</v>
      </c>
      <c r="ADY100" s="430" t="s">
        <v>1226</v>
      </c>
      <c r="ADZ100" s="430" t="s">
        <v>1226</v>
      </c>
      <c r="AEA100" s="430" t="s">
        <v>1226</v>
      </c>
      <c r="AEB100" s="430" t="s">
        <v>1226</v>
      </c>
      <c r="AEC100" s="430" t="s">
        <v>1226</v>
      </c>
      <c r="AED100" s="430" t="s">
        <v>1226</v>
      </c>
      <c r="AEE100" s="430" t="s">
        <v>1226</v>
      </c>
      <c r="AEF100" s="430" t="s">
        <v>1226</v>
      </c>
      <c r="AEG100" s="430" t="s">
        <v>1226</v>
      </c>
      <c r="AEH100" s="430" t="s">
        <v>1226</v>
      </c>
      <c r="AEI100" s="430" t="s">
        <v>1226</v>
      </c>
      <c r="AEJ100" s="430" t="s">
        <v>1226</v>
      </c>
      <c r="AEK100" s="430" t="s">
        <v>1226</v>
      </c>
      <c r="AEL100" s="430" t="s">
        <v>1226</v>
      </c>
      <c r="AEM100" s="430" t="s">
        <v>1226</v>
      </c>
      <c r="AEN100" s="430" t="s">
        <v>1226</v>
      </c>
      <c r="AEO100" s="430" t="s">
        <v>1226</v>
      </c>
      <c r="AEP100" s="430" t="s">
        <v>1226</v>
      </c>
      <c r="AEQ100" s="430" t="s">
        <v>1226</v>
      </c>
      <c r="AER100" s="430" t="s">
        <v>1226</v>
      </c>
      <c r="AES100" s="430" t="s">
        <v>1226</v>
      </c>
      <c r="AET100" s="430" t="s">
        <v>1226</v>
      </c>
      <c r="AEU100" s="430" t="s">
        <v>1226</v>
      </c>
      <c r="AEV100" s="430" t="s">
        <v>1226</v>
      </c>
      <c r="AEW100" s="430" t="s">
        <v>1226</v>
      </c>
      <c r="AEX100" s="430" t="s">
        <v>1226</v>
      </c>
      <c r="AEY100" s="430" t="s">
        <v>1226</v>
      </c>
      <c r="AEZ100" s="430" t="s">
        <v>1226</v>
      </c>
      <c r="AFA100" s="430" t="s">
        <v>1226</v>
      </c>
      <c r="AFB100" s="430" t="s">
        <v>1226</v>
      </c>
      <c r="AFC100" s="430" t="s">
        <v>1226</v>
      </c>
      <c r="AFD100" s="430" t="s">
        <v>1226</v>
      </c>
      <c r="AFE100" s="430" t="s">
        <v>1226</v>
      </c>
      <c r="AFF100" s="430" t="s">
        <v>1226</v>
      </c>
      <c r="AFG100" s="430" t="s">
        <v>1226</v>
      </c>
      <c r="AFH100" s="430" t="s">
        <v>1226</v>
      </c>
      <c r="AFI100" s="430" t="s">
        <v>1226</v>
      </c>
      <c r="AFJ100" s="430" t="s">
        <v>1226</v>
      </c>
      <c r="AFK100" s="430" t="s">
        <v>1226</v>
      </c>
      <c r="AFL100" s="430" t="s">
        <v>1226</v>
      </c>
      <c r="AFM100" s="430" t="s">
        <v>1226</v>
      </c>
      <c r="AFN100" s="430" t="s">
        <v>1226</v>
      </c>
      <c r="AFO100" s="430" t="s">
        <v>1226</v>
      </c>
      <c r="AFP100" s="430" t="s">
        <v>1226</v>
      </c>
      <c r="AFQ100" s="430" t="s">
        <v>1226</v>
      </c>
      <c r="AFR100" s="430" t="s">
        <v>1226</v>
      </c>
      <c r="AFS100" s="430" t="s">
        <v>1226</v>
      </c>
      <c r="AFT100" s="430" t="s">
        <v>1226</v>
      </c>
      <c r="AFU100" s="430" t="s">
        <v>1226</v>
      </c>
      <c r="AFV100" s="430" t="s">
        <v>1226</v>
      </c>
      <c r="AFW100" s="430" t="s">
        <v>1226</v>
      </c>
      <c r="AFX100" s="430" t="s">
        <v>1226</v>
      </c>
      <c r="AFY100" s="430" t="s">
        <v>1226</v>
      </c>
      <c r="AFZ100" s="430" t="s">
        <v>1226</v>
      </c>
      <c r="AGA100" s="430" t="s">
        <v>1226</v>
      </c>
      <c r="AGB100" s="430" t="s">
        <v>1226</v>
      </c>
      <c r="AGC100" s="430" t="s">
        <v>1226</v>
      </c>
      <c r="AGD100" s="430" t="s">
        <v>1226</v>
      </c>
      <c r="AGE100" s="430">
        <v>1</v>
      </c>
      <c r="AGF100" s="430" t="s">
        <v>15756</v>
      </c>
      <c r="AGG100" s="430" t="s">
        <v>10</v>
      </c>
      <c r="AGH100" s="430" t="s">
        <v>1226</v>
      </c>
      <c r="AGI100" s="430">
        <v>1</v>
      </c>
      <c r="AGJ100" s="430">
        <v>1</v>
      </c>
      <c r="AGK100" s="430" t="s">
        <v>1226</v>
      </c>
      <c r="AGL100" s="430" t="s">
        <v>1226</v>
      </c>
      <c r="AGM100" s="430" t="s">
        <v>1226</v>
      </c>
      <c r="AGN100" s="430">
        <v>1</v>
      </c>
      <c r="AGO100" s="430" t="s">
        <v>15757</v>
      </c>
      <c r="AGP100" s="430" t="s">
        <v>1226</v>
      </c>
      <c r="AGQ100" s="430">
        <v>1</v>
      </c>
      <c r="AGR100" s="430" t="s">
        <v>1226</v>
      </c>
      <c r="AGS100" s="430" t="s">
        <v>1226</v>
      </c>
      <c r="AGT100" s="430" t="s">
        <v>1226</v>
      </c>
      <c r="AGU100" s="430">
        <v>0</v>
      </c>
      <c r="AGV100" s="430" t="s">
        <v>1226</v>
      </c>
      <c r="AGW100" s="430" t="s">
        <v>1226</v>
      </c>
      <c r="AGX100" s="430" t="s">
        <v>1226</v>
      </c>
      <c r="AGY100" s="430">
        <v>0</v>
      </c>
      <c r="AGZ100" s="430" t="s">
        <v>1226</v>
      </c>
      <c r="AHA100" s="430" t="s">
        <v>1226</v>
      </c>
      <c r="AHB100" s="430" t="s">
        <v>1226</v>
      </c>
      <c r="AHC100" s="430">
        <v>0</v>
      </c>
      <c r="AHD100" s="430" t="s">
        <v>1226</v>
      </c>
      <c r="AHE100" s="430" t="s">
        <v>1226</v>
      </c>
      <c r="AHF100" s="430" t="s">
        <v>1226</v>
      </c>
      <c r="AHG100" s="430">
        <v>0</v>
      </c>
      <c r="AHH100" s="430" t="s">
        <v>1226</v>
      </c>
      <c r="AHI100" s="430" t="s">
        <v>1226</v>
      </c>
      <c r="AHJ100" s="430" t="s">
        <v>1226</v>
      </c>
      <c r="AHK100" s="430">
        <v>0</v>
      </c>
      <c r="AHL100" s="430" t="s">
        <v>1226</v>
      </c>
      <c r="AHM100" s="430" t="s">
        <v>1226</v>
      </c>
      <c r="AHN100" s="430" t="s">
        <v>1226</v>
      </c>
      <c r="AHO100" s="430">
        <v>0</v>
      </c>
      <c r="AHP100" s="430" t="s">
        <v>1226</v>
      </c>
      <c r="AHQ100" s="430" t="s">
        <v>1226</v>
      </c>
      <c r="AHR100" s="430" t="s">
        <v>1226</v>
      </c>
      <c r="AHS100" s="430" t="s">
        <v>1226</v>
      </c>
      <c r="AHT100" s="430" t="s">
        <v>1226</v>
      </c>
      <c r="AHU100" s="430" t="s">
        <v>1226</v>
      </c>
      <c r="AHV100" s="430" t="s">
        <v>1226</v>
      </c>
      <c r="AHW100" s="430" t="s">
        <v>1226</v>
      </c>
      <c r="AHX100" s="430" t="s">
        <v>1226</v>
      </c>
      <c r="AHY100" s="430" t="s">
        <v>1226</v>
      </c>
      <c r="AHZ100" s="430" t="s">
        <v>1226</v>
      </c>
      <c r="AIA100" s="430" t="s">
        <v>1226</v>
      </c>
      <c r="AIB100" s="430" t="s">
        <v>1226</v>
      </c>
      <c r="AIC100" s="430" t="s">
        <v>1226</v>
      </c>
      <c r="AID100" s="430" t="s">
        <v>1226</v>
      </c>
      <c r="AIE100" s="430" t="s">
        <v>1226</v>
      </c>
      <c r="AIF100" s="430" t="s">
        <v>1226</v>
      </c>
      <c r="AIG100" s="430" t="s">
        <v>1226</v>
      </c>
      <c r="AIH100" s="430" t="s">
        <v>1226</v>
      </c>
      <c r="AII100" s="430" t="s">
        <v>1226</v>
      </c>
      <c r="AIJ100" s="430" t="s">
        <v>1226</v>
      </c>
      <c r="AIK100" s="430" t="s">
        <v>1226</v>
      </c>
      <c r="AIL100" s="430" t="s">
        <v>1226</v>
      </c>
      <c r="AIM100" s="430" t="s">
        <v>1226</v>
      </c>
      <c r="AIN100" s="430" t="s">
        <v>1226</v>
      </c>
      <c r="AIO100" s="430" t="s">
        <v>1226</v>
      </c>
      <c r="AIP100" s="430" t="s">
        <v>1226</v>
      </c>
      <c r="AIQ100" s="430" t="s">
        <v>1226</v>
      </c>
      <c r="AIR100" s="430" t="s">
        <v>1226</v>
      </c>
      <c r="AIS100" s="430" t="s">
        <v>1226</v>
      </c>
      <c r="AIT100" s="430" t="s">
        <v>1226</v>
      </c>
      <c r="AIU100" s="430" t="s">
        <v>1226</v>
      </c>
    </row>
    <row r="101" spans="1:931" x14ac:dyDescent="0.2">
      <c r="A101" s="430" t="s">
        <v>1669</v>
      </c>
      <c r="B101" s="430" t="s">
        <v>1670</v>
      </c>
      <c r="C101" s="430" t="s">
        <v>1047</v>
      </c>
      <c r="D101" s="430" t="s">
        <v>1048</v>
      </c>
      <c r="E101" s="430" t="s">
        <v>1049</v>
      </c>
      <c r="F101" s="443">
        <v>0.223107</v>
      </c>
      <c r="G101" s="443">
        <v>547.09291503633403</v>
      </c>
      <c r="H101" s="430">
        <v>1</v>
      </c>
      <c r="I101" s="430">
        <v>1</v>
      </c>
      <c r="J101" s="430">
        <v>2003</v>
      </c>
      <c r="K101" s="430">
        <v>2003</v>
      </c>
      <c r="L101" s="430" t="s">
        <v>15781</v>
      </c>
      <c r="M101" s="430" t="s">
        <v>15782</v>
      </c>
      <c r="N101" s="430">
        <v>1</v>
      </c>
      <c r="O101" s="430">
        <v>1</v>
      </c>
      <c r="P101" s="430" t="s">
        <v>15783</v>
      </c>
      <c r="Q101" s="430" t="s">
        <v>15784</v>
      </c>
      <c r="R101" s="430">
        <v>2018</v>
      </c>
      <c r="S101" s="430">
        <v>2018</v>
      </c>
      <c r="T101" s="430" t="s">
        <v>1226</v>
      </c>
      <c r="U101" s="430" t="s">
        <v>1226</v>
      </c>
      <c r="V101" s="430">
        <v>1</v>
      </c>
      <c r="W101" s="430">
        <v>1</v>
      </c>
      <c r="X101" s="430" t="s">
        <v>15783</v>
      </c>
      <c r="Y101" s="430" t="s">
        <v>15783</v>
      </c>
      <c r="Z101" s="430">
        <v>2018</v>
      </c>
      <c r="AA101" s="430">
        <v>2018</v>
      </c>
      <c r="AB101" s="430" t="s">
        <v>1226</v>
      </c>
      <c r="AC101" s="430" t="s">
        <v>1226</v>
      </c>
      <c r="AD101" s="430">
        <v>1</v>
      </c>
      <c r="AE101" s="430" t="s">
        <v>15785</v>
      </c>
      <c r="AF101" s="430">
        <v>2020</v>
      </c>
      <c r="AG101" s="430">
        <v>1</v>
      </c>
      <c r="AH101" s="430" t="s">
        <v>15786</v>
      </c>
      <c r="AI101" s="430">
        <v>2020</v>
      </c>
      <c r="AJ101" s="430">
        <v>1</v>
      </c>
      <c r="AK101" s="430" t="s">
        <v>15787</v>
      </c>
      <c r="AL101" s="430">
        <v>2020</v>
      </c>
      <c r="AM101" s="430">
        <v>0</v>
      </c>
      <c r="AN101" s="430" t="s">
        <v>1226</v>
      </c>
      <c r="AO101" s="430" t="s">
        <v>1226</v>
      </c>
      <c r="AP101" s="430">
        <v>0</v>
      </c>
      <c r="AQ101" s="430" t="s">
        <v>1226</v>
      </c>
      <c r="AR101" s="430" t="s">
        <v>1226</v>
      </c>
      <c r="AS101" s="430">
        <v>0</v>
      </c>
      <c r="AT101" s="430" t="s">
        <v>1226</v>
      </c>
      <c r="AU101" s="430" t="s">
        <v>1226</v>
      </c>
      <c r="AV101" s="430">
        <v>0</v>
      </c>
      <c r="AW101" s="430" t="s">
        <v>1226</v>
      </c>
      <c r="AX101" s="430" t="s">
        <v>1226</v>
      </c>
      <c r="AY101" s="430">
        <v>0</v>
      </c>
      <c r="AZ101" s="430" t="s">
        <v>1226</v>
      </c>
      <c r="BA101" s="430" t="s">
        <v>1226</v>
      </c>
      <c r="BB101" s="430">
        <v>1</v>
      </c>
      <c r="BC101" s="430" t="s">
        <v>15788</v>
      </c>
      <c r="BD101" s="430">
        <v>2019</v>
      </c>
      <c r="BE101" s="430">
        <v>1</v>
      </c>
      <c r="BF101" s="430" t="s">
        <v>15789</v>
      </c>
      <c r="BG101" s="430">
        <v>2019</v>
      </c>
      <c r="BH101" s="430">
        <v>0</v>
      </c>
      <c r="BI101" s="430" t="s">
        <v>1226</v>
      </c>
      <c r="BJ101" s="430" t="s">
        <v>1226</v>
      </c>
      <c r="BK101" s="430">
        <v>1</v>
      </c>
      <c r="BL101" s="430" t="s">
        <v>15790</v>
      </c>
      <c r="BM101" s="430">
        <v>2017</v>
      </c>
      <c r="BN101" s="430">
        <v>1</v>
      </c>
      <c r="BO101" s="430" t="s">
        <v>15790</v>
      </c>
      <c r="BP101" s="430">
        <v>2017</v>
      </c>
      <c r="BQ101" s="430">
        <v>1</v>
      </c>
      <c r="BR101" s="430">
        <v>0</v>
      </c>
      <c r="BS101" s="430" t="s">
        <v>15791</v>
      </c>
      <c r="BT101" s="430">
        <v>1</v>
      </c>
      <c r="BU101" s="430">
        <v>0</v>
      </c>
      <c r="BV101" s="430" t="s">
        <v>15792</v>
      </c>
      <c r="BW101" s="430">
        <v>0</v>
      </c>
      <c r="BX101" s="430">
        <v>1</v>
      </c>
      <c r="BY101" s="430" t="s">
        <v>1226</v>
      </c>
      <c r="BZ101" s="430">
        <v>0</v>
      </c>
      <c r="CA101" s="430" t="s">
        <v>1226</v>
      </c>
      <c r="CB101" s="430">
        <v>1</v>
      </c>
      <c r="CC101" s="430" t="s">
        <v>15793</v>
      </c>
      <c r="CD101" s="430">
        <v>0</v>
      </c>
      <c r="CE101" s="430" t="s">
        <v>1226</v>
      </c>
      <c r="CF101" s="430" t="s">
        <v>1226</v>
      </c>
      <c r="CG101" s="430">
        <v>0</v>
      </c>
      <c r="CH101" s="430" t="s">
        <v>1226</v>
      </c>
      <c r="CI101" s="430" t="s">
        <v>1226</v>
      </c>
      <c r="CJ101" s="430">
        <v>0</v>
      </c>
      <c r="CK101" s="430" t="s">
        <v>1226</v>
      </c>
      <c r="CL101" s="430" t="s">
        <v>1226</v>
      </c>
      <c r="CM101" s="430">
        <v>1</v>
      </c>
      <c r="CN101" s="430">
        <v>24</v>
      </c>
      <c r="CO101" s="430">
        <v>40</v>
      </c>
      <c r="CP101" s="430">
        <v>0</v>
      </c>
      <c r="CQ101" s="430" t="s">
        <v>1226</v>
      </c>
      <c r="CR101" s="430" t="s">
        <v>1226</v>
      </c>
      <c r="CS101" s="430">
        <v>0.66</v>
      </c>
      <c r="CT101" s="430" t="s">
        <v>15794</v>
      </c>
      <c r="CU101" s="430" t="s">
        <v>15795</v>
      </c>
      <c r="CV101" s="430">
        <v>2018</v>
      </c>
      <c r="CW101" s="430">
        <v>0.25</v>
      </c>
      <c r="CX101" s="430" t="s">
        <v>15796</v>
      </c>
      <c r="CY101" s="430" t="s">
        <v>15797</v>
      </c>
      <c r="CZ101" s="430">
        <v>2022</v>
      </c>
      <c r="DA101" s="430">
        <v>0</v>
      </c>
      <c r="DB101" s="430" t="s">
        <v>1226</v>
      </c>
      <c r="DC101" s="430" t="s">
        <v>1226</v>
      </c>
      <c r="DD101" s="430" t="s">
        <v>1226</v>
      </c>
      <c r="DE101" s="430" t="s">
        <v>1226</v>
      </c>
      <c r="DF101" s="430" t="s">
        <v>1226</v>
      </c>
      <c r="DG101" s="430">
        <v>0.66</v>
      </c>
      <c r="DH101" s="430" t="s">
        <v>15794</v>
      </c>
      <c r="DI101" s="430" t="s">
        <v>15797</v>
      </c>
      <c r="DJ101" s="430">
        <v>2018</v>
      </c>
      <c r="DK101" s="430">
        <v>0.25</v>
      </c>
      <c r="DL101" s="430" t="s">
        <v>15796</v>
      </c>
      <c r="DM101" s="430" t="s">
        <v>15797</v>
      </c>
      <c r="DN101" s="430">
        <v>2022</v>
      </c>
      <c r="DO101" s="430">
        <v>0</v>
      </c>
      <c r="DP101" s="430" t="s">
        <v>1226</v>
      </c>
      <c r="DQ101" s="430" t="s">
        <v>1226</v>
      </c>
      <c r="DR101" s="430" t="s">
        <v>1226</v>
      </c>
      <c r="DS101" s="430" t="s">
        <v>1226</v>
      </c>
      <c r="DT101" s="430" t="s">
        <v>1226</v>
      </c>
      <c r="DU101" s="430">
        <v>0.66</v>
      </c>
      <c r="DV101" s="430" t="s">
        <v>15798</v>
      </c>
      <c r="DW101" s="430" t="s">
        <v>15797</v>
      </c>
      <c r="DX101" s="430">
        <v>2010</v>
      </c>
      <c r="DY101" s="430">
        <v>0.5</v>
      </c>
      <c r="DZ101" s="430" t="s">
        <v>15799</v>
      </c>
      <c r="EA101" s="430" t="s">
        <v>15797</v>
      </c>
      <c r="EB101" s="430">
        <v>2022</v>
      </c>
      <c r="EC101" s="430">
        <v>0</v>
      </c>
      <c r="ED101" s="430" t="s">
        <v>1226</v>
      </c>
      <c r="EE101" s="430" t="s">
        <v>1226</v>
      </c>
      <c r="EF101" s="430" t="s">
        <v>1226</v>
      </c>
      <c r="EG101" s="430" t="s">
        <v>1226</v>
      </c>
      <c r="EH101" s="430" t="s">
        <v>1226</v>
      </c>
      <c r="EI101" s="430">
        <v>0.66</v>
      </c>
      <c r="EJ101" s="430" t="s">
        <v>15798</v>
      </c>
      <c r="EK101" s="430" t="s">
        <v>15797</v>
      </c>
      <c r="EL101" s="430">
        <v>2010</v>
      </c>
      <c r="EM101" s="430">
        <v>0.75</v>
      </c>
      <c r="EN101" s="430" t="s">
        <v>15800</v>
      </c>
      <c r="EO101" s="430" t="s">
        <v>15797</v>
      </c>
      <c r="EP101" s="430">
        <v>2017</v>
      </c>
      <c r="EQ101" s="430">
        <v>1</v>
      </c>
      <c r="ER101" s="430" t="s">
        <v>15801</v>
      </c>
      <c r="ES101" s="430" t="s">
        <v>9436</v>
      </c>
      <c r="ET101" s="430" t="s">
        <v>15802</v>
      </c>
      <c r="EU101" s="430">
        <v>0</v>
      </c>
      <c r="EV101" s="430">
        <v>0</v>
      </c>
      <c r="EW101" s="430">
        <v>0.66</v>
      </c>
      <c r="EX101" s="430" t="s">
        <v>15794</v>
      </c>
      <c r="EY101" s="430" t="s">
        <v>15797</v>
      </c>
      <c r="EZ101" s="430">
        <v>2018</v>
      </c>
      <c r="FA101" s="430">
        <v>0.5</v>
      </c>
      <c r="FB101" s="430" t="s">
        <v>15803</v>
      </c>
      <c r="FC101" s="430" t="s">
        <v>15797</v>
      </c>
      <c r="FD101" s="430">
        <v>2022</v>
      </c>
      <c r="FE101" s="430">
        <v>0</v>
      </c>
      <c r="FF101" s="430" t="s">
        <v>1226</v>
      </c>
      <c r="FG101" s="430" t="s">
        <v>1226</v>
      </c>
      <c r="FH101" s="430" t="s">
        <v>1226</v>
      </c>
      <c r="FI101" s="430" t="s">
        <v>1226</v>
      </c>
      <c r="FJ101" s="430" t="s">
        <v>1226</v>
      </c>
      <c r="FK101" s="430">
        <v>0.66</v>
      </c>
      <c r="FL101" s="430" t="s">
        <v>15794</v>
      </c>
      <c r="FM101" s="430" t="s">
        <v>15797</v>
      </c>
      <c r="FN101" s="430">
        <v>2018</v>
      </c>
      <c r="FO101" s="430">
        <v>0.5</v>
      </c>
      <c r="FP101" s="430" t="s">
        <v>15804</v>
      </c>
      <c r="FQ101" s="430" t="s">
        <v>15797</v>
      </c>
      <c r="FR101" s="430">
        <v>2022</v>
      </c>
      <c r="FS101" s="430">
        <v>0</v>
      </c>
      <c r="FT101" s="430" t="s">
        <v>1226</v>
      </c>
      <c r="FU101" s="430" t="s">
        <v>1226</v>
      </c>
      <c r="FV101" s="430" t="s">
        <v>1226</v>
      </c>
      <c r="FW101" s="430" t="s">
        <v>1226</v>
      </c>
      <c r="FX101" s="430" t="s">
        <v>1226</v>
      </c>
      <c r="FY101" s="430">
        <v>1</v>
      </c>
      <c r="FZ101" s="430">
        <v>1</v>
      </c>
      <c r="GA101" s="430">
        <v>1</v>
      </c>
      <c r="GB101" s="430" t="s">
        <v>1226</v>
      </c>
      <c r="GC101" s="430" t="s">
        <v>1226</v>
      </c>
      <c r="GD101" s="430" t="s">
        <v>1226</v>
      </c>
      <c r="GE101" s="430" t="s">
        <v>15805</v>
      </c>
      <c r="GF101" s="430">
        <v>1</v>
      </c>
      <c r="GG101" s="430">
        <v>1</v>
      </c>
      <c r="GH101" s="430">
        <v>1</v>
      </c>
      <c r="GI101" s="430">
        <v>1</v>
      </c>
      <c r="GJ101" s="430">
        <v>1</v>
      </c>
      <c r="GK101" s="430" t="s">
        <v>1226</v>
      </c>
      <c r="GL101" s="430" t="s">
        <v>15805</v>
      </c>
      <c r="GM101" s="430">
        <v>1</v>
      </c>
      <c r="GN101" s="430">
        <v>1</v>
      </c>
      <c r="GO101" s="430" t="s">
        <v>1226</v>
      </c>
      <c r="GP101" s="430" t="s">
        <v>1226</v>
      </c>
      <c r="GQ101" s="430" t="s">
        <v>1226</v>
      </c>
      <c r="GR101" s="430" t="s">
        <v>1226</v>
      </c>
      <c r="GS101" s="430" t="s">
        <v>15805</v>
      </c>
      <c r="GT101" s="430">
        <v>1</v>
      </c>
      <c r="GU101" s="430">
        <v>1</v>
      </c>
      <c r="GV101" s="430">
        <v>1</v>
      </c>
      <c r="GW101" s="430">
        <v>1</v>
      </c>
      <c r="GX101" s="430">
        <v>1</v>
      </c>
      <c r="GY101" s="430" t="s">
        <v>1226</v>
      </c>
      <c r="GZ101" s="430" t="s">
        <v>15805</v>
      </c>
      <c r="HA101" s="430">
        <v>1</v>
      </c>
      <c r="HB101" s="430">
        <v>1</v>
      </c>
      <c r="HC101" s="430">
        <v>1</v>
      </c>
      <c r="HD101" s="430">
        <v>1</v>
      </c>
      <c r="HE101" s="430">
        <v>1</v>
      </c>
      <c r="HF101" s="430" t="s">
        <v>1226</v>
      </c>
      <c r="HG101" s="430" t="s">
        <v>15806</v>
      </c>
      <c r="HH101" s="430">
        <v>1</v>
      </c>
      <c r="HI101" s="430">
        <v>1</v>
      </c>
      <c r="HJ101" s="430">
        <v>1</v>
      </c>
      <c r="HK101" s="430">
        <v>1</v>
      </c>
      <c r="HL101" s="430">
        <v>1</v>
      </c>
      <c r="HM101" s="430" t="s">
        <v>1226</v>
      </c>
      <c r="HN101" s="430" t="s">
        <v>15806</v>
      </c>
      <c r="HO101" s="430">
        <v>1</v>
      </c>
      <c r="HP101" s="430">
        <v>1</v>
      </c>
      <c r="HQ101" s="430">
        <v>1</v>
      </c>
      <c r="HR101" s="430" t="s">
        <v>1226</v>
      </c>
      <c r="HS101" s="430" t="s">
        <v>1226</v>
      </c>
      <c r="HT101" s="430" t="s">
        <v>1226</v>
      </c>
      <c r="HU101" s="430" t="s">
        <v>15806</v>
      </c>
      <c r="HV101" s="430">
        <v>1</v>
      </c>
      <c r="HW101" s="430">
        <v>1</v>
      </c>
      <c r="HX101" s="430">
        <v>1</v>
      </c>
      <c r="HY101" s="430" t="s">
        <v>1226</v>
      </c>
      <c r="HZ101" s="430" t="s">
        <v>1226</v>
      </c>
      <c r="IA101" s="430" t="s">
        <v>1226</v>
      </c>
      <c r="IB101" s="430" t="s">
        <v>15806</v>
      </c>
      <c r="IC101" s="430">
        <v>1</v>
      </c>
      <c r="ID101" s="430" t="s">
        <v>1226</v>
      </c>
      <c r="IE101" s="430" t="s">
        <v>1226</v>
      </c>
      <c r="IF101" s="430" t="s">
        <v>1226</v>
      </c>
      <c r="IG101" s="430" t="s">
        <v>1226</v>
      </c>
      <c r="IH101" s="430" t="s">
        <v>1226</v>
      </c>
      <c r="II101" s="430" t="s">
        <v>1226</v>
      </c>
      <c r="IJ101" s="430" t="s">
        <v>1226</v>
      </c>
      <c r="IK101" s="430" t="s">
        <v>15806</v>
      </c>
      <c r="IL101" s="430">
        <v>1</v>
      </c>
      <c r="IM101" s="430">
        <v>1</v>
      </c>
      <c r="IN101" s="430">
        <v>1</v>
      </c>
      <c r="IO101" s="430" t="s">
        <v>1226</v>
      </c>
      <c r="IP101" s="430" t="s">
        <v>1226</v>
      </c>
      <c r="IQ101" s="430">
        <v>1</v>
      </c>
      <c r="IR101" s="430">
        <v>1</v>
      </c>
      <c r="IS101" s="430" t="s">
        <v>1226</v>
      </c>
      <c r="IT101" s="430" t="s">
        <v>15806</v>
      </c>
      <c r="IU101" s="430">
        <v>1</v>
      </c>
      <c r="IV101" s="430" t="s">
        <v>1226</v>
      </c>
      <c r="IW101" s="430" t="s">
        <v>1226</v>
      </c>
      <c r="IX101" s="430" t="s">
        <v>1226</v>
      </c>
      <c r="IY101" s="430">
        <v>1</v>
      </c>
      <c r="IZ101" s="430">
        <v>1</v>
      </c>
      <c r="JA101" s="430" t="s">
        <v>1226</v>
      </c>
      <c r="JB101" s="430" t="s">
        <v>1226</v>
      </c>
      <c r="JC101" s="430" t="s">
        <v>15807</v>
      </c>
      <c r="JD101" s="430">
        <v>1</v>
      </c>
      <c r="JE101" s="430">
        <v>1</v>
      </c>
      <c r="JF101" s="430">
        <v>1</v>
      </c>
      <c r="JG101" s="430">
        <v>1</v>
      </c>
      <c r="JH101" s="430">
        <v>1</v>
      </c>
      <c r="JI101" s="430">
        <v>1</v>
      </c>
      <c r="JJ101" s="430">
        <v>1</v>
      </c>
      <c r="JK101" s="430" t="s">
        <v>1226</v>
      </c>
      <c r="JL101" s="430" t="s">
        <v>15808</v>
      </c>
      <c r="JM101" s="430">
        <v>1</v>
      </c>
      <c r="JN101" s="430">
        <v>1</v>
      </c>
      <c r="JO101" s="430">
        <v>1</v>
      </c>
      <c r="JP101" s="430">
        <v>1</v>
      </c>
      <c r="JQ101" s="430">
        <v>1</v>
      </c>
      <c r="JR101" s="430">
        <v>1</v>
      </c>
      <c r="JS101" s="430">
        <v>1</v>
      </c>
      <c r="JT101" s="430" t="s">
        <v>1226</v>
      </c>
      <c r="JU101" s="430" t="s">
        <v>15809</v>
      </c>
      <c r="JV101" s="430">
        <v>1</v>
      </c>
      <c r="JW101" s="430" t="s">
        <v>1226</v>
      </c>
      <c r="JX101" s="430" t="s">
        <v>1226</v>
      </c>
      <c r="JY101" s="430" t="s">
        <v>1226</v>
      </c>
      <c r="JZ101" s="430" t="s">
        <v>1226</v>
      </c>
      <c r="KA101" s="430" t="s">
        <v>1226</v>
      </c>
      <c r="KB101" s="430" t="s">
        <v>1226</v>
      </c>
      <c r="KC101" s="430" t="s">
        <v>1226</v>
      </c>
      <c r="KD101" s="430" t="s">
        <v>15810</v>
      </c>
      <c r="KE101" s="430">
        <v>1</v>
      </c>
      <c r="KF101" s="430" t="s">
        <v>1226</v>
      </c>
      <c r="KG101" s="430" t="s">
        <v>1226</v>
      </c>
      <c r="KH101" s="430" t="s">
        <v>1226</v>
      </c>
      <c r="KI101" s="430" t="s">
        <v>1226</v>
      </c>
      <c r="KJ101" s="430" t="s">
        <v>1226</v>
      </c>
      <c r="KK101" s="430" t="s">
        <v>1226</v>
      </c>
      <c r="KL101" s="430" t="s">
        <v>1226</v>
      </c>
      <c r="KM101" s="430" t="s">
        <v>15806</v>
      </c>
      <c r="KN101" s="430">
        <v>1</v>
      </c>
      <c r="KO101" s="430" t="s">
        <v>1226</v>
      </c>
      <c r="KP101" s="430" t="s">
        <v>1226</v>
      </c>
      <c r="KQ101" s="430">
        <v>1</v>
      </c>
      <c r="KR101" s="430">
        <v>1</v>
      </c>
      <c r="KS101" s="430" t="s">
        <v>1226</v>
      </c>
      <c r="KT101" s="430" t="s">
        <v>1226</v>
      </c>
      <c r="KU101" s="430" t="s">
        <v>1226</v>
      </c>
      <c r="KV101" s="430" t="s">
        <v>15805</v>
      </c>
      <c r="KW101" s="430">
        <v>1</v>
      </c>
      <c r="KX101" s="430" t="s">
        <v>1226</v>
      </c>
      <c r="KY101" s="430" t="s">
        <v>1226</v>
      </c>
      <c r="KZ101" s="430" t="s">
        <v>1226</v>
      </c>
      <c r="LA101" s="430" t="s">
        <v>1226</v>
      </c>
      <c r="LB101" s="430" t="s">
        <v>1226</v>
      </c>
      <c r="LC101" s="430" t="s">
        <v>1226</v>
      </c>
      <c r="LD101" s="430" t="s">
        <v>1226</v>
      </c>
      <c r="LE101" s="430" t="s">
        <v>15811</v>
      </c>
      <c r="LF101" s="430">
        <v>0</v>
      </c>
      <c r="LG101" s="430" t="s">
        <v>1226</v>
      </c>
      <c r="LH101" s="430" t="s">
        <v>1226</v>
      </c>
      <c r="LI101" s="430" t="s">
        <v>1226</v>
      </c>
      <c r="LJ101" s="430" t="s">
        <v>1226</v>
      </c>
      <c r="LK101" s="430" t="s">
        <v>1226</v>
      </c>
      <c r="LL101" s="430" t="s">
        <v>1226</v>
      </c>
      <c r="LM101" s="430" t="s">
        <v>1226</v>
      </c>
      <c r="LN101" s="430" t="s">
        <v>1226</v>
      </c>
      <c r="LO101" s="430">
        <v>1</v>
      </c>
      <c r="LP101" s="430" t="s">
        <v>1226</v>
      </c>
      <c r="LQ101" s="430" t="s">
        <v>1226</v>
      </c>
      <c r="LR101" s="430" t="s">
        <v>1226</v>
      </c>
      <c r="LS101" s="430" t="s">
        <v>1226</v>
      </c>
      <c r="LT101" s="430" t="s">
        <v>1226</v>
      </c>
      <c r="LU101" s="430" t="s">
        <v>1226</v>
      </c>
      <c r="LV101" s="430" t="s">
        <v>1226</v>
      </c>
      <c r="LW101" s="430" t="s">
        <v>15812</v>
      </c>
      <c r="LX101" s="430">
        <v>1</v>
      </c>
      <c r="LY101" s="430" t="s">
        <v>1226</v>
      </c>
      <c r="LZ101" s="430" t="s">
        <v>1226</v>
      </c>
      <c r="MA101" s="430" t="s">
        <v>1226</v>
      </c>
      <c r="MB101" s="430" t="s">
        <v>1226</v>
      </c>
      <c r="MC101" s="430" t="s">
        <v>1226</v>
      </c>
      <c r="MD101" s="430" t="s">
        <v>1226</v>
      </c>
      <c r="ME101" s="430" t="s">
        <v>1226</v>
      </c>
      <c r="MF101" s="430" t="s">
        <v>15805</v>
      </c>
      <c r="MG101" s="430" t="s">
        <v>1226</v>
      </c>
      <c r="MH101" s="444" t="s">
        <v>1226</v>
      </c>
      <c r="MI101" s="444" t="s">
        <v>1226</v>
      </c>
      <c r="MJ101" s="430" t="s">
        <v>1226</v>
      </c>
      <c r="MK101" s="444" t="s">
        <v>1226</v>
      </c>
      <c r="ML101" s="444" t="s">
        <v>1226</v>
      </c>
      <c r="MM101" s="430" t="s">
        <v>1226</v>
      </c>
      <c r="MN101" s="444" t="s">
        <v>1226</v>
      </c>
      <c r="MO101" s="444" t="s">
        <v>1226</v>
      </c>
      <c r="MP101" s="430">
        <v>14</v>
      </c>
      <c r="MQ101" s="444">
        <v>72.074217126073194</v>
      </c>
      <c r="MR101" s="444">
        <v>5.1481583661480856</v>
      </c>
      <c r="MS101" s="430" t="s">
        <v>1226</v>
      </c>
      <c r="MT101" s="443" t="s">
        <v>1226</v>
      </c>
      <c r="MU101" s="443" t="s">
        <v>1226</v>
      </c>
      <c r="MV101" s="430" t="s">
        <v>1226</v>
      </c>
      <c r="MW101" s="444" t="s">
        <v>1226</v>
      </c>
      <c r="MX101" s="444" t="s">
        <v>1226</v>
      </c>
      <c r="MY101" s="430">
        <v>1</v>
      </c>
      <c r="MZ101" s="430" t="s">
        <v>15813</v>
      </c>
      <c r="NA101" s="430">
        <v>1</v>
      </c>
      <c r="NB101" s="430" t="s">
        <v>15814</v>
      </c>
      <c r="NC101" s="430">
        <v>1</v>
      </c>
      <c r="ND101" s="430" t="s">
        <v>15814</v>
      </c>
      <c r="NE101" s="430">
        <v>1</v>
      </c>
      <c r="NF101" s="430" t="s">
        <v>15814</v>
      </c>
      <c r="NG101" s="430">
        <v>1</v>
      </c>
      <c r="NH101" s="430" t="s">
        <v>15814</v>
      </c>
      <c r="NI101" s="430">
        <v>1</v>
      </c>
      <c r="NJ101" s="430" t="s">
        <v>15814</v>
      </c>
      <c r="NK101" s="430">
        <v>1</v>
      </c>
      <c r="NL101" s="430" t="s">
        <v>15814</v>
      </c>
      <c r="NM101" s="430">
        <v>1</v>
      </c>
      <c r="NN101" s="430" t="s">
        <v>15814</v>
      </c>
      <c r="NO101" s="430">
        <v>1</v>
      </c>
      <c r="NP101" s="430" t="s">
        <v>15814</v>
      </c>
      <c r="NQ101" s="430">
        <v>1</v>
      </c>
      <c r="NR101" s="430">
        <v>150</v>
      </c>
      <c r="NS101" s="430" t="s">
        <v>1045</v>
      </c>
      <c r="NT101" s="430" t="s">
        <v>15815</v>
      </c>
      <c r="NU101" s="430">
        <v>0</v>
      </c>
      <c r="NV101" s="430" t="s">
        <v>15816</v>
      </c>
      <c r="NW101" s="430" t="s">
        <v>15817</v>
      </c>
      <c r="NX101" s="430">
        <v>1</v>
      </c>
      <c r="NY101" s="430">
        <v>0.15</v>
      </c>
      <c r="NZ101" s="430">
        <v>0.15</v>
      </c>
      <c r="OA101" s="430">
        <v>0.67232314539660343</v>
      </c>
      <c r="OB101" s="430">
        <v>1</v>
      </c>
      <c r="OC101" s="430">
        <v>1</v>
      </c>
      <c r="OD101" s="430">
        <v>1</v>
      </c>
      <c r="OE101" s="430">
        <v>100</v>
      </c>
      <c r="OF101" s="430">
        <v>2030</v>
      </c>
      <c r="OG101" s="430">
        <v>100</v>
      </c>
      <c r="OH101" s="430">
        <v>2030</v>
      </c>
      <c r="OI101" s="430">
        <v>100</v>
      </c>
      <c r="OJ101" s="430">
        <v>2030</v>
      </c>
      <c r="OK101" s="430" t="s">
        <v>15818</v>
      </c>
      <c r="OL101" s="430" t="s">
        <v>15818</v>
      </c>
      <c r="OM101" s="430" t="s">
        <v>15819</v>
      </c>
      <c r="ON101" s="430" t="s">
        <v>15809</v>
      </c>
      <c r="OO101" s="430" t="s">
        <v>15809</v>
      </c>
      <c r="OP101" s="430" t="s">
        <v>15809</v>
      </c>
      <c r="OQ101" s="430" t="s">
        <v>15820</v>
      </c>
      <c r="OR101" s="430" t="s">
        <v>15820</v>
      </c>
      <c r="OS101" s="430" t="s">
        <v>15820</v>
      </c>
      <c r="OT101" s="430">
        <v>1</v>
      </c>
      <c r="OU101" s="430">
        <v>1</v>
      </c>
      <c r="OV101" s="430">
        <v>1</v>
      </c>
      <c r="OW101" s="430">
        <v>1</v>
      </c>
      <c r="OX101" s="430">
        <v>1</v>
      </c>
      <c r="OY101" s="430">
        <v>1</v>
      </c>
      <c r="OZ101" s="430" t="s">
        <v>15821</v>
      </c>
      <c r="PA101" s="430" t="s">
        <v>1226</v>
      </c>
      <c r="PB101" s="430" t="s">
        <v>1226</v>
      </c>
      <c r="PC101" s="430">
        <v>1</v>
      </c>
      <c r="PD101" s="430">
        <v>1</v>
      </c>
      <c r="PE101" s="430">
        <v>1</v>
      </c>
      <c r="PF101" s="430">
        <v>1</v>
      </c>
      <c r="PG101" s="430">
        <v>1</v>
      </c>
      <c r="PH101" s="430">
        <v>1</v>
      </c>
      <c r="PI101" s="430">
        <v>0</v>
      </c>
      <c r="PJ101" s="430">
        <v>1</v>
      </c>
      <c r="PK101" s="430">
        <v>1</v>
      </c>
      <c r="PL101" s="430">
        <v>0</v>
      </c>
      <c r="PM101" s="430">
        <v>1</v>
      </c>
      <c r="PN101" s="430">
        <v>1</v>
      </c>
      <c r="PO101" s="430">
        <v>0</v>
      </c>
      <c r="PP101" s="430">
        <v>1</v>
      </c>
      <c r="PQ101" s="430">
        <v>1</v>
      </c>
      <c r="PR101" s="430">
        <v>1</v>
      </c>
      <c r="PS101" s="430">
        <v>1</v>
      </c>
      <c r="PT101" s="430">
        <v>1</v>
      </c>
      <c r="PU101" s="430">
        <v>45</v>
      </c>
      <c r="PV101" s="430">
        <v>2019</v>
      </c>
      <c r="PW101" s="430">
        <v>47</v>
      </c>
      <c r="PX101" s="430">
        <v>2019</v>
      </c>
      <c r="PY101" s="430">
        <v>40</v>
      </c>
      <c r="PZ101" s="430">
        <v>2019</v>
      </c>
      <c r="QA101" s="430" t="s">
        <v>1226</v>
      </c>
      <c r="QB101" s="430" t="s">
        <v>1226</v>
      </c>
      <c r="QC101" s="430">
        <v>16</v>
      </c>
      <c r="QD101" s="430">
        <v>2006</v>
      </c>
      <c r="QE101" s="430">
        <v>10.199999999999999</v>
      </c>
      <c r="QF101" s="430">
        <v>2006</v>
      </c>
      <c r="QG101" s="430" t="s">
        <v>15822</v>
      </c>
      <c r="QH101" s="430" t="s">
        <v>15822</v>
      </c>
      <c r="QI101" s="430" t="s">
        <v>15822</v>
      </c>
      <c r="QJ101" s="430">
        <v>1</v>
      </c>
      <c r="QK101" s="430">
        <v>1</v>
      </c>
      <c r="QL101" s="430">
        <v>1</v>
      </c>
      <c r="QM101" s="430">
        <v>100</v>
      </c>
      <c r="QN101" s="430">
        <v>2030</v>
      </c>
      <c r="QO101" s="430">
        <v>100</v>
      </c>
      <c r="QP101" s="430">
        <v>2030</v>
      </c>
      <c r="QQ101" s="430">
        <v>100</v>
      </c>
      <c r="QR101" s="430">
        <v>2030</v>
      </c>
      <c r="QS101" s="430" t="s">
        <v>1226</v>
      </c>
      <c r="QT101" s="430" t="s">
        <v>15823</v>
      </c>
      <c r="QU101" s="430" t="s">
        <v>15823</v>
      </c>
      <c r="QV101" s="430" t="s">
        <v>15824</v>
      </c>
      <c r="QW101" s="430" t="s">
        <v>15824</v>
      </c>
      <c r="QX101" s="430" t="s">
        <v>15824</v>
      </c>
      <c r="QY101" s="430" t="s">
        <v>15825</v>
      </c>
      <c r="QZ101" s="430" t="s">
        <v>15825</v>
      </c>
      <c r="RA101" s="430" t="s">
        <v>15825</v>
      </c>
      <c r="RB101" s="430">
        <v>1</v>
      </c>
      <c r="RC101" s="430">
        <v>1</v>
      </c>
      <c r="RD101" s="430">
        <v>1</v>
      </c>
      <c r="RE101" s="430" t="s">
        <v>1226</v>
      </c>
      <c r="RF101" s="430" t="s">
        <v>1226</v>
      </c>
      <c r="RG101" s="430" t="s">
        <v>1226</v>
      </c>
      <c r="RH101" s="430">
        <v>0</v>
      </c>
      <c r="RI101" s="430" t="s">
        <v>1226</v>
      </c>
      <c r="RJ101" s="430" t="s">
        <v>1226</v>
      </c>
      <c r="RK101" s="430" t="s">
        <v>1226</v>
      </c>
      <c r="RL101" s="430" t="s">
        <v>1226</v>
      </c>
      <c r="RM101" s="430" t="s">
        <v>1226</v>
      </c>
      <c r="RN101" s="430">
        <v>0</v>
      </c>
      <c r="RO101" s="430" t="s">
        <v>1226</v>
      </c>
      <c r="RP101" s="430" t="s">
        <v>1226</v>
      </c>
      <c r="RQ101" s="430" t="s">
        <v>1226</v>
      </c>
      <c r="RR101" s="430" t="s">
        <v>1226</v>
      </c>
      <c r="RS101" s="430" t="s">
        <v>1226</v>
      </c>
      <c r="RT101" s="430">
        <v>1</v>
      </c>
      <c r="RU101" s="430" t="s">
        <v>15826</v>
      </c>
      <c r="RV101" s="430" t="s">
        <v>1226</v>
      </c>
      <c r="RW101" s="430" t="s">
        <v>1226</v>
      </c>
      <c r="RX101" s="430" t="s">
        <v>1226</v>
      </c>
      <c r="RY101" s="430" t="s">
        <v>1226</v>
      </c>
      <c r="RZ101" s="430">
        <v>1</v>
      </c>
      <c r="SA101" s="430" t="s">
        <v>1226</v>
      </c>
      <c r="SB101" s="430" t="s">
        <v>1226</v>
      </c>
      <c r="SC101" s="430" t="s">
        <v>1226</v>
      </c>
      <c r="SD101" s="430" t="s">
        <v>1226</v>
      </c>
      <c r="SE101" s="430" t="s">
        <v>1226</v>
      </c>
      <c r="SF101" s="430">
        <v>1</v>
      </c>
      <c r="SG101" s="430" t="s">
        <v>1226</v>
      </c>
      <c r="SH101" s="430" t="s">
        <v>1226</v>
      </c>
      <c r="SI101" s="430" t="s">
        <v>1226</v>
      </c>
      <c r="SJ101" s="430" t="s">
        <v>1226</v>
      </c>
      <c r="SK101" s="430" t="s">
        <v>1226</v>
      </c>
      <c r="SL101" s="430">
        <v>1</v>
      </c>
      <c r="SM101" s="430" t="s">
        <v>1226</v>
      </c>
      <c r="SN101" s="430" t="s">
        <v>1226</v>
      </c>
      <c r="SO101" s="430" t="s">
        <v>1226</v>
      </c>
      <c r="SP101" s="430" t="s">
        <v>1226</v>
      </c>
      <c r="SQ101" s="430" t="s">
        <v>1226</v>
      </c>
      <c r="SR101" s="430" t="s">
        <v>1226</v>
      </c>
      <c r="SS101" s="430" t="s">
        <v>1226</v>
      </c>
      <c r="ST101" s="430">
        <v>98</v>
      </c>
      <c r="SU101" s="430">
        <v>2014</v>
      </c>
      <c r="SV101" s="430">
        <v>85</v>
      </c>
      <c r="SW101" s="430">
        <v>2014</v>
      </c>
      <c r="SX101" s="430">
        <v>89</v>
      </c>
      <c r="SY101" s="430">
        <v>2019</v>
      </c>
      <c r="SZ101" s="430">
        <v>91</v>
      </c>
      <c r="TA101" s="430">
        <v>2019</v>
      </c>
      <c r="TB101" s="430">
        <v>85</v>
      </c>
      <c r="TC101" s="430">
        <v>2019</v>
      </c>
      <c r="TD101" s="430" t="s">
        <v>15827</v>
      </c>
      <c r="TE101" s="430" t="s">
        <v>15827</v>
      </c>
      <c r="TF101" s="430" t="s">
        <v>15827</v>
      </c>
      <c r="TG101" s="430">
        <v>1</v>
      </c>
      <c r="TH101" s="430">
        <v>1</v>
      </c>
      <c r="TI101" s="430">
        <v>1</v>
      </c>
      <c r="TJ101" s="430">
        <v>100</v>
      </c>
      <c r="TK101" s="430">
        <v>2030</v>
      </c>
      <c r="TL101" s="430">
        <v>100</v>
      </c>
      <c r="TM101" s="430">
        <v>2030</v>
      </c>
      <c r="TN101" s="430">
        <v>100</v>
      </c>
      <c r="TO101" s="430">
        <v>2030</v>
      </c>
      <c r="TP101" s="430" t="s">
        <v>15828</v>
      </c>
      <c r="TQ101" s="430" t="s">
        <v>1226</v>
      </c>
      <c r="TR101" s="430" t="s">
        <v>1226</v>
      </c>
      <c r="TS101" s="430" t="s">
        <v>15829</v>
      </c>
      <c r="TT101" s="430" t="s">
        <v>1226</v>
      </c>
      <c r="TU101" s="430" t="s">
        <v>1226</v>
      </c>
      <c r="TV101" s="430" t="s">
        <v>15830</v>
      </c>
      <c r="TW101" s="430" t="s">
        <v>1226</v>
      </c>
      <c r="TX101" s="430" t="s">
        <v>1226</v>
      </c>
      <c r="TY101" s="430">
        <v>1</v>
      </c>
      <c r="TZ101" s="430">
        <v>1</v>
      </c>
      <c r="UA101" s="430">
        <v>1</v>
      </c>
      <c r="UB101" s="430">
        <v>1</v>
      </c>
      <c r="UC101" s="430">
        <v>1</v>
      </c>
      <c r="UD101" s="430">
        <v>1</v>
      </c>
      <c r="UE101" s="430">
        <v>51</v>
      </c>
      <c r="UF101" s="430">
        <v>2014</v>
      </c>
      <c r="UG101" s="430" t="s">
        <v>1226</v>
      </c>
      <c r="UH101" s="430" t="s">
        <v>1226</v>
      </c>
      <c r="UI101" s="430" t="s">
        <v>1226</v>
      </c>
      <c r="UJ101" s="430" t="s">
        <v>1226</v>
      </c>
      <c r="UK101" s="430">
        <v>53</v>
      </c>
      <c r="UL101" s="430">
        <v>2019</v>
      </c>
      <c r="UM101" s="430">
        <v>56</v>
      </c>
      <c r="UN101" s="430">
        <v>2019</v>
      </c>
      <c r="UO101" s="430">
        <v>46</v>
      </c>
      <c r="UP101" s="430">
        <v>2019</v>
      </c>
      <c r="UQ101" s="430" t="s">
        <v>15831</v>
      </c>
      <c r="UR101" s="430" t="s">
        <v>15832</v>
      </c>
      <c r="US101" s="430" t="s">
        <v>15832</v>
      </c>
      <c r="UT101" s="430">
        <v>1</v>
      </c>
      <c r="UU101" s="430">
        <v>100</v>
      </c>
      <c r="UV101" s="430">
        <v>2030</v>
      </c>
      <c r="UW101" s="430" t="s">
        <v>15833</v>
      </c>
      <c r="UX101" s="430" t="s">
        <v>15809</v>
      </c>
      <c r="UY101" s="430" t="s">
        <v>15834</v>
      </c>
      <c r="UZ101" s="430" t="s">
        <v>1226</v>
      </c>
      <c r="VA101" s="430">
        <v>89</v>
      </c>
      <c r="VB101" s="430">
        <v>2019</v>
      </c>
      <c r="VC101" s="430" t="s">
        <v>15805</v>
      </c>
      <c r="VD101" s="430">
        <v>1</v>
      </c>
      <c r="VE101" s="430">
        <v>100</v>
      </c>
      <c r="VF101" s="430">
        <v>2030</v>
      </c>
      <c r="VG101" s="430" t="s">
        <v>15835</v>
      </c>
      <c r="VH101" s="430" t="s">
        <v>15809</v>
      </c>
      <c r="VI101" s="430" t="s">
        <v>15834</v>
      </c>
      <c r="VJ101" s="430" t="s">
        <v>1226</v>
      </c>
      <c r="VK101" s="430">
        <v>100</v>
      </c>
      <c r="VL101" s="430">
        <v>2019</v>
      </c>
      <c r="VM101" s="430" t="s">
        <v>15805</v>
      </c>
      <c r="VN101" s="430">
        <v>1</v>
      </c>
      <c r="VO101" s="430" t="s">
        <v>1226</v>
      </c>
      <c r="VP101" s="430" t="s">
        <v>1226</v>
      </c>
      <c r="VQ101" s="430" t="s">
        <v>1226</v>
      </c>
      <c r="VR101" s="430" t="s">
        <v>1226</v>
      </c>
      <c r="VS101" s="430">
        <v>1</v>
      </c>
      <c r="VT101" s="430" t="s">
        <v>1226</v>
      </c>
      <c r="VU101" s="430" t="s">
        <v>1226</v>
      </c>
      <c r="VV101" s="430" t="s">
        <v>1226</v>
      </c>
      <c r="VW101" s="430" t="s">
        <v>1226</v>
      </c>
      <c r="VX101" s="430">
        <v>1</v>
      </c>
      <c r="VY101" s="430" t="s">
        <v>1226</v>
      </c>
      <c r="VZ101" s="430" t="s">
        <v>1226</v>
      </c>
      <c r="WA101" s="430" t="s">
        <v>1226</v>
      </c>
      <c r="WB101" s="430" t="s">
        <v>1226</v>
      </c>
      <c r="WC101" s="430">
        <v>1</v>
      </c>
      <c r="WD101" s="430" t="s">
        <v>1226</v>
      </c>
      <c r="WE101" s="430" t="s">
        <v>1226</v>
      </c>
      <c r="WF101" s="430" t="s">
        <v>1226</v>
      </c>
      <c r="WG101" s="430" t="s">
        <v>1226</v>
      </c>
      <c r="WH101" s="430">
        <v>1</v>
      </c>
      <c r="WI101" s="430" t="s">
        <v>1226</v>
      </c>
      <c r="WJ101" s="430" t="s">
        <v>1226</v>
      </c>
      <c r="WK101" s="430" t="s">
        <v>1226</v>
      </c>
      <c r="WL101" s="430" t="s">
        <v>1226</v>
      </c>
      <c r="WM101" s="430">
        <v>1</v>
      </c>
      <c r="WN101" s="430" t="s">
        <v>1226</v>
      </c>
      <c r="WO101" s="430" t="s">
        <v>1226</v>
      </c>
      <c r="WP101" s="430" t="s">
        <v>1226</v>
      </c>
      <c r="WQ101" s="430" t="s">
        <v>1226</v>
      </c>
      <c r="WR101" s="430">
        <v>1</v>
      </c>
      <c r="WS101" s="430" t="s">
        <v>1226</v>
      </c>
      <c r="WT101" s="430" t="s">
        <v>1226</v>
      </c>
      <c r="WU101" s="430" t="s">
        <v>1226</v>
      </c>
      <c r="WV101" s="430" t="s">
        <v>1226</v>
      </c>
      <c r="WW101" s="430">
        <v>1</v>
      </c>
      <c r="WX101" s="430" t="s">
        <v>1226</v>
      </c>
      <c r="WY101" s="430" t="s">
        <v>1226</v>
      </c>
      <c r="WZ101" s="430" t="s">
        <v>1226</v>
      </c>
      <c r="XA101" s="430" t="s">
        <v>1226</v>
      </c>
      <c r="XB101" s="430">
        <v>1</v>
      </c>
      <c r="XC101" s="430" t="s">
        <v>1226</v>
      </c>
      <c r="XD101" s="430" t="s">
        <v>1226</v>
      </c>
      <c r="XE101" s="430" t="s">
        <v>1226</v>
      </c>
      <c r="XF101" s="430" t="s">
        <v>1226</v>
      </c>
      <c r="XG101" s="430">
        <v>46</v>
      </c>
      <c r="XH101" s="430">
        <v>2019</v>
      </c>
      <c r="XI101" s="430">
        <v>48</v>
      </c>
      <c r="XJ101" s="430">
        <v>2014</v>
      </c>
      <c r="XK101" s="430">
        <v>1</v>
      </c>
      <c r="XL101" s="430" t="s">
        <v>1226</v>
      </c>
      <c r="XM101" s="430" t="s">
        <v>1226</v>
      </c>
      <c r="XN101" s="430" t="s">
        <v>1226</v>
      </c>
      <c r="XO101" s="430" t="s">
        <v>1226</v>
      </c>
      <c r="XP101" s="430" t="s">
        <v>1226</v>
      </c>
      <c r="XQ101" s="430" t="s">
        <v>1226</v>
      </c>
      <c r="XR101" s="430" t="s">
        <v>1226</v>
      </c>
      <c r="XS101" s="430" t="s">
        <v>1226</v>
      </c>
      <c r="XT101" s="430">
        <v>1</v>
      </c>
      <c r="XU101" s="430">
        <v>2</v>
      </c>
      <c r="XV101" s="430">
        <v>1</v>
      </c>
      <c r="XW101" s="430">
        <v>2</v>
      </c>
      <c r="XX101" s="430">
        <v>1</v>
      </c>
      <c r="XY101" s="430">
        <v>2</v>
      </c>
      <c r="XZ101" s="430" t="s">
        <v>15836</v>
      </c>
      <c r="YA101" s="430">
        <v>1</v>
      </c>
      <c r="YB101" s="430" t="s">
        <v>1226</v>
      </c>
      <c r="YC101" s="430" t="s">
        <v>1226</v>
      </c>
      <c r="YD101" s="430" t="s">
        <v>1226</v>
      </c>
      <c r="YE101" s="430" t="s">
        <v>1226</v>
      </c>
      <c r="YF101" s="430" t="s">
        <v>1226</v>
      </c>
      <c r="YG101" s="430" t="s">
        <v>1226</v>
      </c>
      <c r="YH101" s="430" t="s">
        <v>1226</v>
      </c>
      <c r="YI101" s="430" t="s">
        <v>1226</v>
      </c>
      <c r="YJ101" s="430">
        <v>1</v>
      </c>
      <c r="YK101" s="430">
        <v>1</v>
      </c>
      <c r="YL101" s="430">
        <v>1</v>
      </c>
      <c r="YM101" s="430">
        <v>1</v>
      </c>
      <c r="YN101" s="430">
        <v>1</v>
      </c>
      <c r="YO101" s="430">
        <v>1</v>
      </c>
      <c r="YP101" s="430" t="s">
        <v>15837</v>
      </c>
      <c r="YQ101" s="430" t="s">
        <v>1226</v>
      </c>
      <c r="YR101" s="430" t="s">
        <v>1226</v>
      </c>
      <c r="YS101" s="430" t="s">
        <v>1226</v>
      </c>
      <c r="YT101" s="430" t="s">
        <v>1226</v>
      </c>
      <c r="YU101" s="430" t="s">
        <v>1226</v>
      </c>
      <c r="YV101" s="430" t="s">
        <v>1226</v>
      </c>
      <c r="YW101" s="430" t="s">
        <v>1226</v>
      </c>
      <c r="YX101" s="430" t="s">
        <v>1226</v>
      </c>
      <c r="YY101" s="430" t="s">
        <v>1226</v>
      </c>
      <c r="YZ101" s="430">
        <v>1</v>
      </c>
      <c r="ZA101" s="430">
        <v>2</v>
      </c>
      <c r="ZB101" s="430">
        <v>1</v>
      </c>
      <c r="ZC101" s="430">
        <v>2</v>
      </c>
      <c r="ZD101" s="430">
        <v>1</v>
      </c>
      <c r="ZE101" s="430">
        <v>2</v>
      </c>
      <c r="ZF101" s="430" t="s">
        <v>15838</v>
      </c>
      <c r="ZG101" s="430">
        <v>1</v>
      </c>
      <c r="ZH101" s="430">
        <v>2</v>
      </c>
      <c r="ZI101" s="430">
        <v>1</v>
      </c>
      <c r="ZJ101" s="430">
        <v>2</v>
      </c>
      <c r="ZK101" s="430">
        <v>1</v>
      </c>
      <c r="ZL101" s="430">
        <v>2</v>
      </c>
      <c r="ZM101" s="430" t="s">
        <v>15812</v>
      </c>
      <c r="ZN101" s="430">
        <v>1</v>
      </c>
      <c r="ZO101" s="430">
        <v>2</v>
      </c>
      <c r="ZP101" s="430">
        <v>1</v>
      </c>
      <c r="ZQ101" s="430">
        <v>2</v>
      </c>
      <c r="ZR101" s="430">
        <v>1</v>
      </c>
      <c r="ZS101" s="430">
        <v>2</v>
      </c>
      <c r="ZT101" s="430" t="s">
        <v>15812</v>
      </c>
      <c r="ZU101" s="430">
        <v>1</v>
      </c>
      <c r="ZV101" s="430">
        <v>2</v>
      </c>
      <c r="ZW101" s="430">
        <v>1</v>
      </c>
      <c r="ZX101" s="430">
        <v>2</v>
      </c>
      <c r="ZY101" s="430">
        <v>1</v>
      </c>
      <c r="ZZ101" s="430">
        <v>2</v>
      </c>
      <c r="AAA101" s="430" t="s">
        <v>15812</v>
      </c>
      <c r="AAB101" s="430">
        <v>1</v>
      </c>
      <c r="AAC101" s="430" t="s">
        <v>1226</v>
      </c>
      <c r="AAD101" s="430" t="s">
        <v>1226</v>
      </c>
      <c r="AAE101" s="430" t="s">
        <v>1226</v>
      </c>
      <c r="AAF101" s="430" t="s">
        <v>1226</v>
      </c>
      <c r="AAG101" s="430" t="s">
        <v>1226</v>
      </c>
      <c r="AAH101" s="430" t="s">
        <v>1226</v>
      </c>
      <c r="AAI101" s="430" t="s">
        <v>1226</v>
      </c>
      <c r="AAJ101" s="430">
        <v>1</v>
      </c>
      <c r="AAK101" s="430" t="s">
        <v>1226</v>
      </c>
      <c r="AAL101" s="430" t="s">
        <v>1226</v>
      </c>
      <c r="AAM101" s="430" t="s">
        <v>1226</v>
      </c>
      <c r="AAN101" s="430" t="s">
        <v>1226</v>
      </c>
      <c r="AAO101" s="430" t="s">
        <v>1226</v>
      </c>
      <c r="AAP101" s="430" t="s">
        <v>1226</v>
      </c>
      <c r="AAQ101" s="430" t="s">
        <v>1226</v>
      </c>
      <c r="AAR101" s="430" t="s">
        <v>1226</v>
      </c>
      <c r="AAS101" s="430">
        <v>1</v>
      </c>
      <c r="AAT101" s="430">
        <v>2</v>
      </c>
      <c r="AAU101" s="430">
        <v>1</v>
      </c>
      <c r="AAV101" s="430">
        <v>2</v>
      </c>
      <c r="AAW101" s="430">
        <v>1</v>
      </c>
      <c r="AAX101" s="430">
        <v>2</v>
      </c>
      <c r="AAY101" s="430" t="s">
        <v>15839</v>
      </c>
      <c r="AAZ101" s="430" t="s">
        <v>1226</v>
      </c>
      <c r="ABA101" s="430" t="s">
        <v>1226</v>
      </c>
      <c r="ABB101" s="430" t="s">
        <v>1226</v>
      </c>
      <c r="ABC101" s="430" t="s">
        <v>1226</v>
      </c>
      <c r="ABD101" s="430" t="s">
        <v>1226</v>
      </c>
      <c r="ABE101" s="430" t="s">
        <v>1226</v>
      </c>
      <c r="ABF101" s="430" t="s">
        <v>1226</v>
      </c>
      <c r="ABG101" s="430" t="s">
        <v>1226</v>
      </c>
      <c r="ABH101" s="430" t="s">
        <v>1226</v>
      </c>
      <c r="ABI101" s="430" t="s">
        <v>15840</v>
      </c>
      <c r="ABJ101" s="430">
        <v>3</v>
      </c>
      <c r="ABK101" s="430">
        <v>3</v>
      </c>
      <c r="ABL101" s="430">
        <v>3</v>
      </c>
      <c r="ABM101" s="430">
        <v>3</v>
      </c>
      <c r="ABN101" s="430">
        <v>3</v>
      </c>
      <c r="ABO101" s="430">
        <v>2</v>
      </c>
      <c r="ABP101" s="430">
        <v>2</v>
      </c>
      <c r="ABQ101" s="430">
        <v>2</v>
      </c>
      <c r="ABR101" s="430" t="s">
        <v>15841</v>
      </c>
      <c r="ABS101" s="430">
        <v>1</v>
      </c>
      <c r="ABT101" s="430">
        <v>1</v>
      </c>
      <c r="ABU101" s="430">
        <v>2</v>
      </c>
      <c r="ABV101" s="430">
        <v>1</v>
      </c>
      <c r="ABW101" s="430">
        <v>1</v>
      </c>
      <c r="ABX101" s="430">
        <v>3</v>
      </c>
      <c r="ABY101" s="430">
        <v>3</v>
      </c>
      <c r="ABZ101" s="430">
        <v>1</v>
      </c>
      <c r="ACA101" s="430" t="s">
        <v>15842</v>
      </c>
      <c r="ACB101" s="430">
        <v>1</v>
      </c>
      <c r="ACC101" s="430">
        <v>1</v>
      </c>
      <c r="ACD101" s="430">
        <v>2</v>
      </c>
      <c r="ACE101" s="430">
        <v>2</v>
      </c>
      <c r="ACF101" s="430">
        <v>1</v>
      </c>
      <c r="ACG101" s="430">
        <v>2</v>
      </c>
      <c r="ACH101" s="430">
        <v>1</v>
      </c>
      <c r="ACI101" s="430">
        <v>3</v>
      </c>
      <c r="ACJ101" s="430" t="s">
        <v>15843</v>
      </c>
      <c r="ACK101" s="430">
        <v>2</v>
      </c>
      <c r="ACL101" s="430">
        <v>2</v>
      </c>
      <c r="ACM101" s="430">
        <v>2</v>
      </c>
      <c r="ACN101" s="430">
        <v>2</v>
      </c>
      <c r="ACO101" s="430">
        <v>2</v>
      </c>
      <c r="ACP101" s="430">
        <v>2</v>
      </c>
      <c r="ACQ101" s="430">
        <v>2</v>
      </c>
      <c r="ACR101" s="430">
        <v>2</v>
      </c>
      <c r="ACS101" s="430" t="s">
        <v>1226</v>
      </c>
      <c r="ACT101" s="430" t="s">
        <v>1226</v>
      </c>
      <c r="ACU101" s="430" t="s">
        <v>1226</v>
      </c>
      <c r="ACV101" s="430" t="s">
        <v>1226</v>
      </c>
      <c r="ACW101" s="430" t="s">
        <v>1226</v>
      </c>
      <c r="ACX101" s="430" t="s">
        <v>1226</v>
      </c>
      <c r="ACY101" s="430" t="s">
        <v>1226</v>
      </c>
      <c r="ACZ101" s="430" t="s">
        <v>1226</v>
      </c>
      <c r="ADA101" s="430" t="s">
        <v>1226</v>
      </c>
      <c r="ADB101" s="430" t="s">
        <v>1226</v>
      </c>
      <c r="ADC101" s="430" t="s">
        <v>1226</v>
      </c>
      <c r="ADD101" s="430" t="s">
        <v>1226</v>
      </c>
      <c r="ADE101" s="430" t="s">
        <v>1226</v>
      </c>
      <c r="ADF101" s="430" t="s">
        <v>1226</v>
      </c>
      <c r="ADG101" s="430" t="s">
        <v>1226</v>
      </c>
      <c r="ADH101" s="430" t="s">
        <v>1226</v>
      </c>
      <c r="ADI101" s="430" t="s">
        <v>1226</v>
      </c>
      <c r="ADJ101" s="430" t="s">
        <v>1226</v>
      </c>
      <c r="ADK101" s="430" t="s">
        <v>1226</v>
      </c>
      <c r="ADL101" s="430" t="s">
        <v>1226</v>
      </c>
      <c r="ADM101" s="430" t="s">
        <v>1226</v>
      </c>
      <c r="ADN101" s="430" t="s">
        <v>1226</v>
      </c>
      <c r="ADO101" s="430" t="s">
        <v>1226</v>
      </c>
      <c r="ADP101" s="430" t="s">
        <v>1226</v>
      </c>
      <c r="ADQ101" s="430" t="s">
        <v>1226</v>
      </c>
      <c r="ADR101" s="430" t="s">
        <v>1226</v>
      </c>
      <c r="ADS101" s="430" t="s">
        <v>1226</v>
      </c>
      <c r="ADT101" s="430" t="s">
        <v>1226</v>
      </c>
      <c r="ADU101" s="430" t="s">
        <v>1226</v>
      </c>
      <c r="ADV101" s="430" t="s">
        <v>1226</v>
      </c>
      <c r="ADW101" s="430" t="s">
        <v>1226</v>
      </c>
      <c r="ADX101" s="430" t="s">
        <v>1226</v>
      </c>
      <c r="ADY101" s="430" t="s">
        <v>1226</v>
      </c>
      <c r="ADZ101" s="430" t="s">
        <v>1226</v>
      </c>
      <c r="AEA101" s="430" t="s">
        <v>1226</v>
      </c>
      <c r="AEB101" s="430" t="s">
        <v>1226</v>
      </c>
      <c r="AEC101" s="430" t="s">
        <v>1226</v>
      </c>
      <c r="AED101" s="430" t="s">
        <v>1226</v>
      </c>
      <c r="AEE101" s="430" t="s">
        <v>1226</v>
      </c>
      <c r="AEF101" s="430" t="s">
        <v>1226</v>
      </c>
      <c r="AEG101" s="430" t="s">
        <v>1226</v>
      </c>
      <c r="AEH101" s="430" t="s">
        <v>1226</v>
      </c>
      <c r="AEI101" s="430" t="s">
        <v>1226</v>
      </c>
      <c r="AEJ101" s="430" t="s">
        <v>1226</v>
      </c>
      <c r="AEK101" s="430" t="s">
        <v>1226</v>
      </c>
      <c r="AEL101" s="430" t="s">
        <v>1226</v>
      </c>
      <c r="AEM101" s="430" t="s">
        <v>1226</v>
      </c>
      <c r="AEN101" s="430" t="s">
        <v>1226</v>
      </c>
      <c r="AEO101" s="430" t="s">
        <v>1226</v>
      </c>
      <c r="AEP101" s="430" t="s">
        <v>1226</v>
      </c>
      <c r="AEQ101" s="430" t="s">
        <v>1226</v>
      </c>
      <c r="AER101" s="430" t="s">
        <v>1226</v>
      </c>
      <c r="AES101" s="430" t="s">
        <v>1226</v>
      </c>
      <c r="AET101" s="430" t="s">
        <v>1226</v>
      </c>
      <c r="AEU101" s="430" t="s">
        <v>1226</v>
      </c>
      <c r="AEV101" s="430" t="s">
        <v>1226</v>
      </c>
      <c r="AEW101" s="430" t="s">
        <v>1226</v>
      </c>
      <c r="AEX101" s="430" t="s">
        <v>1226</v>
      </c>
      <c r="AEY101" s="430" t="s">
        <v>1226</v>
      </c>
      <c r="AEZ101" s="430" t="s">
        <v>1226</v>
      </c>
      <c r="AFA101" s="430" t="s">
        <v>1226</v>
      </c>
      <c r="AFB101" s="430" t="s">
        <v>1226</v>
      </c>
      <c r="AFC101" s="430" t="s">
        <v>1226</v>
      </c>
      <c r="AFD101" s="430" t="s">
        <v>1226</v>
      </c>
      <c r="AFE101" s="430" t="s">
        <v>1226</v>
      </c>
      <c r="AFF101" s="430" t="s">
        <v>1226</v>
      </c>
      <c r="AFG101" s="430" t="s">
        <v>1226</v>
      </c>
      <c r="AFH101" s="430" t="s">
        <v>1226</v>
      </c>
      <c r="AFI101" s="430" t="s">
        <v>1226</v>
      </c>
      <c r="AFJ101" s="430" t="s">
        <v>1226</v>
      </c>
      <c r="AFK101" s="430" t="s">
        <v>1226</v>
      </c>
      <c r="AFL101" s="430" t="s">
        <v>1226</v>
      </c>
      <c r="AFM101" s="430" t="s">
        <v>1226</v>
      </c>
      <c r="AFN101" s="430" t="s">
        <v>1226</v>
      </c>
      <c r="AFO101" s="430" t="s">
        <v>1226</v>
      </c>
      <c r="AFP101" s="430" t="s">
        <v>1226</v>
      </c>
      <c r="AFQ101" s="430" t="s">
        <v>1226</v>
      </c>
      <c r="AFR101" s="430" t="s">
        <v>1226</v>
      </c>
      <c r="AFS101" s="430" t="s">
        <v>1226</v>
      </c>
      <c r="AFT101" s="430" t="s">
        <v>1226</v>
      </c>
      <c r="AFU101" s="430" t="s">
        <v>1226</v>
      </c>
      <c r="AFV101" s="430" t="s">
        <v>1226</v>
      </c>
      <c r="AFW101" s="430" t="s">
        <v>1226</v>
      </c>
      <c r="AFX101" s="430" t="s">
        <v>1226</v>
      </c>
      <c r="AFY101" s="430" t="s">
        <v>1226</v>
      </c>
      <c r="AFZ101" s="430" t="s">
        <v>1226</v>
      </c>
      <c r="AGA101" s="430" t="s">
        <v>1226</v>
      </c>
      <c r="AGB101" s="430" t="s">
        <v>1226</v>
      </c>
      <c r="AGC101" s="430" t="s">
        <v>1226</v>
      </c>
      <c r="AGD101" s="430" t="s">
        <v>1226</v>
      </c>
      <c r="AGE101" s="430">
        <v>0</v>
      </c>
      <c r="AGF101" s="430" t="s">
        <v>1226</v>
      </c>
      <c r="AGG101" s="430" t="s">
        <v>1226</v>
      </c>
      <c r="AGH101" s="430" t="s">
        <v>1226</v>
      </c>
      <c r="AGI101" s="430" t="s">
        <v>1226</v>
      </c>
      <c r="AGJ101" s="430" t="s">
        <v>1226</v>
      </c>
      <c r="AGK101" s="430" t="s">
        <v>1226</v>
      </c>
      <c r="AGL101" s="430" t="s">
        <v>1226</v>
      </c>
      <c r="AGM101" s="430" t="s">
        <v>1226</v>
      </c>
      <c r="AGN101" s="430" t="s">
        <v>1226</v>
      </c>
      <c r="AGO101" s="430" t="s">
        <v>1226</v>
      </c>
      <c r="AGP101" s="430" t="s">
        <v>1226</v>
      </c>
      <c r="AGQ101" s="430" t="s">
        <v>1226</v>
      </c>
      <c r="AGR101" s="430" t="s">
        <v>1226</v>
      </c>
      <c r="AGS101" s="430" t="s">
        <v>1226</v>
      </c>
      <c r="AGT101" s="430" t="s">
        <v>1226</v>
      </c>
      <c r="AGU101" s="430">
        <v>1</v>
      </c>
      <c r="AGV101" s="430">
        <v>1</v>
      </c>
      <c r="AGW101" s="430">
        <v>3</v>
      </c>
      <c r="AGX101" s="430">
        <v>4</v>
      </c>
      <c r="AGY101" s="430">
        <v>1</v>
      </c>
      <c r="AGZ101" s="430">
        <v>1</v>
      </c>
      <c r="AHA101" s="430">
        <v>3</v>
      </c>
      <c r="AHB101" s="430">
        <v>4</v>
      </c>
      <c r="AHC101" s="430">
        <v>1</v>
      </c>
      <c r="AHD101" s="430">
        <v>1</v>
      </c>
      <c r="AHE101" s="430">
        <v>3</v>
      </c>
      <c r="AHF101" s="430">
        <v>4</v>
      </c>
      <c r="AHG101" s="430">
        <v>1</v>
      </c>
      <c r="AHH101" s="430">
        <v>1</v>
      </c>
      <c r="AHI101" s="430">
        <v>3</v>
      </c>
      <c r="AHJ101" s="430">
        <v>4</v>
      </c>
      <c r="AHK101" s="430">
        <v>1</v>
      </c>
      <c r="AHL101" s="430">
        <v>1</v>
      </c>
      <c r="AHM101" s="430">
        <v>3</v>
      </c>
      <c r="AHN101" s="430">
        <v>4</v>
      </c>
      <c r="AHO101" s="430">
        <v>1</v>
      </c>
      <c r="AHP101" s="430">
        <v>1</v>
      </c>
      <c r="AHQ101" s="430">
        <v>3</v>
      </c>
      <c r="AHR101" s="430">
        <v>4</v>
      </c>
      <c r="AHS101" s="430" t="s">
        <v>15844</v>
      </c>
      <c r="AHT101" s="430" t="s">
        <v>15845</v>
      </c>
      <c r="AHU101" s="430">
        <v>0.5</v>
      </c>
      <c r="AHV101" s="430">
        <v>0</v>
      </c>
      <c r="AHW101" s="430">
        <v>0</v>
      </c>
      <c r="AHX101" s="430">
        <v>0</v>
      </c>
      <c r="AHY101" s="430">
        <v>0</v>
      </c>
      <c r="AHZ101" s="430">
        <v>0</v>
      </c>
      <c r="AIA101" s="430">
        <v>0</v>
      </c>
      <c r="AIB101" s="430">
        <v>0</v>
      </c>
      <c r="AIC101" s="430">
        <v>0</v>
      </c>
      <c r="AID101" s="430">
        <v>0</v>
      </c>
      <c r="AIE101" s="430">
        <v>0</v>
      </c>
      <c r="AIF101" s="430">
        <v>0</v>
      </c>
      <c r="AIG101" s="430">
        <v>0</v>
      </c>
      <c r="AIH101" s="430">
        <v>0</v>
      </c>
      <c r="AII101" s="430">
        <v>0</v>
      </c>
      <c r="AIJ101" s="430">
        <v>0</v>
      </c>
      <c r="AIK101" s="430">
        <v>0</v>
      </c>
      <c r="AIL101" s="430">
        <v>0</v>
      </c>
      <c r="AIM101" s="430">
        <v>0</v>
      </c>
      <c r="AIN101" s="430">
        <v>0</v>
      </c>
      <c r="AIO101" s="430">
        <v>0</v>
      </c>
      <c r="AIP101" s="430">
        <v>0</v>
      </c>
      <c r="AIQ101" s="430" t="s">
        <v>1226</v>
      </c>
      <c r="AIR101" s="430">
        <v>0</v>
      </c>
      <c r="AIS101" s="430" t="s">
        <v>1226</v>
      </c>
      <c r="AIT101" s="430">
        <v>0</v>
      </c>
      <c r="AIU101" s="430" t="s">
        <v>1226</v>
      </c>
    </row>
    <row r="102" spans="1:931" x14ac:dyDescent="0.2">
      <c r="A102" s="430" t="s">
        <v>1629</v>
      </c>
      <c r="B102" s="430" t="s">
        <v>1630</v>
      </c>
      <c r="C102" s="430" t="s">
        <v>1047</v>
      </c>
      <c r="D102" s="430" t="s">
        <v>1048</v>
      </c>
      <c r="E102" s="430" t="s">
        <v>1049</v>
      </c>
      <c r="F102" s="443">
        <v>16.876719999999999</v>
      </c>
      <c r="G102" s="443">
        <v>27625.3883521688</v>
      </c>
      <c r="H102" s="430">
        <v>0</v>
      </c>
      <c r="I102" s="430">
        <v>0</v>
      </c>
      <c r="J102" s="430" t="s">
        <v>1226</v>
      </c>
      <c r="K102" s="430" t="s">
        <v>1226</v>
      </c>
      <c r="L102" s="430" t="s">
        <v>1226</v>
      </c>
      <c r="M102" s="430" t="s">
        <v>1226</v>
      </c>
      <c r="N102" s="430">
        <v>0</v>
      </c>
      <c r="O102" s="430">
        <v>0</v>
      </c>
      <c r="P102" s="430" t="s">
        <v>1226</v>
      </c>
      <c r="Q102" s="430" t="s">
        <v>1226</v>
      </c>
      <c r="R102" s="430" t="s">
        <v>1226</v>
      </c>
      <c r="S102" s="430" t="s">
        <v>1226</v>
      </c>
      <c r="T102" s="430" t="s">
        <v>1226</v>
      </c>
      <c r="U102" s="430" t="s">
        <v>1226</v>
      </c>
      <c r="V102" s="430">
        <v>1</v>
      </c>
      <c r="W102" s="430">
        <v>1</v>
      </c>
      <c r="X102" s="430" t="s">
        <v>15890</v>
      </c>
      <c r="Y102" s="430" t="s">
        <v>15891</v>
      </c>
      <c r="Z102" s="430">
        <v>2020</v>
      </c>
      <c r="AA102" s="430">
        <v>2018</v>
      </c>
      <c r="AB102" s="430" t="s">
        <v>15890</v>
      </c>
      <c r="AC102" s="430" t="s">
        <v>15892</v>
      </c>
      <c r="AD102" s="430">
        <v>1</v>
      </c>
      <c r="AE102" s="430" t="s">
        <v>15893</v>
      </c>
      <c r="AF102" s="430">
        <v>2020</v>
      </c>
      <c r="AG102" s="430">
        <v>1</v>
      </c>
      <c r="AH102" s="430" t="s">
        <v>15893</v>
      </c>
      <c r="AI102" s="430">
        <v>2020</v>
      </c>
      <c r="AJ102" s="430">
        <v>1</v>
      </c>
      <c r="AK102" s="430" t="s">
        <v>15894</v>
      </c>
      <c r="AL102" s="430">
        <v>2009</v>
      </c>
      <c r="AM102" s="430">
        <v>1</v>
      </c>
      <c r="AN102" s="430" t="s">
        <v>15895</v>
      </c>
      <c r="AO102" s="430">
        <v>2022</v>
      </c>
      <c r="AP102" s="430">
        <v>1</v>
      </c>
      <c r="AQ102" s="430" t="s">
        <v>15896</v>
      </c>
      <c r="AR102" s="430">
        <v>2008</v>
      </c>
      <c r="AS102" s="430">
        <v>1</v>
      </c>
      <c r="AT102" s="430" t="s">
        <v>15897</v>
      </c>
      <c r="AU102" s="430">
        <v>2008</v>
      </c>
      <c r="AV102" s="430">
        <v>1</v>
      </c>
      <c r="AW102" s="430" t="s">
        <v>15898</v>
      </c>
      <c r="AX102" s="430">
        <v>2008</v>
      </c>
      <c r="AY102" s="430">
        <v>1</v>
      </c>
      <c r="AZ102" s="430" t="s">
        <v>15898</v>
      </c>
      <c r="BA102" s="430">
        <v>2008</v>
      </c>
      <c r="BB102" s="430">
        <v>1</v>
      </c>
      <c r="BC102" s="430" t="s">
        <v>15899</v>
      </c>
      <c r="BD102" s="430">
        <v>1997</v>
      </c>
      <c r="BE102" s="430">
        <v>1</v>
      </c>
      <c r="BF102" s="430" t="s">
        <v>15900</v>
      </c>
      <c r="BG102" s="430">
        <v>2021</v>
      </c>
      <c r="BH102" s="430">
        <v>1</v>
      </c>
      <c r="BI102" s="430" t="s">
        <v>15901</v>
      </c>
      <c r="BJ102" s="430">
        <v>2021</v>
      </c>
      <c r="BK102" s="430">
        <v>1</v>
      </c>
      <c r="BL102" s="430" t="s">
        <v>15902</v>
      </c>
      <c r="BM102" s="430">
        <v>2008</v>
      </c>
      <c r="BN102" s="430">
        <v>1</v>
      </c>
      <c r="BO102" s="430" t="s">
        <v>15902</v>
      </c>
      <c r="BP102" s="430">
        <v>2008</v>
      </c>
      <c r="BQ102" s="430" t="s">
        <v>1226</v>
      </c>
      <c r="BR102" s="430">
        <v>0</v>
      </c>
      <c r="BS102" s="430" t="s">
        <v>1226</v>
      </c>
      <c r="BT102" s="430" t="s">
        <v>1226</v>
      </c>
      <c r="BU102" s="430">
        <v>0</v>
      </c>
      <c r="BV102" s="430" t="s">
        <v>1226</v>
      </c>
      <c r="BW102" s="430" t="s">
        <v>1226</v>
      </c>
      <c r="BX102" s="430">
        <v>0</v>
      </c>
      <c r="BY102" s="430" t="s">
        <v>1226</v>
      </c>
      <c r="BZ102" s="430">
        <v>1</v>
      </c>
      <c r="CA102" s="430" t="s">
        <v>15903</v>
      </c>
      <c r="CB102" s="430">
        <v>1</v>
      </c>
      <c r="CC102" s="430" t="s">
        <v>15904</v>
      </c>
      <c r="CD102" s="430">
        <v>0</v>
      </c>
      <c r="CE102" s="430" t="s">
        <v>1226</v>
      </c>
      <c r="CF102" s="430" t="s">
        <v>1226</v>
      </c>
      <c r="CG102" s="430">
        <v>0</v>
      </c>
      <c r="CH102" s="430" t="s">
        <v>1226</v>
      </c>
      <c r="CI102" s="430" t="s">
        <v>1226</v>
      </c>
      <c r="CJ102" s="430">
        <v>0</v>
      </c>
      <c r="CK102" s="430" t="s">
        <v>1226</v>
      </c>
      <c r="CL102" s="430" t="s">
        <v>1226</v>
      </c>
      <c r="CM102" s="430">
        <v>0</v>
      </c>
      <c r="CN102" s="430" t="s">
        <v>1226</v>
      </c>
      <c r="CO102" s="430" t="s">
        <v>1226</v>
      </c>
      <c r="CP102" s="430">
        <v>0</v>
      </c>
      <c r="CQ102" s="430" t="s">
        <v>1226</v>
      </c>
      <c r="CR102" s="430" t="s">
        <v>1226</v>
      </c>
      <c r="CS102" s="430">
        <v>0.66</v>
      </c>
      <c r="CT102" s="430" t="s">
        <v>15905</v>
      </c>
      <c r="CU102" s="430" t="s">
        <v>15906</v>
      </c>
      <c r="CV102" s="430">
        <v>2016</v>
      </c>
      <c r="CW102" s="430">
        <v>1</v>
      </c>
      <c r="CX102" s="430" t="s">
        <v>15907</v>
      </c>
      <c r="CY102" s="430" t="s">
        <v>15906</v>
      </c>
      <c r="CZ102" s="430">
        <v>2020</v>
      </c>
      <c r="DA102" s="430">
        <v>1</v>
      </c>
      <c r="DB102" s="430" t="s">
        <v>15908</v>
      </c>
      <c r="DC102" s="430" t="s">
        <v>1201</v>
      </c>
      <c r="DD102" s="430" t="s">
        <v>5526</v>
      </c>
      <c r="DE102" s="430">
        <v>0</v>
      </c>
      <c r="DF102" s="430">
        <v>0.5</v>
      </c>
      <c r="DG102" s="430">
        <v>1</v>
      </c>
      <c r="DH102" s="430" t="s">
        <v>15905</v>
      </c>
      <c r="DI102" s="430" t="s">
        <v>15909</v>
      </c>
      <c r="DJ102" s="430">
        <v>2016</v>
      </c>
      <c r="DK102" s="430">
        <v>1</v>
      </c>
      <c r="DL102" s="430" t="s">
        <v>15910</v>
      </c>
      <c r="DM102" s="430" t="s">
        <v>15906</v>
      </c>
      <c r="DN102" s="430">
        <v>2016</v>
      </c>
      <c r="DO102" s="430">
        <v>1</v>
      </c>
      <c r="DP102" s="430" t="s">
        <v>15911</v>
      </c>
      <c r="DQ102" s="430" t="s">
        <v>1201</v>
      </c>
      <c r="DR102" s="430" t="s">
        <v>1210</v>
      </c>
      <c r="DS102" s="430">
        <v>0</v>
      </c>
      <c r="DT102" s="430">
        <v>0</v>
      </c>
      <c r="DU102" s="430">
        <v>1</v>
      </c>
      <c r="DV102" s="430" t="s">
        <v>15905</v>
      </c>
      <c r="DW102" s="430" t="s">
        <v>15909</v>
      </c>
      <c r="DX102" s="430">
        <v>2016</v>
      </c>
      <c r="DY102" s="430">
        <v>1</v>
      </c>
      <c r="DZ102" s="430" t="s">
        <v>15912</v>
      </c>
      <c r="EA102" s="430" t="s">
        <v>15906</v>
      </c>
      <c r="EB102" s="430">
        <v>2021</v>
      </c>
      <c r="EC102" s="430">
        <v>1</v>
      </c>
      <c r="ED102" s="430" t="s">
        <v>15913</v>
      </c>
      <c r="EE102" s="430" t="s">
        <v>1201</v>
      </c>
      <c r="EF102" s="430" t="s">
        <v>15914</v>
      </c>
      <c r="EG102" s="430">
        <v>0</v>
      </c>
      <c r="EH102" s="430">
        <v>0.5</v>
      </c>
      <c r="EI102" s="430">
        <v>1</v>
      </c>
      <c r="EJ102" s="430" t="s">
        <v>15905</v>
      </c>
      <c r="EK102" s="430" t="s">
        <v>15909</v>
      </c>
      <c r="EL102" s="430">
        <v>2016</v>
      </c>
      <c r="EM102" s="430">
        <v>1</v>
      </c>
      <c r="EN102" s="430" t="s">
        <v>15915</v>
      </c>
      <c r="EO102" s="430" t="s">
        <v>15906</v>
      </c>
      <c r="EP102" s="430">
        <v>2020</v>
      </c>
      <c r="EQ102" s="430">
        <v>1</v>
      </c>
      <c r="ER102" s="430" t="s">
        <v>15916</v>
      </c>
      <c r="ES102" s="430" t="s">
        <v>1201</v>
      </c>
      <c r="ET102" s="430" t="s">
        <v>15917</v>
      </c>
      <c r="EU102" s="430">
        <v>0.5</v>
      </c>
      <c r="EV102" s="430">
        <v>0.5</v>
      </c>
      <c r="EW102" s="430">
        <v>1</v>
      </c>
      <c r="EX102" s="430" t="s">
        <v>15918</v>
      </c>
      <c r="EY102" s="430" t="s">
        <v>15906</v>
      </c>
      <c r="EZ102" s="430">
        <v>2018</v>
      </c>
      <c r="FA102" s="430" t="s">
        <v>1226</v>
      </c>
      <c r="FB102" s="430" t="s">
        <v>15919</v>
      </c>
      <c r="FC102" s="430" t="s">
        <v>15906</v>
      </c>
      <c r="FD102" s="430">
        <v>2018</v>
      </c>
      <c r="FE102" s="430">
        <v>1</v>
      </c>
      <c r="FF102" s="430" t="s">
        <v>15920</v>
      </c>
      <c r="FG102" s="430" t="s">
        <v>1201</v>
      </c>
      <c r="FH102" s="430" t="s">
        <v>1217</v>
      </c>
      <c r="FI102" s="430">
        <v>0.75</v>
      </c>
      <c r="FJ102" s="430">
        <v>0.5</v>
      </c>
      <c r="FK102" s="430">
        <v>0.66</v>
      </c>
      <c r="FL102" s="430" t="s">
        <v>15921</v>
      </c>
      <c r="FM102" s="430" t="s">
        <v>15909</v>
      </c>
      <c r="FN102" s="430">
        <v>2018</v>
      </c>
      <c r="FO102" s="430">
        <v>1</v>
      </c>
      <c r="FP102" s="430" t="s">
        <v>15922</v>
      </c>
      <c r="FQ102" s="430" t="s">
        <v>15906</v>
      </c>
      <c r="FR102" s="430">
        <v>2017</v>
      </c>
      <c r="FS102" s="430">
        <v>1</v>
      </c>
      <c r="FT102" s="430" t="s">
        <v>15923</v>
      </c>
      <c r="FU102" s="430" t="s">
        <v>1201</v>
      </c>
      <c r="FV102" s="430" t="s">
        <v>15924</v>
      </c>
      <c r="FW102" s="430">
        <v>0.5</v>
      </c>
      <c r="FX102" s="430">
        <v>0.5</v>
      </c>
      <c r="FY102" s="430">
        <v>1</v>
      </c>
      <c r="FZ102" s="430">
        <v>1</v>
      </c>
      <c r="GA102" s="430">
        <v>1</v>
      </c>
      <c r="GB102" s="430">
        <v>1</v>
      </c>
      <c r="GC102" s="430">
        <v>1</v>
      </c>
      <c r="GD102" s="430" t="s">
        <v>1226</v>
      </c>
      <c r="GE102" s="430" t="s">
        <v>1226</v>
      </c>
      <c r="GF102" s="430">
        <v>1</v>
      </c>
      <c r="GG102" s="430">
        <v>1</v>
      </c>
      <c r="GH102" s="430">
        <v>1</v>
      </c>
      <c r="GI102" s="430">
        <v>1</v>
      </c>
      <c r="GJ102" s="430">
        <v>1</v>
      </c>
      <c r="GK102" s="430" t="s">
        <v>1226</v>
      </c>
      <c r="GL102" s="430" t="s">
        <v>1226</v>
      </c>
      <c r="GM102" s="430">
        <v>1</v>
      </c>
      <c r="GN102" s="430">
        <v>1</v>
      </c>
      <c r="GO102" s="430">
        <v>1</v>
      </c>
      <c r="GP102" s="430">
        <v>1</v>
      </c>
      <c r="GQ102" s="430">
        <v>1</v>
      </c>
      <c r="GR102" s="430" t="s">
        <v>1226</v>
      </c>
      <c r="GS102" s="430" t="s">
        <v>1226</v>
      </c>
      <c r="GT102" s="430">
        <v>1</v>
      </c>
      <c r="GU102" s="430">
        <v>1</v>
      </c>
      <c r="GV102" s="430">
        <v>1</v>
      </c>
      <c r="GW102" s="430">
        <v>1</v>
      </c>
      <c r="GX102" s="430">
        <v>1</v>
      </c>
      <c r="GY102" s="430" t="s">
        <v>1226</v>
      </c>
      <c r="GZ102" s="430" t="s">
        <v>1226</v>
      </c>
      <c r="HA102" s="430">
        <v>1</v>
      </c>
      <c r="HB102" s="430">
        <v>1</v>
      </c>
      <c r="HC102" s="430">
        <v>1</v>
      </c>
      <c r="HD102" s="430">
        <v>1</v>
      </c>
      <c r="HE102" s="430">
        <v>1</v>
      </c>
      <c r="HF102" s="430" t="s">
        <v>1226</v>
      </c>
      <c r="HG102" s="430" t="s">
        <v>1226</v>
      </c>
      <c r="HH102" s="430">
        <v>1</v>
      </c>
      <c r="HI102" s="430" t="s">
        <v>1226</v>
      </c>
      <c r="HJ102" s="430">
        <v>1</v>
      </c>
      <c r="HK102" s="430">
        <v>1</v>
      </c>
      <c r="HL102" s="430">
        <v>1</v>
      </c>
      <c r="HM102" s="430" t="s">
        <v>1226</v>
      </c>
      <c r="HN102" s="430" t="s">
        <v>1226</v>
      </c>
      <c r="HO102" s="430">
        <v>1</v>
      </c>
      <c r="HP102" s="430">
        <v>1</v>
      </c>
      <c r="HQ102" s="430">
        <v>1</v>
      </c>
      <c r="HR102" s="430" t="s">
        <v>1226</v>
      </c>
      <c r="HS102" s="430" t="s">
        <v>1226</v>
      </c>
      <c r="HT102" s="430" t="s">
        <v>1226</v>
      </c>
      <c r="HU102" s="430" t="s">
        <v>1226</v>
      </c>
      <c r="HV102" s="430">
        <v>1</v>
      </c>
      <c r="HW102" s="430">
        <v>1</v>
      </c>
      <c r="HX102" s="430">
        <v>1</v>
      </c>
      <c r="HY102" s="430" t="s">
        <v>1226</v>
      </c>
      <c r="HZ102" s="430" t="s">
        <v>1226</v>
      </c>
      <c r="IA102" s="430" t="s">
        <v>1226</v>
      </c>
      <c r="IB102" s="430" t="s">
        <v>1226</v>
      </c>
      <c r="IC102" s="430">
        <v>1</v>
      </c>
      <c r="ID102" s="430">
        <v>1</v>
      </c>
      <c r="IE102" s="430">
        <v>1</v>
      </c>
      <c r="IF102" s="430" t="s">
        <v>1226</v>
      </c>
      <c r="IG102" s="430" t="s">
        <v>1226</v>
      </c>
      <c r="IH102" s="430" t="s">
        <v>1226</v>
      </c>
      <c r="II102" s="430" t="s">
        <v>1226</v>
      </c>
      <c r="IJ102" s="430" t="s">
        <v>1226</v>
      </c>
      <c r="IK102" s="430" t="s">
        <v>1226</v>
      </c>
      <c r="IL102" s="430">
        <v>1</v>
      </c>
      <c r="IM102" s="430">
        <v>1</v>
      </c>
      <c r="IN102" s="430">
        <v>1</v>
      </c>
      <c r="IO102" s="430">
        <v>1</v>
      </c>
      <c r="IP102" s="430">
        <v>1</v>
      </c>
      <c r="IQ102" s="430">
        <v>1</v>
      </c>
      <c r="IR102" s="430">
        <v>1</v>
      </c>
      <c r="IS102" s="430" t="s">
        <v>1226</v>
      </c>
      <c r="IT102" s="430" t="s">
        <v>1226</v>
      </c>
      <c r="IU102" s="430">
        <v>1</v>
      </c>
      <c r="IV102" s="430">
        <v>1</v>
      </c>
      <c r="IW102" s="430">
        <v>1</v>
      </c>
      <c r="IX102" s="430">
        <v>1</v>
      </c>
      <c r="IY102" s="430">
        <v>1</v>
      </c>
      <c r="IZ102" s="430">
        <v>1</v>
      </c>
      <c r="JA102" s="430">
        <v>1</v>
      </c>
      <c r="JB102" s="430" t="s">
        <v>1226</v>
      </c>
      <c r="JC102" s="430" t="s">
        <v>1226</v>
      </c>
      <c r="JD102" s="430">
        <v>1</v>
      </c>
      <c r="JE102" s="430">
        <v>1</v>
      </c>
      <c r="JF102" s="430">
        <v>1</v>
      </c>
      <c r="JG102" s="430">
        <v>1</v>
      </c>
      <c r="JH102" s="430">
        <v>1</v>
      </c>
      <c r="JI102" s="430">
        <v>1</v>
      </c>
      <c r="JJ102" s="430">
        <v>1</v>
      </c>
      <c r="JK102" s="430" t="s">
        <v>1226</v>
      </c>
      <c r="JL102" s="430" t="s">
        <v>1226</v>
      </c>
      <c r="JM102" s="430">
        <v>1</v>
      </c>
      <c r="JN102" s="430">
        <v>1</v>
      </c>
      <c r="JO102" s="430">
        <v>1</v>
      </c>
      <c r="JP102" s="430">
        <v>1</v>
      </c>
      <c r="JQ102" s="430">
        <v>1</v>
      </c>
      <c r="JR102" s="430">
        <v>1</v>
      </c>
      <c r="JS102" s="430">
        <v>1</v>
      </c>
      <c r="JT102" s="430" t="s">
        <v>1226</v>
      </c>
      <c r="JU102" s="430" t="s">
        <v>1226</v>
      </c>
      <c r="JV102" s="430">
        <v>1</v>
      </c>
      <c r="JW102" s="430">
        <v>1</v>
      </c>
      <c r="JX102" s="430">
        <v>1</v>
      </c>
      <c r="JY102" s="430">
        <v>1</v>
      </c>
      <c r="JZ102" s="430">
        <v>1</v>
      </c>
      <c r="KA102" s="430">
        <v>1</v>
      </c>
      <c r="KB102" s="430">
        <v>1</v>
      </c>
      <c r="KC102" s="430" t="s">
        <v>1226</v>
      </c>
      <c r="KD102" s="430" t="s">
        <v>1226</v>
      </c>
      <c r="KE102" s="430">
        <v>1</v>
      </c>
      <c r="KF102" s="430">
        <v>1</v>
      </c>
      <c r="KG102" s="430">
        <v>1</v>
      </c>
      <c r="KH102" s="430">
        <v>1</v>
      </c>
      <c r="KI102" s="430">
        <v>1</v>
      </c>
      <c r="KJ102" s="430">
        <v>1</v>
      </c>
      <c r="KK102" s="430">
        <v>1</v>
      </c>
      <c r="KL102" s="430" t="s">
        <v>1226</v>
      </c>
      <c r="KM102" s="430" t="s">
        <v>1226</v>
      </c>
      <c r="KN102" s="430">
        <v>1</v>
      </c>
      <c r="KO102" s="430">
        <v>1</v>
      </c>
      <c r="KP102" s="430">
        <v>1</v>
      </c>
      <c r="KQ102" s="430">
        <v>1</v>
      </c>
      <c r="KR102" s="430">
        <v>1</v>
      </c>
      <c r="KS102" s="430">
        <v>1</v>
      </c>
      <c r="KT102" s="430">
        <v>1</v>
      </c>
      <c r="KU102" s="430">
        <v>1</v>
      </c>
      <c r="KV102" s="430" t="s">
        <v>1226</v>
      </c>
      <c r="KW102" s="430">
        <v>1</v>
      </c>
      <c r="KX102" s="430">
        <v>1</v>
      </c>
      <c r="KY102" s="430">
        <v>1</v>
      </c>
      <c r="KZ102" s="430">
        <v>1</v>
      </c>
      <c r="LA102" s="430">
        <v>1</v>
      </c>
      <c r="LB102" s="430">
        <v>1</v>
      </c>
      <c r="LC102" s="430">
        <v>1</v>
      </c>
      <c r="LD102" s="430" t="s">
        <v>1226</v>
      </c>
      <c r="LE102" s="430" t="s">
        <v>1226</v>
      </c>
      <c r="LF102" s="430">
        <v>1</v>
      </c>
      <c r="LG102" s="430">
        <v>1</v>
      </c>
      <c r="LH102" s="430">
        <v>1</v>
      </c>
      <c r="LI102" s="430">
        <v>1</v>
      </c>
      <c r="LJ102" s="430">
        <v>1</v>
      </c>
      <c r="LK102" s="430" t="s">
        <v>1226</v>
      </c>
      <c r="LL102" s="430" t="s">
        <v>1226</v>
      </c>
      <c r="LM102" s="430" t="s">
        <v>1226</v>
      </c>
      <c r="LN102" s="430" t="s">
        <v>1226</v>
      </c>
      <c r="LO102" s="430">
        <v>1</v>
      </c>
      <c r="LP102" s="430">
        <v>1</v>
      </c>
      <c r="LQ102" s="430">
        <v>1</v>
      </c>
      <c r="LR102" s="430">
        <v>1</v>
      </c>
      <c r="LS102" s="430">
        <v>1</v>
      </c>
      <c r="LT102" s="430">
        <v>1</v>
      </c>
      <c r="LU102" s="430">
        <v>1</v>
      </c>
      <c r="LV102" s="430" t="s">
        <v>1226</v>
      </c>
      <c r="LW102" s="430" t="s">
        <v>1226</v>
      </c>
      <c r="LX102" s="430">
        <v>1</v>
      </c>
      <c r="LY102" s="430">
        <v>1</v>
      </c>
      <c r="LZ102" s="430">
        <v>1</v>
      </c>
      <c r="MA102" s="430">
        <v>1</v>
      </c>
      <c r="MB102" s="430">
        <v>1</v>
      </c>
      <c r="MC102" s="430">
        <v>1</v>
      </c>
      <c r="MD102" s="430">
        <v>1</v>
      </c>
      <c r="ME102" s="430" t="s">
        <v>1226</v>
      </c>
      <c r="MF102" s="430" t="s">
        <v>1226</v>
      </c>
      <c r="MG102" s="430">
        <v>5</v>
      </c>
      <c r="MH102" s="444">
        <v>1265.0741230377325</v>
      </c>
      <c r="MI102" s="444">
        <v>253.0148246075465</v>
      </c>
      <c r="MJ102" s="430">
        <v>10</v>
      </c>
      <c r="MK102" s="444">
        <v>285.18124027177606</v>
      </c>
      <c r="ML102" s="444">
        <v>28.518124027177606</v>
      </c>
      <c r="MM102" s="430">
        <v>19</v>
      </c>
      <c r="MN102" s="444">
        <v>2363.7081945321565</v>
      </c>
      <c r="MO102" s="444">
        <v>124.40569444906087</v>
      </c>
      <c r="MP102" s="430">
        <v>6</v>
      </c>
      <c r="MQ102" s="444">
        <v>184.47388954213616</v>
      </c>
      <c r="MR102" s="444">
        <v>30.745648257022694</v>
      </c>
      <c r="MS102" s="430">
        <v>5</v>
      </c>
      <c r="MT102" s="443">
        <v>37.83520829458822</v>
      </c>
      <c r="MU102" s="443">
        <v>7.5670416589176437</v>
      </c>
      <c r="MV102" s="430">
        <v>5</v>
      </c>
      <c r="MW102" s="444">
        <v>0.39607775006233725</v>
      </c>
      <c r="MX102" s="444">
        <v>7.9215550012467453E-2</v>
      </c>
      <c r="MY102" s="430">
        <v>1</v>
      </c>
      <c r="MZ102" s="430" t="s">
        <v>15925</v>
      </c>
      <c r="NA102" s="430">
        <v>1</v>
      </c>
      <c r="NB102" s="430" t="s">
        <v>15926</v>
      </c>
      <c r="NC102" s="430">
        <v>1</v>
      </c>
      <c r="ND102" s="430" t="s">
        <v>15927</v>
      </c>
      <c r="NE102" s="430">
        <v>1</v>
      </c>
      <c r="NF102" s="430" t="s">
        <v>15926</v>
      </c>
      <c r="NG102" s="430">
        <v>1</v>
      </c>
      <c r="NH102" s="430" t="s">
        <v>15928</v>
      </c>
      <c r="NI102" s="430">
        <v>1</v>
      </c>
      <c r="NJ102" s="430" t="s">
        <v>15929</v>
      </c>
      <c r="NK102" s="430">
        <v>1</v>
      </c>
      <c r="NL102" s="430" t="s">
        <v>15930</v>
      </c>
      <c r="NM102" s="430">
        <v>1</v>
      </c>
      <c r="NN102" s="430" t="s">
        <v>15927</v>
      </c>
      <c r="NO102" s="430">
        <v>1</v>
      </c>
      <c r="NP102" s="430" t="s">
        <v>15931</v>
      </c>
      <c r="NQ102" s="430">
        <v>1</v>
      </c>
      <c r="NR102" s="430" t="s">
        <v>15932</v>
      </c>
      <c r="NS102" s="430" t="s">
        <v>1201</v>
      </c>
      <c r="NT102" s="430" t="s">
        <v>15933</v>
      </c>
      <c r="NU102" s="430">
        <v>1</v>
      </c>
      <c r="NV102" s="430" t="s">
        <v>15934</v>
      </c>
      <c r="NW102" s="430" t="s">
        <v>15935</v>
      </c>
      <c r="NX102" s="430">
        <v>1</v>
      </c>
      <c r="NY102" s="430">
        <v>121.5442174797536</v>
      </c>
      <c r="NZ102" s="430">
        <v>121.5442174797536</v>
      </c>
      <c r="OA102" s="430">
        <v>7.2018862361734746</v>
      </c>
      <c r="OB102" s="430" t="s">
        <v>1226</v>
      </c>
      <c r="OC102" s="430">
        <v>1</v>
      </c>
      <c r="OD102" s="430">
        <v>1</v>
      </c>
      <c r="OE102" s="430" t="s">
        <v>1226</v>
      </c>
      <c r="OF102" s="430">
        <v>2025</v>
      </c>
      <c r="OG102" s="430">
        <v>80</v>
      </c>
      <c r="OH102" s="430">
        <v>2025</v>
      </c>
      <c r="OI102" s="430">
        <v>60</v>
      </c>
      <c r="OJ102" s="430">
        <v>2025</v>
      </c>
      <c r="OK102" s="430" t="s">
        <v>15936</v>
      </c>
      <c r="OL102" s="430" t="s">
        <v>15936</v>
      </c>
      <c r="OM102" s="430" t="s">
        <v>15936</v>
      </c>
      <c r="ON102" s="430" t="s">
        <v>15937</v>
      </c>
      <c r="OO102" s="430" t="s">
        <v>15938</v>
      </c>
      <c r="OP102" s="430" t="s">
        <v>15938</v>
      </c>
      <c r="OQ102" s="430" t="s">
        <v>15939</v>
      </c>
      <c r="OR102" s="430" t="s">
        <v>15940</v>
      </c>
      <c r="OS102" s="430" t="s">
        <v>15940</v>
      </c>
      <c r="OT102" s="430">
        <v>1</v>
      </c>
      <c r="OU102" s="430">
        <v>1</v>
      </c>
      <c r="OV102" s="430">
        <v>1</v>
      </c>
      <c r="OW102" s="430">
        <v>0</v>
      </c>
      <c r="OX102" s="430">
        <v>0</v>
      </c>
      <c r="OY102" s="430">
        <v>0</v>
      </c>
      <c r="OZ102" s="430" t="s">
        <v>15941</v>
      </c>
      <c r="PA102" s="430" t="s">
        <v>15941</v>
      </c>
      <c r="PB102" s="430" t="s">
        <v>15941</v>
      </c>
      <c r="PC102" s="430">
        <v>1</v>
      </c>
      <c r="PD102" s="430">
        <v>1</v>
      </c>
      <c r="PE102" s="430">
        <v>1</v>
      </c>
      <c r="PF102" s="430">
        <v>1</v>
      </c>
      <c r="PG102" s="430">
        <v>1</v>
      </c>
      <c r="PH102" s="430">
        <v>1</v>
      </c>
      <c r="PI102" s="430">
        <v>1</v>
      </c>
      <c r="PJ102" s="430">
        <v>1</v>
      </c>
      <c r="PK102" s="430">
        <v>1</v>
      </c>
      <c r="PL102" s="430">
        <v>1</v>
      </c>
      <c r="PM102" s="430">
        <v>1</v>
      </c>
      <c r="PN102" s="430">
        <v>1</v>
      </c>
      <c r="PO102" s="430">
        <v>1</v>
      </c>
      <c r="PP102" s="430">
        <v>1</v>
      </c>
      <c r="PQ102" s="430">
        <v>1</v>
      </c>
      <c r="PR102" s="430">
        <v>1</v>
      </c>
      <c r="PS102" s="430">
        <v>1</v>
      </c>
      <c r="PT102" s="430">
        <v>1</v>
      </c>
      <c r="PU102" s="430">
        <v>52.59</v>
      </c>
      <c r="PV102" s="430">
        <v>2017</v>
      </c>
      <c r="PW102" s="430">
        <v>65.599999999999994</v>
      </c>
      <c r="PX102" s="430">
        <v>2017</v>
      </c>
      <c r="PY102" s="430">
        <v>41.3</v>
      </c>
      <c r="PZ102" s="430">
        <v>2017</v>
      </c>
      <c r="QA102" s="430">
        <v>61.69</v>
      </c>
      <c r="QB102" s="430">
        <v>2020</v>
      </c>
      <c r="QC102" s="430">
        <v>74</v>
      </c>
      <c r="QD102" s="430">
        <v>2020</v>
      </c>
      <c r="QE102" s="430">
        <v>50.7</v>
      </c>
      <c r="QF102" s="430">
        <v>2020</v>
      </c>
      <c r="QG102" s="430" t="s">
        <v>15937</v>
      </c>
      <c r="QH102" s="430" t="s">
        <v>15942</v>
      </c>
      <c r="QI102" s="430" t="s">
        <v>15942</v>
      </c>
      <c r="QJ102" s="430" t="s">
        <v>1226</v>
      </c>
      <c r="QK102" s="430">
        <v>1</v>
      </c>
      <c r="QL102" s="430">
        <v>1</v>
      </c>
      <c r="QM102" s="430">
        <v>100</v>
      </c>
      <c r="QN102" s="430">
        <v>2030</v>
      </c>
      <c r="QO102" s="430">
        <v>100</v>
      </c>
      <c r="QP102" s="430">
        <v>2030</v>
      </c>
      <c r="QQ102" s="430">
        <v>100</v>
      </c>
      <c r="QR102" s="430">
        <v>2030</v>
      </c>
      <c r="QS102" s="430" t="s">
        <v>15943</v>
      </c>
      <c r="QT102" s="430" t="s">
        <v>15943</v>
      </c>
      <c r="QU102" s="430" t="s">
        <v>15943</v>
      </c>
      <c r="QV102" s="430" t="s">
        <v>15937</v>
      </c>
      <c r="QW102" s="430" t="s">
        <v>15944</v>
      </c>
      <c r="QX102" s="430" t="s">
        <v>15945</v>
      </c>
      <c r="QY102" s="430" t="s">
        <v>15946</v>
      </c>
      <c r="QZ102" s="430" t="s">
        <v>15947</v>
      </c>
      <c r="RA102" s="430" t="s">
        <v>15947</v>
      </c>
      <c r="RB102" s="430" t="s">
        <v>1226</v>
      </c>
      <c r="RC102" s="430">
        <v>1</v>
      </c>
      <c r="RD102" s="430">
        <v>1</v>
      </c>
      <c r="RE102" s="430" t="s">
        <v>15948</v>
      </c>
      <c r="RF102" s="430" t="s">
        <v>15949</v>
      </c>
      <c r="RG102" s="430" t="s">
        <v>15949</v>
      </c>
      <c r="RH102" s="430">
        <v>1</v>
      </c>
      <c r="RI102" s="430" t="s">
        <v>15950</v>
      </c>
      <c r="RJ102" s="430">
        <v>1</v>
      </c>
      <c r="RK102" s="430" t="s">
        <v>15951</v>
      </c>
      <c r="RL102" s="430" t="s">
        <v>1226</v>
      </c>
      <c r="RM102" s="430" t="s">
        <v>15952</v>
      </c>
      <c r="RN102" s="430">
        <v>1</v>
      </c>
      <c r="RO102" s="430" t="s">
        <v>15953</v>
      </c>
      <c r="RP102" s="430">
        <v>1</v>
      </c>
      <c r="RQ102" s="430" t="s">
        <v>15953</v>
      </c>
      <c r="RR102" s="430" t="s">
        <v>1226</v>
      </c>
      <c r="RS102" s="430" t="s">
        <v>15953</v>
      </c>
      <c r="RT102" s="430">
        <v>1</v>
      </c>
      <c r="RU102" s="430" t="s">
        <v>15954</v>
      </c>
      <c r="RV102" s="430">
        <v>1</v>
      </c>
      <c r="RW102" s="430" t="s">
        <v>15954</v>
      </c>
      <c r="RX102" s="430" t="s">
        <v>1226</v>
      </c>
      <c r="RY102" s="430" t="s">
        <v>15955</v>
      </c>
      <c r="RZ102" s="430">
        <v>1</v>
      </c>
      <c r="SA102" s="430" t="s">
        <v>15956</v>
      </c>
      <c r="SB102" s="430">
        <v>1</v>
      </c>
      <c r="SC102" s="430" t="s">
        <v>15956</v>
      </c>
      <c r="SD102" s="430" t="s">
        <v>1226</v>
      </c>
      <c r="SE102" s="430" t="s">
        <v>15956</v>
      </c>
      <c r="SF102" s="430">
        <v>1</v>
      </c>
      <c r="SG102" s="430" t="s">
        <v>15957</v>
      </c>
      <c r="SH102" s="430">
        <v>1</v>
      </c>
      <c r="SI102" s="430" t="s">
        <v>15957</v>
      </c>
      <c r="SJ102" s="430" t="s">
        <v>1226</v>
      </c>
      <c r="SK102" s="430" t="s">
        <v>15958</v>
      </c>
      <c r="SL102" s="430">
        <v>1</v>
      </c>
      <c r="SM102" s="430" t="s">
        <v>15959</v>
      </c>
      <c r="SN102" s="430">
        <v>1</v>
      </c>
      <c r="SO102" s="430" t="s">
        <v>15959</v>
      </c>
      <c r="SP102" s="430" t="s">
        <v>1226</v>
      </c>
      <c r="SQ102" s="430" t="s">
        <v>15959</v>
      </c>
      <c r="SR102" s="430">
        <v>94.79</v>
      </c>
      <c r="SS102" s="430">
        <v>2017</v>
      </c>
      <c r="ST102" s="430">
        <v>98.8</v>
      </c>
      <c r="SU102" s="430">
        <v>2017</v>
      </c>
      <c r="SV102" s="430">
        <v>91.3</v>
      </c>
      <c r="SW102" s="430">
        <v>2017</v>
      </c>
      <c r="SX102" s="430">
        <v>97.58</v>
      </c>
      <c r="SY102" s="430">
        <v>2020</v>
      </c>
      <c r="SZ102" s="430">
        <v>98.8</v>
      </c>
      <c r="TA102" s="430">
        <v>2020</v>
      </c>
      <c r="TB102" s="430">
        <v>96.5</v>
      </c>
      <c r="TC102" s="430">
        <v>2020</v>
      </c>
      <c r="TD102" s="430" t="s">
        <v>15937</v>
      </c>
      <c r="TE102" s="430" t="s">
        <v>15960</v>
      </c>
      <c r="TF102" s="430" t="s">
        <v>15960</v>
      </c>
      <c r="TG102" s="430">
        <v>1</v>
      </c>
      <c r="TH102" s="430">
        <v>0</v>
      </c>
      <c r="TI102" s="430">
        <v>0</v>
      </c>
      <c r="TJ102" s="430">
        <v>80</v>
      </c>
      <c r="TK102" s="430">
        <v>2020</v>
      </c>
      <c r="TL102" s="430" t="s">
        <v>1226</v>
      </c>
      <c r="TM102" s="430" t="s">
        <v>1226</v>
      </c>
      <c r="TN102" s="430" t="s">
        <v>1226</v>
      </c>
      <c r="TO102" s="430" t="s">
        <v>1226</v>
      </c>
      <c r="TP102" s="430" t="s">
        <v>15961</v>
      </c>
      <c r="TQ102" s="430" t="s">
        <v>1226</v>
      </c>
      <c r="TR102" s="430" t="s">
        <v>1226</v>
      </c>
      <c r="TS102" s="430" t="s">
        <v>15922</v>
      </c>
      <c r="TT102" s="430" t="s">
        <v>1226</v>
      </c>
      <c r="TU102" s="430" t="s">
        <v>1226</v>
      </c>
      <c r="TV102" s="430" t="s">
        <v>15962</v>
      </c>
      <c r="TW102" s="430" t="s">
        <v>1226</v>
      </c>
      <c r="TX102" s="430" t="s">
        <v>1226</v>
      </c>
      <c r="TY102" s="430">
        <v>1</v>
      </c>
      <c r="TZ102" s="430" t="s">
        <v>1226</v>
      </c>
      <c r="UA102" s="430" t="s">
        <v>1226</v>
      </c>
      <c r="UB102" s="430">
        <v>1</v>
      </c>
      <c r="UC102" s="430" t="s">
        <v>1226</v>
      </c>
      <c r="UD102" s="430" t="s">
        <v>1226</v>
      </c>
      <c r="UE102" s="430" t="s">
        <v>1330</v>
      </c>
      <c r="UF102" s="430">
        <v>2018</v>
      </c>
      <c r="UG102" s="430" t="s">
        <v>1226</v>
      </c>
      <c r="UH102" s="430" t="s">
        <v>1226</v>
      </c>
      <c r="UI102" s="430" t="s">
        <v>1226</v>
      </c>
      <c r="UJ102" s="430" t="s">
        <v>1226</v>
      </c>
      <c r="UK102" s="430">
        <v>56</v>
      </c>
      <c r="UL102" s="430">
        <v>2020</v>
      </c>
      <c r="UM102" s="430" t="s">
        <v>1226</v>
      </c>
      <c r="UN102" s="430" t="s">
        <v>1226</v>
      </c>
      <c r="UO102" s="430" t="s">
        <v>1226</v>
      </c>
      <c r="UP102" s="430" t="s">
        <v>1226</v>
      </c>
      <c r="UQ102" s="430" t="s">
        <v>15963</v>
      </c>
      <c r="UR102" s="430" t="s">
        <v>1226</v>
      </c>
      <c r="US102" s="430" t="s">
        <v>1226</v>
      </c>
      <c r="UT102" s="430">
        <v>1</v>
      </c>
      <c r="UU102" s="430" t="s">
        <v>15964</v>
      </c>
      <c r="UV102" s="430">
        <v>2022</v>
      </c>
      <c r="UW102" s="430" t="s">
        <v>15965</v>
      </c>
      <c r="UX102" s="430" t="s">
        <v>15966</v>
      </c>
      <c r="UY102" s="430" t="s">
        <v>15967</v>
      </c>
      <c r="UZ102" s="430">
        <v>2019</v>
      </c>
      <c r="VA102" s="430" t="s">
        <v>15968</v>
      </c>
      <c r="VB102" s="430">
        <v>2020</v>
      </c>
      <c r="VC102" s="430" t="s">
        <v>15969</v>
      </c>
      <c r="VD102" s="430">
        <v>0</v>
      </c>
      <c r="VE102" s="430" t="s">
        <v>1226</v>
      </c>
      <c r="VF102" s="430" t="s">
        <v>1226</v>
      </c>
      <c r="VG102" s="430" t="s">
        <v>1226</v>
      </c>
      <c r="VH102" s="430" t="s">
        <v>1226</v>
      </c>
      <c r="VI102" s="430" t="s">
        <v>1226</v>
      </c>
      <c r="VJ102" s="430" t="s">
        <v>1226</v>
      </c>
      <c r="VK102" s="430" t="s">
        <v>1226</v>
      </c>
      <c r="VL102" s="430" t="s">
        <v>1226</v>
      </c>
      <c r="VM102" s="430" t="s">
        <v>1226</v>
      </c>
      <c r="VN102" s="430">
        <v>1</v>
      </c>
      <c r="VO102" s="430">
        <v>100</v>
      </c>
      <c r="VP102" s="430">
        <v>2020</v>
      </c>
      <c r="VQ102" s="430" t="s">
        <v>15970</v>
      </c>
      <c r="VR102" s="430" t="s">
        <v>15971</v>
      </c>
      <c r="VS102" s="430">
        <v>1</v>
      </c>
      <c r="VT102" s="430">
        <v>96</v>
      </c>
      <c r="VU102" s="430">
        <v>2020</v>
      </c>
      <c r="VV102" s="430" t="s">
        <v>15972</v>
      </c>
      <c r="VW102" s="430" t="s">
        <v>15973</v>
      </c>
      <c r="VX102" s="430">
        <v>1</v>
      </c>
      <c r="VY102" s="430" t="s">
        <v>1532</v>
      </c>
      <c r="VZ102" s="430">
        <v>2020</v>
      </c>
      <c r="WA102" s="430" t="s">
        <v>15974</v>
      </c>
      <c r="WB102" s="430" t="s">
        <v>15975</v>
      </c>
      <c r="WC102" s="430">
        <v>1</v>
      </c>
      <c r="WD102" s="430">
        <v>0</v>
      </c>
      <c r="WE102" s="430">
        <v>2020</v>
      </c>
      <c r="WF102" s="430" t="s">
        <v>15976</v>
      </c>
      <c r="WG102" s="430" t="s">
        <v>15977</v>
      </c>
      <c r="WH102" s="430">
        <v>1</v>
      </c>
      <c r="WI102" s="430" t="s">
        <v>15978</v>
      </c>
      <c r="WJ102" s="430">
        <v>2020</v>
      </c>
      <c r="WK102" s="430" t="s">
        <v>15979</v>
      </c>
      <c r="WL102" s="430" t="s">
        <v>15977</v>
      </c>
      <c r="WM102" s="430">
        <v>0</v>
      </c>
      <c r="WN102" s="430" t="s">
        <v>1226</v>
      </c>
      <c r="WO102" s="430" t="s">
        <v>1226</v>
      </c>
      <c r="WP102" s="430" t="s">
        <v>1226</v>
      </c>
      <c r="WQ102" s="430" t="s">
        <v>1226</v>
      </c>
      <c r="WR102" s="430">
        <v>0</v>
      </c>
      <c r="WS102" s="430" t="s">
        <v>1226</v>
      </c>
      <c r="WT102" s="430" t="s">
        <v>1226</v>
      </c>
      <c r="WU102" s="430" t="s">
        <v>1226</v>
      </c>
      <c r="WV102" s="430" t="s">
        <v>1226</v>
      </c>
      <c r="WW102" s="430">
        <v>1</v>
      </c>
      <c r="WX102" s="430">
        <v>2000</v>
      </c>
      <c r="WY102" s="430">
        <v>2025</v>
      </c>
      <c r="WZ102" s="430" t="s">
        <v>15980</v>
      </c>
      <c r="XA102" s="430" t="s">
        <v>1226</v>
      </c>
      <c r="XB102" s="430">
        <v>1</v>
      </c>
      <c r="XC102" s="430">
        <v>0</v>
      </c>
      <c r="XD102" s="430">
        <v>2030</v>
      </c>
      <c r="XE102" s="430" t="s">
        <v>15981</v>
      </c>
      <c r="XF102" s="430" t="s">
        <v>1226</v>
      </c>
      <c r="XG102" s="430">
        <v>13</v>
      </c>
      <c r="XH102" s="430">
        <v>2017</v>
      </c>
      <c r="XI102" s="430">
        <v>8</v>
      </c>
      <c r="XJ102" s="430">
        <v>2020</v>
      </c>
      <c r="XK102" s="430" t="s">
        <v>1226</v>
      </c>
      <c r="XL102" s="430">
        <v>1</v>
      </c>
      <c r="XM102" s="430">
        <v>3</v>
      </c>
      <c r="XN102" s="430">
        <v>1</v>
      </c>
      <c r="XO102" s="430">
        <v>3</v>
      </c>
      <c r="XP102" s="430">
        <v>1</v>
      </c>
      <c r="XQ102" s="430">
        <v>3</v>
      </c>
      <c r="XR102" s="430" t="s">
        <v>15982</v>
      </c>
      <c r="XS102" s="430" t="s">
        <v>1226</v>
      </c>
      <c r="XT102" s="430">
        <v>1</v>
      </c>
      <c r="XU102" s="430">
        <v>3</v>
      </c>
      <c r="XV102" s="430">
        <v>1</v>
      </c>
      <c r="XW102" s="430">
        <v>3</v>
      </c>
      <c r="XX102" s="430">
        <v>1</v>
      </c>
      <c r="XY102" s="430">
        <v>3</v>
      </c>
      <c r="XZ102" s="430" t="s">
        <v>15983</v>
      </c>
      <c r="YA102" s="430">
        <v>1</v>
      </c>
      <c r="YB102" s="430" t="s">
        <v>1226</v>
      </c>
      <c r="YC102" s="430" t="s">
        <v>1226</v>
      </c>
      <c r="YD102" s="430" t="s">
        <v>1226</v>
      </c>
      <c r="YE102" s="430" t="s">
        <v>1226</v>
      </c>
      <c r="YF102" s="430" t="s">
        <v>1226</v>
      </c>
      <c r="YG102" s="430" t="s">
        <v>1226</v>
      </c>
      <c r="YH102" s="430" t="s">
        <v>1226</v>
      </c>
      <c r="YI102" s="430" t="s">
        <v>1226</v>
      </c>
      <c r="YJ102" s="430">
        <v>1</v>
      </c>
      <c r="YK102" s="430">
        <v>3</v>
      </c>
      <c r="YL102" s="430">
        <v>1</v>
      </c>
      <c r="YM102" s="430">
        <v>3</v>
      </c>
      <c r="YN102" s="430">
        <v>1</v>
      </c>
      <c r="YO102" s="430">
        <v>3</v>
      </c>
      <c r="YP102" s="430" t="s">
        <v>15984</v>
      </c>
      <c r="YQ102" s="430" t="s">
        <v>1226</v>
      </c>
      <c r="YR102" s="430">
        <v>1</v>
      </c>
      <c r="YS102" s="430" t="s">
        <v>1226</v>
      </c>
      <c r="YT102" s="430" t="s">
        <v>1226</v>
      </c>
      <c r="YU102" s="430" t="s">
        <v>1226</v>
      </c>
      <c r="YV102" s="430" t="s">
        <v>1226</v>
      </c>
      <c r="YW102" s="430" t="s">
        <v>1226</v>
      </c>
      <c r="YX102" s="430" t="s">
        <v>1226</v>
      </c>
      <c r="YY102" s="430" t="s">
        <v>1226</v>
      </c>
      <c r="YZ102" s="430">
        <v>1</v>
      </c>
      <c r="ZA102" s="430">
        <v>3</v>
      </c>
      <c r="ZB102" s="430">
        <v>1</v>
      </c>
      <c r="ZC102" s="430">
        <v>3</v>
      </c>
      <c r="ZD102" s="430">
        <v>1</v>
      </c>
      <c r="ZE102" s="430">
        <v>3</v>
      </c>
      <c r="ZF102" s="430" t="s">
        <v>15985</v>
      </c>
      <c r="ZG102" s="430">
        <v>1</v>
      </c>
      <c r="ZH102" s="430">
        <v>3</v>
      </c>
      <c r="ZI102" s="430">
        <v>1</v>
      </c>
      <c r="ZJ102" s="430">
        <v>3</v>
      </c>
      <c r="ZK102" s="430">
        <v>1</v>
      </c>
      <c r="ZL102" s="430">
        <v>3</v>
      </c>
      <c r="ZM102" s="430" t="s">
        <v>15986</v>
      </c>
      <c r="ZN102" s="430">
        <v>1</v>
      </c>
      <c r="ZO102" s="430">
        <v>3</v>
      </c>
      <c r="ZP102" s="430">
        <v>1</v>
      </c>
      <c r="ZQ102" s="430">
        <v>3</v>
      </c>
      <c r="ZR102" s="430">
        <v>1</v>
      </c>
      <c r="ZS102" s="430">
        <v>3</v>
      </c>
      <c r="ZT102" s="430" t="s">
        <v>15987</v>
      </c>
      <c r="ZU102" s="430">
        <v>1</v>
      </c>
      <c r="ZV102" s="430">
        <v>3</v>
      </c>
      <c r="ZW102" s="430">
        <v>1</v>
      </c>
      <c r="ZX102" s="430">
        <v>3</v>
      </c>
      <c r="ZY102" s="430">
        <v>1</v>
      </c>
      <c r="ZZ102" s="430">
        <v>3</v>
      </c>
      <c r="AAA102" s="430" t="s">
        <v>15988</v>
      </c>
      <c r="AAB102" s="430">
        <v>1</v>
      </c>
      <c r="AAC102" s="430" t="s">
        <v>1226</v>
      </c>
      <c r="AAD102" s="430" t="s">
        <v>1226</v>
      </c>
      <c r="AAE102" s="430" t="s">
        <v>1226</v>
      </c>
      <c r="AAF102" s="430" t="s">
        <v>1226</v>
      </c>
      <c r="AAG102" s="430" t="s">
        <v>1226</v>
      </c>
      <c r="AAH102" s="430" t="s">
        <v>1226</v>
      </c>
      <c r="AAI102" s="430" t="s">
        <v>1226</v>
      </c>
      <c r="AAJ102" s="430">
        <v>1</v>
      </c>
      <c r="AAK102" s="430" t="s">
        <v>1226</v>
      </c>
      <c r="AAL102" s="430" t="s">
        <v>1226</v>
      </c>
      <c r="AAM102" s="430" t="s">
        <v>1226</v>
      </c>
      <c r="AAN102" s="430" t="s">
        <v>1226</v>
      </c>
      <c r="AAO102" s="430" t="s">
        <v>1226</v>
      </c>
      <c r="AAP102" s="430" t="s">
        <v>1226</v>
      </c>
      <c r="AAQ102" s="430" t="s">
        <v>1226</v>
      </c>
      <c r="AAR102" s="430" t="s">
        <v>1226</v>
      </c>
      <c r="AAS102" s="430">
        <v>1</v>
      </c>
      <c r="AAT102" s="430">
        <v>3</v>
      </c>
      <c r="AAU102" s="430">
        <v>1</v>
      </c>
      <c r="AAV102" s="430">
        <v>3</v>
      </c>
      <c r="AAW102" s="430">
        <v>1</v>
      </c>
      <c r="AAX102" s="430">
        <v>3</v>
      </c>
      <c r="AAY102" s="430" t="s">
        <v>15989</v>
      </c>
      <c r="AAZ102" s="430" t="s">
        <v>1226</v>
      </c>
      <c r="ABA102" s="430">
        <v>1</v>
      </c>
      <c r="ABB102" s="430" t="s">
        <v>1226</v>
      </c>
      <c r="ABC102" s="430" t="s">
        <v>1226</v>
      </c>
      <c r="ABD102" s="430" t="s">
        <v>1226</v>
      </c>
      <c r="ABE102" s="430" t="s">
        <v>1226</v>
      </c>
      <c r="ABF102" s="430" t="s">
        <v>1226</v>
      </c>
      <c r="ABG102" s="430" t="s">
        <v>1226</v>
      </c>
      <c r="ABH102" s="430" t="s">
        <v>1226</v>
      </c>
      <c r="ABI102" s="430" t="s">
        <v>15990</v>
      </c>
      <c r="ABJ102" s="430">
        <v>3</v>
      </c>
      <c r="ABK102" s="430">
        <v>3</v>
      </c>
      <c r="ABL102" s="430">
        <v>3</v>
      </c>
      <c r="ABM102" s="430">
        <v>3</v>
      </c>
      <c r="ABN102" s="430">
        <v>3</v>
      </c>
      <c r="ABO102" s="430">
        <v>2</v>
      </c>
      <c r="ABP102" s="430">
        <v>2</v>
      </c>
      <c r="ABQ102" s="430">
        <v>2</v>
      </c>
      <c r="ABR102" s="430" t="s">
        <v>15991</v>
      </c>
      <c r="ABS102" s="430">
        <v>1</v>
      </c>
      <c r="ABT102" s="430">
        <v>1</v>
      </c>
      <c r="ABU102" s="430">
        <v>1</v>
      </c>
      <c r="ABV102" s="430">
        <v>1</v>
      </c>
      <c r="ABW102" s="430">
        <v>1</v>
      </c>
      <c r="ABX102" s="430">
        <v>2</v>
      </c>
      <c r="ABY102" s="430">
        <v>1</v>
      </c>
      <c r="ABZ102" s="430">
        <v>3</v>
      </c>
      <c r="ACA102" s="430" t="s">
        <v>15992</v>
      </c>
      <c r="ACB102" s="430">
        <v>1</v>
      </c>
      <c r="ACC102" s="430">
        <v>1</v>
      </c>
      <c r="ACD102" s="430">
        <v>1</v>
      </c>
      <c r="ACE102" s="430">
        <v>1</v>
      </c>
      <c r="ACF102" s="430">
        <v>1</v>
      </c>
      <c r="ACG102" s="430">
        <v>2</v>
      </c>
      <c r="ACH102" s="430">
        <v>3</v>
      </c>
      <c r="ACI102" s="430">
        <v>2</v>
      </c>
      <c r="ACJ102" s="430" t="s">
        <v>15993</v>
      </c>
      <c r="ACK102" s="430">
        <v>1</v>
      </c>
      <c r="ACL102" s="430">
        <v>1</v>
      </c>
      <c r="ACM102" s="430">
        <v>3</v>
      </c>
      <c r="ACN102" s="430">
        <v>2</v>
      </c>
      <c r="ACO102" s="430">
        <v>3</v>
      </c>
      <c r="ACP102" s="430">
        <v>2</v>
      </c>
      <c r="ACQ102" s="430">
        <v>2</v>
      </c>
      <c r="ACR102" s="430">
        <v>2</v>
      </c>
      <c r="ACS102" s="430" t="s">
        <v>15994</v>
      </c>
      <c r="ACT102" s="430">
        <v>3</v>
      </c>
      <c r="ACU102" s="430">
        <v>1</v>
      </c>
      <c r="ACV102" s="430">
        <v>1</v>
      </c>
      <c r="ACW102" s="430">
        <v>1</v>
      </c>
      <c r="ACX102" s="430">
        <v>1</v>
      </c>
      <c r="ACY102" s="430">
        <v>2</v>
      </c>
      <c r="ACZ102" s="430">
        <v>2</v>
      </c>
      <c r="ADA102" s="430">
        <v>2</v>
      </c>
      <c r="ADB102" s="430" t="s">
        <v>15995</v>
      </c>
      <c r="ADC102" s="430">
        <v>1</v>
      </c>
      <c r="ADD102" s="430">
        <v>3</v>
      </c>
      <c r="ADE102" s="430">
        <v>1</v>
      </c>
      <c r="ADF102" s="430">
        <v>1</v>
      </c>
      <c r="ADG102" s="430">
        <v>1</v>
      </c>
      <c r="ADH102" s="430">
        <v>2</v>
      </c>
      <c r="ADI102" s="430">
        <v>2</v>
      </c>
      <c r="ADJ102" s="430">
        <v>2</v>
      </c>
      <c r="ADK102" s="430" t="s">
        <v>15996</v>
      </c>
      <c r="ADL102" s="430">
        <v>3</v>
      </c>
      <c r="ADM102" s="430">
        <v>1</v>
      </c>
      <c r="ADN102" s="430">
        <v>1</v>
      </c>
      <c r="ADO102" s="430">
        <v>1</v>
      </c>
      <c r="ADP102" s="430">
        <v>1</v>
      </c>
      <c r="ADQ102" s="430">
        <v>2</v>
      </c>
      <c r="ADR102" s="430">
        <v>2</v>
      </c>
      <c r="ADS102" s="430">
        <v>2</v>
      </c>
      <c r="ADT102" s="430" t="s">
        <v>15997</v>
      </c>
      <c r="ADU102" s="430">
        <v>1</v>
      </c>
      <c r="ADV102" s="430">
        <v>1</v>
      </c>
      <c r="ADW102" s="430">
        <v>1</v>
      </c>
      <c r="ADX102" s="430">
        <v>3</v>
      </c>
      <c r="ADY102" s="430">
        <v>3</v>
      </c>
      <c r="ADZ102" s="430">
        <v>2</v>
      </c>
      <c r="AEA102" s="430">
        <v>2</v>
      </c>
      <c r="AEB102" s="430">
        <v>2</v>
      </c>
      <c r="AEC102" s="430" t="s">
        <v>15998</v>
      </c>
      <c r="AED102" s="430">
        <v>2</v>
      </c>
      <c r="AEE102" s="430">
        <v>2</v>
      </c>
      <c r="AEF102" s="430">
        <v>2</v>
      </c>
      <c r="AEG102" s="430">
        <v>2</v>
      </c>
      <c r="AEH102" s="430">
        <v>2</v>
      </c>
      <c r="AEI102" s="430">
        <v>3</v>
      </c>
      <c r="AEJ102" s="430">
        <v>3</v>
      </c>
      <c r="AEK102" s="430">
        <v>2</v>
      </c>
      <c r="AEL102" s="430" t="s">
        <v>15999</v>
      </c>
      <c r="AEM102" s="430">
        <v>1</v>
      </c>
      <c r="AEN102" s="430">
        <v>1</v>
      </c>
      <c r="AEO102" s="430">
        <v>1</v>
      </c>
      <c r="AEP102" s="430">
        <v>1</v>
      </c>
      <c r="AEQ102" s="430">
        <v>1</v>
      </c>
      <c r="AER102" s="430">
        <v>2</v>
      </c>
      <c r="AES102" s="430">
        <v>1</v>
      </c>
      <c r="AET102" s="430">
        <v>3</v>
      </c>
      <c r="AEU102" s="430" t="s">
        <v>1226</v>
      </c>
      <c r="AEV102" s="430" t="s">
        <v>1226</v>
      </c>
      <c r="AEW102" s="430" t="s">
        <v>1226</v>
      </c>
      <c r="AEX102" s="430" t="s">
        <v>1226</v>
      </c>
      <c r="AEY102" s="430" t="s">
        <v>1226</v>
      </c>
      <c r="AEZ102" s="430" t="s">
        <v>1226</v>
      </c>
      <c r="AFA102" s="430" t="s">
        <v>1226</v>
      </c>
      <c r="AFB102" s="430" t="s">
        <v>1226</v>
      </c>
      <c r="AFC102" s="430" t="s">
        <v>1226</v>
      </c>
      <c r="AFD102" s="430" t="s">
        <v>1226</v>
      </c>
      <c r="AFE102" s="430" t="s">
        <v>1226</v>
      </c>
      <c r="AFF102" s="430" t="s">
        <v>1226</v>
      </c>
      <c r="AFG102" s="430" t="s">
        <v>1226</v>
      </c>
      <c r="AFH102" s="430" t="s">
        <v>1226</v>
      </c>
      <c r="AFI102" s="430" t="s">
        <v>1226</v>
      </c>
      <c r="AFJ102" s="430" t="s">
        <v>1226</v>
      </c>
      <c r="AFK102" s="430" t="s">
        <v>1226</v>
      </c>
      <c r="AFL102" s="430" t="s">
        <v>1226</v>
      </c>
      <c r="AFM102" s="430" t="s">
        <v>1226</v>
      </c>
      <c r="AFN102" s="430" t="s">
        <v>1226</v>
      </c>
      <c r="AFO102" s="430" t="s">
        <v>1226</v>
      </c>
      <c r="AFP102" s="430" t="s">
        <v>1226</v>
      </c>
      <c r="AFQ102" s="430" t="s">
        <v>1226</v>
      </c>
      <c r="AFR102" s="430" t="s">
        <v>1226</v>
      </c>
      <c r="AFS102" s="430" t="s">
        <v>1226</v>
      </c>
      <c r="AFT102" s="430" t="s">
        <v>1226</v>
      </c>
      <c r="AFU102" s="430" t="s">
        <v>1226</v>
      </c>
      <c r="AFV102" s="430" t="s">
        <v>1226</v>
      </c>
      <c r="AFW102" s="430" t="s">
        <v>1226</v>
      </c>
      <c r="AFX102" s="430" t="s">
        <v>1226</v>
      </c>
      <c r="AFY102" s="430" t="s">
        <v>1226</v>
      </c>
      <c r="AFZ102" s="430" t="s">
        <v>1226</v>
      </c>
      <c r="AGA102" s="430" t="s">
        <v>1226</v>
      </c>
      <c r="AGB102" s="430" t="s">
        <v>1226</v>
      </c>
      <c r="AGC102" s="430" t="s">
        <v>1226</v>
      </c>
      <c r="AGD102" s="430" t="s">
        <v>1226</v>
      </c>
      <c r="AGE102" s="430">
        <v>1</v>
      </c>
      <c r="AGF102" s="430" t="s">
        <v>16000</v>
      </c>
      <c r="AGG102" s="430" t="s">
        <v>16001</v>
      </c>
      <c r="AGH102" s="430">
        <v>1</v>
      </c>
      <c r="AGI102" s="430">
        <v>1</v>
      </c>
      <c r="AGJ102" s="430">
        <v>1</v>
      </c>
      <c r="AGK102" s="430">
        <v>1</v>
      </c>
      <c r="AGL102" s="430">
        <v>1</v>
      </c>
      <c r="AGM102" s="430">
        <v>1</v>
      </c>
      <c r="AGN102" s="430" t="s">
        <v>1226</v>
      </c>
      <c r="AGO102" s="430" t="s">
        <v>1226</v>
      </c>
      <c r="AGP102" s="430">
        <v>1</v>
      </c>
      <c r="AGQ102" s="430">
        <v>1</v>
      </c>
      <c r="AGR102" s="430">
        <v>1</v>
      </c>
      <c r="AGS102" s="430" t="s">
        <v>7455</v>
      </c>
      <c r="AGT102" s="430" t="s">
        <v>16002</v>
      </c>
      <c r="AGU102" s="430">
        <v>0</v>
      </c>
      <c r="AGV102" s="430" t="s">
        <v>1226</v>
      </c>
      <c r="AGW102" s="430">
        <v>5</v>
      </c>
      <c r="AGX102" s="430">
        <v>5</v>
      </c>
      <c r="AGY102" s="430">
        <v>0</v>
      </c>
      <c r="AGZ102" s="430" t="s">
        <v>1226</v>
      </c>
      <c r="AHA102" s="430">
        <v>5</v>
      </c>
      <c r="AHB102" s="430">
        <v>5</v>
      </c>
      <c r="AHC102" s="430">
        <v>0</v>
      </c>
      <c r="AHD102" s="430" t="s">
        <v>1226</v>
      </c>
      <c r="AHE102" s="430">
        <v>5</v>
      </c>
      <c r="AHF102" s="430">
        <v>5</v>
      </c>
      <c r="AHG102" s="430">
        <v>0</v>
      </c>
      <c r="AHH102" s="430" t="s">
        <v>1226</v>
      </c>
      <c r="AHI102" s="430">
        <v>5</v>
      </c>
      <c r="AHJ102" s="430">
        <v>5</v>
      </c>
      <c r="AHK102" s="430">
        <v>0</v>
      </c>
      <c r="AHL102" s="430" t="s">
        <v>1226</v>
      </c>
      <c r="AHM102" s="430">
        <v>5</v>
      </c>
      <c r="AHN102" s="430">
        <v>5</v>
      </c>
      <c r="AHO102" s="430">
        <v>0</v>
      </c>
      <c r="AHP102" s="430" t="s">
        <v>1226</v>
      </c>
      <c r="AHQ102" s="430">
        <v>5</v>
      </c>
      <c r="AHR102" s="430">
        <v>5</v>
      </c>
      <c r="AHS102" s="430" t="s">
        <v>1440</v>
      </c>
      <c r="AHT102" s="430" t="s">
        <v>16003</v>
      </c>
      <c r="AHU102" s="430">
        <v>0</v>
      </c>
      <c r="AHV102" s="430">
        <v>0</v>
      </c>
      <c r="AHW102" s="430">
        <v>0</v>
      </c>
      <c r="AHX102" s="430">
        <v>0.75</v>
      </c>
      <c r="AHY102" s="430">
        <v>0.5</v>
      </c>
      <c r="AHZ102" s="430">
        <v>0</v>
      </c>
      <c r="AIA102" s="430">
        <v>0</v>
      </c>
      <c r="AIB102" s="430">
        <v>0</v>
      </c>
      <c r="AIC102" s="430">
        <v>0</v>
      </c>
      <c r="AID102" s="430">
        <v>0</v>
      </c>
      <c r="AIE102" s="430">
        <v>0</v>
      </c>
      <c r="AIF102" s="430">
        <v>0</v>
      </c>
      <c r="AIG102" s="430">
        <v>0</v>
      </c>
      <c r="AIH102" s="430">
        <v>0</v>
      </c>
      <c r="AII102" s="430">
        <v>0</v>
      </c>
      <c r="AIJ102" s="430">
        <v>1</v>
      </c>
      <c r="AIK102" s="430">
        <v>1</v>
      </c>
      <c r="AIL102" s="430">
        <v>1</v>
      </c>
      <c r="AIM102" s="430">
        <v>1</v>
      </c>
      <c r="AIN102" s="430">
        <v>1</v>
      </c>
      <c r="AIO102" s="430">
        <v>1</v>
      </c>
      <c r="AIP102" s="430">
        <v>0</v>
      </c>
      <c r="AIQ102" s="430" t="s">
        <v>1226</v>
      </c>
      <c r="AIR102" s="430">
        <v>0</v>
      </c>
      <c r="AIS102" s="430" t="s">
        <v>1226</v>
      </c>
      <c r="AIT102" s="430">
        <v>0</v>
      </c>
      <c r="AIU102" s="430" t="s">
        <v>1226</v>
      </c>
    </row>
    <row r="103" spans="1:931" x14ac:dyDescent="0.2">
      <c r="A103" s="430" t="s">
        <v>1643</v>
      </c>
      <c r="B103" s="430" t="s">
        <v>99</v>
      </c>
      <c r="C103" s="430" t="s">
        <v>1055</v>
      </c>
      <c r="D103" s="430" t="s">
        <v>1056</v>
      </c>
      <c r="E103" s="430" t="s">
        <v>1057</v>
      </c>
      <c r="F103" s="443">
        <v>7.2967690000000003</v>
      </c>
      <c r="G103" s="443">
        <v>63068.134601125399</v>
      </c>
      <c r="H103" s="430">
        <v>1</v>
      </c>
      <c r="I103" s="430">
        <v>1</v>
      </c>
      <c r="J103" s="430">
        <v>2006</v>
      </c>
      <c r="K103" s="430">
        <v>2006</v>
      </c>
      <c r="L103" s="430" t="s">
        <v>16107</v>
      </c>
      <c r="M103" s="430" t="s">
        <v>16107</v>
      </c>
      <c r="N103" s="430">
        <v>1</v>
      </c>
      <c r="O103" s="430">
        <v>1</v>
      </c>
      <c r="P103" s="430" t="s">
        <v>16108</v>
      </c>
      <c r="Q103" s="430" t="s">
        <v>16108</v>
      </c>
      <c r="R103" s="430">
        <v>1998</v>
      </c>
      <c r="S103" s="430">
        <v>1998</v>
      </c>
      <c r="T103" s="430" t="s">
        <v>16109</v>
      </c>
      <c r="U103" s="430" t="s">
        <v>16109</v>
      </c>
      <c r="V103" s="430">
        <v>1</v>
      </c>
      <c r="W103" s="430">
        <v>1</v>
      </c>
      <c r="X103" s="430" t="s">
        <v>16110</v>
      </c>
      <c r="Y103" s="430" t="s">
        <v>16110</v>
      </c>
      <c r="Z103" s="430">
        <v>2011</v>
      </c>
      <c r="AA103" s="430">
        <v>2011</v>
      </c>
      <c r="AB103" s="430" t="s">
        <v>16111</v>
      </c>
      <c r="AC103" s="430" t="s">
        <v>16111</v>
      </c>
      <c r="AD103" s="430">
        <v>1</v>
      </c>
      <c r="AE103" s="430" t="s">
        <v>16112</v>
      </c>
      <c r="AF103" s="430">
        <v>2015</v>
      </c>
      <c r="AG103" s="430">
        <v>1</v>
      </c>
      <c r="AH103" s="430" t="s">
        <v>16113</v>
      </c>
      <c r="AI103" s="430">
        <v>2018</v>
      </c>
      <c r="AJ103" s="430">
        <v>1</v>
      </c>
      <c r="AK103" s="430" t="s">
        <v>16114</v>
      </c>
      <c r="AL103" s="430">
        <v>2018</v>
      </c>
      <c r="AM103" s="430">
        <v>1</v>
      </c>
      <c r="AN103" s="430" t="s">
        <v>16115</v>
      </c>
      <c r="AO103" s="430">
        <v>2018</v>
      </c>
      <c r="AP103" s="430">
        <v>1</v>
      </c>
      <c r="AQ103" s="430" t="s">
        <v>16116</v>
      </c>
      <c r="AR103" s="430">
        <v>2009</v>
      </c>
      <c r="AS103" s="430">
        <v>1</v>
      </c>
      <c r="AT103" s="430" t="s">
        <v>16117</v>
      </c>
      <c r="AU103" s="430">
        <v>2016</v>
      </c>
      <c r="AV103" s="430">
        <v>1</v>
      </c>
      <c r="AW103" s="430" t="s">
        <v>16118</v>
      </c>
      <c r="AX103" s="430">
        <v>2016</v>
      </c>
      <c r="AY103" s="430">
        <v>0</v>
      </c>
      <c r="AZ103" s="430" t="s">
        <v>1226</v>
      </c>
      <c r="BA103" s="430" t="s">
        <v>1226</v>
      </c>
      <c r="BB103" s="430">
        <v>1</v>
      </c>
      <c r="BC103" s="430" t="s">
        <v>16119</v>
      </c>
      <c r="BD103" s="430">
        <v>2019</v>
      </c>
      <c r="BE103" s="430">
        <v>1</v>
      </c>
      <c r="BF103" s="430" t="s">
        <v>16119</v>
      </c>
      <c r="BG103" s="430">
        <v>2019</v>
      </c>
      <c r="BH103" s="430">
        <v>1</v>
      </c>
      <c r="BI103" s="430" t="s">
        <v>16119</v>
      </c>
      <c r="BJ103" s="430">
        <v>2019</v>
      </c>
      <c r="BK103" s="430">
        <v>1</v>
      </c>
      <c r="BL103" s="430" t="s">
        <v>16120</v>
      </c>
      <c r="BM103" s="430">
        <v>2018</v>
      </c>
      <c r="BN103" s="430">
        <v>1</v>
      </c>
      <c r="BO103" s="430" t="s">
        <v>16121</v>
      </c>
      <c r="BP103" s="430">
        <v>2019</v>
      </c>
      <c r="BQ103" s="430">
        <v>0</v>
      </c>
      <c r="BR103" s="430" t="s">
        <v>1226</v>
      </c>
      <c r="BS103" s="430" t="s">
        <v>1226</v>
      </c>
      <c r="BT103" s="430">
        <v>0</v>
      </c>
      <c r="BU103" s="430" t="s">
        <v>1226</v>
      </c>
      <c r="BV103" s="430" t="s">
        <v>1226</v>
      </c>
      <c r="BW103" s="430">
        <v>0</v>
      </c>
      <c r="BX103" s="430" t="s">
        <v>1226</v>
      </c>
      <c r="BY103" s="430" t="s">
        <v>1226</v>
      </c>
      <c r="BZ103" s="430">
        <v>0</v>
      </c>
      <c r="CA103" s="430" t="s">
        <v>1226</v>
      </c>
      <c r="CB103" s="430">
        <v>0</v>
      </c>
      <c r="CC103" s="430" t="s">
        <v>1226</v>
      </c>
      <c r="CD103" s="430">
        <v>0</v>
      </c>
      <c r="CE103" s="430" t="s">
        <v>1226</v>
      </c>
      <c r="CF103" s="430" t="s">
        <v>1226</v>
      </c>
      <c r="CG103" s="430">
        <v>0</v>
      </c>
      <c r="CH103" s="430" t="s">
        <v>1226</v>
      </c>
      <c r="CI103" s="430" t="s">
        <v>1226</v>
      </c>
      <c r="CJ103" s="430">
        <v>0</v>
      </c>
      <c r="CK103" s="430" t="s">
        <v>1226</v>
      </c>
      <c r="CL103" s="430" t="s">
        <v>1226</v>
      </c>
      <c r="CM103" s="430">
        <v>0</v>
      </c>
      <c r="CN103" s="430" t="s">
        <v>1226</v>
      </c>
      <c r="CO103" s="430" t="s">
        <v>1226</v>
      </c>
      <c r="CP103" s="430">
        <v>0</v>
      </c>
      <c r="CQ103" s="430" t="s">
        <v>1226</v>
      </c>
      <c r="CR103" s="430" t="s">
        <v>1226</v>
      </c>
      <c r="CS103" s="430">
        <v>0.66</v>
      </c>
      <c r="CT103" s="430" t="s">
        <v>16122</v>
      </c>
      <c r="CU103" s="430" t="s">
        <v>16123</v>
      </c>
      <c r="CV103" s="430">
        <v>2016</v>
      </c>
      <c r="CW103" s="430">
        <v>0.25</v>
      </c>
      <c r="CX103" s="430" t="s">
        <v>16124</v>
      </c>
      <c r="CY103" s="430" t="s">
        <v>16125</v>
      </c>
      <c r="CZ103" s="430">
        <v>2020</v>
      </c>
      <c r="DA103" s="430">
        <v>1</v>
      </c>
      <c r="DB103" s="430" t="s">
        <v>1102</v>
      </c>
      <c r="DC103" s="430" t="s">
        <v>1102</v>
      </c>
      <c r="DD103" s="430" t="s">
        <v>1102</v>
      </c>
      <c r="DE103" s="430">
        <v>0</v>
      </c>
      <c r="DF103" s="430">
        <v>0</v>
      </c>
      <c r="DG103" s="430">
        <v>0.66</v>
      </c>
      <c r="DH103" s="430" t="s">
        <v>16122</v>
      </c>
      <c r="DI103" s="430" t="s">
        <v>16123</v>
      </c>
      <c r="DJ103" s="430">
        <v>2016</v>
      </c>
      <c r="DK103" s="430">
        <v>0.25</v>
      </c>
      <c r="DL103" s="430" t="s">
        <v>16124</v>
      </c>
      <c r="DM103" s="430" t="s">
        <v>16125</v>
      </c>
      <c r="DN103" s="430">
        <v>2020</v>
      </c>
      <c r="DO103" s="430">
        <v>1</v>
      </c>
      <c r="DP103" s="430" t="s">
        <v>1102</v>
      </c>
      <c r="DQ103" s="430" t="s">
        <v>1102</v>
      </c>
      <c r="DR103" s="430" t="s">
        <v>1102</v>
      </c>
      <c r="DS103" s="430">
        <v>0</v>
      </c>
      <c r="DT103" s="430">
        <v>0</v>
      </c>
      <c r="DU103" s="430">
        <v>0.66</v>
      </c>
      <c r="DV103" s="430" t="s">
        <v>16122</v>
      </c>
      <c r="DW103" s="430" t="s">
        <v>16123</v>
      </c>
      <c r="DX103" s="430">
        <v>2016</v>
      </c>
      <c r="DY103" s="430">
        <v>0.25</v>
      </c>
      <c r="DZ103" s="430" t="s">
        <v>16126</v>
      </c>
      <c r="EA103" s="430" t="s">
        <v>16125</v>
      </c>
      <c r="EB103" s="430">
        <v>2020</v>
      </c>
      <c r="EC103" s="430">
        <v>1</v>
      </c>
      <c r="ED103" s="430" t="s">
        <v>1102</v>
      </c>
      <c r="EE103" s="430" t="s">
        <v>1102</v>
      </c>
      <c r="EF103" s="430" t="s">
        <v>1102</v>
      </c>
      <c r="EG103" s="430">
        <v>0</v>
      </c>
      <c r="EH103" s="430">
        <v>0</v>
      </c>
      <c r="EI103" s="430">
        <v>0.66</v>
      </c>
      <c r="EJ103" s="430" t="s">
        <v>16122</v>
      </c>
      <c r="EK103" s="430" t="s">
        <v>16123</v>
      </c>
      <c r="EL103" s="430">
        <v>2016</v>
      </c>
      <c r="EM103" s="430">
        <v>0.25</v>
      </c>
      <c r="EN103" s="430" t="s">
        <v>16126</v>
      </c>
      <c r="EO103" s="430" t="s">
        <v>16125</v>
      </c>
      <c r="EP103" s="430">
        <v>2020</v>
      </c>
      <c r="EQ103" s="430">
        <v>1</v>
      </c>
      <c r="ER103" s="430" t="s">
        <v>1102</v>
      </c>
      <c r="ES103" s="430" t="s">
        <v>1102</v>
      </c>
      <c r="ET103" s="430" t="s">
        <v>1102</v>
      </c>
      <c r="EU103" s="430">
        <v>0</v>
      </c>
      <c r="EV103" s="430">
        <v>0</v>
      </c>
      <c r="EW103" s="430">
        <v>0.66</v>
      </c>
      <c r="EX103" s="430" t="s">
        <v>16127</v>
      </c>
      <c r="EY103" s="430" t="s">
        <v>16128</v>
      </c>
      <c r="EZ103" s="430">
        <v>2016</v>
      </c>
      <c r="FA103" s="430">
        <v>1</v>
      </c>
      <c r="FB103" s="430" t="s">
        <v>16129</v>
      </c>
      <c r="FC103" s="430">
        <v>2021</v>
      </c>
      <c r="FD103" s="430">
        <v>2021</v>
      </c>
      <c r="FE103" s="430">
        <v>1</v>
      </c>
      <c r="FF103" s="430" t="s">
        <v>1102</v>
      </c>
      <c r="FG103" s="430" t="s">
        <v>1102</v>
      </c>
      <c r="FH103" s="430" t="s">
        <v>1102</v>
      </c>
      <c r="FI103" s="430">
        <v>0.75</v>
      </c>
      <c r="FJ103" s="430">
        <v>0.5</v>
      </c>
      <c r="FK103" s="430">
        <v>0.66</v>
      </c>
      <c r="FL103" s="430" t="s">
        <v>16130</v>
      </c>
      <c r="FM103" s="430" t="s">
        <v>16131</v>
      </c>
      <c r="FN103" s="430">
        <v>2018</v>
      </c>
      <c r="FO103" s="430">
        <v>0.75</v>
      </c>
      <c r="FP103" s="430" t="s">
        <v>16132</v>
      </c>
      <c r="FQ103" s="430" t="s">
        <v>16133</v>
      </c>
      <c r="FR103" s="430">
        <v>2018</v>
      </c>
      <c r="FS103" s="430">
        <v>1</v>
      </c>
      <c r="FT103" s="430" t="s">
        <v>1102</v>
      </c>
      <c r="FU103" s="430" t="s">
        <v>1102</v>
      </c>
      <c r="FV103" s="430" t="s">
        <v>1102</v>
      </c>
      <c r="FW103" s="430">
        <v>0</v>
      </c>
      <c r="FX103" s="430">
        <v>0</v>
      </c>
      <c r="FY103" s="430">
        <v>1</v>
      </c>
      <c r="FZ103" s="430">
        <v>1</v>
      </c>
      <c r="GA103" s="430">
        <v>1</v>
      </c>
      <c r="GB103" s="430">
        <v>0</v>
      </c>
      <c r="GC103" s="430">
        <v>0</v>
      </c>
      <c r="GD103" s="430">
        <v>0</v>
      </c>
      <c r="GE103" s="430" t="s">
        <v>1226</v>
      </c>
      <c r="GF103" s="430">
        <v>1</v>
      </c>
      <c r="GG103" s="430">
        <v>1</v>
      </c>
      <c r="GH103" s="430">
        <v>1</v>
      </c>
      <c r="GI103" s="430">
        <v>1</v>
      </c>
      <c r="GJ103" s="430">
        <v>1</v>
      </c>
      <c r="GK103" s="430">
        <v>0</v>
      </c>
      <c r="GL103" s="430" t="s">
        <v>1226</v>
      </c>
      <c r="GM103" s="430">
        <v>1</v>
      </c>
      <c r="GN103" s="430">
        <v>1</v>
      </c>
      <c r="GO103" s="430">
        <v>1</v>
      </c>
      <c r="GP103" s="430">
        <v>0</v>
      </c>
      <c r="GQ103" s="430">
        <v>0</v>
      </c>
      <c r="GR103" s="430">
        <v>0</v>
      </c>
      <c r="GS103" s="430" t="s">
        <v>1226</v>
      </c>
      <c r="GT103" s="430">
        <v>1</v>
      </c>
      <c r="GU103" s="430">
        <v>1</v>
      </c>
      <c r="GV103" s="430">
        <v>1</v>
      </c>
      <c r="GW103" s="430">
        <v>1</v>
      </c>
      <c r="GX103" s="430">
        <v>1</v>
      </c>
      <c r="GY103" s="430">
        <v>0</v>
      </c>
      <c r="GZ103" s="430" t="s">
        <v>1226</v>
      </c>
      <c r="HA103" s="430">
        <v>1</v>
      </c>
      <c r="HB103" s="430">
        <v>1</v>
      </c>
      <c r="HC103" s="430">
        <v>1</v>
      </c>
      <c r="HD103" s="430">
        <v>0</v>
      </c>
      <c r="HE103" s="430">
        <v>0</v>
      </c>
      <c r="HF103" s="430">
        <v>0</v>
      </c>
      <c r="HG103" s="430" t="s">
        <v>1226</v>
      </c>
      <c r="HH103" s="430">
        <v>1</v>
      </c>
      <c r="HI103" s="430">
        <v>1</v>
      </c>
      <c r="HJ103" s="430">
        <v>1</v>
      </c>
      <c r="HK103" s="430">
        <v>0</v>
      </c>
      <c r="HL103" s="430">
        <v>1</v>
      </c>
      <c r="HM103" s="430">
        <v>0</v>
      </c>
      <c r="HN103" s="430" t="s">
        <v>1226</v>
      </c>
      <c r="HO103" s="430" t="s">
        <v>1040</v>
      </c>
      <c r="HP103" s="430">
        <v>0</v>
      </c>
      <c r="HQ103" s="430">
        <v>0</v>
      </c>
      <c r="HR103" s="430">
        <v>0</v>
      </c>
      <c r="HS103" s="430">
        <v>0</v>
      </c>
      <c r="HT103" s="430">
        <v>0</v>
      </c>
      <c r="HU103" s="430" t="s">
        <v>1226</v>
      </c>
      <c r="HV103" s="430">
        <v>1</v>
      </c>
      <c r="HW103" s="430">
        <v>1</v>
      </c>
      <c r="HX103" s="430">
        <v>0</v>
      </c>
      <c r="HY103" s="430">
        <v>0</v>
      </c>
      <c r="HZ103" s="430">
        <v>0</v>
      </c>
      <c r="IA103" s="430">
        <v>0</v>
      </c>
      <c r="IB103" s="430" t="s">
        <v>1226</v>
      </c>
      <c r="IC103" s="430">
        <v>1</v>
      </c>
      <c r="ID103" s="430">
        <v>1</v>
      </c>
      <c r="IE103" s="430">
        <v>0</v>
      </c>
      <c r="IF103" s="430">
        <v>1</v>
      </c>
      <c r="IG103" s="430">
        <v>0</v>
      </c>
      <c r="IH103" s="430">
        <v>0</v>
      </c>
      <c r="II103" s="430">
        <v>0</v>
      </c>
      <c r="IJ103" s="430">
        <v>0</v>
      </c>
      <c r="IK103" s="430" t="s">
        <v>1226</v>
      </c>
      <c r="IL103" s="430">
        <v>0</v>
      </c>
      <c r="IM103" s="430">
        <v>0</v>
      </c>
      <c r="IN103" s="430">
        <v>0</v>
      </c>
      <c r="IO103" s="430">
        <v>0</v>
      </c>
      <c r="IP103" s="430">
        <v>0</v>
      </c>
      <c r="IQ103" s="430">
        <v>0</v>
      </c>
      <c r="IR103" s="430">
        <v>0</v>
      </c>
      <c r="IS103" s="430">
        <v>0</v>
      </c>
      <c r="IT103" s="430" t="s">
        <v>1226</v>
      </c>
      <c r="IU103" s="430">
        <v>1</v>
      </c>
      <c r="IV103" s="430">
        <v>0</v>
      </c>
      <c r="IW103" s="430">
        <v>0</v>
      </c>
      <c r="IX103" s="430">
        <v>0</v>
      </c>
      <c r="IY103" s="430">
        <v>0</v>
      </c>
      <c r="IZ103" s="430">
        <v>1</v>
      </c>
      <c r="JA103" s="430">
        <v>1</v>
      </c>
      <c r="JB103" s="430">
        <v>0</v>
      </c>
      <c r="JC103" s="430" t="s">
        <v>1226</v>
      </c>
      <c r="JD103" s="430">
        <v>1</v>
      </c>
      <c r="JE103" s="430">
        <v>0</v>
      </c>
      <c r="JF103" s="430">
        <v>0</v>
      </c>
      <c r="JG103" s="430">
        <v>0</v>
      </c>
      <c r="JH103" s="430">
        <v>0</v>
      </c>
      <c r="JI103" s="430">
        <v>1</v>
      </c>
      <c r="JJ103" s="430">
        <v>1</v>
      </c>
      <c r="JK103" s="430">
        <v>0</v>
      </c>
      <c r="JL103" s="430" t="s">
        <v>1226</v>
      </c>
      <c r="JM103" s="430">
        <v>0</v>
      </c>
      <c r="JN103" s="430">
        <v>0</v>
      </c>
      <c r="JO103" s="430">
        <v>0</v>
      </c>
      <c r="JP103" s="430">
        <v>0</v>
      </c>
      <c r="JQ103" s="430">
        <v>0</v>
      </c>
      <c r="JR103" s="430">
        <v>0</v>
      </c>
      <c r="JS103" s="430">
        <v>0</v>
      </c>
      <c r="JT103" s="430">
        <v>0</v>
      </c>
      <c r="JU103" s="430" t="s">
        <v>1226</v>
      </c>
      <c r="JV103" s="430">
        <v>1</v>
      </c>
      <c r="JW103" s="430">
        <v>0</v>
      </c>
      <c r="JX103" s="430">
        <v>0</v>
      </c>
      <c r="JY103" s="430">
        <v>1</v>
      </c>
      <c r="JZ103" s="430">
        <v>1</v>
      </c>
      <c r="KA103" s="430">
        <v>0</v>
      </c>
      <c r="KB103" s="430">
        <v>0</v>
      </c>
      <c r="KC103" s="430">
        <v>0</v>
      </c>
      <c r="KD103" s="430" t="s">
        <v>1226</v>
      </c>
      <c r="KE103" s="430">
        <v>1</v>
      </c>
      <c r="KF103" s="430">
        <v>1</v>
      </c>
      <c r="KG103" s="430">
        <v>1</v>
      </c>
      <c r="KH103" s="430">
        <v>1</v>
      </c>
      <c r="KI103" s="430">
        <v>1</v>
      </c>
      <c r="KJ103" s="430">
        <v>0</v>
      </c>
      <c r="KK103" s="430">
        <v>0</v>
      </c>
      <c r="KL103" s="430">
        <v>0</v>
      </c>
      <c r="KM103" s="430" t="s">
        <v>1226</v>
      </c>
      <c r="KN103" s="430">
        <v>1</v>
      </c>
      <c r="KO103" s="430">
        <v>1</v>
      </c>
      <c r="KP103" s="430">
        <v>0</v>
      </c>
      <c r="KQ103" s="430">
        <v>1</v>
      </c>
      <c r="KR103" s="430">
        <v>0</v>
      </c>
      <c r="KS103" s="430">
        <v>0</v>
      </c>
      <c r="KT103" s="430">
        <v>0</v>
      </c>
      <c r="KU103" s="430">
        <v>0</v>
      </c>
      <c r="KV103" s="430" t="s">
        <v>1226</v>
      </c>
      <c r="KW103" s="430">
        <v>1</v>
      </c>
      <c r="KX103" s="430">
        <v>1</v>
      </c>
      <c r="KY103" s="430">
        <v>1</v>
      </c>
      <c r="KZ103" s="430">
        <v>1</v>
      </c>
      <c r="LA103" s="430">
        <v>1</v>
      </c>
      <c r="LB103" s="430">
        <v>1</v>
      </c>
      <c r="LC103" s="430">
        <v>1</v>
      </c>
      <c r="LD103" s="430">
        <v>0</v>
      </c>
      <c r="LE103" s="430" t="s">
        <v>1226</v>
      </c>
      <c r="LF103" s="430">
        <v>0</v>
      </c>
      <c r="LG103" s="430">
        <v>0</v>
      </c>
      <c r="LH103" s="430">
        <v>0</v>
      </c>
      <c r="LI103" s="430">
        <v>0</v>
      </c>
      <c r="LJ103" s="430">
        <v>0</v>
      </c>
      <c r="LK103" s="430">
        <v>0</v>
      </c>
      <c r="LL103" s="430">
        <v>0</v>
      </c>
      <c r="LM103" s="430">
        <v>0</v>
      </c>
      <c r="LN103" s="430" t="s">
        <v>1226</v>
      </c>
      <c r="LO103" s="430">
        <v>1</v>
      </c>
      <c r="LP103" s="430">
        <v>1</v>
      </c>
      <c r="LQ103" s="430">
        <v>1</v>
      </c>
      <c r="LR103" s="430">
        <v>1</v>
      </c>
      <c r="LS103" s="430">
        <v>1</v>
      </c>
      <c r="LT103" s="430">
        <v>1</v>
      </c>
      <c r="LU103" s="430">
        <v>1</v>
      </c>
      <c r="LV103" s="430">
        <v>0</v>
      </c>
      <c r="LW103" s="430" t="s">
        <v>1226</v>
      </c>
      <c r="LX103" s="430">
        <v>0</v>
      </c>
      <c r="LY103" s="430">
        <v>0</v>
      </c>
      <c r="LZ103" s="430">
        <v>0</v>
      </c>
      <c r="MA103" s="430">
        <v>0</v>
      </c>
      <c r="MB103" s="430">
        <v>0</v>
      </c>
      <c r="MC103" s="430">
        <v>0</v>
      </c>
      <c r="MD103" s="430">
        <v>0</v>
      </c>
      <c r="ME103" s="430">
        <v>0</v>
      </c>
      <c r="MF103" s="430" t="s">
        <v>1226</v>
      </c>
      <c r="MG103" s="430" t="s">
        <v>1226</v>
      </c>
      <c r="MH103" s="444" t="s">
        <v>1226</v>
      </c>
      <c r="MI103" s="444" t="s">
        <v>1226</v>
      </c>
      <c r="MJ103" s="430" t="s">
        <v>1226</v>
      </c>
      <c r="MK103" s="444" t="s">
        <v>1226</v>
      </c>
      <c r="ML103" s="444" t="s">
        <v>1226</v>
      </c>
      <c r="MM103" s="430" t="s">
        <v>1226</v>
      </c>
      <c r="MN103" s="444" t="s">
        <v>1226</v>
      </c>
      <c r="MO103" s="444" t="s">
        <v>1226</v>
      </c>
      <c r="MP103" s="430" t="s">
        <v>1226</v>
      </c>
      <c r="MQ103" s="444" t="s">
        <v>1226</v>
      </c>
      <c r="MR103" s="444" t="s">
        <v>1226</v>
      </c>
      <c r="MS103" s="430" t="s">
        <v>1226</v>
      </c>
      <c r="MT103" s="443" t="s">
        <v>1226</v>
      </c>
      <c r="MU103" s="443" t="s">
        <v>1226</v>
      </c>
      <c r="MV103" s="430" t="s">
        <v>1226</v>
      </c>
      <c r="MW103" s="444" t="s">
        <v>1226</v>
      </c>
      <c r="MX103" s="444" t="s">
        <v>1226</v>
      </c>
      <c r="MY103" s="430">
        <v>1</v>
      </c>
      <c r="MZ103" s="430" t="s">
        <v>16134</v>
      </c>
      <c r="NA103" s="430">
        <v>1</v>
      </c>
      <c r="NB103" s="430" t="s">
        <v>16135</v>
      </c>
      <c r="NC103" s="430">
        <v>1</v>
      </c>
      <c r="ND103" s="430" t="s">
        <v>16135</v>
      </c>
      <c r="NE103" s="430">
        <v>1</v>
      </c>
      <c r="NF103" s="430" t="s">
        <v>16135</v>
      </c>
      <c r="NG103" s="430">
        <v>0</v>
      </c>
      <c r="NH103" s="430" t="s">
        <v>1226</v>
      </c>
      <c r="NI103" s="430">
        <v>1</v>
      </c>
      <c r="NJ103" s="430" t="s">
        <v>16136</v>
      </c>
      <c r="NK103" s="430">
        <v>1</v>
      </c>
      <c r="NL103" s="430" t="s">
        <v>16135</v>
      </c>
      <c r="NM103" s="430">
        <v>1</v>
      </c>
      <c r="NN103" s="430" t="s">
        <v>16135</v>
      </c>
      <c r="NO103" s="430">
        <v>0</v>
      </c>
      <c r="NP103" s="430" t="s">
        <v>1226</v>
      </c>
      <c r="NQ103" s="430">
        <v>1</v>
      </c>
      <c r="NR103" s="430" t="s">
        <v>1101</v>
      </c>
      <c r="NS103" s="430" t="s">
        <v>1101</v>
      </c>
      <c r="NT103" s="430" t="s">
        <v>1101</v>
      </c>
      <c r="NU103" s="430">
        <v>0</v>
      </c>
      <c r="NV103" s="430" t="s">
        <v>16137</v>
      </c>
      <c r="NW103" s="430" t="s">
        <v>16138</v>
      </c>
      <c r="NX103" s="430" t="s">
        <v>1226</v>
      </c>
      <c r="NY103" s="430" t="s">
        <v>1226</v>
      </c>
      <c r="NZ103" s="430" t="s">
        <v>1226</v>
      </c>
      <c r="OA103" s="430" t="s">
        <v>1226</v>
      </c>
      <c r="OB103" s="430">
        <v>1</v>
      </c>
      <c r="OC103" s="430">
        <v>0</v>
      </c>
      <c r="OD103" s="430">
        <v>0</v>
      </c>
      <c r="OE103" s="430">
        <v>85</v>
      </c>
      <c r="OF103" s="430">
        <v>2025</v>
      </c>
      <c r="OG103" s="430" t="s">
        <v>1226</v>
      </c>
      <c r="OH103" s="430" t="s">
        <v>1226</v>
      </c>
      <c r="OI103" s="430" t="s">
        <v>1226</v>
      </c>
      <c r="OJ103" s="430" t="s">
        <v>1226</v>
      </c>
      <c r="OK103" s="430" t="s">
        <v>16139</v>
      </c>
      <c r="OL103" s="430" t="s">
        <v>1226</v>
      </c>
      <c r="OM103" s="430" t="s">
        <v>1226</v>
      </c>
      <c r="ON103" s="430" t="s">
        <v>16140</v>
      </c>
      <c r="OO103" s="430" t="s">
        <v>1226</v>
      </c>
      <c r="OP103" s="430" t="s">
        <v>1226</v>
      </c>
      <c r="OQ103" s="430" t="s">
        <v>1647</v>
      </c>
      <c r="OR103" s="430" t="s">
        <v>1226</v>
      </c>
      <c r="OS103" s="430" t="s">
        <v>1226</v>
      </c>
      <c r="OT103" s="430">
        <v>1</v>
      </c>
      <c r="OU103" s="430" t="s">
        <v>1226</v>
      </c>
      <c r="OV103" s="430" t="s">
        <v>1226</v>
      </c>
      <c r="OW103" s="430">
        <v>0</v>
      </c>
      <c r="OX103" s="430" t="s">
        <v>1226</v>
      </c>
      <c r="OY103" s="430" t="s">
        <v>1226</v>
      </c>
      <c r="OZ103" s="430" t="s">
        <v>1226</v>
      </c>
      <c r="PA103" s="430" t="s">
        <v>1226</v>
      </c>
      <c r="PB103" s="430" t="s">
        <v>1226</v>
      </c>
      <c r="PC103" s="430">
        <v>1</v>
      </c>
      <c r="PD103" s="430" t="s">
        <v>1226</v>
      </c>
      <c r="PE103" s="430" t="s">
        <v>1226</v>
      </c>
      <c r="PF103" s="430">
        <v>0</v>
      </c>
      <c r="PG103" s="430" t="s">
        <v>1226</v>
      </c>
      <c r="PH103" s="430" t="s">
        <v>1226</v>
      </c>
      <c r="PI103" s="430">
        <v>1</v>
      </c>
      <c r="PJ103" s="430" t="s">
        <v>1226</v>
      </c>
      <c r="PK103" s="430" t="s">
        <v>1226</v>
      </c>
      <c r="PL103" s="430">
        <v>0</v>
      </c>
      <c r="PM103" s="430" t="s">
        <v>1226</v>
      </c>
      <c r="PN103" s="430" t="s">
        <v>1226</v>
      </c>
      <c r="PO103" s="430">
        <v>0</v>
      </c>
      <c r="PP103" s="430" t="s">
        <v>1226</v>
      </c>
      <c r="PQ103" s="430" t="s">
        <v>1226</v>
      </c>
      <c r="PR103" s="430">
        <v>0</v>
      </c>
      <c r="PS103" s="430" t="s">
        <v>1226</v>
      </c>
      <c r="PT103" s="430" t="s">
        <v>1226</v>
      </c>
      <c r="PU103" s="430">
        <v>51.61</v>
      </c>
      <c r="PV103" s="430">
        <v>2010</v>
      </c>
      <c r="PW103" s="430" t="s">
        <v>1226</v>
      </c>
      <c r="PX103" s="430" t="s">
        <v>1226</v>
      </c>
      <c r="PY103" s="430" t="s">
        <v>1226</v>
      </c>
      <c r="PZ103" s="430" t="s">
        <v>1226</v>
      </c>
      <c r="QA103" s="430">
        <v>65.849999999999994</v>
      </c>
      <c r="QB103" s="430">
        <v>2020</v>
      </c>
      <c r="QC103" s="430" t="s">
        <v>1226</v>
      </c>
      <c r="QD103" s="430" t="s">
        <v>1226</v>
      </c>
      <c r="QE103" s="430" t="s">
        <v>1226</v>
      </c>
      <c r="QF103" s="430" t="s">
        <v>1226</v>
      </c>
      <c r="QG103" s="430" t="s">
        <v>1652</v>
      </c>
      <c r="QH103" s="430" t="s">
        <v>1226</v>
      </c>
      <c r="QI103" s="430" t="s">
        <v>1226</v>
      </c>
      <c r="QJ103" s="430">
        <v>1</v>
      </c>
      <c r="QK103" s="430" t="s">
        <v>1226</v>
      </c>
      <c r="QL103" s="430" t="s">
        <v>1226</v>
      </c>
      <c r="QM103" s="430">
        <v>93</v>
      </c>
      <c r="QN103" s="430">
        <v>2034</v>
      </c>
      <c r="QO103" s="430" t="s">
        <v>1226</v>
      </c>
      <c r="QP103" s="430" t="s">
        <v>1226</v>
      </c>
      <c r="QQ103" s="430" t="s">
        <v>1226</v>
      </c>
      <c r="QR103" s="430" t="s">
        <v>1226</v>
      </c>
      <c r="QS103" s="430" t="s">
        <v>16141</v>
      </c>
      <c r="QT103" s="430" t="s">
        <v>1226</v>
      </c>
      <c r="QU103" s="430" t="s">
        <v>1226</v>
      </c>
      <c r="QV103" s="430" t="s">
        <v>16140</v>
      </c>
      <c r="QW103" s="430" t="s">
        <v>1226</v>
      </c>
      <c r="QX103" s="430" t="s">
        <v>1226</v>
      </c>
      <c r="QY103" s="430" t="s">
        <v>1648</v>
      </c>
      <c r="QZ103" s="430" t="s">
        <v>1226</v>
      </c>
      <c r="RA103" s="430" t="s">
        <v>1226</v>
      </c>
      <c r="RB103" s="430">
        <v>1</v>
      </c>
      <c r="RC103" s="430" t="s">
        <v>1226</v>
      </c>
      <c r="RD103" s="430" t="s">
        <v>1226</v>
      </c>
      <c r="RE103" s="430" t="s">
        <v>16142</v>
      </c>
      <c r="RF103" s="430" t="s">
        <v>1226</v>
      </c>
      <c r="RG103" s="430" t="s">
        <v>1226</v>
      </c>
      <c r="RH103" s="430">
        <v>0</v>
      </c>
      <c r="RI103" s="430" t="s">
        <v>1226</v>
      </c>
      <c r="RJ103" s="430" t="s">
        <v>1226</v>
      </c>
      <c r="RK103" s="430" t="s">
        <v>1226</v>
      </c>
      <c r="RL103" s="430" t="s">
        <v>1226</v>
      </c>
      <c r="RM103" s="430" t="s">
        <v>1226</v>
      </c>
      <c r="RN103" s="430">
        <v>0</v>
      </c>
      <c r="RO103" s="430" t="s">
        <v>1226</v>
      </c>
      <c r="RP103" s="430" t="s">
        <v>1226</v>
      </c>
      <c r="RQ103" s="430" t="s">
        <v>1226</v>
      </c>
      <c r="RR103" s="430" t="s">
        <v>1226</v>
      </c>
      <c r="RS103" s="430" t="s">
        <v>1226</v>
      </c>
      <c r="RT103" s="430">
        <v>0</v>
      </c>
      <c r="RU103" s="430" t="s">
        <v>1226</v>
      </c>
      <c r="RV103" s="430" t="s">
        <v>1226</v>
      </c>
      <c r="RW103" s="430" t="s">
        <v>1226</v>
      </c>
      <c r="RX103" s="430" t="s">
        <v>1226</v>
      </c>
      <c r="RY103" s="430" t="s">
        <v>1226</v>
      </c>
      <c r="RZ103" s="430">
        <v>0</v>
      </c>
      <c r="SA103" s="430" t="s">
        <v>1226</v>
      </c>
      <c r="SB103" s="430" t="s">
        <v>1226</v>
      </c>
      <c r="SC103" s="430" t="s">
        <v>1226</v>
      </c>
      <c r="SD103" s="430" t="s">
        <v>1226</v>
      </c>
      <c r="SE103" s="430" t="s">
        <v>1226</v>
      </c>
      <c r="SF103" s="430">
        <v>1</v>
      </c>
      <c r="SG103" s="430" t="s">
        <v>1649</v>
      </c>
      <c r="SH103" s="430" t="s">
        <v>1226</v>
      </c>
      <c r="SI103" s="430" t="s">
        <v>1226</v>
      </c>
      <c r="SJ103" s="430" t="s">
        <v>1226</v>
      </c>
      <c r="SK103" s="430" t="s">
        <v>1226</v>
      </c>
      <c r="SL103" s="430">
        <v>1</v>
      </c>
      <c r="SM103" s="430" t="s">
        <v>1650</v>
      </c>
      <c r="SN103" s="430" t="s">
        <v>1226</v>
      </c>
      <c r="SO103" s="430" t="s">
        <v>1226</v>
      </c>
      <c r="SP103" s="430" t="s">
        <v>1226</v>
      </c>
      <c r="SQ103" s="430" t="s">
        <v>1226</v>
      </c>
      <c r="SR103" s="430">
        <v>77.7</v>
      </c>
      <c r="SS103" s="430">
        <v>2010</v>
      </c>
      <c r="ST103" s="430" t="s">
        <v>1226</v>
      </c>
      <c r="SU103" s="430" t="s">
        <v>1226</v>
      </c>
      <c r="SV103" s="430" t="s">
        <v>1226</v>
      </c>
      <c r="SW103" s="430" t="s">
        <v>1226</v>
      </c>
      <c r="SX103" s="430">
        <v>89.9</v>
      </c>
      <c r="SY103" s="430">
        <v>2020</v>
      </c>
      <c r="SZ103" s="430" t="s">
        <v>1226</v>
      </c>
      <c r="TA103" s="430" t="s">
        <v>1226</v>
      </c>
      <c r="TB103" s="430" t="s">
        <v>1226</v>
      </c>
      <c r="TC103" s="430" t="s">
        <v>1226</v>
      </c>
      <c r="TD103" s="430" t="s">
        <v>16143</v>
      </c>
      <c r="TE103" s="430" t="s">
        <v>1226</v>
      </c>
      <c r="TF103" s="430" t="s">
        <v>1226</v>
      </c>
      <c r="TG103" s="430">
        <v>1</v>
      </c>
      <c r="TH103" s="430" t="s">
        <v>1226</v>
      </c>
      <c r="TI103" s="430" t="s">
        <v>1226</v>
      </c>
      <c r="TJ103" s="430">
        <v>100</v>
      </c>
      <c r="TK103" s="430">
        <v>2030</v>
      </c>
      <c r="TL103" s="430" t="s">
        <v>1226</v>
      </c>
      <c r="TM103" s="430" t="s">
        <v>1226</v>
      </c>
      <c r="TN103" s="430" t="s">
        <v>1226</v>
      </c>
      <c r="TO103" s="430" t="s">
        <v>1226</v>
      </c>
      <c r="TP103" s="430" t="s">
        <v>1300</v>
      </c>
      <c r="TQ103" s="430" t="s">
        <v>1226</v>
      </c>
      <c r="TR103" s="430" t="s">
        <v>1226</v>
      </c>
      <c r="TS103" s="430" t="s">
        <v>16144</v>
      </c>
      <c r="TT103" s="430" t="s">
        <v>1226</v>
      </c>
      <c r="TU103" s="430" t="s">
        <v>1226</v>
      </c>
      <c r="TV103" s="430" t="s">
        <v>16145</v>
      </c>
      <c r="TW103" s="430" t="s">
        <v>1226</v>
      </c>
      <c r="TX103" s="430" t="s">
        <v>1226</v>
      </c>
      <c r="TY103" s="430">
        <v>1</v>
      </c>
      <c r="TZ103" s="430" t="s">
        <v>1226</v>
      </c>
      <c r="UA103" s="430" t="s">
        <v>1226</v>
      </c>
      <c r="UB103" s="430">
        <v>1</v>
      </c>
      <c r="UC103" s="430" t="s">
        <v>1226</v>
      </c>
      <c r="UD103" s="430" t="s">
        <v>1226</v>
      </c>
      <c r="UE103" s="430">
        <v>98.5</v>
      </c>
      <c r="UF103" s="430">
        <v>2010</v>
      </c>
      <c r="UG103" s="430" t="s">
        <v>1226</v>
      </c>
      <c r="UH103" s="430" t="s">
        <v>1226</v>
      </c>
      <c r="UI103" s="430" t="s">
        <v>1226</v>
      </c>
      <c r="UJ103" s="430" t="s">
        <v>1226</v>
      </c>
      <c r="UK103" s="430" t="s">
        <v>1040</v>
      </c>
      <c r="UL103" s="430">
        <v>2020</v>
      </c>
      <c r="UM103" s="430" t="s">
        <v>1226</v>
      </c>
      <c r="UN103" s="430" t="s">
        <v>1226</v>
      </c>
      <c r="UO103" s="430" t="s">
        <v>1226</v>
      </c>
      <c r="UP103" s="430" t="s">
        <v>1226</v>
      </c>
      <c r="UQ103" s="430" t="s">
        <v>16146</v>
      </c>
      <c r="UR103" s="430" t="s">
        <v>1226</v>
      </c>
      <c r="US103" s="430" t="s">
        <v>1226</v>
      </c>
      <c r="UT103" s="430">
        <v>1</v>
      </c>
      <c r="UU103" s="430">
        <v>100</v>
      </c>
      <c r="UV103" s="430">
        <v>2025</v>
      </c>
      <c r="UW103" s="430" t="s">
        <v>16147</v>
      </c>
      <c r="UX103" s="430" t="s">
        <v>1646</v>
      </c>
      <c r="UY103" s="430" t="s">
        <v>16148</v>
      </c>
      <c r="UZ103" s="430">
        <v>2017</v>
      </c>
      <c r="VA103" s="430" t="s">
        <v>16149</v>
      </c>
      <c r="VB103" s="430">
        <v>2020</v>
      </c>
      <c r="VC103" s="430" t="s">
        <v>1040</v>
      </c>
      <c r="VD103" s="430">
        <v>1</v>
      </c>
      <c r="VE103" s="430">
        <v>100</v>
      </c>
      <c r="VF103" s="430">
        <v>2025</v>
      </c>
      <c r="VG103" s="430" t="s">
        <v>16150</v>
      </c>
      <c r="VH103" s="430" t="s">
        <v>1646</v>
      </c>
      <c r="VI103" s="430" t="s">
        <v>16151</v>
      </c>
      <c r="VJ103" s="430">
        <v>2017</v>
      </c>
      <c r="VK103" s="430" t="s">
        <v>16152</v>
      </c>
      <c r="VL103" s="430">
        <v>2020</v>
      </c>
      <c r="VM103" s="430" t="s">
        <v>1226</v>
      </c>
      <c r="VN103" s="430">
        <v>0</v>
      </c>
      <c r="VO103" s="430" t="s">
        <v>1226</v>
      </c>
      <c r="VP103" s="430" t="s">
        <v>1226</v>
      </c>
      <c r="VQ103" s="430" t="s">
        <v>1226</v>
      </c>
      <c r="VR103" s="430" t="s">
        <v>1226</v>
      </c>
      <c r="VS103" s="430">
        <v>0</v>
      </c>
      <c r="VT103" s="430" t="s">
        <v>1226</v>
      </c>
      <c r="VU103" s="430" t="s">
        <v>1226</v>
      </c>
      <c r="VV103" s="430" t="s">
        <v>1226</v>
      </c>
      <c r="VW103" s="430" t="s">
        <v>1226</v>
      </c>
      <c r="VX103" s="430">
        <v>0</v>
      </c>
      <c r="VY103" s="430" t="s">
        <v>1226</v>
      </c>
      <c r="VZ103" s="430" t="s">
        <v>1226</v>
      </c>
      <c r="WA103" s="430" t="s">
        <v>1226</v>
      </c>
      <c r="WB103" s="430" t="s">
        <v>1226</v>
      </c>
      <c r="WC103" s="430">
        <v>0</v>
      </c>
      <c r="WD103" s="430" t="s">
        <v>1226</v>
      </c>
      <c r="WE103" s="430" t="s">
        <v>1226</v>
      </c>
      <c r="WF103" s="430" t="s">
        <v>1226</v>
      </c>
      <c r="WG103" s="430" t="s">
        <v>1226</v>
      </c>
      <c r="WH103" s="430">
        <v>0</v>
      </c>
      <c r="WI103" s="430" t="s">
        <v>1226</v>
      </c>
      <c r="WJ103" s="430" t="s">
        <v>1226</v>
      </c>
      <c r="WK103" s="430" t="s">
        <v>1226</v>
      </c>
      <c r="WL103" s="430" t="s">
        <v>1226</v>
      </c>
      <c r="WM103" s="430">
        <v>0</v>
      </c>
      <c r="WN103" s="430" t="s">
        <v>1226</v>
      </c>
      <c r="WO103" s="430" t="s">
        <v>1226</v>
      </c>
      <c r="WP103" s="430" t="s">
        <v>1226</v>
      </c>
      <c r="WQ103" s="430" t="s">
        <v>1226</v>
      </c>
      <c r="WR103" s="430">
        <v>0</v>
      </c>
      <c r="WS103" s="430" t="s">
        <v>1226</v>
      </c>
      <c r="WT103" s="430" t="s">
        <v>1226</v>
      </c>
      <c r="WU103" s="430" t="s">
        <v>1226</v>
      </c>
      <c r="WV103" s="430" t="s">
        <v>1226</v>
      </c>
      <c r="WW103" s="430">
        <v>0</v>
      </c>
      <c r="WX103" s="430" t="s">
        <v>1226</v>
      </c>
      <c r="WY103" s="430" t="s">
        <v>1226</v>
      </c>
      <c r="WZ103" s="430" t="s">
        <v>1226</v>
      </c>
      <c r="XA103" s="430" t="s">
        <v>1226</v>
      </c>
      <c r="XB103" s="430" t="s">
        <v>1040</v>
      </c>
      <c r="XC103" s="430" t="s">
        <v>1226</v>
      </c>
      <c r="XD103" s="430" t="s">
        <v>1226</v>
      </c>
      <c r="XE103" s="430" t="s">
        <v>1226</v>
      </c>
      <c r="XF103" s="430" t="s">
        <v>1226</v>
      </c>
      <c r="XG103" s="430" t="s">
        <v>1226</v>
      </c>
      <c r="XH103" s="430" t="s">
        <v>1226</v>
      </c>
      <c r="XI103" s="430" t="s">
        <v>1226</v>
      </c>
      <c r="XJ103" s="430" t="s">
        <v>1226</v>
      </c>
      <c r="XK103" s="430">
        <v>0</v>
      </c>
      <c r="XL103" s="430">
        <v>1</v>
      </c>
      <c r="XM103" s="430">
        <v>2</v>
      </c>
      <c r="XN103" s="430">
        <v>1</v>
      </c>
      <c r="XO103" s="430">
        <v>2</v>
      </c>
      <c r="XP103" s="430">
        <v>0</v>
      </c>
      <c r="XQ103" s="430" t="s">
        <v>1226</v>
      </c>
      <c r="XR103" s="430" t="s">
        <v>1402</v>
      </c>
      <c r="XS103" s="430">
        <v>0</v>
      </c>
      <c r="XT103" s="430">
        <v>1</v>
      </c>
      <c r="XU103" s="430">
        <v>2</v>
      </c>
      <c r="XV103" s="430">
        <v>1</v>
      </c>
      <c r="XW103" s="430">
        <v>2</v>
      </c>
      <c r="XX103" s="430">
        <v>1</v>
      </c>
      <c r="XY103" s="430">
        <v>2</v>
      </c>
      <c r="XZ103" s="430" t="s">
        <v>16153</v>
      </c>
      <c r="YA103" s="430">
        <v>0</v>
      </c>
      <c r="YB103" s="430">
        <v>1</v>
      </c>
      <c r="YC103" s="430">
        <v>3</v>
      </c>
      <c r="YD103" s="430">
        <v>1</v>
      </c>
      <c r="YE103" s="430">
        <v>3</v>
      </c>
      <c r="YF103" s="430">
        <v>1</v>
      </c>
      <c r="YG103" s="430">
        <v>3</v>
      </c>
      <c r="YH103" s="430" t="s">
        <v>16154</v>
      </c>
      <c r="YI103" s="430">
        <v>0</v>
      </c>
      <c r="YJ103" s="430">
        <v>1</v>
      </c>
      <c r="YK103" s="430">
        <v>3</v>
      </c>
      <c r="YL103" s="430">
        <v>1</v>
      </c>
      <c r="YM103" s="430">
        <v>3</v>
      </c>
      <c r="YN103" s="430">
        <v>1</v>
      </c>
      <c r="YO103" s="430">
        <v>3</v>
      </c>
      <c r="YP103" s="430" t="s">
        <v>16155</v>
      </c>
      <c r="YQ103" s="430" t="s">
        <v>1226</v>
      </c>
      <c r="YR103" s="430">
        <v>0</v>
      </c>
      <c r="YS103" s="430" t="s">
        <v>1226</v>
      </c>
      <c r="YT103" s="430" t="s">
        <v>1226</v>
      </c>
      <c r="YU103" s="430" t="s">
        <v>1226</v>
      </c>
      <c r="YV103" s="430" t="s">
        <v>1226</v>
      </c>
      <c r="YW103" s="430" t="s">
        <v>1226</v>
      </c>
      <c r="YX103" s="430" t="s">
        <v>1226</v>
      </c>
      <c r="YY103" s="430" t="s">
        <v>1226</v>
      </c>
      <c r="YZ103" s="430">
        <v>1</v>
      </c>
      <c r="ZA103" s="430">
        <v>2</v>
      </c>
      <c r="ZB103" s="430">
        <v>1</v>
      </c>
      <c r="ZC103" s="430">
        <v>2</v>
      </c>
      <c r="ZD103" s="430">
        <v>0</v>
      </c>
      <c r="ZE103" s="430" t="s">
        <v>1226</v>
      </c>
      <c r="ZF103" s="430" t="s">
        <v>16156</v>
      </c>
      <c r="ZG103" s="430">
        <v>1</v>
      </c>
      <c r="ZH103" s="430">
        <v>2</v>
      </c>
      <c r="ZI103" s="430">
        <v>1</v>
      </c>
      <c r="ZJ103" s="430">
        <v>2</v>
      </c>
      <c r="ZK103" s="430">
        <v>1</v>
      </c>
      <c r="ZL103" s="430">
        <v>2</v>
      </c>
      <c r="ZM103" s="430" t="s">
        <v>16157</v>
      </c>
      <c r="ZN103" s="430">
        <v>1</v>
      </c>
      <c r="ZO103" s="430">
        <v>2</v>
      </c>
      <c r="ZP103" s="430">
        <v>1</v>
      </c>
      <c r="ZQ103" s="430">
        <v>2</v>
      </c>
      <c r="ZR103" s="430">
        <v>1</v>
      </c>
      <c r="ZS103" s="430">
        <v>2</v>
      </c>
      <c r="ZT103" s="430" t="s">
        <v>16158</v>
      </c>
      <c r="ZU103" s="430">
        <v>1</v>
      </c>
      <c r="ZV103" s="430">
        <v>3</v>
      </c>
      <c r="ZW103" s="430">
        <v>1</v>
      </c>
      <c r="ZX103" s="430">
        <v>3</v>
      </c>
      <c r="ZY103" s="430">
        <v>1</v>
      </c>
      <c r="ZZ103" s="430">
        <v>3</v>
      </c>
      <c r="AAA103" s="430" t="s">
        <v>16159</v>
      </c>
      <c r="AAB103" s="430">
        <v>1</v>
      </c>
      <c r="AAC103" s="430" t="s">
        <v>1226</v>
      </c>
      <c r="AAD103" s="430" t="s">
        <v>1226</v>
      </c>
      <c r="AAE103" s="430" t="s">
        <v>1226</v>
      </c>
      <c r="AAF103" s="430" t="s">
        <v>1226</v>
      </c>
      <c r="AAG103" s="430" t="s">
        <v>1226</v>
      </c>
      <c r="AAH103" s="430" t="s">
        <v>1226</v>
      </c>
      <c r="AAI103" s="430" t="s">
        <v>1226</v>
      </c>
      <c r="AAJ103" s="430">
        <v>0</v>
      </c>
      <c r="AAK103" s="430">
        <v>1</v>
      </c>
      <c r="AAL103" s="430">
        <v>2</v>
      </c>
      <c r="AAM103" s="430">
        <v>1</v>
      </c>
      <c r="AAN103" s="430">
        <v>2</v>
      </c>
      <c r="AAO103" s="430">
        <v>1</v>
      </c>
      <c r="AAP103" s="430">
        <v>2</v>
      </c>
      <c r="AAQ103" s="430" t="s">
        <v>16160</v>
      </c>
      <c r="AAR103" s="430">
        <v>1</v>
      </c>
      <c r="AAS103" s="430" t="s">
        <v>1226</v>
      </c>
      <c r="AAT103" s="430" t="s">
        <v>1226</v>
      </c>
      <c r="AAU103" s="430" t="s">
        <v>1226</v>
      </c>
      <c r="AAV103" s="430" t="s">
        <v>1226</v>
      </c>
      <c r="AAW103" s="430" t="s">
        <v>1226</v>
      </c>
      <c r="AAX103" s="430" t="s">
        <v>1226</v>
      </c>
      <c r="AAY103" s="430" t="s">
        <v>1226</v>
      </c>
      <c r="AAZ103" s="430" t="s">
        <v>1226</v>
      </c>
      <c r="ABA103" s="430">
        <v>0</v>
      </c>
      <c r="ABB103" s="430" t="s">
        <v>1226</v>
      </c>
      <c r="ABC103" s="430" t="s">
        <v>1226</v>
      </c>
      <c r="ABD103" s="430" t="s">
        <v>1226</v>
      </c>
      <c r="ABE103" s="430" t="s">
        <v>1226</v>
      </c>
      <c r="ABF103" s="430" t="s">
        <v>1226</v>
      </c>
      <c r="ABG103" s="430" t="s">
        <v>1226</v>
      </c>
      <c r="ABH103" s="430" t="s">
        <v>1226</v>
      </c>
      <c r="ABI103" s="430" t="s">
        <v>10</v>
      </c>
      <c r="ABJ103" s="430">
        <v>2</v>
      </c>
      <c r="ABK103" s="430">
        <v>2</v>
      </c>
      <c r="ABL103" s="430">
        <v>2</v>
      </c>
      <c r="ABM103" s="430">
        <v>2</v>
      </c>
      <c r="ABN103" s="430">
        <v>1</v>
      </c>
      <c r="ABO103" s="430">
        <v>3</v>
      </c>
      <c r="ABP103" s="430">
        <v>3</v>
      </c>
      <c r="ABQ103" s="430">
        <v>3</v>
      </c>
      <c r="ABR103" s="430" t="s">
        <v>1656</v>
      </c>
      <c r="ABS103" s="430">
        <v>1</v>
      </c>
      <c r="ABT103" s="430">
        <v>1</v>
      </c>
      <c r="ABU103" s="430">
        <v>1</v>
      </c>
      <c r="ABV103" s="430">
        <v>1</v>
      </c>
      <c r="ABW103" s="430">
        <v>1</v>
      </c>
      <c r="ABX103" s="430">
        <v>2</v>
      </c>
      <c r="ABY103" s="430">
        <v>2</v>
      </c>
      <c r="ABZ103" s="430">
        <v>2</v>
      </c>
      <c r="ACA103" s="430" t="s">
        <v>1657</v>
      </c>
      <c r="ACB103" s="430">
        <v>2</v>
      </c>
      <c r="ACC103" s="430">
        <v>3</v>
      </c>
      <c r="ACD103" s="430">
        <v>2</v>
      </c>
      <c r="ACE103" s="430">
        <v>3</v>
      </c>
      <c r="ACF103" s="430">
        <v>2</v>
      </c>
      <c r="ACG103" s="430">
        <v>1</v>
      </c>
      <c r="ACH103" s="430">
        <v>1</v>
      </c>
      <c r="ACI103" s="430">
        <v>1</v>
      </c>
      <c r="ACJ103" s="430" t="s">
        <v>1654</v>
      </c>
      <c r="ACK103" s="430">
        <v>2</v>
      </c>
      <c r="ACL103" s="430">
        <v>1</v>
      </c>
      <c r="ACM103" s="430">
        <v>2</v>
      </c>
      <c r="ACN103" s="430">
        <v>1</v>
      </c>
      <c r="ACO103" s="430">
        <v>2</v>
      </c>
      <c r="ACP103" s="430">
        <v>1</v>
      </c>
      <c r="ACQ103" s="430">
        <v>1</v>
      </c>
      <c r="ACR103" s="430">
        <v>1</v>
      </c>
      <c r="ACS103" s="430" t="s">
        <v>100</v>
      </c>
      <c r="ACT103" s="430">
        <v>1</v>
      </c>
      <c r="ACU103" s="430">
        <v>1</v>
      </c>
      <c r="ACV103" s="430">
        <v>2</v>
      </c>
      <c r="ACW103" s="430">
        <v>2</v>
      </c>
      <c r="ACX103" s="430">
        <v>2</v>
      </c>
      <c r="ACY103" s="430">
        <v>1</v>
      </c>
      <c r="ACZ103" s="430">
        <v>1</v>
      </c>
      <c r="ADA103" s="430">
        <v>1</v>
      </c>
      <c r="ADB103" s="430" t="s">
        <v>101</v>
      </c>
      <c r="ADC103" s="430">
        <v>1</v>
      </c>
      <c r="ADD103" s="430">
        <v>1</v>
      </c>
      <c r="ADE103" s="430">
        <v>2</v>
      </c>
      <c r="ADF103" s="430">
        <v>2</v>
      </c>
      <c r="ADG103" s="430">
        <v>2</v>
      </c>
      <c r="ADH103" s="430">
        <v>1</v>
      </c>
      <c r="ADI103" s="430">
        <v>1</v>
      </c>
      <c r="ADJ103" s="430">
        <v>1</v>
      </c>
      <c r="ADK103" s="430" t="s">
        <v>108</v>
      </c>
      <c r="ADL103" s="430">
        <v>1</v>
      </c>
      <c r="ADM103" s="430">
        <v>1</v>
      </c>
      <c r="ADN103" s="430">
        <v>1</v>
      </c>
      <c r="ADO103" s="430">
        <v>1</v>
      </c>
      <c r="ADP103" s="430">
        <v>1</v>
      </c>
      <c r="ADQ103" s="430">
        <v>1</v>
      </c>
      <c r="ADR103" s="430">
        <v>1</v>
      </c>
      <c r="ADS103" s="430">
        <v>1</v>
      </c>
      <c r="ADT103" s="430" t="s">
        <v>1655</v>
      </c>
      <c r="ADU103" s="430">
        <v>3</v>
      </c>
      <c r="ADV103" s="430">
        <v>3</v>
      </c>
      <c r="ADW103" s="430">
        <v>3</v>
      </c>
      <c r="ADX103" s="430">
        <v>3</v>
      </c>
      <c r="ADY103" s="430">
        <v>3</v>
      </c>
      <c r="ADZ103" s="430">
        <v>3</v>
      </c>
      <c r="AEA103" s="430">
        <v>3</v>
      </c>
      <c r="AEB103" s="430">
        <v>3</v>
      </c>
      <c r="AEC103" s="430" t="s">
        <v>16161</v>
      </c>
      <c r="AED103" s="430">
        <v>3</v>
      </c>
      <c r="AEE103" s="430">
        <v>3</v>
      </c>
      <c r="AEF103" s="430">
        <v>3</v>
      </c>
      <c r="AEG103" s="430">
        <v>3</v>
      </c>
      <c r="AEH103" s="430">
        <v>3</v>
      </c>
      <c r="AEI103" s="430">
        <v>1</v>
      </c>
      <c r="AEJ103" s="430">
        <v>1</v>
      </c>
      <c r="AEK103" s="430">
        <v>1</v>
      </c>
      <c r="AEL103" s="430" t="s">
        <v>1226</v>
      </c>
      <c r="AEM103" s="430" t="s">
        <v>1226</v>
      </c>
      <c r="AEN103" s="430" t="s">
        <v>1226</v>
      </c>
      <c r="AEO103" s="430" t="s">
        <v>1226</v>
      </c>
      <c r="AEP103" s="430" t="s">
        <v>1226</v>
      </c>
      <c r="AEQ103" s="430" t="s">
        <v>1226</v>
      </c>
      <c r="AER103" s="430" t="s">
        <v>1226</v>
      </c>
      <c r="AES103" s="430" t="s">
        <v>1226</v>
      </c>
      <c r="AET103" s="430" t="s">
        <v>1226</v>
      </c>
      <c r="AEU103" s="430" t="s">
        <v>1226</v>
      </c>
      <c r="AEV103" s="430" t="s">
        <v>1226</v>
      </c>
      <c r="AEW103" s="430" t="s">
        <v>1226</v>
      </c>
      <c r="AEX103" s="430" t="s">
        <v>1226</v>
      </c>
      <c r="AEY103" s="430" t="s">
        <v>1226</v>
      </c>
      <c r="AEZ103" s="430" t="s">
        <v>1226</v>
      </c>
      <c r="AFA103" s="430" t="s">
        <v>1226</v>
      </c>
      <c r="AFB103" s="430" t="s">
        <v>1226</v>
      </c>
      <c r="AFC103" s="430" t="s">
        <v>1226</v>
      </c>
      <c r="AFD103" s="430" t="s">
        <v>1226</v>
      </c>
      <c r="AFE103" s="430" t="s">
        <v>1226</v>
      </c>
      <c r="AFF103" s="430" t="s">
        <v>1226</v>
      </c>
      <c r="AFG103" s="430" t="s">
        <v>1226</v>
      </c>
      <c r="AFH103" s="430" t="s">
        <v>1226</v>
      </c>
      <c r="AFI103" s="430" t="s">
        <v>1226</v>
      </c>
      <c r="AFJ103" s="430" t="s">
        <v>1226</v>
      </c>
      <c r="AFK103" s="430" t="s">
        <v>1226</v>
      </c>
      <c r="AFL103" s="430" t="s">
        <v>1226</v>
      </c>
      <c r="AFM103" s="430" t="s">
        <v>1226</v>
      </c>
      <c r="AFN103" s="430" t="s">
        <v>1226</v>
      </c>
      <c r="AFO103" s="430" t="s">
        <v>1226</v>
      </c>
      <c r="AFP103" s="430" t="s">
        <v>1226</v>
      </c>
      <c r="AFQ103" s="430" t="s">
        <v>1226</v>
      </c>
      <c r="AFR103" s="430" t="s">
        <v>1226</v>
      </c>
      <c r="AFS103" s="430" t="s">
        <v>1226</v>
      </c>
      <c r="AFT103" s="430" t="s">
        <v>1226</v>
      </c>
      <c r="AFU103" s="430" t="s">
        <v>1226</v>
      </c>
      <c r="AFV103" s="430" t="s">
        <v>1226</v>
      </c>
      <c r="AFW103" s="430" t="s">
        <v>1226</v>
      </c>
      <c r="AFX103" s="430" t="s">
        <v>1226</v>
      </c>
      <c r="AFY103" s="430" t="s">
        <v>1226</v>
      </c>
      <c r="AFZ103" s="430" t="s">
        <v>1226</v>
      </c>
      <c r="AGA103" s="430" t="s">
        <v>1226</v>
      </c>
      <c r="AGB103" s="430" t="s">
        <v>1226</v>
      </c>
      <c r="AGC103" s="430" t="s">
        <v>1226</v>
      </c>
      <c r="AGD103" s="430" t="s">
        <v>1226</v>
      </c>
      <c r="AGE103" s="430">
        <v>1</v>
      </c>
      <c r="AGF103" s="430" t="s">
        <v>16162</v>
      </c>
      <c r="AGG103" s="430" t="s">
        <v>1367</v>
      </c>
      <c r="AGH103" s="430">
        <v>1</v>
      </c>
      <c r="AGI103" s="430">
        <v>1</v>
      </c>
      <c r="AGJ103" s="430">
        <v>1</v>
      </c>
      <c r="AGK103" s="430">
        <v>1</v>
      </c>
      <c r="AGL103" s="430">
        <v>1</v>
      </c>
      <c r="AGM103" s="430">
        <v>1</v>
      </c>
      <c r="AGN103" s="430">
        <v>0</v>
      </c>
      <c r="AGO103" s="430" t="s">
        <v>1226</v>
      </c>
      <c r="AGP103" s="430">
        <v>0</v>
      </c>
      <c r="AGQ103" s="430">
        <v>1</v>
      </c>
      <c r="AGR103" s="430">
        <v>1</v>
      </c>
      <c r="AGS103" s="430" t="s">
        <v>3518</v>
      </c>
      <c r="AGT103" s="430" t="s">
        <v>16163</v>
      </c>
      <c r="AGU103" s="430">
        <v>1</v>
      </c>
      <c r="AGV103" s="430">
        <v>1</v>
      </c>
      <c r="AGW103" s="430">
        <v>5</v>
      </c>
      <c r="AGX103" s="430">
        <v>5</v>
      </c>
      <c r="AGY103" s="430">
        <v>1</v>
      </c>
      <c r="AGZ103" s="430">
        <v>1</v>
      </c>
      <c r="AHA103" s="430">
        <v>5</v>
      </c>
      <c r="AHB103" s="430">
        <v>5</v>
      </c>
      <c r="AHC103" s="430">
        <v>1</v>
      </c>
      <c r="AHD103" s="430">
        <v>1</v>
      </c>
      <c r="AHE103" s="430">
        <v>5</v>
      </c>
      <c r="AHF103" s="430">
        <v>5</v>
      </c>
      <c r="AHG103" s="430">
        <v>1</v>
      </c>
      <c r="AHH103" s="430">
        <v>1</v>
      </c>
      <c r="AHI103" s="430">
        <v>5</v>
      </c>
      <c r="AHJ103" s="430">
        <v>5</v>
      </c>
      <c r="AHK103" s="430">
        <v>1</v>
      </c>
      <c r="AHL103" s="430">
        <v>1</v>
      </c>
      <c r="AHM103" s="430">
        <v>5</v>
      </c>
      <c r="AHN103" s="430">
        <v>5</v>
      </c>
      <c r="AHO103" s="430">
        <v>1</v>
      </c>
      <c r="AHP103" s="430">
        <v>1</v>
      </c>
      <c r="AHQ103" s="430">
        <v>5</v>
      </c>
      <c r="AHR103" s="430">
        <v>5</v>
      </c>
      <c r="AHS103" s="430" t="s">
        <v>16164</v>
      </c>
      <c r="AHT103" s="430" t="s">
        <v>16165</v>
      </c>
      <c r="AHU103" s="430">
        <v>1</v>
      </c>
      <c r="AHV103" s="430">
        <v>0.75</v>
      </c>
      <c r="AHW103" s="430">
        <v>0.75</v>
      </c>
      <c r="AHX103" s="430">
        <v>0.75</v>
      </c>
      <c r="AHY103" s="430">
        <v>0.5</v>
      </c>
      <c r="AHZ103" s="430">
        <v>0.5</v>
      </c>
      <c r="AIA103" s="430">
        <v>0.5</v>
      </c>
      <c r="AIB103" s="430">
        <v>0.5</v>
      </c>
      <c r="AIC103" s="430">
        <v>0.5</v>
      </c>
      <c r="AID103" s="430">
        <v>0.5</v>
      </c>
      <c r="AIE103" s="430">
        <v>0</v>
      </c>
      <c r="AIF103" s="430">
        <v>0.5</v>
      </c>
      <c r="AIG103" s="430">
        <v>0.5</v>
      </c>
      <c r="AIH103" s="430">
        <v>0</v>
      </c>
      <c r="AII103" s="430">
        <v>0.5</v>
      </c>
      <c r="AIJ103" s="430">
        <v>0</v>
      </c>
      <c r="AIK103" s="430">
        <v>0</v>
      </c>
      <c r="AIL103" s="430">
        <v>0</v>
      </c>
      <c r="AIM103" s="430">
        <v>0</v>
      </c>
      <c r="AIN103" s="430">
        <v>0</v>
      </c>
      <c r="AIO103" s="430">
        <v>0</v>
      </c>
      <c r="AIP103" s="430">
        <v>1</v>
      </c>
      <c r="AIQ103" s="430" t="s">
        <v>16166</v>
      </c>
      <c r="AIR103" s="430">
        <v>1</v>
      </c>
      <c r="AIS103" s="430" t="s">
        <v>16166</v>
      </c>
      <c r="AIT103" s="430">
        <v>1</v>
      </c>
      <c r="AIU103" s="430" t="s">
        <v>16166</v>
      </c>
    </row>
    <row r="104" spans="1:931" x14ac:dyDescent="0.2">
      <c r="A104" s="430" t="s">
        <v>1675</v>
      </c>
      <c r="B104" s="430" t="s">
        <v>1676</v>
      </c>
      <c r="C104" s="430" t="s">
        <v>1047</v>
      </c>
      <c r="D104" s="430" t="s">
        <v>1048</v>
      </c>
      <c r="E104" s="430" t="s">
        <v>1071</v>
      </c>
      <c r="F104" s="443">
        <v>0.106471</v>
      </c>
      <c r="G104" s="443">
        <v>1320.0537930390301</v>
      </c>
      <c r="H104" s="430">
        <v>1</v>
      </c>
      <c r="I104" s="430">
        <v>1</v>
      </c>
      <c r="J104" s="430">
        <v>1996</v>
      </c>
      <c r="K104" s="430">
        <v>1996</v>
      </c>
      <c r="L104" s="430" t="s">
        <v>16234</v>
      </c>
      <c r="M104" s="430" t="s">
        <v>16235</v>
      </c>
      <c r="N104" s="430">
        <v>1</v>
      </c>
      <c r="O104" s="430">
        <v>1</v>
      </c>
      <c r="P104" s="430" t="s">
        <v>16236</v>
      </c>
      <c r="Q104" s="430" t="s">
        <v>16237</v>
      </c>
      <c r="R104" s="430">
        <v>1994</v>
      </c>
      <c r="S104" s="430">
        <v>1994</v>
      </c>
      <c r="T104" s="430" t="s">
        <v>16238</v>
      </c>
      <c r="U104" s="430" t="s">
        <v>16238</v>
      </c>
      <c r="V104" s="430">
        <v>1</v>
      </c>
      <c r="W104" s="430">
        <v>1</v>
      </c>
      <c r="X104" s="430" t="s">
        <v>16239</v>
      </c>
      <c r="Y104" s="430" t="s">
        <v>16239</v>
      </c>
      <c r="Z104" s="430">
        <v>1988</v>
      </c>
      <c r="AA104" s="430">
        <v>1988</v>
      </c>
      <c r="AB104" s="430" t="s">
        <v>16240</v>
      </c>
      <c r="AC104" s="430" t="s">
        <v>16240</v>
      </c>
      <c r="AD104" s="430">
        <v>1</v>
      </c>
      <c r="AE104" s="430" t="s">
        <v>16241</v>
      </c>
      <c r="AF104" s="430">
        <v>2022</v>
      </c>
      <c r="AG104" s="430">
        <v>1</v>
      </c>
      <c r="AH104" s="430" t="s">
        <v>16242</v>
      </c>
      <c r="AI104" s="430">
        <v>1996</v>
      </c>
      <c r="AJ104" s="430">
        <v>1</v>
      </c>
      <c r="AK104" s="430" t="s">
        <v>16243</v>
      </c>
      <c r="AL104" s="430">
        <v>1987</v>
      </c>
      <c r="AM104" s="430">
        <v>1</v>
      </c>
      <c r="AN104" s="430" t="s">
        <v>16244</v>
      </c>
      <c r="AO104" s="430">
        <v>1996</v>
      </c>
      <c r="AP104" s="430">
        <v>1</v>
      </c>
      <c r="AQ104" s="430" t="s">
        <v>16245</v>
      </c>
      <c r="AR104" s="430">
        <v>1987</v>
      </c>
      <c r="AS104" s="430">
        <v>1</v>
      </c>
      <c r="AT104" s="430" t="s">
        <v>16246</v>
      </c>
      <c r="AU104" s="430">
        <v>1987</v>
      </c>
      <c r="AV104" s="430">
        <v>1</v>
      </c>
      <c r="AW104" s="430" t="s">
        <v>16247</v>
      </c>
      <c r="AX104" s="430">
        <v>1987</v>
      </c>
      <c r="AY104" s="430">
        <v>0</v>
      </c>
      <c r="AZ104" s="430" t="s">
        <v>1226</v>
      </c>
      <c r="BA104" s="430" t="s">
        <v>1226</v>
      </c>
      <c r="BB104" s="430">
        <v>1</v>
      </c>
      <c r="BC104" s="430" t="s">
        <v>16248</v>
      </c>
      <c r="BD104" s="430">
        <v>2012</v>
      </c>
      <c r="BE104" s="430">
        <v>1</v>
      </c>
      <c r="BF104" s="430" t="s">
        <v>16249</v>
      </c>
      <c r="BG104" s="430">
        <v>2012</v>
      </c>
      <c r="BH104" s="430">
        <v>1</v>
      </c>
      <c r="BI104" s="430" t="s">
        <v>16249</v>
      </c>
      <c r="BJ104" s="430">
        <v>2012</v>
      </c>
      <c r="BK104" s="430">
        <v>1</v>
      </c>
      <c r="BL104" s="430" t="s">
        <v>16250</v>
      </c>
      <c r="BM104" s="430">
        <v>2021</v>
      </c>
      <c r="BN104" s="430">
        <v>1</v>
      </c>
      <c r="BO104" s="430" t="s">
        <v>16250</v>
      </c>
      <c r="BP104" s="430">
        <v>2021</v>
      </c>
      <c r="BQ104" s="430">
        <v>1</v>
      </c>
      <c r="BR104" s="430">
        <v>1</v>
      </c>
      <c r="BS104" s="430" t="s">
        <v>16251</v>
      </c>
      <c r="BT104" s="430">
        <v>1</v>
      </c>
      <c r="BU104" s="430">
        <v>1</v>
      </c>
      <c r="BV104" s="430" t="s">
        <v>16251</v>
      </c>
      <c r="BW104" s="430">
        <v>1</v>
      </c>
      <c r="BX104" s="430">
        <v>1</v>
      </c>
      <c r="BY104" s="430" t="s">
        <v>16252</v>
      </c>
      <c r="BZ104" s="430">
        <v>1</v>
      </c>
      <c r="CA104" s="430" t="s">
        <v>16253</v>
      </c>
      <c r="CB104" s="430">
        <v>1</v>
      </c>
      <c r="CC104" s="430" t="s">
        <v>16254</v>
      </c>
      <c r="CD104" s="430">
        <v>1</v>
      </c>
      <c r="CE104" s="430">
        <v>8</v>
      </c>
      <c r="CF104" s="430">
        <v>8</v>
      </c>
      <c r="CG104" s="430">
        <v>1</v>
      </c>
      <c r="CH104" s="430">
        <v>8</v>
      </c>
      <c r="CI104" s="430">
        <v>8</v>
      </c>
      <c r="CJ104" s="430">
        <v>1</v>
      </c>
      <c r="CK104" s="430">
        <v>4</v>
      </c>
      <c r="CL104" s="430">
        <v>4</v>
      </c>
      <c r="CM104" s="430">
        <v>1</v>
      </c>
      <c r="CN104" s="430">
        <v>19</v>
      </c>
      <c r="CO104" s="430">
        <v>19</v>
      </c>
      <c r="CP104" s="430">
        <v>1</v>
      </c>
      <c r="CQ104" s="430">
        <v>2</v>
      </c>
      <c r="CR104" s="430">
        <v>2</v>
      </c>
      <c r="CS104" s="430">
        <v>0.66</v>
      </c>
      <c r="CT104" s="430" t="s">
        <v>1745</v>
      </c>
      <c r="CU104" s="430" t="s">
        <v>16255</v>
      </c>
      <c r="CV104" s="430">
        <v>2017</v>
      </c>
      <c r="CW104" s="430">
        <v>0.75</v>
      </c>
      <c r="CX104" s="430" t="s">
        <v>16256</v>
      </c>
      <c r="CY104" s="430" t="s">
        <v>16255</v>
      </c>
      <c r="CZ104" s="430">
        <v>2017</v>
      </c>
      <c r="DA104" s="430">
        <v>1</v>
      </c>
      <c r="DB104" s="430" t="s">
        <v>16257</v>
      </c>
      <c r="DC104" s="430" t="s">
        <v>16258</v>
      </c>
      <c r="DD104" s="430" t="s">
        <v>16259</v>
      </c>
      <c r="DE104" s="430">
        <v>0</v>
      </c>
      <c r="DF104" s="430">
        <v>0</v>
      </c>
      <c r="DG104" s="430">
        <v>0.66</v>
      </c>
      <c r="DH104" s="430" t="s">
        <v>16260</v>
      </c>
      <c r="DI104" s="430" t="s">
        <v>16255</v>
      </c>
      <c r="DJ104" s="430">
        <v>2017</v>
      </c>
      <c r="DK104" s="430">
        <v>0.75</v>
      </c>
      <c r="DL104" s="430" t="s">
        <v>16256</v>
      </c>
      <c r="DM104" s="430" t="s">
        <v>16255</v>
      </c>
      <c r="DN104" s="430">
        <v>2017</v>
      </c>
      <c r="DO104" s="430">
        <v>1</v>
      </c>
      <c r="DP104" s="430" t="s">
        <v>16261</v>
      </c>
      <c r="DQ104" s="430" t="s">
        <v>16258</v>
      </c>
      <c r="DR104" s="430" t="s">
        <v>16259</v>
      </c>
      <c r="DS104" s="430">
        <v>0</v>
      </c>
      <c r="DT104" s="430">
        <v>0</v>
      </c>
      <c r="DU104" s="430">
        <v>0.66</v>
      </c>
      <c r="DV104" s="430" t="s">
        <v>1745</v>
      </c>
      <c r="DW104" s="430" t="s">
        <v>16255</v>
      </c>
      <c r="DX104" s="430">
        <v>2017</v>
      </c>
      <c r="DY104" s="430">
        <v>0.75</v>
      </c>
      <c r="DZ104" s="430" t="s">
        <v>16262</v>
      </c>
      <c r="EA104" s="430" t="s">
        <v>16255</v>
      </c>
      <c r="EB104" s="430">
        <v>2017</v>
      </c>
      <c r="EC104" s="430">
        <v>1</v>
      </c>
      <c r="ED104" s="430" t="s">
        <v>16261</v>
      </c>
      <c r="EE104" s="430" t="s">
        <v>16258</v>
      </c>
      <c r="EF104" s="430" t="s">
        <v>16259</v>
      </c>
      <c r="EG104" s="430">
        <v>0</v>
      </c>
      <c r="EH104" s="430">
        <v>0</v>
      </c>
      <c r="EI104" s="430" t="s">
        <v>1226</v>
      </c>
      <c r="EJ104" s="430" t="s">
        <v>1745</v>
      </c>
      <c r="EK104" s="430" t="s">
        <v>16255</v>
      </c>
      <c r="EL104" s="430">
        <v>2017</v>
      </c>
      <c r="EM104" s="430">
        <v>0.75</v>
      </c>
      <c r="EN104" s="430" t="s">
        <v>16262</v>
      </c>
      <c r="EO104" s="430" t="s">
        <v>16255</v>
      </c>
      <c r="EP104" s="430">
        <v>2017</v>
      </c>
      <c r="EQ104" s="430">
        <v>1</v>
      </c>
      <c r="ER104" s="430" t="s">
        <v>16263</v>
      </c>
      <c r="ES104" s="430" t="s">
        <v>16258</v>
      </c>
      <c r="ET104" s="430" t="s">
        <v>16259</v>
      </c>
      <c r="EU104" s="430">
        <v>0</v>
      </c>
      <c r="EV104" s="430">
        <v>0</v>
      </c>
      <c r="EW104" s="430">
        <v>1</v>
      </c>
      <c r="EX104" s="430" t="s">
        <v>16264</v>
      </c>
      <c r="EY104" s="430" t="s">
        <v>16265</v>
      </c>
      <c r="EZ104" s="430">
        <v>2007</v>
      </c>
      <c r="FA104" s="430">
        <v>0</v>
      </c>
      <c r="FB104" s="430" t="s">
        <v>16266</v>
      </c>
      <c r="FC104" s="430" t="s">
        <v>139</v>
      </c>
      <c r="FD104" s="430" t="s">
        <v>139</v>
      </c>
      <c r="FE104" s="430" t="s">
        <v>1226</v>
      </c>
      <c r="FF104" s="430" t="s">
        <v>139</v>
      </c>
      <c r="FG104" s="430" t="s">
        <v>1226</v>
      </c>
      <c r="FH104" s="430" t="s">
        <v>1226</v>
      </c>
      <c r="FI104" s="430" t="s">
        <v>1226</v>
      </c>
      <c r="FJ104" s="430" t="s">
        <v>1226</v>
      </c>
      <c r="FK104" s="430">
        <v>0.66</v>
      </c>
      <c r="FL104" s="430" t="s">
        <v>16267</v>
      </c>
      <c r="FM104" s="430" t="s">
        <v>16255</v>
      </c>
      <c r="FN104" s="430">
        <v>2021</v>
      </c>
      <c r="FO104" s="430">
        <v>0</v>
      </c>
      <c r="FP104" s="430" t="s">
        <v>16268</v>
      </c>
      <c r="FQ104" s="430" t="s">
        <v>139</v>
      </c>
      <c r="FR104" s="430" t="s">
        <v>139</v>
      </c>
      <c r="FS104" s="430" t="s">
        <v>1226</v>
      </c>
      <c r="FT104" s="430" t="s">
        <v>1226</v>
      </c>
      <c r="FU104" s="430" t="s">
        <v>1226</v>
      </c>
      <c r="FV104" s="430" t="s">
        <v>1226</v>
      </c>
      <c r="FW104" s="430" t="s">
        <v>1226</v>
      </c>
      <c r="FX104" s="430" t="s">
        <v>1226</v>
      </c>
      <c r="FY104" s="430">
        <v>1</v>
      </c>
      <c r="FZ104" s="430">
        <v>1</v>
      </c>
      <c r="GA104" s="430">
        <v>1</v>
      </c>
      <c r="GB104" s="430">
        <v>1</v>
      </c>
      <c r="GC104" s="430">
        <v>1</v>
      </c>
      <c r="GD104" s="430" t="s">
        <v>1226</v>
      </c>
      <c r="GE104" s="430" t="s">
        <v>1226</v>
      </c>
      <c r="GF104" s="430">
        <v>1</v>
      </c>
      <c r="GG104" s="430">
        <v>1</v>
      </c>
      <c r="GH104" s="430">
        <v>1</v>
      </c>
      <c r="GI104" s="430">
        <v>1</v>
      </c>
      <c r="GJ104" s="430">
        <v>1</v>
      </c>
      <c r="GK104" s="430" t="s">
        <v>1226</v>
      </c>
      <c r="GL104" s="430" t="s">
        <v>1226</v>
      </c>
      <c r="GM104" s="430">
        <v>1</v>
      </c>
      <c r="GN104" s="430">
        <v>1</v>
      </c>
      <c r="GO104" s="430">
        <v>1</v>
      </c>
      <c r="GP104" s="430" t="s">
        <v>1226</v>
      </c>
      <c r="GQ104" s="430" t="s">
        <v>1226</v>
      </c>
      <c r="GR104" s="430" t="s">
        <v>1226</v>
      </c>
      <c r="GS104" s="430" t="s">
        <v>1226</v>
      </c>
      <c r="GT104" s="430">
        <v>1</v>
      </c>
      <c r="GU104" s="430">
        <v>1</v>
      </c>
      <c r="GV104" s="430">
        <v>1</v>
      </c>
      <c r="GW104" s="430">
        <v>1</v>
      </c>
      <c r="GX104" s="430">
        <v>1</v>
      </c>
      <c r="GY104" s="430" t="s">
        <v>1226</v>
      </c>
      <c r="GZ104" s="430" t="s">
        <v>1226</v>
      </c>
      <c r="HA104" s="430">
        <v>1</v>
      </c>
      <c r="HB104" s="430">
        <v>1</v>
      </c>
      <c r="HC104" s="430">
        <v>1</v>
      </c>
      <c r="HD104" s="430">
        <v>1</v>
      </c>
      <c r="HE104" s="430">
        <v>1</v>
      </c>
      <c r="HF104" s="430" t="s">
        <v>1226</v>
      </c>
      <c r="HG104" s="430" t="s">
        <v>1226</v>
      </c>
      <c r="HH104" s="430">
        <v>1</v>
      </c>
      <c r="HI104" s="430">
        <v>1</v>
      </c>
      <c r="HJ104" s="430">
        <v>1</v>
      </c>
      <c r="HK104" s="430">
        <v>1</v>
      </c>
      <c r="HL104" s="430">
        <v>1</v>
      </c>
      <c r="HM104" s="430" t="s">
        <v>1226</v>
      </c>
      <c r="HN104" s="430" t="s">
        <v>1226</v>
      </c>
      <c r="HO104" s="430" t="s">
        <v>1040</v>
      </c>
      <c r="HP104" s="430" t="s">
        <v>1226</v>
      </c>
      <c r="HQ104" s="430" t="s">
        <v>1226</v>
      </c>
      <c r="HR104" s="430" t="s">
        <v>1226</v>
      </c>
      <c r="HS104" s="430" t="s">
        <v>1226</v>
      </c>
      <c r="HT104" s="430" t="s">
        <v>1226</v>
      </c>
      <c r="HU104" s="430" t="s">
        <v>1226</v>
      </c>
      <c r="HV104" s="430">
        <v>1</v>
      </c>
      <c r="HW104" s="430">
        <v>1</v>
      </c>
      <c r="HX104" s="430">
        <v>1</v>
      </c>
      <c r="HY104" s="430">
        <v>1</v>
      </c>
      <c r="HZ104" s="430" t="s">
        <v>1226</v>
      </c>
      <c r="IA104" s="430" t="s">
        <v>1226</v>
      </c>
      <c r="IB104" s="430" t="s">
        <v>16247</v>
      </c>
      <c r="IC104" s="430">
        <v>0</v>
      </c>
      <c r="ID104" s="430" t="s">
        <v>1226</v>
      </c>
      <c r="IE104" s="430" t="s">
        <v>1226</v>
      </c>
      <c r="IF104" s="430" t="s">
        <v>1226</v>
      </c>
      <c r="IG104" s="430" t="s">
        <v>1226</v>
      </c>
      <c r="IH104" s="430" t="s">
        <v>1226</v>
      </c>
      <c r="II104" s="430" t="s">
        <v>1226</v>
      </c>
      <c r="IJ104" s="430" t="s">
        <v>1226</v>
      </c>
      <c r="IK104" s="430" t="s">
        <v>1226</v>
      </c>
      <c r="IL104" s="430">
        <v>0</v>
      </c>
      <c r="IM104" s="430" t="s">
        <v>1226</v>
      </c>
      <c r="IN104" s="430" t="s">
        <v>1226</v>
      </c>
      <c r="IO104" s="430" t="s">
        <v>1226</v>
      </c>
      <c r="IP104" s="430" t="s">
        <v>1226</v>
      </c>
      <c r="IQ104" s="430" t="s">
        <v>1226</v>
      </c>
      <c r="IR104" s="430" t="s">
        <v>1226</v>
      </c>
      <c r="IS104" s="430" t="s">
        <v>1226</v>
      </c>
      <c r="IT104" s="430" t="s">
        <v>1226</v>
      </c>
      <c r="IU104" s="430">
        <v>1</v>
      </c>
      <c r="IV104" s="430">
        <v>1</v>
      </c>
      <c r="IW104" s="430">
        <v>1</v>
      </c>
      <c r="IX104" s="430">
        <v>1</v>
      </c>
      <c r="IY104" s="430">
        <v>1</v>
      </c>
      <c r="IZ104" s="430">
        <v>1</v>
      </c>
      <c r="JA104" s="430">
        <v>1</v>
      </c>
      <c r="JB104" s="430">
        <v>1</v>
      </c>
      <c r="JC104" s="430" t="s">
        <v>16265</v>
      </c>
      <c r="JD104" s="430">
        <v>1</v>
      </c>
      <c r="JE104" s="430" t="s">
        <v>1226</v>
      </c>
      <c r="JF104" s="430" t="s">
        <v>1226</v>
      </c>
      <c r="JG104" s="430" t="s">
        <v>1226</v>
      </c>
      <c r="JH104" s="430" t="s">
        <v>1226</v>
      </c>
      <c r="JI104" s="430" t="s">
        <v>1226</v>
      </c>
      <c r="JJ104" s="430" t="s">
        <v>1226</v>
      </c>
      <c r="JK104" s="430">
        <v>1</v>
      </c>
      <c r="JL104" s="430" t="s">
        <v>16269</v>
      </c>
      <c r="JM104" s="430">
        <v>1</v>
      </c>
      <c r="JN104" s="430" t="s">
        <v>1226</v>
      </c>
      <c r="JO104" s="430" t="s">
        <v>1226</v>
      </c>
      <c r="JP104" s="430" t="s">
        <v>1226</v>
      </c>
      <c r="JQ104" s="430" t="s">
        <v>1226</v>
      </c>
      <c r="JR104" s="430">
        <v>1</v>
      </c>
      <c r="JS104" s="430" t="s">
        <v>1226</v>
      </c>
      <c r="JT104" s="430" t="s">
        <v>1226</v>
      </c>
      <c r="JU104" s="430" t="s">
        <v>1226</v>
      </c>
      <c r="JV104" s="430">
        <v>1</v>
      </c>
      <c r="JW104" s="430" t="s">
        <v>1226</v>
      </c>
      <c r="JX104" s="430" t="s">
        <v>1226</v>
      </c>
      <c r="JY104" s="430" t="s">
        <v>1226</v>
      </c>
      <c r="JZ104" s="430" t="s">
        <v>1226</v>
      </c>
      <c r="KA104" s="430" t="s">
        <v>1226</v>
      </c>
      <c r="KB104" s="430" t="s">
        <v>1226</v>
      </c>
      <c r="KC104" s="430" t="s">
        <v>1226</v>
      </c>
      <c r="KD104" s="430" t="s">
        <v>1226</v>
      </c>
      <c r="KE104" s="430">
        <v>1</v>
      </c>
      <c r="KF104" s="430" t="s">
        <v>1226</v>
      </c>
      <c r="KG104" s="430" t="s">
        <v>1226</v>
      </c>
      <c r="KH104" s="430" t="s">
        <v>1226</v>
      </c>
      <c r="KI104" s="430" t="s">
        <v>1226</v>
      </c>
      <c r="KJ104" s="430" t="s">
        <v>1226</v>
      </c>
      <c r="KK104" s="430" t="s">
        <v>1226</v>
      </c>
      <c r="KL104" s="430" t="s">
        <v>1226</v>
      </c>
      <c r="KM104" s="430" t="s">
        <v>1226</v>
      </c>
      <c r="KN104" s="430">
        <v>1</v>
      </c>
      <c r="KO104" s="430">
        <v>1</v>
      </c>
      <c r="KP104" s="430">
        <v>1</v>
      </c>
      <c r="KQ104" s="430">
        <v>1</v>
      </c>
      <c r="KR104" s="430">
        <v>1</v>
      </c>
      <c r="KS104" s="430" t="s">
        <v>1226</v>
      </c>
      <c r="KT104" s="430" t="s">
        <v>1226</v>
      </c>
      <c r="KU104" s="430" t="s">
        <v>1226</v>
      </c>
      <c r="KV104" s="430" t="s">
        <v>1226</v>
      </c>
      <c r="KW104" s="430">
        <v>1</v>
      </c>
      <c r="KX104" s="430">
        <v>1</v>
      </c>
      <c r="KY104" s="430">
        <v>1</v>
      </c>
      <c r="KZ104" s="430">
        <v>1</v>
      </c>
      <c r="LA104" s="430">
        <v>1</v>
      </c>
      <c r="LB104" s="430">
        <v>1</v>
      </c>
      <c r="LC104" s="430">
        <v>1</v>
      </c>
      <c r="LD104" s="430" t="s">
        <v>1226</v>
      </c>
      <c r="LE104" s="430" t="s">
        <v>1226</v>
      </c>
      <c r="LF104" s="430">
        <v>1</v>
      </c>
      <c r="LG104" s="430">
        <v>1</v>
      </c>
      <c r="LH104" s="430">
        <v>1</v>
      </c>
      <c r="LI104" s="430">
        <v>1</v>
      </c>
      <c r="LJ104" s="430">
        <v>1</v>
      </c>
      <c r="LK104" s="430" t="s">
        <v>1226</v>
      </c>
      <c r="LL104" s="430" t="s">
        <v>1226</v>
      </c>
      <c r="LM104" s="430" t="s">
        <v>1226</v>
      </c>
      <c r="LN104" s="430" t="s">
        <v>1226</v>
      </c>
      <c r="LO104" s="430">
        <v>1</v>
      </c>
      <c r="LP104" s="430">
        <v>1</v>
      </c>
      <c r="LQ104" s="430">
        <v>1</v>
      </c>
      <c r="LR104" s="430">
        <v>1</v>
      </c>
      <c r="LS104" s="430">
        <v>1</v>
      </c>
      <c r="LT104" s="430">
        <v>1</v>
      </c>
      <c r="LU104" s="430">
        <v>1</v>
      </c>
      <c r="LV104" s="430" t="s">
        <v>1226</v>
      </c>
      <c r="LW104" s="430" t="s">
        <v>1226</v>
      </c>
      <c r="LX104" s="430">
        <v>1</v>
      </c>
      <c r="LY104" s="430">
        <v>1</v>
      </c>
      <c r="LZ104" s="430">
        <v>1</v>
      </c>
      <c r="MA104" s="430">
        <v>1</v>
      </c>
      <c r="MB104" s="430">
        <v>1</v>
      </c>
      <c r="MC104" s="430" t="s">
        <v>1226</v>
      </c>
      <c r="MD104" s="430" t="s">
        <v>1226</v>
      </c>
      <c r="ME104" s="430" t="s">
        <v>1226</v>
      </c>
      <c r="MF104" s="430" t="s">
        <v>1226</v>
      </c>
      <c r="MG104" s="430" t="s">
        <v>1226</v>
      </c>
      <c r="MH104" s="444" t="s">
        <v>1226</v>
      </c>
      <c r="MI104" s="444" t="s">
        <v>1226</v>
      </c>
      <c r="MJ104" s="430" t="s">
        <v>1226</v>
      </c>
      <c r="MK104" s="444" t="s">
        <v>1226</v>
      </c>
      <c r="ML104" s="444" t="s">
        <v>1226</v>
      </c>
      <c r="MM104" s="430" t="s">
        <v>1226</v>
      </c>
      <c r="MN104" s="444" t="s">
        <v>1226</v>
      </c>
      <c r="MO104" s="444" t="s">
        <v>1226</v>
      </c>
      <c r="MP104" s="430" t="s">
        <v>1226</v>
      </c>
      <c r="MQ104" s="444" t="s">
        <v>1226</v>
      </c>
      <c r="MR104" s="444" t="s">
        <v>1226</v>
      </c>
      <c r="MS104" s="430" t="s">
        <v>1226</v>
      </c>
      <c r="MT104" s="443" t="s">
        <v>1226</v>
      </c>
      <c r="MU104" s="443" t="s">
        <v>1226</v>
      </c>
      <c r="MV104" s="430" t="s">
        <v>1226</v>
      </c>
      <c r="MW104" s="444" t="s">
        <v>1226</v>
      </c>
      <c r="MX104" s="444" t="s">
        <v>1226</v>
      </c>
      <c r="MY104" s="430">
        <v>1</v>
      </c>
      <c r="MZ104" s="430" t="s">
        <v>16270</v>
      </c>
      <c r="NA104" s="430">
        <v>1</v>
      </c>
      <c r="NB104" s="430" t="s">
        <v>16271</v>
      </c>
      <c r="NC104" s="430">
        <v>1</v>
      </c>
      <c r="ND104" s="430" t="s">
        <v>16272</v>
      </c>
      <c r="NE104" s="430">
        <v>1</v>
      </c>
      <c r="NF104" s="430" t="s">
        <v>16273</v>
      </c>
      <c r="NG104" s="430">
        <v>0</v>
      </c>
      <c r="NH104" s="430" t="s">
        <v>16274</v>
      </c>
      <c r="NI104" s="430">
        <v>0</v>
      </c>
      <c r="NJ104" s="430" t="s">
        <v>16274</v>
      </c>
      <c r="NK104" s="430">
        <v>1</v>
      </c>
      <c r="NL104" s="430" t="s">
        <v>16275</v>
      </c>
      <c r="NM104" s="430">
        <v>1</v>
      </c>
      <c r="NN104" s="430" t="s">
        <v>16276</v>
      </c>
      <c r="NO104" s="430" t="s">
        <v>1226</v>
      </c>
      <c r="NP104" s="430" t="s">
        <v>16274</v>
      </c>
      <c r="NQ104" s="430">
        <v>0</v>
      </c>
      <c r="NR104" s="430" t="s">
        <v>1226</v>
      </c>
      <c r="NS104" s="430" t="s">
        <v>1226</v>
      </c>
      <c r="NT104" s="430" t="s">
        <v>1226</v>
      </c>
      <c r="NU104" s="430" t="s">
        <v>1226</v>
      </c>
      <c r="NV104" s="430" t="s">
        <v>16277</v>
      </c>
      <c r="NW104" s="430" t="s">
        <v>16278</v>
      </c>
      <c r="NX104" s="430" t="s">
        <v>1226</v>
      </c>
      <c r="NY104" s="430" t="s">
        <v>1226</v>
      </c>
      <c r="NZ104" s="430" t="s">
        <v>1226</v>
      </c>
      <c r="OA104" s="430" t="s">
        <v>1226</v>
      </c>
      <c r="OB104" s="430">
        <v>1</v>
      </c>
      <c r="OC104" s="430">
        <v>0</v>
      </c>
      <c r="OD104" s="430">
        <v>0</v>
      </c>
      <c r="OE104" s="430">
        <v>100</v>
      </c>
      <c r="OF104" s="430">
        <v>2030</v>
      </c>
      <c r="OG104" s="430" t="s">
        <v>1226</v>
      </c>
      <c r="OH104" s="430" t="s">
        <v>1226</v>
      </c>
      <c r="OI104" s="430" t="s">
        <v>1226</v>
      </c>
      <c r="OJ104" s="430" t="s">
        <v>1226</v>
      </c>
      <c r="OK104" s="430" t="s">
        <v>16279</v>
      </c>
      <c r="OL104" s="430" t="s">
        <v>1226</v>
      </c>
      <c r="OM104" s="430" t="s">
        <v>1226</v>
      </c>
      <c r="ON104" s="430" t="s">
        <v>16256</v>
      </c>
      <c r="OO104" s="430" t="s">
        <v>1226</v>
      </c>
      <c r="OP104" s="430" t="s">
        <v>1226</v>
      </c>
      <c r="OQ104" s="430" t="s">
        <v>16280</v>
      </c>
      <c r="OR104" s="430" t="s">
        <v>1226</v>
      </c>
      <c r="OS104" s="430" t="s">
        <v>1226</v>
      </c>
      <c r="OT104" s="430">
        <v>1</v>
      </c>
      <c r="OU104" s="430">
        <v>0</v>
      </c>
      <c r="OV104" s="430">
        <v>0</v>
      </c>
      <c r="OW104" s="430">
        <v>1</v>
      </c>
      <c r="OX104" s="430">
        <v>0</v>
      </c>
      <c r="OY104" s="430">
        <v>0</v>
      </c>
      <c r="OZ104" s="430" t="s">
        <v>1226</v>
      </c>
      <c r="PA104" s="430" t="s">
        <v>1226</v>
      </c>
      <c r="PB104" s="430" t="s">
        <v>1226</v>
      </c>
      <c r="PC104" s="430">
        <v>1</v>
      </c>
      <c r="PD104" s="430">
        <v>0</v>
      </c>
      <c r="PE104" s="430">
        <v>0</v>
      </c>
      <c r="PF104" s="430">
        <v>1</v>
      </c>
      <c r="PG104" s="430">
        <v>0</v>
      </c>
      <c r="PH104" s="430">
        <v>0</v>
      </c>
      <c r="PI104" s="430">
        <v>1</v>
      </c>
      <c r="PJ104" s="430">
        <v>0</v>
      </c>
      <c r="PK104" s="430">
        <v>0</v>
      </c>
      <c r="PL104" s="430">
        <v>1</v>
      </c>
      <c r="PM104" s="430">
        <v>0</v>
      </c>
      <c r="PN104" s="430">
        <v>0</v>
      </c>
      <c r="PO104" s="430">
        <v>1</v>
      </c>
      <c r="PP104" s="430">
        <v>0</v>
      </c>
      <c r="PQ104" s="430">
        <v>0</v>
      </c>
      <c r="PR104" s="430">
        <v>0</v>
      </c>
      <c r="PS104" s="430">
        <v>0</v>
      </c>
      <c r="PT104" s="430">
        <v>0</v>
      </c>
      <c r="PU104" s="430">
        <v>98.4</v>
      </c>
      <c r="PV104" s="430">
        <v>2015</v>
      </c>
      <c r="PW104" s="430" t="s">
        <v>1226</v>
      </c>
      <c r="PX104" s="430" t="s">
        <v>1226</v>
      </c>
      <c r="PY104" s="430" t="s">
        <v>1226</v>
      </c>
      <c r="PZ104" s="430" t="s">
        <v>1226</v>
      </c>
      <c r="QA104" s="430">
        <v>98.7</v>
      </c>
      <c r="QB104" s="430">
        <v>2018</v>
      </c>
      <c r="QC104" s="430" t="s">
        <v>1226</v>
      </c>
      <c r="QD104" s="430" t="s">
        <v>1226</v>
      </c>
      <c r="QE104" s="430" t="s">
        <v>1226</v>
      </c>
      <c r="QF104" s="430" t="s">
        <v>1226</v>
      </c>
      <c r="QG104" s="430" t="s">
        <v>16281</v>
      </c>
      <c r="QH104" s="430" t="s">
        <v>1226</v>
      </c>
      <c r="QI104" s="430" t="s">
        <v>1226</v>
      </c>
      <c r="QJ104" s="430">
        <v>1</v>
      </c>
      <c r="QK104" s="430">
        <v>0</v>
      </c>
      <c r="QL104" s="430">
        <v>0</v>
      </c>
      <c r="QM104" s="430">
        <v>100</v>
      </c>
      <c r="QN104" s="430">
        <v>2030</v>
      </c>
      <c r="QO104" s="430" t="s">
        <v>1226</v>
      </c>
      <c r="QP104" s="430" t="s">
        <v>1226</v>
      </c>
      <c r="QQ104" s="430" t="s">
        <v>1226</v>
      </c>
      <c r="QR104" s="430" t="s">
        <v>1226</v>
      </c>
      <c r="QS104" s="430" t="s">
        <v>16282</v>
      </c>
      <c r="QT104" s="430" t="s">
        <v>1226</v>
      </c>
      <c r="QU104" s="430" t="s">
        <v>1226</v>
      </c>
      <c r="QV104" s="430" t="s">
        <v>16262</v>
      </c>
      <c r="QW104" s="430" t="s">
        <v>1226</v>
      </c>
      <c r="QX104" s="430" t="s">
        <v>1226</v>
      </c>
      <c r="QY104" s="430" t="s">
        <v>16283</v>
      </c>
      <c r="QZ104" s="430" t="s">
        <v>1226</v>
      </c>
      <c r="RA104" s="430" t="s">
        <v>1226</v>
      </c>
      <c r="RB104" s="430">
        <v>1</v>
      </c>
      <c r="RC104" s="430">
        <v>0</v>
      </c>
      <c r="RD104" s="430">
        <v>0</v>
      </c>
      <c r="RE104" s="430" t="s">
        <v>16284</v>
      </c>
      <c r="RF104" s="430" t="s">
        <v>1226</v>
      </c>
      <c r="RG104" s="430" t="s">
        <v>1226</v>
      </c>
      <c r="RH104" s="430">
        <v>1</v>
      </c>
      <c r="RI104" s="430" t="s">
        <v>16285</v>
      </c>
      <c r="RJ104" s="430" t="s">
        <v>1226</v>
      </c>
      <c r="RK104" s="430" t="s">
        <v>1226</v>
      </c>
      <c r="RL104" s="430">
        <v>0</v>
      </c>
      <c r="RM104" s="430" t="s">
        <v>1226</v>
      </c>
      <c r="RN104" s="430">
        <v>1</v>
      </c>
      <c r="RO104" s="430" t="s">
        <v>16286</v>
      </c>
      <c r="RP104" s="430">
        <v>0</v>
      </c>
      <c r="RQ104" s="430" t="s">
        <v>1226</v>
      </c>
      <c r="RR104" s="430">
        <v>0</v>
      </c>
      <c r="RS104" s="430" t="s">
        <v>1226</v>
      </c>
      <c r="RT104" s="430">
        <v>0</v>
      </c>
      <c r="RU104" s="430" t="s">
        <v>139</v>
      </c>
      <c r="RV104" s="430">
        <v>0</v>
      </c>
      <c r="RW104" s="430" t="s">
        <v>1226</v>
      </c>
      <c r="RX104" s="430">
        <v>0</v>
      </c>
      <c r="RY104" s="430" t="s">
        <v>1226</v>
      </c>
      <c r="RZ104" s="430">
        <v>0</v>
      </c>
      <c r="SA104" s="430" t="s">
        <v>139</v>
      </c>
      <c r="SB104" s="430">
        <v>0</v>
      </c>
      <c r="SC104" s="430" t="s">
        <v>1226</v>
      </c>
      <c r="SD104" s="430">
        <v>0</v>
      </c>
      <c r="SE104" s="430" t="s">
        <v>1226</v>
      </c>
      <c r="SF104" s="430">
        <v>1</v>
      </c>
      <c r="SG104" s="430" t="s">
        <v>16287</v>
      </c>
      <c r="SH104" s="430">
        <v>0</v>
      </c>
      <c r="SI104" s="430" t="s">
        <v>1226</v>
      </c>
      <c r="SJ104" s="430">
        <v>0</v>
      </c>
      <c r="SK104" s="430" t="s">
        <v>1226</v>
      </c>
      <c r="SL104" s="430">
        <v>1</v>
      </c>
      <c r="SM104" s="430" t="s">
        <v>16288</v>
      </c>
      <c r="SN104" s="430">
        <v>0</v>
      </c>
      <c r="SO104" s="430" t="s">
        <v>1226</v>
      </c>
      <c r="SP104" s="430">
        <v>0</v>
      </c>
      <c r="SQ104" s="430" t="s">
        <v>1226</v>
      </c>
      <c r="SR104" s="430">
        <v>95.73</v>
      </c>
      <c r="SS104" s="430">
        <v>2015</v>
      </c>
      <c r="ST104" s="430" t="s">
        <v>1226</v>
      </c>
      <c r="SU104" s="430" t="s">
        <v>1226</v>
      </c>
      <c r="SV104" s="430" t="s">
        <v>1226</v>
      </c>
      <c r="SW104" s="430" t="s">
        <v>1226</v>
      </c>
      <c r="SX104" s="430">
        <v>96</v>
      </c>
      <c r="SY104" s="430">
        <v>2018</v>
      </c>
      <c r="SZ104" s="430" t="s">
        <v>1226</v>
      </c>
      <c r="TA104" s="430" t="s">
        <v>1226</v>
      </c>
      <c r="TB104" s="430" t="s">
        <v>1226</v>
      </c>
      <c r="TC104" s="430" t="s">
        <v>1226</v>
      </c>
      <c r="TD104" s="430" t="s">
        <v>16281</v>
      </c>
      <c r="TE104" s="430" t="s">
        <v>1226</v>
      </c>
      <c r="TF104" s="430" t="s">
        <v>1226</v>
      </c>
      <c r="TG104" s="430">
        <v>0</v>
      </c>
      <c r="TH104" s="430">
        <v>0</v>
      </c>
      <c r="TI104" s="430">
        <v>0</v>
      </c>
      <c r="TJ104" s="430" t="s">
        <v>139</v>
      </c>
      <c r="TK104" s="430" t="s">
        <v>1226</v>
      </c>
      <c r="TL104" s="430" t="s">
        <v>1226</v>
      </c>
      <c r="TM104" s="430" t="s">
        <v>1226</v>
      </c>
      <c r="TN104" s="430" t="s">
        <v>1226</v>
      </c>
      <c r="TO104" s="430" t="s">
        <v>1226</v>
      </c>
      <c r="TP104" s="430" t="s">
        <v>139</v>
      </c>
      <c r="TQ104" s="430" t="s">
        <v>1226</v>
      </c>
      <c r="TR104" s="430" t="s">
        <v>1226</v>
      </c>
      <c r="TS104" s="430" t="s">
        <v>139</v>
      </c>
      <c r="TT104" s="430" t="s">
        <v>1226</v>
      </c>
      <c r="TU104" s="430" t="s">
        <v>1226</v>
      </c>
      <c r="TV104" s="430" t="s">
        <v>139</v>
      </c>
      <c r="TW104" s="430" t="s">
        <v>1226</v>
      </c>
      <c r="TX104" s="430" t="s">
        <v>1226</v>
      </c>
      <c r="TY104" s="430">
        <v>0</v>
      </c>
      <c r="TZ104" s="430">
        <v>0</v>
      </c>
      <c r="UA104" s="430">
        <v>0</v>
      </c>
      <c r="UB104" s="430">
        <v>0</v>
      </c>
      <c r="UC104" s="430">
        <v>0</v>
      </c>
      <c r="UD104" s="430">
        <v>0</v>
      </c>
      <c r="UE104" s="430" t="s">
        <v>139</v>
      </c>
      <c r="UF104" s="430" t="s">
        <v>1226</v>
      </c>
      <c r="UG104" s="430" t="s">
        <v>1226</v>
      </c>
      <c r="UH104" s="430" t="s">
        <v>1226</v>
      </c>
      <c r="UI104" s="430" t="s">
        <v>1226</v>
      </c>
      <c r="UJ104" s="430" t="s">
        <v>1226</v>
      </c>
      <c r="UK104" s="430" t="s">
        <v>139</v>
      </c>
      <c r="UL104" s="430" t="s">
        <v>1226</v>
      </c>
      <c r="UM104" s="430" t="s">
        <v>1226</v>
      </c>
      <c r="UN104" s="430" t="s">
        <v>1226</v>
      </c>
      <c r="UO104" s="430" t="s">
        <v>1226</v>
      </c>
      <c r="UP104" s="430" t="s">
        <v>1226</v>
      </c>
      <c r="UQ104" s="430" t="s">
        <v>139</v>
      </c>
      <c r="UR104" s="430" t="s">
        <v>1226</v>
      </c>
      <c r="US104" s="430" t="s">
        <v>1226</v>
      </c>
      <c r="UT104" s="430">
        <v>0</v>
      </c>
      <c r="UU104" s="430" t="s">
        <v>1226</v>
      </c>
      <c r="UV104" s="430" t="s">
        <v>1226</v>
      </c>
      <c r="UW104" s="430" t="s">
        <v>16289</v>
      </c>
      <c r="UX104" s="430" t="s">
        <v>139</v>
      </c>
      <c r="UY104" s="430" t="s">
        <v>139</v>
      </c>
      <c r="UZ104" s="430" t="s">
        <v>1226</v>
      </c>
      <c r="VA104" s="430" t="s">
        <v>139</v>
      </c>
      <c r="VB104" s="430" t="s">
        <v>1226</v>
      </c>
      <c r="VC104" s="430" t="s">
        <v>139</v>
      </c>
      <c r="VD104" s="430">
        <v>1</v>
      </c>
      <c r="VE104" s="430">
        <v>100</v>
      </c>
      <c r="VF104" s="430" t="s">
        <v>1226</v>
      </c>
      <c r="VG104" s="430" t="s">
        <v>16290</v>
      </c>
      <c r="VH104" s="430" t="s">
        <v>16291</v>
      </c>
      <c r="VI104" s="430">
        <v>100</v>
      </c>
      <c r="VJ104" s="430">
        <v>2014</v>
      </c>
      <c r="VK104" s="430">
        <v>100</v>
      </c>
      <c r="VL104" s="430">
        <v>2021</v>
      </c>
      <c r="VM104" s="430" t="s">
        <v>16291</v>
      </c>
      <c r="VN104" s="430">
        <v>1</v>
      </c>
      <c r="VO104" s="430">
        <v>100</v>
      </c>
      <c r="VP104" s="430">
        <v>2030</v>
      </c>
      <c r="VQ104" s="430" t="s">
        <v>16292</v>
      </c>
      <c r="VR104" s="430" t="s">
        <v>16293</v>
      </c>
      <c r="VS104" s="430">
        <v>1</v>
      </c>
      <c r="VT104" s="430">
        <v>100</v>
      </c>
      <c r="VU104" s="430">
        <v>2030</v>
      </c>
      <c r="VV104" s="430" t="s">
        <v>16294</v>
      </c>
      <c r="VW104" s="430" t="s">
        <v>16295</v>
      </c>
      <c r="VX104" s="430">
        <v>1</v>
      </c>
      <c r="VY104" s="430">
        <v>100</v>
      </c>
      <c r="VZ104" s="430">
        <v>2030</v>
      </c>
      <c r="WA104" s="430" t="s">
        <v>16296</v>
      </c>
      <c r="WB104" s="430" t="s">
        <v>16297</v>
      </c>
      <c r="WC104" s="430">
        <v>1</v>
      </c>
      <c r="WD104" s="430">
        <v>100</v>
      </c>
      <c r="WE104" s="430">
        <v>2030</v>
      </c>
      <c r="WF104" s="430" t="s">
        <v>16298</v>
      </c>
      <c r="WG104" s="430" t="s">
        <v>16299</v>
      </c>
      <c r="WH104" s="430">
        <v>1</v>
      </c>
      <c r="WI104" s="430">
        <v>100</v>
      </c>
      <c r="WJ104" s="430">
        <v>2030</v>
      </c>
      <c r="WK104" s="430" t="s">
        <v>16300</v>
      </c>
      <c r="WL104" s="430" t="s">
        <v>16301</v>
      </c>
      <c r="WM104" s="430">
        <v>1</v>
      </c>
      <c r="WN104" s="430">
        <v>100</v>
      </c>
      <c r="WO104" s="430" t="s">
        <v>1226</v>
      </c>
      <c r="WP104" s="430" t="s">
        <v>16302</v>
      </c>
      <c r="WQ104" s="430" t="s">
        <v>16303</v>
      </c>
      <c r="WR104" s="430">
        <v>1</v>
      </c>
      <c r="WS104" s="430">
        <v>100</v>
      </c>
      <c r="WT104" s="430" t="s">
        <v>1226</v>
      </c>
      <c r="WU104" s="430" t="s">
        <v>16304</v>
      </c>
      <c r="WV104" s="430" t="s">
        <v>16305</v>
      </c>
      <c r="WW104" s="430">
        <v>1</v>
      </c>
      <c r="WX104" s="430">
        <v>100</v>
      </c>
      <c r="WY104" s="430" t="s">
        <v>1226</v>
      </c>
      <c r="WZ104" s="430" t="s">
        <v>16306</v>
      </c>
      <c r="XA104" s="430" t="s">
        <v>16265</v>
      </c>
      <c r="XB104" s="430" t="s">
        <v>1040</v>
      </c>
      <c r="XC104" s="430" t="s">
        <v>1226</v>
      </c>
      <c r="XD104" s="430" t="s">
        <v>1226</v>
      </c>
      <c r="XE104" s="430" t="s">
        <v>1226</v>
      </c>
      <c r="XF104" s="430" t="s">
        <v>1226</v>
      </c>
      <c r="XG104" s="430" t="s">
        <v>139</v>
      </c>
      <c r="XH104" s="430" t="s">
        <v>1226</v>
      </c>
      <c r="XI104" s="430" t="s">
        <v>139</v>
      </c>
      <c r="XJ104" s="430" t="s">
        <v>1226</v>
      </c>
      <c r="XK104" s="430">
        <v>1</v>
      </c>
      <c r="XL104" s="430" t="s">
        <v>1226</v>
      </c>
      <c r="XM104" s="430" t="s">
        <v>1226</v>
      </c>
      <c r="XN104" s="430" t="s">
        <v>1226</v>
      </c>
      <c r="XO104" s="430" t="s">
        <v>1226</v>
      </c>
      <c r="XP104" s="430" t="s">
        <v>1226</v>
      </c>
      <c r="XQ104" s="430" t="s">
        <v>1226</v>
      </c>
      <c r="XR104" s="430" t="s">
        <v>1226</v>
      </c>
      <c r="XS104" s="430">
        <v>1</v>
      </c>
      <c r="XT104" s="430" t="s">
        <v>1226</v>
      </c>
      <c r="XU104" s="430" t="s">
        <v>1226</v>
      </c>
      <c r="XV104" s="430" t="s">
        <v>1226</v>
      </c>
      <c r="XW104" s="430" t="s">
        <v>1226</v>
      </c>
      <c r="XX104" s="430" t="s">
        <v>1226</v>
      </c>
      <c r="XY104" s="430" t="s">
        <v>1226</v>
      </c>
      <c r="XZ104" s="430" t="s">
        <v>1226</v>
      </c>
      <c r="YA104" s="430">
        <v>1</v>
      </c>
      <c r="YB104" s="430" t="s">
        <v>1226</v>
      </c>
      <c r="YC104" s="430" t="s">
        <v>1226</v>
      </c>
      <c r="YD104" s="430" t="s">
        <v>1226</v>
      </c>
      <c r="YE104" s="430" t="s">
        <v>1226</v>
      </c>
      <c r="YF104" s="430" t="s">
        <v>1226</v>
      </c>
      <c r="YG104" s="430" t="s">
        <v>1226</v>
      </c>
      <c r="YH104" s="430" t="s">
        <v>1226</v>
      </c>
      <c r="YI104" s="430">
        <v>1</v>
      </c>
      <c r="YJ104" s="430" t="s">
        <v>1226</v>
      </c>
      <c r="YK104" s="430" t="s">
        <v>1226</v>
      </c>
      <c r="YL104" s="430" t="s">
        <v>1226</v>
      </c>
      <c r="YM104" s="430" t="s">
        <v>1226</v>
      </c>
      <c r="YN104" s="430" t="s">
        <v>1226</v>
      </c>
      <c r="YO104" s="430" t="s">
        <v>1226</v>
      </c>
      <c r="YP104" s="430" t="s">
        <v>1226</v>
      </c>
      <c r="YQ104" s="430" t="s">
        <v>16307</v>
      </c>
      <c r="YR104" s="430" t="s">
        <v>1226</v>
      </c>
      <c r="YS104" s="430" t="s">
        <v>1226</v>
      </c>
      <c r="YT104" s="430" t="s">
        <v>1226</v>
      </c>
      <c r="YU104" s="430" t="s">
        <v>1226</v>
      </c>
      <c r="YV104" s="430" t="s">
        <v>1226</v>
      </c>
      <c r="YW104" s="430" t="s">
        <v>1226</v>
      </c>
      <c r="YX104" s="430" t="s">
        <v>1226</v>
      </c>
      <c r="YY104" s="430" t="s">
        <v>1226</v>
      </c>
      <c r="YZ104" s="430">
        <v>1</v>
      </c>
      <c r="ZA104" s="430">
        <v>3</v>
      </c>
      <c r="ZB104" s="430">
        <v>1</v>
      </c>
      <c r="ZC104" s="430">
        <v>3</v>
      </c>
      <c r="ZD104" s="430">
        <v>1</v>
      </c>
      <c r="ZE104" s="430">
        <v>3</v>
      </c>
      <c r="ZF104" s="430" t="s">
        <v>16308</v>
      </c>
      <c r="ZG104" s="430">
        <v>1</v>
      </c>
      <c r="ZH104" s="430">
        <v>3</v>
      </c>
      <c r="ZI104" s="430">
        <v>1</v>
      </c>
      <c r="ZJ104" s="430">
        <v>3</v>
      </c>
      <c r="ZK104" s="430">
        <v>1</v>
      </c>
      <c r="ZL104" s="430">
        <v>3</v>
      </c>
      <c r="ZM104" s="430" t="s">
        <v>16308</v>
      </c>
      <c r="ZN104" s="430">
        <v>1</v>
      </c>
      <c r="ZO104" s="430">
        <v>3</v>
      </c>
      <c r="ZP104" s="430">
        <v>1</v>
      </c>
      <c r="ZQ104" s="430">
        <v>3</v>
      </c>
      <c r="ZR104" s="430">
        <v>1</v>
      </c>
      <c r="ZS104" s="430">
        <v>3</v>
      </c>
      <c r="ZT104" s="430" t="s">
        <v>16308</v>
      </c>
      <c r="ZU104" s="430">
        <v>1</v>
      </c>
      <c r="ZV104" s="430">
        <v>3</v>
      </c>
      <c r="ZW104" s="430">
        <v>1</v>
      </c>
      <c r="ZX104" s="430">
        <v>3</v>
      </c>
      <c r="ZY104" s="430">
        <v>1</v>
      </c>
      <c r="ZZ104" s="430">
        <v>3</v>
      </c>
      <c r="AAA104" s="430" t="s">
        <v>16308</v>
      </c>
      <c r="AAB104" s="430">
        <v>1</v>
      </c>
      <c r="AAC104" s="430" t="s">
        <v>1226</v>
      </c>
      <c r="AAD104" s="430" t="s">
        <v>1226</v>
      </c>
      <c r="AAE104" s="430" t="s">
        <v>1226</v>
      </c>
      <c r="AAF104" s="430" t="s">
        <v>1226</v>
      </c>
      <c r="AAG104" s="430" t="s">
        <v>1226</v>
      </c>
      <c r="AAH104" s="430" t="s">
        <v>1226</v>
      </c>
      <c r="AAI104" s="430" t="s">
        <v>1226</v>
      </c>
      <c r="AAJ104" s="430">
        <v>1</v>
      </c>
      <c r="AAK104" s="430" t="s">
        <v>1226</v>
      </c>
      <c r="AAL104" s="430" t="s">
        <v>1226</v>
      </c>
      <c r="AAM104" s="430" t="s">
        <v>1226</v>
      </c>
      <c r="AAN104" s="430" t="s">
        <v>1226</v>
      </c>
      <c r="AAO104" s="430" t="s">
        <v>1226</v>
      </c>
      <c r="AAP104" s="430" t="s">
        <v>1226</v>
      </c>
      <c r="AAQ104" s="430" t="s">
        <v>1226</v>
      </c>
      <c r="AAR104" s="430">
        <v>1</v>
      </c>
      <c r="AAS104" s="430" t="s">
        <v>1226</v>
      </c>
      <c r="AAT104" s="430" t="s">
        <v>1226</v>
      </c>
      <c r="AAU104" s="430" t="s">
        <v>1226</v>
      </c>
      <c r="AAV104" s="430" t="s">
        <v>1226</v>
      </c>
      <c r="AAW104" s="430" t="s">
        <v>1226</v>
      </c>
      <c r="AAX104" s="430" t="s">
        <v>1226</v>
      </c>
      <c r="AAY104" s="430" t="s">
        <v>1226</v>
      </c>
      <c r="AAZ104" s="430" t="s">
        <v>1226</v>
      </c>
      <c r="ABA104" s="430">
        <v>1</v>
      </c>
      <c r="ABB104" s="430" t="s">
        <v>1226</v>
      </c>
      <c r="ABC104" s="430" t="s">
        <v>1226</v>
      </c>
      <c r="ABD104" s="430" t="s">
        <v>1226</v>
      </c>
      <c r="ABE104" s="430" t="s">
        <v>1226</v>
      </c>
      <c r="ABF104" s="430" t="s">
        <v>1226</v>
      </c>
      <c r="ABG104" s="430" t="s">
        <v>1226</v>
      </c>
      <c r="ABH104" s="430" t="s">
        <v>1226</v>
      </c>
      <c r="ABI104" s="430" t="s">
        <v>16309</v>
      </c>
      <c r="ABJ104" s="430">
        <v>3</v>
      </c>
      <c r="ABK104" s="430">
        <v>3</v>
      </c>
      <c r="ABL104" s="430">
        <v>3</v>
      </c>
      <c r="ABM104" s="430">
        <v>3</v>
      </c>
      <c r="ABN104" s="430">
        <v>3</v>
      </c>
      <c r="ABO104" s="430">
        <v>1</v>
      </c>
      <c r="ABP104" s="430">
        <v>1</v>
      </c>
      <c r="ABQ104" s="430">
        <v>1</v>
      </c>
      <c r="ABR104" s="430" t="s">
        <v>16310</v>
      </c>
      <c r="ABS104" s="430">
        <v>3</v>
      </c>
      <c r="ABT104" s="430">
        <v>3</v>
      </c>
      <c r="ABU104" s="430">
        <v>3</v>
      </c>
      <c r="ABV104" s="430">
        <v>3</v>
      </c>
      <c r="ABW104" s="430">
        <v>3</v>
      </c>
      <c r="ABX104" s="430">
        <v>1</v>
      </c>
      <c r="ABY104" s="430">
        <v>1</v>
      </c>
      <c r="ABZ104" s="430">
        <v>1</v>
      </c>
      <c r="ACA104" s="430" t="s">
        <v>10</v>
      </c>
      <c r="ACB104" s="430">
        <v>2</v>
      </c>
      <c r="ACC104" s="430">
        <v>2</v>
      </c>
      <c r="ACD104" s="430">
        <v>2</v>
      </c>
      <c r="ACE104" s="430">
        <v>2</v>
      </c>
      <c r="ACF104" s="430">
        <v>2</v>
      </c>
      <c r="ACG104" s="430">
        <v>3</v>
      </c>
      <c r="ACH104" s="430">
        <v>3</v>
      </c>
      <c r="ACI104" s="430">
        <v>2</v>
      </c>
      <c r="ACJ104" s="430" t="s">
        <v>8</v>
      </c>
      <c r="ACK104" s="430">
        <v>1</v>
      </c>
      <c r="ACL104" s="430">
        <v>1</v>
      </c>
      <c r="ACM104" s="430">
        <v>1</v>
      </c>
      <c r="ACN104" s="430">
        <v>1</v>
      </c>
      <c r="ACO104" s="430">
        <v>1</v>
      </c>
      <c r="ACP104" s="430">
        <v>2</v>
      </c>
      <c r="ACQ104" s="430">
        <v>1</v>
      </c>
      <c r="ACR104" s="430">
        <v>3</v>
      </c>
      <c r="ACS104" s="430" t="s">
        <v>16232</v>
      </c>
      <c r="ACT104" s="430">
        <v>2</v>
      </c>
      <c r="ACU104" s="430">
        <v>2</v>
      </c>
      <c r="ACV104" s="430">
        <v>2</v>
      </c>
      <c r="ACW104" s="430">
        <v>2</v>
      </c>
      <c r="ACX104" s="430">
        <v>2</v>
      </c>
      <c r="ACY104" s="430">
        <v>2</v>
      </c>
      <c r="ACZ104" s="430">
        <v>2</v>
      </c>
      <c r="ADA104" s="430">
        <v>2</v>
      </c>
      <c r="ADB104" s="430" t="s">
        <v>16233</v>
      </c>
      <c r="ADC104" s="430">
        <v>2</v>
      </c>
      <c r="ADD104" s="430">
        <v>2</v>
      </c>
      <c r="ADE104" s="430">
        <v>2</v>
      </c>
      <c r="ADF104" s="430">
        <v>2</v>
      </c>
      <c r="ADG104" s="430">
        <v>1</v>
      </c>
      <c r="ADH104" s="430">
        <v>1</v>
      </c>
      <c r="ADI104" s="430">
        <v>1</v>
      </c>
      <c r="ADJ104" s="430">
        <v>1</v>
      </c>
      <c r="ADK104" s="430" t="s">
        <v>16311</v>
      </c>
      <c r="ADL104" s="430">
        <v>1</v>
      </c>
      <c r="ADM104" s="430">
        <v>1</v>
      </c>
      <c r="ADN104" s="430">
        <v>1</v>
      </c>
      <c r="ADO104" s="430">
        <v>1</v>
      </c>
      <c r="ADP104" s="430">
        <v>2</v>
      </c>
      <c r="ADQ104" s="430">
        <v>1</v>
      </c>
      <c r="ADR104" s="430">
        <v>1</v>
      </c>
      <c r="ADS104" s="430">
        <v>1</v>
      </c>
      <c r="ADT104" s="430" t="s">
        <v>1226</v>
      </c>
      <c r="ADU104" s="430" t="s">
        <v>1226</v>
      </c>
      <c r="ADV104" s="430" t="s">
        <v>1226</v>
      </c>
      <c r="ADW104" s="430" t="s">
        <v>1226</v>
      </c>
      <c r="ADX104" s="430" t="s">
        <v>1226</v>
      </c>
      <c r="ADY104" s="430" t="s">
        <v>1226</v>
      </c>
      <c r="ADZ104" s="430" t="s">
        <v>1226</v>
      </c>
      <c r="AEA104" s="430" t="s">
        <v>1226</v>
      </c>
      <c r="AEB104" s="430" t="s">
        <v>1226</v>
      </c>
      <c r="AEC104" s="430" t="s">
        <v>1226</v>
      </c>
      <c r="AED104" s="430" t="s">
        <v>1226</v>
      </c>
      <c r="AEE104" s="430" t="s">
        <v>1226</v>
      </c>
      <c r="AEF104" s="430" t="s">
        <v>1226</v>
      </c>
      <c r="AEG104" s="430" t="s">
        <v>1226</v>
      </c>
      <c r="AEH104" s="430" t="s">
        <v>1226</v>
      </c>
      <c r="AEI104" s="430" t="s">
        <v>1226</v>
      </c>
      <c r="AEJ104" s="430" t="s">
        <v>1226</v>
      </c>
      <c r="AEK104" s="430" t="s">
        <v>1226</v>
      </c>
      <c r="AEL104" s="430" t="s">
        <v>1226</v>
      </c>
      <c r="AEM104" s="430" t="s">
        <v>1226</v>
      </c>
      <c r="AEN104" s="430" t="s">
        <v>1226</v>
      </c>
      <c r="AEO104" s="430" t="s">
        <v>1226</v>
      </c>
      <c r="AEP104" s="430" t="s">
        <v>1226</v>
      </c>
      <c r="AEQ104" s="430" t="s">
        <v>1226</v>
      </c>
      <c r="AER104" s="430" t="s">
        <v>1226</v>
      </c>
      <c r="AES104" s="430" t="s">
        <v>1226</v>
      </c>
      <c r="AET104" s="430" t="s">
        <v>1226</v>
      </c>
      <c r="AEU104" s="430" t="s">
        <v>1226</v>
      </c>
      <c r="AEV104" s="430" t="s">
        <v>1226</v>
      </c>
      <c r="AEW104" s="430" t="s">
        <v>1226</v>
      </c>
      <c r="AEX104" s="430" t="s">
        <v>1226</v>
      </c>
      <c r="AEY104" s="430" t="s">
        <v>1226</v>
      </c>
      <c r="AEZ104" s="430" t="s">
        <v>1226</v>
      </c>
      <c r="AFA104" s="430" t="s">
        <v>1226</v>
      </c>
      <c r="AFB104" s="430" t="s">
        <v>1226</v>
      </c>
      <c r="AFC104" s="430" t="s">
        <v>1226</v>
      </c>
      <c r="AFD104" s="430" t="s">
        <v>1226</v>
      </c>
      <c r="AFE104" s="430" t="s">
        <v>1226</v>
      </c>
      <c r="AFF104" s="430" t="s">
        <v>1226</v>
      </c>
      <c r="AFG104" s="430" t="s">
        <v>1226</v>
      </c>
      <c r="AFH104" s="430" t="s">
        <v>1226</v>
      </c>
      <c r="AFI104" s="430" t="s">
        <v>1226</v>
      </c>
      <c r="AFJ104" s="430" t="s">
        <v>1226</v>
      </c>
      <c r="AFK104" s="430" t="s">
        <v>1226</v>
      </c>
      <c r="AFL104" s="430" t="s">
        <v>1226</v>
      </c>
      <c r="AFM104" s="430" t="s">
        <v>1226</v>
      </c>
      <c r="AFN104" s="430" t="s">
        <v>1226</v>
      </c>
      <c r="AFO104" s="430" t="s">
        <v>1226</v>
      </c>
      <c r="AFP104" s="430" t="s">
        <v>1226</v>
      </c>
      <c r="AFQ104" s="430" t="s">
        <v>1226</v>
      </c>
      <c r="AFR104" s="430" t="s">
        <v>1226</v>
      </c>
      <c r="AFS104" s="430" t="s">
        <v>1226</v>
      </c>
      <c r="AFT104" s="430" t="s">
        <v>1226</v>
      </c>
      <c r="AFU104" s="430" t="s">
        <v>1226</v>
      </c>
      <c r="AFV104" s="430" t="s">
        <v>1226</v>
      </c>
      <c r="AFW104" s="430" t="s">
        <v>1226</v>
      </c>
      <c r="AFX104" s="430" t="s">
        <v>1226</v>
      </c>
      <c r="AFY104" s="430" t="s">
        <v>1226</v>
      </c>
      <c r="AFZ104" s="430" t="s">
        <v>1226</v>
      </c>
      <c r="AGA104" s="430" t="s">
        <v>1226</v>
      </c>
      <c r="AGB104" s="430" t="s">
        <v>1226</v>
      </c>
      <c r="AGC104" s="430" t="s">
        <v>1226</v>
      </c>
      <c r="AGD104" s="430" t="s">
        <v>1226</v>
      </c>
      <c r="AGE104" s="430">
        <v>1</v>
      </c>
      <c r="AGF104" s="430" t="s">
        <v>16312</v>
      </c>
      <c r="AGG104" s="430" t="s">
        <v>16313</v>
      </c>
      <c r="AGH104" s="430">
        <v>1</v>
      </c>
      <c r="AGI104" s="430">
        <v>1</v>
      </c>
      <c r="AGJ104" s="430">
        <v>1</v>
      </c>
      <c r="AGK104" s="430">
        <v>1</v>
      </c>
      <c r="AGL104" s="430">
        <v>1</v>
      </c>
      <c r="AGM104" s="430">
        <v>1</v>
      </c>
      <c r="AGN104" s="430" t="s">
        <v>1226</v>
      </c>
      <c r="AGO104" s="430" t="s">
        <v>1226</v>
      </c>
      <c r="AGP104" s="430">
        <v>0</v>
      </c>
      <c r="AGQ104" s="430">
        <v>0</v>
      </c>
      <c r="AGR104" s="430">
        <v>1</v>
      </c>
      <c r="AGS104" s="430" t="s">
        <v>10330</v>
      </c>
      <c r="AGT104" s="430" t="s">
        <v>16314</v>
      </c>
      <c r="AGU104" s="430">
        <v>1</v>
      </c>
      <c r="AGV104" s="430">
        <v>1</v>
      </c>
      <c r="AGW104" s="430">
        <v>4</v>
      </c>
      <c r="AGX104" s="430">
        <v>4</v>
      </c>
      <c r="AGY104" s="430">
        <v>1</v>
      </c>
      <c r="AGZ104" s="430">
        <v>1</v>
      </c>
      <c r="AHA104" s="430">
        <v>4</v>
      </c>
      <c r="AHB104" s="430">
        <v>4</v>
      </c>
      <c r="AHC104" s="430">
        <v>1</v>
      </c>
      <c r="AHD104" s="430">
        <v>1</v>
      </c>
      <c r="AHE104" s="430">
        <v>4</v>
      </c>
      <c r="AHF104" s="430">
        <v>4</v>
      </c>
      <c r="AHG104" s="430">
        <v>1</v>
      </c>
      <c r="AHH104" s="430">
        <v>1</v>
      </c>
      <c r="AHI104" s="430">
        <v>4</v>
      </c>
      <c r="AHJ104" s="430">
        <v>4</v>
      </c>
      <c r="AHK104" s="430">
        <v>1</v>
      </c>
      <c r="AHL104" s="430">
        <v>1</v>
      </c>
      <c r="AHM104" s="430">
        <v>4</v>
      </c>
      <c r="AHN104" s="430">
        <v>4</v>
      </c>
      <c r="AHO104" s="430">
        <v>1</v>
      </c>
      <c r="AHP104" s="430">
        <v>1</v>
      </c>
      <c r="AHQ104" s="430">
        <v>4</v>
      </c>
      <c r="AHR104" s="430">
        <v>4</v>
      </c>
      <c r="AHS104" s="430" t="s">
        <v>16315</v>
      </c>
      <c r="AHT104" s="430" t="s">
        <v>16316</v>
      </c>
      <c r="AHU104" s="430">
        <v>1</v>
      </c>
      <c r="AHV104" s="430">
        <v>1</v>
      </c>
      <c r="AHW104" s="430">
        <v>1</v>
      </c>
      <c r="AHX104" s="430">
        <v>1</v>
      </c>
      <c r="AHY104" s="430">
        <v>1</v>
      </c>
      <c r="AHZ104" s="430">
        <v>1</v>
      </c>
      <c r="AIA104" s="430">
        <v>1</v>
      </c>
      <c r="AIB104" s="430">
        <v>1</v>
      </c>
      <c r="AIC104" s="430">
        <v>1</v>
      </c>
      <c r="AID104" s="430">
        <v>1</v>
      </c>
      <c r="AIE104" s="430">
        <v>1</v>
      </c>
      <c r="AIF104" s="430">
        <v>1</v>
      </c>
      <c r="AIG104" s="430">
        <v>1</v>
      </c>
      <c r="AIH104" s="430">
        <v>1</v>
      </c>
      <c r="AII104" s="430">
        <v>1</v>
      </c>
      <c r="AIJ104" s="430">
        <v>0</v>
      </c>
      <c r="AIK104" s="430">
        <v>0</v>
      </c>
      <c r="AIL104" s="430">
        <v>0</v>
      </c>
      <c r="AIM104" s="430">
        <v>0</v>
      </c>
      <c r="AIN104" s="430">
        <v>0</v>
      </c>
      <c r="AIO104" s="430">
        <v>0.5</v>
      </c>
      <c r="AIP104" s="430">
        <v>0</v>
      </c>
      <c r="AIQ104" s="430" t="s">
        <v>1226</v>
      </c>
      <c r="AIR104" s="430">
        <v>0</v>
      </c>
      <c r="AIS104" s="430" t="s">
        <v>1226</v>
      </c>
      <c r="AIT104" s="430">
        <v>0</v>
      </c>
      <c r="AIU104" s="430" t="s">
        <v>1226</v>
      </c>
    </row>
    <row r="105" spans="1:931" x14ac:dyDescent="0.2">
      <c r="A105" s="430" t="s">
        <v>16353</v>
      </c>
      <c r="B105" s="430" t="s">
        <v>16354</v>
      </c>
      <c r="C105" s="430" t="s">
        <v>1047</v>
      </c>
      <c r="D105" s="430" t="s">
        <v>1048</v>
      </c>
      <c r="E105" s="430" t="s">
        <v>1039</v>
      </c>
      <c r="F105" s="443">
        <v>8.4206409999999998</v>
      </c>
      <c r="G105" s="443">
        <v>4200.38012432911</v>
      </c>
      <c r="H105" s="430">
        <v>1</v>
      </c>
      <c r="I105" s="430">
        <v>1</v>
      </c>
      <c r="J105" s="430">
        <v>1991</v>
      </c>
      <c r="K105" s="430" t="s">
        <v>1226</v>
      </c>
      <c r="L105" s="430" t="s">
        <v>16358</v>
      </c>
      <c r="M105" s="430" t="s">
        <v>1226</v>
      </c>
      <c r="N105" s="430">
        <v>1</v>
      </c>
      <c r="O105" s="430">
        <v>1</v>
      </c>
      <c r="P105" s="430" t="s">
        <v>16359</v>
      </c>
      <c r="Q105" s="430" t="s">
        <v>16359</v>
      </c>
      <c r="R105" s="430">
        <v>2017</v>
      </c>
      <c r="S105" s="430">
        <v>2017</v>
      </c>
      <c r="T105" s="430" t="s">
        <v>16360</v>
      </c>
      <c r="U105" s="430" t="s">
        <v>16360</v>
      </c>
      <c r="V105" s="430">
        <v>1</v>
      </c>
      <c r="W105" s="430">
        <v>1</v>
      </c>
      <c r="X105" s="430" t="s">
        <v>16361</v>
      </c>
      <c r="Y105" s="430" t="s">
        <v>16361</v>
      </c>
      <c r="Z105" s="430">
        <v>2017</v>
      </c>
      <c r="AA105" s="430" t="s">
        <v>1226</v>
      </c>
      <c r="AB105" s="430" t="s">
        <v>16362</v>
      </c>
      <c r="AC105" s="430" t="s">
        <v>16362</v>
      </c>
      <c r="AD105" s="430">
        <v>1</v>
      </c>
      <c r="AE105" s="430" t="s">
        <v>16363</v>
      </c>
      <c r="AF105" s="430">
        <v>2014</v>
      </c>
      <c r="AG105" s="430">
        <v>0</v>
      </c>
      <c r="AH105" s="430" t="s">
        <v>1226</v>
      </c>
      <c r="AI105" s="430" t="s">
        <v>1226</v>
      </c>
      <c r="AJ105" s="430">
        <v>0</v>
      </c>
      <c r="AK105" s="430" t="s">
        <v>1226</v>
      </c>
      <c r="AL105" s="430" t="s">
        <v>1226</v>
      </c>
      <c r="AM105" s="430">
        <v>1</v>
      </c>
      <c r="AN105" s="430" t="s">
        <v>16364</v>
      </c>
      <c r="AO105" s="430">
        <v>2012</v>
      </c>
      <c r="AP105" s="430">
        <v>0</v>
      </c>
      <c r="AQ105" s="430" t="s">
        <v>1226</v>
      </c>
      <c r="AR105" s="430" t="s">
        <v>1226</v>
      </c>
      <c r="AS105" s="430">
        <v>1</v>
      </c>
      <c r="AT105" s="430" t="s">
        <v>16364</v>
      </c>
      <c r="AU105" s="430">
        <v>2012</v>
      </c>
      <c r="AV105" s="430">
        <v>1</v>
      </c>
      <c r="AW105" s="430" t="s">
        <v>16364</v>
      </c>
      <c r="AX105" s="430">
        <v>2012</v>
      </c>
      <c r="AY105" s="430">
        <v>0</v>
      </c>
      <c r="AZ105" s="430" t="s">
        <v>1226</v>
      </c>
      <c r="BA105" s="430" t="s">
        <v>1226</v>
      </c>
      <c r="BB105" s="430">
        <v>1</v>
      </c>
      <c r="BC105" s="430" t="s">
        <v>16365</v>
      </c>
      <c r="BD105" s="430">
        <v>1960</v>
      </c>
      <c r="BE105" s="430">
        <v>1</v>
      </c>
      <c r="BF105" s="430" t="s">
        <v>16364</v>
      </c>
      <c r="BG105" s="430">
        <v>2012</v>
      </c>
      <c r="BH105" s="430">
        <v>1</v>
      </c>
      <c r="BI105" s="430" t="s">
        <v>16364</v>
      </c>
      <c r="BJ105" s="430">
        <v>2012</v>
      </c>
      <c r="BK105" s="430">
        <v>1</v>
      </c>
      <c r="BL105" s="430" t="s">
        <v>16366</v>
      </c>
      <c r="BM105" s="430">
        <v>2019</v>
      </c>
      <c r="BN105" s="430">
        <v>1</v>
      </c>
      <c r="BO105" s="430" t="s">
        <v>16364</v>
      </c>
      <c r="BP105" s="430">
        <v>2012</v>
      </c>
      <c r="BQ105" s="430">
        <v>1</v>
      </c>
      <c r="BR105" s="430">
        <v>0</v>
      </c>
      <c r="BS105" s="430" t="s">
        <v>1226</v>
      </c>
      <c r="BT105" s="430">
        <v>1</v>
      </c>
      <c r="BU105" s="430">
        <v>0</v>
      </c>
      <c r="BV105" s="430" t="s">
        <v>1226</v>
      </c>
      <c r="BW105" s="430">
        <v>0</v>
      </c>
      <c r="BX105" s="430" t="s">
        <v>1226</v>
      </c>
      <c r="BY105" s="430" t="s">
        <v>1226</v>
      </c>
      <c r="BZ105" s="430">
        <v>1</v>
      </c>
      <c r="CA105" s="430" t="s">
        <v>16367</v>
      </c>
      <c r="CB105" s="430">
        <v>1</v>
      </c>
      <c r="CC105" s="430" t="s">
        <v>16368</v>
      </c>
      <c r="CD105" s="430">
        <v>0.5</v>
      </c>
      <c r="CE105" s="430">
        <v>2</v>
      </c>
      <c r="CF105" s="430">
        <v>78</v>
      </c>
      <c r="CG105" s="430">
        <v>0.5</v>
      </c>
      <c r="CH105" s="430">
        <v>16</v>
      </c>
      <c r="CI105" s="430" t="s">
        <v>1226</v>
      </c>
      <c r="CJ105" s="430">
        <v>0</v>
      </c>
      <c r="CK105" s="430" t="s">
        <v>1226</v>
      </c>
      <c r="CL105" s="430" t="s">
        <v>1226</v>
      </c>
      <c r="CM105" s="430">
        <v>0.5</v>
      </c>
      <c r="CN105" s="430">
        <v>56</v>
      </c>
      <c r="CO105" s="430">
        <v>1500</v>
      </c>
      <c r="CP105" s="430">
        <v>0.5</v>
      </c>
      <c r="CQ105" s="430">
        <v>1</v>
      </c>
      <c r="CR105" s="430">
        <v>16</v>
      </c>
      <c r="CS105" s="430">
        <v>1</v>
      </c>
      <c r="CT105" s="430" t="s">
        <v>16369</v>
      </c>
      <c r="CU105" s="430" t="s">
        <v>16370</v>
      </c>
      <c r="CV105" s="430">
        <v>2021</v>
      </c>
      <c r="CW105" s="430">
        <v>0.75</v>
      </c>
      <c r="CX105" s="430" t="s">
        <v>16371</v>
      </c>
      <c r="CY105" s="430" t="s">
        <v>16370</v>
      </c>
      <c r="CZ105" s="430">
        <v>2020</v>
      </c>
      <c r="DA105" s="430">
        <v>1</v>
      </c>
      <c r="DB105" s="430">
        <v>265000000</v>
      </c>
      <c r="DC105" s="430" t="s">
        <v>1045</v>
      </c>
      <c r="DD105" s="430" t="s">
        <v>9292</v>
      </c>
      <c r="DE105" s="430">
        <v>0</v>
      </c>
      <c r="DF105" s="430">
        <v>0</v>
      </c>
      <c r="DG105" s="430">
        <v>1</v>
      </c>
      <c r="DH105" s="430" t="s">
        <v>16372</v>
      </c>
      <c r="DI105" s="430" t="s">
        <v>16370</v>
      </c>
      <c r="DJ105" s="430">
        <v>2021</v>
      </c>
      <c r="DK105" s="430">
        <v>0.75</v>
      </c>
      <c r="DL105" s="430" t="s">
        <v>16373</v>
      </c>
      <c r="DM105" s="430" t="s">
        <v>16370</v>
      </c>
      <c r="DN105" s="430">
        <v>2020</v>
      </c>
      <c r="DO105" s="430">
        <v>1</v>
      </c>
      <c r="DP105" s="430">
        <v>265000000</v>
      </c>
      <c r="DQ105" s="430" t="s">
        <v>1045</v>
      </c>
      <c r="DR105" s="430" t="s">
        <v>9292</v>
      </c>
      <c r="DS105" s="430">
        <v>0</v>
      </c>
      <c r="DT105" s="430">
        <v>0.5</v>
      </c>
      <c r="DU105" s="430">
        <v>1</v>
      </c>
      <c r="DV105" s="430" t="s">
        <v>16372</v>
      </c>
      <c r="DW105" s="430" t="s">
        <v>16370</v>
      </c>
      <c r="DX105" s="430">
        <v>2021</v>
      </c>
      <c r="DY105" s="430">
        <v>0.75</v>
      </c>
      <c r="DZ105" s="430" t="s">
        <v>16374</v>
      </c>
      <c r="EA105" s="430" t="s">
        <v>16370</v>
      </c>
      <c r="EB105" s="430">
        <v>2020</v>
      </c>
      <c r="EC105" s="430">
        <v>1</v>
      </c>
      <c r="ED105" s="430">
        <v>8770718.5099999998</v>
      </c>
      <c r="EE105" s="430" t="s">
        <v>1045</v>
      </c>
      <c r="EF105" s="430" t="s">
        <v>9292</v>
      </c>
      <c r="EG105" s="430">
        <v>0</v>
      </c>
      <c r="EH105" s="430">
        <v>0.5</v>
      </c>
      <c r="EI105" s="430">
        <v>1</v>
      </c>
      <c r="EJ105" s="430" t="s">
        <v>16372</v>
      </c>
      <c r="EK105" s="430" t="s">
        <v>16370</v>
      </c>
      <c r="EL105" s="430">
        <v>2021</v>
      </c>
      <c r="EM105" s="430">
        <v>0.75</v>
      </c>
      <c r="EN105" s="430" t="s">
        <v>16375</v>
      </c>
      <c r="EO105" s="430" t="s">
        <v>16370</v>
      </c>
      <c r="EP105" s="430">
        <v>2020</v>
      </c>
      <c r="EQ105" s="430">
        <v>1</v>
      </c>
      <c r="ER105" s="430">
        <v>8770718.5099999998</v>
      </c>
      <c r="ES105" s="430" t="s">
        <v>1045</v>
      </c>
      <c r="ET105" s="430" t="s">
        <v>9292</v>
      </c>
      <c r="EU105" s="430">
        <v>0</v>
      </c>
      <c r="EV105" s="430">
        <v>0.5</v>
      </c>
      <c r="EW105" s="430">
        <v>1</v>
      </c>
      <c r="EX105" s="430" t="s">
        <v>16376</v>
      </c>
      <c r="EY105" s="430" t="s">
        <v>16377</v>
      </c>
      <c r="EZ105" s="430">
        <v>2020</v>
      </c>
      <c r="FA105" s="430">
        <v>0.25</v>
      </c>
      <c r="FB105" s="430" t="s">
        <v>16376</v>
      </c>
      <c r="FC105" s="430" t="s">
        <v>1226</v>
      </c>
      <c r="FD105" s="430">
        <v>2020</v>
      </c>
      <c r="FE105" s="430">
        <v>0</v>
      </c>
      <c r="FF105" s="430" t="s">
        <v>1226</v>
      </c>
      <c r="FG105" s="430" t="s">
        <v>1226</v>
      </c>
      <c r="FH105" s="430" t="s">
        <v>1226</v>
      </c>
      <c r="FI105" s="430" t="s">
        <v>1226</v>
      </c>
      <c r="FJ105" s="430" t="s">
        <v>1226</v>
      </c>
      <c r="FK105" s="430">
        <v>0.66</v>
      </c>
      <c r="FL105" s="430" t="s">
        <v>16378</v>
      </c>
      <c r="FM105" s="430" t="s">
        <v>16379</v>
      </c>
      <c r="FN105" s="430">
        <v>2019</v>
      </c>
      <c r="FO105" s="430">
        <v>1</v>
      </c>
      <c r="FP105" s="430" t="s">
        <v>16378</v>
      </c>
      <c r="FQ105" s="430" t="s">
        <v>1226</v>
      </c>
      <c r="FR105" s="430">
        <v>2019</v>
      </c>
      <c r="FS105" s="430">
        <v>0</v>
      </c>
      <c r="FT105" s="430" t="s">
        <v>1226</v>
      </c>
      <c r="FU105" s="430" t="s">
        <v>1226</v>
      </c>
      <c r="FV105" s="430" t="s">
        <v>1226</v>
      </c>
      <c r="FW105" s="430" t="s">
        <v>1226</v>
      </c>
      <c r="FX105" s="430" t="s">
        <v>1226</v>
      </c>
      <c r="FY105" s="430">
        <v>1</v>
      </c>
      <c r="FZ105" s="430">
        <v>1</v>
      </c>
      <c r="GA105" s="430">
        <v>1</v>
      </c>
      <c r="GB105" s="430">
        <v>1</v>
      </c>
      <c r="GC105" s="430">
        <v>1</v>
      </c>
      <c r="GD105" s="430" t="s">
        <v>1226</v>
      </c>
      <c r="GE105" s="430" t="s">
        <v>1226</v>
      </c>
      <c r="GF105" s="430">
        <v>1</v>
      </c>
      <c r="GG105" s="430">
        <v>1</v>
      </c>
      <c r="GH105" s="430">
        <v>1</v>
      </c>
      <c r="GI105" s="430">
        <v>1</v>
      </c>
      <c r="GJ105" s="430">
        <v>1</v>
      </c>
      <c r="GK105" s="430" t="s">
        <v>1226</v>
      </c>
      <c r="GL105" s="430" t="s">
        <v>1226</v>
      </c>
      <c r="GM105" s="430">
        <v>1</v>
      </c>
      <c r="GN105" s="430">
        <v>1</v>
      </c>
      <c r="GO105" s="430">
        <v>1</v>
      </c>
      <c r="GP105" s="430">
        <v>1</v>
      </c>
      <c r="GQ105" s="430">
        <v>1</v>
      </c>
      <c r="GR105" s="430" t="s">
        <v>1226</v>
      </c>
      <c r="GS105" s="430" t="s">
        <v>1226</v>
      </c>
      <c r="GT105" s="430">
        <v>1</v>
      </c>
      <c r="GU105" s="430">
        <v>1</v>
      </c>
      <c r="GV105" s="430">
        <v>1</v>
      </c>
      <c r="GW105" s="430">
        <v>1</v>
      </c>
      <c r="GX105" s="430">
        <v>1</v>
      </c>
      <c r="GY105" s="430">
        <v>1</v>
      </c>
      <c r="GZ105" s="430" t="s">
        <v>16380</v>
      </c>
      <c r="HA105" s="430">
        <v>1</v>
      </c>
      <c r="HB105" s="430">
        <v>1</v>
      </c>
      <c r="HC105" s="430">
        <v>1</v>
      </c>
      <c r="HD105" s="430">
        <v>1</v>
      </c>
      <c r="HE105" s="430">
        <v>1</v>
      </c>
      <c r="HF105" s="430">
        <v>1</v>
      </c>
      <c r="HG105" s="430" t="s">
        <v>16381</v>
      </c>
      <c r="HH105" s="430">
        <v>1</v>
      </c>
      <c r="HI105" s="430">
        <v>1</v>
      </c>
      <c r="HJ105" s="430">
        <v>1</v>
      </c>
      <c r="HK105" s="430">
        <v>1</v>
      </c>
      <c r="HL105" s="430">
        <v>1</v>
      </c>
      <c r="HM105" s="430">
        <v>1</v>
      </c>
      <c r="HN105" s="430" t="s">
        <v>16382</v>
      </c>
      <c r="HO105" s="430">
        <v>1</v>
      </c>
      <c r="HP105" s="430">
        <v>1</v>
      </c>
      <c r="HQ105" s="430">
        <v>1</v>
      </c>
      <c r="HR105" s="430">
        <v>1</v>
      </c>
      <c r="HS105" s="430">
        <v>1</v>
      </c>
      <c r="HT105" s="430" t="s">
        <v>1226</v>
      </c>
      <c r="HU105" s="430" t="s">
        <v>16382</v>
      </c>
      <c r="HV105" s="430">
        <v>1</v>
      </c>
      <c r="HW105" s="430">
        <v>1</v>
      </c>
      <c r="HX105" s="430">
        <v>1</v>
      </c>
      <c r="HY105" s="430">
        <v>1</v>
      </c>
      <c r="HZ105" s="430">
        <v>1</v>
      </c>
      <c r="IA105" s="430">
        <v>1</v>
      </c>
      <c r="IB105" s="430" t="s">
        <v>16382</v>
      </c>
      <c r="IC105" s="430">
        <v>1</v>
      </c>
      <c r="ID105" s="430">
        <v>1</v>
      </c>
      <c r="IE105" s="430">
        <v>1</v>
      </c>
      <c r="IF105" s="430" t="s">
        <v>1226</v>
      </c>
      <c r="IG105" s="430" t="s">
        <v>1226</v>
      </c>
      <c r="IH105" s="430" t="s">
        <v>1226</v>
      </c>
      <c r="II105" s="430" t="s">
        <v>1226</v>
      </c>
      <c r="IJ105" s="430" t="s">
        <v>1226</v>
      </c>
      <c r="IK105" s="430" t="s">
        <v>1226</v>
      </c>
      <c r="IL105" s="430">
        <v>1</v>
      </c>
      <c r="IM105" s="430">
        <v>1</v>
      </c>
      <c r="IN105" s="430">
        <v>1</v>
      </c>
      <c r="IO105" s="430">
        <v>1</v>
      </c>
      <c r="IP105" s="430">
        <v>1</v>
      </c>
      <c r="IQ105" s="430">
        <v>1</v>
      </c>
      <c r="IR105" s="430">
        <v>1</v>
      </c>
      <c r="IS105" s="430" t="s">
        <v>1226</v>
      </c>
      <c r="IT105" s="430" t="s">
        <v>1226</v>
      </c>
      <c r="IU105" s="430">
        <v>1</v>
      </c>
      <c r="IV105" s="430">
        <v>1</v>
      </c>
      <c r="IW105" s="430">
        <v>1</v>
      </c>
      <c r="IX105" s="430">
        <v>1</v>
      </c>
      <c r="IY105" s="430">
        <v>1</v>
      </c>
      <c r="IZ105" s="430">
        <v>1</v>
      </c>
      <c r="JA105" s="430">
        <v>1</v>
      </c>
      <c r="JB105" s="430">
        <v>1</v>
      </c>
      <c r="JC105" s="430" t="s">
        <v>16382</v>
      </c>
      <c r="JD105" s="430">
        <v>1</v>
      </c>
      <c r="JE105" s="430">
        <v>1</v>
      </c>
      <c r="JF105" s="430">
        <v>1</v>
      </c>
      <c r="JG105" s="430">
        <v>1</v>
      </c>
      <c r="JH105" s="430">
        <v>1</v>
      </c>
      <c r="JI105" s="430">
        <v>1</v>
      </c>
      <c r="JJ105" s="430">
        <v>1</v>
      </c>
      <c r="JK105" s="430">
        <v>1</v>
      </c>
      <c r="JL105" s="430" t="s">
        <v>16382</v>
      </c>
      <c r="JM105" s="430">
        <v>1</v>
      </c>
      <c r="JN105" s="430">
        <v>1</v>
      </c>
      <c r="JO105" s="430">
        <v>1</v>
      </c>
      <c r="JP105" s="430">
        <v>1</v>
      </c>
      <c r="JQ105" s="430">
        <v>1</v>
      </c>
      <c r="JR105" s="430">
        <v>1</v>
      </c>
      <c r="JS105" s="430">
        <v>1</v>
      </c>
      <c r="JT105" s="430" t="s">
        <v>1226</v>
      </c>
      <c r="JU105" s="430" t="s">
        <v>1226</v>
      </c>
      <c r="JV105" s="430">
        <v>1</v>
      </c>
      <c r="JW105" s="430">
        <v>1</v>
      </c>
      <c r="JX105" s="430">
        <v>1</v>
      </c>
      <c r="JY105" s="430">
        <v>1</v>
      </c>
      <c r="JZ105" s="430">
        <v>1</v>
      </c>
      <c r="KA105" s="430">
        <v>1</v>
      </c>
      <c r="KB105" s="430">
        <v>1</v>
      </c>
      <c r="KC105" s="430" t="s">
        <v>1226</v>
      </c>
      <c r="KD105" s="430" t="s">
        <v>1226</v>
      </c>
      <c r="KE105" s="430">
        <v>1</v>
      </c>
      <c r="KF105" s="430">
        <v>1</v>
      </c>
      <c r="KG105" s="430">
        <v>1</v>
      </c>
      <c r="KH105" s="430">
        <v>1</v>
      </c>
      <c r="KI105" s="430">
        <v>1</v>
      </c>
      <c r="KJ105" s="430">
        <v>1</v>
      </c>
      <c r="KK105" s="430">
        <v>1</v>
      </c>
      <c r="KL105" s="430" t="s">
        <v>1226</v>
      </c>
      <c r="KM105" s="430" t="s">
        <v>1226</v>
      </c>
      <c r="KN105" s="430">
        <v>1</v>
      </c>
      <c r="KO105" s="430">
        <v>1</v>
      </c>
      <c r="KP105" s="430">
        <v>1</v>
      </c>
      <c r="KQ105" s="430">
        <v>1</v>
      </c>
      <c r="KR105" s="430">
        <v>1</v>
      </c>
      <c r="KS105" s="430">
        <v>1</v>
      </c>
      <c r="KT105" s="430">
        <v>1</v>
      </c>
      <c r="KU105" s="430" t="s">
        <v>1226</v>
      </c>
      <c r="KV105" s="430" t="s">
        <v>1226</v>
      </c>
      <c r="KW105" s="430">
        <v>1</v>
      </c>
      <c r="KX105" s="430">
        <v>1</v>
      </c>
      <c r="KY105" s="430">
        <v>1</v>
      </c>
      <c r="KZ105" s="430">
        <v>1</v>
      </c>
      <c r="LA105" s="430">
        <v>1</v>
      </c>
      <c r="LB105" s="430" t="s">
        <v>1226</v>
      </c>
      <c r="LC105" s="430">
        <v>1</v>
      </c>
      <c r="LD105" s="430" t="s">
        <v>1226</v>
      </c>
      <c r="LE105" s="430" t="s">
        <v>1226</v>
      </c>
      <c r="LF105" s="430">
        <v>1</v>
      </c>
      <c r="LG105" s="430" t="s">
        <v>1226</v>
      </c>
      <c r="LH105" s="430" t="s">
        <v>1226</v>
      </c>
      <c r="LI105" s="430">
        <v>1</v>
      </c>
      <c r="LJ105" s="430">
        <v>1</v>
      </c>
      <c r="LK105" s="430" t="s">
        <v>1226</v>
      </c>
      <c r="LL105" s="430" t="s">
        <v>1226</v>
      </c>
      <c r="LM105" s="430" t="s">
        <v>1226</v>
      </c>
      <c r="LN105" s="430" t="s">
        <v>1226</v>
      </c>
      <c r="LO105" s="430">
        <v>1</v>
      </c>
      <c r="LP105" s="430">
        <v>1</v>
      </c>
      <c r="LQ105" s="430">
        <v>1</v>
      </c>
      <c r="LR105" s="430">
        <v>1</v>
      </c>
      <c r="LS105" s="430">
        <v>1</v>
      </c>
      <c r="LT105" s="430">
        <v>1</v>
      </c>
      <c r="LU105" s="430">
        <v>1</v>
      </c>
      <c r="LV105" s="430" t="s">
        <v>1226</v>
      </c>
      <c r="LW105" s="430" t="s">
        <v>1226</v>
      </c>
      <c r="LX105" s="430">
        <v>1</v>
      </c>
      <c r="LY105" s="430">
        <v>1</v>
      </c>
      <c r="LZ105" s="430">
        <v>1</v>
      </c>
      <c r="MA105" s="430">
        <v>1</v>
      </c>
      <c r="MB105" s="430">
        <v>1</v>
      </c>
      <c r="MC105" s="430">
        <v>1</v>
      </c>
      <c r="MD105" s="430">
        <v>1</v>
      </c>
      <c r="ME105" s="430" t="s">
        <v>1226</v>
      </c>
      <c r="MF105" s="430" t="s">
        <v>1226</v>
      </c>
      <c r="MG105" s="430">
        <v>11</v>
      </c>
      <c r="MH105" s="444" t="s">
        <v>1226</v>
      </c>
      <c r="MI105" s="444" t="s">
        <v>1226</v>
      </c>
      <c r="MJ105" s="430" t="s">
        <v>1226</v>
      </c>
      <c r="MK105" s="444" t="s">
        <v>1226</v>
      </c>
      <c r="ML105" s="444" t="s">
        <v>1226</v>
      </c>
      <c r="MM105" s="430" t="s">
        <v>1226</v>
      </c>
      <c r="MN105" s="444" t="s">
        <v>1226</v>
      </c>
      <c r="MO105" s="444" t="s">
        <v>1226</v>
      </c>
      <c r="MP105" s="430" t="s">
        <v>1226</v>
      </c>
      <c r="MQ105" s="444" t="s">
        <v>1226</v>
      </c>
      <c r="MR105" s="444" t="s">
        <v>1226</v>
      </c>
      <c r="MS105" s="430" t="s">
        <v>1226</v>
      </c>
      <c r="MT105" s="443" t="s">
        <v>1226</v>
      </c>
      <c r="MU105" s="443" t="s">
        <v>1226</v>
      </c>
      <c r="MV105" s="430" t="s">
        <v>1226</v>
      </c>
      <c r="MW105" s="444" t="s">
        <v>1226</v>
      </c>
      <c r="MX105" s="444" t="s">
        <v>1226</v>
      </c>
      <c r="MY105" s="430">
        <v>1</v>
      </c>
      <c r="MZ105" s="430" t="s">
        <v>16383</v>
      </c>
      <c r="NA105" s="430">
        <v>1</v>
      </c>
      <c r="NB105" s="430" t="s">
        <v>16384</v>
      </c>
      <c r="NC105" s="430">
        <v>1</v>
      </c>
      <c r="ND105" s="430" t="s">
        <v>16385</v>
      </c>
      <c r="NE105" s="430">
        <v>1</v>
      </c>
      <c r="NF105" s="430" t="s">
        <v>16386</v>
      </c>
      <c r="NG105" s="430">
        <v>1</v>
      </c>
      <c r="NH105" s="430" t="s">
        <v>16387</v>
      </c>
      <c r="NI105" s="430">
        <v>1</v>
      </c>
      <c r="NJ105" s="430" t="s">
        <v>16388</v>
      </c>
      <c r="NK105" s="430">
        <v>1</v>
      </c>
      <c r="NL105" s="430" t="s">
        <v>16389</v>
      </c>
      <c r="NM105" s="430">
        <v>1</v>
      </c>
      <c r="NN105" s="430" t="s">
        <v>16390</v>
      </c>
      <c r="NO105" s="430">
        <v>1</v>
      </c>
      <c r="NP105" s="430" t="s">
        <v>16391</v>
      </c>
      <c r="NQ105" s="430">
        <v>1</v>
      </c>
      <c r="NR105" s="430" t="s">
        <v>16392</v>
      </c>
      <c r="NS105" s="430" t="s">
        <v>1045</v>
      </c>
      <c r="NT105" s="430" t="s">
        <v>16393</v>
      </c>
      <c r="NU105" s="430">
        <v>0</v>
      </c>
      <c r="NV105" s="430" t="s">
        <v>16394</v>
      </c>
      <c r="NW105" s="430" t="s">
        <v>16395</v>
      </c>
      <c r="NX105" s="430" t="s">
        <v>1226</v>
      </c>
      <c r="NY105" s="430" t="s">
        <v>1226</v>
      </c>
      <c r="NZ105" s="430" t="s">
        <v>1226</v>
      </c>
      <c r="OA105" s="430" t="s">
        <v>1226</v>
      </c>
      <c r="OB105" s="430">
        <v>1</v>
      </c>
      <c r="OC105" s="430">
        <v>1</v>
      </c>
      <c r="OD105" s="430">
        <v>1</v>
      </c>
      <c r="OE105" s="430">
        <v>100</v>
      </c>
      <c r="OF105" s="430">
        <v>2030</v>
      </c>
      <c r="OG105" s="430">
        <v>100</v>
      </c>
      <c r="OH105" s="430">
        <v>2030</v>
      </c>
      <c r="OI105" s="430">
        <v>100</v>
      </c>
      <c r="OJ105" s="430">
        <v>2030</v>
      </c>
      <c r="OK105" s="430" t="s">
        <v>16396</v>
      </c>
      <c r="OL105" s="430" t="s">
        <v>16396</v>
      </c>
      <c r="OM105" s="430" t="s">
        <v>16396</v>
      </c>
      <c r="ON105" s="430" t="s">
        <v>16397</v>
      </c>
      <c r="OO105" s="430" t="s">
        <v>16397</v>
      </c>
      <c r="OP105" s="430" t="s">
        <v>16397</v>
      </c>
      <c r="OQ105" s="430" t="s">
        <v>16398</v>
      </c>
      <c r="OR105" s="430" t="s">
        <v>16398</v>
      </c>
      <c r="OS105" s="430" t="s">
        <v>16398</v>
      </c>
      <c r="OT105" s="430">
        <v>1</v>
      </c>
      <c r="OU105" s="430">
        <v>1</v>
      </c>
      <c r="OV105" s="430">
        <v>1</v>
      </c>
      <c r="OW105" s="430">
        <v>1</v>
      </c>
      <c r="OX105" s="430">
        <v>1</v>
      </c>
      <c r="OY105" s="430">
        <v>1</v>
      </c>
      <c r="OZ105" s="430" t="s">
        <v>16399</v>
      </c>
      <c r="PA105" s="430" t="s">
        <v>16399</v>
      </c>
      <c r="PB105" s="430" t="s">
        <v>16400</v>
      </c>
      <c r="PC105" s="430">
        <v>1</v>
      </c>
      <c r="PD105" s="430" t="s">
        <v>1226</v>
      </c>
      <c r="PE105" s="430" t="s">
        <v>1226</v>
      </c>
      <c r="PF105" s="430">
        <v>1</v>
      </c>
      <c r="PG105" s="430" t="s">
        <v>1226</v>
      </c>
      <c r="PH105" s="430" t="s">
        <v>1226</v>
      </c>
      <c r="PI105" s="430">
        <v>0</v>
      </c>
      <c r="PJ105" s="430" t="s">
        <v>1226</v>
      </c>
      <c r="PK105" s="430" t="s">
        <v>1226</v>
      </c>
      <c r="PL105" s="430">
        <v>1</v>
      </c>
      <c r="PM105" s="430" t="s">
        <v>1226</v>
      </c>
      <c r="PN105" s="430" t="s">
        <v>1226</v>
      </c>
      <c r="PO105" s="430">
        <v>1</v>
      </c>
      <c r="PP105" s="430" t="s">
        <v>1226</v>
      </c>
      <c r="PQ105" s="430" t="s">
        <v>1226</v>
      </c>
      <c r="PR105" s="430">
        <v>1</v>
      </c>
      <c r="PS105" s="430" t="s">
        <v>1226</v>
      </c>
      <c r="PT105" s="430" t="s">
        <v>1226</v>
      </c>
      <c r="PU105" s="430">
        <v>16</v>
      </c>
      <c r="PV105" s="430">
        <v>2019</v>
      </c>
      <c r="PW105" s="430">
        <v>26</v>
      </c>
      <c r="PX105" s="430">
        <v>2019</v>
      </c>
      <c r="PY105" s="430">
        <v>9</v>
      </c>
      <c r="PZ105" s="430">
        <v>2019</v>
      </c>
      <c r="QA105" s="430">
        <v>16.5</v>
      </c>
      <c r="QB105" s="430">
        <v>2020</v>
      </c>
      <c r="QC105" s="430">
        <v>25.3</v>
      </c>
      <c r="QD105" s="430">
        <v>2020</v>
      </c>
      <c r="QE105" s="430">
        <v>9.8000000000000007</v>
      </c>
      <c r="QF105" s="430">
        <v>2020</v>
      </c>
      <c r="QG105" s="430" t="s">
        <v>16401</v>
      </c>
      <c r="QH105" s="430" t="s">
        <v>1226</v>
      </c>
      <c r="QI105" s="430" t="s">
        <v>1226</v>
      </c>
      <c r="QJ105" s="430">
        <v>1</v>
      </c>
      <c r="QK105" s="430">
        <v>1</v>
      </c>
      <c r="QL105" s="430">
        <v>1</v>
      </c>
      <c r="QM105" s="430">
        <v>92</v>
      </c>
      <c r="QN105" s="430">
        <v>2030</v>
      </c>
      <c r="QO105" s="430">
        <v>98</v>
      </c>
      <c r="QP105" s="430">
        <v>2030</v>
      </c>
      <c r="QQ105" s="430">
        <v>87</v>
      </c>
      <c r="QR105" s="430">
        <v>2030</v>
      </c>
      <c r="QS105" s="430" t="s">
        <v>16402</v>
      </c>
      <c r="QT105" s="430" t="s">
        <v>16402</v>
      </c>
      <c r="QU105" s="430" t="s">
        <v>16402</v>
      </c>
      <c r="QV105" s="430" t="s">
        <v>16403</v>
      </c>
      <c r="QW105" s="430" t="s">
        <v>16403</v>
      </c>
      <c r="QX105" s="430" t="s">
        <v>16403</v>
      </c>
      <c r="QY105" s="430" t="s">
        <v>16404</v>
      </c>
      <c r="QZ105" s="430" t="s">
        <v>16405</v>
      </c>
      <c r="RA105" s="430" t="s">
        <v>16406</v>
      </c>
      <c r="RB105" s="430">
        <v>1</v>
      </c>
      <c r="RC105" s="430">
        <v>1</v>
      </c>
      <c r="RD105" s="430">
        <v>1</v>
      </c>
      <c r="RE105" s="430" t="s">
        <v>16407</v>
      </c>
      <c r="RF105" s="430" t="s">
        <v>16407</v>
      </c>
      <c r="RG105" s="430" t="s">
        <v>16407</v>
      </c>
      <c r="RH105" s="430">
        <v>1</v>
      </c>
      <c r="RI105" s="430" t="s">
        <v>16408</v>
      </c>
      <c r="RJ105" s="430">
        <v>1</v>
      </c>
      <c r="RK105" s="430">
        <v>3329772</v>
      </c>
      <c r="RL105" s="430">
        <v>1</v>
      </c>
      <c r="RM105" s="430">
        <v>4799085</v>
      </c>
      <c r="RN105" s="430">
        <v>1</v>
      </c>
      <c r="RO105" s="430" t="s">
        <v>16409</v>
      </c>
      <c r="RP105" s="430">
        <v>1</v>
      </c>
      <c r="RQ105" s="430" t="s">
        <v>16410</v>
      </c>
      <c r="RR105" s="430">
        <v>1</v>
      </c>
      <c r="RS105" s="430" t="s">
        <v>16411</v>
      </c>
      <c r="RT105" s="430">
        <v>1</v>
      </c>
      <c r="RU105" s="430" t="s">
        <v>1268</v>
      </c>
      <c r="RV105" s="430">
        <v>1</v>
      </c>
      <c r="RW105" s="430" t="s">
        <v>1268</v>
      </c>
      <c r="RX105" s="430">
        <v>1</v>
      </c>
      <c r="RY105" s="430" t="s">
        <v>1268</v>
      </c>
      <c r="RZ105" s="430">
        <v>1</v>
      </c>
      <c r="SA105" s="430" t="s">
        <v>1319</v>
      </c>
      <c r="SB105" s="430">
        <v>1</v>
      </c>
      <c r="SC105" s="430" t="s">
        <v>1319</v>
      </c>
      <c r="SD105" s="430">
        <v>1</v>
      </c>
      <c r="SE105" s="430" t="s">
        <v>1319</v>
      </c>
      <c r="SF105" s="430">
        <v>1</v>
      </c>
      <c r="SG105" s="430">
        <v>0.1</v>
      </c>
      <c r="SH105" s="430">
        <v>1</v>
      </c>
      <c r="SI105" s="430">
        <v>0.12</v>
      </c>
      <c r="SJ105" s="430">
        <v>1</v>
      </c>
      <c r="SK105" s="430">
        <v>0.08</v>
      </c>
      <c r="SL105" s="430">
        <v>1</v>
      </c>
      <c r="SM105" s="430" t="s">
        <v>16412</v>
      </c>
      <c r="SN105" s="430">
        <v>1</v>
      </c>
      <c r="SO105" s="430" t="s">
        <v>16412</v>
      </c>
      <c r="SP105" s="430">
        <v>1</v>
      </c>
      <c r="SQ105" s="430" t="s">
        <v>16412</v>
      </c>
      <c r="SR105" s="430">
        <v>61</v>
      </c>
      <c r="SS105" s="430">
        <v>2019</v>
      </c>
      <c r="ST105" s="430">
        <v>76</v>
      </c>
      <c r="SU105" s="430">
        <v>2019</v>
      </c>
      <c r="SV105" s="430">
        <v>50</v>
      </c>
      <c r="SW105" s="430">
        <v>2019</v>
      </c>
      <c r="SX105" s="430" t="s">
        <v>18</v>
      </c>
      <c r="SY105" s="430" t="s">
        <v>1226</v>
      </c>
      <c r="SZ105" s="430" t="s">
        <v>1226</v>
      </c>
      <c r="TA105" s="430" t="s">
        <v>1226</v>
      </c>
      <c r="TB105" s="430" t="s">
        <v>1226</v>
      </c>
      <c r="TC105" s="430" t="s">
        <v>1226</v>
      </c>
      <c r="TD105" s="430" t="s">
        <v>1226</v>
      </c>
      <c r="TE105" s="430" t="s">
        <v>1226</v>
      </c>
      <c r="TF105" s="430" t="s">
        <v>1226</v>
      </c>
      <c r="TG105" s="430">
        <v>1</v>
      </c>
      <c r="TH105" s="430">
        <v>1</v>
      </c>
      <c r="TI105" s="430">
        <v>1</v>
      </c>
      <c r="TJ105" s="430">
        <v>75</v>
      </c>
      <c r="TK105" s="430" t="s">
        <v>1226</v>
      </c>
      <c r="TL105" s="430">
        <v>0.75</v>
      </c>
      <c r="TM105" s="430" t="s">
        <v>1226</v>
      </c>
      <c r="TN105" s="430">
        <v>0.75</v>
      </c>
      <c r="TO105" s="430" t="s">
        <v>1226</v>
      </c>
      <c r="TP105" s="430" t="s">
        <v>16413</v>
      </c>
      <c r="TQ105" s="430" t="s">
        <v>1226</v>
      </c>
      <c r="TR105" s="430" t="s">
        <v>1226</v>
      </c>
      <c r="TS105" s="430" t="s">
        <v>16414</v>
      </c>
      <c r="TT105" s="430" t="s">
        <v>1226</v>
      </c>
      <c r="TU105" s="430" t="s">
        <v>1226</v>
      </c>
      <c r="TV105" s="430" t="s">
        <v>1226</v>
      </c>
      <c r="TW105" s="430" t="s">
        <v>1226</v>
      </c>
      <c r="TX105" s="430" t="s">
        <v>1226</v>
      </c>
      <c r="TY105" s="430" t="s">
        <v>1226</v>
      </c>
      <c r="TZ105" s="430" t="s">
        <v>1226</v>
      </c>
      <c r="UA105" s="430" t="s">
        <v>1226</v>
      </c>
      <c r="UB105" s="430" t="s">
        <v>1226</v>
      </c>
      <c r="UC105" s="430" t="s">
        <v>1226</v>
      </c>
      <c r="UD105" s="430" t="s">
        <v>1226</v>
      </c>
      <c r="UE105" s="430" t="s">
        <v>1226</v>
      </c>
      <c r="UF105" s="430" t="s">
        <v>1226</v>
      </c>
      <c r="UG105" s="430" t="s">
        <v>1226</v>
      </c>
      <c r="UH105" s="430" t="s">
        <v>1226</v>
      </c>
      <c r="UI105" s="430" t="s">
        <v>1226</v>
      </c>
      <c r="UJ105" s="430" t="s">
        <v>1226</v>
      </c>
      <c r="UK105" s="430" t="s">
        <v>1226</v>
      </c>
      <c r="UL105" s="430" t="s">
        <v>1226</v>
      </c>
      <c r="UM105" s="430" t="s">
        <v>1226</v>
      </c>
      <c r="UN105" s="430" t="s">
        <v>1226</v>
      </c>
      <c r="UO105" s="430" t="s">
        <v>1226</v>
      </c>
      <c r="UP105" s="430" t="s">
        <v>1226</v>
      </c>
      <c r="UQ105" s="430" t="s">
        <v>1226</v>
      </c>
      <c r="UR105" s="430" t="s">
        <v>1226</v>
      </c>
      <c r="US105" s="430" t="s">
        <v>1226</v>
      </c>
      <c r="UT105" s="430">
        <v>1</v>
      </c>
      <c r="UU105" s="430">
        <v>100</v>
      </c>
      <c r="UV105" s="430">
        <v>2030</v>
      </c>
      <c r="UW105" s="430" t="s">
        <v>16415</v>
      </c>
      <c r="UX105" s="430" t="s">
        <v>16416</v>
      </c>
      <c r="UY105" s="430" t="s">
        <v>1226</v>
      </c>
      <c r="UZ105" s="430" t="s">
        <v>1226</v>
      </c>
      <c r="VA105" s="430" t="s">
        <v>1226</v>
      </c>
      <c r="VB105" s="430" t="s">
        <v>1226</v>
      </c>
      <c r="VC105" s="430" t="s">
        <v>16417</v>
      </c>
      <c r="VD105" s="430">
        <v>1</v>
      </c>
      <c r="VE105" s="430">
        <v>100</v>
      </c>
      <c r="VF105" s="430">
        <v>2030</v>
      </c>
      <c r="VG105" s="430" t="s">
        <v>16418</v>
      </c>
      <c r="VH105" s="430" t="s">
        <v>16419</v>
      </c>
      <c r="VI105" s="430" t="s">
        <v>1429</v>
      </c>
      <c r="VJ105" s="430" t="s">
        <v>1226</v>
      </c>
      <c r="VK105" s="430" t="s">
        <v>1226</v>
      </c>
      <c r="VL105" s="430" t="s">
        <v>1226</v>
      </c>
      <c r="VM105" s="430" t="s">
        <v>1226</v>
      </c>
      <c r="VN105" s="430">
        <v>1</v>
      </c>
      <c r="VO105" s="430" t="s">
        <v>1226</v>
      </c>
      <c r="VP105" s="430" t="s">
        <v>1226</v>
      </c>
      <c r="VQ105" s="430" t="s">
        <v>1226</v>
      </c>
      <c r="VR105" s="430" t="s">
        <v>1226</v>
      </c>
      <c r="VS105" s="430">
        <v>1</v>
      </c>
      <c r="VT105" s="430" t="s">
        <v>1226</v>
      </c>
      <c r="VU105" s="430" t="s">
        <v>1226</v>
      </c>
      <c r="VV105" s="430" t="s">
        <v>1226</v>
      </c>
      <c r="VW105" s="430" t="s">
        <v>1226</v>
      </c>
      <c r="VX105" s="430">
        <v>1</v>
      </c>
      <c r="VY105" s="430" t="s">
        <v>1226</v>
      </c>
      <c r="VZ105" s="430" t="s">
        <v>1226</v>
      </c>
      <c r="WA105" s="430" t="s">
        <v>1226</v>
      </c>
      <c r="WB105" s="430" t="s">
        <v>1226</v>
      </c>
      <c r="WC105" s="430">
        <v>1</v>
      </c>
      <c r="WD105" s="430" t="s">
        <v>1226</v>
      </c>
      <c r="WE105" s="430" t="s">
        <v>1226</v>
      </c>
      <c r="WF105" s="430" t="s">
        <v>1226</v>
      </c>
      <c r="WG105" s="430" t="s">
        <v>1226</v>
      </c>
      <c r="WH105" s="430">
        <v>1</v>
      </c>
      <c r="WI105" s="430" t="s">
        <v>1226</v>
      </c>
      <c r="WJ105" s="430" t="s">
        <v>1226</v>
      </c>
      <c r="WK105" s="430" t="s">
        <v>1226</v>
      </c>
      <c r="WL105" s="430" t="s">
        <v>1226</v>
      </c>
      <c r="WM105" s="430">
        <v>0</v>
      </c>
      <c r="WN105" s="430" t="s">
        <v>1226</v>
      </c>
      <c r="WO105" s="430" t="s">
        <v>1226</v>
      </c>
      <c r="WP105" s="430" t="s">
        <v>1226</v>
      </c>
      <c r="WQ105" s="430" t="s">
        <v>1226</v>
      </c>
      <c r="WR105" s="430">
        <v>1</v>
      </c>
      <c r="WS105" s="430" t="s">
        <v>1226</v>
      </c>
      <c r="WT105" s="430" t="s">
        <v>1226</v>
      </c>
      <c r="WU105" s="430" t="s">
        <v>1226</v>
      </c>
      <c r="WV105" s="430" t="s">
        <v>1226</v>
      </c>
      <c r="WW105" s="430">
        <v>1</v>
      </c>
      <c r="WX105" s="430" t="s">
        <v>1226</v>
      </c>
      <c r="WY105" s="430" t="s">
        <v>1226</v>
      </c>
      <c r="WZ105" s="430" t="s">
        <v>1226</v>
      </c>
      <c r="XA105" s="430" t="s">
        <v>1226</v>
      </c>
      <c r="XB105" s="430">
        <v>1</v>
      </c>
      <c r="XC105" s="430" t="s">
        <v>1226</v>
      </c>
      <c r="XD105" s="430" t="s">
        <v>1226</v>
      </c>
      <c r="XE105" s="430" t="s">
        <v>1226</v>
      </c>
      <c r="XF105" s="430" t="s">
        <v>1226</v>
      </c>
      <c r="XG105" s="430">
        <v>0.26</v>
      </c>
      <c r="XH105" s="430">
        <v>2000</v>
      </c>
      <c r="XI105" s="430">
        <v>0.18</v>
      </c>
      <c r="XJ105" s="430">
        <v>2020</v>
      </c>
      <c r="XK105" s="430" t="s">
        <v>1226</v>
      </c>
      <c r="XL105" s="430">
        <v>1</v>
      </c>
      <c r="XM105" s="430">
        <v>2</v>
      </c>
      <c r="XN105" s="430">
        <v>1</v>
      </c>
      <c r="XO105" s="430">
        <v>2</v>
      </c>
      <c r="XP105" s="430">
        <v>1</v>
      </c>
      <c r="XQ105" s="430">
        <v>2</v>
      </c>
      <c r="XR105" s="430" t="s">
        <v>16420</v>
      </c>
      <c r="XS105" s="430" t="s">
        <v>1226</v>
      </c>
      <c r="XT105" s="430">
        <v>1</v>
      </c>
      <c r="XU105" s="430">
        <v>2</v>
      </c>
      <c r="XV105" s="430">
        <v>1</v>
      </c>
      <c r="XW105" s="430">
        <v>2</v>
      </c>
      <c r="XX105" s="430">
        <v>1</v>
      </c>
      <c r="XY105" s="430">
        <v>2</v>
      </c>
      <c r="XZ105" s="430" t="s">
        <v>16421</v>
      </c>
      <c r="YA105" s="430">
        <v>1</v>
      </c>
      <c r="YB105" s="430" t="s">
        <v>1226</v>
      </c>
      <c r="YC105" s="430" t="s">
        <v>1226</v>
      </c>
      <c r="YD105" s="430" t="s">
        <v>1226</v>
      </c>
      <c r="YE105" s="430" t="s">
        <v>1226</v>
      </c>
      <c r="YF105" s="430" t="s">
        <v>1226</v>
      </c>
      <c r="YG105" s="430" t="s">
        <v>1226</v>
      </c>
      <c r="YH105" s="430" t="s">
        <v>1226</v>
      </c>
      <c r="YI105" s="430" t="s">
        <v>1226</v>
      </c>
      <c r="YJ105" s="430">
        <v>1</v>
      </c>
      <c r="YK105" s="430">
        <v>2</v>
      </c>
      <c r="YL105" s="430">
        <v>1</v>
      </c>
      <c r="YM105" s="430">
        <v>2</v>
      </c>
      <c r="YN105" s="430">
        <v>1</v>
      </c>
      <c r="YO105" s="430">
        <v>2</v>
      </c>
      <c r="YP105" s="430" t="s">
        <v>16422</v>
      </c>
      <c r="YQ105" s="430" t="s">
        <v>1226</v>
      </c>
      <c r="YR105" s="430" t="s">
        <v>1226</v>
      </c>
      <c r="YS105" s="430" t="s">
        <v>1226</v>
      </c>
      <c r="YT105" s="430" t="s">
        <v>1226</v>
      </c>
      <c r="YU105" s="430" t="s">
        <v>1226</v>
      </c>
      <c r="YV105" s="430" t="s">
        <v>1226</v>
      </c>
      <c r="YW105" s="430" t="s">
        <v>1226</v>
      </c>
      <c r="YX105" s="430" t="s">
        <v>1226</v>
      </c>
      <c r="YY105" s="430" t="s">
        <v>1226</v>
      </c>
      <c r="YZ105" s="430">
        <v>1</v>
      </c>
      <c r="ZA105" s="430">
        <v>2</v>
      </c>
      <c r="ZB105" s="430">
        <v>1</v>
      </c>
      <c r="ZC105" s="430">
        <v>2</v>
      </c>
      <c r="ZD105" s="430">
        <v>1</v>
      </c>
      <c r="ZE105" s="430">
        <v>2</v>
      </c>
      <c r="ZF105" s="430" t="s">
        <v>16423</v>
      </c>
      <c r="ZG105" s="430">
        <v>1</v>
      </c>
      <c r="ZH105" s="430">
        <v>2</v>
      </c>
      <c r="ZI105" s="430">
        <v>1</v>
      </c>
      <c r="ZJ105" s="430">
        <v>2</v>
      </c>
      <c r="ZK105" s="430">
        <v>1</v>
      </c>
      <c r="ZL105" s="430">
        <v>2</v>
      </c>
      <c r="ZM105" s="430" t="s">
        <v>16424</v>
      </c>
      <c r="ZN105" s="430">
        <v>1</v>
      </c>
      <c r="ZO105" s="430">
        <v>2</v>
      </c>
      <c r="ZP105" s="430">
        <v>1</v>
      </c>
      <c r="ZQ105" s="430">
        <v>2</v>
      </c>
      <c r="ZR105" s="430">
        <v>1</v>
      </c>
      <c r="ZS105" s="430">
        <v>2</v>
      </c>
      <c r="ZT105" s="430" t="s">
        <v>16425</v>
      </c>
      <c r="ZU105" s="430">
        <v>1</v>
      </c>
      <c r="ZV105" s="430">
        <v>2</v>
      </c>
      <c r="ZW105" s="430">
        <v>1</v>
      </c>
      <c r="ZX105" s="430">
        <v>2</v>
      </c>
      <c r="ZY105" s="430">
        <v>1</v>
      </c>
      <c r="ZZ105" s="430">
        <v>2</v>
      </c>
      <c r="AAA105" s="430" t="s">
        <v>16426</v>
      </c>
      <c r="AAB105" s="430">
        <v>1</v>
      </c>
      <c r="AAC105" s="430" t="s">
        <v>1226</v>
      </c>
      <c r="AAD105" s="430" t="s">
        <v>1226</v>
      </c>
      <c r="AAE105" s="430" t="s">
        <v>1226</v>
      </c>
      <c r="AAF105" s="430" t="s">
        <v>1226</v>
      </c>
      <c r="AAG105" s="430" t="s">
        <v>1226</v>
      </c>
      <c r="AAH105" s="430" t="s">
        <v>1226</v>
      </c>
      <c r="AAI105" s="430" t="s">
        <v>1226</v>
      </c>
      <c r="AAJ105" s="430">
        <v>1</v>
      </c>
      <c r="AAK105" s="430" t="s">
        <v>1226</v>
      </c>
      <c r="AAL105" s="430" t="s">
        <v>1226</v>
      </c>
      <c r="AAM105" s="430" t="s">
        <v>1226</v>
      </c>
      <c r="AAN105" s="430" t="s">
        <v>1226</v>
      </c>
      <c r="AAO105" s="430" t="s">
        <v>1226</v>
      </c>
      <c r="AAP105" s="430" t="s">
        <v>1226</v>
      </c>
      <c r="AAQ105" s="430" t="s">
        <v>1226</v>
      </c>
      <c r="AAR105" s="430">
        <v>1</v>
      </c>
      <c r="AAS105" s="430" t="s">
        <v>1226</v>
      </c>
      <c r="AAT105" s="430" t="s">
        <v>1226</v>
      </c>
      <c r="AAU105" s="430" t="s">
        <v>1226</v>
      </c>
      <c r="AAV105" s="430" t="s">
        <v>1226</v>
      </c>
      <c r="AAW105" s="430" t="s">
        <v>1226</v>
      </c>
      <c r="AAX105" s="430" t="s">
        <v>1226</v>
      </c>
      <c r="AAY105" s="430" t="s">
        <v>1226</v>
      </c>
      <c r="AAZ105" s="430" t="s">
        <v>1226</v>
      </c>
      <c r="ABA105" s="430">
        <v>1</v>
      </c>
      <c r="ABB105" s="430" t="s">
        <v>1226</v>
      </c>
      <c r="ABC105" s="430" t="s">
        <v>1226</v>
      </c>
      <c r="ABD105" s="430" t="s">
        <v>1226</v>
      </c>
      <c r="ABE105" s="430" t="s">
        <v>1226</v>
      </c>
      <c r="ABF105" s="430" t="s">
        <v>1226</v>
      </c>
      <c r="ABG105" s="430" t="s">
        <v>1226</v>
      </c>
      <c r="ABH105" s="430" t="s">
        <v>1226</v>
      </c>
      <c r="ABI105" s="430" t="s">
        <v>16427</v>
      </c>
      <c r="ABJ105" s="430">
        <v>1</v>
      </c>
      <c r="ABK105" s="430">
        <v>1</v>
      </c>
      <c r="ABL105" s="430">
        <v>2</v>
      </c>
      <c r="ABM105" s="430">
        <v>2</v>
      </c>
      <c r="ABN105" s="430">
        <v>2</v>
      </c>
      <c r="ABO105" s="430">
        <v>3</v>
      </c>
      <c r="ABP105" s="430">
        <v>3</v>
      </c>
      <c r="ABQ105" s="430">
        <v>2</v>
      </c>
      <c r="ABR105" s="430" t="s">
        <v>18</v>
      </c>
      <c r="ABS105" s="430">
        <v>2</v>
      </c>
      <c r="ABT105" s="430">
        <v>2</v>
      </c>
      <c r="ABU105" s="430">
        <v>1</v>
      </c>
      <c r="ABV105" s="430">
        <v>1</v>
      </c>
      <c r="ABW105" s="430">
        <v>1</v>
      </c>
      <c r="ABX105" s="430">
        <v>1</v>
      </c>
      <c r="ABY105" s="430">
        <v>2</v>
      </c>
      <c r="ABZ105" s="430">
        <v>2</v>
      </c>
      <c r="ACA105" s="430" t="s">
        <v>16428</v>
      </c>
      <c r="ACB105" s="430">
        <v>3</v>
      </c>
      <c r="ACC105" s="430">
        <v>1</v>
      </c>
      <c r="ACD105" s="430">
        <v>2</v>
      </c>
      <c r="ACE105" s="430">
        <v>1</v>
      </c>
      <c r="ACF105" s="430">
        <v>1</v>
      </c>
      <c r="ACG105" s="430">
        <v>1</v>
      </c>
      <c r="ACH105" s="430">
        <v>1</v>
      </c>
      <c r="ACI105" s="430">
        <v>1</v>
      </c>
      <c r="ACJ105" s="430" t="s">
        <v>16429</v>
      </c>
      <c r="ACK105" s="430">
        <v>3</v>
      </c>
      <c r="ACL105" s="430">
        <v>3</v>
      </c>
      <c r="ACM105" s="430">
        <v>2</v>
      </c>
      <c r="ACN105" s="430">
        <v>2</v>
      </c>
      <c r="ACO105" s="430">
        <v>2</v>
      </c>
      <c r="ACP105" s="430">
        <v>1</v>
      </c>
      <c r="ACQ105" s="430">
        <v>2</v>
      </c>
      <c r="ACR105" s="430">
        <v>2</v>
      </c>
      <c r="ACS105" s="430" t="s">
        <v>9</v>
      </c>
      <c r="ACT105" s="430">
        <v>2</v>
      </c>
      <c r="ACU105" s="430">
        <v>2</v>
      </c>
      <c r="ACV105" s="430">
        <v>2</v>
      </c>
      <c r="ACW105" s="430">
        <v>2</v>
      </c>
      <c r="ACX105" s="430">
        <v>2</v>
      </c>
      <c r="ACY105" s="430">
        <v>2</v>
      </c>
      <c r="ACZ105" s="430">
        <v>2</v>
      </c>
      <c r="ADA105" s="430">
        <v>2</v>
      </c>
      <c r="ADB105" s="430" t="s">
        <v>23</v>
      </c>
      <c r="ADC105" s="430">
        <v>2</v>
      </c>
      <c r="ADD105" s="430">
        <v>2</v>
      </c>
      <c r="ADE105" s="430">
        <v>1</v>
      </c>
      <c r="ADF105" s="430">
        <v>1</v>
      </c>
      <c r="ADG105" s="430">
        <v>1</v>
      </c>
      <c r="ADH105" s="430">
        <v>1</v>
      </c>
      <c r="ADI105" s="430">
        <v>1</v>
      </c>
      <c r="ADJ105" s="430">
        <v>1</v>
      </c>
      <c r="ADK105" s="430" t="s">
        <v>16430</v>
      </c>
      <c r="ADL105" s="430">
        <v>2</v>
      </c>
      <c r="ADM105" s="430">
        <v>2</v>
      </c>
      <c r="ADN105" s="430">
        <v>2</v>
      </c>
      <c r="ADO105" s="430">
        <v>2</v>
      </c>
      <c r="ADP105" s="430">
        <v>2</v>
      </c>
      <c r="ADQ105" s="430">
        <v>2</v>
      </c>
      <c r="ADR105" s="430">
        <v>2</v>
      </c>
      <c r="ADS105" s="430">
        <v>2</v>
      </c>
      <c r="ADT105" s="430" t="s">
        <v>16431</v>
      </c>
      <c r="ADU105" s="430">
        <v>1</v>
      </c>
      <c r="ADV105" s="430">
        <v>1</v>
      </c>
      <c r="ADW105" s="430">
        <v>1</v>
      </c>
      <c r="ADX105" s="430">
        <v>1</v>
      </c>
      <c r="ADY105" s="430">
        <v>1</v>
      </c>
      <c r="ADZ105" s="430">
        <v>2</v>
      </c>
      <c r="AEA105" s="430">
        <v>1</v>
      </c>
      <c r="AEB105" s="430">
        <v>3</v>
      </c>
      <c r="AEC105" s="430" t="s">
        <v>16432</v>
      </c>
      <c r="AED105" s="430">
        <v>2</v>
      </c>
      <c r="AEE105" s="430">
        <v>1</v>
      </c>
      <c r="AEF105" s="430">
        <v>3</v>
      </c>
      <c r="AEG105" s="430">
        <v>1</v>
      </c>
      <c r="AEH105" s="430">
        <v>3</v>
      </c>
      <c r="AEI105" s="430">
        <v>1</v>
      </c>
      <c r="AEJ105" s="430">
        <v>1</v>
      </c>
      <c r="AEK105" s="430">
        <v>2</v>
      </c>
      <c r="AEL105" s="430" t="s">
        <v>119</v>
      </c>
      <c r="AEM105" s="430">
        <v>1</v>
      </c>
      <c r="AEN105" s="430">
        <v>2</v>
      </c>
      <c r="AEO105" s="430">
        <v>1</v>
      </c>
      <c r="AEP105" s="430">
        <v>2</v>
      </c>
      <c r="AEQ105" s="430">
        <v>1</v>
      </c>
      <c r="AER105" s="430">
        <v>1</v>
      </c>
      <c r="AES105" s="430">
        <v>1</v>
      </c>
      <c r="AET105" s="430">
        <v>2</v>
      </c>
      <c r="AEU105" s="430" t="s">
        <v>1226</v>
      </c>
      <c r="AEV105" s="430" t="s">
        <v>1226</v>
      </c>
      <c r="AEW105" s="430" t="s">
        <v>1226</v>
      </c>
      <c r="AEX105" s="430" t="s">
        <v>1226</v>
      </c>
      <c r="AEY105" s="430" t="s">
        <v>1226</v>
      </c>
      <c r="AEZ105" s="430" t="s">
        <v>1226</v>
      </c>
      <c r="AFA105" s="430" t="s">
        <v>1226</v>
      </c>
      <c r="AFB105" s="430" t="s">
        <v>1226</v>
      </c>
      <c r="AFC105" s="430" t="s">
        <v>1226</v>
      </c>
      <c r="AFD105" s="430" t="s">
        <v>1226</v>
      </c>
      <c r="AFE105" s="430" t="s">
        <v>1226</v>
      </c>
      <c r="AFF105" s="430" t="s">
        <v>1226</v>
      </c>
      <c r="AFG105" s="430" t="s">
        <v>1226</v>
      </c>
      <c r="AFH105" s="430" t="s">
        <v>1226</v>
      </c>
      <c r="AFI105" s="430" t="s">
        <v>1226</v>
      </c>
      <c r="AFJ105" s="430" t="s">
        <v>1226</v>
      </c>
      <c r="AFK105" s="430" t="s">
        <v>1226</v>
      </c>
      <c r="AFL105" s="430" t="s">
        <v>1226</v>
      </c>
      <c r="AFM105" s="430" t="s">
        <v>1226</v>
      </c>
      <c r="AFN105" s="430" t="s">
        <v>1226</v>
      </c>
      <c r="AFO105" s="430" t="s">
        <v>1226</v>
      </c>
      <c r="AFP105" s="430" t="s">
        <v>1226</v>
      </c>
      <c r="AFQ105" s="430" t="s">
        <v>1226</v>
      </c>
      <c r="AFR105" s="430" t="s">
        <v>1226</v>
      </c>
      <c r="AFS105" s="430" t="s">
        <v>1226</v>
      </c>
      <c r="AFT105" s="430" t="s">
        <v>1226</v>
      </c>
      <c r="AFU105" s="430" t="s">
        <v>1226</v>
      </c>
      <c r="AFV105" s="430" t="s">
        <v>1226</v>
      </c>
      <c r="AFW105" s="430" t="s">
        <v>1226</v>
      </c>
      <c r="AFX105" s="430" t="s">
        <v>1226</v>
      </c>
      <c r="AFY105" s="430" t="s">
        <v>1226</v>
      </c>
      <c r="AFZ105" s="430" t="s">
        <v>1226</v>
      </c>
      <c r="AGA105" s="430" t="s">
        <v>1226</v>
      </c>
      <c r="AGB105" s="430" t="s">
        <v>1226</v>
      </c>
      <c r="AGC105" s="430" t="s">
        <v>1226</v>
      </c>
      <c r="AGD105" s="430" t="s">
        <v>1226</v>
      </c>
      <c r="AGE105" s="430">
        <v>1</v>
      </c>
      <c r="AGF105" s="430" t="s">
        <v>16433</v>
      </c>
      <c r="AGG105" s="430" t="s">
        <v>16434</v>
      </c>
      <c r="AGH105" s="430">
        <v>1</v>
      </c>
      <c r="AGI105" s="430">
        <v>1</v>
      </c>
      <c r="AGJ105" s="430">
        <v>1</v>
      </c>
      <c r="AGK105" s="430">
        <v>1</v>
      </c>
      <c r="AGL105" s="430">
        <v>1</v>
      </c>
      <c r="AGM105" s="430">
        <v>1</v>
      </c>
      <c r="AGN105" s="430" t="s">
        <v>1226</v>
      </c>
      <c r="AGO105" s="430" t="s">
        <v>1226</v>
      </c>
      <c r="AGP105" s="430">
        <v>1</v>
      </c>
      <c r="AGQ105" s="430">
        <v>1</v>
      </c>
      <c r="AGR105" s="430">
        <v>1</v>
      </c>
      <c r="AGS105" s="430" t="s">
        <v>1396</v>
      </c>
      <c r="AGT105" s="430" t="s">
        <v>16435</v>
      </c>
      <c r="AGU105" s="430">
        <v>1</v>
      </c>
      <c r="AGV105" s="430">
        <v>1</v>
      </c>
      <c r="AGW105" s="430">
        <v>4</v>
      </c>
      <c r="AGX105" s="430">
        <v>3</v>
      </c>
      <c r="AGY105" s="430">
        <v>1</v>
      </c>
      <c r="AGZ105" s="430">
        <v>1</v>
      </c>
      <c r="AHA105" s="430">
        <v>4</v>
      </c>
      <c r="AHB105" s="430">
        <v>4</v>
      </c>
      <c r="AHC105" s="430">
        <v>1</v>
      </c>
      <c r="AHD105" s="430">
        <v>1</v>
      </c>
      <c r="AHE105" s="430">
        <v>4</v>
      </c>
      <c r="AHF105" s="430">
        <v>3</v>
      </c>
      <c r="AHG105" s="430">
        <v>1</v>
      </c>
      <c r="AHH105" s="430">
        <v>1</v>
      </c>
      <c r="AHI105" s="430">
        <v>4</v>
      </c>
      <c r="AHJ105" s="430">
        <v>4</v>
      </c>
      <c r="AHK105" s="430">
        <v>1</v>
      </c>
      <c r="AHL105" s="430">
        <v>1</v>
      </c>
      <c r="AHM105" s="430">
        <v>4</v>
      </c>
      <c r="AHN105" s="430">
        <v>3</v>
      </c>
      <c r="AHO105" s="430">
        <v>1</v>
      </c>
      <c r="AHP105" s="430">
        <v>1</v>
      </c>
      <c r="AHQ105" s="430">
        <v>4</v>
      </c>
      <c r="AHR105" s="430">
        <v>4</v>
      </c>
      <c r="AHS105" s="430" t="s">
        <v>16436</v>
      </c>
      <c r="AHT105" s="430" t="s">
        <v>16437</v>
      </c>
      <c r="AHU105" s="430">
        <v>0.5</v>
      </c>
      <c r="AHV105" s="430">
        <v>0.75</v>
      </c>
      <c r="AHW105" s="430">
        <v>0.5</v>
      </c>
      <c r="AHX105" s="430">
        <v>0.5</v>
      </c>
      <c r="AHY105" s="430">
        <v>0.5</v>
      </c>
      <c r="AHZ105" s="430">
        <v>0.5</v>
      </c>
      <c r="AIA105" s="430">
        <v>0.5</v>
      </c>
      <c r="AIB105" s="430">
        <v>0.75</v>
      </c>
      <c r="AIC105" s="430">
        <v>0.5</v>
      </c>
      <c r="AID105" s="430">
        <v>0</v>
      </c>
      <c r="AIE105" s="430">
        <v>0</v>
      </c>
      <c r="AIF105" s="430">
        <v>0</v>
      </c>
      <c r="AIG105" s="430">
        <v>0</v>
      </c>
      <c r="AIH105" s="430">
        <v>0.5</v>
      </c>
      <c r="AII105" s="430">
        <v>0</v>
      </c>
      <c r="AIJ105" s="430">
        <v>0</v>
      </c>
      <c r="AIK105" s="430">
        <v>0.5</v>
      </c>
      <c r="AIL105" s="430">
        <v>0.5</v>
      </c>
      <c r="AIM105" s="430">
        <v>0.5</v>
      </c>
      <c r="AIN105" s="430">
        <v>0.5</v>
      </c>
      <c r="AIO105" s="430">
        <v>0.5</v>
      </c>
      <c r="AIP105" s="430">
        <v>1</v>
      </c>
      <c r="AIQ105" s="430" t="s">
        <v>16438</v>
      </c>
      <c r="AIR105" s="430">
        <v>1</v>
      </c>
      <c r="AIS105" s="430" t="s">
        <v>16438</v>
      </c>
      <c r="AIT105" s="430">
        <v>1</v>
      </c>
      <c r="AIU105" s="430" t="s">
        <v>16438</v>
      </c>
    </row>
    <row r="106" spans="1:931" x14ac:dyDescent="0.2">
      <c r="A106" s="430" t="s">
        <v>1633</v>
      </c>
      <c r="B106" s="430" t="s">
        <v>1634</v>
      </c>
      <c r="C106" s="430" t="s">
        <v>1194</v>
      </c>
      <c r="D106" s="430" t="s">
        <v>1276</v>
      </c>
      <c r="E106" s="430" t="s">
        <v>1049</v>
      </c>
      <c r="F106" s="443">
        <v>0.70785100000000001</v>
      </c>
      <c r="G106" s="443">
        <v>1645.21388162016</v>
      </c>
      <c r="H106" s="430">
        <v>1</v>
      </c>
      <c r="I106" s="430">
        <v>0</v>
      </c>
      <c r="J106" s="430">
        <v>2004</v>
      </c>
      <c r="K106" s="430" t="s">
        <v>1226</v>
      </c>
      <c r="L106" s="430" t="s">
        <v>16503</v>
      </c>
      <c r="M106" s="430" t="s">
        <v>16504</v>
      </c>
      <c r="N106" s="430">
        <v>0</v>
      </c>
      <c r="O106" s="430">
        <v>0</v>
      </c>
      <c r="P106" s="430" t="s">
        <v>16505</v>
      </c>
      <c r="Q106" s="430" t="s">
        <v>16506</v>
      </c>
      <c r="R106" s="430" t="s">
        <v>1226</v>
      </c>
      <c r="S106" s="430" t="s">
        <v>1226</v>
      </c>
      <c r="T106" s="430" t="s">
        <v>1226</v>
      </c>
      <c r="U106" s="430" t="s">
        <v>1226</v>
      </c>
      <c r="V106" s="430">
        <v>1</v>
      </c>
      <c r="W106" s="430">
        <v>1</v>
      </c>
      <c r="X106" s="430" t="s">
        <v>16507</v>
      </c>
      <c r="Y106" s="430" t="s">
        <v>16507</v>
      </c>
      <c r="Z106" s="430">
        <v>1992</v>
      </c>
      <c r="AA106" s="430">
        <v>1992</v>
      </c>
      <c r="AB106" s="430" t="s">
        <v>16508</v>
      </c>
      <c r="AC106" s="430" t="s">
        <v>16508</v>
      </c>
      <c r="AD106" s="430">
        <v>0</v>
      </c>
      <c r="AE106" s="430" t="s">
        <v>16509</v>
      </c>
      <c r="AF106" s="430">
        <v>2023</v>
      </c>
      <c r="AG106" s="430">
        <v>0</v>
      </c>
      <c r="AH106" s="430" t="s">
        <v>16509</v>
      </c>
      <c r="AI106" s="430">
        <v>2023</v>
      </c>
      <c r="AJ106" s="430">
        <v>0</v>
      </c>
      <c r="AK106" s="430" t="s">
        <v>16509</v>
      </c>
      <c r="AL106" s="430">
        <v>2023</v>
      </c>
      <c r="AM106" s="430">
        <v>0</v>
      </c>
      <c r="AN106" s="430" t="s">
        <v>16509</v>
      </c>
      <c r="AO106" s="430">
        <v>2023</v>
      </c>
      <c r="AP106" s="430">
        <v>0</v>
      </c>
      <c r="AQ106" s="430" t="s">
        <v>16510</v>
      </c>
      <c r="AR106" s="430">
        <v>2023</v>
      </c>
      <c r="AS106" s="430">
        <v>0</v>
      </c>
      <c r="AT106" s="430" t="s">
        <v>1226</v>
      </c>
      <c r="AU106" s="430" t="s">
        <v>1226</v>
      </c>
      <c r="AV106" s="430">
        <v>0</v>
      </c>
      <c r="AW106" s="430" t="s">
        <v>1226</v>
      </c>
      <c r="AX106" s="430" t="s">
        <v>1226</v>
      </c>
      <c r="AY106" s="430">
        <v>0</v>
      </c>
      <c r="AZ106" s="430" t="s">
        <v>1226</v>
      </c>
      <c r="BA106" s="430" t="s">
        <v>1226</v>
      </c>
      <c r="BB106" s="430">
        <v>0</v>
      </c>
      <c r="BC106" s="430" t="s">
        <v>16511</v>
      </c>
      <c r="BD106" s="430" t="s">
        <v>1226</v>
      </c>
      <c r="BE106" s="430">
        <v>0</v>
      </c>
      <c r="BF106" s="430" t="s">
        <v>16512</v>
      </c>
      <c r="BG106" s="430" t="s">
        <v>1226</v>
      </c>
      <c r="BH106" s="430">
        <v>0</v>
      </c>
      <c r="BI106" s="430" t="s">
        <v>16511</v>
      </c>
      <c r="BJ106" s="430" t="s">
        <v>1226</v>
      </c>
      <c r="BK106" s="430">
        <v>0</v>
      </c>
      <c r="BL106" s="430" t="s">
        <v>1226</v>
      </c>
      <c r="BM106" s="430" t="s">
        <v>1226</v>
      </c>
      <c r="BN106" s="430">
        <v>0</v>
      </c>
      <c r="BO106" s="430" t="s">
        <v>1226</v>
      </c>
      <c r="BP106" s="430" t="s">
        <v>1226</v>
      </c>
      <c r="BQ106" s="430">
        <v>1</v>
      </c>
      <c r="BR106" s="430">
        <v>1</v>
      </c>
      <c r="BS106" s="430" t="s">
        <v>16513</v>
      </c>
      <c r="BT106" s="430">
        <v>0</v>
      </c>
      <c r="BU106" s="430">
        <v>1</v>
      </c>
      <c r="BV106" s="430" t="s">
        <v>16514</v>
      </c>
      <c r="BW106" s="430">
        <v>0</v>
      </c>
      <c r="BX106" s="430">
        <v>1</v>
      </c>
      <c r="BY106" s="430" t="s">
        <v>16514</v>
      </c>
      <c r="BZ106" s="430">
        <v>1</v>
      </c>
      <c r="CA106" s="430" t="s">
        <v>16515</v>
      </c>
      <c r="CB106" s="430">
        <v>1</v>
      </c>
      <c r="CC106" s="430" t="s">
        <v>16516</v>
      </c>
      <c r="CD106" s="430">
        <v>0.5</v>
      </c>
      <c r="CE106" s="430" t="s">
        <v>1226</v>
      </c>
      <c r="CF106" s="430" t="s">
        <v>1226</v>
      </c>
      <c r="CG106" s="430">
        <v>0</v>
      </c>
      <c r="CH106" s="430" t="s">
        <v>1226</v>
      </c>
      <c r="CI106" s="430" t="s">
        <v>1226</v>
      </c>
      <c r="CJ106" s="430">
        <v>0</v>
      </c>
      <c r="CK106" s="430" t="s">
        <v>1226</v>
      </c>
      <c r="CL106" s="430" t="s">
        <v>1226</v>
      </c>
      <c r="CM106" s="430">
        <v>0.5</v>
      </c>
      <c r="CN106" s="430" t="s">
        <v>1226</v>
      </c>
      <c r="CO106" s="430" t="s">
        <v>1226</v>
      </c>
      <c r="CP106" s="430">
        <v>0</v>
      </c>
      <c r="CQ106" s="430" t="s">
        <v>1226</v>
      </c>
      <c r="CR106" s="430" t="s">
        <v>1226</v>
      </c>
      <c r="CS106" s="430">
        <v>0</v>
      </c>
      <c r="CT106" s="430" t="s">
        <v>1226</v>
      </c>
      <c r="CU106" s="430" t="s">
        <v>1226</v>
      </c>
      <c r="CV106" s="430" t="s">
        <v>1226</v>
      </c>
      <c r="CW106" s="430">
        <v>0</v>
      </c>
      <c r="CX106" s="430" t="s">
        <v>1226</v>
      </c>
      <c r="CY106" s="430" t="s">
        <v>1226</v>
      </c>
      <c r="CZ106" s="430" t="s">
        <v>1226</v>
      </c>
      <c r="DA106" s="430" t="s">
        <v>1226</v>
      </c>
      <c r="DB106" s="430" t="s">
        <v>1226</v>
      </c>
      <c r="DC106" s="430" t="s">
        <v>1226</v>
      </c>
      <c r="DD106" s="430" t="s">
        <v>1226</v>
      </c>
      <c r="DE106" s="430" t="s">
        <v>1226</v>
      </c>
      <c r="DF106" s="430" t="s">
        <v>1226</v>
      </c>
      <c r="DG106" s="430">
        <v>0.66</v>
      </c>
      <c r="DH106" s="430" t="s">
        <v>16517</v>
      </c>
      <c r="DI106" s="430" t="s">
        <v>16518</v>
      </c>
      <c r="DJ106" s="430">
        <v>2014</v>
      </c>
      <c r="DK106" s="430">
        <v>0.25</v>
      </c>
      <c r="DL106" s="430" t="s">
        <v>16519</v>
      </c>
      <c r="DM106" s="430" t="s">
        <v>16520</v>
      </c>
      <c r="DN106" s="430" t="s">
        <v>16521</v>
      </c>
      <c r="DO106" s="430">
        <v>1</v>
      </c>
      <c r="DP106" s="430">
        <v>24727665</v>
      </c>
      <c r="DQ106" s="430" t="s">
        <v>16522</v>
      </c>
      <c r="DR106" s="430" t="s">
        <v>3909</v>
      </c>
      <c r="DS106" s="430">
        <v>0.5</v>
      </c>
      <c r="DT106" s="430">
        <v>0.5</v>
      </c>
      <c r="DU106" s="430">
        <v>0.66</v>
      </c>
      <c r="DV106" s="430" t="s">
        <v>16523</v>
      </c>
      <c r="DW106" s="430" t="s">
        <v>16524</v>
      </c>
      <c r="DX106" s="430">
        <v>2017</v>
      </c>
      <c r="DY106" s="430">
        <v>0.75</v>
      </c>
      <c r="DZ106" s="430" t="s">
        <v>16525</v>
      </c>
      <c r="EA106" s="430" t="s">
        <v>16526</v>
      </c>
      <c r="EB106" s="430" t="s">
        <v>5000</v>
      </c>
      <c r="EC106" s="430">
        <v>0</v>
      </c>
      <c r="ED106" s="430" t="s">
        <v>16527</v>
      </c>
      <c r="EE106" s="430" t="s">
        <v>1067</v>
      </c>
      <c r="EF106" s="430" t="s">
        <v>16528</v>
      </c>
      <c r="EG106" s="430">
        <v>0.75</v>
      </c>
      <c r="EH106" s="430">
        <v>0.5</v>
      </c>
      <c r="EI106" s="430">
        <v>0.66</v>
      </c>
      <c r="EJ106" s="430" t="s">
        <v>16529</v>
      </c>
      <c r="EK106" s="430" t="s">
        <v>16518</v>
      </c>
      <c r="EL106" s="430">
        <v>2014</v>
      </c>
      <c r="EM106" s="430">
        <v>0.25</v>
      </c>
      <c r="EN106" s="430" t="s">
        <v>1636</v>
      </c>
      <c r="EO106" s="430" t="s">
        <v>16520</v>
      </c>
      <c r="EP106" s="430" t="s">
        <v>4349</v>
      </c>
      <c r="EQ106" s="430">
        <v>1</v>
      </c>
      <c r="ER106" s="430">
        <v>124598391</v>
      </c>
      <c r="ES106" s="430" t="s">
        <v>16522</v>
      </c>
      <c r="ET106" s="430" t="s">
        <v>3909</v>
      </c>
      <c r="EU106" s="430">
        <v>0.75</v>
      </c>
      <c r="EV106" s="430">
        <v>0.75</v>
      </c>
      <c r="EW106" s="430">
        <v>0.33</v>
      </c>
      <c r="EX106" s="430" t="s">
        <v>16530</v>
      </c>
      <c r="EY106" s="430" t="s">
        <v>1226</v>
      </c>
      <c r="EZ106" s="430" t="s">
        <v>1226</v>
      </c>
      <c r="FA106" s="430">
        <v>0</v>
      </c>
      <c r="FB106" s="430" t="s">
        <v>16531</v>
      </c>
      <c r="FC106" s="430" t="s">
        <v>1226</v>
      </c>
      <c r="FD106" s="430" t="s">
        <v>1226</v>
      </c>
      <c r="FE106" s="430" t="s">
        <v>1226</v>
      </c>
      <c r="FF106" s="430" t="s">
        <v>139</v>
      </c>
      <c r="FG106" s="430" t="s">
        <v>139</v>
      </c>
      <c r="FH106" s="430" t="s">
        <v>139</v>
      </c>
      <c r="FI106" s="430" t="s">
        <v>1226</v>
      </c>
      <c r="FJ106" s="430" t="s">
        <v>1226</v>
      </c>
      <c r="FK106" s="430">
        <v>0</v>
      </c>
      <c r="FL106" s="430" t="s">
        <v>16532</v>
      </c>
      <c r="FM106" s="430" t="s">
        <v>1226</v>
      </c>
      <c r="FN106" s="430" t="s">
        <v>1226</v>
      </c>
      <c r="FO106" s="430">
        <v>0</v>
      </c>
      <c r="FP106" s="430" t="s">
        <v>1226</v>
      </c>
      <c r="FQ106" s="430" t="s">
        <v>1226</v>
      </c>
      <c r="FR106" s="430" t="s">
        <v>1226</v>
      </c>
      <c r="FS106" s="430" t="s">
        <v>1226</v>
      </c>
      <c r="FT106" s="430" t="s">
        <v>139</v>
      </c>
      <c r="FU106" s="430" t="s">
        <v>139</v>
      </c>
      <c r="FV106" s="430" t="s">
        <v>139</v>
      </c>
      <c r="FW106" s="430" t="s">
        <v>1226</v>
      </c>
      <c r="FX106" s="430" t="s">
        <v>1226</v>
      </c>
      <c r="FY106" s="430">
        <v>1</v>
      </c>
      <c r="FZ106" s="430">
        <v>1</v>
      </c>
      <c r="GA106" s="430" t="s">
        <v>1226</v>
      </c>
      <c r="GB106" s="430" t="s">
        <v>1226</v>
      </c>
      <c r="GC106" s="430" t="s">
        <v>1226</v>
      </c>
      <c r="GD106" s="430" t="s">
        <v>1226</v>
      </c>
      <c r="GE106" s="430" t="s">
        <v>16533</v>
      </c>
      <c r="GF106" s="430">
        <v>1</v>
      </c>
      <c r="GG106" s="430">
        <v>1</v>
      </c>
      <c r="GH106" s="430" t="s">
        <v>1226</v>
      </c>
      <c r="GI106" s="430" t="s">
        <v>1226</v>
      </c>
      <c r="GJ106" s="430" t="s">
        <v>1226</v>
      </c>
      <c r="GK106" s="430" t="s">
        <v>1226</v>
      </c>
      <c r="GL106" s="430" t="s">
        <v>1226</v>
      </c>
      <c r="GM106" s="430">
        <v>1</v>
      </c>
      <c r="GN106" s="430">
        <v>1</v>
      </c>
      <c r="GO106" s="430" t="s">
        <v>1226</v>
      </c>
      <c r="GP106" s="430" t="s">
        <v>1226</v>
      </c>
      <c r="GQ106" s="430" t="s">
        <v>1226</v>
      </c>
      <c r="GR106" s="430" t="s">
        <v>1226</v>
      </c>
      <c r="GS106" s="430" t="s">
        <v>1226</v>
      </c>
      <c r="GT106" s="430">
        <v>1</v>
      </c>
      <c r="GU106" s="430" t="s">
        <v>1226</v>
      </c>
      <c r="GV106" s="430">
        <v>1</v>
      </c>
      <c r="GW106" s="430">
        <v>1</v>
      </c>
      <c r="GX106" s="430" t="s">
        <v>1226</v>
      </c>
      <c r="GY106" s="430" t="s">
        <v>1226</v>
      </c>
      <c r="GZ106" s="430" t="s">
        <v>1226</v>
      </c>
      <c r="HA106" s="430">
        <v>1</v>
      </c>
      <c r="HB106" s="430" t="s">
        <v>1226</v>
      </c>
      <c r="HC106" s="430" t="s">
        <v>1226</v>
      </c>
      <c r="HD106" s="430" t="s">
        <v>1226</v>
      </c>
      <c r="HE106" s="430" t="s">
        <v>1226</v>
      </c>
      <c r="HF106" s="430">
        <v>1</v>
      </c>
      <c r="HG106" s="430" t="s">
        <v>1611</v>
      </c>
      <c r="HH106" s="430">
        <v>1</v>
      </c>
      <c r="HI106" s="430" t="s">
        <v>1226</v>
      </c>
      <c r="HJ106" s="430" t="s">
        <v>1226</v>
      </c>
      <c r="HK106" s="430" t="s">
        <v>1226</v>
      </c>
      <c r="HL106" s="430" t="s">
        <v>1226</v>
      </c>
      <c r="HM106" s="430" t="s">
        <v>1226</v>
      </c>
      <c r="HN106" s="430" t="s">
        <v>1226</v>
      </c>
      <c r="HO106" s="430">
        <v>1</v>
      </c>
      <c r="HP106" s="430">
        <v>1</v>
      </c>
      <c r="HQ106" s="430" t="s">
        <v>1226</v>
      </c>
      <c r="HR106" s="430" t="s">
        <v>1226</v>
      </c>
      <c r="HS106" s="430" t="s">
        <v>1226</v>
      </c>
      <c r="HT106" s="430">
        <v>1</v>
      </c>
      <c r="HU106" s="430" t="s">
        <v>1611</v>
      </c>
      <c r="HV106" s="430">
        <v>1</v>
      </c>
      <c r="HW106" s="430">
        <v>1</v>
      </c>
      <c r="HX106" s="430" t="s">
        <v>1226</v>
      </c>
      <c r="HY106" s="430" t="s">
        <v>1226</v>
      </c>
      <c r="HZ106" s="430" t="s">
        <v>1226</v>
      </c>
      <c r="IA106" s="430">
        <v>1</v>
      </c>
      <c r="IB106" s="430" t="s">
        <v>16534</v>
      </c>
      <c r="IC106" s="430">
        <v>1</v>
      </c>
      <c r="ID106" s="430">
        <v>1</v>
      </c>
      <c r="IE106" s="430" t="s">
        <v>1226</v>
      </c>
      <c r="IF106" s="430" t="s">
        <v>1226</v>
      </c>
      <c r="IG106" s="430" t="s">
        <v>1226</v>
      </c>
      <c r="IH106" s="430" t="s">
        <v>1226</v>
      </c>
      <c r="II106" s="430" t="s">
        <v>1226</v>
      </c>
      <c r="IJ106" s="430">
        <v>1</v>
      </c>
      <c r="IK106" s="430" t="s">
        <v>16535</v>
      </c>
      <c r="IL106" s="430">
        <v>0</v>
      </c>
      <c r="IM106" s="430" t="s">
        <v>1226</v>
      </c>
      <c r="IN106" s="430" t="s">
        <v>1226</v>
      </c>
      <c r="IO106" s="430" t="s">
        <v>1226</v>
      </c>
      <c r="IP106" s="430" t="s">
        <v>1226</v>
      </c>
      <c r="IQ106" s="430" t="s">
        <v>1226</v>
      </c>
      <c r="IR106" s="430" t="s">
        <v>1226</v>
      </c>
      <c r="IS106" s="430" t="s">
        <v>1226</v>
      </c>
      <c r="IT106" s="430" t="s">
        <v>1226</v>
      </c>
      <c r="IU106" s="430">
        <v>1</v>
      </c>
      <c r="IV106" s="430" t="s">
        <v>1226</v>
      </c>
      <c r="IW106" s="430" t="s">
        <v>1226</v>
      </c>
      <c r="IX106" s="430" t="s">
        <v>1226</v>
      </c>
      <c r="IY106" s="430" t="s">
        <v>1226</v>
      </c>
      <c r="IZ106" s="430">
        <v>1</v>
      </c>
      <c r="JA106" s="430" t="s">
        <v>1226</v>
      </c>
      <c r="JB106" s="430" t="s">
        <v>1226</v>
      </c>
      <c r="JC106" s="430" t="s">
        <v>1226</v>
      </c>
      <c r="JD106" s="430">
        <v>1</v>
      </c>
      <c r="JE106" s="430" t="s">
        <v>1226</v>
      </c>
      <c r="JF106" s="430" t="s">
        <v>1226</v>
      </c>
      <c r="JG106" s="430" t="s">
        <v>1226</v>
      </c>
      <c r="JH106" s="430" t="s">
        <v>1226</v>
      </c>
      <c r="JI106" s="430">
        <v>1</v>
      </c>
      <c r="JJ106" s="430" t="s">
        <v>1226</v>
      </c>
      <c r="JK106" s="430" t="s">
        <v>1226</v>
      </c>
      <c r="JL106" s="430" t="s">
        <v>1226</v>
      </c>
      <c r="JM106" s="430">
        <v>1</v>
      </c>
      <c r="JN106" s="430" t="s">
        <v>1226</v>
      </c>
      <c r="JO106" s="430" t="s">
        <v>1226</v>
      </c>
      <c r="JP106" s="430">
        <v>1</v>
      </c>
      <c r="JQ106" s="430" t="s">
        <v>1226</v>
      </c>
      <c r="JR106" s="430">
        <v>1</v>
      </c>
      <c r="JS106" s="430" t="s">
        <v>1226</v>
      </c>
      <c r="JT106" s="430" t="s">
        <v>1226</v>
      </c>
      <c r="JU106" s="430" t="s">
        <v>16536</v>
      </c>
      <c r="JV106" s="430">
        <v>1</v>
      </c>
      <c r="JW106" s="430">
        <v>1</v>
      </c>
      <c r="JX106" s="430" t="s">
        <v>1226</v>
      </c>
      <c r="JY106" s="430">
        <v>1</v>
      </c>
      <c r="JZ106" s="430" t="s">
        <v>1226</v>
      </c>
      <c r="KA106" s="430">
        <v>1</v>
      </c>
      <c r="KB106" s="430" t="s">
        <v>1226</v>
      </c>
      <c r="KC106" s="430" t="s">
        <v>1226</v>
      </c>
      <c r="KD106" s="430" t="s">
        <v>16537</v>
      </c>
      <c r="KE106" s="430">
        <v>1</v>
      </c>
      <c r="KF106" s="430">
        <v>1</v>
      </c>
      <c r="KG106" s="430" t="s">
        <v>1226</v>
      </c>
      <c r="KH106" s="430">
        <v>1</v>
      </c>
      <c r="KI106" s="430" t="s">
        <v>1226</v>
      </c>
      <c r="KJ106" s="430">
        <v>1</v>
      </c>
      <c r="KK106" s="430" t="s">
        <v>1226</v>
      </c>
      <c r="KL106" s="430" t="s">
        <v>1226</v>
      </c>
      <c r="KM106" s="430" t="s">
        <v>16537</v>
      </c>
      <c r="KN106" s="430">
        <v>1</v>
      </c>
      <c r="KO106" s="430" t="s">
        <v>1226</v>
      </c>
      <c r="KP106" s="430" t="s">
        <v>1226</v>
      </c>
      <c r="KQ106" s="430">
        <v>1</v>
      </c>
      <c r="KR106" s="430" t="s">
        <v>1226</v>
      </c>
      <c r="KS106" s="430">
        <v>1</v>
      </c>
      <c r="KT106" s="430" t="s">
        <v>1226</v>
      </c>
      <c r="KU106" s="430" t="s">
        <v>1226</v>
      </c>
      <c r="KV106" s="430" t="s">
        <v>16537</v>
      </c>
      <c r="KW106" s="430">
        <v>1</v>
      </c>
      <c r="KX106" s="430">
        <v>1</v>
      </c>
      <c r="KY106" s="430">
        <v>1</v>
      </c>
      <c r="KZ106" s="430">
        <v>1</v>
      </c>
      <c r="LA106" s="430">
        <v>1</v>
      </c>
      <c r="LB106" s="430">
        <v>1</v>
      </c>
      <c r="LC106" s="430">
        <v>1</v>
      </c>
      <c r="LD106" s="430" t="s">
        <v>1226</v>
      </c>
      <c r="LE106" s="430" t="s">
        <v>1226</v>
      </c>
      <c r="LF106" s="430">
        <v>1</v>
      </c>
      <c r="LG106" s="430" t="s">
        <v>1226</v>
      </c>
      <c r="LH106" s="430" t="s">
        <v>1226</v>
      </c>
      <c r="LI106" s="430">
        <v>1</v>
      </c>
      <c r="LJ106" s="430" t="s">
        <v>1226</v>
      </c>
      <c r="LK106" s="430" t="s">
        <v>1226</v>
      </c>
      <c r="LL106" s="430" t="s">
        <v>1226</v>
      </c>
      <c r="LM106" s="430" t="s">
        <v>1226</v>
      </c>
      <c r="LN106" s="430" t="s">
        <v>1226</v>
      </c>
      <c r="LO106" s="430">
        <v>0</v>
      </c>
      <c r="LP106" s="430" t="s">
        <v>1226</v>
      </c>
      <c r="LQ106" s="430" t="s">
        <v>1226</v>
      </c>
      <c r="LR106" s="430" t="s">
        <v>1226</v>
      </c>
      <c r="LS106" s="430" t="s">
        <v>1226</v>
      </c>
      <c r="LT106" s="430" t="s">
        <v>1226</v>
      </c>
      <c r="LU106" s="430" t="s">
        <v>1226</v>
      </c>
      <c r="LV106" s="430" t="s">
        <v>1226</v>
      </c>
      <c r="LW106" s="430" t="s">
        <v>1226</v>
      </c>
      <c r="LX106" s="430">
        <v>1</v>
      </c>
      <c r="LY106" s="430" t="s">
        <v>1226</v>
      </c>
      <c r="LZ106" s="430" t="s">
        <v>1226</v>
      </c>
      <c r="MA106" s="430">
        <v>1</v>
      </c>
      <c r="MB106" s="430" t="s">
        <v>1226</v>
      </c>
      <c r="MC106" s="430" t="s">
        <v>1226</v>
      </c>
      <c r="MD106" s="430" t="s">
        <v>1226</v>
      </c>
      <c r="ME106" s="430" t="s">
        <v>1226</v>
      </c>
      <c r="MF106" s="430" t="s">
        <v>1226</v>
      </c>
      <c r="MG106" s="430" t="s">
        <v>1226</v>
      </c>
      <c r="MH106" s="444" t="s">
        <v>1226</v>
      </c>
      <c r="MI106" s="444" t="s">
        <v>1226</v>
      </c>
      <c r="MJ106" s="430">
        <v>1</v>
      </c>
      <c r="MK106" s="444">
        <v>3.0793719878955432</v>
      </c>
      <c r="ML106" s="444">
        <v>3.0793719878955432</v>
      </c>
      <c r="MM106" s="430" t="s">
        <v>1226</v>
      </c>
      <c r="MN106" s="444" t="s">
        <v>1226</v>
      </c>
      <c r="MO106" s="444" t="s">
        <v>1226</v>
      </c>
      <c r="MP106" s="430">
        <v>1</v>
      </c>
      <c r="MQ106" s="444">
        <v>15.170135510263714</v>
      </c>
      <c r="MR106" s="444">
        <v>15.170135510263714</v>
      </c>
      <c r="MS106" s="430" t="s">
        <v>1226</v>
      </c>
      <c r="MT106" s="443" t="s">
        <v>1226</v>
      </c>
      <c r="MU106" s="443" t="s">
        <v>1226</v>
      </c>
      <c r="MV106" s="430" t="s">
        <v>1226</v>
      </c>
      <c r="MW106" s="444" t="s">
        <v>1226</v>
      </c>
      <c r="MX106" s="444" t="s">
        <v>1226</v>
      </c>
      <c r="MY106" s="430">
        <v>1</v>
      </c>
      <c r="MZ106" s="430" t="s">
        <v>16538</v>
      </c>
      <c r="NA106" s="430">
        <v>1</v>
      </c>
      <c r="NB106" s="430" t="s">
        <v>16539</v>
      </c>
      <c r="NC106" s="430">
        <v>1</v>
      </c>
      <c r="ND106" s="430" t="s">
        <v>16540</v>
      </c>
      <c r="NE106" s="430">
        <v>1</v>
      </c>
      <c r="NF106" s="430" t="s">
        <v>16541</v>
      </c>
      <c r="NG106" s="430">
        <v>1</v>
      </c>
      <c r="NH106" s="430" t="s">
        <v>16542</v>
      </c>
      <c r="NI106" s="430">
        <v>1</v>
      </c>
      <c r="NJ106" s="430" t="s">
        <v>16543</v>
      </c>
      <c r="NK106" s="430">
        <v>1</v>
      </c>
      <c r="NL106" s="430" t="s">
        <v>16544</v>
      </c>
      <c r="NM106" s="430">
        <v>1</v>
      </c>
      <c r="NN106" s="430" t="s">
        <v>16544</v>
      </c>
      <c r="NO106" s="430">
        <v>1</v>
      </c>
      <c r="NP106" s="430" t="s">
        <v>16544</v>
      </c>
      <c r="NQ106" s="430">
        <v>1</v>
      </c>
      <c r="NR106" s="430" t="s">
        <v>1226</v>
      </c>
      <c r="NS106" s="430" t="s">
        <v>1226</v>
      </c>
      <c r="NT106" s="430" t="s">
        <v>1226</v>
      </c>
      <c r="NU106" s="430">
        <v>0</v>
      </c>
      <c r="NV106" s="430" t="s">
        <v>16545</v>
      </c>
      <c r="NW106" s="430" t="s">
        <v>16546</v>
      </c>
      <c r="NX106" s="430" t="s">
        <v>1226</v>
      </c>
      <c r="NY106" s="430" t="s">
        <v>1226</v>
      </c>
      <c r="NZ106" s="430" t="s">
        <v>1226</v>
      </c>
      <c r="OA106" s="430" t="s">
        <v>1226</v>
      </c>
      <c r="OB106" s="430">
        <v>1</v>
      </c>
      <c r="OC106" s="430">
        <v>1</v>
      </c>
      <c r="OD106" s="430">
        <v>1</v>
      </c>
      <c r="OE106" s="430">
        <v>35</v>
      </c>
      <c r="OF106" s="430">
        <v>2035</v>
      </c>
      <c r="OG106" s="430" t="s">
        <v>16547</v>
      </c>
      <c r="OH106" s="430">
        <v>2047</v>
      </c>
      <c r="OI106" s="430">
        <v>25</v>
      </c>
      <c r="OJ106" s="430">
        <v>2025</v>
      </c>
      <c r="OK106" s="430" t="s">
        <v>16548</v>
      </c>
      <c r="OL106" s="430" t="s">
        <v>16549</v>
      </c>
      <c r="OM106" s="430" t="s">
        <v>16550</v>
      </c>
      <c r="ON106" s="430" t="s">
        <v>16551</v>
      </c>
      <c r="OO106" s="430" t="s">
        <v>16552</v>
      </c>
      <c r="OP106" s="430" t="s">
        <v>16520</v>
      </c>
      <c r="OQ106" s="430" t="s">
        <v>16553</v>
      </c>
      <c r="OR106" s="430" t="s">
        <v>16554</v>
      </c>
      <c r="OS106" s="430" t="s">
        <v>16555</v>
      </c>
      <c r="OT106" s="430">
        <v>1</v>
      </c>
      <c r="OU106" s="430">
        <v>1</v>
      </c>
      <c r="OV106" s="430">
        <v>1</v>
      </c>
      <c r="OW106" s="430">
        <v>1</v>
      </c>
      <c r="OX106" s="430">
        <v>1</v>
      </c>
      <c r="OY106" s="430">
        <v>1</v>
      </c>
      <c r="OZ106" s="430" t="s">
        <v>1226</v>
      </c>
      <c r="PA106" s="430" t="s">
        <v>1226</v>
      </c>
      <c r="PB106" s="430" t="s">
        <v>1226</v>
      </c>
      <c r="PC106" s="430">
        <v>1</v>
      </c>
      <c r="PD106" s="430">
        <v>1</v>
      </c>
      <c r="PE106" s="430">
        <v>1</v>
      </c>
      <c r="PF106" s="430" t="s">
        <v>1226</v>
      </c>
      <c r="PG106" s="430">
        <v>1</v>
      </c>
      <c r="PH106" s="430" t="s">
        <v>1226</v>
      </c>
      <c r="PI106" s="430" t="s">
        <v>1226</v>
      </c>
      <c r="PJ106" s="430">
        <v>1</v>
      </c>
      <c r="PK106" s="430" t="s">
        <v>1226</v>
      </c>
      <c r="PL106" s="430" t="s">
        <v>1226</v>
      </c>
      <c r="PM106" s="430">
        <v>1</v>
      </c>
      <c r="PN106" s="430" t="s">
        <v>1226</v>
      </c>
      <c r="PO106" s="430">
        <v>1</v>
      </c>
      <c r="PP106" s="430">
        <v>1</v>
      </c>
      <c r="PQ106" s="430">
        <v>1</v>
      </c>
      <c r="PR106" s="430">
        <v>0</v>
      </c>
      <c r="PS106" s="430">
        <v>0</v>
      </c>
      <c r="PT106" s="430">
        <v>0</v>
      </c>
      <c r="PU106" s="430" t="s">
        <v>1101</v>
      </c>
      <c r="PV106" s="430" t="s">
        <v>1226</v>
      </c>
      <c r="PW106" s="430">
        <v>67</v>
      </c>
      <c r="PX106" s="430">
        <v>2009</v>
      </c>
      <c r="PY106" s="430">
        <v>18</v>
      </c>
      <c r="PZ106" s="430">
        <v>2014</v>
      </c>
      <c r="QA106" s="430">
        <v>35</v>
      </c>
      <c r="QB106" s="430">
        <v>2020</v>
      </c>
      <c r="QC106" s="430">
        <v>78</v>
      </c>
      <c r="QD106" s="430">
        <v>2020</v>
      </c>
      <c r="QE106" s="430">
        <v>21</v>
      </c>
      <c r="QF106" s="430">
        <v>2020</v>
      </c>
      <c r="QG106" s="430" t="s">
        <v>16556</v>
      </c>
      <c r="QH106" s="430" t="s">
        <v>16557</v>
      </c>
      <c r="QI106" s="430" t="s">
        <v>16558</v>
      </c>
      <c r="QJ106" s="430">
        <v>1</v>
      </c>
      <c r="QK106" s="430">
        <v>1</v>
      </c>
      <c r="QL106" s="430">
        <v>1</v>
      </c>
      <c r="QM106" s="430">
        <v>60</v>
      </c>
      <c r="QN106" s="430">
        <v>2035</v>
      </c>
      <c r="QO106" s="430">
        <v>95</v>
      </c>
      <c r="QP106" s="430">
        <v>2047</v>
      </c>
      <c r="QQ106" s="430">
        <v>75</v>
      </c>
      <c r="QR106" s="430">
        <v>2025</v>
      </c>
      <c r="QS106" s="430" t="s">
        <v>16559</v>
      </c>
      <c r="QT106" s="430" t="s">
        <v>16560</v>
      </c>
      <c r="QU106" s="430" t="s">
        <v>16561</v>
      </c>
      <c r="QV106" s="430" t="s">
        <v>16551</v>
      </c>
      <c r="QW106" s="430" t="s">
        <v>16562</v>
      </c>
      <c r="QX106" s="430" t="s">
        <v>16520</v>
      </c>
      <c r="QY106" s="430" t="s">
        <v>16563</v>
      </c>
      <c r="QZ106" s="430" t="s">
        <v>16564</v>
      </c>
      <c r="RA106" s="430" t="s">
        <v>16563</v>
      </c>
      <c r="RB106" s="430">
        <v>1</v>
      </c>
      <c r="RC106" s="430">
        <v>1</v>
      </c>
      <c r="RD106" s="430">
        <v>1</v>
      </c>
      <c r="RE106" s="430" t="s">
        <v>1226</v>
      </c>
      <c r="RF106" s="430" t="s">
        <v>1226</v>
      </c>
      <c r="RG106" s="430" t="s">
        <v>1226</v>
      </c>
      <c r="RH106" s="430">
        <v>0</v>
      </c>
      <c r="RI106" s="430" t="s">
        <v>1226</v>
      </c>
      <c r="RJ106" s="430">
        <v>1</v>
      </c>
      <c r="RK106" s="430" t="s">
        <v>16565</v>
      </c>
      <c r="RL106" s="430">
        <v>0</v>
      </c>
      <c r="RM106" s="430" t="s">
        <v>1226</v>
      </c>
      <c r="RN106" s="430">
        <v>0</v>
      </c>
      <c r="RO106" s="430" t="s">
        <v>1226</v>
      </c>
      <c r="RP106" s="430">
        <v>0</v>
      </c>
      <c r="RQ106" s="430" t="s">
        <v>1226</v>
      </c>
      <c r="RR106" s="430">
        <v>0</v>
      </c>
      <c r="RS106" s="430" t="s">
        <v>1226</v>
      </c>
      <c r="RT106" s="430">
        <v>0</v>
      </c>
      <c r="RU106" s="430" t="s">
        <v>1226</v>
      </c>
      <c r="RV106" s="430">
        <v>0</v>
      </c>
      <c r="RW106" s="430" t="s">
        <v>1226</v>
      </c>
      <c r="RX106" s="430">
        <v>0</v>
      </c>
      <c r="RY106" s="430" t="s">
        <v>1226</v>
      </c>
      <c r="RZ106" s="430">
        <v>0</v>
      </c>
      <c r="SA106" s="430" t="s">
        <v>1226</v>
      </c>
      <c r="SB106" s="430">
        <v>0</v>
      </c>
      <c r="SC106" s="430" t="s">
        <v>1226</v>
      </c>
      <c r="SD106" s="430">
        <v>0</v>
      </c>
      <c r="SE106" s="430" t="s">
        <v>1226</v>
      </c>
      <c r="SF106" s="430" t="s">
        <v>1226</v>
      </c>
      <c r="SG106" s="430" t="s">
        <v>1226</v>
      </c>
      <c r="SH106" s="430">
        <v>1</v>
      </c>
      <c r="SI106" s="430" t="s">
        <v>1226</v>
      </c>
      <c r="SJ106" s="430" t="s">
        <v>1226</v>
      </c>
      <c r="SK106" s="430" t="s">
        <v>1226</v>
      </c>
      <c r="SL106" s="430">
        <v>1</v>
      </c>
      <c r="SM106" s="430" t="s">
        <v>1226</v>
      </c>
      <c r="SN106" s="430">
        <v>1</v>
      </c>
      <c r="SO106" s="430" t="s">
        <v>1226</v>
      </c>
      <c r="SP106" s="430">
        <v>1</v>
      </c>
      <c r="SQ106" s="430" t="s">
        <v>1226</v>
      </c>
      <c r="SR106" s="430">
        <v>35</v>
      </c>
      <c r="SS106" s="430">
        <v>2014</v>
      </c>
      <c r="ST106" s="430" t="s">
        <v>1101</v>
      </c>
      <c r="SU106" s="430" t="s">
        <v>1226</v>
      </c>
      <c r="SV106" s="430">
        <v>54</v>
      </c>
      <c r="SW106" s="430">
        <v>2015</v>
      </c>
      <c r="SX106" s="430">
        <v>67</v>
      </c>
      <c r="SY106" s="430">
        <v>2020</v>
      </c>
      <c r="SZ106" s="430">
        <v>91</v>
      </c>
      <c r="TA106" s="430">
        <v>2020</v>
      </c>
      <c r="TB106" s="430">
        <v>59</v>
      </c>
      <c r="TC106" s="430">
        <v>2020</v>
      </c>
      <c r="TD106" s="430" t="s">
        <v>16556</v>
      </c>
      <c r="TE106" s="430" t="s">
        <v>16556</v>
      </c>
      <c r="TF106" s="430" t="s">
        <v>16556</v>
      </c>
      <c r="TG106" s="430">
        <v>1</v>
      </c>
      <c r="TH106" s="430">
        <v>1</v>
      </c>
      <c r="TI106" s="430">
        <v>1</v>
      </c>
      <c r="TJ106" s="430">
        <v>100</v>
      </c>
      <c r="TK106" s="430">
        <v>2024</v>
      </c>
      <c r="TL106" s="430" t="s">
        <v>1101</v>
      </c>
      <c r="TM106" s="430" t="s">
        <v>1226</v>
      </c>
      <c r="TN106" s="430">
        <v>16</v>
      </c>
      <c r="TO106" s="430">
        <v>2015</v>
      </c>
      <c r="TP106" s="430" t="s">
        <v>16566</v>
      </c>
      <c r="TQ106" s="430" t="s">
        <v>1226</v>
      </c>
      <c r="TR106" s="430" t="s">
        <v>16567</v>
      </c>
      <c r="TS106" s="430" t="s">
        <v>16568</v>
      </c>
      <c r="TT106" s="430" t="s">
        <v>1226</v>
      </c>
      <c r="TU106" s="430" t="s">
        <v>16569</v>
      </c>
      <c r="TV106" s="430" t="s">
        <v>16570</v>
      </c>
      <c r="TW106" s="430" t="s">
        <v>16571</v>
      </c>
      <c r="TX106" s="430" t="s">
        <v>16572</v>
      </c>
      <c r="TY106" s="430">
        <v>1</v>
      </c>
      <c r="TZ106" s="430">
        <v>1</v>
      </c>
      <c r="UA106" s="430">
        <v>1</v>
      </c>
      <c r="UB106" s="430">
        <v>1</v>
      </c>
      <c r="UC106" s="430">
        <v>1</v>
      </c>
      <c r="UD106" s="430">
        <v>1</v>
      </c>
      <c r="UE106" s="430">
        <v>0.75</v>
      </c>
      <c r="UF106" s="430">
        <v>2019</v>
      </c>
      <c r="UG106" s="430">
        <v>0.75</v>
      </c>
      <c r="UH106" s="430">
        <v>2019</v>
      </c>
      <c r="UI106" s="430">
        <v>0.16</v>
      </c>
      <c r="UJ106" s="430">
        <v>2015</v>
      </c>
      <c r="UK106" s="430" t="s">
        <v>1626</v>
      </c>
      <c r="UL106" s="430" t="s">
        <v>1226</v>
      </c>
      <c r="UM106" s="430" t="s">
        <v>1626</v>
      </c>
      <c r="UN106" s="430" t="s">
        <v>1226</v>
      </c>
      <c r="UO106" s="430">
        <v>0.28000000000000003</v>
      </c>
      <c r="UP106" s="430">
        <v>2020</v>
      </c>
      <c r="UQ106" s="430" t="s">
        <v>16573</v>
      </c>
      <c r="UR106" s="430" t="s">
        <v>16573</v>
      </c>
      <c r="US106" s="430" t="s">
        <v>16573</v>
      </c>
      <c r="UT106" s="430">
        <v>1</v>
      </c>
      <c r="UU106" s="430" t="s">
        <v>16574</v>
      </c>
      <c r="UV106" s="430">
        <v>2025</v>
      </c>
      <c r="UW106" s="430" t="s">
        <v>16575</v>
      </c>
      <c r="UX106" s="430" t="s">
        <v>16575</v>
      </c>
      <c r="UY106" s="430" t="s">
        <v>1101</v>
      </c>
      <c r="UZ106" s="430" t="s">
        <v>1226</v>
      </c>
      <c r="VA106" s="430" t="s">
        <v>1101</v>
      </c>
      <c r="VB106" s="430" t="s">
        <v>1226</v>
      </c>
      <c r="VC106" s="430" t="s">
        <v>16520</v>
      </c>
      <c r="VD106" s="430">
        <v>1</v>
      </c>
      <c r="VE106" s="430" t="s">
        <v>16576</v>
      </c>
      <c r="VF106" s="430">
        <v>2025</v>
      </c>
      <c r="VG106" s="430" t="s">
        <v>16577</v>
      </c>
      <c r="VH106" s="430" t="s">
        <v>16520</v>
      </c>
      <c r="VI106" s="430" t="s">
        <v>1101</v>
      </c>
      <c r="VJ106" s="430" t="s">
        <v>1226</v>
      </c>
      <c r="VK106" s="430" t="s">
        <v>1101</v>
      </c>
      <c r="VL106" s="430" t="s">
        <v>1226</v>
      </c>
      <c r="VM106" s="430" t="s">
        <v>16578</v>
      </c>
      <c r="VN106" s="430">
        <v>1</v>
      </c>
      <c r="VO106" s="430">
        <v>60</v>
      </c>
      <c r="VP106" s="430">
        <v>2035</v>
      </c>
      <c r="VQ106" s="430" t="s">
        <v>16579</v>
      </c>
      <c r="VR106" s="430" t="s">
        <v>16551</v>
      </c>
      <c r="VS106" s="430">
        <v>1</v>
      </c>
      <c r="VT106" s="430">
        <v>40</v>
      </c>
      <c r="VU106" s="430">
        <v>2035</v>
      </c>
      <c r="VV106" s="430" t="s">
        <v>16579</v>
      </c>
      <c r="VW106" s="430" t="s">
        <v>16551</v>
      </c>
      <c r="VX106" s="430">
        <v>0</v>
      </c>
      <c r="VY106" s="430" t="s">
        <v>1226</v>
      </c>
      <c r="VZ106" s="430" t="s">
        <v>1226</v>
      </c>
      <c r="WA106" s="430" t="s">
        <v>1226</v>
      </c>
      <c r="WB106" s="430" t="s">
        <v>1226</v>
      </c>
      <c r="WC106" s="430">
        <v>1</v>
      </c>
      <c r="WD106" s="430">
        <v>30</v>
      </c>
      <c r="WE106" s="430">
        <v>2047</v>
      </c>
      <c r="WF106" s="430" t="s">
        <v>16579</v>
      </c>
      <c r="WG106" s="430" t="s">
        <v>16562</v>
      </c>
      <c r="WH106" s="430">
        <v>1</v>
      </c>
      <c r="WI106" s="430">
        <v>30</v>
      </c>
      <c r="WJ106" s="430">
        <v>2047</v>
      </c>
      <c r="WK106" s="430" t="s">
        <v>16579</v>
      </c>
      <c r="WL106" s="430" t="s">
        <v>16562</v>
      </c>
      <c r="WM106" s="430">
        <v>0</v>
      </c>
      <c r="WN106" s="430" t="s">
        <v>1226</v>
      </c>
      <c r="WO106" s="430" t="s">
        <v>1226</v>
      </c>
      <c r="WP106" s="430" t="s">
        <v>1226</v>
      </c>
      <c r="WQ106" s="430" t="s">
        <v>1226</v>
      </c>
      <c r="WR106" s="430">
        <v>0</v>
      </c>
      <c r="WS106" s="430" t="s">
        <v>1226</v>
      </c>
      <c r="WT106" s="430" t="s">
        <v>1226</v>
      </c>
      <c r="WU106" s="430" t="s">
        <v>1226</v>
      </c>
      <c r="WV106" s="430" t="s">
        <v>1226</v>
      </c>
      <c r="WW106" s="430">
        <v>0</v>
      </c>
      <c r="WX106" s="430" t="s">
        <v>1226</v>
      </c>
      <c r="WY106" s="430" t="s">
        <v>1226</v>
      </c>
      <c r="WZ106" s="430" t="s">
        <v>1226</v>
      </c>
      <c r="XA106" s="430" t="s">
        <v>1226</v>
      </c>
      <c r="XB106" s="430">
        <v>1</v>
      </c>
      <c r="XC106" s="430" t="s">
        <v>1101</v>
      </c>
      <c r="XD106" s="430" t="s">
        <v>1226</v>
      </c>
      <c r="XE106" s="430" t="s">
        <v>1226</v>
      </c>
      <c r="XF106" s="430" t="s">
        <v>1101</v>
      </c>
      <c r="XG106" s="430">
        <v>0.48</v>
      </c>
      <c r="XH106" s="430">
        <v>2015</v>
      </c>
      <c r="XI106" s="430">
        <v>0.45</v>
      </c>
      <c r="XJ106" s="430">
        <v>2020</v>
      </c>
      <c r="XK106" s="430" t="s">
        <v>1226</v>
      </c>
      <c r="XL106" s="430">
        <v>1</v>
      </c>
      <c r="XM106" s="430">
        <v>2</v>
      </c>
      <c r="XN106" s="430">
        <v>1</v>
      </c>
      <c r="XO106" s="430">
        <v>2</v>
      </c>
      <c r="XP106" s="430">
        <v>1</v>
      </c>
      <c r="XQ106" s="430">
        <v>2</v>
      </c>
      <c r="XR106" s="430" t="s">
        <v>1226</v>
      </c>
      <c r="XS106" s="430" t="s">
        <v>1226</v>
      </c>
      <c r="XT106" s="430">
        <v>1</v>
      </c>
      <c r="XU106" s="430">
        <v>1</v>
      </c>
      <c r="XV106" s="430">
        <v>1</v>
      </c>
      <c r="XW106" s="430">
        <v>1</v>
      </c>
      <c r="XX106" s="430">
        <v>1</v>
      </c>
      <c r="XY106" s="430">
        <v>1</v>
      </c>
      <c r="XZ106" s="430" t="s">
        <v>1226</v>
      </c>
      <c r="YA106" s="430">
        <v>1</v>
      </c>
      <c r="YB106" s="430" t="s">
        <v>1226</v>
      </c>
      <c r="YC106" s="430" t="s">
        <v>1226</v>
      </c>
      <c r="YD106" s="430" t="s">
        <v>1226</v>
      </c>
      <c r="YE106" s="430" t="s">
        <v>1226</v>
      </c>
      <c r="YF106" s="430" t="s">
        <v>1226</v>
      </c>
      <c r="YG106" s="430" t="s">
        <v>1226</v>
      </c>
      <c r="YH106" s="430" t="s">
        <v>1226</v>
      </c>
      <c r="YI106" s="430" t="s">
        <v>1226</v>
      </c>
      <c r="YJ106" s="430">
        <v>1</v>
      </c>
      <c r="YK106" s="430">
        <v>2</v>
      </c>
      <c r="YL106" s="430">
        <v>1</v>
      </c>
      <c r="YM106" s="430">
        <v>2</v>
      </c>
      <c r="YN106" s="430">
        <v>1</v>
      </c>
      <c r="YO106" s="430">
        <v>2</v>
      </c>
      <c r="YP106" s="430" t="s">
        <v>1226</v>
      </c>
      <c r="YQ106" s="430" t="s">
        <v>1226</v>
      </c>
      <c r="YR106" s="430" t="s">
        <v>1226</v>
      </c>
      <c r="YS106" s="430" t="s">
        <v>1226</v>
      </c>
      <c r="YT106" s="430" t="s">
        <v>1226</v>
      </c>
      <c r="YU106" s="430" t="s">
        <v>1226</v>
      </c>
      <c r="YV106" s="430" t="s">
        <v>1226</v>
      </c>
      <c r="YW106" s="430" t="s">
        <v>1226</v>
      </c>
      <c r="YX106" s="430" t="s">
        <v>1226</v>
      </c>
      <c r="YY106" s="430" t="s">
        <v>1226</v>
      </c>
      <c r="YZ106" s="430">
        <v>1</v>
      </c>
      <c r="ZA106" s="430">
        <v>2</v>
      </c>
      <c r="ZB106" s="430">
        <v>1</v>
      </c>
      <c r="ZC106" s="430">
        <v>2</v>
      </c>
      <c r="ZD106" s="430">
        <v>1</v>
      </c>
      <c r="ZE106" s="430">
        <v>2</v>
      </c>
      <c r="ZF106" s="430" t="s">
        <v>1226</v>
      </c>
      <c r="ZG106" s="430">
        <v>1</v>
      </c>
      <c r="ZH106" s="430">
        <v>2</v>
      </c>
      <c r="ZI106" s="430">
        <v>1</v>
      </c>
      <c r="ZJ106" s="430">
        <v>2</v>
      </c>
      <c r="ZK106" s="430">
        <v>1</v>
      </c>
      <c r="ZL106" s="430">
        <v>2</v>
      </c>
      <c r="ZM106" s="430" t="s">
        <v>1226</v>
      </c>
      <c r="ZN106" s="430">
        <v>1</v>
      </c>
      <c r="ZO106" s="430">
        <v>1</v>
      </c>
      <c r="ZP106" s="430">
        <v>1</v>
      </c>
      <c r="ZQ106" s="430">
        <v>1</v>
      </c>
      <c r="ZR106" s="430">
        <v>1</v>
      </c>
      <c r="ZS106" s="430">
        <v>1</v>
      </c>
      <c r="ZT106" s="430" t="s">
        <v>1226</v>
      </c>
      <c r="ZU106" s="430">
        <v>1</v>
      </c>
      <c r="ZV106" s="430">
        <v>1</v>
      </c>
      <c r="ZW106" s="430">
        <v>1</v>
      </c>
      <c r="ZX106" s="430">
        <v>1</v>
      </c>
      <c r="ZY106" s="430">
        <v>1</v>
      </c>
      <c r="ZZ106" s="430">
        <v>1</v>
      </c>
      <c r="AAA106" s="430" t="s">
        <v>1226</v>
      </c>
      <c r="AAB106" s="430" t="s">
        <v>1226</v>
      </c>
      <c r="AAC106" s="430">
        <v>1</v>
      </c>
      <c r="AAD106" s="430">
        <v>2</v>
      </c>
      <c r="AAE106" s="430">
        <v>1</v>
      </c>
      <c r="AAF106" s="430">
        <v>2</v>
      </c>
      <c r="AAG106" s="430">
        <v>1</v>
      </c>
      <c r="AAH106" s="430">
        <v>2</v>
      </c>
      <c r="AAI106" s="430" t="s">
        <v>1226</v>
      </c>
      <c r="AAJ106" s="430" t="s">
        <v>1226</v>
      </c>
      <c r="AAK106" s="430">
        <v>1</v>
      </c>
      <c r="AAL106" s="430">
        <v>1</v>
      </c>
      <c r="AAM106" s="430">
        <v>1</v>
      </c>
      <c r="AAN106" s="430">
        <v>1</v>
      </c>
      <c r="AAO106" s="430">
        <v>1</v>
      </c>
      <c r="AAP106" s="430">
        <v>1</v>
      </c>
      <c r="AAQ106" s="430" t="s">
        <v>1226</v>
      </c>
      <c r="AAR106" s="430" t="s">
        <v>1226</v>
      </c>
      <c r="AAS106" s="430">
        <v>1</v>
      </c>
      <c r="AAT106" s="430">
        <v>2</v>
      </c>
      <c r="AAU106" s="430">
        <v>1</v>
      </c>
      <c r="AAV106" s="430">
        <v>2</v>
      </c>
      <c r="AAW106" s="430">
        <v>1</v>
      </c>
      <c r="AAX106" s="430">
        <v>1</v>
      </c>
      <c r="AAY106" s="430" t="s">
        <v>1226</v>
      </c>
      <c r="AAZ106" s="430" t="s">
        <v>1226</v>
      </c>
      <c r="ABA106" s="430" t="s">
        <v>1226</v>
      </c>
      <c r="ABB106" s="430" t="s">
        <v>1226</v>
      </c>
      <c r="ABC106" s="430" t="s">
        <v>1226</v>
      </c>
      <c r="ABD106" s="430" t="s">
        <v>1226</v>
      </c>
      <c r="ABE106" s="430" t="s">
        <v>1226</v>
      </c>
      <c r="ABF106" s="430" t="s">
        <v>1226</v>
      </c>
      <c r="ABG106" s="430" t="s">
        <v>1226</v>
      </c>
      <c r="ABH106" s="430" t="s">
        <v>1226</v>
      </c>
      <c r="ABI106" s="430" t="s">
        <v>1635</v>
      </c>
      <c r="ABJ106" s="430">
        <v>2</v>
      </c>
      <c r="ABK106" s="430">
        <v>3</v>
      </c>
      <c r="ABL106" s="430">
        <v>2</v>
      </c>
      <c r="ABM106" s="430">
        <v>3</v>
      </c>
      <c r="ABN106" s="430">
        <v>2</v>
      </c>
      <c r="ABO106" s="430">
        <v>3</v>
      </c>
      <c r="ABP106" s="430">
        <v>3</v>
      </c>
      <c r="ABQ106" s="430">
        <v>2</v>
      </c>
      <c r="ABR106" s="430" t="s">
        <v>16580</v>
      </c>
      <c r="ABS106" s="430">
        <v>2</v>
      </c>
      <c r="ABT106" s="430">
        <v>2</v>
      </c>
      <c r="ABU106" s="430">
        <v>2</v>
      </c>
      <c r="ABV106" s="430">
        <v>2</v>
      </c>
      <c r="ABW106" s="430">
        <v>2</v>
      </c>
      <c r="ABX106" s="430">
        <v>2</v>
      </c>
      <c r="ABY106" s="430">
        <v>2</v>
      </c>
      <c r="ABZ106" s="430">
        <v>3</v>
      </c>
      <c r="ACA106" s="430" t="s">
        <v>16581</v>
      </c>
      <c r="ACB106" s="430">
        <v>2</v>
      </c>
      <c r="ACC106" s="430">
        <v>2</v>
      </c>
      <c r="ACD106" s="430">
        <v>2</v>
      </c>
      <c r="ACE106" s="430">
        <v>2</v>
      </c>
      <c r="ACF106" s="430">
        <v>2</v>
      </c>
      <c r="ACG106" s="430">
        <v>2</v>
      </c>
      <c r="ACH106" s="430">
        <v>2</v>
      </c>
      <c r="ACI106" s="430">
        <v>2</v>
      </c>
      <c r="ACJ106" s="430" t="s">
        <v>16582</v>
      </c>
      <c r="ACK106" s="430">
        <v>1</v>
      </c>
      <c r="ACL106" s="430">
        <v>1</v>
      </c>
      <c r="ACM106" s="430">
        <v>1</v>
      </c>
      <c r="ACN106" s="430">
        <v>1</v>
      </c>
      <c r="ACO106" s="430">
        <v>1</v>
      </c>
      <c r="ACP106" s="430">
        <v>1</v>
      </c>
      <c r="ACQ106" s="430">
        <v>1</v>
      </c>
      <c r="ACR106" s="430">
        <v>1</v>
      </c>
      <c r="ACS106" s="430" t="s">
        <v>1639</v>
      </c>
      <c r="ACT106" s="430">
        <v>3</v>
      </c>
      <c r="ACU106" s="430">
        <v>1</v>
      </c>
      <c r="ACV106" s="430">
        <v>3</v>
      </c>
      <c r="ACW106" s="430">
        <v>1</v>
      </c>
      <c r="ACX106" s="430">
        <v>3</v>
      </c>
      <c r="ACY106" s="430">
        <v>2</v>
      </c>
      <c r="ACZ106" s="430">
        <v>1</v>
      </c>
      <c r="ADA106" s="430">
        <v>1</v>
      </c>
      <c r="ADB106" s="430" t="s">
        <v>16583</v>
      </c>
      <c r="ADC106" s="430">
        <v>2</v>
      </c>
      <c r="ADD106" s="430">
        <v>2</v>
      </c>
      <c r="ADE106" s="430">
        <v>2</v>
      </c>
      <c r="ADF106" s="430">
        <v>2</v>
      </c>
      <c r="ADG106" s="430">
        <v>2</v>
      </c>
      <c r="ADH106" s="430">
        <v>2</v>
      </c>
      <c r="ADI106" s="430">
        <v>2</v>
      </c>
      <c r="ADJ106" s="430">
        <v>2</v>
      </c>
      <c r="ADK106" s="430" t="s">
        <v>16584</v>
      </c>
      <c r="ADL106" s="430">
        <v>2</v>
      </c>
      <c r="ADM106" s="430">
        <v>1</v>
      </c>
      <c r="ADN106" s="430">
        <v>2</v>
      </c>
      <c r="ADO106" s="430">
        <v>1</v>
      </c>
      <c r="ADP106" s="430">
        <v>2</v>
      </c>
      <c r="ADQ106" s="430">
        <v>2</v>
      </c>
      <c r="ADR106" s="430">
        <v>2</v>
      </c>
      <c r="ADS106" s="430">
        <v>2</v>
      </c>
      <c r="ADT106" s="430" t="s">
        <v>16585</v>
      </c>
      <c r="ADU106" s="430">
        <v>2</v>
      </c>
      <c r="ADV106" s="430">
        <v>2</v>
      </c>
      <c r="ADW106" s="430">
        <v>2</v>
      </c>
      <c r="ADX106" s="430">
        <v>2</v>
      </c>
      <c r="ADY106" s="430">
        <v>2</v>
      </c>
      <c r="ADZ106" s="430">
        <v>2</v>
      </c>
      <c r="AEA106" s="430">
        <v>2</v>
      </c>
      <c r="AEB106" s="430">
        <v>2</v>
      </c>
      <c r="AEC106" s="430" t="s">
        <v>16586</v>
      </c>
      <c r="AED106" s="430">
        <v>2</v>
      </c>
      <c r="AEE106" s="430">
        <v>2</v>
      </c>
      <c r="AEF106" s="430">
        <v>2</v>
      </c>
      <c r="AEG106" s="430">
        <v>2</v>
      </c>
      <c r="AEH106" s="430">
        <v>2</v>
      </c>
      <c r="AEI106" s="430">
        <v>2</v>
      </c>
      <c r="AEJ106" s="430">
        <v>2</v>
      </c>
      <c r="AEK106" s="430">
        <v>2</v>
      </c>
      <c r="AEL106" s="430" t="s">
        <v>62</v>
      </c>
      <c r="AEM106" s="430">
        <v>2</v>
      </c>
      <c r="AEN106" s="430">
        <v>2</v>
      </c>
      <c r="AEO106" s="430">
        <v>2</v>
      </c>
      <c r="AEP106" s="430">
        <v>2</v>
      </c>
      <c r="AEQ106" s="430">
        <v>2</v>
      </c>
      <c r="AER106" s="430">
        <v>2</v>
      </c>
      <c r="AES106" s="430">
        <v>2</v>
      </c>
      <c r="AET106" s="430">
        <v>2</v>
      </c>
      <c r="AEU106" s="430" t="s">
        <v>16587</v>
      </c>
      <c r="AEV106" s="430">
        <v>1</v>
      </c>
      <c r="AEW106" s="430">
        <v>1</v>
      </c>
      <c r="AEX106" s="430">
        <v>1</v>
      </c>
      <c r="AEY106" s="430">
        <v>1</v>
      </c>
      <c r="AEZ106" s="430">
        <v>1</v>
      </c>
      <c r="AFA106" s="430">
        <v>1</v>
      </c>
      <c r="AFB106" s="430">
        <v>1</v>
      </c>
      <c r="AFC106" s="430">
        <v>1</v>
      </c>
      <c r="AFD106" s="430" t="s">
        <v>16588</v>
      </c>
      <c r="AFE106" s="430">
        <v>3</v>
      </c>
      <c r="AFF106" s="430">
        <v>2</v>
      </c>
      <c r="AFG106" s="430">
        <v>3</v>
      </c>
      <c r="AFH106" s="430">
        <v>2</v>
      </c>
      <c r="AFI106" s="430">
        <v>2</v>
      </c>
      <c r="AFJ106" s="430">
        <v>2</v>
      </c>
      <c r="AFK106" s="430">
        <v>2</v>
      </c>
      <c r="AFL106" s="430">
        <v>2</v>
      </c>
      <c r="AFM106" s="430" t="s">
        <v>16589</v>
      </c>
      <c r="AFN106" s="430">
        <v>2</v>
      </c>
      <c r="AFO106" s="430">
        <v>2</v>
      </c>
      <c r="AFP106" s="430">
        <v>2</v>
      </c>
      <c r="AFQ106" s="430">
        <v>2</v>
      </c>
      <c r="AFR106" s="430">
        <v>2</v>
      </c>
      <c r="AFS106" s="430">
        <v>2</v>
      </c>
      <c r="AFT106" s="430">
        <v>2</v>
      </c>
      <c r="AFU106" s="430">
        <v>2</v>
      </c>
      <c r="AFV106" s="430" t="s">
        <v>12668</v>
      </c>
      <c r="AFW106" s="430">
        <v>2</v>
      </c>
      <c r="AFX106" s="430">
        <v>2</v>
      </c>
      <c r="AFY106" s="430">
        <v>3</v>
      </c>
      <c r="AFZ106" s="430">
        <v>2</v>
      </c>
      <c r="AGA106" s="430">
        <v>2</v>
      </c>
      <c r="AGB106" s="430">
        <v>2</v>
      </c>
      <c r="AGC106" s="430">
        <v>2</v>
      </c>
      <c r="AGD106" s="430">
        <v>2</v>
      </c>
      <c r="AGE106" s="430">
        <v>0</v>
      </c>
      <c r="AGF106" s="430" t="s">
        <v>16590</v>
      </c>
      <c r="AGG106" s="430" t="s">
        <v>16591</v>
      </c>
      <c r="AGH106" s="430" t="s">
        <v>1226</v>
      </c>
      <c r="AGI106" s="430" t="s">
        <v>1226</v>
      </c>
      <c r="AGJ106" s="430" t="s">
        <v>1226</v>
      </c>
      <c r="AGK106" s="430" t="s">
        <v>1226</v>
      </c>
      <c r="AGL106" s="430" t="s">
        <v>1226</v>
      </c>
      <c r="AGM106" s="430" t="s">
        <v>1226</v>
      </c>
      <c r="AGN106" s="430" t="s">
        <v>1226</v>
      </c>
      <c r="AGO106" s="430" t="s">
        <v>1226</v>
      </c>
      <c r="AGP106" s="430" t="s">
        <v>1226</v>
      </c>
      <c r="AGQ106" s="430" t="s">
        <v>1226</v>
      </c>
      <c r="AGR106" s="430" t="s">
        <v>1226</v>
      </c>
      <c r="AGS106" s="430" t="s">
        <v>1226</v>
      </c>
      <c r="AGT106" s="430" t="s">
        <v>1226</v>
      </c>
      <c r="AGU106" s="430">
        <v>1</v>
      </c>
      <c r="AGV106" s="430">
        <v>1</v>
      </c>
      <c r="AGW106" s="430">
        <v>3</v>
      </c>
      <c r="AGX106" s="430">
        <v>3</v>
      </c>
      <c r="AGY106" s="430">
        <v>1</v>
      </c>
      <c r="AGZ106" s="430">
        <v>1</v>
      </c>
      <c r="AHA106" s="430">
        <v>3</v>
      </c>
      <c r="AHB106" s="430">
        <v>3</v>
      </c>
      <c r="AHC106" s="430">
        <v>1</v>
      </c>
      <c r="AHD106" s="430">
        <v>1</v>
      </c>
      <c r="AHE106" s="430">
        <v>3</v>
      </c>
      <c r="AHF106" s="430">
        <v>3</v>
      </c>
      <c r="AHG106" s="430">
        <v>1</v>
      </c>
      <c r="AHH106" s="430">
        <v>1</v>
      </c>
      <c r="AHI106" s="430">
        <v>3</v>
      </c>
      <c r="AHJ106" s="430">
        <v>3</v>
      </c>
      <c r="AHK106" s="430">
        <v>1</v>
      </c>
      <c r="AHL106" s="430">
        <v>1</v>
      </c>
      <c r="AHM106" s="430">
        <v>3</v>
      </c>
      <c r="AHN106" s="430">
        <v>3</v>
      </c>
      <c r="AHO106" s="430">
        <v>1</v>
      </c>
      <c r="AHP106" s="430">
        <v>1</v>
      </c>
      <c r="AHQ106" s="430">
        <v>3</v>
      </c>
      <c r="AHR106" s="430">
        <v>3</v>
      </c>
      <c r="AHS106" s="430" t="s">
        <v>16592</v>
      </c>
      <c r="AHT106" s="430" t="s">
        <v>16593</v>
      </c>
      <c r="AHU106" s="430">
        <v>0.5</v>
      </c>
      <c r="AHV106" s="430">
        <v>0.5</v>
      </c>
      <c r="AHW106" s="430">
        <v>0.5</v>
      </c>
      <c r="AHX106" s="430">
        <v>0.5</v>
      </c>
      <c r="AHY106" s="430">
        <v>0</v>
      </c>
      <c r="AHZ106" s="430">
        <v>0</v>
      </c>
      <c r="AIA106" s="430">
        <v>0.5</v>
      </c>
      <c r="AIB106" s="430">
        <v>0</v>
      </c>
      <c r="AIC106" s="430">
        <v>0</v>
      </c>
      <c r="AID106" s="430">
        <v>0.5</v>
      </c>
      <c r="AIE106" s="430">
        <v>0</v>
      </c>
      <c r="AIF106" s="430">
        <v>0</v>
      </c>
      <c r="AIG106" s="430">
        <v>0</v>
      </c>
      <c r="AIH106" s="430">
        <v>0</v>
      </c>
      <c r="AII106" s="430">
        <v>0</v>
      </c>
      <c r="AIJ106" s="430">
        <v>0.5</v>
      </c>
      <c r="AIK106" s="430">
        <v>0</v>
      </c>
      <c r="AIL106" s="430">
        <v>0</v>
      </c>
      <c r="AIM106" s="430">
        <v>0.5</v>
      </c>
      <c r="AIN106" s="430">
        <v>0.5</v>
      </c>
      <c r="AIO106" s="430">
        <v>0</v>
      </c>
      <c r="AIP106" s="430">
        <v>1</v>
      </c>
      <c r="AIQ106" s="430" t="s">
        <v>1639</v>
      </c>
      <c r="AIR106" s="430">
        <v>1</v>
      </c>
      <c r="AIS106" s="430" t="s">
        <v>16502</v>
      </c>
      <c r="AIT106" s="430">
        <v>1</v>
      </c>
      <c r="AIU106" s="430" t="s">
        <v>16594</v>
      </c>
    </row>
    <row r="107" spans="1:931" x14ac:dyDescent="0.2">
      <c r="A107" s="430" t="s">
        <v>16613</v>
      </c>
      <c r="B107" s="430" t="s">
        <v>16614</v>
      </c>
      <c r="C107" s="430" t="s">
        <v>1037</v>
      </c>
      <c r="D107" s="430" t="s">
        <v>1048</v>
      </c>
      <c r="E107" s="430" t="s">
        <v>1039</v>
      </c>
      <c r="F107" s="443">
        <v>17.065581000000002</v>
      </c>
      <c r="G107" s="443">
        <v>7292.7218200000098</v>
      </c>
      <c r="H107" s="430">
        <v>1</v>
      </c>
      <c r="I107" s="430">
        <v>0</v>
      </c>
      <c r="J107" s="430">
        <v>2012</v>
      </c>
      <c r="K107" s="430">
        <v>2012</v>
      </c>
      <c r="L107" s="430" t="s">
        <v>16618</v>
      </c>
      <c r="M107" s="430" t="s">
        <v>16619</v>
      </c>
      <c r="N107" s="430">
        <v>0</v>
      </c>
      <c r="O107" s="430">
        <v>0</v>
      </c>
      <c r="P107" s="430" t="s">
        <v>1226</v>
      </c>
      <c r="Q107" s="430" t="s">
        <v>1226</v>
      </c>
      <c r="R107" s="430" t="s">
        <v>1226</v>
      </c>
      <c r="S107" s="430" t="s">
        <v>1226</v>
      </c>
      <c r="T107" s="430" t="s">
        <v>1226</v>
      </c>
      <c r="U107" s="430" t="s">
        <v>1226</v>
      </c>
      <c r="V107" s="430">
        <v>1</v>
      </c>
      <c r="W107" s="430">
        <v>0</v>
      </c>
      <c r="X107" s="430" t="s">
        <v>16620</v>
      </c>
      <c r="Y107" s="430" t="s">
        <v>1226</v>
      </c>
      <c r="Z107" s="430">
        <v>2020</v>
      </c>
      <c r="AA107" s="430" t="s">
        <v>1226</v>
      </c>
      <c r="AB107" s="430" t="s">
        <v>16621</v>
      </c>
      <c r="AC107" s="430" t="s">
        <v>1226</v>
      </c>
      <c r="AD107" s="430">
        <v>1</v>
      </c>
      <c r="AE107" s="430" t="s">
        <v>16622</v>
      </c>
      <c r="AF107" s="430">
        <v>2019</v>
      </c>
      <c r="AG107" s="430">
        <v>0</v>
      </c>
      <c r="AH107" s="430" t="s">
        <v>1226</v>
      </c>
      <c r="AI107" s="430" t="s">
        <v>1226</v>
      </c>
      <c r="AJ107" s="430">
        <v>0</v>
      </c>
      <c r="AK107" s="430" t="s">
        <v>1226</v>
      </c>
      <c r="AL107" s="430" t="s">
        <v>1226</v>
      </c>
      <c r="AM107" s="430">
        <v>1</v>
      </c>
      <c r="AN107" s="430" t="s">
        <v>16623</v>
      </c>
      <c r="AO107" s="430">
        <v>2021</v>
      </c>
      <c r="AP107" s="430">
        <v>0</v>
      </c>
      <c r="AQ107" s="430" t="s">
        <v>1226</v>
      </c>
      <c r="AR107" s="430" t="s">
        <v>1226</v>
      </c>
      <c r="AS107" s="430">
        <v>1</v>
      </c>
      <c r="AT107" s="430" t="s">
        <v>16623</v>
      </c>
      <c r="AU107" s="430">
        <v>2021</v>
      </c>
      <c r="AV107" s="430">
        <v>0</v>
      </c>
      <c r="AW107" s="430" t="s">
        <v>1226</v>
      </c>
      <c r="AX107" s="430" t="s">
        <v>1226</v>
      </c>
      <c r="AY107" s="430">
        <v>0</v>
      </c>
      <c r="AZ107" s="430" t="s">
        <v>1226</v>
      </c>
      <c r="BA107" s="430" t="s">
        <v>1226</v>
      </c>
      <c r="BB107" s="430">
        <v>0</v>
      </c>
      <c r="BC107" s="430" t="s">
        <v>1226</v>
      </c>
      <c r="BD107" s="430" t="s">
        <v>1226</v>
      </c>
      <c r="BE107" s="430">
        <v>1</v>
      </c>
      <c r="BF107" s="430" t="s">
        <v>16623</v>
      </c>
      <c r="BG107" s="430">
        <v>2021</v>
      </c>
      <c r="BH107" s="430">
        <v>0</v>
      </c>
      <c r="BI107" s="430" t="s">
        <v>1226</v>
      </c>
      <c r="BJ107" s="430" t="s">
        <v>1226</v>
      </c>
      <c r="BK107" s="430">
        <v>0</v>
      </c>
      <c r="BL107" s="430" t="s">
        <v>1226</v>
      </c>
      <c r="BM107" s="430" t="s">
        <v>1226</v>
      </c>
      <c r="BN107" s="430">
        <v>0</v>
      </c>
      <c r="BO107" s="430" t="s">
        <v>1226</v>
      </c>
      <c r="BP107" s="430" t="s">
        <v>1226</v>
      </c>
      <c r="BQ107" s="430">
        <v>0</v>
      </c>
      <c r="BR107" s="430" t="s">
        <v>1226</v>
      </c>
      <c r="BS107" s="430" t="s">
        <v>1226</v>
      </c>
      <c r="BT107" s="430">
        <v>0</v>
      </c>
      <c r="BU107" s="430" t="s">
        <v>1226</v>
      </c>
      <c r="BV107" s="430" t="s">
        <v>1226</v>
      </c>
      <c r="BW107" s="430">
        <v>0</v>
      </c>
      <c r="BX107" s="430" t="s">
        <v>1226</v>
      </c>
      <c r="BY107" s="430" t="s">
        <v>1226</v>
      </c>
      <c r="BZ107" s="430">
        <v>0</v>
      </c>
      <c r="CA107" s="430" t="s">
        <v>1226</v>
      </c>
      <c r="CB107" s="430">
        <v>1</v>
      </c>
      <c r="CC107" s="430" t="s">
        <v>16624</v>
      </c>
      <c r="CD107" s="430">
        <v>0</v>
      </c>
      <c r="CE107" s="430" t="s">
        <v>1226</v>
      </c>
      <c r="CF107" s="430" t="s">
        <v>1226</v>
      </c>
      <c r="CG107" s="430">
        <v>0</v>
      </c>
      <c r="CH107" s="430" t="s">
        <v>1226</v>
      </c>
      <c r="CI107" s="430" t="s">
        <v>1226</v>
      </c>
      <c r="CJ107" s="430">
        <v>0</v>
      </c>
      <c r="CK107" s="430" t="s">
        <v>1226</v>
      </c>
      <c r="CL107" s="430" t="s">
        <v>1226</v>
      </c>
      <c r="CM107" s="430">
        <v>0</v>
      </c>
      <c r="CN107" s="430" t="s">
        <v>1226</v>
      </c>
      <c r="CO107" s="430" t="s">
        <v>1226</v>
      </c>
      <c r="CP107" s="430">
        <v>0.5</v>
      </c>
      <c r="CQ107" s="430" t="s">
        <v>1226</v>
      </c>
      <c r="CR107" s="430" t="s">
        <v>1226</v>
      </c>
      <c r="CS107" s="430">
        <v>0.66</v>
      </c>
      <c r="CT107" s="430" t="s">
        <v>16625</v>
      </c>
      <c r="CU107" s="430" t="s">
        <v>4737</v>
      </c>
      <c r="CV107" s="430">
        <v>2019</v>
      </c>
      <c r="CW107" s="430">
        <v>0.75</v>
      </c>
      <c r="CX107" s="430" t="s">
        <v>16626</v>
      </c>
      <c r="CY107" s="430" t="s">
        <v>16627</v>
      </c>
      <c r="CZ107" s="430" t="s">
        <v>16628</v>
      </c>
      <c r="DA107" s="430">
        <v>0</v>
      </c>
      <c r="DB107" s="430" t="s">
        <v>1226</v>
      </c>
      <c r="DC107" s="430" t="s">
        <v>1226</v>
      </c>
      <c r="DD107" s="430" t="s">
        <v>1226</v>
      </c>
      <c r="DE107" s="430">
        <v>0</v>
      </c>
      <c r="DF107" s="430">
        <v>0</v>
      </c>
      <c r="DG107" s="430">
        <v>0.66</v>
      </c>
      <c r="DH107" s="430" t="s">
        <v>16629</v>
      </c>
      <c r="DI107" s="430" t="s">
        <v>4737</v>
      </c>
      <c r="DJ107" s="430" t="s">
        <v>1226</v>
      </c>
      <c r="DK107" s="430">
        <v>0.75</v>
      </c>
      <c r="DL107" s="430" t="s">
        <v>16630</v>
      </c>
      <c r="DM107" s="430" t="s">
        <v>16627</v>
      </c>
      <c r="DN107" s="430" t="s">
        <v>16628</v>
      </c>
      <c r="DO107" s="430">
        <v>1</v>
      </c>
      <c r="DP107" s="430">
        <v>68100000</v>
      </c>
      <c r="DQ107" s="430" t="s">
        <v>1045</v>
      </c>
      <c r="DR107" s="430" t="s">
        <v>3732</v>
      </c>
      <c r="DS107" s="430">
        <v>0</v>
      </c>
      <c r="DT107" s="430">
        <v>0</v>
      </c>
      <c r="DU107" s="430">
        <v>0.66</v>
      </c>
      <c r="DV107" s="430" t="s">
        <v>16625</v>
      </c>
      <c r="DW107" s="430" t="s">
        <v>4737</v>
      </c>
      <c r="DX107" s="430">
        <v>2019</v>
      </c>
      <c r="DY107" s="430">
        <v>0.75</v>
      </c>
      <c r="DZ107" s="430" t="s">
        <v>16630</v>
      </c>
      <c r="EA107" s="430" t="s">
        <v>16627</v>
      </c>
      <c r="EB107" s="430" t="s">
        <v>16628</v>
      </c>
      <c r="EC107" s="430">
        <v>1</v>
      </c>
      <c r="ED107" s="430">
        <v>68100000</v>
      </c>
      <c r="EE107" s="430" t="s">
        <v>1045</v>
      </c>
      <c r="EF107" s="430" t="s">
        <v>3732</v>
      </c>
      <c r="EG107" s="430">
        <v>0</v>
      </c>
      <c r="EH107" s="430">
        <v>0</v>
      </c>
      <c r="EI107" s="430">
        <v>0.66</v>
      </c>
      <c r="EJ107" s="430" t="s">
        <v>16625</v>
      </c>
      <c r="EK107" s="430" t="s">
        <v>4737</v>
      </c>
      <c r="EL107" s="430">
        <v>2019</v>
      </c>
      <c r="EM107" s="430">
        <v>0.75</v>
      </c>
      <c r="EN107" s="430" t="s">
        <v>16630</v>
      </c>
      <c r="EO107" s="430" t="s">
        <v>16627</v>
      </c>
      <c r="EP107" s="430" t="s">
        <v>16628</v>
      </c>
      <c r="EQ107" s="430">
        <v>1</v>
      </c>
      <c r="ER107" s="430">
        <v>152200000</v>
      </c>
      <c r="ES107" s="430" t="s">
        <v>1045</v>
      </c>
      <c r="ET107" s="430" t="s">
        <v>3732</v>
      </c>
      <c r="EU107" s="430">
        <v>0</v>
      </c>
      <c r="EV107" s="430">
        <v>0</v>
      </c>
      <c r="EW107" s="430">
        <v>0.66</v>
      </c>
      <c r="EX107" s="430" t="s">
        <v>16625</v>
      </c>
      <c r="EY107" s="430" t="s">
        <v>4737</v>
      </c>
      <c r="EZ107" s="430">
        <v>2019</v>
      </c>
      <c r="FA107" s="430">
        <v>0.5</v>
      </c>
      <c r="FB107" s="430" t="s">
        <v>16631</v>
      </c>
      <c r="FC107" s="430" t="s">
        <v>16632</v>
      </c>
      <c r="FD107" s="430" t="s">
        <v>16628</v>
      </c>
      <c r="FE107" s="430">
        <v>1</v>
      </c>
      <c r="FF107" s="430">
        <v>28450000</v>
      </c>
      <c r="FG107" s="430" t="s">
        <v>1045</v>
      </c>
      <c r="FH107" s="430" t="s">
        <v>8373</v>
      </c>
      <c r="FI107" s="430">
        <v>0</v>
      </c>
      <c r="FJ107" s="430">
        <v>0</v>
      </c>
      <c r="FK107" s="430">
        <v>0.66</v>
      </c>
      <c r="FL107" s="430" t="s">
        <v>16629</v>
      </c>
      <c r="FM107" s="430" t="s">
        <v>4737</v>
      </c>
      <c r="FN107" s="430" t="s">
        <v>1226</v>
      </c>
      <c r="FO107" s="430">
        <v>0.5</v>
      </c>
      <c r="FP107" s="430" t="s">
        <v>16633</v>
      </c>
      <c r="FQ107" s="430" t="s">
        <v>16634</v>
      </c>
      <c r="FR107" s="430">
        <v>2019</v>
      </c>
      <c r="FS107" s="430">
        <v>1</v>
      </c>
      <c r="FT107" s="430">
        <v>28450000</v>
      </c>
      <c r="FU107" s="430" t="s">
        <v>1045</v>
      </c>
      <c r="FV107" s="430" t="s">
        <v>8373</v>
      </c>
      <c r="FW107" s="430">
        <v>0</v>
      </c>
      <c r="FX107" s="430">
        <v>0</v>
      </c>
      <c r="FY107" s="430">
        <v>1</v>
      </c>
      <c r="FZ107" s="430">
        <v>1</v>
      </c>
      <c r="GA107" s="430">
        <v>1</v>
      </c>
      <c r="GB107" s="430">
        <v>1</v>
      </c>
      <c r="GC107" s="430">
        <v>1</v>
      </c>
      <c r="GD107" s="430" t="s">
        <v>1226</v>
      </c>
      <c r="GE107" s="430" t="s">
        <v>1226</v>
      </c>
      <c r="GF107" s="430">
        <v>1</v>
      </c>
      <c r="GG107" s="430">
        <v>1</v>
      </c>
      <c r="GH107" s="430">
        <v>1</v>
      </c>
      <c r="GI107" s="430">
        <v>1</v>
      </c>
      <c r="GJ107" s="430">
        <v>1</v>
      </c>
      <c r="GK107" s="430" t="s">
        <v>1226</v>
      </c>
      <c r="GL107" s="430" t="s">
        <v>1226</v>
      </c>
      <c r="GM107" s="430">
        <v>1</v>
      </c>
      <c r="GN107" s="430">
        <v>1</v>
      </c>
      <c r="GO107" s="430">
        <v>1</v>
      </c>
      <c r="GP107" s="430">
        <v>1</v>
      </c>
      <c r="GQ107" s="430">
        <v>1</v>
      </c>
      <c r="GR107" s="430" t="s">
        <v>1226</v>
      </c>
      <c r="GS107" s="430" t="s">
        <v>1226</v>
      </c>
      <c r="GT107" s="430">
        <v>1</v>
      </c>
      <c r="GU107" s="430">
        <v>1</v>
      </c>
      <c r="GV107" s="430">
        <v>1</v>
      </c>
      <c r="GW107" s="430">
        <v>1</v>
      </c>
      <c r="GX107" s="430">
        <v>1</v>
      </c>
      <c r="GY107" s="430" t="s">
        <v>1226</v>
      </c>
      <c r="GZ107" s="430" t="s">
        <v>1226</v>
      </c>
      <c r="HA107" s="430">
        <v>1</v>
      </c>
      <c r="HB107" s="430">
        <v>1</v>
      </c>
      <c r="HC107" s="430">
        <v>1</v>
      </c>
      <c r="HD107" s="430">
        <v>1</v>
      </c>
      <c r="HE107" s="430">
        <v>1</v>
      </c>
      <c r="HF107" s="430" t="s">
        <v>1226</v>
      </c>
      <c r="HG107" s="430" t="s">
        <v>1226</v>
      </c>
      <c r="HH107" s="430">
        <v>1</v>
      </c>
      <c r="HI107" s="430">
        <v>1</v>
      </c>
      <c r="HJ107" s="430">
        <v>1</v>
      </c>
      <c r="HK107" s="430">
        <v>1</v>
      </c>
      <c r="HL107" s="430">
        <v>1</v>
      </c>
      <c r="HM107" s="430" t="s">
        <v>1226</v>
      </c>
      <c r="HN107" s="430" t="s">
        <v>1226</v>
      </c>
      <c r="HO107" s="430">
        <v>1</v>
      </c>
      <c r="HP107" s="430">
        <v>1</v>
      </c>
      <c r="HQ107" s="430">
        <v>1</v>
      </c>
      <c r="HR107" s="430">
        <v>1</v>
      </c>
      <c r="HS107" s="430">
        <v>1</v>
      </c>
      <c r="HT107" s="430" t="s">
        <v>1226</v>
      </c>
      <c r="HU107" s="430" t="s">
        <v>1226</v>
      </c>
      <c r="HV107" s="430">
        <v>1</v>
      </c>
      <c r="HW107" s="430">
        <v>1</v>
      </c>
      <c r="HX107" s="430">
        <v>1</v>
      </c>
      <c r="HY107" s="430">
        <v>1</v>
      </c>
      <c r="HZ107" s="430">
        <v>1</v>
      </c>
      <c r="IA107" s="430" t="s">
        <v>1226</v>
      </c>
      <c r="IB107" s="430" t="s">
        <v>1226</v>
      </c>
      <c r="IC107" s="430">
        <v>0</v>
      </c>
      <c r="ID107" s="430" t="s">
        <v>1226</v>
      </c>
      <c r="IE107" s="430" t="s">
        <v>1226</v>
      </c>
      <c r="IF107" s="430" t="s">
        <v>1226</v>
      </c>
      <c r="IG107" s="430" t="s">
        <v>1226</v>
      </c>
      <c r="IH107" s="430" t="s">
        <v>1226</v>
      </c>
      <c r="II107" s="430" t="s">
        <v>1226</v>
      </c>
      <c r="IJ107" s="430" t="s">
        <v>1226</v>
      </c>
      <c r="IK107" s="430" t="s">
        <v>1226</v>
      </c>
      <c r="IL107" s="430">
        <v>1</v>
      </c>
      <c r="IM107" s="430">
        <v>1</v>
      </c>
      <c r="IN107" s="430">
        <v>1</v>
      </c>
      <c r="IO107" s="430">
        <v>1</v>
      </c>
      <c r="IP107" s="430">
        <v>1</v>
      </c>
      <c r="IQ107" s="430">
        <v>1</v>
      </c>
      <c r="IR107" s="430">
        <v>1</v>
      </c>
      <c r="IS107" s="430" t="s">
        <v>1226</v>
      </c>
      <c r="IT107" s="430" t="s">
        <v>1226</v>
      </c>
      <c r="IU107" s="430">
        <v>1</v>
      </c>
      <c r="IV107" s="430">
        <v>1</v>
      </c>
      <c r="IW107" s="430">
        <v>1</v>
      </c>
      <c r="IX107" s="430">
        <v>1</v>
      </c>
      <c r="IY107" s="430">
        <v>1</v>
      </c>
      <c r="IZ107" s="430">
        <v>1</v>
      </c>
      <c r="JA107" s="430">
        <v>1</v>
      </c>
      <c r="JB107" s="430" t="s">
        <v>1226</v>
      </c>
      <c r="JC107" s="430" t="s">
        <v>1226</v>
      </c>
      <c r="JD107" s="430">
        <v>1</v>
      </c>
      <c r="JE107" s="430">
        <v>1</v>
      </c>
      <c r="JF107" s="430">
        <v>1</v>
      </c>
      <c r="JG107" s="430">
        <v>1</v>
      </c>
      <c r="JH107" s="430">
        <v>1</v>
      </c>
      <c r="JI107" s="430">
        <v>1</v>
      </c>
      <c r="JJ107" s="430">
        <v>1</v>
      </c>
      <c r="JK107" s="430" t="s">
        <v>1226</v>
      </c>
      <c r="JL107" s="430" t="s">
        <v>1226</v>
      </c>
      <c r="JM107" s="430">
        <v>1</v>
      </c>
      <c r="JN107" s="430">
        <v>1</v>
      </c>
      <c r="JO107" s="430">
        <v>1</v>
      </c>
      <c r="JP107" s="430">
        <v>1</v>
      </c>
      <c r="JQ107" s="430">
        <v>1</v>
      </c>
      <c r="JR107" s="430">
        <v>1</v>
      </c>
      <c r="JS107" s="430">
        <v>1</v>
      </c>
      <c r="JT107" s="430" t="s">
        <v>1226</v>
      </c>
      <c r="JU107" s="430" t="s">
        <v>1226</v>
      </c>
      <c r="JV107" s="430">
        <v>1</v>
      </c>
      <c r="JW107" s="430">
        <v>1</v>
      </c>
      <c r="JX107" s="430">
        <v>1</v>
      </c>
      <c r="JY107" s="430">
        <v>1</v>
      </c>
      <c r="JZ107" s="430">
        <v>1</v>
      </c>
      <c r="KA107" s="430">
        <v>1</v>
      </c>
      <c r="KB107" s="430">
        <v>1</v>
      </c>
      <c r="KC107" s="430" t="s">
        <v>1226</v>
      </c>
      <c r="KD107" s="430" t="s">
        <v>1226</v>
      </c>
      <c r="KE107" s="430">
        <v>0</v>
      </c>
      <c r="KF107" s="430" t="s">
        <v>1226</v>
      </c>
      <c r="KG107" s="430" t="s">
        <v>1226</v>
      </c>
      <c r="KH107" s="430" t="s">
        <v>1226</v>
      </c>
      <c r="KI107" s="430" t="s">
        <v>1226</v>
      </c>
      <c r="KJ107" s="430" t="s">
        <v>1226</v>
      </c>
      <c r="KK107" s="430" t="s">
        <v>1226</v>
      </c>
      <c r="KL107" s="430" t="s">
        <v>1226</v>
      </c>
      <c r="KM107" s="430" t="s">
        <v>1226</v>
      </c>
      <c r="KN107" s="430">
        <v>1</v>
      </c>
      <c r="KO107" s="430">
        <v>1</v>
      </c>
      <c r="KP107" s="430">
        <v>1</v>
      </c>
      <c r="KQ107" s="430">
        <v>1</v>
      </c>
      <c r="KR107" s="430">
        <v>1</v>
      </c>
      <c r="KS107" s="430">
        <v>1</v>
      </c>
      <c r="KT107" s="430">
        <v>1</v>
      </c>
      <c r="KU107" s="430" t="s">
        <v>1226</v>
      </c>
      <c r="KV107" s="430" t="s">
        <v>1226</v>
      </c>
      <c r="KW107" s="430">
        <v>0</v>
      </c>
      <c r="KX107" s="430" t="s">
        <v>1226</v>
      </c>
      <c r="KY107" s="430" t="s">
        <v>1226</v>
      </c>
      <c r="KZ107" s="430" t="s">
        <v>1226</v>
      </c>
      <c r="LA107" s="430" t="s">
        <v>1226</v>
      </c>
      <c r="LB107" s="430" t="s">
        <v>1226</v>
      </c>
      <c r="LC107" s="430" t="s">
        <v>1226</v>
      </c>
      <c r="LD107" s="430" t="s">
        <v>1226</v>
      </c>
      <c r="LE107" s="430" t="s">
        <v>1226</v>
      </c>
      <c r="LF107" s="430">
        <v>1</v>
      </c>
      <c r="LG107" s="430">
        <v>1</v>
      </c>
      <c r="LH107" s="430">
        <v>1</v>
      </c>
      <c r="LI107" s="430">
        <v>1</v>
      </c>
      <c r="LJ107" s="430">
        <v>1</v>
      </c>
      <c r="LK107" s="430">
        <v>1</v>
      </c>
      <c r="LL107" s="430">
        <v>1</v>
      </c>
      <c r="LM107" s="430" t="s">
        <v>1226</v>
      </c>
      <c r="LN107" s="430" t="s">
        <v>1226</v>
      </c>
      <c r="LO107" s="430">
        <v>1</v>
      </c>
      <c r="LP107" s="430">
        <v>1</v>
      </c>
      <c r="LQ107" s="430">
        <v>1</v>
      </c>
      <c r="LR107" s="430">
        <v>1</v>
      </c>
      <c r="LS107" s="430">
        <v>1</v>
      </c>
      <c r="LT107" s="430">
        <v>1</v>
      </c>
      <c r="LU107" s="430">
        <v>1</v>
      </c>
      <c r="LV107" s="430" t="s">
        <v>1226</v>
      </c>
      <c r="LW107" s="430" t="s">
        <v>1226</v>
      </c>
      <c r="LX107" s="430">
        <v>1</v>
      </c>
      <c r="LY107" s="430">
        <v>1</v>
      </c>
      <c r="LZ107" s="430">
        <v>1</v>
      </c>
      <c r="MA107" s="430">
        <v>1</v>
      </c>
      <c r="MB107" s="430">
        <v>1</v>
      </c>
      <c r="MC107" s="430">
        <v>1</v>
      </c>
      <c r="MD107" s="430">
        <v>1</v>
      </c>
      <c r="ME107" s="430" t="s">
        <v>1226</v>
      </c>
      <c r="MF107" s="430" t="s">
        <v>1226</v>
      </c>
      <c r="MG107" s="430" t="s">
        <v>1226</v>
      </c>
      <c r="MH107" s="444" t="s">
        <v>1226</v>
      </c>
      <c r="MI107" s="444" t="s">
        <v>1226</v>
      </c>
      <c r="MJ107" s="430">
        <v>5</v>
      </c>
      <c r="MK107" s="444">
        <v>68.099999999999994</v>
      </c>
      <c r="ML107" s="444">
        <v>13.62</v>
      </c>
      <c r="MM107" s="430">
        <v>5</v>
      </c>
      <c r="MN107" s="444">
        <v>68.099999999999994</v>
      </c>
      <c r="MO107" s="444">
        <v>13.62</v>
      </c>
      <c r="MP107" s="430">
        <v>5</v>
      </c>
      <c r="MQ107" s="444">
        <v>152.19999999999999</v>
      </c>
      <c r="MR107" s="444">
        <v>30.439999999999998</v>
      </c>
      <c r="MS107" s="430">
        <v>5</v>
      </c>
      <c r="MT107" s="443" t="s">
        <v>1226</v>
      </c>
      <c r="MU107" s="443" t="s">
        <v>1226</v>
      </c>
      <c r="MV107" s="430">
        <v>5</v>
      </c>
      <c r="MW107" s="444" t="s">
        <v>1226</v>
      </c>
      <c r="MX107" s="444" t="s">
        <v>1226</v>
      </c>
      <c r="MY107" s="430">
        <v>1</v>
      </c>
      <c r="MZ107" s="430" t="s">
        <v>16635</v>
      </c>
      <c r="NA107" s="430">
        <v>1</v>
      </c>
      <c r="NB107" s="430" t="s">
        <v>16636</v>
      </c>
      <c r="NC107" s="430">
        <v>1</v>
      </c>
      <c r="ND107" s="430" t="s">
        <v>16637</v>
      </c>
      <c r="NE107" s="430">
        <v>1</v>
      </c>
      <c r="NF107" s="430" t="s">
        <v>16637</v>
      </c>
      <c r="NG107" s="430">
        <v>1</v>
      </c>
      <c r="NH107" s="430" t="s">
        <v>16638</v>
      </c>
      <c r="NI107" s="430">
        <v>1</v>
      </c>
      <c r="NJ107" s="430" t="s">
        <v>16638</v>
      </c>
      <c r="NK107" s="430">
        <v>1</v>
      </c>
      <c r="NL107" s="430" t="s">
        <v>16638</v>
      </c>
      <c r="NM107" s="430">
        <v>1</v>
      </c>
      <c r="NN107" s="430" t="s">
        <v>16639</v>
      </c>
      <c r="NO107" s="430">
        <v>0</v>
      </c>
      <c r="NP107" s="430" t="s">
        <v>16640</v>
      </c>
      <c r="NQ107" s="430">
        <v>1</v>
      </c>
      <c r="NR107" s="430">
        <v>7120000</v>
      </c>
      <c r="NS107" s="430" t="s">
        <v>4212</v>
      </c>
      <c r="NT107" s="430" t="s">
        <v>16641</v>
      </c>
      <c r="NU107" s="430">
        <v>0</v>
      </c>
      <c r="NV107" s="430" t="s">
        <v>16642</v>
      </c>
      <c r="NW107" s="430" t="s">
        <v>16643</v>
      </c>
      <c r="NX107" s="430">
        <v>1</v>
      </c>
      <c r="NY107" s="430">
        <v>7.12</v>
      </c>
      <c r="NZ107" s="430">
        <v>7.12</v>
      </c>
      <c r="OA107" s="430">
        <v>0.41721404035409043</v>
      </c>
      <c r="OB107" s="430">
        <v>1</v>
      </c>
      <c r="OC107" s="430">
        <v>1</v>
      </c>
      <c r="OD107" s="430">
        <v>1</v>
      </c>
      <c r="OE107" s="430">
        <v>70</v>
      </c>
      <c r="OF107" s="430">
        <v>2023</v>
      </c>
      <c r="OG107" s="430">
        <v>70</v>
      </c>
      <c r="OH107" s="430">
        <v>2023</v>
      </c>
      <c r="OI107" s="430">
        <v>70</v>
      </c>
      <c r="OJ107" s="430">
        <v>2023</v>
      </c>
      <c r="OK107" s="430" t="s">
        <v>16644</v>
      </c>
      <c r="OL107" s="430" t="s">
        <v>16644</v>
      </c>
      <c r="OM107" s="430" t="s">
        <v>16644</v>
      </c>
      <c r="ON107" s="430" t="s">
        <v>16645</v>
      </c>
      <c r="OO107" s="430" t="s">
        <v>16645</v>
      </c>
      <c r="OP107" s="430" t="s">
        <v>16645</v>
      </c>
      <c r="OQ107" s="430" t="s">
        <v>16646</v>
      </c>
      <c r="OR107" s="430" t="s">
        <v>16646</v>
      </c>
      <c r="OS107" s="430" t="s">
        <v>16646</v>
      </c>
      <c r="OT107" s="430">
        <v>1</v>
      </c>
      <c r="OU107" s="430">
        <v>1</v>
      </c>
      <c r="OV107" s="430">
        <v>1</v>
      </c>
      <c r="OW107" s="430">
        <v>1</v>
      </c>
      <c r="OX107" s="430">
        <v>1</v>
      </c>
      <c r="OY107" s="430">
        <v>1</v>
      </c>
      <c r="OZ107" s="430" t="s">
        <v>16647</v>
      </c>
      <c r="PA107" s="430" t="s">
        <v>1226</v>
      </c>
      <c r="PB107" s="430" t="s">
        <v>1226</v>
      </c>
      <c r="PC107" s="430">
        <v>0</v>
      </c>
      <c r="PD107" s="430" t="s">
        <v>1226</v>
      </c>
      <c r="PE107" s="430" t="s">
        <v>1226</v>
      </c>
      <c r="PF107" s="430">
        <v>1</v>
      </c>
      <c r="PG107" s="430" t="s">
        <v>1226</v>
      </c>
      <c r="PH107" s="430" t="s">
        <v>1226</v>
      </c>
      <c r="PI107" s="430">
        <v>0</v>
      </c>
      <c r="PJ107" s="430" t="s">
        <v>1226</v>
      </c>
      <c r="PK107" s="430" t="s">
        <v>1226</v>
      </c>
      <c r="PL107" s="430">
        <v>0</v>
      </c>
      <c r="PM107" s="430" t="s">
        <v>1226</v>
      </c>
      <c r="PN107" s="430" t="s">
        <v>1226</v>
      </c>
      <c r="PO107" s="430">
        <v>0</v>
      </c>
      <c r="PP107" s="430" t="s">
        <v>1226</v>
      </c>
      <c r="PQ107" s="430" t="s">
        <v>1226</v>
      </c>
      <c r="PR107" s="430">
        <v>0</v>
      </c>
      <c r="PS107" s="430" t="s">
        <v>1226</v>
      </c>
      <c r="PT107" s="430" t="s">
        <v>1226</v>
      </c>
      <c r="PU107" s="430">
        <v>60.4</v>
      </c>
      <c r="PV107" s="430">
        <v>2016</v>
      </c>
      <c r="PW107" s="430">
        <v>79.3</v>
      </c>
      <c r="PX107" s="430">
        <v>2016</v>
      </c>
      <c r="PY107" s="430">
        <v>41.4</v>
      </c>
      <c r="PZ107" s="430">
        <v>2016</v>
      </c>
      <c r="QA107" s="430">
        <v>76.599999999999994</v>
      </c>
      <c r="QB107" s="430">
        <v>2019</v>
      </c>
      <c r="QC107" s="430">
        <v>80.5</v>
      </c>
      <c r="QD107" s="430">
        <v>2019</v>
      </c>
      <c r="QE107" s="430">
        <v>62.3</v>
      </c>
      <c r="QF107" s="430">
        <v>2019</v>
      </c>
      <c r="QG107" s="430" t="s">
        <v>16648</v>
      </c>
      <c r="QH107" s="430" t="s">
        <v>16648</v>
      </c>
      <c r="QI107" s="430" t="s">
        <v>16648</v>
      </c>
      <c r="QJ107" s="430">
        <v>1</v>
      </c>
      <c r="QK107" s="430">
        <v>1</v>
      </c>
      <c r="QL107" s="430">
        <v>1</v>
      </c>
      <c r="QM107" s="430">
        <v>70</v>
      </c>
      <c r="QN107" s="430">
        <v>2023</v>
      </c>
      <c r="QO107" s="430">
        <v>70</v>
      </c>
      <c r="QP107" s="430">
        <v>2023</v>
      </c>
      <c r="QQ107" s="430">
        <v>70</v>
      </c>
      <c r="QR107" s="430">
        <v>2023</v>
      </c>
      <c r="QS107" s="430" t="s">
        <v>16649</v>
      </c>
      <c r="QT107" s="430" t="s">
        <v>16649</v>
      </c>
      <c r="QU107" s="430" t="s">
        <v>16649</v>
      </c>
      <c r="QV107" s="430" t="s">
        <v>16645</v>
      </c>
      <c r="QW107" s="430" t="s">
        <v>16645</v>
      </c>
      <c r="QX107" s="430" t="s">
        <v>16645</v>
      </c>
      <c r="QY107" s="430" t="s">
        <v>16650</v>
      </c>
      <c r="QZ107" s="430" t="s">
        <v>16650</v>
      </c>
      <c r="RA107" s="430" t="s">
        <v>16650</v>
      </c>
      <c r="RB107" s="430">
        <v>1</v>
      </c>
      <c r="RC107" s="430">
        <v>1</v>
      </c>
      <c r="RD107" s="430">
        <v>1</v>
      </c>
      <c r="RE107" s="430" t="s">
        <v>16651</v>
      </c>
      <c r="RF107" s="430" t="s">
        <v>16651</v>
      </c>
      <c r="RG107" s="430" t="s">
        <v>16651</v>
      </c>
      <c r="RH107" s="430">
        <v>0</v>
      </c>
      <c r="RI107" s="430" t="s">
        <v>1226</v>
      </c>
      <c r="RJ107" s="430">
        <v>0</v>
      </c>
      <c r="RK107" s="430" t="s">
        <v>1226</v>
      </c>
      <c r="RL107" s="430">
        <v>0</v>
      </c>
      <c r="RM107" s="430" t="s">
        <v>1226</v>
      </c>
      <c r="RN107" s="430">
        <v>0</v>
      </c>
      <c r="RO107" s="430" t="s">
        <v>1226</v>
      </c>
      <c r="RP107" s="430">
        <v>0</v>
      </c>
      <c r="RQ107" s="430" t="s">
        <v>1226</v>
      </c>
      <c r="RR107" s="430">
        <v>0</v>
      </c>
      <c r="RS107" s="430" t="s">
        <v>1226</v>
      </c>
      <c r="RT107" s="430">
        <v>0</v>
      </c>
      <c r="RU107" s="430" t="s">
        <v>1226</v>
      </c>
      <c r="RV107" s="430">
        <v>0</v>
      </c>
      <c r="RW107" s="430" t="s">
        <v>1226</v>
      </c>
      <c r="RX107" s="430">
        <v>0</v>
      </c>
      <c r="RY107" s="430" t="s">
        <v>1226</v>
      </c>
      <c r="RZ107" s="430">
        <v>0</v>
      </c>
      <c r="SA107" s="430" t="s">
        <v>1226</v>
      </c>
      <c r="SB107" s="430">
        <v>0</v>
      </c>
      <c r="SC107" s="430" t="s">
        <v>1226</v>
      </c>
      <c r="SD107" s="430">
        <v>0</v>
      </c>
      <c r="SE107" s="430" t="s">
        <v>1226</v>
      </c>
      <c r="SF107" s="430">
        <v>0</v>
      </c>
      <c r="SG107" s="430" t="s">
        <v>1226</v>
      </c>
      <c r="SH107" s="430">
        <v>0</v>
      </c>
      <c r="SI107" s="430" t="s">
        <v>1226</v>
      </c>
      <c r="SJ107" s="430">
        <v>0</v>
      </c>
      <c r="SK107" s="430" t="s">
        <v>1226</v>
      </c>
      <c r="SL107" s="430">
        <v>1</v>
      </c>
      <c r="SM107" s="430" t="s">
        <v>16652</v>
      </c>
      <c r="SN107" s="430">
        <v>1</v>
      </c>
      <c r="SO107" s="430" t="s">
        <v>1668</v>
      </c>
      <c r="SP107" s="430">
        <v>1</v>
      </c>
      <c r="SQ107" s="430" t="s">
        <v>1668</v>
      </c>
      <c r="SR107" s="430">
        <v>94.7</v>
      </c>
      <c r="SS107" s="430">
        <v>2016</v>
      </c>
      <c r="ST107" s="430">
        <v>96.2</v>
      </c>
      <c r="SU107" s="430">
        <v>2016</v>
      </c>
      <c r="SV107" s="430">
        <v>80.3</v>
      </c>
      <c r="SW107" s="430">
        <v>2016</v>
      </c>
      <c r="SX107" s="430">
        <v>83</v>
      </c>
      <c r="SY107" s="430">
        <v>2019</v>
      </c>
      <c r="SZ107" s="430">
        <v>86.4</v>
      </c>
      <c r="TA107" s="430">
        <v>2019</v>
      </c>
      <c r="TB107" s="430">
        <v>70.400000000000006</v>
      </c>
      <c r="TC107" s="430">
        <v>2019</v>
      </c>
      <c r="TD107" s="430" t="s">
        <v>16648</v>
      </c>
      <c r="TE107" s="430" t="s">
        <v>16648</v>
      </c>
      <c r="TF107" s="430" t="s">
        <v>16648</v>
      </c>
      <c r="TG107" s="430">
        <v>1</v>
      </c>
      <c r="TH107" s="430">
        <v>1</v>
      </c>
      <c r="TI107" s="430">
        <v>1</v>
      </c>
      <c r="TJ107" s="430">
        <v>70</v>
      </c>
      <c r="TK107" s="430">
        <v>2023</v>
      </c>
      <c r="TL107" s="430">
        <v>70</v>
      </c>
      <c r="TM107" s="430">
        <v>2023</v>
      </c>
      <c r="TN107" s="430">
        <v>70</v>
      </c>
      <c r="TO107" s="430">
        <v>2023</v>
      </c>
      <c r="TP107" s="430" t="s">
        <v>16653</v>
      </c>
      <c r="TQ107" s="430" t="s">
        <v>16653</v>
      </c>
      <c r="TR107" s="430" t="s">
        <v>16653</v>
      </c>
      <c r="TS107" s="430" t="s">
        <v>16645</v>
      </c>
      <c r="TT107" s="430" t="s">
        <v>16645</v>
      </c>
      <c r="TU107" s="430" t="s">
        <v>16645</v>
      </c>
      <c r="TV107" s="430" t="s">
        <v>16654</v>
      </c>
      <c r="TW107" s="430" t="s">
        <v>16654</v>
      </c>
      <c r="TX107" s="430" t="s">
        <v>16654</v>
      </c>
      <c r="TY107" s="430">
        <v>1</v>
      </c>
      <c r="TZ107" s="430">
        <v>1</v>
      </c>
      <c r="UA107" s="430">
        <v>1</v>
      </c>
      <c r="UB107" s="430">
        <v>1</v>
      </c>
      <c r="UC107" s="430">
        <v>1</v>
      </c>
      <c r="UD107" s="430">
        <v>1</v>
      </c>
      <c r="UE107" s="430">
        <v>10</v>
      </c>
      <c r="UF107" s="430">
        <v>2015</v>
      </c>
      <c r="UG107" s="430">
        <v>12</v>
      </c>
      <c r="UH107" s="430">
        <v>2015</v>
      </c>
      <c r="UI107" s="430">
        <v>8.1</v>
      </c>
      <c r="UJ107" s="430">
        <v>2015</v>
      </c>
      <c r="UK107" s="430">
        <v>43.9</v>
      </c>
      <c r="UL107" s="430">
        <v>2019</v>
      </c>
      <c r="UM107" s="430">
        <v>46.9</v>
      </c>
      <c r="UN107" s="430">
        <v>2019</v>
      </c>
      <c r="UO107" s="430">
        <v>33.299999999999997</v>
      </c>
      <c r="UP107" s="430">
        <v>2019</v>
      </c>
      <c r="UQ107" s="430" t="s">
        <v>16655</v>
      </c>
      <c r="UR107" s="430" t="s">
        <v>16655</v>
      </c>
      <c r="US107" s="430" t="s">
        <v>16655</v>
      </c>
      <c r="UT107" s="430">
        <v>1</v>
      </c>
      <c r="UU107" s="430" t="s">
        <v>16656</v>
      </c>
      <c r="UV107" s="430">
        <v>2023</v>
      </c>
      <c r="UW107" s="430" t="s">
        <v>16657</v>
      </c>
      <c r="UX107" s="430" t="s">
        <v>16645</v>
      </c>
      <c r="UY107" s="430" t="s">
        <v>16658</v>
      </c>
      <c r="UZ107" s="430">
        <v>2014</v>
      </c>
      <c r="VA107" s="430" t="s">
        <v>16659</v>
      </c>
      <c r="VB107" s="430">
        <v>2017</v>
      </c>
      <c r="VC107" s="430" t="s">
        <v>16660</v>
      </c>
      <c r="VD107" s="430">
        <v>1</v>
      </c>
      <c r="VE107" s="430" t="s">
        <v>16661</v>
      </c>
      <c r="VF107" s="430">
        <v>2023</v>
      </c>
      <c r="VG107" s="430" t="s">
        <v>16662</v>
      </c>
      <c r="VH107" s="430" t="s">
        <v>16645</v>
      </c>
      <c r="VI107" s="430" t="s">
        <v>16663</v>
      </c>
      <c r="VJ107" s="430">
        <v>2016</v>
      </c>
      <c r="VK107" s="430" t="s">
        <v>1101</v>
      </c>
      <c r="VL107" s="430" t="s">
        <v>1226</v>
      </c>
      <c r="VM107" s="430" t="s">
        <v>16664</v>
      </c>
      <c r="VN107" s="430">
        <v>1</v>
      </c>
      <c r="VO107" s="430">
        <v>0.5</v>
      </c>
      <c r="VP107" s="430">
        <v>2023</v>
      </c>
      <c r="VQ107" s="430" t="s">
        <v>16665</v>
      </c>
      <c r="VR107" s="430" t="s">
        <v>16645</v>
      </c>
      <c r="VS107" s="430">
        <v>0</v>
      </c>
      <c r="VT107" s="430" t="s">
        <v>1226</v>
      </c>
      <c r="VU107" s="430" t="s">
        <v>1226</v>
      </c>
      <c r="VV107" s="430" t="s">
        <v>1226</v>
      </c>
      <c r="VW107" s="430" t="s">
        <v>1226</v>
      </c>
      <c r="VX107" s="430">
        <v>1</v>
      </c>
      <c r="VY107" s="430">
        <v>70</v>
      </c>
      <c r="VZ107" s="430">
        <v>2023</v>
      </c>
      <c r="WA107" s="430" t="s">
        <v>16666</v>
      </c>
      <c r="WB107" s="430" t="s">
        <v>16645</v>
      </c>
      <c r="WC107" s="430">
        <v>1</v>
      </c>
      <c r="WD107" s="430">
        <v>70</v>
      </c>
      <c r="WE107" s="430">
        <v>2023</v>
      </c>
      <c r="WF107" s="430" t="s">
        <v>16647</v>
      </c>
      <c r="WG107" s="430" t="s">
        <v>16645</v>
      </c>
      <c r="WH107" s="430">
        <v>0</v>
      </c>
      <c r="WI107" s="430" t="s">
        <v>1226</v>
      </c>
      <c r="WJ107" s="430" t="s">
        <v>1226</v>
      </c>
      <c r="WK107" s="430" t="s">
        <v>1226</v>
      </c>
      <c r="WL107" s="430" t="s">
        <v>1226</v>
      </c>
      <c r="WM107" s="430">
        <v>1</v>
      </c>
      <c r="WN107" s="430">
        <v>90</v>
      </c>
      <c r="WO107" s="430">
        <v>2023</v>
      </c>
      <c r="WP107" s="430" t="s">
        <v>16667</v>
      </c>
      <c r="WQ107" s="430" t="s">
        <v>16645</v>
      </c>
      <c r="WR107" s="430">
        <v>1</v>
      </c>
      <c r="WS107" s="430">
        <v>100</v>
      </c>
      <c r="WT107" s="430">
        <v>2023</v>
      </c>
      <c r="WU107" s="430" t="s">
        <v>16668</v>
      </c>
      <c r="WV107" s="430" t="s">
        <v>16645</v>
      </c>
      <c r="WW107" s="430">
        <v>1</v>
      </c>
      <c r="WX107" s="430">
        <v>18</v>
      </c>
      <c r="WY107" s="430">
        <v>2023</v>
      </c>
      <c r="WZ107" s="430" t="s">
        <v>16669</v>
      </c>
      <c r="XA107" s="430" t="s">
        <v>16645</v>
      </c>
      <c r="XB107" s="430">
        <v>1</v>
      </c>
      <c r="XC107" s="430">
        <v>70</v>
      </c>
      <c r="XD107" s="430">
        <v>2023</v>
      </c>
      <c r="XE107" s="430" t="s">
        <v>16670</v>
      </c>
      <c r="XF107" s="430" t="s">
        <v>16645</v>
      </c>
      <c r="XG107" s="430">
        <v>6.7</v>
      </c>
      <c r="XH107" s="430">
        <v>2016</v>
      </c>
      <c r="XI107" s="430">
        <v>4.0999999999999996</v>
      </c>
      <c r="XJ107" s="430">
        <v>2019</v>
      </c>
      <c r="XK107" s="430" t="s">
        <v>1226</v>
      </c>
      <c r="XL107" s="430">
        <v>1</v>
      </c>
      <c r="XM107" s="430">
        <v>2</v>
      </c>
      <c r="XN107" s="430">
        <v>1</v>
      </c>
      <c r="XO107" s="430">
        <v>2</v>
      </c>
      <c r="XP107" s="430">
        <v>1</v>
      </c>
      <c r="XQ107" s="430">
        <v>2</v>
      </c>
      <c r="XR107" s="430" t="s">
        <v>16671</v>
      </c>
      <c r="XS107" s="430" t="s">
        <v>1226</v>
      </c>
      <c r="XT107" s="430">
        <v>1</v>
      </c>
      <c r="XU107" s="430">
        <v>1</v>
      </c>
      <c r="XV107" s="430">
        <v>1</v>
      </c>
      <c r="XW107" s="430">
        <v>1</v>
      </c>
      <c r="XX107" s="430">
        <v>1</v>
      </c>
      <c r="XY107" s="430">
        <v>1</v>
      </c>
      <c r="XZ107" s="430" t="s">
        <v>16672</v>
      </c>
      <c r="YA107" s="430" t="s">
        <v>1226</v>
      </c>
      <c r="YB107" s="430">
        <v>1</v>
      </c>
      <c r="YC107" s="430">
        <v>2</v>
      </c>
      <c r="YD107" s="430">
        <v>1</v>
      </c>
      <c r="YE107" s="430">
        <v>2</v>
      </c>
      <c r="YF107" s="430">
        <v>1</v>
      </c>
      <c r="YG107" s="430">
        <v>2</v>
      </c>
      <c r="YH107" s="430" t="s">
        <v>16673</v>
      </c>
      <c r="YI107" s="430" t="s">
        <v>1226</v>
      </c>
      <c r="YJ107" s="430">
        <v>1</v>
      </c>
      <c r="YK107" s="430">
        <v>2</v>
      </c>
      <c r="YL107" s="430">
        <v>1</v>
      </c>
      <c r="YM107" s="430">
        <v>2</v>
      </c>
      <c r="YN107" s="430">
        <v>1</v>
      </c>
      <c r="YO107" s="430">
        <v>2</v>
      </c>
      <c r="YP107" s="430" t="s">
        <v>16674</v>
      </c>
      <c r="YQ107" s="430" t="s">
        <v>1226</v>
      </c>
      <c r="YR107" s="430" t="s">
        <v>1226</v>
      </c>
      <c r="YS107" s="430" t="s">
        <v>1226</v>
      </c>
      <c r="YT107" s="430" t="s">
        <v>1226</v>
      </c>
      <c r="YU107" s="430" t="s">
        <v>1226</v>
      </c>
      <c r="YV107" s="430" t="s">
        <v>1226</v>
      </c>
      <c r="YW107" s="430" t="s">
        <v>1226</v>
      </c>
      <c r="YX107" s="430" t="s">
        <v>1226</v>
      </c>
      <c r="YY107" s="430" t="s">
        <v>1226</v>
      </c>
      <c r="YZ107" s="430">
        <v>1</v>
      </c>
      <c r="ZA107" s="430">
        <v>2</v>
      </c>
      <c r="ZB107" s="430">
        <v>1</v>
      </c>
      <c r="ZC107" s="430">
        <v>2</v>
      </c>
      <c r="ZD107" s="430">
        <v>1</v>
      </c>
      <c r="ZE107" s="430">
        <v>2</v>
      </c>
      <c r="ZF107" s="430" t="s">
        <v>16675</v>
      </c>
      <c r="ZG107" s="430">
        <v>1</v>
      </c>
      <c r="ZH107" s="430">
        <v>2</v>
      </c>
      <c r="ZI107" s="430">
        <v>1</v>
      </c>
      <c r="ZJ107" s="430">
        <v>2</v>
      </c>
      <c r="ZK107" s="430">
        <v>1</v>
      </c>
      <c r="ZL107" s="430">
        <v>2</v>
      </c>
      <c r="ZM107" s="430" t="s">
        <v>16676</v>
      </c>
      <c r="ZN107" s="430">
        <v>1</v>
      </c>
      <c r="ZO107" s="430">
        <v>2</v>
      </c>
      <c r="ZP107" s="430">
        <v>1</v>
      </c>
      <c r="ZQ107" s="430">
        <v>2</v>
      </c>
      <c r="ZR107" s="430">
        <v>1</v>
      </c>
      <c r="ZS107" s="430">
        <v>2</v>
      </c>
      <c r="ZT107" s="430" t="s">
        <v>16677</v>
      </c>
      <c r="ZU107" s="430">
        <v>1</v>
      </c>
      <c r="ZV107" s="430">
        <v>2</v>
      </c>
      <c r="ZW107" s="430">
        <v>1</v>
      </c>
      <c r="ZX107" s="430">
        <v>2</v>
      </c>
      <c r="ZY107" s="430">
        <v>1</v>
      </c>
      <c r="ZZ107" s="430">
        <v>2</v>
      </c>
      <c r="AAA107" s="430" t="s">
        <v>16678</v>
      </c>
      <c r="AAB107" s="430">
        <v>1</v>
      </c>
      <c r="AAC107" s="430" t="s">
        <v>1226</v>
      </c>
      <c r="AAD107" s="430" t="s">
        <v>1226</v>
      </c>
      <c r="AAE107" s="430" t="s">
        <v>1226</v>
      </c>
      <c r="AAF107" s="430" t="s">
        <v>1226</v>
      </c>
      <c r="AAG107" s="430" t="s">
        <v>1226</v>
      </c>
      <c r="AAH107" s="430" t="s">
        <v>1226</v>
      </c>
      <c r="AAI107" s="430" t="s">
        <v>1226</v>
      </c>
      <c r="AAJ107" s="430">
        <v>1</v>
      </c>
      <c r="AAK107" s="430" t="s">
        <v>1226</v>
      </c>
      <c r="AAL107" s="430" t="s">
        <v>1226</v>
      </c>
      <c r="AAM107" s="430" t="s">
        <v>1226</v>
      </c>
      <c r="AAN107" s="430" t="s">
        <v>1226</v>
      </c>
      <c r="AAO107" s="430" t="s">
        <v>1226</v>
      </c>
      <c r="AAP107" s="430" t="s">
        <v>1226</v>
      </c>
      <c r="AAQ107" s="430" t="s">
        <v>1226</v>
      </c>
      <c r="AAR107" s="430" t="s">
        <v>1226</v>
      </c>
      <c r="AAS107" s="430">
        <v>1</v>
      </c>
      <c r="AAT107" s="430">
        <v>2</v>
      </c>
      <c r="AAU107" s="430">
        <v>1</v>
      </c>
      <c r="AAV107" s="430">
        <v>2</v>
      </c>
      <c r="AAW107" s="430">
        <v>1</v>
      </c>
      <c r="AAX107" s="430">
        <v>2</v>
      </c>
      <c r="AAY107" s="430" t="s">
        <v>16679</v>
      </c>
      <c r="AAZ107" s="430" t="s">
        <v>1226</v>
      </c>
      <c r="ABA107" s="430" t="s">
        <v>1226</v>
      </c>
      <c r="ABB107" s="430" t="s">
        <v>1226</v>
      </c>
      <c r="ABC107" s="430" t="s">
        <v>1226</v>
      </c>
      <c r="ABD107" s="430" t="s">
        <v>1226</v>
      </c>
      <c r="ABE107" s="430" t="s">
        <v>1226</v>
      </c>
      <c r="ABF107" s="430" t="s">
        <v>1226</v>
      </c>
      <c r="ABG107" s="430" t="s">
        <v>1226</v>
      </c>
      <c r="ABH107" s="430" t="s">
        <v>1226</v>
      </c>
      <c r="ABI107" s="430" t="s">
        <v>16617</v>
      </c>
      <c r="ABJ107" s="430">
        <v>3</v>
      </c>
      <c r="ABK107" s="430">
        <v>3</v>
      </c>
      <c r="ABL107" s="430">
        <v>3</v>
      </c>
      <c r="ABM107" s="430">
        <v>3</v>
      </c>
      <c r="ABN107" s="430">
        <v>3</v>
      </c>
      <c r="ABO107" s="430">
        <v>3</v>
      </c>
      <c r="ABP107" s="430">
        <v>3</v>
      </c>
      <c r="ABQ107" s="430">
        <v>2</v>
      </c>
      <c r="ABR107" s="430" t="s">
        <v>16680</v>
      </c>
      <c r="ABS107" s="430">
        <v>3</v>
      </c>
      <c r="ABT107" s="430">
        <v>3</v>
      </c>
      <c r="ABU107" s="430">
        <v>2</v>
      </c>
      <c r="ABV107" s="430">
        <v>2</v>
      </c>
      <c r="ABW107" s="430">
        <v>2</v>
      </c>
      <c r="ABX107" s="430">
        <v>2</v>
      </c>
      <c r="ABY107" s="430">
        <v>2</v>
      </c>
      <c r="ABZ107" s="430">
        <v>2</v>
      </c>
      <c r="ACA107" s="430" t="s">
        <v>24</v>
      </c>
      <c r="ACB107" s="430">
        <v>2</v>
      </c>
      <c r="ACC107" s="430">
        <v>2</v>
      </c>
      <c r="ACD107" s="430">
        <v>2</v>
      </c>
      <c r="ACE107" s="430">
        <v>2</v>
      </c>
      <c r="ACF107" s="430">
        <v>2</v>
      </c>
      <c r="ACG107" s="430">
        <v>2</v>
      </c>
      <c r="ACH107" s="430">
        <v>1</v>
      </c>
      <c r="ACI107" s="430">
        <v>3</v>
      </c>
      <c r="ACJ107" s="430" t="s">
        <v>16681</v>
      </c>
      <c r="ACK107" s="430">
        <v>2</v>
      </c>
      <c r="ACL107" s="430">
        <v>2</v>
      </c>
      <c r="ACM107" s="430">
        <v>2</v>
      </c>
      <c r="ACN107" s="430">
        <v>2</v>
      </c>
      <c r="ACO107" s="430">
        <v>3</v>
      </c>
      <c r="ACP107" s="430">
        <v>2</v>
      </c>
      <c r="ACQ107" s="430">
        <v>2</v>
      </c>
      <c r="ACR107" s="430">
        <v>2</v>
      </c>
      <c r="ACS107" s="430" t="s">
        <v>16682</v>
      </c>
      <c r="ACT107" s="430">
        <v>3</v>
      </c>
      <c r="ACU107" s="430">
        <v>3</v>
      </c>
      <c r="ACV107" s="430">
        <v>3</v>
      </c>
      <c r="ACW107" s="430">
        <v>3</v>
      </c>
      <c r="ACX107" s="430">
        <v>3</v>
      </c>
      <c r="ACY107" s="430">
        <v>3</v>
      </c>
      <c r="ACZ107" s="430">
        <v>3</v>
      </c>
      <c r="ADA107" s="430">
        <v>3</v>
      </c>
      <c r="ADB107" s="430" t="s">
        <v>9</v>
      </c>
      <c r="ADC107" s="430">
        <v>2</v>
      </c>
      <c r="ADD107" s="430">
        <v>2</v>
      </c>
      <c r="ADE107" s="430">
        <v>2</v>
      </c>
      <c r="ADF107" s="430">
        <v>2</v>
      </c>
      <c r="ADG107" s="430">
        <v>2</v>
      </c>
      <c r="ADH107" s="430">
        <v>2</v>
      </c>
      <c r="ADI107" s="430">
        <v>2</v>
      </c>
      <c r="ADJ107" s="430">
        <v>2</v>
      </c>
      <c r="ADK107" s="430" t="s">
        <v>1163</v>
      </c>
      <c r="ADL107" s="430">
        <v>2</v>
      </c>
      <c r="ADM107" s="430">
        <v>2</v>
      </c>
      <c r="ADN107" s="430">
        <v>2</v>
      </c>
      <c r="ADO107" s="430">
        <v>2</v>
      </c>
      <c r="ADP107" s="430">
        <v>2</v>
      </c>
      <c r="ADQ107" s="430">
        <v>2</v>
      </c>
      <c r="ADR107" s="430">
        <v>2</v>
      </c>
      <c r="ADS107" s="430">
        <v>2</v>
      </c>
      <c r="ADT107" s="430" t="s">
        <v>16615</v>
      </c>
      <c r="ADU107" s="430">
        <v>2</v>
      </c>
      <c r="ADV107" s="430">
        <v>2</v>
      </c>
      <c r="ADW107" s="430">
        <v>2</v>
      </c>
      <c r="ADX107" s="430">
        <v>2</v>
      </c>
      <c r="ADY107" s="430">
        <v>2</v>
      </c>
      <c r="ADZ107" s="430">
        <v>2</v>
      </c>
      <c r="AEA107" s="430">
        <v>2</v>
      </c>
      <c r="AEB107" s="430">
        <v>2</v>
      </c>
      <c r="AEC107" s="430" t="s">
        <v>16683</v>
      </c>
      <c r="AED107" s="430">
        <v>2</v>
      </c>
      <c r="AEE107" s="430">
        <v>2</v>
      </c>
      <c r="AEF107" s="430">
        <v>2</v>
      </c>
      <c r="AEG107" s="430">
        <v>2</v>
      </c>
      <c r="AEH107" s="430">
        <v>2</v>
      </c>
      <c r="AEI107" s="430">
        <v>2</v>
      </c>
      <c r="AEJ107" s="430">
        <v>2</v>
      </c>
      <c r="AEK107" s="430">
        <v>2</v>
      </c>
      <c r="AEL107" s="430" t="s">
        <v>16684</v>
      </c>
      <c r="AEM107" s="430">
        <v>2</v>
      </c>
      <c r="AEN107" s="430">
        <v>2</v>
      </c>
      <c r="AEO107" s="430">
        <v>2</v>
      </c>
      <c r="AEP107" s="430">
        <v>2</v>
      </c>
      <c r="AEQ107" s="430">
        <v>2</v>
      </c>
      <c r="AER107" s="430">
        <v>2</v>
      </c>
      <c r="AES107" s="430">
        <v>2</v>
      </c>
      <c r="AET107" s="430">
        <v>2</v>
      </c>
      <c r="AEU107" s="430" t="s">
        <v>16685</v>
      </c>
      <c r="AEV107" s="430">
        <v>2</v>
      </c>
      <c r="AEW107" s="430">
        <v>2</v>
      </c>
      <c r="AEX107" s="430">
        <v>2</v>
      </c>
      <c r="AEY107" s="430">
        <v>2</v>
      </c>
      <c r="AEZ107" s="430">
        <v>2</v>
      </c>
      <c r="AFA107" s="430">
        <v>2</v>
      </c>
      <c r="AFB107" s="430">
        <v>2</v>
      </c>
      <c r="AFC107" s="430">
        <v>2</v>
      </c>
      <c r="AFD107" s="430" t="s">
        <v>1226</v>
      </c>
      <c r="AFE107" s="430" t="s">
        <v>1226</v>
      </c>
      <c r="AFF107" s="430" t="s">
        <v>1226</v>
      </c>
      <c r="AFG107" s="430" t="s">
        <v>1226</v>
      </c>
      <c r="AFH107" s="430" t="s">
        <v>1226</v>
      </c>
      <c r="AFI107" s="430" t="s">
        <v>1226</v>
      </c>
      <c r="AFJ107" s="430" t="s">
        <v>1226</v>
      </c>
      <c r="AFK107" s="430" t="s">
        <v>1226</v>
      </c>
      <c r="AFL107" s="430" t="s">
        <v>1226</v>
      </c>
      <c r="AFM107" s="430" t="s">
        <v>1226</v>
      </c>
      <c r="AFN107" s="430" t="s">
        <v>1226</v>
      </c>
      <c r="AFO107" s="430" t="s">
        <v>1226</v>
      </c>
      <c r="AFP107" s="430" t="s">
        <v>1226</v>
      </c>
      <c r="AFQ107" s="430" t="s">
        <v>1226</v>
      </c>
      <c r="AFR107" s="430" t="s">
        <v>1226</v>
      </c>
      <c r="AFS107" s="430" t="s">
        <v>1226</v>
      </c>
      <c r="AFT107" s="430" t="s">
        <v>1226</v>
      </c>
      <c r="AFU107" s="430" t="s">
        <v>1226</v>
      </c>
      <c r="AFV107" s="430" t="s">
        <v>1226</v>
      </c>
      <c r="AFW107" s="430" t="s">
        <v>1226</v>
      </c>
      <c r="AFX107" s="430" t="s">
        <v>1226</v>
      </c>
      <c r="AFY107" s="430" t="s">
        <v>1226</v>
      </c>
      <c r="AFZ107" s="430" t="s">
        <v>1226</v>
      </c>
      <c r="AGA107" s="430" t="s">
        <v>1226</v>
      </c>
      <c r="AGB107" s="430" t="s">
        <v>1226</v>
      </c>
      <c r="AGC107" s="430" t="s">
        <v>1226</v>
      </c>
      <c r="AGD107" s="430" t="s">
        <v>1226</v>
      </c>
      <c r="AGE107" s="430">
        <v>1</v>
      </c>
      <c r="AGF107" s="430" t="s">
        <v>16686</v>
      </c>
      <c r="AGG107" s="430" t="s">
        <v>1704</v>
      </c>
      <c r="AGH107" s="430">
        <v>1</v>
      </c>
      <c r="AGI107" s="430">
        <v>1</v>
      </c>
      <c r="AGJ107" s="430">
        <v>1</v>
      </c>
      <c r="AGK107" s="430">
        <v>1</v>
      </c>
      <c r="AGL107" s="430">
        <v>1</v>
      </c>
      <c r="AGM107" s="430">
        <v>1</v>
      </c>
      <c r="AGN107" s="430" t="s">
        <v>1226</v>
      </c>
      <c r="AGO107" s="430" t="s">
        <v>1226</v>
      </c>
      <c r="AGP107" s="430">
        <v>1</v>
      </c>
      <c r="AGQ107" s="430">
        <v>1</v>
      </c>
      <c r="AGR107" s="430">
        <v>1</v>
      </c>
      <c r="AGS107" s="430" t="s">
        <v>1066</v>
      </c>
      <c r="AGT107" s="430" t="s">
        <v>16687</v>
      </c>
      <c r="AGU107" s="430">
        <v>0</v>
      </c>
      <c r="AGV107" s="430">
        <v>0</v>
      </c>
      <c r="AGW107" s="430">
        <v>1</v>
      </c>
      <c r="AGX107" s="430">
        <v>3</v>
      </c>
      <c r="AGY107" s="430">
        <v>0</v>
      </c>
      <c r="AGZ107" s="430">
        <v>0</v>
      </c>
      <c r="AHA107" s="430">
        <v>1</v>
      </c>
      <c r="AHB107" s="430">
        <v>3</v>
      </c>
      <c r="AHC107" s="430">
        <v>0</v>
      </c>
      <c r="AHD107" s="430">
        <v>0</v>
      </c>
      <c r="AHE107" s="430">
        <v>1</v>
      </c>
      <c r="AHF107" s="430">
        <v>3</v>
      </c>
      <c r="AHG107" s="430">
        <v>0</v>
      </c>
      <c r="AHH107" s="430">
        <v>0</v>
      </c>
      <c r="AHI107" s="430">
        <v>1</v>
      </c>
      <c r="AHJ107" s="430">
        <v>3</v>
      </c>
      <c r="AHK107" s="430">
        <v>0</v>
      </c>
      <c r="AHL107" s="430">
        <v>0</v>
      </c>
      <c r="AHM107" s="430">
        <v>1</v>
      </c>
      <c r="AHN107" s="430">
        <v>3</v>
      </c>
      <c r="AHO107" s="430">
        <v>0</v>
      </c>
      <c r="AHP107" s="430">
        <v>0</v>
      </c>
      <c r="AHQ107" s="430">
        <v>1</v>
      </c>
      <c r="AHR107" s="430">
        <v>3</v>
      </c>
      <c r="AHS107" s="430" t="s">
        <v>1072</v>
      </c>
      <c r="AHT107" s="430" t="s">
        <v>16688</v>
      </c>
      <c r="AHU107" s="430">
        <v>0</v>
      </c>
      <c r="AHV107" s="430">
        <v>0</v>
      </c>
      <c r="AHW107" s="430">
        <v>0</v>
      </c>
      <c r="AHX107" s="430">
        <v>0</v>
      </c>
      <c r="AHY107" s="430">
        <v>0</v>
      </c>
      <c r="AHZ107" s="430">
        <v>0</v>
      </c>
      <c r="AIA107" s="430">
        <v>0</v>
      </c>
      <c r="AIB107" s="430">
        <v>0</v>
      </c>
      <c r="AIC107" s="430">
        <v>0</v>
      </c>
      <c r="AID107" s="430">
        <v>0</v>
      </c>
      <c r="AIE107" s="430">
        <v>0</v>
      </c>
      <c r="AIF107" s="430">
        <v>0</v>
      </c>
      <c r="AIG107" s="430">
        <v>0</v>
      </c>
      <c r="AIH107" s="430">
        <v>0</v>
      </c>
      <c r="AII107" s="430">
        <v>0</v>
      </c>
      <c r="AIJ107" s="430">
        <v>0</v>
      </c>
      <c r="AIK107" s="430">
        <v>0</v>
      </c>
      <c r="AIL107" s="430">
        <v>0</v>
      </c>
      <c r="AIM107" s="430">
        <v>0</v>
      </c>
      <c r="AIN107" s="430">
        <v>0</v>
      </c>
      <c r="AIO107" s="430">
        <v>0</v>
      </c>
      <c r="AIP107" s="430">
        <v>0</v>
      </c>
      <c r="AIQ107" s="430" t="s">
        <v>1226</v>
      </c>
      <c r="AIR107" s="430">
        <v>0</v>
      </c>
      <c r="AIS107" s="430" t="s">
        <v>1226</v>
      </c>
      <c r="AIT107" s="430">
        <v>0</v>
      </c>
      <c r="AIU107" s="430" t="s">
        <v>1226</v>
      </c>
    </row>
    <row r="108" spans="1:931" x14ac:dyDescent="0.2">
      <c r="A108" s="430" t="s">
        <v>1763</v>
      </c>
      <c r="B108" s="430" t="s">
        <v>129</v>
      </c>
      <c r="C108" s="430" t="s">
        <v>1047</v>
      </c>
      <c r="D108" s="430" t="s">
        <v>1048</v>
      </c>
      <c r="E108" s="430" t="s">
        <v>1057</v>
      </c>
      <c r="F108" s="443">
        <v>59.392254999999999</v>
      </c>
      <c r="G108" s="443">
        <v>419946.42812600802</v>
      </c>
      <c r="H108" s="430">
        <v>1</v>
      </c>
      <c r="I108" s="430">
        <v>1</v>
      </c>
      <c r="J108" s="430">
        <v>1996</v>
      </c>
      <c r="K108" s="430">
        <v>1996</v>
      </c>
      <c r="L108" s="430" t="s">
        <v>16725</v>
      </c>
      <c r="M108" s="430" t="s">
        <v>16726</v>
      </c>
      <c r="N108" s="430">
        <v>1</v>
      </c>
      <c r="O108" s="430">
        <v>1</v>
      </c>
      <c r="P108" s="430" t="s">
        <v>16727</v>
      </c>
      <c r="Q108" s="430" t="s">
        <v>16727</v>
      </c>
      <c r="R108" s="430">
        <v>2015</v>
      </c>
      <c r="S108" s="430">
        <v>2015</v>
      </c>
      <c r="T108" s="430" t="s">
        <v>16728</v>
      </c>
      <c r="U108" s="430" t="s">
        <v>16728</v>
      </c>
      <c r="V108" s="430">
        <v>1</v>
      </c>
      <c r="W108" s="430">
        <v>1</v>
      </c>
      <c r="X108" s="430" t="s">
        <v>16729</v>
      </c>
      <c r="Y108" s="430" t="s">
        <v>16729</v>
      </c>
      <c r="Z108" s="430">
        <v>2017</v>
      </c>
      <c r="AA108" s="430">
        <v>2017</v>
      </c>
      <c r="AB108" s="430" t="s">
        <v>16730</v>
      </c>
      <c r="AC108" s="430" t="s">
        <v>16730</v>
      </c>
      <c r="AD108" s="430">
        <v>1</v>
      </c>
      <c r="AE108" s="430" t="s">
        <v>16731</v>
      </c>
      <c r="AF108" s="430">
        <v>1977</v>
      </c>
      <c r="AG108" s="430">
        <v>1</v>
      </c>
      <c r="AH108" s="430" t="s">
        <v>16732</v>
      </c>
      <c r="AI108" s="430">
        <v>2013</v>
      </c>
      <c r="AJ108" s="430">
        <v>1</v>
      </c>
      <c r="AK108" s="430" t="s">
        <v>16733</v>
      </c>
      <c r="AL108" s="430">
        <v>2017</v>
      </c>
      <c r="AM108" s="430">
        <v>1</v>
      </c>
      <c r="AN108" s="430" t="s">
        <v>16733</v>
      </c>
      <c r="AO108" s="430">
        <v>2017</v>
      </c>
      <c r="AP108" s="430">
        <v>0</v>
      </c>
      <c r="AQ108" s="430" t="s">
        <v>1226</v>
      </c>
      <c r="AR108" s="430" t="s">
        <v>1226</v>
      </c>
      <c r="AS108" s="430">
        <v>1</v>
      </c>
      <c r="AT108" s="430" t="s">
        <v>16734</v>
      </c>
      <c r="AU108" s="430">
        <v>2017</v>
      </c>
      <c r="AV108" s="430">
        <v>1</v>
      </c>
      <c r="AW108" s="430" t="s">
        <v>16735</v>
      </c>
      <c r="AX108" s="430">
        <v>2017</v>
      </c>
      <c r="AY108" s="430">
        <v>1</v>
      </c>
      <c r="AZ108" s="430" t="s">
        <v>16736</v>
      </c>
      <c r="BA108" s="430">
        <v>2017</v>
      </c>
      <c r="BB108" s="430">
        <v>1</v>
      </c>
      <c r="BC108" s="430" t="s">
        <v>16737</v>
      </c>
      <c r="BD108" s="430">
        <v>1993</v>
      </c>
      <c r="BE108" s="430">
        <v>1</v>
      </c>
      <c r="BF108" s="430" t="s">
        <v>16738</v>
      </c>
      <c r="BG108" s="430">
        <v>2017</v>
      </c>
      <c r="BH108" s="430">
        <v>1</v>
      </c>
      <c r="BI108" s="430" t="s">
        <v>16739</v>
      </c>
      <c r="BJ108" s="430">
        <v>2017</v>
      </c>
      <c r="BK108" s="430">
        <v>1</v>
      </c>
      <c r="BL108" s="430" t="s">
        <v>16740</v>
      </c>
      <c r="BM108" s="430">
        <v>2015</v>
      </c>
      <c r="BN108" s="430">
        <v>1</v>
      </c>
      <c r="BO108" s="430" t="s">
        <v>16741</v>
      </c>
      <c r="BP108" s="430">
        <v>2015</v>
      </c>
      <c r="BQ108" s="430">
        <v>0</v>
      </c>
      <c r="BR108" s="430" t="s">
        <v>1226</v>
      </c>
      <c r="BS108" s="430" t="s">
        <v>1226</v>
      </c>
      <c r="BT108" s="430">
        <v>1</v>
      </c>
      <c r="BU108" s="430">
        <v>1</v>
      </c>
      <c r="BV108" s="430" t="s">
        <v>16742</v>
      </c>
      <c r="BW108" s="430">
        <v>1</v>
      </c>
      <c r="BX108" s="430">
        <v>1</v>
      </c>
      <c r="BY108" s="430" t="s">
        <v>16743</v>
      </c>
      <c r="BZ108" s="430">
        <v>0</v>
      </c>
      <c r="CA108" s="430" t="s">
        <v>1226</v>
      </c>
      <c r="CB108" s="430">
        <v>1</v>
      </c>
      <c r="CC108" s="430" t="s">
        <v>16744</v>
      </c>
      <c r="CD108" s="430">
        <v>1</v>
      </c>
      <c r="CE108" s="430">
        <v>278</v>
      </c>
      <c r="CF108" s="430">
        <v>842</v>
      </c>
      <c r="CG108" s="430">
        <v>1</v>
      </c>
      <c r="CH108" s="430">
        <v>113</v>
      </c>
      <c r="CI108" s="430">
        <v>344</v>
      </c>
      <c r="CJ108" s="430">
        <v>1</v>
      </c>
      <c r="CK108" s="430">
        <v>63</v>
      </c>
      <c r="CL108" s="430">
        <v>144</v>
      </c>
      <c r="CM108" s="430">
        <v>1</v>
      </c>
      <c r="CN108" s="430">
        <v>3697</v>
      </c>
      <c r="CO108" s="430">
        <v>3912</v>
      </c>
      <c r="CP108" s="430">
        <v>0.5</v>
      </c>
      <c r="CQ108" s="430">
        <v>17</v>
      </c>
      <c r="CR108" s="430">
        <v>144</v>
      </c>
      <c r="CS108" s="430">
        <v>0.66</v>
      </c>
      <c r="CT108" s="430" t="s">
        <v>1431</v>
      </c>
      <c r="CU108" s="430" t="s">
        <v>16745</v>
      </c>
      <c r="CV108" s="430">
        <v>2016</v>
      </c>
      <c r="CW108" s="430">
        <v>1</v>
      </c>
      <c r="CX108" s="430" t="s">
        <v>16746</v>
      </c>
      <c r="CY108" s="430" t="s">
        <v>16747</v>
      </c>
      <c r="CZ108" s="430" t="s">
        <v>16748</v>
      </c>
      <c r="DA108" s="430">
        <v>1</v>
      </c>
      <c r="DB108" s="430" t="s">
        <v>16749</v>
      </c>
      <c r="DC108" s="430" t="s">
        <v>16750</v>
      </c>
      <c r="DD108" s="430" t="s">
        <v>16751</v>
      </c>
      <c r="DE108" s="430">
        <v>0</v>
      </c>
      <c r="DF108" s="430">
        <v>0.5</v>
      </c>
      <c r="DG108" s="430">
        <v>0.66</v>
      </c>
      <c r="DH108" s="430" t="s">
        <v>1431</v>
      </c>
      <c r="DI108" s="430" t="s">
        <v>16745</v>
      </c>
      <c r="DJ108" s="430">
        <v>2016</v>
      </c>
      <c r="DK108" s="430">
        <v>1</v>
      </c>
      <c r="DL108" s="430" t="s">
        <v>16752</v>
      </c>
      <c r="DM108" s="430" t="s">
        <v>16747</v>
      </c>
      <c r="DN108" s="430" t="s">
        <v>16748</v>
      </c>
      <c r="DO108" s="430">
        <v>1</v>
      </c>
      <c r="DP108" s="430" t="s">
        <v>16753</v>
      </c>
      <c r="DQ108" s="430" t="s">
        <v>16750</v>
      </c>
      <c r="DR108" s="430" t="s">
        <v>16751</v>
      </c>
      <c r="DS108" s="430">
        <v>0.5</v>
      </c>
      <c r="DT108" s="430">
        <v>0.5</v>
      </c>
      <c r="DU108" s="430">
        <v>0.66</v>
      </c>
      <c r="DV108" s="430" t="s">
        <v>1764</v>
      </c>
      <c r="DW108" s="430" t="s">
        <v>16754</v>
      </c>
      <c r="DX108" s="430">
        <v>2003</v>
      </c>
      <c r="DY108" s="430">
        <v>1</v>
      </c>
      <c r="DZ108" s="430" t="s">
        <v>16752</v>
      </c>
      <c r="EA108" s="430" t="s">
        <v>16747</v>
      </c>
      <c r="EB108" s="430" t="s">
        <v>16755</v>
      </c>
      <c r="EC108" s="430">
        <v>1</v>
      </c>
      <c r="ED108" s="430" t="s">
        <v>16756</v>
      </c>
      <c r="EE108" s="430" t="s">
        <v>16750</v>
      </c>
      <c r="EF108" s="430" t="s">
        <v>16751</v>
      </c>
      <c r="EG108" s="430">
        <v>0.5</v>
      </c>
      <c r="EH108" s="430">
        <v>0.5</v>
      </c>
      <c r="EI108" s="430">
        <v>0.66</v>
      </c>
      <c r="EJ108" s="430" t="s">
        <v>1764</v>
      </c>
      <c r="EK108" s="430" t="s">
        <v>16754</v>
      </c>
      <c r="EL108" s="430">
        <v>2003</v>
      </c>
      <c r="EM108" s="430">
        <v>1</v>
      </c>
      <c r="EN108" s="430" t="s">
        <v>16757</v>
      </c>
      <c r="EO108" s="430" t="s">
        <v>16747</v>
      </c>
      <c r="EP108" s="430" t="s">
        <v>16755</v>
      </c>
      <c r="EQ108" s="430">
        <v>1</v>
      </c>
      <c r="ER108" s="430" t="s">
        <v>16758</v>
      </c>
      <c r="ES108" s="430" t="s">
        <v>16750</v>
      </c>
      <c r="ET108" s="430" t="s">
        <v>16759</v>
      </c>
      <c r="EU108" s="430">
        <v>0.5</v>
      </c>
      <c r="EV108" s="430">
        <v>0.5</v>
      </c>
      <c r="EW108" s="430">
        <v>0.66</v>
      </c>
      <c r="EX108" s="430" t="s">
        <v>16760</v>
      </c>
      <c r="EY108" s="430" t="s">
        <v>16761</v>
      </c>
      <c r="EZ108" s="430" t="s">
        <v>16762</v>
      </c>
      <c r="FA108" s="430">
        <v>1</v>
      </c>
      <c r="FB108" s="430" t="s">
        <v>16763</v>
      </c>
      <c r="FC108" s="430" t="s">
        <v>16764</v>
      </c>
      <c r="FD108" s="430" t="s">
        <v>16763</v>
      </c>
      <c r="FE108" s="430">
        <v>0</v>
      </c>
      <c r="FF108" s="430" t="s">
        <v>1226</v>
      </c>
      <c r="FG108" s="430" t="s">
        <v>1226</v>
      </c>
      <c r="FH108" s="430" t="s">
        <v>1226</v>
      </c>
      <c r="FI108" s="430">
        <v>0</v>
      </c>
      <c r="FJ108" s="430">
        <v>0</v>
      </c>
      <c r="FK108" s="430">
        <v>1</v>
      </c>
      <c r="FL108" s="430" t="s">
        <v>16765</v>
      </c>
      <c r="FM108" s="430" t="s">
        <v>1226</v>
      </c>
      <c r="FN108" s="430">
        <v>2023</v>
      </c>
      <c r="FO108" s="430">
        <v>1</v>
      </c>
      <c r="FP108" s="430" t="s">
        <v>16766</v>
      </c>
      <c r="FQ108" s="430" t="s">
        <v>1226</v>
      </c>
      <c r="FR108" s="430">
        <v>2020</v>
      </c>
      <c r="FS108" s="430">
        <v>0</v>
      </c>
      <c r="FT108" s="430" t="s">
        <v>1226</v>
      </c>
      <c r="FU108" s="430" t="s">
        <v>1226</v>
      </c>
      <c r="FV108" s="430" t="s">
        <v>1226</v>
      </c>
      <c r="FW108" s="430">
        <v>0.5</v>
      </c>
      <c r="FX108" s="430">
        <v>0.5</v>
      </c>
      <c r="FY108" s="430">
        <v>1</v>
      </c>
      <c r="FZ108" s="430">
        <v>1</v>
      </c>
      <c r="GA108" s="430">
        <v>1</v>
      </c>
      <c r="GB108" s="430">
        <v>0</v>
      </c>
      <c r="GC108" s="430">
        <v>0</v>
      </c>
      <c r="GD108" s="430">
        <v>0</v>
      </c>
      <c r="GE108" s="430" t="s">
        <v>1226</v>
      </c>
      <c r="GF108" s="430">
        <v>1</v>
      </c>
      <c r="GG108" s="430">
        <v>1</v>
      </c>
      <c r="GH108" s="430">
        <v>1</v>
      </c>
      <c r="GI108" s="430">
        <v>0</v>
      </c>
      <c r="GJ108" s="430">
        <v>1</v>
      </c>
      <c r="GK108" s="430">
        <v>0</v>
      </c>
      <c r="GL108" s="430" t="s">
        <v>1226</v>
      </c>
      <c r="GM108" s="430">
        <v>1</v>
      </c>
      <c r="GN108" s="430">
        <v>1</v>
      </c>
      <c r="GO108" s="430">
        <v>1</v>
      </c>
      <c r="GP108" s="430">
        <v>0</v>
      </c>
      <c r="GQ108" s="430">
        <v>0</v>
      </c>
      <c r="GR108" s="430">
        <v>0</v>
      </c>
      <c r="GS108" s="430" t="s">
        <v>1226</v>
      </c>
      <c r="GT108" s="430">
        <v>1</v>
      </c>
      <c r="GU108" s="430">
        <v>1</v>
      </c>
      <c r="GV108" s="430">
        <v>1</v>
      </c>
      <c r="GW108" s="430">
        <v>0</v>
      </c>
      <c r="GX108" s="430">
        <v>1</v>
      </c>
      <c r="GY108" s="430">
        <v>0</v>
      </c>
      <c r="GZ108" s="430" t="s">
        <v>1226</v>
      </c>
      <c r="HA108" s="430">
        <v>0</v>
      </c>
      <c r="HB108" s="430">
        <v>0</v>
      </c>
      <c r="HC108" s="430">
        <v>0</v>
      </c>
      <c r="HD108" s="430">
        <v>0</v>
      </c>
      <c r="HE108" s="430">
        <v>0</v>
      </c>
      <c r="HF108" s="430">
        <v>0</v>
      </c>
      <c r="HG108" s="430" t="s">
        <v>1226</v>
      </c>
      <c r="HH108" s="430">
        <v>1</v>
      </c>
      <c r="HI108" s="430">
        <v>1</v>
      </c>
      <c r="HJ108" s="430">
        <v>1</v>
      </c>
      <c r="HK108" s="430">
        <v>0</v>
      </c>
      <c r="HL108" s="430">
        <v>1</v>
      </c>
      <c r="HM108" s="430">
        <v>0</v>
      </c>
      <c r="HN108" s="430" t="s">
        <v>1226</v>
      </c>
      <c r="HO108" s="430">
        <v>0</v>
      </c>
      <c r="HP108" s="430">
        <v>0</v>
      </c>
      <c r="HQ108" s="430">
        <v>0</v>
      </c>
      <c r="HR108" s="430">
        <v>0</v>
      </c>
      <c r="HS108" s="430">
        <v>0</v>
      </c>
      <c r="HT108" s="430">
        <v>0</v>
      </c>
      <c r="HU108" s="430" t="s">
        <v>1226</v>
      </c>
      <c r="HV108" s="430">
        <v>1</v>
      </c>
      <c r="HW108" s="430">
        <v>1</v>
      </c>
      <c r="HX108" s="430">
        <v>1</v>
      </c>
      <c r="HY108" s="430">
        <v>0</v>
      </c>
      <c r="HZ108" s="430">
        <v>0</v>
      </c>
      <c r="IA108" s="430">
        <v>0</v>
      </c>
      <c r="IB108" s="430" t="s">
        <v>1226</v>
      </c>
      <c r="IC108" s="430">
        <v>1</v>
      </c>
      <c r="ID108" s="430">
        <v>1</v>
      </c>
      <c r="IE108" s="430">
        <v>1</v>
      </c>
      <c r="IF108" s="430">
        <v>0</v>
      </c>
      <c r="IG108" s="430">
        <v>0</v>
      </c>
      <c r="IH108" s="430">
        <v>0</v>
      </c>
      <c r="II108" s="430">
        <v>0</v>
      </c>
      <c r="IJ108" s="430">
        <v>0</v>
      </c>
      <c r="IK108" s="430" t="s">
        <v>1226</v>
      </c>
      <c r="IL108" s="430">
        <v>0</v>
      </c>
      <c r="IM108" s="430">
        <v>0</v>
      </c>
      <c r="IN108" s="430">
        <v>0</v>
      </c>
      <c r="IO108" s="430">
        <v>0</v>
      </c>
      <c r="IP108" s="430">
        <v>0</v>
      </c>
      <c r="IQ108" s="430">
        <v>0</v>
      </c>
      <c r="IR108" s="430">
        <v>0</v>
      </c>
      <c r="IS108" s="430">
        <v>0</v>
      </c>
      <c r="IT108" s="430" t="s">
        <v>1226</v>
      </c>
      <c r="IU108" s="430">
        <v>1</v>
      </c>
      <c r="IV108" s="430">
        <v>0</v>
      </c>
      <c r="IW108" s="430">
        <v>0</v>
      </c>
      <c r="IX108" s="430">
        <v>0</v>
      </c>
      <c r="IY108" s="430">
        <v>0</v>
      </c>
      <c r="IZ108" s="430">
        <v>0</v>
      </c>
      <c r="JA108" s="430">
        <v>1</v>
      </c>
      <c r="JB108" s="430">
        <v>0</v>
      </c>
      <c r="JC108" s="430" t="s">
        <v>1226</v>
      </c>
      <c r="JD108" s="430">
        <v>1</v>
      </c>
      <c r="JE108" s="430">
        <v>1</v>
      </c>
      <c r="JF108" s="430">
        <v>1</v>
      </c>
      <c r="JG108" s="430">
        <v>1</v>
      </c>
      <c r="JH108" s="430">
        <v>1</v>
      </c>
      <c r="JI108" s="430">
        <v>1</v>
      </c>
      <c r="JJ108" s="430">
        <v>1</v>
      </c>
      <c r="JK108" s="430">
        <v>0</v>
      </c>
      <c r="JL108" s="430" t="s">
        <v>1226</v>
      </c>
      <c r="JM108" s="430">
        <v>1</v>
      </c>
      <c r="JN108" s="430">
        <v>0</v>
      </c>
      <c r="JO108" s="430">
        <v>0</v>
      </c>
      <c r="JP108" s="430">
        <v>0</v>
      </c>
      <c r="JQ108" s="430">
        <v>0</v>
      </c>
      <c r="JR108" s="430">
        <v>1</v>
      </c>
      <c r="JS108" s="430">
        <v>0</v>
      </c>
      <c r="JT108" s="430">
        <v>0</v>
      </c>
      <c r="JU108" s="430" t="s">
        <v>1226</v>
      </c>
      <c r="JV108" s="430">
        <v>0</v>
      </c>
      <c r="JW108" s="430">
        <v>0</v>
      </c>
      <c r="JX108" s="430">
        <v>0</v>
      </c>
      <c r="JY108" s="430">
        <v>0</v>
      </c>
      <c r="JZ108" s="430">
        <v>0</v>
      </c>
      <c r="KA108" s="430">
        <v>0</v>
      </c>
      <c r="KB108" s="430">
        <v>0</v>
      </c>
      <c r="KC108" s="430">
        <v>0</v>
      </c>
      <c r="KD108" s="430" t="s">
        <v>1226</v>
      </c>
      <c r="KE108" s="430">
        <v>0</v>
      </c>
      <c r="KF108" s="430">
        <v>0</v>
      </c>
      <c r="KG108" s="430">
        <v>0</v>
      </c>
      <c r="KH108" s="430">
        <v>0</v>
      </c>
      <c r="KI108" s="430">
        <v>0</v>
      </c>
      <c r="KJ108" s="430">
        <v>0</v>
      </c>
      <c r="KK108" s="430">
        <v>0</v>
      </c>
      <c r="KL108" s="430">
        <v>0</v>
      </c>
      <c r="KM108" s="430" t="s">
        <v>1226</v>
      </c>
      <c r="KN108" s="430">
        <v>0</v>
      </c>
      <c r="KO108" s="430">
        <v>0</v>
      </c>
      <c r="KP108" s="430">
        <v>0</v>
      </c>
      <c r="KQ108" s="430">
        <v>0</v>
      </c>
      <c r="KR108" s="430">
        <v>0</v>
      </c>
      <c r="KS108" s="430">
        <v>0</v>
      </c>
      <c r="KT108" s="430">
        <v>0</v>
      </c>
      <c r="KU108" s="430">
        <v>0</v>
      </c>
      <c r="KV108" s="430" t="s">
        <v>1226</v>
      </c>
      <c r="KW108" s="430">
        <v>1</v>
      </c>
      <c r="KX108" s="430">
        <v>1</v>
      </c>
      <c r="KY108" s="430">
        <v>1</v>
      </c>
      <c r="KZ108" s="430">
        <v>1</v>
      </c>
      <c r="LA108" s="430">
        <v>1</v>
      </c>
      <c r="LB108" s="430">
        <v>0</v>
      </c>
      <c r="LC108" s="430">
        <v>1</v>
      </c>
      <c r="LD108" s="430">
        <v>0</v>
      </c>
      <c r="LE108" s="430" t="s">
        <v>1226</v>
      </c>
      <c r="LF108" s="430">
        <v>1</v>
      </c>
      <c r="LG108" s="430">
        <v>1</v>
      </c>
      <c r="LH108" s="430">
        <v>1</v>
      </c>
      <c r="LI108" s="430">
        <v>1</v>
      </c>
      <c r="LJ108" s="430">
        <v>1</v>
      </c>
      <c r="LK108" s="430">
        <v>0</v>
      </c>
      <c r="LL108" s="430">
        <v>0</v>
      </c>
      <c r="LM108" s="430">
        <v>0</v>
      </c>
      <c r="LN108" s="430" t="s">
        <v>1226</v>
      </c>
      <c r="LO108" s="430">
        <v>1</v>
      </c>
      <c r="LP108" s="430">
        <v>1</v>
      </c>
      <c r="LQ108" s="430">
        <v>1</v>
      </c>
      <c r="LR108" s="430">
        <v>1</v>
      </c>
      <c r="LS108" s="430">
        <v>1</v>
      </c>
      <c r="LT108" s="430">
        <v>0</v>
      </c>
      <c r="LU108" s="430">
        <v>1</v>
      </c>
      <c r="LV108" s="430">
        <v>0</v>
      </c>
      <c r="LW108" s="430" t="s">
        <v>1226</v>
      </c>
      <c r="LX108" s="430">
        <v>1</v>
      </c>
      <c r="LY108" s="430">
        <v>1</v>
      </c>
      <c r="LZ108" s="430">
        <v>1</v>
      </c>
      <c r="MA108" s="430">
        <v>1</v>
      </c>
      <c r="MB108" s="430">
        <v>1</v>
      </c>
      <c r="MC108" s="430">
        <v>0</v>
      </c>
      <c r="MD108" s="430">
        <v>1</v>
      </c>
      <c r="ME108" s="430">
        <v>0</v>
      </c>
      <c r="MF108" s="430" t="s">
        <v>1226</v>
      </c>
      <c r="MG108" s="430">
        <v>6</v>
      </c>
      <c r="MH108" s="444">
        <v>5986.8220702638355</v>
      </c>
      <c r="MI108" s="444">
        <v>997.80367837730591</v>
      </c>
      <c r="MJ108" s="430">
        <v>6</v>
      </c>
      <c r="MK108" s="444">
        <v>761.32997425320457</v>
      </c>
      <c r="ML108" s="444">
        <v>126.88832904220077</v>
      </c>
      <c r="MM108" s="430">
        <v>6</v>
      </c>
      <c r="MN108" s="444">
        <v>4291.1325821544251</v>
      </c>
      <c r="MO108" s="444">
        <v>715.18876369240422</v>
      </c>
      <c r="MP108" s="430">
        <v>6</v>
      </c>
      <c r="MQ108" s="444">
        <v>553.69452672960335</v>
      </c>
      <c r="MR108" s="444">
        <v>92.282421121600564</v>
      </c>
      <c r="MS108" s="430" t="s">
        <v>1226</v>
      </c>
      <c r="MT108" s="443" t="s">
        <v>1226</v>
      </c>
      <c r="MU108" s="443" t="s">
        <v>1226</v>
      </c>
      <c r="MV108" s="430" t="s">
        <v>1226</v>
      </c>
      <c r="MW108" s="444" t="s">
        <v>1226</v>
      </c>
      <c r="MX108" s="444" t="s">
        <v>1226</v>
      </c>
      <c r="MY108" s="430">
        <v>1</v>
      </c>
      <c r="MZ108" s="430" t="s">
        <v>16767</v>
      </c>
      <c r="NA108" s="430">
        <v>1</v>
      </c>
      <c r="NB108" s="430" t="s">
        <v>16768</v>
      </c>
      <c r="NC108" s="430">
        <v>1</v>
      </c>
      <c r="ND108" s="430" t="s">
        <v>16769</v>
      </c>
      <c r="NE108" s="430">
        <v>1</v>
      </c>
      <c r="NF108" s="430" t="s">
        <v>16770</v>
      </c>
      <c r="NG108" s="430">
        <v>1</v>
      </c>
      <c r="NH108" s="430" t="s">
        <v>16771</v>
      </c>
      <c r="NI108" s="430">
        <v>1</v>
      </c>
      <c r="NJ108" s="430" t="s">
        <v>16772</v>
      </c>
      <c r="NK108" s="430">
        <v>1</v>
      </c>
      <c r="NL108" s="430" t="s">
        <v>16773</v>
      </c>
      <c r="NM108" s="430">
        <v>1</v>
      </c>
      <c r="NN108" s="430" t="s">
        <v>16774</v>
      </c>
      <c r="NO108" s="430">
        <v>0</v>
      </c>
      <c r="NP108" s="430" t="s">
        <v>1226</v>
      </c>
      <c r="NQ108" s="430">
        <v>0</v>
      </c>
      <c r="NR108" s="430" t="s">
        <v>1226</v>
      </c>
      <c r="NS108" s="430" t="s">
        <v>1226</v>
      </c>
      <c r="NT108" s="430" t="s">
        <v>1226</v>
      </c>
      <c r="NU108" s="430">
        <v>0</v>
      </c>
      <c r="NV108" s="430" t="s">
        <v>16775</v>
      </c>
      <c r="NW108" s="430" t="s">
        <v>16776</v>
      </c>
      <c r="NX108" s="430" t="s">
        <v>1226</v>
      </c>
      <c r="NY108" s="430" t="s">
        <v>1226</v>
      </c>
      <c r="NZ108" s="430" t="s">
        <v>1226</v>
      </c>
      <c r="OA108" s="430" t="s">
        <v>1226</v>
      </c>
      <c r="OB108" s="430">
        <v>1</v>
      </c>
      <c r="OC108" s="430">
        <v>1</v>
      </c>
      <c r="OD108" s="430">
        <v>1</v>
      </c>
      <c r="OE108" s="430">
        <v>100</v>
      </c>
      <c r="OF108" s="430">
        <v>2030</v>
      </c>
      <c r="OG108" s="430">
        <v>100</v>
      </c>
      <c r="OH108" s="430">
        <v>2030</v>
      </c>
      <c r="OI108" s="430">
        <v>100</v>
      </c>
      <c r="OJ108" s="430">
        <v>2030</v>
      </c>
      <c r="OK108" s="430" t="s">
        <v>1041</v>
      </c>
      <c r="OL108" s="430" t="s">
        <v>1375</v>
      </c>
      <c r="OM108" s="430" t="s">
        <v>1084</v>
      </c>
      <c r="ON108" s="430" t="s">
        <v>16777</v>
      </c>
      <c r="OO108" s="430" t="s">
        <v>16778</v>
      </c>
      <c r="OP108" s="430" t="s">
        <v>16778</v>
      </c>
      <c r="OQ108" s="430" t="s">
        <v>16779</v>
      </c>
      <c r="OR108" s="430" t="s">
        <v>16779</v>
      </c>
      <c r="OS108" s="430" t="s">
        <v>16779</v>
      </c>
      <c r="OT108" s="430">
        <v>1</v>
      </c>
      <c r="OU108" s="430">
        <v>1</v>
      </c>
      <c r="OV108" s="430">
        <v>1</v>
      </c>
      <c r="OW108" s="430">
        <v>1</v>
      </c>
      <c r="OX108" s="430">
        <v>1</v>
      </c>
      <c r="OY108" s="430">
        <v>1</v>
      </c>
      <c r="OZ108" s="430" t="s">
        <v>16779</v>
      </c>
      <c r="PA108" s="430" t="s">
        <v>16779</v>
      </c>
      <c r="PB108" s="430" t="s">
        <v>16779</v>
      </c>
      <c r="PC108" s="430">
        <v>1</v>
      </c>
      <c r="PD108" s="430">
        <v>1</v>
      </c>
      <c r="PE108" s="430">
        <v>1</v>
      </c>
      <c r="PF108" s="430">
        <v>0</v>
      </c>
      <c r="PG108" s="430">
        <v>0</v>
      </c>
      <c r="PH108" s="430">
        <v>0</v>
      </c>
      <c r="PI108" s="430">
        <v>1</v>
      </c>
      <c r="PJ108" s="430">
        <v>1</v>
      </c>
      <c r="PK108" s="430">
        <v>1</v>
      </c>
      <c r="PL108" s="430">
        <v>0</v>
      </c>
      <c r="PM108" s="430">
        <v>0</v>
      </c>
      <c r="PN108" s="430">
        <v>0</v>
      </c>
      <c r="PO108" s="430">
        <v>0</v>
      </c>
      <c r="PP108" s="430">
        <v>0</v>
      </c>
      <c r="PQ108" s="430">
        <v>0</v>
      </c>
      <c r="PR108" s="430">
        <v>0</v>
      </c>
      <c r="PS108" s="430">
        <v>0</v>
      </c>
      <c r="PT108" s="430">
        <v>0</v>
      </c>
      <c r="PU108" s="430" t="s">
        <v>16780</v>
      </c>
      <c r="PV108" s="430">
        <v>2016</v>
      </c>
      <c r="PW108" s="430" t="s">
        <v>16781</v>
      </c>
      <c r="PX108" s="430">
        <v>2016</v>
      </c>
      <c r="PY108" s="430" t="s">
        <v>16782</v>
      </c>
      <c r="PZ108" s="430">
        <v>2016</v>
      </c>
      <c r="QA108" s="430" t="s">
        <v>16783</v>
      </c>
      <c r="QB108" s="430">
        <v>2020</v>
      </c>
      <c r="QC108" s="430" t="s">
        <v>16784</v>
      </c>
      <c r="QD108" s="430">
        <v>2020</v>
      </c>
      <c r="QE108" s="430" t="s">
        <v>16785</v>
      </c>
      <c r="QF108" s="430">
        <v>2020</v>
      </c>
      <c r="QG108" s="430" t="s">
        <v>16786</v>
      </c>
      <c r="QH108" s="430" t="s">
        <v>16786</v>
      </c>
      <c r="QI108" s="430" t="s">
        <v>16786</v>
      </c>
      <c r="QJ108" s="430">
        <v>1</v>
      </c>
      <c r="QK108" s="430">
        <v>1</v>
      </c>
      <c r="QL108" s="430">
        <v>1</v>
      </c>
      <c r="QM108" s="430">
        <v>100</v>
      </c>
      <c r="QN108" s="430">
        <v>2030</v>
      </c>
      <c r="QO108" s="430">
        <v>100</v>
      </c>
      <c r="QP108" s="430">
        <v>2030</v>
      </c>
      <c r="QQ108" s="430">
        <v>100</v>
      </c>
      <c r="QR108" s="430">
        <v>2030</v>
      </c>
      <c r="QS108" s="430" t="s">
        <v>1678</v>
      </c>
      <c r="QT108" s="430" t="s">
        <v>1678</v>
      </c>
      <c r="QU108" s="430" t="s">
        <v>1061</v>
      </c>
      <c r="QV108" s="430" t="s">
        <v>16787</v>
      </c>
      <c r="QW108" s="430" t="s">
        <v>16787</v>
      </c>
      <c r="QX108" s="430" t="s">
        <v>16787</v>
      </c>
      <c r="QY108" s="430" t="s">
        <v>16788</v>
      </c>
      <c r="QZ108" s="430" t="s">
        <v>16788</v>
      </c>
      <c r="RA108" s="430" t="s">
        <v>16788</v>
      </c>
      <c r="RB108" s="430">
        <v>1</v>
      </c>
      <c r="RC108" s="430">
        <v>1</v>
      </c>
      <c r="RD108" s="430">
        <v>1</v>
      </c>
      <c r="RE108" s="430" t="s">
        <v>16789</v>
      </c>
      <c r="RF108" s="430" t="s">
        <v>16789</v>
      </c>
      <c r="RG108" s="430" t="s">
        <v>16789</v>
      </c>
      <c r="RH108" s="430">
        <v>1</v>
      </c>
      <c r="RI108" s="430" t="s">
        <v>1766</v>
      </c>
      <c r="RJ108" s="430">
        <v>1</v>
      </c>
      <c r="RK108" s="430" t="s">
        <v>1766</v>
      </c>
      <c r="RL108" s="430">
        <v>1</v>
      </c>
      <c r="RM108" s="430" t="s">
        <v>1766</v>
      </c>
      <c r="RN108" s="430">
        <v>1</v>
      </c>
      <c r="RO108" s="430" t="s">
        <v>1767</v>
      </c>
      <c r="RP108" s="430">
        <v>1</v>
      </c>
      <c r="RQ108" s="430" t="s">
        <v>1767</v>
      </c>
      <c r="RR108" s="430">
        <v>1</v>
      </c>
      <c r="RS108" s="430" t="s">
        <v>1767</v>
      </c>
      <c r="RT108" s="430">
        <v>1</v>
      </c>
      <c r="RU108" s="430" t="s">
        <v>5757</v>
      </c>
      <c r="RV108" s="430">
        <v>1</v>
      </c>
      <c r="RW108" s="430" t="s">
        <v>5757</v>
      </c>
      <c r="RX108" s="430">
        <v>1</v>
      </c>
      <c r="RY108" s="430" t="s">
        <v>5757</v>
      </c>
      <c r="RZ108" s="430">
        <v>1</v>
      </c>
      <c r="SA108" s="430" t="s">
        <v>1768</v>
      </c>
      <c r="SB108" s="430">
        <v>1</v>
      </c>
      <c r="SC108" s="430" t="s">
        <v>1768</v>
      </c>
      <c r="SD108" s="430">
        <v>1</v>
      </c>
      <c r="SE108" s="430" t="s">
        <v>1768</v>
      </c>
      <c r="SF108" s="430">
        <v>1</v>
      </c>
      <c r="SG108" s="430" t="s">
        <v>16790</v>
      </c>
      <c r="SH108" s="430">
        <v>1</v>
      </c>
      <c r="SI108" s="430" t="s">
        <v>1768</v>
      </c>
      <c r="SJ108" s="430">
        <v>1</v>
      </c>
      <c r="SK108" s="430" t="s">
        <v>16790</v>
      </c>
      <c r="SL108" s="430">
        <v>1</v>
      </c>
      <c r="SM108" s="430" t="s">
        <v>16791</v>
      </c>
      <c r="SN108" s="430">
        <v>1</v>
      </c>
      <c r="SO108" s="430" t="s">
        <v>16791</v>
      </c>
      <c r="SP108" s="430">
        <v>1</v>
      </c>
      <c r="SQ108" s="430" t="s">
        <v>16791</v>
      </c>
      <c r="SR108" s="430">
        <v>85</v>
      </c>
      <c r="SS108" s="430">
        <v>2016</v>
      </c>
      <c r="ST108" s="430" t="s">
        <v>16792</v>
      </c>
      <c r="SU108" s="430">
        <v>2016</v>
      </c>
      <c r="SV108" s="430" t="s">
        <v>16793</v>
      </c>
      <c r="SW108" s="430">
        <v>2016</v>
      </c>
      <c r="SX108" s="430">
        <v>88</v>
      </c>
      <c r="SY108" s="430">
        <v>2020</v>
      </c>
      <c r="SZ108" s="430" t="s">
        <v>16794</v>
      </c>
      <c r="TA108" s="430">
        <v>2020</v>
      </c>
      <c r="TB108" s="430" t="s">
        <v>16795</v>
      </c>
      <c r="TC108" s="430">
        <v>2020</v>
      </c>
      <c r="TD108" s="430" t="s">
        <v>16796</v>
      </c>
      <c r="TE108" s="430" t="s">
        <v>16796</v>
      </c>
      <c r="TF108" s="430" t="s">
        <v>16796</v>
      </c>
      <c r="TG108" s="430">
        <v>1</v>
      </c>
      <c r="TH108" s="430">
        <v>1</v>
      </c>
      <c r="TI108" s="430">
        <v>1</v>
      </c>
      <c r="TJ108" s="430">
        <v>100</v>
      </c>
      <c r="TK108" s="430">
        <v>2030</v>
      </c>
      <c r="TL108" s="430">
        <v>100</v>
      </c>
      <c r="TM108" s="430">
        <v>2030</v>
      </c>
      <c r="TN108" s="430">
        <v>100</v>
      </c>
      <c r="TO108" s="430">
        <v>2030</v>
      </c>
      <c r="TP108" s="430" t="s">
        <v>16797</v>
      </c>
      <c r="TQ108" s="430" t="s">
        <v>16797</v>
      </c>
      <c r="TR108" s="430" t="s">
        <v>16797</v>
      </c>
      <c r="TS108" s="430" t="s">
        <v>16777</v>
      </c>
      <c r="TT108" s="430" t="s">
        <v>16777</v>
      </c>
      <c r="TU108" s="430" t="s">
        <v>16777</v>
      </c>
      <c r="TV108" s="430" t="s">
        <v>16798</v>
      </c>
      <c r="TW108" s="430" t="s">
        <v>16798</v>
      </c>
      <c r="TX108" s="430" t="s">
        <v>16798</v>
      </c>
      <c r="TY108" s="430">
        <v>1</v>
      </c>
      <c r="TZ108" s="430">
        <v>1</v>
      </c>
      <c r="UA108" s="430">
        <v>1</v>
      </c>
      <c r="UB108" s="430">
        <v>1</v>
      </c>
      <c r="UC108" s="430">
        <v>1</v>
      </c>
      <c r="UD108" s="430">
        <v>1</v>
      </c>
      <c r="UE108" s="430">
        <v>45</v>
      </c>
      <c r="UF108" s="430">
        <v>2016</v>
      </c>
      <c r="UG108" s="430">
        <v>44</v>
      </c>
      <c r="UH108" s="430">
        <v>2016</v>
      </c>
      <c r="UI108" s="430">
        <v>50</v>
      </c>
      <c r="UJ108" s="430">
        <v>2016</v>
      </c>
      <c r="UK108" s="430">
        <v>53</v>
      </c>
      <c r="UL108" s="430">
        <v>2020</v>
      </c>
      <c r="UM108" s="430">
        <v>52</v>
      </c>
      <c r="UN108" s="430">
        <v>2020</v>
      </c>
      <c r="UO108" s="430">
        <v>47</v>
      </c>
      <c r="UP108" s="430">
        <v>2020</v>
      </c>
      <c r="UQ108" s="430" t="s">
        <v>16799</v>
      </c>
      <c r="UR108" s="430" t="s">
        <v>16799</v>
      </c>
      <c r="US108" s="430" t="s">
        <v>16799</v>
      </c>
      <c r="UT108" s="430">
        <v>1</v>
      </c>
      <c r="UU108" s="430">
        <v>100</v>
      </c>
      <c r="UV108" s="430">
        <v>2019</v>
      </c>
      <c r="UW108" s="430" t="s">
        <v>16800</v>
      </c>
      <c r="UX108" s="430" t="s">
        <v>16801</v>
      </c>
      <c r="UY108" s="430" t="s">
        <v>16802</v>
      </c>
      <c r="UZ108" s="430">
        <v>2016</v>
      </c>
      <c r="VA108" s="430" t="s">
        <v>16803</v>
      </c>
      <c r="VB108" s="430">
        <v>2021</v>
      </c>
      <c r="VC108" s="430" t="s">
        <v>16804</v>
      </c>
      <c r="VD108" s="430">
        <v>1</v>
      </c>
      <c r="VE108" s="430" t="s">
        <v>16805</v>
      </c>
      <c r="VF108" s="430">
        <v>2030</v>
      </c>
      <c r="VG108" s="430" t="s">
        <v>16806</v>
      </c>
      <c r="VH108" s="430" t="s">
        <v>16807</v>
      </c>
      <c r="VI108" s="430" t="s">
        <v>16808</v>
      </c>
      <c r="VJ108" s="430">
        <v>2016</v>
      </c>
      <c r="VK108" s="430" t="s">
        <v>16809</v>
      </c>
      <c r="VL108" s="430">
        <v>2021</v>
      </c>
      <c r="VM108" s="430" t="s">
        <v>16810</v>
      </c>
      <c r="VN108" s="430">
        <v>1</v>
      </c>
      <c r="VO108" s="430">
        <v>100</v>
      </c>
      <c r="VP108" s="430">
        <v>2030</v>
      </c>
      <c r="VQ108" s="430" t="s">
        <v>16811</v>
      </c>
      <c r="VR108" s="430" t="s">
        <v>16812</v>
      </c>
      <c r="VS108" s="430">
        <v>1</v>
      </c>
      <c r="VT108" s="430">
        <v>100</v>
      </c>
      <c r="VU108" s="430">
        <v>2030</v>
      </c>
      <c r="VV108" s="430" t="s">
        <v>16813</v>
      </c>
      <c r="VW108" s="430" t="s">
        <v>16812</v>
      </c>
      <c r="VX108" s="430">
        <v>1</v>
      </c>
      <c r="VY108" s="430">
        <v>100</v>
      </c>
      <c r="VZ108" s="430">
        <v>2030</v>
      </c>
      <c r="WA108" s="430" t="s">
        <v>16814</v>
      </c>
      <c r="WB108" s="430" t="s">
        <v>1769</v>
      </c>
      <c r="WC108" s="430">
        <v>1</v>
      </c>
      <c r="WD108" s="430">
        <v>80</v>
      </c>
      <c r="WE108" s="430">
        <v>2030</v>
      </c>
      <c r="WF108" s="430" t="s">
        <v>16815</v>
      </c>
      <c r="WG108" s="430" t="s">
        <v>16816</v>
      </c>
      <c r="WH108" s="430">
        <v>1</v>
      </c>
      <c r="WI108" s="430">
        <v>90</v>
      </c>
      <c r="WJ108" s="430">
        <v>2030</v>
      </c>
      <c r="WK108" s="430" t="s">
        <v>16817</v>
      </c>
      <c r="WL108" s="430" t="s">
        <v>16818</v>
      </c>
      <c r="WM108" s="430">
        <v>0</v>
      </c>
      <c r="WN108" s="430" t="s">
        <v>1226</v>
      </c>
      <c r="WO108" s="430" t="s">
        <v>1226</v>
      </c>
      <c r="WP108" s="430" t="s">
        <v>1226</v>
      </c>
      <c r="WQ108" s="430" t="s">
        <v>1226</v>
      </c>
      <c r="WR108" s="430">
        <v>1</v>
      </c>
      <c r="WS108" s="430" t="s">
        <v>15723</v>
      </c>
      <c r="WT108" s="430">
        <v>2030</v>
      </c>
      <c r="WU108" s="430" t="s">
        <v>16819</v>
      </c>
      <c r="WV108" s="430" t="s">
        <v>16820</v>
      </c>
      <c r="WW108" s="430">
        <v>1</v>
      </c>
      <c r="WX108" s="430" t="s">
        <v>15723</v>
      </c>
      <c r="WY108" s="430">
        <v>2030</v>
      </c>
      <c r="WZ108" s="430" t="s">
        <v>16821</v>
      </c>
      <c r="XA108" s="430" t="s">
        <v>16734</v>
      </c>
      <c r="XB108" s="430">
        <v>1</v>
      </c>
      <c r="XC108" s="430">
        <v>0</v>
      </c>
      <c r="XD108" s="430">
        <v>2030</v>
      </c>
      <c r="XE108" s="430" t="s">
        <v>16822</v>
      </c>
      <c r="XF108" s="430" t="s">
        <v>16823</v>
      </c>
      <c r="XG108" s="430">
        <v>14</v>
      </c>
      <c r="XH108" s="430">
        <v>2000</v>
      </c>
      <c r="XI108" s="430">
        <v>1</v>
      </c>
      <c r="XJ108" s="430">
        <v>2020</v>
      </c>
      <c r="XK108" s="430">
        <v>0</v>
      </c>
      <c r="XL108" s="430">
        <v>1</v>
      </c>
      <c r="XM108" s="430">
        <v>3</v>
      </c>
      <c r="XN108" s="430">
        <v>1</v>
      </c>
      <c r="XO108" s="430">
        <v>3</v>
      </c>
      <c r="XP108" s="430">
        <v>1</v>
      </c>
      <c r="XQ108" s="430">
        <v>3</v>
      </c>
      <c r="XR108" s="430" t="s">
        <v>16824</v>
      </c>
      <c r="XS108" s="430">
        <v>0</v>
      </c>
      <c r="XT108" s="430">
        <v>1</v>
      </c>
      <c r="XU108" s="430">
        <v>3</v>
      </c>
      <c r="XV108" s="430">
        <v>1</v>
      </c>
      <c r="XW108" s="430">
        <v>3</v>
      </c>
      <c r="XX108" s="430">
        <v>1</v>
      </c>
      <c r="XY108" s="430">
        <v>3</v>
      </c>
      <c r="XZ108" s="430" t="s">
        <v>16825</v>
      </c>
      <c r="YA108" s="430">
        <v>0</v>
      </c>
      <c r="YB108" s="430">
        <v>1</v>
      </c>
      <c r="YC108" s="430">
        <v>3</v>
      </c>
      <c r="YD108" s="430">
        <v>1</v>
      </c>
      <c r="YE108" s="430">
        <v>3</v>
      </c>
      <c r="YF108" s="430">
        <v>1</v>
      </c>
      <c r="YG108" s="430">
        <v>3</v>
      </c>
      <c r="YH108" s="430" t="s">
        <v>16826</v>
      </c>
      <c r="YI108" s="430">
        <v>0</v>
      </c>
      <c r="YJ108" s="430">
        <v>1</v>
      </c>
      <c r="YK108" s="430">
        <v>3</v>
      </c>
      <c r="YL108" s="430">
        <v>1</v>
      </c>
      <c r="YM108" s="430">
        <v>3</v>
      </c>
      <c r="YN108" s="430">
        <v>1</v>
      </c>
      <c r="YO108" s="430">
        <v>3</v>
      </c>
      <c r="YP108" s="430" t="s">
        <v>16827</v>
      </c>
      <c r="YQ108" s="430" t="s">
        <v>16828</v>
      </c>
      <c r="YR108" s="430">
        <v>0</v>
      </c>
      <c r="YS108" s="430">
        <v>1</v>
      </c>
      <c r="YT108" s="430">
        <v>3</v>
      </c>
      <c r="YU108" s="430">
        <v>1</v>
      </c>
      <c r="YV108" s="430">
        <v>3</v>
      </c>
      <c r="YW108" s="430">
        <v>1</v>
      </c>
      <c r="YX108" s="430">
        <v>3</v>
      </c>
      <c r="YY108" s="430" t="s">
        <v>1226</v>
      </c>
      <c r="YZ108" s="430">
        <v>1</v>
      </c>
      <c r="ZA108" s="430">
        <v>3</v>
      </c>
      <c r="ZB108" s="430">
        <v>1</v>
      </c>
      <c r="ZC108" s="430">
        <v>3</v>
      </c>
      <c r="ZD108" s="430">
        <v>1</v>
      </c>
      <c r="ZE108" s="430">
        <v>3</v>
      </c>
      <c r="ZF108" s="430" t="s">
        <v>16829</v>
      </c>
      <c r="ZG108" s="430">
        <v>1</v>
      </c>
      <c r="ZH108" s="430">
        <v>3</v>
      </c>
      <c r="ZI108" s="430">
        <v>1</v>
      </c>
      <c r="ZJ108" s="430">
        <v>3</v>
      </c>
      <c r="ZK108" s="430">
        <v>1</v>
      </c>
      <c r="ZL108" s="430">
        <v>3</v>
      </c>
      <c r="ZM108" s="430" t="s">
        <v>16830</v>
      </c>
      <c r="ZN108" s="430">
        <v>1</v>
      </c>
      <c r="ZO108" s="430">
        <v>3</v>
      </c>
      <c r="ZP108" s="430">
        <v>1</v>
      </c>
      <c r="ZQ108" s="430">
        <v>3</v>
      </c>
      <c r="ZR108" s="430">
        <v>1</v>
      </c>
      <c r="ZS108" s="430">
        <v>3</v>
      </c>
      <c r="ZT108" s="430" t="s">
        <v>16831</v>
      </c>
      <c r="ZU108" s="430">
        <v>0</v>
      </c>
      <c r="ZV108" s="430" t="s">
        <v>1226</v>
      </c>
      <c r="ZW108" s="430">
        <v>0</v>
      </c>
      <c r="ZX108" s="430" t="s">
        <v>1226</v>
      </c>
      <c r="ZY108" s="430">
        <v>0</v>
      </c>
      <c r="ZZ108" s="430" t="s">
        <v>1226</v>
      </c>
      <c r="AAA108" s="430" t="s">
        <v>1226</v>
      </c>
      <c r="AAB108" s="430">
        <v>0</v>
      </c>
      <c r="AAC108" s="430">
        <v>1</v>
      </c>
      <c r="AAD108" s="430">
        <v>3</v>
      </c>
      <c r="AAE108" s="430">
        <v>1</v>
      </c>
      <c r="AAF108" s="430">
        <v>3</v>
      </c>
      <c r="AAG108" s="430">
        <v>1</v>
      </c>
      <c r="AAH108" s="430">
        <v>3</v>
      </c>
      <c r="AAI108" s="430" t="s">
        <v>16832</v>
      </c>
      <c r="AAJ108" s="430">
        <v>0</v>
      </c>
      <c r="AAK108" s="430">
        <v>0</v>
      </c>
      <c r="AAL108" s="430" t="s">
        <v>1226</v>
      </c>
      <c r="AAM108" s="430">
        <v>0</v>
      </c>
      <c r="AAN108" s="430" t="s">
        <v>1226</v>
      </c>
      <c r="AAO108" s="430">
        <v>0</v>
      </c>
      <c r="AAP108" s="430" t="s">
        <v>1226</v>
      </c>
      <c r="AAQ108" s="430" t="s">
        <v>1226</v>
      </c>
      <c r="AAR108" s="430">
        <v>0</v>
      </c>
      <c r="AAS108" s="430">
        <v>1</v>
      </c>
      <c r="AAT108" s="430">
        <v>2</v>
      </c>
      <c r="AAU108" s="430">
        <v>1</v>
      </c>
      <c r="AAV108" s="430">
        <v>2</v>
      </c>
      <c r="AAW108" s="430">
        <v>1</v>
      </c>
      <c r="AAX108" s="430">
        <v>2</v>
      </c>
      <c r="AAY108" s="430" t="s">
        <v>16833</v>
      </c>
      <c r="AAZ108" s="430" t="s">
        <v>1226</v>
      </c>
      <c r="ABA108" s="430">
        <v>1</v>
      </c>
      <c r="ABB108" s="430" t="s">
        <v>1226</v>
      </c>
      <c r="ABC108" s="430" t="s">
        <v>1226</v>
      </c>
      <c r="ABD108" s="430" t="s">
        <v>1226</v>
      </c>
      <c r="ABE108" s="430" t="s">
        <v>1226</v>
      </c>
      <c r="ABF108" s="430" t="s">
        <v>1226</v>
      </c>
      <c r="ABG108" s="430" t="s">
        <v>1226</v>
      </c>
      <c r="ABH108" s="430" t="s">
        <v>1226</v>
      </c>
      <c r="ABI108" s="430" t="s">
        <v>11078</v>
      </c>
      <c r="ABJ108" s="430">
        <v>3</v>
      </c>
      <c r="ABK108" s="430">
        <v>3</v>
      </c>
      <c r="ABL108" s="430">
        <v>3</v>
      </c>
      <c r="ABM108" s="430">
        <v>3</v>
      </c>
      <c r="ABN108" s="430">
        <v>3</v>
      </c>
      <c r="ABO108" s="430">
        <v>2</v>
      </c>
      <c r="ABP108" s="430">
        <v>2</v>
      </c>
      <c r="ABQ108" s="430">
        <v>2</v>
      </c>
      <c r="ABR108" s="430" t="s">
        <v>10</v>
      </c>
      <c r="ABS108" s="430">
        <v>2</v>
      </c>
      <c r="ABT108" s="430">
        <v>2</v>
      </c>
      <c r="ABU108" s="430">
        <v>2</v>
      </c>
      <c r="ABV108" s="430">
        <v>2</v>
      </c>
      <c r="ABW108" s="430">
        <v>2</v>
      </c>
      <c r="ABX108" s="430">
        <v>3</v>
      </c>
      <c r="ABY108" s="430">
        <v>3</v>
      </c>
      <c r="ABZ108" s="430">
        <v>2</v>
      </c>
      <c r="ACA108" s="430" t="s">
        <v>1175</v>
      </c>
      <c r="ACB108" s="430">
        <v>1</v>
      </c>
      <c r="ACC108" s="430">
        <v>1</v>
      </c>
      <c r="ACD108" s="430">
        <v>1</v>
      </c>
      <c r="ACE108" s="430">
        <v>1</v>
      </c>
      <c r="ACF108" s="430">
        <v>2</v>
      </c>
      <c r="ACG108" s="430">
        <v>2</v>
      </c>
      <c r="ACH108" s="430">
        <v>1</v>
      </c>
      <c r="ACI108" s="430">
        <v>3</v>
      </c>
      <c r="ACJ108" s="430" t="s">
        <v>131</v>
      </c>
      <c r="ACK108" s="430">
        <v>1</v>
      </c>
      <c r="ACL108" s="430">
        <v>1</v>
      </c>
      <c r="ACM108" s="430">
        <v>1</v>
      </c>
      <c r="ACN108" s="430">
        <v>1</v>
      </c>
      <c r="ACO108" s="430">
        <v>1</v>
      </c>
      <c r="ACP108" s="430">
        <v>1</v>
      </c>
      <c r="ACQ108" s="430">
        <v>1</v>
      </c>
      <c r="ACR108" s="430">
        <v>1</v>
      </c>
      <c r="ACS108" s="430" t="s">
        <v>130</v>
      </c>
      <c r="ACT108" s="430">
        <v>2</v>
      </c>
      <c r="ACU108" s="430">
        <v>2</v>
      </c>
      <c r="ACV108" s="430">
        <v>2</v>
      </c>
      <c r="ACW108" s="430">
        <v>2</v>
      </c>
      <c r="ACX108" s="430">
        <v>2</v>
      </c>
      <c r="ACY108" s="430">
        <v>2</v>
      </c>
      <c r="ACZ108" s="430">
        <v>2</v>
      </c>
      <c r="ADA108" s="430">
        <v>2</v>
      </c>
      <c r="ADB108" s="430" t="s">
        <v>16834</v>
      </c>
      <c r="ADC108" s="430">
        <v>2</v>
      </c>
      <c r="ADD108" s="430">
        <v>2</v>
      </c>
      <c r="ADE108" s="430">
        <v>2</v>
      </c>
      <c r="ADF108" s="430">
        <v>2</v>
      </c>
      <c r="ADG108" s="430">
        <v>1</v>
      </c>
      <c r="ADH108" s="430">
        <v>1</v>
      </c>
      <c r="ADI108" s="430">
        <v>1</v>
      </c>
      <c r="ADJ108" s="430">
        <v>1</v>
      </c>
      <c r="ADK108" s="430" t="s">
        <v>16835</v>
      </c>
      <c r="ADL108" s="430">
        <v>2</v>
      </c>
      <c r="ADM108" s="430">
        <v>2</v>
      </c>
      <c r="ADN108" s="430">
        <v>2</v>
      </c>
      <c r="ADO108" s="430">
        <v>2</v>
      </c>
      <c r="ADP108" s="430">
        <v>1</v>
      </c>
      <c r="ADQ108" s="430">
        <v>1</v>
      </c>
      <c r="ADR108" s="430">
        <v>2</v>
      </c>
      <c r="ADS108" s="430">
        <v>2</v>
      </c>
      <c r="ADT108" s="430" t="s">
        <v>132</v>
      </c>
      <c r="ADU108" s="430">
        <v>2</v>
      </c>
      <c r="ADV108" s="430">
        <v>2</v>
      </c>
      <c r="ADW108" s="430">
        <v>2</v>
      </c>
      <c r="ADX108" s="430">
        <v>2</v>
      </c>
      <c r="ADY108" s="430">
        <v>2</v>
      </c>
      <c r="ADZ108" s="430">
        <v>2</v>
      </c>
      <c r="AEA108" s="430">
        <v>2</v>
      </c>
      <c r="AEB108" s="430">
        <v>2</v>
      </c>
      <c r="AEC108" s="430" t="s">
        <v>1772</v>
      </c>
      <c r="AED108" s="430">
        <v>2</v>
      </c>
      <c r="AEE108" s="430">
        <v>2</v>
      </c>
      <c r="AEF108" s="430">
        <v>2</v>
      </c>
      <c r="AEG108" s="430">
        <v>2</v>
      </c>
      <c r="AEH108" s="430">
        <v>2</v>
      </c>
      <c r="AEI108" s="430">
        <v>2</v>
      </c>
      <c r="AEJ108" s="430">
        <v>2</v>
      </c>
      <c r="AEK108" s="430">
        <v>2</v>
      </c>
      <c r="AEL108" s="430" t="s">
        <v>16836</v>
      </c>
      <c r="AEM108" s="430">
        <v>1</v>
      </c>
      <c r="AEN108" s="430">
        <v>1</v>
      </c>
      <c r="AEO108" s="430">
        <v>1</v>
      </c>
      <c r="AEP108" s="430">
        <v>1</v>
      </c>
      <c r="AEQ108" s="430">
        <v>2</v>
      </c>
      <c r="AER108" s="430">
        <v>2</v>
      </c>
      <c r="AES108" s="430">
        <v>1</v>
      </c>
      <c r="AET108" s="430">
        <v>1</v>
      </c>
      <c r="AEU108" s="430" t="s">
        <v>1226</v>
      </c>
      <c r="AEV108" s="430" t="s">
        <v>1226</v>
      </c>
      <c r="AEW108" s="430" t="s">
        <v>1226</v>
      </c>
      <c r="AEX108" s="430" t="s">
        <v>1226</v>
      </c>
      <c r="AEY108" s="430" t="s">
        <v>1226</v>
      </c>
      <c r="AEZ108" s="430" t="s">
        <v>1226</v>
      </c>
      <c r="AFA108" s="430" t="s">
        <v>1226</v>
      </c>
      <c r="AFB108" s="430" t="s">
        <v>1226</v>
      </c>
      <c r="AFC108" s="430" t="s">
        <v>1226</v>
      </c>
      <c r="AFD108" s="430" t="s">
        <v>1226</v>
      </c>
      <c r="AFE108" s="430" t="s">
        <v>1226</v>
      </c>
      <c r="AFF108" s="430" t="s">
        <v>1226</v>
      </c>
      <c r="AFG108" s="430" t="s">
        <v>1226</v>
      </c>
      <c r="AFH108" s="430" t="s">
        <v>1226</v>
      </c>
      <c r="AFI108" s="430" t="s">
        <v>1226</v>
      </c>
      <c r="AFJ108" s="430" t="s">
        <v>1226</v>
      </c>
      <c r="AFK108" s="430" t="s">
        <v>1226</v>
      </c>
      <c r="AFL108" s="430" t="s">
        <v>1226</v>
      </c>
      <c r="AFM108" s="430" t="s">
        <v>1226</v>
      </c>
      <c r="AFN108" s="430" t="s">
        <v>1226</v>
      </c>
      <c r="AFO108" s="430" t="s">
        <v>1226</v>
      </c>
      <c r="AFP108" s="430" t="s">
        <v>1226</v>
      </c>
      <c r="AFQ108" s="430" t="s">
        <v>1226</v>
      </c>
      <c r="AFR108" s="430" t="s">
        <v>1226</v>
      </c>
      <c r="AFS108" s="430" t="s">
        <v>1226</v>
      </c>
      <c r="AFT108" s="430" t="s">
        <v>1226</v>
      </c>
      <c r="AFU108" s="430" t="s">
        <v>1226</v>
      </c>
      <c r="AFV108" s="430" t="s">
        <v>1226</v>
      </c>
      <c r="AFW108" s="430" t="s">
        <v>1226</v>
      </c>
      <c r="AFX108" s="430" t="s">
        <v>1226</v>
      </c>
      <c r="AFY108" s="430" t="s">
        <v>1226</v>
      </c>
      <c r="AFZ108" s="430" t="s">
        <v>1226</v>
      </c>
      <c r="AGA108" s="430" t="s">
        <v>1226</v>
      </c>
      <c r="AGB108" s="430" t="s">
        <v>1226</v>
      </c>
      <c r="AGC108" s="430" t="s">
        <v>1226</v>
      </c>
      <c r="AGD108" s="430" t="s">
        <v>1226</v>
      </c>
      <c r="AGE108" s="430">
        <v>1</v>
      </c>
      <c r="AGF108" s="430" t="s">
        <v>16837</v>
      </c>
      <c r="AGG108" s="430" t="s">
        <v>16837</v>
      </c>
      <c r="AGH108" s="430">
        <v>1</v>
      </c>
      <c r="AGI108" s="430">
        <v>0</v>
      </c>
      <c r="AGJ108" s="430">
        <v>0</v>
      </c>
      <c r="AGK108" s="430">
        <v>0</v>
      </c>
      <c r="AGL108" s="430">
        <v>0</v>
      </c>
      <c r="AGM108" s="430">
        <v>0</v>
      </c>
      <c r="AGN108" s="430">
        <v>0</v>
      </c>
      <c r="AGO108" s="430" t="s">
        <v>1226</v>
      </c>
      <c r="AGP108" s="430">
        <v>1</v>
      </c>
      <c r="AGQ108" s="430">
        <v>1</v>
      </c>
      <c r="AGR108" s="430">
        <v>1</v>
      </c>
      <c r="AGS108" s="430" t="s">
        <v>3518</v>
      </c>
      <c r="AGT108" s="430" t="s">
        <v>16838</v>
      </c>
      <c r="AGU108" s="430">
        <v>1</v>
      </c>
      <c r="AGV108" s="430">
        <v>1</v>
      </c>
      <c r="AGW108" s="430">
        <v>3</v>
      </c>
      <c r="AGX108" s="430">
        <v>3</v>
      </c>
      <c r="AGY108" s="430">
        <v>1</v>
      </c>
      <c r="AGZ108" s="430">
        <v>1</v>
      </c>
      <c r="AHA108" s="430">
        <v>4</v>
      </c>
      <c r="AHB108" s="430">
        <v>4</v>
      </c>
      <c r="AHC108" s="430">
        <v>1</v>
      </c>
      <c r="AHD108" s="430">
        <v>1</v>
      </c>
      <c r="AHE108" s="430">
        <v>2</v>
      </c>
      <c r="AHF108" s="430">
        <v>2</v>
      </c>
      <c r="AHG108" s="430">
        <v>1</v>
      </c>
      <c r="AHH108" s="430">
        <v>1</v>
      </c>
      <c r="AHI108" s="430">
        <v>4</v>
      </c>
      <c r="AHJ108" s="430">
        <v>4</v>
      </c>
      <c r="AHK108" s="430">
        <v>1</v>
      </c>
      <c r="AHL108" s="430">
        <v>1</v>
      </c>
      <c r="AHM108" s="430">
        <v>3</v>
      </c>
      <c r="AHN108" s="430">
        <v>3</v>
      </c>
      <c r="AHO108" s="430">
        <v>1</v>
      </c>
      <c r="AHP108" s="430">
        <v>1</v>
      </c>
      <c r="AHQ108" s="430">
        <v>2</v>
      </c>
      <c r="AHR108" s="430">
        <v>2</v>
      </c>
      <c r="AHS108" s="430" t="s">
        <v>16839</v>
      </c>
      <c r="AHT108" s="430" t="s">
        <v>16840</v>
      </c>
      <c r="AHU108" s="430">
        <v>0.75</v>
      </c>
      <c r="AHV108" s="430">
        <v>0.75</v>
      </c>
      <c r="AHW108" s="430">
        <v>0</v>
      </c>
      <c r="AHX108" s="430">
        <v>0.75</v>
      </c>
      <c r="AHY108" s="430">
        <v>0.75</v>
      </c>
      <c r="AHZ108" s="430">
        <v>0</v>
      </c>
      <c r="AIA108" s="430">
        <v>0.75</v>
      </c>
      <c r="AIB108" s="430">
        <v>0.75</v>
      </c>
      <c r="AIC108" s="430">
        <v>0</v>
      </c>
      <c r="AID108" s="430">
        <v>0.75</v>
      </c>
      <c r="AIE108" s="430">
        <v>0.5</v>
      </c>
      <c r="AIF108" s="430">
        <v>0</v>
      </c>
      <c r="AIG108" s="430">
        <v>0.75</v>
      </c>
      <c r="AIH108" s="430">
        <v>0.5</v>
      </c>
      <c r="AII108" s="430">
        <v>0</v>
      </c>
      <c r="AIJ108" s="430">
        <v>0</v>
      </c>
      <c r="AIK108" s="430">
        <v>0</v>
      </c>
      <c r="AIL108" s="430">
        <v>0</v>
      </c>
      <c r="AIM108" s="430">
        <v>0.5</v>
      </c>
      <c r="AIN108" s="430">
        <v>0.5</v>
      </c>
      <c r="AIO108" s="430">
        <v>0</v>
      </c>
      <c r="AIP108" s="430">
        <v>1</v>
      </c>
      <c r="AIQ108" s="430" t="s">
        <v>1771</v>
      </c>
      <c r="AIR108" s="430">
        <v>1</v>
      </c>
      <c r="AIS108" s="430" t="s">
        <v>1771</v>
      </c>
      <c r="AIT108" s="430">
        <v>1</v>
      </c>
      <c r="AIU108" s="430" t="s">
        <v>1174</v>
      </c>
    </row>
    <row r="109" spans="1:931" x14ac:dyDescent="0.2">
      <c r="A109" s="430" t="s">
        <v>1660</v>
      </c>
      <c r="B109" s="430" t="s">
        <v>1661</v>
      </c>
      <c r="C109" s="430" t="s">
        <v>1047</v>
      </c>
      <c r="D109" s="430" t="s">
        <v>1048</v>
      </c>
      <c r="E109" s="430" t="s">
        <v>1039</v>
      </c>
      <c r="F109" s="443">
        <v>10.748272</v>
      </c>
      <c r="G109" s="443" t="s">
        <v>1226</v>
      </c>
      <c r="H109" s="430">
        <v>1</v>
      </c>
      <c r="I109" s="430">
        <v>1</v>
      </c>
      <c r="J109" s="430">
        <v>2011</v>
      </c>
      <c r="K109" s="430">
        <v>2011</v>
      </c>
      <c r="L109" s="430" t="s">
        <v>16925</v>
      </c>
      <c r="M109" s="430" t="s">
        <v>16926</v>
      </c>
      <c r="N109" s="430">
        <v>1</v>
      </c>
      <c r="O109" s="430">
        <v>1</v>
      </c>
      <c r="P109" s="430" t="s">
        <v>16927</v>
      </c>
      <c r="Q109" s="430" t="s">
        <v>16928</v>
      </c>
      <c r="R109" s="430">
        <v>2008</v>
      </c>
      <c r="S109" s="430">
        <v>2008</v>
      </c>
      <c r="T109" s="430" t="s">
        <v>1226</v>
      </c>
      <c r="U109" s="430" t="s">
        <v>1226</v>
      </c>
      <c r="V109" s="430">
        <v>1</v>
      </c>
      <c r="W109" s="430">
        <v>0</v>
      </c>
      <c r="X109" s="430" t="s">
        <v>16929</v>
      </c>
      <c r="Y109" s="430" t="s">
        <v>1226</v>
      </c>
      <c r="Z109" s="430">
        <v>2022</v>
      </c>
      <c r="AA109" s="430" t="s">
        <v>1226</v>
      </c>
      <c r="AB109" s="430" t="s">
        <v>1226</v>
      </c>
      <c r="AC109" s="430" t="s">
        <v>1226</v>
      </c>
      <c r="AD109" s="430">
        <v>1</v>
      </c>
      <c r="AE109" s="430" t="s">
        <v>16930</v>
      </c>
      <c r="AF109" s="430">
        <v>2021</v>
      </c>
      <c r="AG109" s="430">
        <v>0</v>
      </c>
      <c r="AH109" s="430" t="s">
        <v>1226</v>
      </c>
      <c r="AI109" s="430" t="s">
        <v>1226</v>
      </c>
      <c r="AJ109" s="430">
        <v>1</v>
      </c>
      <c r="AK109" s="430" t="s">
        <v>1226</v>
      </c>
      <c r="AL109" s="430" t="s">
        <v>1226</v>
      </c>
      <c r="AM109" s="430">
        <v>1</v>
      </c>
      <c r="AN109" s="430" t="s">
        <v>1226</v>
      </c>
      <c r="AO109" s="430" t="s">
        <v>1226</v>
      </c>
      <c r="AP109" s="430">
        <v>0</v>
      </c>
      <c r="AQ109" s="430" t="s">
        <v>1226</v>
      </c>
      <c r="AR109" s="430" t="s">
        <v>1226</v>
      </c>
      <c r="AS109" s="430">
        <v>0</v>
      </c>
      <c r="AT109" s="430" t="s">
        <v>1226</v>
      </c>
      <c r="AU109" s="430" t="s">
        <v>1226</v>
      </c>
      <c r="AV109" s="430">
        <v>0</v>
      </c>
      <c r="AW109" s="430" t="s">
        <v>1226</v>
      </c>
      <c r="AX109" s="430" t="s">
        <v>1226</v>
      </c>
      <c r="AY109" s="430">
        <v>0</v>
      </c>
      <c r="AZ109" s="430" t="s">
        <v>1226</v>
      </c>
      <c r="BA109" s="430" t="s">
        <v>1226</v>
      </c>
      <c r="BB109" s="430">
        <v>1</v>
      </c>
      <c r="BC109" s="430" t="s">
        <v>1226</v>
      </c>
      <c r="BD109" s="430" t="s">
        <v>1226</v>
      </c>
      <c r="BE109" s="430">
        <v>1</v>
      </c>
      <c r="BF109" s="430" t="s">
        <v>16931</v>
      </c>
      <c r="BG109" s="430">
        <v>2011</v>
      </c>
      <c r="BH109" s="430">
        <v>0</v>
      </c>
      <c r="BI109" s="430" t="s">
        <v>1226</v>
      </c>
      <c r="BJ109" s="430" t="s">
        <v>1226</v>
      </c>
      <c r="BK109" s="430">
        <v>1</v>
      </c>
      <c r="BL109" s="430" t="s">
        <v>16932</v>
      </c>
      <c r="BM109" s="430">
        <v>2021</v>
      </c>
      <c r="BN109" s="430">
        <v>1</v>
      </c>
      <c r="BO109" s="430" t="s">
        <v>16933</v>
      </c>
      <c r="BP109" s="430">
        <v>2012</v>
      </c>
      <c r="BQ109" s="430">
        <v>0</v>
      </c>
      <c r="BR109" s="430">
        <v>1</v>
      </c>
      <c r="BS109" s="430" t="s">
        <v>1226</v>
      </c>
      <c r="BT109" s="430">
        <v>0</v>
      </c>
      <c r="BU109" s="430">
        <v>1</v>
      </c>
      <c r="BV109" s="430" t="s">
        <v>1226</v>
      </c>
      <c r="BW109" s="430">
        <v>0</v>
      </c>
      <c r="BX109" s="430">
        <v>1</v>
      </c>
      <c r="BY109" s="430" t="s">
        <v>1226</v>
      </c>
      <c r="BZ109" s="430">
        <v>1</v>
      </c>
      <c r="CA109" s="430" t="s">
        <v>16934</v>
      </c>
      <c r="CB109" s="430">
        <v>0</v>
      </c>
      <c r="CC109" s="430" t="s">
        <v>16935</v>
      </c>
      <c r="CD109" s="430">
        <v>0</v>
      </c>
      <c r="CE109" s="430" t="s">
        <v>1226</v>
      </c>
      <c r="CF109" s="430">
        <v>7</v>
      </c>
      <c r="CG109" s="430">
        <v>0</v>
      </c>
      <c r="CH109" s="430" t="s">
        <v>1226</v>
      </c>
      <c r="CI109" s="430">
        <v>12000</v>
      </c>
      <c r="CJ109" s="430">
        <v>0</v>
      </c>
      <c r="CK109" s="430" t="s">
        <v>1226</v>
      </c>
      <c r="CL109" s="430" t="s">
        <v>1226</v>
      </c>
      <c r="CM109" s="430">
        <v>0.5</v>
      </c>
      <c r="CN109" s="430">
        <v>200</v>
      </c>
      <c r="CO109" s="430">
        <v>1800</v>
      </c>
      <c r="CP109" s="430">
        <v>0</v>
      </c>
      <c r="CQ109" s="430" t="s">
        <v>1226</v>
      </c>
      <c r="CR109" s="430" t="s">
        <v>1226</v>
      </c>
      <c r="CS109" s="430">
        <v>0.66</v>
      </c>
      <c r="CT109" s="430" t="s">
        <v>16936</v>
      </c>
      <c r="CU109" s="430" t="s">
        <v>16937</v>
      </c>
      <c r="CV109" s="430">
        <v>2007</v>
      </c>
      <c r="CW109" s="430">
        <v>0.75</v>
      </c>
      <c r="CX109" s="430" t="s">
        <v>16938</v>
      </c>
      <c r="CY109" s="430" t="s">
        <v>16939</v>
      </c>
      <c r="CZ109" s="430">
        <v>2011</v>
      </c>
      <c r="DA109" s="430">
        <v>1</v>
      </c>
      <c r="DB109" s="430" t="s">
        <v>16940</v>
      </c>
      <c r="DC109" s="430" t="s">
        <v>1045</v>
      </c>
      <c r="DD109" s="430" t="s">
        <v>16941</v>
      </c>
      <c r="DE109" s="430">
        <v>0</v>
      </c>
      <c r="DF109" s="430">
        <v>0</v>
      </c>
      <c r="DG109" s="430">
        <v>0.33</v>
      </c>
      <c r="DH109" s="430" t="s">
        <v>16942</v>
      </c>
      <c r="DI109" s="430" t="s">
        <v>1226</v>
      </c>
      <c r="DJ109" s="430">
        <v>2007</v>
      </c>
      <c r="DK109" s="430">
        <v>0.25</v>
      </c>
      <c r="DL109" s="430" t="s">
        <v>16943</v>
      </c>
      <c r="DM109" s="430" t="s">
        <v>1226</v>
      </c>
      <c r="DN109" s="430">
        <v>2011</v>
      </c>
      <c r="DO109" s="430">
        <v>1</v>
      </c>
      <c r="DP109" s="430" t="s">
        <v>16944</v>
      </c>
      <c r="DQ109" s="430" t="s">
        <v>1045</v>
      </c>
      <c r="DR109" s="430" t="s">
        <v>16945</v>
      </c>
      <c r="DS109" s="430">
        <v>0</v>
      </c>
      <c r="DT109" s="430">
        <v>0</v>
      </c>
      <c r="DU109" s="430">
        <v>0.66</v>
      </c>
      <c r="DV109" s="430" t="s">
        <v>16946</v>
      </c>
      <c r="DW109" s="430" t="s">
        <v>1226</v>
      </c>
      <c r="DX109" s="430">
        <v>2007</v>
      </c>
      <c r="DY109" s="430">
        <v>0.75</v>
      </c>
      <c r="DZ109" s="430" t="s">
        <v>16947</v>
      </c>
      <c r="EA109" s="430" t="s">
        <v>1226</v>
      </c>
      <c r="EB109" s="430">
        <v>2011</v>
      </c>
      <c r="EC109" s="430">
        <v>1</v>
      </c>
      <c r="ED109" s="430" t="s">
        <v>1226</v>
      </c>
      <c r="EE109" s="430" t="s">
        <v>1226</v>
      </c>
      <c r="EF109" s="430" t="s">
        <v>1226</v>
      </c>
      <c r="EG109" s="430">
        <v>0</v>
      </c>
      <c r="EH109" s="430">
        <v>0</v>
      </c>
      <c r="EI109" s="430">
        <v>0.66</v>
      </c>
      <c r="EJ109" s="430" t="s">
        <v>16948</v>
      </c>
      <c r="EK109" s="430" t="s">
        <v>1226</v>
      </c>
      <c r="EL109" s="430">
        <v>2007</v>
      </c>
      <c r="EM109" s="430">
        <v>0.5</v>
      </c>
      <c r="EN109" s="430" t="s">
        <v>16949</v>
      </c>
      <c r="EO109" s="430" t="s">
        <v>1226</v>
      </c>
      <c r="EP109" s="430">
        <v>2011</v>
      </c>
      <c r="EQ109" s="430">
        <v>0</v>
      </c>
      <c r="ER109" s="430" t="s">
        <v>1226</v>
      </c>
      <c r="ES109" s="430" t="s">
        <v>1226</v>
      </c>
      <c r="ET109" s="430" t="s">
        <v>1226</v>
      </c>
      <c r="EU109" s="430">
        <v>0</v>
      </c>
      <c r="EV109" s="430">
        <v>0</v>
      </c>
      <c r="EW109" s="430">
        <v>0.66</v>
      </c>
      <c r="EX109" s="430" t="s">
        <v>16950</v>
      </c>
      <c r="EY109" s="430" t="s">
        <v>1226</v>
      </c>
      <c r="EZ109" s="430">
        <v>2015</v>
      </c>
      <c r="FA109" s="430">
        <v>0.25</v>
      </c>
      <c r="FB109" s="430" t="s">
        <v>16950</v>
      </c>
      <c r="FC109" s="430" t="s">
        <v>1226</v>
      </c>
      <c r="FD109" s="430">
        <v>2015</v>
      </c>
      <c r="FE109" s="430">
        <v>0</v>
      </c>
      <c r="FF109" s="430" t="s">
        <v>1226</v>
      </c>
      <c r="FG109" s="430" t="s">
        <v>1226</v>
      </c>
      <c r="FH109" s="430" t="s">
        <v>1226</v>
      </c>
      <c r="FI109" s="430">
        <v>0</v>
      </c>
      <c r="FJ109" s="430">
        <v>0</v>
      </c>
      <c r="FK109" s="430">
        <v>0</v>
      </c>
      <c r="FL109" s="430" t="s">
        <v>1226</v>
      </c>
      <c r="FM109" s="430" t="s">
        <v>1226</v>
      </c>
      <c r="FN109" s="430" t="s">
        <v>1226</v>
      </c>
      <c r="FO109" s="430">
        <v>0.75</v>
      </c>
      <c r="FP109" s="430" t="s">
        <v>16951</v>
      </c>
      <c r="FQ109" s="430" t="s">
        <v>1226</v>
      </c>
      <c r="FR109" s="430">
        <v>2022</v>
      </c>
      <c r="FS109" s="430">
        <v>1</v>
      </c>
      <c r="FT109" s="430" t="s">
        <v>16952</v>
      </c>
      <c r="FU109" s="430" t="s">
        <v>16953</v>
      </c>
      <c r="FV109" s="430" t="s">
        <v>16954</v>
      </c>
      <c r="FW109" s="430">
        <v>0</v>
      </c>
      <c r="FX109" s="430">
        <v>0</v>
      </c>
      <c r="FY109" s="430">
        <v>1</v>
      </c>
      <c r="FZ109" s="430">
        <v>1</v>
      </c>
      <c r="GA109" s="430" t="s">
        <v>1226</v>
      </c>
      <c r="GB109" s="430" t="s">
        <v>1226</v>
      </c>
      <c r="GC109" s="430" t="s">
        <v>1226</v>
      </c>
      <c r="GD109" s="430" t="s">
        <v>1226</v>
      </c>
      <c r="GE109" s="430" t="s">
        <v>16955</v>
      </c>
      <c r="GF109" s="430">
        <v>1</v>
      </c>
      <c r="GG109" s="430">
        <v>1</v>
      </c>
      <c r="GH109" s="430" t="s">
        <v>1226</v>
      </c>
      <c r="GI109" s="430" t="s">
        <v>1226</v>
      </c>
      <c r="GJ109" s="430" t="s">
        <v>1226</v>
      </c>
      <c r="GK109" s="430" t="s">
        <v>1226</v>
      </c>
      <c r="GL109" s="430" t="s">
        <v>16955</v>
      </c>
      <c r="GM109" s="430">
        <v>1</v>
      </c>
      <c r="GN109" s="430">
        <v>1</v>
      </c>
      <c r="GO109" s="430">
        <v>1</v>
      </c>
      <c r="GP109" s="430" t="s">
        <v>1226</v>
      </c>
      <c r="GQ109" s="430" t="s">
        <v>1226</v>
      </c>
      <c r="GR109" s="430" t="s">
        <v>1226</v>
      </c>
      <c r="GS109" s="430" t="s">
        <v>16955</v>
      </c>
      <c r="GT109" s="430">
        <v>0</v>
      </c>
      <c r="GU109" s="430" t="s">
        <v>1226</v>
      </c>
      <c r="GV109" s="430" t="s">
        <v>1226</v>
      </c>
      <c r="GW109" s="430" t="s">
        <v>1226</v>
      </c>
      <c r="GX109" s="430" t="s">
        <v>1226</v>
      </c>
      <c r="GY109" s="430" t="s">
        <v>1226</v>
      </c>
      <c r="GZ109" s="430" t="s">
        <v>1226</v>
      </c>
      <c r="HA109" s="430">
        <v>0</v>
      </c>
      <c r="HB109" s="430" t="s">
        <v>1226</v>
      </c>
      <c r="HC109" s="430" t="s">
        <v>1226</v>
      </c>
      <c r="HD109" s="430" t="s">
        <v>1226</v>
      </c>
      <c r="HE109" s="430" t="s">
        <v>1226</v>
      </c>
      <c r="HF109" s="430" t="s">
        <v>1226</v>
      </c>
      <c r="HG109" s="430" t="s">
        <v>1226</v>
      </c>
      <c r="HH109" s="430">
        <v>1</v>
      </c>
      <c r="HI109" s="430">
        <v>1</v>
      </c>
      <c r="HJ109" s="430">
        <v>1</v>
      </c>
      <c r="HK109" s="430" t="s">
        <v>1226</v>
      </c>
      <c r="HL109" s="430" t="s">
        <v>1226</v>
      </c>
      <c r="HM109" s="430" t="s">
        <v>1226</v>
      </c>
      <c r="HN109" s="430" t="s">
        <v>1226</v>
      </c>
      <c r="HO109" s="430">
        <v>0</v>
      </c>
      <c r="HP109" s="430" t="s">
        <v>1226</v>
      </c>
      <c r="HQ109" s="430" t="s">
        <v>1226</v>
      </c>
      <c r="HR109" s="430" t="s">
        <v>1226</v>
      </c>
      <c r="HS109" s="430" t="s">
        <v>1226</v>
      </c>
      <c r="HT109" s="430" t="s">
        <v>1226</v>
      </c>
      <c r="HU109" s="430" t="s">
        <v>1226</v>
      </c>
      <c r="HV109" s="430">
        <v>0</v>
      </c>
      <c r="HW109" s="430" t="s">
        <v>1226</v>
      </c>
      <c r="HX109" s="430" t="s">
        <v>1226</v>
      </c>
      <c r="HY109" s="430" t="s">
        <v>1226</v>
      </c>
      <c r="HZ109" s="430" t="s">
        <v>1226</v>
      </c>
      <c r="IA109" s="430" t="s">
        <v>1226</v>
      </c>
      <c r="IB109" s="430" t="s">
        <v>1226</v>
      </c>
      <c r="IC109" s="430">
        <v>0</v>
      </c>
      <c r="ID109" s="430" t="s">
        <v>1226</v>
      </c>
      <c r="IE109" s="430" t="s">
        <v>1226</v>
      </c>
      <c r="IF109" s="430" t="s">
        <v>1226</v>
      </c>
      <c r="IG109" s="430" t="s">
        <v>1226</v>
      </c>
      <c r="IH109" s="430" t="s">
        <v>1226</v>
      </c>
      <c r="II109" s="430" t="s">
        <v>1226</v>
      </c>
      <c r="IJ109" s="430" t="s">
        <v>1226</v>
      </c>
      <c r="IK109" s="430" t="s">
        <v>1226</v>
      </c>
      <c r="IL109" s="430">
        <v>1</v>
      </c>
      <c r="IM109" s="430" t="s">
        <v>1226</v>
      </c>
      <c r="IN109" s="430">
        <v>1</v>
      </c>
      <c r="IO109" s="430" t="s">
        <v>1226</v>
      </c>
      <c r="IP109" s="430" t="s">
        <v>1226</v>
      </c>
      <c r="IQ109" s="430" t="s">
        <v>1226</v>
      </c>
      <c r="IR109" s="430" t="s">
        <v>1226</v>
      </c>
      <c r="IS109" s="430" t="s">
        <v>1226</v>
      </c>
      <c r="IT109" s="430" t="s">
        <v>16956</v>
      </c>
      <c r="IU109" s="430">
        <v>1</v>
      </c>
      <c r="IV109" s="430" t="s">
        <v>1226</v>
      </c>
      <c r="IW109" s="430" t="s">
        <v>1226</v>
      </c>
      <c r="IX109" s="430" t="s">
        <v>1226</v>
      </c>
      <c r="IY109" s="430" t="s">
        <v>1226</v>
      </c>
      <c r="IZ109" s="430" t="s">
        <v>1226</v>
      </c>
      <c r="JA109" s="430" t="s">
        <v>1226</v>
      </c>
      <c r="JB109" s="430" t="s">
        <v>1226</v>
      </c>
      <c r="JC109" s="430" t="s">
        <v>16956</v>
      </c>
      <c r="JD109" s="430">
        <v>1</v>
      </c>
      <c r="JE109" s="430" t="s">
        <v>1226</v>
      </c>
      <c r="JF109" s="430" t="s">
        <v>1226</v>
      </c>
      <c r="JG109" s="430" t="s">
        <v>1226</v>
      </c>
      <c r="JH109" s="430" t="s">
        <v>1226</v>
      </c>
      <c r="JI109" s="430" t="s">
        <v>1226</v>
      </c>
      <c r="JJ109" s="430" t="s">
        <v>1226</v>
      </c>
      <c r="JK109" s="430" t="s">
        <v>1226</v>
      </c>
      <c r="JL109" s="430" t="s">
        <v>1226</v>
      </c>
      <c r="JM109" s="430">
        <v>1</v>
      </c>
      <c r="JN109" s="430" t="s">
        <v>1226</v>
      </c>
      <c r="JO109" s="430" t="s">
        <v>1226</v>
      </c>
      <c r="JP109" s="430" t="s">
        <v>1226</v>
      </c>
      <c r="JQ109" s="430" t="s">
        <v>1226</v>
      </c>
      <c r="JR109" s="430" t="s">
        <v>1226</v>
      </c>
      <c r="JS109" s="430" t="s">
        <v>1226</v>
      </c>
      <c r="JT109" s="430" t="s">
        <v>1226</v>
      </c>
      <c r="JU109" s="430" t="s">
        <v>16957</v>
      </c>
      <c r="JV109" s="430">
        <v>0</v>
      </c>
      <c r="JW109" s="430" t="s">
        <v>1226</v>
      </c>
      <c r="JX109" s="430" t="s">
        <v>1226</v>
      </c>
      <c r="JY109" s="430" t="s">
        <v>1226</v>
      </c>
      <c r="JZ109" s="430" t="s">
        <v>1226</v>
      </c>
      <c r="KA109" s="430" t="s">
        <v>1226</v>
      </c>
      <c r="KB109" s="430" t="s">
        <v>1226</v>
      </c>
      <c r="KC109" s="430" t="s">
        <v>1226</v>
      </c>
      <c r="KD109" s="430" t="s">
        <v>1226</v>
      </c>
      <c r="KE109" s="430">
        <v>0</v>
      </c>
      <c r="KF109" s="430" t="s">
        <v>1226</v>
      </c>
      <c r="KG109" s="430" t="s">
        <v>1226</v>
      </c>
      <c r="KH109" s="430" t="s">
        <v>1226</v>
      </c>
      <c r="KI109" s="430" t="s">
        <v>1226</v>
      </c>
      <c r="KJ109" s="430" t="s">
        <v>1226</v>
      </c>
      <c r="KK109" s="430" t="s">
        <v>1226</v>
      </c>
      <c r="KL109" s="430" t="s">
        <v>1226</v>
      </c>
      <c r="KM109" s="430" t="s">
        <v>1226</v>
      </c>
      <c r="KN109" s="430">
        <v>0</v>
      </c>
      <c r="KO109" s="430" t="s">
        <v>1226</v>
      </c>
      <c r="KP109" s="430" t="s">
        <v>1226</v>
      </c>
      <c r="KQ109" s="430" t="s">
        <v>1226</v>
      </c>
      <c r="KR109" s="430" t="s">
        <v>1226</v>
      </c>
      <c r="KS109" s="430" t="s">
        <v>1226</v>
      </c>
      <c r="KT109" s="430" t="s">
        <v>1226</v>
      </c>
      <c r="KU109" s="430" t="s">
        <v>1226</v>
      </c>
      <c r="KV109" s="430" t="s">
        <v>1226</v>
      </c>
      <c r="KW109" s="430">
        <v>0</v>
      </c>
      <c r="KX109" s="430" t="s">
        <v>1226</v>
      </c>
      <c r="KY109" s="430" t="s">
        <v>1226</v>
      </c>
      <c r="KZ109" s="430" t="s">
        <v>1226</v>
      </c>
      <c r="LA109" s="430" t="s">
        <v>1226</v>
      </c>
      <c r="LB109" s="430" t="s">
        <v>1226</v>
      </c>
      <c r="LC109" s="430" t="s">
        <v>1226</v>
      </c>
      <c r="LD109" s="430" t="s">
        <v>1226</v>
      </c>
      <c r="LE109" s="430" t="s">
        <v>1226</v>
      </c>
      <c r="LF109" s="430">
        <v>0</v>
      </c>
      <c r="LG109" s="430" t="s">
        <v>1226</v>
      </c>
      <c r="LH109" s="430" t="s">
        <v>1226</v>
      </c>
      <c r="LI109" s="430" t="s">
        <v>1226</v>
      </c>
      <c r="LJ109" s="430" t="s">
        <v>1226</v>
      </c>
      <c r="LK109" s="430" t="s">
        <v>1226</v>
      </c>
      <c r="LL109" s="430" t="s">
        <v>1226</v>
      </c>
      <c r="LM109" s="430" t="s">
        <v>1226</v>
      </c>
      <c r="LN109" s="430" t="s">
        <v>1226</v>
      </c>
      <c r="LO109" s="430">
        <v>0</v>
      </c>
      <c r="LP109" s="430" t="s">
        <v>1226</v>
      </c>
      <c r="LQ109" s="430" t="s">
        <v>1226</v>
      </c>
      <c r="LR109" s="430" t="s">
        <v>1226</v>
      </c>
      <c r="LS109" s="430" t="s">
        <v>1226</v>
      </c>
      <c r="LT109" s="430" t="s">
        <v>1226</v>
      </c>
      <c r="LU109" s="430" t="s">
        <v>1226</v>
      </c>
      <c r="LV109" s="430" t="s">
        <v>1226</v>
      </c>
      <c r="LW109" s="430" t="s">
        <v>1226</v>
      </c>
      <c r="LX109" s="430">
        <v>0</v>
      </c>
      <c r="LY109" s="430" t="s">
        <v>1226</v>
      </c>
      <c r="LZ109" s="430" t="s">
        <v>1226</v>
      </c>
      <c r="MA109" s="430" t="s">
        <v>1226</v>
      </c>
      <c r="MB109" s="430" t="s">
        <v>1226</v>
      </c>
      <c r="MC109" s="430" t="s">
        <v>1226</v>
      </c>
      <c r="MD109" s="430" t="s">
        <v>1226</v>
      </c>
      <c r="ME109" s="430" t="s">
        <v>1226</v>
      </c>
      <c r="MF109" s="430" t="s">
        <v>1226</v>
      </c>
      <c r="MG109" s="430">
        <v>6</v>
      </c>
      <c r="MH109" s="444">
        <v>1000</v>
      </c>
      <c r="MI109" s="444">
        <v>166.66666666666666</v>
      </c>
      <c r="MJ109" s="430" t="s">
        <v>1226</v>
      </c>
      <c r="MK109" s="444" t="s">
        <v>1226</v>
      </c>
      <c r="ML109" s="444" t="s">
        <v>1226</v>
      </c>
      <c r="MM109" s="430" t="s">
        <v>1226</v>
      </c>
      <c r="MN109" s="444" t="s">
        <v>1226</v>
      </c>
      <c r="MO109" s="444" t="s">
        <v>1226</v>
      </c>
      <c r="MP109" s="430" t="s">
        <v>1226</v>
      </c>
      <c r="MQ109" s="444" t="s">
        <v>1226</v>
      </c>
      <c r="MR109" s="444" t="s">
        <v>1226</v>
      </c>
      <c r="MS109" s="430" t="s">
        <v>1226</v>
      </c>
      <c r="MT109" s="443" t="s">
        <v>1226</v>
      </c>
      <c r="MU109" s="443" t="s">
        <v>1226</v>
      </c>
      <c r="MV109" s="430">
        <v>5</v>
      </c>
      <c r="MW109" s="444">
        <v>7.5</v>
      </c>
      <c r="MX109" s="444">
        <v>1.5</v>
      </c>
      <c r="MY109" s="430">
        <v>1</v>
      </c>
      <c r="MZ109" s="430" t="s">
        <v>16958</v>
      </c>
      <c r="NA109" s="430">
        <v>1</v>
      </c>
      <c r="NB109" s="430" t="s">
        <v>16959</v>
      </c>
      <c r="NC109" s="430">
        <v>1</v>
      </c>
      <c r="ND109" s="430" t="s">
        <v>16959</v>
      </c>
      <c r="NE109" s="430">
        <v>1</v>
      </c>
      <c r="NF109" s="430" t="s">
        <v>16960</v>
      </c>
      <c r="NG109" s="430">
        <v>1</v>
      </c>
      <c r="NH109" s="430" t="s">
        <v>16961</v>
      </c>
      <c r="NI109" s="430">
        <v>1</v>
      </c>
      <c r="NJ109" s="430" t="s">
        <v>16960</v>
      </c>
      <c r="NK109" s="430">
        <v>1</v>
      </c>
      <c r="NL109" s="430" t="s">
        <v>1226</v>
      </c>
      <c r="NM109" s="430">
        <v>1</v>
      </c>
      <c r="NN109" s="430" t="s">
        <v>1226</v>
      </c>
      <c r="NO109" s="430">
        <v>0</v>
      </c>
      <c r="NP109" s="430" t="s">
        <v>1226</v>
      </c>
      <c r="NQ109" s="430">
        <v>0</v>
      </c>
      <c r="NR109" s="430" t="s">
        <v>1226</v>
      </c>
      <c r="NS109" s="430" t="s">
        <v>1226</v>
      </c>
      <c r="NT109" s="430" t="s">
        <v>1226</v>
      </c>
      <c r="NU109" s="430">
        <v>0</v>
      </c>
      <c r="NV109" s="430" t="s">
        <v>16962</v>
      </c>
      <c r="NW109" s="430" t="s">
        <v>16963</v>
      </c>
      <c r="NX109" s="430" t="s">
        <v>1226</v>
      </c>
      <c r="NY109" s="430" t="s">
        <v>1226</v>
      </c>
      <c r="NZ109" s="430" t="s">
        <v>1226</v>
      </c>
      <c r="OA109" s="430" t="s">
        <v>1226</v>
      </c>
      <c r="OB109" s="430">
        <v>1</v>
      </c>
      <c r="OC109" s="430">
        <v>1</v>
      </c>
      <c r="OD109" s="430">
        <v>1</v>
      </c>
      <c r="OE109" s="430">
        <v>85.4</v>
      </c>
      <c r="OF109" s="430">
        <v>2030</v>
      </c>
      <c r="OG109" s="430">
        <v>81</v>
      </c>
      <c r="OH109" s="430">
        <v>2030</v>
      </c>
      <c r="OI109" s="430">
        <v>87</v>
      </c>
      <c r="OJ109" s="430">
        <v>2030</v>
      </c>
      <c r="OK109" s="430" t="s">
        <v>16964</v>
      </c>
      <c r="OL109" s="430" t="s">
        <v>16965</v>
      </c>
      <c r="OM109" s="430" t="s">
        <v>16966</v>
      </c>
      <c r="ON109" s="430" t="s">
        <v>16967</v>
      </c>
      <c r="OO109" s="430" t="s">
        <v>16967</v>
      </c>
      <c r="OP109" s="430" t="s">
        <v>16967</v>
      </c>
      <c r="OQ109" s="430" t="s">
        <v>16968</v>
      </c>
      <c r="OR109" s="430" t="s">
        <v>16968</v>
      </c>
      <c r="OS109" s="430" t="s">
        <v>16968</v>
      </c>
      <c r="OT109" s="430">
        <v>1</v>
      </c>
      <c r="OU109" s="430">
        <v>1</v>
      </c>
      <c r="OV109" s="430">
        <v>1</v>
      </c>
      <c r="OW109" s="430">
        <v>1</v>
      </c>
      <c r="OX109" s="430">
        <v>1</v>
      </c>
      <c r="OY109" s="430">
        <v>1</v>
      </c>
      <c r="OZ109" s="430" t="s">
        <v>1226</v>
      </c>
      <c r="PA109" s="430" t="s">
        <v>1226</v>
      </c>
      <c r="PB109" s="430" t="s">
        <v>1226</v>
      </c>
      <c r="PC109" s="430">
        <v>0</v>
      </c>
      <c r="PD109" s="430">
        <v>0</v>
      </c>
      <c r="PE109" s="430">
        <v>0</v>
      </c>
      <c r="PF109" s="430">
        <v>1</v>
      </c>
      <c r="PG109" s="430">
        <v>1</v>
      </c>
      <c r="PH109" s="430">
        <v>1</v>
      </c>
      <c r="PI109" s="430">
        <v>0</v>
      </c>
      <c r="PJ109" s="430">
        <v>0</v>
      </c>
      <c r="PK109" s="430">
        <v>0</v>
      </c>
      <c r="PL109" s="430">
        <v>1</v>
      </c>
      <c r="PM109" s="430">
        <v>1</v>
      </c>
      <c r="PN109" s="430">
        <v>1</v>
      </c>
      <c r="PO109" s="430">
        <v>1</v>
      </c>
      <c r="PP109" s="430">
        <v>1</v>
      </c>
      <c r="PQ109" s="430">
        <v>1</v>
      </c>
      <c r="PR109" s="430">
        <v>0</v>
      </c>
      <c r="PS109" s="430">
        <v>0</v>
      </c>
      <c r="PT109" s="430">
        <v>0</v>
      </c>
      <c r="PU109" s="430">
        <v>14.6</v>
      </c>
      <c r="PV109" s="430">
        <v>2010</v>
      </c>
      <c r="PW109" s="430">
        <v>45</v>
      </c>
      <c r="PX109" s="430">
        <v>2010</v>
      </c>
      <c r="PY109" s="430">
        <v>63</v>
      </c>
      <c r="PZ109" s="430">
        <v>2010</v>
      </c>
      <c r="QA109" s="430" t="s">
        <v>1040</v>
      </c>
      <c r="QB109" s="430" t="s">
        <v>1226</v>
      </c>
      <c r="QC109" s="430" t="s">
        <v>1040</v>
      </c>
      <c r="QD109" s="430" t="s">
        <v>1226</v>
      </c>
      <c r="QE109" s="430" t="s">
        <v>1040</v>
      </c>
      <c r="QF109" s="430" t="s">
        <v>1226</v>
      </c>
      <c r="QG109" s="430" t="s">
        <v>16969</v>
      </c>
      <c r="QH109" s="430" t="s">
        <v>16969</v>
      </c>
      <c r="QI109" s="430" t="s">
        <v>16969</v>
      </c>
      <c r="QJ109" s="430">
        <v>1</v>
      </c>
      <c r="QK109" s="430">
        <v>1</v>
      </c>
      <c r="QL109" s="430">
        <v>1</v>
      </c>
      <c r="QM109" s="430">
        <v>40</v>
      </c>
      <c r="QN109" s="430">
        <v>2030</v>
      </c>
      <c r="QO109" s="430">
        <v>52</v>
      </c>
      <c r="QP109" s="430">
        <v>2030</v>
      </c>
      <c r="QQ109" s="430">
        <v>66</v>
      </c>
      <c r="QR109" s="430">
        <v>2030</v>
      </c>
      <c r="QS109" s="430" t="s">
        <v>16970</v>
      </c>
      <c r="QT109" s="430" t="s">
        <v>16971</v>
      </c>
      <c r="QU109" s="430" t="s">
        <v>16972</v>
      </c>
      <c r="QV109" s="430" t="s">
        <v>16967</v>
      </c>
      <c r="QW109" s="430" t="s">
        <v>16973</v>
      </c>
      <c r="QX109" s="430" t="s">
        <v>16973</v>
      </c>
      <c r="QY109" s="430" t="s">
        <v>16974</v>
      </c>
      <c r="QZ109" s="430" t="s">
        <v>16974</v>
      </c>
      <c r="RA109" s="430" t="s">
        <v>16975</v>
      </c>
      <c r="RB109" s="430">
        <v>1</v>
      </c>
      <c r="RC109" s="430">
        <v>1</v>
      </c>
      <c r="RD109" s="430">
        <v>1</v>
      </c>
      <c r="RE109" s="430" t="s">
        <v>1226</v>
      </c>
      <c r="RF109" s="430" t="s">
        <v>1226</v>
      </c>
      <c r="RG109" s="430" t="s">
        <v>1226</v>
      </c>
      <c r="RH109" s="430">
        <v>1</v>
      </c>
      <c r="RI109" s="430" t="s">
        <v>16976</v>
      </c>
      <c r="RJ109" s="430">
        <v>1</v>
      </c>
      <c r="RK109" s="430" t="s">
        <v>16977</v>
      </c>
      <c r="RL109" s="430">
        <v>1</v>
      </c>
      <c r="RM109" s="430" t="s">
        <v>16978</v>
      </c>
      <c r="RN109" s="430">
        <v>1</v>
      </c>
      <c r="RO109" s="430" t="s">
        <v>16979</v>
      </c>
      <c r="RP109" s="430">
        <v>1</v>
      </c>
      <c r="RQ109" s="430" t="s">
        <v>16980</v>
      </c>
      <c r="RR109" s="430">
        <v>1</v>
      </c>
      <c r="RS109" s="430" t="s">
        <v>16981</v>
      </c>
      <c r="RT109" s="430">
        <v>1</v>
      </c>
      <c r="RU109" s="430" t="s">
        <v>16982</v>
      </c>
      <c r="RV109" s="430">
        <v>1</v>
      </c>
      <c r="RW109" s="430" t="s">
        <v>16983</v>
      </c>
      <c r="RX109" s="430">
        <v>1</v>
      </c>
      <c r="RY109" s="430" t="s">
        <v>16984</v>
      </c>
      <c r="RZ109" s="430">
        <v>1</v>
      </c>
      <c r="SA109" s="430" t="s">
        <v>16985</v>
      </c>
      <c r="SB109" s="430">
        <v>1</v>
      </c>
      <c r="SC109" s="430" t="s">
        <v>16985</v>
      </c>
      <c r="SD109" s="430">
        <v>1</v>
      </c>
      <c r="SE109" s="430" t="s">
        <v>16986</v>
      </c>
      <c r="SF109" s="430">
        <v>0</v>
      </c>
      <c r="SG109" s="430" t="s">
        <v>16987</v>
      </c>
      <c r="SH109" s="430">
        <v>0</v>
      </c>
      <c r="SI109" s="430" t="s">
        <v>16988</v>
      </c>
      <c r="SJ109" s="430">
        <v>0</v>
      </c>
      <c r="SK109" s="430" t="s">
        <v>16989</v>
      </c>
      <c r="SL109" s="430">
        <v>1</v>
      </c>
      <c r="SM109" s="430" t="s">
        <v>16990</v>
      </c>
      <c r="SN109" s="430">
        <v>1</v>
      </c>
      <c r="SO109" s="430" t="s">
        <v>16991</v>
      </c>
      <c r="SP109" s="430">
        <v>1</v>
      </c>
      <c r="SQ109" s="430" t="s">
        <v>16991</v>
      </c>
      <c r="SR109" s="430">
        <v>67.7</v>
      </c>
      <c r="SS109" s="430">
        <v>2010</v>
      </c>
      <c r="ST109" s="430">
        <v>40</v>
      </c>
      <c r="SU109" s="430">
        <v>2010</v>
      </c>
      <c r="SV109" s="430">
        <v>36</v>
      </c>
      <c r="SW109" s="430">
        <v>2010</v>
      </c>
      <c r="SX109" s="430" t="s">
        <v>1226</v>
      </c>
      <c r="SY109" s="430">
        <v>2013</v>
      </c>
      <c r="SZ109" s="430" t="s">
        <v>1226</v>
      </c>
      <c r="TA109" s="430">
        <v>2013</v>
      </c>
      <c r="TB109" s="430" t="s">
        <v>1226</v>
      </c>
      <c r="TC109" s="430">
        <v>2013</v>
      </c>
      <c r="TD109" s="430" t="s">
        <v>16967</v>
      </c>
      <c r="TE109" s="430" t="s">
        <v>16967</v>
      </c>
      <c r="TF109" s="430" t="s">
        <v>16967</v>
      </c>
      <c r="TG109" s="430">
        <v>0</v>
      </c>
      <c r="TH109" s="430">
        <v>0</v>
      </c>
      <c r="TI109" s="430">
        <v>0</v>
      </c>
      <c r="TJ109" s="430" t="s">
        <v>1226</v>
      </c>
      <c r="TK109" s="430" t="s">
        <v>1226</v>
      </c>
      <c r="TL109" s="430" t="s">
        <v>1226</v>
      </c>
      <c r="TM109" s="430" t="s">
        <v>1226</v>
      </c>
      <c r="TN109" s="430" t="s">
        <v>1226</v>
      </c>
      <c r="TO109" s="430" t="s">
        <v>1226</v>
      </c>
      <c r="TP109" s="430" t="s">
        <v>1226</v>
      </c>
      <c r="TQ109" s="430" t="s">
        <v>1226</v>
      </c>
      <c r="TR109" s="430" t="s">
        <v>1226</v>
      </c>
      <c r="TS109" s="430" t="s">
        <v>1226</v>
      </c>
      <c r="TT109" s="430" t="s">
        <v>1226</v>
      </c>
      <c r="TU109" s="430" t="s">
        <v>1226</v>
      </c>
      <c r="TV109" s="430" t="s">
        <v>1226</v>
      </c>
      <c r="TW109" s="430" t="s">
        <v>1226</v>
      </c>
      <c r="TX109" s="430" t="s">
        <v>1226</v>
      </c>
      <c r="TY109" s="430" t="s">
        <v>1226</v>
      </c>
      <c r="TZ109" s="430" t="s">
        <v>1226</v>
      </c>
      <c r="UA109" s="430" t="s">
        <v>1226</v>
      </c>
      <c r="UB109" s="430" t="s">
        <v>1226</v>
      </c>
      <c r="UC109" s="430" t="s">
        <v>1226</v>
      </c>
      <c r="UD109" s="430" t="s">
        <v>1226</v>
      </c>
      <c r="UE109" s="430" t="s">
        <v>1226</v>
      </c>
      <c r="UF109" s="430" t="s">
        <v>1226</v>
      </c>
      <c r="UG109" s="430" t="s">
        <v>1226</v>
      </c>
      <c r="UH109" s="430" t="s">
        <v>1226</v>
      </c>
      <c r="UI109" s="430" t="s">
        <v>1226</v>
      </c>
      <c r="UJ109" s="430" t="s">
        <v>1226</v>
      </c>
      <c r="UK109" s="430" t="s">
        <v>1226</v>
      </c>
      <c r="UL109" s="430" t="s">
        <v>1226</v>
      </c>
      <c r="UM109" s="430" t="s">
        <v>1226</v>
      </c>
      <c r="UN109" s="430" t="s">
        <v>1226</v>
      </c>
      <c r="UO109" s="430" t="s">
        <v>1226</v>
      </c>
      <c r="UP109" s="430" t="s">
        <v>1226</v>
      </c>
      <c r="UQ109" s="430" t="s">
        <v>1226</v>
      </c>
      <c r="UR109" s="430" t="s">
        <v>1226</v>
      </c>
      <c r="US109" s="430" t="s">
        <v>1226</v>
      </c>
      <c r="UT109" s="430">
        <v>0</v>
      </c>
      <c r="UU109" s="430" t="s">
        <v>1226</v>
      </c>
      <c r="UV109" s="430" t="s">
        <v>1226</v>
      </c>
      <c r="UW109" s="430" t="s">
        <v>1226</v>
      </c>
      <c r="UX109" s="430" t="s">
        <v>1226</v>
      </c>
      <c r="UY109" s="430" t="s">
        <v>1226</v>
      </c>
      <c r="UZ109" s="430" t="s">
        <v>1226</v>
      </c>
      <c r="VA109" s="430" t="s">
        <v>1226</v>
      </c>
      <c r="VB109" s="430" t="s">
        <v>1226</v>
      </c>
      <c r="VC109" s="430" t="s">
        <v>1226</v>
      </c>
      <c r="VD109" s="430">
        <v>0</v>
      </c>
      <c r="VE109" s="430" t="s">
        <v>1226</v>
      </c>
      <c r="VF109" s="430" t="s">
        <v>1226</v>
      </c>
      <c r="VG109" s="430" t="s">
        <v>1226</v>
      </c>
      <c r="VH109" s="430" t="s">
        <v>1226</v>
      </c>
      <c r="VI109" s="430" t="s">
        <v>1226</v>
      </c>
      <c r="VJ109" s="430" t="s">
        <v>1226</v>
      </c>
      <c r="VK109" s="430" t="s">
        <v>1226</v>
      </c>
      <c r="VL109" s="430" t="s">
        <v>1226</v>
      </c>
      <c r="VM109" s="430" t="s">
        <v>1226</v>
      </c>
      <c r="VN109" s="430">
        <v>0</v>
      </c>
      <c r="VO109" s="430" t="s">
        <v>1226</v>
      </c>
      <c r="VP109" s="430" t="s">
        <v>1226</v>
      </c>
      <c r="VQ109" s="430" t="s">
        <v>1226</v>
      </c>
      <c r="VR109" s="430" t="s">
        <v>1226</v>
      </c>
      <c r="VS109" s="430">
        <v>0</v>
      </c>
      <c r="VT109" s="430" t="s">
        <v>1226</v>
      </c>
      <c r="VU109" s="430" t="s">
        <v>1226</v>
      </c>
      <c r="VV109" s="430" t="s">
        <v>1226</v>
      </c>
      <c r="VW109" s="430" t="s">
        <v>1226</v>
      </c>
      <c r="VX109" s="430">
        <v>0</v>
      </c>
      <c r="VY109" s="430" t="s">
        <v>1226</v>
      </c>
      <c r="VZ109" s="430" t="s">
        <v>1226</v>
      </c>
      <c r="WA109" s="430" t="s">
        <v>1226</v>
      </c>
      <c r="WB109" s="430" t="s">
        <v>1226</v>
      </c>
      <c r="WC109" s="430">
        <v>0</v>
      </c>
      <c r="WD109" s="430" t="s">
        <v>1226</v>
      </c>
      <c r="WE109" s="430" t="s">
        <v>1226</v>
      </c>
      <c r="WF109" s="430" t="s">
        <v>1226</v>
      </c>
      <c r="WG109" s="430" t="s">
        <v>1226</v>
      </c>
      <c r="WH109" s="430">
        <v>0</v>
      </c>
      <c r="WI109" s="430" t="s">
        <v>1226</v>
      </c>
      <c r="WJ109" s="430" t="s">
        <v>1226</v>
      </c>
      <c r="WK109" s="430" t="s">
        <v>1226</v>
      </c>
      <c r="WL109" s="430" t="s">
        <v>1226</v>
      </c>
      <c r="WM109" s="430">
        <v>1</v>
      </c>
      <c r="WN109" s="430" t="s">
        <v>1226</v>
      </c>
      <c r="WO109" s="430" t="s">
        <v>1226</v>
      </c>
      <c r="WP109" s="430" t="s">
        <v>1226</v>
      </c>
      <c r="WQ109" s="430" t="s">
        <v>1226</v>
      </c>
      <c r="WR109" s="430">
        <v>0</v>
      </c>
      <c r="WS109" s="430" t="s">
        <v>1226</v>
      </c>
      <c r="WT109" s="430" t="s">
        <v>1226</v>
      </c>
      <c r="WU109" s="430" t="s">
        <v>1226</v>
      </c>
      <c r="WV109" s="430" t="s">
        <v>1226</v>
      </c>
      <c r="WW109" s="430">
        <v>0</v>
      </c>
      <c r="WX109" s="430" t="s">
        <v>1226</v>
      </c>
      <c r="WY109" s="430" t="s">
        <v>1226</v>
      </c>
      <c r="WZ109" s="430" t="s">
        <v>1226</v>
      </c>
      <c r="XA109" s="430" t="s">
        <v>1226</v>
      </c>
      <c r="XB109" s="430">
        <v>1</v>
      </c>
      <c r="XC109" s="430" t="s">
        <v>1226</v>
      </c>
      <c r="XD109" s="430" t="s">
        <v>1226</v>
      </c>
      <c r="XE109" s="430" t="s">
        <v>1226</v>
      </c>
      <c r="XF109" s="430" t="s">
        <v>1226</v>
      </c>
      <c r="XG109" s="430">
        <v>63</v>
      </c>
      <c r="XH109" s="430">
        <v>2019</v>
      </c>
      <c r="XI109" s="430">
        <v>63</v>
      </c>
      <c r="XJ109" s="430">
        <v>2019</v>
      </c>
      <c r="XK109" s="430" t="s">
        <v>1226</v>
      </c>
      <c r="XL109" s="430">
        <v>0</v>
      </c>
      <c r="XM109" s="430" t="s">
        <v>1226</v>
      </c>
      <c r="XN109" s="430">
        <v>0</v>
      </c>
      <c r="XO109" s="430" t="s">
        <v>1226</v>
      </c>
      <c r="XP109" s="430">
        <v>0</v>
      </c>
      <c r="XQ109" s="430" t="s">
        <v>1226</v>
      </c>
      <c r="XR109" s="430" t="s">
        <v>1226</v>
      </c>
      <c r="XS109" s="430" t="s">
        <v>1226</v>
      </c>
      <c r="XT109" s="430">
        <v>0</v>
      </c>
      <c r="XU109" s="430" t="s">
        <v>1226</v>
      </c>
      <c r="XV109" s="430">
        <v>0</v>
      </c>
      <c r="XW109" s="430" t="s">
        <v>1226</v>
      </c>
      <c r="XX109" s="430">
        <v>0</v>
      </c>
      <c r="XY109" s="430" t="s">
        <v>1226</v>
      </c>
      <c r="XZ109" s="430" t="s">
        <v>1226</v>
      </c>
      <c r="YA109" s="430" t="s">
        <v>1226</v>
      </c>
      <c r="YB109" s="430">
        <v>1</v>
      </c>
      <c r="YC109" s="430">
        <v>1</v>
      </c>
      <c r="YD109" s="430">
        <v>1</v>
      </c>
      <c r="YE109" s="430">
        <v>2</v>
      </c>
      <c r="YF109" s="430">
        <v>1</v>
      </c>
      <c r="YG109" s="430">
        <v>2</v>
      </c>
      <c r="YH109" s="430" t="s">
        <v>1226</v>
      </c>
      <c r="YI109" s="430" t="s">
        <v>1226</v>
      </c>
      <c r="YJ109" s="430">
        <v>1</v>
      </c>
      <c r="YK109" s="430">
        <v>2</v>
      </c>
      <c r="YL109" s="430">
        <v>1</v>
      </c>
      <c r="YM109" s="430">
        <v>2</v>
      </c>
      <c r="YN109" s="430">
        <v>1</v>
      </c>
      <c r="YO109" s="430">
        <v>2</v>
      </c>
      <c r="YP109" s="430" t="s">
        <v>1226</v>
      </c>
      <c r="YQ109" s="430" t="s">
        <v>1226</v>
      </c>
      <c r="YR109" s="430" t="s">
        <v>1226</v>
      </c>
      <c r="YS109" s="430" t="s">
        <v>1226</v>
      </c>
      <c r="YT109" s="430" t="s">
        <v>1226</v>
      </c>
      <c r="YU109" s="430" t="s">
        <v>1226</v>
      </c>
      <c r="YV109" s="430" t="s">
        <v>1226</v>
      </c>
      <c r="YW109" s="430" t="s">
        <v>1226</v>
      </c>
      <c r="YX109" s="430" t="s">
        <v>1226</v>
      </c>
      <c r="YY109" s="430" t="s">
        <v>1226</v>
      </c>
      <c r="YZ109" s="430">
        <v>0</v>
      </c>
      <c r="ZA109" s="430" t="s">
        <v>1226</v>
      </c>
      <c r="ZB109" s="430">
        <v>0</v>
      </c>
      <c r="ZC109" s="430" t="s">
        <v>1226</v>
      </c>
      <c r="ZD109" s="430">
        <v>0</v>
      </c>
      <c r="ZE109" s="430" t="s">
        <v>1226</v>
      </c>
      <c r="ZF109" s="430" t="s">
        <v>1226</v>
      </c>
      <c r="ZG109" s="430">
        <v>0</v>
      </c>
      <c r="ZH109" s="430" t="s">
        <v>1226</v>
      </c>
      <c r="ZI109" s="430">
        <v>0</v>
      </c>
      <c r="ZJ109" s="430" t="s">
        <v>1226</v>
      </c>
      <c r="ZK109" s="430">
        <v>0</v>
      </c>
      <c r="ZL109" s="430" t="s">
        <v>1226</v>
      </c>
      <c r="ZM109" s="430" t="s">
        <v>1226</v>
      </c>
      <c r="ZN109" s="430">
        <v>0</v>
      </c>
      <c r="ZO109" s="430" t="s">
        <v>1226</v>
      </c>
      <c r="ZP109" s="430">
        <v>0</v>
      </c>
      <c r="ZQ109" s="430" t="s">
        <v>1226</v>
      </c>
      <c r="ZR109" s="430">
        <v>0</v>
      </c>
      <c r="ZS109" s="430" t="s">
        <v>1226</v>
      </c>
      <c r="ZT109" s="430" t="s">
        <v>1226</v>
      </c>
      <c r="ZU109" s="430">
        <v>0</v>
      </c>
      <c r="ZV109" s="430" t="s">
        <v>1226</v>
      </c>
      <c r="ZW109" s="430">
        <v>0</v>
      </c>
      <c r="ZX109" s="430" t="s">
        <v>1226</v>
      </c>
      <c r="ZY109" s="430">
        <v>0</v>
      </c>
      <c r="ZZ109" s="430" t="s">
        <v>1226</v>
      </c>
      <c r="AAA109" s="430" t="s">
        <v>1226</v>
      </c>
      <c r="AAB109" s="430">
        <v>1</v>
      </c>
      <c r="AAC109" s="430" t="s">
        <v>1226</v>
      </c>
      <c r="AAD109" s="430" t="s">
        <v>1226</v>
      </c>
      <c r="AAE109" s="430" t="s">
        <v>1226</v>
      </c>
      <c r="AAF109" s="430" t="s">
        <v>1226</v>
      </c>
      <c r="AAG109" s="430" t="s">
        <v>1226</v>
      </c>
      <c r="AAH109" s="430" t="s">
        <v>1226</v>
      </c>
      <c r="AAI109" s="430" t="s">
        <v>1226</v>
      </c>
      <c r="AAJ109" s="430">
        <v>1</v>
      </c>
      <c r="AAK109" s="430" t="s">
        <v>1226</v>
      </c>
      <c r="AAL109" s="430" t="s">
        <v>1226</v>
      </c>
      <c r="AAM109" s="430" t="s">
        <v>1226</v>
      </c>
      <c r="AAN109" s="430" t="s">
        <v>1226</v>
      </c>
      <c r="AAO109" s="430" t="s">
        <v>1226</v>
      </c>
      <c r="AAP109" s="430" t="s">
        <v>1226</v>
      </c>
      <c r="AAQ109" s="430" t="s">
        <v>1226</v>
      </c>
      <c r="AAR109" s="430" t="s">
        <v>1226</v>
      </c>
      <c r="AAS109" s="430">
        <v>1</v>
      </c>
      <c r="AAT109" s="430">
        <v>2</v>
      </c>
      <c r="AAU109" s="430">
        <v>1</v>
      </c>
      <c r="AAV109" s="430">
        <v>2</v>
      </c>
      <c r="AAW109" s="430">
        <v>1</v>
      </c>
      <c r="AAX109" s="430">
        <v>2</v>
      </c>
      <c r="AAY109" s="430" t="s">
        <v>1226</v>
      </c>
      <c r="AAZ109" s="430" t="s">
        <v>1226</v>
      </c>
      <c r="ABA109" s="430" t="s">
        <v>1226</v>
      </c>
      <c r="ABB109" s="430" t="s">
        <v>1226</v>
      </c>
      <c r="ABC109" s="430" t="s">
        <v>1226</v>
      </c>
      <c r="ABD109" s="430" t="s">
        <v>1226</v>
      </c>
      <c r="ABE109" s="430" t="s">
        <v>1226</v>
      </c>
      <c r="ABF109" s="430" t="s">
        <v>1226</v>
      </c>
      <c r="ABG109" s="430" t="s">
        <v>1226</v>
      </c>
      <c r="ABH109" s="430" t="s">
        <v>1226</v>
      </c>
      <c r="ABI109" s="430" t="s">
        <v>1662</v>
      </c>
      <c r="ABJ109" s="430">
        <v>3</v>
      </c>
      <c r="ABK109" s="430">
        <v>3</v>
      </c>
      <c r="ABL109" s="430">
        <v>3</v>
      </c>
      <c r="ABM109" s="430">
        <v>3</v>
      </c>
      <c r="ABN109" s="430">
        <v>2</v>
      </c>
      <c r="ABO109" s="430">
        <v>3</v>
      </c>
      <c r="ABP109" s="430">
        <v>2</v>
      </c>
      <c r="ABQ109" s="430">
        <v>2</v>
      </c>
      <c r="ABR109" s="430" t="s">
        <v>10</v>
      </c>
      <c r="ABS109" s="430">
        <v>1</v>
      </c>
      <c r="ABT109" s="430">
        <v>1</v>
      </c>
      <c r="ABU109" s="430">
        <v>1</v>
      </c>
      <c r="ABV109" s="430">
        <v>1</v>
      </c>
      <c r="ABW109" s="430">
        <v>2</v>
      </c>
      <c r="ABX109" s="430">
        <v>2</v>
      </c>
      <c r="ABY109" s="430">
        <v>3</v>
      </c>
      <c r="ABZ109" s="430">
        <v>2</v>
      </c>
      <c r="ACA109" s="430" t="s">
        <v>1666</v>
      </c>
      <c r="ACB109" s="430">
        <v>1</v>
      </c>
      <c r="ACC109" s="430">
        <v>1</v>
      </c>
      <c r="ACD109" s="430">
        <v>1</v>
      </c>
      <c r="ACE109" s="430">
        <v>1</v>
      </c>
      <c r="ACF109" s="430">
        <v>1</v>
      </c>
      <c r="ACG109" s="430">
        <v>2</v>
      </c>
      <c r="ACH109" s="430">
        <v>1</v>
      </c>
      <c r="ACI109" s="430">
        <v>2</v>
      </c>
      <c r="ACJ109" s="430" t="s">
        <v>1664</v>
      </c>
      <c r="ACK109" s="430">
        <v>2</v>
      </c>
      <c r="ACL109" s="430">
        <v>2</v>
      </c>
      <c r="ACM109" s="430">
        <v>2</v>
      </c>
      <c r="ACN109" s="430">
        <v>2</v>
      </c>
      <c r="ACO109" s="430">
        <v>3</v>
      </c>
      <c r="ACP109" s="430">
        <v>2</v>
      </c>
      <c r="ACQ109" s="430">
        <v>2</v>
      </c>
      <c r="ACR109" s="430">
        <v>2</v>
      </c>
      <c r="ACS109" s="430" t="s">
        <v>1667</v>
      </c>
      <c r="ACT109" s="430">
        <v>2</v>
      </c>
      <c r="ACU109" s="430">
        <v>2</v>
      </c>
      <c r="ACV109" s="430">
        <v>2</v>
      </c>
      <c r="ACW109" s="430">
        <v>2</v>
      </c>
      <c r="ACX109" s="430">
        <v>2</v>
      </c>
      <c r="ACY109" s="430">
        <v>2</v>
      </c>
      <c r="ACZ109" s="430">
        <v>2</v>
      </c>
      <c r="ADA109" s="430">
        <v>2</v>
      </c>
      <c r="ADB109" s="430" t="s">
        <v>1358</v>
      </c>
      <c r="ADC109" s="430">
        <v>1</v>
      </c>
      <c r="ADD109" s="430">
        <v>1</v>
      </c>
      <c r="ADE109" s="430">
        <v>1</v>
      </c>
      <c r="ADF109" s="430">
        <v>1</v>
      </c>
      <c r="ADG109" s="430">
        <v>1</v>
      </c>
      <c r="ADH109" s="430">
        <v>1</v>
      </c>
      <c r="ADI109" s="430">
        <v>1</v>
      </c>
      <c r="ADJ109" s="430">
        <v>1</v>
      </c>
      <c r="ADK109" s="430" t="s">
        <v>16992</v>
      </c>
      <c r="ADL109" s="430">
        <v>2</v>
      </c>
      <c r="ADM109" s="430">
        <v>2</v>
      </c>
      <c r="ADN109" s="430">
        <v>2</v>
      </c>
      <c r="ADO109" s="430">
        <v>2</v>
      </c>
      <c r="ADP109" s="430">
        <v>2</v>
      </c>
      <c r="ADQ109" s="430">
        <v>2</v>
      </c>
      <c r="ADR109" s="430">
        <v>1</v>
      </c>
      <c r="ADS109" s="430">
        <v>1</v>
      </c>
      <c r="ADT109" s="430" t="s">
        <v>16993</v>
      </c>
      <c r="ADU109" s="430">
        <v>2</v>
      </c>
      <c r="ADV109" s="430">
        <v>2</v>
      </c>
      <c r="ADW109" s="430">
        <v>2</v>
      </c>
      <c r="ADX109" s="430">
        <v>2</v>
      </c>
      <c r="ADY109" s="430">
        <v>2</v>
      </c>
      <c r="ADZ109" s="430">
        <v>2</v>
      </c>
      <c r="AEA109" s="430">
        <v>2</v>
      </c>
      <c r="AEB109" s="430">
        <v>2</v>
      </c>
      <c r="AEC109" s="430" t="s">
        <v>31</v>
      </c>
      <c r="AED109" s="430">
        <v>2</v>
      </c>
      <c r="AEE109" s="430">
        <v>2</v>
      </c>
      <c r="AEF109" s="430">
        <v>1</v>
      </c>
      <c r="AEG109" s="430">
        <v>1</v>
      </c>
      <c r="AEH109" s="430">
        <v>1</v>
      </c>
      <c r="AEI109" s="430">
        <v>1</v>
      </c>
      <c r="AEJ109" s="430">
        <v>1</v>
      </c>
      <c r="AEK109" s="430">
        <v>1</v>
      </c>
      <c r="AEL109" s="430" t="s">
        <v>16994</v>
      </c>
      <c r="AEM109" s="430">
        <v>2</v>
      </c>
      <c r="AEN109" s="430">
        <v>2</v>
      </c>
      <c r="AEO109" s="430">
        <v>2</v>
      </c>
      <c r="AEP109" s="430">
        <v>2</v>
      </c>
      <c r="AEQ109" s="430">
        <v>2</v>
      </c>
      <c r="AER109" s="430">
        <v>2</v>
      </c>
      <c r="AES109" s="430">
        <v>2</v>
      </c>
      <c r="AET109" s="430">
        <v>2</v>
      </c>
      <c r="AEU109" s="430" t="s">
        <v>1226</v>
      </c>
      <c r="AEV109" s="430" t="s">
        <v>1226</v>
      </c>
      <c r="AEW109" s="430" t="s">
        <v>1226</v>
      </c>
      <c r="AEX109" s="430" t="s">
        <v>1226</v>
      </c>
      <c r="AEY109" s="430" t="s">
        <v>1226</v>
      </c>
      <c r="AEZ109" s="430" t="s">
        <v>1226</v>
      </c>
      <c r="AFA109" s="430" t="s">
        <v>1226</v>
      </c>
      <c r="AFB109" s="430" t="s">
        <v>1226</v>
      </c>
      <c r="AFC109" s="430" t="s">
        <v>1226</v>
      </c>
      <c r="AFD109" s="430" t="s">
        <v>1226</v>
      </c>
      <c r="AFE109" s="430" t="s">
        <v>1226</v>
      </c>
      <c r="AFF109" s="430" t="s">
        <v>1226</v>
      </c>
      <c r="AFG109" s="430" t="s">
        <v>1226</v>
      </c>
      <c r="AFH109" s="430" t="s">
        <v>1226</v>
      </c>
      <c r="AFI109" s="430" t="s">
        <v>1226</v>
      </c>
      <c r="AFJ109" s="430" t="s">
        <v>1226</v>
      </c>
      <c r="AFK109" s="430" t="s">
        <v>1226</v>
      </c>
      <c r="AFL109" s="430" t="s">
        <v>1226</v>
      </c>
      <c r="AFM109" s="430" t="s">
        <v>1226</v>
      </c>
      <c r="AFN109" s="430" t="s">
        <v>1226</v>
      </c>
      <c r="AFO109" s="430" t="s">
        <v>1226</v>
      </c>
      <c r="AFP109" s="430" t="s">
        <v>1226</v>
      </c>
      <c r="AFQ109" s="430" t="s">
        <v>1226</v>
      </c>
      <c r="AFR109" s="430" t="s">
        <v>1226</v>
      </c>
      <c r="AFS109" s="430" t="s">
        <v>1226</v>
      </c>
      <c r="AFT109" s="430" t="s">
        <v>1226</v>
      </c>
      <c r="AFU109" s="430" t="s">
        <v>1226</v>
      </c>
      <c r="AFV109" s="430" t="s">
        <v>1226</v>
      </c>
      <c r="AFW109" s="430" t="s">
        <v>1226</v>
      </c>
      <c r="AFX109" s="430" t="s">
        <v>1226</v>
      </c>
      <c r="AFY109" s="430" t="s">
        <v>1226</v>
      </c>
      <c r="AFZ109" s="430" t="s">
        <v>1226</v>
      </c>
      <c r="AGA109" s="430" t="s">
        <v>1226</v>
      </c>
      <c r="AGB109" s="430" t="s">
        <v>1226</v>
      </c>
      <c r="AGC109" s="430" t="s">
        <v>1226</v>
      </c>
      <c r="AGD109" s="430" t="s">
        <v>1226</v>
      </c>
      <c r="AGE109" s="430">
        <v>1</v>
      </c>
      <c r="AGF109" s="430" t="s">
        <v>16995</v>
      </c>
      <c r="AGG109" s="430" t="s">
        <v>1662</v>
      </c>
      <c r="AGH109" s="430">
        <v>1</v>
      </c>
      <c r="AGI109" s="430">
        <v>1</v>
      </c>
      <c r="AGJ109" s="430">
        <v>1</v>
      </c>
      <c r="AGK109" s="430">
        <v>1</v>
      </c>
      <c r="AGL109" s="430">
        <v>1</v>
      </c>
      <c r="AGM109" s="430">
        <v>1</v>
      </c>
      <c r="AGN109" s="430" t="s">
        <v>1226</v>
      </c>
      <c r="AGO109" s="430" t="s">
        <v>1226</v>
      </c>
      <c r="AGP109" s="430">
        <v>1</v>
      </c>
      <c r="AGQ109" s="430">
        <v>1</v>
      </c>
      <c r="AGR109" s="430">
        <v>1</v>
      </c>
      <c r="AGS109" s="430" t="s">
        <v>4150</v>
      </c>
      <c r="AGT109" s="430" t="s">
        <v>16996</v>
      </c>
      <c r="AGU109" s="430">
        <v>1</v>
      </c>
      <c r="AGV109" s="430">
        <v>1</v>
      </c>
      <c r="AGW109" s="430">
        <v>1</v>
      </c>
      <c r="AGX109" s="430">
        <v>2</v>
      </c>
      <c r="AGY109" s="430">
        <v>1</v>
      </c>
      <c r="AGZ109" s="430">
        <v>1</v>
      </c>
      <c r="AHA109" s="430">
        <v>1</v>
      </c>
      <c r="AHB109" s="430">
        <v>2</v>
      </c>
      <c r="AHC109" s="430">
        <v>1</v>
      </c>
      <c r="AHD109" s="430">
        <v>1</v>
      </c>
      <c r="AHE109" s="430">
        <v>1</v>
      </c>
      <c r="AHF109" s="430">
        <v>3</v>
      </c>
      <c r="AHG109" s="430">
        <v>1</v>
      </c>
      <c r="AHH109" s="430">
        <v>1</v>
      </c>
      <c r="AHI109" s="430">
        <v>1</v>
      </c>
      <c r="AHJ109" s="430">
        <v>3</v>
      </c>
      <c r="AHK109" s="430">
        <v>1</v>
      </c>
      <c r="AHL109" s="430">
        <v>1</v>
      </c>
      <c r="AHM109" s="430">
        <v>1</v>
      </c>
      <c r="AHN109" s="430">
        <v>3</v>
      </c>
      <c r="AHO109" s="430">
        <v>1</v>
      </c>
      <c r="AHP109" s="430">
        <v>1</v>
      </c>
      <c r="AHQ109" s="430">
        <v>1</v>
      </c>
      <c r="AHR109" s="430">
        <v>2</v>
      </c>
      <c r="AHS109" s="430" t="s">
        <v>16997</v>
      </c>
      <c r="AHT109" s="430" t="s">
        <v>16998</v>
      </c>
      <c r="AHU109" s="430">
        <v>0</v>
      </c>
      <c r="AHV109" s="430">
        <v>0.5</v>
      </c>
      <c r="AHW109" s="430">
        <v>0</v>
      </c>
      <c r="AHX109" s="430">
        <v>0</v>
      </c>
      <c r="AHY109" s="430">
        <v>0.5</v>
      </c>
      <c r="AHZ109" s="430">
        <v>0</v>
      </c>
      <c r="AIA109" s="430">
        <v>0</v>
      </c>
      <c r="AIB109" s="430">
        <v>0.5</v>
      </c>
      <c r="AIC109" s="430">
        <v>0</v>
      </c>
      <c r="AID109" s="430">
        <v>0</v>
      </c>
      <c r="AIE109" s="430">
        <v>0</v>
      </c>
      <c r="AIF109" s="430">
        <v>0</v>
      </c>
      <c r="AIG109" s="430">
        <v>0</v>
      </c>
      <c r="AIH109" s="430">
        <v>0</v>
      </c>
      <c r="AII109" s="430">
        <v>0</v>
      </c>
      <c r="AIJ109" s="430">
        <v>0</v>
      </c>
      <c r="AIK109" s="430">
        <v>0</v>
      </c>
      <c r="AIL109" s="430">
        <v>0</v>
      </c>
      <c r="AIM109" s="430" t="s">
        <v>1226</v>
      </c>
      <c r="AIN109" s="430">
        <v>0</v>
      </c>
      <c r="AIO109" s="430">
        <v>0</v>
      </c>
      <c r="AIP109" s="430">
        <v>1</v>
      </c>
      <c r="AIQ109" s="430" t="s">
        <v>16999</v>
      </c>
      <c r="AIR109" s="430">
        <v>1</v>
      </c>
      <c r="AIS109" s="430" t="s">
        <v>16999</v>
      </c>
      <c r="AIT109" s="430">
        <v>1</v>
      </c>
      <c r="AIU109" s="430" t="s">
        <v>16999</v>
      </c>
    </row>
    <row r="110" spans="1:931" x14ac:dyDescent="0.2">
      <c r="A110" s="430" t="s">
        <v>1627</v>
      </c>
      <c r="B110" s="430" t="s">
        <v>93</v>
      </c>
      <c r="C110" s="430" t="s">
        <v>1037</v>
      </c>
      <c r="D110" s="430" t="s">
        <v>1081</v>
      </c>
      <c r="E110" s="430" t="s">
        <v>1039</v>
      </c>
      <c r="F110" s="443">
        <v>45.657201999999998</v>
      </c>
      <c r="G110" s="443">
        <v>34326.058557435899</v>
      </c>
      <c r="H110" s="430">
        <v>0</v>
      </c>
      <c r="I110" s="430">
        <v>0</v>
      </c>
      <c r="J110" s="430" t="s">
        <v>1226</v>
      </c>
      <c r="K110" s="430" t="s">
        <v>1226</v>
      </c>
      <c r="L110" s="430" t="s">
        <v>17043</v>
      </c>
      <c r="M110" s="430" t="s">
        <v>17043</v>
      </c>
      <c r="N110" s="430">
        <v>1</v>
      </c>
      <c r="O110" s="430">
        <v>1</v>
      </c>
      <c r="P110" s="430" t="s">
        <v>17044</v>
      </c>
      <c r="Q110" s="430" t="s">
        <v>17044</v>
      </c>
      <c r="R110" s="430">
        <v>2016</v>
      </c>
      <c r="S110" s="430">
        <v>2016</v>
      </c>
      <c r="T110" s="430" t="s">
        <v>17045</v>
      </c>
      <c r="U110" s="430" t="s">
        <v>17045</v>
      </c>
      <c r="V110" s="430">
        <v>1</v>
      </c>
      <c r="W110" s="430">
        <v>1</v>
      </c>
      <c r="X110" s="430" t="s">
        <v>17046</v>
      </c>
      <c r="Y110" s="430" t="s">
        <v>17046</v>
      </c>
      <c r="Z110" s="430">
        <v>2014</v>
      </c>
      <c r="AA110" s="430">
        <v>2014</v>
      </c>
      <c r="AB110" s="430" t="s">
        <v>17045</v>
      </c>
      <c r="AC110" s="430" t="s">
        <v>17045</v>
      </c>
      <c r="AD110" s="430">
        <v>1</v>
      </c>
      <c r="AE110" s="430" t="s">
        <v>17047</v>
      </c>
      <c r="AF110" s="430">
        <v>2009</v>
      </c>
      <c r="AG110" s="430">
        <v>1</v>
      </c>
      <c r="AH110" s="430" t="s">
        <v>17047</v>
      </c>
      <c r="AI110" s="430">
        <v>2009</v>
      </c>
      <c r="AJ110" s="430">
        <v>0</v>
      </c>
      <c r="AK110" s="430" t="s">
        <v>1226</v>
      </c>
      <c r="AL110" s="430" t="s">
        <v>1226</v>
      </c>
      <c r="AM110" s="430">
        <v>0</v>
      </c>
      <c r="AN110" s="430" t="s">
        <v>1226</v>
      </c>
      <c r="AO110" s="430" t="s">
        <v>1226</v>
      </c>
      <c r="AP110" s="430">
        <v>0</v>
      </c>
      <c r="AQ110" s="430" t="s">
        <v>1226</v>
      </c>
      <c r="AR110" s="430" t="s">
        <v>1226</v>
      </c>
      <c r="AS110" s="430">
        <v>0</v>
      </c>
      <c r="AT110" s="430" t="s">
        <v>1226</v>
      </c>
      <c r="AU110" s="430" t="s">
        <v>1226</v>
      </c>
      <c r="AV110" s="430">
        <v>1</v>
      </c>
      <c r="AW110" s="430" t="s">
        <v>17048</v>
      </c>
      <c r="AX110" s="430">
        <v>2003</v>
      </c>
      <c r="AY110" s="430">
        <v>0</v>
      </c>
      <c r="AZ110" s="430" t="s">
        <v>1226</v>
      </c>
      <c r="BA110" s="430" t="s">
        <v>1226</v>
      </c>
      <c r="BB110" s="430">
        <v>0</v>
      </c>
      <c r="BC110" s="430" t="s">
        <v>1226</v>
      </c>
      <c r="BD110" s="430" t="s">
        <v>1226</v>
      </c>
      <c r="BE110" s="430">
        <v>0</v>
      </c>
      <c r="BF110" s="430" t="s">
        <v>1226</v>
      </c>
      <c r="BG110" s="430" t="s">
        <v>1226</v>
      </c>
      <c r="BH110" s="430">
        <v>0</v>
      </c>
      <c r="BI110" s="430" t="s">
        <v>1226</v>
      </c>
      <c r="BJ110" s="430" t="s">
        <v>1226</v>
      </c>
      <c r="BK110" s="430">
        <v>0</v>
      </c>
      <c r="BL110" s="430" t="s">
        <v>1226</v>
      </c>
      <c r="BM110" s="430" t="s">
        <v>1226</v>
      </c>
      <c r="BN110" s="430">
        <v>1</v>
      </c>
      <c r="BO110" s="430" t="s">
        <v>17049</v>
      </c>
      <c r="BP110" s="430">
        <v>2014</v>
      </c>
      <c r="BQ110" s="430">
        <v>1</v>
      </c>
      <c r="BR110" s="430">
        <v>0</v>
      </c>
      <c r="BS110" s="430" t="s">
        <v>17050</v>
      </c>
      <c r="BT110" s="430">
        <v>1</v>
      </c>
      <c r="BU110" s="430">
        <v>0</v>
      </c>
      <c r="BV110" s="430" t="s">
        <v>17050</v>
      </c>
      <c r="BW110" s="430">
        <v>0</v>
      </c>
      <c r="BX110" s="430" t="s">
        <v>1226</v>
      </c>
      <c r="BY110" s="430" t="s">
        <v>1226</v>
      </c>
      <c r="BZ110" s="430">
        <v>0</v>
      </c>
      <c r="CA110" s="430" t="s">
        <v>1226</v>
      </c>
      <c r="CB110" s="430">
        <v>1</v>
      </c>
      <c r="CC110" s="430" t="s">
        <v>17051</v>
      </c>
      <c r="CD110" s="430">
        <v>0</v>
      </c>
      <c r="CE110" s="430">
        <v>0</v>
      </c>
      <c r="CF110" s="430">
        <v>35716</v>
      </c>
      <c r="CG110" s="430">
        <v>0</v>
      </c>
      <c r="CH110" s="430">
        <v>0</v>
      </c>
      <c r="CI110" s="430">
        <v>35716</v>
      </c>
      <c r="CJ110" s="430">
        <v>0</v>
      </c>
      <c r="CK110" s="430">
        <v>0</v>
      </c>
      <c r="CL110" s="430">
        <v>18</v>
      </c>
      <c r="CM110" s="430">
        <v>0</v>
      </c>
      <c r="CN110" s="430">
        <v>0</v>
      </c>
      <c r="CO110" s="430">
        <v>9792</v>
      </c>
      <c r="CP110" s="430">
        <v>0</v>
      </c>
      <c r="CQ110" s="430">
        <v>0</v>
      </c>
      <c r="CR110" s="430">
        <v>18</v>
      </c>
      <c r="CS110" s="430">
        <v>0.66</v>
      </c>
      <c r="CT110" s="430" t="s">
        <v>17052</v>
      </c>
      <c r="CU110" s="430" t="s">
        <v>17045</v>
      </c>
      <c r="CV110" s="430" t="s">
        <v>17053</v>
      </c>
      <c r="CW110" s="430">
        <v>0.75</v>
      </c>
      <c r="CX110" s="430" t="s">
        <v>17054</v>
      </c>
      <c r="CY110" s="430" t="s">
        <v>17045</v>
      </c>
      <c r="CZ110" s="430" t="s">
        <v>17055</v>
      </c>
      <c r="DA110" s="430">
        <v>1</v>
      </c>
      <c r="DB110" s="430" t="s">
        <v>17056</v>
      </c>
      <c r="DC110" s="430" t="s">
        <v>1045</v>
      </c>
      <c r="DD110" s="430" t="s">
        <v>8376</v>
      </c>
      <c r="DE110" s="430">
        <v>0</v>
      </c>
      <c r="DF110" s="430">
        <v>0.5</v>
      </c>
      <c r="DG110" s="430">
        <v>0.66</v>
      </c>
      <c r="DH110" s="430" t="s">
        <v>17052</v>
      </c>
      <c r="DI110" s="430" t="s">
        <v>17045</v>
      </c>
      <c r="DJ110" s="430" t="s">
        <v>17053</v>
      </c>
      <c r="DK110" s="430">
        <v>0.75</v>
      </c>
      <c r="DL110" s="430" t="s">
        <v>17054</v>
      </c>
      <c r="DM110" s="430" t="s">
        <v>17045</v>
      </c>
      <c r="DN110" s="430" t="s">
        <v>17055</v>
      </c>
      <c r="DO110" s="430">
        <v>1</v>
      </c>
      <c r="DP110" s="430" t="s">
        <v>17057</v>
      </c>
      <c r="DQ110" s="430" t="s">
        <v>1045</v>
      </c>
      <c r="DR110" s="430" t="s">
        <v>8376</v>
      </c>
      <c r="DS110" s="430">
        <v>0</v>
      </c>
      <c r="DT110" s="430">
        <v>0</v>
      </c>
      <c r="DU110" s="430">
        <v>0.66</v>
      </c>
      <c r="DV110" s="430" t="s">
        <v>17058</v>
      </c>
      <c r="DW110" s="430" t="s">
        <v>17045</v>
      </c>
      <c r="DX110" s="430" t="s">
        <v>17059</v>
      </c>
      <c r="DY110" s="430">
        <v>0.75</v>
      </c>
      <c r="DZ110" s="430" t="s">
        <v>17060</v>
      </c>
      <c r="EA110" s="430" t="s">
        <v>17045</v>
      </c>
      <c r="EB110" s="430">
        <v>2019</v>
      </c>
      <c r="EC110" s="430">
        <v>1</v>
      </c>
      <c r="ED110" s="430" t="s">
        <v>17061</v>
      </c>
      <c r="EE110" s="430" t="s">
        <v>1045</v>
      </c>
      <c r="EF110" s="430" t="s">
        <v>8376</v>
      </c>
      <c r="EG110" s="430">
        <v>0</v>
      </c>
      <c r="EH110" s="430">
        <v>0.5</v>
      </c>
      <c r="EI110" s="430">
        <v>0.66</v>
      </c>
      <c r="EJ110" s="430" t="s">
        <v>17058</v>
      </c>
      <c r="EK110" s="430" t="s">
        <v>17045</v>
      </c>
      <c r="EL110" s="430" t="s">
        <v>17059</v>
      </c>
      <c r="EM110" s="430">
        <v>0.75</v>
      </c>
      <c r="EN110" s="430" t="s">
        <v>17060</v>
      </c>
      <c r="EO110" s="430" t="s">
        <v>17045</v>
      </c>
      <c r="EP110" s="430">
        <v>2019</v>
      </c>
      <c r="EQ110" s="430">
        <v>1</v>
      </c>
      <c r="ER110" s="430" t="s">
        <v>17062</v>
      </c>
      <c r="ES110" s="430" t="s">
        <v>1045</v>
      </c>
      <c r="ET110" s="430" t="s">
        <v>8376</v>
      </c>
      <c r="EU110" s="430">
        <v>0</v>
      </c>
      <c r="EV110" s="430">
        <v>0</v>
      </c>
      <c r="EW110" s="430">
        <v>0</v>
      </c>
      <c r="EX110" s="430" t="s">
        <v>1226</v>
      </c>
      <c r="EY110" s="430" t="s">
        <v>1226</v>
      </c>
      <c r="EZ110" s="430" t="s">
        <v>1226</v>
      </c>
      <c r="FA110" s="430">
        <v>0.5</v>
      </c>
      <c r="FB110" s="430" t="s">
        <v>17063</v>
      </c>
      <c r="FC110" s="430" t="s">
        <v>17045</v>
      </c>
      <c r="FD110" s="430" t="s">
        <v>17064</v>
      </c>
      <c r="FE110" s="430">
        <v>1</v>
      </c>
      <c r="FF110" s="430" t="s">
        <v>17065</v>
      </c>
      <c r="FG110" s="430" t="s">
        <v>1045</v>
      </c>
      <c r="FH110" s="430" t="s">
        <v>8376</v>
      </c>
      <c r="FI110" s="430">
        <v>0</v>
      </c>
      <c r="FJ110" s="430">
        <v>0</v>
      </c>
      <c r="FK110" s="430">
        <v>0.33</v>
      </c>
      <c r="FL110" s="430" t="s">
        <v>1226</v>
      </c>
      <c r="FM110" s="430" t="s">
        <v>1226</v>
      </c>
      <c r="FN110" s="430" t="s">
        <v>1226</v>
      </c>
      <c r="FO110" s="430">
        <v>0.75</v>
      </c>
      <c r="FP110" s="430" t="s">
        <v>17060</v>
      </c>
      <c r="FQ110" s="430" t="s">
        <v>17045</v>
      </c>
      <c r="FR110" s="430">
        <v>2019</v>
      </c>
      <c r="FS110" s="430">
        <v>1</v>
      </c>
      <c r="FT110" s="430" t="s">
        <v>17066</v>
      </c>
      <c r="FU110" s="430" t="s">
        <v>1045</v>
      </c>
      <c r="FV110" s="430" t="s">
        <v>8376</v>
      </c>
      <c r="FW110" s="430">
        <v>0</v>
      </c>
      <c r="FX110" s="430">
        <v>0</v>
      </c>
      <c r="FY110" s="430">
        <v>1</v>
      </c>
      <c r="FZ110" s="430">
        <v>1</v>
      </c>
      <c r="GA110" s="430">
        <v>1</v>
      </c>
      <c r="GB110" s="430">
        <v>1</v>
      </c>
      <c r="GC110" s="430">
        <v>1</v>
      </c>
      <c r="GD110" s="430">
        <v>1</v>
      </c>
      <c r="GE110" s="430" t="s">
        <v>17067</v>
      </c>
      <c r="GF110" s="430">
        <v>1</v>
      </c>
      <c r="GG110" s="430">
        <v>1</v>
      </c>
      <c r="GH110" s="430">
        <v>1</v>
      </c>
      <c r="GI110" s="430">
        <v>1</v>
      </c>
      <c r="GJ110" s="430">
        <v>1</v>
      </c>
      <c r="GK110" s="430">
        <v>1</v>
      </c>
      <c r="GL110" s="430" t="s">
        <v>17067</v>
      </c>
      <c r="GM110" s="430">
        <v>1</v>
      </c>
      <c r="GN110" s="430">
        <v>1</v>
      </c>
      <c r="GO110" s="430" t="s">
        <v>1226</v>
      </c>
      <c r="GP110" s="430">
        <v>1</v>
      </c>
      <c r="GQ110" s="430">
        <v>1</v>
      </c>
      <c r="GR110" s="430">
        <v>1</v>
      </c>
      <c r="GS110" s="430" t="s">
        <v>17067</v>
      </c>
      <c r="GT110" s="430">
        <v>1</v>
      </c>
      <c r="GU110" s="430">
        <v>1</v>
      </c>
      <c r="GV110" s="430">
        <v>1</v>
      </c>
      <c r="GW110" s="430">
        <v>1</v>
      </c>
      <c r="GX110" s="430">
        <v>1</v>
      </c>
      <c r="GY110" s="430" t="s">
        <v>1226</v>
      </c>
      <c r="GZ110" s="430" t="s">
        <v>1226</v>
      </c>
      <c r="HA110" s="430">
        <v>1</v>
      </c>
      <c r="HB110" s="430">
        <v>1</v>
      </c>
      <c r="HC110" s="430">
        <v>1</v>
      </c>
      <c r="HD110" s="430">
        <v>1</v>
      </c>
      <c r="HE110" s="430">
        <v>1</v>
      </c>
      <c r="HF110" s="430" t="s">
        <v>1226</v>
      </c>
      <c r="HG110" s="430" t="s">
        <v>1226</v>
      </c>
      <c r="HH110" s="430">
        <v>0</v>
      </c>
      <c r="HI110" s="430" t="s">
        <v>1226</v>
      </c>
      <c r="HJ110" s="430" t="s">
        <v>1226</v>
      </c>
      <c r="HK110" s="430" t="s">
        <v>1226</v>
      </c>
      <c r="HL110" s="430" t="s">
        <v>1226</v>
      </c>
      <c r="HM110" s="430" t="s">
        <v>1226</v>
      </c>
      <c r="HN110" s="430" t="s">
        <v>1226</v>
      </c>
      <c r="HO110" s="430">
        <v>1</v>
      </c>
      <c r="HP110" s="430">
        <v>1</v>
      </c>
      <c r="HQ110" s="430">
        <v>1</v>
      </c>
      <c r="HR110" s="430">
        <v>1</v>
      </c>
      <c r="HS110" s="430">
        <v>1</v>
      </c>
      <c r="HT110" s="430" t="s">
        <v>1226</v>
      </c>
      <c r="HU110" s="430" t="s">
        <v>1226</v>
      </c>
      <c r="HV110" s="430">
        <v>0</v>
      </c>
      <c r="HW110" s="430" t="s">
        <v>1226</v>
      </c>
      <c r="HX110" s="430" t="s">
        <v>1226</v>
      </c>
      <c r="HY110" s="430" t="s">
        <v>1226</v>
      </c>
      <c r="HZ110" s="430" t="s">
        <v>1226</v>
      </c>
      <c r="IA110" s="430" t="s">
        <v>1226</v>
      </c>
      <c r="IB110" s="430" t="s">
        <v>1226</v>
      </c>
      <c r="IC110" s="430">
        <v>0</v>
      </c>
      <c r="ID110" s="430" t="s">
        <v>1226</v>
      </c>
      <c r="IE110" s="430" t="s">
        <v>1226</v>
      </c>
      <c r="IF110" s="430" t="s">
        <v>1226</v>
      </c>
      <c r="IG110" s="430" t="s">
        <v>1226</v>
      </c>
      <c r="IH110" s="430" t="s">
        <v>1226</v>
      </c>
      <c r="II110" s="430" t="s">
        <v>1226</v>
      </c>
      <c r="IJ110" s="430" t="s">
        <v>1226</v>
      </c>
      <c r="IK110" s="430" t="s">
        <v>1226</v>
      </c>
      <c r="IL110" s="430">
        <v>1</v>
      </c>
      <c r="IM110" s="430">
        <v>1</v>
      </c>
      <c r="IN110" s="430">
        <v>1</v>
      </c>
      <c r="IO110" s="430" t="s">
        <v>1226</v>
      </c>
      <c r="IP110" s="430" t="s">
        <v>1226</v>
      </c>
      <c r="IQ110" s="430">
        <v>1</v>
      </c>
      <c r="IR110" s="430">
        <v>1</v>
      </c>
      <c r="IS110" s="430" t="s">
        <v>1226</v>
      </c>
      <c r="IT110" s="430" t="s">
        <v>1226</v>
      </c>
      <c r="IU110" s="430">
        <v>1</v>
      </c>
      <c r="IV110" s="430">
        <v>1</v>
      </c>
      <c r="IW110" s="430">
        <v>1</v>
      </c>
      <c r="IX110" s="430">
        <v>1</v>
      </c>
      <c r="IY110" s="430">
        <v>1</v>
      </c>
      <c r="IZ110" s="430">
        <v>1</v>
      </c>
      <c r="JA110" s="430">
        <v>1</v>
      </c>
      <c r="JB110" s="430" t="s">
        <v>1226</v>
      </c>
      <c r="JC110" s="430" t="s">
        <v>1226</v>
      </c>
      <c r="JD110" s="430">
        <v>1</v>
      </c>
      <c r="JE110" s="430">
        <v>1</v>
      </c>
      <c r="JF110" s="430">
        <v>1</v>
      </c>
      <c r="JG110" s="430">
        <v>1</v>
      </c>
      <c r="JH110" s="430">
        <v>1</v>
      </c>
      <c r="JI110" s="430">
        <v>1</v>
      </c>
      <c r="JJ110" s="430">
        <v>1</v>
      </c>
      <c r="JK110" s="430" t="s">
        <v>1226</v>
      </c>
      <c r="JL110" s="430" t="s">
        <v>1226</v>
      </c>
      <c r="JM110" s="430">
        <v>1</v>
      </c>
      <c r="JN110" s="430">
        <v>1</v>
      </c>
      <c r="JO110" s="430">
        <v>1</v>
      </c>
      <c r="JP110" s="430">
        <v>1</v>
      </c>
      <c r="JQ110" s="430">
        <v>1</v>
      </c>
      <c r="JR110" s="430">
        <v>1</v>
      </c>
      <c r="JS110" s="430">
        <v>1</v>
      </c>
      <c r="JT110" s="430" t="s">
        <v>1226</v>
      </c>
      <c r="JU110" s="430" t="s">
        <v>1226</v>
      </c>
      <c r="JV110" s="430">
        <v>1</v>
      </c>
      <c r="JW110" s="430">
        <v>1</v>
      </c>
      <c r="JX110" s="430">
        <v>1</v>
      </c>
      <c r="JY110" s="430">
        <v>1</v>
      </c>
      <c r="JZ110" s="430">
        <v>1</v>
      </c>
      <c r="KA110" s="430">
        <v>1</v>
      </c>
      <c r="KB110" s="430">
        <v>1</v>
      </c>
      <c r="KC110" s="430" t="s">
        <v>1226</v>
      </c>
      <c r="KD110" s="430" t="s">
        <v>1226</v>
      </c>
      <c r="KE110" s="430">
        <v>1</v>
      </c>
      <c r="KF110" s="430">
        <v>1</v>
      </c>
      <c r="KG110" s="430">
        <v>1</v>
      </c>
      <c r="KH110" s="430">
        <v>1</v>
      </c>
      <c r="KI110" s="430">
        <v>1</v>
      </c>
      <c r="KJ110" s="430" t="s">
        <v>1226</v>
      </c>
      <c r="KK110" s="430" t="s">
        <v>1226</v>
      </c>
      <c r="KL110" s="430" t="s">
        <v>1226</v>
      </c>
      <c r="KM110" s="430" t="s">
        <v>1226</v>
      </c>
      <c r="KN110" s="430">
        <v>1</v>
      </c>
      <c r="KO110" s="430">
        <v>1</v>
      </c>
      <c r="KP110" s="430">
        <v>1</v>
      </c>
      <c r="KQ110" s="430">
        <v>1</v>
      </c>
      <c r="KR110" s="430">
        <v>1</v>
      </c>
      <c r="KS110" s="430">
        <v>1</v>
      </c>
      <c r="KT110" s="430">
        <v>1</v>
      </c>
      <c r="KU110" s="430" t="s">
        <v>1226</v>
      </c>
      <c r="KV110" s="430" t="s">
        <v>1226</v>
      </c>
      <c r="KW110" s="430">
        <v>0</v>
      </c>
      <c r="KX110" s="430" t="s">
        <v>1226</v>
      </c>
      <c r="KY110" s="430" t="s">
        <v>1226</v>
      </c>
      <c r="KZ110" s="430" t="s">
        <v>1226</v>
      </c>
      <c r="LA110" s="430" t="s">
        <v>1226</v>
      </c>
      <c r="LB110" s="430" t="s">
        <v>1226</v>
      </c>
      <c r="LC110" s="430" t="s">
        <v>1226</v>
      </c>
      <c r="LD110" s="430" t="s">
        <v>1226</v>
      </c>
      <c r="LE110" s="430" t="s">
        <v>1226</v>
      </c>
      <c r="LF110" s="430">
        <v>1</v>
      </c>
      <c r="LG110" s="430">
        <v>1</v>
      </c>
      <c r="LH110" s="430">
        <v>1</v>
      </c>
      <c r="LI110" s="430">
        <v>1</v>
      </c>
      <c r="LJ110" s="430">
        <v>1</v>
      </c>
      <c r="LK110" s="430">
        <v>1</v>
      </c>
      <c r="LL110" s="430">
        <v>1</v>
      </c>
      <c r="LM110" s="430" t="s">
        <v>1226</v>
      </c>
      <c r="LN110" s="430" t="s">
        <v>1226</v>
      </c>
      <c r="LO110" s="430">
        <v>1</v>
      </c>
      <c r="LP110" s="430">
        <v>1</v>
      </c>
      <c r="LQ110" s="430">
        <v>1</v>
      </c>
      <c r="LR110" s="430">
        <v>1</v>
      </c>
      <c r="LS110" s="430">
        <v>1</v>
      </c>
      <c r="LT110" s="430">
        <v>1</v>
      </c>
      <c r="LU110" s="430">
        <v>1</v>
      </c>
      <c r="LV110" s="430" t="s">
        <v>1226</v>
      </c>
      <c r="LW110" s="430" t="s">
        <v>1226</v>
      </c>
      <c r="LX110" s="430">
        <v>1</v>
      </c>
      <c r="LY110" s="430">
        <v>1</v>
      </c>
      <c r="LZ110" s="430">
        <v>1</v>
      </c>
      <c r="MA110" s="430">
        <v>1</v>
      </c>
      <c r="MB110" s="430">
        <v>1</v>
      </c>
      <c r="MC110" s="430">
        <v>1</v>
      </c>
      <c r="MD110" s="430">
        <v>1</v>
      </c>
      <c r="ME110" s="430" t="s">
        <v>1226</v>
      </c>
      <c r="MF110" s="430" t="s">
        <v>1226</v>
      </c>
      <c r="MG110" s="430">
        <v>12</v>
      </c>
      <c r="MH110" s="444">
        <v>5700</v>
      </c>
      <c r="MI110" s="444">
        <v>475</v>
      </c>
      <c r="MJ110" s="430">
        <v>12</v>
      </c>
      <c r="MK110" s="444">
        <v>3100</v>
      </c>
      <c r="ML110" s="444">
        <v>258.33333333333331</v>
      </c>
      <c r="MM110" s="430">
        <v>12</v>
      </c>
      <c r="MN110" s="444">
        <v>4800</v>
      </c>
      <c r="MO110" s="444">
        <v>400</v>
      </c>
      <c r="MP110" s="430">
        <v>12</v>
      </c>
      <c r="MQ110" s="444">
        <v>2200</v>
      </c>
      <c r="MR110" s="444">
        <v>183.33333333333334</v>
      </c>
      <c r="MS110" s="430">
        <v>12</v>
      </c>
      <c r="MT110" s="443">
        <v>320</v>
      </c>
      <c r="MU110" s="443">
        <v>26.666666666666668</v>
      </c>
      <c r="MV110" s="430">
        <v>12</v>
      </c>
      <c r="MW110" s="444">
        <v>101</v>
      </c>
      <c r="MX110" s="444">
        <v>8.4166666666666661</v>
      </c>
      <c r="MY110" s="430">
        <v>1</v>
      </c>
      <c r="MZ110" s="430" t="s">
        <v>17068</v>
      </c>
      <c r="NA110" s="430">
        <v>1</v>
      </c>
      <c r="NB110" s="430" t="s">
        <v>17069</v>
      </c>
      <c r="NC110" s="430">
        <v>1</v>
      </c>
      <c r="ND110" s="430" t="s">
        <v>17070</v>
      </c>
      <c r="NE110" s="430">
        <v>1</v>
      </c>
      <c r="NF110" s="430" t="s">
        <v>17071</v>
      </c>
      <c r="NG110" s="430">
        <v>1</v>
      </c>
      <c r="NH110" s="430" t="s">
        <v>17072</v>
      </c>
      <c r="NI110" s="430">
        <v>1</v>
      </c>
      <c r="NJ110" s="430" t="s">
        <v>17072</v>
      </c>
      <c r="NK110" s="430">
        <v>1</v>
      </c>
      <c r="NL110" s="430" t="s">
        <v>17073</v>
      </c>
      <c r="NM110" s="430">
        <v>1</v>
      </c>
      <c r="NN110" s="430" t="s">
        <v>17074</v>
      </c>
      <c r="NO110" s="430">
        <v>1</v>
      </c>
      <c r="NP110" s="430" t="s">
        <v>17075</v>
      </c>
      <c r="NQ110" s="430">
        <v>1</v>
      </c>
      <c r="NR110" s="430">
        <v>13541029</v>
      </c>
      <c r="NS110" s="430" t="s">
        <v>1045</v>
      </c>
      <c r="NT110" s="430">
        <v>2020</v>
      </c>
      <c r="NU110" s="430">
        <v>0.75</v>
      </c>
      <c r="NV110" s="430" t="s">
        <v>17076</v>
      </c>
      <c r="NW110" s="430" t="s">
        <v>17077</v>
      </c>
      <c r="NX110" s="430">
        <v>1</v>
      </c>
      <c r="NY110" s="430">
        <v>13.541029</v>
      </c>
      <c r="NZ110" s="430">
        <v>13.541029</v>
      </c>
      <c r="OA110" s="430">
        <v>0.29658035111306208</v>
      </c>
      <c r="OB110" s="430">
        <v>1</v>
      </c>
      <c r="OC110" s="430">
        <v>1</v>
      </c>
      <c r="OD110" s="430">
        <v>1</v>
      </c>
      <c r="OE110" s="430">
        <v>1</v>
      </c>
      <c r="OF110" s="430">
        <v>2030</v>
      </c>
      <c r="OG110" s="430">
        <v>1</v>
      </c>
      <c r="OH110" s="430">
        <v>2030</v>
      </c>
      <c r="OI110" s="430">
        <v>1</v>
      </c>
      <c r="OJ110" s="430">
        <v>2030</v>
      </c>
      <c r="OK110" s="430" t="s">
        <v>17078</v>
      </c>
      <c r="OL110" s="430" t="s">
        <v>17078</v>
      </c>
      <c r="OM110" s="430" t="s">
        <v>17078</v>
      </c>
      <c r="ON110" s="430" t="s">
        <v>17079</v>
      </c>
      <c r="OO110" s="430" t="s">
        <v>17079</v>
      </c>
      <c r="OP110" s="430" t="s">
        <v>17079</v>
      </c>
      <c r="OQ110" s="430" t="s">
        <v>17080</v>
      </c>
      <c r="OR110" s="430" t="s">
        <v>17080</v>
      </c>
      <c r="OS110" s="430" t="s">
        <v>17080</v>
      </c>
      <c r="OT110" s="430">
        <v>1</v>
      </c>
      <c r="OU110" s="430">
        <v>1</v>
      </c>
      <c r="OV110" s="430">
        <v>1</v>
      </c>
      <c r="OW110" s="430">
        <v>0</v>
      </c>
      <c r="OX110" s="430">
        <v>0</v>
      </c>
      <c r="OY110" s="430">
        <v>0</v>
      </c>
      <c r="OZ110" s="430" t="s">
        <v>17081</v>
      </c>
      <c r="PA110" s="430" t="s">
        <v>17081</v>
      </c>
      <c r="PB110" s="430" t="s">
        <v>17081</v>
      </c>
      <c r="PC110" s="430">
        <v>0</v>
      </c>
      <c r="PD110" s="430">
        <v>0</v>
      </c>
      <c r="PE110" s="430">
        <v>0</v>
      </c>
      <c r="PF110" s="430">
        <v>0</v>
      </c>
      <c r="PG110" s="430">
        <v>0</v>
      </c>
      <c r="PH110" s="430">
        <v>0</v>
      </c>
      <c r="PI110" s="430">
        <v>0</v>
      </c>
      <c r="PJ110" s="430">
        <v>0</v>
      </c>
      <c r="PK110" s="430">
        <v>0</v>
      </c>
      <c r="PL110" s="430">
        <v>0</v>
      </c>
      <c r="PM110" s="430">
        <v>0</v>
      </c>
      <c r="PN110" s="430">
        <v>0</v>
      </c>
      <c r="PO110" s="430">
        <v>0</v>
      </c>
      <c r="PP110" s="430">
        <v>0</v>
      </c>
      <c r="PQ110" s="430">
        <v>0</v>
      </c>
      <c r="PR110" s="430">
        <v>0</v>
      </c>
      <c r="PS110" s="430">
        <v>0</v>
      </c>
      <c r="PT110" s="430">
        <v>0</v>
      </c>
      <c r="PU110" s="430">
        <v>0.32900000000000001</v>
      </c>
      <c r="PV110" s="430">
        <v>2014</v>
      </c>
      <c r="PW110" s="430">
        <v>0.56999999999999995</v>
      </c>
      <c r="PX110" s="430">
        <v>2014</v>
      </c>
      <c r="PY110" s="430">
        <v>0.221</v>
      </c>
      <c r="PZ110" s="430">
        <v>2014</v>
      </c>
      <c r="QA110" s="430">
        <v>0.30299999999999999</v>
      </c>
      <c r="QB110" s="430">
        <v>2018</v>
      </c>
      <c r="QC110" s="430">
        <v>0.30299999999999999</v>
      </c>
      <c r="QD110" s="430">
        <v>2018</v>
      </c>
      <c r="QE110" s="430">
        <v>0.30299999999999999</v>
      </c>
      <c r="QF110" s="430">
        <v>2018</v>
      </c>
      <c r="QG110" s="430" t="s">
        <v>17082</v>
      </c>
      <c r="QH110" s="430" t="s">
        <v>17083</v>
      </c>
      <c r="QI110" s="430" t="s">
        <v>17084</v>
      </c>
      <c r="QJ110" s="430">
        <v>1</v>
      </c>
      <c r="QK110" s="430">
        <v>1</v>
      </c>
      <c r="QL110" s="430">
        <v>1</v>
      </c>
      <c r="QM110" s="430">
        <v>1</v>
      </c>
      <c r="QN110" s="430">
        <v>2030</v>
      </c>
      <c r="QO110" s="430">
        <v>1</v>
      </c>
      <c r="QP110" s="430">
        <v>2030</v>
      </c>
      <c r="QQ110" s="430">
        <v>1</v>
      </c>
      <c r="QR110" s="430">
        <v>2030</v>
      </c>
      <c r="QS110" s="430" t="s">
        <v>17085</v>
      </c>
      <c r="QT110" s="430" t="s">
        <v>17085</v>
      </c>
      <c r="QU110" s="430" t="s">
        <v>17085</v>
      </c>
      <c r="QV110" s="430" t="s">
        <v>17079</v>
      </c>
      <c r="QW110" s="430" t="s">
        <v>17079</v>
      </c>
      <c r="QX110" s="430" t="s">
        <v>17079</v>
      </c>
      <c r="QY110" s="430" t="s">
        <v>17086</v>
      </c>
      <c r="QZ110" s="430" t="s">
        <v>17086</v>
      </c>
      <c r="RA110" s="430" t="s">
        <v>17086</v>
      </c>
      <c r="RB110" s="430">
        <v>1</v>
      </c>
      <c r="RC110" s="430">
        <v>1</v>
      </c>
      <c r="RD110" s="430">
        <v>1</v>
      </c>
      <c r="RE110" s="430" t="s">
        <v>17087</v>
      </c>
      <c r="RF110" s="430" t="s">
        <v>17087</v>
      </c>
      <c r="RG110" s="430" t="s">
        <v>17087</v>
      </c>
      <c r="RH110" s="430">
        <v>0</v>
      </c>
      <c r="RI110" s="430" t="s">
        <v>1226</v>
      </c>
      <c r="RJ110" s="430">
        <v>1</v>
      </c>
      <c r="RK110" s="430" t="s">
        <v>17088</v>
      </c>
      <c r="RL110" s="430">
        <v>1</v>
      </c>
      <c r="RM110" s="430" t="s">
        <v>17089</v>
      </c>
      <c r="RN110" s="430">
        <v>0</v>
      </c>
      <c r="RO110" s="430" t="s">
        <v>1226</v>
      </c>
      <c r="RP110" s="430">
        <v>0</v>
      </c>
      <c r="RQ110" s="430" t="s">
        <v>1226</v>
      </c>
      <c r="RR110" s="430">
        <v>0</v>
      </c>
      <c r="RS110" s="430" t="s">
        <v>1226</v>
      </c>
      <c r="RT110" s="430">
        <v>1</v>
      </c>
      <c r="RU110" s="430" t="s">
        <v>1042</v>
      </c>
      <c r="RV110" s="430">
        <v>1</v>
      </c>
      <c r="RW110" s="430" t="s">
        <v>1042</v>
      </c>
      <c r="RX110" s="430">
        <v>1</v>
      </c>
      <c r="RY110" s="430" t="s">
        <v>1042</v>
      </c>
      <c r="RZ110" s="430">
        <v>1</v>
      </c>
      <c r="SA110" s="430" t="s">
        <v>1319</v>
      </c>
      <c r="SB110" s="430">
        <v>1</v>
      </c>
      <c r="SC110" s="430" t="s">
        <v>1319</v>
      </c>
      <c r="SD110" s="430">
        <v>1</v>
      </c>
      <c r="SE110" s="430" t="s">
        <v>1319</v>
      </c>
      <c r="SF110" s="430">
        <v>1</v>
      </c>
      <c r="SG110" s="430">
        <v>0.64500000000000002</v>
      </c>
      <c r="SH110" s="430">
        <v>1</v>
      </c>
      <c r="SI110" s="430">
        <v>0.95</v>
      </c>
      <c r="SJ110" s="430">
        <v>1</v>
      </c>
      <c r="SK110" s="430">
        <v>0.46500000000000002</v>
      </c>
      <c r="SL110" s="430">
        <v>1</v>
      </c>
      <c r="SM110" s="430" t="s">
        <v>17090</v>
      </c>
      <c r="SN110" s="430">
        <v>1</v>
      </c>
      <c r="SO110" s="430" t="s">
        <v>17090</v>
      </c>
      <c r="SP110" s="430">
        <v>1</v>
      </c>
      <c r="SQ110" s="430" t="s">
        <v>17090</v>
      </c>
      <c r="SR110" s="430">
        <v>0.51800000000000002</v>
      </c>
      <c r="SS110" s="430">
        <v>2014</v>
      </c>
      <c r="ST110" s="430">
        <v>0.68600000000000005</v>
      </c>
      <c r="SU110" s="430">
        <v>2014</v>
      </c>
      <c r="SV110" s="430">
        <v>0.443</v>
      </c>
      <c r="SW110" s="430">
        <v>2014</v>
      </c>
      <c r="SX110" s="430">
        <v>0.73729999999999996</v>
      </c>
      <c r="SY110" s="430">
        <v>2018</v>
      </c>
      <c r="SZ110" s="430">
        <v>0.73729999999999996</v>
      </c>
      <c r="TA110" s="430">
        <v>2018</v>
      </c>
      <c r="TB110" s="430">
        <v>0.73729999999999996</v>
      </c>
      <c r="TC110" s="430">
        <v>2018</v>
      </c>
      <c r="TD110" s="430" t="s">
        <v>17082</v>
      </c>
      <c r="TE110" s="430" t="s">
        <v>17083</v>
      </c>
      <c r="TF110" s="430" t="s">
        <v>17084</v>
      </c>
      <c r="TG110" s="430">
        <v>1</v>
      </c>
      <c r="TH110" s="430">
        <v>1</v>
      </c>
      <c r="TI110" s="430">
        <v>1</v>
      </c>
      <c r="TJ110" s="430">
        <v>1</v>
      </c>
      <c r="TK110" s="430">
        <v>2030</v>
      </c>
      <c r="TL110" s="430">
        <v>1</v>
      </c>
      <c r="TM110" s="430">
        <v>2030</v>
      </c>
      <c r="TN110" s="430">
        <v>1</v>
      </c>
      <c r="TO110" s="430">
        <v>2030</v>
      </c>
      <c r="TP110" s="430" t="s">
        <v>17091</v>
      </c>
      <c r="TQ110" s="430" t="s">
        <v>17091</v>
      </c>
      <c r="TR110" s="430" t="s">
        <v>17091</v>
      </c>
      <c r="TS110" s="430" t="s">
        <v>17079</v>
      </c>
      <c r="TT110" s="430" t="s">
        <v>17079</v>
      </c>
      <c r="TU110" s="430" t="s">
        <v>17079</v>
      </c>
      <c r="TV110" s="430" t="s">
        <v>17092</v>
      </c>
      <c r="TW110" s="430" t="s">
        <v>17092</v>
      </c>
      <c r="TX110" s="430" t="s">
        <v>17092</v>
      </c>
      <c r="TY110" s="430">
        <v>1</v>
      </c>
      <c r="TZ110" s="430">
        <v>1</v>
      </c>
      <c r="UA110" s="430">
        <v>1</v>
      </c>
      <c r="UB110" s="430">
        <v>1</v>
      </c>
      <c r="UC110" s="430">
        <v>1</v>
      </c>
      <c r="UD110" s="430">
        <v>1</v>
      </c>
      <c r="UE110" s="430">
        <v>0.23699999999999999</v>
      </c>
      <c r="UF110" s="430">
        <v>2014</v>
      </c>
      <c r="UG110" s="430">
        <v>0.33500000000000002</v>
      </c>
      <c r="UH110" s="430">
        <v>2014</v>
      </c>
      <c r="UI110" s="430">
        <v>0.19500000000000001</v>
      </c>
      <c r="UJ110" s="430">
        <v>2014</v>
      </c>
      <c r="UK110" s="430">
        <v>0.1426</v>
      </c>
      <c r="UL110" s="430">
        <v>2018</v>
      </c>
      <c r="UM110" s="430">
        <v>0.1426</v>
      </c>
      <c r="UN110" s="430">
        <v>2018</v>
      </c>
      <c r="UO110" s="430">
        <v>0.1426</v>
      </c>
      <c r="UP110" s="430">
        <v>2018</v>
      </c>
      <c r="UQ110" s="430" t="s">
        <v>17082</v>
      </c>
      <c r="UR110" s="430" t="s">
        <v>17083</v>
      </c>
      <c r="US110" s="430" t="s">
        <v>17084</v>
      </c>
      <c r="UT110" s="430">
        <v>1</v>
      </c>
      <c r="UU110" s="430">
        <v>1</v>
      </c>
      <c r="UV110" s="430">
        <v>2030</v>
      </c>
      <c r="UW110" s="430" t="s">
        <v>17093</v>
      </c>
      <c r="UX110" s="430" t="s">
        <v>17079</v>
      </c>
      <c r="UY110" s="430" t="s">
        <v>17094</v>
      </c>
      <c r="UZ110" s="430">
        <v>2016</v>
      </c>
      <c r="VA110" s="430" t="s">
        <v>17095</v>
      </c>
      <c r="VB110" s="430">
        <v>2019</v>
      </c>
      <c r="VC110" s="430" t="s">
        <v>17096</v>
      </c>
      <c r="VD110" s="430">
        <v>1</v>
      </c>
      <c r="VE110" s="430">
        <v>1</v>
      </c>
      <c r="VF110" s="430">
        <v>2030</v>
      </c>
      <c r="VG110" s="430" t="s">
        <v>17097</v>
      </c>
      <c r="VH110" s="430" t="s">
        <v>17079</v>
      </c>
      <c r="VI110" s="430" t="s">
        <v>17098</v>
      </c>
      <c r="VJ110" s="430">
        <v>2019</v>
      </c>
      <c r="VK110" s="430" t="s">
        <v>17099</v>
      </c>
      <c r="VL110" s="430">
        <v>2021</v>
      </c>
      <c r="VM110" s="430" t="s">
        <v>17100</v>
      </c>
      <c r="VN110" s="430">
        <v>1</v>
      </c>
      <c r="VO110" s="430">
        <v>1</v>
      </c>
      <c r="VP110" s="430">
        <v>2030</v>
      </c>
      <c r="VQ110" s="430" t="s">
        <v>17101</v>
      </c>
      <c r="VR110" s="430" t="s">
        <v>17079</v>
      </c>
      <c r="VS110" s="430">
        <v>1</v>
      </c>
      <c r="VT110" s="430">
        <v>1</v>
      </c>
      <c r="VU110" s="430">
        <v>2030</v>
      </c>
      <c r="VV110" s="430" t="s">
        <v>17101</v>
      </c>
      <c r="VW110" s="430" t="s">
        <v>17079</v>
      </c>
      <c r="VX110" s="430">
        <v>1</v>
      </c>
      <c r="VY110" s="430">
        <v>1</v>
      </c>
      <c r="VZ110" s="430">
        <v>2030</v>
      </c>
      <c r="WA110" s="430" t="s">
        <v>17102</v>
      </c>
      <c r="WB110" s="430" t="s">
        <v>17067</v>
      </c>
      <c r="WC110" s="430">
        <v>0</v>
      </c>
      <c r="WD110" s="430" t="s">
        <v>1226</v>
      </c>
      <c r="WE110" s="430" t="s">
        <v>1226</v>
      </c>
      <c r="WF110" s="430" t="s">
        <v>1226</v>
      </c>
      <c r="WG110" s="430" t="s">
        <v>1226</v>
      </c>
      <c r="WH110" s="430">
        <v>0</v>
      </c>
      <c r="WI110" s="430" t="s">
        <v>1226</v>
      </c>
      <c r="WJ110" s="430" t="s">
        <v>1226</v>
      </c>
      <c r="WK110" s="430" t="s">
        <v>1226</v>
      </c>
      <c r="WL110" s="430" t="s">
        <v>1226</v>
      </c>
      <c r="WM110" s="430">
        <v>0</v>
      </c>
      <c r="WN110" s="430" t="s">
        <v>1226</v>
      </c>
      <c r="WO110" s="430" t="s">
        <v>1226</v>
      </c>
      <c r="WP110" s="430" t="s">
        <v>1226</v>
      </c>
      <c r="WQ110" s="430" t="s">
        <v>1226</v>
      </c>
      <c r="WR110" s="430">
        <v>0</v>
      </c>
      <c r="WS110" s="430" t="s">
        <v>1226</v>
      </c>
      <c r="WT110" s="430" t="s">
        <v>1226</v>
      </c>
      <c r="WU110" s="430" t="s">
        <v>1226</v>
      </c>
      <c r="WV110" s="430" t="s">
        <v>1226</v>
      </c>
      <c r="WW110" s="430">
        <v>1</v>
      </c>
      <c r="WX110" s="430">
        <v>1</v>
      </c>
      <c r="WY110" s="430">
        <v>2025</v>
      </c>
      <c r="WZ110" s="430" t="s">
        <v>17103</v>
      </c>
      <c r="XA110" s="430" t="s">
        <v>17104</v>
      </c>
      <c r="XB110" s="430">
        <v>1</v>
      </c>
      <c r="XC110" s="430">
        <v>0</v>
      </c>
      <c r="XD110" s="430">
        <v>2025</v>
      </c>
      <c r="XE110" s="430" t="s">
        <v>17105</v>
      </c>
      <c r="XF110" s="430" t="s">
        <v>17104</v>
      </c>
      <c r="XG110" s="430">
        <v>0.29199999999999998</v>
      </c>
      <c r="XH110" s="430">
        <v>2014</v>
      </c>
      <c r="XI110" s="430">
        <v>0.33339999999999997</v>
      </c>
      <c r="XJ110" s="430">
        <v>2018</v>
      </c>
      <c r="XK110" s="430" t="s">
        <v>1226</v>
      </c>
      <c r="XL110" s="430">
        <v>1</v>
      </c>
      <c r="XM110" s="430">
        <v>2</v>
      </c>
      <c r="XN110" s="430">
        <v>1</v>
      </c>
      <c r="XO110" s="430">
        <v>2</v>
      </c>
      <c r="XP110" s="430">
        <v>1</v>
      </c>
      <c r="XQ110" s="430">
        <v>2</v>
      </c>
      <c r="XR110" s="430" t="s">
        <v>17106</v>
      </c>
      <c r="XS110" s="430" t="s">
        <v>1226</v>
      </c>
      <c r="XT110" s="430">
        <v>1</v>
      </c>
      <c r="XU110" s="430">
        <v>2</v>
      </c>
      <c r="XV110" s="430">
        <v>1</v>
      </c>
      <c r="XW110" s="430">
        <v>2</v>
      </c>
      <c r="XX110" s="430">
        <v>1</v>
      </c>
      <c r="XY110" s="430">
        <v>2</v>
      </c>
      <c r="XZ110" s="430" t="s">
        <v>17106</v>
      </c>
      <c r="YA110" s="430" t="s">
        <v>1226</v>
      </c>
      <c r="YB110" s="430">
        <v>1</v>
      </c>
      <c r="YC110" s="430">
        <v>2</v>
      </c>
      <c r="YD110" s="430">
        <v>1</v>
      </c>
      <c r="YE110" s="430">
        <v>2</v>
      </c>
      <c r="YF110" s="430">
        <v>1</v>
      </c>
      <c r="YG110" s="430">
        <v>2</v>
      </c>
      <c r="YH110" s="430" t="s">
        <v>17106</v>
      </c>
      <c r="YI110" s="430" t="s">
        <v>1226</v>
      </c>
      <c r="YJ110" s="430">
        <v>1</v>
      </c>
      <c r="YK110" s="430">
        <v>2</v>
      </c>
      <c r="YL110" s="430">
        <v>1</v>
      </c>
      <c r="YM110" s="430">
        <v>2</v>
      </c>
      <c r="YN110" s="430">
        <v>1</v>
      </c>
      <c r="YO110" s="430">
        <v>2</v>
      </c>
      <c r="YP110" s="430" t="s">
        <v>17107</v>
      </c>
      <c r="YQ110" s="430" t="s">
        <v>1226</v>
      </c>
      <c r="YR110" s="430" t="s">
        <v>1226</v>
      </c>
      <c r="YS110" s="430" t="s">
        <v>1226</v>
      </c>
      <c r="YT110" s="430" t="s">
        <v>1226</v>
      </c>
      <c r="YU110" s="430" t="s">
        <v>1226</v>
      </c>
      <c r="YV110" s="430" t="s">
        <v>1226</v>
      </c>
      <c r="YW110" s="430" t="s">
        <v>1226</v>
      </c>
      <c r="YX110" s="430" t="s">
        <v>1226</v>
      </c>
      <c r="YY110" s="430" t="s">
        <v>1226</v>
      </c>
      <c r="YZ110" s="430">
        <v>1</v>
      </c>
      <c r="ZA110" s="430">
        <v>2</v>
      </c>
      <c r="ZB110" s="430">
        <v>1</v>
      </c>
      <c r="ZC110" s="430">
        <v>2</v>
      </c>
      <c r="ZD110" s="430">
        <v>1</v>
      </c>
      <c r="ZE110" s="430">
        <v>2</v>
      </c>
      <c r="ZF110" s="430" t="s">
        <v>17108</v>
      </c>
      <c r="ZG110" s="430">
        <v>1</v>
      </c>
      <c r="ZH110" s="430">
        <v>2</v>
      </c>
      <c r="ZI110" s="430">
        <v>1</v>
      </c>
      <c r="ZJ110" s="430">
        <v>2</v>
      </c>
      <c r="ZK110" s="430">
        <v>1</v>
      </c>
      <c r="ZL110" s="430">
        <v>2</v>
      </c>
      <c r="ZM110" s="430" t="s">
        <v>17109</v>
      </c>
      <c r="ZN110" s="430">
        <v>1</v>
      </c>
      <c r="ZO110" s="430">
        <v>2</v>
      </c>
      <c r="ZP110" s="430">
        <v>1</v>
      </c>
      <c r="ZQ110" s="430">
        <v>2</v>
      </c>
      <c r="ZR110" s="430">
        <v>1</v>
      </c>
      <c r="ZS110" s="430">
        <v>2</v>
      </c>
      <c r="ZT110" s="430" t="s">
        <v>17108</v>
      </c>
      <c r="ZU110" s="430">
        <v>1</v>
      </c>
      <c r="ZV110" s="430">
        <v>2</v>
      </c>
      <c r="ZW110" s="430">
        <v>1</v>
      </c>
      <c r="ZX110" s="430">
        <v>2</v>
      </c>
      <c r="ZY110" s="430">
        <v>1</v>
      </c>
      <c r="ZZ110" s="430">
        <v>2</v>
      </c>
      <c r="AAA110" s="430" t="s">
        <v>17108</v>
      </c>
      <c r="AAB110" s="430" t="s">
        <v>1226</v>
      </c>
      <c r="AAC110" s="430">
        <v>1</v>
      </c>
      <c r="AAD110" s="430">
        <v>2</v>
      </c>
      <c r="AAE110" s="430">
        <v>1</v>
      </c>
      <c r="AAF110" s="430">
        <v>2</v>
      </c>
      <c r="AAG110" s="430">
        <v>1</v>
      </c>
      <c r="AAH110" s="430">
        <v>2</v>
      </c>
      <c r="AAI110" s="430" t="s">
        <v>17106</v>
      </c>
      <c r="AAJ110" s="430">
        <v>1</v>
      </c>
      <c r="AAK110" s="430" t="s">
        <v>1226</v>
      </c>
      <c r="AAL110" s="430" t="s">
        <v>1226</v>
      </c>
      <c r="AAM110" s="430" t="s">
        <v>1226</v>
      </c>
      <c r="AAN110" s="430" t="s">
        <v>1226</v>
      </c>
      <c r="AAO110" s="430" t="s">
        <v>1226</v>
      </c>
      <c r="AAP110" s="430" t="s">
        <v>1226</v>
      </c>
      <c r="AAQ110" s="430" t="s">
        <v>1226</v>
      </c>
      <c r="AAR110" s="430" t="s">
        <v>1226</v>
      </c>
      <c r="AAS110" s="430">
        <v>1</v>
      </c>
      <c r="AAT110" s="430">
        <v>2</v>
      </c>
      <c r="AAU110" s="430">
        <v>1</v>
      </c>
      <c r="AAV110" s="430">
        <v>2</v>
      </c>
      <c r="AAW110" s="430">
        <v>1</v>
      </c>
      <c r="AAX110" s="430">
        <v>2</v>
      </c>
      <c r="AAY110" s="430" t="s">
        <v>17106</v>
      </c>
      <c r="AAZ110" s="430" t="s">
        <v>1226</v>
      </c>
      <c r="ABA110" s="430" t="s">
        <v>1226</v>
      </c>
      <c r="ABB110" s="430" t="s">
        <v>1226</v>
      </c>
      <c r="ABC110" s="430" t="s">
        <v>1226</v>
      </c>
      <c r="ABD110" s="430" t="s">
        <v>1226</v>
      </c>
      <c r="ABE110" s="430" t="s">
        <v>1226</v>
      </c>
      <c r="ABF110" s="430" t="s">
        <v>1226</v>
      </c>
      <c r="ABG110" s="430" t="s">
        <v>1226</v>
      </c>
      <c r="ABH110" s="430" t="s">
        <v>1226</v>
      </c>
      <c r="ABI110" s="430" t="s">
        <v>17110</v>
      </c>
      <c r="ABJ110" s="430">
        <v>3</v>
      </c>
      <c r="ABK110" s="430">
        <v>3</v>
      </c>
      <c r="ABL110" s="430">
        <v>1</v>
      </c>
      <c r="ABM110" s="430">
        <v>1</v>
      </c>
      <c r="ABN110" s="430">
        <v>1</v>
      </c>
      <c r="ABO110" s="430">
        <v>1</v>
      </c>
      <c r="ABP110" s="430">
        <v>2</v>
      </c>
      <c r="ABQ110" s="430">
        <v>2</v>
      </c>
      <c r="ABR110" s="430" t="s">
        <v>17111</v>
      </c>
      <c r="ABS110" s="430">
        <v>3</v>
      </c>
      <c r="ABT110" s="430">
        <v>3</v>
      </c>
      <c r="ABU110" s="430">
        <v>1</v>
      </c>
      <c r="ABV110" s="430">
        <v>1</v>
      </c>
      <c r="ABW110" s="430">
        <v>1</v>
      </c>
      <c r="ABX110" s="430">
        <v>2</v>
      </c>
      <c r="ABY110" s="430">
        <v>2</v>
      </c>
      <c r="ABZ110" s="430">
        <v>2</v>
      </c>
      <c r="ACA110" s="430" t="s">
        <v>17112</v>
      </c>
      <c r="ACB110" s="430">
        <v>2</v>
      </c>
      <c r="ACC110" s="430">
        <v>2</v>
      </c>
      <c r="ACD110" s="430">
        <v>1</v>
      </c>
      <c r="ACE110" s="430">
        <v>2</v>
      </c>
      <c r="ACF110" s="430">
        <v>1</v>
      </c>
      <c r="ACG110" s="430">
        <v>3</v>
      </c>
      <c r="ACH110" s="430">
        <v>3</v>
      </c>
      <c r="ACI110" s="430">
        <v>2</v>
      </c>
      <c r="ACJ110" s="430" t="s">
        <v>17113</v>
      </c>
      <c r="ACK110" s="430">
        <v>2</v>
      </c>
      <c r="ACL110" s="430">
        <v>2</v>
      </c>
      <c r="ACM110" s="430">
        <v>1</v>
      </c>
      <c r="ACN110" s="430">
        <v>2</v>
      </c>
      <c r="ACO110" s="430">
        <v>1</v>
      </c>
      <c r="ACP110" s="430">
        <v>3</v>
      </c>
      <c r="ACQ110" s="430">
        <v>3</v>
      </c>
      <c r="ACR110" s="430">
        <v>2</v>
      </c>
      <c r="ACS110" s="430" t="s">
        <v>17114</v>
      </c>
      <c r="ACT110" s="430">
        <v>2</v>
      </c>
      <c r="ACU110" s="430">
        <v>2</v>
      </c>
      <c r="ACV110" s="430">
        <v>1</v>
      </c>
      <c r="ACW110" s="430">
        <v>2</v>
      </c>
      <c r="ACX110" s="430">
        <v>2</v>
      </c>
      <c r="ACY110" s="430">
        <v>3</v>
      </c>
      <c r="ACZ110" s="430">
        <v>3</v>
      </c>
      <c r="ADA110" s="430">
        <v>2</v>
      </c>
      <c r="ADB110" s="430" t="s">
        <v>17115</v>
      </c>
      <c r="ADC110" s="430">
        <v>1</v>
      </c>
      <c r="ADD110" s="430">
        <v>1</v>
      </c>
      <c r="ADE110" s="430">
        <v>1</v>
      </c>
      <c r="ADF110" s="430">
        <v>1</v>
      </c>
      <c r="ADG110" s="430">
        <v>1</v>
      </c>
      <c r="ADH110" s="430">
        <v>2</v>
      </c>
      <c r="ADI110" s="430">
        <v>1</v>
      </c>
      <c r="ADJ110" s="430">
        <v>3</v>
      </c>
      <c r="ADK110" s="430" t="s">
        <v>17116</v>
      </c>
      <c r="ADL110" s="430">
        <v>1</v>
      </c>
      <c r="ADM110" s="430">
        <v>1</v>
      </c>
      <c r="ADN110" s="430">
        <v>1</v>
      </c>
      <c r="ADO110" s="430">
        <v>1</v>
      </c>
      <c r="ADP110" s="430">
        <v>1</v>
      </c>
      <c r="ADQ110" s="430">
        <v>2</v>
      </c>
      <c r="ADR110" s="430">
        <v>1</v>
      </c>
      <c r="ADS110" s="430">
        <v>3</v>
      </c>
      <c r="ADT110" s="430" t="s">
        <v>17117</v>
      </c>
      <c r="ADU110" s="430">
        <v>2</v>
      </c>
      <c r="ADV110" s="430">
        <v>2</v>
      </c>
      <c r="ADW110" s="430">
        <v>2</v>
      </c>
      <c r="ADX110" s="430">
        <v>2</v>
      </c>
      <c r="ADY110" s="430">
        <v>2</v>
      </c>
      <c r="ADZ110" s="430">
        <v>2</v>
      </c>
      <c r="AEA110" s="430">
        <v>2</v>
      </c>
      <c r="AEB110" s="430">
        <v>2</v>
      </c>
      <c r="AEC110" s="430" t="s">
        <v>17118</v>
      </c>
      <c r="AED110" s="430">
        <v>2</v>
      </c>
      <c r="AEE110" s="430">
        <v>2</v>
      </c>
      <c r="AEF110" s="430">
        <v>2</v>
      </c>
      <c r="AEG110" s="430">
        <v>2</v>
      </c>
      <c r="AEH110" s="430">
        <v>2</v>
      </c>
      <c r="AEI110" s="430">
        <v>2</v>
      </c>
      <c r="AEJ110" s="430">
        <v>2</v>
      </c>
      <c r="AEK110" s="430">
        <v>2</v>
      </c>
      <c r="AEL110" s="430" t="s">
        <v>17119</v>
      </c>
      <c r="AEM110" s="430">
        <v>3</v>
      </c>
      <c r="AEN110" s="430">
        <v>3</v>
      </c>
      <c r="AEO110" s="430">
        <v>1</v>
      </c>
      <c r="AEP110" s="430">
        <v>1</v>
      </c>
      <c r="AEQ110" s="430">
        <v>1</v>
      </c>
      <c r="AER110" s="430">
        <v>2</v>
      </c>
      <c r="AES110" s="430">
        <v>2</v>
      </c>
      <c r="AET110" s="430">
        <v>2</v>
      </c>
      <c r="AEU110" s="430" t="s">
        <v>17120</v>
      </c>
      <c r="AEV110" s="430">
        <v>1</v>
      </c>
      <c r="AEW110" s="430">
        <v>1</v>
      </c>
      <c r="AEX110" s="430">
        <v>3</v>
      </c>
      <c r="AEY110" s="430">
        <v>1</v>
      </c>
      <c r="AEZ110" s="430">
        <v>3</v>
      </c>
      <c r="AFA110" s="430">
        <v>1</v>
      </c>
      <c r="AFB110" s="430">
        <v>1</v>
      </c>
      <c r="AFC110" s="430">
        <v>1</v>
      </c>
      <c r="AFD110" s="430" t="s">
        <v>17121</v>
      </c>
      <c r="AFE110" s="430">
        <v>2</v>
      </c>
      <c r="AFF110" s="430">
        <v>2</v>
      </c>
      <c r="AFG110" s="430">
        <v>2</v>
      </c>
      <c r="AFH110" s="430">
        <v>2</v>
      </c>
      <c r="AFI110" s="430">
        <v>2</v>
      </c>
      <c r="AFJ110" s="430">
        <v>2</v>
      </c>
      <c r="AFK110" s="430">
        <v>2</v>
      </c>
      <c r="AFL110" s="430">
        <v>2</v>
      </c>
      <c r="AFM110" s="430" t="s">
        <v>1226</v>
      </c>
      <c r="AFN110" s="430" t="s">
        <v>1226</v>
      </c>
      <c r="AFO110" s="430" t="s">
        <v>1226</v>
      </c>
      <c r="AFP110" s="430" t="s">
        <v>1226</v>
      </c>
      <c r="AFQ110" s="430" t="s">
        <v>1226</v>
      </c>
      <c r="AFR110" s="430" t="s">
        <v>1226</v>
      </c>
      <c r="AFS110" s="430" t="s">
        <v>1226</v>
      </c>
      <c r="AFT110" s="430" t="s">
        <v>1226</v>
      </c>
      <c r="AFU110" s="430" t="s">
        <v>1226</v>
      </c>
      <c r="AFV110" s="430" t="s">
        <v>1226</v>
      </c>
      <c r="AFW110" s="430" t="s">
        <v>1226</v>
      </c>
      <c r="AFX110" s="430" t="s">
        <v>1226</v>
      </c>
      <c r="AFY110" s="430" t="s">
        <v>1226</v>
      </c>
      <c r="AFZ110" s="430" t="s">
        <v>1226</v>
      </c>
      <c r="AGA110" s="430" t="s">
        <v>1226</v>
      </c>
      <c r="AGB110" s="430" t="s">
        <v>1226</v>
      </c>
      <c r="AGC110" s="430" t="s">
        <v>1226</v>
      </c>
      <c r="AGD110" s="430" t="s">
        <v>1226</v>
      </c>
      <c r="AGE110" s="430">
        <v>1</v>
      </c>
      <c r="AGF110" s="430" t="s">
        <v>17122</v>
      </c>
      <c r="AGG110" s="430" t="s">
        <v>17123</v>
      </c>
      <c r="AGH110" s="430">
        <v>1</v>
      </c>
      <c r="AGI110" s="430">
        <v>1</v>
      </c>
      <c r="AGJ110" s="430">
        <v>1</v>
      </c>
      <c r="AGK110" s="430">
        <v>1</v>
      </c>
      <c r="AGL110" s="430">
        <v>1</v>
      </c>
      <c r="AGM110" s="430">
        <v>1</v>
      </c>
      <c r="AGN110" s="430" t="s">
        <v>1226</v>
      </c>
      <c r="AGO110" s="430" t="s">
        <v>1226</v>
      </c>
      <c r="AGP110" s="430">
        <v>1</v>
      </c>
      <c r="AGQ110" s="430">
        <v>1</v>
      </c>
      <c r="AGR110" s="430">
        <v>1</v>
      </c>
      <c r="AGS110" s="430" t="s">
        <v>1396</v>
      </c>
      <c r="AGT110" s="430" t="s">
        <v>17124</v>
      </c>
      <c r="AGU110" s="430">
        <v>1</v>
      </c>
      <c r="AGV110" s="430">
        <v>1</v>
      </c>
      <c r="AGW110" s="430">
        <v>3</v>
      </c>
      <c r="AGX110" s="430">
        <v>3</v>
      </c>
      <c r="AGY110" s="430">
        <v>1</v>
      </c>
      <c r="AGZ110" s="430">
        <v>1</v>
      </c>
      <c r="AHA110" s="430">
        <v>3</v>
      </c>
      <c r="AHB110" s="430">
        <v>3</v>
      </c>
      <c r="AHC110" s="430">
        <v>1</v>
      </c>
      <c r="AHD110" s="430">
        <v>1</v>
      </c>
      <c r="AHE110" s="430">
        <v>3</v>
      </c>
      <c r="AHF110" s="430">
        <v>3</v>
      </c>
      <c r="AHG110" s="430">
        <v>1</v>
      </c>
      <c r="AHH110" s="430">
        <v>1</v>
      </c>
      <c r="AHI110" s="430">
        <v>3</v>
      </c>
      <c r="AHJ110" s="430">
        <v>3</v>
      </c>
      <c r="AHK110" s="430">
        <v>1</v>
      </c>
      <c r="AHL110" s="430">
        <v>1</v>
      </c>
      <c r="AHM110" s="430">
        <v>3</v>
      </c>
      <c r="AHN110" s="430">
        <v>3</v>
      </c>
      <c r="AHO110" s="430">
        <v>1</v>
      </c>
      <c r="AHP110" s="430">
        <v>1</v>
      </c>
      <c r="AHQ110" s="430">
        <v>3</v>
      </c>
      <c r="AHR110" s="430">
        <v>3</v>
      </c>
      <c r="AHS110" s="430" t="s">
        <v>17125</v>
      </c>
      <c r="AHT110" s="430" t="s">
        <v>17126</v>
      </c>
      <c r="AHU110" s="430">
        <v>0.5</v>
      </c>
      <c r="AHV110" s="430">
        <v>0.5</v>
      </c>
      <c r="AHW110" s="430">
        <v>0</v>
      </c>
      <c r="AHX110" s="430">
        <v>0</v>
      </c>
      <c r="AHY110" s="430">
        <v>0</v>
      </c>
      <c r="AHZ110" s="430">
        <v>0</v>
      </c>
      <c r="AIA110" s="430">
        <v>0.5</v>
      </c>
      <c r="AIB110" s="430">
        <v>0.5</v>
      </c>
      <c r="AIC110" s="430">
        <v>0</v>
      </c>
      <c r="AID110" s="430">
        <v>0</v>
      </c>
      <c r="AIE110" s="430">
        <v>0.5</v>
      </c>
      <c r="AIF110" s="430">
        <v>0</v>
      </c>
      <c r="AIG110" s="430">
        <v>0</v>
      </c>
      <c r="AIH110" s="430">
        <v>0.5</v>
      </c>
      <c r="AII110" s="430">
        <v>0</v>
      </c>
      <c r="AIJ110" s="430">
        <v>0</v>
      </c>
      <c r="AIK110" s="430">
        <v>0.5</v>
      </c>
      <c r="AIL110" s="430">
        <v>0.5</v>
      </c>
      <c r="AIM110" s="430">
        <v>0</v>
      </c>
      <c r="AIN110" s="430">
        <v>0.5</v>
      </c>
      <c r="AIO110" s="430">
        <v>0.75</v>
      </c>
      <c r="AIP110" s="430">
        <v>0</v>
      </c>
      <c r="AIQ110" s="430" t="s">
        <v>1226</v>
      </c>
      <c r="AIR110" s="430">
        <v>0</v>
      </c>
      <c r="AIS110" s="430" t="s">
        <v>1226</v>
      </c>
      <c r="AIT110" s="430">
        <v>0</v>
      </c>
      <c r="AIU110" s="430" t="s">
        <v>1226</v>
      </c>
    </row>
    <row r="111" spans="1:931" x14ac:dyDescent="0.2">
      <c r="A111" s="430" t="s">
        <v>1679</v>
      </c>
      <c r="B111" s="430" t="s">
        <v>1680</v>
      </c>
      <c r="C111" s="430" t="s">
        <v>1037</v>
      </c>
      <c r="D111" s="430" t="s">
        <v>1081</v>
      </c>
      <c r="E111" s="430" t="s">
        <v>1039</v>
      </c>
      <c r="F111" s="443">
        <v>21.324366999999999</v>
      </c>
      <c r="G111" s="443" t="s">
        <v>1226</v>
      </c>
      <c r="H111" s="430">
        <v>1</v>
      </c>
      <c r="I111" s="430">
        <v>1</v>
      </c>
      <c r="J111" s="430">
        <v>2012</v>
      </c>
      <c r="K111" s="430">
        <v>2012</v>
      </c>
      <c r="L111" s="430" t="s">
        <v>17167</v>
      </c>
      <c r="M111" s="430" t="s">
        <v>17167</v>
      </c>
      <c r="N111" s="430">
        <v>1</v>
      </c>
      <c r="O111" s="430">
        <v>1</v>
      </c>
      <c r="P111" s="430" t="s">
        <v>17168</v>
      </c>
      <c r="Q111" s="430" t="s">
        <v>17168</v>
      </c>
      <c r="R111" s="430">
        <v>2007</v>
      </c>
      <c r="S111" s="430">
        <v>2007</v>
      </c>
      <c r="T111" s="430" t="s">
        <v>4737</v>
      </c>
      <c r="U111" s="430" t="s">
        <v>4737</v>
      </c>
      <c r="V111" s="430">
        <v>1</v>
      </c>
      <c r="W111" s="430">
        <v>1</v>
      </c>
      <c r="X111" s="430" t="s">
        <v>17169</v>
      </c>
      <c r="Y111" s="430" t="s">
        <v>17169</v>
      </c>
      <c r="Z111" s="430">
        <v>2015</v>
      </c>
      <c r="AA111" s="430">
        <v>2015</v>
      </c>
      <c r="AB111" s="430" t="s">
        <v>4737</v>
      </c>
      <c r="AC111" s="430" t="s">
        <v>4737</v>
      </c>
      <c r="AD111" s="430">
        <v>1</v>
      </c>
      <c r="AE111" s="430" t="s">
        <v>17170</v>
      </c>
      <c r="AF111" s="430">
        <v>2015</v>
      </c>
      <c r="AG111" s="430">
        <v>0</v>
      </c>
      <c r="AH111" s="430" t="s">
        <v>1226</v>
      </c>
      <c r="AI111" s="430" t="s">
        <v>1226</v>
      </c>
      <c r="AJ111" s="430">
        <v>1</v>
      </c>
      <c r="AK111" s="430" t="s">
        <v>17171</v>
      </c>
      <c r="AL111" s="430">
        <v>2021</v>
      </c>
      <c r="AM111" s="430">
        <v>0</v>
      </c>
      <c r="AN111" s="430" t="s">
        <v>1226</v>
      </c>
      <c r="AO111" s="430" t="s">
        <v>1226</v>
      </c>
      <c r="AP111" s="430">
        <v>0</v>
      </c>
      <c r="AQ111" s="430" t="s">
        <v>1226</v>
      </c>
      <c r="AR111" s="430" t="s">
        <v>1226</v>
      </c>
      <c r="AS111" s="430">
        <v>1</v>
      </c>
      <c r="AT111" s="430" t="s">
        <v>17172</v>
      </c>
      <c r="AU111" s="430">
        <v>2002</v>
      </c>
      <c r="AV111" s="430">
        <v>1</v>
      </c>
      <c r="AW111" s="430" t="s">
        <v>17173</v>
      </c>
      <c r="AX111" s="430">
        <v>2008</v>
      </c>
      <c r="AY111" s="430">
        <v>1</v>
      </c>
      <c r="AZ111" s="430" t="s">
        <v>17173</v>
      </c>
      <c r="BA111" s="430">
        <v>2008</v>
      </c>
      <c r="BB111" s="430" t="s">
        <v>1226</v>
      </c>
      <c r="BC111" s="430" t="s">
        <v>17174</v>
      </c>
      <c r="BD111" s="430">
        <v>1996</v>
      </c>
      <c r="BE111" s="430" t="s">
        <v>1226</v>
      </c>
      <c r="BF111" s="430" t="s">
        <v>17174</v>
      </c>
      <c r="BG111" s="430">
        <v>1996</v>
      </c>
      <c r="BH111" s="430" t="s">
        <v>1226</v>
      </c>
      <c r="BI111" s="430" t="s">
        <v>17174</v>
      </c>
      <c r="BJ111" s="430">
        <v>1996</v>
      </c>
      <c r="BK111" s="430">
        <v>1</v>
      </c>
      <c r="BL111" s="430" t="s">
        <v>17175</v>
      </c>
      <c r="BM111" s="430">
        <v>2010</v>
      </c>
      <c r="BN111" s="430">
        <v>1</v>
      </c>
      <c r="BO111" s="430" t="s">
        <v>17176</v>
      </c>
      <c r="BP111" s="430">
        <v>2010</v>
      </c>
      <c r="BQ111" s="430">
        <v>0</v>
      </c>
      <c r="BR111" s="430">
        <v>0</v>
      </c>
      <c r="BS111" s="430" t="s">
        <v>17177</v>
      </c>
      <c r="BT111" s="430">
        <v>0</v>
      </c>
      <c r="BU111" s="430">
        <v>0</v>
      </c>
      <c r="BV111" s="430" t="s">
        <v>17177</v>
      </c>
      <c r="BW111" s="430">
        <v>0</v>
      </c>
      <c r="BX111" s="430" t="s">
        <v>1226</v>
      </c>
      <c r="BY111" s="430" t="s">
        <v>1226</v>
      </c>
      <c r="BZ111" s="430">
        <v>0</v>
      </c>
      <c r="CA111" s="430" t="s">
        <v>1226</v>
      </c>
      <c r="CB111" s="430">
        <v>1</v>
      </c>
      <c r="CC111" s="430" t="s">
        <v>17178</v>
      </c>
      <c r="CD111" s="430">
        <v>0.5</v>
      </c>
      <c r="CE111" s="430">
        <v>1</v>
      </c>
      <c r="CF111" s="430">
        <v>13</v>
      </c>
      <c r="CG111" s="430">
        <v>0.5</v>
      </c>
      <c r="CH111" s="430">
        <v>1</v>
      </c>
      <c r="CI111" s="430" t="s">
        <v>1226</v>
      </c>
      <c r="CJ111" s="430">
        <v>0</v>
      </c>
      <c r="CK111" s="430" t="s">
        <v>1226</v>
      </c>
      <c r="CL111" s="430">
        <v>14</v>
      </c>
      <c r="CM111" s="430">
        <v>0</v>
      </c>
      <c r="CN111" s="430" t="s">
        <v>1226</v>
      </c>
      <c r="CO111" s="430">
        <v>1856</v>
      </c>
      <c r="CP111" s="430" t="s">
        <v>1226</v>
      </c>
      <c r="CQ111" s="430">
        <v>4</v>
      </c>
      <c r="CR111" s="430">
        <v>14</v>
      </c>
      <c r="CS111" s="430">
        <v>0.66</v>
      </c>
      <c r="CT111" s="430" t="s">
        <v>17179</v>
      </c>
      <c r="CU111" s="430" t="s">
        <v>4737</v>
      </c>
      <c r="CV111" s="430">
        <v>1984</v>
      </c>
      <c r="CW111" s="430">
        <v>0.75</v>
      </c>
      <c r="CX111" s="430" t="s">
        <v>17180</v>
      </c>
      <c r="CY111" s="430" t="s">
        <v>4737</v>
      </c>
      <c r="CZ111" s="430">
        <v>2020</v>
      </c>
      <c r="DA111" s="430">
        <v>0</v>
      </c>
      <c r="DB111" s="430" t="s">
        <v>1226</v>
      </c>
      <c r="DC111" s="430" t="s">
        <v>1226</v>
      </c>
      <c r="DD111" s="430" t="s">
        <v>1226</v>
      </c>
      <c r="DE111" s="430">
        <v>0</v>
      </c>
      <c r="DF111" s="430">
        <v>0</v>
      </c>
      <c r="DG111" s="430">
        <v>0.66</v>
      </c>
      <c r="DH111" s="430" t="s">
        <v>17179</v>
      </c>
      <c r="DI111" s="430" t="s">
        <v>4737</v>
      </c>
      <c r="DJ111" s="430">
        <v>1984</v>
      </c>
      <c r="DK111" s="430">
        <v>0.75</v>
      </c>
      <c r="DL111" s="430" t="s">
        <v>17180</v>
      </c>
      <c r="DM111" s="430" t="s">
        <v>4737</v>
      </c>
      <c r="DN111" s="430">
        <v>2020</v>
      </c>
      <c r="DO111" s="430">
        <v>0</v>
      </c>
      <c r="DP111" s="430" t="s">
        <v>1226</v>
      </c>
      <c r="DQ111" s="430" t="s">
        <v>1226</v>
      </c>
      <c r="DR111" s="430" t="s">
        <v>1226</v>
      </c>
      <c r="DS111" s="430">
        <v>0</v>
      </c>
      <c r="DT111" s="430">
        <v>0</v>
      </c>
      <c r="DU111" s="430">
        <v>0.66</v>
      </c>
      <c r="DV111" s="430" t="s">
        <v>17181</v>
      </c>
      <c r="DW111" s="430" t="s">
        <v>4737</v>
      </c>
      <c r="DX111" s="430">
        <v>1984</v>
      </c>
      <c r="DY111" s="430">
        <v>0.75</v>
      </c>
      <c r="DZ111" s="430" t="s">
        <v>17180</v>
      </c>
      <c r="EA111" s="430" t="s">
        <v>4737</v>
      </c>
      <c r="EB111" s="430">
        <v>2020</v>
      </c>
      <c r="EC111" s="430">
        <v>0</v>
      </c>
      <c r="ED111" s="430" t="s">
        <v>1226</v>
      </c>
      <c r="EE111" s="430" t="s">
        <v>1226</v>
      </c>
      <c r="EF111" s="430" t="s">
        <v>1226</v>
      </c>
      <c r="EG111" s="430">
        <v>0</v>
      </c>
      <c r="EH111" s="430">
        <v>0</v>
      </c>
      <c r="EI111" s="430">
        <v>0.66</v>
      </c>
      <c r="EJ111" s="430" t="s">
        <v>17181</v>
      </c>
      <c r="EK111" s="430" t="s">
        <v>4737</v>
      </c>
      <c r="EL111" s="430">
        <v>1984</v>
      </c>
      <c r="EM111" s="430">
        <v>0.75</v>
      </c>
      <c r="EN111" s="430" t="s">
        <v>17180</v>
      </c>
      <c r="EO111" s="430" t="s">
        <v>4737</v>
      </c>
      <c r="EP111" s="430">
        <v>2020</v>
      </c>
      <c r="EQ111" s="430">
        <v>0</v>
      </c>
      <c r="ER111" s="430" t="s">
        <v>1226</v>
      </c>
      <c r="ES111" s="430" t="s">
        <v>1226</v>
      </c>
      <c r="ET111" s="430" t="s">
        <v>1226</v>
      </c>
      <c r="EU111" s="430">
        <v>0</v>
      </c>
      <c r="EV111" s="430">
        <v>0</v>
      </c>
      <c r="EW111" s="430">
        <v>0.66</v>
      </c>
      <c r="EX111" s="430" t="s">
        <v>17182</v>
      </c>
      <c r="EY111" s="430" t="s">
        <v>4737</v>
      </c>
      <c r="EZ111" s="430">
        <v>2019</v>
      </c>
      <c r="FA111" s="430">
        <v>0.75</v>
      </c>
      <c r="FB111" s="430" t="s">
        <v>17180</v>
      </c>
      <c r="FC111" s="430" t="s">
        <v>4737</v>
      </c>
      <c r="FD111" s="430">
        <v>2020</v>
      </c>
      <c r="FE111" s="430">
        <v>0</v>
      </c>
      <c r="FF111" s="430" t="s">
        <v>1226</v>
      </c>
      <c r="FG111" s="430" t="s">
        <v>1226</v>
      </c>
      <c r="FH111" s="430" t="s">
        <v>1226</v>
      </c>
      <c r="FI111" s="430">
        <v>0</v>
      </c>
      <c r="FJ111" s="430">
        <v>0</v>
      </c>
      <c r="FK111" s="430">
        <v>0</v>
      </c>
      <c r="FL111" s="430" t="s">
        <v>17183</v>
      </c>
      <c r="FM111" s="430" t="s">
        <v>1226</v>
      </c>
      <c r="FN111" s="430" t="s">
        <v>1226</v>
      </c>
      <c r="FO111" s="430">
        <v>0.75</v>
      </c>
      <c r="FP111" s="430" t="s">
        <v>17180</v>
      </c>
      <c r="FQ111" s="430" t="s">
        <v>4737</v>
      </c>
      <c r="FR111" s="430">
        <v>2020</v>
      </c>
      <c r="FS111" s="430">
        <v>0</v>
      </c>
      <c r="FT111" s="430" t="s">
        <v>1226</v>
      </c>
      <c r="FU111" s="430" t="s">
        <v>1226</v>
      </c>
      <c r="FV111" s="430" t="s">
        <v>1226</v>
      </c>
      <c r="FW111" s="430">
        <v>0</v>
      </c>
      <c r="FX111" s="430">
        <v>0</v>
      </c>
      <c r="FY111" s="430">
        <v>1</v>
      </c>
      <c r="FZ111" s="430">
        <v>1</v>
      </c>
      <c r="GA111" s="430">
        <v>1</v>
      </c>
      <c r="GB111" s="430">
        <v>1</v>
      </c>
      <c r="GC111" s="430">
        <v>1</v>
      </c>
      <c r="GD111" s="430">
        <v>1</v>
      </c>
      <c r="GE111" s="430" t="s">
        <v>17184</v>
      </c>
      <c r="GF111" s="430">
        <v>1</v>
      </c>
      <c r="GG111" s="430">
        <v>1</v>
      </c>
      <c r="GH111" s="430">
        <v>1</v>
      </c>
      <c r="GI111" s="430">
        <v>1</v>
      </c>
      <c r="GJ111" s="430">
        <v>1</v>
      </c>
      <c r="GK111" s="430" t="s">
        <v>1226</v>
      </c>
      <c r="GL111" s="430" t="s">
        <v>1226</v>
      </c>
      <c r="GM111" s="430">
        <v>1</v>
      </c>
      <c r="GN111" s="430">
        <v>1</v>
      </c>
      <c r="GO111" s="430">
        <v>1</v>
      </c>
      <c r="GP111" s="430">
        <v>1</v>
      </c>
      <c r="GQ111" s="430">
        <v>1</v>
      </c>
      <c r="GR111" s="430" t="s">
        <v>1226</v>
      </c>
      <c r="GS111" s="430" t="s">
        <v>1226</v>
      </c>
      <c r="GT111" s="430">
        <v>1</v>
      </c>
      <c r="GU111" s="430">
        <v>1</v>
      </c>
      <c r="GV111" s="430">
        <v>1</v>
      </c>
      <c r="GW111" s="430">
        <v>1</v>
      </c>
      <c r="GX111" s="430">
        <v>1</v>
      </c>
      <c r="GY111" s="430">
        <v>1</v>
      </c>
      <c r="GZ111" s="430" t="s">
        <v>17185</v>
      </c>
      <c r="HA111" s="430">
        <v>1</v>
      </c>
      <c r="HB111" s="430">
        <v>1</v>
      </c>
      <c r="HC111" s="430">
        <v>1</v>
      </c>
      <c r="HD111" s="430">
        <v>1</v>
      </c>
      <c r="HE111" s="430">
        <v>1</v>
      </c>
      <c r="HF111" s="430">
        <v>1</v>
      </c>
      <c r="HG111" s="430" t="s">
        <v>17186</v>
      </c>
      <c r="HH111" s="430">
        <v>1</v>
      </c>
      <c r="HI111" s="430">
        <v>1</v>
      </c>
      <c r="HJ111" s="430">
        <v>1</v>
      </c>
      <c r="HK111" s="430">
        <v>1</v>
      </c>
      <c r="HL111" s="430">
        <v>1</v>
      </c>
      <c r="HM111" s="430" t="s">
        <v>1226</v>
      </c>
      <c r="HN111" s="430" t="s">
        <v>1226</v>
      </c>
      <c r="HO111" s="430" t="s">
        <v>1040</v>
      </c>
      <c r="HP111" s="430" t="s">
        <v>1226</v>
      </c>
      <c r="HQ111" s="430" t="s">
        <v>1226</v>
      </c>
      <c r="HR111" s="430" t="s">
        <v>1226</v>
      </c>
      <c r="HS111" s="430" t="s">
        <v>1226</v>
      </c>
      <c r="HT111" s="430" t="s">
        <v>1226</v>
      </c>
      <c r="HU111" s="430" t="s">
        <v>1226</v>
      </c>
      <c r="HV111" s="430">
        <v>1</v>
      </c>
      <c r="HW111" s="430" t="s">
        <v>1226</v>
      </c>
      <c r="HX111" s="430" t="s">
        <v>1226</v>
      </c>
      <c r="HY111" s="430" t="s">
        <v>1226</v>
      </c>
      <c r="HZ111" s="430" t="s">
        <v>1226</v>
      </c>
      <c r="IA111" s="430">
        <v>1</v>
      </c>
      <c r="IB111" s="430" t="s">
        <v>17187</v>
      </c>
      <c r="IC111" s="430">
        <v>1</v>
      </c>
      <c r="ID111" s="430" t="s">
        <v>1226</v>
      </c>
      <c r="IE111" s="430" t="s">
        <v>1226</v>
      </c>
      <c r="IF111" s="430" t="s">
        <v>1226</v>
      </c>
      <c r="IG111" s="430" t="s">
        <v>1226</v>
      </c>
      <c r="IH111" s="430" t="s">
        <v>1226</v>
      </c>
      <c r="II111" s="430" t="s">
        <v>1226</v>
      </c>
      <c r="IJ111" s="430">
        <v>1</v>
      </c>
      <c r="IK111" s="430" t="s">
        <v>17188</v>
      </c>
      <c r="IL111" s="430">
        <v>1</v>
      </c>
      <c r="IM111" s="430">
        <v>1</v>
      </c>
      <c r="IN111" s="430">
        <v>1</v>
      </c>
      <c r="IO111" s="430">
        <v>1</v>
      </c>
      <c r="IP111" s="430">
        <v>1</v>
      </c>
      <c r="IQ111" s="430">
        <v>1</v>
      </c>
      <c r="IR111" s="430">
        <v>1</v>
      </c>
      <c r="IS111" s="430">
        <v>1</v>
      </c>
      <c r="IT111" s="430" t="s">
        <v>17189</v>
      </c>
      <c r="IU111" s="430">
        <v>1</v>
      </c>
      <c r="IV111" s="430">
        <v>1</v>
      </c>
      <c r="IW111" s="430">
        <v>1</v>
      </c>
      <c r="IX111" s="430">
        <v>1</v>
      </c>
      <c r="IY111" s="430">
        <v>1</v>
      </c>
      <c r="IZ111" s="430">
        <v>1</v>
      </c>
      <c r="JA111" s="430">
        <v>1</v>
      </c>
      <c r="JB111" s="430" t="s">
        <v>1226</v>
      </c>
      <c r="JC111" s="430" t="s">
        <v>1226</v>
      </c>
      <c r="JD111" s="430">
        <v>1</v>
      </c>
      <c r="JE111" s="430" t="s">
        <v>1226</v>
      </c>
      <c r="JF111" s="430" t="s">
        <v>1226</v>
      </c>
      <c r="JG111" s="430" t="s">
        <v>1226</v>
      </c>
      <c r="JH111" s="430" t="s">
        <v>1226</v>
      </c>
      <c r="JI111" s="430">
        <v>1</v>
      </c>
      <c r="JJ111" s="430">
        <v>1</v>
      </c>
      <c r="JK111" s="430" t="s">
        <v>1226</v>
      </c>
      <c r="JL111" s="430" t="s">
        <v>1226</v>
      </c>
      <c r="JM111" s="430">
        <v>0</v>
      </c>
      <c r="JN111" s="430" t="s">
        <v>1226</v>
      </c>
      <c r="JO111" s="430" t="s">
        <v>1226</v>
      </c>
      <c r="JP111" s="430" t="s">
        <v>1226</v>
      </c>
      <c r="JQ111" s="430" t="s">
        <v>1226</v>
      </c>
      <c r="JR111" s="430" t="s">
        <v>1226</v>
      </c>
      <c r="JS111" s="430" t="s">
        <v>1226</v>
      </c>
      <c r="JT111" s="430" t="s">
        <v>1226</v>
      </c>
      <c r="JU111" s="430" t="s">
        <v>1226</v>
      </c>
      <c r="JV111" s="430">
        <v>1</v>
      </c>
      <c r="JW111" s="430" t="s">
        <v>1226</v>
      </c>
      <c r="JX111" s="430" t="s">
        <v>1226</v>
      </c>
      <c r="JY111" s="430" t="s">
        <v>1226</v>
      </c>
      <c r="JZ111" s="430" t="s">
        <v>1226</v>
      </c>
      <c r="KA111" s="430" t="s">
        <v>1226</v>
      </c>
      <c r="KB111" s="430" t="s">
        <v>1226</v>
      </c>
      <c r="KC111" s="430">
        <v>1</v>
      </c>
      <c r="KD111" s="430" t="s">
        <v>17190</v>
      </c>
      <c r="KE111" s="430">
        <v>1</v>
      </c>
      <c r="KF111" s="430" t="s">
        <v>1226</v>
      </c>
      <c r="KG111" s="430" t="s">
        <v>1226</v>
      </c>
      <c r="KH111" s="430" t="s">
        <v>1226</v>
      </c>
      <c r="KI111" s="430" t="s">
        <v>1226</v>
      </c>
      <c r="KJ111" s="430" t="s">
        <v>1226</v>
      </c>
      <c r="KK111" s="430" t="s">
        <v>1226</v>
      </c>
      <c r="KL111" s="430">
        <v>1</v>
      </c>
      <c r="KM111" s="430" t="s">
        <v>17190</v>
      </c>
      <c r="KN111" s="430">
        <v>1</v>
      </c>
      <c r="KO111" s="430" t="s">
        <v>1226</v>
      </c>
      <c r="KP111" s="430" t="s">
        <v>1226</v>
      </c>
      <c r="KQ111" s="430" t="s">
        <v>1226</v>
      </c>
      <c r="KR111" s="430" t="s">
        <v>1226</v>
      </c>
      <c r="KS111" s="430" t="s">
        <v>1226</v>
      </c>
      <c r="KT111" s="430" t="s">
        <v>1226</v>
      </c>
      <c r="KU111" s="430">
        <v>1</v>
      </c>
      <c r="KV111" s="430" t="s">
        <v>17191</v>
      </c>
      <c r="KW111" s="430">
        <v>1</v>
      </c>
      <c r="KX111" s="430" t="s">
        <v>1226</v>
      </c>
      <c r="KY111" s="430" t="s">
        <v>1226</v>
      </c>
      <c r="KZ111" s="430" t="s">
        <v>1226</v>
      </c>
      <c r="LA111" s="430" t="s">
        <v>1226</v>
      </c>
      <c r="LB111" s="430" t="s">
        <v>1226</v>
      </c>
      <c r="LC111" s="430" t="s">
        <v>1226</v>
      </c>
      <c r="LD111" s="430">
        <v>1</v>
      </c>
      <c r="LE111" s="430" t="s">
        <v>17192</v>
      </c>
      <c r="LF111" s="430">
        <v>1</v>
      </c>
      <c r="LG111" s="430" t="s">
        <v>1226</v>
      </c>
      <c r="LH111" s="430" t="s">
        <v>1226</v>
      </c>
      <c r="LI111" s="430" t="s">
        <v>1226</v>
      </c>
      <c r="LJ111" s="430" t="s">
        <v>1226</v>
      </c>
      <c r="LK111" s="430" t="s">
        <v>1226</v>
      </c>
      <c r="LL111" s="430" t="s">
        <v>1226</v>
      </c>
      <c r="LM111" s="430">
        <v>1</v>
      </c>
      <c r="LN111" s="430" t="s">
        <v>17193</v>
      </c>
      <c r="LO111" s="430">
        <v>1</v>
      </c>
      <c r="LP111" s="430">
        <v>1</v>
      </c>
      <c r="LQ111" s="430" t="s">
        <v>1226</v>
      </c>
      <c r="LR111" s="430">
        <v>1</v>
      </c>
      <c r="LS111" s="430" t="s">
        <v>1226</v>
      </c>
      <c r="LT111" s="430" t="s">
        <v>1226</v>
      </c>
      <c r="LU111" s="430" t="s">
        <v>1226</v>
      </c>
      <c r="LV111" s="430" t="s">
        <v>1226</v>
      </c>
      <c r="LW111" s="430" t="s">
        <v>1226</v>
      </c>
      <c r="LX111" s="430">
        <v>1</v>
      </c>
      <c r="LY111" s="430" t="s">
        <v>1226</v>
      </c>
      <c r="LZ111" s="430" t="s">
        <v>1226</v>
      </c>
      <c r="MA111" s="430" t="s">
        <v>1226</v>
      </c>
      <c r="MB111" s="430" t="s">
        <v>1226</v>
      </c>
      <c r="MC111" s="430" t="s">
        <v>1226</v>
      </c>
      <c r="MD111" s="430" t="s">
        <v>1226</v>
      </c>
      <c r="ME111" s="430">
        <v>1</v>
      </c>
      <c r="MF111" s="430" t="s">
        <v>17194</v>
      </c>
      <c r="MG111" s="430" t="s">
        <v>1226</v>
      </c>
      <c r="MH111" s="444" t="s">
        <v>1226</v>
      </c>
      <c r="MI111" s="444" t="s">
        <v>1226</v>
      </c>
      <c r="MJ111" s="430" t="s">
        <v>1226</v>
      </c>
      <c r="MK111" s="444" t="s">
        <v>1226</v>
      </c>
      <c r="ML111" s="444" t="s">
        <v>1226</v>
      </c>
      <c r="MM111" s="430" t="s">
        <v>1226</v>
      </c>
      <c r="MN111" s="444" t="s">
        <v>1226</v>
      </c>
      <c r="MO111" s="444" t="s">
        <v>1226</v>
      </c>
      <c r="MP111" s="430" t="s">
        <v>1226</v>
      </c>
      <c r="MQ111" s="444" t="s">
        <v>1226</v>
      </c>
      <c r="MR111" s="444" t="s">
        <v>1226</v>
      </c>
      <c r="MS111" s="430" t="s">
        <v>1226</v>
      </c>
      <c r="MT111" s="443" t="s">
        <v>1226</v>
      </c>
      <c r="MU111" s="443" t="s">
        <v>1226</v>
      </c>
      <c r="MV111" s="430" t="s">
        <v>1226</v>
      </c>
      <c r="MW111" s="444" t="s">
        <v>1226</v>
      </c>
      <c r="MX111" s="444" t="s">
        <v>1226</v>
      </c>
      <c r="MY111" s="430">
        <v>1</v>
      </c>
      <c r="MZ111" s="430" t="s">
        <v>17195</v>
      </c>
      <c r="NA111" s="430">
        <v>1</v>
      </c>
      <c r="NB111" s="430" t="s">
        <v>17196</v>
      </c>
      <c r="NC111" s="430">
        <v>1</v>
      </c>
      <c r="ND111" s="430" t="s">
        <v>17197</v>
      </c>
      <c r="NE111" s="430">
        <v>1</v>
      </c>
      <c r="NF111" s="430" t="s">
        <v>17198</v>
      </c>
      <c r="NG111" s="430">
        <v>1</v>
      </c>
      <c r="NH111" s="430" t="s">
        <v>17199</v>
      </c>
      <c r="NI111" s="430">
        <v>1</v>
      </c>
      <c r="NJ111" s="430" t="s">
        <v>17200</v>
      </c>
      <c r="NK111" s="430">
        <v>1</v>
      </c>
      <c r="NL111" s="430" t="s">
        <v>17201</v>
      </c>
      <c r="NM111" s="430">
        <v>1</v>
      </c>
      <c r="NN111" s="430" t="s">
        <v>17202</v>
      </c>
      <c r="NO111" s="430">
        <v>1</v>
      </c>
      <c r="NP111" s="430" t="s">
        <v>17203</v>
      </c>
      <c r="NQ111" s="430">
        <v>0</v>
      </c>
      <c r="NR111" s="430" t="s">
        <v>1226</v>
      </c>
      <c r="NS111" s="430" t="s">
        <v>1226</v>
      </c>
      <c r="NT111" s="430" t="s">
        <v>1226</v>
      </c>
      <c r="NU111" s="430">
        <v>0</v>
      </c>
      <c r="NV111" s="430" t="s">
        <v>17204</v>
      </c>
      <c r="NW111" s="430" t="s">
        <v>17205</v>
      </c>
      <c r="NX111" s="430" t="s">
        <v>1226</v>
      </c>
      <c r="NY111" s="430" t="s">
        <v>1226</v>
      </c>
      <c r="NZ111" s="430" t="s">
        <v>1226</v>
      </c>
      <c r="OA111" s="430" t="s">
        <v>1226</v>
      </c>
      <c r="OB111" s="430">
        <v>1</v>
      </c>
      <c r="OC111" s="430">
        <v>1</v>
      </c>
      <c r="OD111" s="430">
        <v>1</v>
      </c>
      <c r="OE111" s="430" t="s">
        <v>1226</v>
      </c>
      <c r="OF111" s="430">
        <v>2030</v>
      </c>
      <c r="OG111" s="430" t="s">
        <v>17206</v>
      </c>
      <c r="OH111" s="430">
        <v>2030</v>
      </c>
      <c r="OI111" s="430" t="s">
        <v>17206</v>
      </c>
      <c r="OJ111" s="430">
        <v>2030</v>
      </c>
      <c r="OK111" s="430" t="s">
        <v>17207</v>
      </c>
      <c r="OL111" s="430" t="s">
        <v>17207</v>
      </c>
      <c r="OM111" s="430" t="s">
        <v>17207</v>
      </c>
      <c r="ON111" s="430" t="s">
        <v>17208</v>
      </c>
      <c r="OO111" s="430" t="s">
        <v>17208</v>
      </c>
      <c r="OP111" s="430" t="s">
        <v>17208</v>
      </c>
      <c r="OQ111" s="430" t="s">
        <v>17209</v>
      </c>
      <c r="OR111" s="430" t="s">
        <v>17209</v>
      </c>
      <c r="OS111" s="430" t="s">
        <v>17209</v>
      </c>
      <c r="OT111" s="430">
        <v>1</v>
      </c>
      <c r="OU111" s="430">
        <v>1</v>
      </c>
      <c r="OV111" s="430">
        <v>1</v>
      </c>
      <c r="OW111" s="430">
        <v>1</v>
      </c>
      <c r="OX111" s="430">
        <v>1</v>
      </c>
      <c r="OY111" s="430">
        <v>1</v>
      </c>
      <c r="OZ111" s="430" t="s">
        <v>17210</v>
      </c>
      <c r="PA111" s="430" t="s">
        <v>17210</v>
      </c>
      <c r="PB111" s="430" t="s">
        <v>17210</v>
      </c>
      <c r="PC111" s="430">
        <v>1</v>
      </c>
      <c r="PD111" s="430">
        <v>1</v>
      </c>
      <c r="PE111" s="430">
        <v>1</v>
      </c>
      <c r="PF111" s="430">
        <v>1</v>
      </c>
      <c r="PG111" s="430">
        <v>1</v>
      </c>
      <c r="PH111" s="430">
        <v>1</v>
      </c>
      <c r="PI111" s="430">
        <v>1</v>
      </c>
      <c r="PJ111" s="430">
        <v>1</v>
      </c>
      <c r="PK111" s="430">
        <v>1</v>
      </c>
      <c r="PL111" s="430">
        <v>1</v>
      </c>
      <c r="PM111" s="430">
        <v>1</v>
      </c>
      <c r="PN111" s="430">
        <v>1</v>
      </c>
      <c r="PO111" s="430">
        <v>0</v>
      </c>
      <c r="PP111" s="430">
        <v>0</v>
      </c>
      <c r="PQ111" s="430">
        <v>0</v>
      </c>
      <c r="PR111" s="430">
        <v>1</v>
      </c>
      <c r="PS111" s="430">
        <v>1</v>
      </c>
      <c r="PT111" s="430">
        <v>1</v>
      </c>
      <c r="PU111" s="430">
        <v>78.400000000000006</v>
      </c>
      <c r="PV111" s="430">
        <v>2009</v>
      </c>
      <c r="PW111" s="430">
        <v>95.1</v>
      </c>
      <c r="PX111" s="430">
        <v>2009</v>
      </c>
      <c r="PY111" s="430">
        <v>55.4</v>
      </c>
      <c r="PZ111" s="430">
        <v>2009</v>
      </c>
      <c r="QA111" s="430">
        <v>85.7</v>
      </c>
      <c r="QB111" s="430">
        <v>2018</v>
      </c>
      <c r="QC111" s="430">
        <v>98.4</v>
      </c>
      <c r="QD111" s="430">
        <v>2018</v>
      </c>
      <c r="QE111" s="430">
        <v>75.2</v>
      </c>
      <c r="QF111" s="430">
        <v>2018</v>
      </c>
      <c r="QG111" s="430" t="s">
        <v>17211</v>
      </c>
      <c r="QH111" s="430" t="s">
        <v>17211</v>
      </c>
      <c r="QI111" s="430" t="s">
        <v>17211</v>
      </c>
      <c r="QJ111" s="430">
        <v>1</v>
      </c>
      <c r="QK111" s="430">
        <v>1</v>
      </c>
      <c r="QL111" s="430">
        <v>1</v>
      </c>
      <c r="QM111" s="430" t="s">
        <v>17212</v>
      </c>
      <c r="QN111" s="430">
        <v>2030</v>
      </c>
      <c r="QO111" s="430" t="s">
        <v>17212</v>
      </c>
      <c r="QP111" s="430">
        <v>2030</v>
      </c>
      <c r="QQ111" s="430" t="s">
        <v>17212</v>
      </c>
      <c r="QR111" s="430">
        <v>2030</v>
      </c>
      <c r="QS111" s="430" t="s">
        <v>17213</v>
      </c>
      <c r="QT111" s="430" t="s">
        <v>17213</v>
      </c>
      <c r="QU111" s="430" t="s">
        <v>17213</v>
      </c>
      <c r="QV111" s="430" t="s">
        <v>17208</v>
      </c>
      <c r="QW111" s="430" t="s">
        <v>17208</v>
      </c>
      <c r="QX111" s="430" t="s">
        <v>17208</v>
      </c>
      <c r="QY111" s="430" t="s">
        <v>17214</v>
      </c>
      <c r="QZ111" s="430" t="s">
        <v>17214</v>
      </c>
      <c r="RA111" s="430" t="s">
        <v>17214</v>
      </c>
      <c r="RB111" s="430">
        <v>1</v>
      </c>
      <c r="RC111" s="430">
        <v>1</v>
      </c>
      <c r="RD111" s="430">
        <v>1</v>
      </c>
      <c r="RE111" s="430" t="s">
        <v>17215</v>
      </c>
      <c r="RF111" s="430" t="s">
        <v>17215</v>
      </c>
      <c r="RG111" s="430" t="s">
        <v>17215</v>
      </c>
      <c r="RH111" s="430">
        <v>1</v>
      </c>
      <c r="RI111" s="430" t="s">
        <v>17216</v>
      </c>
      <c r="RJ111" s="430">
        <v>1</v>
      </c>
      <c r="RK111" s="430" t="s">
        <v>17216</v>
      </c>
      <c r="RL111" s="430">
        <v>1</v>
      </c>
      <c r="RM111" s="430" t="s">
        <v>17216</v>
      </c>
      <c r="RN111" s="430">
        <v>1</v>
      </c>
      <c r="RO111" s="430" t="s">
        <v>17217</v>
      </c>
      <c r="RP111" s="430">
        <v>1</v>
      </c>
      <c r="RQ111" s="430" t="s">
        <v>17217</v>
      </c>
      <c r="RR111" s="430">
        <v>1</v>
      </c>
      <c r="RS111" s="430" t="s">
        <v>17217</v>
      </c>
      <c r="RT111" s="430">
        <v>0</v>
      </c>
      <c r="RU111" s="430" t="s">
        <v>1226</v>
      </c>
      <c r="RV111" s="430">
        <v>0</v>
      </c>
      <c r="RW111" s="430" t="s">
        <v>1226</v>
      </c>
      <c r="RX111" s="430">
        <v>0</v>
      </c>
      <c r="RY111" s="430" t="s">
        <v>1226</v>
      </c>
      <c r="RZ111" s="430">
        <v>0</v>
      </c>
      <c r="SA111" s="430" t="s">
        <v>1226</v>
      </c>
      <c r="SB111" s="430">
        <v>0</v>
      </c>
      <c r="SC111" s="430" t="s">
        <v>1226</v>
      </c>
      <c r="SD111" s="430">
        <v>0</v>
      </c>
      <c r="SE111" s="430" t="s">
        <v>1226</v>
      </c>
      <c r="SF111" s="430">
        <v>1</v>
      </c>
      <c r="SG111" s="430" t="s">
        <v>17218</v>
      </c>
      <c r="SH111" s="430">
        <v>1</v>
      </c>
      <c r="SI111" s="430" t="s">
        <v>17218</v>
      </c>
      <c r="SJ111" s="430">
        <v>1</v>
      </c>
      <c r="SK111" s="430" t="s">
        <v>17218</v>
      </c>
      <c r="SL111" s="430">
        <v>1</v>
      </c>
      <c r="SM111" s="430" t="s">
        <v>17219</v>
      </c>
      <c r="SN111" s="430">
        <v>1</v>
      </c>
      <c r="SO111" s="430" t="s">
        <v>17219</v>
      </c>
      <c r="SP111" s="430">
        <v>1</v>
      </c>
      <c r="SQ111" s="430" t="s">
        <v>17219</v>
      </c>
      <c r="SR111" s="430">
        <v>85.7</v>
      </c>
      <c r="SS111" s="430">
        <v>2009</v>
      </c>
      <c r="ST111" s="430">
        <v>90.7</v>
      </c>
      <c r="SU111" s="430">
        <v>2009</v>
      </c>
      <c r="SV111" s="430">
        <v>78.900000000000006</v>
      </c>
      <c r="SW111" s="430">
        <v>2009</v>
      </c>
      <c r="SX111" s="430">
        <v>97.2</v>
      </c>
      <c r="SY111" s="430">
        <v>2018</v>
      </c>
      <c r="SZ111" s="430">
        <v>99</v>
      </c>
      <c r="TA111" s="430">
        <v>2018</v>
      </c>
      <c r="TB111" s="430">
        <v>95.7</v>
      </c>
      <c r="TC111" s="430">
        <v>2018</v>
      </c>
      <c r="TD111" s="430" t="s">
        <v>17211</v>
      </c>
      <c r="TE111" s="430" t="s">
        <v>17211</v>
      </c>
      <c r="TF111" s="430" t="s">
        <v>17211</v>
      </c>
      <c r="TG111" s="430">
        <v>1</v>
      </c>
      <c r="TH111" s="430">
        <v>1</v>
      </c>
      <c r="TI111" s="430">
        <v>1</v>
      </c>
      <c r="TJ111" s="430">
        <v>80</v>
      </c>
      <c r="TK111" s="430">
        <v>2030</v>
      </c>
      <c r="TL111" s="430">
        <v>80</v>
      </c>
      <c r="TM111" s="430">
        <v>2030</v>
      </c>
      <c r="TN111" s="430">
        <v>80</v>
      </c>
      <c r="TO111" s="430">
        <v>2030</v>
      </c>
      <c r="TP111" s="430" t="s">
        <v>17220</v>
      </c>
      <c r="TQ111" s="430" t="s">
        <v>17220</v>
      </c>
      <c r="TR111" s="430" t="s">
        <v>17220</v>
      </c>
      <c r="TS111" s="430" t="s">
        <v>17221</v>
      </c>
      <c r="TT111" s="430" t="s">
        <v>17221</v>
      </c>
      <c r="TU111" s="430" t="s">
        <v>17221</v>
      </c>
      <c r="TV111" s="430" t="s">
        <v>17222</v>
      </c>
      <c r="TW111" s="430" t="s">
        <v>17222</v>
      </c>
      <c r="TX111" s="430" t="s">
        <v>17222</v>
      </c>
      <c r="TY111" s="430">
        <v>1</v>
      </c>
      <c r="TZ111" s="430">
        <v>1</v>
      </c>
      <c r="UA111" s="430">
        <v>1</v>
      </c>
      <c r="UB111" s="430">
        <v>1</v>
      </c>
      <c r="UC111" s="430">
        <v>1</v>
      </c>
      <c r="UD111" s="430">
        <v>1</v>
      </c>
      <c r="UE111" s="430" t="s">
        <v>1101</v>
      </c>
      <c r="UF111" s="430" t="s">
        <v>1226</v>
      </c>
      <c r="UG111" s="430" t="s">
        <v>1101</v>
      </c>
      <c r="UH111" s="430" t="s">
        <v>1226</v>
      </c>
      <c r="UI111" s="430" t="s">
        <v>1101</v>
      </c>
      <c r="UJ111" s="430" t="s">
        <v>1226</v>
      </c>
      <c r="UK111" s="430" t="s">
        <v>1101</v>
      </c>
      <c r="UL111" s="430" t="s">
        <v>1226</v>
      </c>
      <c r="UM111" s="430" t="s">
        <v>1101</v>
      </c>
      <c r="UN111" s="430" t="s">
        <v>1226</v>
      </c>
      <c r="UO111" s="430" t="s">
        <v>1101</v>
      </c>
      <c r="UP111" s="430" t="s">
        <v>1226</v>
      </c>
      <c r="UQ111" s="430" t="s">
        <v>17223</v>
      </c>
      <c r="UR111" s="430" t="s">
        <v>17223</v>
      </c>
      <c r="US111" s="430" t="s">
        <v>17223</v>
      </c>
      <c r="UT111" s="430">
        <v>1</v>
      </c>
      <c r="UU111" s="430" t="s">
        <v>17224</v>
      </c>
      <c r="UV111" s="430">
        <v>2030</v>
      </c>
      <c r="UW111" s="430" t="s">
        <v>17225</v>
      </c>
      <c r="UX111" s="430" t="s">
        <v>17226</v>
      </c>
      <c r="UY111" s="430" t="s">
        <v>17227</v>
      </c>
      <c r="UZ111" s="430">
        <v>2018</v>
      </c>
      <c r="VA111" s="430" t="s">
        <v>17228</v>
      </c>
      <c r="VB111" s="430">
        <v>2021</v>
      </c>
      <c r="VC111" s="430" t="s">
        <v>17229</v>
      </c>
      <c r="VD111" s="430">
        <v>1</v>
      </c>
      <c r="VE111" s="430">
        <v>100</v>
      </c>
      <c r="VF111" s="430">
        <v>2030</v>
      </c>
      <c r="VG111" s="430" t="s">
        <v>17230</v>
      </c>
      <c r="VH111" s="430" t="s">
        <v>17231</v>
      </c>
      <c r="VI111" s="430" t="s">
        <v>17232</v>
      </c>
      <c r="VJ111" s="430">
        <v>2014</v>
      </c>
      <c r="VK111" s="430" t="s">
        <v>17233</v>
      </c>
      <c r="VL111" s="430">
        <v>2019</v>
      </c>
      <c r="VM111" s="430" t="s">
        <v>17234</v>
      </c>
      <c r="VN111" s="430">
        <v>1</v>
      </c>
      <c r="VO111" s="430" t="s">
        <v>17235</v>
      </c>
      <c r="VP111" s="430">
        <v>2022</v>
      </c>
      <c r="VQ111" s="430" t="s">
        <v>17236</v>
      </c>
      <c r="VR111" s="430" t="s">
        <v>17237</v>
      </c>
      <c r="VS111" s="430">
        <v>1</v>
      </c>
      <c r="VT111" s="430" t="s">
        <v>17238</v>
      </c>
      <c r="VU111" s="430">
        <v>2022</v>
      </c>
      <c r="VV111" s="430" t="s">
        <v>17239</v>
      </c>
      <c r="VW111" s="430" t="s">
        <v>17240</v>
      </c>
      <c r="VX111" s="430">
        <v>1</v>
      </c>
      <c r="VY111" s="430" t="s">
        <v>17241</v>
      </c>
      <c r="VZ111" s="430">
        <v>2022</v>
      </c>
      <c r="WA111" s="430" t="s">
        <v>17242</v>
      </c>
      <c r="WB111" s="430" t="s">
        <v>17243</v>
      </c>
      <c r="WC111" s="430">
        <v>1</v>
      </c>
      <c r="WD111" s="430">
        <v>20</v>
      </c>
      <c r="WE111" s="430">
        <v>2022</v>
      </c>
      <c r="WF111" s="430" t="s">
        <v>17244</v>
      </c>
      <c r="WG111" s="430" t="s">
        <v>17245</v>
      </c>
      <c r="WH111" s="430">
        <v>1</v>
      </c>
      <c r="WI111" s="430">
        <v>0.65</v>
      </c>
      <c r="WJ111" s="430">
        <v>2022</v>
      </c>
      <c r="WK111" s="430" t="s">
        <v>17246</v>
      </c>
      <c r="WL111" s="430" t="s">
        <v>17247</v>
      </c>
      <c r="WM111" s="430">
        <v>0</v>
      </c>
      <c r="WN111" s="430" t="s">
        <v>1226</v>
      </c>
      <c r="WO111" s="430" t="s">
        <v>1226</v>
      </c>
      <c r="WP111" s="430" t="s">
        <v>1226</v>
      </c>
      <c r="WQ111" s="430" t="s">
        <v>1226</v>
      </c>
      <c r="WR111" s="430">
        <v>1</v>
      </c>
      <c r="WS111" s="430">
        <v>0.2</v>
      </c>
      <c r="WT111" s="430">
        <v>2022</v>
      </c>
      <c r="WU111" s="430" t="s">
        <v>17248</v>
      </c>
      <c r="WV111" s="430" t="s">
        <v>17249</v>
      </c>
      <c r="WW111" s="430">
        <v>1</v>
      </c>
      <c r="WX111" s="430">
        <v>0.2</v>
      </c>
      <c r="WY111" s="430">
        <v>2022</v>
      </c>
      <c r="WZ111" s="430" t="s">
        <v>17250</v>
      </c>
      <c r="XA111" s="430" t="s">
        <v>1226</v>
      </c>
      <c r="XB111" s="430" t="s">
        <v>1040</v>
      </c>
      <c r="XC111" s="430" t="s">
        <v>1226</v>
      </c>
      <c r="XD111" s="430" t="s">
        <v>1226</v>
      </c>
      <c r="XE111" s="430" t="s">
        <v>1226</v>
      </c>
      <c r="XF111" s="430" t="s">
        <v>1226</v>
      </c>
      <c r="XG111" s="430" t="s">
        <v>1226</v>
      </c>
      <c r="XH111" s="430" t="s">
        <v>1226</v>
      </c>
      <c r="XI111" s="430" t="s">
        <v>1226</v>
      </c>
      <c r="XJ111" s="430" t="s">
        <v>1226</v>
      </c>
      <c r="XK111" s="430" t="s">
        <v>1226</v>
      </c>
      <c r="XL111" s="430">
        <v>0</v>
      </c>
      <c r="XM111" s="430" t="s">
        <v>1226</v>
      </c>
      <c r="XN111" s="430">
        <v>1</v>
      </c>
      <c r="XO111" s="430">
        <v>3</v>
      </c>
      <c r="XP111" s="430">
        <v>1</v>
      </c>
      <c r="XQ111" s="430">
        <v>2</v>
      </c>
      <c r="XR111" s="430" t="s">
        <v>17251</v>
      </c>
      <c r="XS111" s="430" t="s">
        <v>1226</v>
      </c>
      <c r="XT111" s="430">
        <v>0</v>
      </c>
      <c r="XU111" s="430" t="s">
        <v>1226</v>
      </c>
      <c r="XV111" s="430">
        <v>1</v>
      </c>
      <c r="XW111" s="430">
        <v>3</v>
      </c>
      <c r="XX111" s="430">
        <v>1</v>
      </c>
      <c r="XY111" s="430">
        <v>2</v>
      </c>
      <c r="XZ111" s="430" t="s">
        <v>17252</v>
      </c>
      <c r="YA111" s="430" t="s">
        <v>1226</v>
      </c>
      <c r="YB111" s="430">
        <v>1</v>
      </c>
      <c r="YC111" s="430">
        <v>2</v>
      </c>
      <c r="YD111" s="430">
        <v>1</v>
      </c>
      <c r="YE111" s="430">
        <v>3</v>
      </c>
      <c r="YF111" s="430">
        <v>1</v>
      </c>
      <c r="YG111" s="430">
        <v>2</v>
      </c>
      <c r="YH111" s="430" t="s">
        <v>17253</v>
      </c>
      <c r="YI111" s="430" t="s">
        <v>1226</v>
      </c>
      <c r="YJ111" s="430">
        <v>1</v>
      </c>
      <c r="YK111" s="430">
        <v>2</v>
      </c>
      <c r="YL111" s="430">
        <v>1</v>
      </c>
      <c r="YM111" s="430">
        <v>3</v>
      </c>
      <c r="YN111" s="430">
        <v>1</v>
      </c>
      <c r="YO111" s="430">
        <v>2</v>
      </c>
      <c r="YP111" s="430" t="s">
        <v>17254</v>
      </c>
      <c r="YQ111" s="430" t="s">
        <v>1226</v>
      </c>
      <c r="YR111" s="430" t="s">
        <v>1226</v>
      </c>
      <c r="YS111" s="430" t="s">
        <v>1226</v>
      </c>
      <c r="YT111" s="430" t="s">
        <v>1226</v>
      </c>
      <c r="YU111" s="430" t="s">
        <v>1226</v>
      </c>
      <c r="YV111" s="430" t="s">
        <v>1226</v>
      </c>
      <c r="YW111" s="430" t="s">
        <v>1226</v>
      </c>
      <c r="YX111" s="430" t="s">
        <v>1226</v>
      </c>
      <c r="YY111" s="430" t="s">
        <v>1226</v>
      </c>
      <c r="YZ111" s="430">
        <v>1</v>
      </c>
      <c r="ZA111" s="430">
        <v>3</v>
      </c>
      <c r="ZB111" s="430">
        <v>1</v>
      </c>
      <c r="ZC111" s="430">
        <v>3</v>
      </c>
      <c r="ZD111" s="430">
        <v>1</v>
      </c>
      <c r="ZE111" s="430">
        <v>3</v>
      </c>
      <c r="ZF111" s="430" t="s">
        <v>17255</v>
      </c>
      <c r="ZG111" s="430">
        <v>1</v>
      </c>
      <c r="ZH111" s="430">
        <v>3</v>
      </c>
      <c r="ZI111" s="430">
        <v>1</v>
      </c>
      <c r="ZJ111" s="430">
        <v>3</v>
      </c>
      <c r="ZK111" s="430">
        <v>1</v>
      </c>
      <c r="ZL111" s="430">
        <v>3</v>
      </c>
      <c r="ZM111" s="430" t="s">
        <v>17256</v>
      </c>
      <c r="ZN111" s="430">
        <v>1</v>
      </c>
      <c r="ZO111" s="430">
        <v>3</v>
      </c>
      <c r="ZP111" s="430">
        <v>1</v>
      </c>
      <c r="ZQ111" s="430">
        <v>3</v>
      </c>
      <c r="ZR111" s="430">
        <v>1</v>
      </c>
      <c r="ZS111" s="430">
        <v>3</v>
      </c>
      <c r="ZT111" s="430" t="s">
        <v>17256</v>
      </c>
      <c r="ZU111" s="430">
        <v>1</v>
      </c>
      <c r="ZV111" s="430">
        <v>3</v>
      </c>
      <c r="ZW111" s="430">
        <v>1</v>
      </c>
      <c r="ZX111" s="430">
        <v>3</v>
      </c>
      <c r="ZY111" s="430">
        <v>1</v>
      </c>
      <c r="ZZ111" s="430">
        <v>3</v>
      </c>
      <c r="AAA111" s="430" t="s">
        <v>17256</v>
      </c>
      <c r="AAB111" s="430">
        <v>1</v>
      </c>
      <c r="AAC111" s="430" t="s">
        <v>1226</v>
      </c>
      <c r="AAD111" s="430" t="s">
        <v>1226</v>
      </c>
      <c r="AAE111" s="430" t="s">
        <v>1226</v>
      </c>
      <c r="AAF111" s="430" t="s">
        <v>1226</v>
      </c>
      <c r="AAG111" s="430" t="s">
        <v>1226</v>
      </c>
      <c r="AAH111" s="430" t="s">
        <v>1226</v>
      </c>
      <c r="AAI111" s="430" t="s">
        <v>1226</v>
      </c>
      <c r="AAJ111" s="430">
        <v>1</v>
      </c>
      <c r="AAK111" s="430" t="s">
        <v>1226</v>
      </c>
      <c r="AAL111" s="430" t="s">
        <v>1226</v>
      </c>
      <c r="AAM111" s="430" t="s">
        <v>1226</v>
      </c>
      <c r="AAN111" s="430" t="s">
        <v>1226</v>
      </c>
      <c r="AAO111" s="430" t="s">
        <v>1226</v>
      </c>
      <c r="AAP111" s="430" t="s">
        <v>1226</v>
      </c>
      <c r="AAQ111" s="430" t="s">
        <v>1226</v>
      </c>
      <c r="AAR111" s="430">
        <v>1</v>
      </c>
      <c r="AAS111" s="430" t="s">
        <v>1226</v>
      </c>
      <c r="AAT111" s="430" t="s">
        <v>1226</v>
      </c>
      <c r="AAU111" s="430" t="s">
        <v>1226</v>
      </c>
      <c r="AAV111" s="430" t="s">
        <v>1226</v>
      </c>
      <c r="AAW111" s="430" t="s">
        <v>1226</v>
      </c>
      <c r="AAX111" s="430" t="s">
        <v>1226</v>
      </c>
      <c r="AAY111" s="430" t="s">
        <v>1226</v>
      </c>
      <c r="AAZ111" s="430" t="s">
        <v>1226</v>
      </c>
      <c r="ABA111" s="430" t="s">
        <v>1226</v>
      </c>
      <c r="ABB111" s="430" t="s">
        <v>1226</v>
      </c>
      <c r="ABC111" s="430" t="s">
        <v>1226</v>
      </c>
      <c r="ABD111" s="430" t="s">
        <v>1226</v>
      </c>
      <c r="ABE111" s="430" t="s">
        <v>1226</v>
      </c>
      <c r="ABF111" s="430" t="s">
        <v>1226</v>
      </c>
      <c r="ABG111" s="430" t="s">
        <v>1226</v>
      </c>
      <c r="ABH111" s="430" t="s">
        <v>1226</v>
      </c>
      <c r="ABI111" s="430" t="s">
        <v>1628</v>
      </c>
      <c r="ABJ111" s="430">
        <v>1</v>
      </c>
      <c r="ABK111" s="430">
        <v>1</v>
      </c>
      <c r="ABL111" s="430">
        <v>1</v>
      </c>
      <c r="ABM111" s="430">
        <v>1</v>
      </c>
      <c r="ABN111" s="430">
        <v>1</v>
      </c>
      <c r="ABO111" s="430">
        <v>2</v>
      </c>
      <c r="ABP111" s="430">
        <v>1</v>
      </c>
      <c r="ABQ111" s="430">
        <v>3</v>
      </c>
      <c r="ABR111" s="430" t="s">
        <v>17165</v>
      </c>
      <c r="ABS111" s="430">
        <v>3</v>
      </c>
      <c r="ABT111" s="430">
        <v>3</v>
      </c>
      <c r="ABU111" s="430">
        <v>3</v>
      </c>
      <c r="ABV111" s="430">
        <v>3</v>
      </c>
      <c r="ABW111" s="430">
        <v>3</v>
      </c>
      <c r="ABX111" s="430">
        <v>2</v>
      </c>
      <c r="ABY111" s="430">
        <v>2</v>
      </c>
      <c r="ABZ111" s="430">
        <v>2</v>
      </c>
      <c r="ACA111" s="430" t="s">
        <v>17166</v>
      </c>
      <c r="ACB111" s="430">
        <v>3</v>
      </c>
      <c r="ACC111" s="430">
        <v>3</v>
      </c>
      <c r="ACD111" s="430">
        <v>3</v>
      </c>
      <c r="ACE111" s="430">
        <v>3</v>
      </c>
      <c r="ACF111" s="430">
        <v>3</v>
      </c>
      <c r="ACG111" s="430">
        <v>3</v>
      </c>
      <c r="ACH111" s="430">
        <v>3</v>
      </c>
      <c r="ACI111" s="430">
        <v>3</v>
      </c>
      <c r="ACJ111" s="430" t="s">
        <v>1367</v>
      </c>
      <c r="ACK111" s="430">
        <v>2</v>
      </c>
      <c r="ACL111" s="430">
        <v>2</v>
      </c>
      <c r="ACM111" s="430">
        <v>2</v>
      </c>
      <c r="ACN111" s="430">
        <v>2</v>
      </c>
      <c r="ACO111" s="430">
        <v>2</v>
      </c>
      <c r="ACP111" s="430">
        <v>3</v>
      </c>
      <c r="ACQ111" s="430">
        <v>3</v>
      </c>
      <c r="ACR111" s="430">
        <v>2</v>
      </c>
      <c r="ACS111" s="430" t="s">
        <v>17257</v>
      </c>
      <c r="ACT111" s="430">
        <v>2</v>
      </c>
      <c r="ACU111" s="430">
        <v>2</v>
      </c>
      <c r="ACV111" s="430">
        <v>2</v>
      </c>
      <c r="ACW111" s="430">
        <v>2</v>
      </c>
      <c r="ACX111" s="430">
        <v>2</v>
      </c>
      <c r="ACY111" s="430">
        <v>2</v>
      </c>
      <c r="ACZ111" s="430">
        <v>2</v>
      </c>
      <c r="ADA111" s="430">
        <v>2</v>
      </c>
      <c r="ADB111" s="430" t="s">
        <v>1682</v>
      </c>
      <c r="ADC111" s="430">
        <v>3</v>
      </c>
      <c r="ADD111" s="430">
        <v>3</v>
      </c>
      <c r="ADE111" s="430">
        <v>3</v>
      </c>
      <c r="ADF111" s="430">
        <v>3</v>
      </c>
      <c r="ADG111" s="430">
        <v>3</v>
      </c>
      <c r="ADH111" s="430">
        <v>3</v>
      </c>
      <c r="ADI111" s="430">
        <v>3</v>
      </c>
      <c r="ADJ111" s="430">
        <v>3</v>
      </c>
      <c r="ADK111" s="430" t="s">
        <v>17258</v>
      </c>
      <c r="ADL111" s="430">
        <v>2</v>
      </c>
      <c r="ADM111" s="430">
        <v>2</v>
      </c>
      <c r="ADN111" s="430">
        <v>2</v>
      </c>
      <c r="ADO111" s="430">
        <v>2</v>
      </c>
      <c r="ADP111" s="430">
        <v>1</v>
      </c>
      <c r="ADQ111" s="430">
        <v>2</v>
      </c>
      <c r="ADR111" s="430">
        <v>2</v>
      </c>
      <c r="ADS111" s="430">
        <v>2</v>
      </c>
      <c r="ADT111" s="430" t="s">
        <v>17259</v>
      </c>
      <c r="ADU111" s="430">
        <v>2</v>
      </c>
      <c r="ADV111" s="430">
        <v>2</v>
      </c>
      <c r="ADW111" s="430">
        <v>2</v>
      </c>
      <c r="ADX111" s="430">
        <v>2</v>
      </c>
      <c r="ADY111" s="430">
        <v>1</v>
      </c>
      <c r="ADZ111" s="430">
        <v>2</v>
      </c>
      <c r="AEA111" s="430">
        <v>2</v>
      </c>
      <c r="AEB111" s="430">
        <v>2</v>
      </c>
      <c r="AEC111" s="430" t="s">
        <v>10562</v>
      </c>
      <c r="AED111" s="430">
        <v>2</v>
      </c>
      <c r="AEE111" s="430">
        <v>2</v>
      </c>
      <c r="AEF111" s="430">
        <v>2</v>
      </c>
      <c r="AEG111" s="430">
        <v>2</v>
      </c>
      <c r="AEH111" s="430">
        <v>2</v>
      </c>
      <c r="AEI111" s="430">
        <v>2</v>
      </c>
      <c r="AEJ111" s="430">
        <v>2</v>
      </c>
      <c r="AEK111" s="430">
        <v>2</v>
      </c>
      <c r="AEL111" s="430" t="s">
        <v>1226</v>
      </c>
      <c r="AEM111" s="430" t="s">
        <v>1226</v>
      </c>
      <c r="AEN111" s="430" t="s">
        <v>1226</v>
      </c>
      <c r="AEO111" s="430" t="s">
        <v>1226</v>
      </c>
      <c r="AEP111" s="430" t="s">
        <v>1226</v>
      </c>
      <c r="AEQ111" s="430" t="s">
        <v>1226</v>
      </c>
      <c r="AER111" s="430" t="s">
        <v>1226</v>
      </c>
      <c r="AES111" s="430" t="s">
        <v>1226</v>
      </c>
      <c r="AET111" s="430" t="s">
        <v>1226</v>
      </c>
      <c r="AEU111" s="430" t="s">
        <v>1226</v>
      </c>
      <c r="AEV111" s="430" t="s">
        <v>1226</v>
      </c>
      <c r="AEW111" s="430" t="s">
        <v>1226</v>
      </c>
      <c r="AEX111" s="430" t="s">
        <v>1226</v>
      </c>
      <c r="AEY111" s="430" t="s">
        <v>1226</v>
      </c>
      <c r="AEZ111" s="430" t="s">
        <v>1226</v>
      </c>
      <c r="AFA111" s="430" t="s">
        <v>1226</v>
      </c>
      <c r="AFB111" s="430" t="s">
        <v>1226</v>
      </c>
      <c r="AFC111" s="430" t="s">
        <v>1226</v>
      </c>
      <c r="AFD111" s="430" t="s">
        <v>1226</v>
      </c>
      <c r="AFE111" s="430" t="s">
        <v>1226</v>
      </c>
      <c r="AFF111" s="430" t="s">
        <v>1226</v>
      </c>
      <c r="AFG111" s="430" t="s">
        <v>1226</v>
      </c>
      <c r="AFH111" s="430" t="s">
        <v>1226</v>
      </c>
      <c r="AFI111" s="430" t="s">
        <v>1226</v>
      </c>
      <c r="AFJ111" s="430" t="s">
        <v>1226</v>
      </c>
      <c r="AFK111" s="430" t="s">
        <v>1226</v>
      </c>
      <c r="AFL111" s="430" t="s">
        <v>1226</v>
      </c>
      <c r="AFM111" s="430" t="s">
        <v>1226</v>
      </c>
      <c r="AFN111" s="430" t="s">
        <v>1226</v>
      </c>
      <c r="AFO111" s="430" t="s">
        <v>1226</v>
      </c>
      <c r="AFP111" s="430" t="s">
        <v>1226</v>
      </c>
      <c r="AFQ111" s="430" t="s">
        <v>1226</v>
      </c>
      <c r="AFR111" s="430" t="s">
        <v>1226</v>
      </c>
      <c r="AFS111" s="430" t="s">
        <v>1226</v>
      </c>
      <c r="AFT111" s="430" t="s">
        <v>1226</v>
      </c>
      <c r="AFU111" s="430" t="s">
        <v>1226</v>
      </c>
      <c r="AFV111" s="430" t="s">
        <v>1226</v>
      </c>
      <c r="AFW111" s="430" t="s">
        <v>1226</v>
      </c>
      <c r="AFX111" s="430" t="s">
        <v>1226</v>
      </c>
      <c r="AFY111" s="430" t="s">
        <v>1226</v>
      </c>
      <c r="AFZ111" s="430" t="s">
        <v>1226</v>
      </c>
      <c r="AGA111" s="430" t="s">
        <v>1226</v>
      </c>
      <c r="AGB111" s="430" t="s">
        <v>1226</v>
      </c>
      <c r="AGC111" s="430" t="s">
        <v>1226</v>
      </c>
      <c r="AGD111" s="430" t="s">
        <v>1226</v>
      </c>
      <c r="AGE111" s="430">
        <v>1</v>
      </c>
      <c r="AGF111" s="430" t="s">
        <v>17260</v>
      </c>
      <c r="AGG111" s="430" t="s">
        <v>17261</v>
      </c>
      <c r="AGH111" s="430">
        <v>1</v>
      </c>
      <c r="AGI111" s="430">
        <v>1</v>
      </c>
      <c r="AGJ111" s="430">
        <v>1</v>
      </c>
      <c r="AGK111" s="430">
        <v>1</v>
      </c>
      <c r="AGL111" s="430">
        <v>1</v>
      </c>
      <c r="AGM111" s="430">
        <v>1</v>
      </c>
      <c r="AGN111" s="430" t="s">
        <v>1226</v>
      </c>
      <c r="AGO111" s="430" t="s">
        <v>1226</v>
      </c>
      <c r="AGP111" s="430">
        <v>1</v>
      </c>
      <c r="AGQ111" s="430">
        <v>1</v>
      </c>
      <c r="AGR111" s="430">
        <v>1</v>
      </c>
      <c r="AGS111" s="430" t="s">
        <v>7455</v>
      </c>
      <c r="AGT111" s="430" t="s">
        <v>17262</v>
      </c>
      <c r="AGU111" s="430">
        <v>1</v>
      </c>
      <c r="AGV111" s="430">
        <v>1</v>
      </c>
      <c r="AGW111" s="430">
        <v>3</v>
      </c>
      <c r="AGX111" s="430">
        <v>3</v>
      </c>
      <c r="AGY111" s="430">
        <v>1</v>
      </c>
      <c r="AGZ111" s="430">
        <v>1</v>
      </c>
      <c r="AHA111" s="430">
        <v>3</v>
      </c>
      <c r="AHB111" s="430">
        <v>3</v>
      </c>
      <c r="AHC111" s="430">
        <v>1</v>
      </c>
      <c r="AHD111" s="430">
        <v>1</v>
      </c>
      <c r="AHE111" s="430">
        <v>4</v>
      </c>
      <c r="AHF111" s="430">
        <v>4</v>
      </c>
      <c r="AHG111" s="430">
        <v>1</v>
      </c>
      <c r="AHH111" s="430">
        <v>1</v>
      </c>
      <c r="AHI111" s="430">
        <v>3</v>
      </c>
      <c r="AHJ111" s="430">
        <v>4</v>
      </c>
      <c r="AHK111" s="430">
        <v>1</v>
      </c>
      <c r="AHL111" s="430">
        <v>1</v>
      </c>
      <c r="AHM111" s="430">
        <v>5</v>
      </c>
      <c r="AHN111" s="430">
        <v>5</v>
      </c>
      <c r="AHO111" s="430">
        <v>1</v>
      </c>
      <c r="AHP111" s="430">
        <v>1</v>
      </c>
      <c r="AHQ111" s="430">
        <v>4</v>
      </c>
      <c r="AHR111" s="430">
        <v>3</v>
      </c>
      <c r="AHS111" s="430" t="s">
        <v>17263</v>
      </c>
      <c r="AHT111" s="430" t="s">
        <v>17264</v>
      </c>
      <c r="AHU111" s="430">
        <v>0.5</v>
      </c>
      <c r="AHV111" s="430">
        <v>0</v>
      </c>
      <c r="AHW111" s="430">
        <v>0.5</v>
      </c>
      <c r="AHX111" s="430">
        <v>0</v>
      </c>
      <c r="AHY111" s="430">
        <v>0</v>
      </c>
      <c r="AHZ111" s="430">
        <v>0.5</v>
      </c>
      <c r="AIA111" s="430">
        <v>0</v>
      </c>
      <c r="AIB111" s="430">
        <v>0</v>
      </c>
      <c r="AIC111" s="430">
        <v>0</v>
      </c>
      <c r="AID111" s="430">
        <v>0</v>
      </c>
      <c r="AIE111" s="430">
        <v>0</v>
      </c>
      <c r="AIF111" s="430">
        <v>0</v>
      </c>
      <c r="AIG111" s="430">
        <v>0</v>
      </c>
      <c r="AIH111" s="430">
        <v>0</v>
      </c>
      <c r="AII111" s="430">
        <v>0</v>
      </c>
      <c r="AIJ111" s="430">
        <v>0</v>
      </c>
      <c r="AIK111" s="430">
        <v>0</v>
      </c>
      <c r="AIL111" s="430">
        <v>0</v>
      </c>
      <c r="AIM111" s="430">
        <v>0</v>
      </c>
      <c r="AIN111" s="430">
        <v>0</v>
      </c>
      <c r="AIO111" s="430">
        <v>0</v>
      </c>
      <c r="AIP111" s="430">
        <v>0</v>
      </c>
      <c r="AIQ111" s="430" t="s">
        <v>1226</v>
      </c>
      <c r="AIR111" s="430">
        <v>0</v>
      </c>
      <c r="AIS111" s="430" t="s">
        <v>1226</v>
      </c>
      <c r="AIT111" s="430">
        <v>0</v>
      </c>
      <c r="AIU111" s="430" t="s">
        <v>1226</v>
      </c>
    </row>
    <row r="112" spans="1:931" x14ac:dyDescent="0.2">
      <c r="A112" s="430" t="s">
        <v>1702</v>
      </c>
      <c r="B112" s="430" t="s">
        <v>1703</v>
      </c>
      <c r="C112" s="430" t="s">
        <v>1055</v>
      </c>
      <c r="D112" s="430" t="s">
        <v>1038</v>
      </c>
      <c r="E112" s="430" t="s">
        <v>1049</v>
      </c>
      <c r="F112" s="443">
        <v>9.7500640000000001</v>
      </c>
      <c r="G112" s="443">
        <v>8746.2706364014193</v>
      </c>
      <c r="H112" s="430">
        <v>1</v>
      </c>
      <c r="I112" s="430">
        <v>1</v>
      </c>
      <c r="J112" s="430">
        <v>1994</v>
      </c>
      <c r="K112" s="430">
        <v>1994</v>
      </c>
      <c r="L112" s="430" t="s">
        <v>17331</v>
      </c>
      <c r="M112" s="430" t="s">
        <v>17332</v>
      </c>
      <c r="N112" s="430">
        <v>1</v>
      </c>
      <c r="O112" s="430">
        <v>1</v>
      </c>
      <c r="P112" s="430" t="s">
        <v>17333</v>
      </c>
      <c r="Q112" s="430" t="s">
        <v>17334</v>
      </c>
      <c r="R112" s="430">
        <v>2009</v>
      </c>
      <c r="S112" s="430">
        <v>2017</v>
      </c>
      <c r="T112" s="430" t="s">
        <v>1226</v>
      </c>
      <c r="U112" s="430" t="s">
        <v>1226</v>
      </c>
      <c r="V112" s="430">
        <v>1</v>
      </c>
      <c r="W112" s="430">
        <v>1</v>
      </c>
      <c r="X112" s="430" t="s">
        <v>17335</v>
      </c>
      <c r="Y112" s="430" t="s">
        <v>17335</v>
      </c>
      <c r="Z112" s="430">
        <v>2009</v>
      </c>
      <c r="AA112" s="430">
        <v>2017</v>
      </c>
      <c r="AB112" s="430" t="s">
        <v>1226</v>
      </c>
      <c r="AC112" s="430" t="s">
        <v>1226</v>
      </c>
      <c r="AD112" s="430">
        <v>1</v>
      </c>
      <c r="AE112" s="430" t="s">
        <v>17336</v>
      </c>
      <c r="AF112" s="430">
        <v>2021</v>
      </c>
      <c r="AG112" s="430">
        <v>1</v>
      </c>
      <c r="AH112" s="430" t="s">
        <v>17336</v>
      </c>
      <c r="AI112" s="430">
        <v>2021</v>
      </c>
      <c r="AJ112" s="430">
        <v>1</v>
      </c>
      <c r="AK112" s="430" t="s">
        <v>17336</v>
      </c>
      <c r="AL112" s="430">
        <v>2021</v>
      </c>
      <c r="AM112" s="430">
        <v>1</v>
      </c>
      <c r="AN112" s="430" t="s">
        <v>17336</v>
      </c>
      <c r="AO112" s="430">
        <v>2021</v>
      </c>
      <c r="AP112" s="430">
        <v>0</v>
      </c>
      <c r="AQ112" s="430" t="s">
        <v>1226</v>
      </c>
      <c r="AR112" s="430" t="s">
        <v>1226</v>
      </c>
      <c r="AS112" s="430">
        <v>0</v>
      </c>
      <c r="AT112" s="430" t="s">
        <v>1226</v>
      </c>
      <c r="AU112" s="430" t="s">
        <v>1226</v>
      </c>
      <c r="AV112" s="430">
        <v>1</v>
      </c>
      <c r="AW112" s="430" t="s">
        <v>17337</v>
      </c>
      <c r="AX112" s="430">
        <v>2019</v>
      </c>
      <c r="AY112" s="430">
        <v>0</v>
      </c>
      <c r="AZ112" s="430" t="s">
        <v>1226</v>
      </c>
      <c r="BA112" s="430" t="s">
        <v>1226</v>
      </c>
      <c r="BB112" s="430">
        <v>0</v>
      </c>
      <c r="BC112" s="430" t="s">
        <v>1226</v>
      </c>
      <c r="BD112" s="430" t="s">
        <v>1226</v>
      </c>
      <c r="BE112" s="430">
        <v>1</v>
      </c>
      <c r="BF112" s="430" t="s">
        <v>17338</v>
      </c>
      <c r="BG112" s="430">
        <v>2010</v>
      </c>
      <c r="BH112" s="430">
        <v>1</v>
      </c>
      <c r="BI112" s="430" t="s">
        <v>17338</v>
      </c>
      <c r="BJ112" s="430">
        <v>2010</v>
      </c>
      <c r="BK112" s="430">
        <v>0</v>
      </c>
      <c r="BL112" s="430" t="s">
        <v>1226</v>
      </c>
      <c r="BM112" s="430" t="s">
        <v>1226</v>
      </c>
      <c r="BN112" s="430">
        <v>1</v>
      </c>
      <c r="BO112" s="430" t="s">
        <v>17339</v>
      </c>
      <c r="BP112" s="430">
        <v>2021</v>
      </c>
      <c r="BQ112" s="430">
        <v>1</v>
      </c>
      <c r="BR112" s="430">
        <v>1</v>
      </c>
      <c r="BS112" s="430" t="s">
        <v>17340</v>
      </c>
      <c r="BT112" s="430">
        <v>1</v>
      </c>
      <c r="BU112" s="430">
        <v>1</v>
      </c>
      <c r="BV112" s="430" t="s">
        <v>17341</v>
      </c>
      <c r="BW112" s="430">
        <v>1</v>
      </c>
      <c r="BX112" s="430">
        <v>1</v>
      </c>
      <c r="BY112" s="430" t="s">
        <v>17342</v>
      </c>
      <c r="BZ112" s="430">
        <v>0</v>
      </c>
      <c r="CA112" s="430" t="s">
        <v>1226</v>
      </c>
      <c r="CB112" s="430">
        <v>0</v>
      </c>
      <c r="CC112" s="430" t="s">
        <v>1226</v>
      </c>
      <c r="CD112" s="430">
        <v>0</v>
      </c>
      <c r="CE112" s="430" t="s">
        <v>1226</v>
      </c>
      <c r="CF112" s="430" t="s">
        <v>1226</v>
      </c>
      <c r="CG112" s="430">
        <v>0.5</v>
      </c>
      <c r="CH112" s="430">
        <v>15</v>
      </c>
      <c r="CI112" s="430">
        <v>752</v>
      </c>
      <c r="CJ112" s="430">
        <v>0.5</v>
      </c>
      <c r="CK112" s="430">
        <v>2</v>
      </c>
      <c r="CL112" s="430">
        <v>72</v>
      </c>
      <c r="CM112" s="430">
        <v>0.5</v>
      </c>
      <c r="CN112" s="430">
        <v>6</v>
      </c>
      <c r="CO112" s="430">
        <v>3267</v>
      </c>
      <c r="CP112" s="430">
        <v>0</v>
      </c>
      <c r="CQ112" s="430" t="s">
        <v>1226</v>
      </c>
      <c r="CR112" s="430" t="s">
        <v>1226</v>
      </c>
      <c r="CS112" s="430">
        <v>0.33</v>
      </c>
      <c r="CT112" s="430" t="s">
        <v>1226</v>
      </c>
      <c r="CU112" s="430" t="s">
        <v>1226</v>
      </c>
      <c r="CV112" s="430" t="s">
        <v>1226</v>
      </c>
      <c r="CW112" s="430">
        <v>0.25</v>
      </c>
      <c r="CX112" s="430" t="s">
        <v>1226</v>
      </c>
      <c r="CY112" s="430" t="s">
        <v>1226</v>
      </c>
      <c r="CZ112" s="430" t="s">
        <v>1226</v>
      </c>
      <c r="DA112" s="430" t="s">
        <v>1226</v>
      </c>
      <c r="DB112" s="430" t="s">
        <v>1226</v>
      </c>
      <c r="DC112" s="430" t="s">
        <v>1226</v>
      </c>
      <c r="DD112" s="430" t="s">
        <v>1226</v>
      </c>
      <c r="DE112" s="430" t="s">
        <v>1226</v>
      </c>
      <c r="DF112" s="430" t="s">
        <v>1226</v>
      </c>
      <c r="DG112" s="430">
        <v>0.33</v>
      </c>
      <c r="DH112" s="430" t="s">
        <v>1226</v>
      </c>
      <c r="DI112" s="430" t="s">
        <v>1226</v>
      </c>
      <c r="DJ112" s="430" t="s">
        <v>1226</v>
      </c>
      <c r="DK112" s="430">
        <v>0.25</v>
      </c>
      <c r="DL112" s="430" t="s">
        <v>1226</v>
      </c>
      <c r="DM112" s="430" t="s">
        <v>1226</v>
      </c>
      <c r="DN112" s="430" t="s">
        <v>1226</v>
      </c>
      <c r="DO112" s="430" t="s">
        <v>1226</v>
      </c>
      <c r="DP112" s="430" t="s">
        <v>1226</v>
      </c>
      <c r="DQ112" s="430" t="s">
        <v>1226</v>
      </c>
      <c r="DR112" s="430" t="s">
        <v>1226</v>
      </c>
      <c r="DS112" s="430" t="s">
        <v>1226</v>
      </c>
      <c r="DT112" s="430" t="s">
        <v>1226</v>
      </c>
      <c r="DU112" s="430">
        <v>0.33</v>
      </c>
      <c r="DV112" s="430" t="s">
        <v>1226</v>
      </c>
      <c r="DW112" s="430" t="s">
        <v>1226</v>
      </c>
      <c r="DX112" s="430" t="s">
        <v>1226</v>
      </c>
      <c r="DY112" s="430">
        <v>0.25</v>
      </c>
      <c r="DZ112" s="430" t="s">
        <v>1226</v>
      </c>
      <c r="EA112" s="430" t="s">
        <v>1226</v>
      </c>
      <c r="EB112" s="430" t="s">
        <v>1226</v>
      </c>
      <c r="EC112" s="430" t="s">
        <v>1226</v>
      </c>
      <c r="ED112" s="430" t="s">
        <v>1226</v>
      </c>
      <c r="EE112" s="430" t="s">
        <v>1226</v>
      </c>
      <c r="EF112" s="430" t="s">
        <v>1226</v>
      </c>
      <c r="EG112" s="430" t="s">
        <v>1226</v>
      </c>
      <c r="EH112" s="430" t="s">
        <v>1226</v>
      </c>
      <c r="EI112" s="430">
        <v>0.33</v>
      </c>
      <c r="EJ112" s="430" t="s">
        <v>1226</v>
      </c>
      <c r="EK112" s="430" t="s">
        <v>1226</v>
      </c>
      <c r="EL112" s="430" t="s">
        <v>1226</v>
      </c>
      <c r="EM112" s="430">
        <v>0.25</v>
      </c>
      <c r="EN112" s="430" t="s">
        <v>1226</v>
      </c>
      <c r="EO112" s="430" t="s">
        <v>1226</v>
      </c>
      <c r="EP112" s="430" t="s">
        <v>1226</v>
      </c>
      <c r="EQ112" s="430" t="s">
        <v>1226</v>
      </c>
      <c r="ER112" s="430" t="s">
        <v>1226</v>
      </c>
      <c r="ES112" s="430" t="s">
        <v>1226</v>
      </c>
      <c r="ET112" s="430" t="s">
        <v>1226</v>
      </c>
      <c r="EU112" s="430" t="s">
        <v>1226</v>
      </c>
      <c r="EV112" s="430" t="s">
        <v>1226</v>
      </c>
      <c r="EW112" s="430">
        <v>0.33</v>
      </c>
      <c r="EX112" s="430" t="s">
        <v>1226</v>
      </c>
      <c r="EY112" s="430" t="s">
        <v>1226</v>
      </c>
      <c r="EZ112" s="430" t="s">
        <v>1226</v>
      </c>
      <c r="FA112" s="430">
        <v>0.75</v>
      </c>
      <c r="FB112" s="430" t="s">
        <v>17343</v>
      </c>
      <c r="FC112" s="430" t="s">
        <v>1226</v>
      </c>
      <c r="FD112" s="430">
        <v>2020</v>
      </c>
      <c r="FE112" s="430">
        <v>0</v>
      </c>
      <c r="FF112" s="430" t="s">
        <v>1226</v>
      </c>
      <c r="FG112" s="430" t="s">
        <v>1226</v>
      </c>
      <c r="FH112" s="430" t="s">
        <v>1226</v>
      </c>
      <c r="FI112" s="430">
        <v>0</v>
      </c>
      <c r="FJ112" s="430">
        <v>0</v>
      </c>
      <c r="FK112" s="430">
        <v>0.33</v>
      </c>
      <c r="FL112" s="430" t="s">
        <v>1226</v>
      </c>
      <c r="FM112" s="430" t="s">
        <v>1226</v>
      </c>
      <c r="FN112" s="430" t="s">
        <v>1226</v>
      </c>
      <c r="FO112" s="430">
        <v>0.75</v>
      </c>
      <c r="FP112" s="430" t="s">
        <v>17344</v>
      </c>
      <c r="FQ112" s="430" t="s">
        <v>1226</v>
      </c>
      <c r="FR112" s="430">
        <v>2021</v>
      </c>
      <c r="FS112" s="430">
        <v>0</v>
      </c>
      <c r="FT112" s="430" t="s">
        <v>1226</v>
      </c>
      <c r="FU112" s="430" t="s">
        <v>1226</v>
      </c>
      <c r="FV112" s="430" t="s">
        <v>1226</v>
      </c>
      <c r="FW112" s="430">
        <v>0</v>
      </c>
      <c r="FX112" s="430">
        <v>0</v>
      </c>
      <c r="FY112" s="430">
        <v>1</v>
      </c>
      <c r="FZ112" s="430">
        <v>1</v>
      </c>
      <c r="GA112" s="430">
        <v>1</v>
      </c>
      <c r="GB112" s="430">
        <v>1</v>
      </c>
      <c r="GC112" s="430">
        <v>1</v>
      </c>
      <c r="GD112" s="430" t="s">
        <v>1226</v>
      </c>
      <c r="GE112" s="430" t="s">
        <v>1226</v>
      </c>
      <c r="GF112" s="430">
        <v>1</v>
      </c>
      <c r="GG112" s="430">
        <v>1</v>
      </c>
      <c r="GH112" s="430">
        <v>1</v>
      </c>
      <c r="GI112" s="430">
        <v>1</v>
      </c>
      <c r="GJ112" s="430">
        <v>1</v>
      </c>
      <c r="GK112" s="430" t="s">
        <v>1226</v>
      </c>
      <c r="GL112" s="430" t="s">
        <v>1226</v>
      </c>
      <c r="GM112" s="430">
        <v>1</v>
      </c>
      <c r="GN112" s="430">
        <v>1</v>
      </c>
      <c r="GO112" s="430">
        <v>1</v>
      </c>
      <c r="GP112" s="430">
        <v>1</v>
      </c>
      <c r="GQ112" s="430">
        <v>1</v>
      </c>
      <c r="GR112" s="430">
        <v>1</v>
      </c>
      <c r="GS112" s="430" t="s">
        <v>1226</v>
      </c>
      <c r="GT112" s="430">
        <v>1</v>
      </c>
      <c r="GU112" s="430">
        <v>1</v>
      </c>
      <c r="GV112" s="430">
        <v>1</v>
      </c>
      <c r="GW112" s="430">
        <v>1</v>
      </c>
      <c r="GX112" s="430">
        <v>1</v>
      </c>
      <c r="GY112" s="430">
        <v>1</v>
      </c>
      <c r="GZ112" s="430" t="s">
        <v>1226</v>
      </c>
      <c r="HA112" s="430">
        <v>1</v>
      </c>
      <c r="HB112" s="430">
        <v>1</v>
      </c>
      <c r="HC112" s="430">
        <v>1</v>
      </c>
      <c r="HD112" s="430">
        <v>1</v>
      </c>
      <c r="HE112" s="430">
        <v>1</v>
      </c>
      <c r="HF112" s="430" t="s">
        <v>1226</v>
      </c>
      <c r="HG112" s="430" t="s">
        <v>1226</v>
      </c>
      <c r="HH112" s="430">
        <v>1</v>
      </c>
      <c r="HI112" s="430">
        <v>1</v>
      </c>
      <c r="HJ112" s="430">
        <v>1</v>
      </c>
      <c r="HK112" s="430">
        <v>1</v>
      </c>
      <c r="HL112" s="430">
        <v>1</v>
      </c>
      <c r="HM112" s="430" t="s">
        <v>1226</v>
      </c>
      <c r="HN112" s="430" t="s">
        <v>1226</v>
      </c>
      <c r="HO112" s="430" t="s">
        <v>1040</v>
      </c>
      <c r="HP112" s="430" t="s">
        <v>1226</v>
      </c>
      <c r="HQ112" s="430" t="s">
        <v>1226</v>
      </c>
      <c r="HR112" s="430" t="s">
        <v>1226</v>
      </c>
      <c r="HS112" s="430" t="s">
        <v>1226</v>
      </c>
      <c r="HT112" s="430" t="s">
        <v>1226</v>
      </c>
      <c r="HU112" s="430" t="s">
        <v>1226</v>
      </c>
      <c r="HV112" s="430">
        <v>0</v>
      </c>
      <c r="HW112" s="430" t="s">
        <v>1226</v>
      </c>
      <c r="HX112" s="430" t="s">
        <v>1226</v>
      </c>
      <c r="HY112" s="430" t="s">
        <v>1226</v>
      </c>
      <c r="HZ112" s="430" t="s">
        <v>1226</v>
      </c>
      <c r="IA112" s="430" t="s">
        <v>1226</v>
      </c>
      <c r="IB112" s="430" t="s">
        <v>1226</v>
      </c>
      <c r="IC112" s="430">
        <v>1</v>
      </c>
      <c r="ID112" s="430">
        <v>1</v>
      </c>
      <c r="IE112" s="430">
        <v>1</v>
      </c>
      <c r="IF112" s="430">
        <v>1</v>
      </c>
      <c r="IG112" s="430">
        <v>1</v>
      </c>
      <c r="IH112" s="430">
        <v>1</v>
      </c>
      <c r="II112" s="430">
        <v>1</v>
      </c>
      <c r="IJ112" s="430" t="s">
        <v>1226</v>
      </c>
      <c r="IK112" s="430" t="s">
        <v>1226</v>
      </c>
      <c r="IL112" s="430">
        <v>0</v>
      </c>
      <c r="IM112" s="430" t="s">
        <v>1226</v>
      </c>
      <c r="IN112" s="430" t="s">
        <v>1226</v>
      </c>
      <c r="IO112" s="430" t="s">
        <v>1226</v>
      </c>
      <c r="IP112" s="430" t="s">
        <v>1226</v>
      </c>
      <c r="IQ112" s="430" t="s">
        <v>1226</v>
      </c>
      <c r="IR112" s="430" t="s">
        <v>1226</v>
      </c>
      <c r="IS112" s="430" t="s">
        <v>1226</v>
      </c>
      <c r="IT112" s="430" t="s">
        <v>1226</v>
      </c>
      <c r="IU112" s="430">
        <v>1</v>
      </c>
      <c r="IV112" s="430">
        <v>1</v>
      </c>
      <c r="IW112" s="430">
        <v>1</v>
      </c>
      <c r="IX112" s="430" t="s">
        <v>1226</v>
      </c>
      <c r="IY112" s="430" t="s">
        <v>1226</v>
      </c>
      <c r="IZ112" s="430">
        <v>1</v>
      </c>
      <c r="JA112" s="430">
        <v>1</v>
      </c>
      <c r="JB112" s="430" t="s">
        <v>1226</v>
      </c>
      <c r="JC112" s="430" t="s">
        <v>1226</v>
      </c>
      <c r="JD112" s="430">
        <v>1</v>
      </c>
      <c r="JE112" s="430">
        <v>1</v>
      </c>
      <c r="JF112" s="430">
        <v>1</v>
      </c>
      <c r="JG112" s="430">
        <v>1</v>
      </c>
      <c r="JH112" s="430">
        <v>1</v>
      </c>
      <c r="JI112" s="430">
        <v>1</v>
      </c>
      <c r="JJ112" s="430">
        <v>1</v>
      </c>
      <c r="JK112" s="430" t="s">
        <v>1226</v>
      </c>
      <c r="JL112" s="430" t="s">
        <v>1226</v>
      </c>
      <c r="JM112" s="430">
        <v>0</v>
      </c>
      <c r="JN112" s="430" t="s">
        <v>1226</v>
      </c>
      <c r="JO112" s="430" t="s">
        <v>1226</v>
      </c>
      <c r="JP112" s="430" t="s">
        <v>1226</v>
      </c>
      <c r="JQ112" s="430" t="s">
        <v>1226</v>
      </c>
      <c r="JR112" s="430" t="s">
        <v>1226</v>
      </c>
      <c r="JS112" s="430" t="s">
        <v>1226</v>
      </c>
      <c r="JT112" s="430" t="s">
        <v>1226</v>
      </c>
      <c r="JU112" s="430" t="s">
        <v>1226</v>
      </c>
      <c r="JV112" s="430">
        <v>0</v>
      </c>
      <c r="JW112" s="430" t="s">
        <v>1226</v>
      </c>
      <c r="JX112" s="430" t="s">
        <v>1226</v>
      </c>
      <c r="JY112" s="430" t="s">
        <v>1226</v>
      </c>
      <c r="JZ112" s="430" t="s">
        <v>1226</v>
      </c>
      <c r="KA112" s="430" t="s">
        <v>1226</v>
      </c>
      <c r="KB112" s="430" t="s">
        <v>1226</v>
      </c>
      <c r="KC112" s="430" t="s">
        <v>1226</v>
      </c>
      <c r="KD112" s="430" t="s">
        <v>1226</v>
      </c>
      <c r="KE112" s="430">
        <v>1</v>
      </c>
      <c r="KF112" s="430" t="s">
        <v>1226</v>
      </c>
      <c r="KG112" s="430" t="s">
        <v>1226</v>
      </c>
      <c r="KH112" s="430">
        <v>1</v>
      </c>
      <c r="KI112" s="430">
        <v>1</v>
      </c>
      <c r="KJ112" s="430">
        <v>1</v>
      </c>
      <c r="KK112" s="430">
        <v>1</v>
      </c>
      <c r="KL112" s="430" t="s">
        <v>1226</v>
      </c>
      <c r="KM112" s="430" t="s">
        <v>1226</v>
      </c>
      <c r="KN112" s="430">
        <v>1</v>
      </c>
      <c r="KO112" s="430">
        <v>1</v>
      </c>
      <c r="KP112" s="430">
        <v>1</v>
      </c>
      <c r="KQ112" s="430">
        <v>1</v>
      </c>
      <c r="KR112" s="430">
        <v>1</v>
      </c>
      <c r="KS112" s="430">
        <v>1</v>
      </c>
      <c r="KT112" s="430">
        <v>1</v>
      </c>
      <c r="KU112" s="430" t="s">
        <v>1226</v>
      </c>
      <c r="KV112" s="430" t="s">
        <v>1226</v>
      </c>
      <c r="KW112" s="430">
        <v>1</v>
      </c>
      <c r="KX112" s="430">
        <v>1</v>
      </c>
      <c r="KY112" s="430">
        <v>1</v>
      </c>
      <c r="KZ112" s="430">
        <v>1</v>
      </c>
      <c r="LA112" s="430">
        <v>1</v>
      </c>
      <c r="LB112" s="430">
        <v>1</v>
      </c>
      <c r="LC112" s="430">
        <v>1</v>
      </c>
      <c r="LD112" s="430" t="s">
        <v>1226</v>
      </c>
      <c r="LE112" s="430" t="s">
        <v>1226</v>
      </c>
      <c r="LF112" s="430">
        <v>1</v>
      </c>
      <c r="LG112" s="430">
        <v>1</v>
      </c>
      <c r="LH112" s="430">
        <v>1</v>
      </c>
      <c r="LI112" s="430">
        <v>1</v>
      </c>
      <c r="LJ112" s="430">
        <v>1</v>
      </c>
      <c r="LK112" s="430">
        <v>1</v>
      </c>
      <c r="LL112" s="430">
        <v>1</v>
      </c>
      <c r="LM112" s="430" t="s">
        <v>1226</v>
      </c>
      <c r="LN112" s="430" t="s">
        <v>1226</v>
      </c>
      <c r="LO112" s="430">
        <v>1</v>
      </c>
      <c r="LP112" s="430">
        <v>1</v>
      </c>
      <c r="LQ112" s="430">
        <v>1</v>
      </c>
      <c r="LR112" s="430">
        <v>1</v>
      </c>
      <c r="LS112" s="430">
        <v>1</v>
      </c>
      <c r="LT112" s="430">
        <v>1</v>
      </c>
      <c r="LU112" s="430">
        <v>1</v>
      </c>
      <c r="LV112" s="430" t="s">
        <v>1226</v>
      </c>
      <c r="LW112" s="430" t="s">
        <v>1226</v>
      </c>
      <c r="LX112" s="430">
        <v>0</v>
      </c>
      <c r="LY112" s="430" t="s">
        <v>1226</v>
      </c>
      <c r="LZ112" s="430" t="s">
        <v>1226</v>
      </c>
      <c r="MA112" s="430" t="s">
        <v>1226</v>
      </c>
      <c r="MB112" s="430" t="s">
        <v>1226</v>
      </c>
      <c r="MC112" s="430" t="s">
        <v>1226</v>
      </c>
      <c r="MD112" s="430" t="s">
        <v>1226</v>
      </c>
      <c r="ME112" s="430" t="s">
        <v>1226</v>
      </c>
      <c r="MF112" s="430" t="s">
        <v>1226</v>
      </c>
      <c r="MG112" s="430" t="s">
        <v>1226</v>
      </c>
      <c r="MH112" s="444" t="s">
        <v>1226</v>
      </c>
      <c r="MI112" s="444" t="s">
        <v>1226</v>
      </c>
      <c r="MJ112" s="430" t="s">
        <v>1226</v>
      </c>
      <c r="MK112" s="444" t="s">
        <v>1226</v>
      </c>
      <c r="ML112" s="444" t="s">
        <v>1226</v>
      </c>
      <c r="MM112" s="430" t="s">
        <v>1226</v>
      </c>
      <c r="MN112" s="444" t="s">
        <v>1226</v>
      </c>
      <c r="MO112" s="444" t="s">
        <v>1226</v>
      </c>
      <c r="MP112" s="430" t="s">
        <v>1226</v>
      </c>
      <c r="MQ112" s="444" t="s">
        <v>1226</v>
      </c>
      <c r="MR112" s="444" t="s">
        <v>1226</v>
      </c>
      <c r="MS112" s="430" t="s">
        <v>1226</v>
      </c>
      <c r="MT112" s="443" t="s">
        <v>1226</v>
      </c>
      <c r="MU112" s="443" t="s">
        <v>1226</v>
      </c>
      <c r="MV112" s="430" t="s">
        <v>1226</v>
      </c>
      <c r="MW112" s="444" t="s">
        <v>1226</v>
      </c>
      <c r="MX112" s="444" t="s">
        <v>1226</v>
      </c>
      <c r="MY112" s="430">
        <v>1</v>
      </c>
      <c r="MZ112" s="430" t="s">
        <v>17345</v>
      </c>
      <c r="NA112" s="430">
        <v>1</v>
      </c>
      <c r="NB112" s="430" t="s">
        <v>17346</v>
      </c>
      <c r="NC112" s="430">
        <v>1</v>
      </c>
      <c r="ND112" s="430" t="s">
        <v>17347</v>
      </c>
      <c r="NE112" s="430">
        <v>1</v>
      </c>
      <c r="NF112" s="430" t="s">
        <v>17348</v>
      </c>
      <c r="NG112" s="430">
        <v>1</v>
      </c>
      <c r="NH112" s="430" t="s">
        <v>17349</v>
      </c>
      <c r="NI112" s="430">
        <v>1</v>
      </c>
      <c r="NJ112" s="430" t="s">
        <v>1226</v>
      </c>
      <c r="NK112" s="430">
        <v>1</v>
      </c>
      <c r="NL112" s="430" t="s">
        <v>17347</v>
      </c>
      <c r="NM112" s="430">
        <v>1</v>
      </c>
      <c r="NN112" s="430" t="s">
        <v>17350</v>
      </c>
      <c r="NO112" s="430">
        <v>1</v>
      </c>
      <c r="NP112" s="430" t="s">
        <v>17351</v>
      </c>
      <c r="NQ112" s="430">
        <v>0</v>
      </c>
      <c r="NR112" s="430" t="s">
        <v>1226</v>
      </c>
      <c r="NS112" s="430" t="s">
        <v>1226</v>
      </c>
      <c r="NT112" s="430" t="s">
        <v>1226</v>
      </c>
      <c r="NU112" s="430">
        <v>0</v>
      </c>
      <c r="NV112" s="430" t="s">
        <v>17352</v>
      </c>
      <c r="NW112" s="430" t="s">
        <v>17353</v>
      </c>
      <c r="NX112" s="430" t="s">
        <v>1226</v>
      </c>
      <c r="NY112" s="430" t="s">
        <v>1226</v>
      </c>
      <c r="NZ112" s="430" t="s">
        <v>1226</v>
      </c>
      <c r="OA112" s="430" t="s">
        <v>1226</v>
      </c>
      <c r="OB112" s="430">
        <v>1</v>
      </c>
      <c r="OC112" s="430">
        <v>1</v>
      </c>
      <c r="OD112" s="430">
        <v>1</v>
      </c>
      <c r="OE112" s="430">
        <v>100</v>
      </c>
      <c r="OF112" s="430">
        <v>2030</v>
      </c>
      <c r="OG112" s="430">
        <v>100</v>
      </c>
      <c r="OH112" s="430">
        <v>2030</v>
      </c>
      <c r="OI112" s="430">
        <v>100</v>
      </c>
      <c r="OJ112" s="430">
        <v>2030</v>
      </c>
      <c r="OK112" s="430" t="s">
        <v>17354</v>
      </c>
      <c r="OL112" s="430" t="s">
        <v>17355</v>
      </c>
      <c r="OM112" s="430" t="s">
        <v>17355</v>
      </c>
      <c r="ON112" s="430" t="s">
        <v>17356</v>
      </c>
      <c r="OO112" s="430" t="s">
        <v>17356</v>
      </c>
      <c r="OP112" s="430" t="s">
        <v>17356</v>
      </c>
      <c r="OQ112" s="430" t="s">
        <v>1226</v>
      </c>
      <c r="OR112" s="430" t="s">
        <v>1226</v>
      </c>
      <c r="OS112" s="430" t="s">
        <v>1226</v>
      </c>
      <c r="OT112" s="430">
        <v>1</v>
      </c>
      <c r="OU112" s="430">
        <v>1</v>
      </c>
      <c r="OV112" s="430">
        <v>1</v>
      </c>
      <c r="OW112" s="430">
        <v>1</v>
      </c>
      <c r="OX112" s="430">
        <v>1</v>
      </c>
      <c r="OY112" s="430">
        <v>1</v>
      </c>
      <c r="OZ112" s="430" t="s">
        <v>1226</v>
      </c>
      <c r="PA112" s="430" t="s">
        <v>1226</v>
      </c>
      <c r="PB112" s="430" t="s">
        <v>1226</v>
      </c>
      <c r="PC112" s="430">
        <v>1</v>
      </c>
      <c r="PD112" s="430">
        <v>1</v>
      </c>
      <c r="PE112" s="430">
        <v>0</v>
      </c>
      <c r="PF112" s="430">
        <v>0</v>
      </c>
      <c r="PG112" s="430">
        <v>0</v>
      </c>
      <c r="PH112" s="430">
        <v>0</v>
      </c>
      <c r="PI112" s="430">
        <v>1</v>
      </c>
      <c r="PJ112" s="430">
        <v>1</v>
      </c>
      <c r="PK112" s="430">
        <v>0</v>
      </c>
      <c r="PL112" s="430">
        <v>1</v>
      </c>
      <c r="PM112" s="430">
        <v>1</v>
      </c>
      <c r="PN112" s="430">
        <v>0</v>
      </c>
      <c r="PO112" s="430">
        <v>0</v>
      </c>
      <c r="PP112" s="430">
        <v>0</v>
      </c>
      <c r="PQ112" s="430">
        <v>0</v>
      </c>
      <c r="PR112" s="430">
        <v>0</v>
      </c>
      <c r="PS112" s="430">
        <v>0</v>
      </c>
      <c r="PT112" s="430">
        <v>0</v>
      </c>
      <c r="PU112" s="430">
        <v>79</v>
      </c>
      <c r="PV112" s="430">
        <v>2018</v>
      </c>
      <c r="PW112" s="430" t="s">
        <v>1765</v>
      </c>
      <c r="PX112" s="430" t="s">
        <v>1226</v>
      </c>
      <c r="PY112" s="430" t="s">
        <v>1765</v>
      </c>
      <c r="PZ112" s="430" t="s">
        <v>1226</v>
      </c>
      <c r="QA112" s="430" t="s">
        <v>1226</v>
      </c>
      <c r="QB112" s="430" t="s">
        <v>1226</v>
      </c>
      <c r="QC112" s="430" t="s">
        <v>1765</v>
      </c>
      <c r="QD112" s="430" t="s">
        <v>1226</v>
      </c>
      <c r="QE112" s="430" t="s">
        <v>1765</v>
      </c>
      <c r="QF112" s="430" t="s">
        <v>1226</v>
      </c>
      <c r="QG112" s="430" t="s">
        <v>17357</v>
      </c>
      <c r="QH112" s="430" t="s">
        <v>1226</v>
      </c>
      <c r="QI112" s="430" t="s">
        <v>1226</v>
      </c>
      <c r="QJ112" s="430">
        <v>1</v>
      </c>
      <c r="QK112" s="430">
        <v>1</v>
      </c>
      <c r="QL112" s="430">
        <v>1</v>
      </c>
      <c r="QM112" s="430">
        <v>100</v>
      </c>
      <c r="QN112" s="430">
        <v>2030</v>
      </c>
      <c r="QO112" s="430">
        <v>100</v>
      </c>
      <c r="QP112" s="430">
        <v>2030</v>
      </c>
      <c r="QQ112" s="430">
        <v>100</v>
      </c>
      <c r="QR112" s="430">
        <v>2030</v>
      </c>
      <c r="QS112" s="430" t="s">
        <v>17358</v>
      </c>
      <c r="QT112" s="430" t="s">
        <v>1226</v>
      </c>
      <c r="QU112" s="430" t="s">
        <v>1226</v>
      </c>
      <c r="QV112" s="430" t="s">
        <v>17356</v>
      </c>
      <c r="QW112" s="430" t="s">
        <v>17356</v>
      </c>
      <c r="QX112" s="430" t="s">
        <v>17356</v>
      </c>
      <c r="QY112" s="430" t="s">
        <v>17359</v>
      </c>
      <c r="QZ112" s="430" t="s">
        <v>17359</v>
      </c>
      <c r="RA112" s="430" t="s">
        <v>17359</v>
      </c>
      <c r="RB112" s="430">
        <v>1</v>
      </c>
      <c r="RC112" s="430">
        <v>1</v>
      </c>
      <c r="RD112" s="430">
        <v>1</v>
      </c>
      <c r="RE112" s="430" t="s">
        <v>1226</v>
      </c>
      <c r="RF112" s="430" t="s">
        <v>1226</v>
      </c>
      <c r="RG112" s="430" t="s">
        <v>1226</v>
      </c>
      <c r="RH112" s="430">
        <v>1</v>
      </c>
      <c r="RI112" s="430" t="s">
        <v>1226</v>
      </c>
      <c r="RJ112" s="430">
        <v>1</v>
      </c>
      <c r="RK112" s="430" t="s">
        <v>1226</v>
      </c>
      <c r="RL112" s="430">
        <v>1</v>
      </c>
      <c r="RM112" s="430" t="s">
        <v>1226</v>
      </c>
      <c r="RN112" s="430">
        <v>1</v>
      </c>
      <c r="RO112" s="430" t="s">
        <v>1226</v>
      </c>
      <c r="RP112" s="430">
        <v>1</v>
      </c>
      <c r="RQ112" s="430" t="s">
        <v>1226</v>
      </c>
      <c r="RR112" s="430">
        <v>1</v>
      </c>
      <c r="RS112" s="430" t="s">
        <v>1226</v>
      </c>
      <c r="RT112" s="430">
        <v>1</v>
      </c>
      <c r="RU112" s="430" t="s">
        <v>1226</v>
      </c>
      <c r="RV112" s="430">
        <v>1</v>
      </c>
      <c r="RW112" s="430" t="s">
        <v>1226</v>
      </c>
      <c r="RX112" s="430">
        <v>1</v>
      </c>
      <c r="RY112" s="430" t="s">
        <v>1226</v>
      </c>
      <c r="RZ112" s="430">
        <v>1</v>
      </c>
      <c r="SA112" s="430" t="s">
        <v>1226</v>
      </c>
      <c r="SB112" s="430">
        <v>0</v>
      </c>
      <c r="SC112" s="430" t="s">
        <v>1226</v>
      </c>
      <c r="SD112" s="430">
        <v>1</v>
      </c>
      <c r="SE112" s="430" t="s">
        <v>1226</v>
      </c>
      <c r="SF112" s="430">
        <v>1</v>
      </c>
      <c r="SG112" s="430" t="s">
        <v>1226</v>
      </c>
      <c r="SH112" s="430">
        <v>1</v>
      </c>
      <c r="SI112" s="430" t="s">
        <v>1226</v>
      </c>
      <c r="SJ112" s="430">
        <v>1</v>
      </c>
      <c r="SK112" s="430" t="s">
        <v>1226</v>
      </c>
      <c r="SL112" s="430">
        <v>1</v>
      </c>
      <c r="SM112" s="430" t="s">
        <v>1226</v>
      </c>
      <c r="SN112" s="430">
        <v>1</v>
      </c>
      <c r="SO112" s="430" t="s">
        <v>1226</v>
      </c>
      <c r="SP112" s="430">
        <v>1</v>
      </c>
      <c r="SQ112" s="430" t="s">
        <v>1226</v>
      </c>
      <c r="SR112" s="430">
        <v>59.1</v>
      </c>
      <c r="SS112" s="430">
        <v>2019</v>
      </c>
      <c r="ST112" s="430">
        <v>92.9</v>
      </c>
      <c r="SU112" s="430">
        <v>2019</v>
      </c>
      <c r="SV112" s="430">
        <v>47.6</v>
      </c>
      <c r="SW112" s="430">
        <v>2019</v>
      </c>
      <c r="SX112" s="430">
        <v>61.4</v>
      </c>
      <c r="SY112" s="430">
        <v>2021</v>
      </c>
      <c r="SZ112" s="430">
        <v>93.4</v>
      </c>
      <c r="TA112" s="430">
        <v>2021</v>
      </c>
      <c r="TB112" s="430">
        <v>49</v>
      </c>
      <c r="TC112" s="430">
        <v>2021</v>
      </c>
      <c r="TD112" s="430" t="s">
        <v>1226</v>
      </c>
      <c r="TE112" s="430" t="s">
        <v>1226</v>
      </c>
      <c r="TF112" s="430" t="s">
        <v>1226</v>
      </c>
      <c r="TG112" s="430">
        <v>0</v>
      </c>
      <c r="TH112" s="430">
        <v>0</v>
      </c>
      <c r="TI112" s="430">
        <v>0</v>
      </c>
      <c r="TJ112" s="430" t="s">
        <v>1226</v>
      </c>
      <c r="TK112" s="430" t="s">
        <v>1226</v>
      </c>
      <c r="TL112" s="430" t="s">
        <v>1226</v>
      </c>
      <c r="TM112" s="430" t="s">
        <v>1226</v>
      </c>
      <c r="TN112" s="430" t="s">
        <v>1226</v>
      </c>
      <c r="TO112" s="430" t="s">
        <v>1226</v>
      </c>
      <c r="TP112" s="430" t="s">
        <v>1226</v>
      </c>
      <c r="TQ112" s="430" t="s">
        <v>1226</v>
      </c>
      <c r="TR112" s="430" t="s">
        <v>1226</v>
      </c>
      <c r="TS112" s="430" t="s">
        <v>1226</v>
      </c>
      <c r="TT112" s="430" t="s">
        <v>1226</v>
      </c>
      <c r="TU112" s="430" t="s">
        <v>1226</v>
      </c>
      <c r="TV112" s="430" t="s">
        <v>1226</v>
      </c>
      <c r="TW112" s="430" t="s">
        <v>1226</v>
      </c>
      <c r="TX112" s="430" t="s">
        <v>1226</v>
      </c>
      <c r="TY112" s="430" t="s">
        <v>1226</v>
      </c>
      <c r="TZ112" s="430" t="s">
        <v>1226</v>
      </c>
      <c r="UA112" s="430" t="s">
        <v>1226</v>
      </c>
      <c r="UB112" s="430" t="s">
        <v>1226</v>
      </c>
      <c r="UC112" s="430" t="s">
        <v>1226</v>
      </c>
      <c r="UD112" s="430" t="s">
        <v>1226</v>
      </c>
      <c r="UE112" s="430" t="s">
        <v>5096</v>
      </c>
      <c r="UF112" s="430" t="s">
        <v>1226</v>
      </c>
      <c r="UG112" s="430" t="s">
        <v>5096</v>
      </c>
      <c r="UH112" s="430" t="s">
        <v>1226</v>
      </c>
      <c r="UI112" s="430" t="s">
        <v>5096</v>
      </c>
      <c r="UJ112" s="430" t="s">
        <v>1226</v>
      </c>
      <c r="UK112" s="430" t="s">
        <v>1226</v>
      </c>
      <c r="UL112" s="430" t="s">
        <v>1226</v>
      </c>
      <c r="UM112" s="430" t="s">
        <v>1226</v>
      </c>
      <c r="UN112" s="430" t="s">
        <v>1226</v>
      </c>
      <c r="UO112" s="430" t="s">
        <v>1226</v>
      </c>
      <c r="UP112" s="430" t="s">
        <v>1226</v>
      </c>
      <c r="UQ112" s="430" t="s">
        <v>1226</v>
      </c>
      <c r="UR112" s="430" t="s">
        <v>1226</v>
      </c>
      <c r="US112" s="430" t="s">
        <v>1226</v>
      </c>
      <c r="UT112" s="430">
        <v>1</v>
      </c>
      <c r="UU112" s="430" t="s">
        <v>1226</v>
      </c>
      <c r="UV112" s="430">
        <v>2026</v>
      </c>
      <c r="UW112" s="430" t="s">
        <v>17360</v>
      </c>
      <c r="UX112" s="430" t="s">
        <v>17361</v>
      </c>
      <c r="UY112" s="430" t="s">
        <v>5096</v>
      </c>
      <c r="UZ112" s="430" t="s">
        <v>1226</v>
      </c>
      <c r="VA112" s="430" t="s">
        <v>5096</v>
      </c>
      <c r="VB112" s="430" t="s">
        <v>1226</v>
      </c>
      <c r="VC112" s="430" t="s">
        <v>5096</v>
      </c>
      <c r="VD112" s="430">
        <v>0</v>
      </c>
      <c r="VE112" s="430" t="s">
        <v>1226</v>
      </c>
      <c r="VF112" s="430" t="s">
        <v>1226</v>
      </c>
      <c r="VG112" s="430" t="s">
        <v>1226</v>
      </c>
      <c r="VH112" s="430" t="s">
        <v>1226</v>
      </c>
      <c r="VI112" s="430" t="s">
        <v>1226</v>
      </c>
      <c r="VJ112" s="430" t="s">
        <v>1226</v>
      </c>
      <c r="VK112" s="430" t="s">
        <v>17362</v>
      </c>
      <c r="VL112" s="430" t="s">
        <v>1226</v>
      </c>
      <c r="VM112" s="430" t="s">
        <v>1440</v>
      </c>
      <c r="VN112" s="430">
        <v>0</v>
      </c>
      <c r="VO112" s="430" t="s">
        <v>1226</v>
      </c>
      <c r="VP112" s="430" t="s">
        <v>1226</v>
      </c>
      <c r="VQ112" s="430" t="s">
        <v>1226</v>
      </c>
      <c r="VR112" s="430" t="s">
        <v>1226</v>
      </c>
      <c r="VS112" s="430">
        <v>0</v>
      </c>
      <c r="VT112" s="430" t="s">
        <v>1226</v>
      </c>
      <c r="VU112" s="430" t="s">
        <v>1226</v>
      </c>
      <c r="VV112" s="430" t="s">
        <v>1226</v>
      </c>
      <c r="VW112" s="430" t="s">
        <v>1226</v>
      </c>
      <c r="VX112" s="430">
        <v>0</v>
      </c>
      <c r="VY112" s="430" t="s">
        <v>1226</v>
      </c>
      <c r="VZ112" s="430" t="s">
        <v>1226</v>
      </c>
      <c r="WA112" s="430" t="s">
        <v>1226</v>
      </c>
      <c r="WB112" s="430" t="s">
        <v>1226</v>
      </c>
      <c r="WC112" s="430">
        <v>0</v>
      </c>
      <c r="WD112" s="430" t="s">
        <v>1226</v>
      </c>
      <c r="WE112" s="430" t="s">
        <v>1226</v>
      </c>
      <c r="WF112" s="430" t="s">
        <v>1226</v>
      </c>
      <c r="WG112" s="430" t="s">
        <v>1226</v>
      </c>
      <c r="WH112" s="430">
        <v>0</v>
      </c>
      <c r="WI112" s="430" t="s">
        <v>1226</v>
      </c>
      <c r="WJ112" s="430" t="s">
        <v>1226</v>
      </c>
      <c r="WK112" s="430" t="s">
        <v>1226</v>
      </c>
      <c r="WL112" s="430" t="s">
        <v>1226</v>
      </c>
      <c r="WM112" s="430">
        <v>0</v>
      </c>
      <c r="WN112" s="430" t="s">
        <v>1226</v>
      </c>
      <c r="WO112" s="430" t="s">
        <v>1226</v>
      </c>
      <c r="WP112" s="430" t="s">
        <v>1226</v>
      </c>
      <c r="WQ112" s="430" t="s">
        <v>1226</v>
      </c>
      <c r="WR112" s="430">
        <v>0</v>
      </c>
      <c r="WS112" s="430" t="s">
        <v>1226</v>
      </c>
      <c r="WT112" s="430" t="s">
        <v>1226</v>
      </c>
      <c r="WU112" s="430" t="s">
        <v>1226</v>
      </c>
      <c r="WV112" s="430" t="s">
        <v>1226</v>
      </c>
      <c r="WW112" s="430">
        <v>0</v>
      </c>
      <c r="WX112" s="430" t="s">
        <v>1226</v>
      </c>
      <c r="WY112" s="430" t="s">
        <v>1226</v>
      </c>
      <c r="WZ112" s="430" t="s">
        <v>1226</v>
      </c>
      <c r="XA112" s="430" t="s">
        <v>1226</v>
      </c>
      <c r="XB112" s="430" t="s">
        <v>1040</v>
      </c>
      <c r="XC112" s="430" t="s">
        <v>1226</v>
      </c>
      <c r="XD112" s="430" t="s">
        <v>1226</v>
      </c>
      <c r="XE112" s="430" t="s">
        <v>1226</v>
      </c>
      <c r="XF112" s="430" t="s">
        <v>1226</v>
      </c>
      <c r="XG112" s="430" t="s">
        <v>1226</v>
      </c>
      <c r="XH112" s="430" t="s">
        <v>1226</v>
      </c>
      <c r="XI112" s="430" t="s">
        <v>1226</v>
      </c>
      <c r="XJ112" s="430" t="s">
        <v>1226</v>
      </c>
      <c r="XK112" s="430" t="s">
        <v>1226</v>
      </c>
      <c r="XL112" s="430">
        <v>1</v>
      </c>
      <c r="XM112" s="430">
        <v>2</v>
      </c>
      <c r="XN112" s="430">
        <v>1</v>
      </c>
      <c r="XO112" s="430">
        <v>2</v>
      </c>
      <c r="XP112" s="430">
        <v>1</v>
      </c>
      <c r="XQ112" s="430">
        <v>2</v>
      </c>
      <c r="XR112" s="430" t="s">
        <v>1226</v>
      </c>
      <c r="XS112" s="430">
        <v>1</v>
      </c>
      <c r="XT112" s="430" t="s">
        <v>1226</v>
      </c>
      <c r="XU112" s="430" t="s">
        <v>1226</v>
      </c>
      <c r="XV112" s="430" t="s">
        <v>1226</v>
      </c>
      <c r="XW112" s="430" t="s">
        <v>1226</v>
      </c>
      <c r="XX112" s="430" t="s">
        <v>1226</v>
      </c>
      <c r="XY112" s="430" t="s">
        <v>1226</v>
      </c>
      <c r="XZ112" s="430" t="s">
        <v>1226</v>
      </c>
      <c r="YA112" s="430">
        <v>1</v>
      </c>
      <c r="YB112" s="430" t="s">
        <v>1226</v>
      </c>
      <c r="YC112" s="430" t="s">
        <v>1226</v>
      </c>
      <c r="YD112" s="430" t="s">
        <v>1226</v>
      </c>
      <c r="YE112" s="430" t="s">
        <v>1226</v>
      </c>
      <c r="YF112" s="430" t="s">
        <v>1226</v>
      </c>
      <c r="YG112" s="430" t="s">
        <v>1226</v>
      </c>
      <c r="YH112" s="430" t="s">
        <v>1226</v>
      </c>
      <c r="YI112" s="430" t="s">
        <v>1226</v>
      </c>
      <c r="YJ112" s="430">
        <v>1</v>
      </c>
      <c r="YK112" s="430">
        <v>2</v>
      </c>
      <c r="YL112" s="430">
        <v>1</v>
      </c>
      <c r="YM112" s="430">
        <v>2</v>
      </c>
      <c r="YN112" s="430">
        <v>1</v>
      </c>
      <c r="YO112" s="430">
        <v>2</v>
      </c>
      <c r="YP112" s="430" t="s">
        <v>1226</v>
      </c>
      <c r="YQ112" s="430" t="s">
        <v>17363</v>
      </c>
      <c r="YR112" s="430" t="s">
        <v>1226</v>
      </c>
      <c r="YS112" s="430">
        <v>1</v>
      </c>
      <c r="YT112" s="430">
        <v>2</v>
      </c>
      <c r="YU112" s="430">
        <v>1</v>
      </c>
      <c r="YV112" s="430">
        <v>2</v>
      </c>
      <c r="YW112" s="430">
        <v>1</v>
      </c>
      <c r="YX112" s="430">
        <v>2</v>
      </c>
      <c r="YY112" s="430" t="s">
        <v>1226</v>
      </c>
      <c r="YZ112" s="430">
        <v>1</v>
      </c>
      <c r="ZA112" s="430">
        <v>2</v>
      </c>
      <c r="ZB112" s="430">
        <v>1</v>
      </c>
      <c r="ZC112" s="430">
        <v>2</v>
      </c>
      <c r="ZD112" s="430">
        <v>1</v>
      </c>
      <c r="ZE112" s="430">
        <v>1</v>
      </c>
      <c r="ZF112" s="430" t="s">
        <v>1226</v>
      </c>
      <c r="ZG112" s="430">
        <v>1</v>
      </c>
      <c r="ZH112" s="430">
        <v>2</v>
      </c>
      <c r="ZI112" s="430">
        <v>1</v>
      </c>
      <c r="ZJ112" s="430">
        <v>1</v>
      </c>
      <c r="ZK112" s="430">
        <v>1</v>
      </c>
      <c r="ZL112" s="430">
        <v>1</v>
      </c>
      <c r="ZM112" s="430" t="s">
        <v>1226</v>
      </c>
      <c r="ZN112" s="430">
        <v>1</v>
      </c>
      <c r="ZO112" s="430">
        <v>1</v>
      </c>
      <c r="ZP112" s="430">
        <v>1</v>
      </c>
      <c r="ZQ112" s="430">
        <v>1</v>
      </c>
      <c r="ZR112" s="430">
        <v>1</v>
      </c>
      <c r="ZS112" s="430">
        <v>1</v>
      </c>
      <c r="ZT112" s="430" t="s">
        <v>1226</v>
      </c>
      <c r="ZU112" s="430">
        <v>1</v>
      </c>
      <c r="ZV112" s="430">
        <v>2</v>
      </c>
      <c r="ZW112" s="430">
        <v>1</v>
      </c>
      <c r="ZX112" s="430">
        <v>2</v>
      </c>
      <c r="ZY112" s="430">
        <v>1</v>
      </c>
      <c r="ZZ112" s="430">
        <v>1</v>
      </c>
      <c r="AAA112" s="430" t="s">
        <v>1226</v>
      </c>
      <c r="AAB112" s="430">
        <v>1</v>
      </c>
      <c r="AAC112" s="430" t="s">
        <v>1226</v>
      </c>
      <c r="AAD112" s="430" t="s">
        <v>1226</v>
      </c>
      <c r="AAE112" s="430" t="s">
        <v>1226</v>
      </c>
      <c r="AAF112" s="430" t="s">
        <v>1226</v>
      </c>
      <c r="AAG112" s="430" t="s">
        <v>1226</v>
      </c>
      <c r="AAH112" s="430" t="s">
        <v>1226</v>
      </c>
      <c r="AAI112" s="430" t="s">
        <v>1226</v>
      </c>
      <c r="AAJ112" s="430">
        <v>1</v>
      </c>
      <c r="AAK112" s="430" t="s">
        <v>1226</v>
      </c>
      <c r="AAL112" s="430" t="s">
        <v>1226</v>
      </c>
      <c r="AAM112" s="430" t="s">
        <v>1226</v>
      </c>
      <c r="AAN112" s="430" t="s">
        <v>1226</v>
      </c>
      <c r="AAO112" s="430" t="s">
        <v>1226</v>
      </c>
      <c r="AAP112" s="430" t="s">
        <v>1226</v>
      </c>
      <c r="AAQ112" s="430" t="s">
        <v>1226</v>
      </c>
      <c r="AAR112" s="430" t="s">
        <v>1226</v>
      </c>
      <c r="AAS112" s="430">
        <v>1</v>
      </c>
      <c r="AAT112" s="430">
        <v>1</v>
      </c>
      <c r="AAU112" s="430">
        <v>1</v>
      </c>
      <c r="AAV112" s="430">
        <v>1</v>
      </c>
      <c r="AAW112" s="430">
        <v>1</v>
      </c>
      <c r="AAX112" s="430">
        <v>1</v>
      </c>
      <c r="AAY112" s="430" t="s">
        <v>1226</v>
      </c>
      <c r="AAZ112" s="430" t="s">
        <v>17364</v>
      </c>
      <c r="ABA112" s="430" t="s">
        <v>1226</v>
      </c>
      <c r="ABB112" s="430">
        <v>1</v>
      </c>
      <c r="ABC112" s="430">
        <v>1</v>
      </c>
      <c r="ABD112" s="430">
        <v>1</v>
      </c>
      <c r="ABE112" s="430">
        <v>2</v>
      </c>
      <c r="ABF112" s="430">
        <v>1</v>
      </c>
      <c r="ABG112" s="430">
        <v>2</v>
      </c>
      <c r="ABH112" s="430" t="s">
        <v>1226</v>
      </c>
      <c r="ABI112" s="430" t="s">
        <v>17365</v>
      </c>
      <c r="ABJ112" s="430">
        <v>3</v>
      </c>
      <c r="ABK112" s="430">
        <v>3</v>
      </c>
      <c r="ABL112" s="430">
        <v>3</v>
      </c>
      <c r="ABM112" s="430">
        <v>3</v>
      </c>
      <c r="ABN112" s="430">
        <v>3</v>
      </c>
      <c r="ABO112" s="430">
        <v>2</v>
      </c>
      <c r="ABP112" s="430">
        <v>2</v>
      </c>
      <c r="ABQ112" s="430">
        <v>3</v>
      </c>
      <c r="ABR112" s="430" t="s">
        <v>17329</v>
      </c>
      <c r="ABS112" s="430">
        <v>2</v>
      </c>
      <c r="ABT112" s="430">
        <v>2</v>
      </c>
      <c r="ABU112" s="430">
        <v>2</v>
      </c>
      <c r="ABV112" s="430">
        <v>2</v>
      </c>
      <c r="ABW112" s="430">
        <v>1</v>
      </c>
      <c r="ABX112" s="430">
        <v>3</v>
      </c>
      <c r="ABY112" s="430">
        <v>3</v>
      </c>
      <c r="ABZ112" s="430">
        <v>2</v>
      </c>
      <c r="ACA112" s="430" t="s">
        <v>1705</v>
      </c>
      <c r="ACB112" s="430">
        <v>3</v>
      </c>
      <c r="ACC112" s="430">
        <v>2</v>
      </c>
      <c r="ACD112" s="430">
        <v>2</v>
      </c>
      <c r="ACE112" s="430">
        <v>3</v>
      </c>
      <c r="ACF112" s="430">
        <v>1</v>
      </c>
      <c r="ACG112" s="430">
        <v>2</v>
      </c>
      <c r="ACH112" s="430">
        <v>2</v>
      </c>
      <c r="ACI112" s="430">
        <v>2</v>
      </c>
      <c r="ACJ112" s="430" t="s">
        <v>24</v>
      </c>
      <c r="ACK112" s="430">
        <v>1</v>
      </c>
      <c r="ACL112" s="430">
        <v>1</v>
      </c>
      <c r="ACM112" s="430">
        <v>1</v>
      </c>
      <c r="ACN112" s="430">
        <v>1</v>
      </c>
      <c r="ACO112" s="430">
        <v>1</v>
      </c>
      <c r="ACP112" s="430">
        <v>2</v>
      </c>
      <c r="ACQ112" s="430">
        <v>1</v>
      </c>
      <c r="ACR112" s="430">
        <v>3</v>
      </c>
      <c r="ACS112" s="430" t="s">
        <v>17366</v>
      </c>
      <c r="ACT112" s="430">
        <v>3</v>
      </c>
      <c r="ACU112" s="430">
        <v>3</v>
      </c>
      <c r="ACV112" s="430">
        <v>3</v>
      </c>
      <c r="ACW112" s="430">
        <v>3</v>
      </c>
      <c r="ACX112" s="430">
        <v>3</v>
      </c>
      <c r="ACY112" s="430">
        <v>2</v>
      </c>
      <c r="ACZ112" s="430">
        <v>1</v>
      </c>
      <c r="ADA112" s="430">
        <v>1</v>
      </c>
      <c r="ADB112" s="430" t="s">
        <v>17367</v>
      </c>
      <c r="ADC112" s="430">
        <v>3</v>
      </c>
      <c r="ADD112" s="430">
        <v>2</v>
      </c>
      <c r="ADE112" s="430">
        <v>2</v>
      </c>
      <c r="ADF112" s="430">
        <v>1</v>
      </c>
      <c r="ADG112" s="430">
        <v>3</v>
      </c>
      <c r="ADH112" s="430">
        <v>2</v>
      </c>
      <c r="ADI112" s="430">
        <v>1</v>
      </c>
      <c r="ADJ112" s="430">
        <v>1</v>
      </c>
      <c r="ADK112" s="430" t="s">
        <v>1226</v>
      </c>
      <c r="ADL112" s="430" t="s">
        <v>1226</v>
      </c>
      <c r="ADM112" s="430" t="s">
        <v>1226</v>
      </c>
      <c r="ADN112" s="430" t="s">
        <v>1226</v>
      </c>
      <c r="ADO112" s="430" t="s">
        <v>1226</v>
      </c>
      <c r="ADP112" s="430" t="s">
        <v>1226</v>
      </c>
      <c r="ADQ112" s="430" t="s">
        <v>1226</v>
      </c>
      <c r="ADR112" s="430" t="s">
        <v>1226</v>
      </c>
      <c r="ADS112" s="430" t="s">
        <v>1226</v>
      </c>
      <c r="ADT112" s="430" t="s">
        <v>1226</v>
      </c>
      <c r="ADU112" s="430" t="s">
        <v>1226</v>
      </c>
      <c r="ADV112" s="430" t="s">
        <v>1226</v>
      </c>
      <c r="ADW112" s="430" t="s">
        <v>1226</v>
      </c>
      <c r="ADX112" s="430" t="s">
        <v>1226</v>
      </c>
      <c r="ADY112" s="430" t="s">
        <v>1226</v>
      </c>
      <c r="ADZ112" s="430" t="s">
        <v>1226</v>
      </c>
      <c r="AEA112" s="430" t="s">
        <v>1226</v>
      </c>
      <c r="AEB112" s="430" t="s">
        <v>1226</v>
      </c>
      <c r="AEC112" s="430" t="s">
        <v>1226</v>
      </c>
      <c r="AED112" s="430" t="s">
        <v>1226</v>
      </c>
      <c r="AEE112" s="430" t="s">
        <v>1226</v>
      </c>
      <c r="AEF112" s="430" t="s">
        <v>1226</v>
      </c>
      <c r="AEG112" s="430" t="s">
        <v>1226</v>
      </c>
      <c r="AEH112" s="430" t="s">
        <v>1226</v>
      </c>
      <c r="AEI112" s="430" t="s">
        <v>1226</v>
      </c>
      <c r="AEJ112" s="430" t="s">
        <v>1226</v>
      </c>
      <c r="AEK112" s="430" t="s">
        <v>1226</v>
      </c>
      <c r="AEL112" s="430" t="s">
        <v>1226</v>
      </c>
      <c r="AEM112" s="430" t="s">
        <v>1226</v>
      </c>
      <c r="AEN112" s="430" t="s">
        <v>1226</v>
      </c>
      <c r="AEO112" s="430" t="s">
        <v>1226</v>
      </c>
      <c r="AEP112" s="430" t="s">
        <v>1226</v>
      </c>
      <c r="AEQ112" s="430" t="s">
        <v>1226</v>
      </c>
      <c r="AER112" s="430" t="s">
        <v>1226</v>
      </c>
      <c r="AES112" s="430" t="s">
        <v>1226</v>
      </c>
      <c r="AET112" s="430" t="s">
        <v>1226</v>
      </c>
      <c r="AEU112" s="430" t="s">
        <v>1226</v>
      </c>
      <c r="AEV112" s="430" t="s">
        <v>1226</v>
      </c>
      <c r="AEW112" s="430" t="s">
        <v>1226</v>
      </c>
      <c r="AEX112" s="430" t="s">
        <v>1226</v>
      </c>
      <c r="AEY112" s="430" t="s">
        <v>1226</v>
      </c>
      <c r="AEZ112" s="430" t="s">
        <v>1226</v>
      </c>
      <c r="AFA112" s="430" t="s">
        <v>1226</v>
      </c>
      <c r="AFB112" s="430" t="s">
        <v>1226</v>
      </c>
      <c r="AFC112" s="430" t="s">
        <v>1226</v>
      </c>
      <c r="AFD112" s="430" t="s">
        <v>1226</v>
      </c>
      <c r="AFE112" s="430" t="s">
        <v>1226</v>
      </c>
      <c r="AFF112" s="430" t="s">
        <v>1226</v>
      </c>
      <c r="AFG112" s="430" t="s">
        <v>1226</v>
      </c>
      <c r="AFH112" s="430" t="s">
        <v>1226</v>
      </c>
      <c r="AFI112" s="430" t="s">
        <v>1226</v>
      </c>
      <c r="AFJ112" s="430" t="s">
        <v>1226</v>
      </c>
      <c r="AFK112" s="430" t="s">
        <v>1226</v>
      </c>
      <c r="AFL112" s="430" t="s">
        <v>1226</v>
      </c>
      <c r="AFM112" s="430" t="s">
        <v>1226</v>
      </c>
      <c r="AFN112" s="430" t="s">
        <v>1226</v>
      </c>
      <c r="AFO112" s="430" t="s">
        <v>1226</v>
      </c>
      <c r="AFP112" s="430" t="s">
        <v>1226</v>
      </c>
      <c r="AFQ112" s="430" t="s">
        <v>1226</v>
      </c>
      <c r="AFR112" s="430" t="s">
        <v>1226</v>
      </c>
      <c r="AFS112" s="430" t="s">
        <v>1226</v>
      </c>
      <c r="AFT112" s="430" t="s">
        <v>1226</v>
      </c>
      <c r="AFU112" s="430" t="s">
        <v>1226</v>
      </c>
      <c r="AFV112" s="430" t="s">
        <v>1226</v>
      </c>
      <c r="AFW112" s="430" t="s">
        <v>1226</v>
      </c>
      <c r="AFX112" s="430" t="s">
        <v>1226</v>
      </c>
      <c r="AFY112" s="430" t="s">
        <v>1226</v>
      </c>
      <c r="AFZ112" s="430" t="s">
        <v>1226</v>
      </c>
      <c r="AGA112" s="430" t="s">
        <v>1226</v>
      </c>
      <c r="AGB112" s="430" t="s">
        <v>1226</v>
      </c>
      <c r="AGC112" s="430" t="s">
        <v>1226</v>
      </c>
      <c r="AGD112" s="430" t="s">
        <v>1226</v>
      </c>
      <c r="AGE112" s="430">
        <v>1</v>
      </c>
      <c r="AGF112" s="430" t="s">
        <v>17368</v>
      </c>
      <c r="AGG112" s="430" t="s">
        <v>109</v>
      </c>
      <c r="AGH112" s="430">
        <v>1</v>
      </c>
      <c r="AGI112" s="430">
        <v>1</v>
      </c>
      <c r="AGJ112" s="430">
        <v>1</v>
      </c>
      <c r="AGK112" s="430" t="s">
        <v>1226</v>
      </c>
      <c r="AGL112" s="430">
        <v>1</v>
      </c>
      <c r="AGM112" s="430">
        <v>1</v>
      </c>
      <c r="AGN112" s="430" t="s">
        <v>1226</v>
      </c>
      <c r="AGO112" s="430" t="s">
        <v>1226</v>
      </c>
      <c r="AGP112" s="430">
        <v>1</v>
      </c>
      <c r="AGQ112" s="430">
        <v>1</v>
      </c>
      <c r="AGR112" s="430">
        <v>1</v>
      </c>
      <c r="AGS112" s="430" t="s">
        <v>3518</v>
      </c>
      <c r="AGT112" s="430" t="s">
        <v>17369</v>
      </c>
      <c r="AGU112" s="430">
        <v>1</v>
      </c>
      <c r="AGV112" s="430">
        <v>1</v>
      </c>
      <c r="AGW112" s="430">
        <v>3</v>
      </c>
      <c r="AGX112" s="430">
        <v>3</v>
      </c>
      <c r="AGY112" s="430">
        <v>1</v>
      </c>
      <c r="AGZ112" s="430">
        <v>1</v>
      </c>
      <c r="AHA112" s="430">
        <v>3</v>
      </c>
      <c r="AHB112" s="430">
        <v>3</v>
      </c>
      <c r="AHC112" s="430">
        <v>1</v>
      </c>
      <c r="AHD112" s="430">
        <v>1</v>
      </c>
      <c r="AHE112" s="430">
        <v>3</v>
      </c>
      <c r="AHF112" s="430">
        <v>3</v>
      </c>
      <c r="AHG112" s="430">
        <v>1</v>
      </c>
      <c r="AHH112" s="430">
        <v>1</v>
      </c>
      <c r="AHI112" s="430">
        <v>3</v>
      </c>
      <c r="AHJ112" s="430">
        <v>3</v>
      </c>
      <c r="AHK112" s="430">
        <v>1</v>
      </c>
      <c r="AHL112" s="430">
        <v>1</v>
      </c>
      <c r="AHM112" s="430">
        <v>3</v>
      </c>
      <c r="AHN112" s="430">
        <v>3</v>
      </c>
      <c r="AHO112" s="430">
        <v>1</v>
      </c>
      <c r="AHP112" s="430">
        <v>1</v>
      </c>
      <c r="AHQ112" s="430">
        <v>3</v>
      </c>
      <c r="AHR112" s="430">
        <v>3</v>
      </c>
      <c r="AHS112" s="430" t="s">
        <v>17370</v>
      </c>
      <c r="AHT112" s="430" t="s">
        <v>17371</v>
      </c>
      <c r="AHU112" s="430">
        <v>0</v>
      </c>
      <c r="AHV112" s="430">
        <v>0</v>
      </c>
      <c r="AHW112" s="430">
        <v>0</v>
      </c>
      <c r="AHX112" s="430">
        <v>0</v>
      </c>
      <c r="AHY112" s="430">
        <v>0</v>
      </c>
      <c r="AHZ112" s="430">
        <v>0</v>
      </c>
      <c r="AIA112" s="430">
        <v>0</v>
      </c>
      <c r="AIB112" s="430">
        <v>0</v>
      </c>
      <c r="AIC112" s="430">
        <v>0</v>
      </c>
      <c r="AID112" s="430">
        <v>0</v>
      </c>
      <c r="AIE112" s="430">
        <v>0</v>
      </c>
      <c r="AIF112" s="430">
        <v>0</v>
      </c>
      <c r="AIG112" s="430">
        <v>0</v>
      </c>
      <c r="AIH112" s="430">
        <v>0</v>
      </c>
      <c r="AII112" s="430">
        <v>0</v>
      </c>
      <c r="AIJ112" s="430">
        <v>0</v>
      </c>
      <c r="AIK112" s="430">
        <v>0</v>
      </c>
      <c r="AIL112" s="430">
        <v>0</v>
      </c>
      <c r="AIM112" s="430">
        <v>0</v>
      </c>
      <c r="AIN112" s="430">
        <v>0</v>
      </c>
      <c r="AIO112" s="430">
        <v>0</v>
      </c>
      <c r="AIP112" s="430">
        <v>0</v>
      </c>
      <c r="AIQ112" s="430" t="s">
        <v>1226</v>
      </c>
      <c r="AIR112" s="430">
        <v>0</v>
      </c>
      <c r="AIS112" s="430" t="s">
        <v>1226</v>
      </c>
      <c r="AIT112" s="430">
        <v>0</v>
      </c>
      <c r="AIU112" s="430" t="s">
        <v>1226</v>
      </c>
    </row>
    <row r="113" spans="1:931" x14ac:dyDescent="0.2">
      <c r="A113" s="430" t="s">
        <v>1737</v>
      </c>
      <c r="B113" s="430" t="s">
        <v>1738</v>
      </c>
      <c r="C113" s="430" t="s">
        <v>1047</v>
      </c>
      <c r="D113" s="430" t="s">
        <v>1048</v>
      </c>
      <c r="E113" s="430" t="s">
        <v>1049</v>
      </c>
      <c r="F113" s="443">
        <v>63.588334000000003</v>
      </c>
      <c r="G113" s="443">
        <v>67775.101794347793</v>
      </c>
      <c r="H113" s="430">
        <v>1</v>
      </c>
      <c r="I113" s="430">
        <v>1</v>
      </c>
      <c r="J113" s="430">
        <v>1977</v>
      </c>
      <c r="K113" s="430">
        <v>1977</v>
      </c>
      <c r="L113" s="430" t="s">
        <v>17410</v>
      </c>
      <c r="M113" s="430" t="s">
        <v>17411</v>
      </c>
      <c r="N113" s="430">
        <v>1</v>
      </c>
      <c r="O113" s="430">
        <v>1</v>
      </c>
      <c r="P113" s="430" t="s">
        <v>17412</v>
      </c>
      <c r="Q113" s="430" t="s">
        <v>17412</v>
      </c>
      <c r="R113" s="430">
        <v>2019</v>
      </c>
      <c r="S113" s="430">
        <v>2019</v>
      </c>
      <c r="T113" s="430" t="s">
        <v>1226</v>
      </c>
      <c r="U113" s="430" t="s">
        <v>1226</v>
      </c>
      <c r="V113" s="430">
        <v>1</v>
      </c>
      <c r="W113" s="430">
        <v>1</v>
      </c>
      <c r="X113" s="430" t="s">
        <v>17413</v>
      </c>
      <c r="Y113" s="430" t="s">
        <v>1739</v>
      </c>
      <c r="Z113" s="430">
        <v>2020</v>
      </c>
      <c r="AA113" s="430">
        <v>2015</v>
      </c>
      <c r="AB113" s="430" t="s">
        <v>17414</v>
      </c>
      <c r="AC113" s="430" t="s">
        <v>17415</v>
      </c>
      <c r="AD113" s="430">
        <v>1</v>
      </c>
      <c r="AE113" s="430" t="s">
        <v>17416</v>
      </c>
      <c r="AF113" s="430">
        <v>2017</v>
      </c>
      <c r="AG113" s="430">
        <v>1</v>
      </c>
      <c r="AH113" s="430" t="s">
        <v>17417</v>
      </c>
      <c r="AI113" s="430">
        <v>2017</v>
      </c>
      <c r="AJ113" s="430">
        <v>1</v>
      </c>
      <c r="AK113" s="430" t="s">
        <v>17416</v>
      </c>
      <c r="AL113" s="430">
        <v>2017</v>
      </c>
      <c r="AM113" s="430">
        <v>1</v>
      </c>
      <c r="AN113" s="430" t="s">
        <v>17418</v>
      </c>
      <c r="AO113" s="430">
        <v>2019</v>
      </c>
      <c r="AP113" s="430">
        <v>1</v>
      </c>
      <c r="AQ113" s="430" t="s">
        <v>17419</v>
      </c>
      <c r="AR113" s="430">
        <v>2012</v>
      </c>
      <c r="AS113" s="430">
        <v>1</v>
      </c>
      <c r="AT113" s="430" t="s">
        <v>17420</v>
      </c>
      <c r="AU113" s="430">
        <v>2020</v>
      </c>
      <c r="AV113" s="430">
        <v>1</v>
      </c>
      <c r="AW113" s="430" t="s">
        <v>17421</v>
      </c>
      <c r="AX113" s="430">
        <v>2020</v>
      </c>
      <c r="AY113" s="430">
        <v>1</v>
      </c>
      <c r="AZ113" s="430" t="s">
        <v>17421</v>
      </c>
      <c r="BA113" s="430">
        <v>2013</v>
      </c>
      <c r="BB113" s="430">
        <v>1</v>
      </c>
      <c r="BC113" s="430" t="s">
        <v>17422</v>
      </c>
      <c r="BD113" s="430">
        <v>2004</v>
      </c>
      <c r="BE113" s="430">
        <v>1</v>
      </c>
      <c r="BF113" s="430" t="s">
        <v>17423</v>
      </c>
      <c r="BG113" s="430">
        <v>2004</v>
      </c>
      <c r="BH113" s="430">
        <v>1</v>
      </c>
      <c r="BI113" s="430" t="s">
        <v>17423</v>
      </c>
      <c r="BJ113" s="430">
        <v>2004</v>
      </c>
      <c r="BK113" s="430">
        <v>1</v>
      </c>
      <c r="BL113" s="430" t="s">
        <v>17424</v>
      </c>
      <c r="BM113" s="430">
        <v>2017</v>
      </c>
      <c r="BN113" s="430">
        <v>1</v>
      </c>
      <c r="BO113" s="430" t="s">
        <v>17425</v>
      </c>
      <c r="BP113" s="430">
        <v>2017</v>
      </c>
      <c r="BQ113" s="430">
        <v>1</v>
      </c>
      <c r="BR113" s="430">
        <v>0</v>
      </c>
      <c r="BS113" s="430" t="s">
        <v>17426</v>
      </c>
      <c r="BT113" s="430">
        <v>1</v>
      </c>
      <c r="BU113" s="430">
        <v>0</v>
      </c>
      <c r="BV113" s="430" t="s">
        <v>17427</v>
      </c>
      <c r="BW113" s="430">
        <v>1</v>
      </c>
      <c r="BX113" s="430">
        <v>0</v>
      </c>
      <c r="BY113" s="430" t="s">
        <v>17420</v>
      </c>
      <c r="BZ113" s="430">
        <v>1</v>
      </c>
      <c r="CA113" s="430" t="s">
        <v>17428</v>
      </c>
      <c r="CB113" s="430">
        <v>1</v>
      </c>
      <c r="CC113" s="430" t="s">
        <v>17429</v>
      </c>
      <c r="CD113" s="430">
        <v>1</v>
      </c>
      <c r="CE113" s="430">
        <v>80</v>
      </c>
      <c r="CF113" s="430">
        <v>92</v>
      </c>
      <c r="CG113" s="430">
        <v>0.5</v>
      </c>
      <c r="CH113" s="430">
        <v>2</v>
      </c>
      <c r="CI113" s="430">
        <v>2</v>
      </c>
      <c r="CJ113" s="430">
        <v>0.5</v>
      </c>
      <c r="CK113" s="430">
        <v>184</v>
      </c>
      <c r="CL113" s="430">
        <v>184</v>
      </c>
      <c r="CM113" s="430">
        <v>0.5</v>
      </c>
      <c r="CN113" s="430">
        <v>18</v>
      </c>
      <c r="CO113" s="430">
        <v>10205</v>
      </c>
      <c r="CP113" s="430">
        <v>0.5</v>
      </c>
      <c r="CQ113" s="430">
        <v>9</v>
      </c>
      <c r="CR113" s="430">
        <v>184</v>
      </c>
      <c r="CS113" s="430">
        <v>0.66</v>
      </c>
      <c r="CT113" s="430" t="s">
        <v>17430</v>
      </c>
      <c r="CU113" s="430" t="s">
        <v>17431</v>
      </c>
      <c r="CV113" s="430">
        <v>2007</v>
      </c>
      <c r="CW113" s="430">
        <v>1</v>
      </c>
      <c r="CX113" s="430" t="s">
        <v>17432</v>
      </c>
      <c r="CY113" s="430" t="s">
        <v>17433</v>
      </c>
      <c r="CZ113" s="430">
        <v>2021</v>
      </c>
      <c r="DA113" s="430">
        <v>1</v>
      </c>
      <c r="DB113" s="430">
        <v>165300000000</v>
      </c>
      <c r="DC113" s="430" t="s">
        <v>1743</v>
      </c>
      <c r="DD113" s="430" t="s">
        <v>10636</v>
      </c>
      <c r="DE113" s="430">
        <v>0</v>
      </c>
      <c r="DF113" s="430">
        <v>0.5</v>
      </c>
      <c r="DG113" s="430">
        <v>0.66</v>
      </c>
      <c r="DH113" s="430" t="s">
        <v>17430</v>
      </c>
      <c r="DI113" s="430" t="s">
        <v>17434</v>
      </c>
      <c r="DJ113" s="430">
        <v>2007</v>
      </c>
      <c r="DK113" s="430">
        <v>1</v>
      </c>
      <c r="DL113" s="430" t="s">
        <v>17432</v>
      </c>
      <c r="DM113" s="430" t="s">
        <v>17433</v>
      </c>
      <c r="DN113" s="430">
        <v>2021</v>
      </c>
      <c r="DO113" s="430">
        <v>1</v>
      </c>
      <c r="DP113" s="430">
        <v>93812407695</v>
      </c>
      <c r="DQ113" s="430" t="s">
        <v>1743</v>
      </c>
      <c r="DR113" s="430" t="s">
        <v>10636</v>
      </c>
      <c r="DS113" s="430">
        <v>0</v>
      </c>
      <c r="DT113" s="430">
        <v>0.5</v>
      </c>
      <c r="DU113" s="430">
        <v>0.66</v>
      </c>
      <c r="DV113" s="430" t="s">
        <v>17435</v>
      </c>
      <c r="DW113" s="430" t="s">
        <v>17436</v>
      </c>
      <c r="DX113" s="430">
        <v>2002</v>
      </c>
      <c r="DY113" s="430">
        <v>1</v>
      </c>
      <c r="DZ113" s="430" t="s">
        <v>17437</v>
      </c>
      <c r="EA113" s="430" t="s">
        <v>17433</v>
      </c>
      <c r="EB113" s="430">
        <v>2021</v>
      </c>
      <c r="EC113" s="430">
        <v>1</v>
      </c>
      <c r="ED113" s="430">
        <v>955000000000</v>
      </c>
      <c r="EE113" s="430" t="s">
        <v>1743</v>
      </c>
      <c r="EF113" s="430" t="s">
        <v>10636</v>
      </c>
      <c r="EG113" s="430">
        <v>0</v>
      </c>
      <c r="EH113" s="430">
        <v>0.5</v>
      </c>
      <c r="EI113" s="430">
        <v>0.66</v>
      </c>
      <c r="EJ113" s="430" t="s">
        <v>17438</v>
      </c>
      <c r="EK113" s="430" t="s">
        <v>17439</v>
      </c>
      <c r="EL113" s="430">
        <v>2002</v>
      </c>
      <c r="EM113" s="430">
        <v>0.75</v>
      </c>
      <c r="EN113" s="430" t="s">
        <v>17440</v>
      </c>
      <c r="EO113" s="430" t="s">
        <v>17433</v>
      </c>
      <c r="EP113" s="430">
        <v>2021</v>
      </c>
      <c r="EQ113" s="430">
        <v>1</v>
      </c>
      <c r="ER113" s="430">
        <v>1105000000000</v>
      </c>
      <c r="ES113" s="430" t="s">
        <v>1743</v>
      </c>
      <c r="ET113" s="430" t="s">
        <v>10636</v>
      </c>
      <c r="EU113" s="430">
        <v>0</v>
      </c>
      <c r="EV113" s="430">
        <v>0.5</v>
      </c>
      <c r="EW113" s="430">
        <v>0.66</v>
      </c>
      <c r="EX113" s="430" t="s">
        <v>17430</v>
      </c>
      <c r="EY113" s="430" t="s">
        <v>17434</v>
      </c>
      <c r="EZ113" s="430">
        <v>2007</v>
      </c>
      <c r="FA113" s="430">
        <v>0.75</v>
      </c>
      <c r="FB113" s="430" t="s">
        <v>17441</v>
      </c>
      <c r="FC113" s="430" t="s">
        <v>17433</v>
      </c>
      <c r="FD113" s="430">
        <v>2021</v>
      </c>
      <c r="FE113" s="430">
        <v>1</v>
      </c>
      <c r="FF113" s="430">
        <v>677250000</v>
      </c>
      <c r="FG113" s="430" t="s">
        <v>1743</v>
      </c>
      <c r="FH113" s="430" t="s">
        <v>10636</v>
      </c>
      <c r="FI113" s="430">
        <v>0</v>
      </c>
      <c r="FJ113" s="430">
        <v>0.5</v>
      </c>
      <c r="FK113" s="430">
        <v>0.66</v>
      </c>
      <c r="FL113" s="430" t="s">
        <v>17430</v>
      </c>
      <c r="FM113" s="430" t="s">
        <v>17434</v>
      </c>
      <c r="FN113" s="430">
        <v>2007</v>
      </c>
      <c r="FO113" s="430">
        <v>1</v>
      </c>
      <c r="FP113" s="430" t="s">
        <v>17442</v>
      </c>
      <c r="FQ113" s="430" t="s">
        <v>17433</v>
      </c>
      <c r="FR113" s="430">
        <v>2007</v>
      </c>
      <c r="FS113" s="430">
        <v>1</v>
      </c>
      <c r="FT113" s="430">
        <v>93135155695</v>
      </c>
      <c r="FU113" s="430" t="s">
        <v>1743</v>
      </c>
      <c r="FV113" s="430" t="s">
        <v>10636</v>
      </c>
      <c r="FW113" s="430">
        <v>0</v>
      </c>
      <c r="FX113" s="430">
        <v>0.5</v>
      </c>
      <c r="FY113" s="430">
        <v>1</v>
      </c>
      <c r="FZ113" s="430">
        <v>1</v>
      </c>
      <c r="GA113" s="430">
        <v>1</v>
      </c>
      <c r="GB113" s="430">
        <v>1</v>
      </c>
      <c r="GC113" s="430">
        <v>1</v>
      </c>
      <c r="GD113" s="430" t="s">
        <v>1226</v>
      </c>
      <c r="GE113" s="430" t="s">
        <v>1226</v>
      </c>
      <c r="GF113" s="430">
        <v>1</v>
      </c>
      <c r="GG113" s="430">
        <v>1</v>
      </c>
      <c r="GH113" s="430">
        <v>1</v>
      </c>
      <c r="GI113" s="430">
        <v>1</v>
      </c>
      <c r="GJ113" s="430">
        <v>1</v>
      </c>
      <c r="GK113" s="430" t="s">
        <v>1226</v>
      </c>
      <c r="GL113" s="430" t="s">
        <v>1226</v>
      </c>
      <c r="GM113" s="430">
        <v>1</v>
      </c>
      <c r="GN113" s="430">
        <v>1</v>
      </c>
      <c r="GO113" s="430">
        <v>1</v>
      </c>
      <c r="GP113" s="430">
        <v>1</v>
      </c>
      <c r="GQ113" s="430">
        <v>1</v>
      </c>
      <c r="GR113" s="430" t="s">
        <v>1226</v>
      </c>
      <c r="GS113" s="430" t="s">
        <v>1226</v>
      </c>
      <c r="GT113" s="430">
        <v>1</v>
      </c>
      <c r="GU113" s="430">
        <v>1</v>
      </c>
      <c r="GV113" s="430">
        <v>1</v>
      </c>
      <c r="GW113" s="430">
        <v>1</v>
      </c>
      <c r="GX113" s="430">
        <v>1</v>
      </c>
      <c r="GY113" s="430" t="s">
        <v>1226</v>
      </c>
      <c r="GZ113" s="430" t="s">
        <v>1226</v>
      </c>
      <c r="HA113" s="430">
        <v>1</v>
      </c>
      <c r="HB113" s="430">
        <v>1</v>
      </c>
      <c r="HC113" s="430">
        <v>1</v>
      </c>
      <c r="HD113" s="430">
        <v>1</v>
      </c>
      <c r="HE113" s="430">
        <v>1</v>
      </c>
      <c r="HF113" s="430" t="s">
        <v>1226</v>
      </c>
      <c r="HG113" s="430" t="s">
        <v>1226</v>
      </c>
      <c r="HH113" s="430">
        <v>1</v>
      </c>
      <c r="HI113" s="430">
        <v>1</v>
      </c>
      <c r="HJ113" s="430">
        <v>1</v>
      </c>
      <c r="HK113" s="430">
        <v>1</v>
      </c>
      <c r="HL113" s="430">
        <v>1</v>
      </c>
      <c r="HM113" s="430" t="s">
        <v>1226</v>
      </c>
      <c r="HN113" s="430" t="s">
        <v>1226</v>
      </c>
      <c r="HO113" s="430">
        <v>1</v>
      </c>
      <c r="HP113" s="430">
        <v>1</v>
      </c>
      <c r="HQ113" s="430">
        <v>1</v>
      </c>
      <c r="HR113" s="430">
        <v>1</v>
      </c>
      <c r="HS113" s="430">
        <v>1</v>
      </c>
      <c r="HT113" s="430" t="s">
        <v>1226</v>
      </c>
      <c r="HU113" s="430" t="s">
        <v>1226</v>
      </c>
      <c r="HV113" s="430">
        <v>1</v>
      </c>
      <c r="HW113" s="430">
        <v>1</v>
      </c>
      <c r="HX113" s="430">
        <v>1</v>
      </c>
      <c r="HY113" s="430">
        <v>1</v>
      </c>
      <c r="HZ113" s="430">
        <v>1</v>
      </c>
      <c r="IA113" s="430" t="s">
        <v>1226</v>
      </c>
      <c r="IB113" s="430" t="s">
        <v>1226</v>
      </c>
      <c r="IC113" s="430">
        <v>0</v>
      </c>
      <c r="ID113" s="430" t="s">
        <v>1226</v>
      </c>
      <c r="IE113" s="430" t="s">
        <v>1226</v>
      </c>
      <c r="IF113" s="430" t="s">
        <v>1226</v>
      </c>
      <c r="IG113" s="430" t="s">
        <v>1226</v>
      </c>
      <c r="IH113" s="430" t="s">
        <v>1226</v>
      </c>
      <c r="II113" s="430" t="s">
        <v>1226</v>
      </c>
      <c r="IJ113" s="430" t="s">
        <v>1226</v>
      </c>
      <c r="IK113" s="430" t="s">
        <v>1226</v>
      </c>
      <c r="IL113" s="430">
        <v>1</v>
      </c>
      <c r="IM113" s="430">
        <v>1</v>
      </c>
      <c r="IN113" s="430">
        <v>1</v>
      </c>
      <c r="IO113" s="430">
        <v>1</v>
      </c>
      <c r="IP113" s="430">
        <v>1</v>
      </c>
      <c r="IQ113" s="430">
        <v>1</v>
      </c>
      <c r="IR113" s="430">
        <v>1</v>
      </c>
      <c r="IS113" s="430" t="s">
        <v>1226</v>
      </c>
      <c r="IT113" s="430" t="s">
        <v>1226</v>
      </c>
      <c r="IU113" s="430">
        <v>1</v>
      </c>
      <c r="IV113" s="430">
        <v>1</v>
      </c>
      <c r="IW113" s="430">
        <v>1</v>
      </c>
      <c r="IX113" s="430">
        <v>1</v>
      </c>
      <c r="IY113" s="430">
        <v>1</v>
      </c>
      <c r="IZ113" s="430">
        <v>1</v>
      </c>
      <c r="JA113" s="430">
        <v>1</v>
      </c>
      <c r="JB113" s="430" t="s">
        <v>1226</v>
      </c>
      <c r="JC113" s="430" t="s">
        <v>1226</v>
      </c>
      <c r="JD113" s="430">
        <v>1</v>
      </c>
      <c r="JE113" s="430">
        <v>1</v>
      </c>
      <c r="JF113" s="430">
        <v>1</v>
      </c>
      <c r="JG113" s="430">
        <v>1</v>
      </c>
      <c r="JH113" s="430">
        <v>1</v>
      </c>
      <c r="JI113" s="430">
        <v>1</v>
      </c>
      <c r="JJ113" s="430">
        <v>1</v>
      </c>
      <c r="JK113" s="430" t="s">
        <v>1226</v>
      </c>
      <c r="JL113" s="430" t="s">
        <v>1226</v>
      </c>
      <c r="JM113" s="430">
        <v>1</v>
      </c>
      <c r="JN113" s="430">
        <v>1</v>
      </c>
      <c r="JO113" s="430">
        <v>1</v>
      </c>
      <c r="JP113" s="430" t="s">
        <v>1226</v>
      </c>
      <c r="JQ113" s="430" t="s">
        <v>1226</v>
      </c>
      <c r="JR113" s="430">
        <v>1</v>
      </c>
      <c r="JS113" s="430">
        <v>1</v>
      </c>
      <c r="JT113" s="430" t="s">
        <v>1226</v>
      </c>
      <c r="JU113" s="430" t="s">
        <v>1226</v>
      </c>
      <c r="JV113" s="430">
        <v>1</v>
      </c>
      <c r="JW113" s="430" t="s">
        <v>1226</v>
      </c>
      <c r="JX113" s="430" t="s">
        <v>1226</v>
      </c>
      <c r="JY113" s="430" t="s">
        <v>1226</v>
      </c>
      <c r="JZ113" s="430" t="s">
        <v>1226</v>
      </c>
      <c r="KA113" s="430" t="s">
        <v>1226</v>
      </c>
      <c r="KB113" s="430" t="s">
        <v>1226</v>
      </c>
      <c r="KC113" s="430">
        <v>1</v>
      </c>
      <c r="KD113" s="430" t="s">
        <v>17443</v>
      </c>
      <c r="KE113" s="430">
        <v>1</v>
      </c>
      <c r="KF113" s="430" t="s">
        <v>1226</v>
      </c>
      <c r="KG113" s="430" t="s">
        <v>1226</v>
      </c>
      <c r="KH113" s="430" t="s">
        <v>1226</v>
      </c>
      <c r="KI113" s="430" t="s">
        <v>1226</v>
      </c>
      <c r="KJ113" s="430" t="s">
        <v>1226</v>
      </c>
      <c r="KK113" s="430" t="s">
        <v>1226</v>
      </c>
      <c r="KL113" s="430">
        <v>1</v>
      </c>
      <c r="KM113" s="430" t="s">
        <v>17443</v>
      </c>
      <c r="KN113" s="430">
        <v>1</v>
      </c>
      <c r="KO113" s="430">
        <v>1</v>
      </c>
      <c r="KP113" s="430">
        <v>1</v>
      </c>
      <c r="KQ113" s="430">
        <v>1</v>
      </c>
      <c r="KR113" s="430">
        <v>1</v>
      </c>
      <c r="KS113" s="430">
        <v>1</v>
      </c>
      <c r="KT113" s="430">
        <v>1</v>
      </c>
      <c r="KU113" s="430" t="s">
        <v>1226</v>
      </c>
      <c r="KV113" s="430" t="s">
        <v>1226</v>
      </c>
      <c r="KW113" s="430">
        <v>1</v>
      </c>
      <c r="KX113" s="430" t="s">
        <v>1226</v>
      </c>
      <c r="KY113" s="430" t="s">
        <v>1226</v>
      </c>
      <c r="KZ113" s="430" t="s">
        <v>1226</v>
      </c>
      <c r="LA113" s="430" t="s">
        <v>1226</v>
      </c>
      <c r="LB113" s="430" t="s">
        <v>1226</v>
      </c>
      <c r="LC113" s="430" t="s">
        <v>1226</v>
      </c>
      <c r="LD113" s="430">
        <v>1</v>
      </c>
      <c r="LE113" s="430" t="s">
        <v>17444</v>
      </c>
      <c r="LF113" s="430">
        <v>1</v>
      </c>
      <c r="LG113" s="430">
        <v>1</v>
      </c>
      <c r="LH113" s="430">
        <v>1</v>
      </c>
      <c r="LI113" s="430">
        <v>1</v>
      </c>
      <c r="LJ113" s="430">
        <v>1</v>
      </c>
      <c r="LK113" s="430">
        <v>1</v>
      </c>
      <c r="LL113" s="430">
        <v>1</v>
      </c>
      <c r="LM113" s="430" t="s">
        <v>1226</v>
      </c>
      <c r="LN113" s="430" t="s">
        <v>1226</v>
      </c>
      <c r="LO113" s="430">
        <v>1</v>
      </c>
      <c r="LP113" s="430">
        <v>1</v>
      </c>
      <c r="LQ113" s="430">
        <v>1</v>
      </c>
      <c r="LR113" s="430">
        <v>1</v>
      </c>
      <c r="LS113" s="430">
        <v>1</v>
      </c>
      <c r="LT113" s="430">
        <v>1</v>
      </c>
      <c r="LU113" s="430">
        <v>1</v>
      </c>
      <c r="LV113" s="430" t="s">
        <v>1226</v>
      </c>
      <c r="LW113" s="430" t="s">
        <v>1226</v>
      </c>
      <c r="LX113" s="430">
        <v>1</v>
      </c>
      <c r="LY113" s="430">
        <v>1</v>
      </c>
      <c r="LZ113" s="430">
        <v>1</v>
      </c>
      <c r="MA113" s="430">
        <v>1</v>
      </c>
      <c r="MB113" s="430">
        <v>1</v>
      </c>
      <c r="MC113" s="430">
        <v>1</v>
      </c>
      <c r="MD113" s="430">
        <v>1</v>
      </c>
      <c r="ME113" s="430" t="s">
        <v>1226</v>
      </c>
      <c r="MF113" s="430" t="s">
        <v>1226</v>
      </c>
      <c r="MG113" s="430">
        <v>6</v>
      </c>
      <c r="MH113" s="444">
        <v>71.939496663756884</v>
      </c>
      <c r="MI113" s="444">
        <v>11.989916110626147</v>
      </c>
      <c r="MJ113" s="430">
        <v>6</v>
      </c>
      <c r="MK113" s="444">
        <v>40.532948507074828</v>
      </c>
      <c r="ML113" s="444">
        <v>6.7554914178458043</v>
      </c>
      <c r="MM113" s="430">
        <v>6</v>
      </c>
      <c r="MN113" s="444">
        <v>1544.4378496279121</v>
      </c>
      <c r="MO113" s="444">
        <v>257.40630827131866</v>
      </c>
      <c r="MP113" s="430">
        <v>6</v>
      </c>
      <c r="MQ113" s="444">
        <v>480.90226142438809</v>
      </c>
      <c r="MR113" s="444">
        <v>80.150376904064686</v>
      </c>
      <c r="MS113" s="430">
        <v>6</v>
      </c>
      <c r="MT113" s="443">
        <v>0.29474303760150844</v>
      </c>
      <c r="MU113" s="443">
        <v>4.9123839600251407E-2</v>
      </c>
      <c r="MV113" s="430" t="s">
        <v>1226</v>
      </c>
      <c r="MW113" s="444" t="s">
        <v>1226</v>
      </c>
      <c r="MX113" s="444" t="s">
        <v>1226</v>
      </c>
      <c r="MY113" s="430">
        <v>1</v>
      </c>
      <c r="MZ113" s="430" t="s">
        <v>17445</v>
      </c>
      <c r="NA113" s="430">
        <v>1</v>
      </c>
      <c r="NB113" s="430" t="s">
        <v>17446</v>
      </c>
      <c r="NC113" s="430">
        <v>1</v>
      </c>
      <c r="ND113" s="430" t="s">
        <v>17447</v>
      </c>
      <c r="NE113" s="430">
        <v>1</v>
      </c>
      <c r="NF113" s="430" t="s">
        <v>17448</v>
      </c>
      <c r="NG113" s="430">
        <v>1</v>
      </c>
      <c r="NH113" s="430" t="s">
        <v>17449</v>
      </c>
      <c r="NI113" s="430">
        <v>1</v>
      </c>
      <c r="NJ113" s="430" t="s">
        <v>17449</v>
      </c>
      <c r="NK113" s="430">
        <v>1</v>
      </c>
      <c r="NL113" s="430" t="s">
        <v>17447</v>
      </c>
      <c r="NM113" s="430">
        <v>1</v>
      </c>
      <c r="NN113" s="430" t="s">
        <v>17450</v>
      </c>
      <c r="NO113" s="430">
        <v>0</v>
      </c>
      <c r="NP113" s="430" t="s">
        <v>17451</v>
      </c>
      <c r="NQ113" s="430">
        <v>1</v>
      </c>
      <c r="NR113" s="430">
        <v>4674338000</v>
      </c>
      <c r="NS113" s="430" t="s">
        <v>1743</v>
      </c>
      <c r="NT113" s="430" t="s">
        <v>1226</v>
      </c>
      <c r="NU113" s="430" t="s">
        <v>1226</v>
      </c>
      <c r="NV113" s="430" t="s">
        <v>17452</v>
      </c>
      <c r="NW113" s="430" t="s">
        <v>17453</v>
      </c>
      <c r="NX113" s="430">
        <v>1</v>
      </c>
      <c r="NY113" s="430">
        <v>2.0375065895974718</v>
      </c>
      <c r="NZ113" s="430">
        <v>2.0375065895974718</v>
      </c>
      <c r="OA113" s="430">
        <v>3.2042144548046686E-2</v>
      </c>
      <c r="OB113" s="430">
        <v>1</v>
      </c>
      <c r="OC113" s="430">
        <v>1</v>
      </c>
      <c r="OD113" s="430">
        <v>1</v>
      </c>
      <c r="OE113" s="430">
        <v>57</v>
      </c>
      <c r="OF113" s="430">
        <v>2025</v>
      </c>
      <c r="OG113" s="430">
        <v>30</v>
      </c>
      <c r="OH113" s="430">
        <v>2026</v>
      </c>
      <c r="OI113" s="430">
        <v>75</v>
      </c>
      <c r="OJ113" s="430">
        <v>2026</v>
      </c>
      <c r="OK113" s="430" t="s">
        <v>17454</v>
      </c>
      <c r="OL113" s="430" t="s">
        <v>17455</v>
      </c>
      <c r="OM113" s="430" t="s">
        <v>17456</v>
      </c>
      <c r="ON113" s="430" t="s">
        <v>17457</v>
      </c>
      <c r="OO113" s="430" t="s">
        <v>17458</v>
      </c>
      <c r="OP113" s="430" t="s">
        <v>17458</v>
      </c>
      <c r="OQ113" s="430" t="s">
        <v>1226</v>
      </c>
      <c r="OR113" s="430" t="s">
        <v>1226</v>
      </c>
      <c r="OS113" s="430" t="s">
        <v>1226</v>
      </c>
      <c r="OT113" s="430">
        <v>1</v>
      </c>
      <c r="OU113" s="430">
        <v>1</v>
      </c>
      <c r="OV113" s="430">
        <v>1</v>
      </c>
      <c r="OW113" s="430">
        <v>1</v>
      </c>
      <c r="OX113" s="430">
        <v>1</v>
      </c>
      <c r="OY113" s="430">
        <v>1</v>
      </c>
      <c r="OZ113" s="430" t="s">
        <v>1226</v>
      </c>
      <c r="PA113" s="430" t="s">
        <v>1226</v>
      </c>
      <c r="PB113" s="430" t="s">
        <v>1226</v>
      </c>
      <c r="PC113" s="430">
        <v>1</v>
      </c>
      <c r="PD113" s="430">
        <v>1</v>
      </c>
      <c r="PE113" s="430">
        <v>0</v>
      </c>
      <c r="PF113" s="430">
        <v>0</v>
      </c>
      <c r="PG113" s="430">
        <v>0</v>
      </c>
      <c r="PH113" s="430">
        <v>0</v>
      </c>
      <c r="PI113" s="430">
        <v>1</v>
      </c>
      <c r="PJ113" s="430">
        <v>1</v>
      </c>
      <c r="PK113" s="430">
        <v>0</v>
      </c>
      <c r="PL113" s="430">
        <v>1</v>
      </c>
      <c r="PM113" s="430">
        <v>1</v>
      </c>
      <c r="PN113" s="430">
        <v>0</v>
      </c>
      <c r="PO113" s="430">
        <v>1</v>
      </c>
      <c r="PP113" s="430">
        <v>1</v>
      </c>
      <c r="PQ113" s="430">
        <v>1</v>
      </c>
      <c r="PR113" s="430">
        <v>0</v>
      </c>
      <c r="PS113" s="430">
        <v>0</v>
      </c>
      <c r="PT113" s="430">
        <v>0</v>
      </c>
      <c r="PU113" s="430">
        <v>26</v>
      </c>
      <c r="PV113" s="430">
        <v>2015</v>
      </c>
      <c r="PW113" s="430">
        <v>40</v>
      </c>
      <c r="PX113" s="430">
        <v>2015</v>
      </c>
      <c r="PY113" s="430">
        <v>19</v>
      </c>
      <c r="PZ113" s="430">
        <v>2015</v>
      </c>
      <c r="QA113" s="430">
        <v>32</v>
      </c>
      <c r="QB113" s="430">
        <v>2020</v>
      </c>
      <c r="QC113" s="430">
        <v>47</v>
      </c>
      <c r="QD113" s="430">
        <v>2020</v>
      </c>
      <c r="QE113" s="430">
        <v>23</v>
      </c>
      <c r="QF113" s="430">
        <v>2020</v>
      </c>
      <c r="QG113" s="430" t="s">
        <v>17459</v>
      </c>
      <c r="QH113" s="430" t="s">
        <v>17460</v>
      </c>
      <c r="QI113" s="430" t="s">
        <v>17460</v>
      </c>
      <c r="QJ113" s="430">
        <v>1</v>
      </c>
      <c r="QK113" s="430">
        <v>1</v>
      </c>
      <c r="QL113" s="430">
        <v>1</v>
      </c>
      <c r="QM113" s="430">
        <v>90</v>
      </c>
      <c r="QN113" s="430">
        <v>2026</v>
      </c>
      <c r="QO113" s="430">
        <v>95</v>
      </c>
      <c r="QP113" s="430">
        <v>2026</v>
      </c>
      <c r="QQ113" s="430">
        <v>85</v>
      </c>
      <c r="QR113" s="430">
        <v>2026</v>
      </c>
      <c r="QS113" s="430" t="s">
        <v>17461</v>
      </c>
      <c r="QT113" s="430" t="s">
        <v>17462</v>
      </c>
      <c r="QU113" s="430" t="s">
        <v>17463</v>
      </c>
      <c r="QV113" s="430" t="s">
        <v>17458</v>
      </c>
      <c r="QW113" s="430" t="s">
        <v>17458</v>
      </c>
      <c r="QX113" s="430" t="s">
        <v>17458</v>
      </c>
      <c r="QY113" s="430" t="s">
        <v>17464</v>
      </c>
      <c r="QZ113" s="430" t="s">
        <v>17464</v>
      </c>
      <c r="RA113" s="430" t="s">
        <v>17464</v>
      </c>
      <c r="RB113" s="430">
        <v>1</v>
      </c>
      <c r="RC113" s="430">
        <v>1</v>
      </c>
      <c r="RD113" s="430">
        <v>1</v>
      </c>
      <c r="RE113" s="430" t="s">
        <v>1226</v>
      </c>
      <c r="RF113" s="430" t="s">
        <v>1226</v>
      </c>
      <c r="RG113" s="430" t="s">
        <v>1226</v>
      </c>
      <c r="RH113" s="430">
        <v>1</v>
      </c>
      <c r="RI113" s="430" t="s">
        <v>1226</v>
      </c>
      <c r="RJ113" s="430">
        <v>1</v>
      </c>
      <c r="RK113" s="430" t="s">
        <v>1226</v>
      </c>
      <c r="RL113" s="430">
        <v>1</v>
      </c>
      <c r="RM113" s="430" t="s">
        <v>17465</v>
      </c>
      <c r="RN113" s="430">
        <v>1</v>
      </c>
      <c r="RO113" s="430" t="s">
        <v>1226</v>
      </c>
      <c r="RP113" s="430">
        <v>1</v>
      </c>
      <c r="RQ113" s="430" t="s">
        <v>1226</v>
      </c>
      <c r="RR113" s="430">
        <v>1</v>
      </c>
      <c r="RS113" s="430" t="s">
        <v>17466</v>
      </c>
      <c r="RT113" s="430">
        <v>1</v>
      </c>
      <c r="RU113" s="430" t="s">
        <v>1226</v>
      </c>
      <c r="RV113" s="430">
        <v>1</v>
      </c>
      <c r="RW113" s="430" t="s">
        <v>1226</v>
      </c>
      <c r="RX113" s="430">
        <v>1</v>
      </c>
      <c r="RY113" s="430" t="s">
        <v>13739</v>
      </c>
      <c r="RZ113" s="430">
        <v>1</v>
      </c>
      <c r="SA113" s="430" t="s">
        <v>1226</v>
      </c>
      <c r="SB113" s="430">
        <v>1</v>
      </c>
      <c r="SC113" s="430" t="s">
        <v>1226</v>
      </c>
      <c r="SD113" s="430">
        <v>1</v>
      </c>
      <c r="SE113" s="430" t="s">
        <v>1740</v>
      </c>
      <c r="SF113" s="430">
        <v>1</v>
      </c>
      <c r="SG113" s="430" t="s">
        <v>1226</v>
      </c>
      <c r="SH113" s="430">
        <v>1</v>
      </c>
      <c r="SI113" s="430" t="s">
        <v>1226</v>
      </c>
      <c r="SJ113" s="430">
        <v>0</v>
      </c>
      <c r="SK113" s="430" t="s">
        <v>1226</v>
      </c>
      <c r="SL113" s="430">
        <v>1</v>
      </c>
      <c r="SM113" s="430" t="s">
        <v>1226</v>
      </c>
      <c r="SN113" s="430">
        <v>1</v>
      </c>
      <c r="SO113" s="430" t="s">
        <v>1226</v>
      </c>
      <c r="SP113" s="430">
        <v>1</v>
      </c>
      <c r="SQ113" s="430">
        <v>0</v>
      </c>
      <c r="SR113" s="430">
        <v>53</v>
      </c>
      <c r="SS113" s="430">
        <v>2015</v>
      </c>
      <c r="ST113" s="430">
        <v>83</v>
      </c>
      <c r="SU113" s="430">
        <v>2015</v>
      </c>
      <c r="SV113" s="430">
        <v>39</v>
      </c>
      <c r="SW113" s="430">
        <v>2015</v>
      </c>
      <c r="SX113" s="430">
        <v>61</v>
      </c>
      <c r="SY113" s="430">
        <v>2020</v>
      </c>
      <c r="SZ113" s="430">
        <v>89</v>
      </c>
      <c r="TA113" s="430">
        <v>2020</v>
      </c>
      <c r="TB113" s="430">
        <v>45</v>
      </c>
      <c r="TC113" s="430">
        <v>2020</v>
      </c>
      <c r="TD113" s="430" t="s">
        <v>17467</v>
      </c>
      <c r="TE113" s="430" t="s">
        <v>17467</v>
      </c>
      <c r="TF113" s="430" t="s">
        <v>17467</v>
      </c>
      <c r="TG113" s="430">
        <v>1</v>
      </c>
      <c r="TH113" s="430">
        <v>1</v>
      </c>
      <c r="TI113" s="430">
        <v>1</v>
      </c>
      <c r="TJ113" s="430">
        <v>65</v>
      </c>
      <c r="TK113" s="430">
        <v>2025</v>
      </c>
      <c r="TL113" s="430">
        <v>65</v>
      </c>
      <c r="TM113" s="430">
        <v>2025</v>
      </c>
      <c r="TN113" s="430">
        <v>65</v>
      </c>
      <c r="TO113" s="430">
        <v>2025</v>
      </c>
      <c r="TP113" s="430" t="s">
        <v>17468</v>
      </c>
      <c r="TQ113" s="430" t="s">
        <v>17468</v>
      </c>
      <c r="TR113" s="430" t="s">
        <v>17468</v>
      </c>
      <c r="TS113" s="430" t="s">
        <v>17469</v>
      </c>
      <c r="TT113" s="430" t="s">
        <v>17469</v>
      </c>
      <c r="TU113" s="430" t="s">
        <v>17469</v>
      </c>
      <c r="TV113" s="430" t="s">
        <v>17470</v>
      </c>
      <c r="TW113" s="430" t="s">
        <v>17470</v>
      </c>
      <c r="TX113" s="430" t="s">
        <v>17470</v>
      </c>
      <c r="TY113" s="430">
        <v>1</v>
      </c>
      <c r="TZ113" s="430">
        <v>1</v>
      </c>
      <c r="UA113" s="430">
        <v>1</v>
      </c>
      <c r="UB113" s="430">
        <v>1</v>
      </c>
      <c r="UC113" s="430">
        <v>1</v>
      </c>
      <c r="UD113" s="430">
        <v>1</v>
      </c>
      <c r="UE113" s="430">
        <v>40.1</v>
      </c>
      <c r="UF113" s="430">
        <v>2020</v>
      </c>
      <c r="UG113" s="430" t="s">
        <v>1429</v>
      </c>
      <c r="UH113" s="430" t="s">
        <v>1226</v>
      </c>
      <c r="UI113" s="430" t="s">
        <v>1429</v>
      </c>
      <c r="UJ113" s="430" t="s">
        <v>1226</v>
      </c>
      <c r="UK113" s="430">
        <v>42.1</v>
      </c>
      <c r="UL113" s="430">
        <v>2021</v>
      </c>
      <c r="UM113" s="430" t="s">
        <v>1226</v>
      </c>
      <c r="UN113" s="430" t="s">
        <v>1226</v>
      </c>
      <c r="UO113" s="430" t="s">
        <v>1226</v>
      </c>
      <c r="UP113" s="430" t="s">
        <v>1226</v>
      </c>
      <c r="UQ113" s="430" t="s">
        <v>17471</v>
      </c>
      <c r="UR113" s="430" t="s">
        <v>1226</v>
      </c>
      <c r="US113" s="430" t="s">
        <v>1226</v>
      </c>
      <c r="UT113" s="430">
        <v>1</v>
      </c>
      <c r="UU113" s="430">
        <v>100</v>
      </c>
      <c r="UV113" s="430">
        <v>2025</v>
      </c>
      <c r="UW113" s="430" t="s">
        <v>17472</v>
      </c>
      <c r="UX113" s="430" t="s">
        <v>17457</v>
      </c>
      <c r="UY113" s="430">
        <v>30</v>
      </c>
      <c r="UZ113" s="430">
        <v>2020</v>
      </c>
      <c r="VA113" s="430">
        <v>30</v>
      </c>
      <c r="VB113" s="430">
        <v>2020</v>
      </c>
      <c r="VC113" s="430" t="s">
        <v>17473</v>
      </c>
      <c r="VD113" s="430">
        <v>1</v>
      </c>
      <c r="VE113" s="430">
        <v>80</v>
      </c>
      <c r="VF113" s="430">
        <v>2025</v>
      </c>
      <c r="VG113" s="430" t="s">
        <v>17474</v>
      </c>
      <c r="VH113" s="430" t="s">
        <v>17457</v>
      </c>
      <c r="VI113" s="430">
        <v>5</v>
      </c>
      <c r="VJ113" s="430">
        <v>2020</v>
      </c>
      <c r="VK113" s="430" t="s">
        <v>1429</v>
      </c>
      <c r="VL113" s="430" t="s">
        <v>1226</v>
      </c>
      <c r="VM113" s="430" t="s">
        <v>17475</v>
      </c>
      <c r="VN113" s="430">
        <v>1</v>
      </c>
      <c r="VO113" s="430" t="s">
        <v>1429</v>
      </c>
      <c r="VP113" s="430" t="s">
        <v>1226</v>
      </c>
      <c r="VQ113" s="430" t="s">
        <v>17476</v>
      </c>
      <c r="VR113" s="430" t="s">
        <v>17477</v>
      </c>
      <c r="VS113" s="430">
        <v>1</v>
      </c>
      <c r="VT113" s="430" t="s">
        <v>1101</v>
      </c>
      <c r="VU113" s="430" t="s">
        <v>1226</v>
      </c>
      <c r="VV113" s="430" t="s">
        <v>17478</v>
      </c>
      <c r="VW113" s="430" t="s">
        <v>17477</v>
      </c>
      <c r="VX113" s="430">
        <v>1</v>
      </c>
      <c r="VY113" s="430">
        <v>2349</v>
      </c>
      <c r="VZ113" s="430">
        <v>2015</v>
      </c>
      <c r="WA113" s="430" t="s">
        <v>17479</v>
      </c>
      <c r="WB113" s="430" t="s">
        <v>17480</v>
      </c>
      <c r="WC113" s="430">
        <v>1</v>
      </c>
      <c r="WD113" s="430">
        <v>22</v>
      </c>
      <c r="WE113" s="430">
        <v>2025</v>
      </c>
      <c r="WF113" s="430" t="s">
        <v>17481</v>
      </c>
      <c r="WG113" s="430" t="s">
        <v>17480</v>
      </c>
      <c r="WH113" s="430">
        <v>1</v>
      </c>
      <c r="WI113" s="430">
        <v>0.95</v>
      </c>
      <c r="WJ113" s="430">
        <v>2025</v>
      </c>
      <c r="WK113" s="430" t="s">
        <v>17482</v>
      </c>
      <c r="WL113" s="430" t="s">
        <v>17483</v>
      </c>
      <c r="WM113" s="430">
        <v>1</v>
      </c>
      <c r="WN113" s="430">
        <v>1</v>
      </c>
      <c r="WO113" s="430">
        <v>2025</v>
      </c>
      <c r="WP113" s="430" t="s">
        <v>17484</v>
      </c>
      <c r="WQ113" s="430" t="s">
        <v>17485</v>
      </c>
      <c r="WR113" s="430">
        <v>1</v>
      </c>
      <c r="WS113" s="430">
        <v>2500</v>
      </c>
      <c r="WT113" s="430">
        <v>2025</v>
      </c>
      <c r="WU113" s="430" t="s">
        <v>17486</v>
      </c>
      <c r="WV113" s="430" t="s">
        <v>17487</v>
      </c>
      <c r="WW113" s="430">
        <v>1</v>
      </c>
      <c r="WX113" s="430" t="s">
        <v>5096</v>
      </c>
      <c r="WY113" s="430" t="s">
        <v>1226</v>
      </c>
      <c r="WZ113" s="430" t="s">
        <v>17488</v>
      </c>
      <c r="XA113" s="430" t="s">
        <v>17475</v>
      </c>
      <c r="XB113" s="430">
        <v>1</v>
      </c>
      <c r="XC113" s="430">
        <v>0</v>
      </c>
      <c r="XD113" s="430">
        <v>2025</v>
      </c>
      <c r="XE113" s="430" t="s">
        <v>17489</v>
      </c>
      <c r="XF113" s="430" t="s">
        <v>17475</v>
      </c>
      <c r="XG113" s="430">
        <v>12</v>
      </c>
      <c r="XH113" s="430">
        <v>2012</v>
      </c>
      <c r="XI113" s="430">
        <v>1.3</v>
      </c>
      <c r="XJ113" s="430">
        <v>2021</v>
      </c>
      <c r="XK113" s="430" t="s">
        <v>1226</v>
      </c>
      <c r="XL113" s="430">
        <v>1</v>
      </c>
      <c r="XM113" s="430">
        <v>2</v>
      </c>
      <c r="XN113" s="430">
        <v>1</v>
      </c>
      <c r="XO113" s="430">
        <v>2</v>
      </c>
      <c r="XP113" s="430">
        <v>1</v>
      </c>
      <c r="XQ113" s="430">
        <v>2</v>
      </c>
      <c r="XR113" s="430" t="s">
        <v>17490</v>
      </c>
      <c r="XS113" s="430" t="s">
        <v>1226</v>
      </c>
      <c r="XT113" s="430">
        <v>1</v>
      </c>
      <c r="XU113" s="430" t="s">
        <v>1226</v>
      </c>
      <c r="XV113" s="430">
        <v>1</v>
      </c>
      <c r="XW113" s="430" t="s">
        <v>1226</v>
      </c>
      <c r="XX113" s="430">
        <v>1</v>
      </c>
      <c r="XY113" s="430" t="s">
        <v>1226</v>
      </c>
      <c r="XZ113" s="430" t="s">
        <v>17491</v>
      </c>
      <c r="YA113" s="430" t="s">
        <v>1226</v>
      </c>
      <c r="YB113" s="430">
        <v>1</v>
      </c>
      <c r="YC113" s="430">
        <v>2</v>
      </c>
      <c r="YD113" s="430">
        <v>1</v>
      </c>
      <c r="YE113" s="430">
        <v>2</v>
      </c>
      <c r="YF113" s="430">
        <v>1</v>
      </c>
      <c r="YG113" s="430">
        <v>2</v>
      </c>
      <c r="YH113" s="430" t="s">
        <v>17492</v>
      </c>
      <c r="YI113" s="430" t="s">
        <v>1226</v>
      </c>
      <c r="YJ113" s="430">
        <v>1</v>
      </c>
      <c r="YK113" s="430">
        <v>3</v>
      </c>
      <c r="YL113" s="430">
        <v>1</v>
      </c>
      <c r="YM113" s="430">
        <v>3</v>
      </c>
      <c r="YN113" s="430">
        <v>1</v>
      </c>
      <c r="YO113" s="430">
        <v>3</v>
      </c>
      <c r="YP113" s="430" t="s">
        <v>17493</v>
      </c>
      <c r="YQ113" s="430" t="s">
        <v>1226</v>
      </c>
      <c r="YR113" s="430">
        <v>1</v>
      </c>
      <c r="YS113" s="430" t="s">
        <v>1226</v>
      </c>
      <c r="YT113" s="430" t="s">
        <v>1226</v>
      </c>
      <c r="YU113" s="430" t="s">
        <v>1226</v>
      </c>
      <c r="YV113" s="430" t="s">
        <v>1226</v>
      </c>
      <c r="YW113" s="430" t="s">
        <v>1226</v>
      </c>
      <c r="YX113" s="430" t="s">
        <v>1226</v>
      </c>
      <c r="YY113" s="430" t="s">
        <v>1226</v>
      </c>
      <c r="YZ113" s="430">
        <v>1</v>
      </c>
      <c r="ZA113" s="430">
        <v>2</v>
      </c>
      <c r="ZB113" s="430">
        <v>1</v>
      </c>
      <c r="ZC113" s="430">
        <v>2</v>
      </c>
      <c r="ZD113" s="430">
        <v>1</v>
      </c>
      <c r="ZE113" s="430">
        <v>2</v>
      </c>
      <c r="ZF113" s="430" t="s">
        <v>17494</v>
      </c>
      <c r="ZG113" s="430">
        <v>1</v>
      </c>
      <c r="ZH113" s="430">
        <v>2</v>
      </c>
      <c r="ZI113" s="430">
        <v>1</v>
      </c>
      <c r="ZJ113" s="430">
        <v>2</v>
      </c>
      <c r="ZK113" s="430">
        <v>1</v>
      </c>
      <c r="ZL113" s="430">
        <v>2</v>
      </c>
      <c r="ZM113" s="430" t="s">
        <v>17495</v>
      </c>
      <c r="ZN113" s="430">
        <v>1</v>
      </c>
      <c r="ZO113" s="430">
        <v>2</v>
      </c>
      <c r="ZP113" s="430">
        <v>1</v>
      </c>
      <c r="ZQ113" s="430">
        <v>2</v>
      </c>
      <c r="ZR113" s="430">
        <v>1</v>
      </c>
      <c r="ZS113" s="430">
        <v>2</v>
      </c>
      <c r="ZT113" s="430" t="s">
        <v>17496</v>
      </c>
      <c r="ZU113" s="430">
        <v>1</v>
      </c>
      <c r="ZV113" s="430">
        <v>2</v>
      </c>
      <c r="ZW113" s="430">
        <v>1</v>
      </c>
      <c r="ZX113" s="430">
        <v>2</v>
      </c>
      <c r="ZY113" s="430">
        <v>1</v>
      </c>
      <c r="ZZ113" s="430">
        <v>2</v>
      </c>
      <c r="AAA113" s="430" t="s">
        <v>17497</v>
      </c>
      <c r="AAB113" s="430">
        <v>1</v>
      </c>
      <c r="AAC113" s="430" t="s">
        <v>1226</v>
      </c>
      <c r="AAD113" s="430" t="s">
        <v>1226</v>
      </c>
      <c r="AAE113" s="430" t="s">
        <v>1226</v>
      </c>
      <c r="AAF113" s="430" t="s">
        <v>1226</v>
      </c>
      <c r="AAG113" s="430" t="s">
        <v>1226</v>
      </c>
      <c r="AAH113" s="430" t="s">
        <v>1226</v>
      </c>
      <c r="AAI113" s="430" t="s">
        <v>1226</v>
      </c>
      <c r="AAJ113" s="430">
        <v>1</v>
      </c>
      <c r="AAK113" s="430" t="s">
        <v>1226</v>
      </c>
      <c r="AAL113" s="430" t="s">
        <v>1226</v>
      </c>
      <c r="AAM113" s="430" t="s">
        <v>1226</v>
      </c>
      <c r="AAN113" s="430" t="s">
        <v>1226</v>
      </c>
      <c r="AAO113" s="430" t="s">
        <v>1226</v>
      </c>
      <c r="AAP113" s="430" t="s">
        <v>1226</v>
      </c>
      <c r="AAQ113" s="430" t="s">
        <v>1226</v>
      </c>
      <c r="AAR113" s="430" t="s">
        <v>1226</v>
      </c>
      <c r="AAS113" s="430">
        <v>1</v>
      </c>
      <c r="AAT113" s="430">
        <v>2</v>
      </c>
      <c r="AAU113" s="430">
        <v>1</v>
      </c>
      <c r="AAV113" s="430">
        <v>2</v>
      </c>
      <c r="AAW113" s="430">
        <v>1</v>
      </c>
      <c r="AAX113" s="430">
        <v>2</v>
      </c>
      <c r="AAY113" s="430" t="s">
        <v>17498</v>
      </c>
      <c r="AAZ113" s="430" t="s">
        <v>17499</v>
      </c>
      <c r="ABA113" s="430" t="s">
        <v>1226</v>
      </c>
      <c r="ABB113" s="430">
        <v>1</v>
      </c>
      <c r="ABC113" s="430">
        <v>2</v>
      </c>
      <c r="ABD113" s="430">
        <v>1</v>
      </c>
      <c r="ABE113" s="430">
        <v>2</v>
      </c>
      <c r="ABF113" s="430">
        <v>1</v>
      </c>
      <c r="ABG113" s="430">
        <v>2</v>
      </c>
      <c r="ABH113" s="430" t="s">
        <v>17500</v>
      </c>
      <c r="ABI113" s="430" t="s">
        <v>10</v>
      </c>
      <c r="ABJ113" s="430">
        <v>2</v>
      </c>
      <c r="ABK113" s="430">
        <v>2</v>
      </c>
      <c r="ABL113" s="430">
        <v>3</v>
      </c>
      <c r="ABM113" s="430">
        <v>3</v>
      </c>
      <c r="ABN113" s="430">
        <v>3</v>
      </c>
      <c r="ABO113" s="430">
        <v>3</v>
      </c>
      <c r="ABP113" s="430">
        <v>3</v>
      </c>
      <c r="ABQ113" s="430">
        <v>2</v>
      </c>
      <c r="ABR113" s="430" t="s">
        <v>1741</v>
      </c>
      <c r="ABS113" s="430">
        <v>3</v>
      </c>
      <c r="ABT113" s="430">
        <v>3</v>
      </c>
      <c r="ABU113" s="430">
        <v>3</v>
      </c>
      <c r="ABV113" s="430">
        <v>2</v>
      </c>
      <c r="ABW113" s="430">
        <v>3</v>
      </c>
      <c r="ABX113" s="430">
        <v>2</v>
      </c>
      <c r="ABY113" s="430">
        <v>2</v>
      </c>
      <c r="ABZ113" s="430">
        <v>2</v>
      </c>
      <c r="ACA113" s="430" t="s">
        <v>1522</v>
      </c>
      <c r="ACB113" s="430">
        <v>1</v>
      </c>
      <c r="ACC113" s="430">
        <v>1</v>
      </c>
      <c r="ACD113" s="430">
        <v>1</v>
      </c>
      <c r="ACE113" s="430">
        <v>1</v>
      </c>
      <c r="ACF113" s="430">
        <v>1</v>
      </c>
      <c r="ACG113" s="430">
        <v>1</v>
      </c>
      <c r="ACH113" s="430">
        <v>1</v>
      </c>
      <c r="ACI113" s="430">
        <v>3</v>
      </c>
      <c r="ACJ113" s="430" t="s">
        <v>17501</v>
      </c>
      <c r="ACK113" s="430">
        <v>2</v>
      </c>
      <c r="ACL113" s="430">
        <v>2</v>
      </c>
      <c r="ACM113" s="430">
        <v>2</v>
      </c>
      <c r="ACN113" s="430">
        <v>2</v>
      </c>
      <c r="ACO113" s="430">
        <v>2</v>
      </c>
      <c r="ACP113" s="430">
        <v>2</v>
      </c>
      <c r="ACQ113" s="430">
        <v>3</v>
      </c>
      <c r="ACR113" s="430">
        <v>3</v>
      </c>
      <c r="ACS113" s="430" t="s">
        <v>17502</v>
      </c>
      <c r="ACT113" s="430">
        <v>2</v>
      </c>
      <c r="ACU113" s="430">
        <v>2</v>
      </c>
      <c r="ACV113" s="430">
        <v>2</v>
      </c>
      <c r="ACW113" s="430">
        <v>2</v>
      </c>
      <c r="ACX113" s="430">
        <v>2</v>
      </c>
      <c r="ACY113" s="430">
        <v>2</v>
      </c>
      <c r="ACZ113" s="430">
        <v>2</v>
      </c>
      <c r="ADA113" s="430">
        <v>2</v>
      </c>
      <c r="ADB113" s="430" t="s">
        <v>17503</v>
      </c>
      <c r="ADC113" s="430">
        <v>1</v>
      </c>
      <c r="ADD113" s="430">
        <v>2</v>
      </c>
      <c r="ADE113" s="430">
        <v>1</v>
      </c>
      <c r="ADF113" s="430">
        <v>2</v>
      </c>
      <c r="ADG113" s="430">
        <v>2</v>
      </c>
      <c r="ADH113" s="430">
        <v>2</v>
      </c>
      <c r="ADI113" s="430">
        <v>2</v>
      </c>
      <c r="ADJ113" s="430">
        <v>2</v>
      </c>
      <c r="ADK113" s="430" t="s">
        <v>17504</v>
      </c>
      <c r="ADL113" s="430">
        <v>2</v>
      </c>
      <c r="ADM113" s="430">
        <v>2</v>
      </c>
      <c r="ADN113" s="430">
        <v>2</v>
      </c>
      <c r="ADO113" s="430">
        <v>2</v>
      </c>
      <c r="ADP113" s="430">
        <v>2</v>
      </c>
      <c r="ADQ113" s="430">
        <v>1</v>
      </c>
      <c r="ADR113" s="430">
        <v>1</v>
      </c>
      <c r="ADS113" s="430">
        <v>1</v>
      </c>
      <c r="ADT113" s="430" t="s">
        <v>1742</v>
      </c>
      <c r="ADU113" s="430">
        <v>2</v>
      </c>
      <c r="ADV113" s="430">
        <v>2</v>
      </c>
      <c r="ADW113" s="430">
        <v>2</v>
      </c>
      <c r="ADX113" s="430">
        <v>2</v>
      </c>
      <c r="ADY113" s="430">
        <v>2</v>
      </c>
      <c r="ADZ113" s="430">
        <v>1</v>
      </c>
      <c r="AEA113" s="430">
        <v>2</v>
      </c>
      <c r="AEB113" s="430">
        <v>2</v>
      </c>
      <c r="AEC113" s="430" t="s">
        <v>17505</v>
      </c>
      <c r="AED113" s="430">
        <v>2</v>
      </c>
      <c r="AEE113" s="430">
        <v>2</v>
      </c>
      <c r="AEF113" s="430">
        <v>2</v>
      </c>
      <c r="AEG113" s="430">
        <v>2</v>
      </c>
      <c r="AEH113" s="430">
        <v>2</v>
      </c>
      <c r="AEI113" s="430">
        <v>2</v>
      </c>
      <c r="AEJ113" s="430">
        <v>2</v>
      </c>
      <c r="AEK113" s="430">
        <v>2</v>
      </c>
      <c r="AEL113" s="430" t="s">
        <v>17506</v>
      </c>
      <c r="AEM113" s="430">
        <v>2</v>
      </c>
      <c r="AEN113" s="430">
        <v>2</v>
      </c>
      <c r="AEO113" s="430">
        <v>1</v>
      </c>
      <c r="AEP113" s="430">
        <v>2</v>
      </c>
      <c r="AEQ113" s="430">
        <v>2</v>
      </c>
      <c r="AER113" s="430">
        <v>2</v>
      </c>
      <c r="AES113" s="430">
        <v>2</v>
      </c>
      <c r="AET113" s="430">
        <v>2</v>
      </c>
      <c r="AEU113" s="430" t="s">
        <v>1226</v>
      </c>
      <c r="AEV113" s="430" t="s">
        <v>1226</v>
      </c>
      <c r="AEW113" s="430" t="s">
        <v>1226</v>
      </c>
      <c r="AEX113" s="430" t="s">
        <v>1226</v>
      </c>
      <c r="AEY113" s="430" t="s">
        <v>1226</v>
      </c>
      <c r="AEZ113" s="430" t="s">
        <v>1226</v>
      </c>
      <c r="AFA113" s="430" t="s">
        <v>1226</v>
      </c>
      <c r="AFB113" s="430" t="s">
        <v>1226</v>
      </c>
      <c r="AFC113" s="430" t="s">
        <v>1226</v>
      </c>
      <c r="AFD113" s="430" t="s">
        <v>1226</v>
      </c>
      <c r="AFE113" s="430" t="s">
        <v>1226</v>
      </c>
      <c r="AFF113" s="430" t="s">
        <v>1226</v>
      </c>
      <c r="AFG113" s="430" t="s">
        <v>1226</v>
      </c>
      <c r="AFH113" s="430" t="s">
        <v>1226</v>
      </c>
      <c r="AFI113" s="430" t="s">
        <v>1226</v>
      </c>
      <c r="AFJ113" s="430" t="s">
        <v>1226</v>
      </c>
      <c r="AFK113" s="430" t="s">
        <v>1226</v>
      </c>
      <c r="AFL113" s="430" t="s">
        <v>1226</v>
      </c>
      <c r="AFM113" s="430" t="s">
        <v>1226</v>
      </c>
      <c r="AFN113" s="430" t="s">
        <v>1226</v>
      </c>
      <c r="AFO113" s="430" t="s">
        <v>1226</v>
      </c>
      <c r="AFP113" s="430" t="s">
        <v>1226</v>
      </c>
      <c r="AFQ113" s="430" t="s">
        <v>1226</v>
      </c>
      <c r="AFR113" s="430" t="s">
        <v>1226</v>
      </c>
      <c r="AFS113" s="430" t="s">
        <v>1226</v>
      </c>
      <c r="AFT113" s="430" t="s">
        <v>1226</v>
      </c>
      <c r="AFU113" s="430" t="s">
        <v>1226</v>
      </c>
      <c r="AFV113" s="430" t="s">
        <v>1226</v>
      </c>
      <c r="AFW113" s="430" t="s">
        <v>1226</v>
      </c>
      <c r="AFX113" s="430" t="s">
        <v>1226</v>
      </c>
      <c r="AFY113" s="430" t="s">
        <v>1226</v>
      </c>
      <c r="AFZ113" s="430" t="s">
        <v>1226</v>
      </c>
      <c r="AGA113" s="430" t="s">
        <v>1226</v>
      </c>
      <c r="AGB113" s="430" t="s">
        <v>1226</v>
      </c>
      <c r="AGC113" s="430" t="s">
        <v>1226</v>
      </c>
      <c r="AGD113" s="430" t="s">
        <v>1226</v>
      </c>
      <c r="AGE113" s="430">
        <v>1</v>
      </c>
      <c r="AGF113" s="430" t="s">
        <v>17507</v>
      </c>
      <c r="AGG113" s="430" t="s">
        <v>17508</v>
      </c>
      <c r="AGH113" s="430">
        <v>1</v>
      </c>
      <c r="AGI113" s="430">
        <v>1</v>
      </c>
      <c r="AGJ113" s="430">
        <v>1</v>
      </c>
      <c r="AGK113" s="430">
        <v>1</v>
      </c>
      <c r="AGL113" s="430">
        <v>1</v>
      </c>
      <c r="AGM113" s="430">
        <v>1</v>
      </c>
      <c r="AGN113" s="430">
        <v>1</v>
      </c>
      <c r="AGO113" s="430" t="s">
        <v>17509</v>
      </c>
      <c r="AGP113" s="430">
        <v>1</v>
      </c>
      <c r="AGQ113" s="430">
        <v>1</v>
      </c>
      <c r="AGR113" s="430">
        <v>1</v>
      </c>
      <c r="AGS113" s="430" t="s">
        <v>1066</v>
      </c>
      <c r="AGT113" s="430" t="s">
        <v>17510</v>
      </c>
      <c r="AGU113" s="430">
        <v>1</v>
      </c>
      <c r="AGV113" s="430">
        <v>1</v>
      </c>
      <c r="AGW113" s="430">
        <v>6</v>
      </c>
      <c r="AGX113" s="430">
        <v>6</v>
      </c>
      <c r="AGY113" s="430">
        <v>1</v>
      </c>
      <c r="AGZ113" s="430">
        <v>1</v>
      </c>
      <c r="AHA113" s="430">
        <v>6</v>
      </c>
      <c r="AHB113" s="430">
        <v>6</v>
      </c>
      <c r="AHC113" s="430">
        <v>1</v>
      </c>
      <c r="AHD113" s="430">
        <v>1</v>
      </c>
      <c r="AHE113" s="430">
        <v>6</v>
      </c>
      <c r="AHF113" s="430">
        <v>6</v>
      </c>
      <c r="AHG113" s="430">
        <v>1</v>
      </c>
      <c r="AHH113" s="430">
        <v>1</v>
      </c>
      <c r="AHI113" s="430">
        <v>6</v>
      </c>
      <c r="AHJ113" s="430">
        <v>6</v>
      </c>
      <c r="AHK113" s="430">
        <v>1</v>
      </c>
      <c r="AHL113" s="430">
        <v>1</v>
      </c>
      <c r="AHM113" s="430">
        <v>6</v>
      </c>
      <c r="AHN113" s="430">
        <v>6</v>
      </c>
      <c r="AHO113" s="430">
        <v>1</v>
      </c>
      <c r="AHP113" s="430">
        <v>1</v>
      </c>
      <c r="AHQ113" s="430">
        <v>6</v>
      </c>
      <c r="AHR113" s="430">
        <v>6</v>
      </c>
      <c r="AHS113" s="430" t="s">
        <v>17511</v>
      </c>
      <c r="AHT113" s="430" t="s">
        <v>17512</v>
      </c>
      <c r="AHU113" s="430">
        <v>0.75</v>
      </c>
      <c r="AHV113" s="430">
        <v>0.75</v>
      </c>
      <c r="AHW113" s="430">
        <v>0.75</v>
      </c>
      <c r="AHX113" s="430">
        <v>0.75</v>
      </c>
      <c r="AHY113" s="430">
        <v>0.75</v>
      </c>
      <c r="AHZ113" s="430">
        <v>0.75</v>
      </c>
      <c r="AIA113" s="430">
        <v>0.75</v>
      </c>
      <c r="AIB113" s="430">
        <v>0.75</v>
      </c>
      <c r="AIC113" s="430">
        <v>0.75</v>
      </c>
      <c r="AID113" s="430">
        <v>0.5</v>
      </c>
      <c r="AIE113" s="430">
        <v>0.5</v>
      </c>
      <c r="AIF113" s="430">
        <v>0.5</v>
      </c>
      <c r="AIG113" s="430">
        <v>0.75</v>
      </c>
      <c r="AIH113" s="430">
        <v>0.75</v>
      </c>
      <c r="AII113" s="430">
        <v>0.75</v>
      </c>
      <c r="AIJ113" s="430">
        <v>0</v>
      </c>
      <c r="AIK113" s="430">
        <v>0</v>
      </c>
      <c r="AIL113" s="430">
        <v>0</v>
      </c>
      <c r="AIM113" s="430">
        <v>0.5</v>
      </c>
      <c r="AIN113" s="430">
        <v>0.5</v>
      </c>
      <c r="AIO113" s="430">
        <v>0.5</v>
      </c>
      <c r="AIP113" s="430">
        <v>0</v>
      </c>
      <c r="AIQ113" s="430" t="s">
        <v>1226</v>
      </c>
      <c r="AIR113" s="430">
        <v>0</v>
      </c>
      <c r="AIS113" s="430" t="s">
        <v>1226</v>
      </c>
      <c r="AIT113" s="430">
        <v>0</v>
      </c>
      <c r="AIU113" s="430" t="s">
        <v>1226</v>
      </c>
    </row>
    <row r="114" spans="1:931" x14ac:dyDescent="0.2">
      <c r="A114" s="430" t="s">
        <v>1699</v>
      </c>
      <c r="B114" s="430" t="s">
        <v>107</v>
      </c>
      <c r="C114" s="430" t="s">
        <v>1112</v>
      </c>
      <c r="D114" s="430" t="s">
        <v>1195</v>
      </c>
      <c r="E114" s="430" t="s">
        <v>1057</v>
      </c>
      <c r="F114" s="443">
        <v>71.601102999999995</v>
      </c>
      <c r="G114" s="443">
        <v>505981.655622305</v>
      </c>
      <c r="H114" s="430">
        <v>1</v>
      </c>
      <c r="I114" s="430">
        <v>1</v>
      </c>
      <c r="J114" s="430">
        <v>2017</v>
      </c>
      <c r="K114" s="430">
        <v>1992</v>
      </c>
      <c r="L114" s="430" t="s">
        <v>17587</v>
      </c>
      <c r="M114" s="430" t="s">
        <v>17588</v>
      </c>
      <c r="N114" s="430">
        <v>1</v>
      </c>
      <c r="O114" s="430">
        <v>1</v>
      </c>
      <c r="P114" s="430" t="s">
        <v>17589</v>
      </c>
      <c r="Q114" s="430" t="s">
        <v>17590</v>
      </c>
      <c r="R114" s="430">
        <v>2020</v>
      </c>
      <c r="S114" s="430">
        <v>2020</v>
      </c>
      <c r="T114" s="430" t="s">
        <v>17591</v>
      </c>
      <c r="U114" s="430" t="s">
        <v>17592</v>
      </c>
      <c r="V114" s="430">
        <v>1</v>
      </c>
      <c r="W114" s="430">
        <v>1</v>
      </c>
      <c r="X114" s="430" t="s">
        <v>17593</v>
      </c>
      <c r="Y114" s="430" t="s">
        <v>17594</v>
      </c>
      <c r="Z114" s="430">
        <v>2010</v>
      </c>
      <c r="AA114" s="430">
        <v>2010</v>
      </c>
      <c r="AB114" s="430" t="s">
        <v>17595</v>
      </c>
      <c r="AC114" s="430" t="s">
        <v>17596</v>
      </c>
      <c r="AD114" s="430">
        <v>1</v>
      </c>
      <c r="AE114" s="430" t="s">
        <v>17597</v>
      </c>
      <c r="AF114" s="430">
        <v>1993</v>
      </c>
      <c r="AG114" s="430">
        <v>1</v>
      </c>
      <c r="AH114" s="430" t="s">
        <v>17598</v>
      </c>
      <c r="AI114" s="430">
        <v>1993</v>
      </c>
      <c r="AJ114" s="430">
        <v>1</v>
      </c>
      <c r="AK114" s="430" t="s">
        <v>17599</v>
      </c>
      <c r="AL114" s="430">
        <v>2018</v>
      </c>
      <c r="AM114" s="430">
        <v>1</v>
      </c>
      <c r="AN114" s="430" t="s">
        <v>17600</v>
      </c>
      <c r="AO114" s="430">
        <v>2018</v>
      </c>
      <c r="AP114" s="430">
        <v>1</v>
      </c>
      <c r="AQ114" s="430" t="s">
        <v>17601</v>
      </c>
      <c r="AR114" s="430">
        <v>2020</v>
      </c>
      <c r="AS114" s="430">
        <v>1</v>
      </c>
      <c r="AT114" s="430" t="s">
        <v>17602</v>
      </c>
      <c r="AU114" s="430">
        <v>2020</v>
      </c>
      <c r="AV114" s="430">
        <v>1</v>
      </c>
      <c r="AW114" s="430" t="s">
        <v>17603</v>
      </c>
      <c r="AX114" s="430">
        <v>1992</v>
      </c>
      <c r="AY114" s="430">
        <v>1</v>
      </c>
      <c r="AZ114" s="430" t="s">
        <v>17604</v>
      </c>
      <c r="BA114" s="430">
        <v>2018</v>
      </c>
      <c r="BB114" s="430">
        <v>1</v>
      </c>
      <c r="BC114" s="430" t="s">
        <v>17605</v>
      </c>
      <c r="BD114" s="430">
        <v>2011</v>
      </c>
      <c r="BE114" s="430">
        <v>1</v>
      </c>
      <c r="BF114" s="430" t="s">
        <v>17606</v>
      </c>
      <c r="BG114" s="430">
        <v>2018</v>
      </c>
      <c r="BH114" s="430">
        <v>1</v>
      </c>
      <c r="BI114" s="430" t="s">
        <v>17607</v>
      </c>
      <c r="BJ114" s="430">
        <v>2011</v>
      </c>
      <c r="BK114" s="430">
        <v>1</v>
      </c>
      <c r="BL114" s="430" t="s">
        <v>17608</v>
      </c>
      <c r="BM114" s="430">
        <v>1998</v>
      </c>
      <c r="BN114" s="430">
        <v>1</v>
      </c>
      <c r="BO114" s="430" t="s">
        <v>17609</v>
      </c>
      <c r="BP114" s="430">
        <v>2002</v>
      </c>
      <c r="BQ114" s="430">
        <v>1</v>
      </c>
      <c r="BR114" s="430">
        <v>1</v>
      </c>
      <c r="BS114" s="430" t="s">
        <v>17610</v>
      </c>
      <c r="BT114" s="430">
        <v>1</v>
      </c>
      <c r="BU114" s="430">
        <v>0</v>
      </c>
      <c r="BV114" s="430" t="s">
        <v>17611</v>
      </c>
      <c r="BW114" s="430">
        <v>1</v>
      </c>
      <c r="BX114" s="430">
        <v>1</v>
      </c>
      <c r="BY114" s="430" t="s">
        <v>17612</v>
      </c>
      <c r="BZ114" s="430">
        <v>1</v>
      </c>
      <c r="CA114" s="430" t="s">
        <v>17613</v>
      </c>
      <c r="CB114" s="430">
        <v>1</v>
      </c>
      <c r="CC114" s="430" t="s">
        <v>17614</v>
      </c>
      <c r="CD114" s="430">
        <v>1</v>
      </c>
      <c r="CE114" s="430">
        <v>189</v>
      </c>
      <c r="CF114" s="430">
        <v>189</v>
      </c>
      <c r="CG114" s="430">
        <v>0.5</v>
      </c>
      <c r="CH114" s="430">
        <v>1</v>
      </c>
      <c r="CI114" s="430">
        <v>20000</v>
      </c>
      <c r="CJ114" s="430">
        <v>0.5</v>
      </c>
      <c r="CK114" s="430">
        <v>6733</v>
      </c>
      <c r="CL114" s="430">
        <v>7850</v>
      </c>
      <c r="CM114" s="430">
        <v>0</v>
      </c>
      <c r="CN114" s="430">
        <v>0</v>
      </c>
      <c r="CO114" s="430">
        <v>38512</v>
      </c>
      <c r="CP114" s="430">
        <v>0.5</v>
      </c>
      <c r="CQ114" s="430">
        <v>800</v>
      </c>
      <c r="CR114" s="430">
        <v>7850</v>
      </c>
      <c r="CS114" s="430">
        <v>0.66</v>
      </c>
      <c r="CT114" s="430" t="s">
        <v>17615</v>
      </c>
      <c r="CU114" s="430" t="s">
        <v>17616</v>
      </c>
      <c r="CV114" s="430">
        <v>2022</v>
      </c>
      <c r="CW114" s="430">
        <v>0.5</v>
      </c>
      <c r="CX114" s="430" t="s">
        <v>17617</v>
      </c>
      <c r="CY114" s="430" t="s">
        <v>17618</v>
      </c>
      <c r="CZ114" s="430">
        <v>2022</v>
      </c>
      <c r="DA114" s="430">
        <v>1</v>
      </c>
      <c r="DB114" s="430" t="s">
        <v>17619</v>
      </c>
      <c r="DC114" s="430" t="s">
        <v>17620</v>
      </c>
      <c r="DD114" s="430" t="s">
        <v>5822</v>
      </c>
      <c r="DE114" s="430">
        <v>0.75</v>
      </c>
      <c r="DF114" s="430">
        <v>0.5</v>
      </c>
      <c r="DG114" s="430" t="s">
        <v>1226</v>
      </c>
      <c r="DH114" s="430" t="s">
        <v>17621</v>
      </c>
      <c r="DI114" s="430" t="s">
        <v>17622</v>
      </c>
      <c r="DJ114" s="430">
        <v>2022</v>
      </c>
      <c r="DK114" s="430">
        <v>0.5</v>
      </c>
      <c r="DL114" s="430" t="s">
        <v>17623</v>
      </c>
      <c r="DM114" s="430" t="s">
        <v>17618</v>
      </c>
      <c r="DN114" s="430">
        <v>2022</v>
      </c>
      <c r="DO114" s="430">
        <v>1</v>
      </c>
      <c r="DP114" s="430" t="s">
        <v>17619</v>
      </c>
      <c r="DQ114" s="430" t="s">
        <v>17620</v>
      </c>
      <c r="DR114" s="430" t="s">
        <v>17624</v>
      </c>
      <c r="DS114" s="430">
        <v>0.5</v>
      </c>
      <c r="DT114" s="430">
        <v>0.5</v>
      </c>
      <c r="DU114" s="430">
        <v>0.66</v>
      </c>
      <c r="DV114" s="430" t="s">
        <v>17625</v>
      </c>
      <c r="DW114" s="430" t="s">
        <v>17626</v>
      </c>
      <c r="DX114" s="430">
        <v>2022</v>
      </c>
      <c r="DY114" s="430">
        <v>0.75</v>
      </c>
      <c r="DZ114" s="430" t="s">
        <v>17627</v>
      </c>
      <c r="EA114" s="430" t="s">
        <v>17628</v>
      </c>
      <c r="EB114" s="430">
        <v>2022</v>
      </c>
      <c r="EC114" s="430">
        <v>1</v>
      </c>
      <c r="ED114" s="430" t="s">
        <v>17629</v>
      </c>
      <c r="EE114" s="430" t="s">
        <v>17620</v>
      </c>
      <c r="EF114" s="430" t="s">
        <v>17624</v>
      </c>
      <c r="EG114" s="430">
        <v>0.75</v>
      </c>
      <c r="EH114" s="430">
        <v>0.5</v>
      </c>
      <c r="EI114" s="430">
        <v>0.66</v>
      </c>
      <c r="EJ114" s="430" t="s">
        <v>17625</v>
      </c>
      <c r="EK114" s="430" t="s">
        <v>17622</v>
      </c>
      <c r="EL114" s="430">
        <v>2022</v>
      </c>
      <c r="EM114" s="430">
        <v>0.75</v>
      </c>
      <c r="EN114" s="430" t="s">
        <v>17630</v>
      </c>
      <c r="EO114" s="430" t="s">
        <v>17628</v>
      </c>
      <c r="EP114" s="430">
        <v>2022</v>
      </c>
      <c r="EQ114" s="430">
        <v>1</v>
      </c>
      <c r="ER114" s="430" t="s">
        <v>17631</v>
      </c>
      <c r="ES114" s="430" t="s">
        <v>17620</v>
      </c>
      <c r="ET114" s="430" t="s">
        <v>17624</v>
      </c>
      <c r="EU114" s="430">
        <v>0.5</v>
      </c>
      <c r="EV114" s="430">
        <v>0.5</v>
      </c>
      <c r="EW114" s="430">
        <v>0.66</v>
      </c>
      <c r="EX114" s="430" t="s">
        <v>17625</v>
      </c>
      <c r="EY114" s="430" t="s">
        <v>17632</v>
      </c>
      <c r="EZ114" s="430">
        <v>2022</v>
      </c>
      <c r="FA114" s="430">
        <v>0.5</v>
      </c>
      <c r="FB114" s="430" t="s">
        <v>17633</v>
      </c>
      <c r="FC114" s="430" t="s">
        <v>17618</v>
      </c>
      <c r="FD114" s="430">
        <v>2022</v>
      </c>
      <c r="FE114" s="430">
        <v>1</v>
      </c>
      <c r="FF114" s="430">
        <v>63403382900</v>
      </c>
      <c r="FG114" s="430" t="s">
        <v>17620</v>
      </c>
      <c r="FH114" s="430" t="s">
        <v>5822</v>
      </c>
      <c r="FI114" s="430">
        <v>0.75</v>
      </c>
      <c r="FJ114" s="430">
        <v>0.5</v>
      </c>
      <c r="FK114" s="430">
        <v>0.66</v>
      </c>
      <c r="FL114" s="430" t="s">
        <v>17625</v>
      </c>
      <c r="FM114" s="430" t="s">
        <v>17634</v>
      </c>
      <c r="FN114" s="430">
        <v>2022</v>
      </c>
      <c r="FO114" s="430">
        <v>0.75</v>
      </c>
      <c r="FP114" s="430" t="s">
        <v>17633</v>
      </c>
      <c r="FQ114" s="430" t="s">
        <v>17618</v>
      </c>
      <c r="FR114" s="430">
        <v>2022</v>
      </c>
      <c r="FS114" s="430">
        <v>1</v>
      </c>
      <c r="FT114" s="430">
        <v>63403382900</v>
      </c>
      <c r="FU114" s="430" t="s">
        <v>17620</v>
      </c>
      <c r="FV114" s="430" t="s">
        <v>5822</v>
      </c>
      <c r="FW114" s="430">
        <v>0.75</v>
      </c>
      <c r="FX114" s="430">
        <v>0.5</v>
      </c>
      <c r="FY114" s="430">
        <v>1</v>
      </c>
      <c r="FZ114" s="430">
        <v>1</v>
      </c>
      <c r="GA114" s="430">
        <v>1</v>
      </c>
      <c r="GB114" s="430">
        <v>1</v>
      </c>
      <c r="GC114" s="430">
        <v>1</v>
      </c>
      <c r="GD114" s="430" t="s">
        <v>1226</v>
      </c>
      <c r="GE114" s="430" t="s">
        <v>1226</v>
      </c>
      <c r="GF114" s="430">
        <v>1</v>
      </c>
      <c r="GG114" s="430">
        <v>1</v>
      </c>
      <c r="GH114" s="430">
        <v>1</v>
      </c>
      <c r="GI114" s="430">
        <v>1</v>
      </c>
      <c r="GJ114" s="430">
        <v>1</v>
      </c>
      <c r="GK114" s="430" t="s">
        <v>1226</v>
      </c>
      <c r="GL114" s="430" t="s">
        <v>1226</v>
      </c>
      <c r="GM114" s="430">
        <v>1</v>
      </c>
      <c r="GN114" s="430">
        <v>1</v>
      </c>
      <c r="GO114" s="430">
        <v>1</v>
      </c>
      <c r="GP114" s="430">
        <v>1</v>
      </c>
      <c r="GQ114" s="430">
        <v>1</v>
      </c>
      <c r="GR114" s="430" t="s">
        <v>1226</v>
      </c>
      <c r="GS114" s="430" t="s">
        <v>1226</v>
      </c>
      <c r="GT114" s="430">
        <v>1</v>
      </c>
      <c r="GU114" s="430">
        <v>1</v>
      </c>
      <c r="GV114" s="430">
        <v>1</v>
      </c>
      <c r="GW114" s="430">
        <v>1</v>
      </c>
      <c r="GX114" s="430">
        <v>1</v>
      </c>
      <c r="GY114" s="430" t="s">
        <v>1226</v>
      </c>
      <c r="GZ114" s="430" t="s">
        <v>1226</v>
      </c>
      <c r="HA114" s="430">
        <v>1</v>
      </c>
      <c r="HB114" s="430">
        <v>1</v>
      </c>
      <c r="HC114" s="430">
        <v>1</v>
      </c>
      <c r="HD114" s="430">
        <v>1</v>
      </c>
      <c r="HE114" s="430">
        <v>1</v>
      </c>
      <c r="HF114" s="430" t="s">
        <v>1226</v>
      </c>
      <c r="HG114" s="430" t="s">
        <v>1226</v>
      </c>
      <c r="HH114" s="430">
        <v>1</v>
      </c>
      <c r="HI114" s="430">
        <v>1</v>
      </c>
      <c r="HJ114" s="430">
        <v>1</v>
      </c>
      <c r="HK114" s="430">
        <v>1</v>
      </c>
      <c r="HL114" s="430">
        <v>1</v>
      </c>
      <c r="HM114" s="430" t="s">
        <v>1226</v>
      </c>
      <c r="HN114" s="430" t="s">
        <v>1226</v>
      </c>
      <c r="HO114" s="430">
        <v>0</v>
      </c>
      <c r="HP114" s="430" t="s">
        <v>1226</v>
      </c>
      <c r="HQ114" s="430" t="s">
        <v>1226</v>
      </c>
      <c r="HR114" s="430" t="s">
        <v>1226</v>
      </c>
      <c r="HS114" s="430" t="s">
        <v>1226</v>
      </c>
      <c r="HT114" s="430" t="s">
        <v>1226</v>
      </c>
      <c r="HU114" s="430" t="s">
        <v>1226</v>
      </c>
      <c r="HV114" s="430">
        <v>1</v>
      </c>
      <c r="HW114" s="430">
        <v>1</v>
      </c>
      <c r="HX114" s="430">
        <v>1</v>
      </c>
      <c r="HY114" s="430">
        <v>1</v>
      </c>
      <c r="HZ114" s="430">
        <v>1</v>
      </c>
      <c r="IA114" s="430" t="s">
        <v>1226</v>
      </c>
      <c r="IB114" s="430" t="s">
        <v>1226</v>
      </c>
      <c r="IC114" s="430">
        <v>1</v>
      </c>
      <c r="ID114" s="430">
        <v>1</v>
      </c>
      <c r="IE114" s="430">
        <v>1</v>
      </c>
      <c r="IF114" s="430">
        <v>1</v>
      </c>
      <c r="IG114" s="430">
        <v>1</v>
      </c>
      <c r="IH114" s="430">
        <v>1</v>
      </c>
      <c r="II114" s="430">
        <v>1</v>
      </c>
      <c r="IJ114" s="430" t="s">
        <v>1226</v>
      </c>
      <c r="IK114" s="430" t="s">
        <v>1226</v>
      </c>
      <c r="IL114" s="430">
        <v>1</v>
      </c>
      <c r="IM114" s="430">
        <v>1</v>
      </c>
      <c r="IN114" s="430">
        <v>1</v>
      </c>
      <c r="IO114" s="430">
        <v>1</v>
      </c>
      <c r="IP114" s="430">
        <v>1</v>
      </c>
      <c r="IQ114" s="430">
        <v>1</v>
      </c>
      <c r="IR114" s="430">
        <v>1</v>
      </c>
      <c r="IS114" s="430" t="s">
        <v>1226</v>
      </c>
      <c r="IT114" s="430" t="s">
        <v>1226</v>
      </c>
      <c r="IU114" s="430">
        <v>1</v>
      </c>
      <c r="IV114" s="430">
        <v>1</v>
      </c>
      <c r="IW114" s="430">
        <v>1</v>
      </c>
      <c r="IX114" s="430">
        <v>1</v>
      </c>
      <c r="IY114" s="430">
        <v>1</v>
      </c>
      <c r="IZ114" s="430">
        <v>1</v>
      </c>
      <c r="JA114" s="430">
        <v>1</v>
      </c>
      <c r="JB114" s="430" t="s">
        <v>1226</v>
      </c>
      <c r="JC114" s="430" t="s">
        <v>1226</v>
      </c>
      <c r="JD114" s="430">
        <v>1</v>
      </c>
      <c r="JE114" s="430">
        <v>1</v>
      </c>
      <c r="JF114" s="430">
        <v>1</v>
      </c>
      <c r="JG114" s="430">
        <v>1</v>
      </c>
      <c r="JH114" s="430">
        <v>1</v>
      </c>
      <c r="JI114" s="430">
        <v>1</v>
      </c>
      <c r="JJ114" s="430">
        <v>1</v>
      </c>
      <c r="JK114" s="430" t="s">
        <v>1226</v>
      </c>
      <c r="JL114" s="430" t="s">
        <v>1226</v>
      </c>
      <c r="JM114" s="430">
        <v>0</v>
      </c>
      <c r="JN114" s="430" t="s">
        <v>1226</v>
      </c>
      <c r="JO114" s="430" t="s">
        <v>1226</v>
      </c>
      <c r="JP114" s="430" t="s">
        <v>1226</v>
      </c>
      <c r="JQ114" s="430" t="s">
        <v>1226</v>
      </c>
      <c r="JR114" s="430" t="s">
        <v>1226</v>
      </c>
      <c r="JS114" s="430" t="s">
        <v>1226</v>
      </c>
      <c r="JT114" s="430" t="s">
        <v>1226</v>
      </c>
      <c r="JU114" s="430" t="s">
        <v>1226</v>
      </c>
      <c r="JV114" s="430">
        <v>1</v>
      </c>
      <c r="JW114" s="430">
        <v>1</v>
      </c>
      <c r="JX114" s="430">
        <v>1</v>
      </c>
      <c r="JY114" s="430">
        <v>1</v>
      </c>
      <c r="JZ114" s="430">
        <v>1</v>
      </c>
      <c r="KA114" s="430">
        <v>1</v>
      </c>
      <c r="KB114" s="430">
        <v>1</v>
      </c>
      <c r="KC114" s="430" t="s">
        <v>1226</v>
      </c>
      <c r="KD114" s="430" t="s">
        <v>1226</v>
      </c>
      <c r="KE114" s="430">
        <v>1</v>
      </c>
      <c r="KF114" s="430">
        <v>1</v>
      </c>
      <c r="KG114" s="430">
        <v>1</v>
      </c>
      <c r="KH114" s="430">
        <v>1</v>
      </c>
      <c r="KI114" s="430">
        <v>1</v>
      </c>
      <c r="KJ114" s="430">
        <v>1</v>
      </c>
      <c r="KK114" s="430">
        <v>1</v>
      </c>
      <c r="KL114" s="430" t="s">
        <v>1226</v>
      </c>
      <c r="KM114" s="430" t="s">
        <v>1226</v>
      </c>
      <c r="KN114" s="430">
        <v>1</v>
      </c>
      <c r="KO114" s="430">
        <v>1</v>
      </c>
      <c r="KP114" s="430">
        <v>1</v>
      </c>
      <c r="KQ114" s="430">
        <v>1</v>
      </c>
      <c r="KR114" s="430">
        <v>1</v>
      </c>
      <c r="KS114" s="430">
        <v>1</v>
      </c>
      <c r="KT114" s="430">
        <v>1</v>
      </c>
      <c r="KU114" s="430" t="s">
        <v>1226</v>
      </c>
      <c r="KV114" s="430" t="s">
        <v>1226</v>
      </c>
      <c r="KW114" s="430">
        <v>1</v>
      </c>
      <c r="KX114" s="430">
        <v>1</v>
      </c>
      <c r="KY114" s="430">
        <v>1</v>
      </c>
      <c r="KZ114" s="430">
        <v>1</v>
      </c>
      <c r="LA114" s="430">
        <v>1</v>
      </c>
      <c r="LB114" s="430">
        <v>1</v>
      </c>
      <c r="LC114" s="430">
        <v>1</v>
      </c>
      <c r="LD114" s="430" t="s">
        <v>1226</v>
      </c>
      <c r="LE114" s="430" t="s">
        <v>1226</v>
      </c>
      <c r="LF114" s="430">
        <v>1</v>
      </c>
      <c r="LG114" s="430">
        <v>1</v>
      </c>
      <c r="LH114" s="430">
        <v>1</v>
      </c>
      <c r="LI114" s="430">
        <v>1</v>
      </c>
      <c r="LJ114" s="430">
        <v>1</v>
      </c>
      <c r="LK114" s="430">
        <v>1</v>
      </c>
      <c r="LL114" s="430">
        <v>1</v>
      </c>
      <c r="LM114" s="430" t="s">
        <v>1226</v>
      </c>
      <c r="LN114" s="430" t="s">
        <v>1226</v>
      </c>
      <c r="LO114" s="430">
        <v>1</v>
      </c>
      <c r="LP114" s="430">
        <v>1</v>
      </c>
      <c r="LQ114" s="430">
        <v>1</v>
      </c>
      <c r="LR114" s="430">
        <v>1</v>
      </c>
      <c r="LS114" s="430">
        <v>1</v>
      </c>
      <c r="LT114" s="430">
        <v>1</v>
      </c>
      <c r="LU114" s="430">
        <v>1</v>
      </c>
      <c r="LV114" s="430" t="s">
        <v>1226</v>
      </c>
      <c r="LW114" s="430" t="s">
        <v>1226</v>
      </c>
      <c r="LX114" s="430">
        <v>1</v>
      </c>
      <c r="LY114" s="430">
        <v>1</v>
      </c>
      <c r="LZ114" s="430">
        <v>1</v>
      </c>
      <c r="MA114" s="430">
        <v>1</v>
      </c>
      <c r="MB114" s="430">
        <v>1</v>
      </c>
      <c r="MC114" s="430">
        <v>1</v>
      </c>
      <c r="MD114" s="430">
        <v>1</v>
      </c>
      <c r="ME114" s="430" t="s">
        <v>1226</v>
      </c>
      <c r="MF114" s="430" t="s">
        <v>1226</v>
      </c>
      <c r="MG114" s="430">
        <v>1</v>
      </c>
      <c r="MH114" s="444" t="s">
        <v>1226</v>
      </c>
      <c r="MI114" s="444" t="s">
        <v>1226</v>
      </c>
      <c r="MJ114" s="430">
        <v>1</v>
      </c>
      <c r="MK114" s="444" t="s">
        <v>1226</v>
      </c>
      <c r="ML114" s="444" t="s">
        <v>1226</v>
      </c>
      <c r="MM114" s="430">
        <v>1</v>
      </c>
      <c r="MN114" s="444" t="s">
        <v>1226</v>
      </c>
      <c r="MO114" s="444" t="s">
        <v>1226</v>
      </c>
      <c r="MP114" s="430">
        <v>1</v>
      </c>
      <c r="MQ114" s="444" t="s">
        <v>1226</v>
      </c>
      <c r="MR114" s="444" t="s">
        <v>1226</v>
      </c>
      <c r="MS114" s="430" t="s">
        <v>1226</v>
      </c>
      <c r="MT114" s="443" t="s">
        <v>1226</v>
      </c>
      <c r="MU114" s="443" t="s">
        <v>1226</v>
      </c>
      <c r="MV114" s="430" t="s">
        <v>1226</v>
      </c>
      <c r="MW114" s="444" t="s">
        <v>1226</v>
      </c>
      <c r="MX114" s="444" t="s">
        <v>1226</v>
      </c>
      <c r="MY114" s="430">
        <v>1</v>
      </c>
      <c r="MZ114" s="430" t="s">
        <v>17635</v>
      </c>
      <c r="NA114" s="430">
        <v>1</v>
      </c>
      <c r="NB114" s="430" t="s">
        <v>17636</v>
      </c>
      <c r="NC114" s="430">
        <v>1</v>
      </c>
      <c r="ND114" s="430" t="s">
        <v>17637</v>
      </c>
      <c r="NE114" s="430">
        <v>1</v>
      </c>
      <c r="NF114" s="430" t="s">
        <v>17638</v>
      </c>
      <c r="NG114" s="430">
        <v>1</v>
      </c>
      <c r="NH114" s="430" t="s">
        <v>17639</v>
      </c>
      <c r="NI114" s="430">
        <v>1</v>
      </c>
      <c r="NJ114" s="430" t="s">
        <v>17640</v>
      </c>
      <c r="NK114" s="430">
        <v>1</v>
      </c>
      <c r="NL114" s="430" t="s">
        <v>17641</v>
      </c>
      <c r="NM114" s="430">
        <v>1</v>
      </c>
      <c r="NN114" s="430" t="s">
        <v>17642</v>
      </c>
      <c r="NO114" s="430">
        <v>1</v>
      </c>
      <c r="NP114" s="430" t="s">
        <v>17643</v>
      </c>
      <c r="NQ114" s="430">
        <v>1</v>
      </c>
      <c r="NR114" s="430">
        <v>1334000000</v>
      </c>
      <c r="NS114" s="430" t="s">
        <v>17620</v>
      </c>
      <c r="NT114" s="430" t="s">
        <v>5822</v>
      </c>
      <c r="NU114" s="430">
        <v>0.5</v>
      </c>
      <c r="NV114" s="430" t="s">
        <v>17644</v>
      </c>
      <c r="NW114" s="430" t="s">
        <v>17645</v>
      </c>
      <c r="NX114" s="430">
        <v>1</v>
      </c>
      <c r="NY114" s="430">
        <v>41.717353981442969</v>
      </c>
      <c r="NZ114" s="430">
        <v>41.717353981442969</v>
      </c>
      <c r="OA114" s="430">
        <v>0.58263563316116751</v>
      </c>
      <c r="OB114" s="430">
        <v>1</v>
      </c>
      <c r="OC114" s="430">
        <v>1</v>
      </c>
      <c r="OD114" s="430">
        <v>1</v>
      </c>
      <c r="OE114" s="430">
        <v>100</v>
      </c>
      <c r="OF114" s="430">
        <v>2030</v>
      </c>
      <c r="OG114" s="430">
        <v>100</v>
      </c>
      <c r="OH114" s="430">
        <v>2030</v>
      </c>
      <c r="OI114" s="430">
        <v>100</v>
      </c>
      <c r="OJ114" s="430">
        <v>2030</v>
      </c>
      <c r="OK114" s="430" t="s">
        <v>17646</v>
      </c>
      <c r="OL114" s="430" t="s">
        <v>17646</v>
      </c>
      <c r="OM114" s="430" t="s">
        <v>17646</v>
      </c>
      <c r="ON114" s="430" t="s">
        <v>17647</v>
      </c>
      <c r="OO114" s="430" t="s">
        <v>17647</v>
      </c>
      <c r="OP114" s="430" t="s">
        <v>17647</v>
      </c>
      <c r="OQ114" s="430" t="s">
        <v>17648</v>
      </c>
      <c r="OR114" s="430" t="s">
        <v>17648</v>
      </c>
      <c r="OS114" s="430" t="s">
        <v>17648</v>
      </c>
      <c r="OT114" s="430">
        <v>1</v>
      </c>
      <c r="OU114" s="430">
        <v>1</v>
      </c>
      <c r="OV114" s="430">
        <v>1</v>
      </c>
      <c r="OW114" s="430">
        <v>1</v>
      </c>
      <c r="OX114" s="430">
        <v>1</v>
      </c>
      <c r="OY114" s="430">
        <v>1</v>
      </c>
      <c r="OZ114" s="430" t="s">
        <v>17649</v>
      </c>
      <c r="PA114" s="430" t="s">
        <v>17649</v>
      </c>
      <c r="PB114" s="430" t="s">
        <v>17649</v>
      </c>
      <c r="PC114" s="430">
        <v>1</v>
      </c>
      <c r="PD114" s="430">
        <v>1</v>
      </c>
      <c r="PE114" s="430">
        <v>1</v>
      </c>
      <c r="PF114" s="430">
        <v>1</v>
      </c>
      <c r="PG114" s="430">
        <v>1</v>
      </c>
      <c r="PH114" s="430">
        <v>1</v>
      </c>
      <c r="PI114" s="430">
        <v>1</v>
      </c>
      <c r="PJ114" s="430">
        <v>1</v>
      </c>
      <c r="PK114" s="430">
        <v>1</v>
      </c>
      <c r="PL114" s="430">
        <v>1</v>
      </c>
      <c r="PM114" s="430">
        <v>1</v>
      </c>
      <c r="PN114" s="430">
        <v>1</v>
      </c>
      <c r="PO114" s="430">
        <v>1</v>
      </c>
      <c r="PP114" s="430">
        <v>1</v>
      </c>
      <c r="PQ114" s="430">
        <v>1</v>
      </c>
      <c r="PR114" s="430">
        <v>1</v>
      </c>
      <c r="PS114" s="430">
        <v>1</v>
      </c>
      <c r="PT114" s="430">
        <v>1</v>
      </c>
      <c r="PU114" s="430">
        <v>100</v>
      </c>
      <c r="PV114" s="430">
        <v>2000</v>
      </c>
      <c r="PW114" s="430">
        <v>100</v>
      </c>
      <c r="PX114" s="430">
        <v>2000</v>
      </c>
      <c r="PY114" s="430">
        <v>100</v>
      </c>
      <c r="PZ114" s="430">
        <v>2000</v>
      </c>
      <c r="QA114" s="430">
        <v>98.6</v>
      </c>
      <c r="QB114" s="430">
        <v>2021</v>
      </c>
      <c r="QC114" s="430">
        <v>98.6</v>
      </c>
      <c r="QD114" s="430">
        <v>2021</v>
      </c>
      <c r="QE114" s="430">
        <v>98.6</v>
      </c>
      <c r="QF114" s="430" t="s">
        <v>1226</v>
      </c>
      <c r="QG114" s="430" t="s">
        <v>17650</v>
      </c>
      <c r="QH114" s="430" t="s">
        <v>17650</v>
      </c>
      <c r="QI114" s="430" t="s">
        <v>17650</v>
      </c>
      <c r="QJ114" s="430">
        <v>1</v>
      </c>
      <c r="QK114" s="430">
        <v>1</v>
      </c>
      <c r="QL114" s="430">
        <v>1</v>
      </c>
      <c r="QM114" s="430">
        <v>100</v>
      </c>
      <c r="QN114" s="430">
        <v>2030</v>
      </c>
      <c r="QO114" s="430">
        <v>100</v>
      </c>
      <c r="QP114" s="430">
        <v>2030</v>
      </c>
      <c r="QQ114" s="430">
        <v>100</v>
      </c>
      <c r="QR114" s="430">
        <v>2030</v>
      </c>
      <c r="QS114" s="430" t="s">
        <v>17651</v>
      </c>
      <c r="QT114" s="430" t="s">
        <v>17652</v>
      </c>
      <c r="QU114" s="430" t="s">
        <v>17653</v>
      </c>
      <c r="QV114" s="430" t="s">
        <v>1269</v>
      </c>
      <c r="QW114" s="430" t="s">
        <v>17654</v>
      </c>
      <c r="QX114" s="430" t="s">
        <v>17655</v>
      </c>
      <c r="QY114" s="430" t="s">
        <v>1269</v>
      </c>
      <c r="QZ114" s="430" t="s">
        <v>17656</v>
      </c>
      <c r="RA114" s="430" t="s">
        <v>17657</v>
      </c>
      <c r="RB114" s="430">
        <v>1</v>
      </c>
      <c r="RC114" s="430">
        <v>1</v>
      </c>
      <c r="RD114" s="430">
        <v>1</v>
      </c>
      <c r="RE114" s="430" t="s">
        <v>1269</v>
      </c>
      <c r="RF114" s="430" t="s">
        <v>17658</v>
      </c>
      <c r="RG114" s="430" t="s">
        <v>17659</v>
      </c>
      <c r="RH114" s="430">
        <v>1</v>
      </c>
      <c r="RI114" s="430" t="s">
        <v>1269</v>
      </c>
      <c r="RJ114" s="430">
        <v>1</v>
      </c>
      <c r="RK114" s="430" t="s">
        <v>17660</v>
      </c>
      <c r="RL114" s="430">
        <v>1</v>
      </c>
      <c r="RM114" s="430" t="s">
        <v>17661</v>
      </c>
      <c r="RN114" s="430">
        <v>1</v>
      </c>
      <c r="RO114" s="430" t="s">
        <v>1269</v>
      </c>
      <c r="RP114" s="430">
        <v>1</v>
      </c>
      <c r="RQ114" s="430" t="s">
        <v>4719</v>
      </c>
      <c r="RR114" s="430">
        <v>1</v>
      </c>
      <c r="RS114" s="430" t="s">
        <v>4719</v>
      </c>
      <c r="RT114" s="430">
        <v>1</v>
      </c>
      <c r="RU114" s="430" t="s">
        <v>1269</v>
      </c>
      <c r="RV114" s="430">
        <v>1</v>
      </c>
      <c r="RW114" s="430" t="s">
        <v>1269</v>
      </c>
      <c r="RX114" s="430">
        <v>1</v>
      </c>
      <c r="RY114" s="430" t="s">
        <v>1269</v>
      </c>
      <c r="RZ114" s="430">
        <v>1</v>
      </c>
      <c r="SA114" s="430" t="s">
        <v>1269</v>
      </c>
      <c r="SB114" s="430">
        <v>1</v>
      </c>
      <c r="SC114" s="430" t="s">
        <v>17662</v>
      </c>
      <c r="SD114" s="430">
        <v>1</v>
      </c>
      <c r="SE114" s="430" t="s">
        <v>1269</v>
      </c>
      <c r="SF114" s="430">
        <v>1</v>
      </c>
      <c r="SG114" s="430" t="s">
        <v>1269</v>
      </c>
      <c r="SH114" s="430">
        <v>1</v>
      </c>
      <c r="SI114" s="430" t="s">
        <v>17663</v>
      </c>
      <c r="SJ114" s="430">
        <v>1</v>
      </c>
      <c r="SK114" s="430">
        <v>1</v>
      </c>
      <c r="SL114" s="430">
        <v>1</v>
      </c>
      <c r="SM114" s="430" t="s">
        <v>1269</v>
      </c>
      <c r="SN114" s="430">
        <v>1</v>
      </c>
      <c r="SO114" s="430" t="s">
        <v>17664</v>
      </c>
      <c r="SP114" s="430">
        <v>1</v>
      </c>
      <c r="SQ114" s="430" t="s">
        <v>17665</v>
      </c>
      <c r="SR114" s="430">
        <v>100</v>
      </c>
      <c r="SS114" s="430">
        <v>2018</v>
      </c>
      <c r="ST114" s="430">
        <v>100</v>
      </c>
      <c r="SU114" s="430">
        <v>2018</v>
      </c>
      <c r="SV114" s="430">
        <v>100</v>
      </c>
      <c r="SW114" s="430">
        <v>2018</v>
      </c>
      <c r="SX114" s="430">
        <v>99.89</v>
      </c>
      <c r="SY114" s="430">
        <v>2021</v>
      </c>
      <c r="SZ114" s="430">
        <v>100</v>
      </c>
      <c r="TA114" s="430">
        <v>2021</v>
      </c>
      <c r="TB114" s="430" t="s">
        <v>1269</v>
      </c>
      <c r="TC114" s="430" t="s">
        <v>1226</v>
      </c>
      <c r="TD114" s="430" t="s">
        <v>17650</v>
      </c>
      <c r="TE114" s="430" t="s">
        <v>17666</v>
      </c>
      <c r="TF114" s="430" t="s">
        <v>1226</v>
      </c>
      <c r="TG114" s="430">
        <v>1</v>
      </c>
      <c r="TH114" s="430">
        <v>1</v>
      </c>
      <c r="TI114" s="430">
        <v>1</v>
      </c>
      <c r="TJ114" s="430">
        <v>100</v>
      </c>
      <c r="TK114" s="430">
        <v>2030</v>
      </c>
      <c r="TL114" s="430">
        <v>100</v>
      </c>
      <c r="TM114" s="430">
        <v>2030</v>
      </c>
      <c r="TN114" s="430">
        <v>100</v>
      </c>
      <c r="TO114" s="430">
        <v>2030</v>
      </c>
      <c r="TP114" s="430" t="s">
        <v>17667</v>
      </c>
      <c r="TQ114" s="430" t="s">
        <v>17667</v>
      </c>
      <c r="TR114" s="430" t="s">
        <v>17667</v>
      </c>
      <c r="TS114" s="430" t="s">
        <v>17647</v>
      </c>
      <c r="TT114" s="430" t="s">
        <v>17647</v>
      </c>
      <c r="TU114" s="430" t="s">
        <v>17647</v>
      </c>
      <c r="TV114" s="430" t="s">
        <v>17668</v>
      </c>
      <c r="TW114" s="430" t="s">
        <v>17668</v>
      </c>
      <c r="TX114" s="430" t="s">
        <v>17668</v>
      </c>
      <c r="TY114" s="430">
        <v>1</v>
      </c>
      <c r="TZ114" s="430">
        <v>1</v>
      </c>
      <c r="UA114" s="430">
        <v>1</v>
      </c>
      <c r="UB114" s="430">
        <v>1</v>
      </c>
      <c r="UC114" s="430">
        <v>1</v>
      </c>
      <c r="UD114" s="430">
        <v>1</v>
      </c>
      <c r="UE114" s="430">
        <v>100</v>
      </c>
      <c r="UF114" s="430">
        <v>2009</v>
      </c>
      <c r="UG114" s="430">
        <v>100</v>
      </c>
      <c r="UH114" s="430">
        <v>2009</v>
      </c>
      <c r="UI114" s="430">
        <v>100</v>
      </c>
      <c r="UJ114" s="430">
        <v>2009</v>
      </c>
      <c r="UK114" s="430">
        <v>92.7</v>
      </c>
      <c r="UL114" s="430">
        <v>2022</v>
      </c>
      <c r="UM114" s="430">
        <v>92.7</v>
      </c>
      <c r="UN114" s="430">
        <v>2022</v>
      </c>
      <c r="UO114" s="430">
        <v>92.7</v>
      </c>
      <c r="UP114" s="430">
        <v>2022</v>
      </c>
      <c r="UQ114" s="430" t="s">
        <v>17669</v>
      </c>
      <c r="UR114" s="430" t="s">
        <v>17669</v>
      </c>
      <c r="US114" s="430" t="s">
        <v>17669</v>
      </c>
      <c r="UT114" s="430">
        <v>1</v>
      </c>
      <c r="UU114" s="430">
        <v>1</v>
      </c>
      <c r="UV114" s="430">
        <v>2030</v>
      </c>
      <c r="UW114" s="430" t="s">
        <v>17670</v>
      </c>
      <c r="UX114" s="430" t="s">
        <v>17671</v>
      </c>
      <c r="UY114" s="430">
        <v>100</v>
      </c>
      <c r="UZ114" s="430">
        <v>2000</v>
      </c>
      <c r="VA114" s="430">
        <v>98.25</v>
      </c>
      <c r="VB114" s="430">
        <v>2021</v>
      </c>
      <c r="VC114" s="430" t="s">
        <v>17650</v>
      </c>
      <c r="VD114" s="430">
        <v>1</v>
      </c>
      <c r="VE114" s="430">
        <v>1</v>
      </c>
      <c r="VF114" s="430">
        <v>2030</v>
      </c>
      <c r="VG114" s="430" t="s">
        <v>17670</v>
      </c>
      <c r="VH114" s="430" t="s">
        <v>17671</v>
      </c>
      <c r="VI114" s="430">
        <v>100</v>
      </c>
      <c r="VJ114" s="430">
        <v>2017</v>
      </c>
      <c r="VK114" s="430">
        <v>98.25</v>
      </c>
      <c r="VL114" s="430">
        <v>2021</v>
      </c>
      <c r="VM114" s="430" t="s">
        <v>17650</v>
      </c>
      <c r="VN114" s="430">
        <v>1</v>
      </c>
      <c r="VO114" s="430">
        <v>1</v>
      </c>
      <c r="VP114" s="430">
        <v>2023</v>
      </c>
      <c r="VQ114" s="430" t="s">
        <v>17672</v>
      </c>
      <c r="VR114" s="430" t="s">
        <v>17673</v>
      </c>
      <c r="VS114" s="430">
        <v>1</v>
      </c>
      <c r="VT114" s="430">
        <v>1</v>
      </c>
      <c r="VU114" s="430">
        <v>2023</v>
      </c>
      <c r="VV114" s="430" t="s">
        <v>17674</v>
      </c>
      <c r="VW114" s="430" t="s">
        <v>17675</v>
      </c>
      <c r="VX114" s="430">
        <v>1</v>
      </c>
      <c r="VY114" s="430">
        <v>1</v>
      </c>
      <c r="VZ114" s="430">
        <v>2030</v>
      </c>
      <c r="WA114" s="430" t="s">
        <v>17676</v>
      </c>
      <c r="WB114" s="430" t="s">
        <v>17677</v>
      </c>
      <c r="WC114" s="430">
        <v>1</v>
      </c>
      <c r="WD114" s="430" t="s">
        <v>17678</v>
      </c>
      <c r="WE114" s="430">
        <v>2022</v>
      </c>
      <c r="WF114" s="430" t="s">
        <v>17679</v>
      </c>
      <c r="WG114" s="430" t="s">
        <v>17680</v>
      </c>
      <c r="WH114" s="430">
        <v>1</v>
      </c>
      <c r="WI114" s="430" t="s">
        <v>17681</v>
      </c>
      <c r="WJ114" s="430">
        <v>2022</v>
      </c>
      <c r="WK114" s="430" t="s">
        <v>17682</v>
      </c>
      <c r="WL114" s="430" t="s">
        <v>17683</v>
      </c>
      <c r="WM114" s="430">
        <v>0</v>
      </c>
      <c r="WN114" s="430" t="s">
        <v>1226</v>
      </c>
      <c r="WO114" s="430" t="s">
        <v>1226</v>
      </c>
      <c r="WP114" s="430" t="s">
        <v>1226</v>
      </c>
      <c r="WQ114" s="430" t="s">
        <v>1226</v>
      </c>
      <c r="WR114" s="430">
        <v>1</v>
      </c>
      <c r="WS114" s="430">
        <v>1</v>
      </c>
      <c r="WT114" s="430">
        <v>2022</v>
      </c>
      <c r="WU114" s="430" t="s">
        <v>17684</v>
      </c>
      <c r="WV114" s="430" t="s">
        <v>17685</v>
      </c>
      <c r="WW114" s="430">
        <v>1</v>
      </c>
      <c r="WX114" s="430">
        <v>1</v>
      </c>
      <c r="WY114" s="430">
        <v>2023</v>
      </c>
      <c r="WZ114" s="430" t="s">
        <v>17686</v>
      </c>
      <c r="XA114" s="430" t="s">
        <v>17687</v>
      </c>
      <c r="XB114" s="430">
        <v>0</v>
      </c>
      <c r="XC114" s="430" t="s">
        <v>1226</v>
      </c>
      <c r="XD114" s="430" t="s">
        <v>1226</v>
      </c>
      <c r="XE114" s="430" t="s">
        <v>17688</v>
      </c>
      <c r="XF114" s="430" t="s">
        <v>17689</v>
      </c>
      <c r="XG114" s="430" t="s">
        <v>1226</v>
      </c>
      <c r="XH114" s="430" t="s">
        <v>1226</v>
      </c>
      <c r="XI114" s="430" t="s">
        <v>1226</v>
      </c>
      <c r="XJ114" s="430" t="s">
        <v>1226</v>
      </c>
      <c r="XK114" s="430" t="s">
        <v>1226</v>
      </c>
      <c r="XL114" s="430">
        <v>1</v>
      </c>
      <c r="XM114" s="430">
        <v>3</v>
      </c>
      <c r="XN114" s="430">
        <v>1</v>
      </c>
      <c r="XO114" s="430">
        <v>2</v>
      </c>
      <c r="XP114" s="430">
        <v>1</v>
      </c>
      <c r="XQ114" s="430">
        <v>2</v>
      </c>
      <c r="XR114" s="430" t="s">
        <v>17690</v>
      </c>
      <c r="XS114" s="430" t="s">
        <v>1226</v>
      </c>
      <c r="XT114" s="430">
        <v>1</v>
      </c>
      <c r="XU114" s="430">
        <v>3</v>
      </c>
      <c r="XV114" s="430">
        <v>1</v>
      </c>
      <c r="XW114" s="430">
        <v>2</v>
      </c>
      <c r="XX114" s="430">
        <v>1</v>
      </c>
      <c r="XY114" s="430">
        <v>3</v>
      </c>
      <c r="XZ114" s="430" t="s">
        <v>17691</v>
      </c>
      <c r="YA114" s="430" t="s">
        <v>1226</v>
      </c>
      <c r="YB114" s="430">
        <v>1</v>
      </c>
      <c r="YC114" s="430">
        <v>2</v>
      </c>
      <c r="YD114" s="430">
        <v>1</v>
      </c>
      <c r="YE114" s="430">
        <v>3</v>
      </c>
      <c r="YF114" s="430">
        <v>1</v>
      </c>
      <c r="YG114" s="430">
        <v>3</v>
      </c>
      <c r="YH114" s="430" t="s">
        <v>17692</v>
      </c>
      <c r="YI114" s="430" t="s">
        <v>1226</v>
      </c>
      <c r="YJ114" s="430">
        <v>1</v>
      </c>
      <c r="YK114" s="430">
        <v>3</v>
      </c>
      <c r="YL114" s="430">
        <v>1</v>
      </c>
      <c r="YM114" s="430">
        <v>3</v>
      </c>
      <c r="YN114" s="430">
        <v>1</v>
      </c>
      <c r="YO114" s="430">
        <v>3</v>
      </c>
      <c r="YP114" s="430" t="s">
        <v>17693</v>
      </c>
      <c r="YQ114" s="430" t="s">
        <v>1226</v>
      </c>
      <c r="YR114" s="430">
        <v>1</v>
      </c>
      <c r="YS114" s="430" t="s">
        <v>1226</v>
      </c>
      <c r="YT114" s="430" t="s">
        <v>1226</v>
      </c>
      <c r="YU114" s="430" t="s">
        <v>1226</v>
      </c>
      <c r="YV114" s="430" t="s">
        <v>1226</v>
      </c>
      <c r="YW114" s="430" t="s">
        <v>1226</v>
      </c>
      <c r="YX114" s="430" t="s">
        <v>1226</v>
      </c>
      <c r="YY114" s="430" t="s">
        <v>1226</v>
      </c>
      <c r="YZ114" s="430">
        <v>1</v>
      </c>
      <c r="ZA114" s="430">
        <v>3</v>
      </c>
      <c r="ZB114" s="430">
        <v>1</v>
      </c>
      <c r="ZC114" s="430">
        <v>3</v>
      </c>
      <c r="ZD114" s="430">
        <v>1</v>
      </c>
      <c r="ZE114" s="430">
        <v>3</v>
      </c>
      <c r="ZF114" s="430" t="s">
        <v>17694</v>
      </c>
      <c r="ZG114" s="430">
        <v>1</v>
      </c>
      <c r="ZH114" s="430">
        <v>3</v>
      </c>
      <c r="ZI114" s="430">
        <v>1</v>
      </c>
      <c r="ZJ114" s="430">
        <v>3</v>
      </c>
      <c r="ZK114" s="430">
        <v>1</v>
      </c>
      <c r="ZL114" s="430">
        <v>3</v>
      </c>
      <c r="ZM114" s="430" t="s">
        <v>17695</v>
      </c>
      <c r="ZN114" s="430">
        <v>1</v>
      </c>
      <c r="ZO114" s="430">
        <v>2</v>
      </c>
      <c r="ZP114" s="430">
        <v>1</v>
      </c>
      <c r="ZQ114" s="430">
        <v>3</v>
      </c>
      <c r="ZR114" s="430">
        <v>1</v>
      </c>
      <c r="ZS114" s="430">
        <v>3</v>
      </c>
      <c r="ZT114" s="430" t="s">
        <v>17696</v>
      </c>
      <c r="ZU114" s="430">
        <v>1</v>
      </c>
      <c r="ZV114" s="430">
        <v>3</v>
      </c>
      <c r="ZW114" s="430">
        <v>1</v>
      </c>
      <c r="ZX114" s="430">
        <v>3</v>
      </c>
      <c r="ZY114" s="430">
        <v>1</v>
      </c>
      <c r="ZZ114" s="430">
        <v>3</v>
      </c>
      <c r="AAA114" s="430" t="s">
        <v>17697</v>
      </c>
      <c r="AAB114" s="430" t="s">
        <v>1226</v>
      </c>
      <c r="AAC114" s="430">
        <v>1</v>
      </c>
      <c r="AAD114" s="430">
        <v>3</v>
      </c>
      <c r="AAE114" s="430">
        <v>1</v>
      </c>
      <c r="AAF114" s="430">
        <v>3</v>
      </c>
      <c r="AAG114" s="430">
        <v>1</v>
      </c>
      <c r="AAH114" s="430">
        <v>3</v>
      </c>
      <c r="AAI114" s="430" t="s">
        <v>17698</v>
      </c>
      <c r="AAJ114" s="430" t="s">
        <v>1226</v>
      </c>
      <c r="AAK114" s="430">
        <v>1</v>
      </c>
      <c r="AAL114" s="430">
        <v>3</v>
      </c>
      <c r="AAM114" s="430">
        <v>1</v>
      </c>
      <c r="AAN114" s="430">
        <v>3</v>
      </c>
      <c r="AAO114" s="430">
        <v>1</v>
      </c>
      <c r="AAP114" s="430">
        <v>3</v>
      </c>
      <c r="AAQ114" s="430" t="s">
        <v>17699</v>
      </c>
      <c r="AAR114" s="430" t="s">
        <v>1226</v>
      </c>
      <c r="AAS114" s="430">
        <v>1</v>
      </c>
      <c r="AAT114" s="430">
        <v>3</v>
      </c>
      <c r="AAU114" s="430">
        <v>1</v>
      </c>
      <c r="AAV114" s="430">
        <v>3</v>
      </c>
      <c r="AAW114" s="430">
        <v>1</v>
      </c>
      <c r="AAX114" s="430">
        <v>3</v>
      </c>
      <c r="AAY114" s="430" t="s">
        <v>17700</v>
      </c>
      <c r="AAZ114" s="430" t="s">
        <v>1226</v>
      </c>
      <c r="ABA114" s="430">
        <v>1</v>
      </c>
      <c r="ABB114" s="430" t="s">
        <v>1226</v>
      </c>
      <c r="ABC114" s="430" t="s">
        <v>1226</v>
      </c>
      <c r="ABD114" s="430" t="s">
        <v>1226</v>
      </c>
      <c r="ABE114" s="430" t="s">
        <v>1226</v>
      </c>
      <c r="ABF114" s="430" t="s">
        <v>1226</v>
      </c>
      <c r="ABG114" s="430" t="s">
        <v>1226</v>
      </c>
      <c r="ABH114" s="430" t="s">
        <v>1226</v>
      </c>
      <c r="ABI114" s="430" t="s">
        <v>8</v>
      </c>
      <c r="ABJ114" s="430">
        <v>2</v>
      </c>
      <c r="ABK114" s="430">
        <v>2</v>
      </c>
      <c r="ABL114" s="430">
        <v>2</v>
      </c>
      <c r="ABM114" s="430">
        <v>2</v>
      </c>
      <c r="ABN114" s="430">
        <v>2</v>
      </c>
      <c r="ABO114" s="430">
        <v>2</v>
      </c>
      <c r="ABP114" s="430">
        <v>2</v>
      </c>
      <c r="ABQ114" s="430">
        <v>3</v>
      </c>
      <c r="ABR114" s="430" t="s">
        <v>1341</v>
      </c>
      <c r="ABS114" s="430">
        <v>2</v>
      </c>
      <c r="ABT114" s="430">
        <v>2</v>
      </c>
      <c r="ABU114" s="430">
        <v>2</v>
      </c>
      <c r="ABV114" s="430">
        <v>2</v>
      </c>
      <c r="ABW114" s="430">
        <v>2</v>
      </c>
      <c r="ABX114" s="430">
        <v>3</v>
      </c>
      <c r="ABY114" s="430">
        <v>3</v>
      </c>
      <c r="ABZ114" s="430">
        <v>2</v>
      </c>
      <c r="ACA114" s="430" t="s">
        <v>1358</v>
      </c>
      <c r="ACB114" s="430">
        <v>3</v>
      </c>
      <c r="ACC114" s="430">
        <v>3</v>
      </c>
      <c r="ACD114" s="430">
        <v>3</v>
      </c>
      <c r="ACE114" s="430">
        <v>3</v>
      </c>
      <c r="ACF114" s="430">
        <v>2</v>
      </c>
      <c r="ACG114" s="430">
        <v>2</v>
      </c>
      <c r="ACH114" s="430">
        <v>2</v>
      </c>
      <c r="ACI114" s="430">
        <v>2</v>
      </c>
      <c r="ACJ114" s="430" t="s">
        <v>1410</v>
      </c>
      <c r="ACK114" s="430">
        <v>3</v>
      </c>
      <c r="ACL114" s="430">
        <v>3</v>
      </c>
      <c r="ACM114" s="430">
        <v>3</v>
      </c>
      <c r="ACN114" s="430">
        <v>2</v>
      </c>
      <c r="ACO114" s="430">
        <v>2</v>
      </c>
      <c r="ACP114" s="430">
        <v>1</v>
      </c>
      <c r="ACQ114" s="430">
        <v>1</v>
      </c>
      <c r="ACR114" s="430">
        <v>1</v>
      </c>
      <c r="ACS114" s="430" t="s">
        <v>17701</v>
      </c>
      <c r="ACT114" s="430">
        <v>3</v>
      </c>
      <c r="ACU114" s="430">
        <v>3</v>
      </c>
      <c r="ACV114" s="430">
        <v>3</v>
      </c>
      <c r="ACW114" s="430">
        <v>3</v>
      </c>
      <c r="ACX114" s="430">
        <v>2</v>
      </c>
      <c r="ACY114" s="430">
        <v>2</v>
      </c>
      <c r="ACZ114" s="430">
        <v>2</v>
      </c>
      <c r="ADA114" s="430">
        <v>2</v>
      </c>
      <c r="ADB114" s="430" t="s">
        <v>17702</v>
      </c>
      <c r="ADC114" s="430">
        <v>2</v>
      </c>
      <c r="ADD114" s="430">
        <v>2</v>
      </c>
      <c r="ADE114" s="430">
        <v>2</v>
      </c>
      <c r="ADF114" s="430">
        <v>2</v>
      </c>
      <c r="ADG114" s="430">
        <v>2</v>
      </c>
      <c r="ADH114" s="430">
        <v>3</v>
      </c>
      <c r="ADI114" s="430">
        <v>3</v>
      </c>
      <c r="ADJ114" s="430">
        <v>2</v>
      </c>
      <c r="ADK114" s="430" t="s">
        <v>17703</v>
      </c>
      <c r="ADL114" s="430">
        <v>3</v>
      </c>
      <c r="ADM114" s="430">
        <v>1</v>
      </c>
      <c r="ADN114" s="430">
        <v>2</v>
      </c>
      <c r="ADO114" s="430">
        <v>1</v>
      </c>
      <c r="ADP114" s="430">
        <v>2</v>
      </c>
      <c r="ADQ114" s="430">
        <v>2</v>
      </c>
      <c r="ADR114" s="430">
        <v>2</v>
      </c>
      <c r="ADS114" s="430">
        <v>2</v>
      </c>
      <c r="ADT114" s="430" t="s">
        <v>17704</v>
      </c>
      <c r="ADU114" s="430">
        <v>1</v>
      </c>
      <c r="ADV114" s="430">
        <v>1</v>
      </c>
      <c r="ADW114" s="430">
        <v>3</v>
      </c>
      <c r="ADX114" s="430">
        <v>2</v>
      </c>
      <c r="ADY114" s="430">
        <v>1</v>
      </c>
      <c r="ADZ114" s="430">
        <v>1</v>
      </c>
      <c r="AEA114" s="430">
        <v>1</v>
      </c>
      <c r="AEB114" s="430">
        <v>1</v>
      </c>
      <c r="AEC114" s="430" t="s">
        <v>9</v>
      </c>
      <c r="AED114" s="430">
        <v>2</v>
      </c>
      <c r="AEE114" s="430">
        <v>2</v>
      </c>
      <c r="AEF114" s="430">
        <v>2</v>
      </c>
      <c r="AEG114" s="430">
        <v>2</v>
      </c>
      <c r="AEH114" s="430">
        <v>2</v>
      </c>
      <c r="AEI114" s="430">
        <v>2</v>
      </c>
      <c r="AEJ114" s="430">
        <v>2</v>
      </c>
      <c r="AEK114" s="430">
        <v>2</v>
      </c>
      <c r="AEL114" s="430" t="s">
        <v>1226</v>
      </c>
      <c r="AEM114" s="430" t="s">
        <v>1226</v>
      </c>
      <c r="AEN114" s="430" t="s">
        <v>1226</v>
      </c>
      <c r="AEO114" s="430" t="s">
        <v>1226</v>
      </c>
      <c r="AEP114" s="430" t="s">
        <v>1226</v>
      </c>
      <c r="AEQ114" s="430" t="s">
        <v>1226</v>
      </c>
      <c r="AER114" s="430" t="s">
        <v>1226</v>
      </c>
      <c r="AES114" s="430" t="s">
        <v>1226</v>
      </c>
      <c r="AET114" s="430" t="s">
        <v>1226</v>
      </c>
      <c r="AEU114" s="430" t="s">
        <v>1226</v>
      </c>
      <c r="AEV114" s="430" t="s">
        <v>1226</v>
      </c>
      <c r="AEW114" s="430" t="s">
        <v>1226</v>
      </c>
      <c r="AEX114" s="430" t="s">
        <v>1226</v>
      </c>
      <c r="AEY114" s="430" t="s">
        <v>1226</v>
      </c>
      <c r="AEZ114" s="430" t="s">
        <v>1226</v>
      </c>
      <c r="AFA114" s="430" t="s">
        <v>1226</v>
      </c>
      <c r="AFB114" s="430" t="s">
        <v>1226</v>
      </c>
      <c r="AFC114" s="430" t="s">
        <v>1226</v>
      </c>
      <c r="AFD114" s="430" t="s">
        <v>1226</v>
      </c>
      <c r="AFE114" s="430" t="s">
        <v>1226</v>
      </c>
      <c r="AFF114" s="430" t="s">
        <v>1226</v>
      </c>
      <c r="AFG114" s="430" t="s">
        <v>1226</v>
      </c>
      <c r="AFH114" s="430" t="s">
        <v>1226</v>
      </c>
      <c r="AFI114" s="430" t="s">
        <v>1226</v>
      </c>
      <c r="AFJ114" s="430" t="s">
        <v>1226</v>
      </c>
      <c r="AFK114" s="430" t="s">
        <v>1226</v>
      </c>
      <c r="AFL114" s="430" t="s">
        <v>1226</v>
      </c>
      <c r="AFM114" s="430" t="s">
        <v>1226</v>
      </c>
      <c r="AFN114" s="430" t="s">
        <v>1226</v>
      </c>
      <c r="AFO114" s="430" t="s">
        <v>1226</v>
      </c>
      <c r="AFP114" s="430" t="s">
        <v>1226</v>
      </c>
      <c r="AFQ114" s="430" t="s">
        <v>1226</v>
      </c>
      <c r="AFR114" s="430" t="s">
        <v>1226</v>
      </c>
      <c r="AFS114" s="430" t="s">
        <v>1226</v>
      </c>
      <c r="AFT114" s="430" t="s">
        <v>1226</v>
      </c>
      <c r="AFU114" s="430" t="s">
        <v>1226</v>
      </c>
      <c r="AFV114" s="430" t="s">
        <v>1226</v>
      </c>
      <c r="AFW114" s="430" t="s">
        <v>1226</v>
      </c>
      <c r="AFX114" s="430" t="s">
        <v>1226</v>
      </c>
      <c r="AFY114" s="430" t="s">
        <v>1226</v>
      </c>
      <c r="AFZ114" s="430" t="s">
        <v>1226</v>
      </c>
      <c r="AGA114" s="430" t="s">
        <v>1226</v>
      </c>
      <c r="AGB114" s="430" t="s">
        <v>1226</v>
      </c>
      <c r="AGC114" s="430" t="s">
        <v>1226</v>
      </c>
      <c r="AGD114" s="430" t="s">
        <v>1226</v>
      </c>
      <c r="AGE114" s="430">
        <v>1</v>
      </c>
      <c r="AGF114" s="430" t="s">
        <v>17705</v>
      </c>
      <c r="AGG114" s="430" t="s">
        <v>1341</v>
      </c>
      <c r="AGH114" s="430">
        <v>1</v>
      </c>
      <c r="AGI114" s="430">
        <v>1</v>
      </c>
      <c r="AGJ114" s="430">
        <v>1</v>
      </c>
      <c r="AGK114" s="430">
        <v>1</v>
      </c>
      <c r="AGL114" s="430">
        <v>1</v>
      </c>
      <c r="AGM114" s="430">
        <v>1</v>
      </c>
      <c r="AGN114" s="430" t="s">
        <v>1226</v>
      </c>
      <c r="AGO114" s="430" t="s">
        <v>1226</v>
      </c>
      <c r="AGP114" s="430">
        <v>1</v>
      </c>
      <c r="AGQ114" s="430">
        <v>1</v>
      </c>
      <c r="AGR114" s="430">
        <v>1</v>
      </c>
      <c r="AGS114" s="430" t="s">
        <v>1066</v>
      </c>
      <c r="AGT114" s="430" t="s">
        <v>17706</v>
      </c>
      <c r="AGU114" s="430">
        <v>1</v>
      </c>
      <c r="AGV114" s="430">
        <v>1</v>
      </c>
      <c r="AGW114" s="430">
        <v>4</v>
      </c>
      <c r="AGX114" s="430">
        <v>4</v>
      </c>
      <c r="AGY114" s="430">
        <v>1</v>
      </c>
      <c r="AGZ114" s="430">
        <v>1</v>
      </c>
      <c r="AHA114" s="430">
        <v>4</v>
      </c>
      <c r="AHB114" s="430">
        <v>4</v>
      </c>
      <c r="AHC114" s="430">
        <v>1</v>
      </c>
      <c r="AHD114" s="430">
        <v>1</v>
      </c>
      <c r="AHE114" s="430">
        <v>4</v>
      </c>
      <c r="AHF114" s="430">
        <v>4</v>
      </c>
      <c r="AHG114" s="430">
        <v>1</v>
      </c>
      <c r="AHH114" s="430">
        <v>1</v>
      </c>
      <c r="AHI114" s="430">
        <v>4</v>
      </c>
      <c r="AHJ114" s="430">
        <v>4</v>
      </c>
      <c r="AHK114" s="430">
        <v>1</v>
      </c>
      <c r="AHL114" s="430">
        <v>1</v>
      </c>
      <c r="AHM114" s="430">
        <v>4</v>
      </c>
      <c r="AHN114" s="430">
        <v>4</v>
      </c>
      <c r="AHO114" s="430">
        <v>1</v>
      </c>
      <c r="AHP114" s="430">
        <v>1</v>
      </c>
      <c r="AHQ114" s="430">
        <v>2</v>
      </c>
      <c r="AHR114" s="430">
        <v>4</v>
      </c>
      <c r="AHS114" s="430" t="s">
        <v>17707</v>
      </c>
      <c r="AHT114" s="430" t="s">
        <v>17708</v>
      </c>
      <c r="AHU114" s="430">
        <v>0.75</v>
      </c>
      <c r="AHV114" s="430">
        <v>0.75</v>
      </c>
      <c r="AHW114" s="430">
        <v>0.75</v>
      </c>
      <c r="AHX114" s="430">
        <v>0.75</v>
      </c>
      <c r="AHY114" s="430">
        <v>0.5</v>
      </c>
      <c r="AHZ114" s="430">
        <v>0.75</v>
      </c>
      <c r="AIA114" s="430">
        <v>0.75</v>
      </c>
      <c r="AIB114" s="430">
        <v>0.5</v>
      </c>
      <c r="AIC114" s="430">
        <v>0.75</v>
      </c>
      <c r="AID114" s="430">
        <v>0.75</v>
      </c>
      <c r="AIE114" s="430">
        <v>0.5</v>
      </c>
      <c r="AIF114" s="430" t="s">
        <v>1226</v>
      </c>
      <c r="AIG114" s="430">
        <v>0.75</v>
      </c>
      <c r="AIH114" s="430">
        <v>0.5</v>
      </c>
      <c r="AII114" s="430">
        <v>0.75</v>
      </c>
      <c r="AIJ114" s="430">
        <v>0.75</v>
      </c>
      <c r="AIK114" s="430">
        <v>0.75</v>
      </c>
      <c r="AIL114" s="430">
        <v>0.75</v>
      </c>
      <c r="AIM114" s="430">
        <v>0</v>
      </c>
      <c r="AIN114" s="430">
        <v>0</v>
      </c>
      <c r="AIO114" s="430">
        <v>0</v>
      </c>
      <c r="AIP114" s="430">
        <v>1</v>
      </c>
      <c r="AIQ114" s="430" t="s">
        <v>17709</v>
      </c>
      <c r="AIR114" s="430">
        <v>1</v>
      </c>
      <c r="AIS114" s="430" t="s">
        <v>17709</v>
      </c>
      <c r="AIT114" s="430">
        <v>1</v>
      </c>
      <c r="AIU114" s="430" t="s">
        <v>17709</v>
      </c>
    </row>
    <row r="115" spans="1:931" x14ac:dyDescent="0.2">
      <c r="A115" s="430" t="s">
        <v>1707</v>
      </c>
      <c r="B115" s="430" t="s">
        <v>1708</v>
      </c>
      <c r="C115" s="430" t="s">
        <v>1112</v>
      </c>
      <c r="D115" s="430" t="s">
        <v>1195</v>
      </c>
      <c r="E115" s="430" t="s">
        <v>1049</v>
      </c>
      <c r="F115" s="443">
        <v>1.3209420000000001</v>
      </c>
      <c r="G115" s="443">
        <v>1959.1347438354101</v>
      </c>
      <c r="H115" s="430">
        <v>1</v>
      </c>
      <c r="I115" s="430">
        <v>1</v>
      </c>
      <c r="J115" s="430">
        <v>2001</v>
      </c>
      <c r="K115" s="430">
        <v>2001</v>
      </c>
      <c r="L115" s="430" t="s">
        <v>17775</v>
      </c>
      <c r="M115" s="430" t="s">
        <v>17776</v>
      </c>
      <c r="N115" s="430">
        <v>1</v>
      </c>
      <c r="O115" s="430">
        <v>1</v>
      </c>
      <c r="P115" s="430" t="s">
        <v>17777</v>
      </c>
      <c r="Q115" s="430" t="s">
        <v>17777</v>
      </c>
      <c r="R115" s="430">
        <v>2020</v>
      </c>
      <c r="S115" s="430">
        <v>2020</v>
      </c>
      <c r="T115" s="430" t="s">
        <v>17778</v>
      </c>
      <c r="U115" s="430" t="s">
        <v>17778</v>
      </c>
      <c r="V115" s="430">
        <v>1</v>
      </c>
      <c r="W115" s="430">
        <v>1</v>
      </c>
      <c r="X115" s="430" t="s">
        <v>17779</v>
      </c>
      <c r="Y115" s="430" t="s">
        <v>17780</v>
      </c>
      <c r="Z115" s="430">
        <v>2004</v>
      </c>
      <c r="AA115" s="430">
        <v>2004</v>
      </c>
      <c r="AB115" s="430" t="s">
        <v>17778</v>
      </c>
      <c r="AC115" s="430" t="s">
        <v>17778</v>
      </c>
      <c r="AD115" s="430">
        <v>1</v>
      </c>
      <c r="AE115" s="430" t="s">
        <v>17781</v>
      </c>
      <c r="AF115" s="430">
        <v>2012</v>
      </c>
      <c r="AG115" s="430">
        <v>1</v>
      </c>
      <c r="AH115" s="430" t="s">
        <v>17781</v>
      </c>
      <c r="AI115" s="430">
        <v>2012</v>
      </c>
      <c r="AJ115" s="430">
        <v>0</v>
      </c>
      <c r="AK115" s="430" t="s">
        <v>1226</v>
      </c>
      <c r="AL115" s="430" t="s">
        <v>1226</v>
      </c>
      <c r="AM115" s="430">
        <v>0</v>
      </c>
      <c r="AN115" s="430" t="s">
        <v>1226</v>
      </c>
      <c r="AO115" s="430" t="s">
        <v>1226</v>
      </c>
      <c r="AP115" s="430">
        <v>0</v>
      </c>
      <c r="AQ115" s="430" t="s">
        <v>17782</v>
      </c>
      <c r="AR115" s="430" t="s">
        <v>1226</v>
      </c>
      <c r="AS115" s="430">
        <v>0</v>
      </c>
      <c r="AT115" s="430" t="s">
        <v>17782</v>
      </c>
      <c r="AU115" s="430" t="s">
        <v>1226</v>
      </c>
      <c r="AV115" s="430">
        <v>0</v>
      </c>
      <c r="AW115" s="430" t="s">
        <v>17782</v>
      </c>
      <c r="AX115" s="430" t="s">
        <v>1226</v>
      </c>
      <c r="AY115" s="430">
        <v>0</v>
      </c>
      <c r="AZ115" s="430" t="s">
        <v>17782</v>
      </c>
      <c r="BA115" s="430" t="s">
        <v>1226</v>
      </c>
      <c r="BB115" s="430">
        <v>0</v>
      </c>
      <c r="BC115" s="430" t="s">
        <v>17783</v>
      </c>
      <c r="BD115" s="430">
        <v>2022</v>
      </c>
      <c r="BE115" s="430">
        <v>0</v>
      </c>
      <c r="BF115" s="430" t="s">
        <v>17783</v>
      </c>
      <c r="BG115" s="430">
        <v>2022</v>
      </c>
      <c r="BH115" s="430">
        <v>0</v>
      </c>
      <c r="BI115" s="430" t="s">
        <v>17783</v>
      </c>
      <c r="BJ115" s="430">
        <v>2022</v>
      </c>
      <c r="BK115" s="430">
        <v>1</v>
      </c>
      <c r="BL115" s="430" t="s">
        <v>2915</v>
      </c>
      <c r="BM115" s="430">
        <v>2022</v>
      </c>
      <c r="BN115" s="430">
        <v>1</v>
      </c>
      <c r="BO115" s="430" t="s">
        <v>17784</v>
      </c>
      <c r="BP115" s="430">
        <v>2022</v>
      </c>
      <c r="BQ115" s="430">
        <v>1</v>
      </c>
      <c r="BR115" s="430">
        <v>0</v>
      </c>
      <c r="BS115" s="430" t="s">
        <v>17785</v>
      </c>
      <c r="BT115" s="430">
        <v>1</v>
      </c>
      <c r="BU115" s="430">
        <v>0</v>
      </c>
      <c r="BV115" s="430" t="s">
        <v>17785</v>
      </c>
      <c r="BW115" s="430">
        <v>1</v>
      </c>
      <c r="BX115" s="430">
        <v>0</v>
      </c>
      <c r="BY115" s="430" t="s">
        <v>17786</v>
      </c>
      <c r="BZ115" s="430">
        <v>1</v>
      </c>
      <c r="CA115" s="430" t="s">
        <v>17787</v>
      </c>
      <c r="CB115" s="430">
        <v>1</v>
      </c>
      <c r="CC115" s="430" t="s">
        <v>17788</v>
      </c>
      <c r="CD115" s="430">
        <v>0.5</v>
      </c>
      <c r="CE115" s="430">
        <v>14</v>
      </c>
      <c r="CF115" s="430">
        <v>14</v>
      </c>
      <c r="CG115" s="430">
        <v>0.5</v>
      </c>
      <c r="CH115" s="430">
        <v>14</v>
      </c>
      <c r="CI115" s="430">
        <v>14</v>
      </c>
      <c r="CJ115" s="430">
        <v>0.5</v>
      </c>
      <c r="CK115" s="430">
        <v>14</v>
      </c>
      <c r="CL115" s="430">
        <v>14</v>
      </c>
      <c r="CM115" s="430">
        <v>1</v>
      </c>
      <c r="CN115" s="430">
        <v>25</v>
      </c>
      <c r="CO115" s="430">
        <v>63</v>
      </c>
      <c r="CP115" s="430">
        <v>0.5</v>
      </c>
      <c r="CQ115" s="430">
        <v>50</v>
      </c>
      <c r="CR115" s="430">
        <v>66</v>
      </c>
      <c r="CS115" s="430">
        <v>0.66</v>
      </c>
      <c r="CT115" s="430" t="s">
        <v>17789</v>
      </c>
      <c r="CU115" s="430" t="s">
        <v>17790</v>
      </c>
      <c r="CV115" s="430">
        <v>2012</v>
      </c>
      <c r="CW115" s="430">
        <v>1</v>
      </c>
      <c r="CX115" s="430" t="s">
        <v>17791</v>
      </c>
      <c r="CY115" s="430" t="s">
        <v>17790</v>
      </c>
      <c r="CZ115" s="430">
        <v>2018</v>
      </c>
      <c r="DA115" s="430">
        <v>0</v>
      </c>
      <c r="DB115" s="430" t="s">
        <v>1226</v>
      </c>
      <c r="DC115" s="430" t="s">
        <v>1226</v>
      </c>
      <c r="DD115" s="430" t="s">
        <v>1226</v>
      </c>
      <c r="DE115" s="430" t="s">
        <v>1226</v>
      </c>
      <c r="DF115" s="430" t="s">
        <v>1226</v>
      </c>
      <c r="DG115" s="430">
        <v>1</v>
      </c>
      <c r="DH115" s="430" t="s">
        <v>17792</v>
      </c>
      <c r="DI115" s="430" t="s">
        <v>17793</v>
      </c>
      <c r="DJ115" s="430">
        <v>2012</v>
      </c>
      <c r="DK115" s="430">
        <v>0.75</v>
      </c>
      <c r="DL115" s="430" t="s">
        <v>17794</v>
      </c>
      <c r="DM115" s="430" t="s">
        <v>17795</v>
      </c>
      <c r="DN115" s="430">
        <v>2020</v>
      </c>
      <c r="DO115" s="430">
        <v>1</v>
      </c>
      <c r="DP115" s="430">
        <v>839208.72</v>
      </c>
      <c r="DQ115" s="430" t="s">
        <v>1045</v>
      </c>
      <c r="DR115" s="430" t="s">
        <v>3909</v>
      </c>
      <c r="DS115" s="430">
        <v>0.75</v>
      </c>
      <c r="DT115" s="430">
        <v>0.75</v>
      </c>
      <c r="DU115" s="430">
        <v>0.66</v>
      </c>
      <c r="DV115" s="430" t="s">
        <v>17796</v>
      </c>
      <c r="DW115" s="430" t="s">
        <v>17778</v>
      </c>
      <c r="DX115" s="430">
        <v>2020</v>
      </c>
      <c r="DY115" s="430">
        <v>0.75</v>
      </c>
      <c r="DZ115" s="430" t="s">
        <v>17797</v>
      </c>
      <c r="EA115" s="430" t="s">
        <v>17790</v>
      </c>
      <c r="EB115" s="430">
        <v>2018</v>
      </c>
      <c r="EC115" s="430">
        <v>1</v>
      </c>
      <c r="ED115" s="430" t="s">
        <v>1226</v>
      </c>
      <c r="EE115" s="430" t="s">
        <v>1337</v>
      </c>
      <c r="EF115" s="430" t="s">
        <v>1226</v>
      </c>
      <c r="EG115" s="430">
        <v>0.5</v>
      </c>
      <c r="EH115" s="430">
        <v>0.5</v>
      </c>
      <c r="EI115" s="430">
        <v>0.66</v>
      </c>
      <c r="EJ115" s="430" t="s">
        <v>17798</v>
      </c>
      <c r="EK115" s="430" t="s">
        <v>17793</v>
      </c>
      <c r="EL115" s="430">
        <v>2020</v>
      </c>
      <c r="EM115" s="430">
        <v>0.75</v>
      </c>
      <c r="EN115" s="430" t="s">
        <v>17799</v>
      </c>
      <c r="EO115" s="430" t="s">
        <v>17793</v>
      </c>
      <c r="EP115" s="430">
        <v>2020</v>
      </c>
      <c r="EQ115" s="430">
        <v>0</v>
      </c>
      <c r="ER115" s="430" t="s">
        <v>1226</v>
      </c>
      <c r="ES115" s="430" t="s">
        <v>1226</v>
      </c>
      <c r="ET115" s="430" t="s">
        <v>1226</v>
      </c>
      <c r="EU115" s="430">
        <v>0.5</v>
      </c>
      <c r="EV115" s="430">
        <v>0.5</v>
      </c>
      <c r="EW115" s="430">
        <v>0.66</v>
      </c>
      <c r="EX115" s="430" t="s">
        <v>17800</v>
      </c>
      <c r="EY115" s="430" t="s">
        <v>17801</v>
      </c>
      <c r="EZ115" s="430" t="s">
        <v>1226</v>
      </c>
      <c r="FA115" s="430">
        <v>0.75</v>
      </c>
      <c r="FB115" s="430" t="s">
        <v>17802</v>
      </c>
      <c r="FC115" s="430" t="s">
        <v>17803</v>
      </c>
      <c r="FD115" s="430">
        <v>43800</v>
      </c>
      <c r="FE115" s="430">
        <v>1</v>
      </c>
      <c r="FF115" s="430">
        <v>97962</v>
      </c>
      <c r="FG115" s="430" t="s">
        <v>1337</v>
      </c>
      <c r="FH115" s="430" t="s">
        <v>8519</v>
      </c>
      <c r="FI115" s="430">
        <v>0</v>
      </c>
      <c r="FJ115" s="430">
        <v>0</v>
      </c>
      <c r="FK115" s="430">
        <v>0.66</v>
      </c>
      <c r="FL115" s="430" t="s">
        <v>17804</v>
      </c>
      <c r="FM115" s="430" t="s">
        <v>17805</v>
      </c>
      <c r="FN115" s="430">
        <v>2022</v>
      </c>
      <c r="FO115" s="430">
        <v>0.5</v>
      </c>
      <c r="FP115" s="430" t="s">
        <v>17804</v>
      </c>
      <c r="FQ115" s="430" t="s">
        <v>17806</v>
      </c>
      <c r="FR115" s="430">
        <v>2022</v>
      </c>
      <c r="FS115" s="430">
        <v>1</v>
      </c>
      <c r="FT115" s="430">
        <v>26557</v>
      </c>
      <c r="FU115" s="430" t="s">
        <v>1344</v>
      </c>
      <c r="FV115" s="430" t="s">
        <v>3902</v>
      </c>
      <c r="FW115" s="430">
        <v>0.75</v>
      </c>
      <c r="FX115" s="430">
        <v>0.75</v>
      </c>
      <c r="FY115" s="430">
        <v>1</v>
      </c>
      <c r="FZ115" s="430">
        <v>1</v>
      </c>
      <c r="GA115" s="430">
        <v>1</v>
      </c>
      <c r="GB115" s="430" t="s">
        <v>1226</v>
      </c>
      <c r="GC115" s="430">
        <v>1</v>
      </c>
      <c r="GD115" s="430" t="s">
        <v>1226</v>
      </c>
      <c r="GE115" s="430" t="s">
        <v>1226</v>
      </c>
      <c r="GF115" s="430">
        <v>1</v>
      </c>
      <c r="GG115" s="430">
        <v>1</v>
      </c>
      <c r="GH115" s="430">
        <v>1</v>
      </c>
      <c r="GI115" s="430" t="s">
        <v>1226</v>
      </c>
      <c r="GJ115" s="430">
        <v>1</v>
      </c>
      <c r="GK115" s="430" t="s">
        <v>1226</v>
      </c>
      <c r="GL115" s="430" t="s">
        <v>1226</v>
      </c>
      <c r="GM115" s="430">
        <v>1</v>
      </c>
      <c r="GN115" s="430">
        <v>1</v>
      </c>
      <c r="GO115" s="430" t="s">
        <v>1226</v>
      </c>
      <c r="GP115" s="430" t="s">
        <v>1226</v>
      </c>
      <c r="GQ115" s="430" t="s">
        <v>1226</v>
      </c>
      <c r="GR115" s="430" t="s">
        <v>1226</v>
      </c>
      <c r="GS115" s="430" t="s">
        <v>1226</v>
      </c>
      <c r="GT115" s="430">
        <v>1</v>
      </c>
      <c r="GU115" s="430">
        <v>1</v>
      </c>
      <c r="GV115" s="430">
        <v>1</v>
      </c>
      <c r="GW115" s="430" t="s">
        <v>1226</v>
      </c>
      <c r="GX115" s="430" t="s">
        <v>1226</v>
      </c>
      <c r="GY115" s="430" t="s">
        <v>1226</v>
      </c>
      <c r="GZ115" s="430" t="s">
        <v>1226</v>
      </c>
      <c r="HA115" s="430">
        <v>1</v>
      </c>
      <c r="HB115" s="430">
        <v>1</v>
      </c>
      <c r="HC115" s="430">
        <v>1</v>
      </c>
      <c r="HD115" s="430" t="s">
        <v>1226</v>
      </c>
      <c r="HE115" s="430" t="s">
        <v>1226</v>
      </c>
      <c r="HF115" s="430" t="s">
        <v>1226</v>
      </c>
      <c r="HG115" s="430" t="s">
        <v>1226</v>
      </c>
      <c r="HH115" s="430">
        <v>1</v>
      </c>
      <c r="HI115" s="430">
        <v>1</v>
      </c>
      <c r="HJ115" s="430">
        <v>1</v>
      </c>
      <c r="HK115" s="430" t="s">
        <v>1226</v>
      </c>
      <c r="HL115" s="430" t="s">
        <v>1226</v>
      </c>
      <c r="HM115" s="430" t="s">
        <v>1226</v>
      </c>
      <c r="HN115" s="430" t="s">
        <v>1226</v>
      </c>
      <c r="HO115" s="430">
        <v>1</v>
      </c>
      <c r="HP115" s="430">
        <v>1</v>
      </c>
      <c r="HQ115" s="430">
        <v>1</v>
      </c>
      <c r="HR115" s="430" t="s">
        <v>1226</v>
      </c>
      <c r="HS115" s="430" t="s">
        <v>1226</v>
      </c>
      <c r="HT115" s="430" t="s">
        <v>1226</v>
      </c>
      <c r="HU115" s="430" t="s">
        <v>1226</v>
      </c>
      <c r="HV115" s="430">
        <v>1</v>
      </c>
      <c r="HW115" s="430">
        <v>1</v>
      </c>
      <c r="HX115" s="430">
        <v>1</v>
      </c>
      <c r="HY115" s="430" t="s">
        <v>1226</v>
      </c>
      <c r="HZ115" s="430" t="s">
        <v>1226</v>
      </c>
      <c r="IA115" s="430" t="s">
        <v>1226</v>
      </c>
      <c r="IB115" s="430" t="s">
        <v>1226</v>
      </c>
      <c r="IC115" s="430">
        <v>1</v>
      </c>
      <c r="ID115" s="430">
        <v>1</v>
      </c>
      <c r="IE115" s="430" t="s">
        <v>1226</v>
      </c>
      <c r="IF115" s="430">
        <v>1</v>
      </c>
      <c r="IG115" s="430" t="s">
        <v>1226</v>
      </c>
      <c r="IH115" s="430" t="s">
        <v>1226</v>
      </c>
      <c r="II115" s="430" t="s">
        <v>1226</v>
      </c>
      <c r="IJ115" s="430" t="s">
        <v>1226</v>
      </c>
      <c r="IK115" s="430" t="s">
        <v>1226</v>
      </c>
      <c r="IL115" s="430">
        <v>1</v>
      </c>
      <c r="IM115" s="430">
        <v>1</v>
      </c>
      <c r="IN115" s="430" t="s">
        <v>1226</v>
      </c>
      <c r="IO115" s="430">
        <v>1</v>
      </c>
      <c r="IP115" s="430" t="s">
        <v>1226</v>
      </c>
      <c r="IQ115" s="430" t="s">
        <v>1226</v>
      </c>
      <c r="IR115" s="430" t="s">
        <v>1226</v>
      </c>
      <c r="IS115" s="430" t="s">
        <v>1226</v>
      </c>
      <c r="IT115" s="430" t="s">
        <v>1226</v>
      </c>
      <c r="IU115" s="430">
        <v>1</v>
      </c>
      <c r="IV115" s="430">
        <v>1</v>
      </c>
      <c r="IW115" s="430">
        <v>1</v>
      </c>
      <c r="IX115" s="430">
        <v>1</v>
      </c>
      <c r="IY115" s="430">
        <v>1</v>
      </c>
      <c r="IZ115" s="430" t="s">
        <v>1226</v>
      </c>
      <c r="JA115" s="430" t="s">
        <v>1226</v>
      </c>
      <c r="JB115" s="430" t="s">
        <v>1226</v>
      </c>
      <c r="JC115" s="430" t="s">
        <v>1226</v>
      </c>
      <c r="JD115" s="430">
        <v>1</v>
      </c>
      <c r="JE115" s="430">
        <v>1</v>
      </c>
      <c r="JF115" s="430">
        <v>1</v>
      </c>
      <c r="JG115" s="430">
        <v>1</v>
      </c>
      <c r="JH115" s="430">
        <v>1</v>
      </c>
      <c r="JI115" s="430" t="s">
        <v>1226</v>
      </c>
      <c r="JJ115" s="430" t="s">
        <v>1226</v>
      </c>
      <c r="JK115" s="430" t="s">
        <v>1226</v>
      </c>
      <c r="JL115" s="430" t="s">
        <v>1226</v>
      </c>
      <c r="JM115" s="430">
        <v>1</v>
      </c>
      <c r="JN115" s="430" t="s">
        <v>1226</v>
      </c>
      <c r="JO115" s="430" t="s">
        <v>1226</v>
      </c>
      <c r="JP115" s="430" t="s">
        <v>1226</v>
      </c>
      <c r="JQ115" s="430" t="s">
        <v>1226</v>
      </c>
      <c r="JR115" s="430">
        <v>1</v>
      </c>
      <c r="JS115" s="430" t="s">
        <v>1226</v>
      </c>
      <c r="JT115" s="430" t="s">
        <v>1226</v>
      </c>
      <c r="JU115" s="430" t="s">
        <v>1226</v>
      </c>
      <c r="JV115" s="430">
        <v>1</v>
      </c>
      <c r="JW115" s="430">
        <v>1</v>
      </c>
      <c r="JX115" s="430">
        <v>1</v>
      </c>
      <c r="JY115" s="430">
        <v>1</v>
      </c>
      <c r="JZ115" s="430">
        <v>1</v>
      </c>
      <c r="KA115" s="430">
        <v>1</v>
      </c>
      <c r="KB115" s="430">
        <v>1</v>
      </c>
      <c r="KC115" s="430" t="s">
        <v>1226</v>
      </c>
      <c r="KD115" s="430" t="s">
        <v>1226</v>
      </c>
      <c r="KE115" s="430">
        <v>1</v>
      </c>
      <c r="KF115" s="430">
        <v>1</v>
      </c>
      <c r="KG115" s="430">
        <v>1</v>
      </c>
      <c r="KH115" s="430">
        <v>1</v>
      </c>
      <c r="KI115" s="430">
        <v>1</v>
      </c>
      <c r="KJ115" s="430" t="s">
        <v>1226</v>
      </c>
      <c r="KK115" s="430">
        <v>1</v>
      </c>
      <c r="KL115" s="430" t="s">
        <v>1226</v>
      </c>
      <c r="KM115" s="430" t="s">
        <v>1226</v>
      </c>
      <c r="KN115" s="430">
        <v>1</v>
      </c>
      <c r="KO115" s="430">
        <v>1</v>
      </c>
      <c r="KP115" s="430">
        <v>1</v>
      </c>
      <c r="KQ115" s="430">
        <v>1</v>
      </c>
      <c r="KR115" s="430">
        <v>1</v>
      </c>
      <c r="KS115" s="430">
        <v>1</v>
      </c>
      <c r="KT115" s="430">
        <v>1</v>
      </c>
      <c r="KU115" s="430" t="s">
        <v>1226</v>
      </c>
      <c r="KV115" s="430" t="s">
        <v>1226</v>
      </c>
      <c r="KW115" s="430">
        <v>1</v>
      </c>
      <c r="KX115" s="430">
        <v>1</v>
      </c>
      <c r="KY115" s="430">
        <v>1</v>
      </c>
      <c r="KZ115" s="430">
        <v>1</v>
      </c>
      <c r="LA115" s="430">
        <v>1</v>
      </c>
      <c r="LB115" s="430">
        <v>1</v>
      </c>
      <c r="LC115" s="430">
        <v>1</v>
      </c>
      <c r="LD115" s="430" t="s">
        <v>1226</v>
      </c>
      <c r="LE115" s="430" t="s">
        <v>1226</v>
      </c>
      <c r="LF115" s="430">
        <v>1</v>
      </c>
      <c r="LG115" s="430" t="s">
        <v>1226</v>
      </c>
      <c r="LH115" s="430" t="s">
        <v>1226</v>
      </c>
      <c r="LI115" s="430">
        <v>1</v>
      </c>
      <c r="LJ115" s="430">
        <v>1</v>
      </c>
      <c r="LK115" s="430" t="s">
        <v>1226</v>
      </c>
      <c r="LL115" s="430" t="s">
        <v>1226</v>
      </c>
      <c r="LM115" s="430" t="s">
        <v>1226</v>
      </c>
      <c r="LN115" s="430" t="s">
        <v>1226</v>
      </c>
      <c r="LO115" s="430">
        <v>1</v>
      </c>
      <c r="LP115" s="430">
        <v>1</v>
      </c>
      <c r="LQ115" s="430">
        <v>1</v>
      </c>
      <c r="LR115" s="430">
        <v>1</v>
      </c>
      <c r="LS115" s="430">
        <v>1</v>
      </c>
      <c r="LT115" s="430">
        <v>1</v>
      </c>
      <c r="LU115" s="430">
        <v>1</v>
      </c>
      <c r="LV115" s="430">
        <v>1</v>
      </c>
      <c r="LW115" s="430" t="s">
        <v>17807</v>
      </c>
      <c r="LX115" s="430">
        <v>1</v>
      </c>
      <c r="LY115" s="430">
        <v>1</v>
      </c>
      <c r="LZ115" s="430">
        <v>1</v>
      </c>
      <c r="MA115" s="430">
        <v>1</v>
      </c>
      <c r="MB115" s="430">
        <v>1</v>
      </c>
      <c r="MC115" s="430">
        <v>1</v>
      </c>
      <c r="MD115" s="430">
        <v>1</v>
      </c>
      <c r="ME115" s="430" t="s">
        <v>1226</v>
      </c>
      <c r="MF115" s="430" t="s">
        <v>1226</v>
      </c>
      <c r="MG115" s="430" t="s">
        <v>1226</v>
      </c>
      <c r="MH115" s="444" t="s">
        <v>1226</v>
      </c>
      <c r="MI115" s="444" t="s">
        <v>1226</v>
      </c>
      <c r="MJ115" s="430">
        <v>1</v>
      </c>
      <c r="MK115" s="444">
        <v>0.83920871999999991</v>
      </c>
      <c r="ML115" s="444">
        <v>0.83920871999999991</v>
      </c>
      <c r="MM115" s="430" t="s">
        <v>1226</v>
      </c>
      <c r="MN115" s="444" t="s">
        <v>1226</v>
      </c>
      <c r="MO115" s="444" t="s">
        <v>1226</v>
      </c>
      <c r="MP115" s="430" t="s">
        <v>1226</v>
      </c>
      <c r="MQ115" s="444" t="s">
        <v>1226</v>
      </c>
      <c r="MR115" s="444" t="s">
        <v>1226</v>
      </c>
      <c r="MS115" s="430">
        <v>5</v>
      </c>
      <c r="MT115" s="443">
        <v>9.7961999999999994E-2</v>
      </c>
      <c r="MU115" s="443">
        <v>1.9592399999999999E-2</v>
      </c>
      <c r="MV115" s="430">
        <v>2</v>
      </c>
      <c r="MW115" s="444">
        <v>2.6556999999999997E-2</v>
      </c>
      <c r="MX115" s="444">
        <v>1.3278499999999999E-2</v>
      </c>
      <c r="MY115" s="430">
        <v>1</v>
      </c>
      <c r="MZ115" s="430" t="s">
        <v>17808</v>
      </c>
      <c r="NA115" s="430">
        <v>1</v>
      </c>
      <c r="NB115" s="430" t="s">
        <v>17809</v>
      </c>
      <c r="NC115" s="430">
        <v>1</v>
      </c>
      <c r="ND115" s="430" t="s">
        <v>17810</v>
      </c>
      <c r="NE115" s="430">
        <v>1</v>
      </c>
      <c r="NF115" s="430" t="s">
        <v>17811</v>
      </c>
      <c r="NG115" s="430">
        <v>1</v>
      </c>
      <c r="NH115" s="430" t="s">
        <v>17812</v>
      </c>
      <c r="NI115" s="430">
        <v>1</v>
      </c>
      <c r="NJ115" s="430" t="s">
        <v>17813</v>
      </c>
      <c r="NK115" s="430">
        <v>1</v>
      </c>
      <c r="NL115" s="430" t="s">
        <v>17814</v>
      </c>
      <c r="NM115" s="430">
        <v>1</v>
      </c>
      <c r="NN115" s="430" t="s">
        <v>17815</v>
      </c>
      <c r="NO115" s="430">
        <v>1</v>
      </c>
      <c r="NP115" s="430" t="s">
        <v>17816</v>
      </c>
      <c r="NQ115" s="430">
        <v>1</v>
      </c>
      <c r="NR115" s="430" t="s">
        <v>17817</v>
      </c>
      <c r="NS115" s="430" t="s">
        <v>1344</v>
      </c>
      <c r="NT115" s="430" t="s">
        <v>5822</v>
      </c>
      <c r="NU115" s="430">
        <v>0.75</v>
      </c>
      <c r="NV115" s="430" t="s">
        <v>17818</v>
      </c>
      <c r="NW115" s="430" t="s">
        <v>17819</v>
      </c>
      <c r="NX115" s="430" t="s">
        <v>1226</v>
      </c>
      <c r="NY115" s="430" t="s">
        <v>1226</v>
      </c>
      <c r="NZ115" s="430" t="s">
        <v>1226</v>
      </c>
      <c r="OA115" s="430" t="s">
        <v>1226</v>
      </c>
      <c r="OB115" s="430">
        <v>1</v>
      </c>
      <c r="OC115" s="430">
        <v>1</v>
      </c>
      <c r="OD115" s="430">
        <v>1</v>
      </c>
      <c r="OE115" s="430">
        <v>1</v>
      </c>
      <c r="OF115" s="430">
        <v>2024</v>
      </c>
      <c r="OG115" s="430">
        <v>1</v>
      </c>
      <c r="OH115" s="430">
        <v>2024</v>
      </c>
      <c r="OI115" s="430">
        <v>1</v>
      </c>
      <c r="OJ115" s="430">
        <v>2024</v>
      </c>
      <c r="OK115" s="430" t="s">
        <v>17820</v>
      </c>
      <c r="OL115" s="430" t="s">
        <v>17820</v>
      </c>
      <c r="OM115" s="430" t="s">
        <v>17820</v>
      </c>
      <c r="ON115" s="430" t="s">
        <v>17821</v>
      </c>
      <c r="OO115" s="430" t="s">
        <v>17821</v>
      </c>
      <c r="OP115" s="430" t="s">
        <v>17821</v>
      </c>
      <c r="OQ115" s="430" t="s">
        <v>17822</v>
      </c>
      <c r="OR115" s="430" t="s">
        <v>17823</v>
      </c>
      <c r="OS115" s="430" t="s">
        <v>17824</v>
      </c>
      <c r="OT115" s="430">
        <v>1</v>
      </c>
      <c r="OU115" s="430">
        <v>1</v>
      </c>
      <c r="OV115" s="430">
        <v>1</v>
      </c>
      <c r="OW115" s="430">
        <v>1</v>
      </c>
      <c r="OX115" s="430">
        <v>1</v>
      </c>
      <c r="OY115" s="430">
        <v>1</v>
      </c>
      <c r="OZ115" s="430" t="s">
        <v>17825</v>
      </c>
      <c r="PA115" s="430" t="s">
        <v>17825</v>
      </c>
      <c r="PB115" s="430" t="s">
        <v>17826</v>
      </c>
      <c r="PC115" s="430">
        <v>1</v>
      </c>
      <c r="PD115" s="430">
        <v>1</v>
      </c>
      <c r="PE115" s="430">
        <v>0</v>
      </c>
      <c r="PF115" s="430">
        <v>1</v>
      </c>
      <c r="PG115" s="430">
        <v>1</v>
      </c>
      <c r="PH115" s="430">
        <v>0</v>
      </c>
      <c r="PI115" s="430">
        <v>1</v>
      </c>
      <c r="PJ115" s="430">
        <v>1</v>
      </c>
      <c r="PK115" s="430">
        <v>0</v>
      </c>
      <c r="PL115" s="430">
        <v>1</v>
      </c>
      <c r="PM115" s="430">
        <v>1</v>
      </c>
      <c r="PN115" s="430">
        <v>0</v>
      </c>
      <c r="PO115" s="430">
        <v>1</v>
      </c>
      <c r="PP115" s="430">
        <v>1</v>
      </c>
      <c r="PQ115" s="430">
        <v>0</v>
      </c>
      <c r="PR115" s="430">
        <v>0</v>
      </c>
      <c r="PS115" s="430">
        <v>0</v>
      </c>
      <c r="PT115" s="430">
        <v>0</v>
      </c>
      <c r="PU115" s="430" t="s">
        <v>1101</v>
      </c>
      <c r="PV115" s="430" t="s">
        <v>1226</v>
      </c>
      <c r="PW115" s="430" t="s">
        <v>1101</v>
      </c>
      <c r="PX115" s="430" t="s">
        <v>1226</v>
      </c>
      <c r="PY115" s="430" t="s">
        <v>1101</v>
      </c>
      <c r="PZ115" s="430" t="s">
        <v>1226</v>
      </c>
      <c r="QA115" s="430" t="s">
        <v>17827</v>
      </c>
      <c r="QB115" s="430">
        <v>2021</v>
      </c>
      <c r="QC115" s="430" t="s">
        <v>17828</v>
      </c>
      <c r="QD115" s="430">
        <v>2021</v>
      </c>
      <c r="QE115" s="430" t="s">
        <v>17829</v>
      </c>
      <c r="QF115" s="430">
        <v>2021</v>
      </c>
      <c r="QG115" s="430" t="s">
        <v>17830</v>
      </c>
      <c r="QH115" s="430" t="s">
        <v>17830</v>
      </c>
      <c r="QI115" s="430" t="s">
        <v>17830</v>
      </c>
      <c r="QJ115" s="430">
        <v>1</v>
      </c>
      <c r="QK115" s="430">
        <v>1</v>
      </c>
      <c r="QL115" s="430">
        <v>1</v>
      </c>
      <c r="QM115" s="430">
        <v>1</v>
      </c>
      <c r="QN115" s="430">
        <v>2030</v>
      </c>
      <c r="QO115" s="430">
        <v>1</v>
      </c>
      <c r="QP115" s="430">
        <v>2030</v>
      </c>
      <c r="QQ115" s="430">
        <v>1</v>
      </c>
      <c r="QR115" s="430">
        <v>2030</v>
      </c>
      <c r="QS115" s="430" t="s">
        <v>17831</v>
      </c>
      <c r="QT115" s="430" t="s">
        <v>17832</v>
      </c>
      <c r="QU115" s="430" t="s">
        <v>17832</v>
      </c>
      <c r="QV115" s="430" t="s">
        <v>17833</v>
      </c>
      <c r="QW115" s="430" t="s">
        <v>17834</v>
      </c>
      <c r="QX115" s="430" t="s">
        <v>17834</v>
      </c>
      <c r="QY115" s="430" t="s">
        <v>17835</v>
      </c>
      <c r="QZ115" s="430" t="s">
        <v>17835</v>
      </c>
      <c r="RA115" s="430" t="s">
        <v>17835</v>
      </c>
      <c r="RB115" s="430">
        <v>1</v>
      </c>
      <c r="RC115" s="430">
        <v>1</v>
      </c>
      <c r="RD115" s="430">
        <v>1</v>
      </c>
      <c r="RE115" s="430" t="s">
        <v>17836</v>
      </c>
      <c r="RF115" s="430" t="s">
        <v>17837</v>
      </c>
      <c r="RG115" s="430" t="s">
        <v>17838</v>
      </c>
      <c r="RH115" s="430">
        <v>1</v>
      </c>
      <c r="RI115" s="430" t="s">
        <v>17839</v>
      </c>
      <c r="RJ115" s="430">
        <v>1</v>
      </c>
      <c r="RK115" s="430" t="s">
        <v>17839</v>
      </c>
      <c r="RL115" s="430">
        <v>1</v>
      </c>
      <c r="RM115" s="430" t="s">
        <v>17840</v>
      </c>
      <c r="RN115" s="430">
        <v>1</v>
      </c>
      <c r="RO115" s="430" t="s">
        <v>17841</v>
      </c>
      <c r="RP115" s="430">
        <v>1</v>
      </c>
      <c r="RQ115" s="430" t="s">
        <v>17842</v>
      </c>
      <c r="RR115" s="430">
        <v>1</v>
      </c>
      <c r="RS115" s="430" t="s">
        <v>1570</v>
      </c>
      <c r="RT115" s="430">
        <v>1</v>
      </c>
      <c r="RU115" s="430" t="s">
        <v>17843</v>
      </c>
      <c r="RV115" s="430">
        <v>1</v>
      </c>
      <c r="RW115" s="430" t="s">
        <v>17843</v>
      </c>
      <c r="RX115" s="430">
        <v>1</v>
      </c>
      <c r="RY115" s="430" t="s">
        <v>17844</v>
      </c>
      <c r="RZ115" s="430">
        <v>1</v>
      </c>
      <c r="SA115" s="430" t="s">
        <v>17843</v>
      </c>
      <c r="SB115" s="430">
        <v>1</v>
      </c>
      <c r="SC115" s="430" t="s">
        <v>17843</v>
      </c>
      <c r="SD115" s="430">
        <v>1</v>
      </c>
      <c r="SE115" s="430" t="s">
        <v>1432</v>
      </c>
      <c r="SF115" s="430">
        <v>1</v>
      </c>
      <c r="SG115" s="430" t="s">
        <v>17843</v>
      </c>
      <c r="SH115" s="430">
        <v>1</v>
      </c>
      <c r="SI115" s="430" t="s">
        <v>17843</v>
      </c>
      <c r="SJ115" s="430">
        <v>1</v>
      </c>
      <c r="SK115" s="430" t="s">
        <v>17845</v>
      </c>
      <c r="SL115" s="430">
        <v>1</v>
      </c>
      <c r="SM115" s="430" t="s">
        <v>17846</v>
      </c>
      <c r="SN115" s="430">
        <v>1</v>
      </c>
      <c r="SO115" s="430" t="s">
        <v>17846</v>
      </c>
      <c r="SP115" s="430">
        <v>1</v>
      </c>
      <c r="SQ115" s="430" t="s">
        <v>17847</v>
      </c>
      <c r="SR115" s="430">
        <v>0.74</v>
      </c>
      <c r="SS115" s="430">
        <v>2015</v>
      </c>
      <c r="ST115" s="430">
        <v>0.95</v>
      </c>
      <c r="SU115" s="430">
        <v>2015</v>
      </c>
      <c r="SV115" s="430">
        <v>0.61</v>
      </c>
      <c r="SW115" s="430">
        <v>2015</v>
      </c>
      <c r="SX115" s="430" t="s">
        <v>17848</v>
      </c>
      <c r="SY115" s="430">
        <v>2021</v>
      </c>
      <c r="SZ115" s="430" t="s">
        <v>17849</v>
      </c>
      <c r="TA115" s="430">
        <v>2021</v>
      </c>
      <c r="TB115" s="430" t="s">
        <v>17850</v>
      </c>
      <c r="TC115" s="430">
        <v>2021</v>
      </c>
      <c r="TD115" s="430" t="s">
        <v>17851</v>
      </c>
      <c r="TE115" s="430" t="s">
        <v>17830</v>
      </c>
      <c r="TF115" s="430" t="s">
        <v>17830</v>
      </c>
      <c r="TG115" s="430">
        <v>1</v>
      </c>
      <c r="TH115" s="430">
        <v>1</v>
      </c>
      <c r="TI115" s="430">
        <v>1</v>
      </c>
      <c r="TJ115" s="430">
        <v>1</v>
      </c>
      <c r="TK115" s="430">
        <v>2030</v>
      </c>
      <c r="TL115" s="430">
        <v>1</v>
      </c>
      <c r="TM115" s="430">
        <v>2030</v>
      </c>
      <c r="TN115" s="430">
        <v>1</v>
      </c>
      <c r="TO115" s="430">
        <v>2030</v>
      </c>
      <c r="TP115" s="430" t="s">
        <v>17852</v>
      </c>
      <c r="TQ115" s="430" t="s">
        <v>17852</v>
      </c>
      <c r="TR115" s="430" t="s">
        <v>17852</v>
      </c>
      <c r="TS115" s="430" t="s">
        <v>17853</v>
      </c>
      <c r="TT115" s="430" t="s">
        <v>17853</v>
      </c>
      <c r="TU115" s="430" t="s">
        <v>17853</v>
      </c>
      <c r="TV115" s="430" t="s">
        <v>17854</v>
      </c>
      <c r="TW115" s="430" t="s">
        <v>17855</v>
      </c>
      <c r="TX115" s="430" t="s">
        <v>17856</v>
      </c>
      <c r="TY115" s="430">
        <v>1</v>
      </c>
      <c r="TZ115" s="430">
        <v>1</v>
      </c>
      <c r="UA115" s="430">
        <v>1</v>
      </c>
      <c r="UB115" s="430">
        <v>1</v>
      </c>
      <c r="UC115" s="430">
        <v>1</v>
      </c>
      <c r="UD115" s="430">
        <v>1</v>
      </c>
      <c r="UE115" s="430" t="s">
        <v>1040</v>
      </c>
      <c r="UF115" s="430" t="s">
        <v>1226</v>
      </c>
      <c r="UG115" s="430" t="s">
        <v>1040</v>
      </c>
      <c r="UH115" s="430" t="s">
        <v>1226</v>
      </c>
      <c r="UI115" s="430" t="s">
        <v>1040</v>
      </c>
      <c r="UJ115" s="430" t="s">
        <v>1226</v>
      </c>
      <c r="UK115" s="430" t="s">
        <v>17857</v>
      </c>
      <c r="UL115" s="430">
        <v>2021</v>
      </c>
      <c r="UM115" s="430" t="s">
        <v>17858</v>
      </c>
      <c r="UN115" s="430">
        <v>2021</v>
      </c>
      <c r="UO115" s="430" t="s">
        <v>17859</v>
      </c>
      <c r="UP115" s="430">
        <v>2021</v>
      </c>
      <c r="UQ115" s="430" t="s">
        <v>17830</v>
      </c>
      <c r="UR115" s="430" t="s">
        <v>17830</v>
      </c>
      <c r="US115" s="430" t="s">
        <v>17830</v>
      </c>
      <c r="UT115" s="430">
        <v>1</v>
      </c>
      <c r="UU115" s="430">
        <v>1</v>
      </c>
      <c r="UV115" s="430">
        <v>2030</v>
      </c>
      <c r="UW115" s="430" t="s">
        <v>17860</v>
      </c>
      <c r="UX115" s="430" t="s">
        <v>1040</v>
      </c>
      <c r="UY115" s="430" t="s">
        <v>1226</v>
      </c>
      <c r="UZ115" s="430" t="s">
        <v>1226</v>
      </c>
      <c r="VA115" s="430" t="s">
        <v>1226</v>
      </c>
      <c r="VB115" s="430" t="s">
        <v>1226</v>
      </c>
      <c r="VC115" s="430" t="s">
        <v>1226</v>
      </c>
      <c r="VD115" s="430">
        <v>1</v>
      </c>
      <c r="VE115" s="430">
        <v>1</v>
      </c>
      <c r="VF115" s="430">
        <v>2030</v>
      </c>
      <c r="VG115" s="430" t="s">
        <v>17861</v>
      </c>
      <c r="VH115" s="430" t="s">
        <v>17862</v>
      </c>
      <c r="VI115" s="430" t="s">
        <v>1040</v>
      </c>
      <c r="VJ115" s="430" t="s">
        <v>1226</v>
      </c>
      <c r="VK115" s="430">
        <v>0.59</v>
      </c>
      <c r="VL115" s="430">
        <v>2021</v>
      </c>
      <c r="VM115" s="430" t="s">
        <v>17863</v>
      </c>
      <c r="VN115" s="430">
        <v>1</v>
      </c>
      <c r="VO115" s="430" t="s">
        <v>17864</v>
      </c>
      <c r="VP115" s="430">
        <v>2030</v>
      </c>
      <c r="VQ115" s="430" t="s">
        <v>17865</v>
      </c>
      <c r="VR115" s="430" t="s">
        <v>17866</v>
      </c>
      <c r="VS115" s="430">
        <v>1</v>
      </c>
      <c r="VT115" s="430">
        <v>1</v>
      </c>
      <c r="VU115" s="430">
        <v>2030</v>
      </c>
      <c r="VV115" s="430" t="s">
        <v>17867</v>
      </c>
      <c r="VW115" s="430" t="s">
        <v>1040</v>
      </c>
      <c r="VX115" s="430">
        <v>1</v>
      </c>
      <c r="VY115" s="430">
        <v>1</v>
      </c>
      <c r="VZ115" s="430">
        <v>2030</v>
      </c>
      <c r="WA115" s="430" t="s">
        <v>17868</v>
      </c>
      <c r="WB115" s="430" t="s">
        <v>1226</v>
      </c>
      <c r="WC115" s="430">
        <v>0</v>
      </c>
      <c r="WD115" s="430" t="s">
        <v>1226</v>
      </c>
      <c r="WE115" s="430" t="s">
        <v>1226</v>
      </c>
      <c r="WF115" s="430" t="s">
        <v>1226</v>
      </c>
      <c r="WG115" s="430" t="s">
        <v>1226</v>
      </c>
      <c r="WH115" s="430">
        <v>0</v>
      </c>
      <c r="WI115" s="430" t="s">
        <v>1226</v>
      </c>
      <c r="WJ115" s="430" t="s">
        <v>1226</v>
      </c>
      <c r="WK115" s="430" t="s">
        <v>1226</v>
      </c>
      <c r="WL115" s="430" t="s">
        <v>1226</v>
      </c>
      <c r="WM115" s="430">
        <v>0</v>
      </c>
      <c r="WN115" s="430" t="s">
        <v>1226</v>
      </c>
      <c r="WO115" s="430" t="s">
        <v>1226</v>
      </c>
      <c r="WP115" s="430" t="s">
        <v>1226</v>
      </c>
      <c r="WQ115" s="430" t="s">
        <v>1226</v>
      </c>
      <c r="WR115" s="430">
        <v>1</v>
      </c>
      <c r="WS115" s="430">
        <v>1</v>
      </c>
      <c r="WT115" s="430">
        <v>2030</v>
      </c>
      <c r="WU115" s="430" t="s">
        <v>17869</v>
      </c>
      <c r="WV115" s="430" t="s">
        <v>17870</v>
      </c>
      <c r="WW115" s="430" t="s">
        <v>1226</v>
      </c>
      <c r="WX115" s="430" t="s">
        <v>1226</v>
      </c>
      <c r="WY115" s="430" t="s">
        <v>1226</v>
      </c>
      <c r="WZ115" s="430" t="s">
        <v>1226</v>
      </c>
      <c r="XA115" s="430" t="s">
        <v>1226</v>
      </c>
      <c r="XB115" s="430">
        <v>1</v>
      </c>
      <c r="XC115" s="430">
        <v>1</v>
      </c>
      <c r="XD115" s="430">
        <v>2024</v>
      </c>
      <c r="XE115" s="430" t="s">
        <v>17820</v>
      </c>
      <c r="XF115" s="430" t="s">
        <v>17870</v>
      </c>
      <c r="XG115" s="430">
        <v>0</v>
      </c>
      <c r="XH115" s="430">
        <v>2014</v>
      </c>
      <c r="XI115" s="430">
        <v>0.72</v>
      </c>
      <c r="XJ115" s="430">
        <v>2022</v>
      </c>
      <c r="XK115" s="430" t="s">
        <v>1226</v>
      </c>
      <c r="XL115" s="430">
        <v>1</v>
      </c>
      <c r="XM115" s="430">
        <v>2</v>
      </c>
      <c r="XN115" s="430">
        <v>1</v>
      </c>
      <c r="XO115" s="430">
        <v>2</v>
      </c>
      <c r="XP115" s="430">
        <v>1</v>
      </c>
      <c r="XQ115" s="430">
        <v>2</v>
      </c>
      <c r="XR115" s="430" t="s">
        <v>17871</v>
      </c>
      <c r="XS115" s="430">
        <v>1</v>
      </c>
      <c r="XT115" s="430" t="s">
        <v>1226</v>
      </c>
      <c r="XU115" s="430" t="s">
        <v>1226</v>
      </c>
      <c r="XV115" s="430" t="s">
        <v>1226</v>
      </c>
      <c r="XW115" s="430" t="s">
        <v>1226</v>
      </c>
      <c r="XX115" s="430" t="s">
        <v>1226</v>
      </c>
      <c r="XY115" s="430" t="s">
        <v>1226</v>
      </c>
      <c r="XZ115" s="430" t="s">
        <v>1226</v>
      </c>
      <c r="YA115" s="430">
        <v>1</v>
      </c>
      <c r="YB115" s="430" t="s">
        <v>1226</v>
      </c>
      <c r="YC115" s="430" t="s">
        <v>1226</v>
      </c>
      <c r="YD115" s="430" t="s">
        <v>1226</v>
      </c>
      <c r="YE115" s="430" t="s">
        <v>1226</v>
      </c>
      <c r="YF115" s="430" t="s">
        <v>1226</v>
      </c>
      <c r="YG115" s="430" t="s">
        <v>1226</v>
      </c>
      <c r="YH115" s="430" t="s">
        <v>1226</v>
      </c>
      <c r="YI115" s="430" t="s">
        <v>1226</v>
      </c>
      <c r="YJ115" s="430">
        <v>1</v>
      </c>
      <c r="YK115" s="430">
        <v>3</v>
      </c>
      <c r="YL115" s="430">
        <v>1</v>
      </c>
      <c r="YM115" s="430">
        <v>3</v>
      </c>
      <c r="YN115" s="430">
        <v>1</v>
      </c>
      <c r="YO115" s="430">
        <v>3</v>
      </c>
      <c r="YP115" s="430" t="s">
        <v>17872</v>
      </c>
      <c r="YQ115" s="430" t="s">
        <v>1226</v>
      </c>
      <c r="YR115" s="430">
        <v>1</v>
      </c>
      <c r="YS115" s="430" t="s">
        <v>1226</v>
      </c>
      <c r="YT115" s="430" t="s">
        <v>1226</v>
      </c>
      <c r="YU115" s="430" t="s">
        <v>1226</v>
      </c>
      <c r="YV115" s="430" t="s">
        <v>1226</v>
      </c>
      <c r="YW115" s="430" t="s">
        <v>1226</v>
      </c>
      <c r="YX115" s="430" t="s">
        <v>1226</v>
      </c>
      <c r="YY115" s="430" t="s">
        <v>1226</v>
      </c>
      <c r="YZ115" s="430">
        <v>1</v>
      </c>
      <c r="ZA115" s="430">
        <v>2</v>
      </c>
      <c r="ZB115" s="430">
        <v>1</v>
      </c>
      <c r="ZC115" s="430">
        <v>2</v>
      </c>
      <c r="ZD115" s="430">
        <v>1</v>
      </c>
      <c r="ZE115" s="430">
        <v>2</v>
      </c>
      <c r="ZF115" s="430" t="s">
        <v>17873</v>
      </c>
      <c r="ZG115" s="430">
        <v>1</v>
      </c>
      <c r="ZH115" s="430">
        <v>2</v>
      </c>
      <c r="ZI115" s="430">
        <v>1</v>
      </c>
      <c r="ZJ115" s="430">
        <v>2</v>
      </c>
      <c r="ZK115" s="430">
        <v>1</v>
      </c>
      <c r="ZL115" s="430">
        <v>2</v>
      </c>
      <c r="ZM115" s="430" t="s">
        <v>1226</v>
      </c>
      <c r="ZN115" s="430">
        <v>1</v>
      </c>
      <c r="ZO115" s="430">
        <v>2</v>
      </c>
      <c r="ZP115" s="430">
        <v>1</v>
      </c>
      <c r="ZQ115" s="430">
        <v>2</v>
      </c>
      <c r="ZR115" s="430">
        <v>1</v>
      </c>
      <c r="ZS115" s="430">
        <v>2</v>
      </c>
      <c r="ZT115" s="430" t="s">
        <v>1226</v>
      </c>
      <c r="ZU115" s="430">
        <v>1</v>
      </c>
      <c r="ZV115" s="430">
        <v>2</v>
      </c>
      <c r="ZW115" s="430">
        <v>1</v>
      </c>
      <c r="ZX115" s="430">
        <v>2</v>
      </c>
      <c r="ZY115" s="430">
        <v>1</v>
      </c>
      <c r="ZZ115" s="430">
        <v>2</v>
      </c>
      <c r="AAA115" s="430" t="s">
        <v>1226</v>
      </c>
      <c r="AAB115" s="430">
        <v>1</v>
      </c>
      <c r="AAC115" s="430" t="s">
        <v>1226</v>
      </c>
      <c r="AAD115" s="430" t="s">
        <v>1226</v>
      </c>
      <c r="AAE115" s="430" t="s">
        <v>1226</v>
      </c>
      <c r="AAF115" s="430" t="s">
        <v>1226</v>
      </c>
      <c r="AAG115" s="430" t="s">
        <v>1226</v>
      </c>
      <c r="AAH115" s="430" t="s">
        <v>1226</v>
      </c>
      <c r="AAI115" s="430" t="s">
        <v>17874</v>
      </c>
      <c r="AAJ115" s="430">
        <v>1</v>
      </c>
      <c r="AAK115" s="430" t="s">
        <v>1226</v>
      </c>
      <c r="AAL115" s="430" t="s">
        <v>1226</v>
      </c>
      <c r="AAM115" s="430" t="s">
        <v>1226</v>
      </c>
      <c r="AAN115" s="430" t="s">
        <v>1226</v>
      </c>
      <c r="AAO115" s="430" t="s">
        <v>1226</v>
      </c>
      <c r="AAP115" s="430" t="s">
        <v>1226</v>
      </c>
      <c r="AAQ115" s="430" t="s">
        <v>1226</v>
      </c>
      <c r="AAR115" s="430">
        <v>1</v>
      </c>
      <c r="AAS115" s="430" t="s">
        <v>1226</v>
      </c>
      <c r="AAT115" s="430" t="s">
        <v>1226</v>
      </c>
      <c r="AAU115" s="430" t="s">
        <v>1226</v>
      </c>
      <c r="AAV115" s="430" t="s">
        <v>1226</v>
      </c>
      <c r="AAW115" s="430" t="s">
        <v>1226</v>
      </c>
      <c r="AAX115" s="430" t="s">
        <v>1226</v>
      </c>
      <c r="AAY115" s="430" t="s">
        <v>1226</v>
      </c>
      <c r="AAZ115" s="430" t="s">
        <v>1226</v>
      </c>
      <c r="ABA115" s="430">
        <v>1</v>
      </c>
      <c r="ABB115" s="430" t="s">
        <v>1226</v>
      </c>
      <c r="ABC115" s="430" t="s">
        <v>1226</v>
      </c>
      <c r="ABD115" s="430" t="s">
        <v>1226</v>
      </c>
      <c r="ABE115" s="430" t="s">
        <v>1226</v>
      </c>
      <c r="ABF115" s="430" t="s">
        <v>1226</v>
      </c>
      <c r="ABG115" s="430" t="s">
        <v>1226</v>
      </c>
      <c r="ABH115" s="430" t="s">
        <v>1226</v>
      </c>
      <c r="ABI115" s="430" t="s">
        <v>17875</v>
      </c>
      <c r="ABJ115" s="430">
        <v>3</v>
      </c>
      <c r="ABK115" s="430">
        <v>3</v>
      </c>
      <c r="ABL115" s="430">
        <v>3</v>
      </c>
      <c r="ABM115" s="430">
        <v>3</v>
      </c>
      <c r="ABN115" s="430">
        <v>3</v>
      </c>
      <c r="ABO115" s="430">
        <v>1</v>
      </c>
      <c r="ABP115" s="430">
        <v>2</v>
      </c>
      <c r="ABQ115" s="430">
        <v>1</v>
      </c>
      <c r="ABR115" s="430" t="s">
        <v>4028</v>
      </c>
      <c r="ABS115" s="430">
        <v>2</v>
      </c>
      <c r="ABT115" s="430">
        <v>2</v>
      </c>
      <c r="ABU115" s="430">
        <v>3</v>
      </c>
      <c r="ABV115" s="430">
        <v>3</v>
      </c>
      <c r="ABW115" s="430">
        <v>2</v>
      </c>
      <c r="ABX115" s="430">
        <v>3</v>
      </c>
      <c r="ABY115" s="430">
        <v>3</v>
      </c>
      <c r="ABZ115" s="430">
        <v>1</v>
      </c>
      <c r="ACA115" s="430" t="s">
        <v>17876</v>
      </c>
      <c r="ACB115" s="430">
        <v>3</v>
      </c>
      <c r="ACC115" s="430">
        <v>3</v>
      </c>
      <c r="ACD115" s="430">
        <v>3</v>
      </c>
      <c r="ACE115" s="430">
        <v>2</v>
      </c>
      <c r="ACF115" s="430">
        <v>2</v>
      </c>
      <c r="ACG115" s="430">
        <v>1</v>
      </c>
      <c r="ACH115" s="430">
        <v>2</v>
      </c>
      <c r="ACI115" s="430">
        <v>2</v>
      </c>
      <c r="ACJ115" s="430" t="s">
        <v>17877</v>
      </c>
      <c r="ACK115" s="430" t="s">
        <v>1226</v>
      </c>
      <c r="ACL115" s="430" t="s">
        <v>1226</v>
      </c>
      <c r="ACM115" s="430" t="s">
        <v>1226</v>
      </c>
      <c r="ACN115" s="430" t="s">
        <v>1226</v>
      </c>
      <c r="ACO115" s="430" t="s">
        <v>1226</v>
      </c>
      <c r="ACP115" s="430" t="s">
        <v>1226</v>
      </c>
      <c r="ACQ115" s="430" t="s">
        <v>1226</v>
      </c>
      <c r="ACR115" s="430" t="s">
        <v>1226</v>
      </c>
      <c r="ACS115" s="430" t="s">
        <v>8</v>
      </c>
      <c r="ACT115" s="430">
        <v>1</v>
      </c>
      <c r="ACU115" s="430">
        <v>1</v>
      </c>
      <c r="ACV115" s="430">
        <v>1</v>
      </c>
      <c r="ACW115" s="430">
        <v>1</v>
      </c>
      <c r="ACX115" s="430">
        <v>1</v>
      </c>
      <c r="ACY115" s="430">
        <v>1</v>
      </c>
      <c r="ACZ115" s="430">
        <v>1</v>
      </c>
      <c r="ADA115" s="430">
        <v>2</v>
      </c>
      <c r="ADB115" s="430" t="s">
        <v>1226</v>
      </c>
      <c r="ADC115" s="430" t="s">
        <v>1226</v>
      </c>
      <c r="ADD115" s="430" t="s">
        <v>1226</v>
      </c>
      <c r="ADE115" s="430" t="s">
        <v>1226</v>
      </c>
      <c r="ADF115" s="430" t="s">
        <v>1226</v>
      </c>
      <c r="ADG115" s="430" t="s">
        <v>1226</v>
      </c>
      <c r="ADH115" s="430" t="s">
        <v>1226</v>
      </c>
      <c r="ADI115" s="430" t="s">
        <v>1226</v>
      </c>
      <c r="ADJ115" s="430" t="s">
        <v>1226</v>
      </c>
      <c r="ADK115" s="430" t="s">
        <v>1226</v>
      </c>
      <c r="ADL115" s="430" t="s">
        <v>1226</v>
      </c>
      <c r="ADM115" s="430" t="s">
        <v>1226</v>
      </c>
      <c r="ADN115" s="430" t="s">
        <v>1226</v>
      </c>
      <c r="ADO115" s="430" t="s">
        <v>1226</v>
      </c>
      <c r="ADP115" s="430" t="s">
        <v>1226</v>
      </c>
      <c r="ADQ115" s="430" t="s">
        <v>1226</v>
      </c>
      <c r="ADR115" s="430" t="s">
        <v>1226</v>
      </c>
      <c r="ADS115" s="430" t="s">
        <v>1226</v>
      </c>
      <c r="ADT115" s="430" t="s">
        <v>1226</v>
      </c>
      <c r="ADU115" s="430" t="s">
        <v>1226</v>
      </c>
      <c r="ADV115" s="430" t="s">
        <v>1226</v>
      </c>
      <c r="ADW115" s="430" t="s">
        <v>1226</v>
      </c>
      <c r="ADX115" s="430" t="s">
        <v>1226</v>
      </c>
      <c r="ADY115" s="430" t="s">
        <v>1226</v>
      </c>
      <c r="ADZ115" s="430" t="s">
        <v>1226</v>
      </c>
      <c r="AEA115" s="430" t="s">
        <v>1226</v>
      </c>
      <c r="AEB115" s="430" t="s">
        <v>1226</v>
      </c>
      <c r="AEC115" s="430" t="s">
        <v>1226</v>
      </c>
      <c r="AED115" s="430" t="s">
        <v>1226</v>
      </c>
      <c r="AEE115" s="430" t="s">
        <v>1226</v>
      </c>
      <c r="AEF115" s="430" t="s">
        <v>1226</v>
      </c>
      <c r="AEG115" s="430" t="s">
        <v>1226</v>
      </c>
      <c r="AEH115" s="430" t="s">
        <v>1226</v>
      </c>
      <c r="AEI115" s="430" t="s">
        <v>1226</v>
      </c>
      <c r="AEJ115" s="430" t="s">
        <v>1226</v>
      </c>
      <c r="AEK115" s="430" t="s">
        <v>1226</v>
      </c>
      <c r="AEL115" s="430" t="s">
        <v>1226</v>
      </c>
      <c r="AEM115" s="430" t="s">
        <v>1226</v>
      </c>
      <c r="AEN115" s="430" t="s">
        <v>1226</v>
      </c>
      <c r="AEO115" s="430" t="s">
        <v>1226</v>
      </c>
      <c r="AEP115" s="430" t="s">
        <v>1226</v>
      </c>
      <c r="AEQ115" s="430" t="s">
        <v>1226</v>
      </c>
      <c r="AER115" s="430" t="s">
        <v>1226</v>
      </c>
      <c r="AES115" s="430" t="s">
        <v>1226</v>
      </c>
      <c r="AET115" s="430" t="s">
        <v>1226</v>
      </c>
      <c r="AEU115" s="430" t="s">
        <v>1226</v>
      </c>
      <c r="AEV115" s="430" t="s">
        <v>1226</v>
      </c>
      <c r="AEW115" s="430" t="s">
        <v>1226</v>
      </c>
      <c r="AEX115" s="430" t="s">
        <v>1226</v>
      </c>
      <c r="AEY115" s="430" t="s">
        <v>1226</v>
      </c>
      <c r="AEZ115" s="430" t="s">
        <v>1226</v>
      </c>
      <c r="AFA115" s="430" t="s">
        <v>1226</v>
      </c>
      <c r="AFB115" s="430" t="s">
        <v>1226</v>
      </c>
      <c r="AFC115" s="430" t="s">
        <v>1226</v>
      </c>
      <c r="AFD115" s="430" t="s">
        <v>1226</v>
      </c>
      <c r="AFE115" s="430" t="s">
        <v>1226</v>
      </c>
      <c r="AFF115" s="430" t="s">
        <v>1226</v>
      </c>
      <c r="AFG115" s="430" t="s">
        <v>1226</v>
      </c>
      <c r="AFH115" s="430" t="s">
        <v>1226</v>
      </c>
      <c r="AFI115" s="430" t="s">
        <v>1226</v>
      </c>
      <c r="AFJ115" s="430" t="s">
        <v>1226</v>
      </c>
      <c r="AFK115" s="430" t="s">
        <v>1226</v>
      </c>
      <c r="AFL115" s="430" t="s">
        <v>1226</v>
      </c>
      <c r="AFM115" s="430" t="s">
        <v>1226</v>
      </c>
      <c r="AFN115" s="430" t="s">
        <v>1226</v>
      </c>
      <c r="AFO115" s="430" t="s">
        <v>1226</v>
      </c>
      <c r="AFP115" s="430" t="s">
        <v>1226</v>
      </c>
      <c r="AFQ115" s="430" t="s">
        <v>1226</v>
      </c>
      <c r="AFR115" s="430" t="s">
        <v>1226</v>
      </c>
      <c r="AFS115" s="430" t="s">
        <v>1226</v>
      </c>
      <c r="AFT115" s="430" t="s">
        <v>1226</v>
      </c>
      <c r="AFU115" s="430" t="s">
        <v>1226</v>
      </c>
      <c r="AFV115" s="430" t="s">
        <v>1226</v>
      </c>
      <c r="AFW115" s="430" t="s">
        <v>1226</v>
      </c>
      <c r="AFX115" s="430" t="s">
        <v>1226</v>
      </c>
      <c r="AFY115" s="430" t="s">
        <v>1226</v>
      </c>
      <c r="AFZ115" s="430" t="s">
        <v>1226</v>
      </c>
      <c r="AGA115" s="430" t="s">
        <v>1226</v>
      </c>
      <c r="AGB115" s="430" t="s">
        <v>1226</v>
      </c>
      <c r="AGC115" s="430" t="s">
        <v>1226</v>
      </c>
      <c r="AGD115" s="430" t="s">
        <v>1226</v>
      </c>
      <c r="AGE115" s="430">
        <v>1</v>
      </c>
      <c r="AGF115" s="430" t="s">
        <v>17878</v>
      </c>
      <c r="AGG115" s="430" t="s">
        <v>17879</v>
      </c>
      <c r="AGH115" s="430">
        <v>1</v>
      </c>
      <c r="AGI115" s="430">
        <v>1</v>
      </c>
      <c r="AGJ115" s="430">
        <v>1</v>
      </c>
      <c r="AGK115" s="430">
        <v>1</v>
      </c>
      <c r="AGL115" s="430" t="s">
        <v>1226</v>
      </c>
      <c r="AGM115" s="430">
        <v>1</v>
      </c>
      <c r="AGN115" s="430" t="s">
        <v>1226</v>
      </c>
      <c r="AGO115" s="430" t="s">
        <v>1226</v>
      </c>
      <c r="AGP115" s="430">
        <v>1</v>
      </c>
      <c r="AGQ115" s="430">
        <v>1</v>
      </c>
      <c r="AGR115" s="430">
        <v>1</v>
      </c>
      <c r="AGS115" s="430" t="s">
        <v>1066</v>
      </c>
      <c r="AGT115" s="430" t="s">
        <v>17880</v>
      </c>
      <c r="AGU115" s="430">
        <v>1</v>
      </c>
      <c r="AGV115" s="430">
        <v>1</v>
      </c>
      <c r="AGW115" s="430">
        <v>2</v>
      </c>
      <c r="AGX115" s="430">
        <v>1</v>
      </c>
      <c r="AGY115" s="430">
        <v>1</v>
      </c>
      <c r="AGZ115" s="430">
        <v>1</v>
      </c>
      <c r="AHA115" s="430">
        <v>2</v>
      </c>
      <c r="AHB115" s="430">
        <v>2</v>
      </c>
      <c r="AHC115" s="430">
        <v>1</v>
      </c>
      <c r="AHD115" s="430">
        <v>1</v>
      </c>
      <c r="AHE115" s="430">
        <v>2</v>
      </c>
      <c r="AHF115" s="430">
        <v>2</v>
      </c>
      <c r="AHG115" s="430">
        <v>1</v>
      </c>
      <c r="AHH115" s="430">
        <v>1</v>
      </c>
      <c r="AHI115" s="430">
        <v>2</v>
      </c>
      <c r="AHJ115" s="430">
        <v>2</v>
      </c>
      <c r="AHK115" s="430">
        <v>1</v>
      </c>
      <c r="AHL115" s="430">
        <v>1</v>
      </c>
      <c r="AHM115" s="430">
        <v>2</v>
      </c>
      <c r="AHN115" s="430">
        <v>2</v>
      </c>
      <c r="AHO115" s="430">
        <v>1</v>
      </c>
      <c r="AHP115" s="430">
        <v>1</v>
      </c>
      <c r="AHQ115" s="430">
        <v>2</v>
      </c>
      <c r="AHR115" s="430">
        <v>2</v>
      </c>
      <c r="AHS115" s="430" t="s">
        <v>17881</v>
      </c>
      <c r="AHT115" s="430" t="s">
        <v>17882</v>
      </c>
      <c r="AHU115" s="430">
        <v>0</v>
      </c>
      <c r="AHV115" s="430">
        <v>0</v>
      </c>
      <c r="AHW115" s="430">
        <v>0</v>
      </c>
      <c r="AHX115" s="430">
        <v>0</v>
      </c>
      <c r="AHY115" s="430">
        <v>0</v>
      </c>
      <c r="AHZ115" s="430">
        <v>0</v>
      </c>
      <c r="AIA115" s="430">
        <v>0</v>
      </c>
      <c r="AIB115" s="430">
        <v>0</v>
      </c>
      <c r="AIC115" s="430">
        <v>0</v>
      </c>
      <c r="AID115" s="430">
        <v>0</v>
      </c>
      <c r="AIE115" s="430">
        <v>0</v>
      </c>
      <c r="AIF115" s="430">
        <v>0</v>
      </c>
      <c r="AIG115" s="430">
        <v>0</v>
      </c>
      <c r="AIH115" s="430">
        <v>0</v>
      </c>
      <c r="AII115" s="430">
        <v>0</v>
      </c>
      <c r="AIJ115" s="430">
        <v>0</v>
      </c>
      <c r="AIK115" s="430">
        <v>0</v>
      </c>
      <c r="AIL115" s="430">
        <v>0</v>
      </c>
      <c r="AIM115" s="430">
        <v>0</v>
      </c>
      <c r="AIN115" s="430">
        <v>0</v>
      </c>
      <c r="AIO115" s="430">
        <v>0</v>
      </c>
      <c r="AIP115" s="430">
        <v>0</v>
      </c>
      <c r="AIQ115" s="430" t="s">
        <v>1226</v>
      </c>
      <c r="AIR115" s="430">
        <v>0</v>
      </c>
      <c r="AIS115" s="430" t="s">
        <v>1226</v>
      </c>
      <c r="AIT115" s="430">
        <v>0</v>
      </c>
      <c r="AIU115" s="430" t="s">
        <v>1226</v>
      </c>
    </row>
    <row r="116" spans="1:931" x14ac:dyDescent="0.2">
      <c r="A116" s="430" t="s">
        <v>1690</v>
      </c>
      <c r="B116" s="430" t="s">
        <v>104</v>
      </c>
      <c r="C116" s="430" t="s">
        <v>1047</v>
      </c>
      <c r="D116" s="430" t="s">
        <v>1048</v>
      </c>
      <c r="E116" s="430" t="s">
        <v>1039</v>
      </c>
      <c r="F116" s="443">
        <v>8.6448289999999997</v>
      </c>
      <c r="G116" s="443">
        <v>8413.2005676151002</v>
      </c>
      <c r="H116" s="430">
        <v>1</v>
      </c>
      <c r="I116" s="430">
        <v>1</v>
      </c>
      <c r="J116" s="430">
        <v>2010</v>
      </c>
      <c r="K116" s="430">
        <v>1992</v>
      </c>
      <c r="L116" s="430" t="s">
        <v>17926</v>
      </c>
      <c r="M116" s="430" t="s">
        <v>17927</v>
      </c>
      <c r="N116" s="430">
        <v>1</v>
      </c>
      <c r="O116" s="430">
        <v>1</v>
      </c>
      <c r="P116" s="430" t="s">
        <v>17928</v>
      </c>
      <c r="Q116" s="430" t="s">
        <v>17928</v>
      </c>
      <c r="R116" s="430">
        <v>2012</v>
      </c>
      <c r="S116" s="430">
        <v>2012</v>
      </c>
      <c r="T116" s="430" t="s">
        <v>1226</v>
      </c>
      <c r="U116" s="430" t="s">
        <v>1226</v>
      </c>
      <c r="V116" s="430">
        <v>1</v>
      </c>
      <c r="W116" s="430">
        <v>1</v>
      </c>
      <c r="X116" s="430" t="s">
        <v>17929</v>
      </c>
      <c r="Y116" s="430" t="s">
        <v>17930</v>
      </c>
      <c r="Z116" s="430">
        <v>2010</v>
      </c>
      <c r="AA116" s="430">
        <v>2015</v>
      </c>
      <c r="AB116" s="430" t="s">
        <v>1226</v>
      </c>
      <c r="AC116" s="430" t="s">
        <v>1226</v>
      </c>
      <c r="AD116" s="430">
        <v>1</v>
      </c>
      <c r="AE116" s="430" t="s">
        <v>1692</v>
      </c>
      <c r="AF116" s="430">
        <v>2016</v>
      </c>
      <c r="AG116" s="430">
        <v>1</v>
      </c>
      <c r="AH116" s="430" t="s">
        <v>17931</v>
      </c>
      <c r="AI116" s="430">
        <v>2018</v>
      </c>
      <c r="AJ116" s="430">
        <v>1</v>
      </c>
      <c r="AK116" s="430" t="s">
        <v>17932</v>
      </c>
      <c r="AL116" s="430">
        <v>2016</v>
      </c>
      <c r="AM116" s="430">
        <v>1</v>
      </c>
      <c r="AN116" s="430" t="s">
        <v>17932</v>
      </c>
      <c r="AO116" s="430">
        <v>2016</v>
      </c>
      <c r="AP116" s="430">
        <v>1</v>
      </c>
      <c r="AQ116" s="430" t="s">
        <v>17933</v>
      </c>
      <c r="AR116" s="430">
        <v>2018</v>
      </c>
      <c r="AS116" s="430">
        <v>1</v>
      </c>
      <c r="AT116" s="430" t="s">
        <v>17934</v>
      </c>
      <c r="AU116" s="430">
        <v>2016</v>
      </c>
      <c r="AV116" s="430">
        <v>1</v>
      </c>
      <c r="AW116" s="430" t="s">
        <v>1693</v>
      </c>
      <c r="AX116" s="430">
        <v>2015</v>
      </c>
      <c r="AY116" s="430">
        <v>1</v>
      </c>
      <c r="AZ116" s="430" t="s">
        <v>17934</v>
      </c>
      <c r="BA116" s="430">
        <v>2016</v>
      </c>
      <c r="BB116" s="430">
        <v>1</v>
      </c>
      <c r="BC116" s="430" t="s">
        <v>17932</v>
      </c>
      <c r="BD116" s="430">
        <v>2016</v>
      </c>
      <c r="BE116" s="430">
        <v>1</v>
      </c>
      <c r="BF116" s="430" t="s">
        <v>17934</v>
      </c>
      <c r="BG116" s="430">
        <v>2016</v>
      </c>
      <c r="BH116" s="430">
        <v>1</v>
      </c>
      <c r="BI116" s="430" t="s">
        <v>17934</v>
      </c>
      <c r="BJ116" s="430">
        <v>2016</v>
      </c>
      <c r="BK116" s="430">
        <v>1</v>
      </c>
      <c r="BL116" s="430" t="s">
        <v>17935</v>
      </c>
      <c r="BM116" s="430">
        <v>2017</v>
      </c>
      <c r="BN116" s="430">
        <v>1</v>
      </c>
      <c r="BO116" s="430" t="s">
        <v>17936</v>
      </c>
      <c r="BP116" s="430">
        <v>2021</v>
      </c>
      <c r="BQ116" s="430">
        <v>0</v>
      </c>
      <c r="BR116" s="430" t="s">
        <v>1226</v>
      </c>
      <c r="BS116" s="430" t="s">
        <v>1226</v>
      </c>
      <c r="BT116" s="430">
        <v>0</v>
      </c>
      <c r="BU116" s="430" t="s">
        <v>1226</v>
      </c>
      <c r="BV116" s="430" t="s">
        <v>1226</v>
      </c>
      <c r="BW116" s="430">
        <v>1</v>
      </c>
      <c r="BX116" s="430">
        <v>0</v>
      </c>
      <c r="BY116" s="430" t="s">
        <v>1226</v>
      </c>
      <c r="BZ116" s="430">
        <v>1</v>
      </c>
      <c r="CA116" s="430" t="s">
        <v>17937</v>
      </c>
      <c r="CB116" s="430">
        <v>1</v>
      </c>
      <c r="CC116" s="430" t="s">
        <v>17938</v>
      </c>
      <c r="CD116" s="430">
        <v>0</v>
      </c>
      <c r="CE116" s="430" t="s">
        <v>1226</v>
      </c>
      <c r="CF116" s="430" t="s">
        <v>1226</v>
      </c>
      <c r="CG116" s="430">
        <v>0</v>
      </c>
      <c r="CH116" s="430" t="s">
        <v>1226</v>
      </c>
      <c r="CI116" s="430" t="s">
        <v>1226</v>
      </c>
      <c r="CJ116" s="430">
        <v>0</v>
      </c>
      <c r="CK116" s="430" t="s">
        <v>1226</v>
      </c>
      <c r="CL116" s="430" t="s">
        <v>1226</v>
      </c>
      <c r="CM116" s="430">
        <v>0.5</v>
      </c>
      <c r="CN116" s="430">
        <v>128</v>
      </c>
      <c r="CO116" s="430">
        <v>1297</v>
      </c>
      <c r="CP116" s="430">
        <v>0</v>
      </c>
      <c r="CQ116" s="430" t="s">
        <v>1226</v>
      </c>
      <c r="CR116" s="430" t="s">
        <v>1226</v>
      </c>
      <c r="CS116" s="430">
        <v>0.66</v>
      </c>
      <c r="CT116" s="430" t="s">
        <v>17939</v>
      </c>
      <c r="CU116" s="430" t="s">
        <v>15906</v>
      </c>
      <c r="CV116" s="430">
        <v>2022</v>
      </c>
      <c r="CW116" s="430">
        <v>0.75</v>
      </c>
      <c r="CX116" s="430" t="s">
        <v>17940</v>
      </c>
      <c r="CY116" s="430" t="s">
        <v>15906</v>
      </c>
      <c r="CZ116" s="430">
        <v>2022</v>
      </c>
      <c r="DA116" s="430">
        <v>1</v>
      </c>
      <c r="DB116" s="430">
        <v>810450984000</v>
      </c>
      <c r="DC116" s="430" t="s">
        <v>1201</v>
      </c>
      <c r="DD116" s="430" t="s">
        <v>5526</v>
      </c>
      <c r="DE116" s="430">
        <v>0</v>
      </c>
      <c r="DF116" s="430">
        <v>0</v>
      </c>
      <c r="DG116" s="430">
        <v>0.66</v>
      </c>
      <c r="DH116" s="430" t="s">
        <v>17941</v>
      </c>
      <c r="DI116" s="430" t="s">
        <v>15906</v>
      </c>
      <c r="DJ116" s="430">
        <v>2022</v>
      </c>
      <c r="DK116" s="430">
        <v>0.75</v>
      </c>
      <c r="DL116" s="430" t="s">
        <v>17940</v>
      </c>
      <c r="DM116" s="430" t="s">
        <v>15906</v>
      </c>
      <c r="DN116" s="430">
        <v>2022</v>
      </c>
      <c r="DO116" s="430">
        <v>1</v>
      </c>
      <c r="DP116" s="430">
        <v>810450984000</v>
      </c>
      <c r="DQ116" s="430" t="s">
        <v>1201</v>
      </c>
      <c r="DR116" s="430" t="s">
        <v>5526</v>
      </c>
      <c r="DS116" s="430">
        <v>0</v>
      </c>
      <c r="DT116" s="430">
        <v>0</v>
      </c>
      <c r="DU116" s="430">
        <v>0.66</v>
      </c>
      <c r="DV116" s="430" t="s">
        <v>17939</v>
      </c>
      <c r="DW116" s="430" t="s">
        <v>15906</v>
      </c>
      <c r="DX116" s="430">
        <v>2022</v>
      </c>
      <c r="DY116" s="430">
        <v>0.75</v>
      </c>
      <c r="DZ116" s="430" t="s">
        <v>17940</v>
      </c>
      <c r="EA116" s="430" t="s">
        <v>15906</v>
      </c>
      <c r="EB116" s="430">
        <v>2022</v>
      </c>
      <c r="EC116" s="430">
        <v>1</v>
      </c>
      <c r="ED116" s="430">
        <v>810450984000</v>
      </c>
      <c r="EE116" s="430" t="s">
        <v>1201</v>
      </c>
      <c r="EF116" s="430" t="s">
        <v>5526</v>
      </c>
      <c r="EG116" s="430">
        <v>0</v>
      </c>
      <c r="EH116" s="430">
        <v>0</v>
      </c>
      <c r="EI116" s="430">
        <v>0.66</v>
      </c>
      <c r="EJ116" s="430" t="s">
        <v>17942</v>
      </c>
      <c r="EK116" s="430" t="s">
        <v>15906</v>
      </c>
      <c r="EL116" s="430">
        <v>2022</v>
      </c>
      <c r="EM116" s="430">
        <v>0.75</v>
      </c>
      <c r="EN116" s="430" t="s">
        <v>17943</v>
      </c>
      <c r="EO116" s="430" t="s">
        <v>15906</v>
      </c>
      <c r="EP116" s="430">
        <v>2022</v>
      </c>
      <c r="EQ116" s="430">
        <v>1</v>
      </c>
      <c r="ER116" s="430">
        <v>810450984000</v>
      </c>
      <c r="ES116" s="430" t="s">
        <v>1201</v>
      </c>
      <c r="ET116" s="430" t="s">
        <v>5526</v>
      </c>
      <c r="EU116" s="430">
        <v>0</v>
      </c>
      <c r="EV116" s="430">
        <v>0</v>
      </c>
      <c r="EW116" s="430">
        <v>0.66</v>
      </c>
      <c r="EX116" s="430" t="s">
        <v>17941</v>
      </c>
      <c r="EY116" s="430" t="s">
        <v>15906</v>
      </c>
      <c r="EZ116" s="430">
        <v>2022</v>
      </c>
      <c r="FA116" s="430">
        <v>0.75</v>
      </c>
      <c r="FB116" s="430" t="s">
        <v>17944</v>
      </c>
      <c r="FC116" s="430" t="s">
        <v>1226</v>
      </c>
      <c r="FD116" s="430">
        <v>2022</v>
      </c>
      <c r="FE116" s="430">
        <v>1</v>
      </c>
      <c r="FF116" s="430">
        <v>810450984000</v>
      </c>
      <c r="FG116" s="430" t="s">
        <v>1201</v>
      </c>
      <c r="FH116" s="430" t="s">
        <v>6698</v>
      </c>
      <c r="FI116" s="430">
        <v>0</v>
      </c>
      <c r="FJ116" s="430">
        <v>0</v>
      </c>
      <c r="FK116" s="430">
        <v>1</v>
      </c>
      <c r="FL116" s="430" t="s">
        <v>17945</v>
      </c>
      <c r="FM116" s="430" t="s">
        <v>17946</v>
      </c>
      <c r="FN116" s="430">
        <v>2016</v>
      </c>
      <c r="FO116" s="430">
        <v>1</v>
      </c>
      <c r="FP116" s="430" t="s">
        <v>17947</v>
      </c>
      <c r="FQ116" s="430" t="s">
        <v>1226</v>
      </c>
      <c r="FR116" s="430">
        <v>2021</v>
      </c>
      <c r="FS116" s="430">
        <v>1</v>
      </c>
      <c r="FT116" s="430" t="s">
        <v>17948</v>
      </c>
      <c r="FU116" s="430" t="s">
        <v>17949</v>
      </c>
      <c r="FV116" s="430" t="s">
        <v>17950</v>
      </c>
      <c r="FW116" s="430">
        <v>0</v>
      </c>
      <c r="FX116" s="430">
        <v>0</v>
      </c>
      <c r="FY116" s="430">
        <v>1</v>
      </c>
      <c r="FZ116" s="430">
        <v>1</v>
      </c>
      <c r="GA116" s="430">
        <v>1</v>
      </c>
      <c r="GB116" s="430" t="s">
        <v>1226</v>
      </c>
      <c r="GC116" s="430">
        <v>1</v>
      </c>
      <c r="GD116" s="430" t="s">
        <v>1226</v>
      </c>
      <c r="GE116" s="430" t="s">
        <v>1226</v>
      </c>
      <c r="GF116" s="430">
        <v>1</v>
      </c>
      <c r="GG116" s="430">
        <v>1</v>
      </c>
      <c r="GH116" s="430">
        <v>1</v>
      </c>
      <c r="GI116" s="430" t="s">
        <v>1226</v>
      </c>
      <c r="GJ116" s="430">
        <v>1</v>
      </c>
      <c r="GK116" s="430" t="s">
        <v>1226</v>
      </c>
      <c r="GL116" s="430" t="s">
        <v>1226</v>
      </c>
      <c r="GM116" s="430">
        <v>1</v>
      </c>
      <c r="GN116" s="430">
        <v>1</v>
      </c>
      <c r="GO116" s="430">
        <v>1</v>
      </c>
      <c r="GP116" s="430" t="s">
        <v>1226</v>
      </c>
      <c r="GQ116" s="430">
        <v>1</v>
      </c>
      <c r="GR116" s="430" t="s">
        <v>1226</v>
      </c>
      <c r="GS116" s="430" t="s">
        <v>1226</v>
      </c>
      <c r="GT116" s="430">
        <v>1</v>
      </c>
      <c r="GU116" s="430">
        <v>1</v>
      </c>
      <c r="GV116" s="430">
        <v>1</v>
      </c>
      <c r="GW116" s="430" t="s">
        <v>1226</v>
      </c>
      <c r="GX116" s="430">
        <v>1</v>
      </c>
      <c r="GY116" s="430" t="s">
        <v>1226</v>
      </c>
      <c r="GZ116" s="430" t="s">
        <v>1226</v>
      </c>
      <c r="HA116" s="430">
        <v>1</v>
      </c>
      <c r="HB116" s="430">
        <v>1</v>
      </c>
      <c r="HC116" s="430">
        <v>1</v>
      </c>
      <c r="HD116" s="430" t="s">
        <v>1226</v>
      </c>
      <c r="HE116" s="430">
        <v>1</v>
      </c>
      <c r="HF116" s="430" t="s">
        <v>1226</v>
      </c>
      <c r="HG116" s="430" t="s">
        <v>1226</v>
      </c>
      <c r="HH116" s="430">
        <v>1</v>
      </c>
      <c r="HI116" s="430">
        <v>1</v>
      </c>
      <c r="HJ116" s="430">
        <v>1</v>
      </c>
      <c r="HK116" s="430" t="s">
        <v>1226</v>
      </c>
      <c r="HL116" s="430">
        <v>1</v>
      </c>
      <c r="HM116" s="430" t="s">
        <v>1226</v>
      </c>
      <c r="HN116" s="430" t="s">
        <v>1226</v>
      </c>
      <c r="HO116" s="430">
        <v>1</v>
      </c>
      <c r="HP116" s="430">
        <v>1</v>
      </c>
      <c r="HQ116" s="430">
        <v>1</v>
      </c>
      <c r="HR116" s="430" t="s">
        <v>1226</v>
      </c>
      <c r="HS116" s="430">
        <v>1</v>
      </c>
      <c r="HT116" s="430" t="s">
        <v>1226</v>
      </c>
      <c r="HU116" s="430" t="s">
        <v>1226</v>
      </c>
      <c r="HV116" s="430">
        <v>1</v>
      </c>
      <c r="HW116" s="430">
        <v>1</v>
      </c>
      <c r="HX116" s="430">
        <v>1</v>
      </c>
      <c r="HY116" s="430" t="s">
        <v>1226</v>
      </c>
      <c r="HZ116" s="430">
        <v>1</v>
      </c>
      <c r="IA116" s="430" t="s">
        <v>1226</v>
      </c>
      <c r="IB116" s="430" t="s">
        <v>1226</v>
      </c>
      <c r="IC116" s="430">
        <v>1</v>
      </c>
      <c r="ID116" s="430">
        <v>1</v>
      </c>
      <c r="IE116" s="430">
        <v>1</v>
      </c>
      <c r="IF116" s="430" t="s">
        <v>1226</v>
      </c>
      <c r="IG116" s="430" t="s">
        <v>1226</v>
      </c>
      <c r="IH116" s="430" t="s">
        <v>1226</v>
      </c>
      <c r="II116" s="430">
        <v>1</v>
      </c>
      <c r="IJ116" s="430" t="s">
        <v>1226</v>
      </c>
      <c r="IK116" s="430" t="s">
        <v>1440</v>
      </c>
      <c r="IL116" s="430">
        <v>1</v>
      </c>
      <c r="IM116" s="430">
        <v>1</v>
      </c>
      <c r="IN116" s="430">
        <v>1</v>
      </c>
      <c r="IO116" s="430">
        <v>1</v>
      </c>
      <c r="IP116" s="430">
        <v>1</v>
      </c>
      <c r="IQ116" s="430">
        <v>1</v>
      </c>
      <c r="IR116" s="430">
        <v>1</v>
      </c>
      <c r="IS116" s="430" t="s">
        <v>1226</v>
      </c>
      <c r="IT116" s="430" t="s">
        <v>1226</v>
      </c>
      <c r="IU116" s="430">
        <v>1</v>
      </c>
      <c r="IV116" s="430">
        <v>1</v>
      </c>
      <c r="IW116" s="430">
        <v>1</v>
      </c>
      <c r="IX116" s="430">
        <v>1</v>
      </c>
      <c r="IY116" s="430">
        <v>1</v>
      </c>
      <c r="IZ116" s="430">
        <v>1</v>
      </c>
      <c r="JA116" s="430">
        <v>1</v>
      </c>
      <c r="JB116" s="430" t="s">
        <v>1226</v>
      </c>
      <c r="JC116" s="430" t="s">
        <v>1226</v>
      </c>
      <c r="JD116" s="430">
        <v>1</v>
      </c>
      <c r="JE116" s="430">
        <v>1</v>
      </c>
      <c r="JF116" s="430">
        <v>1</v>
      </c>
      <c r="JG116" s="430">
        <v>1</v>
      </c>
      <c r="JH116" s="430">
        <v>1</v>
      </c>
      <c r="JI116" s="430">
        <v>1</v>
      </c>
      <c r="JJ116" s="430">
        <v>1</v>
      </c>
      <c r="JK116" s="430" t="s">
        <v>1226</v>
      </c>
      <c r="JL116" s="430" t="s">
        <v>1226</v>
      </c>
      <c r="JM116" s="430">
        <v>0</v>
      </c>
      <c r="JN116" s="430" t="s">
        <v>1226</v>
      </c>
      <c r="JO116" s="430" t="s">
        <v>1226</v>
      </c>
      <c r="JP116" s="430" t="s">
        <v>1226</v>
      </c>
      <c r="JQ116" s="430" t="s">
        <v>1226</v>
      </c>
      <c r="JR116" s="430" t="s">
        <v>1226</v>
      </c>
      <c r="JS116" s="430" t="s">
        <v>1226</v>
      </c>
      <c r="JT116" s="430" t="s">
        <v>1226</v>
      </c>
      <c r="JU116" s="430" t="s">
        <v>1226</v>
      </c>
      <c r="JV116" s="430">
        <v>1</v>
      </c>
      <c r="JW116" s="430" t="s">
        <v>1226</v>
      </c>
      <c r="JX116" s="430" t="s">
        <v>1226</v>
      </c>
      <c r="JY116" s="430" t="s">
        <v>1226</v>
      </c>
      <c r="JZ116" s="430" t="s">
        <v>1226</v>
      </c>
      <c r="KA116" s="430" t="s">
        <v>1226</v>
      </c>
      <c r="KB116" s="430">
        <v>1</v>
      </c>
      <c r="KC116" s="430" t="s">
        <v>1226</v>
      </c>
      <c r="KD116" s="430" t="s">
        <v>1226</v>
      </c>
      <c r="KE116" s="430">
        <v>1</v>
      </c>
      <c r="KF116" s="430" t="s">
        <v>1226</v>
      </c>
      <c r="KG116" s="430" t="s">
        <v>1226</v>
      </c>
      <c r="KH116" s="430">
        <v>1</v>
      </c>
      <c r="KI116" s="430">
        <v>1</v>
      </c>
      <c r="KJ116" s="430" t="s">
        <v>1226</v>
      </c>
      <c r="KK116" s="430">
        <v>1</v>
      </c>
      <c r="KL116" s="430" t="s">
        <v>1226</v>
      </c>
      <c r="KM116" s="430" t="s">
        <v>1226</v>
      </c>
      <c r="KN116" s="430">
        <v>1</v>
      </c>
      <c r="KO116" s="430" t="s">
        <v>1226</v>
      </c>
      <c r="KP116" s="430" t="s">
        <v>1226</v>
      </c>
      <c r="KQ116" s="430">
        <v>1</v>
      </c>
      <c r="KR116" s="430">
        <v>1</v>
      </c>
      <c r="KS116" s="430" t="s">
        <v>1226</v>
      </c>
      <c r="KT116" s="430">
        <v>1</v>
      </c>
      <c r="KU116" s="430">
        <v>1</v>
      </c>
      <c r="KV116" s="430" t="s">
        <v>17951</v>
      </c>
      <c r="KW116" s="430">
        <v>1</v>
      </c>
      <c r="KX116" s="430" t="s">
        <v>1226</v>
      </c>
      <c r="KY116" s="430" t="s">
        <v>1226</v>
      </c>
      <c r="KZ116" s="430" t="s">
        <v>1226</v>
      </c>
      <c r="LA116" s="430" t="s">
        <v>1226</v>
      </c>
      <c r="LB116" s="430" t="s">
        <v>1226</v>
      </c>
      <c r="LC116" s="430">
        <v>1</v>
      </c>
      <c r="LD116" s="430" t="s">
        <v>1226</v>
      </c>
      <c r="LE116" s="430" t="s">
        <v>1226</v>
      </c>
      <c r="LF116" s="430">
        <v>1</v>
      </c>
      <c r="LG116" s="430" t="s">
        <v>1226</v>
      </c>
      <c r="LH116" s="430" t="s">
        <v>1226</v>
      </c>
      <c r="LI116" s="430">
        <v>1</v>
      </c>
      <c r="LJ116" s="430">
        <v>1</v>
      </c>
      <c r="LK116" s="430" t="s">
        <v>1226</v>
      </c>
      <c r="LL116" s="430">
        <v>1</v>
      </c>
      <c r="LM116" s="430" t="s">
        <v>1226</v>
      </c>
      <c r="LN116" s="430" t="s">
        <v>1226</v>
      </c>
      <c r="LO116" s="430">
        <v>1</v>
      </c>
      <c r="LP116" s="430">
        <v>1</v>
      </c>
      <c r="LQ116" s="430">
        <v>1</v>
      </c>
      <c r="LR116" s="430">
        <v>1</v>
      </c>
      <c r="LS116" s="430">
        <v>1</v>
      </c>
      <c r="LT116" s="430">
        <v>1</v>
      </c>
      <c r="LU116" s="430">
        <v>1</v>
      </c>
      <c r="LV116" s="430" t="s">
        <v>1226</v>
      </c>
      <c r="LW116" s="430" t="s">
        <v>1226</v>
      </c>
      <c r="LX116" s="430">
        <v>1</v>
      </c>
      <c r="LY116" s="430">
        <v>1</v>
      </c>
      <c r="LZ116" s="430">
        <v>1</v>
      </c>
      <c r="MA116" s="430">
        <v>1</v>
      </c>
      <c r="MB116" s="430">
        <v>1</v>
      </c>
      <c r="MC116" s="430">
        <v>1</v>
      </c>
      <c r="MD116" s="430">
        <v>1</v>
      </c>
      <c r="ME116" s="430" t="s">
        <v>1226</v>
      </c>
      <c r="MF116" s="430" t="s">
        <v>1226</v>
      </c>
      <c r="MG116" s="430">
        <v>5</v>
      </c>
      <c r="MH116" s="444" t="s">
        <v>1226</v>
      </c>
      <c r="MI116" s="444" t="s">
        <v>1226</v>
      </c>
      <c r="MJ116" s="430">
        <v>5</v>
      </c>
      <c r="MK116" s="444" t="s">
        <v>1226</v>
      </c>
      <c r="ML116" s="444" t="s">
        <v>1226</v>
      </c>
      <c r="MM116" s="430">
        <v>5</v>
      </c>
      <c r="MN116" s="444" t="s">
        <v>1226</v>
      </c>
      <c r="MO116" s="444" t="s">
        <v>1226</v>
      </c>
      <c r="MP116" s="430">
        <v>5</v>
      </c>
      <c r="MQ116" s="444" t="s">
        <v>1226</v>
      </c>
      <c r="MR116" s="444" t="s">
        <v>1226</v>
      </c>
      <c r="MS116" s="430">
        <v>5</v>
      </c>
      <c r="MT116" s="443" t="s">
        <v>1226</v>
      </c>
      <c r="MU116" s="443" t="s">
        <v>1226</v>
      </c>
      <c r="MV116" s="430" t="s">
        <v>1226</v>
      </c>
      <c r="MW116" s="444" t="s">
        <v>1226</v>
      </c>
      <c r="MX116" s="444" t="s">
        <v>1226</v>
      </c>
      <c r="MY116" s="430">
        <v>1</v>
      </c>
      <c r="MZ116" s="430" t="s">
        <v>17952</v>
      </c>
      <c r="NA116" s="430">
        <v>1</v>
      </c>
      <c r="NB116" s="430" t="s">
        <v>17953</v>
      </c>
      <c r="NC116" s="430">
        <v>1</v>
      </c>
      <c r="ND116" s="430" t="s">
        <v>17954</v>
      </c>
      <c r="NE116" s="430">
        <v>1</v>
      </c>
      <c r="NF116" s="430" t="s">
        <v>17955</v>
      </c>
      <c r="NG116" s="430">
        <v>1</v>
      </c>
      <c r="NH116" s="430" t="s">
        <v>17956</v>
      </c>
      <c r="NI116" s="430">
        <v>1</v>
      </c>
      <c r="NJ116" s="430" t="s">
        <v>17957</v>
      </c>
      <c r="NK116" s="430">
        <v>1</v>
      </c>
      <c r="NL116" s="430" t="s">
        <v>17958</v>
      </c>
      <c r="NM116" s="430">
        <v>1</v>
      </c>
      <c r="NN116" s="430" t="s">
        <v>17959</v>
      </c>
      <c r="NO116" s="430">
        <v>1</v>
      </c>
      <c r="NP116" s="430" t="s">
        <v>17960</v>
      </c>
      <c r="NQ116" s="430">
        <v>1</v>
      </c>
      <c r="NR116" s="430" t="s">
        <v>17961</v>
      </c>
      <c r="NS116" s="430" t="s">
        <v>1201</v>
      </c>
      <c r="NT116" s="430" t="s">
        <v>17962</v>
      </c>
      <c r="NU116" s="430">
        <v>0</v>
      </c>
      <c r="NV116" s="430" t="s">
        <v>17963</v>
      </c>
      <c r="NW116" s="430" t="s">
        <v>17964</v>
      </c>
      <c r="NX116" s="430">
        <v>0.75</v>
      </c>
      <c r="NY116" s="430">
        <v>67.757033701306142</v>
      </c>
      <c r="NZ116" s="430">
        <v>90.342711601741527</v>
      </c>
      <c r="OA116" s="430">
        <v>10.450491455845052</v>
      </c>
      <c r="OB116" s="430">
        <v>1</v>
      </c>
      <c r="OC116" s="430">
        <v>1</v>
      </c>
      <c r="OD116" s="430">
        <v>1</v>
      </c>
      <c r="OE116" s="430">
        <v>70</v>
      </c>
      <c r="OF116" s="430">
        <v>2025</v>
      </c>
      <c r="OG116" s="430">
        <v>91</v>
      </c>
      <c r="OH116" s="430">
        <v>2025</v>
      </c>
      <c r="OI116" s="430">
        <v>45</v>
      </c>
      <c r="OJ116" s="430">
        <v>2025</v>
      </c>
      <c r="OK116" s="430" t="s">
        <v>17965</v>
      </c>
      <c r="OL116" s="430" t="s">
        <v>17965</v>
      </c>
      <c r="OM116" s="430" t="s">
        <v>17965</v>
      </c>
      <c r="ON116" s="430" t="s">
        <v>17966</v>
      </c>
      <c r="OO116" s="430" t="s">
        <v>17966</v>
      </c>
      <c r="OP116" s="430" t="s">
        <v>17966</v>
      </c>
      <c r="OQ116" s="430" t="s">
        <v>17967</v>
      </c>
      <c r="OR116" s="430" t="s">
        <v>17968</v>
      </c>
      <c r="OS116" s="430" t="s">
        <v>17969</v>
      </c>
      <c r="OT116" s="430">
        <v>1</v>
      </c>
      <c r="OU116" s="430">
        <v>1</v>
      </c>
      <c r="OV116" s="430">
        <v>1</v>
      </c>
      <c r="OW116" s="430">
        <v>1</v>
      </c>
      <c r="OX116" s="430">
        <v>1</v>
      </c>
      <c r="OY116" s="430">
        <v>1</v>
      </c>
      <c r="OZ116" s="430" t="s">
        <v>17970</v>
      </c>
      <c r="PA116" s="430" t="s">
        <v>17971</v>
      </c>
      <c r="PB116" s="430" t="s">
        <v>17972</v>
      </c>
      <c r="PC116" s="430">
        <v>0</v>
      </c>
      <c r="PD116" s="430">
        <v>0</v>
      </c>
      <c r="PE116" s="430">
        <v>0</v>
      </c>
      <c r="PF116" s="430">
        <v>1</v>
      </c>
      <c r="PG116" s="430">
        <v>1</v>
      </c>
      <c r="PH116" s="430">
        <v>1</v>
      </c>
      <c r="PI116" s="430">
        <v>0</v>
      </c>
      <c r="PJ116" s="430">
        <v>0</v>
      </c>
      <c r="PK116" s="430">
        <v>0</v>
      </c>
      <c r="PL116" s="430">
        <v>1</v>
      </c>
      <c r="PM116" s="430">
        <v>1</v>
      </c>
      <c r="PN116" s="430">
        <v>0</v>
      </c>
      <c r="PO116" s="430">
        <v>0</v>
      </c>
      <c r="PP116" s="430">
        <v>0</v>
      </c>
      <c r="PQ116" s="430">
        <v>1</v>
      </c>
      <c r="PR116" s="430">
        <v>0</v>
      </c>
      <c r="PS116" s="430">
        <v>0</v>
      </c>
      <c r="PT116" s="430">
        <v>0</v>
      </c>
      <c r="PU116" s="430">
        <v>44.6</v>
      </c>
      <c r="PV116" s="430">
        <v>2017</v>
      </c>
      <c r="PW116" s="430">
        <v>79.5</v>
      </c>
      <c r="PX116" s="430">
        <v>2017</v>
      </c>
      <c r="PY116" s="430">
        <v>20.8</v>
      </c>
      <c r="PZ116" s="430">
        <v>2017</v>
      </c>
      <c r="QA116" s="430">
        <v>46</v>
      </c>
      <c r="QB116" s="430">
        <v>2020</v>
      </c>
      <c r="QC116" s="430">
        <v>82</v>
      </c>
      <c r="QD116" s="430">
        <v>2020</v>
      </c>
      <c r="QE116" s="430">
        <v>18</v>
      </c>
      <c r="QF116" s="430">
        <v>2020</v>
      </c>
      <c r="QG116" s="430" t="s">
        <v>17973</v>
      </c>
      <c r="QH116" s="430" t="s">
        <v>17973</v>
      </c>
      <c r="QI116" s="430" t="s">
        <v>17973</v>
      </c>
      <c r="QJ116" s="430">
        <v>1</v>
      </c>
      <c r="QK116" s="430">
        <v>1</v>
      </c>
      <c r="QL116" s="430">
        <v>1</v>
      </c>
      <c r="QM116" s="430">
        <v>85</v>
      </c>
      <c r="QN116" s="430">
        <v>2025</v>
      </c>
      <c r="QO116" s="430">
        <v>75</v>
      </c>
      <c r="QP116" s="430">
        <v>2025</v>
      </c>
      <c r="QQ116" s="430">
        <v>95</v>
      </c>
      <c r="QR116" s="430">
        <v>2025</v>
      </c>
      <c r="QS116" s="430" t="s">
        <v>17974</v>
      </c>
      <c r="QT116" s="430" t="s">
        <v>17975</v>
      </c>
      <c r="QU116" s="430" t="s">
        <v>17976</v>
      </c>
      <c r="QV116" s="430" t="s">
        <v>17966</v>
      </c>
      <c r="QW116" s="430" t="s">
        <v>17966</v>
      </c>
      <c r="QX116" s="430" t="s">
        <v>17966</v>
      </c>
      <c r="QY116" s="430" t="s">
        <v>17977</v>
      </c>
      <c r="QZ116" s="430" t="s">
        <v>17978</v>
      </c>
      <c r="RA116" s="430" t="s">
        <v>17977</v>
      </c>
      <c r="RB116" s="430">
        <v>1</v>
      </c>
      <c r="RC116" s="430">
        <v>1</v>
      </c>
      <c r="RD116" s="430">
        <v>1</v>
      </c>
      <c r="RE116" s="430" t="s">
        <v>17979</v>
      </c>
      <c r="RF116" s="430" t="s">
        <v>17980</v>
      </c>
      <c r="RG116" s="430" t="s">
        <v>17981</v>
      </c>
      <c r="RH116" s="430">
        <v>1</v>
      </c>
      <c r="RI116" s="430" t="s">
        <v>17982</v>
      </c>
      <c r="RJ116" s="430">
        <v>1</v>
      </c>
      <c r="RK116" s="430" t="s">
        <v>17983</v>
      </c>
      <c r="RL116" s="430">
        <v>1</v>
      </c>
      <c r="RM116" s="430" t="s">
        <v>17984</v>
      </c>
      <c r="RN116" s="430">
        <v>1</v>
      </c>
      <c r="RO116" s="430" t="s">
        <v>17985</v>
      </c>
      <c r="RP116" s="430">
        <v>1</v>
      </c>
      <c r="RQ116" s="430" t="s">
        <v>17986</v>
      </c>
      <c r="RR116" s="430">
        <v>1</v>
      </c>
      <c r="RS116" s="430" t="s">
        <v>17987</v>
      </c>
      <c r="RT116" s="430">
        <v>1</v>
      </c>
      <c r="RU116" s="430" t="s">
        <v>1042</v>
      </c>
      <c r="RV116" s="430">
        <v>1</v>
      </c>
      <c r="RW116" s="430" t="s">
        <v>1042</v>
      </c>
      <c r="RX116" s="430">
        <v>1</v>
      </c>
      <c r="RY116" s="430" t="s">
        <v>1042</v>
      </c>
      <c r="RZ116" s="430">
        <v>1</v>
      </c>
      <c r="SA116" s="430" t="s">
        <v>1534</v>
      </c>
      <c r="SB116" s="430">
        <v>1</v>
      </c>
      <c r="SC116" s="430" t="s">
        <v>1534</v>
      </c>
      <c r="SD116" s="430">
        <v>1</v>
      </c>
      <c r="SE116" s="430" t="s">
        <v>1534</v>
      </c>
      <c r="SF116" s="430">
        <v>1</v>
      </c>
      <c r="SG116" s="430" t="s">
        <v>17988</v>
      </c>
      <c r="SH116" s="430">
        <v>1</v>
      </c>
      <c r="SI116" s="430" t="s">
        <v>17988</v>
      </c>
      <c r="SJ116" s="430">
        <v>1</v>
      </c>
      <c r="SK116" s="430" t="s">
        <v>17988</v>
      </c>
      <c r="SL116" s="430">
        <v>1</v>
      </c>
      <c r="SM116" s="430" t="s">
        <v>17989</v>
      </c>
      <c r="SN116" s="430">
        <v>1</v>
      </c>
      <c r="SO116" s="430" t="s">
        <v>17990</v>
      </c>
      <c r="SP116" s="430">
        <v>1</v>
      </c>
      <c r="SQ116" s="430" t="s">
        <v>17990</v>
      </c>
      <c r="SR116" s="430">
        <v>53</v>
      </c>
      <c r="SS116" s="430">
        <v>2019</v>
      </c>
      <c r="ST116" s="430">
        <v>51</v>
      </c>
      <c r="SU116" s="430">
        <v>2019</v>
      </c>
      <c r="SV116" s="430">
        <v>64</v>
      </c>
      <c r="SW116" s="430">
        <v>2019</v>
      </c>
      <c r="SX116" s="430">
        <v>60</v>
      </c>
      <c r="SY116" s="430">
        <v>2020</v>
      </c>
      <c r="SZ116" s="430">
        <v>58</v>
      </c>
      <c r="TA116" s="430">
        <v>2020</v>
      </c>
      <c r="TB116" s="430">
        <v>68</v>
      </c>
      <c r="TC116" s="430">
        <v>2020</v>
      </c>
      <c r="TD116" s="430" t="s">
        <v>17991</v>
      </c>
      <c r="TE116" s="430" t="s">
        <v>17991</v>
      </c>
      <c r="TF116" s="430" t="s">
        <v>17991</v>
      </c>
      <c r="TG116" s="430">
        <v>1</v>
      </c>
      <c r="TH116" s="430">
        <v>1</v>
      </c>
      <c r="TI116" s="430">
        <v>1</v>
      </c>
      <c r="TJ116" s="430">
        <v>31.4</v>
      </c>
      <c r="TK116" s="430">
        <v>2022</v>
      </c>
      <c r="TL116" s="430">
        <v>37.299999999999997</v>
      </c>
      <c r="TM116" s="430">
        <v>2022</v>
      </c>
      <c r="TN116" s="430">
        <v>21.7</v>
      </c>
      <c r="TO116" s="430">
        <v>2022</v>
      </c>
      <c r="TP116" s="430" t="s">
        <v>1696</v>
      </c>
      <c r="TQ116" s="430" t="s">
        <v>1696</v>
      </c>
      <c r="TR116" s="430" t="s">
        <v>1696</v>
      </c>
      <c r="TS116" s="430" t="s">
        <v>17992</v>
      </c>
      <c r="TT116" s="430" t="s">
        <v>17993</v>
      </c>
      <c r="TU116" s="430" t="s">
        <v>17993</v>
      </c>
      <c r="TV116" s="430" t="s">
        <v>17994</v>
      </c>
      <c r="TW116" s="430" t="s">
        <v>17994</v>
      </c>
      <c r="TX116" s="430" t="s">
        <v>17994</v>
      </c>
      <c r="TY116" s="430">
        <v>1</v>
      </c>
      <c r="TZ116" s="430">
        <v>1</v>
      </c>
      <c r="UA116" s="430">
        <v>1</v>
      </c>
      <c r="UB116" s="430">
        <v>1</v>
      </c>
      <c r="UC116" s="430">
        <v>1</v>
      </c>
      <c r="UD116" s="430">
        <v>1</v>
      </c>
      <c r="UE116" s="430">
        <v>25</v>
      </c>
      <c r="UF116" s="430">
        <v>2010</v>
      </c>
      <c r="UG116" s="430">
        <v>25</v>
      </c>
      <c r="UH116" s="430">
        <v>2010</v>
      </c>
      <c r="UI116" s="430">
        <v>15</v>
      </c>
      <c r="UJ116" s="430">
        <v>2010</v>
      </c>
      <c r="UK116" s="430">
        <v>70</v>
      </c>
      <c r="UL116" s="430">
        <v>2017</v>
      </c>
      <c r="UM116" s="430">
        <v>78.2</v>
      </c>
      <c r="UN116" s="430">
        <v>2017</v>
      </c>
      <c r="UO116" s="430">
        <v>69.900000000000006</v>
      </c>
      <c r="UP116" s="430">
        <v>2017</v>
      </c>
      <c r="UQ116" s="430" t="s">
        <v>17995</v>
      </c>
      <c r="UR116" s="430" t="s">
        <v>17995</v>
      </c>
      <c r="US116" s="430" t="s">
        <v>17995</v>
      </c>
      <c r="UT116" s="430">
        <v>1</v>
      </c>
      <c r="UU116" s="430" t="s">
        <v>17996</v>
      </c>
      <c r="UV116" s="430">
        <v>2025</v>
      </c>
      <c r="UW116" s="430" t="s">
        <v>17997</v>
      </c>
      <c r="UX116" s="430" t="s">
        <v>17998</v>
      </c>
      <c r="UY116" s="430" t="s">
        <v>17999</v>
      </c>
      <c r="UZ116" s="430">
        <v>2020</v>
      </c>
      <c r="VA116" s="430" t="s">
        <v>18000</v>
      </c>
      <c r="VB116" s="430">
        <v>2021</v>
      </c>
      <c r="VC116" s="430" t="s">
        <v>18001</v>
      </c>
      <c r="VD116" s="430">
        <v>1</v>
      </c>
      <c r="VE116" s="430">
        <v>85.4</v>
      </c>
      <c r="VF116" s="430">
        <v>2022</v>
      </c>
      <c r="VG116" s="430" t="s">
        <v>18002</v>
      </c>
      <c r="VH116" s="430" t="s">
        <v>18003</v>
      </c>
      <c r="VI116" s="430">
        <v>82</v>
      </c>
      <c r="VJ116" s="430">
        <v>2014</v>
      </c>
      <c r="VK116" s="430">
        <v>85.4</v>
      </c>
      <c r="VL116" s="430">
        <v>2022</v>
      </c>
      <c r="VM116" s="430" t="s">
        <v>18003</v>
      </c>
      <c r="VN116" s="430">
        <v>0</v>
      </c>
      <c r="VO116" s="430" t="s">
        <v>1226</v>
      </c>
      <c r="VP116" s="430" t="s">
        <v>1226</v>
      </c>
      <c r="VQ116" s="430" t="s">
        <v>1226</v>
      </c>
      <c r="VR116" s="430" t="s">
        <v>1226</v>
      </c>
      <c r="VS116" s="430">
        <v>0</v>
      </c>
      <c r="VT116" s="430" t="s">
        <v>1226</v>
      </c>
      <c r="VU116" s="430" t="s">
        <v>1226</v>
      </c>
      <c r="VV116" s="430" t="s">
        <v>1226</v>
      </c>
      <c r="VW116" s="430" t="s">
        <v>1226</v>
      </c>
      <c r="VX116" s="430">
        <v>0</v>
      </c>
      <c r="VY116" s="430" t="s">
        <v>1226</v>
      </c>
      <c r="VZ116" s="430" t="s">
        <v>1226</v>
      </c>
      <c r="WA116" s="430" t="s">
        <v>1226</v>
      </c>
      <c r="WB116" s="430" t="s">
        <v>1226</v>
      </c>
      <c r="WC116" s="430">
        <v>0</v>
      </c>
      <c r="WD116" s="430" t="s">
        <v>1226</v>
      </c>
      <c r="WE116" s="430" t="s">
        <v>1226</v>
      </c>
      <c r="WF116" s="430" t="s">
        <v>1226</v>
      </c>
      <c r="WG116" s="430" t="s">
        <v>1226</v>
      </c>
      <c r="WH116" s="430">
        <v>0</v>
      </c>
      <c r="WI116" s="430" t="s">
        <v>1226</v>
      </c>
      <c r="WJ116" s="430" t="s">
        <v>1226</v>
      </c>
      <c r="WK116" s="430" t="s">
        <v>1226</v>
      </c>
      <c r="WL116" s="430" t="s">
        <v>1226</v>
      </c>
      <c r="WM116" s="430">
        <v>1</v>
      </c>
      <c r="WN116" s="430">
        <v>89</v>
      </c>
      <c r="WO116" s="430">
        <v>2017</v>
      </c>
      <c r="WP116" s="430" t="s">
        <v>18004</v>
      </c>
      <c r="WQ116" s="430" t="s">
        <v>18005</v>
      </c>
      <c r="WR116" s="430">
        <v>1</v>
      </c>
      <c r="WS116" s="430">
        <v>38</v>
      </c>
      <c r="WT116" s="430">
        <v>2018</v>
      </c>
      <c r="WU116" s="430" t="s">
        <v>18006</v>
      </c>
      <c r="WV116" s="430" t="s">
        <v>18007</v>
      </c>
      <c r="WW116" s="430" t="s">
        <v>1226</v>
      </c>
      <c r="WX116" s="430" t="s">
        <v>1226</v>
      </c>
      <c r="WY116" s="430" t="s">
        <v>1226</v>
      </c>
      <c r="WZ116" s="430" t="s">
        <v>1098</v>
      </c>
      <c r="XA116" s="430" t="s">
        <v>1226</v>
      </c>
      <c r="XB116" s="430">
        <v>1</v>
      </c>
      <c r="XC116" s="430">
        <v>0</v>
      </c>
      <c r="XD116" s="430">
        <v>2030</v>
      </c>
      <c r="XE116" s="430" t="s">
        <v>18008</v>
      </c>
      <c r="XF116" s="430" t="s">
        <v>18009</v>
      </c>
      <c r="XG116" s="430">
        <v>55.7</v>
      </c>
      <c r="XH116" s="430">
        <v>2010</v>
      </c>
      <c r="XI116" s="430">
        <v>45.3</v>
      </c>
      <c r="XJ116" s="430">
        <v>2017</v>
      </c>
      <c r="XK116" s="430" t="s">
        <v>1226</v>
      </c>
      <c r="XL116" s="430">
        <v>0</v>
      </c>
      <c r="XM116" s="430" t="s">
        <v>1226</v>
      </c>
      <c r="XN116" s="430">
        <v>0</v>
      </c>
      <c r="XO116" s="430" t="s">
        <v>1226</v>
      </c>
      <c r="XP116" s="430">
        <v>0</v>
      </c>
      <c r="XQ116" s="430" t="s">
        <v>1226</v>
      </c>
      <c r="XR116" s="430" t="s">
        <v>1226</v>
      </c>
      <c r="XS116" s="430" t="s">
        <v>1226</v>
      </c>
      <c r="XT116" s="430">
        <v>0</v>
      </c>
      <c r="XU116" s="430" t="s">
        <v>1226</v>
      </c>
      <c r="XV116" s="430">
        <v>0</v>
      </c>
      <c r="XW116" s="430" t="s">
        <v>1226</v>
      </c>
      <c r="XX116" s="430">
        <v>0</v>
      </c>
      <c r="XY116" s="430" t="s">
        <v>1226</v>
      </c>
      <c r="XZ116" s="430" t="s">
        <v>1226</v>
      </c>
      <c r="YA116" s="430" t="s">
        <v>1226</v>
      </c>
      <c r="YB116" s="430">
        <v>1</v>
      </c>
      <c r="YC116" s="430">
        <v>2</v>
      </c>
      <c r="YD116" s="430">
        <v>1</v>
      </c>
      <c r="YE116" s="430">
        <v>2</v>
      </c>
      <c r="YF116" s="430">
        <v>1</v>
      </c>
      <c r="YG116" s="430">
        <v>2</v>
      </c>
      <c r="YH116" s="430" t="s">
        <v>18010</v>
      </c>
      <c r="YI116" s="430" t="s">
        <v>1226</v>
      </c>
      <c r="YJ116" s="430">
        <v>1</v>
      </c>
      <c r="YK116" s="430">
        <v>1</v>
      </c>
      <c r="YL116" s="430">
        <v>1</v>
      </c>
      <c r="YM116" s="430">
        <v>3</v>
      </c>
      <c r="YN116" s="430">
        <v>0</v>
      </c>
      <c r="YO116" s="430" t="s">
        <v>1226</v>
      </c>
      <c r="YP116" s="430" t="s">
        <v>18010</v>
      </c>
      <c r="YQ116" s="430" t="s">
        <v>1226</v>
      </c>
      <c r="YR116" s="430" t="s">
        <v>1226</v>
      </c>
      <c r="YS116" s="430" t="s">
        <v>1226</v>
      </c>
      <c r="YT116" s="430" t="s">
        <v>1226</v>
      </c>
      <c r="YU116" s="430" t="s">
        <v>1226</v>
      </c>
      <c r="YV116" s="430" t="s">
        <v>1226</v>
      </c>
      <c r="YW116" s="430" t="s">
        <v>1226</v>
      </c>
      <c r="YX116" s="430" t="s">
        <v>1226</v>
      </c>
      <c r="YY116" s="430" t="s">
        <v>1226</v>
      </c>
      <c r="YZ116" s="430">
        <v>0</v>
      </c>
      <c r="ZA116" s="430">
        <v>2</v>
      </c>
      <c r="ZB116" s="430">
        <v>1</v>
      </c>
      <c r="ZC116" s="430">
        <v>2</v>
      </c>
      <c r="ZD116" s="430">
        <v>0</v>
      </c>
      <c r="ZE116" s="430" t="s">
        <v>1226</v>
      </c>
      <c r="ZF116" s="430" t="s">
        <v>1697</v>
      </c>
      <c r="ZG116" s="430">
        <v>1</v>
      </c>
      <c r="ZH116" s="430">
        <v>2</v>
      </c>
      <c r="ZI116" s="430">
        <v>1</v>
      </c>
      <c r="ZJ116" s="430">
        <v>2</v>
      </c>
      <c r="ZK116" s="430">
        <v>0</v>
      </c>
      <c r="ZL116" s="430" t="s">
        <v>1226</v>
      </c>
      <c r="ZM116" s="430" t="s">
        <v>18011</v>
      </c>
      <c r="ZN116" s="430">
        <v>1</v>
      </c>
      <c r="ZO116" s="430">
        <v>2</v>
      </c>
      <c r="ZP116" s="430">
        <v>1</v>
      </c>
      <c r="ZQ116" s="430">
        <v>2</v>
      </c>
      <c r="ZR116" s="430">
        <v>0</v>
      </c>
      <c r="ZS116" s="430" t="s">
        <v>1226</v>
      </c>
      <c r="ZT116" s="430" t="s">
        <v>18012</v>
      </c>
      <c r="ZU116" s="430">
        <v>1</v>
      </c>
      <c r="ZV116" s="430">
        <v>2</v>
      </c>
      <c r="ZW116" s="430">
        <v>1</v>
      </c>
      <c r="ZX116" s="430">
        <v>2</v>
      </c>
      <c r="ZY116" s="430">
        <v>0</v>
      </c>
      <c r="ZZ116" s="430" t="s">
        <v>1226</v>
      </c>
      <c r="AAA116" s="430" t="s">
        <v>18013</v>
      </c>
      <c r="AAB116" s="430">
        <v>1</v>
      </c>
      <c r="AAC116" s="430" t="s">
        <v>1226</v>
      </c>
      <c r="AAD116" s="430" t="s">
        <v>1226</v>
      </c>
      <c r="AAE116" s="430" t="s">
        <v>1226</v>
      </c>
      <c r="AAF116" s="430" t="s">
        <v>1226</v>
      </c>
      <c r="AAG116" s="430" t="s">
        <v>1226</v>
      </c>
      <c r="AAH116" s="430" t="s">
        <v>1226</v>
      </c>
      <c r="AAI116" s="430" t="s">
        <v>1226</v>
      </c>
      <c r="AAJ116" s="430">
        <v>1</v>
      </c>
      <c r="AAK116" s="430" t="s">
        <v>1226</v>
      </c>
      <c r="AAL116" s="430" t="s">
        <v>1226</v>
      </c>
      <c r="AAM116" s="430" t="s">
        <v>1226</v>
      </c>
      <c r="AAN116" s="430" t="s">
        <v>1226</v>
      </c>
      <c r="AAO116" s="430" t="s">
        <v>1226</v>
      </c>
      <c r="AAP116" s="430" t="s">
        <v>1226</v>
      </c>
      <c r="AAQ116" s="430" t="s">
        <v>1226</v>
      </c>
      <c r="AAR116" s="430">
        <v>1</v>
      </c>
      <c r="AAS116" s="430" t="s">
        <v>1226</v>
      </c>
      <c r="AAT116" s="430" t="s">
        <v>1226</v>
      </c>
      <c r="AAU116" s="430" t="s">
        <v>1226</v>
      </c>
      <c r="AAV116" s="430" t="s">
        <v>1226</v>
      </c>
      <c r="AAW116" s="430" t="s">
        <v>1226</v>
      </c>
      <c r="AAX116" s="430" t="s">
        <v>1226</v>
      </c>
      <c r="AAY116" s="430" t="s">
        <v>1226</v>
      </c>
      <c r="AAZ116" s="430" t="s">
        <v>1226</v>
      </c>
      <c r="ABA116" s="430" t="s">
        <v>1226</v>
      </c>
      <c r="ABB116" s="430" t="s">
        <v>1226</v>
      </c>
      <c r="ABC116" s="430" t="s">
        <v>1226</v>
      </c>
      <c r="ABD116" s="430" t="s">
        <v>1226</v>
      </c>
      <c r="ABE116" s="430" t="s">
        <v>1226</v>
      </c>
      <c r="ABF116" s="430" t="s">
        <v>1226</v>
      </c>
      <c r="ABG116" s="430" t="s">
        <v>1226</v>
      </c>
      <c r="ABH116" s="430" t="s">
        <v>1226</v>
      </c>
      <c r="ABI116" s="430" t="s">
        <v>1694</v>
      </c>
      <c r="ABJ116" s="430">
        <v>3</v>
      </c>
      <c r="ABK116" s="430">
        <v>3</v>
      </c>
      <c r="ABL116" s="430">
        <v>3</v>
      </c>
      <c r="ABM116" s="430">
        <v>3</v>
      </c>
      <c r="ABN116" s="430">
        <v>3</v>
      </c>
      <c r="ABO116" s="430">
        <v>2</v>
      </c>
      <c r="ABP116" s="430">
        <v>1</v>
      </c>
      <c r="ABQ116" s="430">
        <v>2</v>
      </c>
      <c r="ABR116" s="430" t="s">
        <v>18014</v>
      </c>
      <c r="ABS116" s="430">
        <v>2</v>
      </c>
      <c r="ABT116" s="430">
        <v>1</v>
      </c>
      <c r="ABU116" s="430">
        <v>2</v>
      </c>
      <c r="ABV116" s="430">
        <v>2</v>
      </c>
      <c r="ABW116" s="430">
        <v>2</v>
      </c>
      <c r="ABX116" s="430">
        <v>3</v>
      </c>
      <c r="ABY116" s="430">
        <v>3</v>
      </c>
      <c r="ABZ116" s="430">
        <v>1</v>
      </c>
      <c r="ACA116" s="430" t="s">
        <v>18015</v>
      </c>
      <c r="ACB116" s="430">
        <v>1</v>
      </c>
      <c r="ACC116" s="430">
        <v>1</v>
      </c>
      <c r="ACD116" s="430">
        <v>2</v>
      </c>
      <c r="ACE116" s="430">
        <v>2</v>
      </c>
      <c r="ACF116" s="430">
        <v>2</v>
      </c>
      <c r="ACG116" s="430">
        <v>2</v>
      </c>
      <c r="ACH116" s="430">
        <v>1</v>
      </c>
      <c r="ACI116" s="430">
        <v>1</v>
      </c>
      <c r="ACJ116" s="430" t="s">
        <v>18016</v>
      </c>
      <c r="ACK116" s="430">
        <v>1</v>
      </c>
      <c r="ACL116" s="430">
        <v>2</v>
      </c>
      <c r="ACM116" s="430">
        <v>2</v>
      </c>
      <c r="ACN116" s="430">
        <v>2</v>
      </c>
      <c r="ACO116" s="430">
        <v>1</v>
      </c>
      <c r="ACP116" s="430">
        <v>2</v>
      </c>
      <c r="ACQ116" s="430">
        <v>2</v>
      </c>
      <c r="ACR116" s="430">
        <v>2</v>
      </c>
      <c r="ACS116" s="430" t="s">
        <v>18017</v>
      </c>
      <c r="ACT116" s="430">
        <v>1</v>
      </c>
      <c r="ACU116" s="430">
        <v>1</v>
      </c>
      <c r="ACV116" s="430">
        <v>1</v>
      </c>
      <c r="ACW116" s="430">
        <v>1</v>
      </c>
      <c r="ACX116" s="430">
        <v>1</v>
      </c>
      <c r="ACY116" s="430">
        <v>2</v>
      </c>
      <c r="ACZ116" s="430">
        <v>1</v>
      </c>
      <c r="ADA116" s="430">
        <v>3</v>
      </c>
      <c r="ADB116" s="430" t="s">
        <v>18018</v>
      </c>
      <c r="ADC116" s="430">
        <v>1</v>
      </c>
      <c r="ADD116" s="430">
        <v>2</v>
      </c>
      <c r="ADE116" s="430">
        <v>2</v>
      </c>
      <c r="ADF116" s="430">
        <v>2</v>
      </c>
      <c r="ADG116" s="430">
        <v>2</v>
      </c>
      <c r="ADH116" s="430">
        <v>2</v>
      </c>
      <c r="ADI116" s="430">
        <v>2</v>
      </c>
      <c r="ADJ116" s="430">
        <v>2</v>
      </c>
      <c r="ADK116" s="430" t="s">
        <v>105</v>
      </c>
      <c r="ADL116" s="430">
        <v>1</v>
      </c>
      <c r="ADM116" s="430">
        <v>2</v>
      </c>
      <c r="ADN116" s="430">
        <v>1</v>
      </c>
      <c r="ADO116" s="430">
        <v>1</v>
      </c>
      <c r="ADP116" s="430">
        <v>1</v>
      </c>
      <c r="ADQ116" s="430">
        <v>2</v>
      </c>
      <c r="ADR116" s="430">
        <v>1</v>
      </c>
      <c r="ADS116" s="430">
        <v>1</v>
      </c>
      <c r="ADT116" s="430" t="s">
        <v>18019</v>
      </c>
      <c r="ADU116" s="430">
        <v>2</v>
      </c>
      <c r="ADV116" s="430">
        <v>2</v>
      </c>
      <c r="ADW116" s="430">
        <v>2</v>
      </c>
      <c r="ADX116" s="430">
        <v>2</v>
      </c>
      <c r="ADY116" s="430">
        <v>1</v>
      </c>
      <c r="ADZ116" s="430">
        <v>1</v>
      </c>
      <c r="AEA116" s="430">
        <v>1</v>
      </c>
      <c r="AEB116" s="430">
        <v>1</v>
      </c>
      <c r="AEC116" s="430" t="s">
        <v>18020</v>
      </c>
      <c r="AED116" s="430">
        <v>2</v>
      </c>
      <c r="AEE116" s="430">
        <v>2</v>
      </c>
      <c r="AEF116" s="430">
        <v>2</v>
      </c>
      <c r="AEG116" s="430">
        <v>2</v>
      </c>
      <c r="AEH116" s="430">
        <v>2</v>
      </c>
      <c r="AEI116" s="430">
        <v>2</v>
      </c>
      <c r="AEJ116" s="430">
        <v>2</v>
      </c>
      <c r="AEK116" s="430">
        <v>2</v>
      </c>
      <c r="AEL116" s="430" t="s">
        <v>1226</v>
      </c>
      <c r="AEM116" s="430" t="s">
        <v>1226</v>
      </c>
      <c r="AEN116" s="430" t="s">
        <v>1226</v>
      </c>
      <c r="AEO116" s="430" t="s">
        <v>1226</v>
      </c>
      <c r="AEP116" s="430" t="s">
        <v>1226</v>
      </c>
      <c r="AEQ116" s="430" t="s">
        <v>1226</v>
      </c>
      <c r="AER116" s="430" t="s">
        <v>1226</v>
      </c>
      <c r="AES116" s="430" t="s">
        <v>1226</v>
      </c>
      <c r="AET116" s="430" t="s">
        <v>1226</v>
      </c>
      <c r="AEU116" s="430" t="s">
        <v>1226</v>
      </c>
      <c r="AEV116" s="430" t="s">
        <v>1226</v>
      </c>
      <c r="AEW116" s="430" t="s">
        <v>1226</v>
      </c>
      <c r="AEX116" s="430" t="s">
        <v>1226</v>
      </c>
      <c r="AEY116" s="430" t="s">
        <v>1226</v>
      </c>
      <c r="AEZ116" s="430" t="s">
        <v>1226</v>
      </c>
      <c r="AFA116" s="430" t="s">
        <v>1226</v>
      </c>
      <c r="AFB116" s="430" t="s">
        <v>1226</v>
      </c>
      <c r="AFC116" s="430" t="s">
        <v>1226</v>
      </c>
      <c r="AFD116" s="430" t="s">
        <v>1226</v>
      </c>
      <c r="AFE116" s="430" t="s">
        <v>1226</v>
      </c>
      <c r="AFF116" s="430" t="s">
        <v>1226</v>
      </c>
      <c r="AFG116" s="430" t="s">
        <v>1226</v>
      </c>
      <c r="AFH116" s="430" t="s">
        <v>1226</v>
      </c>
      <c r="AFI116" s="430" t="s">
        <v>1226</v>
      </c>
      <c r="AFJ116" s="430" t="s">
        <v>1226</v>
      </c>
      <c r="AFK116" s="430" t="s">
        <v>1226</v>
      </c>
      <c r="AFL116" s="430" t="s">
        <v>1226</v>
      </c>
      <c r="AFM116" s="430" t="s">
        <v>1226</v>
      </c>
      <c r="AFN116" s="430" t="s">
        <v>1226</v>
      </c>
      <c r="AFO116" s="430" t="s">
        <v>1226</v>
      </c>
      <c r="AFP116" s="430" t="s">
        <v>1226</v>
      </c>
      <c r="AFQ116" s="430" t="s">
        <v>1226</v>
      </c>
      <c r="AFR116" s="430" t="s">
        <v>1226</v>
      </c>
      <c r="AFS116" s="430" t="s">
        <v>1226</v>
      </c>
      <c r="AFT116" s="430" t="s">
        <v>1226</v>
      </c>
      <c r="AFU116" s="430" t="s">
        <v>1226</v>
      </c>
      <c r="AFV116" s="430" t="s">
        <v>1226</v>
      </c>
      <c r="AFW116" s="430" t="s">
        <v>1226</v>
      </c>
      <c r="AFX116" s="430" t="s">
        <v>1226</v>
      </c>
      <c r="AFY116" s="430" t="s">
        <v>1226</v>
      </c>
      <c r="AFZ116" s="430" t="s">
        <v>1226</v>
      </c>
      <c r="AGA116" s="430" t="s">
        <v>1226</v>
      </c>
      <c r="AGB116" s="430" t="s">
        <v>1226</v>
      </c>
      <c r="AGC116" s="430" t="s">
        <v>1226</v>
      </c>
      <c r="AGD116" s="430" t="s">
        <v>1226</v>
      </c>
      <c r="AGE116" s="430">
        <v>1</v>
      </c>
      <c r="AGF116" s="430" t="s">
        <v>18021</v>
      </c>
      <c r="AGG116" s="430" t="s">
        <v>1698</v>
      </c>
      <c r="AGH116" s="430">
        <v>1</v>
      </c>
      <c r="AGI116" s="430">
        <v>1</v>
      </c>
      <c r="AGJ116" s="430">
        <v>1</v>
      </c>
      <c r="AGK116" s="430">
        <v>1</v>
      </c>
      <c r="AGL116" s="430">
        <v>1</v>
      </c>
      <c r="AGM116" s="430">
        <v>1</v>
      </c>
      <c r="AGN116" s="430" t="s">
        <v>1226</v>
      </c>
      <c r="AGO116" s="430" t="s">
        <v>1226</v>
      </c>
      <c r="AGP116" s="430">
        <v>1</v>
      </c>
      <c r="AGQ116" s="430">
        <v>1</v>
      </c>
      <c r="AGR116" s="430">
        <v>1</v>
      </c>
      <c r="AGS116" s="430" t="s">
        <v>7455</v>
      </c>
      <c r="AGT116" s="430" t="s">
        <v>18022</v>
      </c>
      <c r="AGU116" s="430">
        <v>1</v>
      </c>
      <c r="AGV116" s="430">
        <v>1</v>
      </c>
      <c r="AGW116" s="430">
        <v>3</v>
      </c>
      <c r="AGX116" s="430">
        <v>3</v>
      </c>
      <c r="AGY116" s="430">
        <v>1</v>
      </c>
      <c r="AGZ116" s="430">
        <v>1</v>
      </c>
      <c r="AHA116" s="430">
        <v>3</v>
      </c>
      <c r="AHB116" s="430">
        <v>3</v>
      </c>
      <c r="AHC116" s="430">
        <v>1</v>
      </c>
      <c r="AHD116" s="430">
        <v>1</v>
      </c>
      <c r="AHE116" s="430">
        <v>3</v>
      </c>
      <c r="AHF116" s="430">
        <v>3</v>
      </c>
      <c r="AHG116" s="430">
        <v>1</v>
      </c>
      <c r="AHH116" s="430">
        <v>1</v>
      </c>
      <c r="AHI116" s="430">
        <v>3</v>
      </c>
      <c r="AHJ116" s="430">
        <v>3</v>
      </c>
      <c r="AHK116" s="430">
        <v>1</v>
      </c>
      <c r="AHL116" s="430">
        <v>1</v>
      </c>
      <c r="AHM116" s="430">
        <v>3</v>
      </c>
      <c r="AHN116" s="430">
        <v>3</v>
      </c>
      <c r="AHO116" s="430">
        <v>1</v>
      </c>
      <c r="AHP116" s="430">
        <v>1</v>
      </c>
      <c r="AHQ116" s="430">
        <v>3</v>
      </c>
      <c r="AHR116" s="430">
        <v>3</v>
      </c>
      <c r="AHS116" s="430" t="s">
        <v>18023</v>
      </c>
      <c r="AHT116" s="430" t="s">
        <v>18024</v>
      </c>
      <c r="AHU116" s="430">
        <v>1</v>
      </c>
      <c r="AHV116" s="430">
        <v>1</v>
      </c>
      <c r="AHW116" s="430">
        <v>1</v>
      </c>
      <c r="AHX116" s="430">
        <v>0</v>
      </c>
      <c r="AHY116" s="430">
        <v>0</v>
      </c>
      <c r="AHZ116" s="430">
        <v>0</v>
      </c>
      <c r="AIA116" s="430">
        <v>0</v>
      </c>
      <c r="AIB116" s="430">
        <v>0</v>
      </c>
      <c r="AIC116" s="430">
        <v>0</v>
      </c>
      <c r="AID116" s="430">
        <v>0</v>
      </c>
      <c r="AIE116" s="430">
        <v>0</v>
      </c>
      <c r="AIF116" s="430">
        <v>0</v>
      </c>
      <c r="AIG116" s="430">
        <v>0</v>
      </c>
      <c r="AIH116" s="430">
        <v>0</v>
      </c>
      <c r="AII116" s="430">
        <v>0</v>
      </c>
      <c r="AIJ116" s="430">
        <v>0</v>
      </c>
      <c r="AIK116" s="430">
        <v>0</v>
      </c>
      <c r="AIL116" s="430">
        <v>0</v>
      </c>
      <c r="AIM116" s="430">
        <v>0</v>
      </c>
      <c r="AIN116" s="430">
        <v>0</v>
      </c>
      <c r="AIO116" s="430">
        <v>0</v>
      </c>
      <c r="AIP116" s="430">
        <v>0</v>
      </c>
      <c r="AIQ116" s="430" t="s">
        <v>1226</v>
      </c>
      <c r="AIR116" s="430">
        <v>0</v>
      </c>
      <c r="AIS116" s="430" t="s">
        <v>1226</v>
      </c>
      <c r="AIT116" s="430">
        <v>0</v>
      </c>
      <c r="AIU116" s="430" t="s">
        <v>1226</v>
      </c>
    </row>
    <row r="117" spans="1:931" x14ac:dyDescent="0.2">
      <c r="A117" s="430" t="s">
        <v>1709</v>
      </c>
      <c r="B117" s="430" t="s">
        <v>1710</v>
      </c>
      <c r="C117" s="430" t="s">
        <v>1070</v>
      </c>
      <c r="D117" s="430" t="s">
        <v>1050</v>
      </c>
      <c r="E117" s="430" t="s">
        <v>1071</v>
      </c>
      <c r="F117" s="443">
        <v>1.525663</v>
      </c>
      <c r="G117" s="443">
        <v>21391.802311011801</v>
      </c>
      <c r="H117" s="430">
        <v>0</v>
      </c>
      <c r="I117" s="430">
        <v>0</v>
      </c>
      <c r="J117" s="430" t="s">
        <v>1226</v>
      </c>
      <c r="K117" s="430" t="s">
        <v>1226</v>
      </c>
      <c r="L117" s="430" t="s">
        <v>1226</v>
      </c>
      <c r="M117" s="430" t="s">
        <v>1226</v>
      </c>
      <c r="N117" s="430">
        <v>1</v>
      </c>
      <c r="O117" s="430">
        <v>1</v>
      </c>
      <c r="P117" s="430" t="s">
        <v>18091</v>
      </c>
      <c r="Q117" s="430" t="s">
        <v>18091</v>
      </c>
      <c r="R117" s="430">
        <v>2022</v>
      </c>
      <c r="S117" s="430">
        <v>2022</v>
      </c>
      <c r="T117" s="430" t="s">
        <v>15749</v>
      </c>
      <c r="U117" s="430" t="s">
        <v>15749</v>
      </c>
      <c r="V117" s="430">
        <v>0</v>
      </c>
      <c r="W117" s="430">
        <v>0</v>
      </c>
      <c r="X117" s="430" t="s">
        <v>1712</v>
      </c>
      <c r="Y117" s="430" t="s">
        <v>1712</v>
      </c>
      <c r="Z117" s="430" t="s">
        <v>1226</v>
      </c>
      <c r="AA117" s="430" t="s">
        <v>1226</v>
      </c>
      <c r="AB117" s="430" t="s">
        <v>1226</v>
      </c>
      <c r="AC117" s="430" t="s">
        <v>1226</v>
      </c>
      <c r="AD117" s="430">
        <v>1</v>
      </c>
      <c r="AE117" s="430" t="s">
        <v>18092</v>
      </c>
      <c r="AF117" s="430">
        <v>1980</v>
      </c>
      <c r="AG117" s="430">
        <v>1</v>
      </c>
      <c r="AH117" s="430" t="s">
        <v>18093</v>
      </c>
      <c r="AI117" s="430">
        <v>1980</v>
      </c>
      <c r="AJ117" s="430">
        <v>1</v>
      </c>
      <c r="AK117" s="430" t="s">
        <v>18093</v>
      </c>
      <c r="AL117" s="430">
        <v>1980</v>
      </c>
      <c r="AM117" s="430">
        <v>1</v>
      </c>
      <c r="AN117" s="430" t="s">
        <v>18093</v>
      </c>
      <c r="AO117" s="430">
        <v>1980</v>
      </c>
      <c r="AP117" s="430">
        <v>1</v>
      </c>
      <c r="AQ117" s="430" t="s">
        <v>18093</v>
      </c>
      <c r="AR117" s="430">
        <v>1980</v>
      </c>
      <c r="AS117" s="430">
        <v>1</v>
      </c>
      <c r="AT117" s="430" t="s">
        <v>13823</v>
      </c>
      <c r="AU117" s="430">
        <v>2020</v>
      </c>
      <c r="AV117" s="430">
        <v>1</v>
      </c>
      <c r="AW117" s="430" t="s">
        <v>18093</v>
      </c>
      <c r="AX117" s="430">
        <v>1980</v>
      </c>
      <c r="AY117" s="430">
        <v>0</v>
      </c>
      <c r="AZ117" s="430" t="s">
        <v>1226</v>
      </c>
      <c r="BA117" s="430" t="s">
        <v>1226</v>
      </c>
      <c r="BB117" s="430">
        <v>1</v>
      </c>
      <c r="BC117" s="430" t="s">
        <v>18094</v>
      </c>
      <c r="BD117" s="430">
        <v>2004</v>
      </c>
      <c r="BE117" s="430">
        <v>1</v>
      </c>
      <c r="BF117" s="430" t="s">
        <v>18094</v>
      </c>
      <c r="BG117" s="430">
        <v>2004</v>
      </c>
      <c r="BH117" s="430">
        <v>1</v>
      </c>
      <c r="BI117" s="430" t="s">
        <v>18094</v>
      </c>
      <c r="BJ117" s="430">
        <v>2004</v>
      </c>
      <c r="BK117" s="430">
        <v>1</v>
      </c>
      <c r="BL117" s="430" t="s">
        <v>18095</v>
      </c>
      <c r="BM117" s="430">
        <v>2022</v>
      </c>
      <c r="BN117" s="430">
        <v>1</v>
      </c>
      <c r="BO117" s="430" t="s">
        <v>18096</v>
      </c>
      <c r="BP117" s="430">
        <v>2021</v>
      </c>
      <c r="BQ117" s="430" t="s">
        <v>1226</v>
      </c>
      <c r="BR117" s="430" t="s">
        <v>1226</v>
      </c>
      <c r="BS117" s="430" t="s">
        <v>18097</v>
      </c>
      <c r="BT117" s="430" t="s">
        <v>1226</v>
      </c>
      <c r="BU117" s="430" t="s">
        <v>1226</v>
      </c>
      <c r="BV117" s="430" t="s">
        <v>18097</v>
      </c>
      <c r="BW117" s="430">
        <v>1</v>
      </c>
      <c r="BX117" s="430">
        <v>1</v>
      </c>
      <c r="BY117" s="430" t="s">
        <v>1226</v>
      </c>
      <c r="BZ117" s="430">
        <v>1</v>
      </c>
      <c r="CA117" s="430" t="s">
        <v>18098</v>
      </c>
      <c r="CB117" s="430">
        <v>0</v>
      </c>
      <c r="CC117" s="430" t="s">
        <v>1226</v>
      </c>
      <c r="CD117" s="430" t="s">
        <v>1226</v>
      </c>
      <c r="CE117" s="430" t="s">
        <v>1226</v>
      </c>
      <c r="CF117" s="430" t="s">
        <v>1226</v>
      </c>
      <c r="CG117" s="430" t="s">
        <v>1226</v>
      </c>
      <c r="CH117" s="430" t="s">
        <v>1226</v>
      </c>
      <c r="CI117" s="430" t="s">
        <v>1226</v>
      </c>
      <c r="CJ117" s="430" t="s">
        <v>1226</v>
      </c>
      <c r="CK117" s="430" t="s">
        <v>1226</v>
      </c>
      <c r="CL117" s="430" t="s">
        <v>1226</v>
      </c>
      <c r="CM117" s="430" t="s">
        <v>1226</v>
      </c>
      <c r="CN117" s="430" t="s">
        <v>1226</v>
      </c>
      <c r="CO117" s="430" t="s">
        <v>1226</v>
      </c>
      <c r="CP117" s="430" t="s">
        <v>1226</v>
      </c>
      <c r="CQ117" s="430" t="s">
        <v>1226</v>
      </c>
      <c r="CR117" s="430" t="s">
        <v>1226</v>
      </c>
      <c r="CS117" s="430">
        <v>1</v>
      </c>
      <c r="CT117" s="430" t="s">
        <v>18099</v>
      </c>
      <c r="CU117" s="430" t="s">
        <v>18100</v>
      </c>
      <c r="CV117" s="430">
        <v>2013</v>
      </c>
      <c r="CW117" s="430">
        <v>0</v>
      </c>
      <c r="CX117" s="430" t="s">
        <v>1226</v>
      </c>
      <c r="CY117" s="430" t="s">
        <v>1226</v>
      </c>
      <c r="CZ117" s="430" t="s">
        <v>1226</v>
      </c>
      <c r="DA117" s="430" t="s">
        <v>1226</v>
      </c>
      <c r="DB117" s="430" t="s">
        <v>1226</v>
      </c>
      <c r="DC117" s="430" t="s">
        <v>1226</v>
      </c>
      <c r="DD117" s="430" t="s">
        <v>1226</v>
      </c>
      <c r="DE117" s="430" t="s">
        <v>1226</v>
      </c>
      <c r="DF117" s="430" t="s">
        <v>1226</v>
      </c>
      <c r="DG117" s="430">
        <v>0.66</v>
      </c>
      <c r="DH117" s="430" t="s">
        <v>18096</v>
      </c>
      <c r="DI117" s="430" t="s">
        <v>1226</v>
      </c>
      <c r="DJ117" s="430" t="s">
        <v>1226</v>
      </c>
      <c r="DK117" s="430" t="s">
        <v>1226</v>
      </c>
      <c r="DL117" s="430" t="s">
        <v>1226</v>
      </c>
      <c r="DM117" s="430" t="s">
        <v>1226</v>
      </c>
      <c r="DN117" s="430" t="s">
        <v>1226</v>
      </c>
      <c r="DO117" s="430" t="s">
        <v>1226</v>
      </c>
      <c r="DP117" s="430" t="s">
        <v>1226</v>
      </c>
      <c r="DQ117" s="430" t="s">
        <v>1226</v>
      </c>
      <c r="DR117" s="430" t="s">
        <v>1226</v>
      </c>
      <c r="DS117" s="430" t="s">
        <v>1226</v>
      </c>
      <c r="DT117" s="430" t="s">
        <v>1226</v>
      </c>
      <c r="DU117" s="430">
        <v>0.33</v>
      </c>
      <c r="DV117" s="430" t="s">
        <v>18101</v>
      </c>
      <c r="DW117" s="430" t="s">
        <v>18102</v>
      </c>
      <c r="DX117" s="430">
        <v>2016</v>
      </c>
      <c r="DY117" s="430">
        <v>0.25</v>
      </c>
      <c r="DZ117" s="430" t="s">
        <v>18103</v>
      </c>
      <c r="EA117" s="430" t="s">
        <v>1226</v>
      </c>
      <c r="EB117" s="430" t="s">
        <v>1226</v>
      </c>
      <c r="EC117" s="430" t="s">
        <v>1226</v>
      </c>
      <c r="ED117" s="430" t="s">
        <v>1226</v>
      </c>
      <c r="EE117" s="430" t="s">
        <v>1226</v>
      </c>
      <c r="EF117" s="430" t="s">
        <v>1226</v>
      </c>
      <c r="EG117" s="430" t="s">
        <v>1226</v>
      </c>
      <c r="EH117" s="430" t="s">
        <v>1226</v>
      </c>
      <c r="EI117" s="430">
        <v>0.33</v>
      </c>
      <c r="EJ117" s="430" t="s">
        <v>18101</v>
      </c>
      <c r="EK117" s="430" t="s">
        <v>18102</v>
      </c>
      <c r="EL117" s="430">
        <v>2016</v>
      </c>
      <c r="EM117" s="430">
        <v>0.25</v>
      </c>
      <c r="EN117" s="430" t="s">
        <v>18104</v>
      </c>
      <c r="EO117" s="430" t="s">
        <v>1226</v>
      </c>
      <c r="EP117" s="430" t="s">
        <v>1226</v>
      </c>
      <c r="EQ117" s="430" t="s">
        <v>1226</v>
      </c>
      <c r="ER117" s="430" t="s">
        <v>1226</v>
      </c>
      <c r="ES117" s="430" t="s">
        <v>1226</v>
      </c>
      <c r="ET117" s="430" t="s">
        <v>1226</v>
      </c>
      <c r="EU117" s="430" t="s">
        <v>1226</v>
      </c>
      <c r="EV117" s="430" t="s">
        <v>1226</v>
      </c>
      <c r="EW117" s="430">
        <v>0.66</v>
      </c>
      <c r="EX117" s="430" t="s">
        <v>18105</v>
      </c>
      <c r="EY117" s="430" t="s">
        <v>1226</v>
      </c>
      <c r="EZ117" s="430">
        <v>2022</v>
      </c>
      <c r="FA117" s="430">
        <v>0</v>
      </c>
      <c r="FB117" s="430" t="s">
        <v>1226</v>
      </c>
      <c r="FC117" s="430" t="s">
        <v>1226</v>
      </c>
      <c r="FD117" s="430" t="s">
        <v>1226</v>
      </c>
      <c r="FE117" s="430" t="s">
        <v>1226</v>
      </c>
      <c r="FF117" s="430" t="s">
        <v>1226</v>
      </c>
      <c r="FG117" s="430" t="s">
        <v>1226</v>
      </c>
      <c r="FH117" s="430" t="s">
        <v>1226</v>
      </c>
      <c r="FI117" s="430" t="s">
        <v>1226</v>
      </c>
      <c r="FJ117" s="430" t="s">
        <v>1226</v>
      </c>
      <c r="FK117" s="430">
        <v>0</v>
      </c>
      <c r="FL117" s="430" t="s">
        <v>18106</v>
      </c>
      <c r="FM117" s="430" t="s">
        <v>1226</v>
      </c>
      <c r="FN117" s="430" t="s">
        <v>1226</v>
      </c>
      <c r="FO117" s="430">
        <v>0</v>
      </c>
      <c r="FP117" s="430" t="s">
        <v>1226</v>
      </c>
      <c r="FQ117" s="430" t="s">
        <v>1226</v>
      </c>
      <c r="FR117" s="430" t="s">
        <v>1226</v>
      </c>
      <c r="FS117" s="430" t="s">
        <v>1226</v>
      </c>
      <c r="FT117" s="430" t="s">
        <v>1226</v>
      </c>
      <c r="FU117" s="430" t="s">
        <v>1226</v>
      </c>
      <c r="FV117" s="430" t="s">
        <v>1226</v>
      </c>
      <c r="FW117" s="430" t="s">
        <v>1226</v>
      </c>
      <c r="FX117" s="430" t="s">
        <v>1226</v>
      </c>
      <c r="FY117" s="430">
        <v>1</v>
      </c>
      <c r="FZ117" s="430">
        <v>1</v>
      </c>
      <c r="GA117" s="430">
        <v>1</v>
      </c>
      <c r="GB117" s="430" t="s">
        <v>1226</v>
      </c>
      <c r="GC117" s="430" t="s">
        <v>1226</v>
      </c>
      <c r="GD117" s="430" t="s">
        <v>1226</v>
      </c>
      <c r="GE117" s="430" t="s">
        <v>1226</v>
      </c>
      <c r="GF117" s="430">
        <v>1</v>
      </c>
      <c r="GG117" s="430">
        <v>1</v>
      </c>
      <c r="GH117" s="430">
        <v>1</v>
      </c>
      <c r="GI117" s="430">
        <v>1</v>
      </c>
      <c r="GJ117" s="430" t="s">
        <v>1226</v>
      </c>
      <c r="GK117" s="430" t="s">
        <v>1226</v>
      </c>
      <c r="GL117" s="430" t="s">
        <v>1226</v>
      </c>
      <c r="GM117" s="430">
        <v>1</v>
      </c>
      <c r="GN117" s="430">
        <v>1</v>
      </c>
      <c r="GO117" s="430">
        <v>1</v>
      </c>
      <c r="GP117" s="430" t="s">
        <v>1226</v>
      </c>
      <c r="GQ117" s="430" t="s">
        <v>1226</v>
      </c>
      <c r="GR117" s="430" t="s">
        <v>1226</v>
      </c>
      <c r="GS117" s="430" t="s">
        <v>1226</v>
      </c>
      <c r="GT117" s="430">
        <v>1</v>
      </c>
      <c r="GU117" s="430">
        <v>1</v>
      </c>
      <c r="GV117" s="430">
        <v>1</v>
      </c>
      <c r="GW117" s="430">
        <v>1</v>
      </c>
      <c r="GX117" s="430" t="s">
        <v>1226</v>
      </c>
      <c r="GY117" s="430" t="s">
        <v>1226</v>
      </c>
      <c r="GZ117" s="430" t="s">
        <v>1226</v>
      </c>
      <c r="HA117" s="430">
        <v>1</v>
      </c>
      <c r="HB117" s="430">
        <v>1</v>
      </c>
      <c r="HC117" s="430">
        <v>1</v>
      </c>
      <c r="HD117" s="430" t="s">
        <v>1226</v>
      </c>
      <c r="HE117" s="430" t="s">
        <v>1226</v>
      </c>
      <c r="HF117" s="430" t="s">
        <v>1226</v>
      </c>
      <c r="HG117" s="430" t="s">
        <v>1226</v>
      </c>
      <c r="HH117" s="430">
        <v>1</v>
      </c>
      <c r="HI117" s="430">
        <v>1</v>
      </c>
      <c r="HJ117" s="430">
        <v>1</v>
      </c>
      <c r="HK117" s="430" t="s">
        <v>1226</v>
      </c>
      <c r="HL117" s="430" t="s">
        <v>1226</v>
      </c>
      <c r="HM117" s="430" t="s">
        <v>1226</v>
      </c>
      <c r="HN117" s="430" t="s">
        <v>1226</v>
      </c>
      <c r="HO117" s="430">
        <v>1</v>
      </c>
      <c r="HP117" s="430">
        <v>1</v>
      </c>
      <c r="HQ117" s="430">
        <v>1</v>
      </c>
      <c r="HR117" s="430" t="s">
        <v>1226</v>
      </c>
      <c r="HS117" s="430" t="s">
        <v>1226</v>
      </c>
      <c r="HT117" s="430" t="s">
        <v>1226</v>
      </c>
      <c r="HU117" s="430" t="s">
        <v>1226</v>
      </c>
      <c r="HV117" s="430">
        <v>1</v>
      </c>
      <c r="HW117" s="430">
        <v>1</v>
      </c>
      <c r="HX117" s="430">
        <v>1</v>
      </c>
      <c r="HY117" s="430" t="s">
        <v>1226</v>
      </c>
      <c r="HZ117" s="430" t="s">
        <v>1226</v>
      </c>
      <c r="IA117" s="430" t="s">
        <v>1226</v>
      </c>
      <c r="IB117" s="430" t="s">
        <v>1226</v>
      </c>
      <c r="IC117" s="430">
        <v>1</v>
      </c>
      <c r="ID117" s="430">
        <v>1</v>
      </c>
      <c r="IE117" s="430">
        <v>1</v>
      </c>
      <c r="IF117" s="430" t="s">
        <v>1226</v>
      </c>
      <c r="IG117" s="430" t="s">
        <v>1226</v>
      </c>
      <c r="IH117" s="430" t="s">
        <v>1226</v>
      </c>
      <c r="II117" s="430" t="s">
        <v>1226</v>
      </c>
      <c r="IJ117" s="430" t="s">
        <v>1226</v>
      </c>
      <c r="IK117" s="430" t="s">
        <v>1226</v>
      </c>
      <c r="IL117" s="430">
        <v>1</v>
      </c>
      <c r="IM117" s="430" t="s">
        <v>1226</v>
      </c>
      <c r="IN117" s="430" t="s">
        <v>1226</v>
      </c>
      <c r="IO117" s="430" t="s">
        <v>1226</v>
      </c>
      <c r="IP117" s="430" t="s">
        <v>1226</v>
      </c>
      <c r="IQ117" s="430">
        <v>1</v>
      </c>
      <c r="IR117" s="430" t="s">
        <v>1226</v>
      </c>
      <c r="IS117" s="430" t="s">
        <v>1226</v>
      </c>
      <c r="IT117" s="430" t="s">
        <v>1226</v>
      </c>
      <c r="IU117" s="430">
        <v>1</v>
      </c>
      <c r="IV117" s="430" t="s">
        <v>1226</v>
      </c>
      <c r="IW117" s="430" t="s">
        <v>1226</v>
      </c>
      <c r="IX117" s="430" t="s">
        <v>1226</v>
      </c>
      <c r="IY117" s="430" t="s">
        <v>1226</v>
      </c>
      <c r="IZ117" s="430">
        <v>1</v>
      </c>
      <c r="JA117" s="430" t="s">
        <v>1226</v>
      </c>
      <c r="JB117" s="430" t="s">
        <v>1226</v>
      </c>
      <c r="JC117" s="430" t="s">
        <v>1226</v>
      </c>
      <c r="JD117" s="430">
        <v>1</v>
      </c>
      <c r="JE117" s="430" t="s">
        <v>1226</v>
      </c>
      <c r="JF117" s="430" t="s">
        <v>1226</v>
      </c>
      <c r="JG117" s="430" t="s">
        <v>1226</v>
      </c>
      <c r="JH117" s="430" t="s">
        <v>1226</v>
      </c>
      <c r="JI117" s="430">
        <v>1</v>
      </c>
      <c r="JJ117" s="430" t="s">
        <v>1226</v>
      </c>
      <c r="JK117" s="430" t="s">
        <v>1226</v>
      </c>
      <c r="JL117" s="430" t="s">
        <v>1226</v>
      </c>
      <c r="JM117" s="430">
        <v>1</v>
      </c>
      <c r="JN117" s="430" t="s">
        <v>1226</v>
      </c>
      <c r="JO117" s="430" t="s">
        <v>1226</v>
      </c>
      <c r="JP117" s="430" t="s">
        <v>1226</v>
      </c>
      <c r="JQ117" s="430" t="s">
        <v>1226</v>
      </c>
      <c r="JR117" s="430" t="s">
        <v>1226</v>
      </c>
      <c r="JS117" s="430" t="s">
        <v>1226</v>
      </c>
      <c r="JT117" s="430" t="s">
        <v>1226</v>
      </c>
      <c r="JU117" s="430" t="s">
        <v>18107</v>
      </c>
      <c r="JV117" s="430">
        <v>0</v>
      </c>
      <c r="JW117" s="430" t="s">
        <v>1226</v>
      </c>
      <c r="JX117" s="430" t="s">
        <v>1226</v>
      </c>
      <c r="JY117" s="430" t="s">
        <v>1226</v>
      </c>
      <c r="JZ117" s="430" t="s">
        <v>1226</v>
      </c>
      <c r="KA117" s="430" t="s">
        <v>1226</v>
      </c>
      <c r="KB117" s="430" t="s">
        <v>1226</v>
      </c>
      <c r="KC117" s="430" t="s">
        <v>1226</v>
      </c>
      <c r="KD117" s="430" t="s">
        <v>1226</v>
      </c>
      <c r="KE117" s="430">
        <v>0</v>
      </c>
      <c r="KF117" s="430" t="s">
        <v>1226</v>
      </c>
      <c r="KG117" s="430" t="s">
        <v>1226</v>
      </c>
      <c r="KH117" s="430" t="s">
        <v>1226</v>
      </c>
      <c r="KI117" s="430" t="s">
        <v>1226</v>
      </c>
      <c r="KJ117" s="430" t="s">
        <v>1226</v>
      </c>
      <c r="KK117" s="430" t="s">
        <v>1226</v>
      </c>
      <c r="KL117" s="430" t="s">
        <v>1226</v>
      </c>
      <c r="KM117" s="430" t="s">
        <v>1226</v>
      </c>
      <c r="KN117" s="430">
        <v>0</v>
      </c>
      <c r="KO117" s="430" t="s">
        <v>1226</v>
      </c>
      <c r="KP117" s="430" t="s">
        <v>1226</v>
      </c>
      <c r="KQ117" s="430" t="s">
        <v>1226</v>
      </c>
      <c r="KR117" s="430" t="s">
        <v>1226</v>
      </c>
      <c r="KS117" s="430" t="s">
        <v>1226</v>
      </c>
      <c r="KT117" s="430" t="s">
        <v>1226</v>
      </c>
      <c r="KU117" s="430" t="s">
        <v>1226</v>
      </c>
      <c r="KV117" s="430" t="s">
        <v>1226</v>
      </c>
      <c r="KW117" s="430">
        <v>1</v>
      </c>
      <c r="KX117" s="430" t="s">
        <v>1226</v>
      </c>
      <c r="KY117" s="430" t="s">
        <v>1226</v>
      </c>
      <c r="KZ117" s="430" t="s">
        <v>1226</v>
      </c>
      <c r="LA117" s="430" t="s">
        <v>1226</v>
      </c>
      <c r="LB117" s="430" t="s">
        <v>1226</v>
      </c>
      <c r="LC117" s="430" t="s">
        <v>1226</v>
      </c>
      <c r="LD117" s="430">
        <v>1</v>
      </c>
      <c r="LE117" s="430" t="s">
        <v>18108</v>
      </c>
      <c r="LF117" s="430">
        <v>1</v>
      </c>
      <c r="LG117" s="430">
        <v>1</v>
      </c>
      <c r="LH117" s="430">
        <v>1</v>
      </c>
      <c r="LI117" s="430" t="s">
        <v>1226</v>
      </c>
      <c r="LJ117" s="430" t="s">
        <v>1226</v>
      </c>
      <c r="LK117" s="430" t="s">
        <v>1226</v>
      </c>
      <c r="LL117" s="430" t="s">
        <v>1226</v>
      </c>
      <c r="LM117" s="430" t="s">
        <v>1226</v>
      </c>
      <c r="LN117" s="430" t="s">
        <v>1226</v>
      </c>
      <c r="LO117" s="430">
        <v>1</v>
      </c>
      <c r="LP117" s="430" t="s">
        <v>1226</v>
      </c>
      <c r="LQ117" s="430" t="s">
        <v>1226</v>
      </c>
      <c r="LR117" s="430" t="s">
        <v>1226</v>
      </c>
      <c r="LS117" s="430" t="s">
        <v>1226</v>
      </c>
      <c r="LT117" s="430">
        <v>1</v>
      </c>
      <c r="LU117" s="430" t="s">
        <v>1226</v>
      </c>
      <c r="LV117" s="430">
        <v>1</v>
      </c>
      <c r="LW117" s="430" t="s">
        <v>18109</v>
      </c>
      <c r="LX117" s="430">
        <v>1</v>
      </c>
      <c r="LY117" s="430" t="s">
        <v>1226</v>
      </c>
      <c r="LZ117" s="430" t="s">
        <v>1226</v>
      </c>
      <c r="MA117" s="430" t="s">
        <v>1226</v>
      </c>
      <c r="MB117" s="430" t="s">
        <v>1226</v>
      </c>
      <c r="MC117" s="430" t="s">
        <v>1226</v>
      </c>
      <c r="MD117" s="430" t="s">
        <v>1226</v>
      </c>
      <c r="ME117" s="430" t="s">
        <v>1226</v>
      </c>
      <c r="MF117" s="430" t="s">
        <v>18110</v>
      </c>
      <c r="MG117" s="430" t="s">
        <v>1226</v>
      </c>
      <c r="MH117" s="444" t="s">
        <v>1226</v>
      </c>
      <c r="MI117" s="444" t="s">
        <v>1226</v>
      </c>
      <c r="MJ117" s="430" t="s">
        <v>1226</v>
      </c>
      <c r="MK117" s="444" t="s">
        <v>1226</v>
      </c>
      <c r="ML117" s="444" t="s">
        <v>1226</v>
      </c>
      <c r="MM117" s="430" t="s">
        <v>1226</v>
      </c>
      <c r="MN117" s="444" t="s">
        <v>1226</v>
      </c>
      <c r="MO117" s="444" t="s">
        <v>1226</v>
      </c>
      <c r="MP117" s="430" t="s">
        <v>1226</v>
      </c>
      <c r="MQ117" s="444" t="s">
        <v>1226</v>
      </c>
      <c r="MR117" s="444" t="s">
        <v>1226</v>
      </c>
      <c r="MS117" s="430" t="s">
        <v>1226</v>
      </c>
      <c r="MT117" s="443" t="s">
        <v>1226</v>
      </c>
      <c r="MU117" s="443" t="s">
        <v>1226</v>
      </c>
      <c r="MV117" s="430" t="s">
        <v>1226</v>
      </c>
      <c r="MW117" s="444" t="s">
        <v>1226</v>
      </c>
      <c r="MX117" s="444" t="s">
        <v>1226</v>
      </c>
      <c r="MY117" s="430">
        <v>1</v>
      </c>
      <c r="MZ117" s="430" t="s">
        <v>18111</v>
      </c>
      <c r="NA117" s="430">
        <v>1</v>
      </c>
      <c r="NB117" s="430" t="s">
        <v>1226</v>
      </c>
      <c r="NC117" s="430">
        <v>1</v>
      </c>
      <c r="ND117" s="430" t="s">
        <v>1226</v>
      </c>
      <c r="NE117" s="430">
        <v>1</v>
      </c>
      <c r="NF117" s="430" t="s">
        <v>1226</v>
      </c>
      <c r="NG117" s="430">
        <v>1</v>
      </c>
      <c r="NH117" s="430" t="s">
        <v>1226</v>
      </c>
      <c r="NI117" s="430">
        <v>1</v>
      </c>
      <c r="NJ117" s="430" t="s">
        <v>1226</v>
      </c>
      <c r="NK117" s="430">
        <v>1</v>
      </c>
      <c r="NL117" s="430" t="s">
        <v>1226</v>
      </c>
      <c r="NM117" s="430">
        <v>1</v>
      </c>
      <c r="NN117" s="430" t="s">
        <v>1226</v>
      </c>
      <c r="NO117" s="430">
        <v>1</v>
      </c>
      <c r="NP117" s="430" t="s">
        <v>1226</v>
      </c>
      <c r="NQ117" s="430">
        <v>0</v>
      </c>
      <c r="NR117" s="430" t="s">
        <v>1226</v>
      </c>
      <c r="NS117" s="430" t="s">
        <v>1226</v>
      </c>
      <c r="NT117" s="430" t="s">
        <v>1226</v>
      </c>
      <c r="NU117" s="430" t="s">
        <v>1226</v>
      </c>
      <c r="NV117" s="430" t="s">
        <v>18112</v>
      </c>
      <c r="NW117" s="430" t="s">
        <v>18113</v>
      </c>
      <c r="NX117" s="430" t="s">
        <v>1226</v>
      </c>
      <c r="NY117" s="430" t="s">
        <v>1226</v>
      </c>
      <c r="NZ117" s="430" t="s">
        <v>1226</v>
      </c>
      <c r="OA117" s="430" t="s">
        <v>1226</v>
      </c>
      <c r="OB117" s="430">
        <v>1</v>
      </c>
      <c r="OC117" s="430">
        <v>1</v>
      </c>
      <c r="OD117" s="430">
        <v>1</v>
      </c>
      <c r="OE117" s="430">
        <v>100</v>
      </c>
      <c r="OF117" s="430" t="s">
        <v>1226</v>
      </c>
      <c r="OG117" s="430" t="s">
        <v>1226</v>
      </c>
      <c r="OH117" s="430" t="s">
        <v>1226</v>
      </c>
      <c r="OI117" s="430" t="s">
        <v>1226</v>
      </c>
      <c r="OJ117" s="430" t="s">
        <v>1226</v>
      </c>
      <c r="OK117" s="430" t="s">
        <v>18114</v>
      </c>
      <c r="OL117" s="430" t="s">
        <v>18114</v>
      </c>
      <c r="OM117" s="430" t="s">
        <v>18114</v>
      </c>
      <c r="ON117" s="430" t="s">
        <v>18115</v>
      </c>
      <c r="OO117" s="430" t="s">
        <v>18115</v>
      </c>
      <c r="OP117" s="430" t="s">
        <v>18115</v>
      </c>
      <c r="OQ117" s="430" t="s">
        <v>18116</v>
      </c>
      <c r="OR117" s="430" t="s">
        <v>1226</v>
      </c>
      <c r="OS117" s="430" t="s">
        <v>1226</v>
      </c>
      <c r="OT117" s="430" t="s">
        <v>1226</v>
      </c>
      <c r="OU117" s="430" t="s">
        <v>1226</v>
      </c>
      <c r="OV117" s="430" t="s">
        <v>1226</v>
      </c>
      <c r="OW117" s="430" t="s">
        <v>1226</v>
      </c>
      <c r="OX117" s="430" t="s">
        <v>1226</v>
      </c>
      <c r="OY117" s="430" t="s">
        <v>1226</v>
      </c>
      <c r="OZ117" s="430" t="s">
        <v>1226</v>
      </c>
      <c r="PA117" s="430" t="s">
        <v>1226</v>
      </c>
      <c r="PB117" s="430" t="s">
        <v>1226</v>
      </c>
      <c r="PC117" s="430">
        <v>1</v>
      </c>
      <c r="PD117" s="430">
        <v>1</v>
      </c>
      <c r="PE117" s="430">
        <v>1</v>
      </c>
      <c r="PF117" s="430">
        <v>0</v>
      </c>
      <c r="PG117" s="430">
        <v>0</v>
      </c>
      <c r="PH117" s="430">
        <v>0</v>
      </c>
      <c r="PI117" s="430">
        <v>1</v>
      </c>
      <c r="PJ117" s="430">
        <v>1</v>
      </c>
      <c r="PK117" s="430">
        <v>1</v>
      </c>
      <c r="PL117" s="430">
        <v>0</v>
      </c>
      <c r="PM117" s="430">
        <v>0</v>
      </c>
      <c r="PN117" s="430">
        <v>0</v>
      </c>
      <c r="PO117" s="430">
        <v>1</v>
      </c>
      <c r="PP117" s="430">
        <v>1</v>
      </c>
      <c r="PQ117" s="430">
        <v>1</v>
      </c>
      <c r="PR117" s="430">
        <v>1</v>
      </c>
      <c r="PS117" s="430">
        <v>1</v>
      </c>
      <c r="PT117" s="430">
        <v>1</v>
      </c>
      <c r="PU117" s="430" t="s">
        <v>1226</v>
      </c>
      <c r="PV117" s="430" t="s">
        <v>1226</v>
      </c>
      <c r="PW117" s="430" t="s">
        <v>1226</v>
      </c>
      <c r="PX117" s="430" t="s">
        <v>1226</v>
      </c>
      <c r="PY117" s="430" t="s">
        <v>1226</v>
      </c>
      <c r="PZ117" s="430" t="s">
        <v>1226</v>
      </c>
      <c r="QA117" s="430" t="s">
        <v>1226</v>
      </c>
      <c r="QB117" s="430" t="s">
        <v>1226</v>
      </c>
      <c r="QC117" s="430" t="s">
        <v>1226</v>
      </c>
      <c r="QD117" s="430" t="s">
        <v>1226</v>
      </c>
      <c r="QE117" s="430" t="s">
        <v>1226</v>
      </c>
      <c r="QF117" s="430" t="s">
        <v>1226</v>
      </c>
      <c r="QG117" s="430" t="s">
        <v>18117</v>
      </c>
      <c r="QH117" s="430" t="s">
        <v>1226</v>
      </c>
      <c r="QI117" s="430" t="s">
        <v>1226</v>
      </c>
      <c r="QJ117" s="430">
        <v>1</v>
      </c>
      <c r="QK117" s="430">
        <v>1</v>
      </c>
      <c r="QL117" s="430">
        <v>1</v>
      </c>
      <c r="QM117" s="430">
        <v>100</v>
      </c>
      <c r="QN117" s="430" t="s">
        <v>1226</v>
      </c>
      <c r="QO117" s="430" t="s">
        <v>1226</v>
      </c>
      <c r="QP117" s="430" t="s">
        <v>1226</v>
      </c>
      <c r="QQ117" s="430" t="s">
        <v>1226</v>
      </c>
      <c r="QR117" s="430" t="s">
        <v>1226</v>
      </c>
      <c r="QS117" s="430" t="s">
        <v>18118</v>
      </c>
      <c r="QT117" s="430" t="s">
        <v>1226</v>
      </c>
      <c r="QU117" s="430" t="s">
        <v>1226</v>
      </c>
      <c r="QV117" s="430" t="s">
        <v>18119</v>
      </c>
      <c r="QW117" s="430" t="s">
        <v>1226</v>
      </c>
      <c r="QX117" s="430" t="s">
        <v>1226</v>
      </c>
      <c r="QY117" s="430" t="s">
        <v>18120</v>
      </c>
      <c r="QZ117" s="430" t="s">
        <v>1226</v>
      </c>
      <c r="RA117" s="430" t="s">
        <v>1226</v>
      </c>
      <c r="RB117" s="430">
        <v>0</v>
      </c>
      <c r="RC117" s="430">
        <v>0</v>
      </c>
      <c r="RD117" s="430">
        <v>0</v>
      </c>
      <c r="RE117" s="430" t="s">
        <v>1226</v>
      </c>
      <c r="RF117" s="430" t="s">
        <v>1226</v>
      </c>
      <c r="RG117" s="430" t="s">
        <v>1226</v>
      </c>
      <c r="RH117" s="430">
        <v>0</v>
      </c>
      <c r="RI117" s="430" t="s">
        <v>1226</v>
      </c>
      <c r="RJ117" s="430">
        <v>0</v>
      </c>
      <c r="RK117" s="430" t="s">
        <v>1226</v>
      </c>
      <c r="RL117" s="430">
        <v>0</v>
      </c>
      <c r="RM117" s="430" t="s">
        <v>1226</v>
      </c>
      <c r="RN117" s="430">
        <v>1</v>
      </c>
      <c r="RO117" s="430" t="s">
        <v>1226</v>
      </c>
      <c r="RP117" s="430">
        <v>1</v>
      </c>
      <c r="RQ117" s="430" t="s">
        <v>1226</v>
      </c>
      <c r="RR117" s="430" t="s">
        <v>1226</v>
      </c>
      <c r="RS117" s="430" t="s">
        <v>1226</v>
      </c>
      <c r="RT117" s="430">
        <v>0</v>
      </c>
      <c r="RU117" s="430" t="s">
        <v>1226</v>
      </c>
      <c r="RV117" s="430">
        <v>0</v>
      </c>
      <c r="RW117" s="430" t="s">
        <v>1226</v>
      </c>
      <c r="RX117" s="430">
        <v>0</v>
      </c>
      <c r="RY117" s="430" t="s">
        <v>1226</v>
      </c>
      <c r="RZ117" s="430">
        <v>0</v>
      </c>
      <c r="SA117" s="430" t="s">
        <v>1226</v>
      </c>
      <c r="SB117" s="430">
        <v>0</v>
      </c>
      <c r="SC117" s="430" t="s">
        <v>1226</v>
      </c>
      <c r="SD117" s="430" t="s">
        <v>1226</v>
      </c>
      <c r="SE117" s="430" t="s">
        <v>1226</v>
      </c>
      <c r="SF117" s="430">
        <v>1</v>
      </c>
      <c r="SG117" s="430" t="s">
        <v>1226</v>
      </c>
      <c r="SH117" s="430">
        <v>1</v>
      </c>
      <c r="SI117" s="430" t="s">
        <v>1226</v>
      </c>
      <c r="SJ117" s="430">
        <v>1</v>
      </c>
      <c r="SK117" s="430" t="s">
        <v>1226</v>
      </c>
      <c r="SL117" s="430">
        <v>1</v>
      </c>
      <c r="SM117" s="430" t="s">
        <v>1226</v>
      </c>
      <c r="SN117" s="430">
        <v>1</v>
      </c>
      <c r="SO117" s="430" t="s">
        <v>1226</v>
      </c>
      <c r="SP117" s="430">
        <v>1</v>
      </c>
      <c r="SQ117" s="430" t="s">
        <v>1226</v>
      </c>
      <c r="SR117" s="430" t="s">
        <v>1226</v>
      </c>
      <c r="SS117" s="430" t="s">
        <v>1226</v>
      </c>
      <c r="ST117" s="430" t="s">
        <v>1226</v>
      </c>
      <c r="SU117" s="430" t="s">
        <v>1226</v>
      </c>
      <c r="SV117" s="430" t="s">
        <v>1226</v>
      </c>
      <c r="SW117" s="430" t="s">
        <v>1226</v>
      </c>
      <c r="SX117" s="430" t="s">
        <v>1226</v>
      </c>
      <c r="SY117" s="430" t="s">
        <v>1226</v>
      </c>
      <c r="SZ117" s="430" t="s">
        <v>1226</v>
      </c>
      <c r="TA117" s="430" t="s">
        <v>1226</v>
      </c>
      <c r="TB117" s="430" t="s">
        <v>1226</v>
      </c>
      <c r="TC117" s="430" t="s">
        <v>1226</v>
      </c>
      <c r="TD117" s="430" t="s">
        <v>1226</v>
      </c>
      <c r="TE117" s="430" t="s">
        <v>1226</v>
      </c>
      <c r="TF117" s="430" t="s">
        <v>1226</v>
      </c>
      <c r="TG117" s="430">
        <v>0</v>
      </c>
      <c r="TH117" s="430">
        <v>0</v>
      </c>
      <c r="TI117" s="430">
        <v>0</v>
      </c>
      <c r="TJ117" s="430" t="s">
        <v>1226</v>
      </c>
      <c r="TK117" s="430" t="s">
        <v>1226</v>
      </c>
      <c r="TL117" s="430" t="s">
        <v>1226</v>
      </c>
      <c r="TM117" s="430" t="s">
        <v>1226</v>
      </c>
      <c r="TN117" s="430" t="s">
        <v>1226</v>
      </c>
      <c r="TO117" s="430" t="s">
        <v>1226</v>
      </c>
      <c r="TP117" s="430" t="s">
        <v>1226</v>
      </c>
      <c r="TQ117" s="430" t="s">
        <v>1226</v>
      </c>
      <c r="TR117" s="430" t="s">
        <v>1226</v>
      </c>
      <c r="TS117" s="430" t="s">
        <v>1226</v>
      </c>
      <c r="TT117" s="430" t="s">
        <v>1226</v>
      </c>
      <c r="TU117" s="430" t="s">
        <v>1226</v>
      </c>
      <c r="TV117" s="430" t="s">
        <v>1226</v>
      </c>
      <c r="TW117" s="430" t="s">
        <v>1226</v>
      </c>
      <c r="TX117" s="430" t="s">
        <v>1226</v>
      </c>
      <c r="TY117" s="430">
        <v>0</v>
      </c>
      <c r="TZ117" s="430">
        <v>0</v>
      </c>
      <c r="UA117" s="430">
        <v>0</v>
      </c>
      <c r="UB117" s="430">
        <v>0</v>
      </c>
      <c r="UC117" s="430">
        <v>0</v>
      </c>
      <c r="UD117" s="430">
        <v>0</v>
      </c>
      <c r="UE117" s="430" t="s">
        <v>1226</v>
      </c>
      <c r="UF117" s="430" t="s">
        <v>1226</v>
      </c>
      <c r="UG117" s="430" t="s">
        <v>1226</v>
      </c>
      <c r="UH117" s="430" t="s">
        <v>1226</v>
      </c>
      <c r="UI117" s="430" t="s">
        <v>1226</v>
      </c>
      <c r="UJ117" s="430" t="s">
        <v>1226</v>
      </c>
      <c r="UK117" s="430" t="s">
        <v>1226</v>
      </c>
      <c r="UL117" s="430" t="s">
        <v>1226</v>
      </c>
      <c r="UM117" s="430" t="s">
        <v>1226</v>
      </c>
      <c r="UN117" s="430" t="s">
        <v>1226</v>
      </c>
      <c r="UO117" s="430" t="s">
        <v>1226</v>
      </c>
      <c r="UP117" s="430" t="s">
        <v>1226</v>
      </c>
      <c r="UQ117" s="430" t="s">
        <v>1226</v>
      </c>
      <c r="UR117" s="430" t="s">
        <v>1226</v>
      </c>
      <c r="US117" s="430" t="s">
        <v>1226</v>
      </c>
      <c r="UT117" s="430">
        <v>0</v>
      </c>
      <c r="UU117" s="430" t="s">
        <v>1226</v>
      </c>
      <c r="UV117" s="430" t="s">
        <v>1226</v>
      </c>
      <c r="UW117" s="430" t="s">
        <v>1226</v>
      </c>
      <c r="UX117" s="430" t="s">
        <v>1226</v>
      </c>
      <c r="UY117" s="430" t="s">
        <v>1226</v>
      </c>
      <c r="UZ117" s="430" t="s">
        <v>1226</v>
      </c>
      <c r="VA117" s="430" t="s">
        <v>1226</v>
      </c>
      <c r="VB117" s="430" t="s">
        <v>1226</v>
      </c>
      <c r="VC117" s="430" t="s">
        <v>1226</v>
      </c>
      <c r="VD117" s="430">
        <v>0</v>
      </c>
      <c r="VE117" s="430" t="s">
        <v>1226</v>
      </c>
      <c r="VF117" s="430" t="s">
        <v>1226</v>
      </c>
      <c r="VG117" s="430" t="s">
        <v>1226</v>
      </c>
      <c r="VH117" s="430" t="s">
        <v>1226</v>
      </c>
      <c r="VI117" s="430" t="s">
        <v>1226</v>
      </c>
      <c r="VJ117" s="430" t="s">
        <v>1226</v>
      </c>
      <c r="VK117" s="430" t="s">
        <v>1226</v>
      </c>
      <c r="VL117" s="430" t="s">
        <v>1226</v>
      </c>
      <c r="VM117" s="430" t="s">
        <v>1226</v>
      </c>
      <c r="VN117" s="430">
        <v>0</v>
      </c>
      <c r="VO117" s="430" t="s">
        <v>1226</v>
      </c>
      <c r="VP117" s="430" t="s">
        <v>1226</v>
      </c>
      <c r="VQ117" s="430" t="s">
        <v>1226</v>
      </c>
      <c r="VR117" s="430" t="s">
        <v>1226</v>
      </c>
      <c r="VS117" s="430">
        <v>0</v>
      </c>
      <c r="VT117" s="430" t="s">
        <v>1226</v>
      </c>
      <c r="VU117" s="430" t="s">
        <v>1226</v>
      </c>
      <c r="VV117" s="430" t="s">
        <v>1226</v>
      </c>
      <c r="VW117" s="430" t="s">
        <v>1226</v>
      </c>
      <c r="VX117" s="430">
        <v>1</v>
      </c>
      <c r="VY117" s="430">
        <v>98</v>
      </c>
      <c r="VZ117" s="430" t="s">
        <v>1226</v>
      </c>
      <c r="WA117" s="430" t="s">
        <v>1226</v>
      </c>
      <c r="WB117" s="430" t="s">
        <v>1226</v>
      </c>
      <c r="WC117" s="430">
        <v>0</v>
      </c>
      <c r="WD117" s="430" t="s">
        <v>1226</v>
      </c>
      <c r="WE117" s="430" t="s">
        <v>1226</v>
      </c>
      <c r="WF117" s="430" t="s">
        <v>18121</v>
      </c>
      <c r="WG117" s="430" t="s">
        <v>1226</v>
      </c>
      <c r="WH117" s="430">
        <v>1</v>
      </c>
      <c r="WI117" s="430">
        <v>30</v>
      </c>
      <c r="WJ117" s="430">
        <v>2018</v>
      </c>
      <c r="WK117" s="430" t="s">
        <v>18122</v>
      </c>
      <c r="WL117" s="430" t="s">
        <v>1226</v>
      </c>
      <c r="WM117" s="430">
        <v>0</v>
      </c>
      <c r="WN117" s="430" t="s">
        <v>1226</v>
      </c>
      <c r="WO117" s="430" t="s">
        <v>1226</v>
      </c>
      <c r="WP117" s="430" t="s">
        <v>1226</v>
      </c>
      <c r="WQ117" s="430" t="s">
        <v>1226</v>
      </c>
      <c r="WR117" s="430">
        <v>0</v>
      </c>
      <c r="WS117" s="430" t="s">
        <v>1226</v>
      </c>
      <c r="WT117" s="430" t="s">
        <v>1226</v>
      </c>
      <c r="WU117" s="430" t="s">
        <v>1226</v>
      </c>
      <c r="WV117" s="430" t="s">
        <v>1226</v>
      </c>
      <c r="WW117" s="430">
        <v>0</v>
      </c>
      <c r="WX117" s="430" t="s">
        <v>1226</v>
      </c>
      <c r="WY117" s="430" t="s">
        <v>1226</v>
      </c>
      <c r="WZ117" s="430" t="s">
        <v>1226</v>
      </c>
      <c r="XA117" s="430" t="s">
        <v>1226</v>
      </c>
      <c r="XB117" s="430">
        <v>0</v>
      </c>
      <c r="XC117" s="430" t="s">
        <v>1226</v>
      </c>
      <c r="XD117" s="430" t="s">
        <v>1226</v>
      </c>
      <c r="XE117" s="430" t="s">
        <v>1226</v>
      </c>
      <c r="XF117" s="430" t="s">
        <v>1226</v>
      </c>
      <c r="XG117" s="430" t="s">
        <v>1226</v>
      </c>
      <c r="XH117" s="430" t="s">
        <v>1226</v>
      </c>
      <c r="XI117" s="430" t="s">
        <v>1226</v>
      </c>
      <c r="XJ117" s="430" t="s">
        <v>1226</v>
      </c>
      <c r="XK117" s="430" t="s">
        <v>1226</v>
      </c>
      <c r="XL117" s="430">
        <v>1</v>
      </c>
      <c r="XM117" s="430">
        <v>1</v>
      </c>
      <c r="XN117" s="430">
        <v>1</v>
      </c>
      <c r="XO117" s="430">
        <v>1</v>
      </c>
      <c r="XP117" s="430">
        <v>0</v>
      </c>
      <c r="XQ117" s="430" t="s">
        <v>1226</v>
      </c>
      <c r="XR117" s="430" t="s">
        <v>18123</v>
      </c>
      <c r="XS117" s="430" t="s">
        <v>1226</v>
      </c>
      <c r="XT117" s="430">
        <v>0</v>
      </c>
      <c r="XU117" s="430" t="s">
        <v>1226</v>
      </c>
      <c r="XV117" s="430">
        <v>0</v>
      </c>
      <c r="XW117" s="430" t="s">
        <v>1226</v>
      </c>
      <c r="XX117" s="430">
        <v>0</v>
      </c>
      <c r="XY117" s="430" t="s">
        <v>1226</v>
      </c>
      <c r="XZ117" s="430" t="s">
        <v>1226</v>
      </c>
      <c r="YA117" s="430">
        <v>1</v>
      </c>
      <c r="YB117" s="430" t="s">
        <v>1226</v>
      </c>
      <c r="YC117" s="430" t="s">
        <v>1226</v>
      </c>
      <c r="YD117" s="430" t="s">
        <v>1226</v>
      </c>
      <c r="YE117" s="430" t="s">
        <v>1226</v>
      </c>
      <c r="YF117" s="430" t="s">
        <v>1226</v>
      </c>
      <c r="YG117" s="430" t="s">
        <v>1226</v>
      </c>
      <c r="YH117" s="430" t="s">
        <v>1226</v>
      </c>
      <c r="YI117" s="430" t="s">
        <v>1226</v>
      </c>
      <c r="YJ117" s="430">
        <v>1</v>
      </c>
      <c r="YK117" s="430">
        <v>3</v>
      </c>
      <c r="YL117" s="430">
        <v>1</v>
      </c>
      <c r="YM117" s="430">
        <v>3</v>
      </c>
      <c r="YN117" s="430">
        <v>0</v>
      </c>
      <c r="YO117" s="430" t="s">
        <v>1226</v>
      </c>
      <c r="YP117" s="430" t="s">
        <v>1226</v>
      </c>
      <c r="YQ117" s="430" t="s">
        <v>1226</v>
      </c>
      <c r="YR117" s="430" t="s">
        <v>1226</v>
      </c>
      <c r="YS117" s="430" t="s">
        <v>1226</v>
      </c>
      <c r="YT117" s="430" t="s">
        <v>1226</v>
      </c>
      <c r="YU117" s="430" t="s">
        <v>1226</v>
      </c>
      <c r="YV117" s="430" t="s">
        <v>1226</v>
      </c>
      <c r="YW117" s="430" t="s">
        <v>1226</v>
      </c>
      <c r="YX117" s="430" t="s">
        <v>1226</v>
      </c>
      <c r="YY117" s="430" t="s">
        <v>1226</v>
      </c>
      <c r="YZ117" s="430">
        <v>1</v>
      </c>
      <c r="ZA117" s="430">
        <v>2</v>
      </c>
      <c r="ZB117" s="430">
        <v>1</v>
      </c>
      <c r="ZC117" s="430">
        <v>2</v>
      </c>
      <c r="ZD117" s="430">
        <v>0</v>
      </c>
      <c r="ZE117" s="430" t="s">
        <v>1226</v>
      </c>
      <c r="ZF117" s="430" t="s">
        <v>1226</v>
      </c>
      <c r="ZG117" s="430">
        <v>0</v>
      </c>
      <c r="ZH117" s="430" t="s">
        <v>1226</v>
      </c>
      <c r="ZI117" s="430">
        <v>0</v>
      </c>
      <c r="ZJ117" s="430" t="s">
        <v>1226</v>
      </c>
      <c r="ZK117" s="430">
        <v>0</v>
      </c>
      <c r="ZL117" s="430" t="s">
        <v>1226</v>
      </c>
      <c r="ZM117" s="430" t="s">
        <v>1226</v>
      </c>
      <c r="ZN117" s="430">
        <v>1</v>
      </c>
      <c r="ZO117" s="430">
        <v>3</v>
      </c>
      <c r="ZP117" s="430">
        <v>1</v>
      </c>
      <c r="ZQ117" s="430">
        <v>3</v>
      </c>
      <c r="ZR117" s="430">
        <v>0</v>
      </c>
      <c r="ZS117" s="430" t="s">
        <v>1226</v>
      </c>
      <c r="ZT117" s="430" t="s">
        <v>1226</v>
      </c>
      <c r="ZU117" s="430">
        <v>1</v>
      </c>
      <c r="ZV117" s="430">
        <v>3</v>
      </c>
      <c r="ZW117" s="430">
        <v>1</v>
      </c>
      <c r="ZX117" s="430">
        <v>3</v>
      </c>
      <c r="ZY117" s="430">
        <v>0</v>
      </c>
      <c r="ZZ117" s="430" t="s">
        <v>1226</v>
      </c>
      <c r="AAA117" s="430" t="s">
        <v>1226</v>
      </c>
      <c r="AAB117" s="430">
        <v>1</v>
      </c>
      <c r="AAC117" s="430" t="s">
        <v>1226</v>
      </c>
      <c r="AAD117" s="430" t="s">
        <v>1226</v>
      </c>
      <c r="AAE117" s="430" t="s">
        <v>1226</v>
      </c>
      <c r="AAF117" s="430" t="s">
        <v>1226</v>
      </c>
      <c r="AAG117" s="430" t="s">
        <v>1226</v>
      </c>
      <c r="AAH117" s="430" t="s">
        <v>1226</v>
      </c>
      <c r="AAI117" s="430" t="s">
        <v>1226</v>
      </c>
      <c r="AAJ117" s="430" t="s">
        <v>1226</v>
      </c>
      <c r="AAK117" s="430">
        <v>0</v>
      </c>
      <c r="AAL117" s="430" t="s">
        <v>1226</v>
      </c>
      <c r="AAM117" s="430">
        <v>0</v>
      </c>
      <c r="AAN117" s="430" t="s">
        <v>1226</v>
      </c>
      <c r="AAO117" s="430">
        <v>0</v>
      </c>
      <c r="AAP117" s="430" t="s">
        <v>1226</v>
      </c>
      <c r="AAQ117" s="430" t="s">
        <v>1226</v>
      </c>
      <c r="AAR117" s="430">
        <v>1</v>
      </c>
      <c r="AAS117" s="430" t="s">
        <v>1226</v>
      </c>
      <c r="AAT117" s="430" t="s">
        <v>1226</v>
      </c>
      <c r="AAU117" s="430" t="s">
        <v>1226</v>
      </c>
      <c r="AAV117" s="430" t="s">
        <v>1226</v>
      </c>
      <c r="AAW117" s="430" t="s">
        <v>1226</v>
      </c>
      <c r="AAX117" s="430" t="s">
        <v>1226</v>
      </c>
      <c r="AAY117" s="430" t="s">
        <v>1226</v>
      </c>
      <c r="AAZ117" s="430" t="s">
        <v>1226</v>
      </c>
      <c r="ABA117" s="430" t="s">
        <v>1226</v>
      </c>
      <c r="ABB117" s="430" t="s">
        <v>1226</v>
      </c>
      <c r="ABC117" s="430" t="s">
        <v>1226</v>
      </c>
      <c r="ABD117" s="430" t="s">
        <v>1226</v>
      </c>
      <c r="ABE117" s="430" t="s">
        <v>1226</v>
      </c>
      <c r="ABF117" s="430" t="s">
        <v>1226</v>
      </c>
      <c r="ABG117" s="430" t="s">
        <v>1226</v>
      </c>
      <c r="ABH117" s="430" t="s">
        <v>1226</v>
      </c>
      <c r="ABI117" s="430" t="s">
        <v>18124</v>
      </c>
      <c r="ABJ117" s="430">
        <v>2</v>
      </c>
      <c r="ABK117" s="430">
        <v>2</v>
      </c>
      <c r="ABL117" s="430">
        <v>2</v>
      </c>
      <c r="ABM117" s="430">
        <v>2</v>
      </c>
      <c r="ABN117" s="430">
        <v>1</v>
      </c>
      <c r="ABO117" s="430">
        <v>3</v>
      </c>
      <c r="ABP117" s="430">
        <v>2</v>
      </c>
      <c r="ABQ117" s="430">
        <v>3</v>
      </c>
      <c r="ABR117" s="430" t="s">
        <v>24</v>
      </c>
      <c r="ABS117" s="430">
        <v>1</v>
      </c>
      <c r="ABT117" s="430">
        <v>1</v>
      </c>
      <c r="ABU117" s="430">
        <v>1</v>
      </c>
      <c r="ABV117" s="430">
        <v>1</v>
      </c>
      <c r="ABW117" s="430">
        <v>1</v>
      </c>
      <c r="ABX117" s="430">
        <v>2</v>
      </c>
      <c r="ABY117" s="430">
        <v>2</v>
      </c>
      <c r="ABZ117" s="430">
        <v>3</v>
      </c>
      <c r="ACA117" s="430" t="s">
        <v>18125</v>
      </c>
      <c r="ACB117" s="430">
        <v>3</v>
      </c>
      <c r="ACC117" s="430">
        <v>3</v>
      </c>
      <c r="ACD117" s="430">
        <v>3</v>
      </c>
      <c r="ACE117" s="430">
        <v>3</v>
      </c>
      <c r="ACF117" s="430">
        <v>1</v>
      </c>
      <c r="ACG117" s="430">
        <v>2</v>
      </c>
      <c r="ACH117" s="430">
        <v>2</v>
      </c>
      <c r="ACI117" s="430">
        <v>1</v>
      </c>
      <c r="ACJ117" s="430" t="s">
        <v>18126</v>
      </c>
      <c r="ACK117" s="430">
        <v>2</v>
      </c>
      <c r="ACL117" s="430">
        <v>2</v>
      </c>
      <c r="ACM117" s="430">
        <v>2</v>
      </c>
      <c r="ACN117" s="430">
        <v>2</v>
      </c>
      <c r="ACO117" s="430">
        <v>1</v>
      </c>
      <c r="ACP117" s="430">
        <v>1</v>
      </c>
      <c r="ACQ117" s="430">
        <v>1</v>
      </c>
      <c r="ACR117" s="430">
        <v>1</v>
      </c>
      <c r="ACS117" s="430" t="s">
        <v>18127</v>
      </c>
      <c r="ACT117" s="430">
        <v>3</v>
      </c>
      <c r="ACU117" s="430">
        <v>3</v>
      </c>
      <c r="ACV117" s="430">
        <v>3</v>
      </c>
      <c r="ACW117" s="430">
        <v>3</v>
      </c>
      <c r="ACX117" s="430">
        <v>3</v>
      </c>
      <c r="ACY117" s="430">
        <v>2</v>
      </c>
      <c r="ACZ117" s="430">
        <v>2</v>
      </c>
      <c r="ADA117" s="430">
        <v>2</v>
      </c>
      <c r="ADB117" s="430" t="s">
        <v>18128</v>
      </c>
      <c r="ADC117" s="430">
        <v>3</v>
      </c>
      <c r="ADD117" s="430">
        <v>3</v>
      </c>
      <c r="ADE117" s="430">
        <v>3</v>
      </c>
      <c r="ADF117" s="430">
        <v>3</v>
      </c>
      <c r="ADG117" s="430">
        <v>3</v>
      </c>
      <c r="ADH117" s="430">
        <v>1</v>
      </c>
      <c r="ADI117" s="430">
        <v>1</v>
      </c>
      <c r="ADJ117" s="430">
        <v>2</v>
      </c>
      <c r="ADK117" s="430" t="s">
        <v>18129</v>
      </c>
      <c r="ADL117" s="430">
        <v>3</v>
      </c>
      <c r="ADM117" s="430">
        <v>3</v>
      </c>
      <c r="ADN117" s="430">
        <v>3</v>
      </c>
      <c r="ADO117" s="430">
        <v>3</v>
      </c>
      <c r="ADP117" s="430">
        <v>3</v>
      </c>
      <c r="ADQ117" s="430">
        <v>1</v>
      </c>
      <c r="ADR117" s="430">
        <v>1</v>
      </c>
      <c r="ADS117" s="430">
        <v>2</v>
      </c>
      <c r="ADT117" s="430" t="s">
        <v>115</v>
      </c>
      <c r="ADU117" s="430">
        <v>3</v>
      </c>
      <c r="ADV117" s="430">
        <v>3</v>
      </c>
      <c r="ADW117" s="430">
        <v>3</v>
      </c>
      <c r="ADX117" s="430">
        <v>3</v>
      </c>
      <c r="ADY117" s="430">
        <v>3</v>
      </c>
      <c r="ADZ117" s="430">
        <v>1</v>
      </c>
      <c r="AEA117" s="430">
        <v>1</v>
      </c>
      <c r="AEB117" s="430">
        <v>1</v>
      </c>
      <c r="AEC117" s="430" t="s">
        <v>1713</v>
      </c>
      <c r="AED117" s="430">
        <v>1</v>
      </c>
      <c r="AEE117" s="430">
        <v>1</v>
      </c>
      <c r="AEF117" s="430">
        <v>2</v>
      </c>
      <c r="AEG117" s="430">
        <v>2</v>
      </c>
      <c r="AEH117" s="430">
        <v>1</v>
      </c>
      <c r="AEI117" s="430">
        <v>1</v>
      </c>
      <c r="AEJ117" s="430">
        <v>1</v>
      </c>
      <c r="AEK117" s="430">
        <v>1</v>
      </c>
      <c r="AEL117" s="430" t="s">
        <v>1714</v>
      </c>
      <c r="AEM117" s="430">
        <v>1</v>
      </c>
      <c r="AEN117" s="430">
        <v>1</v>
      </c>
      <c r="AEO117" s="430">
        <v>1</v>
      </c>
      <c r="AEP117" s="430">
        <v>1</v>
      </c>
      <c r="AEQ117" s="430">
        <v>1</v>
      </c>
      <c r="AER117" s="430">
        <v>2</v>
      </c>
      <c r="AES117" s="430">
        <v>2</v>
      </c>
      <c r="AET117" s="430">
        <v>2</v>
      </c>
      <c r="AEU117" s="430" t="s">
        <v>113</v>
      </c>
      <c r="AEV117" s="430">
        <v>1</v>
      </c>
      <c r="AEW117" s="430">
        <v>1</v>
      </c>
      <c r="AEX117" s="430">
        <v>1</v>
      </c>
      <c r="AEY117" s="430">
        <v>1</v>
      </c>
      <c r="AEZ117" s="430">
        <v>1</v>
      </c>
      <c r="AFA117" s="430">
        <v>1</v>
      </c>
      <c r="AFB117" s="430">
        <v>1</v>
      </c>
      <c r="AFC117" s="430">
        <v>2</v>
      </c>
      <c r="AFD117" s="430" t="s">
        <v>1715</v>
      </c>
      <c r="AFE117" s="430">
        <v>1</v>
      </c>
      <c r="AFF117" s="430">
        <v>1</v>
      </c>
      <c r="AFG117" s="430">
        <v>1</v>
      </c>
      <c r="AFH117" s="430">
        <v>1</v>
      </c>
      <c r="AFI117" s="430">
        <v>1</v>
      </c>
      <c r="AFJ117" s="430">
        <v>1</v>
      </c>
      <c r="AFK117" s="430">
        <v>1</v>
      </c>
      <c r="AFL117" s="430">
        <v>2</v>
      </c>
      <c r="AFM117" s="430" t="s">
        <v>1716</v>
      </c>
      <c r="AFN117" s="430">
        <v>1</v>
      </c>
      <c r="AFO117" s="430">
        <v>1</v>
      </c>
      <c r="AFP117" s="430">
        <v>2</v>
      </c>
      <c r="AFQ117" s="430">
        <v>2</v>
      </c>
      <c r="AFR117" s="430">
        <v>1</v>
      </c>
      <c r="AFS117" s="430">
        <v>1</v>
      </c>
      <c r="AFT117" s="430">
        <v>1</v>
      </c>
      <c r="AFU117" s="430">
        <v>2</v>
      </c>
      <c r="AFV117" s="430" t="s">
        <v>18130</v>
      </c>
      <c r="AFW117" s="430">
        <v>3</v>
      </c>
      <c r="AFX117" s="430">
        <v>3</v>
      </c>
      <c r="AFY117" s="430">
        <v>2</v>
      </c>
      <c r="AFZ117" s="430">
        <v>2</v>
      </c>
      <c r="AGA117" s="430">
        <v>1</v>
      </c>
      <c r="AGB117" s="430">
        <v>2</v>
      </c>
      <c r="AGC117" s="430">
        <v>2</v>
      </c>
      <c r="AGD117" s="430">
        <v>2</v>
      </c>
      <c r="AGE117" s="430">
        <v>1</v>
      </c>
      <c r="AGF117" s="430" t="s">
        <v>1226</v>
      </c>
      <c r="AGG117" s="430" t="s">
        <v>18131</v>
      </c>
      <c r="AGH117" s="430" t="s">
        <v>1226</v>
      </c>
      <c r="AGI117" s="430" t="s">
        <v>1226</v>
      </c>
      <c r="AGJ117" s="430" t="s">
        <v>1226</v>
      </c>
      <c r="AGK117" s="430" t="s">
        <v>1226</v>
      </c>
      <c r="AGL117" s="430" t="s">
        <v>1226</v>
      </c>
      <c r="AGM117" s="430" t="s">
        <v>1226</v>
      </c>
      <c r="AGN117" s="430" t="s">
        <v>1226</v>
      </c>
      <c r="AGO117" s="430" t="s">
        <v>1226</v>
      </c>
      <c r="AGP117" s="430">
        <v>0</v>
      </c>
      <c r="AGQ117" s="430">
        <v>1</v>
      </c>
      <c r="AGR117" s="430">
        <v>1</v>
      </c>
      <c r="AGS117" s="430" t="s">
        <v>7455</v>
      </c>
      <c r="AGT117" s="430" t="s">
        <v>18132</v>
      </c>
      <c r="AGU117" s="430">
        <v>1</v>
      </c>
      <c r="AGV117" s="430">
        <v>0</v>
      </c>
      <c r="AGW117" s="430">
        <v>4</v>
      </c>
      <c r="AGX117" s="430">
        <v>4</v>
      </c>
      <c r="AGY117" s="430">
        <v>1</v>
      </c>
      <c r="AGZ117" s="430">
        <v>0</v>
      </c>
      <c r="AHA117" s="430">
        <v>4</v>
      </c>
      <c r="AHB117" s="430">
        <v>4</v>
      </c>
      <c r="AHC117" s="430">
        <v>1</v>
      </c>
      <c r="AHD117" s="430">
        <v>0</v>
      </c>
      <c r="AHE117" s="430">
        <v>3</v>
      </c>
      <c r="AHF117" s="430">
        <v>4</v>
      </c>
      <c r="AHG117" s="430">
        <v>1</v>
      </c>
      <c r="AHH117" s="430">
        <v>0</v>
      </c>
      <c r="AHI117" s="430">
        <v>3</v>
      </c>
      <c r="AHJ117" s="430" t="s">
        <v>1226</v>
      </c>
      <c r="AHK117" s="430">
        <v>1</v>
      </c>
      <c r="AHL117" s="430">
        <v>0</v>
      </c>
      <c r="AHM117" s="430">
        <v>1</v>
      </c>
      <c r="AHN117" s="430">
        <v>5</v>
      </c>
      <c r="AHO117" s="430">
        <v>1</v>
      </c>
      <c r="AHP117" s="430">
        <v>0</v>
      </c>
      <c r="AHQ117" s="430">
        <v>4</v>
      </c>
      <c r="AHR117" s="430" t="s">
        <v>1226</v>
      </c>
      <c r="AHS117" s="430" t="s">
        <v>18133</v>
      </c>
      <c r="AHT117" s="430" t="s">
        <v>1717</v>
      </c>
      <c r="AHU117" s="430">
        <v>0</v>
      </c>
      <c r="AHV117" s="430">
        <v>0</v>
      </c>
      <c r="AHW117" s="430">
        <v>0</v>
      </c>
      <c r="AHX117" s="430">
        <v>1</v>
      </c>
      <c r="AHY117" s="430">
        <v>1</v>
      </c>
      <c r="AHZ117" s="430">
        <v>1</v>
      </c>
      <c r="AIA117" s="430">
        <v>1</v>
      </c>
      <c r="AIB117" s="430">
        <v>1</v>
      </c>
      <c r="AIC117" s="430">
        <v>1</v>
      </c>
      <c r="AID117" s="430">
        <v>1</v>
      </c>
      <c r="AIE117" s="430">
        <v>1</v>
      </c>
      <c r="AIF117" s="430">
        <v>1</v>
      </c>
      <c r="AIG117" s="430">
        <v>1</v>
      </c>
      <c r="AIH117" s="430">
        <v>1</v>
      </c>
      <c r="AII117" s="430">
        <v>1</v>
      </c>
      <c r="AIJ117" s="430">
        <v>0</v>
      </c>
      <c r="AIK117" s="430">
        <v>0</v>
      </c>
      <c r="AIL117" s="430">
        <v>0</v>
      </c>
      <c r="AIM117" s="430">
        <v>0</v>
      </c>
      <c r="AIN117" s="430">
        <v>0</v>
      </c>
      <c r="AIO117" s="430">
        <v>0</v>
      </c>
      <c r="AIP117" s="430">
        <v>1</v>
      </c>
      <c r="AIQ117" s="430" t="s">
        <v>1226</v>
      </c>
      <c r="AIR117" s="430">
        <v>1</v>
      </c>
      <c r="AIS117" s="430" t="s">
        <v>1226</v>
      </c>
      <c r="AIT117" s="430">
        <v>1</v>
      </c>
      <c r="AIU117" s="430" t="s">
        <v>1226</v>
      </c>
    </row>
    <row r="118" spans="1:931" x14ac:dyDescent="0.2">
      <c r="A118" s="430" t="s">
        <v>18178</v>
      </c>
      <c r="B118" s="430" t="s">
        <v>18179</v>
      </c>
      <c r="C118" s="430" t="s">
        <v>1055</v>
      </c>
      <c r="D118" s="430" t="s">
        <v>1038</v>
      </c>
      <c r="E118" s="430" t="s">
        <v>1057</v>
      </c>
      <c r="F118" s="443">
        <v>6.3418549999999998</v>
      </c>
      <c r="G118" s="443" t="s">
        <v>1226</v>
      </c>
      <c r="H118" s="430">
        <v>1</v>
      </c>
      <c r="I118" s="430">
        <v>1</v>
      </c>
      <c r="J118" s="430">
        <v>1992</v>
      </c>
      <c r="K118" s="430">
        <v>1992</v>
      </c>
      <c r="L118" s="430" t="s">
        <v>18180</v>
      </c>
      <c r="M118" s="430" t="s">
        <v>18181</v>
      </c>
      <c r="N118" s="430">
        <v>1</v>
      </c>
      <c r="O118" s="430">
        <v>1</v>
      </c>
      <c r="P118" s="430" t="s">
        <v>18182</v>
      </c>
      <c r="Q118" s="430" t="s">
        <v>18183</v>
      </c>
      <c r="R118" s="430" t="s">
        <v>18184</v>
      </c>
      <c r="S118" s="430" t="s">
        <v>18184</v>
      </c>
      <c r="T118" s="430" t="s">
        <v>18185</v>
      </c>
      <c r="U118" s="430" t="s">
        <v>18185</v>
      </c>
      <c r="V118" s="430">
        <v>1</v>
      </c>
      <c r="W118" s="430">
        <v>1</v>
      </c>
      <c r="X118" s="430" t="s">
        <v>18186</v>
      </c>
      <c r="Y118" s="430" t="s">
        <v>18186</v>
      </c>
      <c r="Z118" s="430">
        <v>2003</v>
      </c>
      <c r="AA118" s="430">
        <v>2003</v>
      </c>
      <c r="AB118" s="430" t="s">
        <v>18185</v>
      </c>
      <c r="AC118" s="430" t="s">
        <v>18185</v>
      </c>
      <c r="AD118" s="430">
        <v>1</v>
      </c>
      <c r="AE118" s="430" t="s">
        <v>18187</v>
      </c>
      <c r="AF118" s="430" t="s">
        <v>18188</v>
      </c>
      <c r="AG118" s="430">
        <v>1</v>
      </c>
      <c r="AH118" s="430" t="s">
        <v>18189</v>
      </c>
      <c r="AI118" s="430">
        <v>2005</v>
      </c>
      <c r="AJ118" s="430">
        <v>1</v>
      </c>
      <c r="AK118" s="430" t="s">
        <v>18190</v>
      </c>
      <c r="AL118" s="430" t="s">
        <v>18191</v>
      </c>
      <c r="AM118" s="430">
        <v>1</v>
      </c>
      <c r="AN118" s="430" t="s">
        <v>18192</v>
      </c>
      <c r="AO118" s="430">
        <v>2021</v>
      </c>
      <c r="AP118" s="430">
        <v>1</v>
      </c>
      <c r="AQ118" s="430" t="s">
        <v>18193</v>
      </c>
      <c r="AR118" s="430" t="s">
        <v>18194</v>
      </c>
      <c r="AS118" s="430">
        <v>1</v>
      </c>
      <c r="AT118" s="430" t="s">
        <v>18195</v>
      </c>
      <c r="AU118" s="430" t="s">
        <v>18196</v>
      </c>
      <c r="AV118" s="430">
        <v>1</v>
      </c>
      <c r="AW118" s="430" t="s">
        <v>18197</v>
      </c>
      <c r="AX118" s="430" t="s">
        <v>18194</v>
      </c>
      <c r="AY118" s="430">
        <v>1</v>
      </c>
      <c r="AZ118" s="430" t="s">
        <v>18198</v>
      </c>
      <c r="BA118" s="430">
        <v>2017</v>
      </c>
      <c r="BB118" s="430">
        <v>1</v>
      </c>
      <c r="BC118" s="430" t="s">
        <v>18199</v>
      </c>
      <c r="BD118" s="430" t="s">
        <v>18200</v>
      </c>
      <c r="BE118" s="430">
        <v>1</v>
      </c>
      <c r="BF118" s="430" t="s">
        <v>18199</v>
      </c>
      <c r="BG118" s="430" t="s">
        <v>18200</v>
      </c>
      <c r="BH118" s="430">
        <v>1</v>
      </c>
      <c r="BI118" s="430" t="s">
        <v>18199</v>
      </c>
      <c r="BJ118" s="430" t="s">
        <v>18200</v>
      </c>
      <c r="BK118" s="430">
        <v>1</v>
      </c>
      <c r="BL118" s="430" t="s">
        <v>18201</v>
      </c>
      <c r="BM118" s="430" t="s">
        <v>18202</v>
      </c>
      <c r="BN118" s="430">
        <v>1</v>
      </c>
      <c r="BO118" s="430" t="s">
        <v>18203</v>
      </c>
      <c r="BP118" s="430" t="s">
        <v>18204</v>
      </c>
      <c r="BQ118" s="430">
        <v>1</v>
      </c>
      <c r="BR118" s="430">
        <v>1</v>
      </c>
      <c r="BS118" s="430" t="s">
        <v>18205</v>
      </c>
      <c r="BT118" s="430">
        <v>1</v>
      </c>
      <c r="BU118" s="430">
        <v>1</v>
      </c>
      <c r="BV118" s="430" t="s">
        <v>18205</v>
      </c>
      <c r="BW118" s="430">
        <v>1</v>
      </c>
      <c r="BX118" s="430">
        <v>1</v>
      </c>
      <c r="BY118" s="430" t="s">
        <v>18205</v>
      </c>
      <c r="BZ118" s="430">
        <v>1</v>
      </c>
      <c r="CA118" s="430" t="s">
        <v>18206</v>
      </c>
      <c r="CB118" s="430">
        <v>1</v>
      </c>
      <c r="CC118" s="430" t="s">
        <v>18207</v>
      </c>
      <c r="CD118" s="430">
        <v>1</v>
      </c>
      <c r="CE118" s="430" t="s">
        <v>18208</v>
      </c>
      <c r="CF118" s="430">
        <v>1245</v>
      </c>
      <c r="CG118" s="430">
        <v>1</v>
      </c>
      <c r="CH118" s="430">
        <v>1452</v>
      </c>
      <c r="CI118" s="430" t="s">
        <v>18209</v>
      </c>
      <c r="CJ118" s="430">
        <v>1</v>
      </c>
      <c r="CK118" s="430" t="s">
        <v>18210</v>
      </c>
      <c r="CL118" s="430" t="s">
        <v>18211</v>
      </c>
      <c r="CM118" s="430">
        <v>1</v>
      </c>
      <c r="CN118" s="430" t="s">
        <v>18212</v>
      </c>
      <c r="CO118" s="430">
        <v>2241</v>
      </c>
      <c r="CP118" s="430">
        <v>1</v>
      </c>
      <c r="CQ118" s="430">
        <v>2486</v>
      </c>
      <c r="CR118" s="430" t="s">
        <v>18213</v>
      </c>
      <c r="CS118" s="430">
        <v>0.66</v>
      </c>
      <c r="CT118" s="430" t="s">
        <v>18214</v>
      </c>
      <c r="CU118" s="430" t="s">
        <v>18215</v>
      </c>
      <c r="CV118" s="430" t="s">
        <v>18216</v>
      </c>
      <c r="CW118" s="430">
        <v>1</v>
      </c>
      <c r="CX118" s="430" t="s">
        <v>18217</v>
      </c>
      <c r="CY118" s="430" t="s">
        <v>18185</v>
      </c>
      <c r="CZ118" s="430">
        <v>2019</v>
      </c>
      <c r="DA118" s="430">
        <v>1</v>
      </c>
      <c r="DB118" s="430" t="s">
        <v>1226</v>
      </c>
      <c r="DC118" s="430" t="s">
        <v>18218</v>
      </c>
      <c r="DD118" s="430" t="s">
        <v>1369</v>
      </c>
      <c r="DE118" s="430">
        <v>0.5</v>
      </c>
      <c r="DF118" s="430">
        <v>0.75</v>
      </c>
      <c r="DG118" s="430">
        <v>0.66</v>
      </c>
      <c r="DH118" s="430" t="s">
        <v>18214</v>
      </c>
      <c r="DI118" s="430" t="s">
        <v>18215</v>
      </c>
      <c r="DJ118" s="430" t="s">
        <v>18216</v>
      </c>
      <c r="DK118" s="430">
        <v>1</v>
      </c>
      <c r="DL118" s="430" t="s">
        <v>18217</v>
      </c>
      <c r="DM118" s="430" t="s">
        <v>1226</v>
      </c>
      <c r="DN118" s="430">
        <v>2019</v>
      </c>
      <c r="DO118" s="430">
        <v>1</v>
      </c>
      <c r="DP118" s="430" t="s">
        <v>1226</v>
      </c>
      <c r="DQ118" s="430" t="s">
        <v>18218</v>
      </c>
      <c r="DR118" s="430" t="s">
        <v>1369</v>
      </c>
      <c r="DS118" s="430">
        <v>0.5</v>
      </c>
      <c r="DT118" s="430">
        <v>0.75</v>
      </c>
      <c r="DU118" s="430">
        <v>0.66</v>
      </c>
      <c r="DV118" s="430" t="s">
        <v>18219</v>
      </c>
      <c r="DW118" s="430" t="s">
        <v>18220</v>
      </c>
      <c r="DX118" s="430">
        <v>2010</v>
      </c>
      <c r="DY118" s="430">
        <v>1</v>
      </c>
      <c r="DZ118" s="430" t="s">
        <v>18221</v>
      </c>
      <c r="EA118" s="430" t="s">
        <v>18185</v>
      </c>
      <c r="EB118" s="430" t="s">
        <v>18222</v>
      </c>
      <c r="EC118" s="430">
        <v>1</v>
      </c>
      <c r="ED118" s="430" t="s">
        <v>1226</v>
      </c>
      <c r="EE118" s="430" t="s">
        <v>18218</v>
      </c>
      <c r="EF118" s="430" t="s">
        <v>1369</v>
      </c>
      <c r="EG118" s="430">
        <v>0.5</v>
      </c>
      <c r="EH118" s="430">
        <v>0.75</v>
      </c>
      <c r="EI118" s="430">
        <v>0.66</v>
      </c>
      <c r="EJ118" s="430" t="s">
        <v>18219</v>
      </c>
      <c r="EK118" s="430" t="s">
        <v>18220</v>
      </c>
      <c r="EL118" s="430">
        <v>2010</v>
      </c>
      <c r="EM118" s="430">
        <v>1</v>
      </c>
      <c r="EN118" s="430" t="s">
        <v>18221</v>
      </c>
      <c r="EO118" s="430" t="s">
        <v>18185</v>
      </c>
      <c r="EP118" s="430" t="s">
        <v>18223</v>
      </c>
      <c r="EQ118" s="430">
        <v>1</v>
      </c>
      <c r="ER118" s="430" t="s">
        <v>1226</v>
      </c>
      <c r="ES118" s="430" t="s">
        <v>18218</v>
      </c>
      <c r="ET118" s="430" t="s">
        <v>1369</v>
      </c>
      <c r="EU118" s="430">
        <v>0.5</v>
      </c>
      <c r="EV118" s="430">
        <v>0.75</v>
      </c>
      <c r="EW118" s="430">
        <v>0.66</v>
      </c>
      <c r="EX118" s="430" t="s">
        <v>18224</v>
      </c>
      <c r="EY118" s="430" t="s">
        <v>18225</v>
      </c>
      <c r="EZ118" s="430">
        <v>2021</v>
      </c>
      <c r="FA118" s="430">
        <v>1</v>
      </c>
      <c r="FB118" s="430" t="s">
        <v>18226</v>
      </c>
      <c r="FC118" s="430" t="s">
        <v>18185</v>
      </c>
      <c r="FD118" s="430" t="s">
        <v>18227</v>
      </c>
      <c r="FE118" s="430">
        <v>1</v>
      </c>
      <c r="FF118" s="430" t="s">
        <v>1226</v>
      </c>
      <c r="FG118" s="430" t="s">
        <v>18218</v>
      </c>
      <c r="FH118" s="430" t="s">
        <v>1369</v>
      </c>
      <c r="FI118" s="430">
        <v>0.5</v>
      </c>
      <c r="FJ118" s="430">
        <v>0.75</v>
      </c>
      <c r="FK118" s="430">
        <v>0.66</v>
      </c>
      <c r="FL118" s="430" t="s">
        <v>18228</v>
      </c>
      <c r="FM118" s="430" t="s">
        <v>18229</v>
      </c>
      <c r="FN118" s="430" t="s">
        <v>18230</v>
      </c>
      <c r="FO118" s="430">
        <v>1</v>
      </c>
      <c r="FP118" s="430" t="s">
        <v>18231</v>
      </c>
      <c r="FQ118" s="430" t="s">
        <v>18185</v>
      </c>
      <c r="FR118" s="430" t="s">
        <v>18230</v>
      </c>
      <c r="FS118" s="430">
        <v>1</v>
      </c>
      <c r="FT118" s="430" t="s">
        <v>1226</v>
      </c>
      <c r="FU118" s="430" t="s">
        <v>18218</v>
      </c>
      <c r="FV118" s="430" t="s">
        <v>1369</v>
      </c>
      <c r="FW118" s="430">
        <v>0.5</v>
      </c>
      <c r="FX118" s="430">
        <v>0.75</v>
      </c>
      <c r="FY118" s="430">
        <v>1</v>
      </c>
      <c r="FZ118" s="430">
        <v>1</v>
      </c>
      <c r="GA118" s="430">
        <v>1</v>
      </c>
      <c r="GB118" s="430">
        <v>1</v>
      </c>
      <c r="GC118" s="430">
        <v>1</v>
      </c>
      <c r="GD118" s="430" t="s">
        <v>1226</v>
      </c>
      <c r="GE118" s="430" t="s">
        <v>1226</v>
      </c>
      <c r="GF118" s="430">
        <v>1</v>
      </c>
      <c r="GG118" s="430">
        <v>1</v>
      </c>
      <c r="GH118" s="430">
        <v>1</v>
      </c>
      <c r="GI118" s="430">
        <v>1</v>
      </c>
      <c r="GJ118" s="430">
        <v>1</v>
      </c>
      <c r="GK118" s="430" t="s">
        <v>1226</v>
      </c>
      <c r="GL118" s="430" t="s">
        <v>1226</v>
      </c>
      <c r="GM118" s="430">
        <v>1</v>
      </c>
      <c r="GN118" s="430">
        <v>1</v>
      </c>
      <c r="GO118" s="430">
        <v>1</v>
      </c>
      <c r="GP118" s="430">
        <v>1</v>
      </c>
      <c r="GQ118" s="430">
        <v>1</v>
      </c>
      <c r="GR118" s="430" t="s">
        <v>1226</v>
      </c>
      <c r="GS118" s="430" t="s">
        <v>1226</v>
      </c>
      <c r="GT118" s="430">
        <v>1</v>
      </c>
      <c r="GU118" s="430">
        <v>1</v>
      </c>
      <c r="GV118" s="430">
        <v>1</v>
      </c>
      <c r="GW118" s="430">
        <v>1</v>
      </c>
      <c r="GX118" s="430">
        <v>1</v>
      </c>
      <c r="GY118" s="430" t="s">
        <v>1226</v>
      </c>
      <c r="GZ118" s="430" t="s">
        <v>1226</v>
      </c>
      <c r="HA118" s="430">
        <v>1</v>
      </c>
      <c r="HB118" s="430" t="s">
        <v>1226</v>
      </c>
      <c r="HC118" s="430" t="s">
        <v>1226</v>
      </c>
      <c r="HD118" s="430">
        <v>1</v>
      </c>
      <c r="HE118" s="430">
        <v>1</v>
      </c>
      <c r="HF118" s="430" t="s">
        <v>1226</v>
      </c>
      <c r="HG118" s="430" t="s">
        <v>1226</v>
      </c>
      <c r="HH118" s="430">
        <v>1</v>
      </c>
      <c r="HI118" s="430" t="s">
        <v>1226</v>
      </c>
      <c r="HJ118" s="430" t="s">
        <v>1226</v>
      </c>
      <c r="HK118" s="430">
        <v>1</v>
      </c>
      <c r="HL118" s="430">
        <v>1</v>
      </c>
      <c r="HM118" s="430" t="s">
        <v>1226</v>
      </c>
      <c r="HN118" s="430" t="s">
        <v>1226</v>
      </c>
      <c r="HO118" s="430" t="s">
        <v>1040</v>
      </c>
      <c r="HP118" s="430" t="s">
        <v>1226</v>
      </c>
      <c r="HQ118" s="430" t="s">
        <v>1226</v>
      </c>
      <c r="HR118" s="430" t="s">
        <v>1226</v>
      </c>
      <c r="HS118" s="430" t="s">
        <v>1226</v>
      </c>
      <c r="HT118" s="430" t="s">
        <v>1226</v>
      </c>
      <c r="HU118" s="430" t="s">
        <v>1226</v>
      </c>
      <c r="HV118" s="430">
        <v>1</v>
      </c>
      <c r="HW118" s="430">
        <v>1</v>
      </c>
      <c r="HX118" s="430">
        <v>1</v>
      </c>
      <c r="HY118" s="430">
        <v>1</v>
      </c>
      <c r="HZ118" s="430">
        <v>1</v>
      </c>
      <c r="IA118" s="430" t="s">
        <v>1226</v>
      </c>
      <c r="IB118" s="430" t="s">
        <v>1226</v>
      </c>
      <c r="IC118" s="430">
        <v>1</v>
      </c>
      <c r="ID118" s="430">
        <v>1</v>
      </c>
      <c r="IE118" s="430">
        <v>1</v>
      </c>
      <c r="IF118" s="430">
        <v>1</v>
      </c>
      <c r="IG118" s="430">
        <v>1</v>
      </c>
      <c r="IH118" s="430">
        <v>1</v>
      </c>
      <c r="II118" s="430">
        <v>1</v>
      </c>
      <c r="IJ118" s="430" t="s">
        <v>1226</v>
      </c>
      <c r="IK118" s="430" t="s">
        <v>1226</v>
      </c>
      <c r="IL118" s="430">
        <v>1</v>
      </c>
      <c r="IM118" s="430">
        <v>1</v>
      </c>
      <c r="IN118" s="430">
        <v>1</v>
      </c>
      <c r="IO118" s="430">
        <v>1</v>
      </c>
      <c r="IP118" s="430">
        <v>1</v>
      </c>
      <c r="IQ118" s="430">
        <v>1</v>
      </c>
      <c r="IR118" s="430">
        <v>1</v>
      </c>
      <c r="IS118" s="430" t="s">
        <v>1226</v>
      </c>
      <c r="IT118" s="430" t="s">
        <v>1226</v>
      </c>
      <c r="IU118" s="430">
        <v>1</v>
      </c>
      <c r="IV118" s="430">
        <v>1</v>
      </c>
      <c r="IW118" s="430">
        <v>1</v>
      </c>
      <c r="IX118" s="430">
        <v>1</v>
      </c>
      <c r="IY118" s="430">
        <v>1</v>
      </c>
      <c r="IZ118" s="430">
        <v>1</v>
      </c>
      <c r="JA118" s="430">
        <v>1</v>
      </c>
      <c r="JB118" s="430" t="s">
        <v>1226</v>
      </c>
      <c r="JC118" s="430" t="s">
        <v>1226</v>
      </c>
      <c r="JD118" s="430">
        <v>1</v>
      </c>
      <c r="JE118" s="430">
        <v>1</v>
      </c>
      <c r="JF118" s="430">
        <v>1</v>
      </c>
      <c r="JG118" s="430">
        <v>1</v>
      </c>
      <c r="JH118" s="430">
        <v>1</v>
      </c>
      <c r="JI118" s="430" t="s">
        <v>1226</v>
      </c>
      <c r="JJ118" s="430">
        <v>1</v>
      </c>
      <c r="JK118" s="430" t="s">
        <v>1226</v>
      </c>
      <c r="JL118" s="430" t="s">
        <v>1226</v>
      </c>
      <c r="JM118" s="430">
        <v>1</v>
      </c>
      <c r="JN118" s="430">
        <v>1</v>
      </c>
      <c r="JO118" s="430">
        <v>1</v>
      </c>
      <c r="JP118" s="430">
        <v>1</v>
      </c>
      <c r="JQ118" s="430">
        <v>1</v>
      </c>
      <c r="JR118" s="430">
        <v>1</v>
      </c>
      <c r="JS118" s="430">
        <v>1</v>
      </c>
      <c r="JT118" s="430" t="s">
        <v>1226</v>
      </c>
      <c r="JU118" s="430" t="s">
        <v>1226</v>
      </c>
      <c r="JV118" s="430">
        <v>1</v>
      </c>
      <c r="JW118" s="430">
        <v>1</v>
      </c>
      <c r="JX118" s="430">
        <v>1</v>
      </c>
      <c r="JY118" s="430">
        <v>1</v>
      </c>
      <c r="JZ118" s="430">
        <v>1</v>
      </c>
      <c r="KA118" s="430">
        <v>1</v>
      </c>
      <c r="KB118" s="430">
        <v>1</v>
      </c>
      <c r="KC118" s="430" t="s">
        <v>1226</v>
      </c>
      <c r="KD118" s="430" t="s">
        <v>1226</v>
      </c>
      <c r="KE118" s="430">
        <v>1</v>
      </c>
      <c r="KF118" s="430">
        <v>1</v>
      </c>
      <c r="KG118" s="430">
        <v>1</v>
      </c>
      <c r="KH118" s="430">
        <v>1</v>
      </c>
      <c r="KI118" s="430">
        <v>1</v>
      </c>
      <c r="KJ118" s="430">
        <v>1</v>
      </c>
      <c r="KK118" s="430">
        <v>1</v>
      </c>
      <c r="KL118" s="430" t="s">
        <v>1226</v>
      </c>
      <c r="KM118" s="430" t="s">
        <v>1226</v>
      </c>
      <c r="KN118" s="430">
        <v>1</v>
      </c>
      <c r="KO118" s="430">
        <v>1</v>
      </c>
      <c r="KP118" s="430">
        <v>1</v>
      </c>
      <c r="KQ118" s="430">
        <v>1</v>
      </c>
      <c r="KR118" s="430">
        <v>1</v>
      </c>
      <c r="KS118" s="430">
        <v>1</v>
      </c>
      <c r="KT118" s="430">
        <v>1</v>
      </c>
      <c r="KU118" s="430" t="s">
        <v>1226</v>
      </c>
      <c r="KV118" s="430" t="s">
        <v>1226</v>
      </c>
      <c r="KW118" s="430">
        <v>1</v>
      </c>
      <c r="KX118" s="430">
        <v>1</v>
      </c>
      <c r="KY118" s="430">
        <v>1</v>
      </c>
      <c r="KZ118" s="430">
        <v>1</v>
      </c>
      <c r="LA118" s="430">
        <v>1</v>
      </c>
      <c r="LB118" s="430">
        <v>1</v>
      </c>
      <c r="LC118" s="430">
        <v>1</v>
      </c>
      <c r="LD118" s="430">
        <v>1</v>
      </c>
      <c r="LE118" s="430" t="s">
        <v>1226</v>
      </c>
      <c r="LF118" s="430">
        <v>1</v>
      </c>
      <c r="LG118" s="430">
        <v>1</v>
      </c>
      <c r="LH118" s="430">
        <v>1</v>
      </c>
      <c r="LI118" s="430">
        <v>1</v>
      </c>
      <c r="LJ118" s="430">
        <v>1</v>
      </c>
      <c r="LK118" s="430">
        <v>1</v>
      </c>
      <c r="LL118" s="430">
        <v>1</v>
      </c>
      <c r="LM118" s="430">
        <v>1</v>
      </c>
      <c r="LN118" s="430" t="s">
        <v>1226</v>
      </c>
      <c r="LO118" s="430">
        <v>1</v>
      </c>
      <c r="LP118" s="430">
        <v>1</v>
      </c>
      <c r="LQ118" s="430">
        <v>1</v>
      </c>
      <c r="LR118" s="430">
        <v>1</v>
      </c>
      <c r="LS118" s="430">
        <v>1</v>
      </c>
      <c r="LT118" s="430">
        <v>1</v>
      </c>
      <c r="LU118" s="430">
        <v>1</v>
      </c>
      <c r="LV118" s="430">
        <v>1</v>
      </c>
      <c r="LW118" s="430" t="s">
        <v>1226</v>
      </c>
      <c r="LX118" s="430">
        <v>1</v>
      </c>
      <c r="LY118" s="430">
        <v>1</v>
      </c>
      <c r="LZ118" s="430">
        <v>1</v>
      </c>
      <c r="MA118" s="430">
        <v>1</v>
      </c>
      <c r="MB118" s="430">
        <v>1</v>
      </c>
      <c r="MC118" s="430">
        <v>1</v>
      </c>
      <c r="MD118" s="430">
        <v>1</v>
      </c>
      <c r="ME118" s="430">
        <v>1</v>
      </c>
      <c r="MF118" s="430" t="s">
        <v>1226</v>
      </c>
      <c r="MG118" s="430" t="s">
        <v>1226</v>
      </c>
      <c r="MH118" s="444" t="s">
        <v>1226</v>
      </c>
      <c r="MI118" s="444" t="s">
        <v>1226</v>
      </c>
      <c r="MJ118" s="430" t="s">
        <v>1226</v>
      </c>
      <c r="MK118" s="444" t="s">
        <v>1226</v>
      </c>
      <c r="ML118" s="444" t="s">
        <v>1226</v>
      </c>
      <c r="MM118" s="430" t="s">
        <v>1226</v>
      </c>
      <c r="MN118" s="444" t="s">
        <v>1226</v>
      </c>
      <c r="MO118" s="444" t="s">
        <v>1226</v>
      </c>
      <c r="MP118" s="430" t="s">
        <v>1226</v>
      </c>
      <c r="MQ118" s="444" t="s">
        <v>1226</v>
      </c>
      <c r="MR118" s="444" t="s">
        <v>1226</v>
      </c>
      <c r="MS118" s="430" t="s">
        <v>1226</v>
      </c>
      <c r="MT118" s="443" t="s">
        <v>1226</v>
      </c>
      <c r="MU118" s="443" t="s">
        <v>1226</v>
      </c>
      <c r="MV118" s="430" t="s">
        <v>1226</v>
      </c>
      <c r="MW118" s="444" t="s">
        <v>1226</v>
      </c>
      <c r="MX118" s="444" t="s">
        <v>1226</v>
      </c>
      <c r="MY118" s="430">
        <v>1</v>
      </c>
      <c r="MZ118" s="430" t="s">
        <v>18232</v>
      </c>
      <c r="NA118" s="430">
        <v>1</v>
      </c>
      <c r="NB118" s="430" t="s">
        <v>18233</v>
      </c>
      <c r="NC118" s="430">
        <v>1</v>
      </c>
      <c r="ND118" s="430" t="s">
        <v>18234</v>
      </c>
      <c r="NE118" s="430">
        <v>1</v>
      </c>
      <c r="NF118" s="430" t="s">
        <v>18235</v>
      </c>
      <c r="NG118" s="430">
        <v>1</v>
      </c>
      <c r="NH118" s="430" t="s">
        <v>18236</v>
      </c>
      <c r="NI118" s="430">
        <v>1</v>
      </c>
      <c r="NJ118" s="430" t="s">
        <v>18236</v>
      </c>
      <c r="NK118" s="430">
        <v>1</v>
      </c>
      <c r="NL118" s="430" t="s">
        <v>18237</v>
      </c>
      <c r="NM118" s="430">
        <v>1</v>
      </c>
      <c r="NN118" s="430" t="s">
        <v>18237</v>
      </c>
      <c r="NO118" s="430">
        <v>1</v>
      </c>
      <c r="NP118" s="430" t="s">
        <v>18238</v>
      </c>
      <c r="NQ118" s="430">
        <v>1</v>
      </c>
      <c r="NR118" s="430" t="s">
        <v>1226</v>
      </c>
      <c r="NS118" s="430" t="s">
        <v>18218</v>
      </c>
      <c r="NT118" s="430" t="s">
        <v>1226</v>
      </c>
      <c r="NU118" s="430">
        <v>1</v>
      </c>
      <c r="NV118" s="430" t="s">
        <v>18239</v>
      </c>
      <c r="NW118" s="430" t="s">
        <v>18240</v>
      </c>
      <c r="NX118" s="430" t="s">
        <v>1226</v>
      </c>
      <c r="NY118" s="430" t="s">
        <v>1226</v>
      </c>
      <c r="NZ118" s="430" t="s">
        <v>1226</v>
      </c>
      <c r="OA118" s="430" t="s">
        <v>1226</v>
      </c>
      <c r="OB118" s="430">
        <v>1</v>
      </c>
      <c r="OC118" s="430">
        <v>1</v>
      </c>
      <c r="OD118" s="430">
        <v>1</v>
      </c>
      <c r="OE118" s="430">
        <v>100</v>
      </c>
      <c r="OF118" s="430">
        <v>2030</v>
      </c>
      <c r="OG118" s="430" t="s">
        <v>1226</v>
      </c>
      <c r="OH118" s="430" t="s">
        <v>1226</v>
      </c>
      <c r="OI118" s="430" t="s">
        <v>1226</v>
      </c>
      <c r="OJ118" s="430" t="s">
        <v>1226</v>
      </c>
      <c r="OK118" s="430" t="s">
        <v>18241</v>
      </c>
      <c r="OL118" s="430" t="s">
        <v>18241</v>
      </c>
      <c r="OM118" s="430" t="s">
        <v>18241</v>
      </c>
      <c r="ON118" s="430" t="s">
        <v>18185</v>
      </c>
      <c r="OO118" s="430" t="s">
        <v>18185</v>
      </c>
      <c r="OP118" s="430" t="s">
        <v>18185</v>
      </c>
      <c r="OQ118" s="430" t="s">
        <v>18242</v>
      </c>
      <c r="OR118" s="430" t="s">
        <v>18242</v>
      </c>
      <c r="OS118" s="430" t="s">
        <v>18242</v>
      </c>
      <c r="OT118" s="430">
        <v>1</v>
      </c>
      <c r="OU118" s="430">
        <v>1</v>
      </c>
      <c r="OV118" s="430">
        <v>1</v>
      </c>
      <c r="OW118" s="430">
        <v>1</v>
      </c>
      <c r="OX118" s="430">
        <v>1</v>
      </c>
      <c r="OY118" s="430">
        <v>1</v>
      </c>
      <c r="OZ118" s="430" t="s">
        <v>1226</v>
      </c>
      <c r="PA118" s="430" t="s">
        <v>1226</v>
      </c>
      <c r="PB118" s="430" t="s">
        <v>1226</v>
      </c>
      <c r="PC118" s="430">
        <v>1</v>
      </c>
      <c r="PD118" s="430">
        <v>1</v>
      </c>
      <c r="PE118" s="430">
        <v>1</v>
      </c>
      <c r="PF118" s="430">
        <v>1</v>
      </c>
      <c r="PG118" s="430">
        <v>1</v>
      </c>
      <c r="PH118" s="430">
        <v>1</v>
      </c>
      <c r="PI118" s="430">
        <v>1</v>
      </c>
      <c r="PJ118" s="430">
        <v>1</v>
      </c>
      <c r="PK118" s="430">
        <v>1</v>
      </c>
      <c r="PL118" s="430">
        <v>1</v>
      </c>
      <c r="PM118" s="430">
        <v>1</v>
      </c>
      <c r="PN118" s="430">
        <v>1</v>
      </c>
      <c r="PO118" s="430">
        <v>1</v>
      </c>
      <c r="PP118" s="430">
        <v>1</v>
      </c>
      <c r="PQ118" s="430">
        <v>1</v>
      </c>
      <c r="PR118" s="430">
        <v>1</v>
      </c>
      <c r="PS118" s="430">
        <v>1</v>
      </c>
      <c r="PT118" s="430">
        <v>1</v>
      </c>
      <c r="PU118" s="430">
        <v>98.6</v>
      </c>
      <c r="PV118" s="430" t="s">
        <v>1600</v>
      </c>
      <c r="PW118" s="430">
        <v>97.4</v>
      </c>
      <c r="PX118" s="430" t="s">
        <v>1600</v>
      </c>
      <c r="PY118" s="430">
        <v>99.4</v>
      </c>
      <c r="PZ118" s="430" t="s">
        <v>1600</v>
      </c>
      <c r="QA118" s="430">
        <v>98.7</v>
      </c>
      <c r="QB118" s="430">
        <v>2019</v>
      </c>
      <c r="QC118" s="430">
        <v>98</v>
      </c>
      <c r="QD118" s="430">
        <v>2019</v>
      </c>
      <c r="QE118" s="430">
        <v>99.2</v>
      </c>
      <c r="QF118" s="430">
        <v>2019</v>
      </c>
      <c r="QG118" s="430" t="s">
        <v>18243</v>
      </c>
      <c r="QH118" s="430" t="s">
        <v>18243</v>
      </c>
      <c r="QI118" s="430" t="s">
        <v>18243</v>
      </c>
      <c r="QJ118" s="430">
        <v>1</v>
      </c>
      <c r="QK118" s="430">
        <v>1</v>
      </c>
      <c r="QL118" s="430">
        <v>1</v>
      </c>
      <c r="QM118" s="430">
        <v>100</v>
      </c>
      <c r="QN118" s="430">
        <v>2030</v>
      </c>
      <c r="QO118" s="430" t="s">
        <v>1226</v>
      </c>
      <c r="QP118" s="430">
        <v>2025</v>
      </c>
      <c r="QQ118" s="430" t="s">
        <v>1226</v>
      </c>
      <c r="QR118" s="430">
        <v>2025</v>
      </c>
      <c r="QS118" s="430" t="s">
        <v>18244</v>
      </c>
      <c r="QT118" s="430" t="s">
        <v>18244</v>
      </c>
      <c r="QU118" s="430" t="s">
        <v>18244</v>
      </c>
      <c r="QV118" s="430" t="s">
        <v>18185</v>
      </c>
      <c r="QW118" s="430" t="s">
        <v>18185</v>
      </c>
      <c r="QX118" s="430" t="s">
        <v>18185</v>
      </c>
      <c r="QY118" s="430" t="s">
        <v>18245</v>
      </c>
      <c r="QZ118" s="430" t="s">
        <v>18246</v>
      </c>
      <c r="RA118" s="430" t="s">
        <v>18245</v>
      </c>
      <c r="RB118" s="430">
        <v>1</v>
      </c>
      <c r="RC118" s="430">
        <v>1</v>
      </c>
      <c r="RD118" s="430">
        <v>1</v>
      </c>
      <c r="RE118" s="430" t="s">
        <v>1226</v>
      </c>
      <c r="RF118" s="430" t="s">
        <v>1226</v>
      </c>
      <c r="RG118" s="430" t="s">
        <v>1226</v>
      </c>
      <c r="RH118" s="430">
        <v>1</v>
      </c>
      <c r="RI118" s="430" t="s">
        <v>18247</v>
      </c>
      <c r="RJ118" s="430">
        <v>1</v>
      </c>
      <c r="RK118" s="430" t="s">
        <v>18247</v>
      </c>
      <c r="RL118" s="430">
        <v>1</v>
      </c>
      <c r="RM118" s="430" t="s">
        <v>18247</v>
      </c>
      <c r="RN118" s="430">
        <v>1</v>
      </c>
      <c r="RO118" s="430" t="s">
        <v>1637</v>
      </c>
      <c r="RP118" s="430">
        <v>1</v>
      </c>
      <c r="RQ118" s="430" t="s">
        <v>1637</v>
      </c>
      <c r="RR118" s="430">
        <v>1</v>
      </c>
      <c r="RS118" s="430" t="s">
        <v>1637</v>
      </c>
      <c r="RT118" s="430">
        <v>1</v>
      </c>
      <c r="RU118" s="430" t="s">
        <v>18248</v>
      </c>
      <c r="RV118" s="430" t="s">
        <v>1226</v>
      </c>
      <c r="RW118" s="430" t="s">
        <v>18249</v>
      </c>
      <c r="RX118" s="430" t="s">
        <v>1226</v>
      </c>
      <c r="RY118" s="430" t="s">
        <v>18249</v>
      </c>
      <c r="RZ118" s="430" t="s">
        <v>1226</v>
      </c>
      <c r="SA118" s="430" t="s">
        <v>139</v>
      </c>
      <c r="SB118" s="430" t="s">
        <v>1226</v>
      </c>
      <c r="SC118" s="430" t="s">
        <v>139</v>
      </c>
      <c r="SD118" s="430" t="s">
        <v>1226</v>
      </c>
      <c r="SE118" s="430" t="s">
        <v>139</v>
      </c>
      <c r="SF118" s="430">
        <v>1</v>
      </c>
      <c r="SG118" s="430" t="s">
        <v>18250</v>
      </c>
      <c r="SH118" s="430">
        <v>1</v>
      </c>
      <c r="SI118" s="430" t="s">
        <v>18250</v>
      </c>
      <c r="SJ118" s="430">
        <v>1</v>
      </c>
      <c r="SK118" s="430" t="s">
        <v>18250</v>
      </c>
      <c r="SL118" s="430">
        <v>1</v>
      </c>
      <c r="SM118" s="430" t="s">
        <v>18251</v>
      </c>
      <c r="SN118" s="430">
        <v>1</v>
      </c>
      <c r="SO118" s="430" t="s">
        <v>18251</v>
      </c>
      <c r="SP118" s="430">
        <v>1</v>
      </c>
      <c r="SQ118" s="430" t="s">
        <v>18251</v>
      </c>
      <c r="SR118" s="430">
        <v>82.8</v>
      </c>
      <c r="SS118" s="430" t="s">
        <v>1600</v>
      </c>
      <c r="ST118" s="430">
        <v>97.8</v>
      </c>
      <c r="SU118" s="430" t="s">
        <v>1600</v>
      </c>
      <c r="SV118" s="430">
        <v>73.2</v>
      </c>
      <c r="SW118" s="430" t="s">
        <v>1600</v>
      </c>
      <c r="SX118" s="430">
        <v>99.9</v>
      </c>
      <c r="SY118" s="430">
        <v>2019</v>
      </c>
      <c r="SZ118" s="430">
        <v>99.9</v>
      </c>
      <c r="TA118" s="430">
        <v>2019</v>
      </c>
      <c r="TB118" s="430">
        <v>99.8</v>
      </c>
      <c r="TC118" s="430">
        <v>2019</v>
      </c>
      <c r="TD118" s="430" t="s">
        <v>18243</v>
      </c>
      <c r="TE118" s="430" t="s">
        <v>18243</v>
      </c>
      <c r="TF118" s="430" t="s">
        <v>18243</v>
      </c>
      <c r="TG118" s="430">
        <v>1</v>
      </c>
      <c r="TH118" s="430">
        <v>1</v>
      </c>
      <c r="TI118" s="430">
        <v>1</v>
      </c>
      <c r="TJ118" s="430">
        <v>100</v>
      </c>
      <c r="TK118" s="430">
        <v>2025</v>
      </c>
      <c r="TL118" s="430" t="s">
        <v>1226</v>
      </c>
      <c r="TM118" s="430" t="s">
        <v>1126</v>
      </c>
      <c r="TN118" s="430" t="s">
        <v>1226</v>
      </c>
      <c r="TO118" s="430" t="s">
        <v>1126</v>
      </c>
      <c r="TP118" s="430" t="s">
        <v>18252</v>
      </c>
      <c r="TQ118" s="430" t="s">
        <v>18252</v>
      </c>
      <c r="TR118" s="430" t="s">
        <v>18252</v>
      </c>
      <c r="TS118" s="430" t="s">
        <v>18185</v>
      </c>
      <c r="TT118" s="430" t="s">
        <v>18185</v>
      </c>
      <c r="TU118" s="430" t="s">
        <v>18185</v>
      </c>
      <c r="TV118" s="430" t="s">
        <v>18253</v>
      </c>
      <c r="TW118" s="430" t="s">
        <v>18254</v>
      </c>
      <c r="TX118" s="430" t="s">
        <v>18253</v>
      </c>
      <c r="TY118" s="430">
        <v>1</v>
      </c>
      <c r="TZ118" s="430">
        <v>1</v>
      </c>
      <c r="UA118" s="430">
        <v>1</v>
      </c>
      <c r="UB118" s="430">
        <v>1</v>
      </c>
      <c r="UC118" s="430">
        <v>1</v>
      </c>
      <c r="UD118" s="430">
        <v>1</v>
      </c>
      <c r="UE118" s="430">
        <v>99.5</v>
      </c>
      <c r="UF118" s="430" t="s">
        <v>1600</v>
      </c>
      <c r="UG118" s="430">
        <v>99.5</v>
      </c>
      <c r="UH118" s="430" t="s">
        <v>1600</v>
      </c>
      <c r="UI118" s="430">
        <v>99.6</v>
      </c>
      <c r="UJ118" s="430" t="s">
        <v>1600</v>
      </c>
      <c r="UK118" s="430">
        <v>99.5</v>
      </c>
      <c r="UL118" s="430" t="s">
        <v>1600</v>
      </c>
      <c r="UM118" s="430">
        <v>99.5</v>
      </c>
      <c r="UN118" s="430" t="s">
        <v>1600</v>
      </c>
      <c r="UO118" s="430">
        <v>99.6</v>
      </c>
      <c r="UP118" s="430" t="s">
        <v>1600</v>
      </c>
      <c r="UQ118" s="430" t="s">
        <v>18243</v>
      </c>
      <c r="UR118" s="430" t="s">
        <v>18243</v>
      </c>
      <c r="US118" s="430" t="s">
        <v>18243</v>
      </c>
      <c r="UT118" s="430">
        <v>1</v>
      </c>
      <c r="UU118" s="430">
        <v>100</v>
      </c>
      <c r="UV118" s="430">
        <v>2025</v>
      </c>
      <c r="UW118" s="430" t="s">
        <v>18255</v>
      </c>
      <c r="UX118" s="430" t="s">
        <v>18185</v>
      </c>
      <c r="UY118" s="430" t="s">
        <v>18256</v>
      </c>
      <c r="UZ118" s="430" t="s">
        <v>18257</v>
      </c>
      <c r="VA118" s="430" t="s">
        <v>18258</v>
      </c>
      <c r="VB118" s="430" t="s">
        <v>18257</v>
      </c>
      <c r="VC118" s="430" t="s">
        <v>1226</v>
      </c>
      <c r="VD118" s="430">
        <v>1</v>
      </c>
      <c r="VE118" s="430">
        <v>100</v>
      </c>
      <c r="VF118" s="430">
        <v>2025</v>
      </c>
      <c r="VG118" s="430" t="s">
        <v>18259</v>
      </c>
      <c r="VH118" s="430" t="s">
        <v>1226</v>
      </c>
      <c r="VI118" s="430" t="s">
        <v>18260</v>
      </c>
      <c r="VJ118" s="430" t="s">
        <v>18257</v>
      </c>
      <c r="VK118" s="430" t="s">
        <v>18258</v>
      </c>
      <c r="VL118" s="430" t="s">
        <v>18257</v>
      </c>
      <c r="VM118" s="430" t="s">
        <v>1226</v>
      </c>
      <c r="VN118" s="430">
        <v>1</v>
      </c>
      <c r="VO118" s="430">
        <v>100</v>
      </c>
      <c r="VP118" s="430" t="s">
        <v>18261</v>
      </c>
      <c r="VQ118" s="430" t="s">
        <v>18262</v>
      </c>
      <c r="VR118" s="430" t="s">
        <v>18263</v>
      </c>
      <c r="VS118" s="430">
        <v>1</v>
      </c>
      <c r="VT118" s="430">
        <v>100</v>
      </c>
      <c r="VU118" s="430" t="s">
        <v>18261</v>
      </c>
      <c r="VV118" s="430" t="s">
        <v>1226</v>
      </c>
      <c r="VW118" s="430" t="s">
        <v>1226</v>
      </c>
      <c r="VX118" s="430">
        <v>1</v>
      </c>
      <c r="VY118" s="430">
        <v>100</v>
      </c>
      <c r="VZ118" s="430" t="s">
        <v>18261</v>
      </c>
      <c r="WA118" s="430" t="s">
        <v>18262</v>
      </c>
      <c r="WB118" s="430" t="s">
        <v>18263</v>
      </c>
      <c r="WC118" s="430">
        <v>1</v>
      </c>
      <c r="WD118" s="430">
        <v>100</v>
      </c>
      <c r="WE118" s="430" t="s">
        <v>18261</v>
      </c>
      <c r="WF118" s="430" t="s">
        <v>18264</v>
      </c>
      <c r="WG118" s="430" t="s">
        <v>18265</v>
      </c>
      <c r="WH118" s="430">
        <v>1</v>
      </c>
      <c r="WI118" s="430">
        <v>100</v>
      </c>
      <c r="WJ118" s="430" t="s">
        <v>18261</v>
      </c>
      <c r="WK118" s="430" t="s">
        <v>18266</v>
      </c>
      <c r="WL118" s="430" t="s">
        <v>18265</v>
      </c>
      <c r="WM118" s="430">
        <v>1</v>
      </c>
      <c r="WN118" s="430">
        <v>100</v>
      </c>
      <c r="WO118" s="430" t="s">
        <v>18261</v>
      </c>
      <c r="WP118" s="430" t="s">
        <v>18267</v>
      </c>
      <c r="WQ118" s="430" t="s">
        <v>1226</v>
      </c>
      <c r="WR118" s="430">
        <v>1</v>
      </c>
      <c r="WS118" s="430">
        <v>100</v>
      </c>
      <c r="WT118" s="430" t="s">
        <v>18261</v>
      </c>
      <c r="WU118" s="430" t="s">
        <v>18264</v>
      </c>
      <c r="WV118" s="430" t="s">
        <v>18265</v>
      </c>
      <c r="WW118" s="430">
        <v>1</v>
      </c>
      <c r="WX118" s="430">
        <v>100</v>
      </c>
      <c r="WY118" s="430" t="s">
        <v>18261</v>
      </c>
      <c r="WZ118" s="430" t="s">
        <v>18268</v>
      </c>
      <c r="XA118" s="430" t="s">
        <v>18269</v>
      </c>
      <c r="XB118" s="430" t="s">
        <v>1040</v>
      </c>
      <c r="XC118" s="430" t="s">
        <v>1226</v>
      </c>
      <c r="XD118" s="430" t="s">
        <v>1226</v>
      </c>
      <c r="XE118" s="430" t="s">
        <v>1226</v>
      </c>
      <c r="XF118" s="430" t="s">
        <v>1226</v>
      </c>
      <c r="XG118" s="430" t="s">
        <v>1226</v>
      </c>
      <c r="XH118" s="430" t="s">
        <v>1226</v>
      </c>
      <c r="XI118" s="430" t="s">
        <v>1226</v>
      </c>
      <c r="XJ118" s="430" t="s">
        <v>1226</v>
      </c>
      <c r="XK118" s="430">
        <v>1</v>
      </c>
      <c r="XL118" s="430" t="s">
        <v>1226</v>
      </c>
      <c r="XM118" s="430" t="s">
        <v>1226</v>
      </c>
      <c r="XN118" s="430" t="s">
        <v>1226</v>
      </c>
      <c r="XO118" s="430" t="s">
        <v>1226</v>
      </c>
      <c r="XP118" s="430" t="s">
        <v>1226</v>
      </c>
      <c r="XQ118" s="430" t="s">
        <v>1226</v>
      </c>
      <c r="XR118" s="430" t="s">
        <v>18270</v>
      </c>
      <c r="XS118" s="430">
        <v>1</v>
      </c>
      <c r="XT118" s="430" t="s">
        <v>1226</v>
      </c>
      <c r="XU118" s="430" t="s">
        <v>1226</v>
      </c>
      <c r="XV118" s="430" t="s">
        <v>1226</v>
      </c>
      <c r="XW118" s="430" t="s">
        <v>1226</v>
      </c>
      <c r="XX118" s="430" t="s">
        <v>1226</v>
      </c>
      <c r="XY118" s="430" t="s">
        <v>1226</v>
      </c>
      <c r="XZ118" s="430" t="s">
        <v>18270</v>
      </c>
      <c r="YA118" s="430">
        <v>1</v>
      </c>
      <c r="YB118" s="430" t="s">
        <v>1226</v>
      </c>
      <c r="YC118" s="430" t="s">
        <v>1226</v>
      </c>
      <c r="YD118" s="430" t="s">
        <v>1226</v>
      </c>
      <c r="YE118" s="430" t="s">
        <v>1226</v>
      </c>
      <c r="YF118" s="430" t="s">
        <v>1226</v>
      </c>
      <c r="YG118" s="430" t="s">
        <v>1226</v>
      </c>
      <c r="YH118" s="430" t="s">
        <v>18270</v>
      </c>
      <c r="YI118" s="430">
        <v>1</v>
      </c>
      <c r="YJ118" s="430" t="s">
        <v>1226</v>
      </c>
      <c r="YK118" s="430" t="s">
        <v>1226</v>
      </c>
      <c r="YL118" s="430" t="s">
        <v>1226</v>
      </c>
      <c r="YM118" s="430" t="s">
        <v>1226</v>
      </c>
      <c r="YN118" s="430" t="s">
        <v>1226</v>
      </c>
      <c r="YO118" s="430" t="s">
        <v>1226</v>
      </c>
      <c r="YP118" s="430" t="s">
        <v>18270</v>
      </c>
      <c r="YQ118" s="430" t="s">
        <v>1226</v>
      </c>
      <c r="YR118" s="430">
        <v>1</v>
      </c>
      <c r="YS118" s="430" t="s">
        <v>1226</v>
      </c>
      <c r="YT118" s="430" t="s">
        <v>1226</v>
      </c>
      <c r="YU118" s="430" t="s">
        <v>1226</v>
      </c>
      <c r="YV118" s="430" t="s">
        <v>1226</v>
      </c>
      <c r="YW118" s="430" t="s">
        <v>1226</v>
      </c>
      <c r="YX118" s="430" t="s">
        <v>1226</v>
      </c>
      <c r="YY118" s="430" t="s">
        <v>18270</v>
      </c>
      <c r="YZ118" s="430">
        <v>0</v>
      </c>
      <c r="ZA118" s="430" t="s">
        <v>1226</v>
      </c>
      <c r="ZB118" s="430">
        <v>0</v>
      </c>
      <c r="ZC118" s="430" t="s">
        <v>1226</v>
      </c>
      <c r="ZD118" s="430">
        <v>0</v>
      </c>
      <c r="ZE118" s="430" t="s">
        <v>1226</v>
      </c>
      <c r="ZF118" s="430" t="s">
        <v>18270</v>
      </c>
      <c r="ZG118" s="430">
        <v>1</v>
      </c>
      <c r="ZH118" s="430">
        <v>3</v>
      </c>
      <c r="ZI118" s="430">
        <v>1</v>
      </c>
      <c r="ZJ118" s="430">
        <v>3</v>
      </c>
      <c r="ZK118" s="430">
        <v>1</v>
      </c>
      <c r="ZL118" s="430">
        <v>3</v>
      </c>
      <c r="ZM118" s="430" t="s">
        <v>18271</v>
      </c>
      <c r="ZN118" s="430">
        <v>1</v>
      </c>
      <c r="ZO118" s="430">
        <v>2</v>
      </c>
      <c r="ZP118" s="430">
        <v>1</v>
      </c>
      <c r="ZQ118" s="430">
        <v>3</v>
      </c>
      <c r="ZR118" s="430">
        <v>1</v>
      </c>
      <c r="ZS118" s="430">
        <v>3</v>
      </c>
      <c r="ZT118" s="430" t="s">
        <v>18271</v>
      </c>
      <c r="ZU118" s="430">
        <v>1</v>
      </c>
      <c r="ZV118" s="430">
        <v>3</v>
      </c>
      <c r="ZW118" s="430">
        <v>1</v>
      </c>
      <c r="ZX118" s="430">
        <v>3</v>
      </c>
      <c r="ZY118" s="430">
        <v>1</v>
      </c>
      <c r="ZZ118" s="430">
        <v>3</v>
      </c>
      <c r="AAA118" s="430" t="s">
        <v>18271</v>
      </c>
      <c r="AAB118" s="430">
        <v>1</v>
      </c>
      <c r="AAC118" s="430" t="s">
        <v>1226</v>
      </c>
      <c r="AAD118" s="430" t="s">
        <v>1226</v>
      </c>
      <c r="AAE118" s="430" t="s">
        <v>1226</v>
      </c>
      <c r="AAF118" s="430" t="s">
        <v>1226</v>
      </c>
      <c r="AAG118" s="430" t="s">
        <v>1226</v>
      </c>
      <c r="AAH118" s="430" t="s">
        <v>1226</v>
      </c>
      <c r="AAI118" s="430" t="s">
        <v>18270</v>
      </c>
      <c r="AAJ118" s="430">
        <v>1</v>
      </c>
      <c r="AAK118" s="430" t="s">
        <v>1226</v>
      </c>
      <c r="AAL118" s="430" t="s">
        <v>1226</v>
      </c>
      <c r="AAM118" s="430" t="s">
        <v>1226</v>
      </c>
      <c r="AAN118" s="430" t="s">
        <v>1226</v>
      </c>
      <c r="AAO118" s="430" t="s">
        <v>1226</v>
      </c>
      <c r="AAP118" s="430" t="s">
        <v>1226</v>
      </c>
      <c r="AAQ118" s="430" t="s">
        <v>18270</v>
      </c>
      <c r="AAR118" s="430">
        <v>1</v>
      </c>
      <c r="AAS118" s="430" t="s">
        <v>1226</v>
      </c>
      <c r="AAT118" s="430" t="s">
        <v>1226</v>
      </c>
      <c r="AAU118" s="430" t="s">
        <v>1226</v>
      </c>
      <c r="AAV118" s="430" t="s">
        <v>1226</v>
      </c>
      <c r="AAW118" s="430" t="s">
        <v>1226</v>
      </c>
      <c r="AAX118" s="430" t="s">
        <v>1226</v>
      </c>
      <c r="AAY118" s="430" t="s">
        <v>18270</v>
      </c>
      <c r="AAZ118" s="430" t="s">
        <v>1226</v>
      </c>
      <c r="ABA118" s="430">
        <v>1</v>
      </c>
      <c r="ABB118" s="430" t="s">
        <v>1226</v>
      </c>
      <c r="ABC118" s="430" t="s">
        <v>1226</v>
      </c>
      <c r="ABD118" s="430" t="s">
        <v>1226</v>
      </c>
      <c r="ABE118" s="430" t="s">
        <v>1226</v>
      </c>
      <c r="ABF118" s="430" t="s">
        <v>1226</v>
      </c>
      <c r="ABG118" s="430" t="s">
        <v>1226</v>
      </c>
      <c r="ABH118" s="430" t="s">
        <v>18270</v>
      </c>
      <c r="ABI118" s="430" t="s">
        <v>18272</v>
      </c>
      <c r="ABJ118" s="430">
        <v>2</v>
      </c>
      <c r="ABK118" s="430">
        <v>2</v>
      </c>
      <c r="ABL118" s="430">
        <v>2</v>
      </c>
      <c r="ABM118" s="430">
        <v>2</v>
      </c>
      <c r="ABN118" s="430">
        <v>2</v>
      </c>
      <c r="ABO118" s="430">
        <v>2</v>
      </c>
      <c r="ABP118" s="430">
        <v>2</v>
      </c>
      <c r="ABQ118" s="430">
        <v>2</v>
      </c>
      <c r="ABR118" s="430" t="s">
        <v>18273</v>
      </c>
      <c r="ABS118" s="430">
        <v>3</v>
      </c>
      <c r="ABT118" s="430">
        <v>3</v>
      </c>
      <c r="ABU118" s="430">
        <v>3</v>
      </c>
      <c r="ABV118" s="430">
        <v>3</v>
      </c>
      <c r="ABW118" s="430">
        <v>3</v>
      </c>
      <c r="ABX118" s="430">
        <v>3</v>
      </c>
      <c r="ABY118" s="430">
        <v>2</v>
      </c>
      <c r="ABZ118" s="430">
        <v>2</v>
      </c>
      <c r="ACA118" s="430" t="s">
        <v>18274</v>
      </c>
      <c r="ACB118" s="430">
        <v>2</v>
      </c>
      <c r="ACC118" s="430">
        <v>2</v>
      </c>
      <c r="ACD118" s="430">
        <v>2</v>
      </c>
      <c r="ACE118" s="430">
        <v>2</v>
      </c>
      <c r="ACF118" s="430">
        <v>2</v>
      </c>
      <c r="ACG118" s="430">
        <v>2</v>
      </c>
      <c r="ACH118" s="430">
        <v>3</v>
      </c>
      <c r="ACI118" s="430">
        <v>2</v>
      </c>
      <c r="ACJ118" s="430" t="s">
        <v>1628</v>
      </c>
      <c r="ACK118" s="430">
        <v>1</v>
      </c>
      <c r="ACL118" s="430">
        <v>1</v>
      </c>
      <c r="ACM118" s="430">
        <v>1</v>
      </c>
      <c r="ACN118" s="430">
        <v>1</v>
      </c>
      <c r="ACO118" s="430">
        <v>1</v>
      </c>
      <c r="ACP118" s="430">
        <v>1</v>
      </c>
      <c r="ACQ118" s="430">
        <v>1</v>
      </c>
      <c r="ACR118" s="430">
        <v>1</v>
      </c>
      <c r="ACS118" s="430" t="s">
        <v>18275</v>
      </c>
      <c r="ACT118" s="430">
        <v>2</v>
      </c>
      <c r="ACU118" s="430">
        <v>2</v>
      </c>
      <c r="ACV118" s="430">
        <v>2</v>
      </c>
      <c r="ACW118" s="430">
        <v>2</v>
      </c>
      <c r="ACX118" s="430">
        <v>2</v>
      </c>
      <c r="ACY118" s="430">
        <v>2</v>
      </c>
      <c r="ACZ118" s="430">
        <v>2</v>
      </c>
      <c r="ADA118" s="430">
        <v>2</v>
      </c>
      <c r="ADB118" s="430" t="s">
        <v>18276</v>
      </c>
      <c r="ADC118" s="430">
        <v>1</v>
      </c>
      <c r="ADD118" s="430">
        <v>1</v>
      </c>
      <c r="ADE118" s="430">
        <v>1</v>
      </c>
      <c r="ADF118" s="430">
        <v>1</v>
      </c>
      <c r="ADG118" s="430">
        <v>1</v>
      </c>
      <c r="ADH118" s="430">
        <v>1</v>
      </c>
      <c r="ADI118" s="430">
        <v>1</v>
      </c>
      <c r="ADJ118" s="430">
        <v>1</v>
      </c>
      <c r="ADK118" s="430" t="s">
        <v>18277</v>
      </c>
      <c r="ADL118" s="430">
        <v>1</v>
      </c>
      <c r="ADM118" s="430">
        <v>1</v>
      </c>
      <c r="ADN118" s="430">
        <v>1</v>
      </c>
      <c r="ADO118" s="430">
        <v>1</v>
      </c>
      <c r="ADP118" s="430">
        <v>1</v>
      </c>
      <c r="ADQ118" s="430">
        <v>1</v>
      </c>
      <c r="ADR118" s="430">
        <v>1</v>
      </c>
      <c r="ADS118" s="430">
        <v>1</v>
      </c>
      <c r="ADT118" s="430" t="s">
        <v>18278</v>
      </c>
      <c r="ADU118" s="430">
        <v>2</v>
      </c>
      <c r="ADV118" s="430">
        <v>2</v>
      </c>
      <c r="ADW118" s="430">
        <v>2</v>
      </c>
      <c r="ADX118" s="430">
        <v>2</v>
      </c>
      <c r="ADY118" s="430">
        <v>2</v>
      </c>
      <c r="ADZ118" s="430">
        <v>2</v>
      </c>
      <c r="AEA118" s="430">
        <v>2</v>
      </c>
      <c r="AEB118" s="430">
        <v>2</v>
      </c>
      <c r="AEC118" s="430" t="s">
        <v>1226</v>
      </c>
      <c r="AED118" s="430" t="s">
        <v>1226</v>
      </c>
      <c r="AEE118" s="430" t="s">
        <v>1226</v>
      </c>
      <c r="AEF118" s="430" t="s">
        <v>1226</v>
      </c>
      <c r="AEG118" s="430" t="s">
        <v>1226</v>
      </c>
      <c r="AEH118" s="430" t="s">
        <v>1226</v>
      </c>
      <c r="AEI118" s="430" t="s">
        <v>1226</v>
      </c>
      <c r="AEJ118" s="430" t="s">
        <v>1226</v>
      </c>
      <c r="AEK118" s="430" t="s">
        <v>1226</v>
      </c>
      <c r="AEL118" s="430" t="s">
        <v>1226</v>
      </c>
      <c r="AEM118" s="430" t="s">
        <v>1226</v>
      </c>
      <c r="AEN118" s="430" t="s">
        <v>1226</v>
      </c>
      <c r="AEO118" s="430" t="s">
        <v>1226</v>
      </c>
      <c r="AEP118" s="430" t="s">
        <v>1226</v>
      </c>
      <c r="AEQ118" s="430" t="s">
        <v>1226</v>
      </c>
      <c r="AER118" s="430" t="s">
        <v>1226</v>
      </c>
      <c r="AES118" s="430" t="s">
        <v>1226</v>
      </c>
      <c r="AET118" s="430" t="s">
        <v>1226</v>
      </c>
      <c r="AEU118" s="430" t="s">
        <v>1226</v>
      </c>
      <c r="AEV118" s="430" t="s">
        <v>1226</v>
      </c>
      <c r="AEW118" s="430" t="s">
        <v>1226</v>
      </c>
      <c r="AEX118" s="430" t="s">
        <v>1226</v>
      </c>
      <c r="AEY118" s="430" t="s">
        <v>1226</v>
      </c>
      <c r="AEZ118" s="430" t="s">
        <v>1226</v>
      </c>
      <c r="AFA118" s="430" t="s">
        <v>1226</v>
      </c>
      <c r="AFB118" s="430" t="s">
        <v>1226</v>
      </c>
      <c r="AFC118" s="430" t="s">
        <v>1226</v>
      </c>
      <c r="AFD118" s="430" t="s">
        <v>1226</v>
      </c>
      <c r="AFE118" s="430" t="s">
        <v>1226</v>
      </c>
      <c r="AFF118" s="430" t="s">
        <v>1226</v>
      </c>
      <c r="AFG118" s="430" t="s">
        <v>1226</v>
      </c>
      <c r="AFH118" s="430" t="s">
        <v>1226</v>
      </c>
      <c r="AFI118" s="430" t="s">
        <v>1226</v>
      </c>
      <c r="AFJ118" s="430" t="s">
        <v>1226</v>
      </c>
      <c r="AFK118" s="430" t="s">
        <v>1226</v>
      </c>
      <c r="AFL118" s="430" t="s">
        <v>1226</v>
      </c>
      <c r="AFM118" s="430" t="s">
        <v>1226</v>
      </c>
      <c r="AFN118" s="430" t="s">
        <v>1226</v>
      </c>
      <c r="AFO118" s="430" t="s">
        <v>1226</v>
      </c>
      <c r="AFP118" s="430" t="s">
        <v>1226</v>
      </c>
      <c r="AFQ118" s="430" t="s">
        <v>1226</v>
      </c>
      <c r="AFR118" s="430" t="s">
        <v>1226</v>
      </c>
      <c r="AFS118" s="430" t="s">
        <v>1226</v>
      </c>
      <c r="AFT118" s="430" t="s">
        <v>1226</v>
      </c>
      <c r="AFU118" s="430" t="s">
        <v>1226</v>
      </c>
      <c r="AFV118" s="430" t="s">
        <v>1226</v>
      </c>
      <c r="AFW118" s="430" t="s">
        <v>1226</v>
      </c>
      <c r="AFX118" s="430" t="s">
        <v>1226</v>
      </c>
      <c r="AFY118" s="430" t="s">
        <v>1226</v>
      </c>
      <c r="AFZ118" s="430" t="s">
        <v>1226</v>
      </c>
      <c r="AGA118" s="430" t="s">
        <v>1226</v>
      </c>
      <c r="AGB118" s="430" t="s">
        <v>1226</v>
      </c>
      <c r="AGC118" s="430" t="s">
        <v>1226</v>
      </c>
      <c r="AGD118" s="430" t="s">
        <v>1226</v>
      </c>
      <c r="AGE118" s="430">
        <v>0</v>
      </c>
      <c r="AGF118" s="430" t="s">
        <v>1226</v>
      </c>
      <c r="AGG118" s="430" t="s">
        <v>1226</v>
      </c>
      <c r="AGH118" s="430" t="s">
        <v>1226</v>
      </c>
      <c r="AGI118" s="430" t="s">
        <v>1226</v>
      </c>
      <c r="AGJ118" s="430" t="s">
        <v>1226</v>
      </c>
      <c r="AGK118" s="430" t="s">
        <v>1226</v>
      </c>
      <c r="AGL118" s="430" t="s">
        <v>1226</v>
      </c>
      <c r="AGM118" s="430" t="s">
        <v>1226</v>
      </c>
      <c r="AGN118" s="430" t="s">
        <v>1226</v>
      </c>
      <c r="AGO118" s="430" t="s">
        <v>1226</v>
      </c>
      <c r="AGP118" s="430" t="s">
        <v>1226</v>
      </c>
      <c r="AGQ118" s="430" t="s">
        <v>1226</v>
      </c>
      <c r="AGR118" s="430" t="s">
        <v>1226</v>
      </c>
      <c r="AGS118" s="430" t="s">
        <v>1226</v>
      </c>
      <c r="AGT118" s="430" t="s">
        <v>1226</v>
      </c>
      <c r="AGU118" s="430">
        <v>1</v>
      </c>
      <c r="AGV118" s="430">
        <v>0</v>
      </c>
      <c r="AGW118" s="430">
        <v>6</v>
      </c>
      <c r="AGX118" s="430">
        <v>6</v>
      </c>
      <c r="AGY118" s="430">
        <v>1</v>
      </c>
      <c r="AGZ118" s="430">
        <v>0</v>
      </c>
      <c r="AHA118" s="430">
        <v>6</v>
      </c>
      <c r="AHB118" s="430">
        <v>6</v>
      </c>
      <c r="AHC118" s="430">
        <v>1</v>
      </c>
      <c r="AHD118" s="430">
        <v>0</v>
      </c>
      <c r="AHE118" s="430">
        <v>6</v>
      </c>
      <c r="AHF118" s="430">
        <v>6</v>
      </c>
      <c r="AHG118" s="430">
        <v>1</v>
      </c>
      <c r="AHH118" s="430">
        <v>0</v>
      </c>
      <c r="AHI118" s="430">
        <v>6</v>
      </c>
      <c r="AHJ118" s="430">
        <v>6</v>
      </c>
      <c r="AHK118" s="430">
        <v>1</v>
      </c>
      <c r="AHL118" s="430">
        <v>0</v>
      </c>
      <c r="AHM118" s="430">
        <v>6</v>
      </c>
      <c r="AHN118" s="430">
        <v>6</v>
      </c>
      <c r="AHO118" s="430">
        <v>1</v>
      </c>
      <c r="AHP118" s="430">
        <v>0</v>
      </c>
      <c r="AHQ118" s="430">
        <v>6</v>
      </c>
      <c r="AHR118" s="430">
        <v>6</v>
      </c>
      <c r="AHS118" s="430" t="s">
        <v>18279</v>
      </c>
      <c r="AHT118" s="430" t="s">
        <v>18280</v>
      </c>
      <c r="AHU118" s="430">
        <v>1</v>
      </c>
      <c r="AHV118" s="430">
        <v>1</v>
      </c>
      <c r="AHW118" s="430">
        <v>1</v>
      </c>
      <c r="AHX118" s="430">
        <v>1</v>
      </c>
      <c r="AHY118" s="430">
        <v>1</v>
      </c>
      <c r="AHZ118" s="430">
        <v>1</v>
      </c>
      <c r="AIA118" s="430">
        <v>1</v>
      </c>
      <c r="AIB118" s="430">
        <v>1</v>
      </c>
      <c r="AIC118" s="430">
        <v>1</v>
      </c>
      <c r="AID118" s="430">
        <v>1</v>
      </c>
      <c r="AIE118" s="430">
        <v>1</v>
      </c>
      <c r="AIF118" s="430">
        <v>1</v>
      </c>
      <c r="AIG118" s="430">
        <v>1</v>
      </c>
      <c r="AIH118" s="430">
        <v>1</v>
      </c>
      <c r="AII118" s="430">
        <v>1</v>
      </c>
      <c r="AIJ118" s="430">
        <v>1</v>
      </c>
      <c r="AIK118" s="430">
        <v>1</v>
      </c>
      <c r="AIL118" s="430">
        <v>1</v>
      </c>
      <c r="AIM118" s="430">
        <v>1</v>
      </c>
      <c r="AIN118" s="430">
        <v>1</v>
      </c>
      <c r="AIO118" s="430">
        <v>1</v>
      </c>
      <c r="AIP118" s="430">
        <v>1</v>
      </c>
      <c r="AIQ118" s="430" t="s">
        <v>18281</v>
      </c>
      <c r="AIR118" s="430">
        <v>1</v>
      </c>
      <c r="AIS118" s="430" t="s">
        <v>18282</v>
      </c>
      <c r="AIT118" s="430">
        <v>1</v>
      </c>
      <c r="AIU118" s="430" t="s">
        <v>18283</v>
      </c>
    </row>
    <row r="119" spans="1:931" x14ac:dyDescent="0.2">
      <c r="A119" s="430" t="s">
        <v>1727</v>
      </c>
      <c r="B119" s="430" t="s">
        <v>1728</v>
      </c>
      <c r="C119" s="430" t="s">
        <v>1037</v>
      </c>
      <c r="D119" s="430" t="s">
        <v>1081</v>
      </c>
      <c r="E119" s="430" t="s">
        <v>1049</v>
      </c>
      <c r="F119" s="443">
        <v>12.262945999999999</v>
      </c>
      <c r="G119" s="443">
        <v>46840.042941492196</v>
      </c>
      <c r="H119" s="430">
        <v>1</v>
      </c>
      <c r="I119" s="430">
        <v>1</v>
      </c>
      <c r="J119" s="430" t="s">
        <v>1226</v>
      </c>
      <c r="K119" s="430" t="s">
        <v>1226</v>
      </c>
      <c r="L119" s="430" t="s">
        <v>18314</v>
      </c>
      <c r="M119" s="430" t="s">
        <v>18315</v>
      </c>
      <c r="N119" s="430">
        <v>1</v>
      </c>
      <c r="O119" s="430">
        <v>1</v>
      </c>
      <c r="P119" s="430" t="s">
        <v>18316</v>
      </c>
      <c r="Q119" s="430" t="s">
        <v>18316</v>
      </c>
      <c r="R119" s="430">
        <v>2013</v>
      </c>
      <c r="S119" s="430">
        <v>2013</v>
      </c>
      <c r="T119" s="430" t="s">
        <v>18317</v>
      </c>
      <c r="U119" s="430" t="s">
        <v>18317</v>
      </c>
      <c r="V119" s="430">
        <v>1</v>
      </c>
      <c r="W119" s="430">
        <v>1</v>
      </c>
      <c r="X119" s="430" t="s">
        <v>18318</v>
      </c>
      <c r="Y119" s="430" t="s">
        <v>18319</v>
      </c>
      <c r="Z119" s="430">
        <v>2017</v>
      </c>
      <c r="AA119" s="430">
        <v>2021</v>
      </c>
      <c r="AB119" s="430" t="s">
        <v>18320</v>
      </c>
      <c r="AC119" s="430" t="s">
        <v>18321</v>
      </c>
      <c r="AD119" s="430">
        <v>1</v>
      </c>
      <c r="AE119" s="430" t="s">
        <v>18322</v>
      </c>
      <c r="AF119" s="430">
        <v>2003</v>
      </c>
      <c r="AG119" s="430">
        <v>1</v>
      </c>
      <c r="AH119" s="430" t="s">
        <v>18323</v>
      </c>
      <c r="AI119" s="430">
        <v>1975</v>
      </c>
      <c r="AJ119" s="430">
        <v>1</v>
      </c>
      <c r="AK119" s="430" t="s">
        <v>18324</v>
      </c>
      <c r="AL119" s="430">
        <v>2007</v>
      </c>
      <c r="AM119" s="430">
        <v>1</v>
      </c>
      <c r="AN119" s="430" t="s">
        <v>18325</v>
      </c>
      <c r="AO119" s="430">
        <v>2007</v>
      </c>
      <c r="AP119" s="430">
        <v>1</v>
      </c>
      <c r="AQ119" s="430" t="s">
        <v>18326</v>
      </c>
      <c r="AR119" s="430">
        <v>1996</v>
      </c>
      <c r="AS119" s="430">
        <v>1</v>
      </c>
      <c r="AT119" s="430" t="s">
        <v>18327</v>
      </c>
      <c r="AU119" s="430">
        <v>2002</v>
      </c>
      <c r="AV119" s="430">
        <v>1</v>
      </c>
      <c r="AW119" s="430" t="s">
        <v>18328</v>
      </c>
      <c r="AX119" s="430">
        <v>2018</v>
      </c>
      <c r="AY119" s="430">
        <v>1</v>
      </c>
      <c r="AZ119" s="430" t="s">
        <v>18329</v>
      </c>
      <c r="BA119" s="430">
        <v>1990</v>
      </c>
      <c r="BB119" s="430">
        <v>1</v>
      </c>
      <c r="BC119" s="430" t="s">
        <v>18330</v>
      </c>
      <c r="BD119" s="430">
        <v>1966</v>
      </c>
      <c r="BE119" s="430">
        <v>1</v>
      </c>
      <c r="BF119" s="430" t="s">
        <v>18330</v>
      </c>
      <c r="BG119" s="430">
        <v>1966</v>
      </c>
      <c r="BH119" s="430">
        <v>1</v>
      </c>
      <c r="BI119" s="430" t="s">
        <v>18330</v>
      </c>
      <c r="BJ119" s="430">
        <v>1966</v>
      </c>
      <c r="BK119" s="430">
        <v>1</v>
      </c>
      <c r="BL119" s="430" t="s">
        <v>18331</v>
      </c>
      <c r="BM119" s="430">
        <v>2008</v>
      </c>
      <c r="BN119" s="430">
        <v>1</v>
      </c>
      <c r="BO119" s="430" t="s">
        <v>18332</v>
      </c>
      <c r="BP119" s="430">
        <v>1996</v>
      </c>
      <c r="BQ119" s="430">
        <v>1</v>
      </c>
      <c r="BR119" s="430">
        <v>0</v>
      </c>
      <c r="BS119" s="430" t="s">
        <v>18333</v>
      </c>
      <c r="BT119" s="430">
        <v>1</v>
      </c>
      <c r="BU119" s="430">
        <v>0</v>
      </c>
      <c r="BV119" s="430" t="s">
        <v>18334</v>
      </c>
      <c r="BW119" s="430">
        <v>1</v>
      </c>
      <c r="BX119" s="430">
        <v>0</v>
      </c>
      <c r="BY119" s="430" t="s">
        <v>18335</v>
      </c>
      <c r="BZ119" s="430">
        <v>1</v>
      </c>
      <c r="CA119" s="430" t="s">
        <v>18336</v>
      </c>
      <c r="CB119" s="430">
        <v>1</v>
      </c>
      <c r="CC119" s="430" t="s">
        <v>18337</v>
      </c>
      <c r="CD119" s="430">
        <v>0</v>
      </c>
      <c r="CE119" s="430" t="s">
        <v>1226</v>
      </c>
      <c r="CF119" s="430">
        <v>38</v>
      </c>
      <c r="CG119" s="430">
        <v>0</v>
      </c>
      <c r="CH119" s="430" t="s">
        <v>1226</v>
      </c>
      <c r="CI119" s="430">
        <v>1830</v>
      </c>
      <c r="CJ119" s="430">
        <v>0</v>
      </c>
      <c r="CK119" s="430" t="s">
        <v>1226</v>
      </c>
      <c r="CL119" s="430">
        <v>350</v>
      </c>
      <c r="CM119" s="430">
        <v>0</v>
      </c>
      <c r="CN119" s="430" t="s">
        <v>1226</v>
      </c>
      <c r="CO119" s="430">
        <v>2400</v>
      </c>
      <c r="CP119" s="430">
        <v>1</v>
      </c>
      <c r="CQ119" s="430">
        <v>24</v>
      </c>
      <c r="CR119" s="430">
        <v>24</v>
      </c>
      <c r="CS119" s="430">
        <v>0.66</v>
      </c>
      <c r="CT119" s="430" t="s">
        <v>18338</v>
      </c>
      <c r="CU119" s="430" t="s">
        <v>18339</v>
      </c>
      <c r="CV119" s="430" t="s">
        <v>18340</v>
      </c>
      <c r="CW119" s="430">
        <v>0.75</v>
      </c>
      <c r="CX119" s="430" t="s">
        <v>18341</v>
      </c>
      <c r="CY119" s="430" t="s">
        <v>18339</v>
      </c>
      <c r="CZ119" s="430">
        <v>2015</v>
      </c>
      <c r="DA119" s="430">
        <v>1</v>
      </c>
      <c r="DB119" s="430" t="s">
        <v>18342</v>
      </c>
      <c r="DC119" s="430" t="s">
        <v>18343</v>
      </c>
      <c r="DD119" s="430" t="s">
        <v>1106</v>
      </c>
      <c r="DE119" s="430">
        <v>1</v>
      </c>
      <c r="DF119" s="430">
        <v>0.75</v>
      </c>
      <c r="DG119" s="430">
        <v>0.66</v>
      </c>
      <c r="DH119" s="430" t="s">
        <v>18344</v>
      </c>
      <c r="DI119" s="430" t="s">
        <v>18345</v>
      </c>
      <c r="DJ119" s="430" t="s">
        <v>18346</v>
      </c>
      <c r="DK119" s="430">
        <v>0.25</v>
      </c>
      <c r="DL119" s="430" t="s">
        <v>18347</v>
      </c>
      <c r="DM119" s="430" t="s">
        <v>1226</v>
      </c>
      <c r="DN119" s="430" t="s">
        <v>1226</v>
      </c>
      <c r="DO119" s="430">
        <v>0</v>
      </c>
      <c r="DP119" s="430" t="s">
        <v>1226</v>
      </c>
      <c r="DQ119" s="430" t="s">
        <v>1226</v>
      </c>
      <c r="DR119" s="430" t="s">
        <v>1226</v>
      </c>
      <c r="DS119" s="430" t="s">
        <v>1226</v>
      </c>
      <c r="DT119" s="430" t="s">
        <v>1226</v>
      </c>
      <c r="DU119" s="430">
        <v>0.66</v>
      </c>
      <c r="DV119" s="430" t="s">
        <v>18348</v>
      </c>
      <c r="DW119" s="430" t="s">
        <v>18349</v>
      </c>
      <c r="DX119" s="430" t="s">
        <v>18350</v>
      </c>
      <c r="DY119" s="430">
        <v>0.75</v>
      </c>
      <c r="DZ119" s="430" t="s">
        <v>18351</v>
      </c>
      <c r="EA119" s="430" t="s">
        <v>18352</v>
      </c>
      <c r="EB119" s="430">
        <v>2015</v>
      </c>
      <c r="EC119" s="430">
        <v>1</v>
      </c>
      <c r="ED119" s="430" t="s">
        <v>18353</v>
      </c>
      <c r="EE119" s="430" t="s">
        <v>18343</v>
      </c>
      <c r="EF119" s="430" t="s">
        <v>1106</v>
      </c>
      <c r="EG119" s="430">
        <v>1</v>
      </c>
      <c r="EH119" s="430">
        <v>0.75</v>
      </c>
      <c r="EI119" s="430">
        <v>0.66</v>
      </c>
      <c r="EJ119" s="430" t="s">
        <v>18354</v>
      </c>
      <c r="EK119" s="430" t="s">
        <v>18355</v>
      </c>
      <c r="EL119" s="430" t="s">
        <v>18356</v>
      </c>
      <c r="EM119" s="430">
        <v>1</v>
      </c>
      <c r="EN119" s="430" t="s">
        <v>18357</v>
      </c>
      <c r="EO119" s="430" t="s">
        <v>18321</v>
      </c>
      <c r="EP119" s="430">
        <v>2015</v>
      </c>
      <c r="EQ119" s="430">
        <v>1</v>
      </c>
      <c r="ER119" s="430" t="s">
        <v>18358</v>
      </c>
      <c r="ES119" s="430" t="s">
        <v>18359</v>
      </c>
      <c r="ET119" s="430" t="s">
        <v>1106</v>
      </c>
      <c r="EU119" s="430">
        <v>1</v>
      </c>
      <c r="EV119" s="430">
        <v>0.5</v>
      </c>
      <c r="EW119" s="430">
        <v>0.66</v>
      </c>
      <c r="EX119" s="430" t="s">
        <v>18360</v>
      </c>
      <c r="EY119" s="430" t="s">
        <v>18321</v>
      </c>
      <c r="EZ119" s="430">
        <v>2015</v>
      </c>
      <c r="FA119" s="430">
        <v>1</v>
      </c>
      <c r="FB119" s="430" t="s">
        <v>18361</v>
      </c>
      <c r="FC119" s="430" t="s">
        <v>18321</v>
      </c>
      <c r="FD119" s="430">
        <v>2016</v>
      </c>
      <c r="FE119" s="430">
        <v>1</v>
      </c>
      <c r="FF119" s="430" t="s">
        <v>18362</v>
      </c>
      <c r="FG119" s="430" t="s">
        <v>18343</v>
      </c>
      <c r="FH119" s="430" t="s">
        <v>1106</v>
      </c>
      <c r="FI119" s="430">
        <v>1</v>
      </c>
      <c r="FJ119" s="430">
        <v>0.5</v>
      </c>
      <c r="FK119" s="430">
        <v>0.33</v>
      </c>
      <c r="FL119" s="430" t="s">
        <v>18363</v>
      </c>
      <c r="FM119" s="430" t="s">
        <v>1226</v>
      </c>
      <c r="FN119" s="430" t="s">
        <v>1226</v>
      </c>
      <c r="FO119" s="430">
        <v>0.25</v>
      </c>
      <c r="FP119" s="430" t="s">
        <v>18364</v>
      </c>
      <c r="FQ119" s="430" t="s">
        <v>1226</v>
      </c>
      <c r="FR119" s="430" t="s">
        <v>1226</v>
      </c>
      <c r="FS119" s="430" t="s">
        <v>1226</v>
      </c>
      <c r="FT119" s="430" t="s">
        <v>1226</v>
      </c>
      <c r="FU119" s="430" t="s">
        <v>1226</v>
      </c>
      <c r="FV119" s="430" t="s">
        <v>1226</v>
      </c>
      <c r="FW119" s="430" t="s">
        <v>1226</v>
      </c>
      <c r="FX119" s="430" t="s">
        <v>1226</v>
      </c>
      <c r="FY119" s="430">
        <v>1</v>
      </c>
      <c r="FZ119" s="430">
        <v>1</v>
      </c>
      <c r="GA119" s="430">
        <v>1</v>
      </c>
      <c r="GB119" s="430">
        <v>1</v>
      </c>
      <c r="GC119" s="430">
        <v>1</v>
      </c>
      <c r="GD119" s="430" t="s">
        <v>1226</v>
      </c>
      <c r="GE119" s="430" t="s">
        <v>1226</v>
      </c>
      <c r="GF119" s="430">
        <v>1</v>
      </c>
      <c r="GG119" s="430">
        <v>1</v>
      </c>
      <c r="GH119" s="430">
        <v>1</v>
      </c>
      <c r="GI119" s="430">
        <v>1</v>
      </c>
      <c r="GJ119" s="430">
        <v>1</v>
      </c>
      <c r="GK119" s="430" t="s">
        <v>1226</v>
      </c>
      <c r="GL119" s="430" t="s">
        <v>1226</v>
      </c>
      <c r="GM119" s="430">
        <v>1</v>
      </c>
      <c r="GN119" s="430">
        <v>1</v>
      </c>
      <c r="GO119" s="430">
        <v>1</v>
      </c>
      <c r="GP119" s="430">
        <v>1</v>
      </c>
      <c r="GQ119" s="430">
        <v>1</v>
      </c>
      <c r="GR119" s="430" t="s">
        <v>1226</v>
      </c>
      <c r="GS119" s="430" t="s">
        <v>1226</v>
      </c>
      <c r="GT119" s="430">
        <v>1</v>
      </c>
      <c r="GU119" s="430">
        <v>1</v>
      </c>
      <c r="GV119" s="430">
        <v>1</v>
      </c>
      <c r="GW119" s="430">
        <v>1</v>
      </c>
      <c r="GX119" s="430">
        <v>1</v>
      </c>
      <c r="GY119" s="430" t="s">
        <v>1226</v>
      </c>
      <c r="GZ119" s="430" t="s">
        <v>1226</v>
      </c>
      <c r="HA119" s="430">
        <v>1</v>
      </c>
      <c r="HB119" s="430">
        <v>1</v>
      </c>
      <c r="HC119" s="430">
        <v>1</v>
      </c>
      <c r="HD119" s="430">
        <v>1</v>
      </c>
      <c r="HE119" s="430">
        <v>1</v>
      </c>
      <c r="HF119" s="430" t="s">
        <v>1226</v>
      </c>
      <c r="HG119" s="430" t="s">
        <v>1226</v>
      </c>
      <c r="HH119" s="430">
        <v>1</v>
      </c>
      <c r="HI119" s="430">
        <v>1</v>
      </c>
      <c r="HJ119" s="430">
        <v>1</v>
      </c>
      <c r="HK119" s="430">
        <v>1</v>
      </c>
      <c r="HL119" s="430">
        <v>1</v>
      </c>
      <c r="HM119" s="430" t="s">
        <v>1226</v>
      </c>
      <c r="HN119" s="430" t="s">
        <v>1226</v>
      </c>
      <c r="HO119" s="430" t="s">
        <v>1040</v>
      </c>
      <c r="HP119" s="430" t="s">
        <v>1226</v>
      </c>
      <c r="HQ119" s="430" t="s">
        <v>1226</v>
      </c>
      <c r="HR119" s="430" t="s">
        <v>1226</v>
      </c>
      <c r="HS119" s="430" t="s">
        <v>1226</v>
      </c>
      <c r="HT119" s="430" t="s">
        <v>1226</v>
      </c>
      <c r="HU119" s="430" t="s">
        <v>1226</v>
      </c>
      <c r="HV119" s="430">
        <v>1</v>
      </c>
      <c r="HW119" s="430">
        <v>1</v>
      </c>
      <c r="HX119" s="430">
        <v>1</v>
      </c>
      <c r="HY119" s="430">
        <v>1</v>
      </c>
      <c r="HZ119" s="430">
        <v>1</v>
      </c>
      <c r="IA119" s="430" t="s">
        <v>1226</v>
      </c>
      <c r="IB119" s="430" t="s">
        <v>1226</v>
      </c>
      <c r="IC119" s="430">
        <v>1</v>
      </c>
      <c r="ID119" s="430">
        <v>1</v>
      </c>
      <c r="IE119" s="430">
        <v>1</v>
      </c>
      <c r="IF119" s="430">
        <v>1</v>
      </c>
      <c r="IG119" s="430">
        <v>1</v>
      </c>
      <c r="IH119" s="430">
        <v>1</v>
      </c>
      <c r="II119" s="430">
        <v>1</v>
      </c>
      <c r="IJ119" s="430" t="s">
        <v>1226</v>
      </c>
      <c r="IK119" s="430" t="s">
        <v>1226</v>
      </c>
      <c r="IL119" s="430">
        <v>1</v>
      </c>
      <c r="IM119" s="430">
        <v>1</v>
      </c>
      <c r="IN119" s="430">
        <v>1</v>
      </c>
      <c r="IO119" s="430">
        <v>1</v>
      </c>
      <c r="IP119" s="430">
        <v>1</v>
      </c>
      <c r="IQ119" s="430">
        <v>1</v>
      </c>
      <c r="IR119" s="430">
        <v>1</v>
      </c>
      <c r="IS119" s="430" t="s">
        <v>1226</v>
      </c>
      <c r="IT119" s="430" t="s">
        <v>1226</v>
      </c>
      <c r="IU119" s="430">
        <v>1</v>
      </c>
      <c r="IV119" s="430">
        <v>1</v>
      </c>
      <c r="IW119" s="430">
        <v>1</v>
      </c>
      <c r="IX119" s="430">
        <v>1</v>
      </c>
      <c r="IY119" s="430">
        <v>1</v>
      </c>
      <c r="IZ119" s="430">
        <v>1</v>
      </c>
      <c r="JA119" s="430">
        <v>1</v>
      </c>
      <c r="JB119" s="430" t="s">
        <v>1226</v>
      </c>
      <c r="JC119" s="430" t="s">
        <v>1226</v>
      </c>
      <c r="JD119" s="430">
        <v>1</v>
      </c>
      <c r="JE119" s="430">
        <v>1</v>
      </c>
      <c r="JF119" s="430">
        <v>1</v>
      </c>
      <c r="JG119" s="430">
        <v>1</v>
      </c>
      <c r="JH119" s="430">
        <v>1</v>
      </c>
      <c r="JI119" s="430">
        <v>1</v>
      </c>
      <c r="JJ119" s="430">
        <v>1</v>
      </c>
      <c r="JK119" s="430" t="s">
        <v>1226</v>
      </c>
      <c r="JL119" s="430" t="s">
        <v>1226</v>
      </c>
      <c r="JM119" s="430">
        <v>1</v>
      </c>
      <c r="JN119" s="430">
        <v>1</v>
      </c>
      <c r="JO119" s="430">
        <v>1</v>
      </c>
      <c r="JP119" s="430" t="s">
        <v>1226</v>
      </c>
      <c r="JQ119" s="430" t="s">
        <v>1226</v>
      </c>
      <c r="JR119" s="430">
        <v>1</v>
      </c>
      <c r="JS119" s="430">
        <v>1</v>
      </c>
      <c r="JT119" s="430" t="s">
        <v>1226</v>
      </c>
      <c r="JU119" s="430" t="s">
        <v>1226</v>
      </c>
      <c r="JV119" s="430">
        <v>1</v>
      </c>
      <c r="JW119" s="430">
        <v>1</v>
      </c>
      <c r="JX119" s="430">
        <v>1</v>
      </c>
      <c r="JY119" s="430">
        <v>1</v>
      </c>
      <c r="JZ119" s="430">
        <v>1</v>
      </c>
      <c r="KA119" s="430">
        <v>1</v>
      </c>
      <c r="KB119" s="430">
        <v>1</v>
      </c>
      <c r="KC119" s="430" t="s">
        <v>1226</v>
      </c>
      <c r="KD119" s="430" t="s">
        <v>1226</v>
      </c>
      <c r="KE119" s="430">
        <v>1</v>
      </c>
      <c r="KF119" s="430">
        <v>1</v>
      </c>
      <c r="KG119" s="430">
        <v>1</v>
      </c>
      <c r="KH119" s="430">
        <v>1</v>
      </c>
      <c r="KI119" s="430">
        <v>1</v>
      </c>
      <c r="KJ119" s="430">
        <v>1</v>
      </c>
      <c r="KK119" s="430">
        <v>1</v>
      </c>
      <c r="KL119" s="430" t="s">
        <v>1226</v>
      </c>
      <c r="KM119" s="430" t="s">
        <v>1226</v>
      </c>
      <c r="KN119" s="430">
        <v>1</v>
      </c>
      <c r="KO119" s="430">
        <v>1</v>
      </c>
      <c r="KP119" s="430">
        <v>1</v>
      </c>
      <c r="KQ119" s="430">
        <v>1</v>
      </c>
      <c r="KR119" s="430">
        <v>1</v>
      </c>
      <c r="KS119" s="430">
        <v>1</v>
      </c>
      <c r="KT119" s="430">
        <v>1</v>
      </c>
      <c r="KU119" s="430" t="s">
        <v>1226</v>
      </c>
      <c r="KV119" s="430" t="s">
        <v>1226</v>
      </c>
      <c r="KW119" s="430">
        <v>1</v>
      </c>
      <c r="KX119" s="430">
        <v>1</v>
      </c>
      <c r="KY119" s="430">
        <v>1</v>
      </c>
      <c r="KZ119" s="430">
        <v>1</v>
      </c>
      <c r="LA119" s="430">
        <v>1</v>
      </c>
      <c r="LB119" s="430">
        <v>1</v>
      </c>
      <c r="LC119" s="430">
        <v>1</v>
      </c>
      <c r="LD119" s="430" t="s">
        <v>1226</v>
      </c>
      <c r="LE119" s="430" t="s">
        <v>1226</v>
      </c>
      <c r="LF119" s="430">
        <v>1</v>
      </c>
      <c r="LG119" s="430">
        <v>1</v>
      </c>
      <c r="LH119" s="430">
        <v>1</v>
      </c>
      <c r="LI119" s="430">
        <v>1</v>
      </c>
      <c r="LJ119" s="430">
        <v>1</v>
      </c>
      <c r="LK119" s="430">
        <v>1</v>
      </c>
      <c r="LL119" s="430">
        <v>1</v>
      </c>
      <c r="LM119" s="430" t="s">
        <v>1226</v>
      </c>
      <c r="LN119" s="430" t="s">
        <v>1226</v>
      </c>
      <c r="LO119" s="430">
        <v>1</v>
      </c>
      <c r="LP119" s="430">
        <v>1</v>
      </c>
      <c r="LQ119" s="430">
        <v>1</v>
      </c>
      <c r="LR119" s="430">
        <v>1</v>
      </c>
      <c r="LS119" s="430">
        <v>1</v>
      </c>
      <c r="LT119" s="430">
        <v>1</v>
      </c>
      <c r="LU119" s="430">
        <v>1</v>
      </c>
      <c r="LV119" s="430" t="s">
        <v>1226</v>
      </c>
      <c r="LW119" s="430" t="s">
        <v>1226</v>
      </c>
      <c r="LX119" s="430">
        <v>1</v>
      </c>
      <c r="LY119" s="430">
        <v>1</v>
      </c>
      <c r="LZ119" s="430">
        <v>1</v>
      </c>
      <c r="MA119" s="430">
        <v>1</v>
      </c>
      <c r="MB119" s="430">
        <v>1</v>
      </c>
      <c r="MC119" s="430">
        <v>1</v>
      </c>
      <c r="MD119" s="430">
        <v>1</v>
      </c>
      <c r="ME119" s="430" t="s">
        <v>1226</v>
      </c>
      <c r="MF119" s="430" t="s">
        <v>1226</v>
      </c>
      <c r="MG119" s="430">
        <v>5</v>
      </c>
      <c r="MH119" s="444">
        <v>484.72998137802608</v>
      </c>
      <c r="MI119" s="444">
        <v>96.945996275605211</v>
      </c>
      <c r="MJ119" s="430" t="s">
        <v>1226</v>
      </c>
      <c r="MK119" s="444" t="s">
        <v>1226</v>
      </c>
      <c r="ML119" s="444" t="s">
        <v>1226</v>
      </c>
      <c r="MM119" s="430">
        <v>5</v>
      </c>
      <c r="MN119" s="444">
        <v>558.65921787709499</v>
      </c>
      <c r="MO119" s="444">
        <v>111.73184357541899</v>
      </c>
      <c r="MP119" s="430">
        <v>5</v>
      </c>
      <c r="MQ119" s="444">
        <v>154.09683426443203</v>
      </c>
      <c r="MR119" s="444">
        <v>30.819366852886407</v>
      </c>
      <c r="MS119" s="430">
        <v>5</v>
      </c>
      <c r="MT119" s="443">
        <v>18.621973929236496</v>
      </c>
      <c r="MU119" s="443">
        <v>3.7243947858472994</v>
      </c>
      <c r="MV119" s="430" t="s">
        <v>1226</v>
      </c>
      <c r="MW119" s="444" t="s">
        <v>1226</v>
      </c>
      <c r="MX119" s="444" t="s">
        <v>1226</v>
      </c>
      <c r="MY119" s="430">
        <v>1</v>
      </c>
      <c r="MZ119" s="430" t="s">
        <v>18365</v>
      </c>
      <c r="NA119" s="430">
        <v>1</v>
      </c>
      <c r="NB119" s="430" t="s">
        <v>18366</v>
      </c>
      <c r="NC119" s="430">
        <v>1</v>
      </c>
      <c r="ND119" s="430" t="s">
        <v>18367</v>
      </c>
      <c r="NE119" s="430">
        <v>1</v>
      </c>
      <c r="NF119" s="430" t="s">
        <v>18368</v>
      </c>
      <c r="NG119" s="430">
        <v>1</v>
      </c>
      <c r="NH119" s="430" t="s">
        <v>18369</v>
      </c>
      <c r="NI119" s="430">
        <v>1</v>
      </c>
      <c r="NJ119" s="430" t="s">
        <v>18370</v>
      </c>
      <c r="NK119" s="430">
        <v>1</v>
      </c>
      <c r="NL119" s="430" t="s">
        <v>18371</v>
      </c>
      <c r="NM119" s="430">
        <v>1</v>
      </c>
      <c r="NN119" s="430" t="s">
        <v>18372</v>
      </c>
      <c r="NO119" s="430">
        <v>0</v>
      </c>
      <c r="NP119" s="430" t="s">
        <v>1226</v>
      </c>
      <c r="NQ119" s="430">
        <v>0</v>
      </c>
      <c r="NR119" s="430" t="s">
        <v>1226</v>
      </c>
      <c r="NS119" s="430" t="s">
        <v>1226</v>
      </c>
      <c r="NT119" s="430" t="s">
        <v>1226</v>
      </c>
      <c r="NU119" s="430" t="s">
        <v>1226</v>
      </c>
      <c r="NV119" s="430" t="s">
        <v>18373</v>
      </c>
      <c r="NW119" s="430" t="s">
        <v>18374</v>
      </c>
      <c r="NX119" s="430" t="s">
        <v>1226</v>
      </c>
      <c r="NY119" s="430" t="s">
        <v>1226</v>
      </c>
      <c r="NZ119" s="430" t="s">
        <v>1226</v>
      </c>
      <c r="OA119" s="430" t="s">
        <v>1226</v>
      </c>
      <c r="OB119" s="430">
        <v>1</v>
      </c>
      <c r="OC119" s="430">
        <v>1</v>
      </c>
      <c r="OD119" s="430">
        <v>0</v>
      </c>
      <c r="OE119" s="430">
        <v>63</v>
      </c>
      <c r="OF119" s="430">
        <v>2020</v>
      </c>
      <c r="OG119" s="430">
        <v>86</v>
      </c>
      <c r="OH119" s="430">
        <v>2020</v>
      </c>
      <c r="OI119" s="430" t="s">
        <v>1107</v>
      </c>
      <c r="OJ119" s="430" t="s">
        <v>1226</v>
      </c>
      <c r="OK119" s="430" t="s">
        <v>18375</v>
      </c>
      <c r="OL119" s="430" t="s">
        <v>18376</v>
      </c>
      <c r="OM119" s="430" t="s">
        <v>1226</v>
      </c>
      <c r="ON119" s="430" t="s">
        <v>18377</v>
      </c>
      <c r="OO119" s="430" t="s">
        <v>18378</v>
      </c>
      <c r="OP119" s="430" t="s">
        <v>1226</v>
      </c>
      <c r="OQ119" s="430" t="s">
        <v>1226</v>
      </c>
      <c r="OR119" s="430" t="s">
        <v>1226</v>
      </c>
      <c r="OS119" s="430" t="s">
        <v>18379</v>
      </c>
      <c r="OT119" s="430">
        <v>0</v>
      </c>
      <c r="OU119" s="430">
        <v>0</v>
      </c>
      <c r="OV119" s="430">
        <v>0</v>
      </c>
      <c r="OW119" s="430">
        <v>0</v>
      </c>
      <c r="OX119" s="430">
        <v>0</v>
      </c>
      <c r="OY119" s="430">
        <v>0</v>
      </c>
      <c r="OZ119" s="430" t="s">
        <v>1226</v>
      </c>
      <c r="PA119" s="430" t="s">
        <v>1226</v>
      </c>
      <c r="PB119" s="430" t="s">
        <v>1226</v>
      </c>
      <c r="PC119" s="430">
        <v>1</v>
      </c>
      <c r="PD119" s="430">
        <v>1</v>
      </c>
      <c r="PE119" s="430">
        <v>1</v>
      </c>
      <c r="PF119" s="430">
        <v>0</v>
      </c>
      <c r="PG119" s="430">
        <v>0</v>
      </c>
      <c r="PH119" s="430">
        <v>0</v>
      </c>
      <c r="PI119" s="430">
        <v>1</v>
      </c>
      <c r="PJ119" s="430">
        <v>1</v>
      </c>
      <c r="PK119" s="430">
        <v>1</v>
      </c>
      <c r="PL119" s="430">
        <v>0</v>
      </c>
      <c r="PM119" s="430">
        <v>0</v>
      </c>
      <c r="PN119" s="430">
        <v>0</v>
      </c>
      <c r="PO119" s="430">
        <v>0</v>
      </c>
      <c r="PP119" s="430">
        <v>0</v>
      </c>
      <c r="PQ119" s="430">
        <v>0</v>
      </c>
      <c r="PR119" s="430">
        <v>0</v>
      </c>
      <c r="PS119" s="430">
        <v>0</v>
      </c>
      <c r="PT119" s="430">
        <v>0</v>
      </c>
      <c r="PU119" s="430">
        <v>61.7</v>
      </c>
      <c r="PV119" s="430">
        <v>2014</v>
      </c>
      <c r="PW119" s="430" t="s">
        <v>18380</v>
      </c>
      <c r="PX119" s="430">
        <v>2015</v>
      </c>
      <c r="PY119" s="430" t="s">
        <v>1107</v>
      </c>
      <c r="PZ119" s="430" t="s">
        <v>1226</v>
      </c>
      <c r="QA119" s="430" t="s">
        <v>18381</v>
      </c>
      <c r="QB119" s="430">
        <v>2020</v>
      </c>
      <c r="QC119" s="430">
        <v>86</v>
      </c>
      <c r="QD119" s="430">
        <v>2020</v>
      </c>
      <c r="QE119" s="430" t="s">
        <v>1107</v>
      </c>
      <c r="QF119" s="430" t="s">
        <v>1226</v>
      </c>
      <c r="QG119" s="430" t="s">
        <v>18382</v>
      </c>
      <c r="QH119" s="430" t="s">
        <v>18382</v>
      </c>
      <c r="QI119" s="430" t="s">
        <v>1226</v>
      </c>
      <c r="QJ119" s="430">
        <v>1</v>
      </c>
      <c r="QK119" s="430">
        <v>1</v>
      </c>
      <c r="QL119" s="430">
        <v>1</v>
      </c>
      <c r="QM119" s="430">
        <v>90.9</v>
      </c>
      <c r="QN119" s="430">
        <v>2020</v>
      </c>
      <c r="QO119" s="430">
        <v>99.8</v>
      </c>
      <c r="QP119" s="430">
        <v>2020</v>
      </c>
      <c r="QQ119" s="430">
        <v>69.900000000000006</v>
      </c>
      <c r="QR119" s="430">
        <v>2020</v>
      </c>
      <c r="QS119" s="430" t="s">
        <v>1732</v>
      </c>
      <c r="QT119" s="430" t="s">
        <v>1732</v>
      </c>
      <c r="QU119" s="430" t="s">
        <v>1732</v>
      </c>
      <c r="QV119" s="430" t="s">
        <v>18383</v>
      </c>
      <c r="QW119" s="430" t="s">
        <v>18383</v>
      </c>
      <c r="QX119" s="430" t="s">
        <v>18383</v>
      </c>
      <c r="QY119" s="430" t="s">
        <v>18384</v>
      </c>
      <c r="QZ119" s="430" t="s">
        <v>18385</v>
      </c>
      <c r="RA119" s="430" t="s">
        <v>18386</v>
      </c>
      <c r="RB119" s="430">
        <v>1</v>
      </c>
      <c r="RC119" s="430">
        <v>1</v>
      </c>
      <c r="RD119" s="430">
        <v>1</v>
      </c>
      <c r="RE119" s="430" t="s">
        <v>18387</v>
      </c>
      <c r="RF119" s="430" t="s">
        <v>18388</v>
      </c>
      <c r="RG119" s="430" t="s">
        <v>18389</v>
      </c>
      <c r="RH119" s="430">
        <v>1</v>
      </c>
      <c r="RI119" s="430" t="s">
        <v>18390</v>
      </c>
      <c r="RJ119" s="430">
        <v>1</v>
      </c>
      <c r="RK119" s="430" t="s">
        <v>18391</v>
      </c>
      <c r="RL119" s="430">
        <v>1</v>
      </c>
      <c r="RM119" s="430" t="s">
        <v>18392</v>
      </c>
      <c r="RN119" s="430">
        <v>1</v>
      </c>
      <c r="RO119" s="430" t="s">
        <v>18393</v>
      </c>
      <c r="RP119" s="430">
        <v>1</v>
      </c>
      <c r="RQ119" s="430" t="s">
        <v>18394</v>
      </c>
      <c r="RR119" s="430">
        <v>1</v>
      </c>
      <c r="RS119" s="430" t="s">
        <v>18395</v>
      </c>
      <c r="RT119" s="430">
        <v>0</v>
      </c>
      <c r="RU119" s="430" t="s">
        <v>1226</v>
      </c>
      <c r="RV119" s="430">
        <v>0</v>
      </c>
      <c r="RW119" s="430" t="s">
        <v>1226</v>
      </c>
      <c r="RX119" s="430">
        <v>1</v>
      </c>
      <c r="RY119" s="430" t="s">
        <v>1226</v>
      </c>
      <c r="RZ119" s="430">
        <v>0</v>
      </c>
      <c r="SA119" s="430" t="s">
        <v>1226</v>
      </c>
      <c r="SB119" s="430">
        <v>0</v>
      </c>
      <c r="SC119" s="430" t="s">
        <v>1226</v>
      </c>
      <c r="SD119" s="430">
        <v>1</v>
      </c>
      <c r="SE119" s="430" t="s">
        <v>1226</v>
      </c>
      <c r="SF119" s="430">
        <v>1</v>
      </c>
      <c r="SG119" s="430" t="s">
        <v>18396</v>
      </c>
      <c r="SH119" s="430">
        <v>1</v>
      </c>
      <c r="SI119" s="430" t="s">
        <v>18397</v>
      </c>
      <c r="SJ119" s="430">
        <v>0</v>
      </c>
      <c r="SK119" s="430" t="s">
        <v>18398</v>
      </c>
      <c r="SL119" s="430">
        <v>1</v>
      </c>
      <c r="SM119" s="430">
        <v>0.95</v>
      </c>
      <c r="SN119" s="430">
        <v>1</v>
      </c>
      <c r="SO119" s="430">
        <v>0.98</v>
      </c>
      <c r="SP119" s="430">
        <v>1</v>
      </c>
      <c r="SQ119" s="430">
        <v>0.88</v>
      </c>
      <c r="SR119" s="430">
        <v>88.9</v>
      </c>
      <c r="SS119" s="430">
        <v>2014</v>
      </c>
      <c r="ST119" s="430">
        <v>99.7</v>
      </c>
      <c r="SU119" s="430">
        <v>2015</v>
      </c>
      <c r="SV119" s="430">
        <v>64.7</v>
      </c>
      <c r="SW119" s="430">
        <v>2015</v>
      </c>
      <c r="SX119" s="430">
        <v>90.9</v>
      </c>
      <c r="SY119" s="430">
        <v>2020</v>
      </c>
      <c r="SZ119" s="430">
        <v>99.8</v>
      </c>
      <c r="TA119" s="430">
        <v>2020</v>
      </c>
      <c r="TB119" s="430">
        <v>69.900000000000006</v>
      </c>
      <c r="TC119" s="430">
        <v>2020</v>
      </c>
      <c r="TD119" s="430" t="s">
        <v>18383</v>
      </c>
      <c r="TE119" s="430" t="s">
        <v>18383</v>
      </c>
      <c r="TF119" s="430" t="s">
        <v>18383</v>
      </c>
      <c r="TG119" s="430">
        <v>0</v>
      </c>
      <c r="TH119" s="430">
        <v>0</v>
      </c>
      <c r="TI119" s="430">
        <v>0</v>
      </c>
      <c r="TJ119" s="430" t="s">
        <v>1226</v>
      </c>
      <c r="TK119" s="430" t="s">
        <v>1226</v>
      </c>
      <c r="TL119" s="430" t="s">
        <v>1226</v>
      </c>
      <c r="TM119" s="430" t="s">
        <v>1226</v>
      </c>
      <c r="TN119" s="430" t="s">
        <v>1226</v>
      </c>
      <c r="TO119" s="430" t="s">
        <v>1226</v>
      </c>
      <c r="TP119" s="430" t="s">
        <v>1226</v>
      </c>
      <c r="TQ119" s="430" t="s">
        <v>1226</v>
      </c>
      <c r="TR119" s="430" t="s">
        <v>1226</v>
      </c>
      <c r="TS119" s="430" t="s">
        <v>1226</v>
      </c>
      <c r="TT119" s="430" t="s">
        <v>1226</v>
      </c>
      <c r="TU119" s="430" t="s">
        <v>1226</v>
      </c>
      <c r="TV119" s="430" t="s">
        <v>1226</v>
      </c>
      <c r="TW119" s="430" t="s">
        <v>1226</v>
      </c>
      <c r="TX119" s="430" t="s">
        <v>1226</v>
      </c>
      <c r="TY119" s="430" t="s">
        <v>1226</v>
      </c>
      <c r="TZ119" s="430" t="s">
        <v>1226</v>
      </c>
      <c r="UA119" s="430" t="s">
        <v>1226</v>
      </c>
      <c r="UB119" s="430" t="s">
        <v>1226</v>
      </c>
      <c r="UC119" s="430" t="s">
        <v>1226</v>
      </c>
      <c r="UD119" s="430" t="s">
        <v>1226</v>
      </c>
      <c r="UE119" s="430" t="s">
        <v>1226</v>
      </c>
      <c r="UF119" s="430" t="s">
        <v>1226</v>
      </c>
      <c r="UG119" s="430" t="s">
        <v>1226</v>
      </c>
      <c r="UH119" s="430" t="s">
        <v>1226</v>
      </c>
      <c r="UI119" s="430" t="s">
        <v>1226</v>
      </c>
      <c r="UJ119" s="430" t="s">
        <v>1226</v>
      </c>
      <c r="UK119" s="430" t="s">
        <v>1226</v>
      </c>
      <c r="UL119" s="430" t="s">
        <v>1226</v>
      </c>
      <c r="UM119" s="430" t="s">
        <v>1226</v>
      </c>
      <c r="UN119" s="430" t="s">
        <v>1226</v>
      </c>
      <c r="UO119" s="430" t="s">
        <v>1226</v>
      </c>
      <c r="UP119" s="430" t="s">
        <v>1226</v>
      </c>
      <c r="UQ119" s="430" t="s">
        <v>1226</v>
      </c>
      <c r="UR119" s="430" t="s">
        <v>1226</v>
      </c>
      <c r="US119" s="430" t="s">
        <v>1226</v>
      </c>
      <c r="UT119" s="430">
        <v>1</v>
      </c>
      <c r="UU119" s="430">
        <v>100</v>
      </c>
      <c r="UV119" s="430">
        <v>2025</v>
      </c>
      <c r="UW119" s="430" t="s">
        <v>18399</v>
      </c>
      <c r="UX119" s="430" t="s">
        <v>18400</v>
      </c>
      <c r="UY119" s="430">
        <v>57</v>
      </c>
      <c r="UZ119" s="430">
        <v>2015</v>
      </c>
      <c r="VA119" s="430">
        <v>92</v>
      </c>
      <c r="VB119" s="430">
        <v>2020</v>
      </c>
      <c r="VC119" s="430" t="s">
        <v>18401</v>
      </c>
      <c r="VD119" s="430">
        <v>0</v>
      </c>
      <c r="VE119" s="430" t="s">
        <v>1226</v>
      </c>
      <c r="VF119" s="430" t="s">
        <v>1226</v>
      </c>
      <c r="VG119" s="430" t="s">
        <v>1226</v>
      </c>
      <c r="VH119" s="430" t="s">
        <v>1226</v>
      </c>
      <c r="VI119" s="430" t="s">
        <v>1226</v>
      </c>
      <c r="VJ119" s="430" t="s">
        <v>1226</v>
      </c>
      <c r="VK119" s="430" t="s">
        <v>1226</v>
      </c>
      <c r="VL119" s="430" t="s">
        <v>1226</v>
      </c>
      <c r="VM119" s="430" t="s">
        <v>1226</v>
      </c>
      <c r="VN119" s="430">
        <v>0</v>
      </c>
      <c r="VO119" s="430" t="s">
        <v>1226</v>
      </c>
      <c r="VP119" s="430" t="s">
        <v>1226</v>
      </c>
      <c r="VQ119" s="430" t="s">
        <v>1226</v>
      </c>
      <c r="VR119" s="430" t="s">
        <v>1226</v>
      </c>
      <c r="VS119" s="430">
        <v>0</v>
      </c>
      <c r="VT119" s="430" t="s">
        <v>1226</v>
      </c>
      <c r="VU119" s="430" t="s">
        <v>1226</v>
      </c>
      <c r="VV119" s="430" t="s">
        <v>1226</v>
      </c>
      <c r="VW119" s="430" t="s">
        <v>1226</v>
      </c>
      <c r="VX119" s="430">
        <v>1</v>
      </c>
      <c r="VY119" s="430" t="s">
        <v>18402</v>
      </c>
      <c r="VZ119" s="430">
        <v>2025</v>
      </c>
      <c r="WA119" s="430" t="s">
        <v>18403</v>
      </c>
      <c r="WB119" s="430" t="s">
        <v>1226</v>
      </c>
      <c r="WC119" s="430">
        <v>0</v>
      </c>
      <c r="WD119" s="430" t="s">
        <v>1226</v>
      </c>
      <c r="WE119" s="430" t="s">
        <v>1226</v>
      </c>
      <c r="WF119" s="430" t="s">
        <v>1226</v>
      </c>
      <c r="WG119" s="430" t="s">
        <v>1226</v>
      </c>
      <c r="WH119" s="430">
        <v>0</v>
      </c>
      <c r="WI119" s="430" t="s">
        <v>1226</v>
      </c>
      <c r="WJ119" s="430" t="s">
        <v>1226</v>
      </c>
      <c r="WK119" s="430" t="s">
        <v>1226</v>
      </c>
      <c r="WL119" s="430" t="s">
        <v>1226</v>
      </c>
      <c r="WM119" s="430">
        <v>0</v>
      </c>
      <c r="WN119" s="430" t="s">
        <v>1226</v>
      </c>
      <c r="WO119" s="430" t="s">
        <v>1226</v>
      </c>
      <c r="WP119" s="430" t="s">
        <v>1226</v>
      </c>
      <c r="WQ119" s="430" t="s">
        <v>1226</v>
      </c>
      <c r="WR119" s="430">
        <v>0</v>
      </c>
      <c r="WS119" s="430" t="s">
        <v>1226</v>
      </c>
      <c r="WT119" s="430" t="s">
        <v>1226</v>
      </c>
      <c r="WU119" s="430" t="s">
        <v>1226</v>
      </c>
      <c r="WV119" s="430" t="s">
        <v>1226</v>
      </c>
      <c r="WW119" s="430">
        <v>0</v>
      </c>
      <c r="WX119" s="430" t="s">
        <v>1226</v>
      </c>
      <c r="WY119" s="430" t="s">
        <v>1226</v>
      </c>
      <c r="WZ119" s="430" t="s">
        <v>1226</v>
      </c>
      <c r="XA119" s="430" t="s">
        <v>1226</v>
      </c>
      <c r="XB119" s="430" t="s">
        <v>1040</v>
      </c>
      <c r="XC119" s="430" t="s">
        <v>1226</v>
      </c>
      <c r="XD119" s="430" t="s">
        <v>1226</v>
      </c>
      <c r="XE119" s="430" t="s">
        <v>1226</v>
      </c>
      <c r="XF119" s="430" t="s">
        <v>1226</v>
      </c>
      <c r="XG119" s="430" t="s">
        <v>1226</v>
      </c>
      <c r="XH119" s="430" t="s">
        <v>1226</v>
      </c>
      <c r="XI119" s="430" t="s">
        <v>1226</v>
      </c>
      <c r="XJ119" s="430" t="s">
        <v>1226</v>
      </c>
      <c r="XK119" s="430" t="s">
        <v>1226</v>
      </c>
      <c r="XL119" s="430">
        <v>1</v>
      </c>
      <c r="XM119" s="430">
        <v>2</v>
      </c>
      <c r="XN119" s="430">
        <v>1</v>
      </c>
      <c r="XO119" s="430">
        <v>3</v>
      </c>
      <c r="XP119" s="430">
        <v>1</v>
      </c>
      <c r="XQ119" s="430">
        <v>3</v>
      </c>
      <c r="XR119" s="430" t="s">
        <v>18404</v>
      </c>
      <c r="XS119" s="430" t="s">
        <v>1226</v>
      </c>
      <c r="XT119" s="430">
        <v>1</v>
      </c>
      <c r="XU119" s="430">
        <v>3</v>
      </c>
      <c r="XV119" s="430">
        <v>1</v>
      </c>
      <c r="XW119" s="430">
        <v>3</v>
      </c>
      <c r="XX119" s="430">
        <v>1</v>
      </c>
      <c r="XY119" s="430">
        <v>3</v>
      </c>
      <c r="XZ119" s="430" t="s">
        <v>18405</v>
      </c>
      <c r="YA119" s="430">
        <v>1</v>
      </c>
      <c r="YB119" s="430" t="s">
        <v>1226</v>
      </c>
      <c r="YC119" s="430" t="s">
        <v>1226</v>
      </c>
      <c r="YD119" s="430" t="s">
        <v>1226</v>
      </c>
      <c r="YE119" s="430" t="s">
        <v>1226</v>
      </c>
      <c r="YF119" s="430" t="s">
        <v>1226</v>
      </c>
      <c r="YG119" s="430" t="s">
        <v>1226</v>
      </c>
      <c r="YH119" s="430" t="s">
        <v>1226</v>
      </c>
      <c r="YI119" s="430" t="s">
        <v>1226</v>
      </c>
      <c r="YJ119" s="430">
        <v>1</v>
      </c>
      <c r="YK119" s="430">
        <v>3</v>
      </c>
      <c r="YL119" s="430">
        <v>1</v>
      </c>
      <c r="YM119" s="430">
        <v>3</v>
      </c>
      <c r="YN119" s="430">
        <v>1</v>
      </c>
      <c r="YO119" s="430">
        <v>3</v>
      </c>
      <c r="YP119" s="430" t="s">
        <v>18406</v>
      </c>
      <c r="YQ119" s="430" t="s">
        <v>1226</v>
      </c>
      <c r="YR119" s="430" t="s">
        <v>1226</v>
      </c>
      <c r="YS119" s="430" t="s">
        <v>1226</v>
      </c>
      <c r="YT119" s="430" t="s">
        <v>1226</v>
      </c>
      <c r="YU119" s="430" t="s">
        <v>1226</v>
      </c>
      <c r="YV119" s="430" t="s">
        <v>1226</v>
      </c>
      <c r="YW119" s="430" t="s">
        <v>1226</v>
      </c>
      <c r="YX119" s="430" t="s">
        <v>1226</v>
      </c>
      <c r="YY119" s="430" t="s">
        <v>1226</v>
      </c>
      <c r="YZ119" s="430">
        <v>1</v>
      </c>
      <c r="ZA119" s="430">
        <v>3</v>
      </c>
      <c r="ZB119" s="430">
        <v>1</v>
      </c>
      <c r="ZC119" s="430">
        <v>3</v>
      </c>
      <c r="ZD119" s="430">
        <v>1</v>
      </c>
      <c r="ZE119" s="430">
        <v>3</v>
      </c>
      <c r="ZF119" s="430" t="s">
        <v>18407</v>
      </c>
      <c r="ZG119" s="430">
        <v>1</v>
      </c>
      <c r="ZH119" s="430" t="s">
        <v>1226</v>
      </c>
      <c r="ZI119" s="430">
        <v>1</v>
      </c>
      <c r="ZJ119" s="430">
        <v>3</v>
      </c>
      <c r="ZK119" s="430">
        <v>1</v>
      </c>
      <c r="ZL119" s="430">
        <v>3</v>
      </c>
      <c r="ZM119" s="430" t="s">
        <v>18408</v>
      </c>
      <c r="ZN119" s="430">
        <v>0</v>
      </c>
      <c r="ZO119" s="430">
        <v>3</v>
      </c>
      <c r="ZP119" s="430">
        <v>0</v>
      </c>
      <c r="ZQ119" s="430" t="s">
        <v>1226</v>
      </c>
      <c r="ZR119" s="430">
        <v>0</v>
      </c>
      <c r="ZS119" s="430">
        <v>3</v>
      </c>
      <c r="ZT119" s="430" t="s">
        <v>1226</v>
      </c>
      <c r="ZU119" s="430">
        <v>0</v>
      </c>
      <c r="ZV119" s="430">
        <v>3</v>
      </c>
      <c r="ZW119" s="430">
        <v>0</v>
      </c>
      <c r="ZX119" s="430">
        <v>3</v>
      </c>
      <c r="ZY119" s="430">
        <v>0</v>
      </c>
      <c r="ZZ119" s="430">
        <v>3</v>
      </c>
      <c r="AAA119" s="430" t="s">
        <v>1226</v>
      </c>
      <c r="AAB119" s="430">
        <v>1</v>
      </c>
      <c r="AAC119" s="430" t="s">
        <v>1226</v>
      </c>
      <c r="AAD119" s="430" t="s">
        <v>1226</v>
      </c>
      <c r="AAE119" s="430" t="s">
        <v>1226</v>
      </c>
      <c r="AAF119" s="430" t="s">
        <v>1226</v>
      </c>
      <c r="AAG119" s="430" t="s">
        <v>1226</v>
      </c>
      <c r="AAH119" s="430" t="s">
        <v>1226</v>
      </c>
      <c r="AAI119" s="430" t="s">
        <v>1226</v>
      </c>
      <c r="AAJ119" s="430">
        <v>1</v>
      </c>
      <c r="AAK119" s="430" t="s">
        <v>1226</v>
      </c>
      <c r="AAL119" s="430" t="s">
        <v>1226</v>
      </c>
      <c r="AAM119" s="430" t="s">
        <v>1226</v>
      </c>
      <c r="AAN119" s="430" t="s">
        <v>1226</v>
      </c>
      <c r="AAO119" s="430" t="s">
        <v>1226</v>
      </c>
      <c r="AAP119" s="430" t="s">
        <v>1226</v>
      </c>
      <c r="AAQ119" s="430" t="s">
        <v>1226</v>
      </c>
      <c r="AAR119" s="430" t="s">
        <v>1226</v>
      </c>
      <c r="AAS119" s="430">
        <v>1</v>
      </c>
      <c r="AAT119" s="430">
        <v>3</v>
      </c>
      <c r="AAU119" s="430">
        <v>1</v>
      </c>
      <c r="AAV119" s="430">
        <v>3</v>
      </c>
      <c r="AAW119" s="430">
        <v>1</v>
      </c>
      <c r="AAX119" s="430">
        <v>3</v>
      </c>
      <c r="AAY119" s="430" t="s">
        <v>18409</v>
      </c>
      <c r="AAZ119" s="430" t="s">
        <v>1226</v>
      </c>
      <c r="ABA119" s="430" t="s">
        <v>1226</v>
      </c>
      <c r="ABB119" s="430" t="s">
        <v>1226</v>
      </c>
      <c r="ABC119" s="430" t="s">
        <v>1226</v>
      </c>
      <c r="ABD119" s="430" t="s">
        <v>1226</v>
      </c>
      <c r="ABE119" s="430" t="s">
        <v>1226</v>
      </c>
      <c r="ABF119" s="430" t="s">
        <v>1226</v>
      </c>
      <c r="ABG119" s="430" t="s">
        <v>1226</v>
      </c>
      <c r="ABH119" s="430" t="s">
        <v>1226</v>
      </c>
      <c r="ABI119" s="430" t="s">
        <v>18410</v>
      </c>
      <c r="ABJ119" s="430">
        <v>2</v>
      </c>
      <c r="ABK119" s="430">
        <v>2</v>
      </c>
      <c r="ABL119" s="430">
        <v>2</v>
      </c>
      <c r="ABM119" s="430">
        <v>2</v>
      </c>
      <c r="ABN119" s="430">
        <v>2</v>
      </c>
      <c r="ABO119" s="430">
        <v>3</v>
      </c>
      <c r="ABP119" s="430">
        <v>3</v>
      </c>
      <c r="ABQ119" s="430">
        <v>2</v>
      </c>
      <c r="ABR119" s="430" t="s">
        <v>1733</v>
      </c>
      <c r="ABS119" s="430">
        <v>2</v>
      </c>
      <c r="ABT119" s="430">
        <v>2</v>
      </c>
      <c r="ABU119" s="430">
        <v>2</v>
      </c>
      <c r="ABV119" s="430">
        <v>2</v>
      </c>
      <c r="ABW119" s="430">
        <v>2</v>
      </c>
      <c r="ABX119" s="430">
        <v>1</v>
      </c>
      <c r="ABY119" s="430">
        <v>2</v>
      </c>
      <c r="ABZ119" s="430">
        <v>2</v>
      </c>
      <c r="ACA119" s="430" t="s">
        <v>18411</v>
      </c>
      <c r="ACB119" s="430">
        <v>2</v>
      </c>
      <c r="ACC119" s="430">
        <v>3</v>
      </c>
      <c r="ACD119" s="430">
        <v>2</v>
      </c>
      <c r="ACE119" s="430">
        <v>2</v>
      </c>
      <c r="ACF119" s="430">
        <v>2</v>
      </c>
      <c r="ACG119" s="430">
        <v>2</v>
      </c>
      <c r="ACH119" s="430">
        <v>2</v>
      </c>
      <c r="ACI119" s="430">
        <v>2</v>
      </c>
      <c r="ACJ119" s="430" t="s">
        <v>18412</v>
      </c>
      <c r="ACK119" s="430">
        <v>3</v>
      </c>
      <c r="ACL119" s="430">
        <v>2</v>
      </c>
      <c r="ACM119" s="430">
        <v>1</v>
      </c>
      <c r="ACN119" s="430">
        <v>1</v>
      </c>
      <c r="ACO119" s="430">
        <v>1</v>
      </c>
      <c r="ACP119" s="430">
        <v>1</v>
      </c>
      <c r="ACQ119" s="430">
        <v>2</v>
      </c>
      <c r="ACR119" s="430">
        <v>2</v>
      </c>
      <c r="ACS119" s="430" t="s">
        <v>18413</v>
      </c>
      <c r="ACT119" s="430">
        <v>1</v>
      </c>
      <c r="ACU119" s="430">
        <v>1</v>
      </c>
      <c r="ACV119" s="430">
        <v>1</v>
      </c>
      <c r="ACW119" s="430">
        <v>1</v>
      </c>
      <c r="ACX119" s="430">
        <v>1</v>
      </c>
      <c r="ACY119" s="430">
        <v>2</v>
      </c>
      <c r="ACZ119" s="430">
        <v>1</v>
      </c>
      <c r="ADA119" s="430">
        <v>3</v>
      </c>
      <c r="ADB119" s="430" t="s">
        <v>18414</v>
      </c>
      <c r="ADC119" s="430">
        <v>1</v>
      </c>
      <c r="ADD119" s="430">
        <v>1</v>
      </c>
      <c r="ADE119" s="430">
        <v>3</v>
      </c>
      <c r="ADF119" s="430">
        <v>2</v>
      </c>
      <c r="ADG119" s="430">
        <v>3</v>
      </c>
      <c r="ADH119" s="430">
        <v>1</v>
      </c>
      <c r="ADI119" s="430">
        <v>2</v>
      </c>
      <c r="ADJ119" s="430">
        <v>2</v>
      </c>
      <c r="ADK119" s="430" t="s">
        <v>1535</v>
      </c>
      <c r="ADL119" s="430">
        <v>1</v>
      </c>
      <c r="ADM119" s="430">
        <v>1</v>
      </c>
      <c r="ADN119" s="430">
        <v>2</v>
      </c>
      <c r="ADO119" s="430">
        <v>2</v>
      </c>
      <c r="ADP119" s="430">
        <v>1</v>
      </c>
      <c r="ADQ119" s="430">
        <v>1</v>
      </c>
      <c r="ADR119" s="430">
        <v>1</v>
      </c>
      <c r="ADS119" s="430">
        <v>1</v>
      </c>
      <c r="ADT119" s="430" t="s">
        <v>18415</v>
      </c>
      <c r="ADU119" s="430">
        <v>1</v>
      </c>
      <c r="ADV119" s="430">
        <v>1</v>
      </c>
      <c r="ADW119" s="430">
        <v>2</v>
      </c>
      <c r="ADX119" s="430">
        <v>2</v>
      </c>
      <c r="ADY119" s="430">
        <v>2</v>
      </c>
      <c r="ADZ119" s="430">
        <v>1</v>
      </c>
      <c r="AEA119" s="430">
        <v>2</v>
      </c>
      <c r="AEB119" s="430">
        <v>2</v>
      </c>
      <c r="AEC119" s="430" t="s">
        <v>1734</v>
      </c>
      <c r="AED119" s="430">
        <v>2</v>
      </c>
      <c r="AEE119" s="430">
        <v>2</v>
      </c>
      <c r="AEF119" s="430">
        <v>2</v>
      </c>
      <c r="AEG119" s="430">
        <v>2</v>
      </c>
      <c r="AEH119" s="430">
        <v>2</v>
      </c>
      <c r="AEI119" s="430">
        <v>2</v>
      </c>
      <c r="AEJ119" s="430">
        <v>2</v>
      </c>
      <c r="AEK119" s="430">
        <v>2</v>
      </c>
      <c r="AEL119" s="430" t="s">
        <v>1730</v>
      </c>
      <c r="AEM119" s="430">
        <v>2</v>
      </c>
      <c r="AEN119" s="430">
        <v>2</v>
      </c>
      <c r="AEO119" s="430">
        <v>2</v>
      </c>
      <c r="AEP119" s="430">
        <v>2</v>
      </c>
      <c r="AEQ119" s="430">
        <v>2</v>
      </c>
      <c r="AER119" s="430">
        <v>3</v>
      </c>
      <c r="AES119" s="430">
        <v>3</v>
      </c>
      <c r="AET119" s="430">
        <v>2</v>
      </c>
      <c r="AEU119" s="430" t="s">
        <v>18416</v>
      </c>
      <c r="AEV119" s="430">
        <v>2</v>
      </c>
      <c r="AEW119" s="430">
        <v>2</v>
      </c>
      <c r="AEX119" s="430">
        <v>2</v>
      </c>
      <c r="AEY119" s="430">
        <v>2</v>
      </c>
      <c r="AEZ119" s="430">
        <v>2</v>
      </c>
      <c r="AFA119" s="430">
        <v>2</v>
      </c>
      <c r="AFB119" s="430">
        <v>2</v>
      </c>
      <c r="AFC119" s="430">
        <v>2</v>
      </c>
      <c r="AFD119" s="430" t="s">
        <v>1226</v>
      </c>
      <c r="AFE119" s="430" t="s">
        <v>1226</v>
      </c>
      <c r="AFF119" s="430" t="s">
        <v>1226</v>
      </c>
      <c r="AFG119" s="430" t="s">
        <v>1226</v>
      </c>
      <c r="AFH119" s="430" t="s">
        <v>1226</v>
      </c>
      <c r="AFI119" s="430" t="s">
        <v>1226</v>
      </c>
      <c r="AFJ119" s="430" t="s">
        <v>1226</v>
      </c>
      <c r="AFK119" s="430" t="s">
        <v>1226</v>
      </c>
      <c r="AFL119" s="430" t="s">
        <v>1226</v>
      </c>
      <c r="AFM119" s="430" t="s">
        <v>1226</v>
      </c>
      <c r="AFN119" s="430" t="s">
        <v>1226</v>
      </c>
      <c r="AFO119" s="430" t="s">
        <v>1226</v>
      </c>
      <c r="AFP119" s="430" t="s">
        <v>1226</v>
      </c>
      <c r="AFQ119" s="430" t="s">
        <v>1226</v>
      </c>
      <c r="AFR119" s="430" t="s">
        <v>1226</v>
      </c>
      <c r="AFS119" s="430" t="s">
        <v>1226</v>
      </c>
      <c r="AFT119" s="430" t="s">
        <v>1226</v>
      </c>
      <c r="AFU119" s="430" t="s">
        <v>1226</v>
      </c>
      <c r="AFV119" s="430" t="s">
        <v>1226</v>
      </c>
      <c r="AFW119" s="430" t="s">
        <v>1226</v>
      </c>
      <c r="AFX119" s="430" t="s">
        <v>1226</v>
      </c>
      <c r="AFY119" s="430" t="s">
        <v>1226</v>
      </c>
      <c r="AFZ119" s="430" t="s">
        <v>1226</v>
      </c>
      <c r="AGA119" s="430" t="s">
        <v>1226</v>
      </c>
      <c r="AGB119" s="430" t="s">
        <v>1226</v>
      </c>
      <c r="AGC119" s="430" t="s">
        <v>1226</v>
      </c>
      <c r="AGD119" s="430" t="s">
        <v>1226</v>
      </c>
      <c r="AGE119" s="430">
        <v>1</v>
      </c>
      <c r="AGF119" s="430" t="s">
        <v>18417</v>
      </c>
      <c r="AGG119" s="430" t="s">
        <v>18418</v>
      </c>
      <c r="AGH119" s="430">
        <v>1</v>
      </c>
      <c r="AGI119" s="430">
        <v>1</v>
      </c>
      <c r="AGJ119" s="430">
        <v>1</v>
      </c>
      <c r="AGK119" s="430" t="s">
        <v>1226</v>
      </c>
      <c r="AGL119" s="430">
        <v>1</v>
      </c>
      <c r="AGM119" s="430" t="s">
        <v>1226</v>
      </c>
      <c r="AGN119" s="430" t="s">
        <v>1226</v>
      </c>
      <c r="AGO119" s="430" t="s">
        <v>1226</v>
      </c>
      <c r="AGP119" s="430">
        <v>1</v>
      </c>
      <c r="AGQ119" s="430">
        <v>1</v>
      </c>
      <c r="AGR119" s="430">
        <v>1</v>
      </c>
      <c r="AGS119" s="430" t="s">
        <v>7455</v>
      </c>
      <c r="AGT119" s="430" t="s">
        <v>18419</v>
      </c>
      <c r="AGU119" s="430">
        <v>1</v>
      </c>
      <c r="AGV119" s="430">
        <v>0</v>
      </c>
      <c r="AGW119" s="430">
        <v>3</v>
      </c>
      <c r="AGX119" s="430">
        <v>3</v>
      </c>
      <c r="AGY119" s="430">
        <v>1</v>
      </c>
      <c r="AGZ119" s="430">
        <v>0</v>
      </c>
      <c r="AHA119" s="430">
        <v>3</v>
      </c>
      <c r="AHB119" s="430">
        <v>3</v>
      </c>
      <c r="AHC119" s="430">
        <v>1</v>
      </c>
      <c r="AHD119" s="430">
        <v>0</v>
      </c>
      <c r="AHE119" s="430">
        <v>3</v>
      </c>
      <c r="AHF119" s="430">
        <v>3</v>
      </c>
      <c r="AHG119" s="430">
        <v>1</v>
      </c>
      <c r="AHH119" s="430">
        <v>1</v>
      </c>
      <c r="AHI119" s="430">
        <v>5</v>
      </c>
      <c r="AHJ119" s="430">
        <v>2</v>
      </c>
      <c r="AHK119" s="430">
        <v>1</v>
      </c>
      <c r="AHL119" s="430">
        <v>1</v>
      </c>
      <c r="AHM119" s="430">
        <v>5</v>
      </c>
      <c r="AHN119" s="430">
        <v>5</v>
      </c>
      <c r="AHO119" s="430">
        <v>1</v>
      </c>
      <c r="AHP119" s="430">
        <v>0</v>
      </c>
      <c r="AHQ119" s="430">
        <v>5</v>
      </c>
      <c r="AHR119" s="430">
        <v>2</v>
      </c>
      <c r="AHS119" s="430" t="s">
        <v>18420</v>
      </c>
      <c r="AHT119" s="430" t="s">
        <v>18421</v>
      </c>
      <c r="AHU119" s="430">
        <v>0.5</v>
      </c>
      <c r="AHV119" s="430">
        <v>0.75</v>
      </c>
      <c r="AHW119" s="430">
        <v>0.5</v>
      </c>
      <c r="AHX119" s="430">
        <v>1</v>
      </c>
      <c r="AHY119" s="430">
        <v>1</v>
      </c>
      <c r="AHZ119" s="430">
        <v>1</v>
      </c>
      <c r="AIA119" s="430">
        <v>0.75</v>
      </c>
      <c r="AIB119" s="430">
        <v>0.75</v>
      </c>
      <c r="AIC119" s="430">
        <v>0.75</v>
      </c>
      <c r="AID119" s="430">
        <v>0.75</v>
      </c>
      <c r="AIE119" s="430">
        <v>0.75</v>
      </c>
      <c r="AIF119" s="430">
        <v>0.75</v>
      </c>
      <c r="AIG119" s="430">
        <v>0</v>
      </c>
      <c r="AIH119" s="430">
        <v>0</v>
      </c>
      <c r="AII119" s="430">
        <v>0</v>
      </c>
      <c r="AIJ119" s="430">
        <v>0.75</v>
      </c>
      <c r="AIK119" s="430">
        <v>0.75</v>
      </c>
      <c r="AIL119" s="430">
        <v>0.75</v>
      </c>
      <c r="AIM119" s="430">
        <v>0.75</v>
      </c>
      <c r="AIN119" s="430">
        <v>0.75</v>
      </c>
      <c r="AIO119" s="430">
        <v>0.75</v>
      </c>
      <c r="AIP119" s="430">
        <v>0</v>
      </c>
      <c r="AIQ119" s="430" t="s">
        <v>1226</v>
      </c>
      <c r="AIR119" s="430">
        <v>0</v>
      </c>
      <c r="AIS119" s="430" t="s">
        <v>1226</v>
      </c>
      <c r="AIT119" s="430">
        <v>0</v>
      </c>
      <c r="AIU119" s="430" t="s">
        <v>1226</v>
      </c>
    </row>
    <row r="120" spans="1:931" x14ac:dyDescent="0.2">
      <c r="A120" s="430" t="s">
        <v>1735</v>
      </c>
      <c r="B120" s="430" t="s">
        <v>1736</v>
      </c>
      <c r="C120" s="430" t="s">
        <v>1194</v>
      </c>
      <c r="D120" s="430" t="s">
        <v>1276</v>
      </c>
      <c r="E120" s="430" t="s">
        <v>1057</v>
      </c>
      <c r="F120" s="443">
        <v>1.1204E-2</v>
      </c>
      <c r="G120" s="443">
        <v>63.100961538461497</v>
      </c>
      <c r="H120" s="430">
        <v>0</v>
      </c>
      <c r="I120" s="430">
        <v>0</v>
      </c>
      <c r="J120" s="430" t="s">
        <v>1226</v>
      </c>
      <c r="K120" s="430" t="s">
        <v>1226</v>
      </c>
      <c r="L120" s="430" t="s">
        <v>1226</v>
      </c>
      <c r="M120" s="430" t="s">
        <v>1226</v>
      </c>
      <c r="N120" s="430">
        <v>0</v>
      </c>
      <c r="O120" s="430">
        <v>0</v>
      </c>
      <c r="P120" s="430" t="s">
        <v>1226</v>
      </c>
      <c r="Q120" s="430" t="s">
        <v>1226</v>
      </c>
      <c r="R120" s="430" t="s">
        <v>1226</v>
      </c>
      <c r="S120" s="430" t="s">
        <v>1226</v>
      </c>
      <c r="T120" s="430" t="s">
        <v>1226</v>
      </c>
      <c r="U120" s="430" t="s">
        <v>1226</v>
      </c>
      <c r="V120" s="430">
        <v>0</v>
      </c>
      <c r="W120" s="430">
        <v>0</v>
      </c>
      <c r="X120" s="430" t="s">
        <v>1226</v>
      </c>
      <c r="Y120" s="430" t="s">
        <v>1226</v>
      </c>
      <c r="Z120" s="430" t="s">
        <v>1226</v>
      </c>
      <c r="AA120" s="430" t="s">
        <v>1226</v>
      </c>
      <c r="AB120" s="430" t="s">
        <v>1226</v>
      </c>
      <c r="AC120" s="430" t="s">
        <v>1226</v>
      </c>
      <c r="AD120" s="430">
        <v>0</v>
      </c>
      <c r="AE120" s="430" t="s">
        <v>1226</v>
      </c>
      <c r="AF120" s="430" t="s">
        <v>1226</v>
      </c>
      <c r="AG120" s="430">
        <v>0</v>
      </c>
      <c r="AH120" s="430" t="s">
        <v>1226</v>
      </c>
      <c r="AI120" s="430" t="s">
        <v>1226</v>
      </c>
      <c r="AJ120" s="430">
        <v>0</v>
      </c>
      <c r="AK120" s="430" t="s">
        <v>1226</v>
      </c>
      <c r="AL120" s="430" t="s">
        <v>1226</v>
      </c>
      <c r="AM120" s="430">
        <v>0</v>
      </c>
      <c r="AN120" s="430" t="s">
        <v>1226</v>
      </c>
      <c r="AO120" s="430" t="s">
        <v>1226</v>
      </c>
      <c r="AP120" s="430">
        <v>0</v>
      </c>
      <c r="AQ120" s="430" t="s">
        <v>1226</v>
      </c>
      <c r="AR120" s="430" t="s">
        <v>1226</v>
      </c>
      <c r="AS120" s="430">
        <v>0</v>
      </c>
      <c r="AT120" s="430" t="s">
        <v>1226</v>
      </c>
      <c r="AU120" s="430" t="s">
        <v>1226</v>
      </c>
      <c r="AV120" s="430">
        <v>0</v>
      </c>
      <c r="AW120" s="430" t="s">
        <v>1226</v>
      </c>
      <c r="AX120" s="430" t="s">
        <v>1226</v>
      </c>
      <c r="AY120" s="430">
        <v>0</v>
      </c>
      <c r="AZ120" s="430" t="s">
        <v>1226</v>
      </c>
      <c r="BA120" s="430" t="s">
        <v>1226</v>
      </c>
      <c r="BB120" s="430">
        <v>0</v>
      </c>
      <c r="BC120" s="430" t="s">
        <v>1226</v>
      </c>
      <c r="BD120" s="430" t="s">
        <v>1226</v>
      </c>
      <c r="BE120" s="430">
        <v>0</v>
      </c>
      <c r="BF120" s="430" t="s">
        <v>1226</v>
      </c>
      <c r="BG120" s="430" t="s">
        <v>1226</v>
      </c>
      <c r="BH120" s="430">
        <v>0</v>
      </c>
      <c r="BI120" s="430" t="s">
        <v>1226</v>
      </c>
      <c r="BJ120" s="430" t="s">
        <v>1226</v>
      </c>
      <c r="BK120" s="430">
        <v>0</v>
      </c>
      <c r="BL120" s="430" t="s">
        <v>1226</v>
      </c>
      <c r="BM120" s="430" t="s">
        <v>1226</v>
      </c>
      <c r="BN120" s="430">
        <v>1</v>
      </c>
      <c r="BO120" s="430" t="s">
        <v>16267</v>
      </c>
      <c r="BP120" s="430">
        <v>2020</v>
      </c>
      <c r="BQ120" s="430">
        <v>1</v>
      </c>
      <c r="BR120" s="430">
        <v>0</v>
      </c>
      <c r="BS120" s="430" t="s">
        <v>1226</v>
      </c>
      <c r="BT120" s="430">
        <v>1</v>
      </c>
      <c r="BU120" s="430">
        <v>0</v>
      </c>
      <c r="BV120" s="430" t="s">
        <v>1226</v>
      </c>
      <c r="BW120" s="430">
        <v>1</v>
      </c>
      <c r="BX120" s="430">
        <v>0</v>
      </c>
      <c r="BY120" s="430" t="s">
        <v>1226</v>
      </c>
      <c r="BZ120" s="430">
        <v>0</v>
      </c>
      <c r="CA120" s="430" t="s">
        <v>1226</v>
      </c>
      <c r="CB120" s="430">
        <v>1</v>
      </c>
      <c r="CC120" s="430" t="s">
        <v>18511</v>
      </c>
      <c r="CD120" s="430">
        <v>0.5</v>
      </c>
      <c r="CE120" s="430">
        <v>1</v>
      </c>
      <c r="CF120" s="430">
        <v>1</v>
      </c>
      <c r="CG120" s="430">
        <v>0.5</v>
      </c>
      <c r="CH120" s="430">
        <v>4</v>
      </c>
      <c r="CI120" s="430">
        <v>2</v>
      </c>
      <c r="CJ120" s="430">
        <v>0.5</v>
      </c>
      <c r="CK120" s="430">
        <v>4</v>
      </c>
      <c r="CL120" s="430">
        <v>2</v>
      </c>
      <c r="CM120" s="430">
        <v>0.5</v>
      </c>
      <c r="CN120" s="430">
        <v>4</v>
      </c>
      <c r="CO120" s="430">
        <v>12</v>
      </c>
      <c r="CP120" s="430">
        <v>1</v>
      </c>
      <c r="CQ120" s="430">
        <v>9</v>
      </c>
      <c r="CR120" s="430">
        <v>9</v>
      </c>
      <c r="CS120" s="430">
        <v>1</v>
      </c>
      <c r="CT120" s="430" t="s">
        <v>18512</v>
      </c>
      <c r="CU120" s="430" t="s">
        <v>18513</v>
      </c>
      <c r="CV120" s="430">
        <v>2022</v>
      </c>
      <c r="CW120" s="430">
        <v>0.25</v>
      </c>
      <c r="CX120" s="430" t="s">
        <v>18514</v>
      </c>
      <c r="CY120" s="430" t="s">
        <v>18515</v>
      </c>
      <c r="CZ120" s="430">
        <v>2022</v>
      </c>
      <c r="DA120" s="430">
        <v>1</v>
      </c>
      <c r="DB120" s="430" t="s">
        <v>1226</v>
      </c>
      <c r="DC120" s="430" t="s">
        <v>1226</v>
      </c>
      <c r="DD120" s="430" t="s">
        <v>1226</v>
      </c>
      <c r="DE120" s="430">
        <v>0.5</v>
      </c>
      <c r="DF120" s="430">
        <v>0</v>
      </c>
      <c r="DG120" s="430">
        <v>0.33</v>
      </c>
      <c r="DH120" s="430" t="s">
        <v>18512</v>
      </c>
      <c r="DI120" s="430" t="s">
        <v>18516</v>
      </c>
      <c r="DJ120" s="430">
        <v>2022</v>
      </c>
      <c r="DK120" s="430">
        <v>0.25</v>
      </c>
      <c r="DL120" s="430" t="s">
        <v>18514</v>
      </c>
      <c r="DM120" s="430" t="s">
        <v>18517</v>
      </c>
      <c r="DN120" s="430">
        <v>2022</v>
      </c>
      <c r="DO120" s="430">
        <v>1</v>
      </c>
      <c r="DP120" s="430" t="s">
        <v>1226</v>
      </c>
      <c r="DQ120" s="430" t="s">
        <v>1226</v>
      </c>
      <c r="DR120" s="430" t="s">
        <v>1226</v>
      </c>
      <c r="DS120" s="430">
        <v>0.5</v>
      </c>
      <c r="DT120" s="430">
        <v>0</v>
      </c>
      <c r="DU120" s="430">
        <v>1</v>
      </c>
      <c r="DV120" s="430" t="s">
        <v>18518</v>
      </c>
      <c r="DW120" s="430" t="s">
        <v>18519</v>
      </c>
      <c r="DX120" s="430">
        <v>2022</v>
      </c>
      <c r="DY120" s="430">
        <v>0.25</v>
      </c>
      <c r="DZ120" s="430" t="s">
        <v>18518</v>
      </c>
      <c r="EA120" s="430" t="s">
        <v>18520</v>
      </c>
      <c r="EB120" s="430">
        <v>2022</v>
      </c>
      <c r="EC120" s="430">
        <v>1</v>
      </c>
      <c r="ED120" s="430" t="s">
        <v>1226</v>
      </c>
      <c r="EE120" s="430" t="s">
        <v>1226</v>
      </c>
      <c r="EF120" s="430" t="s">
        <v>1226</v>
      </c>
      <c r="EG120" s="430">
        <v>0.5</v>
      </c>
      <c r="EH120" s="430">
        <v>0</v>
      </c>
      <c r="EI120" s="430">
        <v>0.33</v>
      </c>
      <c r="EJ120" s="430" t="s">
        <v>18512</v>
      </c>
      <c r="EK120" s="430" t="s">
        <v>18519</v>
      </c>
      <c r="EL120" s="430">
        <v>2022</v>
      </c>
      <c r="EM120" s="430">
        <v>0.25</v>
      </c>
      <c r="EN120" s="430" t="s">
        <v>18518</v>
      </c>
      <c r="EO120" s="430" t="s">
        <v>18520</v>
      </c>
      <c r="EP120" s="430">
        <v>2022</v>
      </c>
      <c r="EQ120" s="430">
        <v>1</v>
      </c>
      <c r="ER120" s="430" t="s">
        <v>1226</v>
      </c>
      <c r="ES120" s="430" t="s">
        <v>1226</v>
      </c>
      <c r="ET120" s="430" t="s">
        <v>1226</v>
      </c>
      <c r="EU120" s="430">
        <v>0.5</v>
      </c>
      <c r="EV120" s="430">
        <v>0</v>
      </c>
      <c r="EW120" s="430">
        <v>0</v>
      </c>
      <c r="EX120" s="430" t="s">
        <v>1226</v>
      </c>
      <c r="EY120" s="430" t="s">
        <v>1226</v>
      </c>
      <c r="EZ120" s="430" t="s">
        <v>1226</v>
      </c>
      <c r="FA120" s="430">
        <v>0</v>
      </c>
      <c r="FB120" s="430" t="s">
        <v>1226</v>
      </c>
      <c r="FC120" s="430" t="s">
        <v>1226</v>
      </c>
      <c r="FD120" s="430" t="s">
        <v>1226</v>
      </c>
      <c r="FE120" s="430">
        <v>0</v>
      </c>
      <c r="FF120" s="430" t="s">
        <v>1226</v>
      </c>
      <c r="FG120" s="430" t="s">
        <v>1226</v>
      </c>
      <c r="FH120" s="430" t="s">
        <v>1226</v>
      </c>
      <c r="FI120" s="430" t="s">
        <v>1226</v>
      </c>
      <c r="FJ120" s="430" t="s">
        <v>1226</v>
      </c>
      <c r="FK120" s="430">
        <v>0</v>
      </c>
      <c r="FL120" s="430" t="s">
        <v>1226</v>
      </c>
      <c r="FM120" s="430" t="s">
        <v>1226</v>
      </c>
      <c r="FN120" s="430" t="s">
        <v>1226</v>
      </c>
      <c r="FO120" s="430">
        <v>0</v>
      </c>
      <c r="FP120" s="430" t="s">
        <v>1226</v>
      </c>
      <c r="FQ120" s="430" t="s">
        <v>1226</v>
      </c>
      <c r="FR120" s="430" t="s">
        <v>1226</v>
      </c>
      <c r="FS120" s="430">
        <v>0</v>
      </c>
      <c r="FT120" s="430" t="s">
        <v>1226</v>
      </c>
      <c r="FU120" s="430" t="s">
        <v>1226</v>
      </c>
      <c r="FV120" s="430" t="s">
        <v>1226</v>
      </c>
      <c r="FW120" s="430" t="s">
        <v>1226</v>
      </c>
      <c r="FX120" s="430" t="s">
        <v>1226</v>
      </c>
      <c r="FY120" s="430">
        <v>1</v>
      </c>
      <c r="FZ120" s="430">
        <v>1</v>
      </c>
      <c r="GA120" s="430">
        <v>1</v>
      </c>
      <c r="GB120" s="430" t="s">
        <v>1226</v>
      </c>
      <c r="GC120" s="430" t="s">
        <v>1226</v>
      </c>
      <c r="GD120" s="430" t="s">
        <v>1226</v>
      </c>
      <c r="GE120" s="430" t="s">
        <v>1226</v>
      </c>
      <c r="GF120" s="430">
        <v>1</v>
      </c>
      <c r="GG120" s="430">
        <v>1</v>
      </c>
      <c r="GH120" s="430">
        <v>1</v>
      </c>
      <c r="GI120" s="430" t="s">
        <v>1226</v>
      </c>
      <c r="GJ120" s="430" t="s">
        <v>1226</v>
      </c>
      <c r="GK120" s="430" t="s">
        <v>1226</v>
      </c>
      <c r="GL120" s="430" t="s">
        <v>1226</v>
      </c>
      <c r="GM120" s="430">
        <v>1</v>
      </c>
      <c r="GN120" s="430">
        <v>1</v>
      </c>
      <c r="GO120" s="430">
        <v>1</v>
      </c>
      <c r="GP120" s="430" t="s">
        <v>1226</v>
      </c>
      <c r="GQ120" s="430" t="s">
        <v>1226</v>
      </c>
      <c r="GR120" s="430" t="s">
        <v>1226</v>
      </c>
      <c r="GS120" s="430" t="s">
        <v>1226</v>
      </c>
      <c r="GT120" s="430">
        <v>1</v>
      </c>
      <c r="GU120" s="430">
        <v>1</v>
      </c>
      <c r="GV120" s="430">
        <v>1</v>
      </c>
      <c r="GW120" s="430" t="s">
        <v>1226</v>
      </c>
      <c r="GX120" s="430" t="s">
        <v>1226</v>
      </c>
      <c r="GY120" s="430" t="s">
        <v>1226</v>
      </c>
      <c r="GZ120" s="430" t="s">
        <v>1226</v>
      </c>
      <c r="HA120" s="430">
        <v>1</v>
      </c>
      <c r="HB120" s="430">
        <v>1</v>
      </c>
      <c r="HC120" s="430">
        <v>1</v>
      </c>
      <c r="HD120" s="430" t="s">
        <v>1226</v>
      </c>
      <c r="HE120" s="430" t="s">
        <v>1226</v>
      </c>
      <c r="HF120" s="430">
        <v>1</v>
      </c>
      <c r="HG120" s="430" t="s">
        <v>18512</v>
      </c>
      <c r="HH120" s="430">
        <v>1</v>
      </c>
      <c r="HI120" s="430">
        <v>1</v>
      </c>
      <c r="HJ120" s="430">
        <v>1</v>
      </c>
      <c r="HK120" s="430" t="s">
        <v>1226</v>
      </c>
      <c r="HL120" s="430" t="s">
        <v>1226</v>
      </c>
      <c r="HM120" s="430">
        <v>1</v>
      </c>
      <c r="HN120" s="430" t="s">
        <v>18512</v>
      </c>
      <c r="HO120" s="430">
        <v>0</v>
      </c>
      <c r="HP120" s="430" t="s">
        <v>1226</v>
      </c>
      <c r="HQ120" s="430" t="s">
        <v>1226</v>
      </c>
      <c r="HR120" s="430" t="s">
        <v>1226</v>
      </c>
      <c r="HS120" s="430" t="s">
        <v>1226</v>
      </c>
      <c r="HT120" s="430" t="s">
        <v>1226</v>
      </c>
      <c r="HU120" s="430" t="s">
        <v>1226</v>
      </c>
      <c r="HV120" s="430">
        <v>1</v>
      </c>
      <c r="HW120" s="430">
        <v>1</v>
      </c>
      <c r="HX120" s="430">
        <v>1</v>
      </c>
      <c r="HY120" s="430" t="s">
        <v>1226</v>
      </c>
      <c r="HZ120" s="430" t="s">
        <v>1226</v>
      </c>
      <c r="IA120" s="430">
        <v>1</v>
      </c>
      <c r="IB120" s="430" t="s">
        <v>18512</v>
      </c>
      <c r="IC120" s="430">
        <v>0</v>
      </c>
      <c r="ID120" s="430" t="s">
        <v>1226</v>
      </c>
      <c r="IE120" s="430" t="s">
        <v>1226</v>
      </c>
      <c r="IF120" s="430" t="s">
        <v>1226</v>
      </c>
      <c r="IG120" s="430" t="s">
        <v>1226</v>
      </c>
      <c r="IH120" s="430" t="s">
        <v>1226</v>
      </c>
      <c r="II120" s="430" t="s">
        <v>1226</v>
      </c>
      <c r="IJ120" s="430" t="s">
        <v>1226</v>
      </c>
      <c r="IK120" s="430" t="s">
        <v>1226</v>
      </c>
      <c r="IL120" s="430">
        <v>0</v>
      </c>
      <c r="IM120" s="430" t="s">
        <v>1226</v>
      </c>
      <c r="IN120" s="430" t="s">
        <v>1226</v>
      </c>
      <c r="IO120" s="430" t="s">
        <v>1226</v>
      </c>
      <c r="IP120" s="430" t="s">
        <v>1226</v>
      </c>
      <c r="IQ120" s="430" t="s">
        <v>1226</v>
      </c>
      <c r="IR120" s="430" t="s">
        <v>1226</v>
      </c>
      <c r="IS120" s="430" t="s">
        <v>1226</v>
      </c>
      <c r="IT120" s="430" t="s">
        <v>1226</v>
      </c>
      <c r="IU120" s="430">
        <v>0</v>
      </c>
      <c r="IV120" s="430" t="s">
        <v>1226</v>
      </c>
      <c r="IW120" s="430" t="s">
        <v>1226</v>
      </c>
      <c r="IX120" s="430" t="s">
        <v>1226</v>
      </c>
      <c r="IY120" s="430" t="s">
        <v>1226</v>
      </c>
      <c r="IZ120" s="430" t="s">
        <v>1226</v>
      </c>
      <c r="JA120" s="430" t="s">
        <v>1226</v>
      </c>
      <c r="JB120" s="430" t="s">
        <v>1226</v>
      </c>
      <c r="JC120" s="430" t="s">
        <v>1226</v>
      </c>
      <c r="JD120" s="430">
        <v>0</v>
      </c>
      <c r="JE120" s="430" t="s">
        <v>1226</v>
      </c>
      <c r="JF120" s="430" t="s">
        <v>1226</v>
      </c>
      <c r="JG120" s="430" t="s">
        <v>1226</v>
      </c>
      <c r="JH120" s="430" t="s">
        <v>1226</v>
      </c>
      <c r="JI120" s="430" t="s">
        <v>1226</v>
      </c>
      <c r="JJ120" s="430" t="s">
        <v>1226</v>
      </c>
      <c r="JK120" s="430" t="s">
        <v>1226</v>
      </c>
      <c r="JL120" s="430" t="s">
        <v>1226</v>
      </c>
      <c r="JM120" s="430">
        <v>0</v>
      </c>
      <c r="JN120" s="430" t="s">
        <v>1226</v>
      </c>
      <c r="JO120" s="430" t="s">
        <v>1226</v>
      </c>
      <c r="JP120" s="430" t="s">
        <v>1226</v>
      </c>
      <c r="JQ120" s="430" t="s">
        <v>1226</v>
      </c>
      <c r="JR120" s="430" t="s">
        <v>1226</v>
      </c>
      <c r="JS120" s="430" t="s">
        <v>1226</v>
      </c>
      <c r="JT120" s="430" t="s">
        <v>1226</v>
      </c>
      <c r="JU120" s="430" t="s">
        <v>1226</v>
      </c>
      <c r="JV120" s="430">
        <v>0</v>
      </c>
      <c r="JW120" s="430" t="s">
        <v>1226</v>
      </c>
      <c r="JX120" s="430" t="s">
        <v>1226</v>
      </c>
      <c r="JY120" s="430" t="s">
        <v>1226</v>
      </c>
      <c r="JZ120" s="430" t="s">
        <v>1226</v>
      </c>
      <c r="KA120" s="430" t="s">
        <v>1226</v>
      </c>
      <c r="KB120" s="430" t="s">
        <v>1226</v>
      </c>
      <c r="KC120" s="430" t="s">
        <v>1226</v>
      </c>
      <c r="KD120" s="430" t="s">
        <v>1226</v>
      </c>
      <c r="KE120" s="430">
        <v>0</v>
      </c>
      <c r="KF120" s="430" t="s">
        <v>1226</v>
      </c>
      <c r="KG120" s="430" t="s">
        <v>1226</v>
      </c>
      <c r="KH120" s="430" t="s">
        <v>1226</v>
      </c>
      <c r="KI120" s="430" t="s">
        <v>1226</v>
      </c>
      <c r="KJ120" s="430" t="s">
        <v>1226</v>
      </c>
      <c r="KK120" s="430" t="s">
        <v>1226</v>
      </c>
      <c r="KL120" s="430" t="s">
        <v>1226</v>
      </c>
      <c r="KM120" s="430" t="s">
        <v>1226</v>
      </c>
      <c r="KN120" s="430">
        <v>0</v>
      </c>
      <c r="KO120" s="430" t="s">
        <v>1226</v>
      </c>
      <c r="KP120" s="430" t="s">
        <v>1226</v>
      </c>
      <c r="KQ120" s="430" t="s">
        <v>1226</v>
      </c>
      <c r="KR120" s="430" t="s">
        <v>1226</v>
      </c>
      <c r="KS120" s="430" t="s">
        <v>1226</v>
      </c>
      <c r="KT120" s="430" t="s">
        <v>1226</v>
      </c>
      <c r="KU120" s="430" t="s">
        <v>1226</v>
      </c>
      <c r="KV120" s="430" t="s">
        <v>1226</v>
      </c>
      <c r="KW120" s="430">
        <v>0</v>
      </c>
      <c r="KX120" s="430" t="s">
        <v>1226</v>
      </c>
      <c r="KY120" s="430" t="s">
        <v>1226</v>
      </c>
      <c r="KZ120" s="430" t="s">
        <v>1226</v>
      </c>
      <c r="LA120" s="430" t="s">
        <v>1226</v>
      </c>
      <c r="LB120" s="430" t="s">
        <v>1226</v>
      </c>
      <c r="LC120" s="430" t="s">
        <v>1226</v>
      </c>
      <c r="LD120" s="430" t="s">
        <v>1226</v>
      </c>
      <c r="LE120" s="430" t="s">
        <v>1226</v>
      </c>
      <c r="LF120" s="430">
        <v>0</v>
      </c>
      <c r="LG120" s="430" t="s">
        <v>1226</v>
      </c>
      <c r="LH120" s="430" t="s">
        <v>1226</v>
      </c>
      <c r="LI120" s="430" t="s">
        <v>1226</v>
      </c>
      <c r="LJ120" s="430" t="s">
        <v>1226</v>
      </c>
      <c r="LK120" s="430" t="s">
        <v>1226</v>
      </c>
      <c r="LL120" s="430" t="s">
        <v>1226</v>
      </c>
      <c r="LM120" s="430" t="s">
        <v>1226</v>
      </c>
      <c r="LN120" s="430" t="s">
        <v>1226</v>
      </c>
      <c r="LO120" s="430">
        <v>0</v>
      </c>
      <c r="LP120" s="430" t="s">
        <v>1226</v>
      </c>
      <c r="LQ120" s="430" t="s">
        <v>1226</v>
      </c>
      <c r="LR120" s="430" t="s">
        <v>1226</v>
      </c>
      <c r="LS120" s="430" t="s">
        <v>1226</v>
      </c>
      <c r="LT120" s="430" t="s">
        <v>1226</v>
      </c>
      <c r="LU120" s="430" t="s">
        <v>1226</v>
      </c>
      <c r="LV120" s="430" t="s">
        <v>1226</v>
      </c>
      <c r="LW120" s="430" t="s">
        <v>1226</v>
      </c>
      <c r="LX120" s="430">
        <v>0</v>
      </c>
      <c r="LY120" s="430" t="s">
        <v>1226</v>
      </c>
      <c r="LZ120" s="430" t="s">
        <v>1226</v>
      </c>
      <c r="MA120" s="430" t="s">
        <v>1226</v>
      </c>
      <c r="MB120" s="430" t="s">
        <v>1226</v>
      </c>
      <c r="MC120" s="430" t="s">
        <v>1226</v>
      </c>
      <c r="MD120" s="430" t="s">
        <v>1226</v>
      </c>
      <c r="ME120" s="430" t="s">
        <v>1226</v>
      </c>
      <c r="MF120" s="430" t="s">
        <v>1226</v>
      </c>
      <c r="MG120" s="430" t="s">
        <v>1226</v>
      </c>
      <c r="MH120" s="444" t="s">
        <v>1226</v>
      </c>
      <c r="MI120" s="444" t="s">
        <v>1226</v>
      </c>
      <c r="MJ120" s="430" t="s">
        <v>1226</v>
      </c>
      <c r="MK120" s="444" t="s">
        <v>1226</v>
      </c>
      <c r="ML120" s="444" t="s">
        <v>1226</v>
      </c>
      <c r="MM120" s="430" t="s">
        <v>1226</v>
      </c>
      <c r="MN120" s="444" t="s">
        <v>1226</v>
      </c>
      <c r="MO120" s="444" t="s">
        <v>1226</v>
      </c>
      <c r="MP120" s="430" t="s">
        <v>1226</v>
      </c>
      <c r="MQ120" s="444" t="s">
        <v>1226</v>
      </c>
      <c r="MR120" s="444" t="s">
        <v>1226</v>
      </c>
      <c r="MS120" s="430" t="s">
        <v>1226</v>
      </c>
      <c r="MT120" s="443" t="s">
        <v>1226</v>
      </c>
      <c r="MU120" s="443" t="s">
        <v>1226</v>
      </c>
      <c r="MV120" s="430" t="s">
        <v>1226</v>
      </c>
      <c r="MW120" s="444" t="s">
        <v>1226</v>
      </c>
      <c r="MX120" s="444" t="s">
        <v>1226</v>
      </c>
      <c r="MY120" s="430">
        <v>1</v>
      </c>
      <c r="MZ120" s="430" t="s">
        <v>18521</v>
      </c>
      <c r="NA120" s="430">
        <v>1</v>
      </c>
      <c r="NB120" s="430" t="s">
        <v>18522</v>
      </c>
      <c r="NC120" s="430">
        <v>1</v>
      </c>
      <c r="ND120" s="430" t="s">
        <v>18523</v>
      </c>
      <c r="NE120" s="430">
        <v>1</v>
      </c>
      <c r="NF120" s="430" t="s">
        <v>18524</v>
      </c>
      <c r="NG120" s="430">
        <v>1</v>
      </c>
      <c r="NH120" s="430" t="s">
        <v>18525</v>
      </c>
      <c r="NI120" s="430">
        <v>1</v>
      </c>
      <c r="NJ120" s="430" t="s">
        <v>18524</v>
      </c>
      <c r="NK120" s="430">
        <v>1</v>
      </c>
      <c r="NL120" s="430" t="s">
        <v>18526</v>
      </c>
      <c r="NM120" s="430">
        <v>1</v>
      </c>
      <c r="NN120" s="430" t="s">
        <v>18527</v>
      </c>
      <c r="NO120" s="430">
        <v>1</v>
      </c>
      <c r="NP120" s="430" t="s">
        <v>18524</v>
      </c>
      <c r="NQ120" s="430">
        <v>0</v>
      </c>
      <c r="NR120" s="430" t="s">
        <v>18528</v>
      </c>
      <c r="NS120" s="430" t="s">
        <v>1226</v>
      </c>
      <c r="NT120" s="430" t="s">
        <v>1226</v>
      </c>
      <c r="NU120" s="430">
        <v>0</v>
      </c>
      <c r="NV120" s="430" t="s">
        <v>18529</v>
      </c>
      <c r="NW120" s="430" t="s">
        <v>18530</v>
      </c>
      <c r="NX120" s="430" t="s">
        <v>1226</v>
      </c>
      <c r="NY120" s="430" t="s">
        <v>1226</v>
      </c>
      <c r="NZ120" s="430" t="s">
        <v>1226</v>
      </c>
      <c r="OA120" s="430" t="s">
        <v>1226</v>
      </c>
      <c r="OB120" s="430">
        <v>0</v>
      </c>
      <c r="OC120" s="430">
        <v>0</v>
      </c>
      <c r="OD120" s="430">
        <v>0</v>
      </c>
      <c r="OE120" s="430" t="s">
        <v>1226</v>
      </c>
      <c r="OF120" s="430" t="s">
        <v>1226</v>
      </c>
      <c r="OG120" s="430" t="s">
        <v>1226</v>
      </c>
      <c r="OH120" s="430" t="s">
        <v>1226</v>
      </c>
      <c r="OI120" s="430" t="s">
        <v>1226</v>
      </c>
      <c r="OJ120" s="430" t="s">
        <v>1226</v>
      </c>
      <c r="OK120" s="430" t="s">
        <v>1226</v>
      </c>
      <c r="OL120" s="430" t="s">
        <v>1226</v>
      </c>
      <c r="OM120" s="430" t="s">
        <v>1226</v>
      </c>
      <c r="ON120" s="430" t="s">
        <v>1226</v>
      </c>
      <c r="OO120" s="430" t="s">
        <v>1226</v>
      </c>
      <c r="OP120" s="430" t="s">
        <v>1226</v>
      </c>
      <c r="OQ120" s="430" t="s">
        <v>1226</v>
      </c>
      <c r="OR120" s="430" t="s">
        <v>1226</v>
      </c>
      <c r="OS120" s="430" t="s">
        <v>1226</v>
      </c>
      <c r="OT120" s="430" t="s">
        <v>1226</v>
      </c>
      <c r="OU120" s="430" t="s">
        <v>1226</v>
      </c>
      <c r="OV120" s="430" t="s">
        <v>1226</v>
      </c>
      <c r="OW120" s="430" t="s">
        <v>1226</v>
      </c>
      <c r="OX120" s="430" t="s">
        <v>1226</v>
      </c>
      <c r="OY120" s="430" t="s">
        <v>1226</v>
      </c>
      <c r="OZ120" s="430" t="s">
        <v>1226</v>
      </c>
      <c r="PA120" s="430" t="s">
        <v>1226</v>
      </c>
      <c r="PB120" s="430" t="s">
        <v>1226</v>
      </c>
      <c r="PC120" s="430" t="s">
        <v>1226</v>
      </c>
      <c r="PD120" s="430" t="s">
        <v>1226</v>
      </c>
      <c r="PE120" s="430" t="s">
        <v>1226</v>
      </c>
      <c r="PF120" s="430" t="s">
        <v>1226</v>
      </c>
      <c r="PG120" s="430" t="s">
        <v>1226</v>
      </c>
      <c r="PH120" s="430" t="s">
        <v>1226</v>
      </c>
      <c r="PI120" s="430" t="s">
        <v>1226</v>
      </c>
      <c r="PJ120" s="430" t="s">
        <v>1226</v>
      </c>
      <c r="PK120" s="430" t="s">
        <v>1226</v>
      </c>
      <c r="PL120" s="430" t="s">
        <v>1226</v>
      </c>
      <c r="PM120" s="430" t="s">
        <v>1226</v>
      </c>
      <c r="PN120" s="430" t="s">
        <v>1226</v>
      </c>
      <c r="PO120" s="430" t="s">
        <v>1226</v>
      </c>
      <c r="PP120" s="430" t="s">
        <v>1226</v>
      </c>
      <c r="PQ120" s="430" t="s">
        <v>1226</v>
      </c>
      <c r="PR120" s="430" t="s">
        <v>1226</v>
      </c>
      <c r="PS120" s="430" t="s">
        <v>1226</v>
      </c>
      <c r="PT120" s="430" t="s">
        <v>1226</v>
      </c>
      <c r="PU120" s="430" t="s">
        <v>1226</v>
      </c>
      <c r="PV120" s="430" t="s">
        <v>1226</v>
      </c>
      <c r="PW120" s="430" t="s">
        <v>1226</v>
      </c>
      <c r="PX120" s="430" t="s">
        <v>1226</v>
      </c>
      <c r="PY120" s="430" t="s">
        <v>1226</v>
      </c>
      <c r="PZ120" s="430" t="s">
        <v>1226</v>
      </c>
      <c r="QA120" s="430" t="s">
        <v>1226</v>
      </c>
      <c r="QB120" s="430" t="s">
        <v>1226</v>
      </c>
      <c r="QC120" s="430" t="s">
        <v>1226</v>
      </c>
      <c r="QD120" s="430" t="s">
        <v>1226</v>
      </c>
      <c r="QE120" s="430" t="s">
        <v>1226</v>
      </c>
      <c r="QF120" s="430" t="s">
        <v>1226</v>
      </c>
      <c r="QG120" s="430" t="s">
        <v>1226</v>
      </c>
      <c r="QH120" s="430" t="s">
        <v>1226</v>
      </c>
      <c r="QI120" s="430" t="s">
        <v>1226</v>
      </c>
      <c r="QJ120" s="430">
        <v>0</v>
      </c>
      <c r="QK120" s="430">
        <v>0</v>
      </c>
      <c r="QL120" s="430">
        <v>0</v>
      </c>
      <c r="QM120" s="430" t="s">
        <v>1226</v>
      </c>
      <c r="QN120" s="430" t="s">
        <v>1226</v>
      </c>
      <c r="QO120" s="430" t="s">
        <v>1226</v>
      </c>
      <c r="QP120" s="430" t="s">
        <v>1226</v>
      </c>
      <c r="QQ120" s="430" t="s">
        <v>1226</v>
      </c>
      <c r="QR120" s="430" t="s">
        <v>1226</v>
      </c>
      <c r="QS120" s="430" t="s">
        <v>1226</v>
      </c>
      <c r="QT120" s="430" t="s">
        <v>1226</v>
      </c>
      <c r="QU120" s="430" t="s">
        <v>1226</v>
      </c>
      <c r="QV120" s="430" t="s">
        <v>1226</v>
      </c>
      <c r="QW120" s="430" t="s">
        <v>1226</v>
      </c>
      <c r="QX120" s="430" t="s">
        <v>1226</v>
      </c>
      <c r="QY120" s="430" t="s">
        <v>1226</v>
      </c>
      <c r="QZ120" s="430" t="s">
        <v>1226</v>
      </c>
      <c r="RA120" s="430" t="s">
        <v>1226</v>
      </c>
      <c r="RB120" s="430" t="s">
        <v>1226</v>
      </c>
      <c r="RC120" s="430" t="s">
        <v>1226</v>
      </c>
      <c r="RD120" s="430" t="s">
        <v>1226</v>
      </c>
      <c r="RE120" s="430" t="s">
        <v>1226</v>
      </c>
      <c r="RF120" s="430" t="s">
        <v>1226</v>
      </c>
      <c r="RG120" s="430" t="s">
        <v>1226</v>
      </c>
      <c r="RH120" s="430" t="s">
        <v>1226</v>
      </c>
      <c r="RI120" s="430" t="s">
        <v>1226</v>
      </c>
      <c r="RJ120" s="430" t="s">
        <v>1226</v>
      </c>
      <c r="RK120" s="430" t="s">
        <v>1226</v>
      </c>
      <c r="RL120" s="430" t="s">
        <v>1226</v>
      </c>
      <c r="RM120" s="430" t="s">
        <v>1226</v>
      </c>
      <c r="RN120" s="430" t="s">
        <v>1226</v>
      </c>
      <c r="RO120" s="430" t="s">
        <v>1226</v>
      </c>
      <c r="RP120" s="430" t="s">
        <v>1226</v>
      </c>
      <c r="RQ120" s="430" t="s">
        <v>1226</v>
      </c>
      <c r="RR120" s="430" t="s">
        <v>1226</v>
      </c>
      <c r="RS120" s="430" t="s">
        <v>1226</v>
      </c>
      <c r="RT120" s="430" t="s">
        <v>1226</v>
      </c>
      <c r="RU120" s="430" t="s">
        <v>1226</v>
      </c>
      <c r="RV120" s="430" t="s">
        <v>1226</v>
      </c>
      <c r="RW120" s="430" t="s">
        <v>1226</v>
      </c>
      <c r="RX120" s="430" t="s">
        <v>1226</v>
      </c>
      <c r="RY120" s="430" t="s">
        <v>1226</v>
      </c>
      <c r="RZ120" s="430" t="s">
        <v>1226</v>
      </c>
      <c r="SA120" s="430" t="s">
        <v>1226</v>
      </c>
      <c r="SB120" s="430" t="s">
        <v>1226</v>
      </c>
      <c r="SC120" s="430" t="s">
        <v>1226</v>
      </c>
      <c r="SD120" s="430" t="s">
        <v>1226</v>
      </c>
      <c r="SE120" s="430" t="s">
        <v>1226</v>
      </c>
      <c r="SF120" s="430" t="s">
        <v>1226</v>
      </c>
      <c r="SG120" s="430" t="s">
        <v>1226</v>
      </c>
      <c r="SH120" s="430" t="s">
        <v>1226</v>
      </c>
      <c r="SI120" s="430" t="s">
        <v>1226</v>
      </c>
      <c r="SJ120" s="430" t="s">
        <v>1226</v>
      </c>
      <c r="SK120" s="430" t="s">
        <v>1226</v>
      </c>
      <c r="SL120" s="430" t="s">
        <v>1226</v>
      </c>
      <c r="SM120" s="430" t="s">
        <v>1226</v>
      </c>
      <c r="SN120" s="430" t="s">
        <v>1226</v>
      </c>
      <c r="SO120" s="430" t="s">
        <v>1226</v>
      </c>
      <c r="SP120" s="430" t="s">
        <v>1226</v>
      </c>
      <c r="SQ120" s="430" t="s">
        <v>1226</v>
      </c>
      <c r="SR120" s="430" t="s">
        <v>1226</v>
      </c>
      <c r="SS120" s="430" t="s">
        <v>1226</v>
      </c>
      <c r="ST120" s="430" t="s">
        <v>1226</v>
      </c>
      <c r="SU120" s="430" t="s">
        <v>1226</v>
      </c>
      <c r="SV120" s="430" t="s">
        <v>1226</v>
      </c>
      <c r="SW120" s="430" t="s">
        <v>1226</v>
      </c>
      <c r="SX120" s="430" t="s">
        <v>1226</v>
      </c>
      <c r="SY120" s="430" t="s">
        <v>1226</v>
      </c>
      <c r="SZ120" s="430" t="s">
        <v>1226</v>
      </c>
      <c r="TA120" s="430" t="s">
        <v>1226</v>
      </c>
      <c r="TB120" s="430" t="s">
        <v>1226</v>
      </c>
      <c r="TC120" s="430" t="s">
        <v>1226</v>
      </c>
      <c r="TD120" s="430" t="s">
        <v>1226</v>
      </c>
      <c r="TE120" s="430" t="s">
        <v>1226</v>
      </c>
      <c r="TF120" s="430" t="s">
        <v>1226</v>
      </c>
      <c r="TG120" s="430">
        <v>0</v>
      </c>
      <c r="TH120" s="430">
        <v>0</v>
      </c>
      <c r="TI120" s="430">
        <v>0</v>
      </c>
      <c r="TJ120" s="430" t="s">
        <v>1226</v>
      </c>
      <c r="TK120" s="430" t="s">
        <v>1226</v>
      </c>
      <c r="TL120" s="430" t="s">
        <v>1226</v>
      </c>
      <c r="TM120" s="430" t="s">
        <v>1226</v>
      </c>
      <c r="TN120" s="430" t="s">
        <v>1226</v>
      </c>
      <c r="TO120" s="430" t="s">
        <v>1226</v>
      </c>
      <c r="TP120" s="430" t="s">
        <v>1226</v>
      </c>
      <c r="TQ120" s="430" t="s">
        <v>1226</v>
      </c>
      <c r="TR120" s="430" t="s">
        <v>1226</v>
      </c>
      <c r="TS120" s="430" t="s">
        <v>1226</v>
      </c>
      <c r="TT120" s="430" t="s">
        <v>1226</v>
      </c>
      <c r="TU120" s="430" t="s">
        <v>1226</v>
      </c>
      <c r="TV120" s="430" t="s">
        <v>1226</v>
      </c>
      <c r="TW120" s="430" t="s">
        <v>1226</v>
      </c>
      <c r="TX120" s="430" t="s">
        <v>1226</v>
      </c>
      <c r="TY120" s="430" t="s">
        <v>1226</v>
      </c>
      <c r="TZ120" s="430" t="s">
        <v>1226</v>
      </c>
      <c r="UA120" s="430" t="s">
        <v>1226</v>
      </c>
      <c r="UB120" s="430" t="s">
        <v>1226</v>
      </c>
      <c r="UC120" s="430" t="s">
        <v>1226</v>
      </c>
      <c r="UD120" s="430" t="s">
        <v>1226</v>
      </c>
      <c r="UE120" s="430" t="s">
        <v>1226</v>
      </c>
      <c r="UF120" s="430" t="s">
        <v>1226</v>
      </c>
      <c r="UG120" s="430" t="s">
        <v>1226</v>
      </c>
      <c r="UH120" s="430" t="s">
        <v>1226</v>
      </c>
      <c r="UI120" s="430" t="s">
        <v>1226</v>
      </c>
      <c r="UJ120" s="430" t="s">
        <v>1226</v>
      </c>
      <c r="UK120" s="430" t="s">
        <v>1226</v>
      </c>
      <c r="UL120" s="430" t="s">
        <v>1226</v>
      </c>
      <c r="UM120" s="430" t="s">
        <v>1226</v>
      </c>
      <c r="UN120" s="430" t="s">
        <v>1226</v>
      </c>
      <c r="UO120" s="430" t="s">
        <v>1226</v>
      </c>
      <c r="UP120" s="430" t="s">
        <v>1226</v>
      </c>
      <c r="UQ120" s="430" t="s">
        <v>1226</v>
      </c>
      <c r="UR120" s="430" t="s">
        <v>1226</v>
      </c>
      <c r="US120" s="430" t="s">
        <v>1226</v>
      </c>
      <c r="UT120" s="430">
        <v>0</v>
      </c>
      <c r="UU120" s="430" t="s">
        <v>1226</v>
      </c>
      <c r="UV120" s="430" t="s">
        <v>1226</v>
      </c>
      <c r="UW120" s="430" t="s">
        <v>1226</v>
      </c>
      <c r="UX120" s="430" t="s">
        <v>1226</v>
      </c>
      <c r="UY120" s="430" t="s">
        <v>1226</v>
      </c>
      <c r="UZ120" s="430" t="s">
        <v>1226</v>
      </c>
      <c r="VA120" s="430" t="s">
        <v>1226</v>
      </c>
      <c r="VB120" s="430" t="s">
        <v>1226</v>
      </c>
      <c r="VC120" s="430" t="s">
        <v>1226</v>
      </c>
      <c r="VD120" s="430">
        <v>0</v>
      </c>
      <c r="VE120" s="430" t="s">
        <v>1226</v>
      </c>
      <c r="VF120" s="430" t="s">
        <v>1226</v>
      </c>
      <c r="VG120" s="430" t="s">
        <v>1226</v>
      </c>
      <c r="VH120" s="430" t="s">
        <v>1226</v>
      </c>
      <c r="VI120" s="430" t="s">
        <v>1226</v>
      </c>
      <c r="VJ120" s="430" t="s">
        <v>1226</v>
      </c>
      <c r="VK120" s="430" t="s">
        <v>1226</v>
      </c>
      <c r="VL120" s="430" t="s">
        <v>1226</v>
      </c>
      <c r="VM120" s="430" t="s">
        <v>1226</v>
      </c>
      <c r="VN120" s="430">
        <v>0</v>
      </c>
      <c r="VO120" s="430" t="s">
        <v>1226</v>
      </c>
      <c r="VP120" s="430" t="s">
        <v>1226</v>
      </c>
      <c r="VQ120" s="430" t="s">
        <v>1226</v>
      </c>
      <c r="VR120" s="430" t="s">
        <v>1226</v>
      </c>
      <c r="VS120" s="430">
        <v>0</v>
      </c>
      <c r="VT120" s="430" t="s">
        <v>1226</v>
      </c>
      <c r="VU120" s="430" t="s">
        <v>1226</v>
      </c>
      <c r="VV120" s="430" t="s">
        <v>1226</v>
      </c>
      <c r="VW120" s="430" t="s">
        <v>1226</v>
      </c>
      <c r="VX120" s="430">
        <v>0</v>
      </c>
      <c r="VY120" s="430" t="s">
        <v>1226</v>
      </c>
      <c r="VZ120" s="430" t="s">
        <v>1226</v>
      </c>
      <c r="WA120" s="430" t="s">
        <v>1226</v>
      </c>
      <c r="WB120" s="430" t="s">
        <v>1226</v>
      </c>
      <c r="WC120" s="430">
        <v>0</v>
      </c>
      <c r="WD120" s="430" t="s">
        <v>1226</v>
      </c>
      <c r="WE120" s="430" t="s">
        <v>1226</v>
      </c>
      <c r="WF120" s="430" t="s">
        <v>1226</v>
      </c>
      <c r="WG120" s="430" t="s">
        <v>1226</v>
      </c>
      <c r="WH120" s="430">
        <v>0</v>
      </c>
      <c r="WI120" s="430" t="s">
        <v>1226</v>
      </c>
      <c r="WJ120" s="430" t="s">
        <v>1226</v>
      </c>
      <c r="WK120" s="430" t="s">
        <v>1226</v>
      </c>
      <c r="WL120" s="430" t="s">
        <v>1226</v>
      </c>
      <c r="WM120" s="430">
        <v>0</v>
      </c>
      <c r="WN120" s="430" t="s">
        <v>1226</v>
      </c>
      <c r="WO120" s="430" t="s">
        <v>1226</v>
      </c>
      <c r="WP120" s="430" t="s">
        <v>1226</v>
      </c>
      <c r="WQ120" s="430" t="s">
        <v>1226</v>
      </c>
      <c r="WR120" s="430">
        <v>0</v>
      </c>
      <c r="WS120" s="430" t="s">
        <v>1226</v>
      </c>
      <c r="WT120" s="430" t="s">
        <v>1226</v>
      </c>
      <c r="WU120" s="430" t="s">
        <v>1226</v>
      </c>
      <c r="WV120" s="430" t="s">
        <v>1226</v>
      </c>
      <c r="WW120" s="430">
        <v>0</v>
      </c>
      <c r="WX120" s="430" t="s">
        <v>1226</v>
      </c>
      <c r="WY120" s="430" t="s">
        <v>1226</v>
      </c>
      <c r="WZ120" s="430" t="s">
        <v>1226</v>
      </c>
      <c r="XA120" s="430" t="s">
        <v>1226</v>
      </c>
      <c r="XB120" s="430">
        <v>0</v>
      </c>
      <c r="XC120" s="430" t="s">
        <v>1226</v>
      </c>
      <c r="XD120" s="430" t="s">
        <v>1226</v>
      </c>
      <c r="XE120" s="430" t="s">
        <v>1226</v>
      </c>
      <c r="XF120" s="430" t="s">
        <v>1226</v>
      </c>
      <c r="XG120" s="430" t="s">
        <v>1226</v>
      </c>
      <c r="XH120" s="430" t="s">
        <v>1226</v>
      </c>
      <c r="XI120" s="430" t="s">
        <v>1226</v>
      </c>
      <c r="XJ120" s="430" t="s">
        <v>1226</v>
      </c>
      <c r="XK120" s="430" t="s">
        <v>1226</v>
      </c>
      <c r="XL120" s="430">
        <v>1</v>
      </c>
      <c r="XM120" s="430">
        <v>2</v>
      </c>
      <c r="XN120" s="430">
        <v>1</v>
      </c>
      <c r="XO120" s="430">
        <v>2</v>
      </c>
      <c r="XP120" s="430">
        <v>1</v>
      </c>
      <c r="XQ120" s="430">
        <v>2</v>
      </c>
      <c r="XR120" s="430" t="s">
        <v>18531</v>
      </c>
      <c r="XS120" s="430">
        <v>1</v>
      </c>
      <c r="XT120" s="430" t="s">
        <v>1226</v>
      </c>
      <c r="XU120" s="430" t="s">
        <v>1226</v>
      </c>
      <c r="XV120" s="430" t="s">
        <v>1226</v>
      </c>
      <c r="XW120" s="430" t="s">
        <v>1226</v>
      </c>
      <c r="XX120" s="430" t="s">
        <v>1226</v>
      </c>
      <c r="XY120" s="430" t="s">
        <v>1226</v>
      </c>
      <c r="XZ120" s="430" t="s">
        <v>1226</v>
      </c>
      <c r="YA120" s="430">
        <v>1</v>
      </c>
      <c r="YB120" s="430" t="s">
        <v>1226</v>
      </c>
      <c r="YC120" s="430" t="s">
        <v>1226</v>
      </c>
      <c r="YD120" s="430" t="s">
        <v>1226</v>
      </c>
      <c r="YE120" s="430" t="s">
        <v>1226</v>
      </c>
      <c r="YF120" s="430" t="s">
        <v>1226</v>
      </c>
      <c r="YG120" s="430" t="s">
        <v>1226</v>
      </c>
      <c r="YH120" s="430" t="s">
        <v>1226</v>
      </c>
      <c r="YI120" s="430" t="s">
        <v>1226</v>
      </c>
      <c r="YJ120" s="430">
        <v>1</v>
      </c>
      <c r="YK120" s="430">
        <v>2</v>
      </c>
      <c r="YL120" s="430">
        <v>1</v>
      </c>
      <c r="YM120" s="430">
        <v>2</v>
      </c>
      <c r="YN120" s="430">
        <v>1</v>
      </c>
      <c r="YO120" s="430">
        <v>2</v>
      </c>
      <c r="YP120" s="430" t="s">
        <v>18532</v>
      </c>
      <c r="YQ120" s="430" t="s">
        <v>1226</v>
      </c>
      <c r="YR120" s="430">
        <v>1</v>
      </c>
      <c r="YS120" s="430" t="s">
        <v>1226</v>
      </c>
      <c r="YT120" s="430" t="s">
        <v>1226</v>
      </c>
      <c r="YU120" s="430" t="s">
        <v>1226</v>
      </c>
      <c r="YV120" s="430" t="s">
        <v>1226</v>
      </c>
      <c r="YW120" s="430" t="s">
        <v>1226</v>
      </c>
      <c r="YX120" s="430" t="s">
        <v>1226</v>
      </c>
      <c r="YY120" s="430" t="s">
        <v>1226</v>
      </c>
      <c r="YZ120" s="430">
        <v>0</v>
      </c>
      <c r="ZA120" s="430" t="s">
        <v>1226</v>
      </c>
      <c r="ZB120" s="430">
        <v>0</v>
      </c>
      <c r="ZC120" s="430" t="s">
        <v>1226</v>
      </c>
      <c r="ZD120" s="430">
        <v>0</v>
      </c>
      <c r="ZE120" s="430" t="s">
        <v>1226</v>
      </c>
      <c r="ZF120" s="430" t="s">
        <v>1226</v>
      </c>
      <c r="ZG120" s="430">
        <v>0</v>
      </c>
      <c r="ZH120" s="430" t="s">
        <v>1226</v>
      </c>
      <c r="ZI120" s="430">
        <v>0</v>
      </c>
      <c r="ZJ120" s="430" t="s">
        <v>1226</v>
      </c>
      <c r="ZK120" s="430">
        <v>0</v>
      </c>
      <c r="ZL120" s="430" t="s">
        <v>1226</v>
      </c>
      <c r="ZM120" s="430" t="s">
        <v>1226</v>
      </c>
      <c r="ZN120" s="430">
        <v>0</v>
      </c>
      <c r="ZO120" s="430" t="s">
        <v>1226</v>
      </c>
      <c r="ZP120" s="430">
        <v>0</v>
      </c>
      <c r="ZQ120" s="430" t="s">
        <v>1226</v>
      </c>
      <c r="ZR120" s="430">
        <v>0</v>
      </c>
      <c r="ZS120" s="430" t="s">
        <v>1226</v>
      </c>
      <c r="ZT120" s="430" t="s">
        <v>1226</v>
      </c>
      <c r="ZU120" s="430">
        <v>0</v>
      </c>
      <c r="ZV120" s="430" t="s">
        <v>1226</v>
      </c>
      <c r="ZW120" s="430">
        <v>0</v>
      </c>
      <c r="ZX120" s="430" t="s">
        <v>1226</v>
      </c>
      <c r="ZY120" s="430">
        <v>0</v>
      </c>
      <c r="ZZ120" s="430" t="s">
        <v>1226</v>
      </c>
      <c r="AAA120" s="430" t="s">
        <v>1226</v>
      </c>
      <c r="AAB120" s="430" t="s">
        <v>1226</v>
      </c>
      <c r="AAC120" s="430">
        <v>1</v>
      </c>
      <c r="AAD120" s="430">
        <v>2</v>
      </c>
      <c r="AAE120" s="430">
        <v>1</v>
      </c>
      <c r="AAF120" s="430">
        <v>2</v>
      </c>
      <c r="AAG120" s="430">
        <v>1</v>
      </c>
      <c r="AAH120" s="430">
        <v>2</v>
      </c>
      <c r="AAI120" s="430" t="s">
        <v>18533</v>
      </c>
      <c r="AAJ120" s="430">
        <v>1</v>
      </c>
      <c r="AAK120" s="430" t="s">
        <v>1226</v>
      </c>
      <c r="AAL120" s="430" t="s">
        <v>1226</v>
      </c>
      <c r="AAM120" s="430" t="s">
        <v>1226</v>
      </c>
      <c r="AAN120" s="430" t="s">
        <v>1226</v>
      </c>
      <c r="AAO120" s="430" t="s">
        <v>1226</v>
      </c>
      <c r="AAP120" s="430" t="s">
        <v>1226</v>
      </c>
      <c r="AAQ120" s="430" t="s">
        <v>1226</v>
      </c>
      <c r="AAR120" s="430">
        <v>1</v>
      </c>
      <c r="AAS120" s="430" t="s">
        <v>1226</v>
      </c>
      <c r="AAT120" s="430" t="s">
        <v>1226</v>
      </c>
      <c r="AAU120" s="430" t="s">
        <v>1226</v>
      </c>
      <c r="AAV120" s="430" t="s">
        <v>1226</v>
      </c>
      <c r="AAW120" s="430" t="s">
        <v>1226</v>
      </c>
      <c r="AAX120" s="430" t="s">
        <v>1226</v>
      </c>
      <c r="AAY120" s="430" t="s">
        <v>1226</v>
      </c>
      <c r="AAZ120" s="430" t="s">
        <v>1226</v>
      </c>
      <c r="ABA120" s="430">
        <v>1</v>
      </c>
      <c r="ABB120" s="430" t="s">
        <v>1226</v>
      </c>
      <c r="ABC120" s="430" t="s">
        <v>1226</v>
      </c>
      <c r="ABD120" s="430" t="s">
        <v>1226</v>
      </c>
      <c r="ABE120" s="430" t="s">
        <v>1226</v>
      </c>
      <c r="ABF120" s="430" t="s">
        <v>1226</v>
      </c>
      <c r="ABG120" s="430" t="s">
        <v>1226</v>
      </c>
      <c r="ABH120" s="430" t="s">
        <v>1226</v>
      </c>
      <c r="ABI120" s="430" t="s">
        <v>18534</v>
      </c>
      <c r="ABJ120" s="430">
        <v>3</v>
      </c>
      <c r="ABK120" s="430">
        <v>3</v>
      </c>
      <c r="ABL120" s="430">
        <v>3</v>
      </c>
      <c r="ABM120" s="430">
        <v>2</v>
      </c>
      <c r="ABN120" s="430">
        <v>3</v>
      </c>
      <c r="ABO120" s="430">
        <v>2</v>
      </c>
      <c r="ABP120" s="430">
        <v>2</v>
      </c>
      <c r="ABQ120" s="430">
        <v>2</v>
      </c>
      <c r="ABR120" s="430" t="s">
        <v>18535</v>
      </c>
      <c r="ABS120" s="430">
        <v>3</v>
      </c>
      <c r="ABT120" s="430">
        <v>3</v>
      </c>
      <c r="ABU120" s="430">
        <v>3</v>
      </c>
      <c r="ABV120" s="430">
        <v>2</v>
      </c>
      <c r="ABW120" s="430">
        <v>3</v>
      </c>
      <c r="ABX120" s="430">
        <v>3</v>
      </c>
      <c r="ABY120" s="430">
        <v>3</v>
      </c>
      <c r="ABZ120" s="430">
        <v>3</v>
      </c>
      <c r="ACA120" s="430" t="s">
        <v>18536</v>
      </c>
      <c r="ACB120" s="430">
        <v>1</v>
      </c>
      <c r="ACC120" s="430">
        <v>1</v>
      </c>
      <c r="ACD120" s="430">
        <v>1</v>
      </c>
      <c r="ACE120" s="430">
        <v>1</v>
      </c>
      <c r="ACF120" s="430">
        <v>1</v>
      </c>
      <c r="ACG120" s="430">
        <v>2</v>
      </c>
      <c r="ACH120" s="430">
        <v>1</v>
      </c>
      <c r="ACI120" s="430">
        <v>3</v>
      </c>
      <c r="ACJ120" s="430" t="s">
        <v>18537</v>
      </c>
      <c r="ACK120" s="430">
        <v>3</v>
      </c>
      <c r="ACL120" s="430">
        <v>3</v>
      </c>
      <c r="ACM120" s="430">
        <v>3</v>
      </c>
      <c r="ACN120" s="430">
        <v>3</v>
      </c>
      <c r="ACO120" s="430">
        <v>2</v>
      </c>
      <c r="ACP120" s="430">
        <v>2</v>
      </c>
      <c r="ACQ120" s="430">
        <v>1</v>
      </c>
      <c r="ACR120" s="430">
        <v>3</v>
      </c>
      <c r="ACS120" s="430" t="s">
        <v>18538</v>
      </c>
      <c r="ACT120" s="430">
        <v>2</v>
      </c>
      <c r="ACU120" s="430">
        <v>2</v>
      </c>
      <c r="ACV120" s="430">
        <v>2</v>
      </c>
      <c r="ACW120" s="430">
        <v>2</v>
      </c>
      <c r="ACX120" s="430">
        <v>1</v>
      </c>
      <c r="ACY120" s="430">
        <v>3</v>
      </c>
      <c r="ACZ120" s="430">
        <v>1</v>
      </c>
      <c r="ADA120" s="430">
        <v>2</v>
      </c>
      <c r="ADB120" s="430" t="s">
        <v>1226</v>
      </c>
      <c r="ADC120" s="430" t="s">
        <v>1226</v>
      </c>
      <c r="ADD120" s="430" t="s">
        <v>1226</v>
      </c>
      <c r="ADE120" s="430" t="s">
        <v>1226</v>
      </c>
      <c r="ADF120" s="430" t="s">
        <v>1226</v>
      </c>
      <c r="ADG120" s="430" t="s">
        <v>1226</v>
      </c>
      <c r="ADH120" s="430" t="s">
        <v>1226</v>
      </c>
      <c r="ADI120" s="430" t="s">
        <v>1226</v>
      </c>
      <c r="ADJ120" s="430" t="s">
        <v>1226</v>
      </c>
      <c r="ADK120" s="430" t="s">
        <v>1226</v>
      </c>
      <c r="ADL120" s="430" t="s">
        <v>1226</v>
      </c>
      <c r="ADM120" s="430" t="s">
        <v>1226</v>
      </c>
      <c r="ADN120" s="430" t="s">
        <v>1226</v>
      </c>
      <c r="ADO120" s="430" t="s">
        <v>1226</v>
      </c>
      <c r="ADP120" s="430" t="s">
        <v>1226</v>
      </c>
      <c r="ADQ120" s="430" t="s">
        <v>1226</v>
      </c>
      <c r="ADR120" s="430" t="s">
        <v>1226</v>
      </c>
      <c r="ADS120" s="430" t="s">
        <v>1226</v>
      </c>
      <c r="ADT120" s="430" t="s">
        <v>1226</v>
      </c>
      <c r="ADU120" s="430" t="s">
        <v>1226</v>
      </c>
      <c r="ADV120" s="430" t="s">
        <v>1226</v>
      </c>
      <c r="ADW120" s="430" t="s">
        <v>1226</v>
      </c>
      <c r="ADX120" s="430" t="s">
        <v>1226</v>
      </c>
      <c r="ADY120" s="430" t="s">
        <v>1226</v>
      </c>
      <c r="ADZ120" s="430" t="s">
        <v>1226</v>
      </c>
      <c r="AEA120" s="430" t="s">
        <v>1226</v>
      </c>
      <c r="AEB120" s="430" t="s">
        <v>1226</v>
      </c>
      <c r="AEC120" s="430" t="s">
        <v>1226</v>
      </c>
      <c r="AED120" s="430" t="s">
        <v>1226</v>
      </c>
      <c r="AEE120" s="430" t="s">
        <v>1226</v>
      </c>
      <c r="AEF120" s="430" t="s">
        <v>1226</v>
      </c>
      <c r="AEG120" s="430" t="s">
        <v>1226</v>
      </c>
      <c r="AEH120" s="430" t="s">
        <v>1226</v>
      </c>
      <c r="AEI120" s="430" t="s">
        <v>1226</v>
      </c>
      <c r="AEJ120" s="430" t="s">
        <v>1226</v>
      </c>
      <c r="AEK120" s="430" t="s">
        <v>1226</v>
      </c>
      <c r="AEL120" s="430" t="s">
        <v>1226</v>
      </c>
      <c r="AEM120" s="430" t="s">
        <v>1226</v>
      </c>
      <c r="AEN120" s="430" t="s">
        <v>1226</v>
      </c>
      <c r="AEO120" s="430" t="s">
        <v>1226</v>
      </c>
      <c r="AEP120" s="430" t="s">
        <v>1226</v>
      </c>
      <c r="AEQ120" s="430" t="s">
        <v>1226</v>
      </c>
      <c r="AER120" s="430" t="s">
        <v>1226</v>
      </c>
      <c r="AES120" s="430" t="s">
        <v>1226</v>
      </c>
      <c r="AET120" s="430" t="s">
        <v>1226</v>
      </c>
      <c r="AEU120" s="430" t="s">
        <v>1226</v>
      </c>
      <c r="AEV120" s="430" t="s">
        <v>1226</v>
      </c>
      <c r="AEW120" s="430" t="s">
        <v>1226</v>
      </c>
      <c r="AEX120" s="430" t="s">
        <v>1226</v>
      </c>
      <c r="AEY120" s="430" t="s">
        <v>1226</v>
      </c>
      <c r="AEZ120" s="430" t="s">
        <v>1226</v>
      </c>
      <c r="AFA120" s="430" t="s">
        <v>1226</v>
      </c>
      <c r="AFB120" s="430" t="s">
        <v>1226</v>
      </c>
      <c r="AFC120" s="430" t="s">
        <v>1226</v>
      </c>
      <c r="AFD120" s="430" t="s">
        <v>1226</v>
      </c>
      <c r="AFE120" s="430" t="s">
        <v>1226</v>
      </c>
      <c r="AFF120" s="430" t="s">
        <v>1226</v>
      </c>
      <c r="AFG120" s="430" t="s">
        <v>1226</v>
      </c>
      <c r="AFH120" s="430" t="s">
        <v>1226</v>
      </c>
      <c r="AFI120" s="430" t="s">
        <v>1226</v>
      </c>
      <c r="AFJ120" s="430" t="s">
        <v>1226</v>
      </c>
      <c r="AFK120" s="430" t="s">
        <v>1226</v>
      </c>
      <c r="AFL120" s="430" t="s">
        <v>1226</v>
      </c>
      <c r="AFM120" s="430" t="s">
        <v>1226</v>
      </c>
      <c r="AFN120" s="430" t="s">
        <v>1226</v>
      </c>
      <c r="AFO120" s="430" t="s">
        <v>1226</v>
      </c>
      <c r="AFP120" s="430" t="s">
        <v>1226</v>
      </c>
      <c r="AFQ120" s="430" t="s">
        <v>1226</v>
      </c>
      <c r="AFR120" s="430" t="s">
        <v>1226</v>
      </c>
      <c r="AFS120" s="430" t="s">
        <v>1226</v>
      </c>
      <c r="AFT120" s="430" t="s">
        <v>1226</v>
      </c>
      <c r="AFU120" s="430" t="s">
        <v>1226</v>
      </c>
      <c r="AFV120" s="430" t="s">
        <v>1226</v>
      </c>
      <c r="AFW120" s="430" t="s">
        <v>1226</v>
      </c>
      <c r="AFX120" s="430" t="s">
        <v>1226</v>
      </c>
      <c r="AFY120" s="430" t="s">
        <v>1226</v>
      </c>
      <c r="AFZ120" s="430" t="s">
        <v>1226</v>
      </c>
      <c r="AGA120" s="430" t="s">
        <v>1226</v>
      </c>
      <c r="AGB120" s="430" t="s">
        <v>1226</v>
      </c>
      <c r="AGC120" s="430" t="s">
        <v>1226</v>
      </c>
      <c r="AGD120" s="430" t="s">
        <v>1226</v>
      </c>
      <c r="AGE120" s="430">
        <v>1</v>
      </c>
      <c r="AGF120" s="430" t="s">
        <v>18539</v>
      </c>
      <c r="AGG120" s="430" t="s">
        <v>18540</v>
      </c>
      <c r="AGH120" s="430">
        <v>1</v>
      </c>
      <c r="AGI120" s="430">
        <v>1</v>
      </c>
      <c r="AGJ120" s="430">
        <v>1</v>
      </c>
      <c r="AGK120" s="430">
        <v>1</v>
      </c>
      <c r="AGL120" s="430">
        <v>1</v>
      </c>
      <c r="AGM120" s="430">
        <v>1</v>
      </c>
      <c r="AGN120" s="430" t="s">
        <v>1226</v>
      </c>
      <c r="AGO120" s="430" t="s">
        <v>1226</v>
      </c>
      <c r="AGP120" s="430">
        <v>1</v>
      </c>
      <c r="AGQ120" s="430">
        <v>1</v>
      </c>
      <c r="AGR120" s="430">
        <v>1</v>
      </c>
      <c r="AGS120" s="430" t="s">
        <v>10330</v>
      </c>
      <c r="AGT120" s="430" t="s">
        <v>18541</v>
      </c>
      <c r="AGU120" s="430">
        <v>1</v>
      </c>
      <c r="AGV120" s="430">
        <v>1</v>
      </c>
      <c r="AGW120" s="430">
        <v>3</v>
      </c>
      <c r="AGX120" s="430" t="s">
        <v>1226</v>
      </c>
      <c r="AGY120" s="430">
        <v>1</v>
      </c>
      <c r="AGZ120" s="430">
        <v>1</v>
      </c>
      <c r="AHA120" s="430">
        <v>3</v>
      </c>
      <c r="AHB120" s="430" t="s">
        <v>1226</v>
      </c>
      <c r="AHC120" s="430">
        <v>1</v>
      </c>
      <c r="AHD120" s="430">
        <v>1</v>
      </c>
      <c r="AHE120" s="430">
        <v>3</v>
      </c>
      <c r="AHF120" s="430" t="s">
        <v>1226</v>
      </c>
      <c r="AHG120" s="430">
        <v>1</v>
      </c>
      <c r="AHH120" s="430">
        <v>1</v>
      </c>
      <c r="AHI120" s="430">
        <v>3</v>
      </c>
      <c r="AHJ120" s="430" t="s">
        <v>1226</v>
      </c>
      <c r="AHK120" s="430">
        <v>1</v>
      </c>
      <c r="AHL120" s="430">
        <v>1</v>
      </c>
      <c r="AHM120" s="430">
        <v>3</v>
      </c>
      <c r="AHN120" s="430" t="s">
        <v>1226</v>
      </c>
      <c r="AHO120" s="430">
        <v>1</v>
      </c>
      <c r="AHP120" s="430">
        <v>1</v>
      </c>
      <c r="AHQ120" s="430">
        <v>4</v>
      </c>
      <c r="AHR120" s="430" t="s">
        <v>1226</v>
      </c>
      <c r="AHS120" s="430" t="s">
        <v>18542</v>
      </c>
      <c r="AHT120" s="430" t="s">
        <v>18543</v>
      </c>
      <c r="AHU120" s="430">
        <v>0.5</v>
      </c>
      <c r="AHV120" s="430">
        <v>0.75</v>
      </c>
      <c r="AHW120" s="430">
        <v>0.5</v>
      </c>
      <c r="AHX120" s="430">
        <v>0.5</v>
      </c>
      <c r="AHY120" s="430">
        <v>0.75</v>
      </c>
      <c r="AHZ120" s="430">
        <v>0.5</v>
      </c>
      <c r="AIA120" s="430">
        <v>0.5</v>
      </c>
      <c r="AIB120" s="430">
        <v>0.75</v>
      </c>
      <c r="AIC120" s="430">
        <v>0.5</v>
      </c>
      <c r="AID120" s="430">
        <v>0.5</v>
      </c>
      <c r="AIE120" s="430">
        <v>0.75</v>
      </c>
      <c r="AIF120" s="430">
        <v>0.5</v>
      </c>
      <c r="AIG120" s="430">
        <v>0.5</v>
      </c>
      <c r="AIH120" s="430">
        <v>0.75</v>
      </c>
      <c r="AII120" s="430">
        <v>0.5</v>
      </c>
      <c r="AIJ120" s="430">
        <v>0</v>
      </c>
      <c r="AIK120" s="430">
        <v>0</v>
      </c>
      <c r="AIL120" s="430">
        <v>0</v>
      </c>
      <c r="AIM120" s="430">
        <v>0</v>
      </c>
      <c r="AIN120" s="430">
        <v>0</v>
      </c>
      <c r="AIO120" s="430">
        <v>0</v>
      </c>
      <c r="AIP120" s="430">
        <v>0</v>
      </c>
      <c r="AIQ120" s="430" t="s">
        <v>18544</v>
      </c>
      <c r="AIR120" s="430">
        <v>0</v>
      </c>
      <c r="AIS120" s="430" t="s">
        <v>18544</v>
      </c>
      <c r="AIT120" s="430">
        <v>0</v>
      </c>
      <c r="AIU120" s="430" t="s">
        <v>18544</v>
      </c>
    </row>
    <row r="121" spans="1:931" x14ac:dyDescent="0.2">
      <c r="A121" s="430" t="s">
        <v>1744</v>
      </c>
      <c r="B121" s="430" t="s">
        <v>118</v>
      </c>
      <c r="C121" s="430" t="s">
        <v>1047</v>
      </c>
      <c r="D121" s="430" t="s">
        <v>1048</v>
      </c>
      <c r="E121" s="430" t="s">
        <v>1039</v>
      </c>
      <c r="F121" s="443">
        <v>45.853777999999998</v>
      </c>
      <c r="G121" s="443">
        <v>40434.701516952802</v>
      </c>
      <c r="H121" s="430">
        <v>1</v>
      </c>
      <c r="I121" s="430">
        <v>1</v>
      </c>
      <c r="J121" s="430">
        <v>1995</v>
      </c>
      <c r="K121" s="430">
        <v>1995</v>
      </c>
      <c r="L121" s="430" t="s">
        <v>18594</v>
      </c>
      <c r="M121" s="430" t="s">
        <v>18594</v>
      </c>
      <c r="N121" s="430">
        <v>1</v>
      </c>
      <c r="O121" s="430">
        <v>1</v>
      </c>
      <c r="P121" s="430" t="s">
        <v>18595</v>
      </c>
      <c r="Q121" s="430" t="s">
        <v>18595</v>
      </c>
      <c r="R121" s="430">
        <v>1999</v>
      </c>
      <c r="S121" s="430">
        <v>1999</v>
      </c>
      <c r="T121" s="430" t="s">
        <v>1747</v>
      </c>
      <c r="U121" s="430" t="s">
        <v>1747</v>
      </c>
      <c r="V121" s="430">
        <v>1</v>
      </c>
      <c r="W121" s="430">
        <v>1</v>
      </c>
      <c r="X121" s="430" t="s">
        <v>18596</v>
      </c>
      <c r="Y121" s="430" t="s">
        <v>18596</v>
      </c>
      <c r="Z121" s="430" t="s">
        <v>1226</v>
      </c>
      <c r="AA121" s="430" t="s">
        <v>1226</v>
      </c>
      <c r="AB121" s="430" t="s">
        <v>18597</v>
      </c>
      <c r="AC121" s="430" t="s">
        <v>18597</v>
      </c>
      <c r="AD121" s="430">
        <v>1</v>
      </c>
      <c r="AE121" s="430" t="s">
        <v>1521</v>
      </c>
      <c r="AF121" s="430">
        <v>2005</v>
      </c>
      <c r="AG121" s="430">
        <v>1</v>
      </c>
      <c r="AH121" s="430" t="s">
        <v>1521</v>
      </c>
      <c r="AI121" s="430">
        <v>2005</v>
      </c>
      <c r="AJ121" s="430">
        <v>1</v>
      </c>
      <c r="AK121" s="430" t="s">
        <v>1521</v>
      </c>
      <c r="AL121" s="430">
        <v>2005</v>
      </c>
      <c r="AM121" s="430">
        <v>1</v>
      </c>
      <c r="AN121" s="430" t="s">
        <v>1521</v>
      </c>
      <c r="AO121" s="430">
        <v>2005</v>
      </c>
      <c r="AP121" s="430">
        <v>1</v>
      </c>
      <c r="AQ121" s="430" t="s">
        <v>1521</v>
      </c>
      <c r="AR121" s="430">
        <v>2005</v>
      </c>
      <c r="AS121" s="430">
        <v>1</v>
      </c>
      <c r="AT121" s="430" t="s">
        <v>1521</v>
      </c>
      <c r="AU121" s="430">
        <v>2005</v>
      </c>
      <c r="AV121" s="430">
        <v>1</v>
      </c>
      <c r="AW121" s="430" t="s">
        <v>1521</v>
      </c>
      <c r="AX121" s="430">
        <v>2005</v>
      </c>
      <c r="AY121" s="430">
        <v>1</v>
      </c>
      <c r="AZ121" s="430" t="s">
        <v>1521</v>
      </c>
      <c r="BA121" s="430">
        <v>2005</v>
      </c>
      <c r="BB121" s="430">
        <v>1</v>
      </c>
      <c r="BC121" s="430" t="s">
        <v>1521</v>
      </c>
      <c r="BD121" s="430">
        <v>2005</v>
      </c>
      <c r="BE121" s="430">
        <v>1</v>
      </c>
      <c r="BF121" s="430" t="s">
        <v>1521</v>
      </c>
      <c r="BG121" s="430">
        <v>2005</v>
      </c>
      <c r="BH121" s="430">
        <v>1</v>
      </c>
      <c r="BI121" s="430" t="s">
        <v>1521</v>
      </c>
      <c r="BJ121" s="430">
        <v>2005</v>
      </c>
      <c r="BK121" s="430">
        <v>1</v>
      </c>
      <c r="BL121" s="430" t="s">
        <v>18598</v>
      </c>
      <c r="BM121" s="430">
        <v>2022</v>
      </c>
      <c r="BN121" s="430">
        <v>1</v>
      </c>
      <c r="BO121" s="430" t="s">
        <v>18599</v>
      </c>
      <c r="BP121" s="430">
        <v>2013</v>
      </c>
      <c r="BQ121" s="430">
        <v>1</v>
      </c>
      <c r="BR121" s="430">
        <v>0</v>
      </c>
      <c r="BS121" s="430" t="s">
        <v>18600</v>
      </c>
      <c r="BT121" s="430">
        <v>1</v>
      </c>
      <c r="BU121" s="430">
        <v>0</v>
      </c>
      <c r="BV121" s="430" t="s">
        <v>18600</v>
      </c>
      <c r="BW121" s="430">
        <v>1</v>
      </c>
      <c r="BX121" s="430">
        <v>0</v>
      </c>
      <c r="BY121" s="430" t="s">
        <v>18600</v>
      </c>
      <c r="BZ121" s="430">
        <v>1</v>
      </c>
      <c r="CA121" s="430" t="s">
        <v>18601</v>
      </c>
      <c r="CB121" s="430">
        <v>1</v>
      </c>
      <c r="CC121" s="430" t="s">
        <v>18602</v>
      </c>
      <c r="CD121" s="430">
        <v>1</v>
      </c>
      <c r="CE121" s="430">
        <v>803</v>
      </c>
      <c r="CF121" s="430">
        <v>1200</v>
      </c>
      <c r="CG121" s="430">
        <v>1</v>
      </c>
      <c r="CH121" s="430">
        <v>135</v>
      </c>
      <c r="CI121" s="430">
        <v>135</v>
      </c>
      <c r="CJ121" s="430">
        <v>1</v>
      </c>
      <c r="CK121" s="430">
        <v>135</v>
      </c>
      <c r="CL121" s="430">
        <v>135</v>
      </c>
      <c r="CM121" s="430">
        <v>1</v>
      </c>
      <c r="CN121" s="430">
        <v>150</v>
      </c>
      <c r="CO121" s="430">
        <v>6929</v>
      </c>
      <c r="CP121" s="430">
        <v>0.5</v>
      </c>
      <c r="CQ121" s="430">
        <v>47</v>
      </c>
      <c r="CR121" s="430">
        <v>135</v>
      </c>
      <c r="CS121" s="430">
        <v>1</v>
      </c>
      <c r="CT121" s="430" t="s">
        <v>18603</v>
      </c>
      <c r="CU121" s="430" t="s">
        <v>1747</v>
      </c>
      <c r="CV121" s="430">
        <v>1999</v>
      </c>
      <c r="CW121" s="430">
        <v>1</v>
      </c>
      <c r="CX121" s="430" t="s">
        <v>18604</v>
      </c>
      <c r="CY121" s="430" t="s">
        <v>1747</v>
      </c>
      <c r="CZ121" s="430">
        <v>2014</v>
      </c>
      <c r="DA121" s="430">
        <v>0</v>
      </c>
      <c r="DB121" s="430" t="s">
        <v>1226</v>
      </c>
      <c r="DC121" s="430" t="s">
        <v>1226</v>
      </c>
      <c r="DD121" s="430" t="s">
        <v>1226</v>
      </c>
      <c r="DE121" s="430">
        <v>0.5</v>
      </c>
      <c r="DF121" s="430">
        <v>0</v>
      </c>
      <c r="DG121" s="430">
        <v>1</v>
      </c>
      <c r="DH121" s="430" t="s">
        <v>18603</v>
      </c>
      <c r="DI121" s="430" t="s">
        <v>1747</v>
      </c>
      <c r="DJ121" s="430">
        <v>1999</v>
      </c>
      <c r="DK121" s="430">
        <v>1</v>
      </c>
      <c r="DL121" s="430" t="s">
        <v>18604</v>
      </c>
      <c r="DM121" s="430" t="s">
        <v>1747</v>
      </c>
      <c r="DN121" s="430">
        <v>2014</v>
      </c>
      <c r="DO121" s="430">
        <v>0</v>
      </c>
      <c r="DP121" s="430" t="s">
        <v>1226</v>
      </c>
      <c r="DQ121" s="430" t="s">
        <v>1226</v>
      </c>
      <c r="DR121" s="430" t="s">
        <v>1226</v>
      </c>
      <c r="DS121" s="430">
        <v>0.5</v>
      </c>
      <c r="DT121" s="430">
        <v>0</v>
      </c>
      <c r="DU121" s="430">
        <v>1</v>
      </c>
      <c r="DV121" s="430" t="s">
        <v>18603</v>
      </c>
      <c r="DW121" s="430" t="s">
        <v>1747</v>
      </c>
      <c r="DX121" s="430">
        <v>1999</v>
      </c>
      <c r="DY121" s="430">
        <v>0.75</v>
      </c>
      <c r="DZ121" s="430" t="s">
        <v>18604</v>
      </c>
      <c r="EA121" s="430" t="s">
        <v>1747</v>
      </c>
      <c r="EB121" s="430">
        <v>2014</v>
      </c>
      <c r="EC121" s="430">
        <v>1</v>
      </c>
      <c r="ED121" s="430">
        <v>2400</v>
      </c>
      <c r="EE121" s="430" t="s">
        <v>9800</v>
      </c>
      <c r="EF121" s="430" t="s">
        <v>1340</v>
      </c>
      <c r="EG121" s="430">
        <v>0.5</v>
      </c>
      <c r="EH121" s="430">
        <v>0.5</v>
      </c>
      <c r="EI121" s="430">
        <v>0.66</v>
      </c>
      <c r="EJ121" s="430" t="s">
        <v>18603</v>
      </c>
      <c r="EK121" s="430" t="s">
        <v>1747</v>
      </c>
      <c r="EL121" s="430">
        <v>1999</v>
      </c>
      <c r="EM121" s="430">
        <v>1</v>
      </c>
      <c r="EN121" s="430" t="s">
        <v>18604</v>
      </c>
      <c r="EO121" s="430" t="s">
        <v>1747</v>
      </c>
      <c r="EP121" s="430">
        <v>2014</v>
      </c>
      <c r="EQ121" s="430">
        <v>0</v>
      </c>
      <c r="ER121" s="430" t="s">
        <v>1226</v>
      </c>
      <c r="ES121" s="430" t="s">
        <v>1226</v>
      </c>
      <c r="ET121" s="430" t="s">
        <v>1226</v>
      </c>
      <c r="EU121" s="430">
        <v>0.5</v>
      </c>
      <c r="EV121" s="430">
        <v>0</v>
      </c>
      <c r="EW121" s="430">
        <v>0.66</v>
      </c>
      <c r="EX121" s="430" t="s">
        <v>18603</v>
      </c>
      <c r="EY121" s="430" t="s">
        <v>1747</v>
      </c>
      <c r="EZ121" s="430">
        <v>1999</v>
      </c>
      <c r="FA121" s="430">
        <v>0.75</v>
      </c>
      <c r="FB121" s="430" t="s">
        <v>18604</v>
      </c>
      <c r="FC121" s="430" t="s">
        <v>1747</v>
      </c>
      <c r="FD121" s="430">
        <v>2014</v>
      </c>
      <c r="FE121" s="430">
        <v>0</v>
      </c>
      <c r="FF121" s="430" t="s">
        <v>1226</v>
      </c>
      <c r="FG121" s="430" t="s">
        <v>1226</v>
      </c>
      <c r="FH121" s="430" t="s">
        <v>1226</v>
      </c>
      <c r="FI121" s="430">
        <v>0.5</v>
      </c>
      <c r="FJ121" s="430">
        <v>0</v>
      </c>
      <c r="FK121" s="430">
        <v>0.66</v>
      </c>
      <c r="FL121" s="430" t="s">
        <v>18603</v>
      </c>
      <c r="FM121" s="430" t="s">
        <v>1747</v>
      </c>
      <c r="FN121" s="430">
        <v>1999</v>
      </c>
      <c r="FO121" s="430">
        <v>0.75</v>
      </c>
      <c r="FP121" s="430" t="s">
        <v>18604</v>
      </c>
      <c r="FQ121" s="430" t="s">
        <v>1747</v>
      </c>
      <c r="FR121" s="430">
        <v>2014</v>
      </c>
      <c r="FS121" s="430">
        <v>0</v>
      </c>
      <c r="FT121" s="430" t="s">
        <v>1226</v>
      </c>
      <c r="FU121" s="430" t="s">
        <v>1226</v>
      </c>
      <c r="FV121" s="430" t="s">
        <v>1226</v>
      </c>
      <c r="FW121" s="430">
        <v>0.5</v>
      </c>
      <c r="FX121" s="430">
        <v>0</v>
      </c>
      <c r="FY121" s="430">
        <v>1</v>
      </c>
      <c r="FZ121" s="430">
        <v>1</v>
      </c>
      <c r="GA121" s="430">
        <v>1</v>
      </c>
      <c r="GB121" s="430">
        <v>1</v>
      </c>
      <c r="GC121" s="430">
        <v>1</v>
      </c>
      <c r="GD121" s="430" t="s">
        <v>1226</v>
      </c>
      <c r="GE121" s="430" t="s">
        <v>18603</v>
      </c>
      <c r="GF121" s="430">
        <v>1</v>
      </c>
      <c r="GG121" s="430">
        <v>1</v>
      </c>
      <c r="GH121" s="430">
        <v>1</v>
      </c>
      <c r="GI121" s="430">
        <v>1</v>
      </c>
      <c r="GJ121" s="430">
        <v>1</v>
      </c>
      <c r="GK121" s="430" t="s">
        <v>1226</v>
      </c>
      <c r="GL121" s="430" t="s">
        <v>18603</v>
      </c>
      <c r="GM121" s="430">
        <v>1</v>
      </c>
      <c r="GN121" s="430">
        <v>1</v>
      </c>
      <c r="GO121" s="430">
        <v>1</v>
      </c>
      <c r="GP121" s="430" t="s">
        <v>1226</v>
      </c>
      <c r="GQ121" s="430" t="s">
        <v>1226</v>
      </c>
      <c r="GR121" s="430" t="s">
        <v>1226</v>
      </c>
      <c r="GS121" s="430" t="s">
        <v>18603</v>
      </c>
      <c r="GT121" s="430">
        <v>1</v>
      </c>
      <c r="GU121" s="430">
        <v>1</v>
      </c>
      <c r="GV121" s="430">
        <v>1</v>
      </c>
      <c r="GW121" s="430">
        <v>1</v>
      </c>
      <c r="GX121" s="430">
        <v>1</v>
      </c>
      <c r="GY121" s="430" t="s">
        <v>1226</v>
      </c>
      <c r="GZ121" s="430" t="s">
        <v>18603</v>
      </c>
      <c r="HA121" s="430">
        <v>1</v>
      </c>
      <c r="HB121" s="430">
        <v>1</v>
      </c>
      <c r="HC121" s="430">
        <v>1</v>
      </c>
      <c r="HD121" s="430">
        <v>1</v>
      </c>
      <c r="HE121" s="430">
        <v>1</v>
      </c>
      <c r="HF121" s="430" t="s">
        <v>1226</v>
      </c>
      <c r="HG121" s="430" t="s">
        <v>18603</v>
      </c>
      <c r="HH121" s="430">
        <v>1</v>
      </c>
      <c r="HI121" s="430">
        <v>1</v>
      </c>
      <c r="HJ121" s="430">
        <v>1</v>
      </c>
      <c r="HK121" s="430">
        <v>1</v>
      </c>
      <c r="HL121" s="430">
        <v>1</v>
      </c>
      <c r="HM121" s="430" t="s">
        <v>1226</v>
      </c>
      <c r="HN121" s="430" t="s">
        <v>18603</v>
      </c>
      <c r="HO121" s="430">
        <v>1</v>
      </c>
      <c r="HP121" s="430">
        <v>1</v>
      </c>
      <c r="HQ121" s="430">
        <v>1</v>
      </c>
      <c r="HR121" s="430">
        <v>1</v>
      </c>
      <c r="HS121" s="430">
        <v>1</v>
      </c>
      <c r="HT121" s="430" t="s">
        <v>1226</v>
      </c>
      <c r="HU121" s="430" t="s">
        <v>18603</v>
      </c>
      <c r="HV121" s="430">
        <v>1</v>
      </c>
      <c r="HW121" s="430">
        <v>1</v>
      </c>
      <c r="HX121" s="430" t="s">
        <v>1226</v>
      </c>
      <c r="HY121" s="430">
        <v>1</v>
      </c>
      <c r="HZ121" s="430">
        <v>1</v>
      </c>
      <c r="IA121" s="430" t="s">
        <v>1226</v>
      </c>
      <c r="IB121" s="430" t="s">
        <v>18603</v>
      </c>
      <c r="IC121" s="430">
        <v>1</v>
      </c>
      <c r="ID121" s="430">
        <v>1</v>
      </c>
      <c r="IE121" s="430" t="s">
        <v>1226</v>
      </c>
      <c r="IF121" s="430">
        <v>1</v>
      </c>
      <c r="IG121" s="430" t="s">
        <v>1226</v>
      </c>
      <c r="IH121" s="430">
        <v>1</v>
      </c>
      <c r="II121" s="430">
        <v>1</v>
      </c>
      <c r="IJ121" s="430" t="s">
        <v>1226</v>
      </c>
      <c r="IK121" s="430" t="s">
        <v>18603</v>
      </c>
      <c r="IL121" s="430">
        <v>1</v>
      </c>
      <c r="IM121" s="430">
        <v>1</v>
      </c>
      <c r="IN121" s="430">
        <v>1</v>
      </c>
      <c r="IO121" s="430">
        <v>1</v>
      </c>
      <c r="IP121" s="430">
        <v>1</v>
      </c>
      <c r="IQ121" s="430">
        <v>1</v>
      </c>
      <c r="IR121" s="430">
        <v>1</v>
      </c>
      <c r="IS121" s="430" t="s">
        <v>1226</v>
      </c>
      <c r="IT121" s="430" t="s">
        <v>18603</v>
      </c>
      <c r="IU121" s="430">
        <v>1</v>
      </c>
      <c r="IV121" s="430">
        <v>1</v>
      </c>
      <c r="IW121" s="430">
        <v>1</v>
      </c>
      <c r="IX121" s="430">
        <v>1</v>
      </c>
      <c r="IY121" s="430">
        <v>1</v>
      </c>
      <c r="IZ121" s="430">
        <v>1</v>
      </c>
      <c r="JA121" s="430">
        <v>1</v>
      </c>
      <c r="JB121" s="430" t="s">
        <v>1226</v>
      </c>
      <c r="JC121" s="430" t="s">
        <v>18603</v>
      </c>
      <c r="JD121" s="430">
        <v>1</v>
      </c>
      <c r="JE121" s="430">
        <v>1</v>
      </c>
      <c r="JF121" s="430">
        <v>1</v>
      </c>
      <c r="JG121" s="430" t="s">
        <v>1226</v>
      </c>
      <c r="JH121" s="430" t="s">
        <v>1226</v>
      </c>
      <c r="JI121" s="430">
        <v>1</v>
      </c>
      <c r="JJ121" s="430">
        <v>1</v>
      </c>
      <c r="JK121" s="430" t="s">
        <v>1226</v>
      </c>
      <c r="JL121" s="430" t="s">
        <v>18603</v>
      </c>
      <c r="JM121" s="430">
        <v>1</v>
      </c>
      <c r="JN121" s="430">
        <v>1</v>
      </c>
      <c r="JO121" s="430">
        <v>1</v>
      </c>
      <c r="JP121" s="430" t="s">
        <v>1226</v>
      </c>
      <c r="JQ121" s="430" t="s">
        <v>1226</v>
      </c>
      <c r="JR121" s="430">
        <v>1</v>
      </c>
      <c r="JS121" s="430">
        <v>1</v>
      </c>
      <c r="JT121" s="430" t="s">
        <v>1226</v>
      </c>
      <c r="JU121" s="430" t="s">
        <v>18603</v>
      </c>
      <c r="JV121" s="430">
        <v>1</v>
      </c>
      <c r="JW121" s="430">
        <v>1</v>
      </c>
      <c r="JX121" s="430">
        <v>1</v>
      </c>
      <c r="JY121" s="430">
        <v>1</v>
      </c>
      <c r="JZ121" s="430">
        <v>1</v>
      </c>
      <c r="KA121" s="430">
        <v>1</v>
      </c>
      <c r="KB121" s="430">
        <v>1</v>
      </c>
      <c r="KC121" s="430" t="s">
        <v>1226</v>
      </c>
      <c r="KD121" s="430" t="s">
        <v>18603</v>
      </c>
      <c r="KE121" s="430">
        <v>1</v>
      </c>
      <c r="KF121" s="430">
        <v>1</v>
      </c>
      <c r="KG121" s="430">
        <v>1</v>
      </c>
      <c r="KH121" s="430">
        <v>1</v>
      </c>
      <c r="KI121" s="430">
        <v>1</v>
      </c>
      <c r="KJ121" s="430">
        <v>1</v>
      </c>
      <c r="KK121" s="430">
        <v>1</v>
      </c>
      <c r="KL121" s="430" t="s">
        <v>1226</v>
      </c>
      <c r="KM121" s="430" t="s">
        <v>18603</v>
      </c>
      <c r="KN121" s="430">
        <v>1</v>
      </c>
      <c r="KO121" s="430">
        <v>1</v>
      </c>
      <c r="KP121" s="430">
        <v>1</v>
      </c>
      <c r="KQ121" s="430">
        <v>1</v>
      </c>
      <c r="KR121" s="430">
        <v>1</v>
      </c>
      <c r="KS121" s="430">
        <v>1</v>
      </c>
      <c r="KT121" s="430">
        <v>1</v>
      </c>
      <c r="KU121" s="430" t="s">
        <v>1226</v>
      </c>
      <c r="KV121" s="430" t="s">
        <v>18603</v>
      </c>
      <c r="KW121" s="430">
        <v>1</v>
      </c>
      <c r="KX121" s="430">
        <v>1</v>
      </c>
      <c r="KY121" s="430">
        <v>1</v>
      </c>
      <c r="KZ121" s="430">
        <v>1</v>
      </c>
      <c r="LA121" s="430">
        <v>1</v>
      </c>
      <c r="LB121" s="430">
        <v>1</v>
      </c>
      <c r="LC121" s="430">
        <v>1</v>
      </c>
      <c r="LD121" s="430" t="s">
        <v>1226</v>
      </c>
      <c r="LE121" s="430" t="s">
        <v>18603</v>
      </c>
      <c r="LF121" s="430">
        <v>1</v>
      </c>
      <c r="LG121" s="430">
        <v>1</v>
      </c>
      <c r="LH121" s="430" t="s">
        <v>1226</v>
      </c>
      <c r="LI121" s="430">
        <v>1</v>
      </c>
      <c r="LJ121" s="430">
        <v>1</v>
      </c>
      <c r="LK121" s="430">
        <v>1</v>
      </c>
      <c r="LL121" s="430">
        <v>1</v>
      </c>
      <c r="LM121" s="430" t="s">
        <v>1226</v>
      </c>
      <c r="LN121" s="430" t="s">
        <v>18603</v>
      </c>
      <c r="LO121" s="430">
        <v>1</v>
      </c>
      <c r="LP121" s="430">
        <v>1</v>
      </c>
      <c r="LQ121" s="430">
        <v>1</v>
      </c>
      <c r="LR121" s="430">
        <v>1</v>
      </c>
      <c r="LS121" s="430">
        <v>1</v>
      </c>
      <c r="LT121" s="430">
        <v>1</v>
      </c>
      <c r="LU121" s="430">
        <v>1</v>
      </c>
      <c r="LV121" s="430" t="s">
        <v>1226</v>
      </c>
      <c r="LW121" s="430" t="s">
        <v>18603</v>
      </c>
      <c r="LX121" s="430">
        <v>1</v>
      </c>
      <c r="LY121" s="430">
        <v>1</v>
      </c>
      <c r="LZ121" s="430">
        <v>1</v>
      </c>
      <c r="MA121" s="430">
        <v>1</v>
      </c>
      <c r="MB121" s="430">
        <v>1</v>
      </c>
      <c r="MC121" s="430">
        <v>1</v>
      </c>
      <c r="MD121" s="430" t="s">
        <v>1226</v>
      </c>
      <c r="ME121" s="430" t="s">
        <v>1226</v>
      </c>
      <c r="MF121" s="430" t="s">
        <v>18603</v>
      </c>
      <c r="MG121" s="430" t="s">
        <v>1226</v>
      </c>
      <c r="MH121" s="444" t="s">
        <v>1226</v>
      </c>
      <c r="MI121" s="444" t="s">
        <v>1226</v>
      </c>
      <c r="MJ121" s="430" t="s">
        <v>1226</v>
      </c>
      <c r="MK121" s="444" t="s">
        <v>1226</v>
      </c>
      <c r="ML121" s="444" t="s">
        <v>1226</v>
      </c>
      <c r="MM121" s="430">
        <v>13</v>
      </c>
      <c r="MN121" s="444">
        <v>643.93763571321062</v>
      </c>
      <c r="MO121" s="444">
        <v>49.533664285631588</v>
      </c>
      <c r="MP121" s="430" t="s">
        <v>1226</v>
      </c>
      <c r="MQ121" s="444" t="s">
        <v>1226</v>
      </c>
      <c r="MR121" s="444" t="s">
        <v>1226</v>
      </c>
      <c r="MS121" s="430" t="s">
        <v>1226</v>
      </c>
      <c r="MT121" s="443" t="s">
        <v>1226</v>
      </c>
      <c r="MU121" s="443" t="s">
        <v>1226</v>
      </c>
      <c r="MV121" s="430" t="s">
        <v>1226</v>
      </c>
      <c r="MW121" s="444" t="s">
        <v>1226</v>
      </c>
      <c r="MX121" s="444" t="s">
        <v>1226</v>
      </c>
      <c r="MY121" s="430">
        <v>1</v>
      </c>
      <c r="MZ121" s="430" t="s">
        <v>18605</v>
      </c>
      <c r="NA121" s="430">
        <v>1</v>
      </c>
      <c r="NB121" s="430" t="s">
        <v>18606</v>
      </c>
      <c r="NC121" s="430">
        <v>1</v>
      </c>
      <c r="ND121" s="430" t="s">
        <v>18607</v>
      </c>
      <c r="NE121" s="430">
        <v>1</v>
      </c>
      <c r="NF121" s="430" t="s">
        <v>18608</v>
      </c>
      <c r="NG121" s="430">
        <v>1</v>
      </c>
      <c r="NH121" s="430" t="s">
        <v>18609</v>
      </c>
      <c r="NI121" s="430">
        <v>1</v>
      </c>
      <c r="NJ121" s="430" t="s">
        <v>18610</v>
      </c>
      <c r="NK121" s="430">
        <v>1</v>
      </c>
      <c r="NL121" s="430" t="s">
        <v>18611</v>
      </c>
      <c r="NM121" s="430">
        <v>1</v>
      </c>
      <c r="NN121" s="430" t="s">
        <v>18612</v>
      </c>
      <c r="NO121" s="430">
        <v>1</v>
      </c>
      <c r="NP121" s="430" t="s">
        <v>18613</v>
      </c>
      <c r="NQ121" s="430">
        <v>0</v>
      </c>
      <c r="NR121" s="430" t="s">
        <v>1226</v>
      </c>
      <c r="NS121" s="430" t="s">
        <v>1226</v>
      </c>
      <c r="NT121" s="430" t="s">
        <v>1226</v>
      </c>
      <c r="NU121" s="430">
        <v>0.5</v>
      </c>
      <c r="NV121" s="430" t="s">
        <v>18614</v>
      </c>
      <c r="NW121" s="430" t="s">
        <v>18615</v>
      </c>
      <c r="NX121" s="430" t="s">
        <v>1226</v>
      </c>
      <c r="NY121" s="430" t="s">
        <v>1226</v>
      </c>
      <c r="NZ121" s="430" t="s">
        <v>1226</v>
      </c>
      <c r="OA121" s="430" t="s">
        <v>1226</v>
      </c>
      <c r="OB121" s="430">
        <v>1</v>
      </c>
      <c r="OC121" s="430">
        <v>1</v>
      </c>
      <c r="OD121" s="430">
        <v>1</v>
      </c>
      <c r="OE121" s="430">
        <v>45</v>
      </c>
      <c r="OF121" s="430">
        <v>2020</v>
      </c>
      <c r="OG121" s="430">
        <v>18</v>
      </c>
      <c r="OH121" s="430">
        <v>2020</v>
      </c>
      <c r="OI121" s="430">
        <v>44</v>
      </c>
      <c r="OJ121" s="430">
        <v>2020</v>
      </c>
      <c r="OK121" s="430" t="s">
        <v>18616</v>
      </c>
      <c r="OL121" s="430" t="s">
        <v>18616</v>
      </c>
      <c r="OM121" s="430" t="s">
        <v>18616</v>
      </c>
      <c r="ON121" s="430" t="s">
        <v>18617</v>
      </c>
      <c r="OO121" s="430" t="s">
        <v>18617</v>
      </c>
      <c r="OP121" s="430" t="s">
        <v>18617</v>
      </c>
      <c r="OQ121" s="430" t="s">
        <v>18618</v>
      </c>
      <c r="OR121" s="430" t="s">
        <v>18618</v>
      </c>
      <c r="OS121" s="430" t="s">
        <v>18618</v>
      </c>
      <c r="OT121" s="430">
        <v>1</v>
      </c>
      <c r="OU121" s="430">
        <v>1</v>
      </c>
      <c r="OV121" s="430">
        <v>1</v>
      </c>
      <c r="OW121" s="430">
        <v>1</v>
      </c>
      <c r="OX121" s="430">
        <v>1</v>
      </c>
      <c r="OY121" s="430">
        <v>1</v>
      </c>
      <c r="OZ121" s="430" t="s">
        <v>18619</v>
      </c>
      <c r="PA121" s="430" t="s">
        <v>18619</v>
      </c>
      <c r="PB121" s="430" t="s">
        <v>18619</v>
      </c>
      <c r="PC121" s="430">
        <v>1</v>
      </c>
      <c r="PD121" s="430">
        <v>1</v>
      </c>
      <c r="PE121" s="430">
        <v>0</v>
      </c>
      <c r="PF121" s="430">
        <v>1</v>
      </c>
      <c r="PG121" s="430">
        <v>1</v>
      </c>
      <c r="PH121" s="430">
        <v>1</v>
      </c>
      <c r="PI121" s="430">
        <v>1</v>
      </c>
      <c r="PJ121" s="430">
        <v>1</v>
      </c>
      <c r="PK121" s="430">
        <v>0</v>
      </c>
      <c r="PL121" s="430">
        <v>1</v>
      </c>
      <c r="PM121" s="430">
        <v>1</v>
      </c>
      <c r="PN121" s="430">
        <v>0</v>
      </c>
      <c r="PO121" s="430">
        <v>1</v>
      </c>
      <c r="PP121" s="430">
        <v>0</v>
      </c>
      <c r="PQ121" s="430">
        <v>1</v>
      </c>
      <c r="PR121" s="430">
        <v>1</v>
      </c>
      <c r="PS121" s="430">
        <v>1</v>
      </c>
      <c r="PT121" s="430">
        <v>0</v>
      </c>
      <c r="PU121" s="430">
        <v>20</v>
      </c>
      <c r="PV121" s="430">
        <v>2019</v>
      </c>
      <c r="PW121" s="430">
        <v>42</v>
      </c>
      <c r="PX121" s="430">
        <v>2019</v>
      </c>
      <c r="PY121" s="430">
        <v>16.600000000000001</v>
      </c>
      <c r="PZ121" s="430">
        <v>2019</v>
      </c>
      <c r="QA121" s="430">
        <v>24</v>
      </c>
      <c r="QB121" s="430">
        <v>2020</v>
      </c>
      <c r="QC121" s="430">
        <v>44</v>
      </c>
      <c r="QD121" s="430">
        <v>2020</v>
      </c>
      <c r="QE121" s="430">
        <v>18</v>
      </c>
      <c r="QF121" s="430">
        <v>2020</v>
      </c>
      <c r="QG121" s="430" t="s">
        <v>18620</v>
      </c>
      <c r="QH121" s="430" t="s">
        <v>18620</v>
      </c>
      <c r="QI121" s="430" t="s">
        <v>18620</v>
      </c>
      <c r="QJ121" s="430">
        <v>1</v>
      </c>
      <c r="QK121" s="430">
        <v>1</v>
      </c>
      <c r="QL121" s="430">
        <v>1</v>
      </c>
      <c r="QM121" s="430">
        <v>75</v>
      </c>
      <c r="QN121" s="430">
        <v>2020</v>
      </c>
      <c r="QO121" s="430">
        <v>80</v>
      </c>
      <c r="QP121" s="430">
        <v>2020</v>
      </c>
      <c r="QQ121" s="430">
        <v>70</v>
      </c>
      <c r="QR121" s="430">
        <v>2020</v>
      </c>
      <c r="QS121" s="430" t="s">
        <v>18621</v>
      </c>
      <c r="QT121" s="430" t="s">
        <v>18621</v>
      </c>
      <c r="QU121" s="430" t="s">
        <v>18622</v>
      </c>
      <c r="QV121" s="430" t="s">
        <v>18623</v>
      </c>
      <c r="QW121" s="430" t="s">
        <v>18623</v>
      </c>
      <c r="QX121" s="430" t="s">
        <v>18623</v>
      </c>
      <c r="QY121" s="430" t="s">
        <v>18624</v>
      </c>
      <c r="QZ121" s="430" t="s">
        <v>18624</v>
      </c>
      <c r="RA121" s="430" t="s">
        <v>18624</v>
      </c>
      <c r="RB121" s="430">
        <v>1</v>
      </c>
      <c r="RC121" s="430">
        <v>1</v>
      </c>
      <c r="RD121" s="430">
        <v>1</v>
      </c>
      <c r="RE121" s="430" t="s">
        <v>18625</v>
      </c>
      <c r="RF121" s="430" t="s">
        <v>18625</v>
      </c>
      <c r="RG121" s="430" t="s">
        <v>18626</v>
      </c>
      <c r="RH121" s="430">
        <v>0</v>
      </c>
      <c r="RI121" s="430" t="s">
        <v>1373</v>
      </c>
      <c r="RJ121" s="430">
        <v>0</v>
      </c>
      <c r="RK121" s="430" t="s">
        <v>1373</v>
      </c>
      <c r="RL121" s="430">
        <v>0</v>
      </c>
      <c r="RM121" s="430" t="s">
        <v>1373</v>
      </c>
      <c r="RN121" s="430">
        <v>0</v>
      </c>
      <c r="RO121" s="430" t="s">
        <v>1373</v>
      </c>
      <c r="RP121" s="430">
        <v>1</v>
      </c>
      <c r="RQ121" s="430" t="s">
        <v>1373</v>
      </c>
      <c r="RR121" s="430">
        <v>0</v>
      </c>
      <c r="RS121" s="430" t="s">
        <v>1373</v>
      </c>
      <c r="RT121" s="430">
        <v>0</v>
      </c>
      <c r="RU121" s="430" t="s">
        <v>1373</v>
      </c>
      <c r="RV121" s="430">
        <v>0</v>
      </c>
      <c r="RW121" s="430" t="s">
        <v>1373</v>
      </c>
      <c r="RX121" s="430">
        <v>0</v>
      </c>
      <c r="RY121" s="430" t="s">
        <v>1373</v>
      </c>
      <c r="RZ121" s="430">
        <v>1</v>
      </c>
      <c r="SA121" s="430" t="s">
        <v>18627</v>
      </c>
      <c r="SB121" s="430">
        <v>1</v>
      </c>
      <c r="SC121" s="430" t="s">
        <v>18628</v>
      </c>
      <c r="SD121" s="430">
        <v>1</v>
      </c>
      <c r="SE121" s="430" t="s">
        <v>1093</v>
      </c>
      <c r="SF121" s="430">
        <v>1</v>
      </c>
      <c r="SG121" s="430" t="s">
        <v>18629</v>
      </c>
      <c r="SH121" s="430">
        <v>1</v>
      </c>
      <c r="SI121" s="430" t="s">
        <v>18630</v>
      </c>
      <c r="SJ121" s="430">
        <v>0</v>
      </c>
      <c r="SK121" s="430" t="s">
        <v>18631</v>
      </c>
      <c r="SL121" s="430">
        <v>1</v>
      </c>
      <c r="SM121" s="430" t="s">
        <v>18632</v>
      </c>
      <c r="SN121" s="430">
        <v>1</v>
      </c>
      <c r="SO121" s="430" t="s">
        <v>18632</v>
      </c>
      <c r="SP121" s="430">
        <v>1</v>
      </c>
      <c r="SQ121" s="430" t="s">
        <v>18632</v>
      </c>
      <c r="SR121" s="430">
        <v>69</v>
      </c>
      <c r="SS121" s="430">
        <v>2016</v>
      </c>
      <c r="ST121" s="430">
        <v>71</v>
      </c>
      <c r="SU121" s="430">
        <v>2016</v>
      </c>
      <c r="SV121" s="430">
        <v>67</v>
      </c>
      <c r="SW121" s="430">
        <v>2016</v>
      </c>
      <c r="SX121" s="430">
        <v>69.25</v>
      </c>
      <c r="SY121" s="430">
        <v>2020</v>
      </c>
      <c r="SZ121" s="430">
        <v>70.5</v>
      </c>
      <c r="TA121" s="430">
        <v>2020</v>
      </c>
      <c r="TB121" s="430">
        <v>68</v>
      </c>
      <c r="TC121" s="430">
        <v>2020</v>
      </c>
      <c r="TD121" s="430" t="s">
        <v>18620</v>
      </c>
      <c r="TE121" s="430" t="s">
        <v>18620</v>
      </c>
      <c r="TF121" s="430" t="s">
        <v>18620</v>
      </c>
      <c r="TG121" s="430">
        <v>1</v>
      </c>
      <c r="TH121" s="430">
        <v>1</v>
      </c>
      <c r="TI121" s="430">
        <v>1</v>
      </c>
      <c r="TJ121" s="430">
        <v>75</v>
      </c>
      <c r="TK121" s="430">
        <v>2020</v>
      </c>
      <c r="TL121" s="430">
        <v>70</v>
      </c>
      <c r="TM121" s="430">
        <v>2020</v>
      </c>
      <c r="TN121" s="430">
        <v>45</v>
      </c>
      <c r="TO121" s="430">
        <v>2020</v>
      </c>
      <c r="TP121" s="430" t="s">
        <v>18633</v>
      </c>
      <c r="TQ121" s="430" t="s">
        <v>18633</v>
      </c>
      <c r="TR121" s="430" t="s">
        <v>18633</v>
      </c>
      <c r="TS121" s="430" t="s">
        <v>18603</v>
      </c>
      <c r="TT121" s="430" t="s">
        <v>18603</v>
      </c>
      <c r="TU121" s="430" t="s">
        <v>18603</v>
      </c>
      <c r="TV121" s="430" t="s">
        <v>18634</v>
      </c>
      <c r="TW121" s="430" t="s">
        <v>18634</v>
      </c>
      <c r="TX121" s="430" t="s">
        <v>18634</v>
      </c>
      <c r="TY121" s="430">
        <v>1</v>
      </c>
      <c r="TZ121" s="430">
        <v>1</v>
      </c>
      <c r="UA121" s="430">
        <v>1</v>
      </c>
      <c r="UB121" s="430">
        <v>1</v>
      </c>
      <c r="UC121" s="430">
        <v>1</v>
      </c>
      <c r="UD121" s="430">
        <v>1</v>
      </c>
      <c r="UE121" s="430">
        <v>37.6</v>
      </c>
      <c r="UF121" s="430">
        <v>2016</v>
      </c>
      <c r="UG121" s="430">
        <v>39.1</v>
      </c>
      <c r="UH121" s="430">
        <v>2016</v>
      </c>
      <c r="UI121" s="430">
        <v>36</v>
      </c>
      <c r="UJ121" s="430">
        <v>2016</v>
      </c>
      <c r="UK121" s="430">
        <v>49.5</v>
      </c>
      <c r="UL121" s="430">
        <v>2020</v>
      </c>
      <c r="UM121" s="430">
        <v>61.1</v>
      </c>
      <c r="UN121" s="430">
        <v>2020</v>
      </c>
      <c r="UO121" s="430">
        <v>38</v>
      </c>
      <c r="UP121" s="430">
        <v>2020</v>
      </c>
      <c r="UQ121" s="430" t="s">
        <v>18620</v>
      </c>
      <c r="UR121" s="430" t="s">
        <v>18620</v>
      </c>
      <c r="US121" s="430" t="s">
        <v>18620</v>
      </c>
      <c r="UT121" s="430">
        <v>1</v>
      </c>
      <c r="UU121" s="430">
        <v>70</v>
      </c>
      <c r="UV121" s="430">
        <v>2020</v>
      </c>
      <c r="UW121" s="430" t="s">
        <v>18635</v>
      </c>
      <c r="UX121" s="430" t="s">
        <v>18603</v>
      </c>
      <c r="UY121" s="430">
        <v>34</v>
      </c>
      <c r="UZ121" s="430">
        <v>2016</v>
      </c>
      <c r="VA121" s="430">
        <v>58</v>
      </c>
      <c r="VB121" s="430">
        <v>2020</v>
      </c>
      <c r="VC121" s="430" t="s">
        <v>18620</v>
      </c>
      <c r="VD121" s="430">
        <v>0</v>
      </c>
      <c r="VE121" s="430" t="s">
        <v>1373</v>
      </c>
      <c r="VF121" s="430" t="s">
        <v>1226</v>
      </c>
      <c r="VG121" s="430" t="s">
        <v>1373</v>
      </c>
      <c r="VH121" s="430" t="s">
        <v>1373</v>
      </c>
      <c r="VI121" s="430" t="s">
        <v>1373</v>
      </c>
      <c r="VJ121" s="430" t="s">
        <v>1226</v>
      </c>
      <c r="VK121" s="430" t="s">
        <v>1373</v>
      </c>
      <c r="VL121" s="430" t="s">
        <v>1226</v>
      </c>
      <c r="VM121" s="430" t="s">
        <v>1373</v>
      </c>
      <c r="VN121" s="430">
        <v>0</v>
      </c>
      <c r="VO121" s="430" t="s">
        <v>1373</v>
      </c>
      <c r="VP121" s="430" t="s">
        <v>1226</v>
      </c>
      <c r="VQ121" s="430" t="s">
        <v>1373</v>
      </c>
      <c r="VR121" s="430" t="s">
        <v>1373</v>
      </c>
      <c r="VS121" s="430">
        <v>0</v>
      </c>
      <c r="VT121" s="430" t="s">
        <v>1373</v>
      </c>
      <c r="VU121" s="430" t="s">
        <v>1226</v>
      </c>
      <c r="VV121" s="430" t="s">
        <v>1373</v>
      </c>
      <c r="VW121" s="430" t="s">
        <v>1373</v>
      </c>
      <c r="VX121" s="430">
        <v>0</v>
      </c>
      <c r="VY121" s="430" t="s">
        <v>1373</v>
      </c>
      <c r="VZ121" s="430" t="s">
        <v>1226</v>
      </c>
      <c r="WA121" s="430" t="s">
        <v>18636</v>
      </c>
      <c r="WB121" s="430" t="s">
        <v>1373</v>
      </c>
      <c r="WC121" s="430">
        <v>0</v>
      </c>
      <c r="WD121" s="430" t="s">
        <v>1373</v>
      </c>
      <c r="WE121" s="430" t="s">
        <v>1226</v>
      </c>
      <c r="WF121" s="430" t="s">
        <v>1373</v>
      </c>
      <c r="WG121" s="430" t="s">
        <v>1373</v>
      </c>
      <c r="WH121" s="430">
        <v>0</v>
      </c>
      <c r="WI121" s="430" t="s">
        <v>1373</v>
      </c>
      <c r="WJ121" s="430" t="s">
        <v>1226</v>
      </c>
      <c r="WK121" s="430" t="s">
        <v>1373</v>
      </c>
      <c r="WL121" s="430" t="s">
        <v>1373</v>
      </c>
      <c r="WM121" s="430">
        <v>0</v>
      </c>
      <c r="WN121" s="430" t="s">
        <v>1373</v>
      </c>
      <c r="WO121" s="430" t="s">
        <v>1226</v>
      </c>
      <c r="WP121" s="430" t="s">
        <v>1373</v>
      </c>
      <c r="WQ121" s="430" t="s">
        <v>1373</v>
      </c>
      <c r="WR121" s="430">
        <v>0</v>
      </c>
      <c r="WS121" s="430" t="s">
        <v>1373</v>
      </c>
      <c r="WT121" s="430" t="s">
        <v>1226</v>
      </c>
      <c r="WU121" s="430" t="s">
        <v>1373</v>
      </c>
      <c r="WV121" s="430" t="s">
        <v>1373</v>
      </c>
      <c r="WW121" s="430">
        <v>0</v>
      </c>
      <c r="WX121" s="430" t="s">
        <v>1373</v>
      </c>
      <c r="WY121" s="430" t="s">
        <v>1226</v>
      </c>
      <c r="WZ121" s="430" t="s">
        <v>1373</v>
      </c>
      <c r="XA121" s="430" t="s">
        <v>1373</v>
      </c>
      <c r="XB121" s="430">
        <v>1</v>
      </c>
      <c r="XC121" s="430">
        <v>0</v>
      </c>
      <c r="XD121" s="430">
        <v>2040</v>
      </c>
      <c r="XE121" s="430" t="s">
        <v>18637</v>
      </c>
      <c r="XF121" s="430" t="s">
        <v>18603</v>
      </c>
      <c r="XG121" s="430">
        <v>10.3</v>
      </c>
      <c r="XH121" s="430">
        <v>2018</v>
      </c>
      <c r="XI121" s="430">
        <v>17.05</v>
      </c>
      <c r="XJ121" s="430">
        <v>2020</v>
      </c>
      <c r="XK121" s="430" t="s">
        <v>1226</v>
      </c>
      <c r="XL121" s="430">
        <v>1</v>
      </c>
      <c r="XM121" s="430">
        <v>2</v>
      </c>
      <c r="XN121" s="430">
        <v>1</v>
      </c>
      <c r="XO121" s="430">
        <v>3</v>
      </c>
      <c r="XP121" s="430">
        <v>1</v>
      </c>
      <c r="XQ121" s="430">
        <v>2</v>
      </c>
      <c r="XR121" s="430" t="s">
        <v>18638</v>
      </c>
      <c r="XS121" s="430" t="s">
        <v>1226</v>
      </c>
      <c r="XT121" s="430">
        <v>1</v>
      </c>
      <c r="XU121" s="430">
        <v>3</v>
      </c>
      <c r="XV121" s="430">
        <v>1</v>
      </c>
      <c r="XW121" s="430">
        <v>3</v>
      </c>
      <c r="XX121" s="430">
        <v>1</v>
      </c>
      <c r="XY121" s="430">
        <v>3</v>
      </c>
      <c r="XZ121" s="430" t="s">
        <v>18639</v>
      </c>
      <c r="YA121" s="430" t="s">
        <v>1226</v>
      </c>
      <c r="YB121" s="430">
        <v>1</v>
      </c>
      <c r="YC121" s="430">
        <v>3</v>
      </c>
      <c r="YD121" s="430">
        <v>1</v>
      </c>
      <c r="YE121" s="430">
        <v>3</v>
      </c>
      <c r="YF121" s="430">
        <v>1</v>
      </c>
      <c r="YG121" s="430">
        <v>3</v>
      </c>
      <c r="YH121" s="430" t="s">
        <v>18639</v>
      </c>
      <c r="YI121" s="430" t="s">
        <v>1226</v>
      </c>
      <c r="YJ121" s="430">
        <v>1</v>
      </c>
      <c r="YK121" s="430">
        <v>3</v>
      </c>
      <c r="YL121" s="430">
        <v>1</v>
      </c>
      <c r="YM121" s="430">
        <v>3</v>
      </c>
      <c r="YN121" s="430">
        <v>1</v>
      </c>
      <c r="YO121" s="430">
        <v>3</v>
      </c>
      <c r="YP121" s="430" t="s">
        <v>18640</v>
      </c>
      <c r="YQ121" s="430" t="s">
        <v>1226</v>
      </c>
      <c r="YR121" s="430">
        <v>1</v>
      </c>
      <c r="YS121" s="430" t="s">
        <v>1226</v>
      </c>
      <c r="YT121" s="430" t="s">
        <v>1226</v>
      </c>
      <c r="YU121" s="430" t="s">
        <v>1226</v>
      </c>
      <c r="YV121" s="430" t="s">
        <v>1226</v>
      </c>
      <c r="YW121" s="430" t="s">
        <v>1226</v>
      </c>
      <c r="YX121" s="430" t="s">
        <v>1226</v>
      </c>
      <c r="YY121" s="430" t="s">
        <v>1373</v>
      </c>
      <c r="YZ121" s="430">
        <v>1</v>
      </c>
      <c r="ZA121" s="430">
        <v>3</v>
      </c>
      <c r="ZB121" s="430">
        <v>1</v>
      </c>
      <c r="ZC121" s="430">
        <v>3</v>
      </c>
      <c r="ZD121" s="430">
        <v>1</v>
      </c>
      <c r="ZE121" s="430">
        <v>3</v>
      </c>
      <c r="ZF121" s="430" t="s">
        <v>18641</v>
      </c>
      <c r="ZG121" s="430">
        <v>1</v>
      </c>
      <c r="ZH121" s="430">
        <v>3</v>
      </c>
      <c r="ZI121" s="430">
        <v>1</v>
      </c>
      <c r="ZJ121" s="430">
        <v>3</v>
      </c>
      <c r="ZK121" s="430">
        <v>1</v>
      </c>
      <c r="ZL121" s="430">
        <v>3</v>
      </c>
      <c r="ZM121" s="430" t="s">
        <v>18642</v>
      </c>
      <c r="ZN121" s="430">
        <v>1</v>
      </c>
      <c r="ZO121" s="430">
        <v>3</v>
      </c>
      <c r="ZP121" s="430">
        <v>1</v>
      </c>
      <c r="ZQ121" s="430">
        <v>2</v>
      </c>
      <c r="ZR121" s="430">
        <v>1</v>
      </c>
      <c r="ZS121" s="430">
        <v>2</v>
      </c>
      <c r="ZT121" s="430" t="s">
        <v>18643</v>
      </c>
      <c r="ZU121" s="430">
        <v>1</v>
      </c>
      <c r="ZV121" s="430">
        <v>3</v>
      </c>
      <c r="ZW121" s="430">
        <v>1</v>
      </c>
      <c r="ZX121" s="430">
        <v>3</v>
      </c>
      <c r="ZY121" s="430">
        <v>1</v>
      </c>
      <c r="ZZ121" s="430">
        <v>3</v>
      </c>
      <c r="AAA121" s="430" t="s">
        <v>18644</v>
      </c>
      <c r="AAB121" s="430" t="s">
        <v>1226</v>
      </c>
      <c r="AAC121" s="430">
        <v>1</v>
      </c>
      <c r="AAD121" s="430">
        <v>3</v>
      </c>
      <c r="AAE121" s="430">
        <v>1</v>
      </c>
      <c r="AAF121" s="430">
        <v>3</v>
      </c>
      <c r="AAG121" s="430">
        <v>1</v>
      </c>
      <c r="AAH121" s="430">
        <v>3</v>
      </c>
      <c r="AAI121" s="430" t="s">
        <v>18641</v>
      </c>
      <c r="AAJ121" s="430" t="s">
        <v>1226</v>
      </c>
      <c r="AAK121" s="430">
        <v>1</v>
      </c>
      <c r="AAL121" s="430">
        <v>3</v>
      </c>
      <c r="AAM121" s="430">
        <v>1</v>
      </c>
      <c r="AAN121" s="430">
        <v>3</v>
      </c>
      <c r="AAO121" s="430">
        <v>1</v>
      </c>
      <c r="AAP121" s="430">
        <v>3</v>
      </c>
      <c r="AAQ121" s="430" t="s">
        <v>18641</v>
      </c>
      <c r="AAR121" s="430" t="s">
        <v>1226</v>
      </c>
      <c r="AAS121" s="430">
        <v>1</v>
      </c>
      <c r="AAT121" s="430">
        <v>3</v>
      </c>
      <c r="AAU121" s="430">
        <v>1</v>
      </c>
      <c r="AAV121" s="430">
        <v>3</v>
      </c>
      <c r="AAW121" s="430">
        <v>1</v>
      </c>
      <c r="AAX121" s="430">
        <v>3</v>
      </c>
      <c r="AAY121" s="430" t="s">
        <v>18641</v>
      </c>
      <c r="AAZ121" s="430" t="s">
        <v>1226</v>
      </c>
      <c r="ABA121" s="430">
        <v>1</v>
      </c>
      <c r="ABB121" s="430" t="s">
        <v>1226</v>
      </c>
      <c r="ABC121" s="430" t="s">
        <v>1226</v>
      </c>
      <c r="ABD121" s="430" t="s">
        <v>1226</v>
      </c>
      <c r="ABE121" s="430" t="s">
        <v>1226</v>
      </c>
      <c r="ABF121" s="430" t="s">
        <v>1226</v>
      </c>
      <c r="ABG121" s="430" t="s">
        <v>1226</v>
      </c>
      <c r="ABH121" s="430" t="s">
        <v>1373</v>
      </c>
      <c r="ABI121" s="430" t="s">
        <v>1748</v>
      </c>
      <c r="ABJ121" s="430">
        <v>3</v>
      </c>
      <c r="ABK121" s="430">
        <v>3</v>
      </c>
      <c r="ABL121" s="430">
        <v>3</v>
      </c>
      <c r="ABM121" s="430">
        <v>3</v>
      </c>
      <c r="ABN121" s="430">
        <v>3</v>
      </c>
      <c r="ABO121" s="430">
        <v>3</v>
      </c>
      <c r="ABP121" s="430">
        <v>2</v>
      </c>
      <c r="ABQ121" s="430">
        <v>2</v>
      </c>
      <c r="ABR121" s="430" t="s">
        <v>18645</v>
      </c>
      <c r="ABS121" s="430">
        <v>2</v>
      </c>
      <c r="ABT121" s="430">
        <v>2</v>
      </c>
      <c r="ABU121" s="430">
        <v>2</v>
      </c>
      <c r="ABV121" s="430">
        <v>2</v>
      </c>
      <c r="ABW121" s="430">
        <v>2</v>
      </c>
      <c r="ABX121" s="430">
        <v>2</v>
      </c>
      <c r="ABY121" s="430">
        <v>2</v>
      </c>
      <c r="ABZ121" s="430">
        <v>2</v>
      </c>
      <c r="ACA121" s="430" t="s">
        <v>119</v>
      </c>
      <c r="ACB121" s="430">
        <v>2</v>
      </c>
      <c r="ACC121" s="430">
        <v>2</v>
      </c>
      <c r="ACD121" s="430">
        <v>2</v>
      </c>
      <c r="ACE121" s="430">
        <v>2</v>
      </c>
      <c r="ACF121" s="430">
        <v>2</v>
      </c>
      <c r="ACG121" s="430">
        <v>2</v>
      </c>
      <c r="ACH121" s="430">
        <v>2</v>
      </c>
      <c r="ACI121" s="430">
        <v>2</v>
      </c>
      <c r="ACJ121" s="430" t="s">
        <v>120</v>
      </c>
      <c r="ACK121" s="430">
        <v>2</v>
      </c>
      <c r="ACL121" s="430">
        <v>2</v>
      </c>
      <c r="ACM121" s="430">
        <v>2</v>
      </c>
      <c r="ACN121" s="430">
        <v>2</v>
      </c>
      <c r="ACO121" s="430">
        <v>2</v>
      </c>
      <c r="ACP121" s="430">
        <v>2</v>
      </c>
      <c r="ACQ121" s="430">
        <v>2</v>
      </c>
      <c r="ACR121" s="430">
        <v>3</v>
      </c>
      <c r="ACS121" s="430" t="s">
        <v>10</v>
      </c>
      <c r="ACT121" s="430">
        <v>2</v>
      </c>
      <c r="ACU121" s="430">
        <v>2</v>
      </c>
      <c r="ACV121" s="430">
        <v>2</v>
      </c>
      <c r="ACW121" s="430">
        <v>2</v>
      </c>
      <c r="ACX121" s="430">
        <v>2</v>
      </c>
      <c r="ACY121" s="430">
        <v>2</v>
      </c>
      <c r="ACZ121" s="430">
        <v>3</v>
      </c>
      <c r="ADA121" s="430">
        <v>2</v>
      </c>
      <c r="ADB121" s="430" t="s">
        <v>18646</v>
      </c>
      <c r="ADC121" s="430">
        <v>3</v>
      </c>
      <c r="ADD121" s="430">
        <v>2</v>
      </c>
      <c r="ADE121" s="430">
        <v>3</v>
      </c>
      <c r="ADF121" s="430">
        <v>2</v>
      </c>
      <c r="ADG121" s="430">
        <v>3</v>
      </c>
      <c r="ADH121" s="430">
        <v>2</v>
      </c>
      <c r="ADI121" s="430">
        <v>2</v>
      </c>
      <c r="ADJ121" s="430">
        <v>2</v>
      </c>
      <c r="ADK121" s="430" t="s">
        <v>18647</v>
      </c>
      <c r="ADL121" s="430">
        <v>2</v>
      </c>
      <c r="ADM121" s="430">
        <v>2</v>
      </c>
      <c r="ADN121" s="430">
        <v>2</v>
      </c>
      <c r="ADO121" s="430">
        <v>2</v>
      </c>
      <c r="ADP121" s="430">
        <v>2</v>
      </c>
      <c r="ADQ121" s="430">
        <v>2</v>
      </c>
      <c r="ADR121" s="430">
        <v>2</v>
      </c>
      <c r="ADS121" s="430">
        <v>2</v>
      </c>
      <c r="ADT121" s="430" t="s">
        <v>1226</v>
      </c>
      <c r="ADU121" s="430" t="s">
        <v>1226</v>
      </c>
      <c r="ADV121" s="430" t="s">
        <v>1226</v>
      </c>
      <c r="ADW121" s="430" t="s">
        <v>1226</v>
      </c>
      <c r="ADX121" s="430" t="s">
        <v>1226</v>
      </c>
      <c r="ADY121" s="430" t="s">
        <v>1226</v>
      </c>
      <c r="ADZ121" s="430" t="s">
        <v>1226</v>
      </c>
      <c r="AEA121" s="430" t="s">
        <v>1226</v>
      </c>
      <c r="AEB121" s="430" t="s">
        <v>1226</v>
      </c>
      <c r="AEC121" s="430" t="s">
        <v>1226</v>
      </c>
      <c r="AED121" s="430" t="s">
        <v>1226</v>
      </c>
      <c r="AEE121" s="430" t="s">
        <v>1226</v>
      </c>
      <c r="AEF121" s="430" t="s">
        <v>1226</v>
      </c>
      <c r="AEG121" s="430" t="s">
        <v>1226</v>
      </c>
      <c r="AEH121" s="430" t="s">
        <v>1226</v>
      </c>
      <c r="AEI121" s="430" t="s">
        <v>1226</v>
      </c>
      <c r="AEJ121" s="430" t="s">
        <v>1226</v>
      </c>
      <c r="AEK121" s="430" t="s">
        <v>1226</v>
      </c>
      <c r="AEL121" s="430" t="s">
        <v>1226</v>
      </c>
      <c r="AEM121" s="430" t="s">
        <v>1226</v>
      </c>
      <c r="AEN121" s="430" t="s">
        <v>1226</v>
      </c>
      <c r="AEO121" s="430" t="s">
        <v>1226</v>
      </c>
      <c r="AEP121" s="430" t="s">
        <v>1226</v>
      </c>
      <c r="AEQ121" s="430" t="s">
        <v>1226</v>
      </c>
      <c r="AER121" s="430" t="s">
        <v>1226</v>
      </c>
      <c r="AES121" s="430" t="s">
        <v>1226</v>
      </c>
      <c r="AET121" s="430" t="s">
        <v>1226</v>
      </c>
      <c r="AEU121" s="430" t="s">
        <v>1226</v>
      </c>
      <c r="AEV121" s="430" t="s">
        <v>1226</v>
      </c>
      <c r="AEW121" s="430" t="s">
        <v>1226</v>
      </c>
      <c r="AEX121" s="430" t="s">
        <v>1226</v>
      </c>
      <c r="AEY121" s="430" t="s">
        <v>1226</v>
      </c>
      <c r="AEZ121" s="430" t="s">
        <v>1226</v>
      </c>
      <c r="AFA121" s="430" t="s">
        <v>1226</v>
      </c>
      <c r="AFB121" s="430" t="s">
        <v>1226</v>
      </c>
      <c r="AFC121" s="430" t="s">
        <v>1226</v>
      </c>
      <c r="AFD121" s="430" t="s">
        <v>1226</v>
      </c>
      <c r="AFE121" s="430" t="s">
        <v>1226</v>
      </c>
      <c r="AFF121" s="430" t="s">
        <v>1226</v>
      </c>
      <c r="AFG121" s="430" t="s">
        <v>1226</v>
      </c>
      <c r="AFH121" s="430" t="s">
        <v>1226</v>
      </c>
      <c r="AFI121" s="430" t="s">
        <v>1226</v>
      </c>
      <c r="AFJ121" s="430" t="s">
        <v>1226</v>
      </c>
      <c r="AFK121" s="430" t="s">
        <v>1226</v>
      </c>
      <c r="AFL121" s="430" t="s">
        <v>1226</v>
      </c>
      <c r="AFM121" s="430" t="s">
        <v>1226</v>
      </c>
      <c r="AFN121" s="430" t="s">
        <v>1226</v>
      </c>
      <c r="AFO121" s="430" t="s">
        <v>1226</v>
      </c>
      <c r="AFP121" s="430" t="s">
        <v>1226</v>
      </c>
      <c r="AFQ121" s="430" t="s">
        <v>1226</v>
      </c>
      <c r="AFR121" s="430" t="s">
        <v>1226</v>
      </c>
      <c r="AFS121" s="430" t="s">
        <v>1226</v>
      </c>
      <c r="AFT121" s="430" t="s">
        <v>1226</v>
      </c>
      <c r="AFU121" s="430" t="s">
        <v>1226</v>
      </c>
      <c r="AFV121" s="430" t="s">
        <v>1226</v>
      </c>
      <c r="AFW121" s="430" t="s">
        <v>1226</v>
      </c>
      <c r="AFX121" s="430" t="s">
        <v>1226</v>
      </c>
      <c r="AFY121" s="430" t="s">
        <v>1226</v>
      </c>
      <c r="AFZ121" s="430" t="s">
        <v>1226</v>
      </c>
      <c r="AGA121" s="430" t="s">
        <v>1226</v>
      </c>
      <c r="AGB121" s="430" t="s">
        <v>1226</v>
      </c>
      <c r="AGC121" s="430" t="s">
        <v>1226</v>
      </c>
      <c r="AGD121" s="430" t="s">
        <v>1226</v>
      </c>
      <c r="AGE121" s="430">
        <v>1</v>
      </c>
      <c r="AGF121" s="430" t="s">
        <v>18648</v>
      </c>
      <c r="AGG121" s="430" t="s">
        <v>18649</v>
      </c>
      <c r="AGH121" s="430">
        <v>1</v>
      </c>
      <c r="AGI121" s="430">
        <v>1</v>
      </c>
      <c r="AGJ121" s="430">
        <v>1</v>
      </c>
      <c r="AGK121" s="430">
        <v>1</v>
      </c>
      <c r="AGL121" s="430">
        <v>1</v>
      </c>
      <c r="AGM121" s="430">
        <v>1</v>
      </c>
      <c r="AGN121" s="430" t="s">
        <v>1226</v>
      </c>
      <c r="AGO121" s="430" t="s">
        <v>1226</v>
      </c>
      <c r="AGP121" s="430">
        <v>1</v>
      </c>
      <c r="AGQ121" s="430">
        <v>1</v>
      </c>
      <c r="AGR121" s="430">
        <v>1</v>
      </c>
      <c r="AGS121" s="430" t="s">
        <v>1066</v>
      </c>
      <c r="AGT121" s="430" t="s">
        <v>18650</v>
      </c>
      <c r="AGU121" s="430">
        <v>1</v>
      </c>
      <c r="AGV121" s="430">
        <v>1</v>
      </c>
      <c r="AGW121" s="430">
        <v>5</v>
      </c>
      <c r="AGX121" s="430">
        <v>5</v>
      </c>
      <c r="AGY121" s="430">
        <v>1</v>
      </c>
      <c r="AGZ121" s="430">
        <v>1</v>
      </c>
      <c r="AHA121" s="430">
        <v>5</v>
      </c>
      <c r="AHB121" s="430">
        <v>5</v>
      </c>
      <c r="AHC121" s="430">
        <v>1</v>
      </c>
      <c r="AHD121" s="430">
        <v>1</v>
      </c>
      <c r="AHE121" s="430">
        <v>6</v>
      </c>
      <c r="AHF121" s="430">
        <v>5</v>
      </c>
      <c r="AHG121" s="430">
        <v>1</v>
      </c>
      <c r="AHH121" s="430">
        <v>1</v>
      </c>
      <c r="AHI121" s="430">
        <v>6</v>
      </c>
      <c r="AHJ121" s="430">
        <v>5</v>
      </c>
      <c r="AHK121" s="430">
        <v>1</v>
      </c>
      <c r="AHL121" s="430">
        <v>1</v>
      </c>
      <c r="AHM121" s="430">
        <v>5</v>
      </c>
      <c r="AHN121" s="430">
        <v>5</v>
      </c>
      <c r="AHO121" s="430">
        <v>1</v>
      </c>
      <c r="AHP121" s="430">
        <v>1</v>
      </c>
      <c r="AHQ121" s="430">
        <v>6</v>
      </c>
      <c r="AHR121" s="430">
        <v>5</v>
      </c>
      <c r="AHS121" s="430" t="s">
        <v>18651</v>
      </c>
      <c r="AHT121" s="430" t="s">
        <v>18652</v>
      </c>
      <c r="AHU121" s="430">
        <v>1</v>
      </c>
      <c r="AHV121" s="430">
        <v>0.75</v>
      </c>
      <c r="AHW121" s="430">
        <v>0.75</v>
      </c>
      <c r="AHX121" s="430">
        <v>1</v>
      </c>
      <c r="AHY121" s="430">
        <v>1</v>
      </c>
      <c r="AHZ121" s="430">
        <v>1</v>
      </c>
      <c r="AIA121" s="430">
        <v>1</v>
      </c>
      <c r="AIB121" s="430">
        <v>1</v>
      </c>
      <c r="AIC121" s="430">
        <v>1</v>
      </c>
      <c r="AID121" s="430">
        <v>0.75</v>
      </c>
      <c r="AIE121" s="430">
        <v>0.75</v>
      </c>
      <c r="AIF121" s="430">
        <v>0.75</v>
      </c>
      <c r="AIG121" s="430">
        <v>1</v>
      </c>
      <c r="AIH121" s="430">
        <v>0.75</v>
      </c>
      <c r="AII121" s="430">
        <v>0.75</v>
      </c>
      <c r="AIJ121" s="430">
        <v>0.5</v>
      </c>
      <c r="AIK121" s="430">
        <v>0.5</v>
      </c>
      <c r="AIL121" s="430">
        <v>0.5</v>
      </c>
      <c r="AIM121" s="430">
        <v>0.5</v>
      </c>
      <c r="AIN121" s="430">
        <v>0.5</v>
      </c>
      <c r="AIO121" s="430">
        <v>0.5</v>
      </c>
      <c r="AIP121" s="430">
        <v>0</v>
      </c>
      <c r="AIQ121" s="430" t="s">
        <v>1373</v>
      </c>
      <c r="AIR121" s="430">
        <v>0</v>
      </c>
      <c r="AIS121" s="430" t="s">
        <v>1373</v>
      </c>
      <c r="AIT121" s="430">
        <v>0</v>
      </c>
      <c r="AIU121" s="430" t="s">
        <v>1373</v>
      </c>
    </row>
    <row r="122" spans="1:931" ht="12.75" customHeight="1" x14ac:dyDescent="0.2">
      <c r="A122" s="430" t="s">
        <v>1751</v>
      </c>
      <c r="B122" s="430" t="s">
        <v>121</v>
      </c>
      <c r="C122" s="430" t="s">
        <v>1055</v>
      </c>
      <c r="D122" s="430" t="s">
        <v>1056</v>
      </c>
      <c r="E122" s="430" t="s">
        <v>1049</v>
      </c>
      <c r="F122" s="443">
        <v>43.531421999999999</v>
      </c>
      <c r="G122" s="443">
        <v>200085.53774435399</v>
      </c>
      <c r="H122" s="430">
        <v>1</v>
      </c>
      <c r="I122" s="430">
        <v>1</v>
      </c>
      <c r="J122" s="430">
        <v>1996</v>
      </c>
      <c r="K122" s="430">
        <v>2002</v>
      </c>
      <c r="L122" s="430" t="s">
        <v>18713</v>
      </c>
      <c r="M122" s="430" t="s">
        <v>18714</v>
      </c>
      <c r="N122" s="430">
        <v>1</v>
      </c>
      <c r="O122" s="430">
        <v>1</v>
      </c>
      <c r="P122" s="430" t="s">
        <v>18715</v>
      </c>
      <c r="Q122" s="430" t="s">
        <v>18715</v>
      </c>
      <c r="R122" s="430">
        <v>2010</v>
      </c>
      <c r="S122" s="430">
        <v>2010</v>
      </c>
      <c r="T122" s="430" t="s">
        <v>18716</v>
      </c>
      <c r="U122" s="430" t="s">
        <v>18716</v>
      </c>
      <c r="V122" s="430">
        <v>1</v>
      </c>
      <c r="W122" s="430">
        <v>1</v>
      </c>
      <c r="X122" s="430" t="s">
        <v>18717</v>
      </c>
      <c r="Y122" s="430" t="s">
        <v>18717</v>
      </c>
      <c r="Z122" s="430">
        <v>2019</v>
      </c>
      <c r="AA122" s="430">
        <v>2019</v>
      </c>
      <c r="AB122" s="430" t="s">
        <v>18718</v>
      </c>
      <c r="AC122" s="430" t="s">
        <v>18718</v>
      </c>
      <c r="AD122" s="430">
        <v>1</v>
      </c>
      <c r="AE122" s="430" t="s">
        <v>18719</v>
      </c>
      <c r="AF122" s="430">
        <v>2018</v>
      </c>
      <c r="AG122" s="430">
        <v>1</v>
      </c>
      <c r="AH122" s="430" t="s">
        <v>18720</v>
      </c>
      <c r="AI122" s="430">
        <v>2011</v>
      </c>
      <c r="AJ122" s="430">
        <v>1</v>
      </c>
      <c r="AK122" s="430" t="s">
        <v>18721</v>
      </c>
      <c r="AL122" s="430">
        <v>2002</v>
      </c>
      <c r="AM122" s="430">
        <v>0</v>
      </c>
      <c r="AN122" s="430" t="s">
        <v>1226</v>
      </c>
      <c r="AO122" s="430" t="s">
        <v>1226</v>
      </c>
      <c r="AP122" s="430">
        <v>1</v>
      </c>
      <c r="AQ122" s="430" t="s">
        <v>18722</v>
      </c>
      <c r="AR122" s="430">
        <v>2013</v>
      </c>
      <c r="AS122" s="430">
        <v>1</v>
      </c>
      <c r="AT122" s="430" t="s">
        <v>18722</v>
      </c>
      <c r="AU122" s="430">
        <v>2013</v>
      </c>
      <c r="AV122" s="430">
        <v>1</v>
      </c>
      <c r="AW122" s="430" t="s">
        <v>18723</v>
      </c>
      <c r="AX122" s="430">
        <v>2017</v>
      </c>
      <c r="AY122" s="430">
        <v>1</v>
      </c>
      <c r="AZ122" s="430" t="s">
        <v>18724</v>
      </c>
      <c r="BA122" s="430">
        <v>2018</v>
      </c>
      <c r="BB122" s="430">
        <v>1</v>
      </c>
      <c r="BC122" s="430" t="s">
        <v>18725</v>
      </c>
      <c r="BD122" s="430">
        <v>1995</v>
      </c>
      <c r="BE122" s="430">
        <v>1</v>
      </c>
      <c r="BF122" s="430" t="s">
        <v>18725</v>
      </c>
      <c r="BG122" s="430">
        <v>1995</v>
      </c>
      <c r="BH122" s="430">
        <v>1</v>
      </c>
      <c r="BI122" s="430" t="s">
        <v>18725</v>
      </c>
      <c r="BJ122" s="430">
        <v>1995</v>
      </c>
      <c r="BK122" s="430">
        <v>1</v>
      </c>
      <c r="BL122" s="430" t="s">
        <v>18726</v>
      </c>
      <c r="BM122" s="430">
        <v>2010</v>
      </c>
      <c r="BN122" s="430">
        <v>1</v>
      </c>
      <c r="BO122" s="430" t="s">
        <v>18727</v>
      </c>
      <c r="BP122" s="430">
        <v>2015</v>
      </c>
      <c r="BQ122" s="430">
        <v>1</v>
      </c>
      <c r="BR122" s="430">
        <v>0</v>
      </c>
      <c r="BS122" s="430" t="s">
        <v>18728</v>
      </c>
      <c r="BT122" s="430">
        <v>1</v>
      </c>
      <c r="BU122" s="430">
        <v>0</v>
      </c>
      <c r="BV122" s="430" t="s">
        <v>18728</v>
      </c>
      <c r="BW122" s="430">
        <v>1</v>
      </c>
      <c r="BX122" s="430">
        <v>0</v>
      </c>
      <c r="BY122" s="430" t="s">
        <v>18728</v>
      </c>
      <c r="BZ122" s="430">
        <v>0</v>
      </c>
      <c r="CA122" s="430" t="s">
        <v>1226</v>
      </c>
      <c r="CB122" s="430">
        <v>0</v>
      </c>
      <c r="CC122" s="430" t="s">
        <v>1226</v>
      </c>
      <c r="CD122" s="430">
        <v>0.5</v>
      </c>
      <c r="CE122" s="430">
        <v>2</v>
      </c>
      <c r="CF122" s="430">
        <v>1026</v>
      </c>
      <c r="CG122" s="430">
        <v>0.5</v>
      </c>
      <c r="CH122" s="430">
        <v>5</v>
      </c>
      <c r="CI122" s="430">
        <v>7017</v>
      </c>
      <c r="CJ122" s="430">
        <v>0</v>
      </c>
      <c r="CK122" s="430">
        <v>0</v>
      </c>
      <c r="CL122" s="430">
        <v>1073</v>
      </c>
      <c r="CM122" s="430">
        <v>0</v>
      </c>
      <c r="CN122" s="430">
        <v>0</v>
      </c>
      <c r="CO122" s="430">
        <v>25494</v>
      </c>
      <c r="CP122" s="430">
        <v>0</v>
      </c>
      <c r="CQ122" s="430">
        <v>0</v>
      </c>
      <c r="CR122" s="430">
        <v>1073</v>
      </c>
      <c r="CS122" s="430">
        <v>0.33</v>
      </c>
      <c r="CT122" s="430" t="s">
        <v>18729</v>
      </c>
      <c r="CU122" s="430" t="s">
        <v>18730</v>
      </c>
      <c r="CV122" s="430">
        <v>2022</v>
      </c>
      <c r="CW122" s="430">
        <v>0.25</v>
      </c>
      <c r="CX122" s="430" t="s">
        <v>18731</v>
      </c>
      <c r="CY122" s="430" t="s">
        <v>18730</v>
      </c>
      <c r="CZ122" s="430">
        <v>2022</v>
      </c>
      <c r="DA122" s="430">
        <v>1</v>
      </c>
      <c r="DB122" s="430" t="s">
        <v>18732</v>
      </c>
      <c r="DC122" s="430" t="s">
        <v>18733</v>
      </c>
      <c r="DD122" s="430" t="s">
        <v>18734</v>
      </c>
      <c r="DE122" s="430">
        <v>0.5</v>
      </c>
      <c r="DF122" s="430">
        <v>0.5</v>
      </c>
      <c r="DG122" s="430">
        <v>0.33</v>
      </c>
      <c r="DH122" s="430" t="s">
        <v>18735</v>
      </c>
      <c r="DI122" s="430" t="s">
        <v>18736</v>
      </c>
      <c r="DJ122" s="430">
        <v>2022</v>
      </c>
      <c r="DK122" s="430">
        <v>0.25</v>
      </c>
      <c r="DL122" s="430" t="s">
        <v>18737</v>
      </c>
      <c r="DM122" s="430" t="s">
        <v>18738</v>
      </c>
      <c r="DN122" s="430">
        <v>2022</v>
      </c>
      <c r="DO122" s="430">
        <v>1</v>
      </c>
      <c r="DP122" s="430" t="s">
        <v>18732</v>
      </c>
      <c r="DQ122" s="430" t="s">
        <v>18733</v>
      </c>
      <c r="DR122" s="430" t="s">
        <v>18739</v>
      </c>
      <c r="DS122" s="430">
        <v>0.5</v>
      </c>
      <c r="DT122" s="430">
        <v>0.5</v>
      </c>
      <c r="DU122" s="430">
        <v>0.33</v>
      </c>
      <c r="DV122" s="430" t="s">
        <v>18740</v>
      </c>
      <c r="DW122" s="430" t="s">
        <v>18738</v>
      </c>
      <c r="DX122" s="430">
        <v>2022</v>
      </c>
      <c r="DY122" s="430">
        <v>0.25</v>
      </c>
      <c r="DZ122" s="430" t="s">
        <v>18741</v>
      </c>
      <c r="EA122" s="430" t="s">
        <v>18742</v>
      </c>
      <c r="EB122" s="430">
        <v>2022</v>
      </c>
      <c r="EC122" s="430">
        <v>1</v>
      </c>
      <c r="ED122" s="430" t="s">
        <v>18732</v>
      </c>
      <c r="EE122" s="430" t="s">
        <v>18733</v>
      </c>
      <c r="EF122" s="430" t="s">
        <v>16954</v>
      </c>
      <c r="EG122" s="430">
        <v>0.5</v>
      </c>
      <c r="EH122" s="430">
        <v>0.5</v>
      </c>
      <c r="EI122" s="430">
        <v>0.33</v>
      </c>
      <c r="EJ122" s="430" t="s">
        <v>18741</v>
      </c>
      <c r="EK122" s="430" t="s">
        <v>18742</v>
      </c>
      <c r="EL122" s="430">
        <v>2022</v>
      </c>
      <c r="EM122" s="430">
        <v>0.25</v>
      </c>
      <c r="EN122" s="430" t="s">
        <v>18741</v>
      </c>
      <c r="EO122" s="430" t="s">
        <v>18742</v>
      </c>
      <c r="EP122" s="430">
        <v>2022</v>
      </c>
      <c r="EQ122" s="430">
        <v>1</v>
      </c>
      <c r="ER122" s="430" t="s">
        <v>18732</v>
      </c>
      <c r="ES122" s="430" t="s">
        <v>18743</v>
      </c>
      <c r="ET122" s="430" t="s">
        <v>16954</v>
      </c>
      <c r="EU122" s="430">
        <v>0.5</v>
      </c>
      <c r="EV122" s="430">
        <v>0.5</v>
      </c>
      <c r="EW122" s="430">
        <v>0.33</v>
      </c>
      <c r="EX122" s="430" t="s">
        <v>18744</v>
      </c>
      <c r="EY122" s="430" t="s">
        <v>18745</v>
      </c>
      <c r="EZ122" s="430">
        <v>2022</v>
      </c>
      <c r="FA122" s="430">
        <v>0.25</v>
      </c>
      <c r="FB122" s="430" t="s">
        <v>18744</v>
      </c>
      <c r="FC122" s="430" t="s">
        <v>18745</v>
      </c>
      <c r="FD122" s="430">
        <v>2022</v>
      </c>
      <c r="FE122" s="430">
        <v>0</v>
      </c>
      <c r="FF122" s="430" t="s">
        <v>1226</v>
      </c>
      <c r="FG122" s="430" t="s">
        <v>1226</v>
      </c>
      <c r="FH122" s="430" t="s">
        <v>1226</v>
      </c>
      <c r="FI122" s="430">
        <v>0</v>
      </c>
      <c r="FJ122" s="430">
        <v>0</v>
      </c>
      <c r="FK122" s="430">
        <v>0.33</v>
      </c>
      <c r="FL122" s="430" t="s">
        <v>18744</v>
      </c>
      <c r="FM122" s="430" t="s">
        <v>18745</v>
      </c>
      <c r="FN122" s="430">
        <v>2022</v>
      </c>
      <c r="FO122" s="430">
        <v>0.25</v>
      </c>
      <c r="FP122" s="430" t="s">
        <v>18744</v>
      </c>
      <c r="FQ122" s="430" t="s">
        <v>18745</v>
      </c>
      <c r="FR122" s="430">
        <v>2022</v>
      </c>
      <c r="FS122" s="430">
        <v>0</v>
      </c>
      <c r="FT122" s="430" t="s">
        <v>1226</v>
      </c>
      <c r="FU122" s="430" t="s">
        <v>1226</v>
      </c>
      <c r="FV122" s="430" t="s">
        <v>1226</v>
      </c>
      <c r="FW122" s="430">
        <v>0</v>
      </c>
      <c r="FX122" s="430">
        <v>0</v>
      </c>
      <c r="FY122" s="430">
        <v>0</v>
      </c>
      <c r="FZ122" s="430" t="s">
        <v>1226</v>
      </c>
      <c r="GA122" s="430" t="s">
        <v>1226</v>
      </c>
      <c r="GB122" s="430" t="s">
        <v>1226</v>
      </c>
      <c r="GC122" s="430" t="s">
        <v>1226</v>
      </c>
      <c r="GD122" s="430" t="s">
        <v>1226</v>
      </c>
      <c r="GE122" s="430" t="s">
        <v>1226</v>
      </c>
      <c r="GF122" s="430">
        <v>0</v>
      </c>
      <c r="GG122" s="430" t="s">
        <v>1226</v>
      </c>
      <c r="GH122" s="430" t="s">
        <v>1226</v>
      </c>
      <c r="GI122" s="430" t="s">
        <v>1226</v>
      </c>
      <c r="GJ122" s="430" t="s">
        <v>1226</v>
      </c>
      <c r="GK122" s="430" t="s">
        <v>1226</v>
      </c>
      <c r="GL122" s="430" t="s">
        <v>1226</v>
      </c>
      <c r="GM122" s="430">
        <v>1</v>
      </c>
      <c r="GN122" s="430">
        <v>1</v>
      </c>
      <c r="GO122" s="430">
        <v>1</v>
      </c>
      <c r="GP122" s="430" t="s">
        <v>1226</v>
      </c>
      <c r="GQ122" s="430" t="s">
        <v>1226</v>
      </c>
      <c r="GR122" s="430" t="s">
        <v>1226</v>
      </c>
      <c r="GS122" s="430" t="s">
        <v>1226</v>
      </c>
      <c r="GT122" s="430">
        <v>1</v>
      </c>
      <c r="GU122" s="430">
        <v>1</v>
      </c>
      <c r="GV122" s="430">
        <v>1</v>
      </c>
      <c r="GW122" s="430">
        <v>1</v>
      </c>
      <c r="GX122" s="430">
        <v>1</v>
      </c>
      <c r="GY122" s="430" t="s">
        <v>1226</v>
      </c>
      <c r="GZ122" s="430" t="s">
        <v>1226</v>
      </c>
      <c r="HA122" s="430">
        <v>0</v>
      </c>
      <c r="HB122" s="430" t="s">
        <v>1226</v>
      </c>
      <c r="HC122" s="430" t="s">
        <v>1226</v>
      </c>
      <c r="HD122" s="430" t="s">
        <v>1226</v>
      </c>
      <c r="HE122" s="430" t="s">
        <v>1226</v>
      </c>
      <c r="HF122" s="430" t="s">
        <v>1226</v>
      </c>
      <c r="HG122" s="430" t="s">
        <v>1226</v>
      </c>
      <c r="HH122" s="430">
        <v>0</v>
      </c>
      <c r="HI122" s="430" t="s">
        <v>1226</v>
      </c>
      <c r="HJ122" s="430" t="s">
        <v>1226</v>
      </c>
      <c r="HK122" s="430" t="s">
        <v>1226</v>
      </c>
      <c r="HL122" s="430" t="s">
        <v>1226</v>
      </c>
      <c r="HM122" s="430" t="s">
        <v>1226</v>
      </c>
      <c r="HN122" s="430" t="s">
        <v>1226</v>
      </c>
      <c r="HO122" s="430" t="s">
        <v>1040</v>
      </c>
      <c r="HP122" s="430" t="s">
        <v>1226</v>
      </c>
      <c r="HQ122" s="430" t="s">
        <v>1226</v>
      </c>
      <c r="HR122" s="430" t="s">
        <v>1226</v>
      </c>
      <c r="HS122" s="430" t="s">
        <v>1226</v>
      </c>
      <c r="HT122" s="430" t="s">
        <v>1226</v>
      </c>
      <c r="HU122" s="430" t="s">
        <v>1226</v>
      </c>
      <c r="HV122" s="430">
        <v>0</v>
      </c>
      <c r="HW122" s="430" t="s">
        <v>1226</v>
      </c>
      <c r="HX122" s="430" t="s">
        <v>1226</v>
      </c>
      <c r="HY122" s="430" t="s">
        <v>1226</v>
      </c>
      <c r="HZ122" s="430" t="s">
        <v>1226</v>
      </c>
      <c r="IA122" s="430" t="s">
        <v>1226</v>
      </c>
      <c r="IB122" s="430" t="s">
        <v>1226</v>
      </c>
      <c r="IC122" s="430">
        <v>1</v>
      </c>
      <c r="ID122" s="430">
        <v>1</v>
      </c>
      <c r="IE122" s="430">
        <v>1</v>
      </c>
      <c r="IF122" s="430" t="s">
        <v>1226</v>
      </c>
      <c r="IG122" s="430" t="s">
        <v>1226</v>
      </c>
      <c r="IH122" s="430" t="s">
        <v>1226</v>
      </c>
      <c r="II122" s="430" t="s">
        <v>1226</v>
      </c>
      <c r="IJ122" s="430" t="s">
        <v>1226</v>
      </c>
      <c r="IK122" s="430" t="s">
        <v>1226</v>
      </c>
      <c r="IL122" s="430">
        <v>0</v>
      </c>
      <c r="IM122" s="430" t="s">
        <v>1226</v>
      </c>
      <c r="IN122" s="430" t="s">
        <v>1226</v>
      </c>
      <c r="IO122" s="430" t="s">
        <v>1226</v>
      </c>
      <c r="IP122" s="430" t="s">
        <v>1226</v>
      </c>
      <c r="IQ122" s="430" t="s">
        <v>1226</v>
      </c>
      <c r="IR122" s="430" t="s">
        <v>1226</v>
      </c>
      <c r="IS122" s="430" t="s">
        <v>1226</v>
      </c>
      <c r="IT122" s="430" t="s">
        <v>1226</v>
      </c>
      <c r="IU122" s="430">
        <v>1</v>
      </c>
      <c r="IV122" s="430" t="s">
        <v>1226</v>
      </c>
      <c r="IW122" s="430" t="s">
        <v>1226</v>
      </c>
      <c r="IX122" s="430" t="s">
        <v>1226</v>
      </c>
      <c r="IY122" s="430" t="s">
        <v>1226</v>
      </c>
      <c r="IZ122" s="430">
        <v>1</v>
      </c>
      <c r="JA122" s="430">
        <v>1</v>
      </c>
      <c r="JB122" s="430" t="s">
        <v>1226</v>
      </c>
      <c r="JC122" s="430" t="s">
        <v>1226</v>
      </c>
      <c r="JD122" s="430">
        <v>1</v>
      </c>
      <c r="JE122" s="430" t="s">
        <v>1226</v>
      </c>
      <c r="JF122" s="430" t="s">
        <v>1226</v>
      </c>
      <c r="JG122" s="430" t="s">
        <v>1226</v>
      </c>
      <c r="JH122" s="430" t="s">
        <v>1226</v>
      </c>
      <c r="JI122" s="430">
        <v>1</v>
      </c>
      <c r="JJ122" s="430">
        <v>1</v>
      </c>
      <c r="JK122" s="430" t="s">
        <v>1226</v>
      </c>
      <c r="JL122" s="430" t="s">
        <v>1226</v>
      </c>
      <c r="JM122" s="430">
        <v>0</v>
      </c>
      <c r="JN122" s="430" t="s">
        <v>1226</v>
      </c>
      <c r="JO122" s="430" t="s">
        <v>1226</v>
      </c>
      <c r="JP122" s="430" t="s">
        <v>1226</v>
      </c>
      <c r="JQ122" s="430" t="s">
        <v>1226</v>
      </c>
      <c r="JR122" s="430" t="s">
        <v>1226</v>
      </c>
      <c r="JS122" s="430" t="s">
        <v>1226</v>
      </c>
      <c r="JT122" s="430" t="s">
        <v>1226</v>
      </c>
      <c r="JU122" s="430" t="s">
        <v>1226</v>
      </c>
      <c r="JV122" s="430">
        <v>0</v>
      </c>
      <c r="JW122" s="430" t="s">
        <v>1226</v>
      </c>
      <c r="JX122" s="430" t="s">
        <v>1226</v>
      </c>
      <c r="JY122" s="430" t="s">
        <v>1226</v>
      </c>
      <c r="JZ122" s="430" t="s">
        <v>1226</v>
      </c>
      <c r="KA122" s="430" t="s">
        <v>1226</v>
      </c>
      <c r="KB122" s="430" t="s">
        <v>1226</v>
      </c>
      <c r="KC122" s="430" t="s">
        <v>1226</v>
      </c>
      <c r="KD122" s="430" t="s">
        <v>1226</v>
      </c>
      <c r="KE122" s="430">
        <v>0</v>
      </c>
      <c r="KF122" s="430" t="s">
        <v>1226</v>
      </c>
      <c r="KG122" s="430" t="s">
        <v>1226</v>
      </c>
      <c r="KH122" s="430" t="s">
        <v>1226</v>
      </c>
      <c r="KI122" s="430" t="s">
        <v>1226</v>
      </c>
      <c r="KJ122" s="430" t="s">
        <v>1226</v>
      </c>
      <c r="KK122" s="430" t="s">
        <v>1226</v>
      </c>
      <c r="KL122" s="430" t="s">
        <v>1226</v>
      </c>
      <c r="KM122" s="430" t="s">
        <v>1226</v>
      </c>
      <c r="KN122" s="430">
        <v>0</v>
      </c>
      <c r="KO122" s="430" t="s">
        <v>1226</v>
      </c>
      <c r="KP122" s="430" t="s">
        <v>1226</v>
      </c>
      <c r="KQ122" s="430" t="s">
        <v>1226</v>
      </c>
      <c r="KR122" s="430" t="s">
        <v>1226</v>
      </c>
      <c r="KS122" s="430" t="s">
        <v>1226</v>
      </c>
      <c r="KT122" s="430" t="s">
        <v>1226</v>
      </c>
      <c r="KU122" s="430" t="s">
        <v>1226</v>
      </c>
      <c r="KV122" s="430" t="s">
        <v>1226</v>
      </c>
      <c r="KW122" s="430">
        <v>1</v>
      </c>
      <c r="KX122" s="430" t="s">
        <v>1226</v>
      </c>
      <c r="KY122" s="430" t="s">
        <v>1226</v>
      </c>
      <c r="KZ122" s="430" t="s">
        <v>1226</v>
      </c>
      <c r="LA122" s="430" t="s">
        <v>1226</v>
      </c>
      <c r="LB122" s="430" t="s">
        <v>1226</v>
      </c>
      <c r="LC122" s="430" t="s">
        <v>1226</v>
      </c>
      <c r="LD122" s="430">
        <v>1</v>
      </c>
      <c r="LE122" s="430" t="s">
        <v>18746</v>
      </c>
      <c r="LF122" s="430">
        <v>1</v>
      </c>
      <c r="LG122" s="430">
        <v>1</v>
      </c>
      <c r="LH122" s="430" t="s">
        <v>1226</v>
      </c>
      <c r="LI122" s="430">
        <v>1</v>
      </c>
      <c r="LJ122" s="430" t="s">
        <v>1226</v>
      </c>
      <c r="LK122" s="430" t="s">
        <v>1226</v>
      </c>
      <c r="LL122" s="430" t="s">
        <v>1226</v>
      </c>
      <c r="LM122" s="430" t="s">
        <v>1226</v>
      </c>
      <c r="LN122" s="430" t="s">
        <v>18747</v>
      </c>
      <c r="LO122" s="430">
        <v>0</v>
      </c>
      <c r="LP122" s="430" t="s">
        <v>1226</v>
      </c>
      <c r="LQ122" s="430" t="s">
        <v>1226</v>
      </c>
      <c r="LR122" s="430" t="s">
        <v>1226</v>
      </c>
      <c r="LS122" s="430" t="s">
        <v>1226</v>
      </c>
      <c r="LT122" s="430" t="s">
        <v>1226</v>
      </c>
      <c r="LU122" s="430" t="s">
        <v>1226</v>
      </c>
      <c r="LV122" s="430" t="s">
        <v>1226</v>
      </c>
      <c r="LW122" s="430" t="s">
        <v>1226</v>
      </c>
      <c r="LX122" s="430">
        <v>0</v>
      </c>
      <c r="LY122" s="430" t="s">
        <v>1226</v>
      </c>
      <c r="LZ122" s="430" t="s">
        <v>1226</v>
      </c>
      <c r="MA122" s="430" t="s">
        <v>1226</v>
      </c>
      <c r="MB122" s="430" t="s">
        <v>1226</v>
      </c>
      <c r="MC122" s="430" t="s">
        <v>1226</v>
      </c>
      <c r="MD122" s="430" t="s">
        <v>1226</v>
      </c>
      <c r="ME122" s="430" t="s">
        <v>1226</v>
      </c>
      <c r="MF122" s="430" t="s">
        <v>1226</v>
      </c>
      <c r="MG122" s="430">
        <v>5</v>
      </c>
      <c r="MH122" s="444" t="s">
        <v>1226</v>
      </c>
      <c r="MI122" s="444" t="s">
        <v>1226</v>
      </c>
      <c r="MJ122" s="430" t="s">
        <v>1226</v>
      </c>
      <c r="MK122" s="444" t="s">
        <v>1226</v>
      </c>
      <c r="ML122" s="444" t="s">
        <v>1226</v>
      </c>
      <c r="MM122" s="430" t="s">
        <v>1226</v>
      </c>
      <c r="MN122" s="444" t="s">
        <v>1226</v>
      </c>
      <c r="MO122" s="444" t="s">
        <v>1226</v>
      </c>
      <c r="MP122" s="430" t="s">
        <v>1226</v>
      </c>
      <c r="MQ122" s="444" t="s">
        <v>1226</v>
      </c>
      <c r="MR122" s="444" t="s">
        <v>1226</v>
      </c>
      <c r="MS122" s="430" t="s">
        <v>1226</v>
      </c>
      <c r="MT122" s="443" t="s">
        <v>1226</v>
      </c>
      <c r="MU122" s="443" t="s">
        <v>1226</v>
      </c>
      <c r="MV122" s="430" t="s">
        <v>1226</v>
      </c>
      <c r="MW122" s="444" t="s">
        <v>1226</v>
      </c>
      <c r="MX122" s="444" t="s">
        <v>1226</v>
      </c>
      <c r="MY122" s="430">
        <v>1</v>
      </c>
      <c r="MZ122" s="430" t="s">
        <v>18748</v>
      </c>
      <c r="NA122" s="430">
        <v>1</v>
      </c>
      <c r="NB122" s="430" t="s">
        <v>18749</v>
      </c>
      <c r="NC122" s="430">
        <v>0</v>
      </c>
      <c r="ND122" s="430" t="s">
        <v>1226</v>
      </c>
      <c r="NE122" s="430">
        <v>0</v>
      </c>
      <c r="NF122" s="430" t="s">
        <v>1226</v>
      </c>
      <c r="NG122" s="430">
        <v>0</v>
      </c>
      <c r="NH122" s="430" t="s">
        <v>1226</v>
      </c>
      <c r="NI122" s="430">
        <v>0</v>
      </c>
      <c r="NJ122" s="430" t="s">
        <v>1226</v>
      </c>
      <c r="NK122" s="430">
        <v>1</v>
      </c>
      <c r="NL122" s="430" t="s">
        <v>18749</v>
      </c>
      <c r="NM122" s="430">
        <v>1</v>
      </c>
      <c r="NN122" s="430" t="s">
        <v>18750</v>
      </c>
      <c r="NO122" s="430">
        <v>0</v>
      </c>
      <c r="NP122" s="430" t="s">
        <v>1226</v>
      </c>
      <c r="NQ122" s="430">
        <v>0</v>
      </c>
      <c r="NR122" s="430" t="s">
        <v>1226</v>
      </c>
      <c r="NS122" s="430" t="s">
        <v>1226</v>
      </c>
      <c r="NT122" s="430" t="s">
        <v>1226</v>
      </c>
      <c r="NU122" s="430" t="s">
        <v>1226</v>
      </c>
      <c r="NV122" s="430" t="s">
        <v>18751</v>
      </c>
      <c r="NW122" s="430" t="s">
        <v>18752</v>
      </c>
      <c r="NX122" s="430" t="s">
        <v>1226</v>
      </c>
      <c r="NY122" s="430" t="s">
        <v>1226</v>
      </c>
      <c r="NZ122" s="430" t="s">
        <v>1226</v>
      </c>
      <c r="OA122" s="430" t="s">
        <v>1226</v>
      </c>
      <c r="OB122" s="430">
        <v>1</v>
      </c>
      <c r="OC122" s="430">
        <v>1</v>
      </c>
      <c r="OD122" s="430">
        <v>1</v>
      </c>
      <c r="OE122" s="430">
        <v>100</v>
      </c>
      <c r="OF122" s="430">
        <v>2030</v>
      </c>
      <c r="OG122" s="430">
        <v>100</v>
      </c>
      <c r="OH122" s="430">
        <v>2030</v>
      </c>
      <c r="OI122" s="430">
        <v>80</v>
      </c>
      <c r="OJ122" s="430">
        <v>2030</v>
      </c>
      <c r="OK122" s="430" t="s">
        <v>18753</v>
      </c>
      <c r="OL122" s="430" t="s">
        <v>18754</v>
      </c>
      <c r="OM122" s="430" t="s">
        <v>18754</v>
      </c>
      <c r="ON122" s="430" t="s">
        <v>18755</v>
      </c>
      <c r="OO122" s="430" t="s">
        <v>18756</v>
      </c>
      <c r="OP122" s="430" t="s">
        <v>18756</v>
      </c>
      <c r="OQ122" s="430" t="s">
        <v>18757</v>
      </c>
      <c r="OR122" s="430" t="s">
        <v>18757</v>
      </c>
      <c r="OS122" s="430" t="s">
        <v>18757</v>
      </c>
      <c r="OT122" s="430">
        <v>1</v>
      </c>
      <c r="OU122" s="430">
        <v>1</v>
      </c>
      <c r="OV122" s="430">
        <v>1</v>
      </c>
      <c r="OW122" s="430">
        <v>0</v>
      </c>
      <c r="OX122" s="430">
        <v>0</v>
      </c>
      <c r="OY122" s="430">
        <v>0</v>
      </c>
      <c r="OZ122" s="430" t="s">
        <v>1226</v>
      </c>
      <c r="PA122" s="430" t="s">
        <v>1226</v>
      </c>
      <c r="PB122" s="430" t="s">
        <v>1226</v>
      </c>
      <c r="PC122" s="430">
        <v>0</v>
      </c>
      <c r="PD122" s="430">
        <v>0</v>
      </c>
      <c r="PE122" s="430">
        <v>0</v>
      </c>
      <c r="PF122" s="430">
        <v>0</v>
      </c>
      <c r="PG122" s="430">
        <v>0</v>
      </c>
      <c r="PH122" s="430">
        <v>0</v>
      </c>
      <c r="PI122" s="430">
        <v>1</v>
      </c>
      <c r="PJ122" s="430">
        <v>1</v>
      </c>
      <c r="PK122" s="430">
        <v>1</v>
      </c>
      <c r="PL122" s="430">
        <v>0</v>
      </c>
      <c r="PM122" s="430">
        <v>0</v>
      </c>
      <c r="PN122" s="430">
        <v>0</v>
      </c>
      <c r="PO122" s="430">
        <v>0</v>
      </c>
      <c r="PP122" s="430">
        <v>0</v>
      </c>
      <c r="PQ122" s="430">
        <v>0</v>
      </c>
      <c r="PR122" s="430">
        <v>1</v>
      </c>
      <c r="PS122" s="430">
        <v>1</v>
      </c>
      <c r="PT122" s="430">
        <v>1</v>
      </c>
      <c r="PU122" s="430" t="s">
        <v>1101</v>
      </c>
      <c r="PV122" s="430" t="s">
        <v>1226</v>
      </c>
      <c r="PW122" s="430" t="s">
        <v>1101</v>
      </c>
      <c r="PX122" s="430" t="s">
        <v>1226</v>
      </c>
      <c r="PY122" s="430" t="s">
        <v>1101</v>
      </c>
      <c r="PZ122" s="430" t="s">
        <v>1226</v>
      </c>
      <c r="QA122" s="430" t="s">
        <v>1101</v>
      </c>
      <c r="QB122" s="430" t="s">
        <v>1226</v>
      </c>
      <c r="QC122" s="430">
        <v>96</v>
      </c>
      <c r="QD122" s="430">
        <v>2019</v>
      </c>
      <c r="QE122" s="430">
        <v>2.5</v>
      </c>
      <c r="QF122" s="430">
        <v>2019</v>
      </c>
      <c r="QG122" s="430" t="s">
        <v>1226</v>
      </c>
      <c r="QH122" s="430" t="s">
        <v>18758</v>
      </c>
      <c r="QI122" s="430" t="s">
        <v>18758</v>
      </c>
      <c r="QJ122" s="430">
        <v>1</v>
      </c>
      <c r="QK122" s="430">
        <v>1</v>
      </c>
      <c r="QL122" s="430">
        <v>1</v>
      </c>
      <c r="QM122" s="430">
        <v>100</v>
      </c>
      <c r="QN122" s="430">
        <v>2030</v>
      </c>
      <c r="QO122" s="430">
        <v>100</v>
      </c>
      <c r="QP122" s="430">
        <v>2030</v>
      </c>
      <c r="QQ122" s="430">
        <v>50</v>
      </c>
      <c r="QR122" s="430">
        <v>2030</v>
      </c>
      <c r="QS122" s="430" t="s">
        <v>18759</v>
      </c>
      <c r="QT122" s="430" t="s">
        <v>18760</v>
      </c>
      <c r="QU122" s="430" t="s">
        <v>18761</v>
      </c>
      <c r="QV122" s="430" t="s">
        <v>18755</v>
      </c>
      <c r="QW122" s="430" t="s">
        <v>18755</v>
      </c>
      <c r="QX122" s="430" t="s">
        <v>18755</v>
      </c>
      <c r="QY122" s="430" t="s">
        <v>18762</v>
      </c>
      <c r="QZ122" s="430" t="s">
        <v>18762</v>
      </c>
      <c r="RA122" s="430" t="s">
        <v>18762</v>
      </c>
      <c r="RB122" s="430">
        <v>1</v>
      </c>
      <c r="RC122" s="430">
        <v>1</v>
      </c>
      <c r="RD122" s="430">
        <v>1</v>
      </c>
      <c r="RE122" s="430" t="s">
        <v>1226</v>
      </c>
      <c r="RF122" s="430" t="s">
        <v>1226</v>
      </c>
      <c r="RG122" s="430" t="s">
        <v>1226</v>
      </c>
      <c r="RH122" s="430">
        <v>1</v>
      </c>
      <c r="RI122" s="430" t="s">
        <v>18763</v>
      </c>
      <c r="RJ122" s="430">
        <v>1</v>
      </c>
      <c r="RK122" s="430" t="s">
        <v>18763</v>
      </c>
      <c r="RL122" s="430">
        <v>0</v>
      </c>
      <c r="RM122" s="430" t="s">
        <v>1226</v>
      </c>
      <c r="RN122" s="430">
        <v>0</v>
      </c>
      <c r="RO122" s="430" t="s">
        <v>1226</v>
      </c>
      <c r="RP122" s="430">
        <v>0</v>
      </c>
      <c r="RQ122" s="430" t="s">
        <v>1226</v>
      </c>
      <c r="RR122" s="430">
        <v>0</v>
      </c>
      <c r="RS122" s="430" t="s">
        <v>1226</v>
      </c>
      <c r="RT122" s="430">
        <v>0</v>
      </c>
      <c r="RU122" s="430" t="s">
        <v>1226</v>
      </c>
      <c r="RV122" s="430">
        <v>0</v>
      </c>
      <c r="RW122" s="430" t="s">
        <v>1226</v>
      </c>
      <c r="RX122" s="430">
        <v>0</v>
      </c>
      <c r="RY122" s="430" t="s">
        <v>1226</v>
      </c>
      <c r="RZ122" s="430">
        <v>0</v>
      </c>
      <c r="SA122" s="430" t="s">
        <v>1226</v>
      </c>
      <c r="SB122" s="430">
        <v>0</v>
      </c>
      <c r="SC122" s="430" t="s">
        <v>1226</v>
      </c>
      <c r="SD122" s="430">
        <v>0</v>
      </c>
      <c r="SE122" s="430" t="s">
        <v>1226</v>
      </c>
      <c r="SF122" s="430">
        <v>1</v>
      </c>
      <c r="SG122" s="430" t="s">
        <v>18764</v>
      </c>
      <c r="SH122" s="430">
        <v>1</v>
      </c>
      <c r="SI122" s="430" t="s">
        <v>18764</v>
      </c>
      <c r="SJ122" s="430">
        <v>1</v>
      </c>
      <c r="SK122" s="430" t="s">
        <v>18764</v>
      </c>
      <c r="SL122" s="430">
        <v>1</v>
      </c>
      <c r="SM122" s="430" t="s">
        <v>18765</v>
      </c>
      <c r="SN122" s="430">
        <v>1</v>
      </c>
      <c r="SO122" s="430" t="s">
        <v>18765</v>
      </c>
      <c r="SP122" s="430">
        <v>1</v>
      </c>
      <c r="SQ122" s="430" t="s">
        <v>18765</v>
      </c>
      <c r="SR122" s="430" t="s">
        <v>1101</v>
      </c>
      <c r="SS122" s="430" t="s">
        <v>1226</v>
      </c>
      <c r="ST122" s="430" t="s">
        <v>1101</v>
      </c>
      <c r="SU122" s="430" t="s">
        <v>1226</v>
      </c>
      <c r="SV122" s="430" t="s">
        <v>1101</v>
      </c>
      <c r="SW122" s="430" t="s">
        <v>1226</v>
      </c>
      <c r="SX122" s="430" t="s">
        <v>1101</v>
      </c>
      <c r="SY122" s="430" t="s">
        <v>1226</v>
      </c>
      <c r="SZ122" s="430">
        <v>99</v>
      </c>
      <c r="TA122" s="430">
        <v>2019</v>
      </c>
      <c r="TB122" s="430">
        <v>29</v>
      </c>
      <c r="TC122" s="430">
        <v>2019</v>
      </c>
      <c r="TD122" s="430" t="s">
        <v>18766</v>
      </c>
      <c r="TE122" s="430" t="s">
        <v>18766</v>
      </c>
      <c r="TF122" s="430" t="s">
        <v>18766</v>
      </c>
      <c r="TG122" s="430">
        <v>0</v>
      </c>
      <c r="TH122" s="430">
        <v>0</v>
      </c>
      <c r="TI122" s="430">
        <v>0</v>
      </c>
      <c r="TJ122" s="430" t="s">
        <v>1226</v>
      </c>
      <c r="TK122" s="430" t="s">
        <v>1226</v>
      </c>
      <c r="TL122" s="430" t="s">
        <v>1226</v>
      </c>
      <c r="TM122" s="430" t="s">
        <v>1226</v>
      </c>
      <c r="TN122" s="430" t="s">
        <v>1226</v>
      </c>
      <c r="TO122" s="430" t="s">
        <v>1226</v>
      </c>
      <c r="TP122" s="430" t="s">
        <v>1226</v>
      </c>
      <c r="TQ122" s="430" t="s">
        <v>1226</v>
      </c>
      <c r="TR122" s="430" t="s">
        <v>1226</v>
      </c>
      <c r="TS122" s="430" t="s">
        <v>1226</v>
      </c>
      <c r="TT122" s="430" t="s">
        <v>1226</v>
      </c>
      <c r="TU122" s="430" t="s">
        <v>1226</v>
      </c>
      <c r="TV122" s="430" t="s">
        <v>1226</v>
      </c>
      <c r="TW122" s="430" t="s">
        <v>1226</v>
      </c>
      <c r="TX122" s="430" t="s">
        <v>1226</v>
      </c>
      <c r="TY122" s="430">
        <v>0</v>
      </c>
      <c r="TZ122" s="430" t="s">
        <v>1226</v>
      </c>
      <c r="UA122" s="430" t="s">
        <v>1226</v>
      </c>
      <c r="UB122" s="430">
        <v>0</v>
      </c>
      <c r="UC122" s="430" t="s">
        <v>1226</v>
      </c>
      <c r="UD122" s="430" t="s">
        <v>1226</v>
      </c>
      <c r="UE122" s="430" t="s">
        <v>1226</v>
      </c>
      <c r="UF122" s="430" t="s">
        <v>1226</v>
      </c>
      <c r="UG122" s="430" t="s">
        <v>1226</v>
      </c>
      <c r="UH122" s="430" t="s">
        <v>1226</v>
      </c>
      <c r="UI122" s="430" t="s">
        <v>1226</v>
      </c>
      <c r="UJ122" s="430" t="s">
        <v>1226</v>
      </c>
      <c r="UK122" s="430" t="s">
        <v>1226</v>
      </c>
      <c r="UL122" s="430" t="s">
        <v>1226</v>
      </c>
      <c r="UM122" s="430" t="s">
        <v>1226</v>
      </c>
      <c r="UN122" s="430" t="s">
        <v>1226</v>
      </c>
      <c r="UO122" s="430" t="s">
        <v>1226</v>
      </c>
      <c r="UP122" s="430" t="s">
        <v>1226</v>
      </c>
      <c r="UQ122" s="430" t="s">
        <v>1226</v>
      </c>
      <c r="UR122" s="430" t="s">
        <v>1226</v>
      </c>
      <c r="US122" s="430" t="s">
        <v>1226</v>
      </c>
      <c r="UT122" s="430">
        <v>1</v>
      </c>
      <c r="UU122" s="430">
        <v>100</v>
      </c>
      <c r="UV122" s="430">
        <v>2025</v>
      </c>
      <c r="UW122" s="430" t="s">
        <v>18767</v>
      </c>
      <c r="UX122" s="430" t="s">
        <v>18766</v>
      </c>
      <c r="UY122" s="430">
        <v>81.900000000000006</v>
      </c>
      <c r="UZ122" s="430">
        <v>2015</v>
      </c>
      <c r="VA122" s="430">
        <v>84</v>
      </c>
      <c r="VB122" s="430">
        <v>2019</v>
      </c>
      <c r="VC122" s="430" t="s">
        <v>18745</v>
      </c>
      <c r="VD122" s="430">
        <v>1</v>
      </c>
      <c r="VE122" s="430">
        <v>100</v>
      </c>
      <c r="VF122" s="430">
        <v>2025</v>
      </c>
      <c r="VG122" s="430" t="s">
        <v>18768</v>
      </c>
      <c r="VH122" s="430" t="s">
        <v>18766</v>
      </c>
      <c r="VI122" s="430">
        <v>77</v>
      </c>
      <c r="VJ122" s="430">
        <v>2015</v>
      </c>
      <c r="VK122" s="430" t="s">
        <v>1101</v>
      </c>
      <c r="VL122" s="430" t="s">
        <v>1226</v>
      </c>
      <c r="VM122" s="430" t="s">
        <v>18766</v>
      </c>
      <c r="VN122" s="430">
        <v>0</v>
      </c>
      <c r="VO122" s="430" t="s">
        <v>1226</v>
      </c>
      <c r="VP122" s="430" t="s">
        <v>1226</v>
      </c>
      <c r="VQ122" s="430" t="s">
        <v>1226</v>
      </c>
      <c r="VR122" s="430" t="s">
        <v>1226</v>
      </c>
      <c r="VS122" s="430">
        <v>0</v>
      </c>
      <c r="VT122" s="430" t="s">
        <v>1226</v>
      </c>
      <c r="VU122" s="430" t="s">
        <v>1226</v>
      </c>
      <c r="VV122" s="430" t="s">
        <v>1226</v>
      </c>
      <c r="VW122" s="430" t="s">
        <v>1226</v>
      </c>
      <c r="VX122" s="430">
        <v>1</v>
      </c>
      <c r="VY122" s="430">
        <v>0.02</v>
      </c>
      <c r="VZ122" s="430">
        <v>2027</v>
      </c>
      <c r="WA122" s="430" t="s">
        <v>18769</v>
      </c>
      <c r="WB122" s="430" t="s">
        <v>18766</v>
      </c>
      <c r="WC122" s="430">
        <v>0</v>
      </c>
      <c r="WD122" s="430" t="s">
        <v>18770</v>
      </c>
      <c r="WE122" s="430" t="s">
        <v>1226</v>
      </c>
      <c r="WF122" s="430" t="s">
        <v>1226</v>
      </c>
      <c r="WG122" s="430" t="s">
        <v>1226</v>
      </c>
      <c r="WH122" s="430">
        <v>1</v>
      </c>
      <c r="WI122" s="430">
        <v>0.16</v>
      </c>
      <c r="WJ122" s="430">
        <v>2027</v>
      </c>
      <c r="WK122" s="430" t="s">
        <v>18771</v>
      </c>
      <c r="WL122" s="430" t="s">
        <v>18755</v>
      </c>
      <c r="WM122" s="430">
        <v>0</v>
      </c>
      <c r="WN122" s="430" t="s">
        <v>18770</v>
      </c>
      <c r="WO122" s="430" t="s">
        <v>1226</v>
      </c>
      <c r="WP122" s="430" t="s">
        <v>1226</v>
      </c>
      <c r="WQ122" s="430" t="s">
        <v>1226</v>
      </c>
      <c r="WR122" s="430">
        <v>0</v>
      </c>
      <c r="WS122" s="430" t="s">
        <v>18770</v>
      </c>
      <c r="WT122" s="430" t="s">
        <v>1226</v>
      </c>
      <c r="WU122" s="430" t="s">
        <v>1226</v>
      </c>
      <c r="WV122" s="430" t="s">
        <v>1226</v>
      </c>
      <c r="WW122" s="430">
        <v>0</v>
      </c>
      <c r="WX122" s="430" t="s">
        <v>18770</v>
      </c>
      <c r="WY122" s="430" t="s">
        <v>1226</v>
      </c>
      <c r="WZ122" s="430" t="s">
        <v>1226</v>
      </c>
      <c r="XA122" s="430" t="s">
        <v>1226</v>
      </c>
      <c r="XB122" s="430" t="s">
        <v>1040</v>
      </c>
      <c r="XC122" s="430" t="s">
        <v>1226</v>
      </c>
      <c r="XD122" s="430" t="s">
        <v>1226</v>
      </c>
      <c r="XE122" s="430" t="s">
        <v>1226</v>
      </c>
      <c r="XF122" s="430" t="s">
        <v>1226</v>
      </c>
      <c r="XG122" s="430" t="s">
        <v>18770</v>
      </c>
      <c r="XH122" s="430" t="s">
        <v>1226</v>
      </c>
      <c r="XI122" s="430" t="s">
        <v>18770</v>
      </c>
      <c r="XJ122" s="430" t="s">
        <v>1226</v>
      </c>
      <c r="XK122" s="430" t="s">
        <v>1226</v>
      </c>
      <c r="XL122" s="430">
        <v>0</v>
      </c>
      <c r="XM122" s="430" t="s">
        <v>1226</v>
      </c>
      <c r="XN122" s="430">
        <v>1</v>
      </c>
      <c r="XO122" s="430">
        <v>2</v>
      </c>
      <c r="XP122" s="430">
        <v>0</v>
      </c>
      <c r="XQ122" s="430" t="s">
        <v>1226</v>
      </c>
      <c r="XR122" s="430" t="s">
        <v>18772</v>
      </c>
      <c r="XS122" s="430">
        <v>1</v>
      </c>
      <c r="XT122" s="430" t="s">
        <v>1226</v>
      </c>
      <c r="XU122" s="430" t="s">
        <v>1226</v>
      </c>
      <c r="XV122" s="430" t="s">
        <v>1226</v>
      </c>
      <c r="XW122" s="430" t="s">
        <v>1226</v>
      </c>
      <c r="XX122" s="430" t="s">
        <v>1226</v>
      </c>
      <c r="XY122" s="430" t="s">
        <v>1226</v>
      </c>
      <c r="XZ122" s="430" t="s">
        <v>1226</v>
      </c>
      <c r="YA122" s="430" t="s">
        <v>1226</v>
      </c>
      <c r="YB122" s="430">
        <v>1</v>
      </c>
      <c r="YC122" s="430">
        <v>2</v>
      </c>
      <c r="YD122" s="430">
        <v>1</v>
      </c>
      <c r="YE122" s="430">
        <v>2</v>
      </c>
      <c r="YF122" s="430">
        <v>1</v>
      </c>
      <c r="YG122" s="430">
        <v>2</v>
      </c>
      <c r="YH122" s="430" t="s">
        <v>18773</v>
      </c>
      <c r="YI122" s="430" t="s">
        <v>1226</v>
      </c>
      <c r="YJ122" s="430">
        <v>0</v>
      </c>
      <c r="YK122" s="430" t="s">
        <v>1226</v>
      </c>
      <c r="YL122" s="430">
        <v>1</v>
      </c>
      <c r="YM122" s="430">
        <v>2</v>
      </c>
      <c r="YN122" s="430">
        <v>0</v>
      </c>
      <c r="YO122" s="430" t="s">
        <v>1226</v>
      </c>
      <c r="YP122" s="430" t="s">
        <v>18774</v>
      </c>
      <c r="YQ122" s="430" t="s">
        <v>1226</v>
      </c>
      <c r="YR122" s="430">
        <v>1</v>
      </c>
      <c r="YS122" s="430" t="s">
        <v>1226</v>
      </c>
      <c r="YT122" s="430" t="s">
        <v>1226</v>
      </c>
      <c r="YU122" s="430" t="s">
        <v>1226</v>
      </c>
      <c r="YV122" s="430" t="s">
        <v>1226</v>
      </c>
      <c r="YW122" s="430" t="s">
        <v>1226</v>
      </c>
      <c r="YX122" s="430" t="s">
        <v>1226</v>
      </c>
      <c r="YY122" s="430" t="s">
        <v>1226</v>
      </c>
      <c r="YZ122" s="430">
        <v>0</v>
      </c>
      <c r="ZA122" s="430" t="s">
        <v>1226</v>
      </c>
      <c r="ZB122" s="430">
        <v>0</v>
      </c>
      <c r="ZC122" s="430" t="s">
        <v>1226</v>
      </c>
      <c r="ZD122" s="430">
        <v>0</v>
      </c>
      <c r="ZE122" s="430" t="s">
        <v>1226</v>
      </c>
      <c r="ZF122" s="430" t="s">
        <v>1226</v>
      </c>
      <c r="ZG122" s="430">
        <v>0</v>
      </c>
      <c r="ZH122" s="430" t="s">
        <v>1226</v>
      </c>
      <c r="ZI122" s="430">
        <v>0</v>
      </c>
      <c r="ZJ122" s="430" t="s">
        <v>1226</v>
      </c>
      <c r="ZK122" s="430">
        <v>0</v>
      </c>
      <c r="ZL122" s="430" t="s">
        <v>1226</v>
      </c>
      <c r="ZM122" s="430" t="s">
        <v>1226</v>
      </c>
      <c r="ZN122" s="430">
        <v>0</v>
      </c>
      <c r="ZO122" s="430" t="s">
        <v>1226</v>
      </c>
      <c r="ZP122" s="430">
        <v>0</v>
      </c>
      <c r="ZQ122" s="430" t="s">
        <v>1226</v>
      </c>
      <c r="ZR122" s="430">
        <v>0</v>
      </c>
      <c r="ZS122" s="430" t="s">
        <v>1226</v>
      </c>
      <c r="ZT122" s="430" t="s">
        <v>1226</v>
      </c>
      <c r="ZU122" s="430">
        <v>0</v>
      </c>
      <c r="ZV122" s="430" t="s">
        <v>1226</v>
      </c>
      <c r="ZW122" s="430">
        <v>0</v>
      </c>
      <c r="ZX122" s="430" t="s">
        <v>1226</v>
      </c>
      <c r="ZY122" s="430">
        <v>0</v>
      </c>
      <c r="ZZ122" s="430" t="s">
        <v>1226</v>
      </c>
      <c r="AAA122" s="430" t="s">
        <v>1226</v>
      </c>
      <c r="AAB122" s="430" t="s">
        <v>1226</v>
      </c>
      <c r="AAC122" s="430">
        <v>0</v>
      </c>
      <c r="AAD122" s="430" t="s">
        <v>1226</v>
      </c>
      <c r="AAE122" s="430">
        <v>0</v>
      </c>
      <c r="AAF122" s="430" t="s">
        <v>1226</v>
      </c>
      <c r="AAG122" s="430">
        <v>0</v>
      </c>
      <c r="AAH122" s="430" t="s">
        <v>1226</v>
      </c>
      <c r="AAI122" s="430" t="s">
        <v>1226</v>
      </c>
      <c r="AAJ122" s="430" t="s">
        <v>1226</v>
      </c>
      <c r="AAK122" s="430">
        <v>0</v>
      </c>
      <c r="AAL122" s="430" t="s">
        <v>1226</v>
      </c>
      <c r="AAM122" s="430">
        <v>0</v>
      </c>
      <c r="AAN122" s="430" t="s">
        <v>1226</v>
      </c>
      <c r="AAO122" s="430">
        <v>0</v>
      </c>
      <c r="AAP122" s="430" t="s">
        <v>1226</v>
      </c>
      <c r="AAQ122" s="430" t="s">
        <v>1226</v>
      </c>
      <c r="AAR122" s="430">
        <v>1</v>
      </c>
      <c r="AAS122" s="430" t="s">
        <v>1226</v>
      </c>
      <c r="AAT122" s="430" t="s">
        <v>1226</v>
      </c>
      <c r="AAU122" s="430" t="s">
        <v>1226</v>
      </c>
      <c r="AAV122" s="430" t="s">
        <v>1226</v>
      </c>
      <c r="AAW122" s="430" t="s">
        <v>1226</v>
      </c>
      <c r="AAX122" s="430" t="s">
        <v>1226</v>
      </c>
      <c r="AAY122" s="430" t="s">
        <v>1226</v>
      </c>
      <c r="AAZ122" s="430" t="s">
        <v>18775</v>
      </c>
      <c r="ABA122" s="430" t="s">
        <v>1226</v>
      </c>
      <c r="ABB122" s="430">
        <v>1</v>
      </c>
      <c r="ABC122" s="430">
        <v>2</v>
      </c>
      <c r="ABD122" s="430">
        <v>1</v>
      </c>
      <c r="ABE122" s="430">
        <v>3</v>
      </c>
      <c r="ABF122" s="430">
        <v>1</v>
      </c>
      <c r="ABG122" s="430">
        <v>3</v>
      </c>
      <c r="ABH122" s="430" t="s">
        <v>18776</v>
      </c>
      <c r="ABI122" s="430" t="s">
        <v>1753</v>
      </c>
      <c r="ABJ122" s="430">
        <v>2</v>
      </c>
      <c r="ABK122" s="430">
        <v>2</v>
      </c>
      <c r="ABL122" s="430">
        <v>1</v>
      </c>
      <c r="ABM122" s="430">
        <v>1</v>
      </c>
      <c r="ABN122" s="430">
        <v>1</v>
      </c>
      <c r="ABO122" s="430">
        <v>1</v>
      </c>
      <c r="ABP122" s="430">
        <v>1</v>
      </c>
      <c r="ABQ122" s="430">
        <v>1</v>
      </c>
      <c r="ABR122" s="430" t="s">
        <v>122</v>
      </c>
      <c r="ABS122" s="430">
        <v>3</v>
      </c>
      <c r="ABT122" s="430">
        <v>3</v>
      </c>
      <c r="ABU122" s="430">
        <v>3</v>
      </c>
      <c r="ABV122" s="430">
        <v>3</v>
      </c>
      <c r="ABW122" s="430">
        <v>3</v>
      </c>
      <c r="ABX122" s="430">
        <v>1</v>
      </c>
      <c r="ABY122" s="430">
        <v>2</v>
      </c>
      <c r="ABZ122" s="430">
        <v>2</v>
      </c>
      <c r="ACA122" s="430" t="s">
        <v>10</v>
      </c>
      <c r="ACB122" s="430">
        <v>2</v>
      </c>
      <c r="ACC122" s="430">
        <v>2</v>
      </c>
      <c r="ACD122" s="430">
        <v>1</v>
      </c>
      <c r="ACE122" s="430">
        <v>1</v>
      </c>
      <c r="ACF122" s="430">
        <v>1</v>
      </c>
      <c r="ACG122" s="430">
        <v>3</v>
      </c>
      <c r="ACH122" s="430">
        <v>2</v>
      </c>
      <c r="ACI122" s="430">
        <v>2</v>
      </c>
      <c r="ACJ122" s="430" t="s">
        <v>18777</v>
      </c>
      <c r="ACK122" s="430">
        <v>1</v>
      </c>
      <c r="ACL122" s="430">
        <v>1</v>
      </c>
      <c r="ACM122" s="430">
        <v>1</v>
      </c>
      <c r="ACN122" s="430">
        <v>1</v>
      </c>
      <c r="ACO122" s="430">
        <v>1</v>
      </c>
      <c r="ACP122" s="430">
        <v>1</v>
      </c>
      <c r="ACQ122" s="430">
        <v>1</v>
      </c>
      <c r="ACR122" s="430">
        <v>2</v>
      </c>
      <c r="ACS122" s="430" t="s">
        <v>1752</v>
      </c>
      <c r="ACT122" s="430">
        <v>2</v>
      </c>
      <c r="ACU122" s="430">
        <v>2</v>
      </c>
      <c r="ACV122" s="430">
        <v>2</v>
      </c>
      <c r="ACW122" s="430">
        <v>2</v>
      </c>
      <c r="ACX122" s="430">
        <v>1</v>
      </c>
      <c r="ACY122" s="430">
        <v>2</v>
      </c>
      <c r="ACZ122" s="430">
        <v>2</v>
      </c>
      <c r="ADA122" s="430">
        <v>2</v>
      </c>
      <c r="ADB122" s="430" t="s">
        <v>125</v>
      </c>
      <c r="ADC122" s="430">
        <v>2</v>
      </c>
      <c r="ADD122" s="430">
        <v>2</v>
      </c>
      <c r="ADE122" s="430">
        <v>2</v>
      </c>
      <c r="ADF122" s="430">
        <v>2</v>
      </c>
      <c r="ADG122" s="430">
        <v>1</v>
      </c>
      <c r="ADH122" s="430">
        <v>1</v>
      </c>
      <c r="ADI122" s="430">
        <v>1</v>
      </c>
      <c r="ADJ122" s="430">
        <v>1</v>
      </c>
      <c r="ADK122" s="430" t="s">
        <v>124</v>
      </c>
      <c r="ADL122" s="430">
        <v>2</v>
      </c>
      <c r="ADM122" s="430">
        <v>2</v>
      </c>
      <c r="ADN122" s="430">
        <v>2</v>
      </c>
      <c r="ADO122" s="430">
        <v>2</v>
      </c>
      <c r="ADP122" s="430">
        <v>2</v>
      </c>
      <c r="ADQ122" s="430">
        <v>2</v>
      </c>
      <c r="ADR122" s="430">
        <v>2</v>
      </c>
      <c r="ADS122" s="430">
        <v>2</v>
      </c>
      <c r="ADT122" s="430" t="s">
        <v>127</v>
      </c>
      <c r="ADU122" s="430">
        <v>2</v>
      </c>
      <c r="ADV122" s="430">
        <v>2</v>
      </c>
      <c r="ADW122" s="430">
        <v>1</v>
      </c>
      <c r="ADX122" s="430">
        <v>1</v>
      </c>
      <c r="ADY122" s="430">
        <v>1</v>
      </c>
      <c r="ADZ122" s="430">
        <v>1</v>
      </c>
      <c r="AEA122" s="430">
        <v>1</v>
      </c>
      <c r="AEB122" s="430">
        <v>1</v>
      </c>
      <c r="AEC122" s="430" t="s">
        <v>126</v>
      </c>
      <c r="AED122" s="430">
        <v>2</v>
      </c>
      <c r="AEE122" s="430">
        <v>2</v>
      </c>
      <c r="AEF122" s="430">
        <v>2</v>
      </c>
      <c r="AEG122" s="430">
        <v>2</v>
      </c>
      <c r="AEH122" s="430">
        <v>1</v>
      </c>
      <c r="AEI122" s="430">
        <v>3</v>
      </c>
      <c r="AEJ122" s="430">
        <v>2</v>
      </c>
      <c r="AEK122" s="430">
        <v>2</v>
      </c>
      <c r="AEL122" s="430" t="s">
        <v>18778</v>
      </c>
      <c r="AEM122" s="430">
        <v>2</v>
      </c>
      <c r="AEN122" s="430">
        <v>2</v>
      </c>
      <c r="AEO122" s="430">
        <v>1</v>
      </c>
      <c r="AEP122" s="430">
        <v>1</v>
      </c>
      <c r="AEQ122" s="430">
        <v>1</v>
      </c>
      <c r="AER122" s="430">
        <v>1</v>
      </c>
      <c r="AES122" s="430">
        <v>1</v>
      </c>
      <c r="AET122" s="430">
        <v>1</v>
      </c>
      <c r="AEU122" s="430" t="s">
        <v>9</v>
      </c>
      <c r="AEV122" s="430">
        <v>3</v>
      </c>
      <c r="AEW122" s="430">
        <v>3</v>
      </c>
      <c r="AEX122" s="430">
        <v>3</v>
      </c>
      <c r="AEY122" s="430">
        <v>3</v>
      </c>
      <c r="AEZ122" s="430">
        <v>1</v>
      </c>
      <c r="AFA122" s="430">
        <v>1</v>
      </c>
      <c r="AFB122" s="430">
        <v>3</v>
      </c>
      <c r="AFC122" s="430">
        <v>2</v>
      </c>
      <c r="AFD122" s="430" t="s">
        <v>123</v>
      </c>
      <c r="AFE122" s="430">
        <v>1</v>
      </c>
      <c r="AFF122" s="430">
        <v>1</v>
      </c>
      <c r="AFG122" s="430">
        <v>1</v>
      </c>
      <c r="AFH122" s="430">
        <v>1</v>
      </c>
      <c r="AFI122" s="430">
        <v>1</v>
      </c>
      <c r="AFJ122" s="430">
        <v>1</v>
      </c>
      <c r="AFK122" s="430">
        <v>1</v>
      </c>
      <c r="AFL122" s="430">
        <v>1</v>
      </c>
      <c r="AFM122" s="430" t="s">
        <v>1226</v>
      </c>
      <c r="AFN122" s="430" t="s">
        <v>1226</v>
      </c>
      <c r="AFO122" s="430" t="s">
        <v>1226</v>
      </c>
      <c r="AFP122" s="430" t="s">
        <v>1226</v>
      </c>
      <c r="AFQ122" s="430" t="s">
        <v>1226</v>
      </c>
      <c r="AFR122" s="430" t="s">
        <v>1226</v>
      </c>
      <c r="AFS122" s="430" t="s">
        <v>1226</v>
      </c>
      <c r="AFT122" s="430" t="s">
        <v>1226</v>
      </c>
      <c r="AFU122" s="430" t="s">
        <v>1226</v>
      </c>
      <c r="AFV122" s="430" t="s">
        <v>1226</v>
      </c>
      <c r="AFW122" s="430" t="s">
        <v>1226</v>
      </c>
      <c r="AFX122" s="430" t="s">
        <v>1226</v>
      </c>
      <c r="AFY122" s="430" t="s">
        <v>1226</v>
      </c>
      <c r="AFZ122" s="430" t="s">
        <v>1226</v>
      </c>
      <c r="AGA122" s="430" t="s">
        <v>1226</v>
      </c>
      <c r="AGB122" s="430" t="s">
        <v>1226</v>
      </c>
      <c r="AGC122" s="430" t="s">
        <v>1226</v>
      </c>
      <c r="AGD122" s="430" t="s">
        <v>1226</v>
      </c>
      <c r="AGE122" s="430">
        <v>1</v>
      </c>
      <c r="AGF122" s="430" t="s">
        <v>18779</v>
      </c>
      <c r="AGG122" s="430" t="s">
        <v>18780</v>
      </c>
      <c r="AGH122" s="430">
        <v>1</v>
      </c>
      <c r="AGI122" s="430">
        <v>1</v>
      </c>
      <c r="AGJ122" s="430">
        <v>1</v>
      </c>
      <c r="AGK122" s="430" t="s">
        <v>1226</v>
      </c>
      <c r="AGL122" s="430">
        <v>1</v>
      </c>
      <c r="AGM122" s="430">
        <v>1</v>
      </c>
      <c r="AGN122" s="430" t="s">
        <v>1226</v>
      </c>
      <c r="AGO122" s="430" t="s">
        <v>1226</v>
      </c>
      <c r="AGP122" s="430">
        <v>1</v>
      </c>
      <c r="AGQ122" s="430">
        <v>1</v>
      </c>
      <c r="AGR122" s="430">
        <v>1</v>
      </c>
      <c r="AGS122" s="430" t="s">
        <v>3518</v>
      </c>
      <c r="AGT122" s="430" t="s">
        <v>18781</v>
      </c>
      <c r="AGU122" s="430">
        <v>1</v>
      </c>
      <c r="AGV122" s="430">
        <v>0</v>
      </c>
      <c r="AGW122" s="430">
        <v>3</v>
      </c>
      <c r="AGX122" s="430">
        <v>3</v>
      </c>
      <c r="AGY122" s="430">
        <v>1</v>
      </c>
      <c r="AGZ122" s="430">
        <v>0</v>
      </c>
      <c r="AHA122" s="430">
        <v>3</v>
      </c>
      <c r="AHB122" s="430">
        <v>3</v>
      </c>
      <c r="AHC122" s="430">
        <v>1</v>
      </c>
      <c r="AHD122" s="430">
        <v>0</v>
      </c>
      <c r="AHE122" s="430">
        <v>3</v>
      </c>
      <c r="AHF122" s="430">
        <v>3</v>
      </c>
      <c r="AHG122" s="430">
        <v>1</v>
      </c>
      <c r="AHH122" s="430">
        <v>0</v>
      </c>
      <c r="AHI122" s="430">
        <v>3</v>
      </c>
      <c r="AHJ122" s="430">
        <v>3</v>
      </c>
      <c r="AHK122" s="430">
        <v>1</v>
      </c>
      <c r="AHL122" s="430">
        <v>0</v>
      </c>
      <c r="AHM122" s="430">
        <v>2</v>
      </c>
      <c r="AHN122" s="430">
        <v>3</v>
      </c>
      <c r="AHO122" s="430">
        <v>1</v>
      </c>
      <c r="AHP122" s="430">
        <v>0</v>
      </c>
      <c r="AHQ122" s="430">
        <v>4</v>
      </c>
      <c r="AHR122" s="430">
        <v>4</v>
      </c>
      <c r="AHS122" s="430" t="s">
        <v>18782</v>
      </c>
      <c r="AHT122" s="430" t="s">
        <v>18783</v>
      </c>
      <c r="AHU122" s="430">
        <v>0</v>
      </c>
      <c r="AHV122" s="430">
        <v>0</v>
      </c>
      <c r="AHW122" s="430">
        <v>0</v>
      </c>
      <c r="AHX122" s="430">
        <v>0</v>
      </c>
      <c r="AHY122" s="430">
        <v>0</v>
      </c>
      <c r="AHZ122" s="430">
        <v>0</v>
      </c>
      <c r="AIA122" s="430">
        <v>0</v>
      </c>
      <c r="AIB122" s="430">
        <v>0</v>
      </c>
      <c r="AIC122" s="430">
        <v>0</v>
      </c>
      <c r="AID122" s="430">
        <v>0.5</v>
      </c>
      <c r="AIE122" s="430">
        <v>0</v>
      </c>
      <c r="AIF122" s="430">
        <v>0</v>
      </c>
      <c r="AIG122" s="430">
        <v>0</v>
      </c>
      <c r="AIH122" s="430">
        <v>0</v>
      </c>
      <c r="AII122" s="430">
        <v>0</v>
      </c>
      <c r="AIJ122" s="430">
        <v>0</v>
      </c>
      <c r="AIK122" s="430">
        <v>0</v>
      </c>
      <c r="AIL122" s="430">
        <v>0</v>
      </c>
      <c r="AIM122" s="430">
        <v>0</v>
      </c>
      <c r="AIN122" s="430">
        <v>0</v>
      </c>
      <c r="AIO122" s="430">
        <v>0</v>
      </c>
      <c r="AIP122" s="430">
        <v>0</v>
      </c>
      <c r="AIQ122" s="430" t="s">
        <v>1226</v>
      </c>
      <c r="AIR122" s="430">
        <v>0</v>
      </c>
      <c r="AIS122" s="430" t="s">
        <v>1226</v>
      </c>
      <c r="AIT122" s="430">
        <v>0</v>
      </c>
      <c r="AIU122" s="430" t="s">
        <v>1226</v>
      </c>
    </row>
    <row r="123" spans="1:931" ht="12.75" customHeight="1" x14ac:dyDescent="0.2">
      <c r="A123" s="430" t="s">
        <v>18826</v>
      </c>
      <c r="B123" s="430" t="s">
        <v>18827</v>
      </c>
      <c r="C123" s="430" t="s">
        <v>1070</v>
      </c>
      <c r="D123" s="430" t="s">
        <v>1050</v>
      </c>
      <c r="E123" s="430" t="s">
        <v>1071</v>
      </c>
      <c r="F123" s="443">
        <v>3.4262600000000001</v>
      </c>
      <c r="G123" s="443">
        <v>59319.547636087598</v>
      </c>
      <c r="H123" s="430">
        <v>1</v>
      </c>
      <c r="I123" s="430">
        <v>1</v>
      </c>
      <c r="J123" s="430">
        <v>2004</v>
      </c>
      <c r="K123" s="430">
        <v>2004</v>
      </c>
      <c r="L123" s="430" t="s">
        <v>18830</v>
      </c>
      <c r="M123" s="430" t="s">
        <v>18830</v>
      </c>
      <c r="N123" s="430">
        <v>1</v>
      </c>
      <c r="O123" s="430">
        <v>1</v>
      </c>
      <c r="P123" s="430" t="s">
        <v>18831</v>
      </c>
      <c r="Q123" s="430" t="s">
        <v>18832</v>
      </c>
      <c r="R123" s="430">
        <v>2011</v>
      </c>
      <c r="S123" s="430">
        <v>2011</v>
      </c>
      <c r="T123" s="430" t="s">
        <v>18833</v>
      </c>
      <c r="U123" s="430" t="s">
        <v>18833</v>
      </c>
      <c r="V123" s="430">
        <v>1</v>
      </c>
      <c r="W123" s="430">
        <v>0</v>
      </c>
      <c r="X123" s="430" t="s">
        <v>18834</v>
      </c>
      <c r="Y123" s="430" t="s">
        <v>1226</v>
      </c>
      <c r="Z123" s="430">
        <v>2019</v>
      </c>
      <c r="AA123" s="430" t="s">
        <v>1226</v>
      </c>
      <c r="AB123" s="430" t="s">
        <v>18835</v>
      </c>
      <c r="AC123" s="430" t="s">
        <v>1226</v>
      </c>
      <c r="AD123" s="430">
        <v>1</v>
      </c>
      <c r="AE123" s="430" t="s">
        <v>18836</v>
      </c>
      <c r="AF123" s="430">
        <v>2009</v>
      </c>
      <c r="AG123" s="430">
        <v>1</v>
      </c>
      <c r="AH123" s="430" t="s">
        <v>18836</v>
      </c>
      <c r="AI123" s="430">
        <v>2009</v>
      </c>
      <c r="AJ123" s="430">
        <v>0</v>
      </c>
      <c r="AK123" s="430" t="s">
        <v>1226</v>
      </c>
      <c r="AL123" s="430" t="s">
        <v>1226</v>
      </c>
      <c r="AM123" s="430">
        <v>1</v>
      </c>
      <c r="AN123" s="430" t="s">
        <v>18837</v>
      </c>
      <c r="AO123" s="430">
        <v>2009</v>
      </c>
      <c r="AP123" s="430">
        <v>1</v>
      </c>
      <c r="AQ123" s="430" t="s">
        <v>18838</v>
      </c>
      <c r="AR123" s="430" t="s">
        <v>1226</v>
      </c>
      <c r="AS123" s="430">
        <v>1</v>
      </c>
      <c r="AT123" s="430" t="s">
        <v>18839</v>
      </c>
      <c r="AU123" s="430">
        <v>1979</v>
      </c>
      <c r="AV123" s="430">
        <v>1</v>
      </c>
      <c r="AW123" s="430" t="s">
        <v>18839</v>
      </c>
      <c r="AX123" s="430">
        <v>1979</v>
      </c>
      <c r="AY123" s="430">
        <v>0</v>
      </c>
      <c r="AZ123" s="430" t="s">
        <v>1226</v>
      </c>
      <c r="BA123" s="430" t="s">
        <v>1226</v>
      </c>
      <c r="BB123" s="430">
        <v>1</v>
      </c>
      <c r="BC123" s="430" t="s">
        <v>18840</v>
      </c>
      <c r="BD123" s="430">
        <v>2007</v>
      </c>
      <c r="BE123" s="430">
        <v>1</v>
      </c>
      <c r="BF123" s="430" t="s">
        <v>18840</v>
      </c>
      <c r="BG123" s="430">
        <v>2007</v>
      </c>
      <c r="BH123" s="430">
        <v>1</v>
      </c>
      <c r="BI123" s="430" t="s">
        <v>18840</v>
      </c>
      <c r="BJ123" s="430">
        <v>2007</v>
      </c>
      <c r="BK123" s="430">
        <v>1</v>
      </c>
      <c r="BL123" s="430" t="s">
        <v>18841</v>
      </c>
      <c r="BM123" s="430">
        <v>2002</v>
      </c>
      <c r="BN123" s="430">
        <v>1</v>
      </c>
      <c r="BO123" s="430" t="s">
        <v>18842</v>
      </c>
      <c r="BP123" s="430">
        <v>2009</v>
      </c>
      <c r="BQ123" s="430">
        <v>1</v>
      </c>
      <c r="BR123" s="430">
        <v>1</v>
      </c>
      <c r="BS123" s="430" t="s">
        <v>18843</v>
      </c>
      <c r="BT123" s="430">
        <v>1</v>
      </c>
      <c r="BU123" s="430">
        <v>1</v>
      </c>
      <c r="BV123" s="430" t="s">
        <v>18843</v>
      </c>
      <c r="BW123" s="430">
        <v>0</v>
      </c>
      <c r="BX123" s="430" t="s">
        <v>1226</v>
      </c>
      <c r="BY123" s="430" t="s">
        <v>1226</v>
      </c>
      <c r="BZ123" s="430">
        <v>0</v>
      </c>
      <c r="CA123" s="430" t="s">
        <v>1226</v>
      </c>
      <c r="CB123" s="430">
        <v>1</v>
      </c>
      <c r="CC123" s="430" t="s">
        <v>18844</v>
      </c>
      <c r="CD123" s="430">
        <v>1</v>
      </c>
      <c r="CE123" s="430">
        <v>27</v>
      </c>
      <c r="CF123" s="430">
        <v>328</v>
      </c>
      <c r="CG123" s="430">
        <v>0.5</v>
      </c>
      <c r="CH123" s="430">
        <v>6</v>
      </c>
      <c r="CI123" s="430">
        <v>242</v>
      </c>
      <c r="CJ123" s="430">
        <v>0</v>
      </c>
      <c r="CK123" s="430" t="s">
        <v>1226</v>
      </c>
      <c r="CL123" s="430" t="s">
        <v>1226</v>
      </c>
      <c r="CM123" s="430">
        <v>0</v>
      </c>
      <c r="CN123" s="430" t="s">
        <v>1226</v>
      </c>
      <c r="CO123" s="430" t="s">
        <v>1226</v>
      </c>
      <c r="CP123" s="430">
        <v>0.5</v>
      </c>
      <c r="CQ123" s="430" t="s">
        <v>1226</v>
      </c>
      <c r="CR123" s="430" t="s">
        <v>1226</v>
      </c>
      <c r="CS123" s="430">
        <v>0.66</v>
      </c>
      <c r="CT123" s="430" t="s">
        <v>18845</v>
      </c>
      <c r="CU123" s="430" t="s">
        <v>18846</v>
      </c>
      <c r="CV123" s="430">
        <v>2009</v>
      </c>
      <c r="CW123" s="430">
        <v>0.5</v>
      </c>
      <c r="CX123" s="430" t="s">
        <v>18847</v>
      </c>
      <c r="CY123" s="430" t="s">
        <v>18848</v>
      </c>
      <c r="CZ123" s="430">
        <v>2020</v>
      </c>
      <c r="DA123" s="430">
        <v>1</v>
      </c>
      <c r="DB123" s="430">
        <v>1.179</v>
      </c>
      <c r="DC123" s="430" t="s">
        <v>15290</v>
      </c>
      <c r="DD123" s="430" t="s">
        <v>13539</v>
      </c>
      <c r="DE123" s="430">
        <v>0</v>
      </c>
      <c r="DF123" s="430">
        <v>0.5</v>
      </c>
      <c r="DG123" s="430">
        <v>0.66</v>
      </c>
      <c r="DH123" s="430" t="s">
        <v>18849</v>
      </c>
      <c r="DI123" s="430" t="s">
        <v>18846</v>
      </c>
      <c r="DJ123" s="430">
        <v>2009</v>
      </c>
      <c r="DK123" s="430">
        <v>0.5</v>
      </c>
      <c r="DL123" s="430" t="s">
        <v>18850</v>
      </c>
      <c r="DM123" s="430" t="s">
        <v>18848</v>
      </c>
      <c r="DN123" s="430">
        <v>2020</v>
      </c>
      <c r="DO123" s="430">
        <v>1</v>
      </c>
      <c r="DP123" s="430">
        <v>10</v>
      </c>
      <c r="DQ123" s="430" t="s">
        <v>15290</v>
      </c>
      <c r="DR123" s="430" t="s">
        <v>13539</v>
      </c>
      <c r="DS123" s="430">
        <v>0</v>
      </c>
      <c r="DT123" s="430">
        <v>0</v>
      </c>
      <c r="DU123" s="430">
        <v>0.66</v>
      </c>
      <c r="DV123" s="430" t="s">
        <v>18849</v>
      </c>
      <c r="DW123" s="430" t="s">
        <v>18846</v>
      </c>
      <c r="DX123" s="430">
        <v>2009</v>
      </c>
      <c r="DY123" s="430">
        <v>0.75</v>
      </c>
      <c r="DZ123" s="430" t="s">
        <v>18851</v>
      </c>
      <c r="EA123" s="430" t="s">
        <v>18852</v>
      </c>
      <c r="EB123" s="430">
        <v>2017</v>
      </c>
      <c r="EC123" s="430">
        <v>1</v>
      </c>
      <c r="ED123" s="430">
        <v>931</v>
      </c>
      <c r="EE123" s="430" t="s">
        <v>15290</v>
      </c>
      <c r="EF123" s="430" t="s">
        <v>3594</v>
      </c>
      <c r="EG123" s="430">
        <v>0</v>
      </c>
      <c r="EH123" s="430">
        <v>0.5</v>
      </c>
      <c r="EI123" s="430">
        <v>0.66</v>
      </c>
      <c r="EJ123" s="430" t="s">
        <v>18849</v>
      </c>
      <c r="EK123" s="430" t="s">
        <v>18846</v>
      </c>
      <c r="EL123" s="430">
        <v>2009</v>
      </c>
      <c r="EM123" s="430">
        <v>0.25</v>
      </c>
      <c r="EN123" s="430" t="s">
        <v>18853</v>
      </c>
      <c r="EO123" s="430" t="s">
        <v>18854</v>
      </c>
      <c r="EP123" s="430">
        <v>2017</v>
      </c>
      <c r="EQ123" s="430">
        <v>0</v>
      </c>
      <c r="ER123" s="430" t="s">
        <v>1226</v>
      </c>
      <c r="ES123" s="430" t="s">
        <v>1226</v>
      </c>
      <c r="ET123" s="430" t="s">
        <v>1226</v>
      </c>
      <c r="EU123" s="430" t="s">
        <v>1226</v>
      </c>
      <c r="EV123" s="430" t="s">
        <v>1226</v>
      </c>
      <c r="EW123" s="430">
        <v>0.33</v>
      </c>
      <c r="EX123" s="430" t="s">
        <v>18855</v>
      </c>
      <c r="EY123" s="430" t="s">
        <v>1226</v>
      </c>
      <c r="EZ123" s="430">
        <v>2021</v>
      </c>
      <c r="FA123" s="430">
        <v>0.75</v>
      </c>
      <c r="FB123" s="430" t="s">
        <v>18856</v>
      </c>
      <c r="FC123" s="430" t="s">
        <v>18857</v>
      </c>
      <c r="FD123" s="430">
        <v>2021</v>
      </c>
      <c r="FE123" s="430">
        <v>1</v>
      </c>
      <c r="FF123" s="430">
        <v>900</v>
      </c>
      <c r="FG123" s="430" t="s">
        <v>18858</v>
      </c>
      <c r="FH123" s="430" t="s">
        <v>7958</v>
      </c>
      <c r="FI123" s="430">
        <v>0</v>
      </c>
      <c r="FJ123" s="430">
        <v>0.5</v>
      </c>
      <c r="FK123" s="430">
        <v>0.33</v>
      </c>
      <c r="FL123" s="430" t="s">
        <v>18859</v>
      </c>
      <c r="FM123" s="430" t="s">
        <v>18860</v>
      </c>
      <c r="FN123" s="430">
        <v>1934</v>
      </c>
      <c r="FO123" s="430">
        <v>0.25</v>
      </c>
      <c r="FP123" s="430" t="s">
        <v>18861</v>
      </c>
      <c r="FQ123" s="430" t="s">
        <v>18862</v>
      </c>
      <c r="FR123" s="430">
        <v>2012</v>
      </c>
      <c r="FS123" s="430">
        <v>0</v>
      </c>
      <c r="FT123" s="430" t="s">
        <v>1226</v>
      </c>
      <c r="FU123" s="430" t="s">
        <v>1226</v>
      </c>
      <c r="FV123" s="430" t="s">
        <v>1226</v>
      </c>
      <c r="FW123" s="430" t="s">
        <v>1226</v>
      </c>
      <c r="FX123" s="430" t="s">
        <v>1226</v>
      </c>
      <c r="FY123" s="430">
        <v>1</v>
      </c>
      <c r="FZ123" s="430">
        <v>1</v>
      </c>
      <c r="GA123" s="430">
        <v>1</v>
      </c>
      <c r="GB123" s="430" t="s">
        <v>1226</v>
      </c>
      <c r="GC123" s="430" t="s">
        <v>1226</v>
      </c>
      <c r="GD123" s="430" t="s">
        <v>1226</v>
      </c>
      <c r="GE123" s="430" t="s">
        <v>1226</v>
      </c>
      <c r="GF123" s="430">
        <v>1</v>
      </c>
      <c r="GG123" s="430" t="s">
        <v>1226</v>
      </c>
      <c r="GH123" s="430" t="s">
        <v>1226</v>
      </c>
      <c r="GI123" s="430" t="s">
        <v>1226</v>
      </c>
      <c r="GJ123" s="430" t="s">
        <v>1226</v>
      </c>
      <c r="GK123" s="430">
        <v>1</v>
      </c>
      <c r="GL123" s="430" t="s">
        <v>18863</v>
      </c>
      <c r="GM123" s="430">
        <v>0</v>
      </c>
      <c r="GN123" s="430" t="s">
        <v>1226</v>
      </c>
      <c r="GO123" s="430" t="s">
        <v>1226</v>
      </c>
      <c r="GP123" s="430" t="s">
        <v>1226</v>
      </c>
      <c r="GQ123" s="430" t="s">
        <v>1226</v>
      </c>
      <c r="GR123" s="430" t="s">
        <v>1226</v>
      </c>
      <c r="GS123" s="430" t="s">
        <v>1226</v>
      </c>
      <c r="GT123" s="430">
        <v>1</v>
      </c>
      <c r="GU123" s="430" t="s">
        <v>1226</v>
      </c>
      <c r="GV123" s="430" t="s">
        <v>1226</v>
      </c>
      <c r="GW123" s="430" t="s">
        <v>1226</v>
      </c>
      <c r="GX123" s="430" t="s">
        <v>1226</v>
      </c>
      <c r="GY123" s="430">
        <v>1</v>
      </c>
      <c r="GZ123" s="430" t="s">
        <v>18864</v>
      </c>
      <c r="HA123" s="430">
        <v>1</v>
      </c>
      <c r="HB123" s="430">
        <v>1</v>
      </c>
      <c r="HC123" s="430" t="s">
        <v>1226</v>
      </c>
      <c r="HD123" s="430" t="s">
        <v>1226</v>
      </c>
      <c r="HE123" s="430" t="s">
        <v>1226</v>
      </c>
      <c r="HF123" s="430" t="s">
        <v>1226</v>
      </c>
      <c r="HG123" s="430" t="s">
        <v>1226</v>
      </c>
      <c r="HH123" s="430">
        <v>1</v>
      </c>
      <c r="HI123" s="430">
        <v>1</v>
      </c>
      <c r="HJ123" s="430">
        <v>1</v>
      </c>
      <c r="HK123" s="430" t="s">
        <v>1226</v>
      </c>
      <c r="HL123" s="430" t="s">
        <v>1226</v>
      </c>
      <c r="HM123" s="430" t="s">
        <v>1226</v>
      </c>
      <c r="HN123" s="430" t="s">
        <v>1226</v>
      </c>
      <c r="HO123" s="430" t="s">
        <v>1040</v>
      </c>
      <c r="HP123" s="430" t="s">
        <v>1226</v>
      </c>
      <c r="HQ123" s="430" t="s">
        <v>1226</v>
      </c>
      <c r="HR123" s="430" t="s">
        <v>1226</v>
      </c>
      <c r="HS123" s="430" t="s">
        <v>1226</v>
      </c>
      <c r="HT123" s="430" t="s">
        <v>1226</v>
      </c>
      <c r="HU123" s="430" t="s">
        <v>1226</v>
      </c>
      <c r="HV123" s="430">
        <v>1</v>
      </c>
      <c r="HW123" s="430">
        <v>1</v>
      </c>
      <c r="HX123" s="430">
        <v>1</v>
      </c>
      <c r="HY123" s="430" t="s">
        <v>1226</v>
      </c>
      <c r="HZ123" s="430" t="s">
        <v>1226</v>
      </c>
      <c r="IA123" s="430">
        <v>1</v>
      </c>
      <c r="IB123" s="430" t="s">
        <v>1605</v>
      </c>
      <c r="IC123" s="430">
        <v>1</v>
      </c>
      <c r="ID123" s="430" t="s">
        <v>1226</v>
      </c>
      <c r="IE123" s="430" t="s">
        <v>1226</v>
      </c>
      <c r="IF123" s="430" t="s">
        <v>1226</v>
      </c>
      <c r="IG123" s="430" t="s">
        <v>1226</v>
      </c>
      <c r="IH123" s="430" t="s">
        <v>1226</v>
      </c>
      <c r="II123" s="430" t="s">
        <v>1226</v>
      </c>
      <c r="IJ123" s="430">
        <v>1</v>
      </c>
      <c r="IK123" s="430" t="s">
        <v>18865</v>
      </c>
      <c r="IL123" s="430">
        <v>1</v>
      </c>
      <c r="IM123" s="430" t="s">
        <v>1226</v>
      </c>
      <c r="IN123" s="430" t="s">
        <v>1226</v>
      </c>
      <c r="IO123" s="430" t="s">
        <v>1226</v>
      </c>
      <c r="IP123" s="430" t="s">
        <v>1226</v>
      </c>
      <c r="IQ123" s="430" t="s">
        <v>1226</v>
      </c>
      <c r="IR123" s="430" t="s">
        <v>1226</v>
      </c>
      <c r="IS123" s="430">
        <v>1</v>
      </c>
      <c r="IT123" s="430" t="s">
        <v>18866</v>
      </c>
      <c r="IU123" s="430">
        <v>1</v>
      </c>
      <c r="IV123" s="430" t="s">
        <v>1226</v>
      </c>
      <c r="IW123" s="430" t="s">
        <v>1226</v>
      </c>
      <c r="IX123" s="430" t="s">
        <v>1226</v>
      </c>
      <c r="IY123" s="430" t="s">
        <v>1226</v>
      </c>
      <c r="IZ123" s="430" t="s">
        <v>1226</v>
      </c>
      <c r="JA123" s="430" t="s">
        <v>1226</v>
      </c>
      <c r="JB123" s="430">
        <v>1</v>
      </c>
      <c r="JC123" s="430" t="s">
        <v>18866</v>
      </c>
      <c r="JD123" s="430">
        <v>1</v>
      </c>
      <c r="JE123" s="430" t="s">
        <v>1226</v>
      </c>
      <c r="JF123" s="430" t="s">
        <v>1226</v>
      </c>
      <c r="JG123" s="430" t="s">
        <v>1226</v>
      </c>
      <c r="JH123" s="430" t="s">
        <v>1226</v>
      </c>
      <c r="JI123" s="430" t="s">
        <v>1226</v>
      </c>
      <c r="JJ123" s="430" t="s">
        <v>1226</v>
      </c>
      <c r="JK123" s="430">
        <v>1</v>
      </c>
      <c r="JL123" s="430" t="s">
        <v>18866</v>
      </c>
      <c r="JM123" s="430">
        <v>0</v>
      </c>
      <c r="JN123" s="430" t="s">
        <v>1226</v>
      </c>
      <c r="JO123" s="430" t="s">
        <v>1226</v>
      </c>
      <c r="JP123" s="430" t="s">
        <v>1226</v>
      </c>
      <c r="JQ123" s="430" t="s">
        <v>1226</v>
      </c>
      <c r="JR123" s="430" t="s">
        <v>1226</v>
      </c>
      <c r="JS123" s="430" t="s">
        <v>1226</v>
      </c>
      <c r="JT123" s="430" t="s">
        <v>1226</v>
      </c>
      <c r="JU123" s="430" t="s">
        <v>1226</v>
      </c>
      <c r="JV123" s="430">
        <v>1</v>
      </c>
      <c r="JW123" s="430" t="s">
        <v>1226</v>
      </c>
      <c r="JX123" s="430" t="s">
        <v>1226</v>
      </c>
      <c r="JY123" s="430" t="s">
        <v>1226</v>
      </c>
      <c r="JZ123" s="430" t="s">
        <v>1226</v>
      </c>
      <c r="KA123" s="430" t="s">
        <v>1226</v>
      </c>
      <c r="KB123" s="430" t="s">
        <v>1226</v>
      </c>
      <c r="KC123" s="430">
        <v>1</v>
      </c>
      <c r="KD123" s="430" t="s">
        <v>18867</v>
      </c>
      <c r="KE123" s="430">
        <v>0</v>
      </c>
      <c r="KF123" s="430" t="s">
        <v>1226</v>
      </c>
      <c r="KG123" s="430" t="s">
        <v>1226</v>
      </c>
      <c r="KH123" s="430" t="s">
        <v>1226</v>
      </c>
      <c r="KI123" s="430" t="s">
        <v>1226</v>
      </c>
      <c r="KJ123" s="430" t="s">
        <v>1226</v>
      </c>
      <c r="KK123" s="430" t="s">
        <v>1226</v>
      </c>
      <c r="KL123" s="430" t="s">
        <v>1226</v>
      </c>
      <c r="KM123" s="430" t="s">
        <v>1226</v>
      </c>
      <c r="KN123" s="430">
        <v>0</v>
      </c>
      <c r="KO123" s="430" t="s">
        <v>1226</v>
      </c>
      <c r="KP123" s="430" t="s">
        <v>1226</v>
      </c>
      <c r="KQ123" s="430" t="s">
        <v>1226</v>
      </c>
      <c r="KR123" s="430" t="s">
        <v>1226</v>
      </c>
      <c r="KS123" s="430" t="s">
        <v>1226</v>
      </c>
      <c r="KT123" s="430" t="s">
        <v>1226</v>
      </c>
      <c r="KU123" s="430" t="s">
        <v>1226</v>
      </c>
      <c r="KV123" s="430" t="s">
        <v>1226</v>
      </c>
      <c r="KW123" s="430">
        <v>1</v>
      </c>
      <c r="KX123" s="430">
        <v>1</v>
      </c>
      <c r="KY123" s="430" t="s">
        <v>1226</v>
      </c>
      <c r="KZ123" s="430">
        <v>1</v>
      </c>
      <c r="LA123" s="430">
        <v>1</v>
      </c>
      <c r="LB123" s="430">
        <v>1</v>
      </c>
      <c r="LC123" s="430" t="s">
        <v>1226</v>
      </c>
      <c r="LD123" s="430" t="s">
        <v>1226</v>
      </c>
      <c r="LE123" s="430" t="s">
        <v>1226</v>
      </c>
      <c r="LF123" s="430">
        <v>1</v>
      </c>
      <c r="LG123" s="430" t="s">
        <v>1226</v>
      </c>
      <c r="LH123" s="430" t="s">
        <v>1226</v>
      </c>
      <c r="LI123" s="430">
        <v>1</v>
      </c>
      <c r="LJ123" s="430" t="s">
        <v>1226</v>
      </c>
      <c r="LK123" s="430" t="s">
        <v>1226</v>
      </c>
      <c r="LL123" s="430" t="s">
        <v>1226</v>
      </c>
      <c r="LM123" s="430">
        <v>1</v>
      </c>
      <c r="LN123" s="430" t="s">
        <v>18868</v>
      </c>
      <c r="LO123" s="430">
        <v>1</v>
      </c>
      <c r="LP123" s="430" t="s">
        <v>1226</v>
      </c>
      <c r="LQ123" s="430" t="s">
        <v>1226</v>
      </c>
      <c r="LR123" s="430">
        <v>1</v>
      </c>
      <c r="LS123" s="430" t="s">
        <v>1226</v>
      </c>
      <c r="LT123" s="430" t="s">
        <v>1226</v>
      </c>
      <c r="LU123" s="430" t="s">
        <v>1226</v>
      </c>
      <c r="LV123" s="430" t="s">
        <v>1226</v>
      </c>
      <c r="LW123" s="430" t="s">
        <v>1226</v>
      </c>
      <c r="LX123" s="430">
        <v>1</v>
      </c>
      <c r="LY123" s="430">
        <v>1</v>
      </c>
      <c r="LZ123" s="430" t="s">
        <v>1226</v>
      </c>
      <c r="MA123" s="430">
        <v>1</v>
      </c>
      <c r="MB123" s="430">
        <v>1</v>
      </c>
      <c r="MC123" s="430">
        <v>1</v>
      </c>
      <c r="MD123" s="430">
        <v>1</v>
      </c>
      <c r="ME123" s="430" t="s">
        <v>1226</v>
      </c>
      <c r="MF123" s="430" t="s">
        <v>1226</v>
      </c>
      <c r="MG123" s="430">
        <v>11</v>
      </c>
      <c r="MH123" s="444">
        <v>1179</v>
      </c>
      <c r="MI123" s="444">
        <v>107.18181818181819</v>
      </c>
      <c r="MJ123" s="430">
        <v>11</v>
      </c>
      <c r="MK123" s="444">
        <v>10</v>
      </c>
      <c r="ML123" s="444">
        <v>0.90909090909090906</v>
      </c>
      <c r="MM123" s="430">
        <v>10</v>
      </c>
      <c r="MN123" s="444">
        <v>931</v>
      </c>
      <c r="MO123" s="444">
        <v>93.1</v>
      </c>
      <c r="MP123" s="430" t="s">
        <v>1226</v>
      </c>
      <c r="MQ123" s="444" t="s">
        <v>1226</v>
      </c>
      <c r="MR123" s="444" t="s">
        <v>1226</v>
      </c>
      <c r="MS123" s="430">
        <v>4</v>
      </c>
      <c r="MT123" s="443">
        <v>0.9</v>
      </c>
      <c r="MU123" s="443">
        <v>0.22500000000000001</v>
      </c>
      <c r="MV123" s="430" t="s">
        <v>1226</v>
      </c>
      <c r="MW123" s="444" t="s">
        <v>1226</v>
      </c>
      <c r="MX123" s="444" t="s">
        <v>1226</v>
      </c>
      <c r="MY123" s="430">
        <v>1</v>
      </c>
      <c r="MZ123" s="430" t="s">
        <v>18869</v>
      </c>
      <c r="NA123" s="430">
        <v>1</v>
      </c>
      <c r="NB123" s="430" t="s">
        <v>1226</v>
      </c>
      <c r="NC123" s="430">
        <v>1</v>
      </c>
      <c r="ND123" s="430" t="s">
        <v>1226</v>
      </c>
      <c r="NE123" s="430">
        <v>1</v>
      </c>
      <c r="NF123" s="430" t="s">
        <v>1226</v>
      </c>
      <c r="NG123" s="430">
        <v>0</v>
      </c>
      <c r="NH123" s="430" t="s">
        <v>1226</v>
      </c>
      <c r="NI123" s="430">
        <v>0</v>
      </c>
      <c r="NJ123" s="430" t="s">
        <v>1226</v>
      </c>
      <c r="NK123" s="430">
        <v>0</v>
      </c>
      <c r="NL123" s="430" t="s">
        <v>1226</v>
      </c>
      <c r="NM123" s="430" t="s">
        <v>1226</v>
      </c>
      <c r="NN123" s="430" t="s">
        <v>1226</v>
      </c>
      <c r="NO123" s="430">
        <v>1</v>
      </c>
      <c r="NP123" s="430" t="s">
        <v>18870</v>
      </c>
      <c r="NQ123" s="430">
        <v>1</v>
      </c>
      <c r="NR123" s="430">
        <v>15000000</v>
      </c>
      <c r="NS123" s="430" t="s">
        <v>1045</v>
      </c>
      <c r="NT123" s="430" t="s">
        <v>18871</v>
      </c>
      <c r="NU123" s="430">
        <v>0</v>
      </c>
      <c r="NV123" s="430" t="s">
        <v>1226</v>
      </c>
      <c r="NW123" s="430" t="s">
        <v>18872</v>
      </c>
      <c r="NX123" s="430">
        <v>1</v>
      </c>
      <c r="NY123" s="430">
        <v>15</v>
      </c>
      <c r="NZ123" s="430">
        <v>15</v>
      </c>
      <c r="OA123" s="430">
        <v>4.3779514689486492</v>
      </c>
      <c r="OB123" s="430">
        <v>1</v>
      </c>
      <c r="OC123" s="430">
        <v>1</v>
      </c>
      <c r="OD123" s="430">
        <v>1</v>
      </c>
      <c r="OE123" s="430">
        <v>100</v>
      </c>
      <c r="OF123" s="430">
        <v>2030</v>
      </c>
      <c r="OG123" s="430">
        <v>100</v>
      </c>
      <c r="OH123" s="430">
        <v>2030</v>
      </c>
      <c r="OI123" s="430">
        <v>100</v>
      </c>
      <c r="OJ123" s="430">
        <v>2030</v>
      </c>
      <c r="OK123" s="430" t="s">
        <v>18873</v>
      </c>
      <c r="OL123" s="430" t="s">
        <v>18874</v>
      </c>
      <c r="OM123" s="430" t="s">
        <v>18874</v>
      </c>
      <c r="ON123" s="430" t="s">
        <v>18875</v>
      </c>
      <c r="OO123" s="430" t="s">
        <v>18875</v>
      </c>
      <c r="OP123" s="430" t="s">
        <v>18875</v>
      </c>
      <c r="OQ123" s="430" t="s">
        <v>18876</v>
      </c>
      <c r="OR123" s="430" t="s">
        <v>18877</v>
      </c>
      <c r="OS123" s="430" t="s">
        <v>18878</v>
      </c>
      <c r="OT123" s="430">
        <v>0</v>
      </c>
      <c r="OU123" s="430">
        <v>0</v>
      </c>
      <c r="OV123" s="430">
        <v>0</v>
      </c>
      <c r="OW123" s="430">
        <v>0</v>
      </c>
      <c r="OX123" s="430">
        <v>0</v>
      </c>
      <c r="OY123" s="430">
        <v>0</v>
      </c>
      <c r="OZ123" s="430" t="s">
        <v>1226</v>
      </c>
      <c r="PA123" s="430" t="s">
        <v>1226</v>
      </c>
      <c r="PB123" s="430" t="s">
        <v>1226</v>
      </c>
      <c r="PC123" s="430">
        <v>1</v>
      </c>
      <c r="PD123" s="430">
        <v>1</v>
      </c>
      <c r="PE123" s="430">
        <v>0</v>
      </c>
      <c r="PF123" s="430">
        <v>1</v>
      </c>
      <c r="PG123" s="430">
        <v>0</v>
      </c>
      <c r="PH123" s="430">
        <v>0</v>
      </c>
      <c r="PI123" s="430">
        <v>1</v>
      </c>
      <c r="PJ123" s="430">
        <v>1</v>
      </c>
      <c r="PK123" s="430">
        <v>0</v>
      </c>
      <c r="PL123" s="430">
        <v>1</v>
      </c>
      <c r="PM123" s="430">
        <v>1</v>
      </c>
      <c r="PN123" s="430">
        <v>0</v>
      </c>
      <c r="PO123" s="430">
        <v>1</v>
      </c>
      <c r="PP123" s="430">
        <v>1</v>
      </c>
      <c r="PQ123" s="430">
        <v>1</v>
      </c>
      <c r="PR123" s="430">
        <v>0</v>
      </c>
      <c r="PS123" s="430">
        <v>0</v>
      </c>
      <c r="PT123" s="430">
        <v>0</v>
      </c>
      <c r="PU123" s="430">
        <v>43</v>
      </c>
      <c r="PV123" s="430">
        <v>2018</v>
      </c>
      <c r="PW123" s="430" t="s">
        <v>1226</v>
      </c>
      <c r="PX123" s="430" t="s">
        <v>1226</v>
      </c>
      <c r="PY123" s="430" t="s">
        <v>1226</v>
      </c>
      <c r="PZ123" s="430" t="s">
        <v>1226</v>
      </c>
      <c r="QA123" s="430">
        <v>43</v>
      </c>
      <c r="QB123" s="430">
        <v>2018</v>
      </c>
      <c r="QC123" s="430" t="s">
        <v>1226</v>
      </c>
      <c r="QD123" s="430" t="s">
        <v>1226</v>
      </c>
      <c r="QE123" s="430" t="s">
        <v>1226</v>
      </c>
      <c r="QF123" s="430" t="s">
        <v>1226</v>
      </c>
      <c r="QG123" s="430" t="s">
        <v>18879</v>
      </c>
      <c r="QH123" s="430" t="s">
        <v>18880</v>
      </c>
      <c r="QI123" s="430" t="s">
        <v>1226</v>
      </c>
      <c r="QJ123" s="430">
        <v>1</v>
      </c>
      <c r="QK123" s="430">
        <v>1</v>
      </c>
      <c r="QL123" s="430">
        <v>1</v>
      </c>
      <c r="QM123" s="430">
        <v>96.1</v>
      </c>
      <c r="QN123" s="430">
        <v>2030</v>
      </c>
      <c r="QO123" s="430">
        <v>100</v>
      </c>
      <c r="QP123" s="430">
        <v>2030</v>
      </c>
      <c r="QQ123" s="430" t="s">
        <v>18881</v>
      </c>
      <c r="QR123" s="430">
        <v>2030</v>
      </c>
      <c r="QS123" s="430" t="s">
        <v>1226</v>
      </c>
      <c r="QT123" s="430" t="s">
        <v>1226</v>
      </c>
      <c r="QU123" s="430" t="s">
        <v>1226</v>
      </c>
      <c r="QV123" s="430" t="s">
        <v>1226</v>
      </c>
      <c r="QW123" s="430" t="s">
        <v>1226</v>
      </c>
      <c r="QX123" s="430" t="s">
        <v>1226</v>
      </c>
      <c r="QY123" s="430" t="s">
        <v>18882</v>
      </c>
      <c r="QZ123" s="430" t="s">
        <v>18883</v>
      </c>
      <c r="RA123" s="430" t="s">
        <v>18884</v>
      </c>
      <c r="RB123" s="430">
        <v>0</v>
      </c>
      <c r="RC123" s="430">
        <v>0</v>
      </c>
      <c r="RD123" s="430">
        <v>0</v>
      </c>
      <c r="RE123" s="430" t="s">
        <v>18885</v>
      </c>
      <c r="RF123" s="430" t="s">
        <v>1226</v>
      </c>
      <c r="RG123" s="430" t="s">
        <v>1226</v>
      </c>
      <c r="RH123" s="430">
        <v>0</v>
      </c>
      <c r="RI123" s="430" t="s">
        <v>1226</v>
      </c>
      <c r="RJ123" s="430" t="s">
        <v>1226</v>
      </c>
      <c r="RK123" s="430" t="s">
        <v>1226</v>
      </c>
      <c r="RL123" s="430" t="s">
        <v>1226</v>
      </c>
      <c r="RM123" s="430" t="s">
        <v>1226</v>
      </c>
      <c r="RN123" s="430" t="s">
        <v>1226</v>
      </c>
      <c r="RO123" s="430" t="s">
        <v>1226</v>
      </c>
      <c r="RP123" s="430">
        <v>1</v>
      </c>
      <c r="RQ123" s="430" t="s">
        <v>18886</v>
      </c>
      <c r="RR123" s="430" t="s">
        <v>1226</v>
      </c>
      <c r="RS123" s="430" t="s">
        <v>1226</v>
      </c>
      <c r="RT123" s="430" t="s">
        <v>1226</v>
      </c>
      <c r="RU123" s="430" t="s">
        <v>1040</v>
      </c>
      <c r="RV123" s="430" t="s">
        <v>1226</v>
      </c>
      <c r="RW123" s="430" t="s">
        <v>1226</v>
      </c>
      <c r="RX123" s="430" t="s">
        <v>1226</v>
      </c>
      <c r="RY123" s="430" t="s">
        <v>1226</v>
      </c>
      <c r="RZ123" s="430" t="s">
        <v>1226</v>
      </c>
      <c r="SA123" s="430" t="s">
        <v>1040</v>
      </c>
      <c r="SB123" s="430" t="s">
        <v>1226</v>
      </c>
      <c r="SC123" s="430" t="s">
        <v>1226</v>
      </c>
      <c r="SD123" s="430" t="s">
        <v>1226</v>
      </c>
      <c r="SE123" s="430" t="s">
        <v>1226</v>
      </c>
      <c r="SF123" s="430">
        <v>1</v>
      </c>
      <c r="SG123" s="430" t="s">
        <v>18887</v>
      </c>
      <c r="SH123" s="430">
        <v>1</v>
      </c>
      <c r="SI123" s="430" t="s">
        <v>1226</v>
      </c>
      <c r="SJ123" s="430" t="s">
        <v>1226</v>
      </c>
      <c r="SK123" s="430" t="s">
        <v>1226</v>
      </c>
      <c r="SL123" s="430">
        <v>1</v>
      </c>
      <c r="SM123" s="430" t="s">
        <v>1226</v>
      </c>
      <c r="SN123" s="430">
        <v>1</v>
      </c>
      <c r="SO123" s="430" t="s">
        <v>1226</v>
      </c>
      <c r="SP123" s="430" t="s">
        <v>1226</v>
      </c>
      <c r="SQ123" s="430" t="s">
        <v>1226</v>
      </c>
      <c r="SR123" s="430">
        <v>94.8</v>
      </c>
      <c r="SS123" s="430">
        <v>2021</v>
      </c>
      <c r="ST123" s="430">
        <v>99</v>
      </c>
      <c r="SU123" s="430">
        <v>2021</v>
      </c>
      <c r="SV123" s="430" t="s">
        <v>1226</v>
      </c>
      <c r="SW123" s="430" t="s">
        <v>1226</v>
      </c>
      <c r="SX123" s="430">
        <v>94.62</v>
      </c>
      <c r="SY123" s="430">
        <v>2019</v>
      </c>
      <c r="SZ123" s="430">
        <v>98.81</v>
      </c>
      <c r="TA123" s="430">
        <v>2019</v>
      </c>
      <c r="TB123" s="430" t="s">
        <v>1226</v>
      </c>
      <c r="TC123" s="430" t="s">
        <v>1226</v>
      </c>
      <c r="TD123" s="430" t="s">
        <v>18888</v>
      </c>
      <c r="TE123" s="430" t="s">
        <v>18889</v>
      </c>
      <c r="TF123" s="430" t="s">
        <v>1226</v>
      </c>
      <c r="TG123" s="430">
        <v>0</v>
      </c>
      <c r="TH123" s="430">
        <v>0</v>
      </c>
      <c r="TI123" s="430">
        <v>0</v>
      </c>
      <c r="TJ123" s="430" t="s">
        <v>1226</v>
      </c>
      <c r="TK123" s="430" t="s">
        <v>1226</v>
      </c>
      <c r="TL123" s="430" t="s">
        <v>1226</v>
      </c>
      <c r="TM123" s="430" t="s">
        <v>1226</v>
      </c>
      <c r="TN123" s="430" t="s">
        <v>1226</v>
      </c>
      <c r="TO123" s="430" t="s">
        <v>1226</v>
      </c>
      <c r="TP123" s="430" t="s">
        <v>1226</v>
      </c>
      <c r="TQ123" s="430" t="s">
        <v>1226</v>
      </c>
      <c r="TR123" s="430" t="s">
        <v>1226</v>
      </c>
      <c r="TS123" s="430" t="s">
        <v>1226</v>
      </c>
      <c r="TT123" s="430" t="s">
        <v>1226</v>
      </c>
      <c r="TU123" s="430" t="s">
        <v>1226</v>
      </c>
      <c r="TV123" s="430" t="s">
        <v>1226</v>
      </c>
      <c r="TW123" s="430" t="s">
        <v>1226</v>
      </c>
      <c r="TX123" s="430" t="s">
        <v>1226</v>
      </c>
      <c r="TY123" s="430" t="s">
        <v>1226</v>
      </c>
      <c r="TZ123" s="430" t="s">
        <v>1226</v>
      </c>
      <c r="UA123" s="430" t="s">
        <v>1226</v>
      </c>
      <c r="UB123" s="430" t="s">
        <v>1226</v>
      </c>
      <c r="UC123" s="430" t="s">
        <v>1226</v>
      </c>
      <c r="UD123" s="430" t="s">
        <v>1226</v>
      </c>
      <c r="UE123" s="430" t="s">
        <v>1226</v>
      </c>
      <c r="UF123" s="430" t="s">
        <v>1226</v>
      </c>
      <c r="UG123" s="430" t="s">
        <v>1226</v>
      </c>
      <c r="UH123" s="430" t="s">
        <v>1226</v>
      </c>
      <c r="UI123" s="430" t="s">
        <v>1226</v>
      </c>
      <c r="UJ123" s="430" t="s">
        <v>1226</v>
      </c>
      <c r="UK123" s="430" t="s">
        <v>1226</v>
      </c>
      <c r="UL123" s="430" t="s">
        <v>1226</v>
      </c>
      <c r="UM123" s="430" t="s">
        <v>1226</v>
      </c>
      <c r="UN123" s="430" t="s">
        <v>1226</v>
      </c>
      <c r="UO123" s="430" t="s">
        <v>1226</v>
      </c>
      <c r="UP123" s="430" t="s">
        <v>1226</v>
      </c>
      <c r="UQ123" s="430" t="s">
        <v>1226</v>
      </c>
      <c r="UR123" s="430" t="s">
        <v>1226</v>
      </c>
      <c r="US123" s="430" t="s">
        <v>1226</v>
      </c>
      <c r="UT123" s="430">
        <v>1</v>
      </c>
      <c r="UU123" s="430">
        <v>100</v>
      </c>
      <c r="UV123" s="430">
        <v>2030</v>
      </c>
      <c r="UW123" s="430" t="s">
        <v>18890</v>
      </c>
      <c r="UX123" s="430" t="s">
        <v>1226</v>
      </c>
      <c r="UY123" s="430" t="s">
        <v>1226</v>
      </c>
      <c r="UZ123" s="430" t="s">
        <v>1226</v>
      </c>
      <c r="VA123" s="430" t="s">
        <v>1226</v>
      </c>
      <c r="VB123" s="430" t="s">
        <v>1226</v>
      </c>
      <c r="VC123" s="430" t="s">
        <v>1226</v>
      </c>
      <c r="VD123" s="430">
        <v>0</v>
      </c>
      <c r="VE123" s="430" t="s">
        <v>1226</v>
      </c>
      <c r="VF123" s="430" t="s">
        <v>1226</v>
      </c>
      <c r="VG123" s="430" t="s">
        <v>1226</v>
      </c>
      <c r="VH123" s="430" t="s">
        <v>1226</v>
      </c>
      <c r="VI123" s="430" t="s">
        <v>1226</v>
      </c>
      <c r="VJ123" s="430" t="s">
        <v>1226</v>
      </c>
      <c r="VK123" s="430" t="s">
        <v>1226</v>
      </c>
      <c r="VL123" s="430" t="s">
        <v>1226</v>
      </c>
      <c r="VM123" s="430" t="s">
        <v>18891</v>
      </c>
      <c r="VN123" s="430">
        <v>1</v>
      </c>
      <c r="VO123" s="430">
        <v>100</v>
      </c>
      <c r="VP123" s="430">
        <v>2030</v>
      </c>
      <c r="VQ123" s="430" t="s">
        <v>1226</v>
      </c>
      <c r="VR123" s="430" t="s">
        <v>1226</v>
      </c>
      <c r="VS123" s="430">
        <v>1</v>
      </c>
      <c r="VT123" s="430">
        <v>100</v>
      </c>
      <c r="VU123" s="430">
        <v>2030</v>
      </c>
      <c r="VV123" s="430" t="s">
        <v>18892</v>
      </c>
      <c r="VW123" s="430" t="s">
        <v>1226</v>
      </c>
      <c r="VX123" s="430">
        <v>1</v>
      </c>
      <c r="VY123" s="430" t="s">
        <v>18893</v>
      </c>
      <c r="VZ123" s="430" t="s">
        <v>1226</v>
      </c>
      <c r="WA123" s="430" t="s">
        <v>1226</v>
      </c>
      <c r="WB123" s="430" t="s">
        <v>1226</v>
      </c>
      <c r="WC123" s="430">
        <v>1</v>
      </c>
      <c r="WD123" s="430">
        <v>100</v>
      </c>
      <c r="WE123" s="430">
        <v>2030</v>
      </c>
      <c r="WF123" s="430" t="s">
        <v>1226</v>
      </c>
      <c r="WG123" s="430" t="s">
        <v>1226</v>
      </c>
      <c r="WH123" s="430">
        <v>1</v>
      </c>
      <c r="WI123" s="430">
        <v>100</v>
      </c>
      <c r="WJ123" s="430">
        <v>2030</v>
      </c>
      <c r="WK123" s="430" t="s">
        <v>18894</v>
      </c>
      <c r="WL123" s="430" t="s">
        <v>1226</v>
      </c>
      <c r="WM123" s="430">
        <v>0</v>
      </c>
      <c r="WN123" s="430" t="s">
        <v>1226</v>
      </c>
      <c r="WO123" s="430" t="s">
        <v>1226</v>
      </c>
      <c r="WP123" s="430" t="s">
        <v>1226</v>
      </c>
      <c r="WQ123" s="430" t="s">
        <v>1226</v>
      </c>
      <c r="WR123" s="430">
        <v>0</v>
      </c>
      <c r="WS123" s="430" t="s">
        <v>1226</v>
      </c>
      <c r="WT123" s="430" t="s">
        <v>1226</v>
      </c>
      <c r="WU123" s="430" t="s">
        <v>1226</v>
      </c>
      <c r="WV123" s="430" t="s">
        <v>1226</v>
      </c>
      <c r="WW123" s="430">
        <v>0</v>
      </c>
      <c r="WX123" s="430" t="s">
        <v>1226</v>
      </c>
      <c r="WY123" s="430" t="s">
        <v>1226</v>
      </c>
      <c r="WZ123" s="430" t="s">
        <v>1226</v>
      </c>
      <c r="XA123" s="430" t="s">
        <v>1226</v>
      </c>
      <c r="XB123" s="430" t="s">
        <v>1040</v>
      </c>
      <c r="XC123" s="430" t="s">
        <v>1226</v>
      </c>
      <c r="XD123" s="430" t="s">
        <v>1226</v>
      </c>
      <c r="XE123" s="430" t="s">
        <v>1226</v>
      </c>
      <c r="XF123" s="430" t="s">
        <v>1226</v>
      </c>
      <c r="XG123" s="430" t="s">
        <v>1226</v>
      </c>
      <c r="XH123" s="430" t="s">
        <v>1226</v>
      </c>
      <c r="XI123" s="430" t="s">
        <v>1226</v>
      </c>
      <c r="XJ123" s="430" t="s">
        <v>1226</v>
      </c>
      <c r="XK123" s="430">
        <v>1</v>
      </c>
      <c r="XL123" s="430" t="s">
        <v>1226</v>
      </c>
      <c r="XM123" s="430" t="s">
        <v>1226</v>
      </c>
      <c r="XN123" s="430" t="s">
        <v>1226</v>
      </c>
      <c r="XO123" s="430" t="s">
        <v>1226</v>
      </c>
      <c r="XP123" s="430" t="s">
        <v>1226</v>
      </c>
      <c r="XQ123" s="430" t="s">
        <v>1226</v>
      </c>
      <c r="XR123" s="430" t="s">
        <v>1226</v>
      </c>
      <c r="XS123" s="430" t="s">
        <v>1226</v>
      </c>
      <c r="XT123" s="430">
        <v>1</v>
      </c>
      <c r="XU123" s="430">
        <v>2</v>
      </c>
      <c r="XV123" s="430">
        <v>1</v>
      </c>
      <c r="XW123" s="430">
        <v>2</v>
      </c>
      <c r="XX123" s="430" t="s">
        <v>1226</v>
      </c>
      <c r="XY123" s="430" t="s">
        <v>1226</v>
      </c>
      <c r="XZ123" s="430" t="s">
        <v>18895</v>
      </c>
      <c r="YA123" s="430">
        <v>1</v>
      </c>
      <c r="YB123" s="430" t="s">
        <v>1226</v>
      </c>
      <c r="YC123" s="430" t="s">
        <v>1226</v>
      </c>
      <c r="YD123" s="430" t="s">
        <v>1226</v>
      </c>
      <c r="YE123" s="430" t="s">
        <v>1226</v>
      </c>
      <c r="YF123" s="430" t="s">
        <v>1226</v>
      </c>
      <c r="YG123" s="430" t="s">
        <v>1226</v>
      </c>
      <c r="YH123" s="430" t="s">
        <v>1226</v>
      </c>
      <c r="YI123" s="430" t="s">
        <v>1226</v>
      </c>
      <c r="YJ123" s="430">
        <v>1</v>
      </c>
      <c r="YK123" s="430">
        <v>1</v>
      </c>
      <c r="YL123" s="430">
        <v>1</v>
      </c>
      <c r="YM123" s="430">
        <v>3</v>
      </c>
      <c r="YN123" s="430">
        <v>0</v>
      </c>
      <c r="YO123" s="430" t="s">
        <v>1226</v>
      </c>
      <c r="YP123" s="430" t="s">
        <v>18896</v>
      </c>
      <c r="YQ123" s="430" t="s">
        <v>1226</v>
      </c>
      <c r="YR123" s="430" t="s">
        <v>1226</v>
      </c>
      <c r="YS123" s="430" t="s">
        <v>1226</v>
      </c>
      <c r="YT123" s="430" t="s">
        <v>1226</v>
      </c>
      <c r="YU123" s="430" t="s">
        <v>1226</v>
      </c>
      <c r="YV123" s="430" t="s">
        <v>1226</v>
      </c>
      <c r="YW123" s="430" t="s">
        <v>1226</v>
      </c>
      <c r="YX123" s="430" t="s">
        <v>1226</v>
      </c>
      <c r="YY123" s="430" t="s">
        <v>1226</v>
      </c>
      <c r="YZ123" s="430">
        <v>1</v>
      </c>
      <c r="ZA123" s="430">
        <v>2</v>
      </c>
      <c r="ZB123" s="430">
        <v>1</v>
      </c>
      <c r="ZC123" s="430">
        <v>3</v>
      </c>
      <c r="ZD123" s="430">
        <v>0</v>
      </c>
      <c r="ZE123" s="430" t="s">
        <v>1226</v>
      </c>
      <c r="ZF123" s="430" t="s">
        <v>18897</v>
      </c>
      <c r="ZG123" s="430">
        <v>1</v>
      </c>
      <c r="ZH123" s="430">
        <v>3</v>
      </c>
      <c r="ZI123" s="430">
        <v>1</v>
      </c>
      <c r="ZJ123" s="430">
        <v>3</v>
      </c>
      <c r="ZK123" s="430">
        <v>0</v>
      </c>
      <c r="ZL123" s="430" t="s">
        <v>1226</v>
      </c>
      <c r="ZM123" s="430" t="s">
        <v>18898</v>
      </c>
      <c r="ZN123" s="430">
        <v>1</v>
      </c>
      <c r="ZO123" s="430">
        <v>3</v>
      </c>
      <c r="ZP123" s="430">
        <v>1</v>
      </c>
      <c r="ZQ123" s="430">
        <v>3</v>
      </c>
      <c r="ZR123" s="430">
        <v>0</v>
      </c>
      <c r="ZS123" s="430" t="s">
        <v>1226</v>
      </c>
      <c r="ZT123" s="430" t="s">
        <v>18898</v>
      </c>
      <c r="ZU123" s="430">
        <v>1</v>
      </c>
      <c r="ZV123" s="430">
        <v>3</v>
      </c>
      <c r="ZW123" s="430">
        <v>1</v>
      </c>
      <c r="ZX123" s="430">
        <v>3</v>
      </c>
      <c r="ZY123" s="430">
        <v>0</v>
      </c>
      <c r="ZZ123" s="430" t="s">
        <v>1226</v>
      </c>
      <c r="AAA123" s="430" t="s">
        <v>18898</v>
      </c>
      <c r="AAB123" s="430">
        <v>1</v>
      </c>
      <c r="AAC123" s="430" t="s">
        <v>1226</v>
      </c>
      <c r="AAD123" s="430" t="s">
        <v>1226</v>
      </c>
      <c r="AAE123" s="430" t="s">
        <v>1226</v>
      </c>
      <c r="AAF123" s="430" t="s">
        <v>1226</v>
      </c>
      <c r="AAG123" s="430" t="s">
        <v>1226</v>
      </c>
      <c r="AAH123" s="430" t="s">
        <v>1226</v>
      </c>
      <c r="AAI123" s="430" t="s">
        <v>1226</v>
      </c>
      <c r="AAJ123" s="430" t="s">
        <v>1226</v>
      </c>
      <c r="AAK123" s="430">
        <v>0</v>
      </c>
      <c r="AAL123" s="430" t="s">
        <v>1226</v>
      </c>
      <c r="AAM123" s="430">
        <v>0</v>
      </c>
      <c r="AAN123" s="430" t="s">
        <v>1226</v>
      </c>
      <c r="AAO123" s="430">
        <v>0</v>
      </c>
      <c r="AAP123" s="430" t="s">
        <v>1226</v>
      </c>
      <c r="AAQ123" s="430" t="s">
        <v>1226</v>
      </c>
      <c r="AAR123" s="430" t="s">
        <v>1226</v>
      </c>
      <c r="AAS123" s="430">
        <v>0</v>
      </c>
      <c r="AAT123" s="430" t="s">
        <v>1226</v>
      </c>
      <c r="AAU123" s="430">
        <v>0</v>
      </c>
      <c r="AAV123" s="430" t="s">
        <v>1226</v>
      </c>
      <c r="AAW123" s="430">
        <v>0</v>
      </c>
      <c r="AAX123" s="430" t="s">
        <v>1226</v>
      </c>
      <c r="AAY123" s="430" t="s">
        <v>1226</v>
      </c>
      <c r="AAZ123" s="430" t="s">
        <v>1226</v>
      </c>
      <c r="ABA123" s="430" t="s">
        <v>1226</v>
      </c>
      <c r="ABB123" s="430" t="s">
        <v>1226</v>
      </c>
      <c r="ABC123" s="430" t="s">
        <v>1226</v>
      </c>
      <c r="ABD123" s="430" t="s">
        <v>1226</v>
      </c>
      <c r="ABE123" s="430" t="s">
        <v>1226</v>
      </c>
      <c r="ABF123" s="430" t="s">
        <v>1226</v>
      </c>
      <c r="ABG123" s="430" t="s">
        <v>1226</v>
      </c>
      <c r="ABH123" s="430" t="s">
        <v>1226</v>
      </c>
      <c r="ABI123" s="430" t="s">
        <v>87</v>
      </c>
      <c r="ABJ123" s="430">
        <v>3</v>
      </c>
      <c r="ABK123" s="430">
        <v>3</v>
      </c>
      <c r="ABL123" s="430">
        <v>3</v>
      </c>
      <c r="ABM123" s="430">
        <v>3</v>
      </c>
      <c r="ABN123" s="430">
        <v>3</v>
      </c>
      <c r="ABO123" s="430">
        <v>3</v>
      </c>
      <c r="ABP123" s="430">
        <v>3</v>
      </c>
      <c r="ABQ123" s="430">
        <v>3</v>
      </c>
      <c r="ABR123" s="430" t="s">
        <v>7987</v>
      </c>
      <c r="ABS123" s="430">
        <v>2</v>
      </c>
      <c r="ABT123" s="430">
        <v>2</v>
      </c>
      <c r="ABU123" s="430">
        <v>2</v>
      </c>
      <c r="ABV123" s="430">
        <v>2</v>
      </c>
      <c r="ABW123" s="430">
        <v>2</v>
      </c>
      <c r="ABX123" s="430">
        <v>3</v>
      </c>
      <c r="ABY123" s="430">
        <v>3</v>
      </c>
      <c r="ABZ123" s="430">
        <v>2</v>
      </c>
      <c r="ACA123" s="430" t="s">
        <v>18899</v>
      </c>
      <c r="ACB123" s="430">
        <v>2</v>
      </c>
      <c r="ACC123" s="430">
        <v>2</v>
      </c>
      <c r="ACD123" s="430">
        <v>2</v>
      </c>
      <c r="ACE123" s="430">
        <v>2</v>
      </c>
      <c r="ACF123" s="430">
        <v>1</v>
      </c>
      <c r="ACG123" s="430">
        <v>1</v>
      </c>
      <c r="ACH123" s="430">
        <v>1</v>
      </c>
      <c r="ACI123" s="430">
        <v>1</v>
      </c>
      <c r="ACJ123" s="430" t="s">
        <v>4895</v>
      </c>
      <c r="ACK123" s="430">
        <v>3</v>
      </c>
      <c r="ACL123" s="430">
        <v>2</v>
      </c>
      <c r="ACM123" s="430">
        <v>3</v>
      </c>
      <c r="ACN123" s="430">
        <v>2</v>
      </c>
      <c r="ACO123" s="430">
        <v>2</v>
      </c>
      <c r="ACP123" s="430">
        <v>2</v>
      </c>
      <c r="ACQ123" s="430">
        <v>2</v>
      </c>
      <c r="ACR123" s="430">
        <v>2</v>
      </c>
      <c r="ACS123" s="430" t="s">
        <v>18900</v>
      </c>
      <c r="ACT123" s="430">
        <v>2</v>
      </c>
      <c r="ACU123" s="430">
        <v>3</v>
      </c>
      <c r="ACV123" s="430">
        <v>2</v>
      </c>
      <c r="ACW123" s="430">
        <v>3</v>
      </c>
      <c r="ACX123" s="430">
        <v>2</v>
      </c>
      <c r="ACY123" s="430">
        <v>3</v>
      </c>
      <c r="ACZ123" s="430">
        <v>2</v>
      </c>
      <c r="ADA123" s="430">
        <v>3</v>
      </c>
      <c r="ADB123" s="430" t="s">
        <v>86</v>
      </c>
      <c r="ADC123" s="430">
        <v>2</v>
      </c>
      <c r="ADD123" s="430">
        <v>2</v>
      </c>
      <c r="ADE123" s="430">
        <v>2</v>
      </c>
      <c r="ADF123" s="430">
        <v>2</v>
      </c>
      <c r="ADG123" s="430">
        <v>2</v>
      </c>
      <c r="ADH123" s="430">
        <v>2</v>
      </c>
      <c r="ADI123" s="430">
        <v>2</v>
      </c>
      <c r="ADJ123" s="430">
        <v>2</v>
      </c>
      <c r="ADK123" s="430" t="s">
        <v>18901</v>
      </c>
      <c r="ADL123" s="430">
        <v>2</v>
      </c>
      <c r="ADM123" s="430">
        <v>2</v>
      </c>
      <c r="ADN123" s="430">
        <v>2</v>
      </c>
      <c r="ADO123" s="430">
        <v>2</v>
      </c>
      <c r="ADP123" s="430">
        <v>2</v>
      </c>
      <c r="ADQ123" s="430">
        <v>2</v>
      </c>
      <c r="ADR123" s="430">
        <v>2</v>
      </c>
      <c r="ADS123" s="430">
        <v>2</v>
      </c>
      <c r="ADT123" s="430" t="s">
        <v>18828</v>
      </c>
      <c r="ADU123" s="430">
        <v>3</v>
      </c>
      <c r="ADV123" s="430">
        <v>2</v>
      </c>
      <c r="ADW123" s="430">
        <v>3</v>
      </c>
      <c r="ADX123" s="430">
        <v>2</v>
      </c>
      <c r="ADY123" s="430">
        <v>3</v>
      </c>
      <c r="ADZ123" s="430">
        <v>2</v>
      </c>
      <c r="AEA123" s="430">
        <v>3</v>
      </c>
      <c r="AEB123" s="430">
        <v>3</v>
      </c>
      <c r="AEC123" s="430" t="s">
        <v>18902</v>
      </c>
      <c r="AED123" s="430">
        <v>2</v>
      </c>
      <c r="AEE123" s="430">
        <v>2</v>
      </c>
      <c r="AEF123" s="430">
        <v>3</v>
      </c>
      <c r="AEG123" s="430">
        <v>3</v>
      </c>
      <c r="AEH123" s="430">
        <v>3</v>
      </c>
      <c r="AEI123" s="430">
        <v>2</v>
      </c>
      <c r="AEJ123" s="430">
        <v>2</v>
      </c>
      <c r="AEK123" s="430">
        <v>2</v>
      </c>
      <c r="AEL123" s="430" t="s">
        <v>18903</v>
      </c>
      <c r="AEM123" s="430">
        <v>2</v>
      </c>
      <c r="AEN123" s="430">
        <v>2</v>
      </c>
      <c r="AEO123" s="430">
        <v>2</v>
      </c>
      <c r="AEP123" s="430">
        <v>2</v>
      </c>
      <c r="AEQ123" s="430">
        <v>3</v>
      </c>
      <c r="AER123" s="430">
        <v>2</v>
      </c>
      <c r="AES123" s="430">
        <v>2</v>
      </c>
      <c r="AET123" s="430">
        <v>2</v>
      </c>
      <c r="AEU123" s="430" t="s">
        <v>18904</v>
      </c>
      <c r="AEV123" s="430">
        <v>2</v>
      </c>
      <c r="AEW123" s="430">
        <v>2</v>
      </c>
      <c r="AEX123" s="430">
        <v>2</v>
      </c>
      <c r="AEY123" s="430">
        <v>2</v>
      </c>
      <c r="AEZ123" s="430">
        <v>2</v>
      </c>
      <c r="AFA123" s="430">
        <v>2</v>
      </c>
      <c r="AFB123" s="430">
        <v>2</v>
      </c>
      <c r="AFC123" s="430">
        <v>2</v>
      </c>
      <c r="AFD123" s="430" t="s">
        <v>18905</v>
      </c>
      <c r="AFE123" s="430">
        <v>2</v>
      </c>
      <c r="AFF123" s="430">
        <v>2</v>
      </c>
      <c r="AFG123" s="430">
        <v>2</v>
      </c>
      <c r="AFH123" s="430">
        <v>2</v>
      </c>
      <c r="AFI123" s="430">
        <v>2</v>
      </c>
      <c r="AFJ123" s="430">
        <v>2</v>
      </c>
      <c r="AFK123" s="430">
        <v>2</v>
      </c>
      <c r="AFL123" s="430">
        <v>2</v>
      </c>
      <c r="AFM123" s="430" t="s">
        <v>18906</v>
      </c>
      <c r="AFN123" s="430">
        <v>2</v>
      </c>
      <c r="AFO123" s="430">
        <v>2</v>
      </c>
      <c r="AFP123" s="430">
        <v>2</v>
      </c>
      <c r="AFQ123" s="430">
        <v>2</v>
      </c>
      <c r="AFR123" s="430">
        <v>2</v>
      </c>
      <c r="AFS123" s="430">
        <v>2</v>
      </c>
      <c r="AFT123" s="430">
        <v>2</v>
      </c>
      <c r="AFU123" s="430">
        <v>2</v>
      </c>
      <c r="AFV123" s="430" t="s">
        <v>1226</v>
      </c>
      <c r="AFW123" s="430" t="s">
        <v>1226</v>
      </c>
      <c r="AFX123" s="430" t="s">
        <v>1226</v>
      </c>
      <c r="AFY123" s="430" t="s">
        <v>1226</v>
      </c>
      <c r="AFZ123" s="430" t="s">
        <v>1226</v>
      </c>
      <c r="AGA123" s="430" t="s">
        <v>1226</v>
      </c>
      <c r="AGB123" s="430" t="s">
        <v>1226</v>
      </c>
      <c r="AGC123" s="430" t="s">
        <v>1226</v>
      </c>
      <c r="AGD123" s="430" t="s">
        <v>1226</v>
      </c>
      <c r="AGE123" s="430">
        <v>0</v>
      </c>
      <c r="AGF123" s="430" t="s">
        <v>1226</v>
      </c>
      <c r="AGG123" s="430" t="s">
        <v>1226</v>
      </c>
      <c r="AGH123" s="430" t="s">
        <v>1226</v>
      </c>
      <c r="AGI123" s="430" t="s">
        <v>1226</v>
      </c>
      <c r="AGJ123" s="430" t="s">
        <v>1226</v>
      </c>
      <c r="AGK123" s="430" t="s">
        <v>1226</v>
      </c>
      <c r="AGL123" s="430" t="s">
        <v>1226</v>
      </c>
      <c r="AGM123" s="430" t="s">
        <v>1226</v>
      </c>
      <c r="AGN123" s="430" t="s">
        <v>1226</v>
      </c>
      <c r="AGO123" s="430" t="s">
        <v>1226</v>
      </c>
      <c r="AGP123" s="430" t="s">
        <v>1226</v>
      </c>
      <c r="AGQ123" s="430" t="s">
        <v>1226</v>
      </c>
      <c r="AGR123" s="430" t="s">
        <v>1226</v>
      </c>
      <c r="AGS123" s="430" t="s">
        <v>1226</v>
      </c>
      <c r="AGT123" s="430" t="s">
        <v>1226</v>
      </c>
      <c r="AGU123" s="430">
        <v>1</v>
      </c>
      <c r="AGV123" s="430">
        <v>0</v>
      </c>
      <c r="AGW123" s="430">
        <v>2</v>
      </c>
      <c r="AGX123" s="430">
        <v>2</v>
      </c>
      <c r="AGY123" s="430">
        <v>1</v>
      </c>
      <c r="AGZ123" s="430">
        <v>0</v>
      </c>
      <c r="AHA123" s="430">
        <v>2</v>
      </c>
      <c r="AHB123" s="430">
        <v>2</v>
      </c>
      <c r="AHC123" s="430">
        <v>1</v>
      </c>
      <c r="AHD123" s="430">
        <v>0</v>
      </c>
      <c r="AHE123" s="430">
        <v>2</v>
      </c>
      <c r="AHF123" s="430">
        <v>2</v>
      </c>
      <c r="AHG123" s="430">
        <v>1</v>
      </c>
      <c r="AHH123" s="430">
        <v>0</v>
      </c>
      <c r="AHI123" s="430">
        <v>2</v>
      </c>
      <c r="AHJ123" s="430">
        <v>2</v>
      </c>
      <c r="AHK123" s="430">
        <v>0</v>
      </c>
      <c r="AHL123" s="430">
        <v>0</v>
      </c>
      <c r="AHM123" s="430" t="s">
        <v>1226</v>
      </c>
      <c r="AHN123" s="430" t="s">
        <v>1226</v>
      </c>
      <c r="AHO123" s="430">
        <v>1</v>
      </c>
      <c r="AHP123" s="430">
        <v>0</v>
      </c>
      <c r="AHQ123" s="430">
        <v>2</v>
      </c>
      <c r="AHR123" s="430">
        <v>2</v>
      </c>
      <c r="AHS123" s="430" t="s">
        <v>18907</v>
      </c>
      <c r="AHT123" s="430" t="s">
        <v>18908</v>
      </c>
      <c r="AHU123" s="430">
        <v>1</v>
      </c>
      <c r="AHV123" s="430">
        <v>1</v>
      </c>
      <c r="AHW123" s="430">
        <v>1</v>
      </c>
      <c r="AHX123" s="430">
        <v>1</v>
      </c>
      <c r="AHY123" s="430">
        <v>0.75</v>
      </c>
      <c r="AHZ123" s="430">
        <v>1</v>
      </c>
      <c r="AIA123" s="430">
        <v>0</v>
      </c>
      <c r="AIB123" s="430">
        <v>0</v>
      </c>
      <c r="AIC123" s="430">
        <v>0</v>
      </c>
      <c r="AID123" s="430">
        <v>1</v>
      </c>
      <c r="AIE123" s="430">
        <v>1</v>
      </c>
      <c r="AIF123" s="430">
        <v>1</v>
      </c>
      <c r="AIG123" s="430">
        <v>1</v>
      </c>
      <c r="AIH123" s="430">
        <v>1</v>
      </c>
      <c r="AII123" s="430">
        <v>1</v>
      </c>
      <c r="AIJ123" s="430">
        <v>0</v>
      </c>
      <c r="AIK123" s="430">
        <v>0</v>
      </c>
      <c r="AIL123" s="430">
        <v>0.5</v>
      </c>
      <c r="AIM123" s="430">
        <v>0</v>
      </c>
      <c r="AIN123" s="430">
        <v>0</v>
      </c>
      <c r="AIO123" s="430">
        <v>0.5</v>
      </c>
      <c r="AIP123" s="430">
        <v>1</v>
      </c>
      <c r="AIQ123" s="430" t="s">
        <v>18909</v>
      </c>
      <c r="AIR123" s="430">
        <v>1</v>
      </c>
      <c r="AIS123" s="430" t="s">
        <v>18909</v>
      </c>
      <c r="AIT123" s="430">
        <v>1</v>
      </c>
      <c r="AIU123" s="430" t="s">
        <v>18909</v>
      </c>
    </row>
    <row r="124" spans="1:931" ht="12.75" customHeight="1" x14ac:dyDescent="0.2">
      <c r="A124" s="430" t="s">
        <v>1755</v>
      </c>
      <c r="B124" s="430" t="s">
        <v>1756</v>
      </c>
      <c r="C124" s="430" t="s">
        <v>1055</v>
      </c>
      <c r="D124" s="430" t="s">
        <v>1038</v>
      </c>
      <c r="E124" s="430" t="s">
        <v>1049</v>
      </c>
      <c r="F124" s="443">
        <v>34.081448999999999</v>
      </c>
      <c r="G124" s="443">
        <v>69238.903106173806</v>
      </c>
      <c r="H124" s="430">
        <v>1</v>
      </c>
      <c r="I124" s="430">
        <v>1</v>
      </c>
      <c r="J124" s="430">
        <v>1992</v>
      </c>
      <c r="K124" s="430">
        <v>1992</v>
      </c>
      <c r="L124" s="430" t="s">
        <v>18958</v>
      </c>
      <c r="M124" s="430" t="s">
        <v>18959</v>
      </c>
      <c r="N124" s="430">
        <v>1</v>
      </c>
      <c r="O124" s="430">
        <v>1</v>
      </c>
      <c r="P124" s="430" t="s">
        <v>18960</v>
      </c>
      <c r="Q124" s="430" t="s">
        <v>18960</v>
      </c>
      <c r="R124" s="430">
        <v>2011</v>
      </c>
      <c r="S124" s="430">
        <v>2011</v>
      </c>
      <c r="T124" s="430" t="s">
        <v>18961</v>
      </c>
      <c r="U124" s="430" t="s">
        <v>18961</v>
      </c>
      <c r="V124" s="430">
        <v>1</v>
      </c>
      <c r="W124" s="430">
        <v>1</v>
      </c>
      <c r="X124" s="430" t="s">
        <v>18962</v>
      </c>
      <c r="Y124" s="430" t="s">
        <v>18962</v>
      </c>
      <c r="Z124" s="430">
        <v>2014</v>
      </c>
      <c r="AA124" s="430">
        <v>2014</v>
      </c>
      <c r="AB124" s="430" t="s">
        <v>18963</v>
      </c>
      <c r="AC124" s="430" t="s">
        <v>18963</v>
      </c>
      <c r="AD124" s="430">
        <v>1</v>
      </c>
      <c r="AE124" s="430" t="s">
        <v>1226</v>
      </c>
      <c r="AF124" s="430">
        <v>2019</v>
      </c>
      <c r="AG124" s="430">
        <v>1</v>
      </c>
      <c r="AH124" s="430" t="s">
        <v>18964</v>
      </c>
      <c r="AI124" s="430">
        <v>2019</v>
      </c>
      <c r="AJ124" s="430">
        <v>1</v>
      </c>
      <c r="AK124" s="430" t="s">
        <v>18965</v>
      </c>
      <c r="AL124" s="430">
        <v>2014</v>
      </c>
      <c r="AM124" s="430">
        <v>0</v>
      </c>
      <c r="AN124" s="430" t="s">
        <v>1226</v>
      </c>
      <c r="AO124" s="430" t="s">
        <v>1226</v>
      </c>
      <c r="AP124" s="430">
        <v>1</v>
      </c>
      <c r="AQ124" s="430" t="s">
        <v>18966</v>
      </c>
      <c r="AR124" s="430">
        <v>2019</v>
      </c>
      <c r="AS124" s="430">
        <v>1</v>
      </c>
      <c r="AT124" s="430" t="s">
        <v>18967</v>
      </c>
      <c r="AU124" s="430">
        <v>2019</v>
      </c>
      <c r="AV124" s="430">
        <v>1</v>
      </c>
      <c r="AW124" s="430" t="s">
        <v>18966</v>
      </c>
      <c r="AX124" s="430">
        <v>2019</v>
      </c>
      <c r="AY124" s="430">
        <v>1</v>
      </c>
      <c r="AZ124" s="430" t="s">
        <v>18966</v>
      </c>
      <c r="BA124" s="430">
        <v>2019</v>
      </c>
      <c r="BB124" s="430">
        <v>1</v>
      </c>
      <c r="BC124" s="430" t="s">
        <v>18968</v>
      </c>
      <c r="BD124" s="430">
        <v>2012</v>
      </c>
      <c r="BE124" s="430">
        <v>1</v>
      </c>
      <c r="BF124" s="430" t="s">
        <v>18968</v>
      </c>
      <c r="BG124" s="430">
        <v>2012</v>
      </c>
      <c r="BH124" s="430">
        <v>1</v>
      </c>
      <c r="BI124" s="430" t="s">
        <v>18968</v>
      </c>
      <c r="BJ124" s="430">
        <v>2012</v>
      </c>
      <c r="BK124" s="430">
        <v>1</v>
      </c>
      <c r="BL124" s="430" t="s">
        <v>18969</v>
      </c>
      <c r="BM124" s="430">
        <v>2022</v>
      </c>
      <c r="BN124" s="430">
        <v>1</v>
      </c>
      <c r="BO124" s="430" t="s">
        <v>18970</v>
      </c>
      <c r="BP124" s="430">
        <v>2015</v>
      </c>
      <c r="BQ124" s="430">
        <v>1</v>
      </c>
      <c r="BR124" s="430">
        <v>1</v>
      </c>
      <c r="BS124" s="430" t="s">
        <v>18971</v>
      </c>
      <c r="BT124" s="430">
        <v>0</v>
      </c>
      <c r="BU124" s="430" t="s">
        <v>1226</v>
      </c>
      <c r="BV124" s="430" t="s">
        <v>1226</v>
      </c>
      <c r="BW124" s="430">
        <v>0</v>
      </c>
      <c r="BX124" s="430" t="s">
        <v>1226</v>
      </c>
      <c r="BY124" s="430">
        <v>21</v>
      </c>
      <c r="BZ124" s="430">
        <v>0</v>
      </c>
      <c r="CA124" s="430" t="s">
        <v>1226</v>
      </c>
      <c r="CB124" s="430">
        <v>0</v>
      </c>
      <c r="CC124" s="430" t="s">
        <v>1226</v>
      </c>
      <c r="CD124" s="430">
        <v>0</v>
      </c>
      <c r="CE124" s="430" t="s">
        <v>1226</v>
      </c>
      <c r="CF124" s="430">
        <v>405</v>
      </c>
      <c r="CG124" s="430">
        <v>0.5</v>
      </c>
      <c r="CH124" s="430">
        <v>21</v>
      </c>
      <c r="CI124" s="430">
        <v>4743</v>
      </c>
      <c r="CJ124" s="430" t="s">
        <v>1226</v>
      </c>
      <c r="CK124" s="430" t="s">
        <v>1226</v>
      </c>
      <c r="CL124" s="430" t="s">
        <v>1226</v>
      </c>
      <c r="CM124" s="430" t="s">
        <v>1226</v>
      </c>
      <c r="CN124" s="430" t="s">
        <v>1226</v>
      </c>
      <c r="CO124" s="430" t="s">
        <v>1226</v>
      </c>
      <c r="CP124" s="430">
        <v>0</v>
      </c>
      <c r="CQ124" s="430" t="s">
        <v>1226</v>
      </c>
      <c r="CR124" s="430">
        <v>206</v>
      </c>
      <c r="CS124" s="430">
        <v>0.33</v>
      </c>
      <c r="CT124" s="430" t="s">
        <v>18972</v>
      </c>
      <c r="CU124" s="430" t="s">
        <v>18973</v>
      </c>
      <c r="CV124" s="430">
        <v>2022</v>
      </c>
      <c r="CW124" s="430">
        <v>0.25</v>
      </c>
      <c r="CX124" s="430" t="s">
        <v>18972</v>
      </c>
      <c r="CY124" s="430" t="s">
        <v>18973</v>
      </c>
      <c r="CZ124" s="430">
        <v>2022</v>
      </c>
      <c r="DA124" s="430">
        <v>1</v>
      </c>
      <c r="DB124" s="430" t="s">
        <v>18974</v>
      </c>
      <c r="DC124" s="430" t="s">
        <v>1226</v>
      </c>
      <c r="DD124" s="430" t="s">
        <v>18975</v>
      </c>
      <c r="DE124" s="430" t="s">
        <v>1226</v>
      </c>
      <c r="DF124" s="430" t="s">
        <v>1226</v>
      </c>
      <c r="DG124" s="430">
        <v>0.33</v>
      </c>
      <c r="DH124" s="430" t="s">
        <v>18972</v>
      </c>
      <c r="DI124" s="430" t="s">
        <v>18973</v>
      </c>
      <c r="DJ124" s="430">
        <v>2022</v>
      </c>
      <c r="DK124" s="430" t="s">
        <v>1226</v>
      </c>
      <c r="DL124" s="430" t="s">
        <v>1226</v>
      </c>
      <c r="DM124" s="430" t="s">
        <v>1226</v>
      </c>
      <c r="DN124" s="430" t="s">
        <v>1226</v>
      </c>
      <c r="DO124" s="430" t="s">
        <v>1226</v>
      </c>
      <c r="DP124" s="430" t="s">
        <v>1226</v>
      </c>
      <c r="DQ124" s="430" t="s">
        <v>1226</v>
      </c>
      <c r="DR124" s="430" t="s">
        <v>1226</v>
      </c>
      <c r="DS124" s="430" t="s">
        <v>1226</v>
      </c>
      <c r="DT124" s="430" t="s">
        <v>1226</v>
      </c>
      <c r="DU124" s="430">
        <v>0.33</v>
      </c>
      <c r="DV124" s="430" t="s">
        <v>18972</v>
      </c>
      <c r="DW124" s="430" t="s">
        <v>18973</v>
      </c>
      <c r="DX124" s="430">
        <v>2022</v>
      </c>
      <c r="DY124" s="430">
        <v>0.25</v>
      </c>
      <c r="DZ124" s="430" t="s">
        <v>18972</v>
      </c>
      <c r="EA124" s="430" t="s">
        <v>18973</v>
      </c>
      <c r="EB124" s="430">
        <v>2022</v>
      </c>
      <c r="EC124" s="430">
        <v>1</v>
      </c>
      <c r="ED124" s="430" t="s">
        <v>1226</v>
      </c>
      <c r="EE124" s="430" t="s">
        <v>1226</v>
      </c>
      <c r="EF124" s="430" t="s">
        <v>18976</v>
      </c>
      <c r="EG124" s="430" t="s">
        <v>1226</v>
      </c>
      <c r="EH124" s="430" t="s">
        <v>1226</v>
      </c>
      <c r="EI124" s="430">
        <v>0.33</v>
      </c>
      <c r="EJ124" s="430" t="s">
        <v>18972</v>
      </c>
      <c r="EK124" s="430" t="s">
        <v>18973</v>
      </c>
      <c r="EL124" s="430">
        <v>2022</v>
      </c>
      <c r="EM124" s="430">
        <v>0.25</v>
      </c>
      <c r="EN124" s="430" t="s">
        <v>18972</v>
      </c>
      <c r="EO124" s="430" t="s">
        <v>18973</v>
      </c>
      <c r="EP124" s="430">
        <v>2022</v>
      </c>
      <c r="EQ124" s="430">
        <v>1</v>
      </c>
      <c r="ER124" s="430" t="s">
        <v>1226</v>
      </c>
      <c r="ES124" s="430" t="s">
        <v>1226</v>
      </c>
      <c r="ET124" s="430" t="s">
        <v>18976</v>
      </c>
      <c r="EU124" s="430" t="s">
        <v>1226</v>
      </c>
      <c r="EV124" s="430" t="s">
        <v>1226</v>
      </c>
      <c r="EW124" s="430" t="s">
        <v>1226</v>
      </c>
      <c r="EX124" s="430" t="s">
        <v>18977</v>
      </c>
      <c r="EY124" s="430" t="s">
        <v>1226</v>
      </c>
      <c r="EZ124" s="430" t="s">
        <v>1226</v>
      </c>
      <c r="FA124" s="430">
        <v>0.25</v>
      </c>
      <c r="FB124" s="430" t="s">
        <v>1226</v>
      </c>
      <c r="FC124" s="430" t="s">
        <v>1226</v>
      </c>
      <c r="FD124" s="430" t="s">
        <v>1226</v>
      </c>
      <c r="FE124" s="430" t="s">
        <v>1226</v>
      </c>
      <c r="FF124" s="430" t="s">
        <v>1226</v>
      </c>
      <c r="FG124" s="430" t="s">
        <v>1226</v>
      </c>
      <c r="FH124" s="430" t="s">
        <v>1226</v>
      </c>
      <c r="FI124" s="430" t="s">
        <v>1226</v>
      </c>
      <c r="FJ124" s="430" t="s">
        <v>1226</v>
      </c>
      <c r="FK124" s="430">
        <v>0.33</v>
      </c>
      <c r="FL124" s="430" t="s">
        <v>1226</v>
      </c>
      <c r="FM124" s="430" t="s">
        <v>1226</v>
      </c>
      <c r="FN124" s="430">
        <v>2022</v>
      </c>
      <c r="FO124" s="430">
        <v>0.25</v>
      </c>
      <c r="FP124" s="430" t="s">
        <v>1226</v>
      </c>
      <c r="FQ124" s="430" t="s">
        <v>1226</v>
      </c>
      <c r="FR124" s="430">
        <v>2022</v>
      </c>
      <c r="FS124" s="430" t="s">
        <v>1226</v>
      </c>
      <c r="FT124" s="430" t="s">
        <v>1226</v>
      </c>
      <c r="FU124" s="430" t="s">
        <v>1226</v>
      </c>
      <c r="FV124" s="430" t="s">
        <v>1226</v>
      </c>
      <c r="FW124" s="430" t="s">
        <v>1226</v>
      </c>
      <c r="FX124" s="430" t="s">
        <v>1226</v>
      </c>
      <c r="FY124" s="430">
        <v>1</v>
      </c>
      <c r="FZ124" s="430">
        <v>1</v>
      </c>
      <c r="GA124" s="430">
        <v>1</v>
      </c>
      <c r="GB124" s="430">
        <v>1</v>
      </c>
      <c r="GC124" s="430">
        <v>1</v>
      </c>
      <c r="GD124" s="430" t="s">
        <v>1226</v>
      </c>
      <c r="GE124" s="430" t="s">
        <v>1226</v>
      </c>
      <c r="GF124" s="430">
        <v>1</v>
      </c>
      <c r="GG124" s="430">
        <v>1</v>
      </c>
      <c r="GH124" s="430">
        <v>1</v>
      </c>
      <c r="GI124" s="430">
        <v>1</v>
      </c>
      <c r="GJ124" s="430">
        <v>1</v>
      </c>
      <c r="GK124" s="430" t="s">
        <v>1226</v>
      </c>
      <c r="GL124" s="430" t="s">
        <v>1226</v>
      </c>
      <c r="GM124" s="430">
        <v>1</v>
      </c>
      <c r="GN124" s="430" t="s">
        <v>1226</v>
      </c>
      <c r="GO124" s="430">
        <v>1</v>
      </c>
      <c r="GP124" s="430" t="s">
        <v>1226</v>
      </c>
      <c r="GQ124" s="430" t="s">
        <v>1226</v>
      </c>
      <c r="GR124" s="430" t="s">
        <v>1226</v>
      </c>
      <c r="GS124" s="430" t="s">
        <v>1226</v>
      </c>
      <c r="GT124" s="430">
        <v>1</v>
      </c>
      <c r="GU124" s="430">
        <v>1</v>
      </c>
      <c r="GV124" s="430">
        <v>1</v>
      </c>
      <c r="GW124" s="430">
        <v>1</v>
      </c>
      <c r="GX124" s="430">
        <v>1</v>
      </c>
      <c r="GY124" s="430" t="s">
        <v>1226</v>
      </c>
      <c r="GZ124" s="430" t="s">
        <v>1226</v>
      </c>
      <c r="HA124" s="430">
        <v>1</v>
      </c>
      <c r="HB124" s="430">
        <v>1</v>
      </c>
      <c r="HC124" s="430" t="s">
        <v>1226</v>
      </c>
      <c r="HD124" s="430" t="s">
        <v>1226</v>
      </c>
      <c r="HE124" s="430" t="s">
        <v>1226</v>
      </c>
      <c r="HF124" s="430" t="s">
        <v>1226</v>
      </c>
      <c r="HG124" s="430" t="s">
        <v>1226</v>
      </c>
      <c r="HH124" s="430">
        <v>1</v>
      </c>
      <c r="HI124" s="430">
        <v>1</v>
      </c>
      <c r="HJ124" s="430" t="s">
        <v>1226</v>
      </c>
      <c r="HK124" s="430" t="s">
        <v>1226</v>
      </c>
      <c r="HL124" s="430" t="s">
        <v>1226</v>
      </c>
      <c r="HM124" s="430" t="s">
        <v>1226</v>
      </c>
      <c r="HN124" s="430" t="s">
        <v>1226</v>
      </c>
      <c r="HO124" s="430" t="s">
        <v>1040</v>
      </c>
      <c r="HP124" s="430" t="s">
        <v>1226</v>
      </c>
      <c r="HQ124" s="430" t="s">
        <v>1226</v>
      </c>
      <c r="HR124" s="430" t="s">
        <v>1226</v>
      </c>
      <c r="HS124" s="430" t="s">
        <v>1226</v>
      </c>
      <c r="HT124" s="430" t="s">
        <v>1226</v>
      </c>
      <c r="HU124" s="430" t="s">
        <v>1226</v>
      </c>
      <c r="HV124" s="430">
        <v>0</v>
      </c>
      <c r="HW124" s="430" t="s">
        <v>1226</v>
      </c>
      <c r="HX124" s="430" t="s">
        <v>1226</v>
      </c>
      <c r="HY124" s="430" t="s">
        <v>1226</v>
      </c>
      <c r="HZ124" s="430" t="s">
        <v>1226</v>
      </c>
      <c r="IA124" s="430" t="s">
        <v>1226</v>
      </c>
      <c r="IB124" s="430" t="s">
        <v>1226</v>
      </c>
      <c r="IC124" s="430">
        <v>1</v>
      </c>
      <c r="ID124" s="430" t="s">
        <v>1226</v>
      </c>
      <c r="IE124" s="430" t="s">
        <v>1226</v>
      </c>
      <c r="IF124" s="430" t="s">
        <v>1226</v>
      </c>
      <c r="IG124" s="430" t="s">
        <v>1226</v>
      </c>
      <c r="IH124" s="430" t="s">
        <v>1226</v>
      </c>
      <c r="II124" s="430" t="s">
        <v>1226</v>
      </c>
      <c r="IJ124" s="430" t="s">
        <v>1226</v>
      </c>
      <c r="IK124" s="430" t="s">
        <v>1226</v>
      </c>
      <c r="IL124" s="430">
        <v>0</v>
      </c>
      <c r="IM124" s="430" t="s">
        <v>1226</v>
      </c>
      <c r="IN124" s="430" t="s">
        <v>1226</v>
      </c>
      <c r="IO124" s="430" t="s">
        <v>1226</v>
      </c>
      <c r="IP124" s="430" t="s">
        <v>1226</v>
      </c>
      <c r="IQ124" s="430" t="s">
        <v>1226</v>
      </c>
      <c r="IR124" s="430" t="s">
        <v>1226</v>
      </c>
      <c r="IS124" s="430" t="s">
        <v>1226</v>
      </c>
      <c r="IT124" s="430" t="s">
        <v>1226</v>
      </c>
      <c r="IU124" s="430">
        <v>0</v>
      </c>
      <c r="IV124" s="430" t="s">
        <v>1226</v>
      </c>
      <c r="IW124" s="430" t="s">
        <v>1226</v>
      </c>
      <c r="IX124" s="430" t="s">
        <v>1226</v>
      </c>
      <c r="IY124" s="430" t="s">
        <v>1226</v>
      </c>
      <c r="IZ124" s="430" t="s">
        <v>1226</v>
      </c>
      <c r="JA124" s="430" t="s">
        <v>1226</v>
      </c>
      <c r="JB124" s="430" t="s">
        <v>1226</v>
      </c>
      <c r="JC124" s="430" t="s">
        <v>1226</v>
      </c>
      <c r="JD124" s="430" t="s">
        <v>1226</v>
      </c>
      <c r="JE124" s="430" t="s">
        <v>1226</v>
      </c>
      <c r="JF124" s="430" t="s">
        <v>1226</v>
      </c>
      <c r="JG124" s="430" t="s">
        <v>1226</v>
      </c>
      <c r="JH124" s="430" t="s">
        <v>1226</v>
      </c>
      <c r="JI124" s="430" t="s">
        <v>1226</v>
      </c>
      <c r="JJ124" s="430" t="s">
        <v>1226</v>
      </c>
      <c r="JK124" s="430" t="s">
        <v>1226</v>
      </c>
      <c r="JL124" s="430" t="s">
        <v>1226</v>
      </c>
      <c r="JM124" s="430" t="s">
        <v>1226</v>
      </c>
      <c r="JN124" s="430" t="s">
        <v>1226</v>
      </c>
      <c r="JO124" s="430" t="s">
        <v>1226</v>
      </c>
      <c r="JP124" s="430" t="s">
        <v>1226</v>
      </c>
      <c r="JQ124" s="430" t="s">
        <v>1226</v>
      </c>
      <c r="JR124" s="430" t="s">
        <v>1226</v>
      </c>
      <c r="JS124" s="430" t="s">
        <v>1226</v>
      </c>
      <c r="JT124" s="430" t="s">
        <v>1226</v>
      </c>
      <c r="JU124" s="430" t="s">
        <v>1226</v>
      </c>
      <c r="JV124" s="430">
        <v>0</v>
      </c>
      <c r="JW124" s="430" t="s">
        <v>1226</v>
      </c>
      <c r="JX124" s="430" t="s">
        <v>1226</v>
      </c>
      <c r="JY124" s="430" t="s">
        <v>1226</v>
      </c>
      <c r="JZ124" s="430" t="s">
        <v>1226</v>
      </c>
      <c r="KA124" s="430" t="s">
        <v>1226</v>
      </c>
      <c r="KB124" s="430" t="s">
        <v>1226</v>
      </c>
      <c r="KC124" s="430" t="s">
        <v>1226</v>
      </c>
      <c r="KD124" s="430" t="s">
        <v>1226</v>
      </c>
      <c r="KE124" s="430">
        <v>1</v>
      </c>
      <c r="KF124" s="430">
        <v>1</v>
      </c>
      <c r="KG124" s="430" t="s">
        <v>1226</v>
      </c>
      <c r="KH124" s="430">
        <v>1</v>
      </c>
      <c r="KI124" s="430">
        <v>1</v>
      </c>
      <c r="KJ124" s="430" t="s">
        <v>1226</v>
      </c>
      <c r="KK124" s="430" t="s">
        <v>1226</v>
      </c>
      <c r="KL124" s="430" t="s">
        <v>1226</v>
      </c>
      <c r="KM124" s="430" t="s">
        <v>1226</v>
      </c>
      <c r="KN124" s="430">
        <v>1</v>
      </c>
      <c r="KO124" s="430">
        <v>1</v>
      </c>
      <c r="KP124" s="430" t="s">
        <v>1226</v>
      </c>
      <c r="KQ124" s="430">
        <v>1</v>
      </c>
      <c r="KR124" s="430">
        <v>1</v>
      </c>
      <c r="KS124" s="430" t="s">
        <v>1226</v>
      </c>
      <c r="KT124" s="430" t="s">
        <v>1226</v>
      </c>
      <c r="KU124" s="430" t="s">
        <v>1226</v>
      </c>
      <c r="KV124" s="430" t="s">
        <v>1226</v>
      </c>
      <c r="KW124" s="430">
        <v>1</v>
      </c>
      <c r="KX124" s="430">
        <v>1</v>
      </c>
      <c r="KY124" s="430" t="s">
        <v>1226</v>
      </c>
      <c r="KZ124" s="430">
        <v>1</v>
      </c>
      <c r="LA124" s="430">
        <v>1</v>
      </c>
      <c r="LB124" s="430" t="s">
        <v>1226</v>
      </c>
      <c r="LC124" s="430" t="s">
        <v>1226</v>
      </c>
      <c r="LD124" s="430" t="s">
        <v>1226</v>
      </c>
      <c r="LE124" s="430" t="s">
        <v>1226</v>
      </c>
      <c r="LF124" s="430">
        <v>1</v>
      </c>
      <c r="LG124" s="430" t="s">
        <v>1226</v>
      </c>
      <c r="LH124" s="430" t="s">
        <v>1226</v>
      </c>
      <c r="LI124" s="430" t="s">
        <v>1226</v>
      </c>
      <c r="LJ124" s="430" t="s">
        <v>1226</v>
      </c>
      <c r="LK124" s="430" t="s">
        <v>1226</v>
      </c>
      <c r="LL124" s="430" t="s">
        <v>1226</v>
      </c>
      <c r="LM124" s="430" t="s">
        <v>1226</v>
      </c>
      <c r="LN124" s="430" t="s">
        <v>1226</v>
      </c>
      <c r="LO124" s="430">
        <v>1</v>
      </c>
      <c r="LP124" s="430">
        <v>1</v>
      </c>
      <c r="LQ124" s="430" t="s">
        <v>1226</v>
      </c>
      <c r="LR124" s="430">
        <v>1</v>
      </c>
      <c r="LS124" s="430" t="s">
        <v>1226</v>
      </c>
      <c r="LT124" s="430" t="s">
        <v>1226</v>
      </c>
      <c r="LU124" s="430" t="s">
        <v>1226</v>
      </c>
      <c r="LV124" s="430" t="s">
        <v>1226</v>
      </c>
      <c r="LW124" s="430" t="s">
        <v>1226</v>
      </c>
      <c r="LX124" s="430">
        <v>1</v>
      </c>
      <c r="LY124" s="430">
        <v>1</v>
      </c>
      <c r="LZ124" s="430" t="s">
        <v>1226</v>
      </c>
      <c r="MA124" s="430">
        <v>1</v>
      </c>
      <c r="MB124" s="430">
        <v>1</v>
      </c>
      <c r="MC124" s="430" t="s">
        <v>1226</v>
      </c>
      <c r="MD124" s="430" t="s">
        <v>1226</v>
      </c>
      <c r="ME124" s="430" t="s">
        <v>1226</v>
      </c>
      <c r="MF124" s="430" t="s">
        <v>1226</v>
      </c>
      <c r="MG124" s="430" t="s">
        <v>1226</v>
      </c>
      <c r="MH124" s="444" t="s">
        <v>1226</v>
      </c>
      <c r="MI124" s="444" t="s">
        <v>1226</v>
      </c>
      <c r="MJ124" s="430" t="s">
        <v>1226</v>
      </c>
      <c r="MK124" s="444" t="s">
        <v>1226</v>
      </c>
      <c r="ML124" s="444" t="s">
        <v>1226</v>
      </c>
      <c r="MM124" s="430" t="s">
        <v>1226</v>
      </c>
      <c r="MN124" s="444" t="s">
        <v>1226</v>
      </c>
      <c r="MO124" s="444" t="s">
        <v>1226</v>
      </c>
      <c r="MP124" s="430" t="s">
        <v>1226</v>
      </c>
      <c r="MQ124" s="444" t="s">
        <v>1226</v>
      </c>
      <c r="MR124" s="444" t="s">
        <v>1226</v>
      </c>
      <c r="MS124" s="430" t="s">
        <v>1226</v>
      </c>
      <c r="MT124" s="443" t="s">
        <v>1226</v>
      </c>
      <c r="MU124" s="443" t="s">
        <v>1226</v>
      </c>
      <c r="MV124" s="430" t="s">
        <v>1226</v>
      </c>
      <c r="MW124" s="444" t="s">
        <v>1226</v>
      </c>
      <c r="MX124" s="444" t="s">
        <v>1226</v>
      </c>
      <c r="MY124" s="430">
        <v>1</v>
      </c>
      <c r="MZ124" s="430" t="s">
        <v>18978</v>
      </c>
      <c r="NA124" s="430">
        <v>1</v>
      </c>
      <c r="NB124" s="430" t="s">
        <v>1226</v>
      </c>
      <c r="NC124" s="430">
        <v>1</v>
      </c>
      <c r="ND124" s="430" t="s">
        <v>1226</v>
      </c>
      <c r="NE124" s="430">
        <v>1</v>
      </c>
      <c r="NF124" s="430" t="s">
        <v>1226</v>
      </c>
      <c r="NG124" s="430">
        <v>1</v>
      </c>
      <c r="NH124" s="430" t="s">
        <v>1226</v>
      </c>
      <c r="NI124" s="430">
        <v>1</v>
      </c>
      <c r="NJ124" s="430" t="s">
        <v>1226</v>
      </c>
      <c r="NK124" s="430">
        <v>1</v>
      </c>
      <c r="NL124" s="430" t="s">
        <v>1226</v>
      </c>
      <c r="NM124" s="430">
        <v>0</v>
      </c>
      <c r="NN124" s="430" t="s">
        <v>1226</v>
      </c>
      <c r="NO124" s="430">
        <v>0</v>
      </c>
      <c r="NP124" s="430" t="s">
        <v>1226</v>
      </c>
      <c r="NQ124" s="430" t="s">
        <v>1226</v>
      </c>
      <c r="NR124" s="430" t="s">
        <v>1226</v>
      </c>
      <c r="NS124" s="430" t="s">
        <v>1226</v>
      </c>
      <c r="NT124" s="430" t="s">
        <v>18979</v>
      </c>
      <c r="NU124" s="430" t="s">
        <v>1226</v>
      </c>
      <c r="NV124" s="430" t="s">
        <v>18978</v>
      </c>
      <c r="NW124" s="430" t="s">
        <v>18980</v>
      </c>
      <c r="NX124" s="430" t="s">
        <v>1226</v>
      </c>
      <c r="NY124" s="430" t="s">
        <v>1226</v>
      </c>
      <c r="NZ124" s="430" t="s">
        <v>1226</v>
      </c>
      <c r="OA124" s="430" t="s">
        <v>1226</v>
      </c>
      <c r="OB124" s="430">
        <v>1</v>
      </c>
      <c r="OC124" s="430">
        <v>1</v>
      </c>
      <c r="OD124" s="430">
        <v>0</v>
      </c>
      <c r="OE124" s="430" t="s">
        <v>1226</v>
      </c>
      <c r="OF124" s="430" t="s">
        <v>1226</v>
      </c>
      <c r="OG124" s="430">
        <v>50</v>
      </c>
      <c r="OH124" s="430">
        <v>2030</v>
      </c>
      <c r="OI124" s="430" t="s">
        <v>1226</v>
      </c>
      <c r="OJ124" s="430" t="s">
        <v>1226</v>
      </c>
      <c r="OK124" s="430" t="s">
        <v>1226</v>
      </c>
      <c r="OL124" s="430" t="s">
        <v>18981</v>
      </c>
      <c r="OM124" s="430" t="s">
        <v>1226</v>
      </c>
      <c r="ON124" s="430" t="s">
        <v>1226</v>
      </c>
      <c r="OO124" s="430" t="s">
        <v>1226</v>
      </c>
      <c r="OP124" s="430" t="s">
        <v>1226</v>
      </c>
      <c r="OQ124" s="430" t="s">
        <v>1226</v>
      </c>
      <c r="OR124" s="430" t="s">
        <v>1226</v>
      </c>
      <c r="OS124" s="430" t="s">
        <v>1226</v>
      </c>
      <c r="OT124" s="430" t="s">
        <v>1226</v>
      </c>
      <c r="OU124" s="430">
        <v>1</v>
      </c>
      <c r="OV124" s="430" t="s">
        <v>1226</v>
      </c>
      <c r="OW124" s="430" t="s">
        <v>1226</v>
      </c>
      <c r="OX124" s="430" t="s">
        <v>1226</v>
      </c>
      <c r="OY124" s="430" t="s">
        <v>1226</v>
      </c>
      <c r="OZ124" s="430" t="s">
        <v>1226</v>
      </c>
      <c r="PA124" s="430" t="s">
        <v>1226</v>
      </c>
      <c r="PB124" s="430" t="s">
        <v>1226</v>
      </c>
      <c r="PC124" s="430" t="s">
        <v>1226</v>
      </c>
      <c r="PD124" s="430">
        <v>1</v>
      </c>
      <c r="PE124" s="430" t="s">
        <v>1226</v>
      </c>
      <c r="PF124" s="430" t="s">
        <v>1226</v>
      </c>
      <c r="PG124" s="430">
        <v>1</v>
      </c>
      <c r="PH124" s="430" t="s">
        <v>1226</v>
      </c>
      <c r="PI124" s="430" t="s">
        <v>1226</v>
      </c>
      <c r="PJ124" s="430">
        <v>1</v>
      </c>
      <c r="PK124" s="430" t="s">
        <v>1226</v>
      </c>
      <c r="PL124" s="430" t="s">
        <v>1226</v>
      </c>
      <c r="PM124" s="430">
        <v>1</v>
      </c>
      <c r="PN124" s="430" t="s">
        <v>1226</v>
      </c>
      <c r="PO124" s="430" t="s">
        <v>1226</v>
      </c>
      <c r="PP124" s="430">
        <v>1</v>
      </c>
      <c r="PQ124" s="430" t="s">
        <v>1226</v>
      </c>
      <c r="PR124" s="430" t="s">
        <v>1226</v>
      </c>
      <c r="PS124" s="430">
        <v>1</v>
      </c>
      <c r="PT124" s="430" t="s">
        <v>1226</v>
      </c>
      <c r="PU124" s="430" t="s">
        <v>1226</v>
      </c>
      <c r="PV124" s="430" t="s">
        <v>1226</v>
      </c>
      <c r="PW124" s="430" t="s">
        <v>1226</v>
      </c>
      <c r="PX124" s="430" t="s">
        <v>1226</v>
      </c>
      <c r="PY124" s="430" t="s">
        <v>1226</v>
      </c>
      <c r="PZ124" s="430" t="s">
        <v>1226</v>
      </c>
      <c r="QA124" s="430">
        <v>17.600000000000001</v>
      </c>
      <c r="QB124" s="430">
        <v>2021</v>
      </c>
      <c r="QC124" s="430">
        <v>53.4</v>
      </c>
      <c r="QD124" s="430">
        <v>2021</v>
      </c>
      <c r="QE124" s="430" t="s">
        <v>1226</v>
      </c>
      <c r="QF124" s="430" t="s">
        <v>1226</v>
      </c>
      <c r="QG124" s="430" t="s">
        <v>18982</v>
      </c>
      <c r="QH124" s="430" t="s">
        <v>18982</v>
      </c>
      <c r="QI124" s="430" t="s">
        <v>1226</v>
      </c>
      <c r="QJ124" s="430">
        <v>1</v>
      </c>
      <c r="QK124" s="430">
        <v>1</v>
      </c>
      <c r="QL124" s="430" t="s">
        <v>1226</v>
      </c>
      <c r="QM124" s="430">
        <v>74.2</v>
      </c>
      <c r="QN124" s="430">
        <v>2023</v>
      </c>
      <c r="QO124" s="430">
        <v>98.8</v>
      </c>
      <c r="QP124" s="430">
        <v>2023</v>
      </c>
      <c r="QQ124" s="430" t="s">
        <v>1226</v>
      </c>
      <c r="QR124" s="430" t="s">
        <v>1226</v>
      </c>
      <c r="QS124" s="430" t="s">
        <v>1226</v>
      </c>
      <c r="QT124" s="430" t="s">
        <v>18983</v>
      </c>
      <c r="QU124" s="430" t="s">
        <v>1226</v>
      </c>
      <c r="QV124" s="430" t="s">
        <v>1226</v>
      </c>
      <c r="QW124" s="430" t="s">
        <v>1226</v>
      </c>
      <c r="QX124" s="430" t="s">
        <v>1226</v>
      </c>
      <c r="QY124" s="430" t="s">
        <v>18984</v>
      </c>
      <c r="QZ124" s="430" t="s">
        <v>18984</v>
      </c>
      <c r="RA124" s="430" t="s">
        <v>1226</v>
      </c>
      <c r="RB124" s="430">
        <v>1</v>
      </c>
      <c r="RC124" s="430">
        <v>1</v>
      </c>
      <c r="RD124" s="430" t="s">
        <v>1226</v>
      </c>
      <c r="RE124" s="430" t="s">
        <v>1226</v>
      </c>
      <c r="RF124" s="430" t="s">
        <v>1226</v>
      </c>
      <c r="RG124" s="430" t="s">
        <v>1226</v>
      </c>
      <c r="RH124" s="430">
        <v>1</v>
      </c>
      <c r="RI124" s="430" t="s">
        <v>18985</v>
      </c>
      <c r="RJ124" s="430">
        <v>1</v>
      </c>
      <c r="RK124" s="430" t="s">
        <v>18985</v>
      </c>
      <c r="RL124" s="430" t="s">
        <v>1226</v>
      </c>
      <c r="RM124" s="430" t="s">
        <v>1226</v>
      </c>
      <c r="RN124" s="430">
        <v>1</v>
      </c>
      <c r="RO124" s="430" t="s">
        <v>18986</v>
      </c>
      <c r="RP124" s="430" t="s">
        <v>1226</v>
      </c>
      <c r="RQ124" s="430" t="s">
        <v>1226</v>
      </c>
      <c r="RR124" s="430">
        <v>1</v>
      </c>
      <c r="RS124" s="430" t="s">
        <v>18987</v>
      </c>
      <c r="RT124" s="430" t="s">
        <v>1226</v>
      </c>
      <c r="RU124" s="430" t="s">
        <v>1042</v>
      </c>
      <c r="RV124" s="430" t="s">
        <v>1226</v>
      </c>
      <c r="RW124" s="430" t="s">
        <v>1226</v>
      </c>
      <c r="RX124" s="430">
        <v>1</v>
      </c>
      <c r="RY124" s="430" t="s">
        <v>1042</v>
      </c>
      <c r="RZ124" s="430" t="s">
        <v>1226</v>
      </c>
      <c r="SA124" s="430" t="s">
        <v>1226</v>
      </c>
      <c r="SB124" s="430" t="s">
        <v>1226</v>
      </c>
      <c r="SC124" s="430" t="s">
        <v>1226</v>
      </c>
      <c r="SD124" s="430" t="s">
        <v>1226</v>
      </c>
      <c r="SE124" s="430" t="s">
        <v>1695</v>
      </c>
      <c r="SF124" s="430" t="s">
        <v>1226</v>
      </c>
      <c r="SG124" s="430" t="s">
        <v>18988</v>
      </c>
      <c r="SH124" s="430">
        <v>1</v>
      </c>
      <c r="SI124" s="430" t="s">
        <v>18988</v>
      </c>
      <c r="SJ124" s="430" t="s">
        <v>1226</v>
      </c>
      <c r="SK124" s="430" t="s">
        <v>1226</v>
      </c>
      <c r="SL124" s="430">
        <v>1</v>
      </c>
      <c r="SM124" s="430" t="s">
        <v>18989</v>
      </c>
      <c r="SN124" s="430">
        <v>1</v>
      </c>
      <c r="SO124" s="430" t="s">
        <v>1226</v>
      </c>
      <c r="SP124" s="430" t="s">
        <v>1226</v>
      </c>
      <c r="SQ124" s="430" t="s">
        <v>1226</v>
      </c>
      <c r="SR124" s="430">
        <v>66.599999999999994</v>
      </c>
      <c r="SS124" s="430">
        <v>2005</v>
      </c>
      <c r="ST124" s="430">
        <v>86.7</v>
      </c>
      <c r="SU124" s="430">
        <v>2005</v>
      </c>
      <c r="SV124" s="430">
        <v>63.9</v>
      </c>
      <c r="SW124" s="430">
        <v>2005</v>
      </c>
      <c r="SX124" s="430" t="s">
        <v>18990</v>
      </c>
      <c r="SY124" s="430">
        <v>2021</v>
      </c>
      <c r="SZ124" s="430" t="s">
        <v>1226</v>
      </c>
      <c r="TA124" s="430" t="s">
        <v>1226</v>
      </c>
      <c r="TB124" s="430" t="s">
        <v>1226</v>
      </c>
      <c r="TC124" s="430" t="s">
        <v>1226</v>
      </c>
      <c r="TD124" s="430" t="s">
        <v>18982</v>
      </c>
      <c r="TE124" s="430" t="s">
        <v>18982</v>
      </c>
      <c r="TF124" s="430" t="s">
        <v>18982</v>
      </c>
      <c r="TG124" s="430" t="s">
        <v>1226</v>
      </c>
      <c r="TH124" s="430" t="s">
        <v>1226</v>
      </c>
      <c r="TI124" s="430" t="s">
        <v>1226</v>
      </c>
      <c r="TJ124" s="430" t="s">
        <v>18991</v>
      </c>
      <c r="TK124" s="430">
        <v>2030</v>
      </c>
      <c r="TL124" s="430" t="s">
        <v>18991</v>
      </c>
      <c r="TM124" s="430">
        <v>2030</v>
      </c>
      <c r="TN124" s="430" t="s">
        <v>18991</v>
      </c>
      <c r="TO124" s="430">
        <v>2030</v>
      </c>
      <c r="TP124" s="430" t="s">
        <v>18992</v>
      </c>
      <c r="TQ124" s="430" t="s">
        <v>18992</v>
      </c>
      <c r="TR124" s="430" t="s">
        <v>18992</v>
      </c>
      <c r="TS124" s="430" t="s">
        <v>18993</v>
      </c>
      <c r="TT124" s="430" t="s">
        <v>18993</v>
      </c>
      <c r="TU124" s="430" t="s">
        <v>18993</v>
      </c>
      <c r="TV124" s="430" t="s">
        <v>1226</v>
      </c>
      <c r="TW124" s="430" t="s">
        <v>1226</v>
      </c>
      <c r="TX124" s="430" t="s">
        <v>1226</v>
      </c>
      <c r="TY124" s="430" t="s">
        <v>1226</v>
      </c>
      <c r="TZ124" s="430" t="s">
        <v>1226</v>
      </c>
      <c r="UA124" s="430" t="s">
        <v>1226</v>
      </c>
      <c r="UB124" s="430" t="s">
        <v>1226</v>
      </c>
      <c r="UC124" s="430" t="s">
        <v>1226</v>
      </c>
      <c r="UD124" s="430" t="s">
        <v>1226</v>
      </c>
      <c r="UE124" s="430" t="s">
        <v>1226</v>
      </c>
      <c r="UF124" s="430" t="s">
        <v>1226</v>
      </c>
      <c r="UG124" s="430" t="s">
        <v>1226</v>
      </c>
      <c r="UH124" s="430" t="s">
        <v>1226</v>
      </c>
      <c r="UI124" s="430" t="s">
        <v>1226</v>
      </c>
      <c r="UJ124" s="430" t="s">
        <v>1226</v>
      </c>
      <c r="UK124" s="430" t="s">
        <v>1226</v>
      </c>
      <c r="UL124" s="430" t="s">
        <v>1226</v>
      </c>
      <c r="UM124" s="430" t="s">
        <v>1226</v>
      </c>
      <c r="UN124" s="430" t="s">
        <v>1226</v>
      </c>
      <c r="UO124" s="430" t="s">
        <v>1226</v>
      </c>
      <c r="UP124" s="430" t="s">
        <v>1226</v>
      </c>
      <c r="UQ124" s="430" t="s">
        <v>1269</v>
      </c>
      <c r="UR124" s="430" t="s">
        <v>1226</v>
      </c>
      <c r="US124" s="430" t="s">
        <v>1226</v>
      </c>
      <c r="UT124" s="430" t="s">
        <v>1226</v>
      </c>
      <c r="UU124" s="430" t="s">
        <v>1226</v>
      </c>
      <c r="UV124" s="430" t="s">
        <v>1226</v>
      </c>
      <c r="UW124" s="430" t="s">
        <v>1226</v>
      </c>
      <c r="UX124" s="430" t="s">
        <v>1226</v>
      </c>
      <c r="UY124" s="430" t="s">
        <v>1226</v>
      </c>
      <c r="UZ124" s="430" t="s">
        <v>1226</v>
      </c>
      <c r="VA124" s="430" t="s">
        <v>1226</v>
      </c>
      <c r="VB124" s="430" t="s">
        <v>1226</v>
      </c>
      <c r="VC124" s="430" t="s">
        <v>1226</v>
      </c>
      <c r="VD124" s="430">
        <v>1</v>
      </c>
      <c r="VE124" s="430">
        <v>100</v>
      </c>
      <c r="VF124" s="430">
        <v>2022</v>
      </c>
      <c r="VG124" s="430" t="s">
        <v>18994</v>
      </c>
      <c r="VH124" s="430" t="s">
        <v>18995</v>
      </c>
      <c r="VI124" s="430" t="s">
        <v>1226</v>
      </c>
      <c r="VJ124" s="430" t="s">
        <v>1226</v>
      </c>
      <c r="VK124" s="430" t="s">
        <v>1226</v>
      </c>
      <c r="VL124" s="430" t="s">
        <v>1226</v>
      </c>
      <c r="VM124" s="430" t="s">
        <v>18996</v>
      </c>
      <c r="VN124" s="430">
        <v>1</v>
      </c>
      <c r="VO124" s="430" t="s">
        <v>1226</v>
      </c>
      <c r="VP124" s="430">
        <v>2026</v>
      </c>
      <c r="VQ124" s="430" t="s">
        <v>18997</v>
      </c>
      <c r="VR124" s="430" t="s">
        <v>18998</v>
      </c>
      <c r="VS124" s="430">
        <v>1</v>
      </c>
      <c r="VT124" s="430" t="s">
        <v>1226</v>
      </c>
      <c r="VU124" s="430">
        <v>2026</v>
      </c>
      <c r="VV124" s="430" t="s">
        <v>18997</v>
      </c>
      <c r="VW124" s="430" t="s">
        <v>18998</v>
      </c>
      <c r="VX124" s="430">
        <v>1</v>
      </c>
      <c r="VY124" s="430" t="s">
        <v>1226</v>
      </c>
      <c r="VZ124" s="430" t="s">
        <v>1128</v>
      </c>
      <c r="WA124" s="430" t="s">
        <v>18999</v>
      </c>
      <c r="WB124" s="430" t="s">
        <v>18998</v>
      </c>
      <c r="WC124" s="430">
        <v>1</v>
      </c>
      <c r="WD124" s="430" t="s">
        <v>1226</v>
      </c>
      <c r="WE124" s="430">
        <v>2026</v>
      </c>
      <c r="WF124" s="430" t="s">
        <v>19000</v>
      </c>
      <c r="WG124" s="430" t="s">
        <v>18998</v>
      </c>
      <c r="WH124" s="430">
        <v>1</v>
      </c>
      <c r="WI124" s="430">
        <v>74.8</v>
      </c>
      <c r="WJ124" s="430">
        <v>2026</v>
      </c>
      <c r="WK124" s="430" t="s">
        <v>19001</v>
      </c>
      <c r="WL124" s="430" t="s">
        <v>18998</v>
      </c>
      <c r="WM124" s="430" t="s">
        <v>1226</v>
      </c>
      <c r="WN124" s="430" t="s">
        <v>1226</v>
      </c>
      <c r="WO124" s="430" t="s">
        <v>1226</v>
      </c>
      <c r="WP124" s="430" t="s">
        <v>1226</v>
      </c>
      <c r="WQ124" s="430" t="s">
        <v>1226</v>
      </c>
      <c r="WR124" s="430" t="s">
        <v>1226</v>
      </c>
      <c r="WS124" s="430" t="s">
        <v>1226</v>
      </c>
      <c r="WT124" s="430" t="s">
        <v>1226</v>
      </c>
      <c r="WU124" s="430" t="s">
        <v>1226</v>
      </c>
      <c r="WV124" s="430" t="s">
        <v>1226</v>
      </c>
      <c r="WW124" s="430" t="s">
        <v>1226</v>
      </c>
      <c r="WX124" s="430" t="s">
        <v>1226</v>
      </c>
      <c r="WY124" s="430" t="s">
        <v>1226</v>
      </c>
      <c r="WZ124" s="430" t="s">
        <v>1226</v>
      </c>
      <c r="XA124" s="430" t="s">
        <v>1226</v>
      </c>
      <c r="XB124" s="430" t="s">
        <v>1040</v>
      </c>
      <c r="XC124" s="430" t="s">
        <v>1226</v>
      </c>
      <c r="XD124" s="430" t="s">
        <v>1226</v>
      </c>
      <c r="XE124" s="430" t="s">
        <v>1226</v>
      </c>
      <c r="XF124" s="430" t="s">
        <v>1226</v>
      </c>
      <c r="XG124" s="430" t="s">
        <v>1226</v>
      </c>
      <c r="XH124" s="430" t="s">
        <v>1226</v>
      </c>
      <c r="XI124" s="430" t="s">
        <v>1226</v>
      </c>
      <c r="XJ124" s="430" t="s">
        <v>1226</v>
      </c>
      <c r="XK124" s="430" t="s">
        <v>1226</v>
      </c>
      <c r="XL124" s="430">
        <v>1</v>
      </c>
      <c r="XM124" s="430">
        <v>1</v>
      </c>
      <c r="XN124" s="430">
        <v>1</v>
      </c>
      <c r="XO124" s="430">
        <v>2</v>
      </c>
      <c r="XP124" s="430">
        <v>1</v>
      </c>
      <c r="XQ124" s="430">
        <v>2</v>
      </c>
      <c r="XR124" s="430" t="s">
        <v>19002</v>
      </c>
      <c r="XS124" s="430" t="s">
        <v>1226</v>
      </c>
      <c r="XT124" s="430" t="s">
        <v>1226</v>
      </c>
      <c r="XU124" s="430" t="s">
        <v>1226</v>
      </c>
      <c r="XV124" s="430" t="s">
        <v>1226</v>
      </c>
      <c r="XW124" s="430">
        <v>2</v>
      </c>
      <c r="XX124" s="430" t="s">
        <v>1226</v>
      </c>
      <c r="XY124" s="430" t="s">
        <v>1226</v>
      </c>
      <c r="XZ124" s="430" t="s">
        <v>1226</v>
      </c>
      <c r="YA124" s="430">
        <v>1</v>
      </c>
      <c r="YB124" s="430" t="s">
        <v>1226</v>
      </c>
      <c r="YC124" s="430" t="s">
        <v>1226</v>
      </c>
      <c r="YD124" s="430" t="s">
        <v>1226</v>
      </c>
      <c r="YE124" s="430" t="s">
        <v>1226</v>
      </c>
      <c r="YF124" s="430" t="s">
        <v>1226</v>
      </c>
      <c r="YG124" s="430" t="s">
        <v>1226</v>
      </c>
      <c r="YH124" s="430" t="s">
        <v>1226</v>
      </c>
      <c r="YI124" s="430" t="s">
        <v>1226</v>
      </c>
      <c r="YJ124" s="430">
        <v>1</v>
      </c>
      <c r="YK124" s="430">
        <v>3</v>
      </c>
      <c r="YL124" s="430">
        <v>1</v>
      </c>
      <c r="YM124" s="430">
        <v>3</v>
      </c>
      <c r="YN124" s="430" t="s">
        <v>1226</v>
      </c>
      <c r="YO124" s="430" t="s">
        <v>1226</v>
      </c>
      <c r="YP124" s="430" t="s">
        <v>1226</v>
      </c>
      <c r="YQ124" s="430" t="s">
        <v>1226</v>
      </c>
      <c r="YR124" s="430" t="s">
        <v>1226</v>
      </c>
      <c r="YS124" s="430" t="s">
        <v>1226</v>
      </c>
      <c r="YT124" s="430" t="s">
        <v>1226</v>
      </c>
      <c r="YU124" s="430" t="s">
        <v>1226</v>
      </c>
      <c r="YV124" s="430" t="s">
        <v>1226</v>
      </c>
      <c r="YW124" s="430" t="s">
        <v>1226</v>
      </c>
      <c r="YX124" s="430" t="s">
        <v>1226</v>
      </c>
      <c r="YY124" s="430" t="s">
        <v>1226</v>
      </c>
      <c r="YZ124" s="430">
        <v>0</v>
      </c>
      <c r="ZA124" s="430" t="s">
        <v>1226</v>
      </c>
      <c r="ZB124" s="430">
        <v>0</v>
      </c>
      <c r="ZC124" s="430" t="s">
        <v>1226</v>
      </c>
      <c r="ZD124" s="430" t="s">
        <v>1226</v>
      </c>
      <c r="ZE124" s="430" t="s">
        <v>1226</v>
      </c>
      <c r="ZF124" s="430" t="s">
        <v>1226</v>
      </c>
      <c r="ZG124" s="430">
        <v>0</v>
      </c>
      <c r="ZH124" s="430" t="s">
        <v>1226</v>
      </c>
      <c r="ZI124" s="430">
        <v>0</v>
      </c>
      <c r="ZJ124" s="430" t="s">
        <v>1226</v>
      </c>
      <c r="ZK124" s="430" t="s">
        <v>1226</v>
      </c>
      <c r="ZL124" s="430" t="s">
        <v>1226</v>
      </c>
      <c r="ZM124" s="430" t="s">
        <v>1226</v>
      </c>
      <c r="ZN124" s="430">
        <v>0</v>
      </c>
      <c r="ZO124" s="430" t="s">
        <v>1226</v>
      </c>
      <c r="ZP124" s="430">
        <v>0</v>
      </c>
      <c r="ZQ124" s="430" t="s">
        <v>1226</v>
      </c>
      <c r="ZR124" s="430" t="s">
        <v>1226</v>
      </c>
      <c r="ZS124" s="430" t="s">
        <v>1226</v>
      </c>
      <c r="ZT124" s="430" t="s">
        <v>1226</v>
      </c>
      <c r="ZU124" s="430" t="s">
        <v>1226</v>
      </c>
      <c r="ZV124" s="430" t="s">
        <v>1226</v>
      </c>
      <c r="ZW124" s="430" t="s">
        <v>1226</v>
      </c>
      <c r="ZX124" s="430" t="s">
        <v>1226</v>
      </c>
      <c r="ZY124" s="430">
        <v>0</v>
      </c>
      <c r="ZZ124" s="430" t="s">
        <v>1226</v>
      </c>
      <c r="AAA124" s="430" t="s">
        <v>1226</v>
      </c>
      <c r="AAB124" s="430">
        <v>1</v>
      </c>
      <c r="AAC124" s="430" t="s">
        <v>1226</v>
      </c>
      <c r="AAD124" s="430" t="s">
        <v>1226</v>
      </c>
      <c r="AAE124" s="430" t="s">
        <v>1226</v>
      </c>
      <c r="AAF124" s="430" t="s">
        <v>1226</v>
      </c>
      <c r="AAG124" s="430" t="s">
        <v>1226</v>
      </c>
      <c r="AAH124" s="430" t="s">
        <v>1226</v>
      </c>
      <c r="AAI124" s="430" t="s">
        <v>1226</v>
      </c>
      <c r="AAJ124" s="430">
        <v>1</v>
      </c>
      <c r="AAK124" s="430" t="s">
        <v>1226</v>
      </c>
      <c r="AAL124" s="430" t="s">
        <v>1226</v>
      </c>
      <c r="AAM124" s="430" t="s">
        <v>1226</v>
      </c>
      <c r="AAN124" s="430" t="s">
        <v>1226</v>
      </c>
      <c r="AAO124" s="430" t="s">
        <v>1226</v>
      </c>
      <c r="AAP124" s="430" t="s">
        <v>1226</v>
      </c>
      <c r="AAQ124" s="430" t="s">
        <v>1226</v>
      </c>
      <c r="AAR124" s="430">
        <v>1</v>
      </c>
      <c r="AAS124" s="430" t="s">
        <v>1226</v>
      </c>
      <c r="AAT124" s="430" t="s">
        <v>1226</v>
      </c>
      <c r="AAU124" s="430" t="s">
        <v>1226</v>
      </c>
      <c r="AAV124" s="430" t="s">
        <v>1226</v>
      </c>
      <c r="AAW124" s="430" t="s">
        <v>1226</v>
      </c>
      <c r="AAX124" s="430" t="s">
        <v>1226</v>
      </c>
      <c r="AAY124" s="430" t="s">
        <v>1226</v>
      </c>
      <c r="AAZ124" s="430" t="s">
        <v>1226</v>
      </c>
      <c r="ABA124" s="430" t="s">
        <v>1226</v>
      </c>
      <c r="ABB124" s="430" t="s">
        <v>1226</v>
      </c>
      <c r="ABC124" s="430" t="s">
        <v>1226</v>
      </c>
      <c r="ABD124" s="430" t="s">
        <v>1226</v>
      </c>
      <c r="ABE124" s="430" t="s">
        <v>1226</v>
      </c>
      <c r="ABF124" s="430" t="s">
        <v>1226</v>
      </c>
      <c r="ABG124" s="430" t="s">
        <v>1226</v>
      </c>
      <c r="ABH124" s="430" t="s">
        <v>1226</v>
      </c>
      <c r="ABI124" s="430" t="s">
        <v>19003</v>
      </c>
      <c r="ABJ124" s="430">
        <v>3</v>
      </c>
      <c r="ABK124" s="430">
        <v>3</v>
      </c>
      <c r="ABL124" s="430">
        <v>3</v>
      </c>
      <c r="ABM124" s="430">
        <v>3</v>
      </c>
      <c r="ABN124" s="430">
        <v>1</v>
      </c>
      <c r="ABO124" s="430">
        <v>2</v>
      </c>
      <c r="ABP124" s="430">
        <v>2</v>
      </c>
      <c r="ABQ124" s="430">
        <v>2</v>
      </c>
      <c r="ABR124" s="430" t="s">
        <v>19004</v>
      </c>
      <c r="ABS124" s="430">
        <v>2</v>
      </c>
      <c r="ABT124" s="430">
        <v>2</v>
      </c>
      <c r="ABU124" s="430">
        <v>2</v>
      </c>
      <c r="ABV124" s="430">
        <v>2</v>
      </c>
      <c r="ABW124" s="430">
        <v>1</v>
      </c>
      <c r="ABX124" s="430">
        <v>2</v>
      </c>
      <c r="ABY124" s="430">
        <v>2</v>
      </c>
      <c r="ABZ124" s="430">
        <v>2</v>
      </c>
      <c r="ACA124" s="430" t="s">
        <v>1226</v>
      </c>
      <c r="ACB124" s="430" t="s">
        <v>1226</v>
      </c>
      <c r="ACC124" s="430" t="s">
        <v>1226</v>
      </c>
      <c r="ACD124" s="430" t="s">
        <v>1226</v>
      </c>
      <c r="ACE124" s="430" t="s">
        <v>1226</v>
      </c>
      <c r="ACF124" s="430" t="s">
        <v>1226</v>
      </c>
      <c r="ACG124" s="430" t="s">
        <v>1226</v>
      </c>
      <c r="ACH124" s="430" t="s">
        <v>1226</v>
      </c>
      <c r="ACI124" s="430" t="s">
        <v>1226</v>
      </c>
      <c r="ACJ124" s="430" t="s">
        <v>1226</v>
      </c>
      <c r="ACK124" s="430" t="s">
        <v>1226</v>
      </c>
      <c r="ACL124" s="430" t="s">
        <v>1226</v>
      </c>
      <c r="ACM124" s="430" t="s">
        <v>1226</v>
      </c>
      <c r="ACN124" s="430" t="s">
        <v>1226</v>
      </c>
      <c r="ACO124" s="430" t="s">
        <v>1226</v>
      </c>
      <c r="ACP124" s="430" t="s">
        <v>1226</v>
      </c>
      <c r="ACQ124" s="430" t="s">
        <v>1226</v>
      </c>
      <c r="ACR124" s="430" t="s">
        <v>1226</v>
      </c>
      <c r="ACS124" s="430" t="s">
        <v>1226</v>
      </c>
      <c r="ACT124" s="430" t="s">
        <v>1226</v>
      </c>
      <c r="ACU124" s="430" t="s">
        <v>1226</v>
      </c>
      <c r="ACV124" s="430" t="s">
        <v>1226</v>
      </c>
      <c r="ACW124" s="430" t="s">
        <v>1226</v>
      </c>
      <c r="ACX124" s="430" t="s">
        <v>1226</v>
      </c>
      <c r="ACY124" s="430" t="s">
        <v>1226</v>
      </c>
      <c r="ACZ124" s="430" t="s">
        <v>1226</v>
      </c>
      <c r="ADA124" s="430" t="s">
        <v>1226</v>
      </c>
      <c r="ADB124" s="430" t="s">
        <v>1226</v>
      </c>
      <c r="ADC124" s="430" t="s">
        <v>1226</v>
      </c>
      <c r="ADD124" s="430" t="s">
        <v>1226</v>
      </c>
      <c r="ADE124" s="430" t="s">
        <v>1226</v>
      </c>
      <c r="ADF124" s="430" t="s">
        <v>1226</v>
      </c>
      <c r="ADG124" s="430" t="s">
        <v>1226</v>
      </c>
      <c r="ADH124" s="430" t="s">
        <v>1226</v>
      </c>
      <c r="ADI124" s="430" t="s">
        <v>1226</v>
      </c>
      <c r="ADJ124" s="430" t="s">
        <v>1226</v>
      </c>
      <c r="ADK124" s="430" t="s">
        <v>1226</v>
      </c>
      <c r="ADL124" s="430" t="s">
        <v>1226</v>
      </c>
      <c r="ADM124" s="430" t="s">
        <v>1226</v>
      </c>
      <c r="ADN124" s="430" t="s">
        <v>1226</v>
      </c>
      <c r="ADO124" s="430" t="s">
        <v>1226</v>
      </c>
      <c r="ADP124" s="430" t="s">
        <v>1226</v>
      </c>
      <c r="ADQ124" s="430" t="s">
        <v>1226</v>
      </c>
      <c r="ADR124" s="430" t="s">
        <v>1226</v>
      </c>
      <c r="ADS124" s="430" t="s">
        <v>1226</v>
      </c>
      <c r="ADT124" s="430" t="s">
        <v>1226</v>
      </c>
      <c r="ADU124" s="430" t="s">
        <v>1226</v>
      </c>
      <c r="ADV124" s="430" t="s">
        <v>1226</v>
      </c>
      <c r="ADW124" s="430" t="s">
        <v>1226</v>
      </c>
      <c r="ADX124" s="430" t="s">
        <v>1226</v>
      </c>
      <c r="ADY124" s="430" t="s">
        <v>1226</v>
      </c>
      <c r="ADZ124" s="430" t="s">
        <v>1226</v>
      </c>
      <c r="AEA124" s="430" t="s">
        <v>1226</v>
      </c>
      <c r="AEB124" s="430" t="s">
        <v>1226</v>
      </c>
      <c r="AEC124" s="430" t="s">
        <v>1226</v>
      </c>
      <c r="AED124" s="430" t="s">
        <v>1226</v>
      </c>
      <c r="AEE124" s="430" t="s">
        <v>1226</v>
      </c>
      <c r="AEF124" s="430" t="s">
        <v>1226</v>
      </c>
      <c r="AEG124" s="430" t="s">
        <v>1226</v>
      </c>
      <c r="AEH124" s="430" t="s">
        <v>1226</v>
      </c>
      <c r="AEI124" s="430" t="s">
        <v>1226</v>
      </c>
      <c r="AEJ124" s="430" t="s">
        <v>1226</v>
      </c>
      <c r="AEK124" s="430" t="s">
        <v>1226</v>
      </c>
      <c r="AEL124" s="430" t="s">
        <v>1226</v>
      </c>
      <c r="AEM124" s="430" t="s">
        <v>1226</v>
      </c>
      <c r="AEN124" s="430" t="s">
        <v>1226</v>
      </c>
      <c r="AEO124" s="430" t="s">
        <v>1226</v>
      </c>
      <c r="AEP124" s="430" t="s">
        <v>1226</v>
      </c>
      <c r="AEQ124" s="430" t="s">
        <v>1226</v>
      </c>
      <c r="AER124" s="430" t="s">
        <v>1226</v>
      </c>
      <c r="AES124" s="430" t="s">
        <v>1226</v>
      </c>
      <c r="AET124" s="430" t="s">
        <v>1226</v>
      </c>
      <c r="AEU124" s="430" t="s">
        <v>1226</v>
      </c>
      <c r="AEV124" s="430" t="s">
        <v>1226</v>
      </c>
      <c r="AEW124" s="430" t="s">
        <v>1226</v>
      </c>
      <c r="AEX124" s="430" t="s">
        <v>1226</v>
      </c>
      <c r="AEY124" s="430" t="s">
        <v>1226</v>
      </c>
      <c r="AEZ124" s="430" t="s">
        <v>1226</v>
      </c>
      <c r="AFA124" s="430" t="s">
        <v>1226</v>
      </c>
      <c r="AFB124" s="430" t="s">
        <v>1226</v>
      </c>
      <c r="AFC124" s="430" t="s">
        <v>1226</v>
      </c>
      <c r="AFD124" s="430" t="s">
        <v>1226</v>
      </c>
      <c r="AFE124" s="430" t="s">
        <v>1226</v>
      </c>
      <c r="AFF124" s="430" t="s">
        <v>1226</v>
      </c>
      <c r="AFG124" s="430" t="s">
        <v>1226</v>
      </c>
      <c r="AFH124" s="430" t="s">
        <v>1226</v>
      </c>
      <c r="AFI124" s="430" t="s">
        <v>1226</v>
      </c>
      <c r="AFJ124" s="430" t="s">
        <v>1226</v>
      </c>
      <c r="AFK124" s="430" t="s">
        <v>1226</v>
      </c>
      <c r="AFL124" s="430" t="s">
        <v>1226</v>
      </c>
      <c r="AFM124" s="430" t="s">
        <v>1226</v>
      </c>
      <c r="AFN124" s="430" t="s">
        <v>1226</v>
      </c>
      <c r="AFO124" s="430" t="s">
        <v>1226</v>
      </c>
      <c r="AFP124" s="430" t="s">
        <v>1226</v>
      </c>
      <c r="AFQ124" s="430" t="s">
        <v>1226</v>
      </c>
      <c r="AFR124" s="430" t="s">
        <v>1226</v>
      </c>
      <c r="AFS124" s="430" t="s">
        <v>1226</v>
      </c>
      <c r="AFT124" s="430" t="s">
        <v>1226</v>
      </c>
      <c r="AFU124" s="430" t="s">
        <v>1226</v>
      </c>
      <c r="AFV124" s="430" t="s">
        <v>1226</v>
      </c>
      <c r="AFW124" s="430" t="s">
        <v>1226</v>
      </c>
      <c r="AFX124" s="430" t="s">
        <v>1226</v>
      </c>
      <c r="AFY124" s="430" t="s">
        <v>1226</v>
      </c>
      <c r="AFZ124" s="430" t="s">
        <v>1226</v>
      </c>
      <c r="AGA124" s="430" t="s">
        <v>1226</v>
      </c>
      <c r="AGB124" s="430" t="s">
        <v>1226</v>
      </c>
      <c r="AGC124" s="430" t="s">
        <v>1226</v>
      </c>
      <c r="AGD124" s="430" t="s">
        <v>1226</v>
      </c>
      <c r="AGE124" s="430">
        <v>0</v>
      </c>
      <c r="AGF124" s="430" t="s">
        <v>1226</v>
      </c>
      <c r="AGG124" s="430" t="s">
        <v>1226</v>
      </c>
      <c r="AGH124" s="430" t="s">
        <v>1226</v>
      </c>
      <c r="AGI124" s="430" t="s">
        <v>1226</v>
      </c>
      <c r="AGJ124" s="430" t="s">
        <v>1226</v>
      </c>
      <c r="AGK124" s="430" t="s">
        <v>1226</v>
      </c>
      <c r="AGL124" s="430" t="s">
        <v>1226</v>
      </c>
      <c r="AGM124" s="430" t="s">
        <v>1226</v>
      </c>
      <c r="AGN124" s="430" t="s">
        <v>1226</v>
      </c>
      <c r="AGO124" s="430" t="s">
        <v>1226</v>
      </c>
      <c r="AGP124" s="430" t="s">
        <v>1226</v>
      </c>
      <c r="AGQ124" s="430" t="s">
        <v>1226</v>
      </c>
      <c r="AGR124" s="430" t="s">
        <v>1226</v>
      </c>
      <c r="AGS124" s="430" t="s">
        <v>1226</v>
      </c>
      <c r="AGT124" s="430" t="s">
        <v>1226</v>
      </c>
      <c r="AGU124" s="430">
        <v>1</v>
      </c>
      <c r="AGV124" s="430">
        <v>0</v>
      </c>
      <c r="AGW124" s="430">
        <v>3</v>
      </c>
      <c r="AGX124" s="430">
        <v>3</v>
      </c>
      <c r="AGY124" s="430">
        <v>1</v>
      </c>
      <c r="AGZ124" s="430">
        <v>0</v>
      </c>
      <c r="AHA124" s="430">
        <v>3</v>
      </c>
      <c r="AHB124" s="430">
        <v>3</v>
      </c>
      <c r="AHC124" s="430">
        <v>1</v>
      </c>
      <c r="AHD124" s="430">
        <v>0</v>
      </c>
      <c r="AHE124" s="430">
        <v>4</v>
      </c>
      <c r="AHF124" s="430">
        <v>3</v>
      </c>
      <c r="AHG124" s="430">
        <v>1</v>
      </c>
      <c r="AHH124" s="430">
        <v>0</v>
      </c>
      <c r="AHI124" s="430">
        <v>4</v>
      </c>
      <c r="AHJ124" s="430">
        <v>3</v>
      </c>
      <c r="AHK124" s="430">
        <v>1</v>
      </c>
      <c r="AHL124" s="430">
        <v>0</v>
      </c>
      <c r="AHM124" s="430">
        <v>4</v>
      </c>
      <c r="AHN124" s="430">
        <v>4</v>
      </c>
      <c r="AHO124" s="430">
        <v>1</v>
      </c>
      <c r="AHP124" s="430">
        <v>1</v>
      </c>
      <c r="AHQ124" s="430">
        <v>5</v>
      </c>
      <c r="AHR124" s="430">
        <v>5</v>
      </c>
      <c r="AHS124" s="430" t="s">
        <v>19005</v>
      </c>
      <c r="AHT124" s="430" t="s">
        <v>19006</v>
      </c>
      <c r="AHU124" s="430" t="s">
        <v>1226</v>
      </c>
      <c r="AHV124" s="430" t="s">
        <v>1226</v>
      </c>
      <c r="AHW124" s="430">
        <v>0.75</v>
      </c>
      <c r="AHX124" s="430" t="s">
        <v>1226</v>
      </c>
      <c r="AHY124" s="430" t="s">
        <v>1226</v>
      </c>
      <c r="AHZ124" s="430">
        <v>0.75</v>
      </c>
      <c r="AIA124" s="430" t="s">
        <v>1226</v>
      </c>
      <c r="AIB124" s="430" t="s">
        <v>1226</v>
      </c>
      <c r="AIC124" s="430">
        <v>0.75</v>
      </c>
      <c r="AID124" s="430" t="s">
        <v>1226</v>
      </c>
      <c r="AIE124" s="430" t="s">
        <v>1226</v>
      </c>
      <c r="AIF124" s="430">
        <v>0.75</v>
      </c>
      <c r="AIG124" s="430" t="s">
        <v>1226</v>
      </c>
      <c r="AIH124" s="430" t="s">
        <v>1226</v>
      </c>
      <c r="AII124" s="430">
        <v>0.5</v>
      </c>
      <c r="AIJ124" s="430" t="s">
        <v>1226</v>
      </c>
      <c r="AIK124" s="430" t="s">
        <v>1226</v>
      </c>
      <c r="AIL124" s="430">
        <v>0.75</v>
      </c>
      <c r="AIM124" s="430" t="s">
        <v>1226</v>
      </c>
      <c r="AIN124" s="430" t="s">
        <v>1226</v>
      </c>
      <c r="AIO124" s="430">
        <v>0.75</v>
      </c>
      <c r="AIP124" s="430">
        <v>1</v>
      </c>
      <c r="AIQ124" s="430" t="s">
        <v>19007</v>
      </c>
      <c r="AIR124" s="430">
        <v>1</v>
      </c>
      <c r="AIS124" s="430" t="s">
        <v>19007</v>
      </c>
      <c r="AIT124" s="430">
        <v>1</v>
      </c>
      <c r="AIU124" s="430" t="s">
        <v>19008</v>
      </c>
    </row>
    <row r="125" spans="1:931" ht="12.75" customHeight="1" x14ac:dyDescent="0.2">
      <c r="A125" s="430" t="s">
        <v>1759</v>
      </c>
      <c r="B125" s="430" t="s">
        <v>1760</v>
      </c>
      <c r="C125" s="430" t="s">
        <v>1194</v>
      </c>
      <c r="D125" s="430" t="s">
        <v>1195</v>
      </c>
      <c r="E125" s="430" t="s">
        <v>1049</v>
      </c>
      <c r="F125" s="443">
        <v>97.468029000000001</v>
      </c>
      <c r="G125" s="443">
        <v>362637.52407096903</v>
      </c>
      <c r="H125" s="430">
        <v>1</v>
      </c>
      <c r="I125" s="430">
        <v>1</v>
      </c>
      <c r="J125" s="430">
        <v>1989</v>
      </c>
      <c r="K125" s="430">
        <v>1989</v>
      </c>
      <c r="L125" s="430" t="s">
        <v>19036</v>
      </c>
      <c r="M125" s="430" t="s">
        <v>19036</v>
      </c>
      <c r="N125" s="430">
        <v>1</v>
      </c>
      <c r="O125" s="430">
        <v>1</v>
      </c>
      <c r="P125" s="430" t="s">
        <v>19037</v>
      </c>
      <c r="Q125" s="430" t="s">
        <v>19038</v>
      </c>
      <c r="R125" s="430">
        <v>2018</v>
      </c>
      <c r="S125" s="430">
        <v>2015</v>
      </c>
      <c r="T125" s="430" t="s">
        <v>19039</v>
      </c>
      <c r="U125" s="430" t="s">
        <v>19040</v>
      </c>
      <c r="V125" s="430">
        <v>1</v>
      </c>
      <c r="W125" s="430">
        <v>0</v>
      </c>
      <c r="X125" s="430" t="s">
        <v>19041</v>
      </c>
      <c r="Y125" s="430" t="s">
        <v>1226</v>
      </c>
      <c r="Z125" s="430">
        <v>2016</v>
      </c>
      <c r="AA125" s="430" t="s">
        <v>1226</v>
      </c>
      <c r="AB125" s="430" t="s">
        <v>19042</v>
      </c>
      <c r="AC125" s="430" t="s">
        <v>1226</v>
      </c>
      <c r="AD125" s="430">
        <v>1</v>
      </c>
      <c r="AE125" s="430" t="s">
        <v>19043</v>
      </c>
      <c r="AF125" s="430">
        <v>2011</v>
      </c>
      <c r="AG125" s="430">
        <v>1</v>
      </c>
      <c r="AH125" s="430" t="s">
        <v>19044</v>
      </c>
      <c r="AI125" s="430">
        <v>2021</v>
      </c>
      <c r="AJ125" s="430">
        <v>0</v>
      </c>
      <c r="AK125" s="430" t="s">
        <v>1226</v>
      </c>
      <c r="AL125" s="430" t="s">
        <v>1226</v>
      </c>
      <c r="AM125" s="430">
        <v>0</v>
      </c>
      <c r="AN125" s="430" t="s">
        <v>1226</v>
      </c>
      <c r="AO125" s="430" t="s">
        <v>1226</v>
      </c>
      <c r="AP125" s="430">
        <v>1</v>
      </c>
      <c r="AQ125" s="430" t="s">
        <v>19045</v>
      </c>
      <c r="AR125" s="430">
        <v>2016</v>
      </c>
      <c r="AS125" s="430">
        <v>0</v>
      </c>
      <c r="AT125" s="430" t="s">
        <v>1226</v>
      </c>
      <c r="AU125" s="430" t="s">
        <v>1226</v>
      </c>
      <c r="AV125" s="430">
        <v>1</v>
      </c>
      <c r="AW125" s="430" t="s">
        <v>19045</v>
      </c>
      <c r="AX125" s="430">
        <v>2016</v>
      </c>
      <c r="AY125" s="430">
        <v>0</v>
      </c>
      <c r="AZ125" s="430" t="s">
        <v>1226</v>
      </c>
      <c r="BA125" s="430" t="s">
        <v>1226</v>
      </c>
      <c r="BB125" s="430">
        <v>1</v>
      </c>
      <c r="BC125" s="430" t="s">
        <v>19046</v>
      </c>
      <c r="BD125" s="430">
        <v>2015</v>
      </c>
      <c r="BE125" s="430">
        <v>1</v>
      </c>
      <c r="BF125" s="430" t="s">
        <v>19047</v>
      </c>
      <c r="BG125" s="430">
        <v>2015</v>
      </c>
      <c r="BH125" s="430">
        <v>1</v>
      </c>
      <c r="BI125" s="430" t="s">
        <v>19047</v>
      </c>
      <c r="BJ125" s="430">
        <v>2015</v>
      </c>
      <c r="BK125" s="430">
        <v>1</v>
      </c>
      <c r="BL125" s="430" t="s">
        <v>19048</v>
      </c>
      <c r="BM125" s="430">
        <v>2016</v>
      </c>
      <c r="BN125" s="430">
        <v>1</v>
      </c>
      <c r="BO125" s="430" t="s">
        <v>19049</v>
      </c>
      <c r="BP125" s="430">
        <v>2021</v>
      </c>
      <c r="BQ125" s="430">
        <v>1</v>
      </c>
      <c r="BR125" s="430">
        <v>1</v>
      </c>
      <c r="BS125" s="430" t="s">
        <v>19050</v>
      </c>
      <c r="BT125" s="430">
        <v>1</v>
      </c>
      <c r="BU125" s="430">
        <v>1</v>
      </c>
      <c r="BV125" s="430" t="s">
        <v>19051</v>
      </c>
      <c r="BW125" s="430">
        <v>0</v>
      </c>
      <c r="BX125" s="430" t="s">
        <v>1226</v>
      </c>
      <c r="BY125" s="430" t="s">
        <v>1226</v>
      </c>
      <c r="BZ125" s="430">
        <v>0</v>
      </c>
      <c r="CA125" s="430" t="s">
        <v>1226</v>
      </c>
      <c r="CB125" s="430">
        <v>1</v>
      </c>
      <c r="CC125" s="430" t="s">
        <v>19052</v>
      </c>
      <c r="CD125" s="430">
        <v>1</v>
      </c>
      <c r="CE125" s="430">
        <v>310</v>
      </c>
      <c r="CF125" s="430">
        <v>750</v>
      </c>
      <c r="CG125" s="430">
        <v>0.5</v>
      </c>
      <c r="CH125" s="430">
        <v>530</v>
      </c>
      <c r="CI125" s="430">
        <v>16000</v>
      </c>
      <c r="CJ125" s="430">
        <v>0</v>
      </c>
      <c r="CK125" s="430" t="s">
        <v>1226</v>
      </c>
      <c r="CL125" s="430" t="s">
        <v>1226</v>
      </c>
      <c r="CM125" s="430">
        <v>0.5</v>
      </c>
      <c r="CN125" s="430">
        <v>6</v>
      </c>
      <c r="CO125" s="430">
        <v>12300</v>
      </c>
      <c r="CP125" s="430">
        <v>0.5</v>
      </c>
      <c r="CQ125" s="430">
        <v>3</v>
      </c>
      <c r="CR125" s="430">
        <v>63</v>
      </c>
      <c r="CS125" s="430">
        <v>0.66</v>
      </c>
      <c r="CT125" s="430" t="s">
        <v>19053</v>
      </c>
      <c r="CU125" s="430" t="s">
        <v>19054</v>
      </c>
      <c r="CV125" s="430" t="s">
        <v>19055</v>
      </c>
      <c r="CW125" s="430">
        <v>0.75</v>
      </c>
      <c r="CX125" s="430" t="s">
        <v>19056</v>
      </c>
      <c r="CY125" s="430" t="s">
        <v>19057</v>
      </c>
      <c r="CZ125" s="430" t="s">
        <v>19058</v>
      </c>
      <c r="DA125" s="430">
        <v>0</v>
      </c>
      <c r="DB125" s="430" t="s">
        <v>1226</v>
      </c>
      <c r="DC125" s="430" t="s">
        <v>1226</v>
      </c>
      <c r="DD125" s="430" t="s">
        <v>1226</v>
      </c>
      <c r="DE125" s="430" t="s">
        <v>1226</v>
      </c>
      <c r="DF125" s="430" t="s">
        <v>1226</v>
      </c>
      <c r="DG125" s="430">
        <v>0.66</v>
      </c>
      <c r="DH125" s="430" t="s">
        <v>19059</v>
      </c>
      <c r="DI125" s="430" t="s">
        <v>19060</v>
      </c>
      <c r="DJ125" s="430" t="s">
        <v>19061</v>
      </c>
      <c r="DK125" s="430">
        <v>0.75</v>
      </c>
      <c r="DL125" s="430" t="s">
        <v>19062</v>
      </c>
      <c r="DM125" s="430" t="s">
        <v>19063</v>
      </c>
      <c r="DN125" s="430">
        <v>2022</v>
      </c>
      <c r="DO125" s="430">
        <v>0</v>
      </c>
      <c r="DP125" s="430" t="s">
        <v>1226</v>
      </c>
      <c r="DQ125" s="430" t="s">
        <v>1226</v>
      </c>
      <c r="DR125" s="430" t="s">
        <v>1226</v>
      </c>
      <c r="DS125" s="430" t="s">
        <v>1226</v>
      </c>
      <c r="DT125" s="430" t="s">
        <v>1226</v>
      </c>
      <c r="DU125" s="430">
        <v>0.66</v>
      </c>
      <c r="DV125" s="430" t="s">
        <v>19064</v>
      </c>
      <c r="DW125" s="430" t="s">
        <v>19065</v>
      </c>
      <c r="DX125" s="430" t="s">
        <v>19066</v>
      </c>
      <c r="DY125" s="430">
        <v>0.75</v>
      </c>
      <c r="DZ125" s="430" t="s">
        <v>19067</v>
      </c>
      <c r="EA125" s="430" t="s">
        <v>19068</v>
      </c>
      <c r="EB125" s="430">
        <v>2016</v>
      </c>
      <c r="EC125" s="430">
        <v>0</v>
      </c>
      <c r="ED125" s="430" t="s">
        <v>1226</v>
      </c>
      <c r="EE125" s="430" t="s">
        <v>1226</v>
      </c>
      <c r="EF125" s="430" t="s">
        <v>1226</v>
      </c>
      <c r="EG125" s="430" t="s">
        <v>1226</v>
      </c>
      <c r="EH125" s="430" t="s">
        <v>1226</v>
      </c>
      <c r="EI125" s="430">
        <v>0.66</v>
      </c>
      <c r="EJ125" s="430" t="s">
        <v>19069</v>
      </c>
      <c r="EK125" s="430" t="s">
        <v>19070</v>
      </c>
      <c r="EL125" s="430">
        <v>2021</v>
      </c>
      <c r="EM125" s="430">
        <v>0.75</v>
      </c>
      <c r="EN125" s="430" t="s">
        <v>19062</v>
      </c>
      <c r="EO125" s="430" t="s">
        <v>19063</v>
      </c>
      <c r="EP125" s="430">
        <v>2022</v>
      </c>
      <c r="EQ125" s="430">
        <v>0</v>
      </c>
      <c r="ER125" s="430" t="s">
        <v>1226</v>
      </c>
      <c r="ES125" s="430" t="s">
        <v>1226</v>
      </c>
      <c r="ET125" s="430" t="s">
        <v>1226</v>
      </c>
      <c r="EU125" s="430" t="s">
        <v>1226</v>
      </c>
      <c r="EV125" s="430" t="s">
        <v>1226</v>
      </c>
      <c r="EW125" s="430">
        <v>0.33</v>
      </c>
      <c r="EX125" s="430" t="s">
        <v>19071</v>
      </c>
      <c r="EY125" s="430" t="s">
        <v>19072</v>
      </c>
      <c r="EZ125" s="430">
        <v>2000</v>
      </c>
      <c r="FA125" s="430">
        <v>0.25</v>
      </c>
      <c r="FB125" s="430" t="s">
        <v>1226</v>
      </c>
      <c r="FC125" s="430" t="s">
        <v>1226</v>
      </c>
      <c r="FD125" s="430" t="s">
        <v>1226</v>
      </c>
      <c r="FE125" s="430">
        <v>0</v>
      </c>
      <c r="FF125" s="430" t="s">
        <v>1226</v>
      </c>
      <c r="FG125" s="430" t="s">
        <v>1226</v>
      </c>
      <c r="FH125" s="430" t="s">
        <v>1226</v>
      </c>
      <c r="FI125" s="430" t="s">
        <v>1226</v>
      </c>
      <c r="FJ125" s="430" t="s">
        <v>1226</v>
      </c>
      <c r="FK125" s="430">
        <v>0.66</v>
      </c>
      <c r="FL125" s="430" t="s">
        <v>19073</v>
      </c>
      <c r="FM125" s="430" t="s">
        <v>19074</v>
      </c>
      <c r="FN125" s="430" t="s">
        <v>19075</v>
      </c>
      <c r="FO125" s="430">
        <v>0.75</v>
      </c>
      <c r="FP125" s="430" t="s">
        <v>19076</v>
      </c>
      <c r="FQ125" s="430" t="s">
        <v>19077</v>
      </c>
      <c r="FR125" s="430">
        <v>2016</v>
      </c>
      <c r="FS125" s="430">
        <v>0</v>
      </c>
      <c r="FT125" s="430" t="s">
        <v>1226</v>
      </c>
      <c r="FU125" s="430" t="s">
        <v>1226</v>
      </c>
      <c r="FV125" s="430" t="s">
        <v>1226</v>
      </c>
      <c r="FW125" s="430" t="s">
        <v>1226</v>
      </c>
      <c r="FX125" s="430" t="s">
        <v>1226</v>
      </c>
      <c r="FY125" s="430">
        <v>1</v>
      </c>
      <c r="FZ125" s="430">
        <v>1</v>
      </c>
      <c r="GA125" s="430">
        <v>1</v>
      </c>
      <c r="GB125" s="430" t="s">
        <v>1226</v>
      </c>
      <c r="GC125" s="430" t="s">
        <v>1226</v>
      </c>
      <c r="GD125" s="430" t="s">
        <v>1226</v>
      </c>
      <c r="GE125" s="430" t="s">
        <v>1226</v>
      </c>
      <c r="GF125" s="430">
        <v>1</v>
      </c>
      <c r="GG125" s="430">
        <v>1</v>
      </c>
      <c r="GH125" s="430">
        <v>1</v>
      </c>
      <c r="GI125" s="430" t="s">
        <v>1226</v>
      </c>
      <c r="GJ125" s="430" t="s">
        <v>1226</v>
      </c>
      <c r="GK125" s="430" t="s">
        <v>1226</v>
      </c>
      <c r="GL125" s="430" t="s">
        <v>1226</v>
      </c>
      <c r="GM125" s="430">
        <v>1</v>
      </c>
      <c r="GN125" s="430">
        <v>1</v>
      </c>
      <c r="GO125" s="430" t="s">
        <v>1226</v>
      </c>
      <c r="GP125" s="430" t="s">
        <v>1226</v>
      </c>
      <c r="GQ125" s="430" t="s">
        <v>1226</v>
      </c>
      <c r="GR125" s="430" t="s">
        <v>1226</v>
      </c>
      <c r="GS125" s="430" t="s">
        <v>1226</v>
      </c>
      <c r="GT125" s="430">
        <v>1</v>
      </c>
      <c r="GU125" s="430">
        <v>1</v>
      </c>
      <c r="GV125" s="430">
        <v>1</v>
      </c>
      <c r="GW125" s="430" t="s">
        <v>1226</v>
      </c>
      <c r="GX125" s="430" t="s">
        <v>1226</v>
      </c>
      <c r="GY125" s="430">
        <v>1</v>
      </c>
      <c r="GZ125" s="430" t="s">
        <v>19078</v>
      </c>
      <c r="HA125" s="430">
        <v>1</v>
      </c>
      <c r="HB125" s="430">
        <v>1</v>
      </c>
      <c r="HC125" s="430">
        <v>1</v>
      </c>
      <c r="HD125" s="430" t="s">
        <v>1226</v>
      </c>
      <c r="HE125" s="430" t="s">
        <v>1226</v>
      </c>
      <c r="HF125" s="430" t="s">
        <v>1226</v>
      </c>
      <c r="HG125" s="430" t="s">
        <v>1226</v>
      </c>
      <c r="HH125" s="430">
        <v>1</v>
      </c>
      <c r="HI125" s="430">
        <v>1</v>
      </c>
      <c r="HJ125" s="430">
        <v>1</v>
      </c>
      <c r="HK125" s="430" t="s">
        <v>1226</v>
      </c>
      <c r="HL125" s="430" t="s">
        <v>1226</v>
      </c>
      <c r="HM125" s="430" t="s">
        <v>1226</v>
      </c>
      <c r="HN125" s="430" t="s">
        <v>1226</v>
      </c>
      <c r="HO125" s="430">
        <v>1</v>
      </c>
      <c r="HP125" s="430">
        <v>1</v>
      </c>
      <c r="HQ125" s="430">
        <v>1</v>
      </c>
      <c r="HR125" s="430" t="s">
        <v>1226</v>
      </c>
      <c r="HS125" s="430" t="s">
        <v>1226</v>
      </c>
      <c r="HT125" s="430" t="s">
        <v>1226</v>
      </c>
      <c r="HU125" s="430" t="s">
        <v>1226</v>
      </c>
      <c r="HV125" s="430">
        <v>1</v>
      </c>
      <c r="HW125" s="430">
        <v>1</v>
      </c>
      <c r="HX125" s="430">
        <v>1</v>
      </c>
      <c r="HY125" s="430" t="s">
        <v>1226</v>
      </c>
      <c r="HZ125" s="430" t="s">
        <v>1226</v>
      </c>
      <c r="IA125" s="430" t="s">
        <v>1226</v>
      </c>
      <c r="IB125" s="430" t="s">
        <v>1226</v>
      </c>
      <c r="IC125" s="430">
        <v>1</v>
      </c>
      <c r="ID125" s="430">
        <v>1</v>
      </c>
      <c r="IE125" s="430" t="s">
        <v>1226</v>
      </c>
      <c r="IF125" s="430" t="s">
        <v>1226</v>
      </c>
      <c r="IG125" s="430" t="s">
        <v>1226</v>
      </c>
      <c r="IH125" s="430" t="s">
        <v>1226</v>
      </c>
      <c r="II125" s="430" t="s">
        <v>1226</v>
      </c>
      <c r="IJ125" s="430" t="s">
        <v>1226</v>
      </c>
      <c r="IK125" s="430" t="s">
        <v>1226</v>
      </c>
      <c r="IL125" s="430">
        <v>1</v>
      </c>
      <c r="IM125" s="430" t="s">
        <v>1226</v>
      </c>
      <c r="IN125" s="430" t="s">
        <v>1226</v>
      </c>
      <c r="IO125" s="430" t="s">
        <v>1226</v>
      </c>
      <c r="IP125" s="430" t="s">
        <v>1226</v>
      </c>
      <c r="IQ125" s="430">
        <v>1</v>
      </c>
      <c r="IR125" s="430">
        <v>1</v>
      </c>
      <c r="IS125" s="430" t="s">
        <v>1226</v>
      </c>
      <c r="IT125" s="430" t="s">
        <v>1226</v>
      </c>
      <c r="IU125" s="430">
        <v>1</v>
      </c>
      <c r="IV125" s="430" t="s">
        <v>1226</v>
      </c>
      <c r="IW125" s="430" t="s">
        <v>1226</v>
      </c>
      <c r="IX125" s="430" t="s">
        <v>1226</v>
      </c>
      <c r="IY125" s="430" t="s">
        <v>1226</v>
      </c>
      <c r="IZ125" s="430">
        <v>1</v>
      </c>
      <c r="JA125" s="430">
        <v>1</v>
      </c>
      <c r="JB125" s="430" t="s">
        <v>1226</v>
      </c>
      <c r="JC125" s="430" t="s">
        <v>1226</v>
      </c>
      <c r="JD125" s="430">
        <v>1</v>
      </c>
      <c r="JE125" s="430" t="s">
        <v>1226</v>
      </c>
      <c r="JF125" s="430" t="s">
        <v>1226</v>
      </c>
      <c r="JG125" s="430" t="s">
        <v>1226</v>
      </c>
      <c r="JH125" s="430" t="s">
        <v>1226</v>
      </c>
      <c r="JI125" s="430">
        <v>1</v>
      </c>
      <c r="JJ125" s="430">
        <v>1</v>
      </c>
      <c r="JK125" s="430" t="s">
        <v>1226</v>
      </c>
      <c r="JL125" s="430" t="s">
        <v>1226</v>
      </c>
      <c r="JM125" s="430">
        <v>0</v>
      </c>
      <c r="JN125" s="430" t="s">
        <v>1226</v>
      </c>
      <c r="JO125" s="430" t="s">
        <v>1226</v>
      </c>
      <c r="JP125" s="430" t="s">
        <v>1226</v>
      </c>
      <c r="JQ125" s="430" t="s">
        <v>1226</v>
      </c>
      <c r="JR125" s="430" t="s">
        <v>1226</v>
      </c>
      <c r="JS125" s="430" t="s">
        <v>1226</v>
      </c>
      <c r="JT125" s="430" t="s">
        <v>1226</v>
      </c>
      <c r="JU125" s="430" t="s">
        <v>1226</v>
      </c>
      <c r="JV125" s="430">
        <v>1</v>
      </c>
      <c r="JW125" s="430">
        <v>1</v>
      </c>
      <c r="JX125" s="430" t="s">
        <v>1226</v>
      </c>
      <c r="JY125" s="430">
        <v>1</v>
      </c>
      <c r="JZ125" s="430">
        <v>1</v>
      </c>
      <c r="KA125" s="430" t="s">
        <v>1226</v>
      </c>
      <c r="KB125" s="430">
        <v>1</v>
      </c>
      <c r="KC125" s="430" t="s">
        <v>1226</v>
      </c>
      <c r="KD125" s="430" t="s">
        <v>1226</v>
      </c>
      <c r="KE125" s="430">
        <v>1</v>
      </c>
      <c r="KF125" s="430" t="s">
        <v>1226</v>
      </c>
      <c r="KG125" s="430" t="s">
        <v>1226</v>
      </c>
      <c r="KH125" s="430">
        <v>1</v>
      </c>
      <c r="KI125" s="430">
        <v>1</v>
      </c>
      <c r="KJ125" s="430" t="s">
        <v>1226</v>
      </c>
      <c r="KK125" s="430">
        <v>1</v>
      </c>
      <c r="KL125" s="430" t="s">
        <v>1226</v>
      </c>
      <c r="KM125" s="430" t="s">
        <v>1226</v>
      </c>
      <c r="KN125" s="430">
        <v>1</v>
      </c>
      <c r="KO125" s="430">
        <v>1</v>
      </c>
      <c r="KP125" s="430" t="s">
        <v>1226</v>
      </c>
      <c r="KQ125" s="430" t="s">
        <v>1226</v>
      </c>
      <c r="KR125" s="430" t="s">
        <v>1226</v>
      </c>
      <c r="KS125" s="430" t="s">
        <v>1226</v>
      </c>
      <c r="KT125" s="430" t="s">
        <v>1226</v>
      </c>
      <c r="KU125" s="430" t="s">
        <v>1226</v>
      </c>
      <c r="KV125" s="430" t="s">
        <v>1226</v>
      </c>
      <c r="KW125" s="430">
        <v>1</v>
      </c>
      <c r="KX125" s="430">
        <v>1</v>
      </c>
      <c r="KY125" s="430">
        <v>1</v>
      </c>
      <c r="KZ125" s="430">
        <v>1</v>
      </c>
      <c r="LA125" s="430">
        <v>1</v>
      </c>
      <c r="LB125" s="430" t="s">
        <v>1226</v>
      </c>
      <c r="LC125" s="430">
        <v>1</v>
      </c>
      <c r="LD125" s="430">
        <v>1</v>
      </c>
      <c r="LE125" s="430" t="s">
        <v>19079</v>
      </c>
      <c r="LF125" s="430">
        <v>1</v>
      </c>
      <c r="LG125" s="430" t="s">
        <v>1226</v>
      </c>
      <c r="LH125" s="430" t="s">
        <v>1226</v>
      </c>
      <c r="LI125" s="430">
        <v>1</v>
      </c>
      <c r="LJ125" s="430" t="s">
        <v>1226</v>
      </c>
      <c r="LK125" s="430" t="s">
        <v>1226</v>
      </c>
      <c r="LL125" s="430" t="s">
        <v>1226</v>
      </c>
      <c r="LM125" s="430" t="s">
        <v>1226</v>
      </c>
      <c r="LN125" s="430" t="s">
        <v>1226</v>
      </c>
      <c r="LO125" s="430">
        <v>1</v>
      </c>
      <c r="LP125" s="430">
        <v>1</v>
      </c>
      <c r="LQ125" s="430">
        <v>1</v>
      </c>
      <c r="LR125" s="430" t="s">
        <v>1226</v>
      </c>
      <c r="LS125" s="430" t="s">
        <v>1226</v>
      </c>
      <c r="LT125" s="430" t="s">
        <v>1226</v>
      </c>
      <c r="LU125" s="430" t="s">
        <v>1226</v>
      </c>
      <c r="LV125" s="430" t="s">
        <v>1226</v>
      </c>
      <c r="LW125" s="430" t="s">
        <v>1226</v>
      </c>
      <c r="LX125" s="430">
        <v>1</v>
      </c>
      <c r="LY125" s="430">
        <v>1</v>
      </c>
      <c r="LZ125" s="430">
        <v>1</v>
      </c>
      <c r="MA125" s="430">
        <v>1</v>
      </c>
      <c r="MB125" s="430">
        <v>1</v>
      </c>
      <c r="MC125" s="430">
        <v>1</v>
      </c>
      <c r="MD125" s="430">
        <v>1</v>
      </c>
      <c r="ME125" s="430" t="s">
        <v>1226</v>
      </c>
      <c r="MF125" s="430" t="s">
        <v>1226</v>
      </c>
      <c r="MG125" s="430" t="s">
        <v>1226</v>
      </c>
      <c r="MH125" s="444" t="s">
        <v>1226</v>
      </c>
      <c r="MI125" s="444" t="s">
        <v>1226</v>
      </c>
      <c r="MJ125" s="430" t="s">
        <v>1226</v>
      </c>
      <c r="MK125" s="444" t="s">
        <v>1226</v>
      </c>
      <c r="ML125" s="444" t="s">
        <v>1226</v>
      </c>
      <c r="MM125" s="430" t="s">
        <v>1226</v>
      </c>
      <c r="MN125" s="444" t="s">
        <v>1226</v>
      </c>
      <c r="MO125" s="444" t="s">
        <v>1226</v>
      </c>
      <c r="MP125" s="430" t="s">
        <v>1226</v>
      </c>
      <c r="MQ125" s="444" t="s">
        <v>1226</v>
      </c>
      <c r="MR125" s="444" t="s">
        <v>1226</v>
      </c>
      <c r="MS125" s="430" t="s">
        <v>1226</v>
      </c>
      <c r="MT125" s="443" t="s">
        <v>1226</v>
      </c>
      <c r="MU125" s="443" t="s">
        <v>1226</v>
      </c>
      <c r="MV125" s="430" t="s">
        <v>1226</v>
      </c>
      <c r="MW125" s="444" t="s">
        <v>1226</v>
      </c>
      <c r="MX125" s="444" t="s">
        <v>1226</v>
      </c>
      <c r="MY125" s="430">
        <v>1</v>
      </c>
      <c r="MZ125" s="430" t="s">
        <v>19080</v>
      </c>
      <c r="NA125" s="430">
        <v>1</v>
      </c>
      <c r="NB125" s="430" t="s">
        <v>19081</v>
      </c>
      <c r="NC125" s="430">
        <v>1</v>
      </c>
      <c r="ND125" s="430" t="s">
        <v>19082</v>
      </c>
      <c r="NE125" s="430">
        <v>1</v>
      </c>
      <c r="NF125" s="430" t="s">
        <v>19083</v>
      </c>
      <c r="NG125" s="430">
        <v>1</v>
      </c>
      <c r="NH125" s="430" t="s">
        <v>19084</v>
      </c>
      <c r="NI125" s="430">
        <v>1</v>
      </c>
      <c r="NJ125" s="430" t="s">
        <v>19085</v>
      </c>
      <c r="NK125" s="430">
        <v>1</v>
      </c>
      <c r="NL125" s="430" t="s">
        <v>19082</v>
      </c>
      <c r="NM125" s="430">
        <v>1</v>
      </c>
      <c r="NN125" s="430" t="s">
        <v>19086</v>
      </c>
      <c r="NO125" s="430">
        <v>1</v>
      </c>
      <c r="NP125" s="430" t="s">
        <v>19087</v>
      </c>
      <c r="NQ125" s="430">
        <v>0</v>
      </c>
      <c r="NR125" s="430" t="s">
        <v>1226</v>
      </c>
      <c r="NS125" s="430" t="s">
        <v>1226</v>
      </c>
      <c r="NT125" s="430" t="s">
        <v>1226</v>
      </c>
      <c r="NU125" s="430">
        <v>0</v>
      </c>
      <c r="NV125" s="430" t="s">
        <v>19088</v>
      </c>
      <c r="NW125" s="430" t="s">
        <v>19089</v>
      </c>
      <c r="NX125" s="430" t="s">
        <v>1226</v>
      </c>
      <c r="NY125" s="430" t="s">
        <v>1226</v>
      </c>
      <c r="NZ125" s="430" t="s">
        <v>1226</v>
      </c>
      <c r="OA125" s="430" t="s">
        <v>1226</v>
      </c>
      <c r="OB125" s="430">
        <v>1</v>
      </c>
      <c r="OC125" s="430">
        <v>1</v>
      </c>
      <c r="OD125" s="430">
        <v>1</v>
      </c>
      <c r="OE125" s="430">
        <v>100</v>
      </c>
      <c r="OF125" s="430">
        <v>2030</v>
      </c>
      <c r="OG125" s="430" t="s">
        <v>19090</v>
      </c>
      <c r="OH125" s="430">
        <v>2025</v>
      </c>
      <c r="OI125" s="430" t="s">
        <v>19091</v>
      </c>
      <c r="OJ125" s="430">
        <v>2030</v>
      </c>
      <c r="OK125" s="430" t="s">
        <v>19092</v>
      </c>
      <c r="OL125" s="430" t="s">
        <v>19093</v>
      </c>
      <c r="OM125" s="430" t="s">
        <v>19094</v>
      </c>
      <c r="ON125" s="430" t="s">
        <v>19095</v>
      </c>
      <c r="OO125" s="430" t="s">
        <v>19096</v>
      </c>
      <c r="OP125" s="430" t="s">
        <v>19097</v>
      </c>
      <c r="OQ125" s="430" t="s">
        <v>19098</v>
      </c>
      <c r="OR125" s="430" t="s">
        <v>1226</v>
      </c>
      <c r="OS125" s="430" t="s">
        <v>19099</v>
      </c>
      <c r="OT125" s="430" t="s">
        <v>1226</v>
      </c>
      <c r="OU125" s="430" t="s">
        <v>1226</v>
      </c>
      <c r="OV125" s="430" t="s">
        <v>1226</v>
      </c>
      <c r="OW125" s="430" t="s">
        <v>1226</v>
      </c>
      <c r="OX125" s="430" t="s">
        <v>1226</v>
      </c>
      <c r="OY125" s="430" t="s">
        <v>1226</v>
      </c>
      <c r="OZ125" s="430" t="s">
        <v>1226</v>
      </c>
      <c r="PA125" s="430" t="s">
        <v>1226</v>
      </c>
      <c r="PB125" s="430" t="s">
        <v>1226</v>
      </c>
      <c r="PC125" s="430">
        <v>0</v>
      </c>
      <c r="PD125" s="430">
        <v>1</v>
      </c>
      <c r="PE125" s="430">
        <v>1</v>
      </c>
      <c r="PF125" s="430">
        <v>0</v>
      </c>
      <c r="PG125" s="430">
        <v>0</v>
      </c>
      <c r="PH125" s="430">
        <v>0</v>
      </c>
      <c r="PI125" s="430">
        <v>0</v>
      </c>
      <c r="PJ125" s="430">
        <v>1</v>
      </c>
      <c r="PK125" s="430">
        <v>1</v>
      </c>
      <c r="PL125" s="430">
        <v>0</v>
      </c>
      <c r="PM125" s="430">
        <v>0</v>
      </c>
      <c r="PN125" s="430">
        <v>0</v>
      </c>
      <c r="PO125" s="430">
        <v>0</v>
      </c>
      <c r="PP125" s="430">
        <v>0</v>
      </c>
      <c r="PQ125" s="430">
        <v>0</v>
      </c>
      <c r="PR125" s="430">
        <v>0</v>
      </c>
      <c r="PS125" s="430">
        <v>0</v>
      </c>
      <c r="PT125" s="430">
        <v>0</v>
      </c>
      <c r="PU125" s="430" t="s">
        <v>1101</v>
      </c>
      <c r="PV125" s="430" t="s">
        <v>1226</v>
      </c>
      <c r="PW125" s="430" t="s">
        <v>1226</v>
      </c>
      <c r="PX125" s="430" t="s">
        <v>1226</v>
      </c>
      <c r="PY125" s="430" t="s">
        <v>1226</v>
      </c>
      <c r="PZ125" s="430" t="s">
        <v>1226</v>
      </c>
      <c r="QA125" s="430" t="s">
        <v>1226</v>
      </c>
      <c r="QB125" s="430" t="s">
        <v>1226</v>
      </c>
      <c r="QC125" s="430">
        <v>63</v>
      </c>
      <c r="QD125" s="430">
        <v>2021</v>
      </c>
      <c r="QE125" s="430" t="s">
        <v>1226</v>
      </c>
      <c r="QF125" s="430" t="s">
        <v>1226</v>
      </c>
      <c r="QG125" s="430" t="s">
        <v>1226</v>
      </c>
      <c r="QH125" s="430" t="s">
        <v>19100</v>
      </c>
      <c r="QI125" s="430" t="s">
        <v>1226</v>
      </c>
      <c r="QJ125" s="430">
        <v>1</v>
      </c>
      <c r="QK125" s="430">
        <v>1</v>
      </c>
      <c r="QL125" s="430">
        <v>1</v>
      </c>
      <c r="QM125" s="430" t="s">
        <v>19101</v>
      </c>
      <c r="QN125" s="430">
        <v>2030</v>
      </c>
      <c r="QO125" s="430" t="s">
        <v>11940</v>
      </c>
      <c r="QP125" s="430">
        <v>2025</v>
      </c>
      <c r="QQ125" s="430">
        <v>65</v>
      </c>
      <c r="QR125" s="430">
        <v>2030</v>
      </c>
      <c r="QS125" s="430" t="s">
        <v>19102</v>
      </c>
      <c r="QT125" s="430" t="s">
        <v>19103</v>
      </c>
      <c r="QU125" s="430" t="s">
        <v>19104</v>
      </c>
      <c r="QV125" s="430" t="s">
        <v>19105</v>
      </c>
      <c r="QW125" s="430" t="s">
        <v>19106</v>
      </c>
      <c r="QX125" s="430" t="s">
        <v>19097</v>
      </c>
      <c r="QY125" s="430" t="s">
        <v>19107</v>
      </c>
      <c r="QZ125" s="430" t="s">
        <v>19108</v>
      </c>
      <c r="RA125" s="430" t="s">
        <v>19109</v>
      </c>
      <c r="RB125" s="430">
        <v>1</v>
      </c>
      <c r="RC125" s="430">
        <v>1</v>
      </c>
      <c r="RD125" s="430">
        <v>1</v>
      </c>
      <c r="RE125" s="430" t="s">
        <v>1226</v>
      </c>
      <c r="RF125" s="430" t="s">
        <v>1226</v>
      </c>
      <c r="RG125" s="430" t="s">
        <v>1226</v>
      </c>
      <c r="RH125" s="430">
        <v>0</v>
      </c>
      <c r="RI125" s="430" t="s">
        <v>1226</v>
      </c>
      <c r="RJ125" s="430">
        <v>1</v>
      </c>
      <c r="RK125" s="430" t="s">
        <v>19110</v>
      </c>
      <c r="RL125" s="430">
        <v>1</v>
      </c>
      <c r="RM125" s="430" t="s">
        <v>19111</v>
      </c>
      <c r="RN125" s="430">
        <v>0</v>
      </c>
      <c r="RO125" s="430" t="s">
        <v>1226</v>
      </c>
      <c r="RP125" s="430">
        <v>1</v>
      </c>
      <c r="RQ125" s="430" t="s">
        <v>1368</v>
      </c>
      <c r="RR125" s="430">
        <v>0</v>
      </c>
      <c r="RS125" s="430" t="s">
        <v>1226</v>
      </c>
      <c r="RT125" s="430">
        <v>0</v>
      </c>
      <c r="RU125" s="430" t="s">
        <v>1226</v>
      </c>
      <c r="RV125" s="430">
        <v>0</v>
      </c>
      <c r="RW125" s="430" t="s">
        <v>1226</v>
      </c>
      <c r="RX125" s="430">
        <v>0</v>
      </c>
      <c r="RY125" s="430" t="s">
        <v>1226</v>
      </c>
      <c r="RZ125" s="430">
        <v>0</v>
      </c>
      <c r="SA125" s="430" t="s">
        <v>1226</v>
      </c>
      <c r="SB125" s="430">
        <v>0</v>
      </c>
      <c r="SC125" s="430" t="s">
        <v>1226</v>
      </c>
      <c r="SD125" s="430">
        <v>0</v>
      </c>
      <c r="SE125" s="430" t="s">
        <v>1226</v>
      </c>
      <c r="SF125" s="430">
        <v>1</v>
      </c>
      <c r="SG125" s="430" t="s">
        <v>19112</v>
      </c>
      <c r="SH125" s="430">
        <v>1</v>
      </c>
      <c r="SI125" s="430" t="s">
        <v>19113</v>
      </c>
      <c r="SJ125" s="430">
        <v>1</v>
      </c>
      <c r="SK125" s="430" t="s">
        <v>19114</v>
      </c>
      <c r="SL125" s="430">
        <v>1</v>
      </c>
      <c r="SM125" s="430" t="s">
        <v>19115</v>
      </c>
      <c r="SN125" s="430">
        <v>1</v>
      </c>
      <c r="SO125" s="430" t="s">
        <v>19116</v>
      </c>
      <c r="SP125" s="430">
        <v>1</v>
      </c>
      <c r="SQ125" s="430" t="s">
        <v>19117</v>
      </c>
      <c r="SR125" s="430" t="s">
        <v>1101</v>
      </c>
      <c r="SS125" s="430" t="s">
        <v>1226</v>
      </c>
      <c r="ST125" s="430">
        <v>84.5</v>
      </c>
      <c r="SU125" s="430">
        <v>2017</v>
      </c>
      <c r="SV125" s="430" t="s">
        <v>1101</v>
      </c>
      <c r="SW125" s="430" t="s">
        <v>1226</v>
      </c>
      <c r="SX125" s="430" t="s">
        <v>1226</v>
      </c>
      <c r="SY125" s="430" t="s">
        <v>1226</v>
      </c>
      <c r="SZ125" s="430">
        <v>92</v>
      </c>
      <c r="TA125" s="430">
        <v>2021</v>
      </c>
      <c r="TB125" s="430" t="s">
        <v>1101</v>
      </c>
      <c r="TC125" s="430" t="s">
        <v>1226</v>
      </c>
      <c r="TD125" s="430" t="s">
        <v>1226</v>
      </c>
      <c r="TE125" s="430" t="s">
        <v>19118</v>
      </c>
      <c r="TF125" s="430" t="s">
        <v>1226</v>
      </c>
      <c r="TG125" s="430">
        <v>0</v>
      </c>
      <c r="TH125" s="430">
        <v>0</v>
      </c>
      <c r="TI125" s="430">
        <v>0</v>
      </c>
      <c r="TJ125" s="430" t="s">
        <v>1226</v>
      </c>
      <c r="TK125" s="430" t="s">
        <v>1226</v>
      </c>
      <c r="TL125" s="430" t="s">
        <v>1226</v>
      </c>
      <c r="TM125" s="430" t="s">
        <v>1226</v>
      </c>
      <c r="TN125" s="430" t="s">
        <v>1226</v>
      </c>
      <c r="TO125" s="430" t="s">
        <v>1226</v>
      </c>
      <c r="TP125" s="430" t="s">
        <v>1226</v>
      </c>
      <c r="TQ125" s="430" t="s">
        <v>1226</v>
      </c>
      <c r="TR125" s="430" t="s">
        <v>1226</v>
      </c>
      <c r="TS125" s="430" t="s">
        <v>1226</v>
      </c>
      <c r="TT125" s="430" t="s">
        <v>1226</v>
      </c>
      <c r="TU125" s="430" t="s">
        <v>1226</v>
      </c>
      <c r="TV125" s="430" t="s">
        <v>1226</v>
      </c>
      <c r="TW125" s="430" t="s">
        <v>1226</v>
      </c>
      <c r="TX125" s="430" t="s">
        <v>1226</v>
      </c>
      <c r="TY125" s="430">
        <v>0</v>
      </c>
      <c r="TZ125" s="430">
        <v>0</v>
      </c>
      <c r="UA125" s="430">
        <v>0</v>
      </c>
      <c r="UB125" s="430">
        <v>0</v>
      </c>
      <c r="UC125" s="430">
        <v>0</v>
      </c>
      <c r="UD125" s="430">
        <v>0</v>
      </c>
      <c r="UE125" s="430" t="s">
        <v>1226</v>
      </c>
      <c r="UF125" s="430" t="s">
        <v>1226</v>
      </c>
      <c r="UG125" s="430" t="s">
        <v>1226</v>
      </c>
      <c r="UH125" s="430" t="s">
        <v>1226</v>
      </c>
      <c r="UI125" s="430" t="s">
        <v>1226</v>
      </c>
      <c r="UJ125" s="430" t="s">
        <v>1226</v>
      </c>
      <c r="UK125" s="430" t="s">
        <v>19119</v>
      </c>
      <c r="UL125" s="430">
        <v>2016</v>
      </c>
      <c r="UM125" s="430" t="s">
        <v>1226</v>
      </c>
      <c r="UN125" s="430" t="s">
        <v>1226</v>
      </c>
      <c r="UO125" s="430" t="s">
        <v>1226</v>
      </c>
      <c r="UP125" s="430" t="s">
        <v>1226</v>
      </c>
      <c r="UQ125" s="430" t="s">
        <v>19120</v>
      </c>
      <c r="UR125" s="430" t="s">
        <v>1226</v>
      </c>
      <c r="US125" s="430" t="s">
        <v>1226</v>
      </c>
      <c r="UT125" s="430">
        <v>1</v>
      </c>
      <c r="UU125" s="430" t="s">
        <v>19121</v>
      </c>
      <c r="UV125" s="430">
        <v>2025</v>
      </c>
      <c r="UW125" s="430" t="s">
        <v>19122</v>
      </c>
      <c r="UX125" s="430" t="s">
        <v>19105</v>
      </c>
      <c r="UY125" s="430" t="s">
        <v>1226</v>
      </c>
      <c r="UZ125" s="430" t="s">
        <v>1226</v>
      </c>
      <c r="VA125" s="430" t="s">
        <v>19123</v>
      </c>
      <c r="VB125" s="430">
        <v>2020</v>
      </c>
      <c r="VC125" s="430" t="s">
        <v>19124</v>
      </c>
      <c r="VD125" s="430">
        <v>0</v>
      </c>
      <c r="VE125" s="430" t="s">
        <v>1226</v>
      </c>
      <c r="VF125" s="430" t="s">
        <v>1226</v>
      </c>
      <c r="VG125" s="430" t="s">
        <v>1226</v>
      </c>
      <c r="VH125" s="430" t="s">
        <v>1226</v>
      </c>
      <c r="VI125" s="430" t="s">
        <v>1226</v>
      </c>
      <c r="VJ125" s="430" t="s">
        <v>1226</v>
      </c>
      <c r="VK125" s="430" t="s">
        <v>19125</v>
      </c>
      <c r="VL125" s="430">
        <v>2015</v>
      </c>
      <c r="VM125" s="430" t="s">
        <v>19120</v>
      </c>
      <c r="VN125" s="430">
        <v>1</v>
      </c>
      <c r="VO125" s="430" t="s">
        <v>19101</v>
      </c>
      <c r="VP125" s="430">
        <v>2030</v>
      </c>
      <c r="VQ125" s="430" t="s">
        <v>19126</v>
      </c>
      <c r="VR125" s="430" t="s">
        <v>19105</v>
      </c>
      <c r="VS125" s="430">
        <v>0</v>
      </c>
      <c r="VT125" s="430" t="s">
        <v>1226</v>
      </c>
      <c r="VU125" s="430" t="s">
        <v>1226</v>
      </c>
      <c r="VV125" s="430" t="s">
        <v>1226</v>
      </c>
      <c r="VW125" s="430" t="s">
        <v>1226</v>
      </c>
      <c r="VX125" s="430">
        <v>1</v>
      </c>
      <c r="VY125" s="430" t="s">
        <v>1040</v>
      </c>
      <c r="VZ125" s="430" t="s">
        <v>1226</v>
      </c>
      <c r="WA125" s="430" t="s">
        <v>1101</v>
      </c>
      <c r="WB125" s="430" t="s">
        <v>1101</v>
      </c>
      <c r="WC125" s="430">
        <v>0</v>
      </c>
      <c r="WD125" s="430" t="s">
        <v>1226</v>
      </c>
      <c r="WE125" s="430" t="s">
        <v>1226</v>
      </c>
      <c r="WF125" s="430" t="s">
        <v>1226</v>
      </c>
      <c r="WG125" s="430" t="s">
        <v>1226</v>
      </c>
      <c r="WH125" s="430">
        <v>1</v>
      </c>
      <c r="WI125" s="430" t="s">
        <v>19127</v>
      </c>
      <c r="WJ125" s="430">
        <v>2025</v>
      </c>
      <c r="WK125" s="430" t="s">
        <v>19128</v>
      </c>
      <c r="WL125" s="430" t="s">
        <v>19129</v>
      </c>
      <c r="WM125" s="430">
        <v>0</v>
      </c>
      <c r="WN125" s="430" t="s">
        <v>1226</v>
      </c>
      <c r="WO125" s="430" t="s">
        <v>1226</v>
      </c>
      <c r="WP125" s="430" t="s">
        <v>1226</v>
      </c>
      <c r="WQ125" s="430" t="s">
        <v>1226</v>
      </c>
      <c r="WR125" s="430">
        <v>0</v>
      </c>
      <c r="WS125" s="430" t="s">
        <v>1226</v>
      </c>
      <c r="WT125" s="430" t="s">
        <v>1226</v>
      </c>
      <c r="WU125" s="430" t="s">
        <v>1226</v>
      </c>
      <c r="WV125" s="430" t="s">
        <v>1226</v>
      </c>
      <c r="WW125" s="430">
        <v>0</v>
      </c>
      <c r="WX125" s="430" t="s">
        <v>1226</v>
      </c>
      <c r="WY125" s="430" t="s">
        <v>1226</v>
      </c>
      <c r="WZ125" s="430" t="s">
        <v>1226</v>
      </c>
      <c r="XA125" s="430" t="s">
        <v>1226</v>
      </c>
      <c r="XB125" s="430">
        <v>1</v>
      </c>
      <c r="XC125" s="430">
        <v>0</v>
      </c>
      <c r="XD125" s="430">
        <v>2030</v>
      </c>
      <c r="XE125" s="430" t="s">
        <v>19130</v>
      </c>
      <c r="XF125" s="430" t="s">
        <v>19095</v>
      </c>
      <c r="XG125" s="430" t="s">
        <v>1101</v>
      </c>
      <c r="XH125" s="430" t="s">
        <v>1226</v>
      </c>
      <c r="XI125" s="430" t="s">
        <v>19131</v>
      </c>
      <c r="XJ125" s="430">
        <v>2015</v>
      </c>
      <c r="XK125" s="430" t="s">
        <v>1226</v>
      </c>
      <c r="XL125" s="430">
        <v>1</v>
      </c>
      <c r="XM125" s="430">
        <v>2</v>
      </c>
      <c r="XN125" s="430">
        <v>1</v>
      </c>
      <c r="XO125" s="430">
        <v>2</v>
      </c>
      <c r="XP125" s="430">
        <v>1</v>
      </c>
      <c r="XQ125" s="430">
        <v>2</v>
      </c>
      <c r="XR125" s="430" t="s">
        <v>19132</v>
      </c>
      <c r="XS125" s="430">
        <v>1</v>
      </c>
      <c r="XT125" s="430" t="s">
        <v>1226</v>
      </c>
      <c r="XU125" s="430" t="s">
        <v>1226</v>
      </c>
      <c r="XV125" s="430" t="s">
        <v>1226</v>
      </c>
      <c r="XW125" s="430" t="s">
        <v>1226</v>
      </c>
      <c r="XX125" s="430" t="s">
        <v>1226</v>
      </c>
      <c r="XY125" s="430" t="s">
        <v>1226</v>
      </c>
      <c r="XZ125" s="430" t="s">
        <v>1226</v>
      </c>
      <c r="YA125" s="430">
        <v>1</v>
      </c>
      <c r="YB125" s="430" t="s">
        <v>1226</v>
      </c>
      <c r="YC125" s="430" t="s">
        <v>1226</v>
      </c>
      <c r="YD125" s="430" t="s">
        <v>1226</v>
      </c>
      <c r="YE125" s="430" t="s">
        <v>1226</v>
      </c>
      <c r="YF125" s="430" t="s">
        <v>1226</v>
      </c>
      <c r="YG125" s="430" t="s">
        <v>1226</v>
      </c>
      <c r="YH125" s="430" t="s">
        <v>1226</v>
      </c>
      <c r="YI125" s="430" t="s">
        <v>1226</v>
      </c>
      <c r="YJ125" s="430">
        <v>1</v>
      </c>
      <c r="YK125" s="430">
        <v>2</v>
      </c>
      <c r="YL125" s="430">
        <v>1</v>
      </c>
      <c r="YM125" s="430">
        <v>2</v>
      </c>
      <c r="YN125" s="430">
        <v>1</v>
      </c>
      <c r="YO125" s="430">
        <v>2</v>
      </c>
      <c r="YP125" s="430" t="s">
        <v>19133</v>
      </c>
      <c r="YQ125" s="430" t="s">
        <v>1226</v>
      </c>
      <c r="YR125" s="430" t="s">
        <v>1226</v>
      </c>
      <c r="YS125" s="430" t="s">
        <v>1226</v>
      </c>
      <c r="YT125" s="430" t="s">
        <v>1226</v>
      </c>
      <c r="YU125" s="430" t="s">
        <v>1226</v>
      </c>
      <c r="YV125" s="430" t="s">
        <v>1226</v>
      </c>
      <c r="YW125" s="430" t="s">
        <v>1226</v>
      </c>
      <c r="YX125" s="430" t="s">
        <v>1226</v>
      </c>
      <c r="YY125" s="430" t="s">
        <v>1226</v>
      </c>
      <c r="YZ125" s="430">
        <v>1</v>
      </c>
      <c r="ZA125" s="430">
        <v>2</v>
      </c>
      <c r="ZB125" s="430">
        <v>1</v>
      </c>
      <c r="ZC125" s="430">
        <v>2</v>
      </c>
      <c r="ZD125" s="430">
        <v>1</v>
      </c>
      <c r="ZE125" s="430">
        <v>2</v>
      </c>
      <c r="ZF125" s="430" t="s">
        <v>19134</v>
      </c>
      <c r="ZG125" s="430">
        <v>1</v>
      </c>
      <c r="ZH125" s="430">
        <v>2</v>
      </c>
      <c r="ZI125" s="430">
        <v>1</v>
      </c>
      <c r="ZJ125" s="430">
        <v>2</v>
      </c>
      <c r="ZK125" s="430">
        <v>1</v>
      </c>
      <c r="ZL125" s="430">
        <v>2</v>
      </c>
      <c r="ZM125" s="430" t="s">
        <v>19135</v>
      </c>
      <c r="ZN125" s="430">
        <v>1</v>
      </c>
      <c r="ZO125" s="430">
        <v>2</v>
      </c>
      <c r="ZP125" s="430">
        <v>1</v>
      </c>
      <c r="ZQ125" s="430">
        <v>2</v>
      </c>
      <c r="ZR125" s="430">
        <v>1</v>
      </c>
      <c r="ZS125" s="430">
        <v>2</v>
      </c>
      <c r="ZT125" s="430" t="s">
        <v>19136</v>
      </c>
      <c r="ZU125" s="430">
        <v>1</v>
      </c>
      <c r="ZV125" s="430">
        <v>2</v>
      </c>
      <c r="ZW125" s="430">
        <v>1</v>
      </c>
      <c r="ZX125" s="430">
        <v>2</v>
      </c>
      <c r="ZY125" s="430">
        <v>1</v>
      </c>
      <c r="ZZ125" s="430">
        <v>2</v>
      </c>
      <c r="AAA125" s="430" t="s">
        <v>19136</v>
      </c>
      <c r="AAB125" s="430" t="s">
        <v>1226</v>
      </c>
      <c r="AAC125" s="430">
        <v>1</v>
      </c>
      <c r="AAD125" s="430">
        <v>2</v>
      </c>
      <c r="AAE125" s="430">
        <v>1</v>
      </c>
      <c r="AAF125" s="430">
        <v>2</v>
      </c>
      <c r="AAG125" s="430">
        <v>1</v>
      </c>
      <c r="AAH125" s="430">
        <v>2</v>
      </c>
      <c r="AAI125" s="430" t="s">
        <v>19137</v>
      </c>
      <c r="AAJ125" s="430" t="s">
        <v>1226</v>
      </c>
      <c r="AAK125" s="430">
        <v>1</v>
      </c>
      <c r="AAL125" s="430">
        <v>2</v>
      </c>
      <c r="AAM125" s="430">
        <v>1</v>
      </c>
      <c r="AAN125" s="430">
        <v>2</v>
      </c>
      <c r="AAO125" s="430">
        <v>1</v>
      </c>
      <c r="AAP125" s="430">
        <v>2</v>
      </c>
      <c r="AAQ125" s="430" t="s">
        <v>19138</v>
      </c>
      <c r="AAR125" s="430" t="s">
        <v>1226</v>
      </c>
      <c r="AAS125" s="430">
        <v>1</v>
      </c>
      <c r="AAT125" s="430">
        <v>2</v>
      </c>
      <c r="AAU125" s="430">
        <v>1</v>
      </c>
      <c r="AAV125" s="430">
        <v>2</v>
      </c>
      <c r="AAW125" s="430">
        <v>1</v>
      </c>
      <c r="AAX125" s="430">
        <v>2</v>
      </c>
      <c r="AAY125" s="430" t="s">
        <v>19139</v>
      </c>
      <c r="AAZ125" s="430" t="s">
        <v>1226</v>
      </c>
      <c r="ABA125" s="430" t="s">
        <v>1226</v>
      </c>
      <c r="ABB125" s="430" t="s">
        <v>1226</v>
      </c>
      <c r="ABC125" s="430" t="s">
        <v>1226</v>
      </c>
      <c r="ABD125" s="430" t="s">
        <v>1226</v>
      </c>
      <c r="ABE125" s="430" t="s">
        <v>1226</v>
      </c>
      <c r="ABF125" s="430" t="s">
        <v>1226</v>
      </c>
      <c r="ABG125" s="430" t="s">
        <v>1226</v>
      </c>
      <c r="ABH125" s="430" t="s">
        <v>1226</v>
      </c>
      <c r="ABI125" s="430" t="s">
        <v>19140</v>
      </c>
      <c r="ABJ125" s="430">
        <v>3</v>
      </c>
      <c r="ABK125" s="430">
        <v>1</v>
      </c>
      <c r="ABL125" s="430">
        <v>3</v>
      </c>
      <c r="ABM125" s="430">
        <v>1</v>
      </c>
      <c r="ABN125" s="430">
        <v>1</v>
      </c>
      <c r="ABO125" s="430">
        <v>1</v>
      </c>
      <c r="ABP125" s="430">
        <v>3</v>
      </c>
      <c r="ABQ125" s="430">
        <v>1</v>
      </c>
      <c r="ABR125" s="430" t="s">
        <v>1492</v>
      </c>
      <c r="ABS125" s="430">
        <v>3</v>
      </c>
      <c r="ABT125" s="430">
        <v>1</v>
      </c>
      <c r="ABU125" s="430">
        <v>3</v>
      </c>
      <c r="ABV125" s="430">
        <v>3</v>
      </c>
      <c r="ABW125" s="430">
        <v>3</v>
      </c>
      <c r="ABX125" s="430">
        <v>2</v>
      </c>
      <c r="ABY125" s="430">
        <v>1</v>
      </c>
      <c r="ABZ125" s="430">
        <v>1</v>
      </c>
      <c r="ACA125" s="430" t="s">
        <v>10</v>
      </c>
      <c r="ACB125" s="430">
        <v>2</v>
      </c>
      <c r="ACC125" s="430">
        <v>2</v>
      </c>
      <c r="ACD125" s="430">
        <v>2</v>
      </c>
      <c r="ACE125" s="430">
        <v>3</v>
      </c>
      <c r="ACF125" s="430">
        <v>2</v>
      </c>
      <c r="ACG125" s="430">
        <v>3</v>
      </c>
      <c r="ACH125" s="430">
        <v>3</v>
      </c>
      <c r="ACI125" s="430">
        <v>3</v>
      </c>
      <c r="ACJ125" s="430" t="s">
        <v>1410</v>
      </c>
      <c r="ACK125" s="430">
        <v>2</v>
      </c>
      <c r="ACL125" s="430">
        <v>2</v>
      </c>
      <c r="ACM125" s="430">
        <v>2</v>
      </c>
      <c r="ACN125" s="430">
        <v>2</v>
      </c>
      <c r="ACO125" s="430">
        <v>2</v>
      </c>
      <c r="ACP125" s="430">
        <v>1</v>
      </c>
      <c r="ACQ125" s="430">
        <v>1</v>
      </c>
      <c r="ACR125" s="430">
        <v>1</v>
      </c>
      <c r="ACS125" s="430" t="s">
        <v>1674</v>
      </c>
      <c r="ACT125" s="430">
        <v>1</v>
      </c>
      <c r="ACU125" s="430">
        <v>1</v>
      </c>
      <c r="ACV125" s="430">
        <v>1</v>
      </c>
      <c r="ACW125" s="430">
        <v>1</v>
      </c>
      <c r="ACX125" s="430">
        <v>1</v>
      </c>
      <c r="ACY125" s="430">
        <v>1</v>
      </c>
      <c r="ACZ125" s="430">
        <v>1</v>
      </c>
      <c r="ADA125" s="430">
        <v>3</v>
      </c>
      <c r="ADB125" s="430" t="s">
        <v>19141</v>
      </c>
      <c r="ADC125" s="430">
        <v>2</v>
      </c>
      <c r="ADD125" s="430">
        <v>2</v>
      </c>
      <c r="ADE125" s="430">
        <v>2</v>
      </c>
      <c r="ADF125" s="430">
        <v>2</v>
      </c>
      <c r="ADG125" s="430">
        <v>2</v>
      </c>
      <c r="ADH125" s="430">
        <v>2</v>
      </c>
      <c r="ADI125" s="430">
        <v>2</v>
      </c>
      <c r="ADJ125" s="430">
        <v>2</v>
      </c>
      <c r="ADK125" s="430" t="s">
        <v>9</v>
      </c>
      <c r="ADL125" s="430">
        <v>2</v>
      </c>
      <c r="ADM125" s="430">
        <v>2</v>
      </c>
      <c r="ADN125" s="430">
        <v>2</v>
      </c>
      <c r="ADO125" s="430">
        <v>2</v>
      </c>
      <c r="ADP125" s="430">
        <v>2</v>
      </c>
      <c r="ADQ125" s="430">
        <v>2</v>
      </c>
      <c r="ADR125" s="430">
        <v>2</v>
      </c>
      <c r="ADS125" s="430">
        <v>2</v>
      </c>
      <c r="ADT125" s="430" t="s">
        <v>1226</v>
      </c>
      <c r="ADU125" s="430" t="s">
        <v>1226</v>
      </c>
      <c r="ADV125" s="430" t="s">
        <v>1226</v>
      </c>
      <c r="ADW125" s="430" t="s">
        <v>1226</v>
      </c>
      <c r="ADX125" s="430" t="s">
        <v>1226</v>
      </c>
      <c r="ADY125" s="430" t="s">
        <v>1226</v>
      </c>
      <c r="ADZ125" s="430" t="s">
        <v>1226</v>
      </c>
      <c r="AEA125" s="430" t="s">
        <v>1226</v>
      </c>
      <c r="AEB125" s="430" t="s">
        <v>1226</v>
      </c>
      <c r="AEC125" s="430" t="s">
        <v>1226</v>
      </c>
      <c r="AED125" s="430" t="s">
        <v>1226</v>
      </c>
      <c r="AEE125" s="430" t="s">
        <v>1226</v>
      </c>
      <c r="AEF125" s="430" t="s">
        <v>1226</v>
      </c>
      <c r="AEG125" s="430" t="s">
        <v>1226</v>
      </c>
      <c r="AEH125" s="430" t="s">
        <v>1226</v>
      </c>
      <c r="AEI125" s="430" t="s">
        <v>1226</v>
      </c>
      <c r="AEJ125" s="430" t="s">
        <v>1226</v>
      </c>
      <c r="AEK125" s="430" t="s">
        <v>1226</v>
      </c>
      <c r="AEL125" s="430" t="s">
        <v>1226</v>
      </c>
      <c r="AEM125" s="430" t="s">
        <v>1226</v>
      </c>
      <c r="AEN125" s="430" t="s">
        <v>1226</v>
      </c>
      <c r="AEO125" s="430" t="s">
        <v>1226</v>
      </c>
      <c r="AEP125" s="430" t="s">
        <v>1226</v>
      </c>
      <c r="AEQ125" s="430" t="s">
        <v>1226</v>
      </c>
      <c r="AER125" s="430" t="s">
        <v>1226</v>
      </c>
      <c r="AES125" s="430" t="s">
        <v>1226</v>
      </c>
      <c r="AET125" s="430" t="s">
        <v>1226</v>
      </c>
      <c r="AEU125" s="430" t="s">
        <v>1226</v>
      </c>
      <c r="AEV125" s="430" t="s">
        <v>1226</v>
      </c>
      <c r="AEW125" s="430" t="s">
        <v>1226</v>
      </c>
      <c r="AEX125" s="430" t="s">
        <v>1226</v>
      </c>
      <c r="AEY125" s="430" t="s">
        <v>1226</v>
      </c>
      <c r="AEZ125" s="430" t="s">
        <v>1226</v>
      </c>
      <c r="AFA125" s="430" t="s">
        <v>1226</v>
      </c>
      <c r="AFB125" s="430" t="s">
        <v>1226</v>
      </c>
      <c r="AFC125" s="430" t="s">
        <v>1226</v>
      </c>
      <c r="AFD125" s="430" t="s">
        <v>1226</v>
      </c>
      <c r="AFE125" s="430" t="s">
        <v>1226</v>
      </c>
      <c r="AFF125" s="430" t="s">
        <v>1226</v>
      </c>
      <c r="AFG125" s="430" t="s">
        <v>1226</v>
      </c>
      <c r="AFH125" s="430" t="s">
        <v>1226</v>
      </c>
      <c r="AFI125" s="430" t="s">
        <v>1226</v>
      </c>
      <c r="AFJ125" s="430" t="s">
        <v>1226</v>
      </c>
      <c r="AFK125" s="430" t="s">
        <v>1226</v>
      </c>
      <c r="AFL125" s="430" t="s">
        <v>1226</v>
      </c>
      <c r="AFM125" s="430" t="s">
        <v>1226</v>
      </c>
      <c r="AFN125" s="430" t="s">
        <v>1226</v>
      </c>
      <c r="AFO125" s="430" t="s">
        <v>1226</v>
      </c>
      <c r="AFP125" s="430" t="s">
        <v>1226</v>
      </c>
      <c r="AFQ125" s="430" t="s">
        <v>1226</v>
      </c>
      <c r="AFR125" s="430" t="s">
        <v>1226</v>
      </c>
      <c r="AFS125" s="430" t="s">
        <v>1226</v>
      </c>
      <c r="AFT125" s="430" t="s">
        <v>1226</v>
      </c>
      <c r="AFU125" s="430" t="s">
        <v>1226</v>
      </c>
      <c r="AFV125" s="430" t="s">
        <v>1226</v>
      </c>
      <c r="AFW125" s="430" t="s">
        <v>1226</v>
      </c>
      <c r="AFX125" s="430" t="s">
        <v>1226</v>
      </c>
      <c r="AFY125" s="430" t="s">
        <v>1226</v>
      </c>
      <c r="AFZ125" s="430" t="s">
        <v>1226</v>
      </c>
      <c r="AGA125" s="430" t="s">
        <v>1226</v>
      </c>
      <c r="AGB125" s="430" t="s">
        <v>1226</v>
      </c>
      <c r="AGC125" s="430" t="s">
        <v>1226</v>
      </c>
      <c r="AGD125" s="430" t="s">
        <v>1226</v>
      </c>
      <c r="AGE125" s="430">
        <v>1</v>
      </c>
      <c r="AGF125" s="430" t="s">
        <v>19142</v>
      </c>
      <c r="AGG125" s="430" t="s">
        <v>19143</v>
      </c>
      <c r="AGH125" s="430" t="s">
        <v>1226</v>
      </c>
      <c r="AGI125" s="430">
        <v>1</v>
      </c>
      <c r="AGJ125" s="430">
        <v>1</v>
      </c>
      <c r="AGK125" s="430">
        <v>1</v>
      </c>
      <c r="AGL125" s="430">
        <v>1</v>
      </c>
      <c r="AGM125" s="430">
        <v>1</v>
      </c>
      <c r="AGN125" s="430" t="s">
        <v>1226</v>
      </c>
      <c r="AGO125" s="430" t="s">
        <v>1226</v>
      </c>
      <c r="AGP125" s="430">
        <v>1</v>
      </c>
      <c r="AGQ125" s="430">
        <v>1</v>
      </c>
      <c r="AGR125" s="430">
        <v>1</v>
      </c>
      <c r="AGS125" s="430" t="s">
        <v>3518</v>
      </c>
      <c r="AGT125" s="430" t="s">
        <v>19144</v>
      </c>
      <c r="AGU125" s="430">
        <v>1</v>
      </c>
      <c r="AGV125" s="430">
        <v>0</v>
      </c>
      <c r="AGW125" s="430">
        <v>5</v>
      </c>
      <c r="AGX125" s="430">
        <v>4</v>
      </c>
      <c r="AGY125" s="430">
        <v>1</v>
      </c>
      <c r="AGZ125" s="430">
        <v>0</v>
      </c>
      <c r="AHA125" s="430">
        <v>4</v>
      </c>
      <c r="AHB125" s="430">
        <v>3</v>
      </c>
      <c r="AHC125" s="430">
        <v>1</v>
      </c>
      <c r="AHD125" s="430">
        <v>0</v>
      </c>
      <c r="AHE125" s="430">
        <v>5</v>
      </c>
      <c r="AHF125" s="430">
        <v>4</v>
      </c>
      <c r="AHG125" s="430">
        <v>1</v>
      </c>
      <c r="AHH125" s="430">
        <v>0</v>
      </c>
      <c r="AHI125" s="430">
        <v>5</v>
      </c>
      <c r="AHJ125" s="430">
        <v>4</v>
      </c>
      <c r="AHK125" s="430">
        <v>0</v>
      </c>
      <c r="AHL125" s="430" t="s">
        <v>1226</v>
      </c>
      <c r="AHM125" s="430">
        <v>4</v>
      </c>
      <c r="AHN125" s="430">
        <v>3</v>
      </c>
      <c r="AHO125" s="430">
        <v>1</v>
      </c>
      <c r="AHP125" s="430">
        <v>0</v>
      </c>
      <c r="AHQ125" s="430">
        <v>5</v>
      </c>
      <c r="AHR125" s="430">
        <v>4</v>
      </c>
      <c r="AHS125" s="430" t="s">
        <v>19145</v>
      </c>
      <c r="AHT125" s="430" t="s">
        <v>19146</v>
      </c>
      <c r="AHU125" s="430">
        <v>0.75</v>
      </c>
      <c r="AHV125" s="430">
        <v>0</v>
      </c>
      <c r="AHW125" s="430">
        <v>0</v>
      </c>
      <c r="AHX125" s="430">
        <v>0.75</v>
      </c>
      <c r="AHY125" s="430">
        <v>0.5</v>
      </c>
      <c r="AHZ125" s="430">
        <v>0.5</v>
      </c>
      <c r="AIA125" s="430">
        <v>0.5</v>
      </c>
      <c r="AIB125" s="430">
        <v>0</v>
      </c>
      <c r="AIC125" s="430">
        <v>0</v>
      </c>
      <c r="AID125" s="430">
        <v>0.75</v>
      </c>
      <c r="AIE125" s="430">
        <v>0.5</v>
      </c>
      <c r="AIF125" s="430">
        <v>0</v>
      </c>
      <c r="AIG125" s="430">
        <v>0.75</v>
      </c>
      <c r="AIH125" s="430">
        <v>0.5</v>
      </c>
      <c r="AII125" s="430">
        <v>0</v>
      </c>
      <c r="AIJ125" s="430">
        <v>0.5</v>
      </c>
      <c r="AIK125" s="430">
        <v>0.5</v>
      </c>
      <c r="AIL125" s="430">
        <v>0.5</v>
      </c>
      <c r="AIM125" s="430">
        <v>0.5</v>
      </c>
      <c r="AIN125" s="430">
        <v>0.5</v>
      </c>
      <c r="AIO125" s="430">
        <v>0.5</v>
      </c>
      <c r="AIP125" s="430">
        <v>1</v>
      </c>
      <c r="AIQ125" s="430" t="s">
        <v>19147</v>
      </c>
      <c r="AIR125" s="430">
        <v>1</v>
      </c>
      <c r="AIS125" s="430" t="s">
        <v>19148</v>
      </c>
      <c r="AIT125" s="430">
        <v>1</v>
      </c>
      <c r="AIU125" s="430" t="s">
        <v>19149</v>
      </c>
    </row>
    <row r="126" spans="1:931" customFormat="1" ht="12.75" customHeight="1" x14ac:dyDescent="0.25">
      <c r="A126" s="430" t="s">
        <v>19362</v>
      </c>
      <c r="B126" s="430" t="s">
        <v>19363</v>
      </c>
      <c r="C126" s="430" t="s">
        <v>1037</v>
      </c>
      <c r="D126" s="430" t="s">
        <v>1081</v>
      </c>
      <c r="E126" s="430" t="s">
        <v>1039</v>
      </c>
      <c r="F126" s="443">
        <v>32.981641000000003</v>
      </c>
      <c r="G126" s="443">
        <v>21061.691629536901</v>
      </c>
      <c r="H126" s="430">
        <v>1</v>
      </c>
      <c r="I126" s="430">
        <v>0</v>
      </c>
      <c r="J126" s="430">
        <v>2002</v>
      </c>
      <c r="K126" s="430" t="s">
        <v>1226</v>
      </c>
      <c r="L126" s="430" t="s">
        <v>19366</v>
      </c>
      <c r="M126" s="430" t="s">
        <v>1226</v>
      </c>
      <c r="N126" s="430">
        <v>1</v>
      </c>
      <c r="O126" s="430">
        <v>1</v>
      </c>
      <c r="P126" s="430" t="s">
        <v>19367</v>
      </c>
      <c r="Q126" s="430" t="s">
        <v>19367</v>
      </c>
      <c r="R126" s="430">
        <v>1999</v>
      </c>
      <c r="S126" s="430">
        <v>1999</v>
      </c>
      <c r="T126" s="430" t="s">
        <v>4737</v>
      </c>
      <c r="U126" s="430" t="s">
        <v>4737</v>
      </c>
      <c r="V126" s="430">
        <v>1</v>
      </c>
      <c r="W126" s="430">
        <v>1</v>
      </c>
      <c r="X126" s="430" t="s">
        <v>19368</v>
      </c>
      <c r="Y126" s="430" t="s">
        <v>19368</v>
      </c>
      <c r="Z126" s="430">
        <v>2002</v>
      </c>
      <c r="AA126" s="430">
        <v>2002</v>
      </c>
      <c r="AB126" s="430" t="s">
        <v>4737</v>
      </c>
      <c r="AC126" s="430" t="s">
        <v>4737</v>
      </c>
      <c r="AD126" s="430">
        <v>1</v>
      </c>
      <c r="AE126" s="430" t="s">
        <v>19369</v>
      </c>
      <c r="AF126" s="430">
        <v>2002</v>
      </c>
      <c r="AG126" s="430">
        <v>1</v>
      </c>
      <c r="AH126" s="430" t="s">
        <v>19370</v>
      </c>
      <c r="AI126" s="430">
        <v>2000</v>
      </c>
      <c r="AJ126" s="430">
        <v>1</v>
      </c>
      <c r="AK126" s="430" t="s">
        <v>19371</v>
      </c>
      <c r="AL126" s="430">
        <v>2000</v>
      </c>
      <c r="AM126" s="430">
        <v>1</v>
      </c>
      <c r="AN126" s="430" t="s">
        <v>19371</v>
      </c>
      <c r="AO126" s="430">
        <v>2000</v>
      </c>
      <c r="AP126" s="430">
        <v>0</v>
      </c>
      <c r="AQ126" s="430" t="s">
        <v>1226</v>
      </c>
      <c r="AR126" s="430" t="s">
        <v>1226</v>
      </c>
      <c r="AS126" s="430">
        <v>0</v>
      </c>
      <c r="AT126" s="430" t="s">
        <v>1226</v>
      </c>
      <c r="AU126" s="430" t="s">
        <v>1226</v>
      </c>
      <c r="AV126" s="430">
        <v>1</v>
      </c>
      <c r="AW126" s="430" t="s">
        <v>19372</v>
      </c>
      <c r="AX126" s="430">
        <v>1999</v>
      </c>
      <c r="AY126" s="430">
        <v>1</v>
      </c>
      <c r="AZ126" s="430" t="s">
        <v>19373</v>
      </c>
      <c r="BA126" s="430">
        <v>1999</v>
      </c>
      <c r="BB126" s="430">
        <v>1</v>
      </c>
      <c r="BC126" s="430" t="s">
        <v>19374</v>
      </c>
      <c r="BD126" s="430">
        <v>1995</v>
      </c>
      <c r="BE126" s="430">
        <v>1</v>
      </c>
      <c r="BF126" s="430" t="s">
        <v>19374</v>
      </c>
      <c r="BG126" s="430">
        <v>1995</v>
      </c>
      <c r="BH126" s="430">
        <v>1</v>
      </c>
      <c r="BI126" s="430" t="s">
        <v>19374</v>
      </c>
      <c r="BJ126" s="430">
        <v>1995</v>
      </c>
      <c r="BK126" s="430">
        <v>0</v>
      </c>
      <c r="BL126" s="430" t="s">
        <v>1226</v>
      </c>
      <c r="BM126" s="430" t="s">
        <v>1226</v>
      </c>
      <c r="BN126" s="430">
        <v>1</v>
      </c>
      <c r="BO126" s="430" t="s">
        <v>19375</v>
      </c>
      <c r="BP126" s="430">
        <v>2022</v>
      </c>
      <c r="BQ126" s="430">
        <v>0</v>
      </c>
      <c r="BR126" s="430" t="s">
        <v>1226</v>
      </c>
      <c r="BS126" s="430" t="s">
        <v>1226</v>
      </c>
      <c r="BT126" s="430">
        <v>0</v>
      </c>
      <c r="BU126" s="430" t="s">
        <v>1226</v>
      </c>
      <c r="BV126" s="430" t="s">
        <v>1226</v>
      </c>
      <c r="BW126" s="430">
        <v>0</v>
      </c>
      <c r="BX126" s="430" t="s">
        <v>1226</v>
      </c>
      <c r="BY126" s="430" t="s">
        <v>1226</v>
      </c>
      <c r="BZ126" s="430">
        <v>0</v>
      </c>
      <c r="CA126" s="430" t="s">
        <v>1226</v>
      </c>
      <c r="CB126" s="430">
        <v>0</v>
      </c>
      <c r="CC126" s="430" t="s">
        <v>1226</v>
      </c>
      <c r="CD126" s="430">
        <v>0</v>
      </c>
      <c r="CE126" s="430" t="s">
        <v>1226</v>
      </c>
      <c r="CF126" s="430" t="s">
        <v>1226</v>
      </c>
      <c r="CG126" s="430">
        <v>0</v>
      </c>
      <c r="CH126" s="430" t="s">
        <v>1226</v>
      </c>
      <c r="CI126" s="430" t="s">
        <v>1226</v>
      </c>
      <c r="CJ126" s="430">
        <v>0</v>
      </c>
      <c r="CK126" s="430" t="s">
        <v>1226</v>
      </c>
      <c r="CL126" s="430" t="s">
        <v>1226</v>
      </c>
      <c r="CM126" s="430">
        <v>0</v>
      </c>
      <c r="CN126" s="430" t="s">
        <v>1226</v>
      </c>
      <c r="CO126" s="430" t="s">
        <v>1226</v>
      </c>
      <c r="CP126" s="430">
        <v>0</v>
      </c>
      <c r="CQ126" s="430" t="s">
        <v>1226</v>
      </c>
      <c r="CR126" s="430" t="s">
        <v>1226</v>
      </c>
      <c r="CS126" s="430">
        <v>0.66</v>
      </c>
      <c r="CT126" s="430" t="s">
        <v>19376</v>
      </c>
      <c r="CU126" s="430" t="s">
        <v>19377</v>
      </c>
      <c r="CV126" s="430" t="s">
        <v>19378</v>
      </c>
      <c r="CW126" s="430">
        <v>0.75</v>
      </c>
      <c r="CX126" s="430" t="s">
        <v>19379</v>
      </c>
      <c r="CY126" s="430" t="s">
        <v>4737</v>
      </c>
      <c r="CZ126" s="430">
        <v>2009</v>
      </c>
      <c r="DA126" s="430">
        <v>1</v>
      </c>
      <c r="DB126" s="430">
        <v>716000000</v>
      </c>
      <c r="DC126" s="430" t="s">
        <v>1045</v>
      </c>
      <c r="DD126" s="430" t="s">
        <v>19380</v>
      </c>
      <c r="DE126" s="430">
        <v>0.75</v>
      </c>
      <c r="DF126" s="430">
        <v>0</v>
      </c>
      <c r="DG126" s="430">
        <v>0.66</v>
      </c>
      <c r="DH126" s="430" t="s">
        <v>19376</v>
      </c>
      <c r="DI126" s="430" t="s">
        <v>19377</v>
      </c>
      <c r="DJ126" s="430" t="s">
        <v>19378</v>
      </c>
      <c r="DK126" s="430">
        <v>0.75</v>
      </c>
      <c r="DL126" s="430" t="s">
        <v>19379</v>
      </c>
      <c r="DM126" s="430" t="s">
        <v>4737</v>
      </c>
      <c r="DN126" s="430">
        <v>2009</v>
      </c>
      <c r="DO126" s="430">
        <v>1</v>
      </c>
      <c r="DP126" s="430">
        <v>21700000</v>
      </c>
      <c r="DQ126" s="430" t="s">
        <v>1045</v>
      </c>
      <c r="DR126" s="430" t="s">
        <v>19380</v>
      </c>
      <c r="DS126" s="430">
        <v>0.75</v>
      </c>
      <c r="DT126" s="430">
        <v>0</v>
      </c>
      <c r="DU126" s="430" t="s">
        <v>1226</v>
      </c>
      <c r="DV126" s="430" t="s">
        <v>19376</v>
      </c>
      <c r="DW126" s="430" t="s">
        <v>19377</v>
      </c>
      <c r="DX126" s="430" t="s">
        <v>19378</v>
      </c>
      <c r="DY126" s="430">
        <v>0.75</v>
      </c>
      <c r="DZ126" s="430" t="s">
        <v>19379</v>
      </c>
      <c r="EA126" s="430" t="s">
        <v>4737</v>
      </c>
      <c r="EB126" s="430">
        <v>2009</v>
      </c>
      <c r="EC126" s="430">
        <v>1</v>
      </c>
      <c r="ED126" s="430">
        <v>821000000</v>
      </c>
      <c r="EE126" s="430" t="s">
        <v>1045</v>
      </c>
      <c r="EF126" s="430" t="s">
        <v>19380</v>
      </c>
      <c r="EG126" s="430">
        <v>0.75</v>
      </c>
      <c r="EH126" s="430">
        <v>0</v>
      </c>
      <c r="EI126" s="430" t="s">
        <v>1226</v>
      </c>
      <c r="EJ126" s="430" t="s">
        <v>19376</v>
      </c>
      <c r="EK126" s="430" t="s">
        <v>19377</v>
      </c>
      <c r="EL126" s="430" t="s">
        <v>19378</v>
      </c>
      <c r="EM126" s="430">
        <v>0.75</v>
      </c>
      <c r="EN126" s="430" t="s">
        <v>19379</v>
      </c>
      <c r="EO126" s="430" t="s">
        <v>4737</v>
      </c>
      <c r="EP126" s="430">
        <v>2009</v>
      </c>
      <c r="EQ126" s="430">
        <v>1</v>
      </c>
      <c r="ER126" s="430">
        <v>807100000</v>
      </c>
      <c r="ES126" s="430" t="s">
        <v>1045</v>
      </c>
      <c r="ET126" s="430" t="s">
        <v>19380</v>
      </c>
      <c r="EU126" s="430">
        <v>0.75</v>
      </c>
      <c r="EV126" s="430">
        <v>0</v>
      </c>
      <c r="EW126" s="430">
        <v>0</v>
      </c>
      <c r="EX126" s="430" t="s">
        <v>19381</v>
      </c>
      <c r="EY126" s="430" t="s">
        <v>1226</v>
      </c>
      <c r="EZ126" s="430" t="s">
        <v>1226</v>
      </c>
      <c r="FA126" s="430">
        <v>0</v>
      </c>
      <c r="FB126" s="430" t="s">
        <v>19381</v>
      </c>
      <c r="FC126" s="430" t="s">
        <v>1226</v>
      </c>
      <c r="FD126" s="430" t="s">
        <v>1226</v>
      </c>
      <c r="FE126" s="430" t="s">
        <v>1226</v>
      </c>
      <c r="FF126" s="430" t="s">
        <v>1226</v>
      </c>
      <c r="FG126" s="430" t="s">
        <v>1226</v>
      </c>
      <c r="FH126" s="430" t="s">
        <v>1226</v>
      </c>
      <c r="FI126" s="430" t="s">
        <v>1226</v>
      </c>
      <c r="FJ126" s="430" t="s">
        <v>1226</v>
      </c>
      <c r="FK126" s="430">
        <v>0</v>
      </c>
      <c r="FL126" s="430" t="s">
        <v>19381</v>
      </c>
      <c r="FM126" s="430" t="s">
        <v>1226</v>
      </c>
      <c r="FN126" s="430" t="s">
        <v>1226</v>
      </c>
      <c r="FO126" s="430">
        <v>0</v>
      </c>
      <c r="FP126" s="430" t="s">
        <v>19381</v>
      </c>
      <c r="FQ126" s="430" t="s">
        <v>1226</v>
      </c>
      <c r="FR126" s="430" t="s">
        <v>1226</v>
      </c>
      <c r="FS126" s="430" t="s">
        <v>1226</v>
      </c>
      <c r="FT126" s="430" t="s">
        <v>1226</v>
      </c>
      <c r="FU126" s="430" t="s">
        <v>1226</v>
      </c>
      <c r="FV126" s="430" t="s">
        <v>1226</v>
      </c>
      <c r="FW126" s="430" t="s">
        <v>1226</v>
      </c>
      <c r="FX126" s="430" t="s">
        <v>1226</v>
      </c>
      <c r="FY126" s="430">
        <v>1</v>
      </c>
      <c r="FZ126" s="430">
        <v>1</v>
      </c>
      <c r="GA126" s="430">
        <v>1</v>
      </c>
      <c r="GB126" s="430">
        <v>1</v>
      </c>
      <c r="GC126" s="430">
        <v>1</v>
      </c>
      <c r="GD126" s="430" t="s">
        <v>1226</v>
      </c>
      <c r="GE126" s="430" t="s">
        <v>1226</v>
      </c>
      <c r="GF126" s="430">
        <v>1</v>
      </c>
      <c r="GG126" s="430">
        <v>1</v>
      </c>
      <c r="GH126" s="430">
        <v>1</v>
      </c>
      <c r="GI126" s="430">
        <v>1</v>
      </c>
      <c r="GJ126" s="430">
        <v>1</v>
      </c>
      <c r="GK126" s="430" t="s">
        <v>1226</v>
      </c>
      <c r="GL126" s="430" t="s">
        <v>1226</v>
      </c>
      <c r="GM126" s="430">
        <v>1</v>
      </c>
      <c r="GN126" s="430">
        <v>1</v>
      </c>
      <c r="GO126" s="430">
        <v>1</v>
      </c>
      <c r="GP126" s="430">
        <v>1</v>
      </c>
      <c r="GQ126" s="430">
        <v>1</v>
      </c>
      <c r="GR126" s="430" t="s">
        <v>1226</v>
      </c>
      <c r="GS126" s="430" t="s">
        <v>1226</v>
      </c>
      <c r="GT126" s="430">
        <v>1</v>
      </c>
      <c r="GU126" s="430">
        <v>1</v>
      </c>
      <c r="GV126" s="430">
        <v>1</v>
      </c>
      <c r="GW126" s="430">
        <v>1</v>
      </c>
      <c r="GX126" s="430">
        <v>1</v>
      </c>
      <c r="GY126" s="430" t="s">
        <v>1226</v>
      </c>
      <c r="GZ126" s="430" t="s">
        <v>1226</v>
      </c>
      <c r="HA126" s="430">
        <v>1</v>
      </c>
      <c r="HB126" s="430">
        <v>1</v>
      </c>
      <c r="HC126" s="430">
        <v>1</v>
      </c>
      <c r="HD126" s="430">
        <v>1</v>
      </c>
      <c r="HE126" s="430">
        <v>1</v>
      </c>
      <c r="HF126" s="430" t="s">
        <v>1226</v>
      </c>
      <c r="HG126" s="430" t="s">
        <v>1226</v>
      </c>
      <c r="HH126" s="430">
        <v>1</v>
      </c>
      <c r="HI126" s="430">
        <v>1</v>
      </c>
      <c r="HJ126" s="430">
        <v>1</v>
      </c>
      <c r="HK126" s="430">
        <v>1</v>
      </c>
      <c r="HL126" s="430">
        <v>1</v>
      </c>
      <c r="HM126" s="430" t="s">
        <v>1226</v>
      </c>
      <c r="HN126" s="430" t="s">
        <v>1226</v>
      </c>
      <c r="HO126" s="430">
        <v>1</v>
      </c>
      <c r="HP126" s="430">
        <v>1</v>
      </c>
      <c r="HQ126" s="430">
        <v>1</v>
      </c>
      <c r="HR126" s="430">
        <v>1</v>
      </c>
      <c r="HS126" s="430">
        <v>1</v>
      </c>
      <c r="HT126" s="430" t="s">
        <v>1226</v>
      </c>
      <c r="HU126" s="430" t="s">
        <v>1226</v>
      </c>
      <c r="HV126" s="430">
        <v>1</v>
      </c>
      <c r="HW126" s="430">
        <v>1</v>
      </c>
      <c r="HX126" s="430">
        <v>1</v>
      </c>
      <c r="HY126" s="430">
        <v>1</v>
      </c>
      <c r="HZ126" s="430">
        <v>1</v>
      </c>
      <c r="IA126" s="430" t="s">
        <v>1226</v>
      </c>
      <c r="IB126" s="430" t="s">
        <v>1226</v>
      </c>
      <c r="IC126" s="430">
        <v>1</v>
      </c>
      <c r="ID126" s="430">
        <v>1</v>
      </c>
      <c r="IE126" s="430">
        <v>1</v>
      </c>
      <c r="IF126" s="430">
        <v>1</v>
      </c>
      <c r="IG126" s="430">
        <v>1</v>
      </c>
      <c r="IH126" s="430">
        <v>1</v>
      </c>
      <c r="II126" s="430">
        <v>1</v>
      </c>
      <c r="IJ126" s="430" t="s">
        <v>1226</v>
      </c>
      <c r="IK126" s="430" t="s">
        <v>1226</v>
      </c>
      <c r="IL126" s="430">
        <v>1</v>
      </c>
      <c r="IM126" s="430" t="s">
        <v>1226</v>
      </c>
      <c r="IN126" s="430" t="s">
        <v>1226</v>
      </c>
      <c r="IO126" s="430" t="s">
        <v>1226</v>
      </c>
      <c r="IP126" s="430" t="s">
        <v>1226</v>
      </c>
      <c r="IQ126" s="430">
        <v>1</v>
      </c>
      <c r="IR126" s="430">
        <v>1</v>
      </c>
      <c r="IS126" s="430">
        <v>1</v>
      </c>
      <c r="IT126" s="430" t="s">
        <v>19382</v>
      </c>
      <c r="IU126" s="430">
        <v>1</v>
      </c>
      <c r="IV126" s="430" t="s">
        <v>1226</v>
      </c>
      <c r="IW126" s="430" t="s">
        <v>1226</v>
      </c>
      <c r="IX126" s="430" t="s">
        <v>1226</v>
      </c>
      <c r="IY126" s="430" t="s">
        <v>1226</v>
      </c>
      <c r="IZ126" s="430">
        <v>1</v>
      </c>
      <c r="JA126" s="430">
        <v>1</v>
      </c>
      <c r="JB126" s="430">
        <v>1</v>
      </c>
      <c r="JC126" s="430" t="s">
        <v>19382</v>
      </c>
      <c r="JD126" s="430">
        <v>1</v>
      </c>
      <c r="JE126" s="430" t="s">
        <v>1226</v>
      </c>
      <c r="JF126" s="430" t="s">
        <v>1226</v>
      </c>
      <c r="JG126" s="430" t="s">
        <v>1226</v>
      </c>
      <c r="JH126" s="430" t="s">
        <v>1226</v>
      </c>
      <c r="JI126" s="430">
        <v>1</v>
      </c>
      <c r="JJ126" s="430">
        <v>1</v>
      </c>
      <c r="JK126" s="430" t="s">
        <v>1226</v>
      </c>
      <c r="JL126" s="430" t="s">
        <v>19383</v>
      </c>
      <c r="JM126" s="430">
        <v>1</v>
      </c>
      <c r="JN126" s="430">
        <v>1</v>
      </c>
      <c r="JO126" s="430">
        <v>1</v>
      </c>
      <c r="JP126" s="430">
        <v>1</v>
      </c>
      <c r="JQ126" s="430">
        <v>1</v>
      </c>
      <c r="JR126" s="430">
        <v>1</v>
      </c>
      <c r="JS126" s="430">
        <v>1</v>
      </c>
      <c r="JT126" s="430">
        <v>1</v>
      </c>
      <c r="JU126" s="430" t="s">
        <v>19384</v>
      </c>
      <c r="JV126" s="430">
        <v>1</v>
      </c>
      <c r="JW126" s="430">
        <v>1</v>
      </c>
      <c r="JX126" s="430">
        <v>1</v>
      </c>
      <c r="JY126" s="430">
        <v>1</v>
      </c>
      <c r="JZ126" s="430">
        <v>1</v>
      </c>
      <c r="KA126" s="430">
        <v>1</v>
      </c>
      <c r="KB126" s="430">
        <v>1</v>
      </c>
      <c r="KC126" s="430">
        <v>1</v>
      </c>
      <c r="KD126" s="430" t="s">
        <v>19385</v>
      </c>
      <c r="KE126" s="430">
        <v>0</v>
      </c>
      <c r="KF126" s="430" t="s">
        <v>1226</v>
      </c>
      <c r="KG126" s="430" t="s">
        <v>1226</v>
      </c>
      <c r="KH126" s="430" t="s">
        <v>1226</v>
      </c>
      <c r="KI126" s="430" t="s">
        <v>1226</v>
      </c>
      <c r="KJ126" s="430" t="s">
        <v>1226</v>
      </c>
      <c r="KK126" s="430" t="s">
        <v>1226</v>
      </c>
      <c r="KL126" s="430" t="s">
        <v>1226</v>
      </c>
      <c r="KM126" s="430" t="s">
        <v>1226</v>
      </c>
      <c r="KN126" s="430">
        <v>1</v>
      </c>
      <c r="KO126" s="430">
        <v>1</v>
      </c>
      <c r="KP126" s="430">
        <v>1</v>
      </c>
      <c r="KQ126" s="430">
        <v>1</v>
      </c>
      <c r="KR126" s="430">
        <v>1</v>
      </c>
      <c r="KS126" s="430" t="s">
        <v>1226</v>
      </c>
      <c r="KT126" s="430" t="s">
        <v>1226</v>
      </c>
      <c r="KU126" s="430">
        <v>1</v>
      </c>
      <c r="KV126" s="430" t="s">
        <v>19386</v>
      </c>
      <c r="KW126" s="430">
        <v>1</v>
      </c>
      <c r="KX126" s="430">
        <v>1</v>
      </c>
      <c r="KY126" s="430">
        <v>1</v>
      </c>
      <c r="KZ126" s="430">
        <v>1</v>
      </c>
      <c r="LA126" s="430">
        <v>1</v>
      </c>
      <c r="LB126" s="430">
        <v>1</v>
      </c>
      <c r="LC126" s="430">
        <v>1</v>
      </c>
      <c r="LD126" s="430" t="s">
        <v>1226</v>
      </c>
      <c r="LE126" s="430" t="s">
        <v>1226</v>
      </c>
      <c r="LF126" s="430">
        <v>1</v>
      </c>
      <c r="LG126" s="430">
        <v>1</v>
      </c>
      <c r="LH126" s="430">
        <v>1</v>
      </c>
      <c r="LI126" s="430">
        <v>1</v>
      </c>
      <c r="LJ126" s="430">
        <v>1</v>
      </c>
      <c r="LK126" s="430" t="s">
        <v>1226</v>
      </c>
      <c r="LL126" s="430" t="s">
        <v>1226</v>
      </c>
      <c r="LM126" s="430" t="s">
        <v>1226</v>
      </c>
      <c r="LN126" s="430" t="s">
        <v>1226</v>
      </c>
      <c r="LO126" s="430">
        <v>1</v>
      </c>
      <c r="LP126" s="430">
        <v>1</v>
      </c>
      <c r="LQ126" s="430">
        <v>1</v>
      </c>
      <c r="LR126" s="430">
        <v>1</v>
      </c>
      <c r="LS126" s="430" t="s">
        <v>1226</v>
      </c>
      <c r="LT126" s="430">
        <v>1</v>
      </c>
      <c r="LU126" s="430">
        <v>1</v>
      </c>
      <c r="LV126" s="430" t="s">
        <v>1226</v>
      </c>
      <c r="LW126" s="430" t="s">
        <v>1226</v>
      </c>
      <c r="LX126" s="430">
        <v>1</v>
      </c>
      <c r="LY126" s="430">
        <v>1</v>
      </c>
      <c r="LZ126" s="430">
        <v>1</v>
      </c>
      <c r="MA126" s="430">
        <v>1</v>
      </c>
      <c r="MB126" s="430">
        <v>1</v>
      </c>
      <c r="MC126" s="430">
        <v>1</v>
      </c>
      <c r="MD126" s="430" t="s">
        <v>1226</v>
      </c>
      <c r="ME126" s="430" t="s">
        <v>1226</v>
      </c>
      <c r="MF126" s="430" t="s">
        <v>1226</v>
      </c>
      <c r="MG126" s="430">
        <v>7</v>
      </c>
      <c r="MH126" s="444">
        <v>716</v>
      </c>
      <c r="MI126" s="444">
        <v>102.28571428571429</v>
      </c>
      <c r="MJ126" s="430">
        <v>7</v>
      </c>
      <c r="MK126" s="444">
        <v>21.7</v>
      </c>
      <c r="ML126" s="444">
        <v>3.1</v>
      </c>
      <c r="MM126" s="430">
        <v>7</v>
      </c>
      <c r="MN126" s="444">
        <v>821</v>
      </c>
      <c r="MO126" s="444">
        <v>117.28571428571429</v>
      </c>
      <c r="MP126" s="430">
        <v>7</v>
      </c>
      <c r="MQ126" s="444">
        <v>807.09999999999991</v>
      </c>
      <c r="MR126" s="444">
        <v>115.29999999999998</v>
      </c>
      <c r="MS126" s="430" t="s">
        <v>1226</v>
      </c>
      <c r="MT126" s="443" t="s">
        <v>1226</v>
      </c>
      <c r="MU126" s="443" t="s">
        <v>1226</v>
      </c>
      <c r="MV126" s="430" t="s">
        <v>1226</v>
      </c>
      <c r="MW126" s="444" t="s">
        <v>1226</v>
      </c>
      <c r="MX126" s="444" t="s">
        <v>1226</v>
      </c>
      <c r="MY126" s="430" t="s">
        <v>1226</v>
      </c>
      <c r="MZ126" s="430" t="s">
        <v>19387</v>
      </c>
      <c r="NA126" s="430">
        <v>1</v>
      </c>
      <c r="NB126" s="430" t="s">
        <v>19388</v>
      </c>
      <c r="NC126" s="430">
        <v>1</v>
      </c>
      <c r="ND126" s="430" t="s">
        <v>19389</v>
      </c>
      <c r="NE126" s="430">
        <v>1</v>
      </c>
      <c r="NF126" s="430" t="s">
        <v>19390</v>
      </c>
      <c r="NG126" s="430">
        <v>1</v>
      </c>
      <c r="NH126" s="430" t="s">
        <v>11285</v>
      </c>
      <c r="NI126" s="430">
        <v>1</v>
      </c>
      <c r="NJ126" s="430" t="s">
        <v>19391</v>
      </c>
      <c r="NK126" s="430">
        <v>1</v>
      </c>
      <c r="NL126" s="430" t="s">
        <v>19392</v>
      </c>
      <c r="NM126" s="430">
        <v>1</v>
      </c>
      <c r="NN126" s="430" t="s">
        <v>19393</v>
      </c>
      <c r="NO126" s="430">
        <v>1</v>
      </c>
      <c r="NP126" s="430" t="s">
        <v>19394</v>
      </c>
      <c r="NQ126" s="430">
        <v>1</v>
      </c>
      <c r="NR126" s="430">
        <v>26900000</v>
      </c>
      <c r="NS126" s="430" t="s">
        <v>1045</v>
      </c>
      <c r="NT126" s="430">
        <v>2020</v>
      </c>
      <c r="NU126" s="430">
        <v>0</v>
      </c>
      <c r="NV126" s="430" t="s">
        <v>19395</v>
      </c>
      <c r="NW126" s="430" t="s">
        <v>19396</v>
      </c>
      <c r="NX126" s="430">
        <v>1</v>
      </c>
      <c r="NY126" s="430">
        <v>26.9</v>
      </c>
      <c r="NZ126" s="430">
        <v>26.9</v>
      </c>
      <c r="OA126" s="430">
        <v>0.81560526354646801</v>
      </c>
      <c r="OB126" s="430">
        <v>1</v>
      </c>
      <c r="OC126" s="430">
        <v>1</v>
      </c>
      <c r="OD126" s="430">
        <v>1</v>
      </c>
      <c r="OE126" s="430" t="s">
        <v>1226</v>
      </c>
      <c r="OF126" s="430">
        <v>2018</v>
      </c>
      <c r="OG126" s="430">
        <v>52</v>
      </c>
      <c r="OH126" s="430">
        <v>2018</v>
      </c>
      <c r="OI126" s="430" t="s">
        <v>39</v>
      </c>
      <c r="OJ126" s="430">
        <v>2018</v>
      </c>
      <c r="OK126" s="430" t="s">
        <v>19397</v>
      </c>
      <c r="OL126" s="430" t="s">
        <v>19398</v>
      </c>
      <c r="OM126" s="430" t="s">
        <v>19399</v>
      </c>
      <c r="ON126" s="430" t="s">
        <v>19400</v>
      </c>
      <c r="OO126" s="430" t="s">
        <v>19400</v>
      </c>
      <c r="OP126" s="430" t="s">
        <v>19400</v>
      </c>
      <c r="OQ126" s="430" t="s">
        <v>19401</v>
      </c>
      <c r="OR126" s="430" t="s">
        <v>19401</v>
      </c>
      <c r="OS126" s="430" t="s">
        <v>19401</v>
      </c>
      <c r="OT126" s="430">
        <v>1</v>
      </c>
      <c r="OU126" s="430">
        <v>1</v>
      </c>
      <c r="OV126" s="430">
        <v>1</v>
      </c>
      <c r="OW126" s="430">
        <v>0</v>
      </c>
      <c r="OX126" s="430">
        <v>0</v>
      </c>
      <c r="OY126" s="430">
        <v>0</v>
      </c>
      <c r="OZ126" s="430" t="s">
        <v>19402</v>
      </c>
      <c r="PA126" s="430" t="s">
        <v>19402</v>
      </c>
      <c r="PB126" s="430" t="s">
        <v>19402</v>
      </c>
      <c r="PC126" s="430">
        <v>1</v>
      </c>
      <c r="PD126" s="430">
        <v>1</v>
      </c>
      <c r="PE126" s="430">
        <v>1</v>
      </c>
      <c r="PF126" s="430">
        <v>1</v>
      </c>
      <c r="PG126" s="430">
        <v>1</v>
      </c>
      <c r="PH126" s="430">
        <v>0</v>
      </c>
      <c r="PI126" s="430">
        <v>1</v>
      </c>
      <c r="PJ126" s="430">
        <v>1</v>
      </c>
      <c r="PK126" s="430">
        <v>0</v>
      </c>
      <c r="PL126" s="430">
        <v>1</v>
      </c>
      <c r="PM126" s="430">
        <v>1</v>
      </c>
      <c r="PN126" s="430">
        <v>0</v>
      </c>
      <c r="PO126" s="430">
        <v>1</v>
      </c>
      <c r="PP126" s="430">
        <v>1</v>
      </c>
      <c r="PQ126" s="430">
        <v>1</v>
      </c>
      <c r="PR126" s="430">
        <v>1</v>
      </c>
      <c r="PS126" s="430">
        <v>1</v>
      </c>
      <c r="PT126" s="430">
        <v>1</v>
      </c>
      <c r="PU126" s="430" t="s">
        <v>1102</v>
      </c>
      <c r="PV126" s="430" t="s">
        <v>1226</v>
      </c>
      <c r="PW126" s="430">
        <v>25</v>
      </c>
      <c r="PX126" s="430">
        <v>2002</v>
      </c>
      <c r="PY126" s="430">
        <v>0.2</v>
      </c>
      <c r="PZ126" s="430">
        <v>2002</v>
      </c>
      <c r="QA126" s="430" t="s">
        <v>1102</v>
      </c>
      <c r="QB126" s="430" t="s">
        <v>1226</v>
      </c>
      <c r="QC126" s="430">
        <v>31</v>
      </c>
      <c r="QD126" s="430">
        <v>2007</v>
      </c>
      <c r="QE126" s="430">
        <v>0.21</v>
      </c>
      <c r="QF126" s="430">
        <v>2007</v>
      </c>
      <c r="QG126" s="430" t="s">
        <v>1226</v>
      </c>
      <c r="QH126" s="430" t="s">
        <v>19400</v>
      </c>
      <c r="QI126" s="430" t="s">
        <v>19400</v>
      </c>
      <c r="QJ126" s="430">
        <v>1</v>
      </c>
      <c r="QK126" s="430">
        <v>1</v>
      </c>
      <c r="QL126" s="430">
        <v>1</v>
      </c>
      <c r="QM126" s="430" t="s">
        <v>39</v>
      </c>
      <c r="QN126" s="430">
        <v>2018</v>
      </c>
      <c r="QO126" s="430">
        <v>60</v>
      </c>
      <c r="QP126" s="430">
        <v>2018</v>
      </c>
      <c r="QQ126" s="430">
        <v>72</v>
      </c>
      <c r="QR126" s="430">
        <v>2018</v>
      </c>
      <c r="QS126" s="430" t="s">
        <v>19403</v>
      </c>
      <c r="QT126" s="430" t="s">
        <v>19404</v>
      </c>
      <c r="QU126" s="430" t="s">
        <v>19405</v>
      </c>
      <c r="QV126" s="430" t="s">
        <v>19400</v>
      </c>
      <c r="QW126" s="430" t="s">
        <v>19400</v>
      </c>
      <c r="QX126" s="430" t="s">
        <v>19400</v>
      </c>
      <c r="QY126" s="430" t="s">
        <v>19406</v>
      </c>
      <c r="QZ126" s="430" t="s">
        <v>19406</v>
      </c>
      <c r="RA126" s="430" t="s">
        <v>19406</v>
      </c>
      <c r="RB126" s="430">
        <v>1</v>
      </c>
      <c r="RC126" s="430">
        <v>1</v>
      </c>
      <c r="RD126" s="430">
        <v>1</v>
      </c>
      <c r="RE126" s="430" t="s">
        <v>19407</v>
      </c>
      <c r="RF126" s="430" t="s">
        <v>19407</v>
      </c>
      <c r="RG126" s="430" t="s">
        <v>19407</v>
      </c>
      <c r="RH126" s="430">
        <v>0</v>
      </c>
      <c r="RI126" s="430" t="s">
        <v>1226</v>
      </c>
      <c r="RJ126" s="430">
        <v>1</v>
      </c>
      <c r="RK126" s="430" t="s">
        <v>19408</v>
      </c>
      <c r="RL126" s="430">
        <v>1</v>
      </c>
      <c r="RM126" s="430" t="s">
        <v>19409</v>
      </c>
      <c r="RN126" s="430">
        <v>0</v>
      </c>
      <c r="RO126" s="430" t="s">
        <v>1226</v>
      </c>
      <c r="RP126" s="430">
        <v>1</v>
      </c>
      <c r="RQ126" s="430" t="s">
        <v>19410</v>
      </c>
      <c r="RR126" s="430">
        <v>0</v>
      </c>
      <c r="RS126" s="430" t="s">
        <v>1226</v>
      </c>
      <c r="RT126" s="430">
        <v>0</v>
      </c>
      <c r="RU126" s="430" t="s">
        <v>1226</v>
      </c>
      <c r="RV126" s="430">
        <v>0</v>
      </c>
      <c r="RW126" s="430" t="s">
        <v>1226</v>
      </c>
      <c r="RX126" s="430">
        <v>1</v>
      </c>
      <c r="RY126" s="430" t="s">
        <v>1042</v>
      </c>
      <c r="RZ126" s="430">
        <v>0</v>
      </c>
      <c r="SA126" s="430" t="s">
        <v>1226</v>
      </c>
      <c r="SB126" s="430">
        <v>0</v>
      </c>
      <c r="SC126" s="430" t="s">
        <v>1226</v>
      </c>
      <c r="SD126" s="430">
        <v>0</v>
      </c>
      <c r="SE126" s="430" t="s">
        <v>1226</v>
      </c>
      <c r="SF126" s="430">
        <v>0</v>
      </c>
      <c r="SG126" s="430" t="s">
        <v>1226</v>
      </c>
      <c r="SH126" s="430">
        <v>1</v>
      </c>
      <c r="SI126" s="430" t="s">
        <v>19411</v>
      </c>
      <c r="SJ126" s="430">
        <v>0</v>
      </c>
      <c r="SK126" s="430" t="s">
        <v>1226</v>
      </c>
      <c r="SL126" s="430">
        <v>1</v>
      </c>
      <c r="SM126" s="430" t="s">
        <v>19412</v>
      </c>
      <c r="SN126" s="430">
        <v>1</v>
      </c>
      <c r="SO126" s="430" t="s">
        <v>19412</v>
      </c>
      <c r="SP126" s="430">
        <v>1</v>
      </c>
      <c r="SQ126" s="430" t="s">
        <v>19412</v>
      </c>
      <c r="SR126" s="430" t="s">
        <v>1102</v>
      </c>
      <c r="SS126" s="430" t="s">
        <v>1226</v>
      </c>
      <c r="ST126" s="430">
        <v>47</v>
      </c>
      <c r="SU126" s="430">
        <v>2002</v>
      </c>
      <c r="SV126" s="430">
        <v>25</v>
      </c>
      <c r="SW126" s="430">
        <v>2002</v>
      </c>
      <c r="SX126" s="430" t="s">
        <v>1102</v>
      </c>
      <c r="SY126" s="430" t="s">
        <v>1226</v>
      </c>
      <c r="SZ126" s="430">
        <v>56</v>
      </c>
      <c r="TA126" s="430">
        <v>2007</v>
      </c>
      <c r="TB126" s="430">
        <v>45</v>
      </c>
      <c r="TC126" s="430">
        <v>2007</v>
      </c>
      <c r="TD126" s="430" t="s">
        <v>19400</v>
      </c>
      <c r="TE126" s="430" t="s">
        <v>19400</v>
      </c>
      <c r="TF126" s="430" t="s">
        <v>19400</v>
      </c>
      <c r="TG126" s="430">
        <v>1</v>
      </c>
      <c r="TH126" s="430">
        <v>1</v>
      </c>
      <c r="TI126" s="430">
        <v>1</v>
      </c>
      <c r="TJ126" s="430">
        <v>100</v>
      </c>
      <c r="TK126" s="430">
        <v>2025</v>
      </c>
      <c r="TL126" s="430">
        <v>100</v>
      </c>
      <c r="TM126" s="430">
        <v>2025</v>
      </c>
      <c r="TN126" s="430">
        <v>60</v>
      </c>
      <c r="TO126" s="430">
        <v>2025</v>
      </c>
      <c r="TP126" s="430" t="s">
        <v>19413</v>
      </c>
      <c r="TQ126" s="430" t="s">
        <v>19413</v>
      </c>
      <c r="TR126" s="430" t="s">
        <v>19413</v>
      </c>
      <c r="TS126" s="430" t="s">
        <v>19414</v>
      </c>
      <c r="TT126" s="430" t="s">
        <v>19414</v>
      </c>
      <c r="TU126" s="430" t="s">
        <v>19414</v>
      </c>
      <c r="TV126" s="430" t="s">
        <v>19415</v>
      </c>
      <c r="TW126" s="430" t="s">
        <v>19415</v>
      </c>
      <c r="TX126" s="430" t="s">
        <v>19415</v>
      </c>
      <c r="TY126" s="430">
        <v>1</v>
      </c>
      <c r="TZ126" s="430">
        <v>1</v>
      </c>
      <c r="UA126" s="430">
        <v>1</v>
      </c>
      <c r="UB126" s="430">
        <v>1</v>
      </c>
      <c r="UC126" s="430">
        <v>1</v>
      </c>
      <c r="UD126" s="430">
        <v>1</v>
      </c>
      <c r="UE126" s="430" t="s">
        <v>1102</v>
      </c>
      <c r="UF126" s="430" t="s">
        <v>1226</v>
      </c>
      <c r="UG126" s="430" t="s">
        <v>1102</v>
      </c>
      <c r="UH126" s="430" t="s">
        <v>1226</v>
      </c>
      <c r="UI126" s="430" t="s">
        <v>1102</v>
      </c>
      <c r="UJ126" s="430" t="s">
        <v>1226</v>
      </c>
      <c r="UK126" s="430">
        <v>74.599999999999994</v>
      </c>
      <c r="UL126" s="430">
        <v>2013</v>
      </c>
      <c r="UM126" s="430">
        <v>91.4</v>
      </c>
      <c r="UN126" s="430">
        <v>2013</v>
      </c>
      <c r="UO126" s="430">
        <v>67.3</v>
      </c>
      <c r="UP126" s="430">
        <v>2013</v>
      </c>
      <c r="UQ126" s="430" t="s">
        <v>19416</v>
      </c>
      <c r="UR126" s="430" t="s">
        <v>19416</v>
      </c>
      <c r="US126" s="430" t="s">
        <v>19416</v>
      </c>
      <c r="UT126" s="430">
        <v>0</v>
      </c>
      <c r="UU126" s="430" t="s">
        <v>1226</v>
      </c>
      <c r="UV126" s="430" t="s">
        <v>1226</v>
      </c>
      <c r="UW126" s="430" t="s">
        <v>1226</v>
      </c>
      <c r="UX126" s="430" t="s">
        <v>1226</v>
      </c>
      <c r="UY126" s="430" t="s">
        <v>1102</v>
      </c>
      <c r="UZ126" s="430" t="s">
        <v>1226</v>
      </c>
      <c r="VA126" s="430" t="s">
        <v>19417</v>
      </c>
      <c r="VB126" s="430">
        <v>2013</v>
      </c>
      <c r="VC126" s="430" t="s">
        <v>19418</v>
      </c>
      <c r="VD126" s="430">
        <v>0</v>
      </c>
      <c r="VE126" s="430" t="s">
        <v>1226</v>
      </c>
      <c r="VF126" s="430" t="s">
        <v>1226</v>
      </c>
      <c r="VG126" s="430" t="s">
        <v>1226</v>
      </c>
      <c r="VH126" s="430" t="s">
        <v>1226</v>
      </c>
      <c r="VI126" s="430" t="s">
        <v>1102</v>
      </c>
      <c r="VJ126" s="430" t="s">
        <v>1226</v>
      </c>
      <c r="VK126" s="430" t="s">
        <v>19419</v>
      </c>
      <c r="VL126" s="430">
        <v>2013</v>
      </c>
      <c r="VM126" s="430" t="s">
        <v>19420</v>
      </c>
      <c r="VN126" s="430">
        <v>1</v>
      </c>
      <c r="VO126" s="430" t="s">
        <v>39</v>
      </c>
      <c r="VP126" s="430">
        <v>2018</v>
      </c>
      <c r="VQ126" s="430" t="s">
        <v>19421</v>
      </c>
      <c r="VR126" s="430" t="s">
        <v>19400</v>
      </c>
      <c r="VS126" s="430">
        <v>1</v>
      </c>
      <c r="VT126" s="430" t="s">
        <v>39</v>
      </c>
      <c r="VU126" s="430">
        <v>2018</v>
      </c>
      <c r="VV126" s="430" t="s">
        <v>19421</v>
      </c>
      <c r="VW126" s="430" t="s">
        <v>19400</v>
      </c>
      <c r="VX126" s="430">
        <v>1</v>
      </c>
      <c r="VY126" s="430" t="s">
        <v>39</v>
      </c>
      <c r="VZ126" s="430">
        <v>2018</v>
      </c>
      <c r="WA126" s="430" t="s">
        <v>19412</v>
      </c>
      <c r="WB126" s="430" t="s">
        <v>19400</v>
      </c>
      <c r="WC126" s="430">
        <v>0</v>
      </c>
      <c r="WD126" s="430" t="s">
        <v>1226</v>
      </c>
      <c r="WE126" s="430" t="s">
        <v>1226</v>
      </c>
      <c r="WF126" s="430" t="s">
        <v>1226</v>
      </c>
      <c r="WG126" s="430" t="s">
        <v>1226</v>
      </c>
      <c r="WH126" s="430">
        <v>1</v>
      </c>
      <c r="WI126" s="430" t="s">
        <v>39</v>
      </c>
      <c r="WJ126" s="430">
        <v>2018</v>
      </c>
      <c r="WK126" s="430" t="s">
        <v>19422</v>
      </c>
      <c r="WL126" s="430" t="s">
        <v>19400</v>
      </c>
      <c r="WM126" s="430">
        <v>0</v>
      </c>
      <c r="WN126" s="430" t="s">
        <v>1226</v>
      </c>
      <c r="WO126" s="430" t="s">
        <v>1226</v>
      </c>
      <c r="WP126" s="430" t="s">
        <v>1226</v>
      </c>
      <c r="WQ126" s="430" t="s">
        <v>1226</v>
      </c>
      <c r="WR126" s="430">
        <v>0</v>
      </c>
      <c r="WS126" s="430" t="s">
        <v>1226</v>
      </c>
      <c r="WT126" s="430" t="s">
        <v>1226</v>
      </c>
      <c r="WU126" s="430" t="s">
        <v>1226</v>
      </c>
      <c r="WV126" s="430" t="s">
        <v>1226</v>
      </c>
      <c r="WW126" s="430">
        <v>0</v>
      </c>
      <c r="WX126" s="430" t="s">
        <v>1226</v>
      </c>
      <c r="WY126" s="430" t="s">
        <v>1226</v>
      </c>
      <c r="WZ126" s="430" t="s">
        <v>1226</v>
      </c>
      <c r="XA126" s="430" t="s">
        <v>1226</v>
      </c>
      <c r="XB126" s="430">
        <v>0</v>
      </c>
      <c r="XC126" s="430" t="s">
        <v>1226</v>
      </c>
      <c r="XD126" s="430" t="s">
        <v>1226</v>
      </c>
      <c r="XE126" s="430" t="s">
        <v>1226</v>
      </c>
      <c r="XF126" s="430" t="s">
        <v>1226</v>
      </c>
      <c r="XG126" s="430" t="s">
        <v>1226</v>
      </c>
      <c r="XH126" s="430" t="s">
        <v>1226</v>
      </c>
      <c r="XI126" s="430" t="s">
        <v>1226</v>
      </c>
      <c r="XJ126" s="430" t="s">
        <v>1226</v>
      </c>
      <c r="XK126" s="430" t="s">
        <v>1226</v>
      </c>
      <c r="XL126" s="430">
        <v>1</v>
      </c>
      <c r="XM126" s="430">
        <v>2</v>
      </c>
      <c r="XN126" s="430">
        <v>1</v>
      </c>
      <c r="XO126" s="430">
        <v>2</v>
      </c>
      <c r="XP126" s="430">
        <v>1</v>
      </c>
      <c r="XQ126" s="430">
        <v>2</v>
      </c>
      <c r="XR126" s="430" t="s">
        <v>19423</v>
      </c>
      <c r="XS126" s="430" t="s">
        <v>1226</v>
      </c>
      <c r="XT126" s="430">
        <v>1</v>
      </c>
      <c r="XU126" s="430">
        <v>2</v>
      </c>
      <c r="XV126" s="430">
        <v>1</v>
      </c>
      <c r="XW126" s="430">
        <v>2</v>
      </c>
      <c r="XX126" s="430">
        <v>1</v>
      </c>
      <c r="XY126" s="430">
        <v>2</v>
      </c>
      <c r="XZ126" s="430" t="s">
        <v>19423</v>
      </c>
      <c r="YA126" s="430" t="s">
        <v>1226</v>
      </c>
      <c r="YB126" s="430">
        <v>1</v>
      </c>
      <c r="YC126" s="430">
        <v>2</v>
      </c>
      <c r="YD126" s="430">
        <v>1</v>
      </c>
      <c r="YE126" s="430">
        <v>2</v>
      </c>
      <c r="YF126" s="430">
        <v>1</v>
      </c>
      <c r="YG126" s="430">
        <v>2</v>
      </c>
      <c r="YH126" s="430" t="s">
        <v>19424</v>
      </c>
      <c r="YI126" s="430" t="s">
        <v>1226</v>
      </c>
      <c r="YJ126" s="430">
        <v>1</v>
      </c>
      <c r="YK126" s="430">
        <v>2</v>
      </c>
      <c r="YL126" s="430">
        <v>1</v>
      </c>
      <c r="YM126" s="430">
        <v>2</v>
      </c>
      <c r="YN126" s="430">
        <v>1</v>
      </c>
      <c r="YO126" s="430">
        <v>2</v>
      </c>
      <c r="YP126" s="430" t="s">
        <v>19424</v>
      </c>
      <c r="YQ126" s="430" t="s">
        <v>1226</v>
      </c>
      <c r="YR126" s="430" t="s">
        <v>1226</v>
      </c>
      <c r="YS126" s="430" t="s">
        <v>1226</v>
      </c>
      <c r="YT126" s="430" t="s">
        <v>1226</v>
      </c>
      <c r="YU126" s="430" t="s">
        <v>1226</v>
      </c>
      <c r="YV126" s="430" t="s">
        <v>1226</v>
      </c>
      <c r="YW126" s="430" t="s">
        <v>1226</v>
      </c>
      <c r="YX126" s="430" t="s">
        <v>1226</v>
      </c>
      <c r="YY126" s="430" t="s">
        <v>1226</v>
      </c>
      <c r="YZ126" s="430">
        <v>1</v>
      </c>
      <c r="ZA126" s="430">
        <v>2</v>
      </c>
      <c r="ZB126" s="430">
        <v>1</v>
      </c>
      <c r="ZC126" s="430">
        <v>2</v>
      </c>
      <c r="ZD126" s="430">
        <v>1</v>
      </c>
      <c r="ZE126" s="430">
        <v>2</v>
      </c>
      <c r="ZF126" s="430" t="s">
        <v>19425</v>
      </c>
      <c r="ZG126" s="430">
        <v>1</v>
      </c>
      <c r="ZH126" s="430">
        <v>2</v>
      </c>
      <c r="ZI126" s="430">
        <v>1</v>
      </c>
      <c r="ZJ126" s="430">
        <v>2</v>
      </c>
      <c r="ZK126" s="430">
        <v>1</v>
      </c>
      <c r="ZL126" s="430">
        <v>2</v>
      </c>
      <c r="ZM126" s="430" t="s">
        <v>19426</v>
      </c>
      <c r="ZN126" s="430">
        <v>1</v>
      </c>
      <c r="ZO126" s="430">
        <v>3</v>
      </c>
      <c r="ZP126" s="430">
        <v>1</v>
      </c>
      <c r="ZQ126" s="430">
        <v>3</v>
      </c>
      <c r="ZR126" s="430">
        <v>1</v>
      </c>
      <c r="ZS126" s="430">
        <v>2</v>
      </c>
      <c r="ZT126" s="430" t="s">
        <v>19426</v>
      </c>
      <c r="ZU126" s="430">
        <v>1</v>
      </c>
      <c r="ZV126" s="430">
        <v>2</v>
      </c>
      <c r="ZW126" s="430">
        <v>1</v>
      </c>
      <c r="ZX126" s="430">
        <v>2</v>
      </c>
      <c r="ZY126" s="430">
        <v>1</v>
      </c>
      <c r="ZZ126" s="430">
        <v>2</v>
      </c>
      <c r="AAA126" s="430" t="s">
        <v>19426</v>
      </c>
      <c r="AAB126" s="430">
        <v>1</v>
      </c>
      <c r="AAC126" s="430" t="s">
        <v>1226</v>
      </c>
      <c r="AAD126" s="430" t="s">
        <v>1226</v>
      </c>
      <c r="AAE126" s="430" t="s">
        <v>1226</v>
      </c>
      <c r="AAF126" s="430" t="s">
        <v>1226</v>
      </c>
      <c r="AAG126" s="430" t="s">
        <v>1226</v>
      </c>
      <c r="AAH126" s="430" t="s">
        <v>1226</v>
      </c>
      <c r="AAI126" s="430" t="s">
        <v>1226</v>
      </c>
      <c r="AAJ126" s="430">
        <v>1</v>
      </c>
      <c r="AAK126" s="430" t="s">
        <v>1226</v>
      </c>
      <c r="AAL126" s="430" t="s">
        <v>1226</v>
      </c>
      <c r="AAM126" s="430" t="s">
        <v>1226</v>
      </c>
      <c r="AAN126" s="430" t="s">
        <v>1226</v>
      </c>
      <c r="AAO126" s="430" t="s">
        <v>1226</v>
      </c>
      <c r="AAP126" s="430" t="s">
        <v>1226</v>
      </c>
      <c r="AAQ126" s="430" t="s">
        <v>1226</v>
      </c>
      <c r="AAR126" s="430">
        <v>1</v>
      </c>
      <c r="AAS126" s="430" t="s">
        <v>1226</v>
      </c>
      <c r="AAT126" s="430" t="s">
        <v>1226</v>
      </c>
      <c r="AAU126" s="430" t="s">
        <v>1226</v>
      </c>
      <c r="AAV126" s="430" t="s">
        <v>1226</v>
      </c>
      <c r="AAW126" s="430" t="s">
        <v>1226</v>
      </c>
      <c r="AAX126" s="430" t="s">
        <v>1226</v>
      </c>
      <c r="AAY126" s="430" t="s">
        <v>1226</v>
      </c>
      <c r="AAZ126" s="430" t="s">
        <v>1226</v>
      </c>
      <c r="ABA126" s="430" t="s">
        <v>1226</v>
      </c>
      <c r="ABB126" s="430" t="s">
        <v>1226</v>
      </c>
      <c r="ABC126" s="430" t="s">
        <v>1226</v>
      </c>
      <c r="ABD126" s="430" t="s">
        <v>1226</v>
      </c>
      <c r="ABE126" s="430" t="s">
        <v>1226</v>
      </c>
      <c r="ABF126" s="430" t="s">
        <v>1226</v>
      </c>
      <c r="ABG126" s="430" t="s">
        <v>1226</v>
      </c>
      <c r="ABH126" s="430" t="s">
        <v>1226</v>
      </c>
      <c r="ABI126" s="430" t="s">
        <v>18649</v>
      </c>
      <c r="ABJ126" s="430">
        <v>3</v>
      </c>
      <c r="ABK126" s="430">
        <v>3</v>
      </c>
      <c r="ABL126" s="430">
        <v>3</v>
      </c>
      <c r="ABM126" s="430">
        <v>3</v>
      </c>
      <c r="ABN126" s="430">
        <v>3</v>
      </c>
      <c r="ABO126" s="430">
        <v>3</v>
      </c>
      <c r="ABP126" s="430">
        <v>3</v>
      </c>
      <c r="ABQ126" s="430">
        <v>3</v>
      </c>
      <c r="ABR126" s="430" t="s">
        <v>19365</v>
      </c>
      <c r="ABS126" s="430">
        <v>1</v>
      </c>
      <c r="ABT126" s="430">
        <v>1</v>
      </c>
      <c r="ABU126" s="430">
        <v>1</v>
      </c>
      <c r="ABV126" s="430">
        <v>1</v>
      </c>
      <c r="ABW126" s="430">
        <v>2</v>
      </c>
      <c r="ABX126" s="430">
        <v>3</v>
      </c>
      <c r="ABY126" s="430">
        <v>3</v>
      </c>
      <c r="ABZ126" s="430">
        <v>3</v>
      </c>
      <c r="ACA126" s="430" t="s">
        <v>1628</v>
      </c>
      <c r="ACB126" s="430">
        <v>1</v>
      </c>
      <c r="ACC126" s="430">
        <v>1</v>
      </c>
      <c r="ACD126" s="430">
        <v>1</v>
      </c>
      <c r="ACE126" s="430">
        <v>1</v>
      </c>
      <c r="ACF126" s="430">
        <v>1</v>
      </c>
      <c r="ACG126" s="430">
        <v>2</v>
      </c>
      <c r="ACH126" s="430">
        <v>1</v>
      </c>
      <c r="ACI126" s="430">
        <v>3</v>
      </c>
      <c r="ACJ126" s="430" t="s">
        <v>19427</v>
      </c>
      <c r="ACK126" s="430">
        <v>3</v>
      </c>
      <c r="ACL126" s="430">
        <v>1</v>
      </c>
      <c r="ACM126" s="430">
        <v>3</v>
      </c>
      <c r="ACN126" s="430">
        <v>1</v>
      </c>
      <c r="ACO126" s="430">
        <v>1</v>
      </c>
      <c r="ACP126" s="430">
        <v>2</v>
      </c>
      <c r="ACQ126" s="430">
        <v>3</v>
      </c>
      <c r="ACR126" s="430">
        <v>3</v>
      </c>
      <c r="ACS126" s="430" t="s">
        <v>19428</v>
      </c>
      <c r="ACT126" s="430">
        <v>2</v>
      </c>
      <c r="ACU126" s="430">
        <v>2</v>
      </c>
      <c r="ACV126" s="430">
        <v>2</v>
      </c>
      <c r="ACW126" s="430">
        <v>2</v>
      </c>
      <c r="ACX126" s="430">
        <v>1</v>
      </c>
      <c r="ACY126" s="430">
        <v>1</v>
      </c>
      <c r="ACZ126" s="430">
        <v>1</v>
      </c>
      <c r="ADA126" s="430">
        <v>1</v>
      </c>
      <c r="ADB126" s="430" t="s">
        <v>53</v>
      </c>
      <c r="ADC126" s="430">
        <v>1</v>
      </c>
      <c r="ADD126" s="430">
        <v>1</v>
      </c>
      <c r="ADE126" s="430">
        <v>1</v>
      </c>
      <c r="ADF126" s="430">
        <v>1</v>
      </c>
      <c r="ADG126" s="430">
        <v>1</v>
      </c>
      <c r="ADH126" s="430">
        <v>1</v>
      </c>
      <c r="ADI126" s="430">
        <v>1</v>
      </c>
      <c r="ADJ126" s="430">
        <v>1</v>
      </c>
      <c r="ADK126" s="430" t="s">
        <v>19429</v>
      </c>
      <c r="ADL126" s="430">
        <v>2</v>
      </c>
      <c r="ADM126" s="430">
        <v>2</v>
      </c>
      <c r="ADN126" s="430">
        <v>2</v>
      </c>
      <c r="ADO126" s="430">
        <v>1</v>
      </c>
      <c r="ADP126" s="430">
        <v>1</v>
      </c>
      <c r="ADQ126" s="430">
        <v>2</v>
      </c>
      <c r="ADR126" s="430">
        <v>1</v>
      </c>
      <c r="ADS126" s="430">
        <v>2</v>
      </c>
      <c r="ADT126" s="430" t="s">
        <v>19430</v>
      </c>
      <c r="ADU126" s="430">
        <v>2</v>
      </c>
      <c r="ADV126" s="430">
        <v>2</v>
      </c>
      <c r="ADW126" s="430">
        <v>2</v>
      </c>
      <c r="ADX126" s="430">
        <v>2</v>
      </c>
      <c r="ADY126" s="430">
        <v>2</v>
      </c>
      <c r="ADZ126" s="430">
        <v>2</v>
      </c>
      <c r="AEA126" s="430">
        <v>2</v>
      </c>
      <c r="AEB126" s="430">
        <v>2</v>
      </c>
      <c r="AEC126" s="430" t="s">
        <v>1226</v>
      </c>
      <c r="AED126" s="430" t="s">
        <v>1226</v>
      </c>
      <c r="AEE126" s="430" t="s">
        <v>1226</v>
      </c>
      <c r="AEF126" s="430" t="s">
        <v>1226</v>
      </c>
      <c r="AEG126" s="430" t="s">
        <v>1226</v>
      </c>
      <c r="AEH126" s="430" t="s">
        <v>1226</v>
      </c>
      <c r="AEI126" s="430" t="s">
        <v>1226</v>
      </c>
      <c r="AEJ126" s="430" t="s">
        <v>1226</v>
      </c>
      <c r="AEK126" s="430" t="s">
        <v>1226</v>
      </c>
      <c r="AEL126" s="430" t="s">
        <v>1226</v>
      </c>
      <c r="AEM126" s="430" t="s">
        <v>1226</v>
      </c>
      <c r="AEN126" s="430" t="s">
        <v>1226</v>
      </c>
      <c r="AEO126" s="430" t="s">
        <v>1226</v>
      </c>
      <c r="AEP126" s="430" t="s">
        <v>1226</v>
      </c>
      <c r="AEQ126" s="430" t="s">
        <v>1226</v>
      </c>
      <c r="AER126" s="430" t="s">
        <v>1226</v>
      </c>
      <c r="AES126" s="430" t="s">
        <v>1226</v>
      </c>
      <c r="AET126" s="430" t="s">
        <v>1226</v>
      </c>
      <c r="AEU126" s="430" t="s">
        <v>1226</v>
      </c>
      <c r="AEV126" s="430" t="s">
        <v>1226</v>
      </c>
      <c r="AEW126" s="430" t="s">
        <v>1226</v>
      </c>
      <c r="AEX126" s="430" t="s">
        <v>1226</v>
      </c>
      <c r="AEY126" s="430" t="s">
        <v>1226</v>
      </c>
      <c r="AEZ126" s="430" t="s">
        <v>1226</v>
      </c>
      <c r="AFA126" s="430" t="s">
        <v>1226</v>
      </c>
      <c r="AFB126" s="430" t="s">
        <v>1226</v>
      </c>
      <c r="AFC126" s="430" t="s">
        <v>1226</v>
      </c>
      <c r="AFD126" s="430" t="s">
        <v>1226</v>
      </c>
      <c r="AFE126" s="430" t="s">
        <v>1226</v>
      </c>
      <c r="AFF126" s="430" t="s">
        <v>1226</v>
      </c>
      <c r="AFG126" s="430" t="s">
        <v>1226</v>
      </c>
      <c r="AFH126" s="430" t="s">
        <v>1226</v>
      </c>
      <c r="AFI126" s="430" t="s">
        <v>1226</v>
      </c>
      <c r="AFJ126" s="430" t="s">
        <v>1226</v>
      </c>
      <c r="AFK126" s="430" t="s">
        <v>1226</v>
      </c>
      <c r="AFL126" s="430" t="s">
        <v>1226</v>
      </c>
      <c r="AFM126" s="430" t="s">
        <v>1226</v>
      </c>
      <c r="AFN126" s="430" t="s">
        <v>1226</v>
      </c>
      <c r="AFO126" s="430" t="s">
        <v>1226</v>
      </c>
      <c r="AFP126" s="430" t="s">
        <v>1226</v>
      </c>
      <c r="AFQ126" s="430" t="s">
        <v>1226</v>
      </c>
      <c r="AFR126" s="430" t="s">
        <v>1226</v>
      </c>
      <c r="AFS126" s="430" t="s">
        <v>1226</v>
      </c>
      <c r="AFT126" s="430" t="s">
        <v>1226</v>
      </c>
      <c r="AFU126" s="430" t="s">
        <v>1226</v>
      </c>
      <c r="AFV126" s="430" t="s">
        <v>1226</v>
      </c>
      <c r="AFW126" s="430" t="s">
        <v>1226</v>
      </c>
      <c r="AFX126" s="430" t="s">
        <v>1226</v>
      </c>
      <c r="AFY126" s="430" t="s">
        <v>1226</v>
      </c>
      <c r="AFZ126" s="430" t="s">
        <v>1226</v>
      </c>
      <c r="AGA126" s="430" t="s">
        <v>1226</v>
      </c>
      <c r="AGB126" s="430" t="s">
        <v>1226</v>
      </c>
      <c r="AGC126" s="430" t="s">
        <v>1226</v>
      </c>
      <c r="AGD126" s="430" t="s">
        <v>1226</v>
      </c>
      <c r="AGE126" s="430">
        <v>1</v>
      </c>
      <c r="AGF126" s="430" t="s">
        <v>19431</v>
      </c>
      <c r="AGG126" s="430" t="s">
        <v>19432</v>
      </c>
      <c r="AGH126" s="430">
        <v>1</v>
      </c>
      <c r="AGI126" s="430">
        <v>1</v>
      </c>
      <c r="AGJ126" s="430">
        <v>1</v>
      </c>
      <c r="AGK126" s="430" t="s">
        <v>1226</v>
      </c>
      <c r="AGL126" s="430" t="s">
        <v>1226</v>
      </c>
      <c r="AGM126" s="430" t="s">
        <v>1226</v>
      </c>
      <c r="AGN126" s="430" t="s">
        <v>1226</v>
      </c>
      <c r="AGO126" s="430" t="s">
        <v>1226</v>
      </c>
      <c r="AGP126" s="430">
        <v>1</v>
      </c>
      <c r="AGQ126" s="430">
        <v>1</v>
      </c>
      <c r="AGR126" s="430">
        <v>1</v>
      </c>
      <c r="AGS126" s="430" t="s">
        <v>1396</v>
      </c>
      <c r="AGT126" s="430" t="s">
        <v>19433</v>
      </c>
      <c r="AGU126" s="430">
        <v>1</v>
      </c>
      <c r="AGV126" s="430">
        <v>1</v>
      </c>
      <c r="AGW126" s="430">
        <v>3</v>
      </c>
      <c r="AGX126" s="430">
        <v>3</v>
      </c>
      <c r="AGY126" s="430">
        <v>1</v>
      </c>
      <c r="AGZ126" s="430">
        <v>1</v>
      </c>
      <c r="AHA126" s="430">
        <v>3</v>
      </c>
      <c r="AHB126" s="430">
        <v>3</v>
      </c>
      <c r="AHC126" s="430">
        <v>1</v>
      </c>
      <c r="AHD126" s="430">
        <v>1</v>
      </c>
      <c r="AHE126" s="430">
        <v>3</v>
      </c>
      <c r="AHF126" s="430">
        <v>3</v>
      </c>
      <c r="AHG126" s="430">
        <v>1</v>
      </c>
      <c r="AHH126" s="430">
        <v>1</v>
      </c>
      <c r="AHI126" s="430">
        <v>3</v>
      </c>
      <c r="AHJ126" s="430">
        <v>3</v>
      </c>
      <c r="AHK126" s="430">
        <v>1</v>
      </c>
      <c r="AHL126" s="430">
        <v>1</v>
      </c>
      <c r="AHM126" s="430">
        <v>3</v>
      </c>
      <c r="AHN126" s="430">
        <v>3</v>
      </c>
      <c r="AHO126" s="430">
        <v>1</v>
      </c>
      <c r="AHP126" s="430">
        <v>1</v>
      </c>
      <c r="AHQ126" s="430">
        <v>3</v>
      </c>
      <c r="AHR126" s="430">
        <v>3</v>
      </c>
      <c r="AHS126" s="430" t="s">
        <v>19434</v>
      </c>
      <c r="AHT126" s="430" t="s">
        <v>19435</v>
      </c>
      <c r="AHU126" s="430">
        <v>0.5</v>
      </c>
      <c r="AHV126" s="430">
        <v>0</v>
      </c>
      <c r="AHW126" s="430">
        <v>0</v>
      </c>
      <c r="AHX126" s="430">
        <v>0.75</v>
      </c>
      <c r="AHY126" s="430">
        <v>0.5</v>
      </c>
      <c r="AHZ126" s="430">
        <v>0.75</v>
      </c>
      <c r="AIA126" s="430">
        <v>0.75</v>
      </c>
      <c r="AIB126" s="430">
        <v>0</v>
      </c>
      <c r="AIC126" s="430">
        <v>0.5</v>
      </c>
      <c r="AID126" s="430">
        <v>0</v>
      </c>
      <c r="AIE126" s="430">
        <v>0</v>
      </c>
      <c r="AIF126" s="430">
        <v>0</v>
      </c>
      <c r="AIG126" s="430">
        <v>0.5</v>
      </c>
      <c r="AIH126" s="430">
        <v>0</v>
      </c>
      <c r="AII126" s="430">
        <v>0.5</v>
      </c>
      <c r="AIJ126" s="430">
        <v>0</v>
      </c>
      <c r="AIK126" s="430">
        <v>0</v>
      </c>
      <c r="AIL126" s="430">
        <v>0</v>
      </c>
      <c r="AIM126" s="430">
        <v>0.5</v>
      </c>
      <c r="AIN126" s="430">
        <v>0</v>
      </c>
      <c r="AIO126" s="430">
        <v>0</v>
      </c>
      <c r="AIP126" s="430">
        <v>1</v>
      </c>
      <c r="AIQ126" s="430" t="s">
        <v>19436</v>
      </c>
      <c r="AIR126" s="430">
        <v>1</v>
      </c>
      <c r="AIS126" s="430" t="s">
        <v>19436</v>
      </c>
      <c r="AIT126" s="430">
        <v>1</v>
      </c>
      <c r="AIU126" s="430" t="s">
        <v>19436</v>
      </c>
    </row>
    <row r="127" spans="1:931" x14ac:dyDescent="0.2">
      <c r="A127" s="430" t="s">
        <v>1783</v>
      </c>
      <c r="B127" s="430" t="s">
        <v>133</v>
      </c>
      <c r="C127" s="430" t="s">
        <v>1047</v>
      </c>
      <c r="D127" s="430" t="s">
        <v>1048</v>
      </c>
      <c r="E127" s="430" t="s">
        <v>1039</v>
      </c>
      <c r="F127" s="443">
        <v>19.473125</v>
      </c>
      <c r="G127" s="443">
        <v>21203.0590803507</v>
      </c>
      <c r="H127" s="430">
        <v>1</v>
      </c>
      <c r="I127" s="430">
        <v>1</v>
      </c>
      <c r="J127" s="430">
        <v>2016</v>
      </c>
      <c r="K127" s="430">
        <v>2016</v>
      </c>
      <c r="L127" s="430" t="s">
        <v>19474</v>
      </c>
      <c r="M127" s="430" t="s">
        <v>19474</v>
      </c>
      <c r="N127" s="430">
        <v>1</v>
      </c>
      <c r="O127" s="430">
        <v>1</v>
      </c>
      <c r="P127" s="430" t="s">
        <v>19475</v>
      </c>
      <c r="Q127" s="430" t="s">
        <v>19475</v>
      </c>
      <c r="R127" s="430">
        <v>2021</v>
      </c>
      <c r="S127" s="430">
        <v>2021</v>
      </c>
      <c r="T127" s="430" t="s">
        <v>19476</v>
      </c>
      <c r="U127" s="430" t="s">
        <v>19476</v>
      </c>
      <c r="V127" s="430">
        <v>1</v>
      </c>
      <c r="W127" s="430">
        <v>1</v>
      </c>
      <c r="X127" s="430" t="s">
        <v>19477</v>
      </c>
      <c r="Y127" s="430" t="s">
        <v>19478</v>
      </c>
      <c r="Z127" s="430">
        <v>2020</v>
      </c>
      <c r="AA127" s="430">
        <v>2020</v>
      </c>
      <c r="AB127" s="430" t="s">
        <v>19479</v>
      </c>
      <c r="AC127" s="430" t="s">
        <v>19479</v>
      </c>
      <c r="AD127" s="430" t="s">
        <v>1226</v>
      </c>
      <c r="AE127" s="430" t="s">
        <v>19480</v>
      </c>
      <c r="AF127" s="430">
        <v>2018</v>
      </c>
      <c r="AG127" s="430">
        <v>1</v>
      </c>
      <c r="AH127" s="430" t="s">
        <v>19481</v>
      </c>
      <c r="AI127" s="430">
        <v>2018</v>
      </c>
      <c r="AJ127" s="430">
        <v>1</v>
      </c>
      <c r="AK127" s="430" t="s">
        <v>19482</v>
      </c>
      <c r="AL127" s="430">
        <v>2018</v>
      </c>
      <c r="AM127" s="430">
        <v>1</v>
      </c>
      <c r="AN127" s="430" t="s">
        <v>19482</v>
      </c>
      <c r="AO127" s="430">
        <v>2018</v>
      </c>
      <c r="AP127" s="430">
        <v>1</v>
      </c>
      <c r="AQ127" s="430" t="s">
        <v>19483</v>
      </c>
      <c r="AR127" s="430">
        <v>2015</v>
      </c>
      <c r="AS127" s="430">
        <v>1</v>
      </c>
      <c r="AT127" s="430" t="s">
        <v>19484</v>
      </c>
      <c r="AU127" s="430">
        <v>2018</v>
      </c>
      <c r="AV127" s="430">
        <v>1</v>
      </c>
      <c r="AW127" s="430" t="s">
        <v>19484</v>
      </c>
      <c r="AX127" s="430">
        <v>2018</v>
      </c>
      <c r="AY127" s="430">
        <v>1</v>
      </c>
      <c r="AZ127" s="430" t="s">
        <v>19484</v>
      </c>
      <c r="BA127" s="430">
        <v>2018</v>
      </c>
      <c r="BB127" s="430">
        <v>1</v>
      </c>
      <c r="BC127" s="430" t="s">
        <v>19485</v>
      </c>
      <c r="BD127" s="430">
        <v>2010</v>
      </c>
      <c r="BE127" s="430">
        <v>1</v>
      </c>
      <c r="BF127" s="430" t="s">
        <v>19486</v>
      </c>
      <c r="BG127" s="430">
        <v>2018</v>
      </c>
      <c r="BH127" s="430">
        <v>1</v>
      </c>
      <c r="BI127" s="430" t="s">
        <v>19487</v>
      </c>
      <c r="BJ127" s="430">
        <v>2010</v>
      </c>
      <c r="BK127" s="430">
        <v>1</v>
      </c>
      <c r="BL127" s="430" t="s">
        <v>19488</v>
      </c>
      <c r="BM127" s="430">
        <v>2018</v>
      </c>
      <c r="BN127" s="430">
        <v>1</v>
      </c>
      <c r="BO127" s="430" t="s">
        <v>19489</v>
      </c>
      <c r="BP127" s="430">
        <v>2017</v>
      </c>
      <c r="BQ127" s="430">
        <v>1</v>
      </c>
      <c r="BR127" s="430">
        <v>1</v>
      </c>
      <c r="BS127" s="430" t="s">
        <v>19490</v>
      </c>
      <c r="BT127" s="430">
        <v>1</v>
      </c>
      <c r="BU127" s="430">
        <v>0</v>
      </c>
      <c r="BV127" s="430" t="s">
        <v>19491</v>
      </c>
      <c r="BW127" s="430">
        <v>1</v>
      </c>
      <c r="BX127" s="430">
        <v>1</v>
      </c>
      <c r="BY127" s="430" t="s">
        <v>19492</v>
      </c>
      <c r="BZ127" s="430">
        <v>1</v>
      </c>
      <c r="CA127" s="430" t="s">
        <v>19493</v>
      </c>
      <c r="CB127" s="430">
        <v>1</v>
      </c>
      <c r="CC127" s="430" t="s">
        <v>19494</v>
      </c>
      <c r="CD127" s="430">
        <v>0.5</v>
      </c>
      <c r="CE127" s="430">
        <v>2</v>
      </c>
      <c r="CF127" s="430">
        <v>4</v>
      </c>
      <c r="CG127" s="430">
        <v>0.5</v>
      </c>
      <c r="CH127" s="430">
        <v>2</v>
      </c>
      <c r="CI127" s="430">
        <v>4</v>
      </c>
      <c r="CJ127" s="430">
        <v>0.5</v>
      </c>
      <c r="CK127" s="430">
        <v>4</v>
      </c>
      <c r="CL127" s="430">
        <v>4</v>
      </c>
      <c r="CM127" s="430">
        <v>1</v>
      </c>
      <c r="CN127" s="430">
        <v>3409</v>
      </c>
      <c r="CO127" s="430">
        <v>3409</v>
      </c>
      <c r="CP127" s="430">
        <v>0.5</v>
      </c>
      <c r="CQ127" s="430">
        <v>4</v>
      </c>
      <c r="CR127" s="430">
        <v>4</v>
      </c>
      <c r="CS127" s="430">
        <v>0.66</v>
      </c>
      <c r="CT127" s="430" t="s">
        <v>19478</v>
      </c>
      <c r="CU127" s="430" t="s">
        <v>19495</v>
      </c>
      <c r="CV127" s="430">
        <v>2020</v>
      </c>
      <c r="CW127" s="430">
        <v>1</v>
      </c>
      <c r="CX127" s="430" t="s">
        <v>19496</v>
      </c>
      <c r="CY127" s="430" t="s">
        <v>19497</v>
      </c>
      <c r="CZ127" s="430" t="s">
        <v>19498</v>
      </c>
      <c r="DA127" s="430">
        <v>1</v>
      </c>
      <c r="DB127" s="430">
        <v>640000</v>
      </c>
      <c r="DC127" s="430" t="s">
        <v>1045</v>
      </c>
      <c r="DD127" s="430" t="s">
        <v>19498</v>
      </c>
      <c r="DE127" s="430">
        <v>0</v>
      </c>
      <c r="DF127" s="430">
        <v>0.75</v>
      </c>
      <c r="DG127" s="430">
        <v>0.66</v>
      </c>
      <c r="DH127" s="430" t="s">
        <v>19499</v>
      </c>
      <c r="DI127" s="430" t="s">
        <v>19500</v>
      </c>
      <c r="DJ127" s="430">
        <v>2020</v>
      </c>
      <c r="DK127" s="430">
        <v>1</v>
      </c>
      <c r="DL127" s="430" t="s">
        <v>19501</v>
      </c>
      <c r="DM127" s="430" t="s">
        <v>19502</v>
      </c>
      <c r="DN127" s="430" t="s">
        <v>1340</v>
      </c>
      <c r="DO127" s="430">
        <v>1</v>
      </c>
      <c r="DP127" s="430">
        <v>1900000</v>
      </c>
      <c r="DQ127" s="430" t="s">
        <v>1045</v>
      </c>
      <c r="DR127" s="430" t="s">
        <v>1340</v>
      </c>
      <c r="DS127" s="430">
        <v>0.5</v>
      </c>
      <c r="DT127" s="430">
        <v>0.75</v>
      </c>
      <c r="DU127" s="430">
        <v>0.66</v>
      </c>
      <c r="DV127" s="430" t="s">
        <v>19503</v>
      </c>
      <c r="DW127" s="430" t="s">
        <v>19500</v>
      </c>
      <c r="DX127" s="430">
        <v>2020</v>
      </c>
      <c r="DY127" s="430">
        <v>1</v>
      </c>
      <c r="DZ127" s="430" t="s">
        <v>19504</v>
      </c>
      <c r="EA127" s="430" t="s">
        <v>19502</v>
      </c>
      <c r="EB127" s="430">
        <v>2011</v>
      </c>
      <c r="EC127" s="430">
        <v>1</v>
      </c>
      <c r="ED127" s="430">
        <v>292000000</v>
      </c>
      <c r="EE127" s="430" t="s">
        <v>1045</v>
      </c>
      <c r="EF127" s="430" t="s">
        <v>19505</v>
      </c>
      <c r="EG127" s="430">
        <v>0.5</v>
      </c>
      <c r="EH127" s="430">
        <v>0.75</v>
      </c>
      <c r="EI127" s="430">
        <v>0.66</v>
      </c>
      <c r="EJ127" s="430" t="s">
        <v>19503</v>
      </c>
      <c r="EK127" s="430" t="s">
        <v>19500</v>
      </c>
      <c r="EL127" s="430">
        <v>2020</v>
      </c>
      <c r="EM127" s="430">
        <v>1</v>
      </c>
      <c r="EN127" s="430" t="s">
        <v>19506</v>
      </c>
      <c r="EO127" s="430" t="s">
        <v>19500</v>
      </c>
      <c r="EP127" s="430">
        <v>2019</v>
      </c>
      <c r="EQ127" s="430">
        <v>1</v>
      </c>
      <c r="ER127" s="430">
        <v>1700000000</v>
      </c>
      <c r="ES127" s="430" t="s">
        <v>1045</v>
      </c>
      <c r="ET127" s="430" t="s">
        <v>8376</v>
      </c>
      <c r="EU127" s="430">
        <v>0.5</v>
      </c>
      <c r="EV127" s="430">
        <v>0.75</v>
      </c>
      <c r="EW127" s="430">
        <v>0.66</v>
      </c>
      <c r="EX127" s="430" t="s">
        <v>19507</v>
      </c>
      <c r="EY127" s="430" t="s">
        <v>19508</v>
      </c>
      <c r="EZ127" s="430">
        <v>2020</v>
      </c>
      <c r="FA127" s="430">
        <v>1</v>
      </c>
      <c r="FB127" s="430" t="s">
        <v>19509</v>
      </c>
      <c r="FC127" s="430" t="s">
        <v>19510</v>
      </c>
      <c r="FD127" s="430" t="s">
        <v>19511</v>
      </c>
      <c r="FE127" s="430">
        <v>0</v>
      </c>
      <c r="FF127" s="430" t="s">
        <v>1226</v>
      </c>
      <c r="FG127" s="430" t="s">
        <v>1226</v>
      </c>
      <c r="FH127" s="430" t="s">
        <v>1226</v>
      </c>
      <c r="FI127" s="430">
        <v>0.75</v>
      </c>
      <c r="FJ127" s="430">
        <v>0.75</v>
      </c>
      <c r="FK127" s="430">
        <v>0.66</v>
      </c>
      <c r="FL127" s="430" t="s">
        <v>19512</v>
      </c>
      <c r="FM127" s="430" t="s">
        <v>19513</v>
      </c>
      <c r="FN127" s="430">
        <v>2020</v>
      </c>
      <c r="FO127" s="430">
        <v>1</v>
      </c>
      <c r="FP127" s="430" t="s">
        <v>19514</v>
      </c>
      <c r="FQ127" s="430" t="s">
        <v>19515</v>
      </c>
      <c r="FR127" s="430">
        <v>2019</v>
      </c>
      <c r="FS127" s="430">
        <v>0</v>
      </c>
      <c r="FT127" s="430" t="s">
        <v>1226</v>
      </c>
      <c r="FU127" s="430" t="s">
        <v>1226</v>
      </c>
      <c r="FV127" s="430" t="s">
        <v>1226</v>
      </c>
      <c r="FW127" s="430">
        <v>0.75</v>
      </c>
      <c r="FX127" s="430">
        <v>0.75</v>
      </c>
      <c r="FY127" s="430">
        <v>1</v>
      </c>
      <c r="FZ127" s="430">
        <v>1</v>
      </c>
      <c r="GA127" s="430">
        <v>1</v>
      </c>
      <c r="GB127" s="430">
        <v>1</v>
      </c>
      <c r="GC127" s="430">
        <v>1</v>
      </c>
      <c r="GD127" s="430">
        <v>1</v>
      </c>
      <c r="GE127" s="430" t="s">
        <v>19516</v>
      </c>
      <c r="GF127" s="430">
        <v>1</v>
      </c>
      <c r="GG127" s="430">
        <v>1</v>
      </c>
      <c r="GH127" s="430">
        <v>1</v>
      </c>
      <c r="GI127" s="430">
        <v>1</v>
      </c>
      <c r="GJ127" s="430">
        <v>1</v>
      </c>
      <c r="GK127" s="430">
        <v>1</v>
      </c>
      <c r="GL127" s="430" t="s">
        <v>19517</v>
      </c>
      <c r="GM127" s="430">
        <v>1</v>
      </c>
      <c r="GN127" s="430">
        <v>1</v>
      </c>
      <c r="GO127" s="430">
        <v>1</v>
      </c>
      <c r="GP127" s="430">
        <v>1</v>
      </c>
      <c r="GQ127" s="430">
        <v>1</v>
      </c>
      <c r="GR127" s="430">
        <v>1</v>
      </c>
      <c r="GS127" s="430" t="s">
        <v>19517</v>
      </c>
      <c r="GT127" s="430">
        <v>1</v>
      </c>
      <c r="GU127" s="430">
        <v>1</v>
      </c>
      <c r="GV127" s="430">
        <v>1</v>
      </c>
      <c r="GW127" s="430">
        <v>1</v>
      </c>
      <c r="GX127" s="430">
        <v>1</v>
      </c>
      <c r="GY127" s="430">
        <v>1</v>
      </c>
      <c r="GZ127" s="430" t="s">
        <v>19518</v>
      </c>
      <c r="HA127" s="430">
        <v>1</v>
      </c>
      <c r="HB127" s="430">
        <v>1</v>
      </c>
      <c r="HC127" s="430">
        <v>1</v>
      </c>
      <c r="HD127" s="430">
        <v>1</v>
      </c>
      <c r="HE127" s="430">
        <v>1</v>
      </c>
      <c r="HF127" s="430">
        <v>1</v>
      </c>
      <c r="HG127" s="430" t="s">
        <v>19519</v>
      </c>
      <c r="HH127" s="430">
        <v>1</v>
      </c>
      <c r="HI127" s="430">
        <v>1</v>
      </c>
      <c r="HJ127" s="430">
        <v>1</v>
      </c>
      <c r="HK127" s="430">
        <v>1</v>
      </c>
      <c r="HL127" s="430">
        <v>1</v>
      </c>
      <c r="HM127" s="430">
        <v>1</v>
      </c>
      <c r="HN127" s="430" t="s">
        <v>19520</v>
      </c>
      <c r="HO127" s="430">
        <v>1</v>
      </c>
      <c r="HP127" s="430">
        <v>1</v>
      </c>
      <c r="HQ127" s="430">
        <v>1</v>
      </c>
      <c r="HR127" s="430">
        <v>1</v>
      </c>
      <c r="HS127" s="430">
        <v>1</v>
      </c>
      <c r="HT127" s="430">
        <v>1</v>
      </c>
      <c r="HU127" s="430" t="s">
        <v>1523</v>
      </c>
      <c r="HV127" s="430">
        <v>1</v>
      </c>
      <c r="HW127" s="430">
        <v>1</v>
      </c>
      <c r="HX127" s="430">
        <v>1</v>
      </c>
      <c r="HY127" s="430">
        <v>1</v>
      </c>
      <c r="HZ127" s="430">
        <v>1</v>
      </c>
      <c r="IA127" s="430">
        <v>1</v>
      </c>
      <c r="IB127" s="430" t="s">
        <v>19521</v>
      </c>
      <c r="IC127" s="430">
        <v>0</v>
      </c>
      <c r="ID127" s="430" t="s">
        <v>1226</v>
      </c>
      <c r="IE127" s="430" t="s">
        <v>1226</v>
      </c>
      <c r="IF127" s="430" t="s">
        <v>1226</v>
      </c>
      <c r="IG127" s="430" t="s">
        <v>1226</v>
      </c>
      <c r="IH127" s="430" t="s">
        <v>1226</v>
      </c>
      <c r="II127" s="430" t="s">
        <v>1226</v>
      </c>
      <c r="IJ127" s="430" t="s">
        <v>1226</v>
      </c>
      <c r="IK127" s="430" t="s">
        <v>1226</v>
      </c>
      <c r="IL127" s="430">
        <v>1</v>
      </c>
      <c r="IM127" s="430">
        <v>1</v>
      </c>
      <c r="IN127" s="430">
        <v>1</v>
      </c>
      <c r="IO127" s="430">
        <v>1</v>
      </c>
      <c r="IP127" s="430">
        <v>1</v>
      </c>
      <c r="IQ127" s="430">
        <v>1</v>
      </c>
      <c r="IR127" s="430">
        <v>1</v>
      </c>
      <c r="IS127" s="430" t="s">
        <v>1226</v>
      </c>
      <c r="IT127" s="430" t="s">
        <v>19522</v>
      </c>
      <c r="IU127" s="430">
        <v>1</v>
      </c>
      <c r="IV127" s="430">
        <v>1</v>
      </c>
      <c r="IW127" s="430">
        <v>1</v>
      </c>
      <c r="IX127" s="430">
        <v>1</v>
      </c>
      <c r="IY127" s="430">
        <v>1</v>
      </c>
      <c r="IZ127" s="430">
        <v>1</v>
      </c>
      <c r="JA127" s="430">
        <v>1</v>
      </c>
      <c r="JB127" s="430">
        <v>1</v>
      </c>
      <c r="JC127" s="430" t="s">
        <v>19522</v>
      </c>
      <c r="JD127" s="430">
        <v>1</v>
      </c>
      <c r="JE127" s="430">
        <v>1</v>
      </c>
      <c r="JF127" s="430">
        <v>1</v>
      </c>
      <c r="JG127" s="430">
        <v>1</v>
      </c>
      <c r="JH127" s="430">
        <v>1</v>
      </c>
      <c r="JI127" s="430">
        <v>1</v>
      </c>
      <c r="JJ127" s="430">
        <v>1</v>
      </c>
      <c r="JK127" s="430">
        <v>1</v>
      </c>
      <c r="JL127" s="430" t="s">
        <v>19523</v>
      </c>
      <c r="JM127" s="430">
        <v>1</v>
      </c>
      <c r="JN127" s="430" t="s">
        <v>1226</v>
      </c>
      <c r="JO127" s="430" t="s">
        <v>1226</v>
      </c>
      <c r="JP127" s="430" t="s">
        <v>1226</v>
      </c>
      <c r="JQ127" s="430" t="s">
        <v>1226</v>
      </c>
      <c r="JR127" s="430">
        <v>1</v>
      </c>
      <c r="JS127" s="430">
        <v>1</v>
      </c>
      <c r="JT127" s="430">
        <v>1</v>
      </c>
      <c r="JU127" s="430" t="s">
        <v>19524</v>
      </c>
      <c r="JV127" s="430">
        <v>1</v>
      </c>
      <c r="JW127" s="430">
        <v>1</v>
      </c>
      <c r="JX127" s="430">
        <v>1</v>
      </c>
      <c r="JY127" s="430">
        <v>1</v>
      </c>
      <c r="JZ127" s="430">
        <v>1</v>
      </c>
      <c r="KA127" s="430">
        <v>1</v>
      </c>
      <c r="KB127" s="430">
        <v>1</v>
      </c>
      <c r="KC127" s="430">
        <v>1</v>
      </c>
      <c r="KD127" s="430" t="s">
        <v>19525</v>
      </c>
      <c r="KE127" s="430">
        <v>1</v>
      </c>
      <c r="KF127" s="430">
        <v>1</v>
      </c>
      <c r="KG127" s="430">
        <v>1</v>
      </c>
      <c r="KH127" s="430">
        <v>1</v>
      </c>
      <c r="KI127" s="430">
        <v>1</v>
      </c>
      <c r="KJ127" s="430">
        <v>1</v>
      </c>
      <c r="KK127" s="430">
        <v>1</v>
      </c>
      <c r="KL127" s="430">
        <v>1</v>
      </c>
      <c r="KM127" s="430" t="s">
        <v>19526</v>
      </c>
      <c r="KN127" s="430">
        <v>1</v>
      </c>
      <c r="KO127" s="430">
        <v>1</v>
      </c>
      <c r="KP127" s="430">
        <v>1</v>
      </c>
      <c r="KQ127" s="430">
        <v>1</v>
      </c>
      <c r="KR127" s="430">
        <v>1</v>
      </c>
      <c r="KS127" s="430">
        <v>1</v>
      </c>
      <c r="KT127" s="430">
        <v>1</v>
      </c>
      <c r="KU127" s="430">
        <v>1</v>
      </c>
      <c r="KV127" s="430" t="s">
        <v>19527</v>
      </c>
      <c r="KW127" s="430">
        <v>0</v>
      </c>
      <c r="KX127" s="430" t="s">
        <v>1226</v>
      </c>
      <c r="KY127" s="430" t="s">
        <v>1226</v>
      </c>
      <c r="KZ127" s="430" t="s">
        <v>1226</v>
      </c>
      <c r="LA127" s="430" t="s">
        <v>1226</v>
      </c>
      <c r="LB127" s="430" t="s">
        <v>1226</v>
      </c>
      <c r="LC127" s="430" t="s">
        <v>1226</v>
      </c>
      <c r="LD127" s="430" t="s">
        <v>1226</v>
      </c>
      <c r="LE127" s="430" t="s">
        <v>1226</v>
      </c>
      <c r="LF127" s="430">
        <v>1</v>
      </c>
      <c r="LG127" s="430">
        <v>1</v>
      </c>
      <c r="LH127" s="430" t="s">
        <v>1226</v>
      </c>
      <c r="LI127" s="430">
        <v>1</v>
      </c>
      <c r="LJ127" s="430">
        <v>1</v>
      </c>
      <c r="LK127" s="430">
        <v>1</v>
      </c>
      <c r="LL127" s="430">
        <v>1</v>
      </c>
      <c r="LM127" s="430" t="s">
        <v>1226</v>
      </c>
      <c r="LN127" s="430" t="s">
        <v>19528</v>
      </c>
      <c r="LO127" s="430">
        <v>1</v>
      </c>
      <c r="LP127" s="430">
        <v>1</v>
      </c>
      <c r="LQ127" s="430">
        <v>1</v>
      </c>
      <c r="LR127" s="430">
        <v>1</v>
      </c>
      <c r="LS127" s="430">
        <v>1</v>
      </c>
      <c r="LT127" s="430">
        <v>1</v>
      </c>
      <c r="LU127" s="430">
        <v>1</v>
      </c>
      <c r="LV127" s="430" t="s">
        <v>1226</v>
      </c>
      <c r="LW127" s="430" t="s">
        <v>19529</v>
      </c>
      <c r="LX127" s="430">
        <v>1</v>
      </c>
      <c r="LY127" s="430">
        <v>1</v>
      </c>
      <c r="LZ127" s="430">
        <v>1</v>
      </c>
      <c r="MA127" s="430">
        <v>1</v>
      </c>
      <c r="MB127" s="430">
        <v>1</v>
      </c>
      <c r="MC127" s="430">
        <v>1</v>
      </c>
      <c r="MD127" s="430">
        <v>1</v>
      </c>
      <c r="ME127" s="430" t="s">
        <v>1226</v>
      </c>
      <c r="MF127" s="430" t="s">
        <v>19529</v>
      </c>
      <c r="MG127" s="430">
        <v>5</v>
      </c>
      <c r="MH127" s="444">
        <v>640</v>
      </c>
      <c r="MI127" s="444">
        <v>128</v>
      </c>
      <c r="MJ127" s="430">
        <v>13</v>
      </c>
      <c r="MK127" s="444" t="s">
        <v>1226</v>
      </c>
      <c r="ML127" s="444" t="s">
        <v>1226</v>
      </c>
      <c r="MM127" s="430">
        <v>10</v>
      </c>
      <c r="MN127" s="444">
        <v>292</v>
      </c>
      <c r="MO127" s="444">
        <v>29.2</v>
      </c>
      <c r="MP127" s="430">
        <v>12</v>
      </c>
      <c r="MQ127" s="444">
        <v>1700</v>
      </c>
      <c r="MR127" s="444">
        <v>141.66666666666666</v>
      </c>
      <c r="MS127" s="430" t="s">
        <v>1226</v>
      </c>
      <c r="MT127" s="443" t="s">
        <v>1226</v>
      </c>
      <c r="MU127" s="443" t="s">
        <v>1226</v>
      </c>
      <c r="MV127" s="430" t="s">
        <v>1226</v>
      </c>
      <c r="MW127" s="444" t="s">
        <v>1226</v>
      </c>
      <c r="MX127" s="444" t="s">
        <v>1226</v>
      </c>
      <c r="MY127" s="430">
        <v>1</v>
      </c>
      <c r="MZ127" s="430" t="s">
        <v>19530</v>
      </c>
      <c r="NA127" s="430">
        <v>1</v>
      </c>
      <c r="NB127" s="430" t="s">
        <v>19531</v>
      </c>
      <c r="NC127" s="430">
        <v>1</v>
      </c>
      <c r="ND127" s="430" t="s">
        <v>19532</v>
      </c>
      <c r="NE127" s="430">
        <v>1</v>
      </c>
      <c r="NF127" s="430" t="s">
        <v>19533</v>
      </c>
      <c r="NG127" s="430">
        <v>1</v>
      </c>
      <c r="NH127" s="430" t="s">
        <v>19534</v>
      </c>
      <c r="NI127" s="430">
        <v>1</v>
      </c>
      <c r="NJ127" s="430" t="s">
        <v>19535</v>
      </c>
      <c r="NK127" s="430">
        <v>1</v>
      </c>
      <c r="NL127" s="430" t="s">
        <v>19536</v>
      </c>
      <c r="NM127" s="430">
        <v>1</v>
      </c>
      <c r="NN127" s="430" t="s">
        <v>19537</v>
      </c>
      <c r="NO127" s="430">
        <v>1</v>
      </c>
      <c r="NP127" s="430" t="s">
        <v>19538</v>
      </c>
      <c r="NQ127" s="430">
        <v>0</v>
      </c>
      <c r="NR127" s="430" t="s">
        <v>1226</v>
      </c>
      <c r="NS127" s="430" t="s">
        <v>1226</v>
      </c>
      <c r="NT127" s="430" t="s">
        <v>1226</v>
      </c>
      <c r="NU127" s="430">
        <v>0.75</v>
      </c>
      <c r="NV127" s="430" t="s">
        <v>19539</v>
      </c>
      <c r="NW127" s="430" t="s">
        <v>19540</v>
      </c>
      <c r="NX127" s="430" t="s">
        <v>1226</v>
      </c>
      <c r="NY127" s="430" t="s">
        <v>1226</v>
      </c>
      <c r="NZ127" s="430" t="s">
        <v>1226</v>
      </c>
      <c r="OA127" s="430" t="s">
        <v>1226</v>
      </c>
      <c r="OB127" s="430">
        <v>1</v>
      </c>
      <c r="OC127" s="430">
        <v>1</v>
      </c>
      <c r="OD127" s="430">
        <v>1</v>
      </c>
      <c r="OE127" s="430">
        <v>90</v>
      </c>
      <c r="OF127" s="430">
        <v>2030</v>
      </c>
      <c r="OG127" s="430">
        <v>70</v>
      </c>
      <c r="OH127" s="430">
        <v>2021</v>
      </c>
      <c r="OI127" s="430">
        <v>55</v>
      </c>
      <c r="OJ127" s="430">
        <v>2021</v>
      </c>
      <c r="OK127" s="430" t="s">
        <v>19541</v>
      </c>
      <c r="OL127" s="430" t="s">
        <v>19542</v>
      </c>
      <c r="OM127" s="430" t="s">
        <v>19543</v>
      </c>
      <c r="ON127" s="430" t="s">
        <v>19544</v>
      </c>
      <c r="OO127" s="430" t="s">
        <v>19544</v>
      </c>
      <c r="OP127" s="430" t="s">
        <v>19544</v>
      </c>
      <c r="OQ127" s="430" t="s">
        <v>19545</v>
      </c>
      <c r="OR127" s="430" t="s">
        <v>19546</v>
      </c>
      <c r="OS127" s="430" t="s">
        <v>19546</v>
      </c>
      <c r="OT127" s="430">
        <v>0</v>
      </c>
      <c r="OU127" s="430">
        <v>0</v>
      </c>
      <c r="OV127" s="430">
        <v>0</v>
      </c>
      <c r="OW127" s="430">
        <v>1</v>
      </c>
      <c r="OX127" s="430">
        <v>1</v>
      </c>
      <c r="OY127" s="430">
        <v>1</v>
      </c>
      <c r="OZ127" s="430" t="s">
        <v>19547</v>
      </c>
      <c r="PA127" s="430" t="s">
        <v>19548</v>
      </c>
      <c r="PB127" s="430" t="s">
        <v>19549</v>
      </c>
      <c r="PC127" s="430">
        <v>1</v>
      </c>
      <c r="PD127" s="430">
        <v>1</v>
      </c>
      <c r="PE127" s="430">
        <v>0</v>
      </c>
      <c r="PF127" s="430">
        <v>1</v>
      </c>
      <c r="PG127" s="430">
        <v>1</v>
      </c>
      <c r="PH127" s="430">
        <v>0</v>
      </c>
      <c r="PI127" s="430">
        <v>1</v>
      </c>
      <c r="PJ127" s="430">
        <v>1</v>
      </c>
      <c r="PK127" s="430">
        <v>0</v>
      </c>
      <c r="PL127" s="430">
        <v>1</v>
      </c>
      <c r="PM127" s="430">
        <v>1</v>
      </c>
      <c r="PN127" s="430">
        <v>0</v>
      </c>
      <c r="PO127" s="430">
        <v>1</v>
      </c>
      <c r="PP127" s="430">
        <v>1</v>
      </c>
      <c r="PQ127" s="430">
        <v>0</v>
      </c>
      <c r="PR127" s="430">
        <v>1</v>
      </c>
      <c r="PS127" s="430">
        <v>1</v>
      </c>
      <c r="PT127" s="430">
        <v>0</v>
      </c>
      <c r="PU127" s="430">
        <v>54</v>
      </c>
      <c r="PV127" s="430">
        <v>2018</v>
      </c>
      <c r="PW127" s="430">
        <v>56</v>
      </c>
      <c r="PX127" s="430">
        <v>2016</v>
      </c>
      <c r="PY127" s="430">
        <v>30</v>
      </c>
      <c r="PZ127" s="430">
        <v>2016</v>
      </c>
      <c r="QA127" s="430">
        <v>54</v>
      </c>
      <c r="QB127" s="430">
        <v>2018</v>
      </c>
      <c r="QC127" s="430">
        <v>78</v>
      </c>
      <c r="QD127" s="430">
        <v>2018</v>
      </c>
      <c r="QE127" s="430">
        <v>37</v>
      </c>
      <c r="QF127" s="430">
        <v>2018</v>
      </c>
      <c r="QG127" s="430" t="s">
        <v>19550</v>
      </c>
      <c r="QH127" s="430" t="s">
        <v>19551</v>
      </c>
      <c r="QI127" s="430" t="s">
        <v>19551</v>
      </c>
      <c r="QJ127" s="430">
        <v>1</v>
      </c>
      <c r="QK127" s="430">
        <v>1</v>
      </c>
      <c r="QL127" s="430">
        <v>1</v>
      </c>
      <c r="QM127" s="430">
        <v>100</v>
      </c>
      <c r="QN127" s="430">
        <v>2030</v>
      </c>
      <c r="QO127" s="430">
        <v>100</v>
      </c>
      <c r="QP127" s="430">
        <v>2021</v>
      </c>
      <c r="QQ127" s="430">
        <v>70</v>
      </c>
      <c r="QR127" s="430">
        <v>2021</v>
      </c>
      <c r="QS127" s="430" t="s">
        <v>19552</v>
      </c>
      <c r="QT127" s="430" t="s">
        <v>19553</v>
      </c>
      <c r="QU127" s="430" t="s">
        <v>19554</v>
      </c>
      <c r="QV127" s="430" t="s">
        <v>19551</v>
      </c>
      <c r="QW127" s="430" t="s">
        <v>19551</v>
      </c>
      <c r="QX127" s="430" t="s">
        <v>19551</v>
      </c>
      <c r="QY127" s="430" t="s">
        <v>19555</v>
      </c>
      <c r="QZ127" s="430" t="s">
        <v>19555</v>
      </c>
      <c r="RA127" s="430" t="s">
        <v>19555</v>
      </c>
      <c r="RB127" s="430">
        <v>1</v>
      </c>
      <c r="RC127" s="430">
        <v>1</v>
      </c>
      <c r="RD127" s="430">
        <v>1</v>
      </c>
      <c r="RE127" s="430" t="s">
        <v>19556</v>
      </c>
      <c r="RF127" s="430" t="s">
        <v>19556</v>
      </c>
      <c r="RG127" s="430" t="s">
        <v>19557</v>
      </c>
      <c r="RH127" s="430">
        <v>1</v>
      </c>
      <c r="RI127" s="430" t="s">
        <v>19558</v>
      </c>
      <c r="RJ127" s="430">
        <v>1</v>
      </c>
      <c r="RK127" s="430" t="s">
        <v>19558</v>
      </c>
      <c r="RL127" s="430">
        <v>1</v>
      </c>
      <c r="RM127" s="430" t="s">
        <v>19559</v>
      </c>
      <c r="RN127" s="430">
        <v>1</v>
      </c>
      <c r="RO127" s="430" t="s">
        <v>1787</v>
      </c>
      <c r="RP127" s="430">
        <v>1</v>
      </c>
      <c r="RQ127" s="430" t="s">
        <v>1787</v>
      </c>
      <c r="RR127" s="430">
        <v>1</v>
      </c>
      <c r="RS127" s="430" t="s">
        <v>1787</v>
      </c>
      <c r="RT127" s="430">
        <v>1</v>
      </c>
      <c r="RU127" s="430" t="s">
        <v>1589</v>
      </c>
      <c r="RV127" s="430">
        <v>1</v>
      </c>
      <c r="RW127" s="430" t="s">
        <v>1589</v>
      </c>
      <c r="RX127" s="430">
        <v>1</v>
      </c>
      <c r="RY127" s="430" t="s">
        <v>1589</v>
      </c>
      <c r="RZ127" s="430">
        <v>1</v>
      </c>
      <c r="SA127" s="430" t="s">
        <v>1212</v>
      </c>
      <c r="SB127" s="430">
        <v>1</v>
      </c>
      <c r="SC127" s="430" t="s">
        <v>1212</v>
      </c>
      <c r="SD127" s="430">
        <v>1</v>
      </c>
      <c r="SE127" s="430" t="s">
        <v>1212</v>
      </c>
      <c r="SF127" s="430">
        <v>1</v>
      </c>
      <c r="SG127" s="430" t="s">
        <v>19560</v>
      </c>
      <c r="SH127" s="430">
        <v>1</v>
      </c>
      <c r="SI127" s="430" t="s">
        <v>19560</v>
      </c>
      <c r="SJ127" s="430">
        <v>1</v>
      </c>
      <c r="SK127" s="430" t="s">
        <v>19561</v>
      </c>
      <c r="SL127" s="430">
        <v>1</v>
      </c>
      <c r="SM127" s="430" t="s">
        <v>19562</v>
      </c>
      <c r="SN127" s="430">
        <v>1</v>
      </c>
      <c r="SO127" s="430" t="s">
        <v>19563</v>
      </c>
      <c r="SP127" s="430">
        <v>1</v>
      </c>
      <c r="SQ127" s="430" t="s">
        <v>19563</v>
      </c>
      <c r="SR127" s="430">
        <v>65</v>
      </c>
      <c r="SS127" s="430">
        <v>2021</v>
      </c>
      <c r="ST127" s="430">
        <v>86</v>
      </c>
      <c r="SU127" s="430">
        <v>2021</v>
      </c>
      <c r="SV127" s="430">
        <v>44</v>
      </c>
      <c r="SW127" s="430">
        <v>2021</v>
      </c>
      <c r="SX127" s="430">
        <v>72</v>
      </c>
      <c r="SY127" s="430">
        <v>2021</v>
      </c>
      <c r="SZ127" s="430">
        <v>87.5</v>
      </c>
      <c r="TA127" s="430">
        <v>2021</v>
      </c>
      <c r="TB127" s="430">
        <v>58</v>
      </c>
      <c r="TC127" s="430">
        <v>2021</v>
      </c>
      <c r="TD127" s="430" t="s">
        <v>19551</v>
      </c>
      <c r="TE127" s="430" t="s">
        <v>19551</v>
      </c>
      <c r="TF127" s="430" t="s">
        <v>19551</v>
      </c>
      <c r="TG127" s="430" t="s">
        <v>1226</v>
      </c>
      <c r="TH127" s="430" t="s">
        <v>1226</v>
      </c>
      <c r="TI127" s="430">
        <v>1</v>
      </c>
      <c r="TJ127" s="430">
        <v>100</v>
      </c>
      <c r="TK127" s="430">
        <v>2030</v>
      </c>
      <c r="TL127" s="430">
        <v>100</v>
      </c>
      <c r="TM127" s="430">
        <v>2030</v>
      </c>
      <c r="TN127" s="430">
        <v>100</v>
      </c>
      <c r="TO127" s="430">
        <v>2030</v>
      </c>
      <c r="TP127" s="430" t="s">
        <v>19564</v>
      </c>
      <c r="TQ127" s="430" t="s">
        <v>19565</v>
      </c>
      <c r="TR127" s="430" t="s">
        <v>19566</v>
      </c>
      <c r="TS127" s="430" t="s">
        <v>19567</v>
      </c>
      <c r="TT127" s="430" t="s">
        <v>19568</v>
      </c>
      <c r="TU127" s="430" t="s">
        <v>19568</v>
      </c>
      <c r="TV127" s="430" t="s">
        <v>19569</v>
      </c>
      <c r="TW127" s="430" t="s">
        <v>19570</v>
      </c>
      <c r="TX127" s="430" t="s">
        <v>19569</v>
      </c>
      <c r="TY127" s="430" t="s">
        <v>1226</v>
      </c>
      <c r="TZ127" s="430" t="s">
        <v>1226</v>
      </c>
      <c r="UA127" s="430" t="s">
        <v>1226</v>
      </c>
      <c r="UB127" s="430" t="s">
        <v>1226</v>
      </c>
      <c r="UC127" s="430" t="s">
        <v>1226</v>
      </c>
      <c r="UD127" s="430" t="s">
        <v>1226</v>
      </c>
      <c r="UE127" s="430">
        <v>13</v>
      </c>
      <c r="UF127" s="430">
        <v>2016</v>
      </c>
      <c r="UG127" s="430">
        <v>13</v>
      </c>
      <c r="UH127" s="430">
        <v>2016</v>
      </c>
      <c r="UI127" s="430">
        <v>13</v>
      </c>
      <c r="UJ127" s="430">
        <v>2016</v>
      </c>
      <c r="UK127" s="430">
        <v>25</v>
      </c>
      <c r="UL127" s="430">
        <v>2018</v>
      </c>
      <c r="UM127" s="430">
        <v>33</v>
      </c>
      <c r="UN127" s="430">
        <v>2018</v>
      </c>
      <c r="UO127" s="430">
        <v>19</v>
      </c>
      <c r="UP127" s="430">
        <v>2018</v>
      </c>
      <c r="UQ127" s="430" t="s">
        <v>19571</v>
      </c>
      <c r="UR127" s="430" t="s">
        <v>19571</v>
      </c>
      <c r="US127" s="430" t="s">
        <v>19571</v>
      </c>
      <c r="UT127" s="430">
        <v>1</v>
      </c>
      <c r="UU127" s="430">
        <v>40</v>
      </c>
      <c r="UV127" s="430">
        <v>2021</v>
      </c>
      <c r="UW127" s="430" t="s">
        <v>19572</v>
      </c>
      <c r="UX127" s="430" t="s">
        <v>19573</v>
      </c>
      <c r="UY127" s="430">
        <v>20</v>
      </c>
      <c r="UZ127" s="430">
        <v>2017</v>
      </c>
      <c r="VA127" s="430">
        <v>83.3</v>
      </c>
      <c r="VB127" s="430">
        <v>2021</v>
      </c>
      <c r="VC127" s="430" t="s">
        <v>19574</v>
      </c>
      <c r="VD127" s="430">
        <v>1</v>
      </c>
      <c r="VE127" s="430">
        <v>70</v>
      </c>
      <c r="VF127" s="430">
        <v>2021</v>
      </c>
      <c r="VG127" s="430" t="s">
        <v>19575</v>
      </c>
      <c r="VH127" s="430" t="s">
        <v>19573</v>
      </c>
      <c r="VI127" s="430">
        <v>50</v>
      </c>
      <c r="VJ127" s="430">
        <v>2017</v>
      </c>
      <c r="VK127" s="430">
        <v>97</v>
      </c>
      <c r="VL127" s="430">
        <v>2021</v>
      </c>
      <c r="VM127" s="430" t="s">
        <v>19573</v>
      </c>
      <c r="VN127" s="430">
        <v>0</v>
      </c>
      <c r="VO127" s="430" t="s">
        <v>139</v>
      </c>
      <c r="VP127" s="430" t="s">
        <v>1226</v>
      </c>
      <c r="VQ127" s="430" t="s">
        <v>1226</v>
      </c>
      <c r="VR127" s="430" t="s">
        <v>1226</v>
      </c>
      <c r="VS127" s="430">
        <v>0</v>
      </c>
      <c r="VT127" s="430" t="s">
        <v>139</v>
      </c>
      <c r="VU127" s="430" t="s">
        <v>1226</v>
      </c>
      <c r="VV127" s="430" t="s">
        <v>1226</v>
      </c>
      <c r="VW127" s="430" t="s">
        <v>1226</v>
      </c>
      <c r="VX127" s="430">
        <v>1</v>
      </c>
      <c r="VY127" s="430">
        <v>100</v>
      </c>
      <c r="VZ127" s="430">
        <v>2021</v>
      </c>
      <c r="WA127" s="430" t="s">
        <v>19576</v>
      </c>
      <c r="WB127" s="430" t="s">
        <v>19577</v>
      </c>
      <c r="WC127" s="430">
        <v>1</v>
      </c>
      <c r="WD127" s="430">
        <v>100</v>
      </c>
      <c r="WE127" s="430">
        <v>2018</v>
      </c>
      <c r="WF127" s="430" t="s">
        <v>19578</v>
      </c>
      <c r="WG127" s="430" t="s">
        <v>19579</v>
      </c>
      <c r="WH127" s="430">
        <v>1</v>
      </c>
      <c r="WI127" s="430">
        <v>70</v>
      </c>
      <c r="WJ127" s="430">
        <v>2021</v>
      </c>
      <c r="WK127" s="430" t="s">
        <v>19580</v>
      </c>
      <c r="WL127" s="430" t="s">
        <v>19573</v>
      </c>
      <c r="WM127" s="430">
        <v>1</v>
      </c>
      <c r="WN127" s="430">
        <v>100</v>
      </c>
      <c r="WO127" s="430">
        <v>2017</v>
      </c>
      <c r="WP127" s="430" t="s">
        <v>19581</v>
      </c>
      <c r="WQ127" s="430" t="s">
        <v>19582</v>
      </c>
      <c r="WR127" s="430">
        <v>1</v>
      </c>
      <c r="WS127" s="430">
        <v>80</v>
      </c>
      <c r="WT127" s="430">
        <v>2021</v>
      </c>
      <c r="WU127" s="430" t="s">
        <v>19583</v>
      </c>
      <c r="WV127" s="430" t="s">
        <v>19584</v>
      </c>
      <c r="WW127" s="430">
        <v>1</v>
      </c>
      <c r="WX127" s="430">
        <v>100</v>
      </c>
      <c r="WY127" s="430">
        <v>2021</v>
      </c>
      <c r="WZ127" s="430" t="s">
        <v>19585</v>
      </c>
      <c r="XA127" s="430" t="s">
        <v>19586</v>
      </c>
      <c r="XB127" s="430">
        <v>1</v>
      </c>
      <c r="XC127" s="430">
        <v>100</v>
      </c>
      <c r="XD127" s="430">
        <v>2030</v>
      </c>
      <c r="XE127" s="430" t="s">
        <v>19587</v>
      </c>
      <c r="XF127" s="430" t="s">
        <v>19588</v>
      </c>
      <c r="XG127" s="430" t="s">
        <v>19589</v>
      </c>
      <c r="XH127" s="430">
        <v>2016</v>
      </c>
      <c r="XI127" s="430" t="s">
        <v>19590</v>
      </c>
      <c r="XJ127" s="430">
        <v>2018</v>
      </c>
      <c r="XK127" s="430" t="s">
        <v>1226</v>
      </c>
      <c r="XL127" s="430">
        <v>1</v>
      </c>
      <c r="XM127" s="430">
        <v>3</v>
      </c>
      <c r="XN127" s="430">
        <v>1</v>
      </c>
      <c r="XO127" s="430">
        <v>3</v>
      </c>
      <c r="XP127" s="430">
        <v>1</v>
      </c>
      <c r="XQ127" s="430">
        <v>3</v>
      </c>
      <c r="XR127" s="430" t="s">
        <v>19591</v>
      </c>
      <c r="XS127" s="430" t="s">
        <v>1226</v>
      </c>
      <c r="XT127" s="430">
        <v>1</v>
      </c>
      <c r="XU127" s="430">
        <v>3</v>
      </c>
      <c r="XV127" s="430">
        <v>1</v>
      </c>
      <c r="XW127" s="430">
        <v>3</v>
      </c>
      <c r="XX127" s="430">
        <v>1</v>
      </c>
      <c r="XY127" s="430">
        <v>3</v>
      </c>
      <c r="XZ127" s="430" t="s">
        <v>19592</v>
      </c>
      <c r="YA127" s="430" t="s">
        <v>1226</v>
      </c>
      <c r="YB127" s="430">
        <v>1</v>
      </c>
      <c r="YC127" s="430">
        <v>3</v>
      </c>
      <c r="YD127" s="430">
        <v>1</v>
      </c>
      <c r="YE127" s="430">
        <v>3</v>
      </c>
      <c r="YF127" s="430">
        <v>1</v>
      </c>
      <c r="YG127" s="430">
        <v>3</v>
      </c>
      <c r="YH127" s="430" t="s">
        <v>19593</v>
      </c>
      <c r="YI127" s="430" t="s">
        <v>1226</v>
      </c>
      <c r="YJ127" s="430">
        <v>1</v>
      </c>
      <c r="YK127" s="430">
        <v>3</v>
      </c>
      <c r="YL127" s="430">
        <v>1</v>
      </c>
      <c r="YM127" s="430">
        <v>3</v>
      </c>
      <c r="YN127" s="430">
        <v>1</v>
      </c>
      <c r="YO127" s="430">
        <v>3</v>
      </c>
      <c r="YP127" s="430" t="s">
        <v>19593</v>
      </c>
      <c r="YQ127" s="430" t="s">
        <v>1226</v>
      </c>
      <c r="YR127" s="430" t="s">
        <v>1226</v>
      </c>
      <c r="YS127" s="430" t="s">
        <v>1226</v>
      </c>
      <c r="YT127" s="430" t="s">
        <v>1226</v>
      </c>
      <c r="YU127" s="430" t="s">
        <v>1226</v>
      </c>
      <c r="YV127" s="430" t="s">
        <v>1226</v>
      </c>
      <c r="YW127" s="430" t="s">
        <v>1226</v>
      </c>
      <c r="YX127" s="430" t="s">
        <v>1226</v>
      </c>
      <c r="YY127" s="430" t="s">
        <v>1226</v>
      </c>
      <c r="YZ127" s="430">
        <v>1</v>
      </c>
      <c r="ZA127" s="430">
        <v>3</v>
      </c>
      <c r="ZB127" s="430">
        <v>1</v>
      </c>
      <c r="ZC127" s="430">
        <v>3</v>
      </c>
      <c r="ZD127" s="430">
        <v>1</v>
      </c>
      <c r="ZE127" s="430">
        <v>3</v>
      </c>
      <c r="ZF127" s="430" t="s">
        <v>19594</v>
      </c>
      <c r="ZG127" s="430">
        <v>1</v>
      </c>
      <c r="ZH127" s="430">
        <v>3</v>
      </c>
      <c r="ZI127" s="430">
        <v>1</v>
      </c>
      <c r="ZJ127" s="430">
        <v>3</v>
      </c>
      <c r="ZK127" s="430">
        <v>1</v>
      </c>
      <c r="ZL127" s="430">
        <v>3</v>
      </c>
      <c r="ZM127" s="430" t="s">
        <v>19595</v>
      </c>
      <c r="ZN127" s="430">
        <v>1</v>
      </c>
      <c r="ZO127" s="430">
        <v>3</v>
      </c>
      <c r="ZP127" s="430">
        <v>1</v>
      </c>
      <c r="ZQ127" s="430">
        <v>3</v>
      </c>
      <c r="ZR127" s="430">
        <v>1</v>
      </c>
      <c r="ZS127" s="430">
        <v>3</v>
      </c>
      <c r="ZT127" s="430" t="s">
        <v>19594</v>
      </c>
      <c r="ZU127" s="430">
        <v>1</v>
      </c>
      <c r="ZV127" s="430">
        <v>3</v>
      </c>
      <c r="ZW127" s="430">
        <v>1</v>
      </c>
      <c r="ZX127" s="430">
        <v>3</v>
      </c>
      <c r="ZY127" s="430">
        <v>1</v>
      </c>
      <c r="ZZ127" s="430">
        <v>3</v>
      </c>
      <c r="AAA127" s="430" t="s">
        <v>19594</v>
      </c>
      <c r="AAB127" s="430" t="s">
        <v>1226</v>
      </c>
      <c r="AAC127" s="430">
        <v>1</v>
      </c>
      <c r="AAD127" s="430">
        <v>3</v>
      </c>
      <c r="AAE127" s="430">
        <v>1</v>
      </c>
      <c r="AAF127" s="430">
        <v>3</v>
      </c>
      <c r="AAG127" s="430">
        <v>1</v>
      </c>
      <c r="AAH127" s="430">
        <v>3</v>
      </c>
      <c r="AAI127" s="430" t="s">
        <v>19594</v>
      </c>
      <c r="AAJ127" s="430" t="s">
        <v>1226</v>
      </c>
      <c r="AAK127" s="430">
        <v>1</v>
      </c>
      <c r="AAL127" s="430">
        <v>3</v>
      </c>
      <c r="AAM127" s="430">
        <v>1</v>
      </c>
      <c r="AAN127" s="430">
        <v>3</v>
      </c>
      <c r="AAO127" s="430">
        <v>1</v>
      </c>
      <c r="AAP127" s="430">
        <v>3</v>
      </c>
      <c r="AAQ127" s="430" t="s">
        <v>19594</v>
      </c>
      <c r="AAR127" s="430" t="s">
        <v>1226</v>
      </c>
      <c r="AAS127" s="430">
        <v>1</v>
      </c>
      <c r="AAT127" s="430">
        <v>3</v>
      </c>
      <c r="AAU127" s="430">
        <v>1</v>
      </c>
      <c r="AAV127" s="430">
        <v>3</v>
      </c>
      <c r="AAW127" s="430">
        <v>1</v>
      </c>
      <c r="AAX127" s="430">
        <v>3</v>
      </c>
      <c r="AAY127" s="430" t="s">
        <v>19596</v>
      </c>
      <c r="AAZ127" s="430" t="s">
        <v>1226</v>
      </c>
      <c r="ABA127" s="430" t="s">
        <v>1226</v>
      </c>
      <c r="ABB127" s="430" t="s">
        <v>1226</v>
      </c>
      <c r="ABC127" s="430" t="s">
        <v>1226</v>
      </c>
      <c r="ABD127" s="430" t="s">
        <v>1226</v>
      </c>
      <c r="ABE127" s="430" t="s">
        <v>1226</v>
      </c>
      <c r="ABF127" s="430" t="s">
        <v>1226</v>
      </c>
      <c r="ABG127" s="430" t="s">
        <v>1226</v>
      </c>
      <c r="ABH127" s="430" t="s">
        <v>1226</v>
      </c>
      <c r="ABI127" s="430" t="s">
        <v>19472</v>
      </c>
      <c r="ABJ127" s="430">
        <v>3</v>
      </c>
      <c r="ABK127" s="430">
        <v>3</v>
      </c>
      <c r="ABL127" s="430">
        <v>3</v>
      </c>
      <c r="ABM127" s="430">
        <v>3</v>
      </c>
      <c r="ABN127" s="430">
        <v>3</v>
      </c>
      <c r="ABO127" s="430">
        <v>2</v>
      </c>
      <c r="ABP127" s="430">
        <v>2</v>
      </c>
      <c r="ABQ127" s="430">
        <v>2</v>
      </c>
      <c r="ABR127" s="430" t="s">
        <v>19597</v>
      </c>
      <c r="ABS127" s="430">
        <v>2</v>
      </c>
      <c r="ABT127" s="430">
        <v>2</v>
      </c>
      <c r="ABU127" s="430">
        <v>2</v>
      </c>
      <c r="ABV127" s="430">
        <v>2</v>
      </c>
      <c r="ABW127" s="430">
        <v>2</v>
      </c>
      <c r="ABX127" s="430">
        <v>3</v>
      </c>
      <c r="ABY127" s="430">
        <v>3</v>
      </c>
      <c r="ABZ127" s="430">
        <v>2</v>
      </c>
      <c r="ACA127" s="430" t="s">
        <v>8</v>
      </c>
      <c r="ACB127" s="430">
        <v>2</v>
      </c>
      <c r="ACC127" s="430">
        <v>2</v>
      </c>
      <c r="ACD127" s="430">
        <v>2</v>
      </c>
      <c r="ACE127" s="430">
        <v>2</v>
      </c>
      <c r="ACF127" s="430">
        <v>2</v>
      </c>
      <c r="ACG127" s="430">
        <v>2</v>
      </c>
      <c r="ACH127" s="430">
        <v>1</v>
      </c>
      <c r="ACI127" s="430">
        <v>3</v>
      </c>
      <c r="ACJ127" s="430" t="s">
        <v>19473</v>
      </c>
      <c r="ACK127" s="430">
        <v>2</v>
      </c>
      <c r="ACL127" s="430">
        <v>2</v>
      </c>
      <c r="ACM127" s="430">
        <v>2</v>
      </c>
      <c r="ACN127" s="430">
        <v>2</v>
      </c>
      <c r="ACO127" s="430">
        <v>3</v>
      </c>
      <c r="ACP127" s="430">
        <v>2</v>
      </c>
      <c r="ACQ127" s="430">
        <v>2</v>
      </c>
      <c r="ACR127" s="430">
        <v>2</v>
      </c>
      <c r="ACS127" s="430" t="s">
        <v>16587</v>
      </c>
      <c r="ACT127" s="430">
        <v>2</v>
      </c>
      <c r="ACU127" s="430">
        <v>2</v>
      </c>
      <c r="ACV127" s="430">
        <v>2</v>
      </c>
      <c r="ACW127" s="430">
        <v>2</v>
      </c>
      <c r="ACX127" s="430">
        <v>2</v>
      </c>
      <c r="ACY127" s="430">
        <v>2</v>
      </c>
      <c r="ACZ127" s="430">
        <v>2</v>
      </c>
      <c r="ADA127" s="430">
        <v>2</v>
      </c>
      <c r="ADB127" s="430" t="s">
        <v>19598</v>
      </c>
      <c r="ADC127" s="430">
        <v>2</v>
      </c>
      <c r="ADD127" s="430">
        <v>2</v>
      </c>
      <c r="ADE127" s="430">
        <v>2</v>
      </c>
      <c r="ADF127" s="430">
        <v>2</v>
      </c>
      <c r="ADG127" s="430">
        <v>2</v>
      </c>
      <c r="ADH127" s="430">
        <v>2</v>
      </c>
      <c r="ADI127" s="430">
        <v>2</v>
      </c>
      <c r="ADJ127" s="430">
        <v>2</v>
      </c>
      <c r="ADK127" s="430" t="s">
        <v>19599</v>
      </c>
      <c r="ADL127" s="430">
        <v>2</v>
      </c>
      <c r="ADM127" s="430">
        <v>2</v>
      </c>
      <c r="ADN127" s="430">
        <v>2</v>
      </c>
      <c r="ADO127" s="430">
        <v>2</v>
      </c>
      <c r="ADP127" s="430">
        <v>2</v>
      </c>
      <c r="ADQ127" s="430">
        <v>2</v>
      </c>
      <c r="ADR127" s="430">
        <v>2</v>
      </c>
      <c r="ADS127" s="430">
        <v>2</v>
      </c>
      <c r="ADT127" s="430" t="s">
        <v>1784</v>
      </c>
      <c r="ADU127" s="430">
        <v>2</v>
      </c>
      <c r="ADV127" s="430">
        <v>2</v>
      </c>
      <c r="ADW127" s="430">
        <v>2</v>
      </c>
      <c r="ADX127" s="430">
        <v>2</v>
      </c>
      <c r="ADY127" s="430">
        <v>2</v>
      </c>
      <c r="ADZ127" s="430">
        <v>2</v>
      </c>
      <c r="AEA127" s="430">
        <v>2</v>
      </c>
      <c r="AEB127" s="430">
        <v>2</v>
      </c>
      <c r="AEC127" s="430" t="s">
        <v>19600</v>
      </c>
      <c r="AED127" s="430">
        <v>2</v>
      </c>
      <c r="AEE127" s="430">
        <v>2</v>
      </c>
      <c r="AEF127" s="430">
        <v>2</v>
      </c>
      <c r="AEG127" s="430">
        <v>2</v>
      </c>
      <c r="AEH127" s="430">
        <v>2</v>
      </c>
      <c r="AEI127" s="430">
        <v>2</v>
      </c>
      <c r="AEJ127" s="430">
        <v>2</v>
      </c>
      <c r="AEK127" s="430">
        <v>2</v>
      </c>
      <c r="AEL127" s="430" t="s">
        <v>19601</v>
      </c>
      <c r="AEM127" s="430">
        <v>2</v>
      </c>
      <c r="AEN127" s="430">
        <v>2</v>
      </c>
      <c r="AEO127" s="430">
        <v>2</v>
      </c>
      <c r="AEP127" s="430">
        <v>2</v>
      </c>
      <c r="AEQ127" s="430">
        <v>2</v>
      </c>
      <c r="AER127" s="430">
        <v>2</v>
      </c>
      <c r="AES127" s="430">
        <v>2</v>
      </c>
      <c r="AET127" s="430">
        <v>2</v>
      </c>
      <c r="AEU127" s="430" t="s">
        <v>8430</v>
      </c>
      <c r="AEV127" s="430">
        <v>2</v>
      </c>
      <c r="AEW127" s="430">
        <v>2</v>
      </c>
      <c r="AEX127" s="430">
        <v>2</v>
      </c>
      <c r="AEY127" s="430">
        <v>2</v>
      </c>
      <c r="AEZ127" s="430">
        <v>2</v>
      </c>
      <c r="AFA127" s="430">
        <v>2</v>
      </c>
      <c r="AFB127" s="430">
        <v>2</v>
      </c>
      <c r="AFC127" s="430">
        <v>2</v>
      </c>
      <c r="AFD127" s="430" t="s">
        <v>19602</v>
      </c>
      <c r="AFE127" s="430">
        <v>3</v>
      </c>
      <c r="AFF127" s="430">
        <v>2</v>
      </c>
      <c r="AFG127" s="430">
        <v>3</v>
      </c>
      <c r="AFH127" s="430">
        <v>2</v>
      </c>
      <c r="AFI127" s="430">
        <v>2</v>
      </c>
      <c r="AFJ127" s="430">
        <v>2</v>
      </c>
      <c r="AFK127" s="430">
        <v>2</v>
      </c>
      <c r="AFL127" s="430">
        <v>2</v>
      </c>
      <c r="AFM127" s="430" t="s">
        <v>19603</v>
      </c>
      <c r="AFN127" s="430">
        <v>2</v>
      </c>
      <c r="AFO127" s="430">
        <v>2</v>
      </c>
      <c r="AFP127" s="430">
        <v>2</v>
      </c>
      <c r="AFQ127" s="430">
        <v>2</v>
      </c>
      <c r="AFR127" s="430">
        <v>2</v>
      </c>
      <c r="AFS127" s="430">
        <v>2</v>
      </c>
      <c r="AFT127" s="430">
        <v>2</v>
      </c>
      <c r="AFU127" s="430">
        <v>2</v>
      </c>
      <c r="AFV127" s="430" t="s">
        <v>19604</v>
      </c>
      <c r="AFW127" s="430">
        <v>2</v>
      </c>
      <c r="AFX127" s="430">
        <v>2</v>
      </c>
      <c r="AFY127" s="430">
        <v>2</v>
      </c>
      <c r="AFZ127" s="430">
        <v>2</v>
      </c>
      <c r="AGA127" s="430">
        <v>2</v>
      </c>
      <c r="AGB127" s="430">
        <v>2</v>
      </c>
      <c r="AGC127" s="430">
        <v>2</v>
      </c>
      <c r="AGD127" s="430">
        <v>2</v>
      </c>
      <c r="AGE127" s="430">
        <v>1</v>
      </c>
      <c r="AGF127" s="430" t="s">
        <v>19605</v>
      </c>
      <c r="AGG127" s="430" t="s">
        <v>19472</v>
      </c>
      <c r="AGH127" s="430">
        <v>1</v>
      </c>
      <c r="AGI127" s="430">
        <v>1</v>
      </c>
      <c r="AGJ127" s="430">
        <v>1</v>
      </c>
      <c r="AGK127" s="430">
        <v>1</v>
      </c>
      <c r="AGL127" s="430">
        <v>1</v>
      </c>
      <c r="AGM127" s="430">
        <v>1</v>
      </c>
      <c r="AGN127" s="430">
        <v>1</v>
      </c>
      <c r="AGO127" s="430" t="s">
        <v>19606</v>
      </c>
      <c r="AGP127" s="430">
        <v>1</v>
      </c>
      <c r="AGQ127" s="430">
        <v>1</v>
      </c>
      <c r="AGR127" s="430">
        <v>1</v>
      </c>
      <c r="AGS127" s="430" t="s">
        <v>1066</v>
      </c>
      <c r="AGT127" s="430" t="s">
        <v>19607</v>
      </c>
      <c r="AGU127" s="430">
        <v>1</v>
      </c>
      <c r="AGV127" s="430">
        <v>1</v>
      </c>
      <c r="AGW127" s="430">
        <v>5</v>
      </c>
      <c r="AGX127" s="430">
        <v>5</v>
      </c>
      <c r="AGY127" s="430">
        <v>1</v>
      </c>
      <c r="AGZ127" s="430">
        <v>1</v>
      </c>
      <c r="AHA127" s="430">
        <v>5</v>
      </c>
      <c r="AHB127" s="430">
        <v>5</v>
      </c>
      <c r="AHC127" s="430">
        <v>1</v>
      </c>
      <c r="AHD127" s="430">
        <v>1</v>
      </c>
      <c r="AHE127" s="430">
        <v>5</v>
      </c>
      <c r="AHF127" s="430">
        <v>5</v>
      </c>
      <c r="AHG127" s="430">
        <v>1</v>
      </c>
      <c r="AHH127" s="430">
        <v>1</v>
      </c>
      <c r="AHI127" s="430">
        <v>6</v>
      </c>
      <c r="AHJ127" s="430">
        <v>6</v>
      </c>
      <c r="AHK127" s="430">
        <v>1</v>
      </c>
      <c r="AHL127" s="430">
        <v>1</v>
      </c>
      <c r="AHM127" s="430">
        <v>5</v>
      </c>
      <c r="AHN127" s="430">
        <v>5</v>
      </c>
      <c r="AHO127" s="430">
        <v>1</v>
      </c>
      <c r="AHP127" s="430">
        <v>1</v>
      </c>
      <c r="AHQ127" s="430">
        <v>4</v>
      </c>
      <c r="AHR127" s="430">
        <v>4</v>
      </c>
      <c r="AHS127" s="430" t="s">
        <v>19608</v>
      </c>
      <c r="AHT127" s="430" t="s">
        <v>19609</v>
      </c>
      <c r="AHU127" s="430">
        <v>0.75</v>
      </c>
      <c r="AHV127" s="430">
        <v>0.75</v>
      </c>
      <c r="AHW127" s="430">
        <v>0.75</v>
      </c>
      <c r="AHX127" s="430">
        <v>0.75</v>
      </c>
      <c r="AHY127" s="430">
        <v>0.75</v>
      </c>
      <c r="AHZ127" s="430">
        <v>0.75</v>
      </c>
      <c r="AIA127" s="430">
        <v>0.75</v>
      </c>
      <c r="AIB127" s="430">
        <v>0.5</v>
      </c>
      <c r="AIC127" s="430">
        <v>0.5</v>
      </c>
      <c r="AID127" s="430">
        <v>0.75</v>
      </c>
      <c r="AIE127" s="430">
        <v>0</v>
      </c>
      <c r="AIF127" s="430">
        <v>0.5</v>
      </c>
      <c r="AIG127" s="430">
        <v>0.75</v>
      </c>
      <c r="AIH127" s="430">
        <v>0</v>
      </c>
      <c r="AII127" s="430">
        <v>0</v>
      </c>
      <c r="AIJ127" s="430">
        <v>0</v>
      </c>
      <c r="AIK127" s="430">
        <v>0.5</v>
      </c>
      <c r="AIL127" s="430">
        <v>0.5</v>
      </c>
      <c r="AIM127" s="430">
        <v>0.5</v>
      </c>
      <c r="AIN127" s="430">
        <v>0.5</v>
      </c>
      <c r="AIO127" s="430">
        <v>0.5</v>
      </c>
      <c r="AIP127" s="430">
        <v>0</v>
      </c>
      <c r="AIQ127" s="430" t="s">
        <v>1226</v>
      </c>
      <c r="AIR127" s="430">
        <v>0</v>
      </c>
      <c r="AIS127" s="430" t="s">
        <v>1226</v>
      </c>
      <c r="AIT127" s="430">
        <v>0</v>
      </c>
      <c r="AIU127" s="430" t="s">
        <v>1226</v>
      </c>
    </row>
    <row r="128" spans="1:931" x14ac:dyDescent="0.2">
      <c r="A128" s="430" t="s">
        <v>1789</v>
      </c>
      <c r="B128" s="430" t="s">
        <v>1790</v>
      </c>
      <c r="C128" s="430" t="s">
        <v>1047</v>
      </c>
      <c r="D128" s="430" t="s">
        <v>1048</v>
      </c>
      <c r="E128" s="430" t="s">
        <v>1049</v>
      </c>
      <c r="F128" s="443">
        <v>15.993524000000001</v>
      </c>
      <c r="G128" s="443">
        <v>26217.726717338599</v>
      </c>
      <c r="H128" s="430">
        <v>1</v>
      </c>
      <c r="I128" s="430">
        <v>0</v>
      </c>
      <c r="J128" s="430">
        <v>2013</v>
      </c>
      <c r="K128" s="430" t="s">
        <v>1226</v>
      </c>
      <c r="L128" s="430" t="s">
        <v>19694</v>
      </c>
      <c r="M128" s="430" t="s">
        <v>1226</v>
      </c>
      <c r="N128" s="430">
        <v>1</v>
      </c>
      <c r="O128" s="430">
        <v>1</v>
      </c>
      <c r="P128" s="430" t="s">
        <v>19695</v>
      </c>
      <c r="Q128" s="430" t="s">
        <v>19696</v>
      </c>
      <c r="R128" s="430">
        <v>2015</v>
      </c>
      <c r="S128" s="430">
        <v>2015</v>
      </c>
      <c r="T128" s="430" t="s">
        <v>19697</v>
      </c>
      <c r="U128" s="430" t="s">
        <v>19697</v>
      </c>
      <c r="V128" s="430">
        <v>0</v>
      </c>
      <c r="W128" s="430">
        <v>0</v>
      </c>
      <c r="X128" s="430" t="s">
        <v>1226</v>
      </c>
      <c r="Y128" s="430" t="s">
        <v>1226</v>
      </c>
      <c r="Z128" s="430" t="s">
        <v>1226</v>
      </c>
      <c r="AA128" s="430" t="s">
        <v>1226</v>
      </c>
      <c r="AB128" s="430" t="s">
        <v>1226</v>
      </c>
      <c r="AC128" s="430" t="s">
        <v>1226</v>
      </c>
      <c r="AD128" s="430">
        <v>1</v>
      </c>
      <c r="AE128" s="430" t="s">
        <v>19698</v>
      </c>
      <c r="AF128" s="430">
        <v>2018</v>
      </c>
      <c r="AG128" s="430">
        <v>1</v>
      </c>
      <c r="AH128" s="430" t="s">
        <v>19698</v>
      </c>
      <c r="AI128" s="430">
        <v>2018</v>
      </c>
      <c r="AJ128" s="430">
        <v>1</v>
      </c>
      <c r="AK128" s="430" t="s">
        <v>19699</v>
      </c>
      <c r="AL128" s="430">
        <v>2008</v>
      </c>
      <c r="AM128" s="430">
        <v>1</v>
      </c>
      <c r="AN128" s="430" t="s">
        <v>19699</v>
      </c>
      <c r="AO128" s="430">
        <v>2008</v>
      </c>
      <c r="AP128" s="430">
        <v>0</v>
      </c>
      <c r="AQ128" s="430" t="s">
        <v>1226</v>
      </c>
      <c r="AR128" s="430" t="s">
        <v>1226</v>
      </c>
      <c r="AS128" s="430">
        <v>0</v>
      </c>
      <c r="AT128" s="430" t="s">
        <v>1226</v>
      </c>
      <c r="AU128" s="430" t="s">
        <v>1226</v>
      </c>
      <c r="AV128" s="430">
        <v>1</v>
      </c>
      <c r="AW128" s="430" t="s">
        <v>19700</v>
      </c>
      <c r="AX128" s="430">
        <v>2005</v>
      </c>
      <c r="AY128" s="430">
        <v>1</v>
      </c>
      <c r="AZ128" s="430" t="s">
        <v>19700</v>
      </c>
      <c r="BA128" s="430">
        <v>2005</v>
      </c>
      <c r="BB128" s="430">
        <v>1</v>
      </c>
      <c r="BC128" s="430" t="s">
        <v>19701</v>
      </c>
      <c r="BD128" s="430">
        <v>2018</v>
      </c>
      <c r="BE128" s="430">
        <v>1</v>
      </c>
      <c r="BF128" s="430" t="s">
        <v>19701</v>
      </c>
      <c r="BG128" s="430">
        <v>2018</v>
      </c>
      <c r="BH128" s="430">
        <v>1</v>
      </c>
      <c r="BI128" s="430" t="s">
        <v>19701</v>
      </c>
      <c r="BJ128" s="430">
        <v>2018</v>
      </c>
      <c r="BK128" s="430">
        <v>1</v>
      </c>
      <c r="BL128" s="430" t="s">
        <v>19698</v>
      </c>
      <c r="BM128" s="430">
        <v>2018</v>
      </c>
      <c r="BN128" s="430">
        <v>1</v>
      </c>
      <c r="BO128" s="430" t="s">
        <v>19698</v>
      </c>
      <c r="BP128" s="430">
        <v>2018</v>
      </c>
      <c r="BQ128" s="430">
        <v>1</v>
      </c>
      <c r="BR128" s="430">
        <v>1</v>
      </c>
      <c r="BS128" s="430" t="s">
        <v>19702</v>
      </c>
      <c r="BT128" s="430">
        <v>1</v>
      </c>
      <c r="BU128" s="430">
        <v>1</v>
      </c>
      <c r="BV128" s="430" t="s">
        <v>19702</v>
      </c>
      <c r="BW128" s="430">
        <v>1</v>
      </c>
      <c r="BX128" s="430">
        <v>1</v>
      </c>
      <c r="BY128" s="430" t="s">
        <v>19703</v>
      </c>
      <c r="BZ128" s="430">
        <v>1</v>
      </c>
      <c r="CA128" s="430" t="s">
        <v>19704</v>
      </c>
      <c r="CB128" s="430">
        <v>1</v>
      </c>
      <c r="CC128" s="430" t="s">
        <v>19705</v>
      </c>
      <c r="CD128" s="430">
        <v>1</v>
      </c>
      <c r="CE128" s="430">
        <v>32</v>
      </c>
      <c r="CF128" s="430">
        <v>32</v>
      </c>
      <c r="CG128" s="430">
        <v>1</v>
      </c>
      <c r="CH128" s="430">
        <v>60</v>
      </c>
      <c r="CI128" s="430">
        <v>530</v>
      </c>
      <c r="CJ128" s="430">
        <v>1</v>
      </c>
      <c r="CK128" s="430">
        <v>92</v>
      </c>
      <c r="CL128" s="430">
        <v>92</v>
      </c>
      <c r="CM128" s="430">
        <v>0.5</v>
      </c>
      <c r="CN128" s="430">
        <v>100</v>
      </c>
      <c r="CO128" s="430">
        <v>1848</v>
      </c>
      <c r="CP128" s="430">
        <v>1</v>
      </c>
      <c r="CQ128" s="430">
        <v>92</v>
      </c>
      <c r="CR128" s="430">
        <v>92</v>
      </c>
      <c r="CS128" s="430">
        <v>0.33</v>
      </c>
      <c r="CT128" s="430" t="s">
        <v>1793</v>
      </c>
      <c r="CU128" s="430" t="s">
        <v>1226</v>
      </c>
      <c r="CV128" s="430">
        <v>2022</v>
      </c>
      <c r="CW128" s="430">
        <v>0.75</v>
      </c>
      <c r="CX128" s="430" t="s">
        <v>19706</v>
      </c>
      <c r="CY128" s="430" t="s">
        <v>1226</v>
      </c>
      <c r="CZ128" s="430">
        <v>2022</v>
      </c>
      <c r="DA128" s="430">
        <v>0</v>
      </c>
      <c r="DB128" s="430" t="s">
        <v>1226</v>
      </c>
      <c r="DC128" s="430" t="s">
        <v>1226</v>
      </c>
      <c r="DD128" s="430" t="s">
        <v>1226</v>
      </c>
      <c r="DE128" s="430">
        <v>0</v>
      </c>
      <c r="DF128" s="430">
        <v>1</v>
      </c>
      <c r="DG128" s="430">
        <v>0.33</v>
      </c>
      <c r="DH128" s="430" t="s">
        <v>1671</v>
      </c>
      <c r="DI128" s="430" t="s">
        <v>1226</v>
      </c>
      <c r="DJ128" s="430">
        <v>2022</v>
      </c>
      <c r="DK128" s="430">
        <v>0.25</v>
      </c>
      <c r="DL128" s="430" t="s">
        <v>19706</v>
      </c>
      <c r="DM128" s="430" t="s">
        <v>1226</v>
      </c>
      <c r="DN128" s="430">
        <v>2018</v>
      </c>
      <c r="DO128" s="430">
        <v>0</v>
      </c>
      <c r="DP128" s="430" t="s">
        <v>1226</v>
      </c>
      <c r="DQ128" s="430" t="s">
        <v>1226</v>
      </c>
      <c r="DR128" s="430" t="s">
        <v>1226</v>
      </c>
      <c r="DS128" s="430">
        <v>0</v>
      </c>
      <c r="DT128" s="430">
        <v>1</v>
      </c>
      <c r="DU128" s="430">
        <v>0.66</v>
      </c>
      <c r="DV128" s="430" t="s">
        <v>1520</v>
      </c>
      <c r="DW128" s="430" t="s">
        <v>1226</v>
      </c>
      <c r="DX128" s="430">
        <v>2013</v>
      </c>
      <c r="DY128" s="430">
        <v>0.25</v>
      </c>
      <c r="DZ128" s="430" t="s">
        <v>19707</v>
      </c>
      <c r="EA128" s="430" t="s">
        <v>1226</v>
      </c>
      <c r="EB128" s="430">
        <v>2022</v>
      </c>
      <c r="EC128" s="430">
        <v>0</v>
      </c>
      <c r="ED128" s="430" t="s">
        <v>1226</v>
      </c>
      <c r="EE128" s="430" t="s">
        <v>1226</v>
      </c>
      <c r="EF128" s="430" t="s">
        <v>1226</v>
      </c>
      <c r="EG128" s="430">
        <v>0</v>
      </c>
      <c r="EH128" s="430">
        <v>0.5</v>
      </c>
      <c r="EI128" s="430">
        <v>0.66</v>
      </c>
      <c r="EJ128" s="430" t="s">
        <v>1520</v>
      </c>
      <c r="EK128" s="430">
        <v>2013</v>
      </c>
      <c r="EL128" s="430">
        <v>2013</v>
      </c>
      <c r="EM128" s="430">
        <v>0.25</v>
      </c>
      <c r="EN128" s="430" t="s">
        <v>19708</v>
      </c>
      <c r="EO128" s="430" t="s">
        <v>1226</v>
      </c>
      <c r="EP128" s="430">
        <v>2022</v>
      </c>
      <c r="EQ128" s="430">
        <v>0</v>
      </c>
      <c r="ER128" s="430" t="s">
        <v>1226</v>
      </c>
      <c r="ES128" s="430" t="s">
        <v>1226</v>
      </c>
      <c r="ET128" s="430" t="s">
        <v>1226</v>
      </c>
      <c r="EU128" s="430">
        <v>0</v>
      </c>
      <c r="EV128" s="430">
        <v>0.5</v>
      </c>
      <c r="EW128" s="430">
        <v>0.66</v>
      </c>
      <c r="EX128" s="430" t="s">
        <v>1792</v>
      </c>
      <c r="EY128" s="430" t="s">
        <v>1226</v>
      </c>
      <c r="EZ128" s="430">
        <v>2018</v>
      </c>
      <c r="FA128" s="430">
        <v>0</v>
      </c>
      <c r="FB128" s="430" t="s">
        <v>1226</v>
      </c>
      <c r="FC128" s="430" t="s">
        <v>1226</v>
      </c>
      <c r="FD128" s="430" t="s">
        <v>1226</v>
      </c>
      <c r="FE128" s="430" t="s">
        <v>1226</v>
      </c>
      <c r="FF128" s="430" t="s">
        <v>1226</v>
      </c>
      <c r="FG128" s="430" t="s">
        <v>1226</v>
      </c>
      <c r="FH128" s="430" t="s">
        <v>1226</v>
      </c>
      <c r="FI128" s="430" t="s">
        <v>1226</v>
      </c>
      <c r="FJ128" s="430" t="s">
        <v>1226</v>
      </c>
      <c r="FK128" s="430">
        <v>0</v>
      </c>
      <c r="FL128" s="430" t="s">
        <v>1226</v>
      </c>
      <c r="FM128" s="430" t="s">
        <v>1226</v>
      </c>
      <c r="FN128" s="430" t="s">
        <v>1226</v>
      </c>
      <c r="FO128" s="430">
        <v>0.5</v>
      </c>
      <c r="FP128" s="430" t="s">
        <v>19709</v>
      </c>
      <c r="FQ128" s="430" t="s">
        <v>1226</v>
      </c>
      <c r="FR128" s="430">
        <v>2021</v>
      </c>
      <c r="FS128" s="430">
        <v>0</v>
      </c>
      <c r="FT128" s="430" t="s">
        <v>1226</v>
      </c>
      <c r="FU128" s="430" t="s">
        <v>1226</v>
      </c>
      <c r="FV128" s="430" t="s">
        <v>1226</v>
      </c>
      <c r="FW128" s="430" t="s">
        <v>1226</v>
      </c>
      <c r="FX128" s="430" t="s">
        <v>1226</v>
      </c>
      <c r="FY128" s="430">
        <v>1</v>
      </c>
      <c r="FZ128" s="430">
        <v>1</v>
      </c>
      <c r="GA128" s="430">
        <v>1</v>
      </c>
      <c r="GB128" s="430">
        <v>1</v>
      </c>
      <c r="GC128" s="430">
        <v>1</v>
      </c>
      <c r="GD128" s="430">
        <v>0</v>
      </c>
      <c r="GE128" s="430" t="s">
        <v>1226</v>
      </c>
      <c r="GF128" s="430">
        <v>1</v>
      </c>
      <c r="GG128" s="430">
        <v>1</v>
      </c>
      <c r="GH128" s="430">
        <v>0</v>
      </c>
      <c r="GI128" s="430">
        <v>1</v>
      </c>
      <c r="GJ128" s="430">
        <v>1</v>
      </c>
      <c r="GK128" s="430">
        <v>0</v>
      </c>
      <c r="GL128" s="430" t="s">
        <v>1226</v>
      </c>
      <c r="GM128" s="430">
        <v>1</v>
      </c>
      <c r="GN128" s="430">
        <v>1</v>
      </c>
      <c r="GO128" s="430">
        <v>0</v>
      </c>
      <c r="GP128" s="430">
        <v>0</v>
      </c>
      <c r="GQ128" s="430">
        <v>1</v>
      </c>
      <c r="GR128" s="430">
        <v>0</v>
      </c>
      <c r="GS128" s="430" t="s">
        <v>1226</v>
      </c>
      <c r="GT128" s="430">
        <v>1</v>
      </c>
      <c r="GU128" s="430">
        <v>1</v>
      </c>
      <c r="GV128" s="430">
        <v>1</v>
      </c>
      <c r="GW128" s="430">
        <v>1</v>
      </c>
      <c r="GX128" s="430">
        <v>1</v>
      </c>
      <c r="GY128" s="430">
        <v>0</v>
      </c>
      <c r="GZ128" s="430" t="s">
        <v>1226</v>
      </c>
      <c r="HA128" s="430">
        <v>1</v>
      </c>
      <c r="HB128" s="430">
        <v>1</v>
      </c>
      <c r="HC128" s="430">
        <v>1</v>
      </c>
      <c r="HD128" s="430">
        <v>1</v>
      </c>
      <c r="HE128" s="430">
        <v>1</v>
      </c>
      <c r="HF128" s="430">
        <v>0</v>
      </c>
      <c r="HG128" s="430" t="s">
        <v>1226</v>
      </c>
      <c r="HH128" s="430">
        <v>1</v>
      </c>
      <c r="HI128" s="430">
        <v>1</v>
      </c>
      <c r="HJ128" s="430">
        <v>1</v>
      </c>
      <c r="HK128" s="430">
        <v>1</v>
      </c>
      <c r="HL128" s="430">
        <v>1</v>
      </c>
      <c r="HM128" s="430">
        <v>0</v>
      </c>
      <c r="HN128" s="430" t="s">
        <v>1226</v>
      </c>
      <c r="HO128" s="430">
        <v>1</v>
      </c>
      <c r="HP128" s="430">
        <v>1</v>
      </c>
      <c r="HQ128" s="430">
        <v>1</v>
      </c>
      <c r="HR128" s="430">
        <v>1</v>
      </c>
      <c r="HS128" s="430">
        <v>1</v>
      </c>
      <c r="HT128" s="430">
        <v>0</v>
      </c>
      <c r="HU128" s="430" t="s">
        <v>1226</v>
      </c>
      <c r="HV128" s="430">
        <v>0</v>
      </c>
      <c r="HW128" s="430">
        <v>0</v>
      </c>
      <c r="HX128" s="430">
        <v>0</v>
      </c>
      <c r="HY128" s="430">
        <v>0</v>
      </c>
      <c r="HZ128" s="430">
        <v>0</v>
      </c>
      <c r="IA128" s="430">
        <v>0</v>
      </c>
      <c r="IB128" s="430" t="s">
        <v>1226</v>
      </c>
      <c r="IC128" s="430">
        <v>1</v>
      </c>
      <c r="ID128" s="430">
        <v>1</v>
      </c>
      <c r="IE128" s="430">
        <v>0</v>
      </c>
      <c r="IF128" s="430">
        <v>0</v>
      </c>
      <c r="IG128" s="430">
        <v>0</v>
      </c>
      <c r="IH128" s="430">
        <v>0</v>
      </c>
      <c r="II128" s="430">
        <v>0</v>
      </c>
      <c r="IJ128" s="430">
        <v>0</v>
      </c>
      <c r="IK128" s="430" t="s">
        <v>1226</v>
      </c>
      <c r="IL128" s="430">
        <v>0</v>
      </c>
      <c r="IM128" s="430">
        <v>0</v>
      </c>
      <c r="IN128" s="430">
        <v>0</v>
      </c>
      <c r="IO128" s="430">
        <v>0</v>
      </c>
      <c r="IP128" s="430">
        <v>0</v>
      </c>
      <c r="IQ128" s="430">
        <v>0</v>
      </c>
      <c r="IR128" s="430">
        <v>0</v>
      </c>
      <c r="IS128" s="430">
        <v>0</v>
      </c>
      <c r="IT128" s="430" t="s">
        <v>1226</v>
      </c>
      <c r="IU128" s="430">
        <v>1</v>
      </c>
      <c r="IV128" s="430">
        <v>1</v>
      </c>
      <c r="IW128" s="430">
        <v>1</v>
      </c>
      <c r="IX128" s="430">
        <v>0</v>
      </c>
      <c r="IY128" s="430">
        <v>0</v>
      </c>
      <c r="IZ128" s="430">
        <v>1</v>
      </c>
      <c r="JA128" s="430">
        <v>1</v>
      </c>
      <c r="JB128" s="430">
        <v>0</v>
      </c>
      <c r="JC128" s="430" t="s">
        <v>1226</v>
      </c>
      <c r="JD128" s="430">
        <v>1</v>
      </c>
      <c r="JE128" s="430">
        <v>1</v>
      </c>
      <c r="JF128" s="430">
        <v>1</v>
      </c>
      <c r="JG128" s="430">
        <v>0</v>
      </c>
      <c r="JH128" s="430">
        <v>0</v>
      </c>
      <c r="JI128" s="430">
        <v>1</v>
      </c>
      <c r="JJ128" s="430">
        <v>1</v>
      </c>
      <c r="JK128" s="430">
        <v>0</v>
      </c>
      <c r="JL128" s="430" t="s">
        <v>1226</v>
      </c>
      <c r="JM128" s="430">
        <v>1</v>
      </c>
      <c r="JN128" s="430">
        <v>1</v>
      </c>
      <c r="JO128" s="430">
        <v>1</v>
      </c>
      <c r="JP128" s="430">
        <v>0</v>
      </c>
      <c r="JQ128" s="430">
        <v>0</v>
      </c>
      <c r="JR128" s="430">
        <v>1</v>
      </c>
      <c r="JS128" s="430">
        <v>1</v>
      </c>
      <c r="JT128" s="430">
        <v>0</v>
      </c>
      <c r="JU128" s="430" t="s">
        <v>1226</v>
      </c>
      <c r="JV128" s="430">
        <v>1</v>
      </c>
      <c r="JW128" s="430">
        <v>1</v>
      </c>
      <c r="JX128" s="430">
        <v>1</v>
      </c>
      <c r="JY128" s="430">
        <v>1</v>
      </c>
      <c r="JZ128" s="430">
        <v>1</v>
      </c>
      <c r="KA128" s="430">
        <v>1</v>
      </c>
      <c r="KB128" s="430">
        <v>1</v>
      </c>
      <c r="KC128" s="430">
        <v>0</v>
      </c>
      <c r="KD128" s="430" t="s">
        <v>1226</v>
      </c>
      <c r="KE128" s="430">
        <v>1</v>
      </c>
      <c r="KF128" s="430">
        <v>1</v>
      </c>
      <c r="KG128" s="430">
        <v>1</v>
      </c>
      <c r="KH128" s="430">
        <v>1</v>
      </c>
      <c r="KI128" s="430">
        <v>1</v>
      </c>
      <c r="KJ128" s="430">
        <v>0</v>
      </c>
      <c r="KK128" s="430">
        <v>1</v>
      </c>
      <c r="KL128" s="430">
        <v>0</v>
      </c>
      <c r="KM128" s="430" t="s">
        <v>1226</v>
      </c>
      <c r="KN128" s="430">
        <v>1</v>
      </c>
      <c r="KO128" s="430">
        <v>1</v>
      </c>
      <c r="KP128" s="430">
        <v>1</v>
      </c>
      <c r="KQ128" s="430">
        <v>1</v>
      </c>
      <c r="KR128" s="430">
        <v>1</v>
      </c>
      <c r="KS128" s="430">
        <v>1</v>
      </c>
      <c r="KT128" s="430">
        <v>1</v>
      </c>
      <c r="KU128" s="430">
        <v>0</v>
      </c>
      <c r="KV128" s="430" t="s">
        <v>1226</v>
      </c>
      <c r="KW128" s="430">
        <v>1</v>
      </c>
      <c r="KX128" s="430">
        <v>0</v>
      </c>
      <c r="KY128" s="430">
        <v>0</v>
      </c>
      <c r="KZ128" s="430">
        <v>0</v>
      </c>
      <c r="LA128" s="430">
        <v>0</v>
      </c>
      <c r="LB128" s="430">
        <v>0</v>
      </c>
      <c r="LC128" s="430">
        <v>0</v>
      </c>
      <c r="LD128" s="430">
        <v>1</v>
      </c>
      <c r="LE128" s="430" t="s">
        <v>19710</v>
      </c>
      <c r="LF128" s="430">
        <v>1</v>
      </c>
      <c r="LG128" s="430">
        <v>0</v>
      </c>
      <c r="LH128" s="430">
        <v>0</v>
      </c>
      <c r="LI128" s="430">
        <v>1</v>
      </c>
      <c r="LJ128" s="430">
        <v>1</v>
      </c>
      <c r="LK128" s="430">
        <v>0</v>
      </c>
      <c r="LL128" s="430">
        <v>0</v>
      </c>
      <c r="LM128" s="430">
        <v>0</v>
      </c>
      <c r="LN128" s="430" t="s">
        <v>1226</v>
      </c>
      <c r="LO128" s="430">
        <v>0</v>
      </c>
      <c r="LP128" s="430">
        <v>0</v>
      </c>
      <c r="LQ128" s="430">
        <v>0</v>
      </c>
      <c r="LR128" s="430">
        <v>0</v>
      </c>
      <c r="LS128" s="430">
        <v>0</v>
      </c>
      <c r="LT128" s="430">
        <v>0</v>
      </c>
      <c r="LU128" s="430">
        <v>0</v>
      </c>
      <c r="LV128" s="430">
        <v>0</v>
      </c>
      <c r="LW128" s="430" t="s">
        <v>1226</v>
      </c>
      <c r="LX128" s="430">
        <v>1</v>
      </c>
      <c r="LY128" s="430">
        <v>0</v>
      </c>
      <c r="LZ128" s="430">
        <v>0</v>
      </c>
      <c r="MA128" s="430">
        <v>1</v>
      </c>
      <c r="MB128" s="430">
        <v>1</v>
      </c>
      <c r="MC128" s="430">
        <v>0</v>
      </c>
      <c r="MD128" s="430">
        <v>0</v>
      </c>
      <c r="ME128" s="430">
        <v>0</v>
      </c>
      <c r="MF128" s="430" t="s">
        <v>1226</v>
      </c>
      <c r="MG128" s="430" t="s">
        <v>1226</v>
      </c>
      <c r="MH128" s="444" t="s">
        <v>1226</v>
      </c>
      <c r="MI128" s="444" t="s">
        <v>1226</v>
      </c>
      <c r="MJ128" s="430" t="s">
        <v>1226</v>
      </c>
      <c r="MK128" s="444" t="s">
        <v>1226</v>
      </c>
      <c r="ML128" s="444" t="s">
        <v>1226</v>
      </c>
      <c r="MM128" s="430" t="s">
        <v>1226</v>
      </c>
      <c r="MN128" s="444" t="s">
        <v>1226</v>
      </c>
      <c r="MO128" s="444" t="s">
        <v>1226</v>
      </c>
      <c r="MP128" s="430" t="s">
        <v>1226</v>
      </c>
      <c r="MQ128" s="444" t="s">
        <v>1226</v>
      </c>
      <c r="MR128" s="444" t="s">
        <v>1226</v>
      </c>
      <c r="MS128" s="430" t="s">
        <v>1226</v>
      </c>
      <c r="MT128" s="443" t="s">
        <v>1226</v>
      </c>
      <c r="MU128" s="443" t="s">
        <v>1226</v>
      </c>
      <c r="MV128" s="430" t="s">
        <v>1226</v>
      </c>
      <c r="MW128" s="444" t="s">
        <v>1226</v>
      </c>
      <c r="MX128" s="444" t="s">
        <v>1226</v>
      </c>
      <c r="MY128" s="430">
        <v>1</v>
      </c>
      <c r="MZ128" s="430" t="s">
        <v>19711</v>
      </c>
      <c r="NA128" s="430">
        <v>1</v>
      </c>
      <c r="NB128" s="430" t="s">
        <v>19712</v>
      </c>
      <c r="NC128" s="430">
        <v>1</v>
      </c>
      <c r="ND128" s="430" t="s">
        <v>19713</v>
      </c>
      <c r="NE128" s="430">
        <v>1</v>
      </c>
      <c r="NF128" s="430" t="s">
        <v>19714</v>
      </c>
      <c r="NG128" s="430">
        <v>1</v>
      </c>
      <c r="NH128" s="430" t="s">
        <v>19715</v>
      </c>
      <c r="NI128" s="430">
        <v>1</v>
      </c>
      <c r="NJ128" s="430" t="s">
        <v>19715</v>
      </c>
      <c r="NK128" s="430">
        <v>1</v>
      </c>
      <c r="NL128" s="430" t="s">
        <v>19713</v>
      </c>
      <c r="NM128" s="430">
        <v>1</v>
      </c>
      <c r="NN128" s="430" t="s">
        <v>19716</v>
      </c>
      <c r="NO128" s="430">
        <v>1</v>
      </c>
      <c r="NP128" s="430" t="s">
        <v>19715</v>
      </c>
      <c r="NQ128" s="430">
        <v>1</v>
      </c>
      <c r="NR128" s="430" t="s">
        <v>19717</v>
      </c>
      <c r="NS128" s="430" t="s">
        <v>1045</v>
      </c>
      <c r="NT128" s="430">
        <v>2022</v>
      </c>
      <c r="NU128" s="430">
        <v>1</v>
      </c>
      <c r="NV128" s="430" t="s">
        <v>19718</v>
      </c>
      <c r="NW128" s="430" t="s">
        <v>19719</v>
      </c>
      <c r="NX128" s="430">
        <v>1</v>
      </c>
      <c r="NY128" s="430">
        <v>1.3539999999999999</v>
      </c>
      <c r="NZ128" s="430">
        <v>1.3539999999999999</v>
      </c>
      <c r="OA128" s="430">
        <v>8.4659265837847858E-2</v>
      </c>
      <c r="OB128" s="430">
        <v>1</v>
      </c>
      <c r="OC128" s="430">
        <v>1</v>
      </c>
      <c r="OD128" s="430">
        <v>1</v>
      </c>
      <c r="OE128" s="430">
        <v>100</v>
      </c>
      <c r="OF128" s="430">
        <v>2030</v>
      </c>
      <c r="OG128" s="430">
        <v>100</v>
      </c>
      <c r="OH128" s="430">
        <v>2030</v>
      </c>
      <c r="OI128" s="430">
        <v>100</v>
      </c>
      <c r="OJ128" s="430">
        <v>2030</v>
      </c>
      <c r="OK128" s="430" t="s">
        <v>19720</v>
      </c>
      <c r="OL128" s="430" t="s">
        <v>19721</v>
      </c>
      <c r="OM128" s="430" t="s">
        <v>19722</v>
      </c>
      <c r="ON128" s="430" t="s">
        <v>19723</v>
      </c>
      <c r="OO128" s="430" t="s">
        <v>19723</v>
      </c>
      <c r="OP128" s="430" t="s">
        <v>19723</v>
      </c>
      <c r="OQ128" s="430" t="s">
        <v>19724</v>
      </c>
      <c r="OR128" s="430" t="s">
        <v>19725</v>
      </c>
      <c r="OS128" s="430" t="s">
        <v>19726</v>
      </c>
      <c r="OT128" s="430">
        <v>1</v>
      </c>
      <c r="OU128" s="430">
        <v>1</v>
      </c>
      <c r="OV128" s="430">
        <v>1</v>
      </c>
      <c r="OW128" s="430">
        <v>0</v>
      </c>
      <c r="OX128" s="430">
        <v>0</v>
      </c>
      <c r="OY128" s="430">
        <v>0</v>
      </c>
      <c r="OZ128" s="430" t="s">
        <v>19727</v>
      </c>
      <c r="PA128" s="430" t="s">
        <v>19727</v>
      </c>
      <c r="PB128" s="430" t="s">
        <v>19728</v>
      </c>
      <c r="PC128" s="430">
        <v>1</v>
      </c>
      <c r="PD128" s="430">
        <v>1</v>
      </c>
      <c r="PE128" s="430">
        <v>0</v>
      </c>
      <c r="PF128" s="430">
        <v>1</v>
      </c>
      <c r="PG128" s="430">
        <v>1</v>
      </c>
      <c r="PH128" s="430">
        <v>0</v>
      </c>
      <c r="PI128" s="430">
        <v>1</v>
      </c>
      <c r="PJ128" s="430">
        <v>1</v>
      </c>
      <c r="PK128" s="430">
        <v>0</v>
      </c>
      <c r="PL128" s="430">
        <v>0</v>
      </c>
      <c r="PM128" s="430">
        <v>0</v>
      </c>
      <c r="PN128" s="430">
        <v>0</v>
      </c>
      <c r="PO128" s="430">
        <v>1</v>
      </c>
      <c r="PP128" s="430">
        <v>1</v>
      </c>
      <c r="PQ128" s="430">
        <v>1</v>
      </c>
      <c r="PR128" s="430">
        <v>1</v>
      </c>
      <c r="PS128" s="430">
        <v>1</v>
      </c>
      <c r="PT128" s="430">
        <v>0</v>
      </c>
      <c r="PU128" s="430">
        <v>70.2</v>
      </c>
      <c r="PV128" s="430">
        <v>2020</v>
      </c>
      <c r="PW128" s="430">
        <v>43</v>
      </c>
      <c r="PX128" s="430">
        <v>2020</v>
      </c>
      <c r="PY128" s="430">
        <v>34</v>
      </c>
      <c r="PZ128" s="430">
        <v>2020</v>
      </c>
      <c r="QA128" s="430" t="s">
        <v>1101</v>
      </c>
      <c r="QB128" s="430" t="s">
        <v>1226</v>
      </c>
      <c r="QC128" s="430" t="s">
        <v>1429</v>
      </c>
      <c r="QD128" s="430" t="s">
        <v>1226</v>
      </c>
      <c r="QE128" s="430" t="s">
        <v>1101</v>
      </c>
      <c r="QF128" s="430" t="s">
        <v>1226</v>
      </c>
      <c r="QG128" s="430" t="s">
        <v>19729</v>
      </c>
      <c r="QH128" s="430" t="s">
        <v>19729</v>
      </c>
      <c r="QI128" s="430" t="s">
        <v>19729</v>
      </c>
      <c r="QJ128" s="430">
        <v>1</v>
      </c>
      <c r="QK128" s="430">
        <v>1</v>
      </c>
      <c r="QL128" s="430">
        <v>1</v>
      </c>
      <c r="QM128" s="430">
        <v>85</v>
      </c>
      <c r="QN128" s="430">
        <v>2025</v>
      </c>
      <c r="QO128" s="430">
        <v>78.3</v>
      </c>
      <c r="QP128" s="430">
        <v>2025</v>
      </c>
      <c r="QQ128" s="430">
        <v>61</v>
      </c>
      <c r="QR128" s="430">
        <v>2025</v>
      </c>
      <c r="QS128" s="430" t="s">
        <v>19730</v>
      </c>
      <c r="QT128" s="430" t="s">
        <v>19730</v>
      </c>
      <c r="QU128" s="430" t="s">
        <v>19730</v>
      </c>
      <c r="QV128" s="430" t="s">
        <v>19729</v>
      </c>
      <c r="QW128" s="430" t="s">
        <v>19729</v>
      </c>
      <c r="QX128" s="430" t="s">
        <v>19729</v>
      </c>
      <c r="QY128" s="430" t="s">
        <v>19731</v>
      </c>
      <c r="QZ128" s="430" t="s">
        <v>19732</v>
      </c>
      <c r="RA128" s="430" t="s">
        <v>19733</v>
      </c>
      <c r="RB128" s="430">
        <v>1</v>
      </c>
      <c r="RC128" s="430">
        <v>1</v>
      </c>
      <c r="RD128" s="430">
        <v>1</v>
      </c>
      <c r="RE128" s="430" t="s">
        <v>19734</v>
      </c>
      <c r="RF128" s="430" t="s">
        <v>19734</v>
      </c>
      <c r="RG128" s="430" t="s">
        <v>19734</v>
      </c>
      <c r="RH128" s="430">
        <v>1</v>
      </c>
      <c r="RI128" s="430" t="s">
        <v>1318</v>
      </c>
      <c r="RJ128" s="430">
        <v>1</v>
      </c>
      <c r="RK128" s="430" t="s">
        <v>1318</v>
      </c>
      <c r="RL128" s="430">
        <v>1</v>
      </c>
      <c r="RM128" s="430" t="s">
        <v>1318</v>
      </c>
      <c r="RN128" s="430">
        <v>1</v>
      </c>
      <c r="RO128" s="430" t="s">
        <v>4719</v>
      </c>
      <c r="RP128" s="430">
        <v>1</v>
      </c>
      <c r="RQ128" s="430" t="s">
        <v>4719</v>
      </c>
      <c r="RR128" s="430">
        <v>1</v>
      </c>
      <c r="RS128" s="430" t="s">
        <v>19735</v>
      </c>
      <c r="RT128" s="430">
        <v>1</v>
      </c>
      <c r="RU128" s="430" t="s">
        <v>1042</v>
      </c>
      <c r="RV128" s="430">
        <v>1</v>
      </c>
      <c r="RW128" s="430" t="s">
        <v>1042</v>
      </c>
      <c r="RX128" s="430">
        <v>1</v>
      </c>
      <c r="RY128" s="430" t="s">
        <v>1042</v>
      </c>
      <c r="RZ128" s="430">
        <v>1</v>
      </c>
      <c r="SA128" s="430" t="s">
        <v>1319</v>
      </c>
      <c r="SB128" s="430">
        <v>1</v>
      </c>
      <c r="SC128" s="430" t="s">
        <v>1319</v>
      </c>
      <c r="SD128" s="430">
        <v>1</v>
      </c>
      <c r="SE128" s="430" t="s">
        <v>1319</v>
      </c>
      <c r="SF128" s="430">
        <v>1</v>
      </c>
      <c r="SG128" s="430" t="s">
        <v>4719</v>
      </c>
      <c r="SH128" s="430">
        <v>1</v>
      </c>
      <c r="SI128" s="430" t="s">
        <v>4719</v>
      </c>
      <c r="SJ128" s="430">
        <v>0</v>
      </c>
      <c r="SK128" s="430" t="s">
        <v>1226</v>
      </c>
      <c r="SL128" s="430">
        <v>1</v>
      </c>
      <c r="SM128" s="430" t="s">
        <v>19736</v>
      </c>
      <c r="SN128" s="430">
        <v>1</v>
      </c>
      <c r="SO128" s="430" t="s">
        <v>19736</v>
      </c>
      <c r="SP128" s="430">
        <v>1</v>
      </c>
      <c r="SQ128" s="430" t="s">
        <v>19736</v>
      </c>
      <c r="SR128" s="430">
        <v>77.3</v>
      </c>
      <c r="SS128" s="430">
        <v>2020</v>
      </c>
      <c r="ST128" s="430">
        <v>77.3</v>
      </c>
      <c r="SU128" s="430">
        <v>2020</v>
      </c>
      <c r="SV128" s="430">
        <v>51</v>
      </c>
      <c r="SW128" s="430">
        <v>2020</v>
      </c>
      <c r="SX128" s="430" t="s">
        <v>1101</v>
      </c>
      <c r="SY128" s="430" t="s">
        <v>1226</v>
      </c>
      <c r="SZ128" s="430" t="s">
        <v>1101</v>
      </c>
      <c r="TA128" s="430" t="s">
        <v>1226</v>
      </c>
      <c r="TB128" s="430" t="s">
        <v>1101</v>
      </c>
      <c r="TC128" s="430" t="s">
        <v>1226</v>
      </c>
      <c r="TD128" s="430" t="s">
        <v>19729</v>
      </c>
      <c r="TE128" s="430" t="s">
        <v>19729</v>
      </c>
      <c r="TF128" s="430" t="s">
        <v>19729</v>
      </c>
      <c r="TG128" s="430">
        <v>0</v>
      </c>
      <c r="TH128" s="430">
        <v>0</v>
      </c>
      <c r="TI128" s="430">
        <v>0</v>
      </c>
      <c r="TJ128" s="430" t="s">
        <v>1226</v>
      </c>
      <c r="TK128" s="430" t="s">
        <v>1226</v>
      </c>
      <c r="TL128" s="430" t="s">
        <v>1226</v>
      </c>
      <c r="TM128" s="430" t="s">
        <v>1226</v>
      </c>
      <c r="TN128" s="430" t="s">
        <v>1226</v>
      </c>
      <c r="TO128" s="430" t="s">
        <v>1226</v>
      </c>
      <c r="TP128" s="430" t="s">
        <v>1226</v>
      </c>
      <c r="TQ128" s="430" t="s">
        <v>1226</v>
      </c>
      <c r="TR128" s="430" t="s">
        <v>1226</v>
      </c>
      <c r="TS128" s="430" t="s">
        <v>1226</v>
      </c>
      <c r="TT128" s="430" t="s">
        <v>1226</v>
      </c>
      <c r="TU128" s="430" t="s">
        <v>1226</v>
      </c>
      <c r="TV128" s="430" t="s">
        <v>1226</v>
      </c>
      <c r="TW128" s="430" t="s">
        <v>1226</v>
      </c>
      <c r="TX128" s="430" t="s">
        <v>1226</v>
      </c>
      <c r="TY128" s="430" t="s">
        <v>1226</v>
      </c>
      <c r="TZ128" s="430" t="s">
        <v>1226</v>
      </c>
      <c r="UA128" s="430" t="s">
        <v>1226</v>
      </c>
      <c r="UB128" s="430" t="s">
        <v>1226</v>
      </c>
      <c r="UC128" s="430" t="s">
        <v>1226</v>
      </c>
      <c r="UD128" s="430" t="s">
        <v>1226</v>
      </c>
      <c r="UE128" s="430" t="s">
        <v>1226</v>
      </c>
      <c r="UF128" s="430" t="s">
        <v>1226</v>
      </c>
      <c r="UG128" s="430" t="s">
        <v>1226</v>
      </c>
      <c r="UH128" s="430" t="s">
        <v>1226</v>
      </c>
      <c r="UI128" s="430" t="s">
        <v>1226</v>
      </c>
      <c r="UJ128" s="430" t="s">
        <v>1226</v>
      </c>
      <c r="UK128" s="430" t="s">
        <v>1226</v>
      </c>
      <c r="UL128" s="430" t="s">
        <v>1226</v>
      </c>
      <c r="UM128" s="430" t="s">
        <v>1226</v>
      </c>
      <c r="UN128" s="430" t="s">
        <v>1226</v>
      </c>
      <c r="UO128" s="430" t="s">
        <v>1226</v>
      </c>
      <c r="UP128" s="430" t="s">
        <v>1226</v>
      </c>
      <c r="UQ128" s="430" t="s">
        <v>1226</v>
      </c>
      <c r="UR128" s="430" t="s">
        <v>1226</v>
      </c>
      <c r="US128" s="430" t="s">
        <v>1226</v>
      </c>
      <c r="UT128" s="430">
        <v>0</v>
      </c>
      <c r="UU128" s="430" t="s">
        <v>1226</v>
      </c>
      <c r="UV128" s="430" t="s">
        <v>1226</v>
      </c>
      <c r="UW128" s="430" t="s">
        <v>1226</v>
      </c>
      <c r="UX128" s="430" t="s">
        <v>1226</v>
      </c>
      <c r="UY128" s="430" t="s">
        <v>1226</v>
      </c>
      <c r="UZ128" s="430" t="s">
        <v>1226</v>
      </c>
      <c r="VA128" s="430" t="s">
        <v>1226</v>
      </c>
      <c r="VB128" s="430" t="s">
        <v>1226</v>
      </c>
      <c r="VC128" s="430" t="s">
        <v>1226</v>
      </c>
      <c r="VD128" s="430">
        <v>0</v>
      </c>
      <c r="VE128" s="430" t="s">
        <v>1226</v>
      </c>
      <c r="VF128" s="430" t="s">
        <v>1226</v>
      </c>
      <c r="VG128" s="430" t="s">
        <v>1226</v>
      </c>
      <c r="VH128" s="430" t="s">
        <v>1226</v>
      </c>
      <c r="VI128" s="430" t="s">
        <v>1226</v>
      </c>
      <c r="VJ128" s="430" t="s">
        <v>1226</v>
      </c>
      <c r="VK128" s="430" t="s">
        <v>1226</v>
      </c>
      <c r="VL128" s="430" t="s">
        <v>1226</v>
      </c>
      <c r="VM128" s="430" t="s">
        <v>1226</v>
      </c>
      <c r="VN128" s="430">
        <v>0</v>
      </c>
      <c r="VO128" s="430" t="s">
        <v>1226</v>
      </c>
      <c r="VP128" s="430" t="s">
        <v>1226</v>
      </c>
      <c r="VQ128" s="430" t="s">
        <v>1226</v>
      </c>
      <c r="VR128" s="430" t="s">
        <v>1226</v>
      </c>
      <c r="VS128" s="430">
        <v>0</v>
      </c>
      <c r="VT128" s="430" t="s">
        <v>1226</v>
      </c>
      <c r="VU128" s="430" t="s">
        <v>1226</v>
      </c>
      <c r="VV128" s="430" t="s">
        <v>1226</v>
      </c>
      <c r="VW128" s="430" t="s">
        <v>1226</v>
      </c>
      <c r="VX128" s="430">
        <v>0</v>
      </c>
      <c r="VY128" s="430" t="s">
        <v>1226</v>
      </c>
      <c r="VZ128" s="430" t="s">
        <v>1226</v>
      </c>
      <c r="WA128" s="430" t="s">
        <v>1226</v>
      </c>
      <c r="WB128" s="430" t="s">
        <v>1226</v>
      </c>
      <c r="WC128" s="430">
        <v>0</v>
      </c>
      <c r="WD128" s="430" t="s">
        <v>1226</v>
      </c>
      <c r="WE128" s="430" t="s">
        <v>1226</v>
      </c>
      <c r="WF128" s="430" t="s">
        <v>1226</v>
      </c>
      <c r="WG128" s="430" t="s">
        <v>1226</v>
      </c>
      <c r="WH128" s="430">
        <v>0</v>
      </c>
      <c r="WI128" s="430" t="s">
        <v>1226</v>
      </c>
      <c r="WJ128" s="430" t="s">
        <v>1226</v>
      </c>
      <c r="WK128" s="430" t="s">
        <v>1226</v>
      </c>
      <c r="WL128" s="430" t="s">
        <v>1226</v>
      </c>
      <c r="WM128" s="430">
        <v>0</v>
      </c>
      <c r="WN128" s="430" t="s">
        <v>1226</v>
      </c>
      <c r="WO128" s="430" t="s">
        <v>1226</v>
      </c>
      <c r="WP128" s="430" t="s">
        <v>1226</v>
      </c>
      <c r="WQ128" s="430" t="s">
        <v>1226</v>
      </c>
      <c r="WR128" s="430">
        <v>0</v>
      </c>
      <c r="WS128" s="430" t="s">
        <v>1226</v>
      </c>
      <c r="WT128" s="430" t="s">
        <v>1226</v>
      </c>
      <c r="WU128" s="430" t="s">
        <v>1226</v>
      </c>
      <c r="WV128" s="430" t="s">
        <v>1226</v>
      </c>
      <c r="WW128" s="430">
        <v>0</v>
      </c>
      <c r="WX128" s="430" t="s">
        <v>1226</v>
      </c>
      <c r="WY128" s="430" t="s">
        <v>1226</v>
      </c>
      <c r="WZ128" s="430" t="s">
        <v>1226</v>
      </c>
      <c r="XA128" s="430" t="s">
        <v>1226</v>
      </c>
      <c r="XB128" s="430">
        <v>0</v>
      </c>
      <c r="XC128" s="430" t="s">
        <v>1226</v>
      </c>
      <c r="XD128" s="430" t="s">
        <v>1226</v>
      </c>
      <c r="XE128" s="430" t="s">
        <v>1226</v>
      </c>
      <c r="XF128" s="430" t="s">
        <v>1226</v>
      </c>
      <c r="XG128" s="430" t="s">
        <v>1226</v>
      </c>
      <c r="XH128" s="430" t="s">
        <v>1226</v>
      </c>
      <c r="XI128" s="430" t="s">
        <v>1226</v>
      </c>
      <c r="XJ128" s="430" t="s">
        <v>1226</v>
      </c>
      <c r="XK128" s="430">
        <v>0</v>
      </c>
      <c r="XL128" s="430">
        <v>1</v>
      </c>
      <c r="XM128" s="430">
        <v>2</v>
      </c>
      <c r="XN128" s="430">
        <v>1</v>
      </c>
      <c r="XO128" s="430">
        <v>2</v>
      </c>
      <c r="XP128" s="430">
        <v>1</v>
      </c>
      <c r="XQ128" s="430">
        <v>2</v>
      </c>
      <c r="XR128" s="430" t="s">
        <v>19737</v>
      </c>
      <c r="XS128" s="430">
        <v>1</v>
      </c>
      <c r="XT128" s="430" t="s">
        <v>1226</v>
      </c>
      <c r="XU128" s="430" t="s">
        <v>1226</v>
      </c>
      <c r="XV128" s="430" t="s">
        <v>1226</v>
      </c>
      <c r="XW128" s="430" t="s">
        <v>1226</v>
      </c>
      <c r="XX128" s="430" t="s">
        <v>1226</v>
      </c>
      <c r="XY128" s="430" t="s">
        <v>1226</v>
      </c>
      <c r="XZ128" s="430" t="s">
        <v>1226</v>
      </c>
      <c r="YA128" s="430">
        <v>0</v>
      </c>
      <c r="YB128" s="430">
        <v>1</v>
      </c>
      <c r="YC128" s="430">
        <v>2</v>
      </c>
      <c r="YD128" s="430">
        <v>1</v>
      </c>
      <c r="YE128" s="430">
        <v>2</v>
      </c>
      <c r="YF128" s="430">
        <v>1</v>
      </c>
      <c r="YG128" s="430">
        <v>2</v>
      </c>
      <c r="YH128" s="430" t="s">
        <v>19738</v>
      </c>
      <c r="YI128" s="430">
        <v>0</v>
      </c>
      <c r="YJ128" s="430">
        <v>1</v>
      </c>
      <c r="YK128" s="430">
        <v>2</v>
      </c>
      <c r="YL128" s="430">
        <v>1</v>
      </c>
      <c r="YM128" s="430">
        <v>2</v>
      </c>
      <c r="YN128" s="430">
        <v>1</v>
      </c>
      <c r="YO128" s="430">
        <v>2</v>
      </c>
      <c r="YP128" s="430" t="s">
        <v>19739</v>
      </c>
      <c r="YQ128" s="430" t="s">
        <v>1226</v>
      </c>
      <c r="YR128" s="430">
        <v>1</v>
      </c>
      <c r="YS128" s="430" t="s">
        <v>1226</v>
      </c>
      <c r="YT128" s="430" t="s">
        <v>1226</v>
      </c>
      <c r="YU128" s="430" t="s">
        <v>1226</v>
      </c>
      <c r="YV128" s="430" t="s">
        <v>1226</v>
      </c>
      <c r="YW128" s="430" t="s">
        <v>1226</v>
      </c>
      <c r="YX128" s="430" t="s">
        <v>1226</v>
      </c>
      <c r="YY128" s="430" t="s">
        <v>1226</v>
      </c>
      <c r="YZ128" s="430">
        <v>1</v>
      </c>
      <c r="ZA128" s="430">
        <v>2</v>
      </c>
      <c r="ZB128" s="430">
        <v>1</v>
      </c>
      <c r="ZC128" s="430">
        <v>2</v>
      </c>
      <c r="ZD128" s="430">
        <v>1</v>
      </c>
      <c r="ZE128" s="430">
        <v>2</v>
      </c>
      <c r="ZF128" s="430" t="s">
        <v>19740</v>
      </c>
      <c r="ZG128" s="430">
        <v>1</v>
      </c>
      <c r="ZH128" s="430">
        <v>2</v>
      </c>
      <c r="ZI128" s="430">
        <v>1</v>
      </c>
      <c r="ZJ128" s="430">
        <v>2</v>
      </c>
      <c r="ZK128" s="430">
        <v>1</v>
      </c>
      <c r="ZL128" s="430">
        <v>2</v>
      </c>
      <c r="ZM128" s="430" t="s">
        <v>19741</v>
      </c>
      <c r="ZN128" s="430">
        <v>1</v>
      </c>
      <c r="ZO128" s="430">
        <v>2</v>
      </c>
      <c r="ZP128" s="430">
        <v>1</v>
      </c>
      <c r="ZQ128" s="430">
        <v>2</v>
      </c>
      <c r="ZR128" s="430">
        <v>1</v>
      </c>
      <c r="ZS128" s="430">
        <v>2</v>
      </c>
      <c r="ZT128" s="430" t="s">
        <v>19742</v>
      </c>
      <c r="ZU128" s="430">
        <v>1</v>
      </c>
      <c r="ZV128" s="430">
        <v>2</v>
      </c>
      <c r="ZW128" s="430">
        <v>1</v>
      </c>
      <c r="ZX128" s="430">
        <v>2</v>
      </c>
      <c r="ZY128" s="430">
        <v>1</v>
      </c>
      <c r="ZZ128" s="430">
        <v>2</v>
      </c>
      <c r="AAA128" s="430" t="s">
        <v>19743</v>
      </c>
      <c r="AAB128" s="430">
        <v>1</v>
      </c>
      <c r="AAC128" s="430" t="s">
        <v>1226</v>
      </c>
      <c r="AAD128" s="430" t="s">
        <v>1226</v>
      </c>
      <c r="AAE128" s="430" t="s">
        <v>1226</v>
      </c>
      <c r="AAF128" s="430" t="s">
        <v>1226</v>
      </c>
      <c r="AAG128" s="430" t="s">
        <v>1226</v>
      </c>
      <c r="AAH128" s="430" t="s">
        <v>1226</v>
      </c>
      <c r="AAI128" s="430" t="s">
        <v>1226</v>
      </c>
      <c r="AAJ128" s="430">
        <v>1</v>
      </c>
      <c r="AAK128" s="430" t="s">
        <v>1226</v>
      </c>
      <c r="AAL128" s="430" t="s">
        <v>1226</v>
      </c>
      <c r="AAM128" s="430" t="s">
        <v>1226</v>
      </c>
      <c r="AAN128" s="430" t="s">
        <v>1226</v>
      </c>
      <c r="AAO128" s="430" t="s">
        <v>1226</v>
      </c>
      <c r="AAP128" s="430" t="s">
        <v>1226</v>
      </c>
      <c r="AAQ128" s="430" t="s">
        <v>1226</v>
      </c>
      <c r="AAR128" s="430">
        <v>0</v>
      </c>
      <c r="AAS128" s="430">
        <v>1</v>
      </c>
      <c r="AAT128" s="430">
        <v>2</v>
      </c>
      <c r="AAU128" s="430">
        <v>1</v>
      </c>
      <c r="AAV128" s="430">
        <v>2</v>
      </c>
      <c r="AAW128" s="430">
        <v>1</v>
      </c>
      <c r="AAX128" s="430">
        <v>2</v>
      </c>
      <c r="AAY128" s="430" t="s">
        <v>19744</v>
      </c>
      <c r="AAZ128" s="430" t="s">
        <v>1226</v>
      </c>
      <c r="ABA128" s="430">
        <v>1</v>
      </c>
      <c r="ABB128" s="430" t="s">
        <v>1226</v>
      </c>
      <c r="ABC128" s="430" t="s">
        <v>1226</v>
      </c>
      <c r="ABD128" s="430" t="s">
        <v>1226</v>
      </c>
      <c r="ABE128" s="430" t="s">
        <v>1226</v>
      </c>
      <c r="ABF128" s="430" t="s">
        <v>1226</v>
      </c>
      <c r="ABG128" s="430" t="s">
        <v>1226</v>
      </c>
      <c r="ABH128" s="430" t="s">
        <v>1226</v>
      </c>
      <c r="ABI128" s="430" t="s">
        <v>19745</v>
      </c>
      <c r="ABJ128" s="430">
        <v>3</v>
      </c>
      <c r="ABK128" s="430">
        <v>3</v>
      </c>
      <c r="ABL128" s="430">
        <v>3</v>
      </c>
      <c r="ABM128" s="430">
        <v>2</v>
      </c>
      <c r="ABN128" s="430">
        <v>3</v>
      </c>
      <c r="ABO128" s="430">
        <v>2</v>
      </c>
      <c r="ABP128" s="430">
        <v>2</v>
      </c>
      <c r="ABQ128" s="430">
        <v>2</v>
      </c>
      <c r="ABR128" s="430" t="s">
        <v>19746</v>
      </c>
      <c r="ABS128" s="430">
        <v>3</v>
      </c>
      <c r="ABT128" s="430">
        <v>3</v>
      </c>
      <c r="ABU128" s="430">
        <v>2</v>
      </c>
      <c r="ABV128" s="430">
        <v>2</v>
      </c>
      <c r="ABW128" s="430">
        <v>1</v>
      </c>
      <c r="ABX128" s="430">
        <v>2</v>
      </c>
      <c r="ABY128" s="430">
        <v>2</v>
      </c>
      <c r="ABZ128" s="430">
        <v>2</v>
      </c>
      <c r="ACA128" s="430" t="s">
        <v>19747</v>
      </c>
      <c r="ACB128" s="430">
        <v>3</v>
      </c>
      <c r="ACC128" s="430">
        <v>3</v>
      </c>
      <c r="ACD128" s="430">
        <v>2</v>
      </c>
      <c r="ACE128" s="430">
        <v>3</v>
      </c>
      <c r="ACF128" s="430">
        <v>1</v>
      </c>
      <c r="ACG128" s="430">
        <v>3</v>
      </c>
      <c r="ACH128" s="430">
        <v>3</v>
      </c>
      <c r="ACI128" s="430">
        <v>3</v>
      </c>
      <c r="ACJ128" s="430" t="s">
        <v>19748</v>
      </c>
      <c r="ACK128" s="430">
        <v>1</v>
      </c>
      <c r="ACL128" s="430">
        <v>2</v>
      </c>
      <c r="ACM128" s="430">
        <v>1</v>
      </c>
      <c r="ACN128" s="430">
        <v>2</v>
      </c>
      <c r="ACO128" s="430">
        <v>1</v>
      </c>
      <c r="ACP128" s="430">
        <v>2</v>
      </c>
      <c r="ACQ128" s="430">
        <v>1</v>
      </c>
      <c r="ACR128" s="430">
        <v>1</v>
      </c>
      <c r="ACS128" s="430" t="s">
        <v>19749</v>
      </c>
      <c r="ACT128" s="430">
        <v>2</v>
      </c>
      <c r="ACU128" s="430">
        <v>2</v>
      </c>
      <c r="ACV128" s="430">
        <v>2</v>
      </c>
      <c r="ACW128" s="430">
        <v>2</v>
      </c>
      <c r="ACX128" s="430">
        <v>2</v>
      </c>
      <c r="ACY128" s="430">
        <v>2</v>
      </c>
      <c r="ACZ128" s="430">
        <v>2</v>
      </c>
      <c r="ADA128" s="430">
        <v>2</v>
      </c>
      <c r="ADB128" s="430" t="s">
        <v>19750</v>
      </c>
      <c r="ADC128" s="430">
        <v>1</v>
      </c>
      <c r="ADD128" s="430">
        <v>1</v>
      </c>
      <c r="ADE128" s="430">
        <v>1</v>
      </c>
      <c r="ADF128" s="430">
        <v>1</v>
      </c>
      <c r="ADG128" s="430">
        <v>1</v>
      </c>
      <c r="ADH128" s="430">
        <v>1</v>
      </c>
      <c r="ADI128" s="430">
        <v>1</v>
      </c>
      <c r="ADJ128" s="430">
        <v>1</v>
      </c>
      <c r="ADK128" s="430" t="s">
        <v>135</v>
      </c>
      <c r="ADL128" s="430">
        <v>2</v>
      </c>
      <c r="ADM128" s="430">
        <v>2</v>
      </c>
      <c r="ADN128" s="430">
        <v>2</v>
      </c>
      <c r="ADO128" s="430">
        <v>2</v>
      </c>
      <c r="ADP128" s="430">
        <v>2</v>
      </c>
      <c r="ADQ128" s="430">
        <v>2</v>
      </c>
      <c r="ADR128" s="430">
        <v>2</v>
      </c>
      <c r="ADS128" s="430">
        <v>2</v>
      </c>
      <c r="ADT128" s="430" t="s">
        <v>19751</v>
      </c>
      <c r="ADU128" s="430">
        <v>2</v>
      </c>
      <c r="ADV128" s="430">
        <v>2</v>
      </c>
      <c r="ADW128" s="430">
        <v>2</v>
      </c>
      <c r="ADX128" s="430">
        <v>2</v>
      </c>
      <c r="ADY128" s="430">
        <v>2</v>
      </c>
      <c r="ADZ128" s="430">
        <v>2</v>
      </c>
      <c r="AEA128" s="430">
        <v>2</v>
      </c>
      <c r="AEB128" s="430">
        <v>2</v>
      </c>
      <c r="AEC128" s="430" t="s">
        <v>19752</v>
      </c>
      <c r="AED128" s="430">
        <v>3</v>
      </c>
      <c r="AEE128" s="430">
        <v>3</v>
      </c>
      <c r="AEF128" s="430">
        <v>3</v>
      </c>
      <c r="AEG128" s="430">
        <v>3</v>
      </c>
      <c r="AEH128" s="430">
        <v>3</v>
      </c>
      <c r="AEI128" s="430">
        <v>2</v>
      </c>
      <c r="AEJ128" s="430">
        <v>2</v>
      </c>
      <c r="AEK128" s="430">
        <v>2</v>
      </c>
      <c r="AEL128" s="430" t="s">
        <v>134</v>
      </c>
      <c r="AEM128" s="430">
        <v>3</v>
      </c>
      <c r="AEN128" s="430">
        <v>3</v>
      </c>
      <c r="AEO128" s="430">
        <v>1</v>
      </c>
      <c r="AEP128" s="430">
        <v>1</v>
      </c>
      <c r="AEQ128" s="430">
        <v>1</v>
      </c>
      <c r="AER128" s="430">
        <v>2</v>
      </c>
      <c r="AES128" s="430">
        <v>2</v>
      </c>
      <c r="AET128" s="430">
        <v>2</v>
      </c>
      <c r="AEU128" s="430" t="s">
        <v>19753</v>
      </c>
      <c r="AEV128" s="430">
        <v>2</v>
      </c>
      <c r="AEW128" s="430">
        <v>2</v>
      </c>
      <c r="AEX128" s="430">
        <v>2</v>
      </c>
      <c r="AEY128" s="430">
        <v>2</v>
      </c>
      <c r="AEZ128" s="430">
        <v>1</v>
      </c>
      <c r="AFA128" s="430">
        <v>1</v>
      </c>
      <c r="AFB128" s="430">
        <v>2</v>
      </c>
      <c r="AFC128" s="430">
        <v>2</v>
      </c>
      <c r="AFD128" s="430" t="s">
        <v>19754</v>
      </c>
      <c r="AFE128" s="430">
        <v>2</v>
      </c>
      <c r="AFF128" s="430">
        <v>2</v>
      </c>
      <c r="AFG128" s="430">
        <v>2</v>
      </c>
      <c r="AFH128" s="430">
        <v>2</v>
      </c>
      <c r="AFI128" s="430">
        <v>1</v>
      </c>
      <c r="AFJ128" s="430">
        <v>1</v>
      </c>
      <c r="AFK128" s="430">
        <v>2</v>
      </c>
      <c r="AFL128" s="430">
        <v>2</v>
      </c>
      <c r="AFM128" s="430" t="s">
        <v>1795</v>
      </c>
      <c r="AFN128" s="430">
        <v>1</v>
      </c>
      <c r="AFO128" s="430">
        <v>3</v>
      </c>
      <c r="AFP128" s="430">
        <v>1</v>
      </c>
      <c r="AFQ128" s="430">
        <v>3</v>
      </c>
      <c r="AFR128" s="430">
        <v>1</v>
      </c>
      <c r="AFS128" s="430">
        <v>3</v>
      </c>
      <c r="AFT128" s="430">
        <v>3</v>
      </c>
      <c r="AFU128" s="430">
        <v>3</v>
      </c>
      <c r="AFV128" s="430" t="s">
        <v>1226</v>
      </c>
      <c r="AFW128" s="430" t="s">
        <v>1226</v>
      </c>
      <c r="AFX128" s="430" t="s">
        <v>1226</v>
      </c>
      <c r="AFY128" s="430" t="s">
        <v>1226</v>
      </c>
      <c r="AFZ128" s="430" t="s">
        <v>1226</v>
      </c>
      <c r="AGA128" s="430" t="s">
        <v>1226</v>
      </c>
      <c r="AGB128" s="430" t="s">
        <v>1226</v>
      </c>
      <c r="AGC128" s="430" t="s">
        <v>1226</v>
      </c>
      <c r="AGD128" s="430" t="s">
        <v>1226</v>
      </c>
      <c r="AGE128" s="430">
        <v>1</v>
      </c>
      <c r="AGF128" s="430" t="s">
        <v>19755</v>
      </c>
      <c r="AGG128" s="430" t="s">
        <v>19756</v>
      </c>
      <c r="AGH128" s="430">
        <v>1</v>
      </c>
      <c r="AGI128" s="430">
        <v>1</v>
      </c>
      <c r="AGJ128" s="430">
        <v>1</v>
      </c>
      <c r="AGK128" s="430">
        <v>1</v>
      </c>
      <c r="AGL128" s="430">
        <v>1</v>
      </c>
      <c r="AGM128" s="430">
        <v>1</v>
      </c>
      <c r="AGN128" s="430">
        <v>1</v>
      </c>
      <c r="AGO128" s="430" t="s">
        <v>19757</v>
      </c>
      <c r="AGP128" s="430">
        <v>1</v>
      </c>
      <c r="AGQ128" s="430">
        <v>1</v>
      </c>
      <c r="AGR128" s="430">
        <v>1</v>
      </c>
      <c r="AGS128" s="430" t="s">
        <v>1066</v>
      </c>
      <c r="AGT128" s="430" t="s">
        <v>19758</v>
      </c>
      <c r="AGU128" s="430">
        <v>1</v>
      </c>
      <c r="AGV128" s="430">
        <v>1</v>
      </c>
      <c r="AGW128" s="430">
        <v>3</v>
      </c>
      <c r="AGX128" s="430">
        <v>4</v>
      </c>
      <c r="AGY128" s="430">
        <v>1</v>
      </c>
      <c r="AGZ128" s="430">
        <v>1</v>
      </c>
      <c r="AHA128" s="430">
        <v>5</v>
      </c>
      <c r="AHB128" s="430">
        <v>5</v>
      </c>
      <c r="AHC128" s="430">
        <v>1</v>
      </c>
      <c r="AHD128" s="430">
        <v>1</v>
      </c>
      <c r="AHE128" s="430">
        <v>3</v>
      </c>
      <c r="AHF128" s="430">
        <v>3</v>
      </c>
      <c r="AHG128" s="430">
        <v>1</v>
      </c>
      <c r="AHH128" s="430">
        <v>1</v>
      </c>
      <c r="AHI128" s="430">
        <v>5</v>
      </c>
      <c r="AHJ128" s="430">
        <v>5</v>
      </c>
      <c r="AHK128" s="430">
        <v>1</v>
      </c>
      <c r="AHL128" s="430">
        <v>1</v>
      </c>
      <c r="AHM128" s="430">
        <v>5</v>
      </c>
      <c r="AHN128" s="430">
        <v>5</v>
      </c>
      <c r="AHO128" s="430">
        <v>1</v>
      </c>
      <c r="AHP128" s="430">
        <v>1</v>
      </c>
      <c r="AHQ128" s="430">
        <v>3</v>
      </c>
      <c r="AHR128" s="430">
        <v>3</v>
      </c>
      <c r="AHS128" s="430" t="s">
        <v>19759</v>
      </c>
      <c r="AHT128" s="430" t="s">
        <v>19760</v>
      </c>
      <c r="AHU128" s="430">
        <v>0.75</v>
      </c>
      <c r="AHV128" s="430">
        <v>0.75</v>
      </c>
      <c r="AHW128" s="430">
        <v>0.75</v>
      </c>
      <c r="AHX128" s="430">
        <v>0.75</v>
      </c>
      <c r="AHY128" s="430">
        <v>0.75</v>
      </c>
      <c r="AHZ128" s="430">
        <v>0.75</v>
      </c>
      <c r="AIA128" s="430">
        <v>0.75</v>
      </c>
      <c r="AIB128" s="430">
        <v>0.75</v>
      </c>
      <c r="AIC128" s="430">
        <v>0.75</v>
      </c>
      <c r="AID128" s="430">
        <v>0.75</v>
      </c>
      <c r="AIE128" s="430">
        <v>0.75</v>
      </c>
      <c r="AIF128" s="430">
        <v>0.75</v>
      </c>
      <c r="AIG128" s="430">
        <v>0</v>
      </c>
      <c r="AIH128" s="430">
        <v>0</v>
      </c>
      <c r="AII128" s="430">
        <v>0</v>
      </c>
      <c r="AIJ128" s="430">
        <v>0</v>
      </c>
      <c r="AIK128" s="430">
        <v>0</v>
      </c>
      <c r="AIL128" s="430">
        <v>0</v>
      </c>
      <c r="AIM128" s="430">
        <v>1</v>
      </c>
      <c r="AIN128" s="430">
        <v>1</v>
      </c>
      <c r="AIO128" s="430">
        <v>1</v>
      </c>
      <c r="AIP128" s="430">
        <v>1</v>
      </c>
      <c r="AIQ128" s="430" t="s">
        <v>19761</v>
      </c>
      <c r="AIR128" s="430">
        <v>1</v>
      </c>
      <c r="AIS128" s="430" t="s">
        <v>19761</v>
      </c>
      <c r="AIT128" s="430">
        <v>1</v>
      </c>
      <c r="AIU128" s="430" t="s">
        <v>1226</v>
      </c>
    </row>
  </sheetData>
  <phoneticPr fontId="144" type="noConversion"/>
  <printOptions gridLines="1"/>
  <pageMargins left="0.7" right="0.7" top="0.75" bottom="0.75" header="0.3" footer="0.3"/>
  <pageSetup scale="10" fitToHeight="2"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0106-B579-4EF1-8903-28A7CEC0087B}">
  <dimension ref="A1:MD721"/>
  <sheetViews>
    <sheetView zoomScale="85" zoomScaleNormal="85" workbookViewId="0">
      <selection activeCell="A4" sqref="A4"/>
    </sheetView>
  </sheetViews>
  <sheetFormatPr defaultRowHeight="15" x14ac:dyDescent="0.25"/>
  <cols>
    <col min="1" max="1" width="9.85546875" customWidth="1"/>
    <col min="2" max="2" width="29.85546875" customWidth="1"/>
    <col min="3" max="3" width="10.42578125" customWidth="1"/>
    <col min="4" max="5" width="7.42578125" customWidth="1"/>
    <col min="6" max="6" width="15.140625" customWidth="1"/>
    <col min="7" max="7" width="18.7109375" customWidth="1"/>
    <col min="9" max="9" width="6.7109375" customWidth="1"/>
    <col min="11" max="11" width="5.140625" customWidth="1"/>
    <col min="12" max="12" width="7.85546875" customWidth="1"/>
    <col min="13" max="13" width="7.140625" customWidth="1"/>
    <col min="14" max="14" width="8" customWidth="1"/>
    <col min="15" max="15" width="5.5703125" customWidth="1"/>
    <col min="16" max="16" width="6.7109375" customWidth="1"/>
    <col min="17" max="17" width="5.85546875" customWidth="1"/>
    <col min="18" max="18" width="6.7109375" customWidth="1"/>
    <col min="19" max="19" width="6.42578125" customWidth="1"/>
    <col min="20" max="20" width="7.140625" customWidth="1"/>
  </cols>
  <sheetData>
    <row r="1" spans="1:342" ht="18.75" x14ac:dyDescent="0.25">
      <c r="A1" s="452" t="s">
        <v>19882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row>
    <row r="2" spans="1:342" ht="33" customHeight="1" x14ac:dyDescent="0.25">
      <c r="A2" s="454" t="s">
        <v>19883</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GF2" t="s">
        <v>20773</v>
      </c>
      <c r="HA2" t="s">
        <v>20791</v>
      </c>
      <c r="HB2" t="s">
        <v>20883</v>
      </c>
      <c r="HC2" t="s">
        <v>20883</v>
      </c>
      <c r="HD2" t="s">
        <v>20883</v>
      </c>
      <c r="HE2" t="s">
        <v>20883</v>
      </c>
      <c r="HH2" t="s">
        <v>20791</v>
      </c>
      <c r="HI2" t="s">
        <v>20792</v>
      </c>
      <c r="HJ2" t="s">
        <v>20792</v>
      </c>
      <c r="HK2" t="s">
        <v>20792</v>
      </c>
      <c r="HL2" t="s">
        <v>20792</v>
      </c>
      <c r="HO2" t="s">
        <v>20791</v>
      </c>
      <c r="HP2" t="s">
        <v>20792</v>
      </c>
      <c r="HQ2" t="s">
        <v>20792</v>
      </c>
      <c r="HR2" t="s">
        <v>20792</v>
      </c>
      <c r="HS2" t="s">
        <v>20792</v>
      </c>
      <c r="HV2" t="s">
        <v>20791</v>
      </c>
      <c r="HW2" t="s">
        <v>20792</v>
      </c>
      <c r="HX2" t="s">
        <v>20792</v>
      </c>
      <c r="HY2" t="s">
        <v>20792</v>
      </c>
      <c r="HZ2" t="s">
        <v>20792</v>
      </c>
      <c r="IC2" t="s">
        <v>20791</v>
      </c>
      <c r="ID2" t="s">
        <v>20792</v>
      </c>
      <c r="IE2" t="s">
        <v>20792</v>
      </c>
      <c r="IF2" t="s">
        <v>20792</v>
      </c>
      <c r="IG2" t="s">
        <v>20792</v>
      </c>
      <c r="IH2" t="s">
        <v>20792</v>
      </c>
      <c r="II2" t="s">
        <v>20792</v>
      </c>
      <c r="IL2" t="s">
        <v>20791</v>
      </c>
      <c r="IM2" t="s">
        <v>20792</v>
      </c>
      <c r="IN2" t="s">
        <v>20792</v>
      </c>
      <c r="IO2" t="s">
        <v>20792</v>
      </c>
      <c r="IP2" t="s">
        <v>20792</v>
      </c>
      <c r="IQ2" t="s">
        <v>20792</v>
      </c>
      <c r="IR2" t="s">
        <v>20792</v>
      </c>
      <c r="IU2" t="s">
        <v>20791</v>
      </c>
      <c r="IV2" t="s">
        <v>20792</v>
      </c>
      <c r="IW2" t="s">
        <v>20792</v>
      </c>
      <c r="IX2" t="s">
        <v>20792</v>
      </c>
      <c r="IY2" t="s">
        <v>20792</v>
      </c>
      <c r="IZ2" t="s">
        <v>20792</v>
      </c>
      <c r="JA2" t="s">
        <v>20792</v>
      </c>
      <c r="JD2" t="s">
        <v>20791</v>
      </c>
      <c r="JE2" t="s">
        <v>20792</v>
      </c>
      <c r="JF2" t="s">
        <v>20792</v>
      </c>
      <c r="JG2" t="s">
        <v>20792</v>
      </c>
      <c r="JH2" t="s">
        <v>20792</v>
      </c>
      <c r="JI2" t="s">
        <v>20792</v>
      </c>
      <c r="JJ2" t="s">
        <v>20792</v>
      </c>
      <c r="JM2" t="s">
        <v>20791</v>
      </c>
      <c r="JN2" t="s">
        <v>20792</v>
      </c>
      <c r="JO2" t="s">
        <v>20792</v>
      </c>
      <c r="JP2" t="s">
        <v>20792</v>
      </c>
      <c r="JQ2" t="s">
        <v>20792</v>
      </c>
      <c r="JR2" t="s">
        <v>20792</v>
      </c>
      <c r="JS2" t="s">
        <v>20792</v>
      </c>
      <c r="JV2" t="s">
        <v>20791</v>
      </c>
      <c r="JW2" t="s">
        <v>20792</v>
      </c>
      <c r="JX2" t="s">
        <v>20792</v>
      </c>
      <c r="JY2" t="s">
        <v>20792</v>
      </c>
      <c r="JZ2" t="s">
        <v>20792</v>
      </c>
      <c r="KA2" t="s">
        <v>20792</v>
      </c>
      <c r="KB2" t="s">
        <v>20792</v>
      </c>
      <c r="KE2" t="s">
        <v>20791</v>
      </c>
      <c r="KF2" t="s">
        <v>20792</v>
      </c>
      <c r="KG2" t="s">
        <v>20792</v>
      </c>
      <c r="KH2" t="s">
        <v>20792</v>
      </c>
      <c r="KI2" t="s">
        <v>20792</v>
      </c>
      <c r="KJ2" t="s">
        <v>20792</v>
      </c>
      <c r="KK2" t="s">
        <v>20792</v>
      </c>
      <c r="KN2" t="s">
        <v>20791</v>
      </c>
      <c r="KO2" t="s">
        <v>20792</v>
      </c>
      <c r="KP2" t="s">
        <v>20792</v>
      </c>
      <c r="KQ2" t="s">
        <v>20792</v>
      </c>
      <c r="KR2" t="s">
        <v>20792</v>
      </c>
      <c r="KS2" t="s">
        <v>20792</v>
      </c>
      <c r="KT2" t="s">
        <v>20792</v>
      </c>
      <c r="KX2" t="s">
        <v>20791</v>
      </c>
      <c r="KY2" t="s">
        <v>20792</v>
      </c>
      <c r="KZ2" t="s">
        <v>20792</v>
      </c>
      <c r="LA2" t="s">
        <v>20792</v>
      </c>
      <c r="LB2" t="s">
        <v>20792</v>
      </c>
      <c r="LC2" t="s">
        <v>20792</v>
      </c>
      <c r="LF2" t="s">
        <v>20791</v>
      </c>
      <c r="LG2" t="s">
        <v>20792</v>
      </c>
      <c r="LH2" t="s">
        <v>20792</v>
      </c>
      <c r="LI2" t="s">
        <v>20792</v>
      </c>
      <c r="LJ2" t="s">
        <v>20792</v>
      </c>
      <c r="LK2" t="s">
        <v>20792</v>
      </c>
      <c r="LL2" t="s">
        <v>20792</v>
      </c>
      <c r="LO2" t="s">
        <v>20791</v>
      </c>
      <c r="LP2" t="s">
        <v>20792</v>
      </c>
      <c r="LQ2" t="s">
        <v>20792</v>
      </c>
      <c r="LR2" t="s">
        <v>20792</v>
      </c>
      <c r="LS2" t="s">
        <v>20792</v>
      </c>
      <c r="LT2" t="s">
        <v>20792</v>
      </c>
      <c r="LU2" t="s">
        <v>20792</v>
      </c>
      <c r="LX2" t="s">
        <v>20791</v>
      </c>
      <c r="LY2" t="s">
        <v>20792</v>
      </c>
      <c r="LZ2" t="s">
        <v>20792</v>
      </c>
      <c r="MA2" t="s">
        <v>20792</v>
      </c>
      <c r="MB2" t="s">
        <v>20792</v>
      </c>
      <c r="MC2" t="s">
        <v>20792</v>
      </c>
      <c r="MD2" t="s">
        <v>20792</v>
      </c>
    </row>
    <row r="3" spans="1:342" x14ac:dyDescent="0.25">
      <c r="A3" s="15" t="s">
        <v>19884</v>
      </c>
    </row>
    <row r="4" spans="1:342" ht="15.75" thickBot="1" x14ac:dyDescent="0.3"/>
    <row r="5" spans="1:342" ht="15.75" thickBot="1" x14ac:dyDescent="0.3">
      <c r="A5" s="585" t="s">
        <v>19885</v>
      </c>
      <c r="B5" s="586"/>
      <c r="C5" s="586"/>
      <c r="D5" s="586"/>
      <c r="E5" s="586"/>
      <c r="F5" s="586"/>
      <c r="G5" s="586"/>
      <c r="H5" s="587"/>
    </row>
    <row r="6" spans="1:342" ht="26.1" customHeight="1" thickBot="1" x14ac:dyDescent="0.3">
      <c r="A6" s="16" t="s">
        <v>19886</v>
      </c>
      <c r="B6" s="710" t="s">
        <v>19887</v>
      </c>
      <c r="C6" s="710"/>
      <c r="D6" s="710"/>
      <c r="E6" s="710"/>
      <c r="F6" s="710"/>
      <c r="G6" s="710"/>
      <c r="H6" s="18"/>
    </row>
    <row r="7" spans="1:342" ht="15.75" thickBot="1" x14ac:dyDescent="0.3">
      <c r="A7" s="19"/>
      <c r="B7" s="18"/>
      <c r="C7" s="1055" t="s">
        <v>19888</v>
      </c>
      <c r="D7" s="1057"/>
      <c r="E7" s="1058" t="s">
        <v>3015</v>
      </c>
      <c r="F7" s="1056"/>
      <c r="G7" s="1059"/>
      <c r="H7" s="18"/>
    </row>
    <row r="8" spans="1:342" ht="15.75" thickBot="1" x14ac:dyDescent="0.3">
      <c r="A8" s="19"/>
      <c r="B8" s="18"/>
      <c r="C8" s="21" t="s">
        <v>1668</v>
      </c>
      <c r="D8" s="22" t="s">
        <v>1132</v>
      </c>
      <c r="E8" s="1078" t="s">
        <v>1668</v>
      </c>
      <c r="F8" s="1079"/>
      <c r="G8" s="21" t="s">
        <v>1132</v>
      </c>
      <c r="H8" s="18"/>
    </row>
    <row r="9" spans="1:342" ht="15.75" thickBot="1" x14ac:dyDescent="0.3">
      <c r="A9" s="23" t="s">
        <v>19889</v>
      </c>
      <c r="B9" s="24" t="s">
        <v>19890</v>
      </c>
      <c r="C9" s="399">
        <v>1</v>
      </c>
      <c r="D9" s="399">
        <v>0</v>
      </c>
      <c r="E9" s="1080">
        <v>1</v>
      </c>
      <c r="F9" s="1081"/>
      <c r="G9" s="399">
        <v>0</v>
      </c>
      <c r="H9" s="18"/>
    </row>
    <row r="10" spans="1:342" ht="39.950000000000003" customHeight="1" thickBot="1" x14ac:dyDescent="0.3">
      <c r="A10" s="19"/>
      <c r="B10" s="25" t="s">
        <v>19891</v>
      </c>
      <c r="C10" s="26"/>
      <c r="D10" s="28"/>
      <c r="E10" s="1060"/>
      <c r="F10" s="1061"/>
      <c r="G10" s="29"/>
      <c r="H10" s="18"/>
    </row>
    <row r="11" spans="1:342" x14ac:dyDescent="0.25">
      <c r="A11" s="607"/>
      <c r="B11" s="624" t="s">
        <v>19892</v>
      </c>
      <c r="C11" s="1062"/>
      <c r="D11" s="1063"/>
      <c r="E11" s="1068"/>
      <c r="F11" s="1069"/>
      <c r="G11" s="1070"/>
      <c r="H11" s="1077"/>
    </row>
    <row r="12" spans="1:342" x14ac:dyDescent="0.25">
      <c r="A12" s="607"/>
      <c r="B12" s="624"/>
      <c r="C12" s="1064"/>
      <c r="D12" s="1065"/>
      <c r="E12" s="1071"/>
      <c r="F12" s="1072"/>
      <c r="G12" s="1073"/>
      <c r="H12" s="1077"/>
    </row>
    <row r="13" spans="1:342" x14ac:dyDescent="0.25">
      <c r="A13" s="607"/>
      <c r="B13" s="624"/>
      <c r="C13" s="1064"/>
      <c r="D13" s="1065"/>
      <c r="E13" s="1071"/>
      <c r="F13" s="1072"/>
      <c r="G13" s="1073"/>
      <c r="H13" s="1077"/>
    </row>
    <row r="14" spans="1:342" x14ac:dyDescent="0.25">
      <c r="A14" s="607"/>
      <c r="B14" s="624"/>
      <c r="C14" s="1064"/>
      <c r="D14" s="1065"/>
      <c r="E14" s="1071"/>
      <c r="F14" s="1072"/>
      <c r="G14" s="1073"/>
      <c r="H14" s="1077"/>
    </row>
    <row r="15" spans="1:342" x14ac:dyDescent="0.25">
      <c r="A15" s="607"/>
      <c r="B15" s="624"/>
      <c r="C15" s="1064"/>
      <c r="D15" s="1065"/>
      <c r="E15" s="1071"/>
      <c r="F15" s="1072"/>
      <c r="G15" s="1073"/>
      <c r="H15" s="1077"/>
    </row>
    <row r="16" spans="1:342" x14ac:dyDescent="0.25">
      <c r="A16" s="607"/>
      <c r="B16" s="624"/>
      <c r="C16" s="1064"/>
      <c r="D16" s="1065"/>
      <c r="E16" s="1071"/>
      <c r="F16" s="1072"/>
      <c r="G16" s="1073"/>
      <c r="H16" s="1077"/>
    </row>
    <row r="17" spans="1:8" x14ac:dyDescent="0.25">
      <c r="A17" s="607"/>
      <c r="B17" s="624"/>
      <c r="C17" s="1064"/>
      <c r="D17" s="1065"/>
      <c r="E17" s="1071"/>
      <c r="F17" s="1072"/>
      <c r="G17" s="1073"/>
      <c r="H17" s="1077"/>
    </row>
    <row r="18" spans="1:8" ht="15.75" thickBot="1" x14ac:dyDescent="0.3">
      <c r="A18" s="607"/>
      <c r="B18" s="624"/>
      <c r="C18" s="1066"/>
      <c r="D18" s="1067"/>
      <c r="E18" s="1074"/>
      <c r="F18" s="1075"/>
      <c r="G18" s="1076"/>
      <c r="H18" s="1077"/>
    </row>
    <row r="19" spans="1:8" ht="15.75" thickBot="1" x14ac:dyDescent="0.3">
      <c r="A19" s="32"/>
      <c r="B19" s="34"/>
      <c r="C19" s="34"/>
      <c r="D19" s="35"/>
      <c r="E19" s="34"/>
      <c r="F19" s="34"/>
      <c r="G19" s="34"/>
      <c r="H19" s="37"/>
    </row>
    <row r="20" spans="1:8" ht="15.75" thickBot="1" x14ac:dyDescent="0.3"/>
    <row r="21" spans="1:8" ht="15.75" thickBot="1" x14ac:dyDescent="0.3">
      <c r="A21" s="585" t="s">
        <v>19893</v>
      </c>
      <c r="B21" s="586"/>
      <c r="C21" s="586"/>
      <c r="D21" s="586"/>
      <c r="E21" s="586"/>
      <c r="F21" s="586"/>
      <c r="G21" s="587"/>
      <c r="H21" s="38"/>
    </row>
    <row r="22" spans="1:8" ht="26.1" customHeight="1" thickBot="1" x14ac:dyDescent="0.3">
      <c r="A22" s="39" t="s">
        <v>19894</v>
      </c>
      <c r="B22" s="1054" t="s">
        <v>19895</v>
      </c>
      <c r="C22" s="1054"/>
      <c r="D22" s="1054"/>
      <c r="E22" s="1054"/>
      <c r="F22" s="1054"/>
      <c r="G22" s="1054"/>
      <c r="H22" s="41"/>
    </row>
    <row r="23" spans="1:8" ht="15.75" thickBot="1" x14ac:dyDescent="0.3">
      <c r="A23" s="42"/>
      <c r="B23" s="1035" t="s">
        <v>3014</v>
      </c>
      <c r="C23" s="1035"/>
      <c r="D23" s="1035"/>
      <c r="E23" s="1035"/>
      <c r="F23" s="1035"/>
      <c r="G23" s="1035"/>
      <c r="H23" s="43"/>
    </row>
    <row r="24" spans="1:8" ht="15.75" thickBot="1" x14ac:dyDescent="0.3">
      <c r="A24" s="44"/>
      <c r="B24" s="45"/>
      <c r="C24" s="1055" t="s">
        <v>19835</v>
      </c>
      <c r="D24" s="1056"/>
      <c r="E24" s="1057"/>
      <c r="F24" s="1058" t="s">
        <v>1574</v>
      </c>
      <c r="G24" s="1059"/>
      <c r="H24" s="45"/>
    </row>
    <row r="25" spans="1:8" ht="51.75" thickBot="1" x14ac:dyDescent="0.3">
      <c r="A25" s="23" t="s">
        <v>19896</v>
      </c>
      <c r="B25" s="24" t="s">
        <v>19897</v>
      </c>
      <c r="C25" s="1046" t="s">
        <v>20657</v>
      </c>
      <c r="D25" s="822"/>
      <c r="E25" s="823"/>
      <c r="F25" s="1047" t="s">
        <v>20658</v>
      </c>
      <c r="G25" s="1048"/>
      <c r="H25" s="45"/>
    </row>
    <row r="26" spans="1:8" ht="26.25" thickBot="1" x14ac:dyDescent="0.3">
      <c r="A26" s="44"/>
      <c r="B26" s="47" t="s">
        <v>19898</v>
      </c>
      <c r="C26" s="1049"/>
      <c r="D26" s="1050"/>
      <c r="E26" s="1051"/>
      <c r="F26" s="1052"/>
      <c r="G26" s="1053"/>
      <c r="H26" s="45"/>
    </row>
    <row r="27" spans="1:8" ht="26.25" thickBot="1" x14ac:dyDescent="0.3">
      <c r="A27" s="44"/>
      <c r="B27" s="47" t="s">
        <v>19899</v>
      </c>
      <c r="C27" s="582"/>
      <c r="D27" s="583"/>
      <c r="E27" s="1044"/>
      <c r="F27" s="1045"/>
      <c r="G27" s="584"/>
      <c r="H27" s="45"/>
    </row>
    <row r="28" spans="1:8" ht="15.75" thickBot="1" x14ac:dyDescent="0.3">
      <c r="A28" s="44"/>
      <c r="B28" s="47" t="s">
        <v>19900</v>
      </c>
      <c r="C28" s="582"/>
      <c r="D28" s="583"/>
      <c r="E28" s="1044"/>
      <c r="F28" s="1045"/>
      <c r="G28" s="584"/>
      <c r="H28" s="45"/>
    </row>
    <row r="29" spans="1:8" ht="91.5" customHeight="1" thickBot="1" x14ac:dyDescent="0.3">
      <c r="A29" s="23" t="s">
        <v>19901</v>
      </c>
      <c r="B29" s="24" t="s">
        <v>19902</v>
      </c>
      <c r="C29" s="1046" t="s">
        <v>20657</v>
      </c>
      <c r="D29" s="822"/>
      <c r="E29" s="823"/>
      <c r="F29" s="1047" t="s">
        <v>20658</v>
      </c>
      <c r="G29" s="1048"/>
      <c r="H29" s="45"/>
    </row>
    <row r="30" spans="1:8" ht="26.25" thickBot="1" x14ac:dyDescent="0.3">
      <c r="A30" s="44"/>
      <c r="B30" s="47" t="s">
        <v>19903</v>
      </c>
      <c r="C30" s="582"/>
      <c r="D30" s="583"/>
      <c r="E30" s="1044"/>
      <c r="F30" s="1045"/>
      <c r="G30" s="584"/>
      <c r="H30" s="45"/>
    </row>
    <row r="31" spans="1:8" ht="26.25" thickBot="1" x14ac:dyDescent="0.3">
      <c r="A31" s="44"/>
      <c r="B31" s="47" t="s">
        <v>19899</v>
      </c>
      <c r="C31" s="582"/>
      <c r="D31" s="583"/>
      <c r="E31" s="1044"/>
      <c r="F31" s="1045"/>
      <c r="G31" s="584"/>
      <c r="H31" s="45"/>
    </row>
    <row r="32" spans="1:8" ht="15.75" thickBot="1" x14ac:dyDescent="0.3">
      <c r="A32" s="48"/>
      <c r="B32" s="49" t="s">
        <v>19900</v>
      </c>
      <c r="C32" s="582"/>
      <c r="D32" s="583"/>
      <c r="E32" s="1044"/>
      <c r="F32" s="1045"/>
      <c r="G32" s="584"/>
      <c r="H32" s="41"/>
    </row>
    <row r="33" spans="1:9" ht="15.75" thickBot="1" x14ac:dyDescent="0.3">
      <c r="A33" s="50"/>
      <c r="B33" s="1035" t="s">
        <v>8481</v>
      </c>
      <c r="C33" s="1035"/>
      <c r="D33" s="1035"/>
      <c r="E33" s="1035"/>
      <c r="F33" s="1035"/>
      <c r="G33" s="1035"/>
      <c r="H33" s="51"/>
    </row>
    <row r="34" spans="1:9" ht="27.75" x14ac:dyDescent="0.25">
      <c r="A34" s="926" t="s">
        <v>19904</v>
      </c>
      <c r="B34" s="53" t="s">
        <v>19905</v>
      </c>
      <c r="C34" s="665" t="s">
        <v>1668</v>
      </c>
      <c r="D34" s="665" t="s">
        <v>1132</v>
      </c>
      <c r="E34" s="904" t="s">
        <v>19907</v>
      </c>
      <c r="F34" s="906"/>
      <c r="G34" s="704" t="s">
        <v>19908</v>
      </c>
      <c r="H34" s="1043"/>
    </row>
    <row r="35" spans="1:9" ht="39" thickBot="1" x14ac:dyDescent="0.3">
      <c r="A35" s="519"/>
      <c r="B35" s="24" t="s">
        <v>19906</v>
      </c>
      <c r="C35" s="666"/>
      <c r="D35" s="666"/>
      <c r="E35" s="907"/>
      <c r="F35" s="909"/>
      <c r="G35" s="690"/>
      <c r="H35" s="631"/>
    </row>
    <row r="36" spans="1:9" ht="64.5" thickBot="1" x14ac:dyDescent="0.3">
      <c r="A36" s="57"/>
      <c r="B36" s="58" t="s">
        <v>19909</v>
      </c>
      <c r="C36" s="399">
        <v>1</v>
      </c>
      <c r="D36" s="399">
        <v>0</v>
      </c>
      <c r="E36" s="582"/>
      <c r="F36" s="584"/>
      <c r="G36" s="62"/>
      <c r="H36" s="45"/>
    </row>
    <row r="37" spans="1:9" ht="102.75" thickBot="1" x14ac:dyDescent="0.3">
      <c r="A37" s="57"/>
      <c r="B37" s="58" t="s">
        <v>19910</v>
      </c>
      <c r="C37" s="399">
        <v>1</v>
      </c>
      <c r="D37" s="399">
        <v>0</v>
      </c>
      <c r="E37" s="582"/>
      <c r="F37" s="584"/>
      <c r="G37" s="62"/>
      <c r="H37" s="45"/>
    </row>
    <row r="38" spans="1:9" ht="51.75" thickBot="1" x14ac:dyDescent="0.3">
      <c r="A38" s="57"/>
      <c r="B38" s="58" t="s">
        <v>19911</v>
      </c>
      <c r="C38" s="399">
        <v>1</v>
      </c>
      <c r="D38" s="399">
        <v>0</v>
      </c>
      <c r="E38" s="582"/>
      <c r="F38" s="584"/>
      <c r="G38" s="62"/>
      <c r="H38" s="45"/>
    </row>
    <row r="39" spans="1:9" ht="64.5" thickBot="1" x14ac:dyDescent="0.3">
      <c r="A39" s="63"/>
      <c r="B39" s="58" t="s">
        <v>19912</v>
      </c>
      <c r="C39" s="399">
        <v>1</v>
      </c>
      <c r="D39" s="399">
        <v>0</v>
      </c>
      <c r="E39" s="582"/>
      <c r="F39" s="584"/>
      <c r="G39" s="62"/>
      <c r="H39" s="41"/>
    </row>
    <row r="40" spans="1:9" ht="15.75" thickBot="1" x14ac:dyDescent="0.3">
      <c r="A40" s="8"/>
    </row>
    <row r="41" spans="1:9" ht="16.5" thickBot="1" x14ac:dyDescent="0.3">
      <c r="A41" s="64" t="s">
        <v>19894</v>
      </c>
      <c r="B41" s="65" t="s">
        <v>19913</v>
      </c>
      <c r="C41" s="66"/>
      <c r="D41" s="66"/>
      <c r="E41" s="623"/>
      <c r="F41" s="623"/>
      <c r="G41" s="623"/>
      <c r="H41" s="67"/>
      <c r="I41" s="68"/>
    </row>
    <row r="42" spans="1:9" x14ac:dyDescent="0.25">
      <c r="A42" s="519" t="s">
        <v>19914</v>
      </c>
      <c r="B42" s="53" t="s">
        <v>19915</v>
      </c>
      <c r="C42" s="665" t="s">
        <v>1668</v>
      </c>
      <c r="D42" s="665" t="s">
        <v>1132</v>
      </c>
      <c r="E42" s="904" t="s">
        <v>19917</v>
      </c>
      <c r="F42" s="905"/>
      <c r="G42" s="906"/>
      <c r="H42" s="704" t="s">
        <v>19918</v>
      </c>
      <c r="I42" s="631"/>
    </row>
    <row r="43" spans="1:9" x14ac:dyDescent="0.25">
      <c r="A43" s="519"/>
      <c r="B43" s="18"/>
      <c r="C43" s="713"/>
      <c r="D43" s="713"/>
      <c r="E43" s="1041"/>
      <c r="F43" s="1042"/>
      <c r="G43" s="1033"/>
      <c r="H43" s="705"/>
      <c r="I43" s="631"/>
    </row>
    <row r="44" spans="1:9" ht="39" thickBot="1" x14ac:dyDescent="0.3">
      <c r="A44" s="519"/>
      <c r="B44" s="24" t="s">
        <v>19916</v>
      </c>
      <c r="C44" s="666"/>
      <c r="D44" s="666"/>
      <c r="E44" s="907"/>
      <c r="F44" s="908"/>
      <c r="G44" s="909"/>
      <c r="H44" s="690"/>
      <c r="I44" s="631"/>
    </row>
    <row r="45" spans="1:9" ht="26.25" thickBot="1" x14ac:dyDescent="0.3">
      <c r="A45" s="57"/>
      <c r="B45" s="69" t="s">
        <v>19919</v>
      </c>
      <c r="C45" s="399">
        <v>1</v>
      </c>
      <c r="D45" s="399">
        <v>0</v>
      </c>
      <c r="E45" s="582"/>
      <c r="F45" s="583"/>
      <c r="G45" s="584"/>
      <c r="H45" s="62"/>
      <c r="I45" s="45"/>
    </row>
    <row r="46" spans="1:9" ht="15.75" thickBot="1" x14ac:dyDescent="0.3">
      <c r="A46" s="57"/>
      <c r="B46" s="69" t="s">
        <v>19920</v>
      </c>
      <c r="C46" s="399">
        <v>1</v>
      </c>
      <c r="D46" s="399">
        <v>0</v>
      </c>
      <c r="E46" s="582"/>
      <c r="F46" s="583"/>
      <c r="G46" s="584"/>
      <c r="H46" s="62"/>
      <c r="I46" s="45"/>
    </row>
    <row r="47" spans="1:9" ht="15.75" thickBot="1" x14ac:dyDescent="0.3">
      <c r="A47" s="57"/>
      <c r="B47" s="69" t="s">
        <v>19921</v>
      </c>
      <c r="C47" s="399">
        <v>1</v>
      </c>
      <c r="D47" s="399">
        <v>0</v>
      </c>
      <c r="E47" s="582"/>
      <c r="F47" s="583"/>
      <c r="G47" s="584"/>
      <c r="H47" s="62"/>
      <c r="I47" s="45"/>
    </row>
    <row r="48" spans="1:9" ht="26.25" thickBot="1" x14ac:dyDescent="0.3">
      <c r="A48" s="57"/>
      <c r="B48" s="69" t="s">
        <v>19922</v>
      </c>
      <c r="C48" s="399">
        <v>1</v>
      </c>
      <c r="D48" s="399">
        <v>0</v>
      </c>
      <c r="E48" s="1036"/>
      <c r="F48" s="1037"/>
      <c r="G48" s="1038"/>
      <c r="H48" s="70"/>
      <c r="I48" s="45"/>
    </row>
    <row r="49" spans="1:9" x14ac:dyDescent="0.25">
      <c r="A49" s="1039"/>
      <c r="B49" s="1040" t="s">
        <v>19923</v>
      </c>
      <c r="C49" s="1040"/>
      <c r="D49" s="1040"/>
      <c r="E49" s="1040"/>
      <c r="F49" s="1040"/>
      <c r="G49" s="1040"/>
      <c r="H49" s="1040"/>
      <c r="I49" s="470"/>
    </row>
    <row r="50" spans="1:9" ht="15.75" thickBot="1" x14ac:dyDescent="0.3">
      <c r="A50" s="1039"/>
      <c r="B50" s="1040"/>
      <c r="C50" s="1040"/>
      <c r="D50" s="1040"/>
      <c r="E50" s="1040"/>
      <c r="F50" s="1040"/>
      <c r="G50" s="1040"/>
      <c r="H50" s="1040"/>
      <c r="I50" s="470"/>
    </row>
    <row r="51" spans="1:9" x14ac:dyDescent="0.25">
      <c r="A51" s="519" t="s">
        <v>19924</v>
      </c>
      <c r="B51" s="53" t="s">
        <v>19925</v>
      </c>
      <c r="C51" s="665" t="s">
        <v>1668</v>
      </c>
      <c r="D51" s="665" t="s">
        <v>1132</v>
      </c>
      <c r="E51" s="904" t="s">
        <v>19927</v>
      </c>
      <c r="F51" s="905"/>
      <c r="G51" s="906"/>
      <c r="H51" s="704" t="s">
        <v>19928</v>
      </c>
      <c r="I51" s="631"/>
    </row>
    <row r="52" spans="1:9" ht="26.45" customHeight="1" thickBot="1" x14ac:dyDescent="0.3">
      <c r="A52" s="519"/>
      <c r="B52" s="24" t="s">
        <v>19926</v>
      </c>
      <c r="C52" s="666"/>
      <c r="D52" s="666"/>
      <c r="E52" s="907"/>
      <c r="F52" s="908"/>
      <c r="G52" s="909"/>
      <c r="H52" s="690"/>
      <c r="I52" s="631"/>
    </row>
    <row r="53" spans="1:9" ht="39" thickBot="1" x14ac:dyDescent="0.3">
      <c r="A53" s="44"/>
      <c r="B53" s="58" t="s">
        <v>19929</v>
      </c>
      <c r="C53" s="399">
        <v>1</v>
      </c>
      <c r="D53" s="399">
        <v>0</v>
      </c>
      <c r="E53" s="582"/>
      <c r="F53" s="583"/>
      <c r="G53" s="584"/>
      <c r="H53" s="62"/>
      <c r="I53" s="45"/>
    </row>
    <row r="54" spans="1:9" ht="26.25" thickBot="1" x14ac:dyDescent="0.3">
      <c r="A54" s="44"/>
      <c r="B54" s="69" t="s">
        <v>19930</v>
      </c>
      <c r="C54" s="399">
        <v>1</v>
      </c>
      <c r="D54" s="399">
        <v>0</v>
      </c>
      <c r="E54" s="582"/>
      <c r="F54" s="583"/>
      <c r="G54" s="584"/>
      <c r="H54" s="62"/>
      <c r="I54" s="45"/>
    </row>
    <row r="55" spans="1:9" ht="26.25" thickBot="1" x14ac:dyDescent="0.3">
      <c r="A55" s="44"/>
      <c r="B55" s="69" t="s">
        <v>19931</v>
      </c>
      <c r="C55" s="399">
        <v>1</v>
      </c>
      <c r="D55" s="399">
        <v>0</v>
      </c>
      <c r="E55" s="582"/>
      <c r="F55" s="583"/>
      <c r="G55" s="584"/>
      <c r="H55" s="62"/>
      <c r="I55" s="45"/>
    </row>
    <row r="56" spans="1:9" ht="15.75" thickBot="1" x14ac:dyDescent="0.3">
      <c r="A56" s="76"/>
      <c r="B56" s="77"/>
      <c r="C56" s="78"/>
      <c r="D56" s="78"/>
      <c r="E56" s="78"/>
      <c r="F56" s="78"/>
      <c r="G56" s="78"/>
      <c r="H56" s="78"/>
      <c r="I56" s="79"/>
    </row>
    <row r="57" spans="1:9" ht="15.75" thickBot="1" x14ac:dyDescent="0.3">
      <c r="A57" s="50"/>
      <c r="B57" s="1035" t="s">
        <v>2915</v>
      </c>
      <c r="C57" s="1035"/>
      <c r="D57" s="1035"/>
      <c r="E57" s="1035"/>
      <c r="F57" s="1035"/>
      <c r="G57" s="1035"/>
      <c r="H57" s="1035"/>
      <c r="I57" s="51"/>
    </row>
    <row r="58" spans="1:9" ht="27" customHeight="1" thickBot="1" x14ac:dyDescent="0.3">
      <c r="A58" s="23" t="s">
        <v>19932</v>
      </c>
      <c r="B58" s="24" t="s">
        <v>19933</v>
      </c>
      <c r="C58" s="80" t="s">
        <v>1668</v>
      </c>
      <c r="D58" s="80" t="s">
        <v>1132</v>
      </c>
      <c r="E58" s="602" t="s">
        <v>19907</v>
      </c>
      <c r="F58" s="603"/>
      <c r="G58" s="604"/>
      <c r="H58" s="81" t="s">
        <v>19918</v>
      </c>
      <c r="I58" s="45"/>
    </row>
    <row r="59" spans="1:9" ht="26.1" customHeight="1" thickBot="1" x14ac:dyDescent="0.3">
      <c r="A59" s="44"/>
      <c r="B59" s="58" t="s">
        <v>19934</v>
      </c>
      <c r="C59" s="399">
        <v>1</v>
      </c>
      <c r="D59" s="399">
        <v>0</v>
      </c>
      <c r="E59" s="1029"/>
      <c r="F59" s="1030"/>
      <c r="G59" s="1031"/>
      <c r="H59" s="62"/>
      <c r="I59" s="45"/>
    </row>
    <row r="60" spans="1:9" ht="26.25" thickBot="1" x14ac:dyDescent="0.3">
      <c r="A60" s="44"/>
      <c r="B60" s="58" t="s">
        <v>19935</v>
      </c>
      <c r="C60" s="399">
        <v>1</v>
      </c>
      <c r="D60" s="399">
        <v>0</v>
      </c>
      <c r="E60" s="1029"/>
      <c r="F60" s="1030"/>
      <c r="G60" s="1031"/>
      <c r="H60" s="62"/>
      <c r="I60" s="45"/>
    </row>
    <row r="61" spans="1:9" ht="15.75" thickBot="1" x14ac:dyDescent="0.3">
      <c r="A61" s="82"/>
      <c r="B61" s="34"/>
      <c r="C61" s="78"/>
      <c r="D61" s="78"/>
      <c r="E61" s="78"/>
      <c r="F61" s="78"/>
      <c r="G61" s="78"/>
      <c r="H61" s="78"/>
      <c r="I61" s="79"/>
    </row>
    <row r="62" spans="1:9" ht="15.75" thickBot="1" x14ac:dyDescent="0.3"/>
    <row r="63" spans="1:9" ht="16.5" thickBot="1" x14ac:dyDescent="0.3">
      <c r="A63" s="585" t="s">
        <v>19936</v>
      </c>
      <c r="B63" s="586"/>
      <c r="C63" s="586"/>
      <c r="D63" s="586"/>
      <c r="E63" s="587"/>
      <c r="F63" s="83"/>
    </row>
    <row r="64" spans="1:9" ht="39" customHeight="1" x14ac:dyDescent="0.25">
      <c r="A64" s="16" t="s">
        <v>19937</v>
      </c>
      <c r="B64" s="671" t="s">
        <v>19938</v>
      </c>
      <c r="C64" s="671"/>
      <c r="D64" s="671"/>
      <c r="E64" s="671"/>
      <c r="F64" s="18"/>
    </row>
    <row r="65" spans="1:6" ht="24" customHeight="1" x14ac:dyDescent="0.25">
      <c r="A65" s="84"/>
      <c r="B65" s="642"/>
      <c r="C65" s="803"/>
      <c r="D65" s="1032" t="s">
        <v>19939</v>
      </c>
      <c r="E65" s="1033"/>
      <c r="F65" s="45"/>
    </row>
    <row r="66" spans="1:6" ht="57.95" customHeight="1" thickBot="1" x14ac:dyDescent="0.3">
      <c r="A66" s="84"/>
      <c r="B66" s="641"/>
      <c r="C66" s="1034"/>
      <c r="D66" s="81" t="s">
        <v>2917</v>
      </c>
      <c r="E66" s="81" t="s">
        <v>19940</v>
      </c>
      <c r="F66" s="45"/>
    </row>
    <row r="67" spans="1:6" ht="39" x14ac:dyDescent="0.25">
      <c r="A67" s="519" t="s">
        <v>19896</v>
      </c>
      <c r="B67" s="591" t="s">
        <v>19941</v>
      </c>
      <c r="C67" s="400" t="s">
        <v>20659</v>
      </c>
      <c r="D67" s="402" t="s">
        <v>20661</v>
      </c>
      <c r="E67" s="1024"/>
      <c r="F67" s="86"/>
    </row>
    <row r="68" spans="1:6" ht="33" customHeight="1" thickBot="1" x14ac:dyDescent="0.3">
      <c r="A68" s="519"/>
      <c r="B68" s="1028"/>
      <c r="C68" s="401" t="s">
        <v>20660</v>
      </c>
      <c r="D68" s="403" t="s">
        <v>20662</v>
      </c>
      <c r="E68" s="1025"/>
      <c r="F68" s="45"/>
    </row>
    <row r="69" spans="1:6" ht="39" x14ac:dyDescent="0.25">
      <c r="A69" s="519" t="s">
        <v>19901</v>
      </c>
      <c r="B69" s="612" t="s">
        <v>19942</v>
      </c>
      <c r="C69" s="400" t="s">
        <v>20659</v>
      </c>
      <c r="D69" s="402" t="s">
        <v>20661</v>
      </c>
      <c r="E69" s="643"/>
      <c r="F69" s="87"/>
    </row>
    <row r="70" spans="1:6" ht="32.1" customHeight="1" thickBot="1" x14ac:dyDescent="0.3">
      <c r="A70" s="519"/>
      <c r="B70" s="615"/>
      <c r="C70" s="401" t="s">
        <v>20660</v>
      </c>
      <c r="D70" s="403" t="s">
        <v>20662</v>
      </c>
      <c r="E70" s="644"/>
      <c r="F70" s="45"/>
    </row>
    <row r="71" spans="1:6" ht="39" x14ac:dyDescent="0.25">
      <c r="A71" s="519" t="s">
        <v>19904</v>
      </c>
      <c r="B71" s="612" t="s">
        <v>19943</v>
      </c>
      <c r="C71" s="400" t="s">
        <v>20659</v>
      </c>
      <c r="D71" s="402" t="s">
        <v>20661</v>
      </c>
      <c r="E71" s="643"/>
      <c r="F71" s="699"/>
    </row>
    <row r="72" spans="1:6" ht="29.45" customHeight="1" thickBot="1" x14ac:dyDescent="0.3">
      <c r="A72" s="519"/>
      <c r="B72" s="615"/>
      <c r="C72" s="401" t="s">
        <v>20660</v>
      </c>
      <c r="D72" s="403" t="s">
        <v>20662</v>
      </c>
      <c r="E72" s="644"/>
      <c r="F72" s="699"/>
    </row>
    <row r="73" spans="1:6" ht="54.75" x14ac:dyDescent="0.25">
      <c r="A73" s="519" t="s">
        <v>19914</v>
      </c>
      <c r="B73" s="591" t="s">
        <v>19944</v>
      </c>
      <c r="C73" s="404" t="s">
        <v>20663</v>
      </c>
      <c r="D73" s="1026" t="s">
        <v>19945</v>
      </c>
      <c r="E73" s="643"/>
      <c r="F73" s="699"/>
    </row>
    <row r="74" spans="1:6" ht="38.450000000000003" customHeight="1" thickBot="1" x14ac:dyDescent="0.3">
      <c r="A74" s="519"/>
      <c r="B74" s="1028"/>
      <c r="C74" s="405" t="s">
        <v>20664</v>
      </c>
      <c r="D74" s="1027"/>
      <c r="E74" s="644"/>
      <c r="F74" s="699"/>
    </row>
    <row r="75" spans="1:6" ht="54.75" x14ac:dyDescent="0.25">
      <c r="A75" s="519" t="s">
        <v>19924</v>
      </c>
      <c r="B75" s="612" t="s">
        <v>2919</v>
      </c>
      <c r="C75" s="404" t="s">
        <v>20665</v>
      </c>
      <c r="D75" s="1026" t="s">
        <v>19946</v>
      </c>
      <c r="E75" s="643"/>
      <c r="F75" s="699"/>
    </row>
    <row r="76" spans="1:6" ht="41.45" customHeight="1" thickBot="1" x14ac:dyDescent="0.3">
      <c r="A76" s="519"/>
      <c r="B76" s="541"/>
      <c r="C76" s="405" t="s">
        <v>20666</v>
      </c>
      <c r="D76" s="1027"/>
      <c r="E76" s="644"/>
      <c r="F76" s="699"/>
    </row>
    <row r="77" spans="1:6" ht="15.75" thickBot="1" x14ac:dyDescent="0.3">
      <c r="A77" s="89"/>
      <c r="B77" s="90"/>
      <c r="C77" s="78"/>
      <c r="D77" s="91"/>
      <c r="E77" s="78"/>
      <c r="F77" s="79"/>
    </row>
    <row r="79" spans="1:6" x14ac:dyDescent="0.25">
      <c r="A79" s="92"/>
    </row>
    <row r="80" spans="1:6" ht="15.75" thickBot="1" x14ac:dyDescent="0.3">
      <c r="A80" s="92"/>
    </row>
    <row r="81" spans="1:5" ht="39" customHeight="1" thickBot="1" x14ac:dyDescent="0.3">
      <c r="A81" s="64" t="s">
        <v>19947</v>
      </c>
      <c r="B81" s="671" t="s">
        <v>19948</v>
      </c>
      <c r="C81" s="671"/>
      <c r="D81" s="671"/>
      <c r="E81" s="672"/>
    </row>
    <row r="82" spans="1:5" ht="35.1" customHeight="1" x14ac:dyDescent="0.25">
      <c r="A82" s="519" t="s">
        <v>19896</v>
      </c>
      <c r="B82" s="541" t="s">
        <v>19949</v>
      </c>
      <c r="C82" s="406" t="s">
        <v>20667</v>
      </c>
      <c r="D82" s="704" t="s">
        <v>19950</v>
      </c>
      <c r="E82" s="1024"/>
    </row>
    <row r="83" spans="1:5" ht="78.95" customHeight="1" thickBot="1" x14ac:dyDescent="0.3">
      <c r="A83" s="519"/>
      <c r="B83" s="541"/>
      <c r="C83" s="408" t="s">
        <v>20668</v>
      </c>
      <c r="D83" s="690"/>
      <c r="E83" s="1025"/>
    </row>
    <row r="84" spans="1:5" ht="74.099999999999994" customHeight="1" thickBot="1" x14ac:dyDescent="0.3">
      <c r="A84" s="519"/>
      <c r="B84" s="615"/>
      <c r="C84" s="407" t="s">
        <v>20669</v>
      </c>
      <c r="D84" s="81" t="s">
        <v>2921</v>
      </c>
      <c r="E84" s="94"/>
    </row>
    <row r="85" spans="1:5" ht="45.95" customHeight="1" x14ac:dyDescent="0.25">
      <c r="A85" s="519" t="s">
        <v>19901</v>
      </c>
      <c r="B85" s="612" t="s">
        <v>19951</v>
      </c>
      <c r="C85" s="406" t="s">
        <v>20667</v>
      </c>
      <c r="D85" s="704" t="s">
        <v>19952</v>
      </c>
      <c r="E85" s="643"/>
    </row>
    <row r="86" spans="1:5" ht="71.45" customHeight="1" thickBot="1" x14ac:dyDescent="0.3">
      <c r="A86" s="519"/>
      <c r="B86" s="541"/>
      <c r="C86" s="408" t="s">
        <v>20668</v>
      </c>
      <c r="D86" s="690"/>
      <c r="E86" s="644"/>
    </row>
    <row r="87" spans="1:5" ht="74.45" customHeight="1" thickBot="1" x14ac:dyDescent="0.3">
      <c r="A87" s="519"/>
      <c r="B87" s="615"/>
      <c r="C87" s="407" t="s">
        <v>20669</v>
      </c>
      <c r="D87" s="81" t="s">
        <v>2923</v>
      </c>
      <c r="E87" s="94"/>
    </row>
    <row r="88" spans="1:5" ht="47.45" customHeight="1" x14ac:dyDescent="0.25">
      <c r="A88" s="519" t="s">
        <v>19904</v>
      </c>
      <c r="B88" s="612" t="s">
        <v>19953</v>
      </c>
      <c r="C88" s="406" t="s">
        <v>20667</v>
      </c>
      <c r="D88" s="1022" t="s">
        <v>19954</v>
      </c>
      <c r="E88" s="643"/>
    </row>
    <row r="89" spans="1:5" ht="75" customHeight="1" thickBot="1" x14ac:dyDescent="0.3">
      <c r="A89" s="519"/>
      <c r="B89" s="541"/>
      <c r="C89" s="408" t="s">
        <v>20668</v>
      </c>
      <c r="D89" s="1023"/>
      <c r="E89" s="644"/>
    </row>
    <row r="90" spans="1:5" ht="69.95" customHeight="1" thickBot="1" x14ac:dyDescent="0.3">
      <c r="A90" s="519"/>
      <c r="B90" s="615"/>
      <c r="C90" s="407" t="s">
        <v>20669</v>
      </c>
      <c r="D90" s="81" t="s">
        <v>19955</v>
      </c>
      <c r="E90" s="94"/>
    </row>
    <row r="91" spans="1:5" ht="39.950000000000003" customHeight="1" x14ac:dyDescent="0.25">
      <c r="A91" s="519" t="s">
        <v>19914</v>
      </c>
      <c r="B91" s="612" t="s">
        <v>2926</v>
      </c>
      <c r="C91" s="406" t="s">
        <v>20667</v>
      </c>
      <c r="D91" s="704" t="s">
        <v>2927</v>
      </c>
      <c r="E91" s="643"/>
    </row>
    <row r="92" spans="1:5" ht="68.099999999999994" customHeight="1" thickBot="1" x14ac:dyDescent="0.3">
      <c r="A92" s="519"/>
      <c r="B92" s="541"/>
      <c r="C92" s="408" t="s">
        <v>20668</v>
      </c>
      <c r="D92" s="690"/>
      <c r="E92" s="644"/>
    </row>
    <row r="93" spans="1:5" ht="72.95" customHeight="1" thickBot="1" x14ac:dyDescent="0.3">
      <c r="A93" s="519"/>
      <c r="B93" s="615"/>
      <c r="C93" s="407" t="s">
        <v>20669</v>
      </c>
      <c r="D93" s="81" t="s">
        <v>19956</v>
      </c>
      <c r="E93" s="94"/>
    </row>
    <row r="94" spans="1:5" ht="35.450000000000003" customHeight="1" x14ac:dyDescent="0.25">
      <c r="A94" s="519" t="s">
        <v>19924</v>
      </c>
      <c r="B94" s="612" t="s">
        <v>19957</v>
      </c>
      <c r="C94" s="406" t="s">
        <v>20667</v>
      </c>
      <c r="D94" s="1018" t="s">
        <v>19958</v>
      </c>
      <c r="E94" s="1020"/>
    </row>
    <row r="95" spans="1:5" ht="69" customHeight="1" thickBot="1" x14ac:dyDescent="0.3">
      <c r="A95" s="519"/>
      <c r="B95" s="541"/>
      <c r="C95" s="408" t="s">
        <v>20668</v>
      </c>
      <c r="D95" s="1019"/>
      <c r="E95" s="1021"/>
    </row>
    <row r="96" spans="1:5" ht="69.95" customHeight="1" thickBot="1" x14ac:dyDescent="0.3">
      <c r="A96" s="95"/>
      <c r="B96" s="541"/>
      <c r="C96" s="407" t="s">
        <v>20669</v>
      </c>
      <c r="D96" s="96" t="s">
        <v>19959</v>
      </c>
      <c r="E96" s="97"/>
    </row>
    <row r="97" spans="1:13" ht="15.75" thickBot="1" x14ac:dyDescent="0.3">
      <c r="A97" s="98"/>
      <c r="B97" s="90"/>
      <c r="C97" s="78"/>
      <c r="D97" s="90"/>
      <c r="E97" s="79"/>
    </row>
    <row r="98" spans="1:13" x14ac:dyDescent="0.25">
      <c r="A98" s="99"/>
    </row>
    <row r="99" spans="1:13" ht="15.75" thickBot="1" x14ac:dyDescent="0.3">
      <c r="A99" s="100"/>
    </row>
    <row r="100" spans="1:13" ht="15.75" thickBot="1" x14ac:dyDescent="0.3">
      <c r="A100" s="585" t="s">
        <v>19960</v>
      </c>
      <c r="B100" s="586"/>
      <c r="C100" s="586"/>
      <c r="D100" s="586"/>
      <c r="E100" s="586"/>
      <c r="F100" s="586"/>
      <c r="G100" s="586"/>
      <c r="H100" s="586"/>
      <c r="I100" s="586"/>
      <c r="J100" s="586"/>
      <c r="K100" s="586"/>
      <c r="L100" s="586"/>
      <c r="M100" s="587"/>
    </row>
    <row r="101" spans="1:13" x14ac:dyDescent="0.25">
      <c r="A101" s="669" t="s">
        <v>19961</v>
      </c>
      <c r="B101" s="671" t="s">
        <v>19962</v>
      </c>
      <c r="C101" s="671"/>
      <c r="D101" s="671"/>
      <c r="E101" s="671"/>
      <c r="F101" s="671"/>
      <c r="G101" s="671"/>
      <c r="H101" s="671"/>
      <c r="I101" s="671"/>
      <c r="J101" s="671"/>
      <c r="K101" s="671"/>
      <c r="L101" s="671"/>
      <c r="M101" s="1010"/>
    </row>
    <row r="102" spans="1:13" ht="26.1" customHeight="1" thickBot="1" x14ac:dyDescent="0.3">
      <c r="A102" s="670"/>
      <c r="B102" s="708" t="s">
        <v>19963</v>
      </c>
      <c r="C102" s="708"/>
      <c r="D102" s="708"/>
      <c r="E102" s="708"/>
      <c r="F102" s="708"/>
      <c r="G102" s="708"/>
      <c r="H102" s="708"/>
      <c r="I102" s="708"/>
      <c r="J102" s="708"/>
      <c r="K102" s="708"/>
      <c r="L102" s="708"/>
      <c r="M102" s="964"/>
    </row>
    <row r="103" spans="1:13" ht="30" customHeight="1" thickBot="1" x14ac:dyDescent="0.3">
      <c r="A103" s="23" t="s">
        <v>19896</v>
      </c>
      <c r="B103" s="101" t="s">
        <v>19964</v>
      </c>
      <c r="C103" s="102" t="s">
        <v>19965</v>
      </c>
      <c r="D103" s="969" t="s">
        <v>19966</v>
      </c>
      <c r="E103" s="971"/>
      <c r="F103" s="970"/>
      <c r="G103" s="969" t="s">
        <v>19967</v>
      </c>
      <c r="H103" s="970"/>
      <c r="I103" s="969" t="s">
        <v>19836</v>
      </c>
      <c r="J103" s="970"/>
      <c r="K103" s="1011"/>
      <c r="L103" s="1012"/>
      <c r="M103" s="104"/>
    </row>
    <row r="104" spans="1:13" ht="15.75" thickBot="1" x14ac:dyDescent="0.3">
      <c r="A104" s="44"/>
      <c r="B104" s="101"/>
      <c r="C104" s="409">
        <v>0</v>
      </c>
      <c r="D104" s="1015">
        <v>0.33</v>
      </c>
      <c r="E104" s="1016"/>
      <c r="F104" s="1017"/>
      <c r="G104" s="1015">
        <v>0.66</v>
      </c>
      <c r="H104" s="1017"/>
      <c r="I104" s="1015">
        <v>1</v>
      </c>
      <c r="J104" s="1017"/>
      <c r="K104" s="1013"/>
      <c r="L104" s="1014"/>
      <c r="M104" s="104"/>
    </row>
    <row r="105" spans="1:13" x14ac:dyDescent="0.25">
      <c r="A105" s="849"/>
      <c r="B105" s="624" t="s">
        <v>19968</v>
      </c>
      <c r="C105" s="998"/>
      <c r="D105" s="999"/>
      <c r="E105" s="999"/>
      <c r="F105" s="999"/>
      <c r="G105" s="999"/>
      <c r="H105" s="999"/>
      <c r="I105" s="999"/>
      <c r="J105" s="1000"/>
      <c r="K105" s="607"/>
      <c r="L105" s="642"/>
      <c r="M105" s="964"/>
    </row>
    <row r="106" spans="1:13" x14ac:dyDescent="0.25">
      <c r="A106" s="849"/>
      <c r="B106" s="624"/>
      <c r="C106" s="1001"/>
      <c r="D106" s="1002"/>
      <c r="E106" s="1002"/>
      <c r="F106" s="1002"/>
      <c r="G106" s="1002"/>
      <c r="H106" s="1002"/>
      <c r="I106" s="1002"/>
      <c r="J106" s="1003"/>
      <c r="K106" s="607"/>
      <c r="L106" s="642"/>
      <c r="M106" s="964"/>
    </row>
    <row r="107" spans="1:13" ht="15.75" thickBot="1" x14ac:dyDescent="0.3">
      <c r="A107" s="849"/>
      <c r="B107" s="624"/>
      <c r="C107" s="1004"/>
      <c r="D107" s="1005"/>
      <c r="E107" s="1005"/>
      <c r="F107" s="1005"/>
      <c r="G107" s="1005"/>
      <c r="H107" s="1005"/>
      <c r="I107" s="1005"/>
      <c r="J107" s="1006"/>
      <c r="K107" s="607"/>
      <c r="L107" s="642"/>
      <c r="M107" s="964"/>
    </row>
    <row r="108" spans="1:13" ht="26.25" thickBot="1" x14ac:dyDescent="0.3">
      <c r="A108" s="44"/>
      <c r="B108" s="25" t="s">
        <v>19969</v>
      </c>
      <c r="C108" s="1007"/>
      <c r="D108" s="1008"/>
      <c r="E108" s="1008"/>
      <c r="F108" s="1008"/>
      <c r="G108" s="1008"/>
      <c r="H108" s="1008"/>
      <c r="I108" s="1008"/>
      <c r="J108" s="1009"/>
      <c r="K108" s="607"/>
      <c r="L108" s="642"/>
      <c r="M108" s="18"/>
    </row>
    <row r="109" spans="1:13" ht="26.25" thickBot="1" x14ac:dyDescent="0.3">
      <c r="A109" s="44"/>
      <c r="B109" s="25" t="s">
        <v>19970</v>
      </c>
      <c r="C109" s="977"/>
      <c r="D109" s="979"/>
      <c r="E109" s="980"/>
      <c r="F109" s="640"/>
      <c r="G109" s="640"/>
      <c r="H109" s="640"/>
      <c r="I109" s="640"/>
      <c r="J109" s="640"/>
      <c r="K109" s="642"/>
      <c r="L109" s="642"/>
      <c r="M109" s="18"/>
    </row>
    <row r="110" spans="1:13" ht="15.75" thickBot="1" x14ac:dyDescent="0.3">
      <c r="A110" s="107"/>
      <c r="B110" s="72"/>
      <c r="C110" s="996"/>
      <c r="D110" s="996"/>
      <c r="E110" s="997"/>
      <c r="F110" s="997"/>
      <c r="G110" s="997"/>
      <c r="H110" s="997"/>
      <c r="I110" s="997"/>
      <c r="J110" s="997"/>
      <c r="K110" s="997"/>
      <c r="L110" s="997"/>
      <c r="M110" s="108"/>
    </row>
    <row r="111" spans="1:13" ht="27" customHeight="1" x14ac:dyDescent="0.25">
      <c r="A111" s="23" t="s">
        <v>19971</v>
      </c>
      <c r="B111" s="759" t="s">
        <v>19972</v>
      </c>
      <c r="C111" s="510" t="s">
        <v>19973</v>
      </c>
      <c r="D111" s="992" t="s">
        <v>19974</v>
      </c>
      <c r="E111" s="993"/>
      <c r="F111" s="994"/>
      <c r="G111" s="992" t="s">
        <v>19975</v>
      </c>
      <c r="H111" s="994"/>
      <c r="I111" s="992" t="s">
        <v>19976</v>
      </c>
      <c r="J111" s="994"/>
      <c r="K111" s="992" t="s">
        <v>19977</v>
      </c>
      <c r="L111" s="994"/>
      <c r="M111" s="981"/>
    </row>
    <row r="112" spans="1:13" ht="15.75" thickBot="1" x14ac:dyDescent="0.3">
      <c r="A112" s="44"/>
      <c r="B112" s="759"/>
      <c r="C112" s="511"/>
      <c r="D112" s="922"/>
      <c r="E112" s="995"/>
      <c r="F112" s="923"/>
      <c r="G112" s="922"/>
      <c r="H112" s="923"/>
      <c r="I112" s="922"/>
      <c r="J112" s="923"/>
      <c r="K112" s="922"/>
      <c r="L112" s="923"/>
      <c r="M112" s="981"/>
    </row>
    <row r="113" spans="1:13" ht="18" thickBot="1" x14ac:dyDescent="0.3">
      <c r="A113" s="44"/>
      <c r="B113" s="101"/>
      <c r="C113" s="399">
        <v>0</v>
      </c>
      <c r="D113" s="891">
        <v>0.25</v>
      </c>
      <c r="E113" s="965"/>
      <c r="F113" s="892"/>
      <c r="G113" s="891">
        <v>0.5</v>
      </c>
      <c r="H113" s="892"/>
      <c r="I113" s="891">
        <v>0.75</v>
      </c>
      <c r="J113" s="892"/>
      <c r="K113" s="891">
        <v>1</v>
      </c>
      <c r="L113" s="892"/>
      <c r="M113" s="110"/>
    </row>
    <row r="114" spans="1:13" x14ac:dyDescent="0.25">
      <c r="A114" s="607"/>
      <c r="B114" s="624" t="s">
        <v>19978</v>
      </c>
      <c r="C114" s="982"/>
      <c r="D114" s="983"/>
      <c r="E114" s="983"/>
      <c r="F114" s="983"/>
      <c r="G114" s="983"/>
      <c r="H114" s="983"/>
      <c r="I114" s="983"/>
      <c r="J114" s="983"/>
      <c r="K114" s="983"/>
      <c r="L114" s="984"/>
      <c r="M114" s="991"/>
    </row>
    <row r="115" spans="1:13" x14ac:dyDescent="0.25">
      <c r="A115" s="607"/>
      <c r="B115" s="624"/>
      <c r="C115" s="985"/>
      <c r="D115" s="986"/>
      <c r="E115" s="986"/>
      <c r="F115" s="986"/>
      <c r="G115" s="986"/>
      <c r="H115" s="986"/>
      <c r="I115" s="986"/>
      <c r="J115" s="986"/>
      <c r="K115" s="986"/>
      <c r="L115" s="987"/>
      <c r="M115" s="991"/>
    </row>
    <row r="116" spans="1:13" ht="15.75" thickBot="1" x14ac:dyDescent="0.3">
      <c r="A116" s="607"/>
      <c r="B116" s="624"/>
      <c r="C116" s="988"/>
      <c r="D116" s="989"/>
      <c r="E116" s="989"/>
      <c r="F116" s="989"/>
      <c r="G116" s="989"/>
      <c r="H116" s="989"/>
      <c r="I116" s="989"/>
      <c r="J116" s="989"/>
      <c r="K116" s="989"/>
      <c r="L116" s="990"/>
      <c r="M116" s="991"/>
    </row>
    <row r="117" spans="1:13" ht="26.25" thickBot="1" x14ac:dyDescent="0.3">
      <c r="A117" s="19"/>
      <c r="B117" s="25" t="s">
        <v>19979</v>
      </c>
      <c r="C117" s="977"/>
      <c r="D117" s="978"/>
      <c r="E117" s="978"/>
      <c r="F117" s="978"/>
      <c r="G117" s="978"/>
      <c r="H117" s="978"/>
      <c r="I117" s="978"/>
      <c r="J117" s="978"/>
      <c r="K117" s="978"/>
      <c r="L117" s="979"/>
      <c r="M117" s="18"/>
    </row>
    <row r="118" spans="1:13" ht="26.25" thickBot="1" x14ac:dyDescent="0.3">
      <c r="A118" s="19"/>
      <c r="B118" s="25" t="s">
        <v>19980</v>
      </c>
      <c r="C118" s="977"/>
      <c r="D118" s="979"/>
      <c r="E118" s="980"/>
      <c r="F118" s="640"/>
      <c r="G118" s="640"/>
      <c r="H118" s="640"/>
      <c r="I118" s="640"/>
      <c r="J118" s="640"/>
      <c r="K118" s="640"/>
      <c r="L118" s="640"/>
      <c r="M118" s="18"/>
    </row>
    <row r="119" spans="1:13" ht="15.75" thickBot="1" x14ac:dyDescent="0.3">
      <c r="A119" s="966"/>
      <c r="B119" s="967"/>
      <c r="C119" s="967"/>
      <c r="D119" s="967"/>
      <c r="E119" s="967"/>
      <c r="F119" s="967"/>
      <c r="G119" s="967"/>
      <c r="H119" s="967"/>
      <c r="I119" s="967"/>
      <c r="J119" s="967"/>
      <c r="K119" s="967"/>
      <c r="L119" s="967"/>
      <c r="M119" s="968"/>
    </row>
    <row r="120" spans="1:13" ht="26.25" thickBot="1" x14ac:dyDescent="0.3">
      <c r="A120" s="19"/>
      <c r="B120" s="25" t="s">
        <v>19981</v>
      </c>
      <c r="C120" s="898" t="s">
        <v>20670</v>
      </c>
      <c r="D120" s="900"/>
      <c r="E120" s="616"/>
      <c r="F120" s="600"/>
      <c r="G120" s="641"/>
      <c r="H120" s="641"/>
      <c r="I120" s="641"/>
      <c r="J120" s="641"/>
      <c r="K120" s="642"/>
      <c r="L120" s="642"/>
      <c r="M120" s="18"/>
    </row>
    <row r="121" spans="1:13" ht="26.1" customHeight="1" thickBot="1" x14ac:dyDescent="0.3">
      <c r="A121" s="114"/>
      <c r="B121" s="115"/>
      <c r="C121" s="594" t="s">
        <v>19983</v>
      </c>
      <c r="D121" s="595"/>
      <c r="E121" s="596"/>
      <c r="F121" s="594" t="s">
        <v>19984</v>
      </c>
      <c r="G121" s="595"/>
      <c r="H121" s="596"/>
      <c r="I121" s="613" t="s">
        <v>19985</v>
      </c>
      <c r="J121" s="614"/>
      <c r="K121" s="615"/>
      <c r="L121" s="117"/>
      <c r="M121" s="118"/>
    </row>
    <row r="122" spans="1:13" ht="15.75" thickBot="1" x14ac:dyDescent="0.3">
      <c r="A122" s="19"/>
      <c r="B122" s="115"/>
      <c r="C122" s="974"/>
      <c r="D122" s="975"/>
      <c r="E122" s="976"/>
      <c r="F122" s="974"/>
      <c r="G122" s="975"/>
      <c r="H122" s="976"/>
      <c r="I122" s="974"/>
      <c r="J122" s="975"/>
      <c r="K122" s="976"/>
      <c r="L122" s="30"/>
      <c r="M122" s="18"/>
    </row>
    <row r="123" spans="1:13" ht="15.75" thickBot="1" x14ac:dyDescent="0.3">
      <c r="A123" s="966"/>
      <c r="B123" s="967"/>
      <c r="C123" s="967"/>
      <c r="D123" s="967"/>
      <c r="E123" s="967"/>
      <c r="F123" s="967"/>
      <c r="G123" s="967"/>
      <c r="H123" s="967"/>
      <c r="I123" s="967"/>
      <c r="J123" s="967"/>
      <c r="K123" s="967"/>
      <c r="L123" s="967"/>
      <c r="M123" s="968"/>
    </row>
    <row r="124" spans="1:13" ht="21" customHeight="1" thickBot="1" x14ac:dyDescent="0.3">
      <c r="A124" s="19"/>
      <c r="B124" s="25"/>
      <c r="C124" s="969" t="s">
        <v>19871</v>
      </c>
      <c r="D124" s="970"/>
      <c r="E124" s="969" t="s">
        <v>19870</v>
      </c>
      <c r="F124" s="971"/>
      <c r="G124" s="970"/>
      <c r="H124" s="969" t="s">
        <v>19869</v>
      </c>
      <c r="I124" s="970"/>
      <c r="J124" s="969" t="s">
        <v>19868</v>
      </c>
      <c r="K124" s="970"/>
      <c r="L124" s="30"/>
      <c r="M124" s="18"/>
    </row>
    <row r="125" spans="1:13" ht="36.950000000000003" customHeight="1" x14ac:dyDescent="0.25">
      <c r="A125" s="607"/>
      <c r="B125" s="624" t="s">
        <v>19986</v>
      </c>
      <c r="C125" s="960">
        <v>0</v>
      </c>
      <c r="D125" s="961"/>
      <c r="E125" s="960">
        <v>0.33</v>
      </c>
      <c r="F125" s="972"/>
      <c r="G125" s="961"/>
      <c r="H125" s="960">
        <v>0.66</v>
      </c>
      <c r="I125" s="961"/>
      <c r="J125" s="960">
        <v>1</v>
      </c>
      <c r="K125" s="961"/>
      <c r="L125" s="607"/>
      <c r="M125" s="964"/>
    </row>
    <row r="126" spans="1:13" ht="15.75" thickBot="1" x14ac:dyDescent="0.3">
      <c r="A126" s="607"/>
      <c r="B126" s="624"/>
      <c r="C126" s="962"/>
      <c r="D126" s="963"/>
      <c r="E126" s="962"/>
      <c r="F126" s="973"/>
      <c r="G126" s="963"/>
      <c r="H126" s="962"/>
      <c r="I126" s="963"/>
      <c r="J126" s="962"/>
      <c r="K126" s="963"/>
      <c r="L126" s="607"/>
      <c r="M126" s="964"/>
    </row>
    <row r="127" spans="1:13" ht="39" thickBot="1" x14ac:dyDescent="0.3">
      <c r="A127" s="19"/>
      <c r="B127" s="25" t="s">
        <v>19987</v>
      </c>
      <c r="C127" s="891">
        <v>0</v>
      </c>
      <c r="D127" s="892"/>
      <c r="E127" s="891">
        <v>0.33</v>
      </c>
      <c r="F127" s="965"/>
      <c r="G127" s="892"/>
      <c r="H127" s="891">
        <v>0.66</v>
      </c>
      <c r="I127" s="892"/>
      <c r="J127" s="891">
        <v>1</v>
      </c>
      <c r="K127" s="892"/>
      <c r="L127" s="30"/>
      <c r="M127" s="18"/>
    </row>
    <row r="128" spans="1:13" ht="15.75" thickBot="1" x14ac:dyDescent="0.3">
      <c r="A128" s="32"/>
      <c r="B128" s="34"/>
      <c r="C128" s="959"/>
      <c r="D128" s="959"/>
      <c r="E128" s="959"/>
      <c r="F128" s="959"/>
      <c r="G128" s="959"/>
      <c r="H128" s="959"/>
      <c r="I128" s="959"/>
      <c r="J128" s="959"/>
      <c r="K128" s="914"/>
      <c r="L128" s="914"/>
      <c r="M128" s="37"/>
    </row>
    <row r="129" spans="1:13" x14ac:dyDescent="0.25">
      <c r="A129" s="119"/>
      <c r="B129" s="119"/>
      <c r="C129" s="119"/>
      <c r="D129" s="119"/>
      <c r="E129" s="119"/>
      <c r="F129" s="119"/>
      <c r="G129" s="119"/>
      <c r="H129" s="119"/>
      <c r="I129" s="119"/>
      <c r="J129" s="119"/>
      <c r="K129" s="119"/>
      <c r="L129" s="119"/>
      <c r="M129" s="119"/>
    </row>
    <row r="130" spans="1:13" x14ac:dyDescent="0.25">
      <c r="A130" s="120"/>
    </row>
    <row r="131" spans="1:13" x14ac:dyDescent="0.25">
      <c r="A131" s="120"/>
    </row>
    <row r="132" spans="1:13" x14ac:dyDescent="0.25">
      <c r="A132" s="120"/>
    </row>
    <row r="134" spans="1:13" ht="15.75" thickBot="1" x14ac:dyDescent="0.3">
      <c r="A134" s="120"/>
    </row>
    <row r="135" spans="1:13" x14ac:dyDescent="0.25">
      <c r="A135" s="669" t="s">
        <v>19961</v>
      </c>
      <c r="B135" s="671" t="s">
        <v>19988</v>
      </c>
      <c r="C135" s="671"/>
      <c r="D135" s="671"/>
      <c r="E135" s="671"/>
      <c r="F135" s="671"/>
      <c r="G135" s="671"/>
      <c r="H135" s="671"/>
      <c r="I135" s="671"/>
      <c r="J135" s="671"/>
      <c r="K135" s="671"/>
      <c r="L135" s="671"/>
      <c r="M135" s="1010"/>
    </row>
    <row r="136" spans="1:13" ht="15.75" thickBot="1" x14ac:dyDescent="0.3">
      <c r="A136" s="670"/>
      <c r="B136" s="708" t="s">
        <v>19989</v>
      </c>
      <c r="C136" s="708"/>
      <c r="D136" s="708"/>
      <c r="E136" s="708"/>
      <c r="F136" s="708"/>
      <c r="G136" s="708"/>
      <c r="H136" s="708"/>
      <c r="I136" s="708"/>
      <c r="J136" s="708"/>
      <c r="K136" s="708"/>
      <c r="L136" s="708"/>
      <c r="M136" s="964"/>
    </row>
    <row r="137" spans="1:13" ht="26.25" thickBot="1" x14ac:dyDescent="0.3">
      <c r="A137" s="23" t="s">
        <v>19904</v>
      </c>
      <c r="B137" s="101" t="s">
        <v>19990</v>
      </c>
      <c r="C137" s="102" t="s">
        <v>19965</v>
      </c>
      <c r="D137" s="969" t="s">
        <v>19966</v>
      </c>
      <c r="E137" s="971"/>
      <c r="F137" s="970"/>
      <c r="G137" s="969" t="s">
        <v>19967</v>
      </c>
      <c r="H137" s="970"/>
      <c r="I137" s="969" t="s">
        <v>19836</v>
      </c>
      <c r="J137" s="970"/>
      <c r="K137" s="1011"/>
      <c r="L137" s="1012"/>
      <c r="M137" s="104"/>
    </row>
    <row r="138" spans="1:13" ht="15.75" thickBot="1" x14ac:dyDescent="0.3">
      <c r="A138" s="44"/>
      <c r="B138" s="101"/>
      <c r="C138" s="399">
        <v>0</v>
      </c>
      <c r="D138" s="891">
        <v>0.33</v>
      </c>
      <c r="E138" s="965"/>
      <c r="F138" s="892"/>
      <c r="G138" s="891">
        <v>0.66</v>
      </c>
      <c r="H138" s="892"/>
      <c r="I138" s="891">
        <v>1</v>
      </c>
      <c r="J138" s="892"/>
      <c r="K138" s="1013"/>
      <c r="L138" s="1014"/>
      <c r="M138" s="104"/>
    </row>
    <row r="139" spans="1:13" x14ac:dyDescent="0.25">
      <c r="A139" s="849"/>
      <c r="B139" s="624" t="s">
        <v>19968</v>
      </c>
      <c r="C139" s="998"/>
      <c r="D139" s="999"/>
      <c r="E139" s="999"/>
      <c r="F139" s="999"/>
      <c r="G139" s="999"/>
      <c r="H139" s="999"/>
      <c r="I139" s="999"/>
      <c r="J139" s="1000"/>
      <c r="K139" s="607"/>
      <c r="L139" s="642"/>
      <c r="M139" s="964"/>
    </row>
    <row r="140" spans="1:13" x14ac:dyDescent="0.25">
      <c r="A140" s="849"/>
      <c r="B140" s="624"/>
      <c r="C140" s="1001"/>
      <c r="D140" s="1002"/>
      <c r="E140" s="1002"/>
      <c r="F140" s="1002"/>
      <c r="G140" s="1002"/>
      <c r="H140" s="1002"/>
      <c r="I140" s="1002"/>
      <c r="J140" s="1003"/>
      <c r="K140" s="607"/>
      <c r="L140" s="642"/>
      <c r="M140" s="964"/>
    </row>
    <row r="141" spans="1:13" ht="15.75" thickBot="1" x14ac:dyDescent="0.3">
      <c r="A141" s="849"/>
      <c r="B141" s="624"/>
      <c r="C141" s="1004"/>
      <c r="D141" s="1005"/>
      <c r="E141" s="1005"/>
      <c r="F141" s="1005"/>
      <c r="G141" s="1005"/>
      <c r="H141" s="1005"/>
      <c r="I141" s="1005"/>
      <c r="J141" s="1006"/>
      <c r="K141" s="607"/>
      <c r="L141" s="642"/>
      <c r="M141" s="964"/>
    </row>
    <row r="142" spans="1:13" ht="26.25" thickBot="1" x14ac:dyDescent="0.3">
      <c r="A142" s="44"/>
      <c r="B142" s="25" t="s">
        <v>19969</v>
      </c>
      <c r="C142" s="1007"/>
      <c r="D142" s="1008"/>
      <c r="E142" s="1008"/>
      <c r="F142" s="1008"/>
      <c r="G142" s="1008"/>
      <c r="H142" s="1008"/>
      <c r="I142" s="1008"/>
      <c r="J142" s="1009"/>
      <c r="K142" s="607"/>
      <c r="L142" s="642"/>
      <c r="M142" s="18"/>
    </row>
    <row r="143" spans="1:13" ht="26.25" thickBot="1" x14ac:dyDescent="0.3">
      <c r="A143" s="44"/>
      <c r="B143" s="25" t="s">
        <v>19970</v>
      </c>
      <c r="C143" s="977"/>
      <c r="D143" s="979"/>
      <c r="E143" s="980"/>
      <c r="F143" s="640"/>
      <c r="G143" s="640"/>
      <c r="H143" s="640"/>
      <c r="I143" s="640"/>
      <c r="J143" s="640"/>
      <c r="K143" s="642"/>
      <c r="L143" s="642"/>
      <c r="M143" s="18"/>
    </row>
    <row r="144" spans="1:13" ht="15.75" thickBot="1" x14ac:dyDescent="0.3">
      <c r="A144" s="107"/>
      <c r="B144" s="72"/>
      <c r="C144" s="996"/>
      <c r="D144" s="996"/>
      <c r="E144" s="997"/>
      <c r="F144" s="997"/>
      <c r="G144" s="997"/>
      <c r="H144" s="997"/>
      <c r="I144" s="997"/>
      <c r="J144" s="997"/>
      <c r="K144" s="997"/>
      <c r="L144" s="997"/>
      <c r="M144" s="108"/>
    </row>
    <row r="145" spans="1:13" ht="27" customHeight="1" x14ac:dyDescent="0.25">
      <c r="A145" s="23" t="s">
        <v>19991</v>
      </c>
      <c r="B145" s="759" t="s">
        <v>19992</v>
      </c>
      <c r="C145" s="510" t="s">
        <v>19973</v>
      </c>
      <c r="D145" s="992" t="s">
        <v>19974</v>
      </c>
      <c r="E145" s="993"/>
      <c r="F145" s="994"/>
      <c r="G145" s="992" t="s">
        <v>19975</v>
      </c>
      <c r="H145" s="994"/>
      <c r="I145" s="992" t="s">
        <v>19976</v>
      </c>
      <c r="J145" s="994"/>
      <c r="K145" s="992" t="s">
        <v>19977</v>
      </c>
      <c r="L145" s="994"/>
      <c r="M145" s="981"/>
    </row>
    <row r="146" spans="1:13" ht="15.75" thickBot="1" x14ac:dyDescent="0.3">
      <c r="A146" s="44"/>
      <c r="B146" s="759"/>
      <c r="C146" s="511"/>
      <c r="D146" s="922"/>
      <c r="E146" s="995"/>
      <c r="F146" s="923"/>
      <c r="G146" s="922"/>
      <c r="H146" s="923"/>
      <c r="I146" s="922"/>
      <c r="J146" s="923"/>
      <c r="K146" s="922"/>
      <c r="L146" s="923"/>
      <c r="M146" s="981"/>
    </row>
    <row r="147" spans="1:13" ht="18" thickBot="1" x14ac:dyDescent="0.3">
      <c r="A147" s="44"/>
      <c r="B147" s="101"/>
      <c r="C147" s="399">
        <v>0</v>
      </c>
      <c r="D147" s="891">
        <v>0.25</v>
      </c>
      <c r="E147" s="965"/>
      <c r="F147" s="892"/>
      <c r="G147" s="891">
        <v>0.5</v>
      </c>
      <c r="H147" s="892"/>
      <c r="I147" s="891">
        <v>0.75</v>
      </c>
      <c r="J147" s="892"/>
      <c r="K147" s="891">
        <v>1</v>
      </c>
      <c r="L147" s="892"/>
      <c r="M147" s="110"/>
    </row>
    <row r="148" spans="1:13" x14ac:dyDescent="0.25">
      <c r="A148" s="607"/>
      <c r="B148" s="624" t="s">
        <v>19978</v>
      </c>
      <c r="C148" s="982"/>
      <c r="D148" s="983"/>
      <c r="E148" s="983"/>
      <c r="F148" s="983"/>
      <c r="G148" s="983"/>
      <c r="H148" s="983"/>
      <c r="I148" s="983"/>
      <c r="J148" s="983"/>
      <c r="K148" s="983"/>
      <c r="L148" s="984"/>
      <c r="M148" s="991"/>
    </row>
    <row r="149" spans="1:13" x14ac:dyDescent="0.25">
      <c r="A149" s="607"/>
      <c r="B149" s="624"/>
      <c r="C149" s="985"/>
      <c r="D149" s="986"/>
      <c r="E149" s="986"/>
      <c r="F149" s="986"/>
      <c r="G149" s="986"/>
      <c r="H149" s="986"/>
      <c r="I149" s="986"/>
      <c r="J149" s="986"/>
      <c r="K149" s="986"/>
      <c r="L149" s="987"/>
      <c r="M149" s="991"/>
    </row>
    <row r="150" spans="1:13" ht="15.75" thickBot="1" x14ac:dyDescent="0.3">
      <c r="A150" s="607"/>
      <c r="B150" s="624"/>
      <c r="C150" s="988"/>
      <c r="D150" s="989"/>
      <c r="E150" s="989"/>
      <c r="F150" s="989"/>
      <c r="G150" s="989"/>
      <c r="H150" s="989"/>
      <c r="I150" s="989"/>
      <c r="J150" s="989"/>
      <c r="K150" s="989"/>
      <c r="L150" s="990"/>
      <c r="M150" s="991"/>
    </row>
    <row r="151" spans="1:13" ht="26.25" thickBot="1" x14ac:dyDescent="0.3">
      <c r="A151" s="19"/>
      <c r="B151" s="25" t="s">
        <v>19993</v>
      </c>
      <c r="C151" s="977"/>
      <c r="D151" s="978"/>
      <c r="E151" s="978"/>
      <c r="F151" s="978"/>
      <c r="G151" s="978"/>
      <c r="H151" s="978"/>
      <c r="I151" s="978"/>
      <c r="J151" s="978"/>
      <c r="K151" s="978"/>
      <c r="L151" s="979"/>
      <c r="M151" s="18"/>
    </row>
    <row r="152" spans="1:13" ht="26.25" thickBot="1" x14ac:dyDescent="0.3">
      <c r="A152" s="19"/>
      <c r="B152" s="25" t="s">
        <v>19994</v>
      </c>
      <c r="C152" s="977"/>
      <c r="D152" s="979"/>
      <c r="E152" s="980"/>
      <c r="F152" s="640"/>
      <c r="G152" s="640"/>
      <c r="H152" s="640"/>
      <c r="I152" s="640"/>
      <c r="J152" s="640"/>
      <c r="K152" s="640"/>
      <c r="L152" s="640"/>
      <c r="M152" s="18"/>
    </row>
    <row r="153" spans="1:13" ht="15.75" thickBot="1" x14ac:dyDescent="0.3">
      <c r="A153" s="966"/>
      <c r="B153" s="967"/>
      <c r="C153" s="967"/>
      <c r="D153" s="967"/>
      <c r="E153" s="967"/>
      <c r="F153" s="967"/>
      <c r="G153" s="967"/>
      <c r="H153" s="967"/>
      <c r="I153" s="967"/>
      <c r="J153" s="967"/>
      <c r="K153" s="967"/>
      <c r="L153" s="967"/>
      <c r="M153" s="968"/>
    </row>
    <row r="154" spans="1:13" ht="26.25" thickBot="1" x14ac:dyDescent="0.3">
      <c r="A154" s="19"/>
      <c r="B154" s="25" t="s">
        <v>19981</v>
      </c>
      <c r="C154" s="898" t="s">
        <v>20670</v>
      </c>
      <c r="D154" s="900"/>
      <c r="E154" s="616"/>
      <c r="F154" s="600"/>
      <c r="G154" s="641"/>
      <c r="H154" s="641"/>
      <c r="I154" s="641"/>
      <c r="J154" s="641"/>
      <c r="K154" s="642"/>
      <c r="L154" s="642"/>
      <c r="M154" s="18"/>
    </row>
    <row r="155" spans="1:13" ht="26.1" customHeight="1" thickBot="1" x14ac:dyDescent="0.3">
      <c r="A155" s="114"/>
      <c r="B155" s="115"/>
      <c r="C155" s="594" t="s">
        <v>19983</v>
      </c>
      <c r="D155" s="595"/>
      <c r="E155" s="596"/>
      <c r="F155" s="594" t="s">
        <v>19984</v>
      </c>
      <c r="G155" s="595"/>
      <c r="H155" s="596"/>
      <c r="I155" s="613" t="s">
        <v>19985</v>
      </c>
      <c r="J155" s="614"/>
      <c r="K155" s="615"/>
      <c r="L155" s="117"/>
      <c r="M155" s="118"/>
    </row>
    <row r="156" spans="1:13" ht="15.75" thickBot="1" x14ac:dyDescent="0.3">
      <c r="A156" s="19"/>
      <c r="B156" s="115"/>
      <c r="C156" s="974"/>
      <c r="D156" s="975"/>
      <c r="E156" s="976"/>
      <c r="F156" s="974"/>
      <c r="G156" s="975"/>
      <c r="H156" s="976"/>
      <c r="I156" s="974"/>
      <c r="J156" s="975"/>
      <c r="K156" s="976"/>
      <c r="L156" s="30"/>
      <c r="M156" s="18"/>
    </row>
    <row r="157" spans="1:13" ht="15.75" thickBot="1" x14ac:dyDescent="0.3">
      <c r="A157" s="966"/>
      <c r="B157" s="967"/>
      <c r="C157" s="967"/>
      <c r="D157" s="967"/>
      <c r="E157" s="967"/>
      <c r="F157" s="967"/>
      <c r="G157" s="967"/>
      <c r="H157" s="967"/>
      <c r="I157" s="967"/>
      <c r="J157" s="967"/>
      <c r="K157" s="967"/>
      <c r="L157" s="967"/>
      <c r="M157" s="968"/>
    </row>
    <row r="158" spans="1:13" ht="21" customHeight="1" thickBot="1" x14ac:dyDescent="0.3">
      <c r="A158" s="19"/>
      <c r="B158" s="25"/>
      <c r="C158" s="969" t="s">
        <v>19871</v>
      </c>
      <c r="D158" s="970"/>
      <c r="E158" s="969" t="s">
        <v>19870</v>
      </c>
      <c r="F158" s="971"/>
      <c r="G158" s="970"/>
      <c r="H158" s="969" t="s">
        <v>19869</v>
      </c>
      <c r="I158" s="970"/>
      <c r="J158" s="969" t="s">
        <v>19868</v>
      </c>
      <c r="K158" s="970"/>
      <c r="L158" s="30"/>
      <c r="M158" s="18"/>
    </row>
    <row r="159" spans="1:13" ht="25.5" customHeight="1" x14ac:dyDescent="0.25">
      <c r="A159" s="607"/>
      <c r="B159" s="624" t="s">
        <v>19995</v>
      </c>
      <c r="C159" s="960">
        <v>0</v>
      </c>
      <c r="D159" s="961"/>
      <c r="E159" s="960">
        <v>0.33</v>
      </c>
      <c r="F159" s="972"/>
      <c r="G159" s="961"/>
      <c r="H159" s="960">
        <v>0.66</v>
      </c>
      <c r="I159" s="961"/>
      <c r="J159" s="960">
        <v>1</v>
      </c>
      <c r="K159" s="961"/>
      <c r="L159" s="607"/>
      <c r="M159" s="964"/>
    </row>
    <row r="160" spans="1:13" ht="15.75" thickBot="1" x14ac:dyDescent="0.3">
      <c r="A160" s="607"/>
      <c r="B160" s="624"/>
      <c r="C160" s="962"/>
      <c r="D160" s="963"/>
      <c r="E160" s="962"/>
      <c r="F160" s="973"/>
      <c r="G160" s="963"/>
      <c r="H160" s="962"/>
      <c r="I160" s="963"/>
      <c r="J160" s="962"/>
      <c r="K160" s="963"/>
      <c r="L160" s="607"/>
      <c r="M160" s="964"/>
    </row>
    <row r="161" spans="1:13" ht="39" thickBot="1" x14ac:dyDescent="0.3">
      <c r="A161" s="19"/>
      <c r="B161" s="25" t="s">
        <v>19987</v>
      </c>
      <c r="C161" s="891">
        <v>0</v>
      </c>
      <c r="D161" s="892"/>
      <c r="E161" s="891">
        <v>0.33</v>
      </c>
      <c r="F161" s="965"/>
      <c r="G161" s="892"/>
      <c r="H161" s="891">
        <v>0.66</v>
      </c>
      <c r="I161" s="892"/>
      <c r="J161" s="891">
        <v>1</v>
      </c>
      <c r="K161" s="892"/>
      <c r="L161" s="30"/>
      <c r="M161" s="18"/>
    </row>
    <row r="162" spans="1:13" ht="15.75" thickBot="1" x14ac:dyDescent="0.3">
      <c r="A162" s="32"/>
      <c r="B162" s="34"/>
      <c r="C162" s="959"/>
      <c r="D162" s="959"/>
      <c r="E162" s="959"/>
      <c r="F162" s="959"/>
      <c r="G162" s="959"/>
      <c r="H162" s="959"/>
      <c r="I162" s="959"/>
      <c r="J162" s="959"/>
      <c r="K162" s="914"/>
      <c r="L162" s="914"/>
      <c r="M162" s="37"/>
    </row>
    <row r="163" spans="1:13" x14ac:dyDescent="0.25">
      <c r="A163" s="119"/>
      <c r="B163" s="119"/>
      <c r="C163" s="119"/>
      <c r="D163" s="119"/>
      <c r="E163" s="119"/>
      <c r="F163" s="119"/>
      <c r="G163" s="119"/>
      <c r="H163" s="119"/>
      <c r="I163" s="119"/>
      <c r="J163" s="119"/>
      <c r="K163" s="119"/>
      <c r="L163" s="119"/>
      <c r="M163" s="119"/>
    </row>
    <row r="164" spans="1:13" ht="15.75" thickBot="1" x14ac:dyDescent="0.3">
      <c r="A164" s="120"/>
    </row>
    <row r="165" spans="1:13" x14ac:dyDescent="0.25">
      <c r="A165" s="669" t="s">
        <v>19961</v>
      </c>
      <c r="B165" s="671" t="s">
        <v>19996</v>
      </c>
      <c r="C165" s="671"/>
      <c r="D165" s="671"/>
      <c r="E165" s="671"/>
      <c r="F165" s="671"/>
      <c r="G165" s="671"/>
      <c r="H165" s="671"/>
      <c r="I165" s="671"/>
      <c r="J165" s="671"/>
      <c r="K165" s="671"/>
      <c r="L165" s="671"/>
      <c r="M165" s="1010"/>
    </row>
    <row r="166" spans="1:13" ht="15.75" thickBot="1" x14ac:dyDescent="0.3">
      <c r="A166" s="670"/>
      <c r="B166" s="708" t="s">
        <v>19997</v>
      </c>
      <c r="C166" s="708"/>
      <c r="D166" s="708"/>
      <c r="E166" s="708"/>
      <c r="F166" s="708"/>
      <c r="G166" s="708"/>
      <c r="H166" s="708"/>
      <c r="I166" s="708"/>
      <c r="J166" s="708"/>
      <c r="K166" s="708"/>
      <c r="L166" s="708"/>
      <c r="M166" s="964"/>
    </row>
    <row r="167" spans="1:13" ht="26.25" thickBot="1" x14ac:dyDescent="0.3">
      <c r="A167" s="23" t="s">
        <v>19924</v>
      </c>
      <c r="B167" s="101" t="s">
        <v>19998</v>
      </c>
      <c r="C167" s="102" t="s">
        <v>19965</v>
      </c>
      <c r="D167" s="969" t="s">
        <v>19966</v>
      </c>
      <c r="E167" s="971"/>
      <c r="F167" s="970"/>
      <c r="G167" s="969" t="s">
        <v>19967</v>
      </c>
      <c r="H167" s="970"/>
      <c r="I167" s="969" t="s">
        <v>19836</v>
      </c>
      <c r="J167" s="970"/>
      <c r="K167" s="1011"/>
      <c r="L167" s="1012"/>
      <c r="M167" s="104"/>
    </row>
    <row r="168" spans="1:13" ht="15.75" thickBot="1" x14ac:dyDescent="0.3">
      <c r="A168" s="44"/>
      <c r="B168" s="101"/>
      <c r="C168" s="409">
        <v>0</v>
      </c>
      <c r="D168" s="1015">
        <v>0.33</v>
      </c>
      <c r="E168" s="1016"/>
      <c r="F168" s="1017"/>
      <c r="G168" s="1015">
        <v>0.66</v>
      </c>
      <c r="H168" s="1017"/>
      <c r="I168" s="1015">
        <v>1</v>
      </c>
      <c r="J168" s="1017"/>
      <c r="K168" s="1013"/>
      <c r="L168" s="1014"/>
      <c r="M168" s="104"/>
    </row>
    <row r="169" spans="1:13" x14ac:dyDescent="0.25">
      <c r="A169" s="849"/>
      <c r="B169" s="624" t="s">
        <v>19968</v>
      </c>
      <c r="C169" s="998"/>
      <c r="D169" s="999"/>
      <c r="E169" s="999"/>
      <c r="F169" s="999"/>
      <c r="G169" s="999"/>
      <c r="H169" s="999"/>
      <c r="I169" s="999"/>
      <c r="J169" s="1000"/>
      <c r="K169" s="607"/>
      <c r="L169" s="642"/>
      <c r="M169" s="964"/>
    </row>
    <row r="170" spans="1:13" x14ac:dyDescent="0.25">
      <c r="A170" s="849"/>
      <c r="B170" s="624"/>
      <c r="C170" s="1001"/>
      <c r="D170" s="1002"/>
      <c r="E170" s="1002"/>
      <c r="F170" s="1002"/>
      <c r="G170" s="1002"/>
      <c r="H170" s="1002"/>
      <c r="I170" s="1002"/>
      <c r="J170" s="1003"/>
      <c r="K170" s="607"/>
      <c r="L170" s="642"/>
      <c r="M170" s="964"/>
    </row>
    <row r="171" spans="1:13" ht="15.75" thickBot="1" x14ac:dyDescent="0.3">
      <c r="A171" s="849"/>
      <c r="B171" s="624"/>
      <c r="C171" s="1004"/>
      <c r="D171" s="1005"/>
      <c r="E171" s="1005"/>
      <c r="F171" s="1005"/>
      <c r="G171" s="1005"/>
      <c r="H171" s="1005"/>
      <c r="I171" s="1005"/>
      <c r="J171" s="1006"/>
      <c r="K171" s="607"/>
      <c r="L171" s="642"/>
      <c r="M171" s="964"/>
    </row>
    <row r="172" spans="1:13" ht="26.25" thickBot="1" x14ac:dyDescent="0.3">
      <c r="A172" s="44"/>
      <c r="B172" s="25" t="s">
        <v>19969</v>
      </c>
      <c r="C172" s="1007"/>
      <c r="D172" s="1008"/>
      <c r="E172" s="1008"/>
      <c r="F172" s="1008"/>
      <c r="G172" s="1008"/>
      <c r="H172" s="1008"/>
      <c r="I172" s="1008"/>
      <c r="J172" s="1009"/>
      <c r="K172" s="607"/>
      <c r="L172" s="642"/>
      <c r="M172" s="18"/>
    </row>
    <row r="173" spans="1:13" ht="26.25" thickBot="1" x14ac:dyDescent="0.3">
      <c r="A173" s="44"/>
      <c r="B173" s="25" t="s">
        <v>19970</v>
      </c>
      <c r="C173" s="977"/>
      <c r="D173" s="979"/>
      <c r="E173" s="980"/>
      <c r="F173" s="640"/>
      <c r="G173" s="640"/>
      <c r="H173" s="640"/>
      <c r="I173" s="640"/>
      <c r="J173" s="640"/>
      <c r="K173" s="642"/>
      <c r="L173" s="642"/>
      <c r="M173" s="18"/>
    </row>
    <row r="174" spans="1:13" ht="15.75" thickBot="1" x14ac:dyDescent="0.3">
      <c r="A174" s="107"/>
      <c r="B174" s="72"/>
      <c r="C174" s="996"/>
      <c r="D174" s="996"/>
      <c r="E174" s="997"/>
      <c r="F174" s="997"/>
      <c r="G174" s="997"/>
      <c r="H174" s="997"/>
      <c r="I174" s="997"/>
      <c r="J174" s="997"/>
      <c r="K174" s="997"/>
      <c r="L174" s="997"/>
      <c r="M174" s="108"/>
    </row>
    <row r="175" spans="1:13" ht="27" customHeight="1" x14ac:dyDescent="0.25">
      <c r="A175" s="23" t="s">
        <v>19999</v>
      </c>
      <c r="B175" s="759" t="s">
        <v>20000</v>
      </c>
      <c r="C175" s="510" t="s">
        <v>19973</v>
      </c>
      <c r="D175" s="992" t="s">
        <v>19974</v>
      </c>
      <c r="E175" s="993"/>
      <c r="F175" s="994"/>
      <c r="G175" s="992" t="s">
        <v>19975</v>
      </c>
      <c r="H175" s="994"/>
      <c r="I175" s="992" t="s">
        <v>19976</v>
      </c>
      <c r="J175" s="994"/>
      <c r="K175" s="992" t="s">
        <v>19977</v>
      </c>
      <c r="L175" s="994"/>
      <c r="M175" s="981"/>
    </row>
    <row r="176" spans="1:13" ht="15.75" thickBot="1" x14ac:dyDescent="0.3">
      <c r="A176" s="44"/>
      <c r="B176" s="759"/>
      <c r="C176" s="511"/>
      <c r="D176" s="922"/>
      <c r="E176" s="995"/>
      <c r="F176" s="923"/>
      <c r="G176" s="922"/>
      <c r="H176" s="923"/>
      <c r="I176" s="922"/>
      <c r="J176" s="923"/>
      <c r="K176" s="922"/>
      <c r="L176" s="923"/>
      <c r="M176" s="981"/>
    </row>
    <row r="177" spans="1:13" ht="18" thickBot="1" x14ac:dyDescent="0.3">
      <c r="A177" s="44"/>
      <c r="B177" s="101"/>
      <c r="C177" s="399">
        <v>0</v>
      </c>
      <c r="D177" s="891">
        <v>0.25</v>
      </c>
      <c r="E177" s="965"/>
      <c r="F177" s="892"/>
      <c r="G177" s="891">
        <v>0.5</v>
      </c>
      <c r="H177" s="892"/>
      <c r="I177" s="891">
        <v>0.75</v>
      </c>
      <c r="J177" s="892"/>
      <c r="K177" s="891">
        <v>1</v>
      </c>
      <c r="L177" s="892"/>
      <c r="M177" s="110"/>
    </row>
    <row r="178" spans="1:13" x14ac:dyDescent="0.25">
      <c r="A178" s="607"/>
      <c r="B178" s="624" t="s">
        <v>19978</v>
      </c>
      <c r="C178" s="982"/>
      <c r="D178" s="983"/>
      <c r="E178" s="983"/>
      <c r="F178" s="983"/>
      <c r="G178" s="983"/>
      <c r="H178" s="983"/>
      <c r="I178" s="983"/>
      <c r="J178" s="983"/>
      <c r="K178" s="983"/>
      <c r="L178" s="984"/>
      <c r="M178" s="991"/>
    </row>
    <row r="179" spans="1:13" x14ac:dyDescent="0.25">
      <c r="A179" s="607"/>
      <c r="B179" s="624"/>
      <c r="C179" s="985"/>
      <c r="D179" s="986"/>
      <c r="E179" s="986"/>
      <c r="F179" s="986"/>
      <c r="G179" s="986"/>
      <c r="H179" s="986"/>
      <c r="I179" s="986"/>
      <c r="J179" s="986"/>
      <c r="K179" s="986"/>
      <c r="L179" s="987"/>
      <c r="M179" s="991"/>
    </row>
    <row r="180" spans="1:13" ht="15.75" thickBot="1" x14ac:dyDescent="0.3">
      <c r="A180" s="607"/>
      <c r="B180" s="624"/>
      <c r="C180" s="988"/>
      <c r="D180" s="989"/>
      <c r="E180" s="989"/>
      <c r="F180" s="989"/>
      <c r="G180" s="989"/>
      <c r="H180" s="989"/>
      <c r="I180" s="989"/>
      <c r="J180" s="989"/>
      <c r="K180" s="989"/>
      <c r="L180" s="990"/>
      <c r="M180" s="991"/>
    </row>
    <row r="181" spans="1:13" ht="26.25" thickBot="1" x14ac:dyDescent="0.3">
      <c r="A181" s="19"/>
      <c r="B181" s="25" t="s">
        <v>19993</v>
      </c>
      <c r="C181" s="977"/>
      <c r="D181" s="978"/>
      <c r="E181" s="978"/>
      <c r="F181" s="978"/>
      <c r="G181" s="978"/>
      <c r="H181" s="978"/>
      <c r="I181" s="978"/>
      <c r="J181" s="978"/>
      <c r="K181" s="978"/>
      <c r="L181" s="979"/>
      <c r="M181" s="18"/>
    </row>
    <row r="182" spans="1:13" ht="26.25" thickBot="1" x14ac:dyDescent="0.3">
      <c r="A182" s="19"/>
      <c r="B182" s="25" t="s">
        <v>19994</v>
      </c>
      <c r="C182" s="977"/>
      <c r="D182" s="979"/>
      <c r="E182" s="980"/>
      <c r="F182" s="640"/>
      <c r="G182" s="640"/>
      <c r="H182" s="640"/>
      <c r="I182" s="640"/>
      <c r="J182" s="640"/>
      <c r="K182" s="640"/>
      <c r="L182" s="640"/>
      <c r="M182" s="18"/>
    </row>
    <row r="183" spans="1:13" ht="15.75" thickBot="1" x14ac:dyDescent="0.3">
      <c r="A183" s="966"/>
      <c r="B183" s="967"/>
      <c r="C183" s="967"/>
      <c r="D183" s="967"/>
      <c r="E183" s="967"/>
      <c r="F183" s="967"/>
      <c r="G183" s="967"/>
      <c r="H183" s="967"/>
      <c r="I183" s="967"/>
      <c r="J183" s="967"/>
      <c r="K183" s="967"/>
      <c r="L183" s="967"/>
      <c r="M183" s="968"/>
    </row>
    <row r="184" spans="1:13" ht="26.25" thickBot="1" x14ac:dyDescent="0.3">
      <c r="A184" s="19"/>
      <c r="B184" s="25" t="s">
        <v>19981</v>
      </c>
      <c r="C184" s="898" t="s">
        <v>19982</v>
      </c>
      <c r="D184" s="900"/>
      <c r="E184" s="616"/>
      <c r="F184" s="600"/>
      <c r="G184" s="641"/>
      <c r="H184" s="641"/>
      <c r="I184" s="641"/>
      <c r="J184" s="641"/>
      <c r="K184" s="642"/>
      <c r="L184" s="642"/>
      <c r="M184" s="18"/>
    </row>
    <row r="185" spans="1:13" ht="26.1" customHeight="1" thickBot="1" x14ac:dyDescent="0.3">
      <c r="A185" s="114"/>
      <c r="B185" s="115"/>
      <c r="C185" s="594" t="s">
        <v>19983</v>
      </c>
      <c r="D185" s="595"/>
      <c r="E185" s="596"/>
      <c r="F185" s="594" t="s">
        <v>19984</v>
      </c>
      <c r="G185" s="595"/>
      <c r="H185" s="596"/>
      <c r="I185" s="613" t="s">
        <v>19985</v>
      </c>
      <c r="J185" s="614"/>
      <c r="K185" s="615"/>
      <c r="L185" s="117"/>
      <c r="M185" s="118"/>
    </row>
    <row r="186" spans="1:13" ht="15.75" thickBot="1" x14ac:dyDescent="0.3">
      <c r="A186" s="19"/>
      <c r="B186" s="115"/>
      <c r="C186" s="974"/>
      <c r="D186" s="975"/>
      <c r="E186" s="976"/>
      <c r="F186" s="974"/>
      <c r="G186" s="975"/>
      <c r="H186" s="976"/>
      <c r="I186" s="974"/>
      <c r="J186" s="975"/>
      <c r="K186" s="976"/>
      <c r="L186" s="30"/>
      <c r="M186" s="18"/>
    </row>
    <row r="187" spans="1:13" ht="15.75" thickBot="1" x14ac:dyDescent="0.3">
      <c r="A187" s="966"/>
      <c r="B187" s="967"/>
      <c r="C187" s="967"/>
      <c r="D187" s="967"/>
      <c r="E187" s="967"/>
      <c r="F187" s="967"/>
      <c r="G187" s="967"/>
      <c r="H187" s="967"/>
      <c r="I187" s="967"/>
      <c r="J187" s="967"/>
      <c r="K187" s="967"/>
      <c r="L187" s="967"/>
      <c r="M187" s="968"/>
    </row>
    <row r="188" spans="1:13" ht="21" customHeight="1" thickBot="1" x14ac:dyDescent="0.3">
      <c r="A188" s="19"/>
      <c r="B188" s="25"/>
      <c r="C188" s="969" t="s">
        <v>19871</v>
      </c>
      <c r="D188" s="970"/>
      <c r="E188" s="969" t="s">
        <v>19870</v>
      </c>
      <c r="F188" s="971"/>
      <c r="G188" s="970"/>
      <c r="H188" s="969" t="s">
        <v>19869</v>
      </c>
      <c r="I188" s="970"/>
      <c r="J188" s="969" t="s">
        <v>19868</v>
      </c>
      <c r="K188" s="970"/>
      <c r="L188" s="30"/>
      <c r="M188" s="18"/>
    </row>
    <row r="189" spans="1:13" ht="36.950000000000003" customHeight="1" x14ac:dyDescent="0.25">
      <c r="A189" s="607"/>
      <c r="B189" s="624" t="s">
        <v>19995</v>
      </c>
      <c r="C189" s="960">
        <v>0</v>
      </c>
      <c r="D189" s="961"/>
      <c r="E189" s="960">
        <v>0.33</v>
      </c>
      <c r="F189" s="972"/>
      <c r="G189" s="961"/>
      <c r="H189" s="960">
        <v>0.66</v>
      </c>
      <c r="I189" s="961"/>
      <c r="J189" s="960">
        <v>1</v>
      </c>
      <c r="K189" s="961"/>
      <c r="L189" s="607"/>
      <c r="M189" s="964"/>
    </row>
    <row r="190" spans="1:13" ht="15.75" thickBot="1" x14ac:dyDescent="0.3">
      <c r="A190" s="607"/>
      <c r="B190" s="624"/>
      <c r="C190" s="962"/>
      <c r="D190" s="963"/>
      <c r="E190" s="962"/>
      <c r="F190" s="973"/>
      <c r="G190" s="963"/>
      <c r="H190" s="962"/>
      <c r="I190" s="963"/>
      <c r="J190" s="962"/>
      <c r="K190" s="963"/>
      <c r="L190" s="607"/>
      <c r="M190" s="964"/>
    </row>
    <row r="191" spans="1:13" ht="39" thickBot="1" x14ac:dyDescent="0.3">
      <c r="A191" s="19"/>
      <c r="B191" s="25" t="s">
        <v>19987</v>
      </c>
      <c r="C191" s="891">
        <v>0</v>
      </c>
      <c r="D191" s="892"/>
      <c r="E191" s="891">
        <v>0.33</v>
      </c>
      <c r="F191" s="965"/>
      <c r="G191" s="892"/>
      <c r="H191" s="891">
        <v>0.66</v>
      </c>
      <c r="I191" s="892"/>
      <c r="J191" s="891">
        <v>1</v>
      </c>
      <c r="K191" s="892"/>
      <c r="L191" s="30"/>
      <c r="M191" s="18"/>
    </row>
    <row r="192" spans="1:13" ht="15.75" thickBot="1" x14ac:dyDescent="0.3">
      <c r="A192" s="32"/>
      <c r="B192" s="34"/>
      <c r="C192" s="959"/>
      <c r="D192" s="959"/>
      <c r="E192" s="959"/>
      <c r="F192" s="959"/>
      <c r="G192" s="959"/>
      <c r="H192" s="959"/>
      <c r="I192" s="959"/>
      <c r="J192" s="959"/>
      <c r="K192" s="914"/>
      <c r="L192" s="914"/>
      <c r="M192" s="37"/>
    </row>
    <row r="193" spans="1:13" x14ac:dyDescent="0.25">
      <c r="A193" s="119"/>
      <c r="B193" s="119"/>
      <c r="C193" s="119"/>
      <c r="D193" s="119"/>
      <c r="E193" s="119"/>
      <c r="F193" s="119"/>
      <c r="G193" s="119"/>
      <c r="H193" s="119"/>
      <c r="I193" s="119"/>
      <c r="J193" s="119"/>
      <c r="K193" s="119"/>
      <c r="L193" s="119"/>
      <c r="M193" s="119"/>
    </row>
    <row r="194" spans="1:13" ht="15.75" thickBot="1" x14ac:dyDescent="0.3">
      <c r="A194" s="120"/>
    </row>
    <row r="195" spans="1:13" x14ac:dyDescent="0.25">
      <c r="A195" s="669" t="s">
        <v>19961</v>
      </c>
      <c r="B195" s="671" t="s">
        <v>20001</v>
      </c>
      <c r="C195" s="671"/>
      <c r="D195" s="671"/>
      <c r="E195" s="671"/>
      <c r="F195" s="671"/>
      <c r="G195" s="671"/>
      <c r="H195" s="671"/>
      <c r="I195" s="671"/>
      <c r="J195" s="671"/>
      <c r="K195" s="671"/>
      <c r="L195" s="671"/>
      <c r="M195" s="1010"/>
    </row>
    <row r="196" spans="1:13" ht="15.75" thickBot="1" x14ac:dyDescent="0.3">
      <c r="A196" s="670"/>
      <c r="B196" s="708" t="s">
        <v>20002</v>
      </c>
      <c r="C196" s="708"/>
      <c r="D196" s="708"/>
      <c r="E196" s="708"/>
      <c r="F196" s="708"/>
      <c r="G196" s="708"/>
      <c r="H196" s="708"/>
      <c r="I196" s="708"/>
      <c r="J196" s="708"/>
      <c r="K196" s="708"/>
      <c r="L196" s="708"/>
      <c r="M196" s="964"/>
    </row>
    <row r="197" spans="1:13" ht="26.25" thickBot="1" x14ac:dyDescent="0.3">
      <c r="A197" s="23" t="s">
        <v>20003</v>
      </c>
      <c r="B197" s="101" t="s">
        <v>20004</v>
      </c>
      <c r="C197" s="102" t="s">
        <v>19965</v>
      </c>
      <c r="D197" s="969" t="s">
        <v>19966</v>
      </c>
      <c r="E197" s="971"/>
      <c r="F197" s="970"/>
      <c r="G197" s="969" t="s">
        <v>19967</v>
      </c>
      <c r="H197" s="970"/>
      <c r="I197" s="969" t="s">
        <v>19836</v>
      </c>
      <c r="J197" s="970"/>
      <c r="K197" s="1011"/>
      <c r="L197" s="1012"/>
      <c r="M197" s="104"/>
    </row>
    <row r="198" spans="1:13" ht="15.75" thickBot="1" x14ac:dyDescent="0.3">
      <c r="A198" s="44"/>
      <c r="B198" s="101"/>
      <c r="C198" s="399">
        <v>0</v>
      </c>
      <c r="D198" s="891">
        <v>0.33</v>
      </c>
      <c r="E198" s="965"/>
      <c r="F198" s="892"/>
      <c r="G198" s="891">
        <v>0.66</v>
      </c>
      <c r="H198" s="892"/>
      <c r="I198" s="891">
        <v>1</v>
      </c>
      <c r="J198" s="892"/>
      <c r="K198" s="1013"/>
      <c r="L198" s="1014"/>
      <c r="M198" s="104"/>
    </row>
    <row r="199" spans="1:13" x14ac:dyDescent="0.25">
      <c r="A199" s="849"/>
      <c r="B199" s="624" t="s">
        <v>19968</v>
      </c>
      <c r="C199" s="998"/>
      <c r="D199" s="999"/>
      <c r="E199" s="999"/>
      <c r="F199" s="999"/>
      <c r="G199" s="999"/>
      <c r="H199" s="999"/>
      <c r="I199" s="999"/>
      <c r="J199" s="1000"/>
      <c r="K199" s="607"/>
      <c r="L199" s="642"/>
      <c r="M199" s="964"/>
    </row>
    <row r="200" spans="1:13" x14ac:dyDescent="0.25">
      <c r="A200" s="849"/>
      <c r="B200" s="624"/>
      <c r="C200" s="1001"/>
      <c r="D200" s="1002"/>
      <c r="E200" s="1002"/>
      <c r="F200" s="1002"/>
      <c r="G200" s="1002"/>
      <c r="H200" s="1002"/>
      <c r="I200" s="1002"/>
      <c r="J200" s="1003"/>
      <c r="K200" s="607"/>
      <c r="L200" s="642"/>
      <c r="M200" s="964"/>
    </row>
    <row r="201" spans="1:13" ht="15.75" thickBot="1" x14ac:dyDescent="0.3">
      <c r="A201" s="849"/>
      <c r="B201" s="624"/>
      <c r="C201" s="1004"/>
      <c r="D201" s="1005"/>
      <c r="E201" s="1005"/>
      <c r="F201" s="1005"/>
      <c r="G201" s="1005"/>
      <c r="H201" s="1005"/>
      <c r="I201" s="1005"/>
      <c r="J201" s="1006"/>
      <c r="K201" s="607"/>
      <c r="L201" s="642"/>
      <c r="M201" s="964"/>
    </row>
    <row r="202" spans="1:13" ht="26.25" thickBot="1" x14ac:dyDescent="0.3">
      <c r="A202" s="44"/>
      <c r="B202" s="25" t="s">
        <v>19969</v>
      </c>
      <c r="C202" s="1007"/>
      <c r="D202" s="1008"/>
      <c r="E202" s="1008"/>
      <c r="F202" s="1008"/>
      <c r="G202" s="1008"/>
      <c r="H202" s="1008"/>
      <c r="I202" s="1008"/>
      <c r="J202" s="1009"/>
      <c r="K202" s="607"/>
      <c r="L202" s="642"/>
      <c r="M202" s="18"/>
    </row>
    <row r="203" spans="1:13" ht="26.25" thickBot="1" x14ac:dyDescent="0.3">
      <c r="A203" s="44"/>
      <c r="B203" s="25" t="s">
        <v>19970</v>
      </c>
      <c r="C203" s="977"/>
      <c r="D203" s="979"/>
      <c r="E203" s="980"/>
      <c r="F203" s="640"/>
      <c r="G203" s="640"/>
      <c r="H203" s="640"/>
      <c r="I203" s="640"/>
      <c r="J203" s="640"/>
      <c r="K203" s="642"/>
      <c r="L203" s="642"/>
      <c r="M203" s="18"/>
    </row>
    <row r="204" spans="1:13" ht="15.75" thickBot="1" x14ac:dyDescent="0.3">
      <c r="A204" s="107"/>
      <c r="B204" s="72"/>
      <c r="C204" s="996"/>
      <c r="D204" s="996"/>
      <c r="E204" s="997"/>
      <c r="F204" s="997"/>
      <c r="G204" s="997"/>
      <c r="H204" s="997"/>
      <c r="I204" s="997"/>
      <c r="J204" s="997"/>
      <c r="K204" s="997"/>
      <c r="L204" s="997"/>
      <c r="M204" s="108"/>
    </row>
    <row r="205" spans="1:13" ht="27" customHeight="1" x14ac:dyDescent="0.25">
      <c r="A205" s="23" t="s">
        <v>20005</v>
      </c>
      <c r="B205" s="759" t="s">
        <v>20006</v>
      </c>
      <c r="C205" s="510" t="s">
        <v>19973</v>
      </c>
      <c r="D205" s="992" t="s">
        <v>19974</v>
      </c>
      <c r="E205" s="993"/>
      <c r="F205" s="994"/>
      <c r="G205" s="992" t="s">
        <v>19975</v>
      </c>
      <c r="H205" s="994"/>
      <c r="I205" s="992" t="s">
        <v>19976</v>
      </c>
      <c r="J205" s="994"/>
      <c r="K205" s="992" t="s">
        <v>19977</v>
      </c>
      <c r="L205" s="994"/>
      <c r="M205" s="981"/>
    </row>
    <row r="206" spans="1:13" ht="15.75" thickBot="1" x14ac:dyDescent="0.3">
      <c r="A206" s="44"/>
      <c r="B206" s="759"/>
      <c r="C206" s="511"/>
      <c r="D206" s="922"/>
      <c r="E206" s="995"/>
      <c r="F206" s="923"/>
      <c r="G206" s="922"/>
      <c r="H206" s="923"/>
      <c r="I206" s="922"/>
      <c r="J206" s="923"/>
      <c r="K206" s="922"/>
      <c r="L206" s="923"/>
      <c r="M206" s="981"/>
    </row>
    <row r="207" spans="1:13" ht="18" thickBot="1" x14ac:dyDescent="0.3">
      <c r="A207" s="44"/>
      <c r="B207" s="101"/>
      <c r="C207" s="399">
        <v>0</v>
      </c>
      <c r="D207" s="891">
        <v>0.25</v>
      </c>
      <c r="E207" s="965"/>
      <c r="F207" s="892"/>
      <c r="G207" s="891">
        <v>0.5</v>
      </c>
      <c r="H207" s="892"/>
      <c r="I207" s="891">
        <v>0.75</v>
      </c>
      <c r="J207" s="892"/>
      <c r="K207" s="891">
        <v>1</v>
      </c>
      <c r="L207" s="892"/>
      <c r="M207" s="110"/>
    </row>
    <row r="208" spans="1:13" x14ac:dyDescent="0.25">
      <c r="A208" s="607"/>
      <c r="B208" s="624" t="s">
        <v>19978</v>
      </c>
      <c r="C208" s="982"/>
      <c r="D208" s="983"/>
      <c r="E208" s="983"/>
      <c r="F208" s="983"/>
      <c r="G208" s="983"/>
      <c r="H208" s="983"/>
      <c r="I208" s="983"/>
      <c r="J208" s="983"/>
      <c r="K208" s="983"/>
      <c r="L208" s="984"/>
      <c r="M208" s="991"/>
    </row>
    <row r="209" spans="1:13" x14ac:dyDescent="0.25">
      <c r="A209" s="607"/>
      <c r="B209" s="624"/>
      <c r="C209" s="985"/>
      <c r="D209" s="986"/>
      <c r="E209" s="986"/>
      <c r="F209" s="986"/>
      <c r="G209" s="986"/>
      <c r="H209" s="986"/>
      <c r="I209" s="986"/>
      <c r="J209" s="986"/>
      <c r="K209" s="986"/>
      <c r="L209" s="987"/>
      <c r="M209" s="991"/>
    </row>
    <row r="210" spans="1:13" ht="15.75" thickBot="1" x14ac:dyDescent="0.3">
      <c r="A210" s="607"/>
      <c r="B210" s="624"/>
      <c r="C210" s="988"/>
      <c r="D210" s="989"/>
      <c r="E210" s="989"/>
      <c r="F210" s="989"/>
      <c r="G210" s="989"/>
      <c r="H210" s="989"/>
      <c r="I210" s="989"/>
      <c r="J210" s="989"/>
      <c r="K210" s="989"/>
      <c r="L210" s="990"/>
      <c r="M210" s="991"/>
    </row>
    <row r="211" spans="1:13" ht="26.25" thickBot="1" x14ac:dyDescent="0.3">
      <c r="A211" s="19"/>
      <c r="B211" s="25" t="s">
        <v>19993</v>
      </c>
      <c r="C211" s="977"/>
      <c r="D211" s="978"/>
      <c r="E211" s="978"/>
      <c r="F211" s="978"/>
      <c r="G211" s="978"/>
      <c r="H211" s="978"/>
      <c r="I211" s="978"/>
      <c r="J211" s="978"/>
      <c r="K211" s="978"/>
      <c r="L211" s="979"/>
      <c r="M211" s="18"/>
    </row>
    <row r="212" spans="1:13" ht="26.25" thickBot="1" x14ac:dyDescent="0.3">
      <c r="A212" s="19"/>
      <c r="B212" s="25" t="s">
        <v>19980</v>
      </c>
      <c r="C212" s="977"/>
      <c r="D212" s="979"/>
      <c r="E212" s="980"/>
      <c r="F212" s="640"/>
      <c r="G212" s="640"/>
      <c r="H212" s="640"/>
      <c r="I212" s="640"/>
      <c r="J212" s="640"/>
      <c r="K212" s="640"/>
      <c r="L212" s="640"/>
      <c r="M212" s="18"/>
    </row>
    <row r="213" spans="1:13" ht="15.75" thickBot="1" x14ac:dyDescent="0.3">
      <c r="A213" s="966"/>
      <c r="B213" s="967"/>
      <c r="C213" s="967"/>
      <c r="D213" s="967"/>
      <c r="E213" s="967"/>
      <c r="F213" s="967"/>
      <c r="G213" s="967"/>
      <c r="H213" s="967"/>
      <c r="I213" s="967"/>
      <c r="J213" s="967"/>
      <c r="K213" s="967"/>
      <c r="L213" s="967"/>
      <c r="M213" s="968"/>
    </row>
    <row r="214" spans="1:13" ht="26.25" thickBot="1" x14ac:dyDescent="0.3">
      <c r="A214" s="19"/>
      <c r="B214" s="25" t="s">
        <v>19981</v>
      </c>
      <c r="C214" s="898" t="s">
        <v>20670</v>
      </c>
      <c r="D214" s="900"/>
      <c r="E214" s="616"/>
      <c r="F214" s="600"/>
      <c r="G214" s="641"/>
      <c r="H214" s="641"/>
      <c r="I214" s="641"/>
      <c r="J214" s="641"/>
      <c r="K214" s="642"/>
      <c r="L214" s="642"/>
      <c r="M214" s="18"/>
    </row>
    <row r="215" spans="1:13" ht="26.1" customHeight="1" thickBot="1" x14ac:dyDescent="0.3">
      <c r="A215" s="114"/>
      <c r="B215" s="115"/>
      <c r="C215" s="594" t="s">
        <v>19983</v>
      </c>
      <c r="D215" s="595"/>
      <c r="E215" s="596"/>
      <c r="F215" s="594" t="s">
        <v>19984</v>
      </c>
      <c r="G215" s="595"/>
      <c r="H215" s="596"/>
      <c r="I215" s="613" t="s">
        <v>20007</v>
      </c>
      <c r="J215" s="614"/>
      <c r="K215" s="615"/>
      <c r="L215" s="117"/>
      <c r="M215" s="118"/>
    </row>
    <row r="216" spans="1:13" ht="15.75" thickBot="1" x14ac:dyDescent="0.3">
      <c r="A216" s="19"/>
      <c r="B216" s="115"/>
      <c r="C216" s="974"/>
      <c r="D216" s="975"/>
      <c r="E216" s="976"/>
      <c r="F216" s="974"/>
      <c r="G216" s="975"/>
      <c r="H216" s="976"/>
      <c r="I216" s="974"/>
      <c r="J216" s="975"/>
      <c r="K216" s="976"/>
      <c r="L216" s="30"/>
      <c r="M216" s="18"/>
    </row>
    <row r="217" spans="1:13" ht="15.75" thickBot="1" x14ac:dyDescent="0.3">
      <c r="A217" s="966"/>
      <c r="B217" s="967"/>
      <c r="C217" s="967"/>
      <c r="D217" s="967"/>
      <c r="E217" s="967"/>
      <c r="F217" s="967"/>
      <c r="G217" s="967"/>
      <c r="H217" s="967"/>
      <c r="I217" s="967"/>
      <c r="J217" s="967"/>
      <c r="K217" s="967"/>
      <c r="L217" s="967"/>
      <c r="M217" s="968"/>
    </row>
    <row r="218" spans="1:13" ht="21" customHeight="1" thickBot="1" x14ac:dyDescent="0.3">
      <c r="A218" s="19"/>
      <c r="B218" s="25"/>
      <c r="C218" s="969" t="s">
        <v>19871</v>
      </c>
      <c r="D218" s="970"/>
      <c r="E218" s="969" t="s">
        <v>19870</v>
      </c>
      <c r="F218" s="971"/>
      <c r="G218" s="970"/>
      <c r="H218" s="969" t="s">
        <v>19869</v>
      </c>
      <c r="I218" s="970"/>
      <c r="J218" s="969" t="s">
        <v>19868</v>
      </c>
      <c r="K218" s="970"/>
      <c r="L218" s="30"/>
      <c r="M218" s="18"/>
    </row>
    <row r="219" spans="1:13" ht="36.950000000000003" customHeight="1" x14ac:dyDescent="0.25">
      <c r="A219" s="607"/>
      <c r="B219" s="624" t="s">
        <v>19995</v>
      </c>
      <c r="C219" s="960">
        <v>0</v>
      </c>
      <c r="D219" s="961"/>
      <c r="E219" s="960">
        <v>0.33</v>
      </c>
      <c r="F219" s="972"/>
      <c r="G219" s="961"/>
      <c r="H219" s="960">
        <v>0.66</v>
      </c>
      <c r="I219" s="961"/>
      <c r="J219" s="960">
        <v>1</v>
      </c>
      <c r="K219" s="961"/>
      <c r="L219" s="607"/>
      <c r="M219" s="964"/>
    </row>
    <row r="220" spans="1:13" ht="15.75" thickBot="1" x14ac:dyDescent="0.3">
      <c r="A220" s="607"/>
      <c r="B220" s="624"/>
      <c r="C220" s="962"/>
      <c r="D220" s="963"/>
      <c r="E220" s="962"/>
      <c r="F220" s="973"/>
      <c r="G220" s="963"/>
      <c r="H220" s="962"/>
      <c r="I220" s="963"/>
      <c r="J220" s="962"/>
      <c r="K220" s="963"/>
      <c r="L220" s="607"/>
      <c r="M220" s="964"/>
    </row>
    <row r="221" spans="1:13" ht="39" thickBot="1" x14ac:dyDescent="0.3">
      <c r="A221" s="19"/>
      <c r="B221" s="25" t="s">
        <v>19987</v>
      </c>
      <c r="C221" s="891">
        <v>0</v>
      </c>
      <c r="D221" s="892"/>
      <c r="E221" s="891">
        <v>0.33</v>
      </c>
      <c r="F221" s="965"/>
      <c r="G221" s="892"/>
      <c r="H221" s="891">
        <v>0.66</v>
      </c>
      <c r="I221" s="892"/>
      <c r="J221" s="891">
        <v>1</v>
      </c>
      <c r="K221" s="892"/>
      <c r="L221" s="30"/>
      <c r="M221" s="18"/>
    </row>
    <row r="222" spans="1:13" ht="15.75" thickBot="1" x14ac:dyDescent="0.3">
      <c r="A222" s="32"/>
      <c r="B222" s="34"/>
      <c r="C222" s="959"/>
      <c r="D222" s="959"/>
      <c r="E222" s="959"/>
      <c r="F222" s="959"/>
      <c r="G222" s="959"/>
      <c r="H222" s="959"/>
      <c r="I222" s="959"/>
      <c r="J222" s="959"/>
      <c r="K222" s="914"/>
      <c r="L222" s="914"/>
      <c r="M222" s="37"/>
    </row>
    <row r="223" spans="1:13" x14ac:dyDescent="0.25">
      <c r="A223" s="119"/>
      <c r="B223" s="119"/>
      <c r="C223" s="119"/>
      <c r="D223" s="119"/>
      <c r="E223" s="119"/>
      <c r="F223" s="119"/>
      <c r="G223" s="119"/>
      <c r="H223" s="119"/>
      <c r="I223" s="119"/>
      <c r="J223" s="119"/>
      <c r="K223" s="119"/>
      <c r="L223" s="119"/>
      <c r="M223" s="119"/>
    </row>
    <row r="224" spans="1:13" ht="15.75" thickBot="1" x14ac:dyDescent="0.3">
      <c r="A224" s="120"/>
    </row>
    <row r="225" spans="1:13" x14ac:dyDescent="0.25">
      <c r="A225" s="669" t="s">
        <v>19961</v>
      </c>
      <c r="B225" s="671" t="s">
        <v>20008</v>
      </c>
      <c r="C225" s="671"/>
      <c r="D225" s="671"/>
      <c r="E225" s="671"/>
      <c r="F225" s="671"/>
      <c r="G225" s="671"/>
      <c r="H225" s="671"/>
      <c r="I225" s="671"/>
      <c r="J225" s="671"/>
      <c r="K225" s="671"/>
      <c r="L225" s="671"/>
      <c r="M225" s="1010"/>
    </row>
    <row r="226" spans="1:13" ht="15.75" thickBot="1" x14ac:dyDescent="0.3">
      <c r="A226" s="670"/>
      <c r="B226" s="708" t="s">
        <v>20009</v>
      </c>
      <c r="C226" s="708"/>
      <c r="D226" s="708"/>
      <c r="E226" s="708"/>
      <c r="F226" s="708"/>
      <c r="G226" s="708"/>
      <c r="H226" s="708"/>
      <c r="I226" s="708"/>
      <c r="J226" s="708"/>
      <c r="K226" s="708"/>
      <c r="L226" s="708"/>
      <c r="M226" s="964"/>
    </row>
    <row r="227" spans="1:13" ht="26.25" thickBot="1" x14ac:dyDescent="0.3">
      <c r="A227" s="23" t="s">
        <v>20010</v>
      </c>
      <c r="B227" s="101" t="s">
        <v>20011</v>
      </c>
      <c r="C227" s="102" t="s">
        <v>19965</v>
      </c>
      <c r="D227" s="969" t="s">
        <v>19966</v>
      </c>
      <c r="E227" s="971"/>
      <c r="F227" s="970"/>
      <c r="G227" s="969" t="s">
        <v>19967</v>
      </c>
      <c r="H227" s="970"/>
      <c r="I227" s="969" t="s">
        <v>19836</v>
      </c>
      <c r="J227" s="970"/>
      <c r="K227" s="1011"/>
      <c r="L227" s="1012"/>
      <c r="M227" s="104"/>
    </row>
    <row r="228" spans="1:13" ht="15.75" thickBot="1" x14ac:dyDescent="0.3">
      <c r="A228" s="44"/>
      <c r="B228" s="101"/>
      <c r="C228" s="399">
        <v>0</v>
      </c>
      <c r="D228" s="891">
        <v>0.33</v>
      </c>
      <c r="E228" s="965"/>
      <c r="F228" s="892"/>
      <c r="G228" s="891">
        <v>0.66</v>
      </c>
      <c r="H228" s="892"/>
      <c r="I228" s="891">
        <v>1</v>
      </c>
      <c r="J228" s="892"/>
      <c r="K228" s="1013"/>
      <c r="L228" s="1014"/>
      <c r="M228" s="104"/>
    </row>
    <row r="229" spans="1:13" x14ac:dyDescent="0.25">
      <c r="A229" s="849"/>
      <c r="B229" s="624" t="s">
        <v>19968</v>
      </c>
      <c r="C229" s="998"/>
      <c r="D229" s="999"/>
      <c r="E229" s="999"/>
      <c r="F229" s="999"/>
      <c r="G229" s="999"/>
      <c r="H229" s="999"/>
      <c r="I229" s="999"/>
      <c r="J229" s="1000"/>
      <c r="K229" s="607"/>
      <c r="L229" s="642"/>
      <c r="M229" s="964"/>
    </row>
    <row r="230" spans="1:13" x14ac:dyDescent="0.25">
      <c r="A230" s="849"/>
      <c r="B230" s="624"/>
      <c r="C230" s="1001"/>
      <c r="D230" s="1002"/>
      <c r="E230" s="1002"/>
      <c r="F230" s="1002"/>
      <c r="G230" s="1002"/>
      <c r="H230" s="1002"/>
      <c r="I230" s="1002"/>
      <c r="J230" s="1003"/>
      <c r="K230" s="607"/>
      <c r="L230" s="642"/>
      <c r="M230" s="964"/>
    </row>
    <row r="231" spans="1:13" ht="15.75" thickBot="1" x14ac:dyDescent="0.3">
      <c r="A231" s="849"/>
      <c r="B231" s="624"/>
      <c r="C231" s="1004"/>
      <c r="D231" s="1005"/>
      <c r="E231" s="1005"/>
      <c r="F231" s="1005"/>
      <c r="G231" s="1005"/>
      <c r="H231" s="1005"/>
      <c r="I231" s="1005"/>
      <c r="J231" s="1006"/>
      <c r="K231" s="607"/>
      <c r="L231" s="642"/>
      <c r="M231" s="964"/>
    </row>
    <row r="232" spans="1:13" ht="26.25" thickBot="1" x14ac:dyDescent="0.3">
      <c r="A232" s="44"/>
      <c r="B232" s="25" t="s">
        <v>19969</v>
      </c>
      <c r="C232" s="1007"/>
      <c r="D232" s="1008"/>
      <c r="E232" s="1008"/>
      <c r="F232" s="1008"/>
      <c r="G232" s="1008"/>
      <c r="H232" s="1008"/>
      <c r="I232" s="1008"/>
      <c r="J232" s="1009"/>
      <c r="K232" s="607"/>
      <c r="L232" s="642"/>
      <c r="M232" s="18"/>
    </row>
    <row r="233" spans="1:13" ht="26.25" thickBot="1" x14ac:dyDescent="0.3">
      <c r="A233" s="44"/>
      <c r="B233" s="25" t="s">
        <v>19970</v>
      </c>
      <c r="C233" s="977"/>
      <c r="D233" s="979"/>
      <c r="E233" s="980"/>
      <c r="F233" s="640"/>
      <c r="G233" s="640"/>
      <c r="H233" s="640"/>
      <c r="I233" s="640"/>
      <c r="J233" s="640"/>
      <c r="K233" s="642"/>
      <c r="L233" s="642"/>
      <c r="M233" s="18"/>
    </row>
    <row r="234" spans="1:13" ht="15.75" thickBot="1" x14ac:dyDescent="0.3">
      <c r="A234" s="107"/>
      <c r="B234" s="72"/>
      <c r="C234" s="996"/>
      <c r="D234" s="996"/>
      <c r="E234" s="997"/>
      <c r="F234" s="997"/>
      <c r="G234" s="997"/>
      <c r="H234" s="997"/>
      <c r="I234" s="997"/>
      <c r="J234" s="997"/>
      <c r="K234" s="997"/>
      <c r="L234" s="997"/>
      <c r="M234" s="108"/>
    </row>
    <row r="235" spans="1:13" ht="27" customHeight="1" x14ac:dyDescent="0.25">
      <c r="A235" s="23" t="s">
        <v>20012</v>
      </c>
      <c r="B235" s="759" t="s">
        <v>20013</v>
      </c>
      <c r="C235" s="510" t="s">
        <v>19973</v>
      </c>
      <c r="D235" s="992" t="s">
        <v>19974</v>
      </c>
      <c r="E235" s="993"/>
      <c r="F235" s="994"/>
      <c r="G235" s="992" t="s">
        <v>19975</v>
      </c>
      <c r="H235" s="994"/>
      <c r="I235" s="992" t="s">
        <v>19976</v>
      </c>
      <c r="J235" s="994"/>
      <c r="K235" s="992" t="s">
        <v>19977</v>
      </c>
      <c r="L235" s="994"/>
      <c r="M235" s="981"/>
    </row>
    <row r="236" spans="1:13" ht="15.75" thickBot="1" x14ac:dyDescent="0.3">
      <c r="A236" s="44"/>
      <c r="B236" s="759"/>
      <c r="C236" s="511"/>
      <c r="D236" s="922"/>
      <c r="E236" s="995"/>
      <c r="F236" s="923"/>
      <c r="G236" s="922"/>
      <c r="H236" s="923"/>
      <c r="I236" s="922"/>
      <c r="J236" s="923"/>
      <c r="K236" s="922"/>
      <c r="L236" s="923"/>
      <c r="M236" s="981"/>
    </row>
    <row r="237" spans="1:13" ht="18" thickBot="1" x14ac:dyDescent="0.3">
      <c r="A237" s="44"/>
      <c r="B237" s="101"/>
      <c r="C237" s="399">
        <v>0</v>
      </c>
      <c r="D237" s="891">
        <v>0.25</v>
      </c>
      <c r="E237" s="965"/>
      <c r="F237" s="892"/>
      <c r="G237" s="891">
        <v>0.5</v>
      </c>
      <c r="H237" s="892"/>
      <c r="I237" s="891">
        <v>0.75</v>
      </c>
      <c r="J237" s="892"/>
      <c r="K237" s="891">
        <v>1</v>
      </c>
      <c r="L237" s="892"/>
      <c r="M237" s="110"/>
    </row>
    <row r="238" spans="1:13" x14ac:dyDescent="0.25">
      <c r="A238" s="607"/>
      <c r="B238" s="624" t="s">
        <v>19978</v>
      </c>
      <c r="C238" s="982"/>
      <c r="D238" s="983"/>
      <c r="E238" s="983"/>
      <c r="F238" s="983"/>
      <c r="G238" s="983"/>
      <c r="H238" s="983"/>
      <c r="I238" s="983"/>
      <c r="J238" s="983"/>
      <c r="K238" s="983"/>
      <c r="L238" s="984"/>
      <c r="M238" s="991"/>
    </row>
    <row r="239" spans="1:13" x14ac:dyDescent="0.25">
      <c r="A239" s="607"/>
      <c r="B239" s="624"/>
      <c r="C239" s="985"/>
      <c r="D239" s="986"/>
      <c r="E239" s="986"/>
      <c r="F239" s="986"/>
      <c r="G239" s="986"/>
      <c r="H239" s="986"/>
      <c r="I239" s="986"/>
      <c r="J239" s="986"/>
      <c r="K239" s="986"/>
      <c r="L239" s="987"/>
      <c r="M239" s="991"/>
    </row>
    <row r="240" spans="1:13" ht="15.75" thickBot="1" x14ac:dyDescent="0.3">
      <c r="A240" s="607"/>
      <c r="B240" s="624"/>
      <c r="C240" s="988"/>
      <c r="D240" s="989"/>
      <c r="E240" s="989"/>
      <c r="F240" s="989"/>
      <c r="G240" s="989"/>
      <c r="H240" s="989"/>
      <c r="I240" s="989"/>
      <c r="J240" s="989"/>
      <c r="K240" s="989"/>
      <c r="L240" s="990"/>
      <c r="M240" s="991"/>
    </row>
    <row r="241" spans="1:13" ht="26.25" thickBot="1" x14ac:dyDescent="0.3">
      <c r="A241" s="19"/>
      <c r="B241" s="25" t="s">
        <v>19993</v>
      </c>
      <c r="C241" s="977"/>
      <c r="D241" s="978"/>
      <c r="E241" s="978"/>
      <c r="F241" s="978"/>
      <c r="G241" s="978"/>
      <c r="H241" s="978"/>
      <c r="I241" s="978"/>
      <c r="J241" s="978"/>
      <c r="K241" s="978"/>
      <c r="L241" s="979"/>
      <c r="M241" s="18"/>
    </row>
    <row r="242" spans="1:13" ht="26.25" thickBot="1" x14ac:dyDescent="0.3">
      <c r="A242" s="19"/>
      <c r="B242" s="25" t="s">
        <v>19994</v>
      </c>
      <c r="C242" s="977"/>
      <c r="D242" s="979"/>
      <c r="E242" s="980"/>
      <c r="F242" s="640"/>
      <c r="G242" s="640"/>
      <c r="H242" s="640"/>
      <c r="I242" s="640"/>
      <c r="J242" s="640"/>
      <c r="K242" s="640"/>
      <c r="L242" s="640"/>
      <c r="M242" s="18"/>
    </row>
    <row r="243" spans="1:13" ht="15.75" thickBot="1" x14ac:dyDescent="0.3">
      <c r="A243" s="966"/>
      <c r="B243" s="967"/>
      <c r="C243" s="967"/>
      <c r="D243" s="967"/>
      <c r="E243" s="967"/>
      <c r="F243" s="967"/>
      <c r="G243" s="967"/>
      <c r="H243" s="967"/>
      <c r="I243" s="967"/>
      <c r="J243" s="967"/>
      <c r="K243" s="967"/>
      <c r="L243" s="967"/>
      <c r="M243" s="968"/>
    </row>
    <row r="244" spans="1:13" ht="26.25" thickBot="1" x14ac:dyDescent="0.3">
      <c r="A244" s="19"/>
      <c r="B244" s="25" t="s">
        <v>19981</v>
      </c>
      <c r="C244" s="898" t="s">
        <v>20670</v>
      </c>
      <c r="D244" s="900"/>
      <c r="E244" s="616"/>
      <c r="F244" s="600"/>
      <c r="G244" s="641"/>
      <c r="H244" s="641"/>
      <c r="I244" s="641"/>
      <c r="J244" s="641"/>
      <c r="K244" s="642"/>
      <c r="L244" s="642"/>
      <c r="M244" s="18"/>
    </row>
    <row r="245" spans="1:13" ht="39" customHeight="1" thickBot="1" x14ac:dyDescent="0.3">
      <c r="A245" s="114"/>
      <c r="B245" s="115"/>
      <c r="C245" s="594" t="s">
        <v>20014</v>
      </c>
      <c r="D245" s="595"/>
      <c r="E245" s="596"/>
      <c r="F245" s="594" t="s">
        <v>19984</v>
      </c>
      <c r="G245" s="595"/>
      <c r="H245" s="596"/>
      <c r="I245" s="613" t="s">
        <v>20007</v>
      </c>
      <c r="J245" s="614"/>
      <c r="K245" s="615"/>
      <c r="L245" s="117"/>
      <c r="M245" s="118"/>
    </row>
    <row r="246" spans="1:13" ht="15.75" thickBot="1" x14ac:dyDescent="0.3">
      <c r="A246" s="19"/>
      <c r="B246" s="115"/>
      <c r="C246" s="974"/>
      <c r="D246" s="975"/>
      <c r="E246" s="976"/>
      <c r="F246" s="974"/>
      <c r="G246" s="975"/>
      <c r="H246" s="976"/>
      <c r="I246" s="974"/>
      <c r="J246" s="975"/>
      <c r="K246" s="976"/>
      <c r="L246" s="30"/>
      <c r="M246" s="18"/>
    </row>
    <row r="247" spans="1:13" ht="15.75" thickBot="1" x14ac:dyDescent="0.3">
      <c r="A247" s="966"/>
      <c r="B247" s="967"/>
      <c r="C247" s="967"/>
      <c r="D247" s="967"/>
      <c r="E247" s="967"/>
      <c r="F247" s="967"/>
      <c r="G247" s="967"/>
      <c r="H247" s="967"/>
      <c r="I247" s="967"/>
      <c r="J247" s="967"/>
      <c r="K247" s="967"/>
      <c r="L247" s="967"/>
      <c r="M247" s="968"/>
    </row>
    <row r="248" spans="1:13" ht="21" customHeight="1" thickBot="1" x14ac:dyDescent="0.3">
      <c r="A248" s="19"/>
      <c r="B248" s="25"/>
      <c r="C248" s="969" t="s">
        <v>19871</v>
      </c>
      <c r="D248" s="970"/>
      <c r="E248" s="969" t="s">
        <v>19870</v>
      </c>
      <c r="F248" s="971"/>
      <c r="G248" s="970"/>
      <c r="H248" s="969" t="s">
        <v>19869</v>
      </c>
      <c r="I248" s="970"/>
      <c r="J248" s="969" t="s">
        <v>19868</v>
      </c>
      <c r="K248" s="970"/>
      <c r="L248" s="30"/>
      <c r="M248" s="18"/>
    </row>
    <row r="249" spans="1:13" ht="36.950000000000003" customHeight="1" x14ac:dyDescent="0.25">
      <c r="A249" s="607"/>
      <c r="B249" s="624" t="s">
        <v>19995</v>
      </c>
      <c r="C249" s="960">
        <v>0</v>
      </c>
      <c r="D249" s="961"/>
      <c r="E249" s="960">
        <v>0.33</v>
      </c>
      <c r="F249" s="972"/>
      <c r="G249" s="961"/>
      <c r="H249" s="960">
        <v>0.66</v>
      </c>
      <c r="I249" s="961"/>
      <c r="J249" s="960">
        <v>1</v>
      </c>
      <c r="K249" s="961"/>
      <c r="L249" s="607"/>
      <c r="M249" s="964"/>
    </row>
    <row r="250" spans="1:13" ht="15.75" thickBot="1" x14ac:dyDescent="0.3">
      <c r="A250" s="607"/>
      <c r="B250" s="624"/>
      <c r="C250" s="962"/>
      <c r="D250" s="963"/>
      <c r="E250" s="962"/>
      <c r="F250" s="973"/>
      <c r="G250" s="963"/>
      <c r="H250" s="962"/>
      <c r="I250" s="963"/>
      <c r="J250" s="962"/>
      <c r="K250" s="963"/>
      <c r="L250" s="607"/>
      <c r="M250" s="964"/>
    </row>
    <row r="251" spans="1:13" ht="39" thickBot="1" x14ac:dyDescent="0.3">
      <c r="A251" s="19"/>
      <c r="B251" s="25" t="s">
        <v>19987</v>
      </c>
      <c r="C251" s="891">
        <v>0</v>
      </c>
      <c r="D251" s="892"/>
      <c r="E251" s="891">
        <v>0.33</v>
      </c>
      <c r="F251" s="965"/>
      <c r="G251" s="892"/>
      <c r="H251" s="891">
        <v>0.66</v>
      </c>
      <c r="I251" s="892"/>
      <c r="J251" s="891">
        <v>1</v>
      </c>
      <c r="K251" s="892"/>
      <c r="L251" s="30"/>
      <c r="M251" s="18"/>
    </row>
    <row r="252" spans="1:13" ht="15.75" thickBot="1" x14ac:dyDescent="0.3">
      <c r="A252" s="32"/>
      <c r="B252" s="34"/>
      <c r="C252" s="959"/>
      <c r="D252" s="959"/>
      <c r="E252" s="959"/>
      <c r="F252" s="959"/>
      <c r="G252" s="959"/>
      <c r="H252" s="959"/>
      <c r="I252" s="959"/>
      <c r="J252" s="959"/>
      <c r="K252" s="914"/>
      <c r="L252" s="914"/>
      <c r="M252" s="37"/>
    </row>
    <row r="253" spans="1:13" x14ac:dyDescent="0.25">
      <c r="A253" s="119"/>
      <c r="B253" s="119"/>
      <c r="C253" s="119"/>
      <c r="D253" s="119"/>
      <c r="E253" s="119"/>
      <c r="F253" s="119"/>
      <c r="G253" s="119"/>
      <c r="H253" s="119"/>
      <c r="I253" s="119"/>
      <c r="J253" s="119"/>
      <c r="K253" s="119"/>
      <c r="L253" s="119"/>
      <c r="M253" s="119"/>
    </row>
    <row r="254" spans="1:13" ht="15.75" thickBot="1" x14ac:dyDescent="0.3">
      <c r="A254" s="120"/>
    </row>
    <row r="255" spans="1:13" ht="14.45" customHeight="1" x14ac:dyDescent="0.25">
      <c r="A255" s="669" t="s">
        <v>19961</v>
      </c>
      <c r="B255" s="671" t="s">
        <v>20015</v>
      </c>
      <c r="C255" s="671"/>
      <c r="D255" s="671"/>
      <c r="E255" s="671"/>
      <c r="F255" s="671"/>
      <c r="G255" s="671"/>
      <c r="H255" s="671"/>
      <c r="I255" s="671"/>
      <c r="J255" s="671"/>
      <c r="K255" s="671"/>
      <c r="L255" s="671"/>
      <c r="M255" s="1010"/>
    </row>
    <row r="256" spans="1:13" ht="15.75" thickBot="1" x14ac:dyDescent="0.3">
      <c r="A256" s="670"/>
      <c r="B256" s="708" t="s">
        <v>20016</v>
      </c>
      <c r="C256" s="708"/>
      <c r="D256" s="708"/>
      <c r="E256" s="708"/>
      <c r="F256" s="708"/>
      <c r="G256" s="708"/>
      <c r="H256" s="708"/>
      <c r="I256" s="708"/>
      <c r="J256" s="708"/>
      <c r="K256" s="708"/>
      <c r="L256" s="708"/>
      <c r="M256" s="964"/>
    </row>
    <row r="257" spans="1:13" ht="26.25" thickBot="1" x14ac:dyDescent="0.3">
      <c r="A257" s="23" t="s">
        <v>20017</v>
      </c>
      <c r="B257" s="101" t="s">
        <v>20018</v>
      </c>
      <c r="C257" s="102" t="s">
        <v>19965</v>
      </c>
      <c r="D257" s="969" t="s">
        <v>19966</v>
      </c>
      <c r="E257" s="971"/>
      <c r="F257" s="970"/>
      <c r="G257" s="969" t="s">
        <v>19967</v>
      </c>
      <c r="H257" s="970"/>
      <c r="I257" s="969" t="s">
        <v>19836</v>
      </c>
      <c r="J257" s="970"/>
      <c r="K257" s="1011"/>
      <c r="L257" s="1012"/>
      <c r="M257" s="104"/>
    </row>
    <row r="258" spans="1:13" ht="15.75" thickBot="1" x14ac:dyDescent="0.3">
      <c r="A258" s="44"/>
      <c r="B258" s="101"/>
      <c r="C258" s="399">
        <v>0</v>
      </c>
      <c r="D258" s="891">
        <v>0.33</v>
      </c>
      <c r="E258" s="965"/>
      <c r="F258" s="892"/>
      <c r="G258" s="891">
        <v>0.66</v>
      </c>
      <c r="H258" s="892"/>
      <c r="I258" s="891">
        <v>1</v>
      </c>
      <c r="J258" s="892"/>
      <c r="K258" s="1013"/>
      <c r="L258" s="1014"/>
      <c r="M258" s="104"/>
    </row>
    <row r="259" spans="1:13" x14ac:dyDescent="0.25">
      <c r="A259" s="849"/>
      <c r="B259" s="624" t="s">
        <v>19968</v>
      </c>
      <c r="C259" s="998"/>
      <c r="D259" s="999"/>
      <c r="E259" s="999"/>
      <c r="F259" s="999"/>
      <c r="G259" s="999"/>
      <c r="H259" s="999"/>
      <c r="I259" s="999"/>
      <c r="J259" s="1000"/>
      <c r="K259" s="607"/>
      <c r="L259" s="642"/>
      <c r="M259" s="964"/>
    </row>
    <row r="260" spans="1:13" x14ac:dyDescent="0.25">
      <c r="A260" s="849"/>
      <c r="B260" s="624"/>
      <c r="C260" s="1001"/>
      <c r="D260" s="1002"/>
      <c r="E260" s="1002"/>
      <c r="F260" s="1002"/>
      <c r="G260" s="1002"/>
      <c r="H260" s="1002"/>
      <c r="I260" s="1002"/>
      <c r="J260" s="1003"/>
      <c r="K260" s="607"/>
      <c r="L260" s="642"/>
      <c r="M260" s="964"/>
    </row>
    <row r="261" spans="1:13" ht="15.75" thickBot="1" x14ac:dyDescent="0.3">
      <c r="A261" s="849"/>
      <c r="B261" s="624"/>
      <c r="C261" s="1004"/>
      <c r="D261" s="1005"/>
      <c r="E261" s="1005"/>
      <c r="F261" s="1005"/>
      <c r="G261" s="1005"/>
      <c r="H261" s="1005"/>
      <c r="I261" s="1005"/>
      <c r="J261" s="1006"/>
      <c r="K261" s="607"/>
      <c r="L261" s="642"/>
      <c r="M261" s="964"/>
    </row>
    <row r="262" spans="1:13" ht="26.25" thickBot="1" x14ac:dyDescent="0.3">
      <c r="A262" s="44"/>
      <c r="B262" s="25" t="s">
        <v>19969</v>
      </c>
      <c r="C262" s="1007"/>
      <c r="D262" s="1008"/>
      <c r="E262" s="1008"/>
      <c r="F262" s="1008"/>
      <c r="G262" s="1008"/>
      <c r="H262" s="1008"/>
      <c r="I262" s="1008"/>
      <c r="J262" s="1009"/>
      <c r="K262" s="607"/>
      <c r="L262" s="642"/>
      <c r="M262" s="18"/>
    </row>
    <row r="263" spans="1:13" ht="26.25" thickBot="1" x14ac:dyDescent="0.3">
      <c r="A263" s="44"/>
      <c r="B263" s="25" t="s">
        <v>19970</v>
      </c>
      <c r="C263" s="977"/>
      <c r="D263" s="979"/>
      <c r="E263" s="980"/>
      <c r="F263" s="640"/>
      <c r="G263" s="640"/>
      <c r="H263" s="640"/>
      <c r="I263" s="640"/>
      <c r="J263" s="640"/>
      <c r="K263" s="642"/>
      <c r="L263" s="642"/>
      <c r="M263" s="18"/>
    </row>
    <row r="264" spans="1:13" ht="15.75" thickBot="1" x14ac:dyDescent="0.3">
      <c r="A264" s="107"/>
      <c r="B264" s="72"/>
      <c r="C264" s="996"/>
      <c r="D264" s="996"/>
      <c r="E264" s="997"/>
      <c r="F264" s="997"/>
      <c r="G264" s="997"/>
      <c r="H264" s="997"/>
      <c r="I264" s="997"/>
      <c r="J264" s="997"/>
      <c r="K264" s="997"/>
      <c r="L264" s="997"/>
      <c r="M264" s="108"/>
    </row>
    <row r="265" spans="1:13" ht="27" customHeight="1" x14ac:dyDescent="0.25">
      <c r="A265" s="23" t="s">
        <v>20019</v>
      </c>
      <c r="B265" s="759" t="s">
        <v>20020</v>
      </c>
      <c r="C265" s="510" t="s">
        <v>19973</v>
      </c>
      <c r="D265" s="992" t="s">
        <v>19974</v>
      </c>
      <c r="E265" s="993"/>
      <c r="F265" s="994"/>
      <c r="G265" s="992" t="s">
        <v>19975</v>
      </c>
      <c r="H265" s="994"/>
      <c r="I265" s="992" t="s">
        <v>19976</v>
      </c>
      <c r="J265" s="994"/>
      <c r="K265" s="992" t="s">
        <v>19977</v>
      </c>
      <c r="L265" s="994"/>
      <c r="M265" s="981"/>
    </row>
    <row r="266" spans="1:13" ht="15.75" thickBot="1" x14ac:dyDescent="0.3">
      <c r="A266" s="44"/>
      <c r="B266" s="759"/>
      <c r="C266" s="511"/>
      <c r="D266" s="922"/>
      <c r="E266" s="995"/>
      <c r="F266" s="923"/>
      <c r="G266" s="922"/>
      <c r="H266" s="923"/>
      <c r="I266" s="922"/>
      <c r="J266" s="923"/>
      <c r="K266" s="922"/>
      <c r="L266" s="923"/>
      <c r="M266" s="981"/>
    </row>
    <row r="267" spans="1:13" ht="18" thickBot="1" x14ac:dyDescent="0.3">
      <c r="A267" s="44"/>
      <c r="B267" s="101"/>
      <c r="C267" s="399">
        <v>0</v>
      </c>
      <c r="D267" s="891">
        <v>0.25</v>
      </c>
      <c r="E267" s="965"/>
      <c r="F267" s="892"/>
      <c r="G267" s="891">
        <v>0.5</v>
      </c>
      <c r="H267" s="892"/>
      <c r="I267" s="891">
        <v>0.75</v>
      </c>
      <c r="J267" s="892"/>
      <c r="K267" s="891">
        <v>1</v>
      </c>
      <c r="L267" s="892"/>
      <c r="M267" s="110"/>
    </row>
    <row r="268" spans="1:13" x14ac:dyDescent="0.25">
      <c r="A268" s="607"/>
      <c r="B268" s="624" t="s">
        <v>19978</v>
      </c>
      <c r="C268" s="982"/>
      <c r="D268" s="983"/>
      <c r="E268" s="983"/>
      <c r="F268" s="983"/>
      <c r="G268" s="983"/>
      <c r="H268" s="983"/>
      <c r="I268" s="983"/>
      <c r="J268" s="983"/>
      <c r="K268" s="983"/>
      <c r="L268" s="984"/>
      <c r="M268" s="991"/>
    </row>
    <row r="269" spans="1:13" x14ac:dyDescent="0.25">
      <c r="A269" s="607"/>
      <c r="B269" s="624"/>
      <c r="C269" s="985"/>
      <c r="D269" s="986"/>
      <c r="E269" s="986"/>
      <c r="F269" s="986"/>
      <c r="G269" s="986"/>
      <c r="H269" s="986"/>
      <c r="I269" s="986"/>
      <c r="J269" s="986"/>
      <c r="K269" s="986"/>
      <c r="L269" s="987"/>
      <c r="M269" s="991"/>
    </row>
    <row r="270" spans="1:13" ht="15.75" thickBot="1" x14ac:dyDescent="0.3">
      <c r="A270" s="607"/>
      <c r="B270" s="624"/>
      <c r="C270" s="988"/>
      <c r="D270" s="989"/>
      <c r="E270" s="989"/>
      <c r="F270" s="989"/>
      <c r="G270" s="989"/>
      <c r="H270" s="989"/>
      <c r="I270" s="989"/>
      <c r="J270" s="989"/>
      <c r="K270" s="989"/>
      <c r="L270" s="990"/>
      <c r="M270" s="991"/>
    </row>
    <row r="271" spans="1:13" ht="26.25" thickBot="1" x14ac:dyDescent="0.3">
      <c r="A271" s="19"/>
      <c r="B271" s="25" t="s">
        <v>19993</v>
      </c>
      <c r="C271" s="977"/>
      <c r="D271" s="978"/>
      <c r="E271" s="978"/>
      <c r="F271" s="978"/>
      <c r="G271" s="978"/>
      <c r="H271" s="978"/>
      <c r="I271" s="978"/>
      <c r="J271" s="978"/>
      <c r="K271" s="978"/>
      <c r="L271" s="979"/>
      <c r="M271" s="18"/>
    </row>
    <row r="272" spans="1:13" ht="26.25" thickBot="1" x14ac:dyDescent="0.3">
      <c r="A272" s="19"/>
      <c r="B272" s="25" t="s">
        <v>19994</v>
      </c>
      <c r="C272" s="977"/>
      <c r="D272" s="979"/>
      <c r="E272" s="980"/>
      <c r="F272" s="640"/>
      <c r="G272" s="640"/>
      <c r="H272" s="640"/>
      <c r="I272" s="640"/>
      <c r="J272" s="640"/>
      <c r="K272" s="640"/>
      <c r="L272" s="640"/>
      <c r="M272" s="18"/>
    </row>
    <row r="273" spans="1:21" ht="15.75" thickBot="1" x14ac:dyDescent="0.3">
      <c r="A273" s="966"/>
      <c r="B273" s="967"/>
      <c r="C273" s="967"/>
      <c r="D273" s="967"/>
      <c r="E273" s="967"/>
      <c r="F273" s="967"/>
      <c r="G273" s="967"/>
      <c r="H273" s="967"/>
      <c r="I273" s="967"/>
      <c r="J273" s="967"/>
      <c r="K273" s="967"/>
      <c r="L273" s="967"/>
      <c r="M273" s="968"/>
    </row>
    <row r="274" spans="1:21" ht="26.25" thickBot="1" x14ac:dyDescent="0.3">
      <c r="A274" s="19"/>
      <c r="B274" s="25" t="s">
        <v>19981</v>
      </c>
      <c r="C274" s="898" t="s">
        <v>20671</v>
      </c>
      <c r="D274" s="900"/>
      <c r="E274" s="616"/>
      <c r="F274" s="600"/>
      <c r="G274" s="641"/>
      <c r="H274" s="641"/>
      <c r="I274" s="641"/>
      <c r="J274" s="641"/>
      <c r="K274" s="642"/>
      <c r="L274" s="642"/>
      <c r="M274" s="18"/>
    </row>
    <row r="275" spans="1:21" ht="39" customHeight="1" thickBot="1" x14ac:dyDescent="0.3">
      <c r="A275" s="114"/>
      <c r="B275" s="115"/>
      <c r="C275" s="594" t="s">
        <v>20021</v>
      </c>
      <c r="D275" s="595"/>
      <c r="E275" s="596"/>
      <c r="F275" s="594" t="s">
        <v>19984</v>
      </c>
      <c r="G275" s="595"/>
      <c r="H275" s="596"/>
      <c r="I275" s="613" t="s">
        <v>20007</v>
      </c>
      <c r="J275" s="614"/>
      <c r="K275" s="615"/>
      <c r="L275" s="117"/>
      <c r="M275" s="118"/>
    </row>
    <row r="276" spans="1:21" ht="15.75" thickBot="1" x14ac:dyDescent="0.3">
      <c r="A276" s="19"/>
      <c r="B276" s="115"/>
      <c r="C276" s="974"/>
      <c r="D276" s="975"/>
      <c r="E276" s="976"/>
      <c r="F276" s="974"/>
      <c r="G276" s="975"/>
      <c r="H276" s="976"/>
      <c r="I276" s="974"/>
      <c r="J276" s="975"/>
      <c r="K276" s="976"/>
      <c r="L276" s="30"/>
      <c r="M276" s="18"/>
    </row>
    <row r="277" spans="1:21" ht="15.75" thickBot="1" x14ac:dyDescent="0.3">
      <c r="A277" s="966"/>
      <c r="B277" s="967"/>
      <c r="C277" s="967"/>
      <c r="D277" s="967"/>
      <c r="E277" s="967"/>
      <c r="F277" s="967"/>
      <c r="G277" s="967"/>
      <c r="H277" s="967"/>
      <c r="I277" s="967"/>
      <c r="J277" s="967"/>
      <c r="K277" s="967"/>
      <c r="L277" s="967"/>
      <c r="M277" s="968"/>
    </row>
    <row r="278" spans="1:21" ht="21" customHeight="1" thickBot="1" x14ac:dyDescent="0.3">
      <c r="A278" s="19"/>
      <c r="B278" s="25"/>
      <c r="C278" s="969" t="s">
        <v>19871</v>
      </c>
      <c r="D278" s="970"/>
      <c r="E278" s="969" t="s">
        <v>19870</v>
      </c>
      <c r="F278" s="971"/>
      <c r="G278" s="970"/>
      <c r="H278" s="969" t="s">
        <v>19869</v>
      </c>
      <c r="I278" s="970"/>
      <c r="J278" s="969" t="s">
        <v>19868</v>
      </c>
      <c r="K278" s="970"/>
      <c r="L278" s="30"/>
      <c r="M278" s="18"/>
    </row>
    <row r="279" spans="1:21" ht="36.950000000000003" customHeight="1" x14ac:dyDescent="0.25">
      <c r="A279" s="607"/>
      <c r="B279" s="624" t="s">
        <v>19995</v>
      </c>
      <c r="C279" s="960">
        <v>0</v>
      </c>
      <c r="D279" s="961"/>
      <c r="E279" s="960">
        <v>0.33</v>
      </c>
      <c r="F279" s="972"/>
      <c r="G279" s="961"/>
      <c r="H279" s="960">
        <v>0.66</v>
      </c>
      <c r="I279" s="961"/>
      <c r="J279" s="960">
        <v>1</v>
      </c>
      <c r="K279" s="961"/>
      <c r="L279" s="607"/>
      <c r="M279" s="964"/>
    </row>
    <row r="280" spans="1:21" ht="15.75" thickBot="1" x14ac:dyDescent="0.3">
      <c r="A280" s="607"/>
      <c r="B280" s="624"/>
      <c r="C280" s="962"/>
      <c r="D280" s="963"/>
      <c r="E280" s="962"/>
      <c r="F280" s="973"/>
      <c r="G280" s="963"/>
      <c r="H280" s="962"/>
      <c r="I280" s="963"/>
      <c r="J280" s="962"/>
      <c r="K280" s="963"/>
      <c r="L280" s="607"/>
      <c r="M280" s="964"/>
    </row>
    <row r="281" spans="1:21" ht="39" thickBot="1" x14ac:dyDescent="0.3">
      <c r="A281" s="19"/>
      <c r="B281" s="25" t="s">
        <v>19987</v>
      </c>
      <c r="C281" s="891">
        <v>0</v>
      </c>
      <c r="D281" s="892"/>
      <c r="E281" s="891">
        <v>0.33</v>
      </c>
      <c r="F281" s="965"/>
      <c r="G281" s="892"/>
      <c r="H281" s="891">
        <v>0.66</v>
      </c>
      <c r="I281" s="892"/>
      <c r="J281" s="891">
        <v>1</v>
      </c>
      <c r="K281" s="892"/>
      <c r="L281" s="30"/>
      <c r="M281" s="18"/>
    </row>
    <row r="282" spans="1:21" ht="15.75" thickBot="1" x14ac:dyDescent="0.3">
      <c r="A282" s="32"/>
      <c r="B282" s="34"/>
      <c r="C282" s="959"/>
      <c r="D282" s="959"/>
      <c r="E282" s="959"/>
      <c r="F282" s="959"/>
      <c r="G282" s="959"/>
      <c r="H282" s="959"/>
      <c r="I282" s="959"/>
      <c r="J282" s="959"/>
      <c r="K282" s="914"/>
      <c r="L282" s="914"/>
      <c r="M282" s="37"/>
    </row>
    <row r="283" spans="1:21" x14ac:dyDescent="0.25">
      <c r="A283" s="119"/>
      <c r="B283" s="119"/>
      <c r="C283" s="119"/>
      <c r="D283" s="119"/>
      <c r="E283" s="119"/>
      <c r="F283" s="119"/>
      <c r="G283" s="119"/>
      <c r="H283" s="119"/>
      <c r="I283" s="119"/>
      <c r="J283" s="119"/>
      <c r="K283" s="119"/>
      <c r="L283" s="119"/>
      <c r="M283" s="119"/>
    </row>
    <row r="284" spans="1:21" ht="15.75" thickBot="1" x14ac:dyDescent="0.3">
      <c r="A284" s="100"/>
    </row>
    <row r="285" spans="1:21" ht="14.45" customHeight="1" x14ac:dyDescent="0.25">
      <c r="A285" s="64" t="s">
        <v>20022</v>
      </c>
      <c r="B285" s="671" t="s">
        <v>20023</v>
      </c>
      <c r="C285" s="671"/>
      <c r="D285" s="671"/>
      <c r="E285" s="671"/>
      <c r="F285" s="671"/>
      <c r="G285" s="671"/>
      <c r="H285" s="671"/>
      <c r="I285" s="671"/>
      <c r="J285" s="671"/>
      <c r="K285" s="671"/>
      <c r="L285" s="671"/>
      <c r="M285" s="671"/>
      <c r="N285" s="671"/>
      <c r="O285" s="671"/>
      <c r="P285" s="671"/>
      <c r="Q285" s="671"/>
      <c r="R285" s="671"/>
      <c r="S285" s="671"/>
      <c r="T285" s="671"/>
      <c r="U285" s="672"/>
    </row>
    <row r="286" spans="1:21" x14ac:dyDescent="0.25">
      <c r="A286" s="122"/>
      <c r="B286" s="598"/>
      <c r="C286" s="598"/>
      <c r="D286" s="598"/>
      <c r="E286" s="598"/>
      <c r="F286" s="954"/>
      <c r="G286" s="955" t="s">
        <v>20024</v>
      </c>
      <c r="H286" s="779"/>
      <c r="I286" s="779"/>
      <c r="J286" s="779"/>
      <c r="K286" s="779"/>
      <c r="L286" s="779"/>
      <c r="M286" s="779"/>
      <c r="N286" s="779"/>
      <c r="O286" s="779"/>
      <c r="P286" s="779"/>
      <c r="Q286" s="779"/>
      <c r="R286" s="779"/>
      <c r="S286" s="779"/>
      <c r="T286" s="956"/>
      <c r="U286" s="45"/>
    </row>
    <row r="287" spans="1:21" ht="37.5" customHeight="1" x14ac:dyDescent="0.25">
      <c r="A287" s="597"/>
      <c r="B287" s="598"/>
      <c r="C287" s="598"/>
      <c r="D287" s="598"/>
      <c r="E287" s="598"/>
      <c r="F287" s="954"/>
      <c r="G287" s="957" t="s">
        <v>2999</v>
      </c>
      <c r="H287" s="921"/>
      <c r="I287" s="920" t="s">
        <v>3000</v>
      </c>
      <c r="J287" s="921"/>
      <c r="K287" s="920" t="s">
        <v>19835</v>
      </c>
      <c r="L287" s="921"/>
      <c r="M287" s="920" t="s">
        <v>1574</v>
      </c>
      <c r="N287" s="921"/>
      <c r="O287" s="920" t="s">
        <v>3002</v>
      </c>
      <c r="P287" s="921"/>
      <c r="Q287" s="920" t="s">
        <v>3003</v>
      </c>
      <c r="R287" s="921"/>
      <c r="S287" s="920" t="s">
        <v>1046</v>
      </c>
      <c r="T287" s="921"/>
      <c r="U287" s="952" t="s">
        <v>20026</v>
      </c>
    </row>
    <row r="288" spans="1:21" ht="15.75" thickBot="1" x14ac:dyDescent="0.3">
      <c r="A288" s="597"/>
      <c r="B288" s="598"/>
      <c r="C288" s="598"/>
      <c r="D288" s="598"/>
      <c r="E288" s="598"/>
      <c r="F288" s="954"/>
      <c r="G288" s="958"/>
      <c r="H288" s="923"/>
      <c r="I288" s="922"/>
      <c r="J288" s="923"/>
      <c r="K288" s="922" t="s">
        <v>20025</v>
      </c>
      <c r="L288" s="923"/>
      <c r="M288" s="922" t="s">
        <v>20025</v>
      </c>
      <c r="N288" s="923"/>
      <c r="O288" s="922"/>
      <c r="P288" s="923"/>
      <c r="Q288" s="922"/>
      <c r="R288" s="923"/>
      <c r="S288" s="922"/>
      <c r="T288" s="923"/>
      <c r="U288" s="953"/>
    </row>
    <row r="289" spans="1:21" ht="14.45" customHeight="1" x14ac:dyDescent="0.25">
      <c r="A289" s="519" t="s">
        <v>19896</v>
      </c>
      <c r="B289" s="520" t="s">
        <v>2996</v>
      </c>
      <c r="C289" s="541"/>
      <c r="D289" s="936" t="s">
        <v>20672</v>
      </c>
      <c r="E289" s="937"/>
      <c r="F289" s="938"/>
      <c r="G289" s="950"/>
      <c r="H289" s="943"/>
      <c r="I289" s="942"/>
      <c r="J289" s="943"/>
      <c r="K289" s="916" t="s">
        <v>20675</v>
      </c>
      <c r="L289" s="917"/>
      <c r="M289" s="916" t="s">
        <v>20675</v>
      </c>
      <c r="N289" s="917"/>
      <c r="O289" s="916" t="s">
        <v>20675</v>
      </c>
      <c r="P289" s="917"/>
      <c r="Q289" s="916" t="s">
        <v>20675</v>
      </c>
      <c r="R289" s="917"/>
      <c r="S289" s="916" t="s">
        <v>20675</v>
      </c>
      <c r="T289" s="917"/>
      <c r="U289" s="934"/>
    </row>
    <row r="290" spans="1:21" ht="15" customHeight="1" thickBot="1" x14ac:dyDescent="0.3">
      <c r="A290" s="519"/>
      <c r="B290" s="520"/>
      <c r="C290" s="541"/>
      <c r="D290" s="939"/>
      <c r="E290" s="940"/>
      <c r="F290" s="941"/>
      <c r="G290" s="951"/>
      <c r="H290" s="945"/>
      <c r="I290" s="944"/>
      <c r="J290" s="945"/>
      <c r="K290" s="918"/>
      <c r="L290" s="919"/>
      <c r="M290" s="918"/>
      <c r="N290" s="919"/>
      <c r="O290" s="918"/>
      <c r="P290" s="919"/>
      <c r="Q290" s="918"/>
      <c r="R290" s="919"/>
      <c r="S290" s="918"/>
      <c r="T290" s="919"/>
      <c r="U290" s="935"/>
    </row>
    <row r="291" spans="1:21" ht="14.45" customHeight="1" x14ac:dyDescent="0.25">
      <c r="A291" s="519" t="s">
        <v>19901</v>
      </c>
      <c r="B291" s="520" t="s">
        <v>2997</v>
      </c>
      <c r="C291" s="541"/>
      <c r="D291" s="936" t="s">
        <v>20672</v>
      </c>
      <c r="E291" s="937"/>
      <c r="F291" s="938"/>
      <c r="G291" s="950"/>
      <c r="H291" s="943"/>
      <c r="I291" s="942"/>
      <c r="J291" s="943"/>
      <c r="K291" s="916" t="s">
        <v>20675</v>
      </c>
      <c r="L291" s="917"/>
      <c r="M291" s="916" t="s">
        <v>20675</v>
      </c>
      <c r="N291" s="917"/>
      <c r="O291" s="916" t="s">
        <v>20675</v>
      </c>
      <c r="P291" s="917"/>
      <c r="Q291" s="916" t="s">
        <v>20675</v>
      </c>
      <c r="R291" s="917"/>
      <c r="S291" s="916" t="s">
        <v>20675</v>
      </c>
      <c r="T291" s="917"/>
      <c r="U291" s="934"/>
    </row>
    <row r="292" spans="1:21" ht="15" customHeight="1" thickBot="1" x14ac:dyDescent="0.3">
      <c r="A292" s="519"/>
      <c r="B292" s="520"/>
      <c r="C292" s="541"/>
      <c r="D292" s="939"/>
      <c r="E292" s="940"/>
      <c r="F292" s="941"/>
      <c r="G292" s="951"/>
      <c r="H292" s="945"/>
      <c r="I292" s="944"/>
      <c r="J292" s="945"/>
      <c r="K292" s="918"/>
      <c r="L292" s="919"/>
      <c r="M292" s="918"/>
      <c r="N292" s="919"/>
      <c r="O292" s="918"/>
      <c r="P292" s="919"/>
      <c r="Q292" s="918"/>
      <c r="R292" s="919"/>
      <c r="S292" s="918"/>
      <c r="T292" s="919"/>
      <c r="U292" s="935"/>
    </row>
    <row r="293" spans="1:21" ht="14.45" customHeight="1" x14ac:dyDescent="0.25">
      <c r="A293" s="519" t="s">
        <v>19904</v>
      </c>
      <c r="B293" s="520" t="s">
        <v>20027</v>
      </c>
      <c r="C293" s="541"/>
      <c r="D293" s="936" t="s">
        <v>20672</v>
      </c>
      <c r="E293" s="937"/>
      <c r="F293" s="938"/>
      <c r="G293" s="950"/>
      <c r="H293" s="943"/>
      <c r="I293" s="942"/>
      <c r="J293" s="943"/>
      <c r="K293" s="916" t="s">
        <v>20675</v>
      </c>
      <c r="L293" s="917"/>
      <c r="M293" s="916" t="s">
        <v>20675</v>
      </c>
      <c r="N293" s="917"/>
      <c r="O293" s="916" t="s">
        <v>20675</v>
      </c>
      <c r="P293" s="917"/>
      <c r="Q293" s="916" t="s">
        <v>20675</v>
      </c>
      <c r="R293" s="917"/>
      <c r="S293" s="916" t="s">
        <v>20675</v>
      </c>
      <c r="T293" s="917"/>
      <c r="U293" s="934"/>
    </row>
    <row r="294" spans="1:21" ht="15" customHeight="1" thickBot="1" x14ac:dyDescent="0.3">
      <c r="A294" s="519"/>
      <c r="B294" s="520"/>
      <c r="C294" s="541"/>
      <c r="D294" s="939"/>
      <c r="E294" s="940"/>
      <c r="F294" s="941"/>
      <c r="G294" s="951"/>
      <c r="H294" s="945"/>
      <c r="I294" s="944"/>
      <c r="J294" s="945"/>
      <c r="K294" s="918"/>
      <c r="L294" s="919"/>
      <c r="M294" s="918"/>
      <c r="N294" s="919"/>
      <c r="O294" s="918"/>
      <c r="P294" s="919"/>
      <c r="Q294" s="918"/>
      <c r="R294" s="919"/>
      <c r="S294" s="918"/>
      <c r="T294" s="919"/>
      <c r="U294" s="935"/>
    </row>
    <row r="295" spans="1:21" ht="14.45" customHeight="1" x14ac:dyDescent="0.25">
      <c r="A295" s="519" t="s">
        <v>19914</v>
      </c>
      <c r="B295" s="520" t="s">
        <v>1409</v>
      </c>
      <c r="C295" s="541"/>
      <c r="D295" s="936" t="s">
        <v>20672</v>
      </c>
      <c r="E295" s="937"/>
      <c r="F295" s="938"/>
      <c r="G295" s="950"/>
      <c r="H295" s="943"/>
      <c r="I295" s="942"/>
      <c r="J295" s="943"/>
      <c r="K295" s="916" t="s">
        <v>20675</v>
      </c>
      <c r="L295" s="917"/>
      <c r="M295" s="916" t="s">
        <v>20675</v>
      </c>
      <c r="N295" s="917"/>
      <c r="O295" s="916" t="s">
        <v>20675</v>
      </c>
      <c r="P295" s="917"/>
      <c r="Q295" s="916" t="s">
        <v>20675</v>
      </c>
      <c r="R295" s="917"/>
      <c r="S295" s="916" t="s">
        <v>20675</v>
      </c>
      <c r="T295" s="917"/>
      <c r="U295" s="934"/>
    </row>
    <row r="296" spans="1:21" ht="15" customHeight="1" thickBot="1" x14ac:dyDescent="0.3">
      <c r="A296" s="519"/>
      <c r="B296" s="520"/>
      <c r="C296" s="541"/>
      <c r="D296" s="939"/>
      <c r="E296" s="940"/>
      <c r="F296" s="941"/>
      <c r="G296" s="951"/>
      <c r="H296" s="945"/>
      <c r="I296" s="944"/>
      <c r="J296" s="945"/>
      <c r="K296" s="918"/>
      <c r="L296" s="919"/>
      <c r="M296" s="918"/>
      <c r="N296" s="919"/>
      <c r="O296" s="918"/>
      <c r="P296" s="919"/>
      <c r="Q296" s="918"/>
      <c r="R296" s="919"/>
      <c r="S296" s="918"/>
      <c r="T296" s="919"/>
      <c r="U296" s="935"/>
    </row>
    <row r="297" spans="1:21" ht="14.45" customHeight="1" x14ac:dyDescent="0.25">
      <c r="A297" s="519" t="s">
        <v>19924</v>
      </c>
      <c r="B297" s="520" t="s">
        <v>2998</v>
      </c>
      <c r="C297" s="541"/>
      <c r="D297" s="936" t="s">
        <v>20672</v>
      </c>
      <c r="E297" s="937"/>
      <c r="F297" s="938"/>
      <c r="G297" s="916" t="s">
        <v>20675</v>
      </c>
      <c r="H297" s="917"/>
      <c r="I297" s="916" t="s">
        <v>20675</v>
      </c>
      <c r="J297" s="917"/>
      <c r="K297" s="942"/>
      <c r="L297" s="943"/>
      <c r="M297" s="942"/>
      <c r="N297" s="943"/>
      <c r="O297" s="916" t="s">
        <v>20675</v>
      </c>
      <c r="P297" s="917"/>
      <c r="Q297" s="916" t="s">
        <v>20675</v>
      </c>
      <c r="R297" s="917"/>
      <c r="S297" s="916" t="s">
        <v>20675</v>
      </c>
      <c r="T297" s="917"/>
      <c r="U297" s="934"/>
    </row>
    <row r="298" spans="1:21" ht="15" customHeight="1" thickBot="1" x14ac:dyDescent="0.3">
      <c r="A298" s="519"/>
      <c r="B298" s="520"/>
      <c r="C298" s="541"/>
      <c r="D298" s="939"/>
      <c r="E298" s="940"/>
      <c r="F298" s="941"/>
      <c r="G298" s="918"/>
      <c r="H298" s="919"/>
      <c r="I298" s="918"/>
      <c r="J298" s="919"/>
      <c r="K298" s="944"/>
      <c r="L298" s="945"/>
      <c r="M298" s="944"/>
      <c r="N298" s="945"/>
      <c r="O298" s="918"/>
      <c r="P298" s="919"/>
      <c r="Q298" s="918"/>
      <c r="R298" s="919"/>
      <c r="S298" s="918"/>
      <c r="T298" s="919"/>
      <c r="U298" s="935"/>
    </row>
    <row r="299" spans="1:21" ht="14.45" customHeight="1" x14ac:dyDescent="0.25">
      <c r="A299" s="519" t="s">
        <v>19932</v>
      </c>
      <c r="B299" s="520" t="s">
        <v>20028</v>
      </c>
      <c r="C299" s="541"/>
      <c r="D299" s="936" t="s">
        <v>20672</v>
      </c>
      <c r="E299" s="937"/>
      <c r="F299" s="938"/>
      <c r="G299" s="916" t="s">
        <v>20675</v>
      </c>
      <c r="H299" s="917"/>
      <c r="I299" s="916" t="s">
        <v>20675</v>
      </c>
      <c r="J299" s="917"/>
      <c r="K299" s="942"/>
      <c r="L299" s="943"/>
      <c r="M299" s="942"/>
      <c r="N299" s="943"/>
      <c r="O299" s="916" t="s">
        <v>20675</v>
      </c>
      <c r="P299" s="917"/>
      <c r="Q299" s="916" t="s">
        <v>20675</v>
      </c>
      <c r="R299" s="917"/>
      <c r="S299" s="916" t="s">
        <v>20675</v>
      </c>
      <c r="T299" s="917"/>
      <c r="U299" s="934"/>
    </row>
    <row r="300" spans="1:21" ht="15" customHeight="1" thickBot="1" x14ac:dyDescent="0.3">
      <c r="A300" s="519"/>
      <c r="B300" s="520"/>
      <c r="C300" s="541"/>
      <c r="D300" s="939"/>
      <c r="E300" s="940"/>
      <c r="F300" s="941"/>
      <c r="G300" s="918"/>
      <c r="H300" s="919"/>
      <c r="I300" s="918"/>
      <c r="J300" s="919"/>
      <c r="K300" s="944"/>
      <c r="L300" s="945"/>
      <c r="M300" s="944"/>
      <c r="N300" s="945"/>
      <c r="O300" s="918"/>
      <c r="P300" s="919"/>
      <c r="Q300" s="918"/>
      <c r="R300" s="919"/>
      <c r="S300" s="918"/>
      <c r="T300" s="919"/>
      <c r="U300" s="935"/>
    </row>
    <row r="301" spans="1:21" ht="15.95" customHeight="1" x14ac:dyDescent="0.25">
      <c r="A301" s="519" t="s">
        <v>20003</v>
      </c>
      <c r="B301" s="765" t="s">
        <v>20029</v>
      </c>
      <c r="C301" s="729"/>
      <c r="D301" s="946" t="s">
        <v>20673</v>
      </c>
      <c r="E301" s="937"/>
      <c r="F301" s="938"/>
      <c r="G301" s="916" t="s">
        <v>20675</v>
      </c>
      <c r="H301" s="917"/>
      <c r="I301" s="916" t="s">
        <v>20675</v>
      </c>
      <c r="J301" s="917"/>
      <c r="K301" s="942"/>
      <c r="L301" s="943"/>
      <c r="M301" s="942"/>
      <c r="N301" s="943"/>
      <c r="O301" s="916" t="s">
        <v>20675</v>
      </c>
      <c r="P301" s="917"/>
      <c r="Q301" s="916" t="s">
        <v>20675</v>
      </c>
      <c r="R301" s="917"/>
      <c r="S301" s="916" t="s">
        <v>20675</v>
      </c>
      <c r="T301" s="917"/>
      <c r="U301" s="934"/>
    </row>
    <row r="302" spans="1:21" ht="15" customHeight="1" thickBot="1" x14ac:dyDescent="0.3">
      <c r="A302" s="519"/>
      <c r="B302" s="765"/>
      <c r="C302" s="729"/>
      <c r="D302" s="947" t="s">
        <v>20674</v>
      </c>
      <c r="E302" s="948"/>
      <c r="F302" s="949"/>
      <c r="G302" s="918"/>
      <c r="H302" s="919"/>
      <c r="I302" s="918"/>
      <c r="J302" s="919"/>
      <c r="K302" s="944"/>
      <c r="L302" s="945"/>
      <c r="M302" s="944"/>
      <c r="N302" s="945"/>
      <c r="O302" s="918"/>
      <c r="P302" s="919"/>
      <c r="Q302" s="918"/>
      <c r="R302" s="919"/>
      <c r="S302" s="918"/>
      <c r="T302" s="919"/>
      <c r="U302" s="935"/>
    </row>
    <row r="303" spans="1:21" ht="14.45" customHeight="1" x14ac:dyDescent="0.25">
      <c r="A303" s="519" t="s">
        <v>20030</v>
      </c>
      <c r="B303" s="520" t="s">
        <v>20031</v>
      </c>
      <c r="C303" s="541"/>
      <c r="D303" s="936" t="s">
        <v>20672</v>
      </c>
      <c r="E303" s="937"/>
      <c r="F303" s="938"/>
      <c r="G303" s="916" t="s">
        <v>20675</v>
      </c>
      <c r="H303" s="917"/>
      <c r="I303" s="916" t="s">
        <v>20675</v>
      </c>
      <c r="J303" s="917"/>
      <c r="K303" s="942"/>
      <c r="L303" s="943"/>
      <c r="M303" s="942"/>
      <c r="N303" s="943"/>
      <c r="O303" s="916" t="s">
        <v>20675</v>
      </c>
      <c r="P303" s="917"/>
      <c r="Q303" s="916" t="s">
        <v>20675</v>
      </c>
      <c r="R303" s="917"/>
      <c r="S303" s="916" t="s">
        <v>20675</v>
      </c>
      <c r="T303" s="917"/>
      <c r="U303" s="934"/>
    </row>
    <row r="304" spans="1:21" ht="15" customHeight="1" thickBot="1" x14ac:dyDescent="0.3">
      <c r="A304" s="519"/>
      <c r="B304" s="520"/>
      <c r="C304" s="541"/>
      <c r="D304" s="939"/>
      <c r="E304" s="940"/>
      <c r="F304" s="941"/>
      <c r="G304" s="918"/>
      <c r="H304" s="919"/>
      <c r="I304" s="918"/>
      <c r="J304" s="919"/>
      <c r="K304" s="944"/>
      <c r="L304" s="945"/>
      <c r="M304" s="944"/>
      <c r="N304" s="945"/>
      <c r="O304" s="918"/>
      <c r="P304" s="919"/>
      <c r="Q304" s="918"/>
      <c r="R304" s="919"/>
      <c r="S304" s="918"/>
      <c r="T304" s="919"/>
      <c r="U304" s="935"/>
    </row>
    <row r="305" spans="1:21" ht="24" customHeight="1" x14ac:dyDescent="0.25">
      <c r="A305" s="519" t="s">
        <v>20010</v>
      </c>
      <c r="B305" s="520" t="s">
        <v>20032</v>
      </c>
      <c r="C305" s="541"/>
      <c r="D305" s="936" t="s">
        <v>20672</v>
      </c>
      <c r="E305" s="937"/>
      <c r="F305" s="938"/>
      <c r="G305" s="916" t="s">
        <v>20675</v>
      </c>
      <c r="H305" s="917"/>
      <c r="I305" s="916" t="s">
        <v>20675</v>
      </c>
      <c r="J305" s="917"/>
      <c r="K305" s="916" t="s">
        <v>20675</v>
      </c>
      <c r="L305" s="917"/>
      <c r="M305" s="916" t="s">
        <v>20675</v>
      </c>
      <c r="N305" s="917"/>
      <c r="O305" s="916" t="s">
        <v>20675</v>
      </c>
      <c r="P305" s="917"/>
      <c r="Q305" s="916" t="s">
        <v>20675</v>
      </c>
      <c r="R305" s="917"/>
      <c r="S305" s="916" t="s">
        <v>20675</v>
      </c>
      <c r="T305" s="917"/>
      <c r="U305" s="934"/>
    </row>
    <row r="306" spans="1:21" ht="15" customHeight="1" thickBot="1" x14ac:dyDescent="0.3">
      <c r="A306" s="519"/>
      <c r="B306" s="520"/>
      <c r="C306" s="541"/>
      <c r="D306" s="939"/>
      <c r="E306" s="940"/>
      <c r="F306" s="941"/>
      <c r="G306" s="918"/>
      <c r="H306" s="919"/>
      <c r="I306" s="918"/>
      <c r="J306" s="919"/>
      <c r="K306" s="918"/>
      <c r="L306" s="919"/>
      <c r="M306" s="918"/>
      <c r="N306" s="919"/>
      <c r="O306" s="918"/>
      <c r="P306" s="919"/>
      <c r="Q306" s="918"/>
      <c r="R306" s="919"/>
      <c r="S306" s="918"/>
      <c r="T306" s="919"/>
      <c r="U306" s="935"/>
    </row>
    <row r="307" spans="1:21" ht="14.45" customHeight="1" x14ac:dyDescent="0.25">
      <c r="A307" s="519" t="s">
        <v>20033</v>
      </c>
      <c r="B307" s="520" t="s">
        <v>3004</v>
      </c>
      <c r="C307" s="541"/>
      <c r="D307" s="936" t="s">
        <v>20672</v>
      </c>
      <c r="E307" s="937"/>
      <c r="F307" s="938"/>
      <c r="G307" s="916" t="s">
        <v>20675</v>
      </c>
      <c r="H307" s="917"/>
      <c r="I307" s="916" t="s">
        <v>20675</v>
      </c>
      <c r="J307" s="917"/>
      <c r="K307" s="916" t="s">
        <v>20675</v>
      </c>
      <c r="L307" s="917"/>
      <c r="M307" s="916" t="s">
        <v>20675</v>
      </c>
      <c r="N307" s="917"/>
      <c r="O307" s="916" t="s">
        <v>20675</v>
      </c>
      <c r="P307" s="917"/>
      <c r="Q307" s="916" t="s">
        <v>20675</v>
      </c>
      <c r="R307" s="917"/>
      <c r="S307" s="916" t="s">
        <v>20675</v>
      </c>
      <c r="T307" s="917"/>
      <c r="U307" s="934"/>
    </row>
    <row r="308" spans="1:21" ht="15" customHeight="1" thickBot="1" x14ac:dyDescent="0.3">
      <c r="A308" s="519"/>
      <c r="B308" s="520"/>
      <c r="C308" s="541"/>
      <c r="D308" s="939"/>
      <c r="E308" s="940"/>
      <c r="F308" s="941"/>
      <c r="G308" s="918"/>
      <c r="H308" s="919"/>
      <c r="I308" s="918"/>
      <c r="J308" s="919"/>
      <c r="K308" s="918"/>
      <c r="L308" s="919"/>
      <c r="M308" s="918"/>
      <c r="N308" s="919"/>
      <c r="O308" s="918"/>
      <c r="P308" s="919"/>
      <c r="Q308" s="918"/>
      <c r="R308" s="919"/>
      <c r="S308" s="918"/>
      <c r="T308" s="919"/>
      <c r="U308" s="935"/>
    </row>
    <row r="309" spans="1:21" ht="14.45" customHeight="1" x14ac:dyDescent="0.25">
      <c r="A309" s="519" t="s">
        <v>20017</v>
      </c>
      <c r="B309" s="520" t="s">
        <v>3005</v>
      </c>
      <c r="C309" s="541"/>
      <c r="D309" s="936" t="s">
        <v>20672</v>
      </c>
      <c r="E309" s="937"/>
      <c r="F309" s="938"/>
      <c r="G309" s="916" t="s">
        <v>20675</v>
      </c>
      <c r="H309" s="917"/>
      <c r="I309" s="916" t="s">
        <v>20675</v>
      </c>
      <c r="J309" s="917"/>
      <c r="K309" s="916" t="s">
        <v>20675</v>
      </c>
      <c r="L309" s="917"/>
      <c r="M309" s="916" t="s">
        <v>20675</v>
      </c>
      <c r="N309" s="917"/>
      <c r="O309" s="916" t="s">
        <v>20675</v>
      </c>
      <c r="P309" s="917"/>
      <c r="Q309" s="916" t="s">
        <v>20675</v>
      </c>
      <c r="R309" s="917"/>
      <c r="S309" s="916" t="s">
        <v>20675</v>
      </c>
      <c r="T309" s="917"/>
      <c r="U309" s="934"/>
    </row>
    <row r="310" spans="1:21" ht="15" customHeight="1" thickBot="1" x14ac:dyDescent="0.3">
      <c r="A310" s="519"/>
      <c r="B310" s="520"/>
      <c r="C310" s="541"/>
      <c r="D310" s="939"/>
      <c r="E310" s="940"/>
      <c r="F310" s="941"/>
      <c r="G310" s="918"/>
      <c r="H310" s="919"/>
      <c r="I310" s="918"/>
      <c r="J310" s="919"/>
      <c r="K310" s="918"/>
      <c r="L310" s="919"/>
      <c r="M310" s="918"/>
      <c r="N310" s="919"/>
      <c r="O310" s="918"/>
      <c r="P310" s="919"/>
      <c r="Q310" s="918"/>
      <c r="R310" s="919"/>
      <c r="S310" s="918"/>
      <c r="T310" s="919"/>
      <c r="U310" s="935"/>
    </row>
    <row r="311" spans="1:21" ht="14.45" customHeight="1" x14ac:dyDescent="0.25">
      <c r="A311" s="519" t="s">
        <v>20034</v>
      </c>
      <c r="B311" s="520" t="s">
        <v>3006</v>
      </c>
      <c r="C311" s="541"/>
      <c r="D311" s="936" t="s">
        <v>20672</v>
      </c>
      <c r="E311" s="937"/>
      <c r="F311" s="938"/>
      <c r="G311" s="916" t="s">
        <v>20675</v>
      </c>
      <c r="H311" s="917"/>
      <c r="I311" s="916" t="s">
        <v>20675</v>
      </c>
      <c r="J311" s="917"/>
      <c r="K311" s="916" t="s">
        <v>20675</v>
      </c>
      <c r="L311" s="917"/>
      <c r="M311" s="916" t="s">
        <v>20675</v>
      </c>
      <c r="N311" s="917"/>
      <c r="O311" s="916" t="s">
        <v>20675</v>
      </c>
      <c r="P311" s="917"/>
      <c r="Q311" s="916" t="s">
        <v>20675</v>
      </c>
      <c r="R311" s="917"/>
      <c r="S311" s="916" t="s">
        <v>20675</v>
      </c>
      <c r="T311" s="917"/>
      <c r="U311" s="934"/>
    </row>
    <row r="312" spans="1:21" ht="15" customHeight="1" thickBot="1" x14ac:dyDescent="0.3">
      <c r="A312" s="519"/>
      <c r="B312" s="520"/>
      <c r="C312" s="541"/>
      <c r="D312" s="939"/>
      <c r="E312" s="940"/>
      <c r="F312" s="941"/>
      <c r="G312" s="918"/>
      <c r="H312" s="919"/>
      <c r="I312" s="918"/>
      <c r="J312" s="919"/>
      <c r="K312" s="918"/>
      <c r="L312" s="919"/>
      <c r="M312" s="918"/>
      <c r="N312" s="919"/>
      <c r="O312" s="918"/>
      <c r="P312" s="919"/>
      <c r="Q312" s="918"/>
      <c r="R312" s="919"/>
      <c r="S312" s="918"/>
      <c r="T312" s="919"/>
      <c r="U312" s="935"/>
    </row>
    <row r="313" spans="1:21" ht="15.75" thickBot="1" x14ac:dyDescent="0.3">
      <c r="A313" s="32"/>
      <c r="B313" s="499"/>
      <c r="C313" s="499"/>
      <c r="D313" s="499"/>
      <c r="E313" s="499"/>
      <c r="F313" s="499"/>
      <c r="G313" s="499"/>
      <c r="H313" s="499"/>
      <c r="I313" s="499"/>
      <c r="J313" s="499"/>
      <c r="K313" s="499"/>
      <c r="L313" s="499"/>
      <c r="M313" s="499"/>
      <c r="N313" s="499"/>
      <c r="O313" s="499"/>
      <c r="P313" s="499"/>
      <c r="Q313" s="499"/>
      <c r="R313" s="499"/>
      <c r="S313" s="499"/>
      <c r="T313" s="499"/>
      <c r="U313" s="707"/>
    </row>
    <row r="314" spans="1:21" x14ac:dyDescent="0.25">
      <c r="A314" s="247"/>
      <c r="B314" s="248"/>
      <c r="C314" s="248"/>
      <c r="D314" s="248"/>
      <c r="E314" s="248"/>
      <c r="F314" s="248"/>
      <c r="G314" s="248"/>
      <c r="H314" s="248"/>
      <c r="I314" s="248"/>
      <c r="J314" s="248"/>
      <c r="K314" s="248"/>
      <c r="L314" s="248"/>
      <c r="M314" s="248"/>
      <c r="N314" s="248"/>
      <c r="O314" s="248"/>
      <c r="P314" s="248"/>
      <c r="Q314" s="248"/>
      <c r="R314" s="248"/>
      <c r="S314" s="248"/>
      <c r="T314" s="248"/>
      <c r="U314" s="249"/>
    </row>
    <row r="315" spans="1:21" ht="15.75" thickBot="1" x14ac:dyDescent="0.3">
      <c r="A315" s="247"/>
      <c r="B315" s="248"/>
      <c r="C315" s="248"/>
      <c r="D315" s="248"/>
      <c r="E315" s="248"/>
      <c r="F315" s="248"/>
      <c r="G315" s="248"/>
      <c r="H315" s="248"/>
      <c r="I315" s="248"/>
      <c r="J315" s="248"/>
      <c r="K315" s="248"/>
      <c r="L315" s="248"/>
      <c r="M315" s="248"/>
      <c r="N315" s="248"/>
      <c r="O315" s="248"/>
      <c r="P315" s="248"/>
      <c r="Q315" s="248"/>
      <c r="R315" s="248"/>
      <c r="S315" s="248"/>
      <c r="T315" s="248"/>
      <c r="U315" s="249"/>
    </row>
    <row r="316" spans="1:21" ht="26.1" customHeight="1" x14ac:dyDescent="0.25">
      <c r="A316" s="926" t="s">
        <v>20035</v>
      </c>
      <c r="B316" s="927"/>
      <c r="C316" s="500" t="s">
        <v>19913</v>
      </c>
      <c r="D316" s="500"/>
      <c r="E316" s="124"/>
      <c r="F316" s="928" t="s">
        <v>20036</v>
      </c>
      <c r="G316" s="500"/>
      <c r="H316" s="500"/>
      <c r="I316" s="500"/>
      <c r="J316" s="500"/>
      <c r="K316" s="500"/>
      <c r="L316" s="500"/>
      <c r="M316" s="500"/>
      <c r="N316" s="500"/>
      <c r="O316" s="500"/>
      <c r="P316" s="500"/>
      <c r="Q316" s="500"/>
      <c r="R316" s="500"/>
      <c r="S316" s="501"/>
      <c r="T316" s="929"/>
      <c r="U316" s="930"/>
    </row>
    <row r="317" spans="1:21" ht="21" customHeight="1" x14ac:dyDescent="0.25">
      <c r="A317" s="849"/>
      <c r="B317" s="931"/>
      <c r="C317" s="598"/>
      <c r="D317" s="598"/>
      <c r="E317" s="932"/>
      <c r="F317" s="920" t="s">
        <v>2999</v>
      </c>
      <c r="G317" s="921"/>
      <c r="H317" s="920" t="s">
        <v>3000</v>
      </c>
      <c r="I317" s="921"/>
      <c r="J317" s="920" t="s">
        <v>19835</v>
      </c>
      <c r="K317" s="921"/>
      <c r="L317" s="920" t="s">
        <v>1574</v>
      </c>
      <c r="M317" s="921"/>
      <c r="N317" s="920" t="s">
        <v>3002</v>
      </c>
      <c r="O317" s="921"/>
      <c r="P317" s="920" t="s">
        <v>3003</v>
      </c>
      <c r="Q317" s="921"/>
      <c r="R317" s="920" t="s">
        <v>1046</v>
      </c>
      <c r="S317" s="921"/>
      <c r="T317" s="924" t="s">
        <v>20037</v>
      </c>
      <c r="U317" s="925"/>
    </row>
    <row r="318" spans="1:21" ht="15.75" thickBot="1" x14ac:dyDescent="0.3">
      <c r="A318" s="849"/>
      <c r="B318" s="931"/>
      <c r="C318" s="598"/>
      <c r="D318" s="598"/>
      <c r="E318" s="933"/>
      <c r="F318" s="922"/>
      <c r="G318" s="923"/>
      <c r="H318" s="922"/>
      <c r="I318" s="923"/>
      <c r="J318" s="922" t="s">
        <v>20025</v>
      </c>
      <c r="K318" s="923"/>
      <c r="L318" s="922" t="s">
        <v>20025</v>
      </c>
      <c r="M318" s="923"/>
      <c r="N318" s="922"/>
      <c r="O318" s="923"/>
      <c r="P318" s="922"/>
      <c r="Q318" s="923"/>
      <c r="R318" s="922"/>
      <c r="S318" s="923"/>
      <c r="T318" s="896"/>
      <c r="U318" s="897"/>
    </row>
    <row r="319" spans="1:21" ht="36.950000000000003" customHeight="1" x14ac:dyDescent="0.25">
      <c r="A319" s="519" t="s">
        <v>20038</v>
      </c>
      <c r="B319" s="915"/>
      <c r="C319" s="520" t="s">
        <v>3007</v>
      </c>
      <c r="D319" s="541"/>
      <c r="E319" s="608" t="s">
        <v>20676</v>
      </c>
      <c r="F319" s="916" t="s">
        <v>20675</v>
      </c>
      <c r="G319" s="917"/>
      <c r="H319" s="916" t="s">
        <v>20675</v>
      </c>
      <c r="I319" s="917"/>
      <c r="J319" s="916" t="s">
        <v>20675</v>
      </c>
      <c r="K319" s="917"/>
      <c r="L319" s="916" t="s">
        <v>20675</v>
      </c>
      <c r="M319" s="917"/>
      <c r="N319" s="916" t="s">
        <v>20675</v>
      </c>
      <c r="O319" s="917"/>
      <c r="P319" s="916" t="s">
        <v>20675</v>
      </c>
      <c r="Q319" s="917"/>
      <c r="R319" s="916" t="s">
        <v>20675</v>
      </c>
      <c r="S319" s="917"/>
      <c r="T319" s="730"/>
      <c r="U319" s="745"/>
    </row>
    <row r="320" spans="1:21" ht="15" customHeight="1" thickBot="1" x14ac:dyDescent="0.3">
      <c r="A320" s="519"/>
      <c r="B320" s="915"/>
      <c r="C320" s="520"/>
      <c r="D320" s="541"/>
      <c r="E320" s="609"/>
      <c r="F320" s="918"/>
      <c r="G320" s="919"/>
      <c r="H320" s="918"/>
      <c r="I320" s="919"/>
      <c r="J320" s="918"/>
      <c r="K320" s="919"/>
      <c r="L320" s="918"/>
      <c r="M320" s="919"/>
      <c r="N320" s="918"/>
      <c r="O320" s="919"/>
      <c r="P320" s="918"/>
      <c r="Q320" s="919"/>
      <c r="R320" s="918"/>
      <c r="S320" s="919"/>
      <c r="T320" s="746"/>
      <c r="U320" s="747"/>
    </row>
    <row r="321" spans="1:21" ht="51.95" customHeight="1" thickBot="1" x14ac:dyDescent="0.3">
      <c r="A321" s="519" t="s">
        <v>20039</v>
      </c>
      <c r="B321" s="915"/>
      <c r="C321" s="520" t="s">
        <v>3008</v>
      </c>
      <c r="D321" s="541"/>
      <c r="E321" s="410" t="s">
        <v>20677</v>
      </c>
      <c r="F321" s="811" t="s">
        <v>20678</v>
      </c>
      <c r="G321" s="912"/>
      <c r="H321" s="811" t="s">
        <v>20678</v>
      </c>
      <c r="I321" s="912"/>
      <c r="J321" s="811" t="s">
        <v>20678</v>
      </c>
      <c r="K321" s="912"/>
      <c r="L321" s="811" t="s">
        <v>20678</v>
      </c>
      <c r="M321" s="912"/>
      <c r="N321" s="811" t="s">
        <v>20678</v>
      </c>
      <c r="O321" s="912"/>
      <c r="P321" s="811" t="s">
        <v>20678</v>
      </c>
      <c r="Q321" s="912"/>
      <c r="R321" s="811" t="s">
        <v>20678</v>
      </c>
      <c r="S321" s="912"/>
      <c r="T321" s="742"/>
      <c r="U321" s="743"/>
    </row>
    <row r="322" spans="1:21" ht="51.95" customHeight="1" thickBot="1" x14ac:dyDescent="0.3">
      <c r="A322" s="519" t="s">
        <v>20040</v>
      </c>
      <c r="B322" s="915"/>
      <c r="C322" s="520" t="s">
        <v>3009</v>
      </c>
      <c r="D322" s="541"/>
      <c r="E322" s="410" t="s">
        <v>20677</v>
      </c>
      <c r="F322" s="811" t="s">
        <v>20678</v>
      </c>
      <c r="G322" s="912"/>
      <c r="H322" s="811" t="s">
        <v>20678</v>
      </c>
      <c r="I322" s="912"/>
      <c r="J322" s="811" t="s">
        <v>20678</v>
      </c>
      <c r="K322" s="912"/>
      <c r="L322" s="811" t="s">
        <v>20678</v>
      </c>
      <c r="M322" s="912"/>
      <c r="N322" s="811" t="s">
        <v>20678</v>
      </c>
      <c r="O322" s="912"/>
      <c r="P322" s="811" t="s">
        <v>20678</v>
      </c>
      <c r="Q322" s="912"/>
      <c r="R322" s="811" t="s">
        <v>20678</v>
      </c>
      <c r="S322" s="912"/>
      <c r="T322" s="742"/>
      <c r="U322" s="743"/>
    </row>
    <row r="323" spans="1:21" ht="104.1" customHeight="1" thickBot="1" x14ac:dyDescent="0.3">
      <c r="A323" s="519" t="s">
        <v>20041</v>
      </c>
      <c r="B323" s="915"/>
      <c r="C323" s="520" t="s">
        <v>20042</v>
      </c>
      <c r="D323" s="541"/>
      <c r="E323" s="410" t="s">
        <v>20677</v>
      </c>
      <c r="F323" s="811" t="s">
        <v>20678</v>
      </c>
      <c r="G323" s="912"/>
      <c r="H323" s="811" t="s">
        <v>20678</v>
      </c>
      <c r="I323" s="912"/>
      <c r="J323" s="811" t="s">
        <v>20678</v>
      </c>
      <c r="K323" s="912"/>
      <c r="L323" s="811" t="s">
        <v>20678</v>
      </c>
      <c r="M323" s="912"/>
      <c r="N323" s="811" t="s">
        <v>20678</v>
      </c>
      <c r="O323" s="912"/>
      <c r="P323" s="811" t="s">
        <v>20678</v>
      </c>
      <c r="Q323" s="912"/>
      <c r="R323" s="811" t="s">
        <v>20678</v>
      </c>
      <c r="S323" s="912"/>
      <c r="T323" s="742"/>
      <c r="U323" s="743"/>
    </row>
    <row r="324" spans="1:21" ht="78" customHeight="1" thickBot="1" x14ac:dyDescent="0.3">
      <c r="A324" s="519" t="s">
        <v>20043</v>
      </c>
      <c r="B324" s="915"/>
      <c r="C324" s="520" t="s">
        <v>20044</v>
      </c>
      <c r="D324" s="541"/>
      <c r="E324" s="410" t="s">
        <v>20677</v>
      </c>
      <c r="F324" s="811" t="s">
        <v>20678</v>
      </c>
      <c r="G324" s="912"/>
      <c r="H324" s="811" t="s">
        <v>20678</v>
      </c>
      <c r="I324" s="912"/>
      <c r="J324" s="811" t="s">
        <v>20678</v>
      </c>
      <c r="K324" s="912"/>
      <c r="L324" s="811" t="s">
        <v>20678</v>
      </c>
      <c r="M324" s="912"/>
      <c r="N324" s="811" t="s">
        <v>20678</v>
      </c>
      <c r="O324" s="912"/>
      <c r="P324" s="811" t="s">
        <v>20678</v>
      </c>
      <c r="Q324" s="912"/>
      <c r="R324" s="811" t="s">
        <v>20678</v>
      </c>
      <c r="S324" s="912"/>
      <c r="T324" s="742"/>
      <c r="U324" s="743"/>
    </row>
    <row r="325" spans="1:21" ht="117" customHeight="1" thickBot="1" x14ac:dyDescent="0.3">
      <c r="A325" s="519" t="s">
        <v>20045</v>
      </c>
      <c r="B325" s="915"/>
      <c r="C325" s="520" t="s">
        <v>20046</v>
      </c>
      <c r="D325" s="541"/>
      <c r="E325" s="410" t="s">
        <v>20677</v>
      </c>
      <c r="F325" s="811" t="s">
        <v>20678</v>
      </c>
      <c r="G325" s="912"/>
      <c r="H325" s="811" t="s">
        <v>20678</v>
      </c>
      <c r="I325" s="912"/>
      <c r="J325" s="811" t="s">
        <v>20678</v>
      </c>
      <c r="K325" s="912"/>
      <c r="L325" s="811" t="s">
        <v>20678</v>
      </c>
      <c r="M325" s="912"/>
      <c r="N325" s="811" t="s">
        <v>20678</v>
      </c>
      <c r="O325" s="912"/>
      <c r="P325" s="811" t="s">
        <v>20678</v>
      </c>
      <c r="Q325" s="912"/>
      <c r="R325" s="811" t="s">
        <v>20678</v>
      </c>
      <c r="S325" s="912"/>
      <c r="T325" s="742"/>
      <c r="U325" s="743"/>
    </row>
    <row r="326" spans="1:21" ht="50.1" customHeight="1" thickBot="1" x14ac:dyDescent="0.3">
      <c r="A326" s="519" t="s">
        <v>20047</v>
      </c>
      <c r="B326" s="915"/>
      <c r="C326" s="520" t="s">
        <v>3010</v>
      </c>
      <c r="D326" s="541"/>
      <c r="E326" s="410" t="s">
        <v>20698</v>
      </c>
      <c r="F326" s="811" t="s">
        <v>20678</v>
      </c>
      <c r="G326" s="912"/>
      <c r="H326" s="811" t="s">
        <v>20678</v>
      </c>
      <c r="I326" s="912"/>
      <c r="J326" s="811" t="s">
        <v>20678</v>
      </c>
      <c r="K326" s="912"/>
      <c r="L326" s="811" t="s">
        <v>20678</v>
      </c>
      <c r="M326" s="912"/>
      <c r="N326" s="811" t="s">
        <v>20678</v>
      </c>
      <c r="O326" s="912"/>
      <c r="P326" s="811" t="s">
        <v>20678</v>
      </c>
      <c r="Q326" s="912"/>
      <c r="R326" s="811" t="s">
        <v>20678</v>
      </c>
      <c r="S326" s="912"/>
      <c r="T326" s="742"/>
      <c r="U326" s="743"/>
    </row>
    <row r="327" spans="1:21" ht="38.1" customHeight="1" thickBot="1" x14ac:dyDescent="0.3">
      <c r="A327" s="519" t="s">
        <v>20048</v>
      </c>
      <c r="B327" s="915"/>
      <c r="C327" s="520" t="s">
        <v>3011</v>
      </c>
      <c r="D327" s="541"/>
      <c r="E327" s="410" t="s">
        <v>20698</v>
      </c>
      <c r="F327" s="811" t="s">
        <v>20678</v>
      </c>
      <c r="G327" s="912"/>
      <c r="H327" s="811" t="s">
        <v>20678</v>
      </c>
      <c r="I327" s="912"/>
      <c r="J327" s="811" t="s">
        <v>20678</v>
      </c>
      <c r="K327" s="912"/>
      <c r="L327" s="811" t="s">
        <v>20678</v>
      </c>
      <c r="M327" s="912"/>
      <c r="N327" s="811" t="s">
        <v>20678</v>
      </c>
      <c r="O327" s="912"/>
      <c r="P327" s="811" t="s">
        <v>20678</v>
      </c>
      <c r="Q327" s="912"/>
      <c r="R327" s="811" t="s">
        <v>20678</v>
      </c>
      <c r="S327" s="912"/>
      <c r="T327" s="742"/>
      <c r="U327" s="743"/>
    </row>
    <row r="328" spans="1:21" ht="15.75" thickBot="1" x14ac:dyDescent="0.3">
      <c r="A328" s="913"/>
      <c r="B328" s="914"/>
      <c r="C328" s="499"/>
      <c r="D328" s="499"/>
      <c r="E328" s="125"/>
      <c r="F328" s="910"/>
      <c r="G328" s="910"/>
      <c r="H328" s="910"/>
      <c r="I328" s="910"/>
      <c r="J328" s="910"/>
      <c r="K328" s="910"/>
      <c r="L328" s="910"/>
      <c r="M328" s="910"/>
      <c r="N328" s="910"/>
      <c r="O328" s="910"/>
      <c r="P328" s="910"/>
      <c r="Q328" s="910"/>
      <c r="R328" s="910"/>
      <c r="S328" s="910"/>
      <c r="T328" s="530"/>
      <c r="U328" s="911"/>
    </row>
    <row r="329" spans="1:21" ht="15.75" thickBot="1" x14ac:dyDescent="0.3">
      <c r="A329" s="119"/>
      <c r="B329" s="119"/>
      <c r="C329" s="119"/>
      <c r="D329" s="119"/>
      <c r="E329" s="119"/>
      <c r="F329" s="119"/>
      <c r="G329" s="119"/>
      <c r="H329" s="119"/>
      <c r="I329" s="119"/>
      <c r="J329" s="119"/>
      <c r="K329" s="119"/>
      <c r="L329" s="119"/>
      <c r="M329" s="119"/>
      <c r="N329" s="119"/>
      <c r="O329" s="119"/>
      <c r="P329" s="119"/>
      <c r="Q329" s="119"/>
      <c r="R329" s="119"/>
      <c r="S329" s="119"/>
      <c r="T329" s="119"/>
      <c r="U329" s="119"/>
    </row>
    <row r="330" spans="1:21" ht="16.5" thickBot="1" x14ac:dyDescent="0.3">
      <c r="A330" s="585" t="s">
        <v>20049</v>
      </c>
      <c r="B330" s="586"/>
      <c r="C330" s="586"/>
      <c r="D330" s="586"/>
      <c r="E330" s="586"/>
      <c r="F330" s="586"/>
      <c r="G330" s="587"/>
      <c r="H330" s="126"/>
    </row>
    <row r="331" spans="1:21" ht="39" customHeight="1" thickBot="1" x14ac:dyDescent="0.3">
      <c r="A331" s="16" t="s">
        <v>20050</v>
      </c>
      <c r="B331" s="671" t="s">
        <v>20051</v>
      </c>
      <c r="C331" s="671"/>
      <c r="D331" s="671"/>
      <c r="E331" s="671"/>
      <c r="F331" s="671"/>
      <c r="G331" s="671"/>
      <c r="H331" s="45"/>
    </row>
    <row r="332" spans="1:21" ht="24" customHeight="1" x14ac:dyDescent="0.25">
      <c r="A332" s="607"/>
      <c r="B332" s="601"/>
      <c r="C332" s="701" t="s">
        <v>1668</v>
      </c>
      <c r="D332" s="701" t="s">
        <v>1132</v>
      </c>
      <c r="E332" s="904" t="s">
        <v>20052</v>
      </c>
      <c r="F332" s="905"/>
      <c r="G332" s="906"/>
      <c r="H332" s="631"/>
    </row>
    <row r="333" spans="1:21" ht="24" customHeight="1" thickBot="1" x14ac:dyDescent="0.3">
      <c r="A333" s="607"/>
      <c r="B333" s="601"/>
      <c r="C333" s="764"/>
      <c r="D333" s="764"/>
      <c r="E333" s="896" t="s">
        <v>20053</v>
      </c>
      <c r="F333" s="540"/>
      <c r="G333" s="897"/>
      <c r="H333" s="631"/>
    </row>
    <row r="334" spans="1:21" ht="39" thickBot="1" x14ac:dyDescent="0.3">
      <c r="A334" s="23" t="s">
        <v>19896</v>
      </c>
      <c r="B334" s="24" t="s">
        <v>20054</v>
      </c>
      <c r="C334" s="399">
        <v>1</v>
      </c>
      <c r="D334" s="399">
        <v>0</v>
      </c>
      <c r="E334" s="898"/>
      <c r="F334" s="899"/>
      <c r="G334" s="900"/>
      <c r="H334" s="128"/>
    </row>
    <row r="335" spans="1:21" ht="15.75" thickBot="1" x14ac:dyDescent="0.3">
      <c r="A335" s="901"/>
      <c r="B335" s="902"/>
      <c r="C335" s="902"/>
      <c r="D335" s="902"/>
      <c r="E335" s="902"/>
      <c r="F335" s="902"/>
      <c r="G335" s="902"/>
      <c r="H335" s="903"/>
    </row>
    <row r="336" spans="1:21" x14ac:dyDescent="0.25">
      <c r="A336" s="597"/>
      <c r="B336" s="129" t="s">
        <v>20055</v>
      </c>
      <c r="C336" s="701" t="s">
        <v>1668</v>
      </c>
      <c r="D336" s="701" t="s">
        <v>1132</v>
      </c>
      <c r="E336" s="904" t="s">
        <v>20057</v>
      </c>
      <c r="F336" s="905"/>
      <c r="G336" s="906"/>
      <c r="H336" s="702"/>
    </row>
    <row r="337" spans="1:8" ht="39" thickBot="1" x14ac:dyDescent="0.3">
      <c r="A337" s="597"/>
      <c r="B337" s="24" t="s">
        <v>20056</v>
      </c>
      <c r="C337" s="764"/>
      <c r="D337" s="764"/>
      <c r="E337" s="907"/>
      <c r="F337" s="908"/>
      <c r="G337" s="909"/>
      <c r="H337" s="702"/>
    </row>
    <row r="338" spans="1:8" ht="26.25" thickBot="1" x14ac:dyDescent="0.3">
      <c r="A338" s="19"/>
      <c r="B338" s="25" t="s">
        <v>20058</v>
      </c>
      <c r="C338" s="399">
        <v>1</v>
      </c>
      <c r="D338" s="399">
        <v>0</v>
      </c>
      <c r="E338" s="893"/>
      <c r="F338" s="894"/>
      <c r="G338" s="895"/>
      <c r="H338" s="128"/>
    </row>
    <row r="339" spans="1:8" ht="26.25" thickBot="1" x14ac:dyDescent="0.3">
      <c r="A339" s="19"/>
      <c r="B339" s="25" t="s">
        <v>20059</v>
      </c>
      <c r="C339" s="399">
        <v>1</v>
      </c>
      <c r="D339" s="399">
        <v>0</v>
      </c>
      <c r="E339" s="893"/>
      <c r="F339" s="894"/>
      <c r="G339" s="895"/>
      <c r="H339" s="128"/>
    </row>
    <row r="340" spans="1:8" ht="39" thickBot="1" x14ac:dyDescent="0.3">
      <c r="A340" s="19"/>
      <c r="B340" s="25" t="s">
        <v>20060</v>
      </c>
      <c r="C340" s="399">
        <v>1</v>
      </c>
      <c r="D340" s="399">
        <v>0</v>
      </c>
      <c r="E340" s="893"/>
      <c r="F340" s="894"/>
      <c r="G340" s="895"/>
      <c r="H340" s="128"/>
    </row>
    <row r="341" spans="1:8" ht="15.75" thickBot="1" x14ac:dyDescent="0.3">
      <c r="A341" s="19"/>
      <c r="B341" s="25" t="s">
        <v>20061</v>
      </c>
      <c r="C341" s="399">
        <v>1</v>
      </c>
      <c r="D341" s="399">
        <v>0</v>
      </c>
      <c r="E341" s="893"/>
      <c r="F341" s="894"/>
      <c r="G341" s="895"/>
      <c r="H341" s="128"/>
    </row>
    <row r="342" spans="1:8" ht="15.75" thickBot="1" x14ac:dyDescent="0.3">
      <c r="A342" s="19"/>
      <c r="B342" s="25" t="s">
        <v>20062</v>
      </c>
      <c r="C342" s="399">
        <v>1</v>
      </c>
      <c r="D342" s="399">
        <v>0</v>
      </c>
      <c r="E342" s="893"/>
      <c r="F342" s="894"/>
      <c r="G342" s="895"/>
      <c r="H342" s="128"/>
    </row>
    <row r="343" spans="1:8" ht="26.25" thickBot="1" x14ac:dyDescent="0.3">
      <c r="A343" s="19"/>
      <c r="B343" s="25" t="s">
        <v>20063</v>
      </c>
      <c r="C343" s="399">
        <v>1</v>
      </c>
      <c r="D343" s="399">
        <v>0</v>
      </c>
      <c r="E343" s="893"/>
      <c r="F343" s="894"/>
      <c r="G343" s="895"/>
      <c r="H343" s="128"/>
    </row>
    <row r="344" spans="1:8" ht="26.25" thickBot="1" x14ac:dyDescent="0.3">
      <c r="A344" s="19"/>
      <c r="B344" s="25" t="s">
        <v>20064</v>
      </c>
      <c r="C344" s="399">
        <v>1</v>
      </c>
      <c r="D344" s="399">
        <v>0</v>
      </c>
      <c r="E344" s="893"/>
      <c r="F344" s="894"/>
      <c r="G344" s="895"/>
      <c r="H344" s="24"/>
    </row>
    <row r="345" spans="1:8" ht="26.25" thickBot="1" x14ac:dyDescent="0.3">
      <c r="A345" s="19"/>
      <c r="B345" s="25" t="s">
        <v>20065</v>
      </c>
      <c r="C345" s="399">
        <v>1</v>
      </c>
      <c r="D345" s="399">
        <v>0</v>
      </c>
      <c r="E345" s="893"/>
      <c r="F345" s="894"/>
      <c r="G345" s="895"/>
      <c r="H345" s="24"/>
    </row>
    <row r="346" spans="1:8" ht="24" customHeight="1" thickBot="1" x14ac:dyDescent="0.3">
      <c r="A346" s="607"/>
      <c r="B346" s="624" t="s">
        <v>20066</v>
      </c>
      <c r="C346" s="399">
        <v>1</v>
      </c>
      <c r="D346" s="399">
        <v>0</v>
      </c>
      <c r="E346" s="602" t="s">
        <v>20067</v>
      </c>
      <c r="F346" s="603"/>
      <c r="G346" s="604"/>
      <c r="H346" s="24"/>
    </row>
    <row r="347" spans="1:8" ht="26.45" customHeight="1" thickBot="1" x14ac:dyDescent="0.3">
      <c r="A347" s="607"/>
      <c r="B347" s="624"/>
      <c r="C347" s="399">
        <v>1</v>
      </c>
      <c r="D347" s="399">
        <v>0</v>
      </c>
      <c r="E347" s="130" t="s">
        <v>3016</v>
      </c>
      <c r="F347" s="617"/>
      <c r="G347" s="619"/>
      <c r="H347" s="24"/>
    </row>
    <row r="348" spans="1:8" ht="15" customHeight="1" thickBot="1" x14ac:dyDescent="0.3">
      <c r="A348" s="19"/>
      <c r="B348" s="624"/>
      <c r="C348" s="399">
        <v>1</v>
      </c>
      <c r="D348" s="399">
        <v>0</v>
      </c>
      <c r="E348" s="130" t="s">
        <v>3017</v>
      </c>
      <c r="F348" s="893"/>
      <c r="G348" s="895"/>
      <c r="H348" s="24"/>
    </row>
    <row r="349" spans="1:8" ht="52.5" customHeight="1" thickBot="1" x14ac:dyDescent="0.3">
      <c r="A349" s="19"/>
      <c r="B349" s="624"/>
      <c r="C349" s="399">
        <v>1</v>
      </c>
      <c r="D349" s="399">
        <v>0</v>
      </c>
      <c r="E349" s="130" t="s">
        <v>3018</v>
      </c>
      <c r="F349" s="893"/>
      <c r="G349" s="895"/>
      <c r="H349" s="24"/>
    </row>
    <row r="350" spans="1:8" ht="60.95" customHeight="1" thickBot="1" x14ac:dyDescent="0.3">
      <c r="A350" s="19"/>
      <c r="B350" s="889" t="s">
        <v>20068</v>
      </c>
      <c r="C350" s="890" t="s">
        <v>19871</v>
      </c>
      <c r="D350" s="819"/>
      <c r="E350" s="80" t="s">
        <v>20069</v>
      </c>
      <c r="F350" s="80" t="s">
        <v>20070</v>
      </c>
      <c r="G350" s="80" t="s">
        <v>20071</v>
      </c>
      <c r="H350" s="128"/>
    </row>
    <row r="351" spans="1:8" ht="15.75" thickBot="1" x14ac:dyDescent="0.3">
      <c r="A351" s="19"/>
      <c r="B351" s="889"/>
      <c r="C351" s="891">
        <v>0</v>
      </c>
      <c r="D351" s="892"/>
      <c r="E351" s="399">
        <v>0.33</v>
      </c>
      <c r="F351" s="399">
        <v>0.66</v>
      </c>
      <c r="G351" s="399">
        <v>1</v>
      </c>
      <c r="H351" s="128"/>
    </row>
    <row r="352" spans="1:8" x14ac:dyDescent="0.25">
      <c r="A352" s="19"/>
      <c r="B352" s="520"/>
      <c r="C352" s="520"/>
      <c r="D352" s="520"/>
      <c r="E352" s="506"/>
      <c r="F352" s="506"/>
      <c r="G352" s="506"/>
      <c r="H352" s="128"/>
    </row>
    <row r="353" spans="1:8" ht="26.1" customHeight="1" thickBot="1" x14ac:dyDescent="0.3">
      <c r="A353" s="23" t="s">
        <v>19901</v>
      </c>
      <c r="B353" s="614" t="s">
        <v>20072</v>
      </c>
      <c r="C353" s="614"/>
      <c r="D353" s="614"/>
      <c r="E353" s="614"/>
      <c r="F353" s="614"/>
      <c r="G353" s="614"/>
      <c r="H353" s="24"/>
    </row>
    <row r="354" spans="1:8" x14ac:dyDescent="0.25">
      <c r="A354" s="133"/>
      <c r="B354" s="870"/>
      <c r="C354" s="871"/>
      <c r="D354" s="871"/>
      <c r="E354" s="871"/>
      <c r="F354" s="871"/>
      <c r="G354" s="872"/>
      <c r="H354" s="128"/>
    </row>
    <row r="355" spans="1:8" x14ac:dyDescent="0.25">
      <c r="A355" s="133"/>
      <c r="B355" s="873"/>
      <c r="C355" s="874"/>
      <c r="D355" s="874"/>
      <c r="E355" s="874"/>
      <c r="F355" s="874"/>
      <c r="G355" s="875"/>
      <c r="H355" s="128"/>
    </row>
    <row r="356" spans="1:8" x14ac:dyDescent="0.25">
      <c r="A356" s="133"/>
      <c r="B356" s="873"/>
      <c r="C356" s="874"/>
      <c r="D356" s="874"/>
      <c r="E356" s="874"/>
      <c r="F356" s="874"/>
      <c r="G356" s="875"/>
      <c r="H356" s="128"/>
    </row>
    <row r="357" spans="1:8" ht="15.75" thickBot="1" x14ac:dyDescent="0.3">
      <c r="A357" s="133"/>
      <c r="B357" s="876"/>
      <c r="C357" s="877"/>
      <c r="D357" s="877"/>
      <c r="E357" s="877"/>
      <c r="F357" s="877"/>
      <c r="G357" s="878"/>
      <c r="H357" s="128"/>
    </row>
    <row r="358" spans="1:8" x14ac:dyDescent="0.25">
      <c r="A358" s="44"/>
      <c r="B358" s="506"/>
      <c r="C358" s="506"/>
      <c r="D358" s="506"/>
      <c r="E358" s="611"/>
      <c r="F358" s="611"/>
      <c r="G358" s="611"/>
      <c r="H358" s="128"/>
    </row>
    <row r="359" spans="1:8" ht="26.1" customHeight="1" thickBot="1" x14ac:dyDescent="0.3">
      <c r="A359" s="23" t="s">
        <v>20073</v>
      </c>
      <c r="B359" s="614" t="s">
        <v>20074</v>
      </c>
      <c r="C359" s="614"/>
      <c r="D359" s="614"/>
      <c r="E359" s="614"/>
      <c r="F359" s="614"/>
      <c r="G359" s="614"/>
      <c r="H359" s="24"/>
    </row>
    <row r="360" spans="1:8" x14ac:dyDescent="0.25">
      <c r="A360" s="133"/>
      <c r="B360" s="879"/>
      <c r="C360" s="880"/>
      <c r="D360" s="880"/>
      <c r="E360" s="880"/>
      <c r="F360" s="880"/>
      <c r="G360" s="881"/>
      <c r="H360" s="128"/>
    </row>
    <row r="361" spans="1:8" x14ac:dyDescent="0.25">
      <c r="A361" s="134"/>
      <c r="B361" s="882"/>
      <c r="C361" s="883"/>
      <c r="D361" s="883"/>
      <c r="E361" s="883"/>
      <c r="F361" s="883"/>
      <c r="G361" s="884"/>
      <c r="H361" s="128"/>
    </row>
    <row r="362" spans="1:8" x14ac:dyDescent="0.25">
      <c r="A362" s="134"/>
      <c r="B362" s="882"/>
      <c r="C362" s="883"/>
      <c r="D362" s="883"/>
      <c r="E362" s="883"/>
      <c r="F362" s="883"/>
      <c r="G362" s="884"/>
      <c r="H362" s="128"/>
    </row>
    <row r="363" spans="1:8" ht="15.75" thickBot="1" x14ac:dyDescent="0.3">
      <c r="A363" s="134"/>
      <c r="B363" s="885"/>
      <c r="C363" s="886"/>
      <c r="D363" s="886"/>
      <c r="E363" s="886"/>
      <c r="F363" s="886"/>
      <c r="G363" s="887"/>
      <c r="H363" s="128"/>
    </row>
    <row r="364" spans="1:8" ht="15.75" thickBot="1" x14ac:dyDescent="0.3">
      <c r="A364" s="82"/>
      <c r="B364" s="888"/>
      <c r="C364" s="888"/>
      <c r="D364" s="888"/>
      <c r="E364" s="888"/>
      <c r="F364" s="888"/>
      <c r="G364" s="888"/>
      <c r="H364" s="135"/>
    </row>
    <row r="365" spans="1:8" ht="15.75" thickBot="1" x14ac:dyDescent="0.3">
      <c r="A365" s="100"/>
    </row>
    <row r="366" spans="1:8" ht="15.75" thickBot="1" x14ac:dyDescent="0.3">
      <c r="A366" s="863" t="s">
        <v>20075</v>
      </c>
      <c r="B366" s="864"/>
      <c r="C366" s="864"/>
      <c r="D366" s="864"/>
      <c r="E366" s="864"/>
      <c r="F366" s="864"/>
      <c r="G366" s="864"/>
      <c r="H366" s="865"/>
    </row>
    <row r="367" spans="1:8" ht="29.1" customHeight="1" thickTop="1" thickBot="1" x14ac:dyDescent="0.3">
      <c r="A367" s="16" t="s">
        <v>20076</v>
      </c>
      <c r="B367" s="136" t="s">
        <v>20077</v>
      </c>
      <c r="C367" s="866" t="s">
        <v>20078</v>
      </c>
      <c r="D367" s="867"/>
      <c r="E367" s="866" t="s">
        <v>20079</v>
      </c>
      <c r="F367" s="867"/>
      <c r="G367" s="866" t="s">
        <v>20080</v>
      </c>
      <c r="H367" s="868"/>
    </row>
    <row r="368" spans="1:8" ht="39.75" thickTop="1" thickBot="1" x14ac:dyDescent="0.3">
      <c r="A368" s="23" t="s">
        <v>19896</v>
      </c>
      <c r="B368" s="137" t="s">
        <v>20081</v>
      </c>
      <c r="C368" s="748" t="s">
        <v>20679</v>
      </c>
      <c r="D368" s="869"/>
      <c r="E368" s="748" t="s">
        <v>20679</v>
      </c>
      <c r="F368" s="869"/>
      <c r="G368" s="748" t="s">
        <v>20679</v>
      </c>
      <c r="H368" s="869"/>
    </row>
    <row r="369" spans="1:8" ht="24.75" thickBot="1" x14ac:dyDescent="0.3">
      <c r="A369" s="44"/>
      <c r="B369" s="138" t="s">
        <v>20082</v>
      </c>
      <c r="C369" s="80" t="s">
        <v>20083</v>
      </c>
      <c r="D369" s="139" t="s">
        <v>20084</v>
      </c>
      <c r="E369" s="80" t="s">
        <v>20083</v>
      </c>
      <c r="F369" s="140" t="s">
        <v>20084</v>
      </c>
      <c r="G369" s="80" t="s">
        <v>20083</v>
      </c>
      <c r="H369" s="140" t="s">
        <v>20084</v>
      </c>
    </row>
    <row r="370" spans="1:8" ht="15.75" thickBot="1" x14ac:dyDescent="0.3">
      <c r="A370" s="44"/>
      <c r="B370" s="141" t="s">
        <v>20085</v>
      </c>
      <c r="C370" s="142"/>
      <c r="D370" s="143"/>
      <c r="E370" s="142"/>
      <c r="F370" s="143"/>
      <c r="G370" s="142"/>
      <c r="H370" s="143"/>
    </row>
    <row r="371" spans="1:8" ht="26.25" thickBot="1" x14ac:dyDescent="0.3">
      <c r="A371" s="44"/>
      <c r="B371" s="141" t="s">
        <v>20086</v>
      </c>
      <c r="C371" s="859" t="s">
        <v>1440</v>
      </c>
      <c r="D371" s="860"/>
      <c r="E371" s="861"/>
      <c r="F371" s="862"/>
      <c r="G371" s="861"/>
      <c r="H371" s="862"/>
    </row>
    <row r="372" spans="1:8" ht="26.25" thickBot="1" x14ac:dyDescent="0.3">
      <c r="A372" s="44"/>
      <c r="B372" s="141" t="s">
        <v>20087</v>
      </c>
      <c r="C372" s="861"/>
      <c r="D372" s="862"/>
      <c r="E372" s="861"/>
      <c r="F372" s="862"/>
      <c r="G372" s="861"/>
      <c r="H372" s="862"/>
    </row>
    <row r="373" spans="1:8" ht="51" x14ac:dyDescent="0.25">
      <c r="A373" s="519" t="s">
        <v>19901</v>
      </c>
      <c r="B373" s="137" t="s">
        <v>20088</v>
      </c>
      <c r="C373" s="853"/>
      <c r="D373" s="488"/>
      <c r="E373" s="853"/>
      <c r="F373" s="488"/>
      <c r="G373" s="856"/>
      <c r="H373" s="479"/>
    </row>
    <row r="374" spans="1:8" x14ac:dyDescent="0.25">
      <c r="A374" s="519"/>
      <c r="B374" s="137" t="s">
        <v>20089</v>
      </c>
      <c r="C374" s="854"/>
      <c r="D374" s="491"/>
      <c r="E374" s="854"/>
      <c r="F374" s="491"/>
      <c r="G374" s="857"/>
      <c r="H374" s="482"/>
    </row>
    <row r="375" spans="1:8" x14ac:dyDescent="0.25">
      <c r="A375" s="519"/>
      <c r="B375" s="144"/>
      <c r="C375" s="854"/>
      <c r="D375" s="491"/>
      <c r="E375" s="854"/>
      <c r="F375" s="491"/>
      <c r="G375" s="857"/>
      <c r="H375" s="482"/>
    </row>
    <row r="376" spans="1:8" ht="15.75" thickBot="1" x14ac:dyDescent="0.3">
      <c r="A376" s="519"/>
      <c r="B376" s="144"/>
      <c r="C376" s="855"/>
      <c r="D376" s="494"/>
      <c r="E376" s="855"/>
      <c r="F376" s="494"/>
      <c r="G376" s="858"/>
      <c r="H376" s="485"/>
    </row>
    <row r="377" spans="1:8" ht="15.75" thickBot="1" x14ac:dyDescent="0.3">
      <c r="A377" s="44"/>
      <c r="B377" s="144"/>
      <c r="C377" s="80" t="s">
        <v>1668</v>
      </c>
      <c r="D377" s="140" t="s">
        <v>1132</v>
      </c>
      <c r="E377" s="80" t="s">
        <v>1668</v>
      </c>
      <c r="F377" s="140" t="s">
        <v>1132</v>
      </c>
      <c r="G377" s="80" t="s">
        <v>1668</v>
      </c>
      <c r="H377" s="140" t="s">
        <v>1132</v>
      </c>
    </row>
    <row r="378" spans="1:8" ht="60.75" thickBot="1" x14ac:dyDescent="0.3">
      <c r="A378" s="44"/>
      <c r="B378" s="145" t="s">
        <v>20090</v>
      </c>
      <c r="C378" s="399">
        <v>1</v>
      </c>
      <c r="D378" s="412">
        <v>0</v>
      </c>
      <c r="E378" s="399">
        <v>1</v>
      </c>
      <c r="F378" s="412">
        <v>0</v>
      </c>
      <c r="G378" s="399">
        <v>1</v>
      </c>
      <c r="H378" s="412">
        <v>0</v>
      </c>
    </row>
    <row r="379" spans="1:8" ht="26.25" thickBot="1" x14ac:dyDescent="0.3">
      <c r="A379" s="44"/>
      <c r="B379" s="141" t="s">
        <v>20091</v>
      </c>
      <c r="C379" s="399">
        <v>1</v>
      </c>
      <c r="D379" s="412">
        <v>0</v>
      </c>
      <c r="E379" s="399">
        <v>1</v>
      </c>
      <c r="F379" s="412">
        <v>0</v>
      </c>
      <c r="G379" s="399">
        <v>1</v>
      </c>
      <c r="H379" s="412">
        <v>0</v>
      </c>
    </row>
    <row r="380" spans="1:8" ht="72" customHeight="1" x14ac:dyDescent="0.25">
      <c r="A380" s="519" t="s">
        <v>20073</v>
      </c>
      <c r="B380" s="766" t="s">
        <v>20092</v>
      </c>
      <c r="C380" s="856"/>
      <c r="D380" s="479"/>
      <c r="E380" s="856"/>
      <c r="F380" s="479"/>
      <c r="G380" s="856"/>
      <c r="H380" s="479"/>
    </row>
    <row r="381" spans="1:8" x14ac:dyDescent="0.25">
      <c r="A381" s="519"/>
      <c r="B381" s="766"/>
      <c r="C381" s="857"/>
      <c r="D381" s="482"/>
      <c r="E381" s="857"/>
      <c r="F381" s="482"/>
      <c r="G381" s="857"/>
      <c r="H381" s="482"/>
    </row>
    <row r="382" spans="1:8" x14ac:dyDescent="0.25">
      <c r="A382" s="519"/>
      <c r="B382" s="766"/>
      <c r="C382" s="857"/>
      <c r="D382" s="482"/>
      <c r="E382" s="857"/>
      <c r="F382" s="482"/>
      <c r="G382" s="857"/>
      <c r="H382" s="482"/>
    </row>
    <row r="383" spans="1:8" ht="15.75" thickBot="1" x14ac:dyDescent="0.3">
      <c r="A383" s="519"/>
      <c r="B383" s="766"/>
      <c r="C383" s="858"/>
      <c r="D383" s="485"/>
      <c r="E383" s="858"/>
      <c r="F383" s="485"/>
      <c r="G383" s="858"/>
      <c r="H383" s="485"/>
    </row>
    <row r="384" spans="1:8" ht="15.75" thickBot="1" x14ac:dyDescent="0.3">
      <c r="A384" s="147"/>
      <c r="B384" s="137" t="s">
        <v>20093</v>
      </c>
      <c r="C384" s="80" t="s">
        <v>1668</v>
      </c>
      <c r="D384" s="139" t="s">
        <v>1132</v>
      </c>
      <c r="E384" s="80" t="s">
        <v>1668</v>
      </c>
      <c r="F384" s="140" t="s">
        <v>1132</v>
      </c>
      <c r="G384" s="80" t="s">
        <v>1668</v>
      </c>
      <c r="H384" s="140" t="s">
        <v>1132</v>
      </c>
    </row>
    <row r="385" spans="1:9" ht="26.25" thickBot="1" x14ac:dyDescent="0.3">
      <c r="A385" s="147"/>
      <c r="B385" s="141" t="s">
        <v>20094</v>
      </c>
      <c r="C385" s="399">
        <v>1</v>
      </c>
      <c r="D385" s="412">
        <v>0</v>
      </c>
      <c r="E385" s="399">
        <v>1</v>
      </c>
      <c r="F385" s="412">
        <v>0</v>
      </c>
      <c r="G385" s="399">
        <v>1</v>
      </c>
      <c r="H385" s="412">
        <v>0</v>
      </c>
    </row>
    <row r="386" spans="1:9" ht="26.25" thickBot="1" x14ac:dyDescent="0.3">
      <c r="A386" s="147"/>
      <c r="B386" s="141" t="s">
        <v>20095</v>
      </c>
      <c r="C386" s="399">
        <v>1</v>
      </c>
      <c r="D386" s="412">
        <v>0</v>
      </c>
      <c r="E386" s="399">
        <v>1</v>
      </c>
      <c r="F386" s="412">
        <v>0</v>
      </c>
      <c r="G386" s="399">
        <v>1</v>
      </c>
      <c r="H386" s="412">
        <v>0</v>
      </c>
    </row>
    <row r="387" spans="1:9" x14ac:dyDescent="0.25">
      <c r="A387" s="769"/>
      <c r="B387" s="148" t="s">
        <v>19728</v>
      </c>
      <c r="C387" s="851">
        <v>1</v>
      </c>
      <c r="D387" s="847">
        <v>0</v>
      </c>
      <c r="E387" s="851">
        <v>1</v>
      </c>
      <c r="F387" s="847">
        <v>0</v>
      </c>
      <c r="G387" s="851">
        <v>1</v>
      </c>
      <c r="H387" s="847">
        <v>0</v>
      </c>
    </row>
    <row r="388" spans="1:9" ht="39.6" customHeight="1" thickBot="1" x14ac:dyDescent="0.3">
      <c r="A388" s="769"/>
      <c r="B388" s="141" t="s">
        <v>20096</v>
      </c>
      <c r="C388" s="852"/>
      <c r="D388" s="848"/>
      <c r="E388" s="852"/>
      <c r="F388" s="848"/>
      <c r="G388" s="852"/>
      <c r="H388" s="848"/>
    </row>
    <row r="389" spans="1:9" ht="26.25" thickBot="1" x14ac:dyDescent="0.3">
      <c r="A389" s="44"/>
      <c r="B389" s="141" t="s">
        <v>20097</v>
      </c>
      <c r="C389" s="399">
        <v>1</v>
      </c>
      <c r="D389" s="412">
        <v>0</v>
      </c>
      <c r="E389" s="399">
        <v>1</v>
      </c>
      <c r="F389" s="412">
        <v>0</v>
      </c>
      <c r="G389" s="399">
        <v>1</v>
      </c>
      <c r="H389" s="412">
        <v>0</v>
      </c>
    </row>
    <row r="390" spans="1:9" ht="26.25" thickBot="1" x14ac:dyDescent="0.3">
      <c r="A390" s="44"/>
      <c r="B390" s="141" t="s">
        <v>20098</v>
      </c>
      <c r="C390" s="399">
        <v>1</v>
      </c>
      <c r="D390" s="412">
        <v>0</v>
      </c>
      <c r="E390" s="399">
        <v>1</v>
      </c>
      <c r="F390" s="412">
        <v>0</v>
      </c>
      <c r="G390" s="399">
        <v>1</v>
      </c>
      <c r="H390" s="412">
        <v>0</v>
      </c>
    </row>
    <row r="391" spans="1:9" x14ac:dyDescent="0.25">
      <c r="A391" s="849"/>
      <c r="B391" s="148" t="s">
        <v>20099</v>
      </c>
      <c r="C391" s="851">
        <v>1</v>
      </c>
      <c r="D391" s="847">
        <v>0</v>
      </c>
      <c r="E391" s="851">
        <v>1</v>
      </c>
      <c r="F391" s="847">
        <v>0</v>
      </c>
      <c r="G391" s="851">
        <v>1</v>
      </c>
      <c r="H391" s="847">
        <v>0</v>
      </c>
    </row>
    <row r="392" spans="1:9" ht="39.6" customHeight="1" thickBot="1" x14ac:dyDescent="0.3">
      <c r="A392" s="850"/>
      <c r="B392" s="149" t="s">
        <v>20100</v>
      </c>
      <c r="C392" s="852"/>
      <c r="D392" s="848"/>
      <c r="E392" s="852"/>
      <c r="F392" s="848"/>
      <c r="G392" s="852"/>
      <c r="H392" s="848"/>
    </row>
    <row r="393" spans="1:9" ht="15.75" thickBot="1" x14ac:dyDescent="0.3">
      <c r="A393" s="150"/>
    </row>
    <row r="394" spans="1:9" ht="15.75" thickBot="1" x14ac:dyDescent="0.3">
      <c r="A394" s="64" t="s">
        <v>20076</v>
      </c>
      <c r="B394" s="500" t="s">
        <v>19913</v>
      </c>
      <c r="C394" s="500"/>
      <c r="D394" s="500"/>
      <c r="E394" s="500"/>
      <c r="F394" s="500"/>
      <c r="G394" s="500"/>
      <c r="H394" s="500"/>
      <c r="I394" s="501"/>
    </row>
    <row r="395" spans="1:9" ht="39" customHeight="1" thickTop="1" thickBot="1" x14ac:dyDescent="0.3">
      <c r="A395" s="151" t="s">
        <v>19914</v>
      </c>
      <c r="B395" s="708" t="s">
        <v>20101</v>
      </c>
      <c r="C395" s="768"/>
      <c r="D395" s="804" t="s">
        <v>20103</v>
      </c>
      <c r="E395" s="806"/>
      <c r="F395" s="804" t="s">
        <v>20104</v>
      </c>
      <c r="G395" s="806"/>
      <c r="H395" s="804" t="s">
        <v>20105</v>
      </c>
      <c r="I395" s="846"/>
    </row>
    <row r="396" spans="1:9" ht="26.1" customHeight="1" thickTop="1" thickBot="1" x14ac:dyDescent="0.3">
      <c r="A396" s="57"/>
      <c r="B396" s="520" t="s">
        <v>20102</v>
      </c>
      <c r="C396" s="755"/>
      <c r="D396" s="80" t="s">
        <v>20106</v>
      </c>
      <c r="E396" s="140" t="s">
        <v>2911</v>
      </c>
      <c r="F396" s="80" t="s">
        <v>20106</v>
      </c>
      <c r="G396" s="140" t="s">
        <v>2911</v>
      </c>
      <c r="H396" s="80" t="s">
        <v>20106</v>
      </c>
      <c r="I396" s="80" t="s">
        <v>2911</v>
      </c>
    </row>
    <row r="397" spans="1:9" ht="18" thickBot="1" x14ac:dyDescent="0.3">
      <c r="A397" s="57"/>
      <c r="B397" s="840" t="s">
        <v>20107</v>
      </c>
      <c r="C397" s="841"/>
      <c r="D397" s="152"/>
      <c r="E397" s="153"/>
      <c r="F397" s="152"/>
      <c r="G397" s="153"/>
      <c r="H397" s="152"/>
      <c r="I397" s="152"/>
    </row>
    <row r="398" spans="1:9" ht="18" thickBot="1" x14ac:dyDescent="0.3">
      <c r="A398" s="57"/>
      <c r="B398" s="840" t="s">
        <v>20108</v>
      </c>
      <c r="C398" s="841"/>
      <c r="D398" s="152"/>
      <c r="E398" s="153"/>
      <c r="F398" s="152"/>
      <c r="G398" s="153"/>
      <c r="H398" s="152"/>
      <c r="I398" s="152"/>
    </row>
    <row r="399" spans="1:9" x14ac:dyDescent="0.25">
      <c r="A399" s="694"/>
      <c r="B399" s="840" t="s">
        <v>20109</v>
      </c>
      <c r="C399" s="841"/>
      <c r="D399" s="830"/>
      <c r="E399" s="842"/>
      <c r="F399" s="830"/>
      <c r="G399" s="842"/>
      <c r="H399" s="830"/>
      <c r="I399" s="831"/>
    </row>
    <row r="400" spans="1:9" x14ac:dyDescent="0.25">
      <c r="A400" s="694"/>
      <c r="B400" s="840"/>
      <c r="C400" s="841"/>
      <c r="D400" s="832"/>
      <c r="E400" s="843"/>
      <c r="F400" s="832"/>
      <c r="G400" s="843"/>
      <c r="H400" s="832"/>
      <c r="I400" s="833"/>
    </row>
    <row r="401" spans="1:14" x14ac:dyDescent="0.25">
      <c r="A401" s="694"/>
      <c r="B401" s="840"/>
      <c r="C401" s="841"/>
      <c r="D401" s="832"/>
      <c r="E401" s="843"/>
      <c r="F401" s="832"/>
      <c r="G401" s="843"/>
      <c r="H401" s="832"/>
      <c r="I401" s="833"/>
    </row>
    <row r="402" spans="1:14" ht="15.75" thickBot="1" x14ac:dyDescent="0.3">
      <c r="A402" s="694"/>
      <c r="B402" s="840"/>
      <c r="C402" s="841"/>
      <c r="D402" s="844"/>
      <c r="E402" s="845"/>
      <c r="F402" s="844"/>
      <c r="G402" s="845"/>
      <c r="H402" s="834"/>
      <c r="I402" s="835"/>
    </row>
    <row r="403" spans="1:14" ht="16.5" thickTop="1" thickBot="1" x14ac:dyDescent="0.3">
      <c r="A403" s="155"/>
      <c r="B403" s="156"/>
      <c r="C403" s="157"/>
      <c r="D403" s="156"/>
      <c r="E403" s="158"/>
      <c r="F403" s="156"/>
      <c r="G403" s="156"/>
      <c r="H403" s="156"/>
      <c r="I403" s="159"/>
    </row>
    <row r="404" spans="1:14" x14ac:dyDescent="0.25">
      <c r="A404" s="119"/>
      <c r="B404" s="119"/>
      <c r="C404" s="119"/>
      <c r="D404" s="119"/>
      <c r="E404" s="119"/>
      <c r="F404" s="119"/>
      <c r="G404" s="119"/>
      <c r="H404" s="119"/>
      <c r="I404" s="119"/>
    </row>
    <row r="405" spans="1:14" x14ac:dyDescent="0.25">
      <c r="A405" s="8"/>
    </row>
    <row r="407" spans="1:14" ht="15.75" thickBot="1" x14ac:dyDescent="0.3">
      <c r="A407" s="8"/>
    </row>
    <row r="408" spans="1:14" ht="15.75" thickBot="1" x14ac:dyDescent="0.3">
      <c r="A408" s="64" t="s">
        <v>20110</v>
      </c>
      <c r="B408" s="160" t="s">
        <v>20111</v>
      </c>
      <c r="C408" s="836" t="s">
        <v>20078</v>
      </c>
      <c r="D408" s="837"/>
      <c r="E408" s="837"/>
      <c r="F408" s="838"/>
      <c r="G408" s="836" t="s">
        <v>20079</v>
      </c>
      <c r="H408" s="837"/>
      <c r="I408" s="837"/>
      <c r="J408" s="838"/>
      <c r="K408" s="836" t="s">
        <v>20080</v>
      </c>
      <c r="L408" s="837"/>
      <c r="M408" s="837"/>
      <c r="N408" s="839"/>
    </row>
    <row r="409" spans="1:14" ht="17.100000000000001" customHeight="1" thickBot="1" x14ac:dyDescent="0.3">
      <c r="A409" s="151" t="s">
        <v>19896</v>
      </c>
      <c r="B409" s="137" t="s">
        <v>20112</v>
      </c>
      <c r="C409" s="821" t="s">
        <v>20680</v>
      </c>
      <c r="D409" s="822"/>
      <c r="E409" s="822"/>
      <c r="F409" s="823"/>
      <c r="G409" s="821" t="s">
        <v>20680</v>
      </c>
      <c r="H409" s="822"/>
      <c r="I409" s="822"/>
      <c r="J409" s="823"/>
      <c r="K409" s="821" t="s">
        <v>20680</v>
      </c>
      <c r="L409" s="822"/>
      <c r="M409" s="822"/>
      <c r="N409" s="823"/>
    </row>
    <row r="410" spans="1:14" ht="26.25" thickBot="1" x14ac:dyDescent="0.3">
      <c r="A410" s="147"/>
      <c r="B410" s="138" t="s">
        <v>20082</v>
      </c>
      <c r="C410" s="829" t="s">
        <v>20083</v>
      </c>
      <c r="D410" s="633"/>
      <c r="E410" s="634"/>
      <c r="F410" s="162" t="s">
        <v>20084</v>
      </c>
      <c r="G410" s="829" t="s">
        <v>20083</v>
      </c>
      <c r="H410" s="633"/>
      <c r="I410" s="634"/>
      <c r="J410" s="163" t="s">
        <v>20084</v>
      </c>
      <c r="K410" s="829" t="s">
        <v>20083</v>
      </c>
      <c r="L410" s="633"/>
      <c r="M410" s="634"/>
      <c r="N410" s="164" t="s">
        <v>20084</v>
      </c>
    </row>
    <row r="411" spans="1:14" ht="15.75" thickBot="1" x14ac:dyDescent="0.3">
      <c r="A411" s="147"/>
      <c r="B411" s="141" t="s">
        <v>20085</v>
      </c>
      <c r="C411" s="758"/>
      <c r="D411" s="827"/>
      <c r="E411" s="743"/>
      <c r="F411" s="165"/>
      <c r="G411" s="758"/>
      <c r="H411" s="827"/>
      <c r="I411" s="743"/>
      <c r="J411" s="165"/>
      <c r="K411" s="758"/>
      <c r="L411" s="827"/>
      <c r="M411" s="743"/>
      <c r="N411" s="166"/>
    </row>
    <row r="412" spans="1:14" ht="26.25" thickBot="1" x14ac:dyDescent="0.3">
      <c r="A412" s="147"/>
      <c r="B412" s="141" t="s">
        <v>20113</v>
      </c>
      <c r="C412" s="824" t="s">
        <v>1440</v>
      </c>
      <c r="D412" s="825"/>
      <c r="E412" s="825"/>
      <c r="F412" s="826"/>
      <c r="G412" s="758"/>
      <c r="H412" s="827"/>
      <c r="I412" s="827"/>
      <c r="J412" s="783"/>
      <c r="K412" s="758"/>
      <c r="L412" s="827"/>
      <c r="M412" s="827"/>
      <c r="N412" s="743"/>
    </row>
    <row r="413" spans="1:14" ht="24" customHeight="1" x14ac:dyDescent="0.25">
      <c r="A413" s="769"/>
      <c r="B413" s="828" t="s">
        <v>20087</v>
      </c>
      <c r="C413" s="772"/>
      <c r="D413" s="815"/>
      <c r="E413" s="815"/>
      <c r="F413" s="773"/>
      <c r="G413" s="772"/>
      <c r="H413" s="815"/>
      <c r="I413" s="815"/>
      <c r="J413" s="773"/>
      <c r="K413" s="772"/>
      <c r="L413" s="815"/>
      <c r="M413" s="815"/>
      <c r="N413" s="745"/>
    </row>
    <row r="414" spans="1:14" ht="15.75" thickBot="1" x14ac:dyDescent="0.3">
      <c r="A414" s="769"/>
      <c r="B414" s="828"/>
      <c r="C414" s="774"/>
      <c r="D414" s="817"/>
      <c r="E414" s="817"/>
      <c r="F414" s="775"/>
      <c r="G414" s="774"/>
      <c r="H414" s="817"/>
      <c r="I414" s="817"/>
      <c r="J414" s="775"/>
      <c r="K414" s="774"/>
      <c r="L414" s="817"/>
      <c r="M414" s="817"/>
      <c r="N414" s="747"/>
    </row>
    <row r="415" spans="1:14" ht="61.5" customHeight="1" x14ac:dyDescent="0.25">
      <c r="A415" s="767" t="s">
        <v>19901</v>
      </c>
      <c r="B415" s="768" t="s">
        <v>20114</v>
      </c>
      <c r="C415" s="772"/>
      <c r="D415" s="815"/>
      <c r="E415" s="815"/>
      <c r="F415" s="773"/>
      <c r="G415" s="772"/>
      <c r="H415" s="815"/>
      <c r="I415" s="815"/>
      <c r="J415" s="773"/>
      <c r="K415" s="772"/>
      <c r="L415" s="815"/>
      <c r="M415" s="815"/>
      <c r="N415" s="745"/>
    </row>
    <row r="416" spans="1:14" x14ac:dyDescent="0.25">
      <c r="A416" s="767"/>
      <c r="B416" s="768"/>
      <c r="C416" s="776"/>
      <c r="D416" s="816"/>
      <c r="E416" s="816"/>
      <c r="F416" s="777"/>
      <c r="G416" s="776"/>
      <c r="H416" s="816"/>
      <c r="I416" s="816"/>
      <c r="J416" s="777"/>
      <c r="K416" s="776"/>
      <c r="L416" s="816"/>
      <c r="M416" s="816"/>
      <c r="N416" s="778"/>
    </row>
    <row r="417" spans="1:14" ht="15.75" thickBot="1" x14ac:dyDescent="0.3">
      <c r="A417" s="767"/>
      <c r="B417" s="768"/>
      <c r="C417" s="774"/>
      <c r="D417" s="817"/>
      <c r="E417" s="817"/>
      <c r="F417" s="775"/>
      <c r="G417" s="774"/>
      <c r="H417" s="817"/>
      <c r="I417" s="817"/>
      <c r="J417" s="775"/>
      <c r="K417" s="774"/>
      <c r="L417" s="817"/>
      <c r="M417" s="817"/>
      <c r="N417" s="747"/>
    </row>
    <row r="418" spans="1:14" ht="44.1" customHeight="1" thickBot="1" x14ac:dyDescent="0.3">
      <c r="A418" s="147"/>
      <c r="B418" s="146" t="s">
        <v>20115</v>
      </c>
      <c r="C418" s="821" t="s">
        <v>20680</v>
      </c>
      <c r="D418" s="822"/>
      <c r="E418" s="822"/>
      <c r="F418" s="823"/>
      <c r="G418" s="821" t="s">
        <v>20680</v>
      </c>
      <c r="H418" s="822"/>
      <c r="I418" s="822"/>
      <c r="J418" s="823"/>
      <c r="K418" s="821" t="s">
        <v>20680</v>
      </c>
      <c r="L418" s="822"/>
      <c r="M418" s="822"/>
      <c r="N418" s="823"/>
    </row>
    <row r="419" spans="1:14" x14ac:dyDescent="0.25">
      <c r="A419" s="767" t="s">
        <v>19904</v>
      </c>
      <c r="B419" s="768" t="s">
        <v>20116</v>
      </c>
      <c r="C419" s="772"/>
      <c r="D419" s="815"/>
      <c r="E419" s="815"/>
      <c r="F419" s="773"/>
      <c r="G419" s="772"/>
      <c r="H419" s="815"/>
      <c r="I419" s="815"/>
      <c r="J419" s="773"/>
      <c r="K419" s="772"/>
      <c r="L419" s="815"/>
      <c r="M419" s="815"/>
      <c r="N419" s="745"/>
    </row>
    <row r="420" spans="1:14" x14ac:dyDescent="0.25">
      <c r="A420" s="767"/>
      <c r="B420" s="768"/>
      <c r="C420" s="776"/>
      <c r="D420" s="816"/>
      <c r="E420" s="816"/>
      <c r="F420" s="777"/>
      <c r="G420" s="776"/>
      <c r="H420" s="816"/>
      <c r="I420" s="816"/>
      <c r="J420" s="777"/>
      <c r="K420" s="776"/>
      <c r="L420" s="816"/>
      <c r="M420" s="816"/>
      <c r="N420" s="778"/>
    </row>
    <row r="421" spans="1:14" x14ac:dyDescent="0.25">
      <c r="A421" s="767"/>
      <c r="B421" s="768"/>
      <c r="C421" s="776"/>
      <c r="D421" s="816"/>
      <c r="E421" s="816"/>
      <c r="F421" s="777"/>
      <c r="G421" s="776"/>
      <c r="H421" s="816"/>
      <c r="I421" s="816"/>
      <c r="J421" s="777"/>
      <c r="K421" s="776"/>
      <c r="L421" s="816"/>
      <c r="M421" s="816"/>
      <c r="N421" s="778"/>
    </row>
    <row r="422" spans="1:14" x14ac:dyDescent="0.25">
      <c r="A422" s="767"/>
      <c r="B422" s="768"/>
      <c r="C422" s="776"/>
      <c r="D422" s="816"/>
      <c r="E422" s="816"/>
      <c r="F422" s="777"/>
      <c r="G422" s="776"/>
      <c r="H422" s="816"/>
      <c r="I422" s="816"/>
      <c r="J422" s="777"/>
      <c r="K422" s="776"/>
      <c r="L422" s="816"/>
      <c r="M422" s="816"/>
      <c r="N422" s="778"/>
    </row>
    <row r="423" spans="1:14" x14ac:dyDescent="0.25">
      <c r="A423" s="767"/>
      <c r="B423" s="768"/>
      <c r="C423" s="776"/>
      <c r="D423" s="816"/>
      <c r="E423" s="816"/>
      <c r="F423" s="777"/>
      <c r="G423" s="776"/>
      <c r="H423" s="816"/>
      <c r="I423" s="816"/>
      <c r="J423" s="777"/>
      <c r="K423" s="776"/>
      <c r="L423" s="816"/>
      <c r="M423" s="816"/>
      <c r="N423" s="778"/>
    </row>
    <row r="424" spans="1:14" ht="15.75" thickBot="1" x14ac:dyDescent="0.3">
      <c r="A424" s="767"/>
      <c r="B424" s="768"/>
      <c r="C424" s="774"/>
      <c r="D424" s="817"/>
      <c r="E424" s="817"/>
      <c r="F424" s="775"/>
      <c r="G424" s="774"/>
      <c r="H424" s="817"/>
      <c r="I424" s="817"/>
      <c r="J424" s="775"/>
      <c r="K424" s="774"/>
      <c r="L424" s="817"/>
      <c r="M424" s="817"/>
      <c r="N424" s="747"/>
    </row>
    <row r="425" spans="1:14" ht="24" customHeight="1" thickBot="1" x14ac:dyDescent="0.3">
      <c r="A425" s="767"/>
      <c r="B425" s="768"/>
      <c r="C425" s="818" t="s">
        <v>20117</v>
      </c>
      <c r="D425" s="819"/>
      <c r="E425" s="602" t="s">
        <v>20118</v>
      </c>
      <c r="F425" s="820"/>
      <c r="G425" s="818" t="s">
        <v>20117</v>
      </c>
      <c r="H425" s="819"/>
      <c r="I425" s="602" t="s">
        <v>20118</v>
      </c>
      <c r="J425" s="820"/>
      <c r="K425" s="818" t="s">
        <v>20117</v>
      </c>
      <c r="L425" s="819"/>
      <c r="M425" s="602" t="s">
        <v>20118</v>
      </c>
      <c r="N425" s="604"/>
    </row>
    <row r="426" spans="1:14" ht="26.25" thickBot="1" x14ac:dyDescent="0.3">
      <c r="A426" s="147"/>
      <c r="B426" s="141" t="s">
        <v>20119</v>
      </c>
      <c r="C426" s="809" t="s">
        <v>20914</v>
      </c>
      <c r="D426" s="810"/>
      <c r="E426" s="811"/>
      <c r="F426" s="812"/>
      <c r="G426" s="809" t="s">
        <v>20914</v>
      </c>
      <c r="H426" s="810"/>
      <c r="I426" s="811"/>
      <c r="J426" s="812"/>
      <c r="K426" s="809" t="s">
        <v>20914</v>
      </c>
      <c r="L426" s="810"/>
      <c r="M426" s="813"/>
      <c r="N426" s="814"/>
    </row>
    <row r="427" spans="1:14" ht="39.6" customHeight="1" thickBot="1" x14ac:dyDescent="0.3">
      <c r="A427" s="147"/>
      <c r="B427" s="141" t="s">
        <v>20120</v>
      </c>
      <c r="C427" s="809" t="s">
        <v>20914</v>
      </c>
      <c r="D427" s="810"/>
      <c r="E427" s="811"/>
      <c r="F427" s="812"/>
      <c r="G427" s="809" t="s">
        <v>20914</v>
      </c>
      <c r="H427" s="810"/>
      <c r="I427" s="811"/>
      <c r="J427" s="812"/>
      <c r="K427" s="809" t="s">
        <v>20914</v>
      </c>
      <c r="L427" s="810"/>
      <c r="M427" s="813"/>
      <c r="N427" s="814"/>
    </row>
    <row r="428" spans="1:14" ht="26.25" thickBot="1" x14ac:dyDescent="0.3">
      <c r="A428" s="147"/>
      <c r="B428" s="141" t="s">
        <v>20121</v>
      </c>
      <c r="C428" s="809" t="s">
        <v>20914</v>
      </c>
      <c r="D428" s="810"/>
      <c r="E428" s="811"/>
      <c r="F428" s="812"/>
      <c r="G428" s="809" t="s">
        <v>20914</v>
      </c>
      <c r="H428" s="810"/>
      <c r="I428" s="811"/>
      <c r="J428" s="812"/>
      <c r="K428" s="809" t="s">
        <v>20914</v>
      </c>
      <c r="L428" s="810"/>
      <c r="M428" s="813"/>
      <c r="N428" s="814"/>
    </row>
    <row r="429" spans="1:14" ht="17.25" thickBot="1" x14ac:dyDescent="0.3">
      <c r="A429" s="147"/>
      <c r="B429" s="141" t="s">
        <v>20122</v>
      </c>
      <c r="C429" s="809" t="s">
        <v>20914</v>
      </c>
      <c r="D429" s="810"/>
      <c r="E429" s="811"/>
      <c r="F429" s="812"/>
      <c r="G429" s="809" t="s">
        <v>20914</v>
      </c>
      <c r="H429" s="810"/>
      <c r="I429" s="811"/>
      <c r="J429" s="812"/>
      <c r="K429" s="809" t="s">
        <v>20914</v>
      </c>
      <c r="L429" s="810"/>
      <c r="M429" s="813"/>
      <c r="N429" s="814"/>
    </row>
    <row r="430" spans="1:14" ht="26.25" thickBot="1" x14ac:dyDescent="0.3">
      <c r="A430" s="147"/>
      <c r="B430" s="141" t="s">
        <v>20123</v>
      </c>
      <c r="C430" s="809" t="s">
        <v>20914</v>
      </c>
      <c r="D430" s="810"/>
      <c r="E430" s="811"/>
      <c r="F430" s="812"/>
      <c r="G430" s="809" t="s">
        <v>20914</v>
      </c>
      <c r="H430" s="810"/>
      <c r="I430" s="811"/>
      <c r="J430" s="812"/>
      <c r="K430" s="809" t="s">
        <v>20914</v>
      </c>
      <c r="L430" s="810"/>
      <c r="M430" s="813"/>
      <c r="N430" s="814"/>
    </row>
    <row r="431" spans="1:14" ht="39" thickBot="1" x14ac:dyDescent="0.3">
      <c r="A431" s="167"/>
      <c r="B431" s="149" t="s">
        <v>20124</v>
      </c>
      <c r="C431" s="809" t="s">
        <v>20914</v>
      </c>
      <c r="D431" s="810"/>
      <c r="E431" s="811"/>
      <c r="F431" s="812"/>
      <c r="G431" s="809" t="s">
        <v>20914</v>
      </c>
      <c r="H431" s="810"/>
      <c r="I431" s="811"/>
      <c r="J431" s="812"/>
      <c r="K431" s="809" t="s">
        <v>20914</v>
      </c>
      <c r="L431" s="810"/>
      <c r="M431" s="813"/>
      <c r="N431" s="814"/>
    </row>
    <row r="432" spans="1:14" ht="21" thickBot="1" x14ac:dyDescent="0.3">
      <c r="A432" s="250"/>
      <c r="B432" s="251"/>
      <c r="C432" s="252"/>
      <c r="D432" s="252"/>
      <c r="E432" s="253"/>
      <c r="F432" s="253"/>
      <c r="G432" s="252"/>
      <c r="H432" s="252"/>
      <c r="I432" s="254"/>
      <c r="J432" s="254"/>
      <c r="K432" s="252"/>
      <c r="L432" s="252"/>
      <c r="M432" s="254"/>
      <c r="N432" s="254"/>
    </row>
    <row r="433" spans="1:14" ht="15.75" thickBot="1" x14ac:dyDescent="0.3">
      <c r="A433" s="168" t="s">
        <v>20110</v>
      </c>
      <c r="B433" s="500" t="s">
        <v>20125</v>
      </c>
      <c r="C433" s="500"/>
      <c r="D433" s="500"/>
      <c r="E433" s="500"/>
      <c r="F433" s="500"/>
      <c r="G433" s="500"/>
      <c r="H433" s="500"/>
      <c r="I433" s="500"/>
      <c r="J433" s="500"/>
      <c r="K433" s="500"/>
      <c r="L433" s="500"/>
      <c r="M433" s="500"/>
      <c r="N433" s="802"/>
    </row>
    <row r="434" spans="1:14" ht="16.5" thickTop="1" thickBot="1" x14ac:dyDescent="0.3">
      <c r="A434" s="169"/>
      <c r="B434" s="642"/>
      <c r="C434" s="803"/>
      <c r="D434" s="804" t="s">
        <v>20103</v>
      </c>
      <c r="E434" s="805"/>
      <c r="F434" s="805"/>
      <c r="G434" s="806"/>
      <c r="H434" s="804" t="s">
        <v>20104</v>
      </c>
      <c r="I434" s="805"/>
      <c r="J434" s="805"/>
      <c r="K434" s="806"/>
      <c r="L434" s="804" t="s">
        <v>20105</v>
      </c>
      <c r="M434" s="805"/>
      <c r="N434" s="807"/>
    </row>
    <row r="435" spans="1:14" ht="51.95" customHeight="1" thickTop="1" x14ac:dyDescent="0.25">
      <c r="A435" s="808" t="s">
        <v>19914</v>
      </c>
      <c r="B435" s="708" t="s">
        <v>20126</v>
      </c>
      <c r="C435" s="768"/>
      <c r="D435" s="795" t="s">
        <v>20106</v>
      </c>
      <c r="E435" s="796"/>
      <c r="F435" s="797" t="s">
        <v>2911</v>
      </c>
      <c r="G435" s="798"/>
      <c r="H435" s="795" t="s">
        <v>20106</v>
      </c>
      <c r="I435" s="796"/>
      <c r="J435" s="797" t="s">
        <v>2911</v>
      </c>
      <c r="K435" s="798"/>
      <c r="L435" s="795" t="s">
        <v>20106</v>
      </c>
      <c r="M435" s="796"/>
      <c r="N435" s="800" t="s">
        <v>2911</v>
      </c>
    </row>
    <row r="436" spans="1:14" ht="26.1" customHeight="1" thickBot="1" x14ac:dyDescent="0.3">
      <c r="A436" s="808"/>
      <c r="B436" s="520" t="s">
        <v>20102</v>
      </c>
      <c r="C436" s="755"/>
      <c r="D436" s="465"/>
      <c r="E436" s="467"/>
      <c r="F436" s="799"/>
      <c r="G436" s="508"/>
      <c r="H436" s="465"/>
      <c r="I436" s="467"/>
      <c r="J436" s="799"/>
      <c r="K436" s="508"/>
      <c r="L436" s="465"/>
      <c r="M436" s="467"/>
      <c r="N436" s="801"/>
    </row>
    <row r="437" spans="1:14" ht="15.75" thickBot="1" x14ac:dyDescent="0.3">
      <c r="A437" s="170"/>
      <c r="B437" s="770" t="s">
        <v>20127</v>
      </c>
      <c r="C437" s="771"/>
      <c r="D437" s="758"/>
      <c r="E437" s="743"/>
      <c r="F437" s="742"/>
      <c r="G437" s="783"/>
      <c r="H437" s="758"/>
      <c r="I437" s="743"/>
      <c r="J437" s="742"/>
      <c r="K437" s="783"/>
      <c r="L437" s="758"/>
      <c r="M437" s="743"/>
      <c r="N437" s="171"/>
    </row>
    <row r="438" spans="1:14" ht="15.75" thickBot="1" x14ac:dyDescent="0.3">
      <c r="A438" s="170"/>
      <c r="B438" s="770" t="s">
        <v>20128</v>
      </c>
      <c r="C438" s="771"/>
      <c r="D438" s="758"/>
      <c r="E438" s="743"/>
      <c r="F438" s="742"/>
      <c r="G438" s="783"/>
      <c r="H438" s="758"/>
      <c r="I438" s="743"/>
      <c r="J438" s="742"/>
      <c r="K438" s="783"/>
      <c r="L438" s="758"/>
      <c r="M438" s="743"/>
      <c r="N438" s="171"/>
    </row>
    <row r="439" spans="1:14" ht="26.1" customHeight="1" thickBot="1" x14ac:dyDescent="0.3">
      <c r="A439" s="170"/>
      <c r="B439" s="770" t="s">
        <v>20129</v>
      </c>
      <c r="C439" s="771"/>
      <c r="D439" s="788"/>
      <c r="E439" s="789"/>
      <c r="F439" s="789"/>
      <c r="G439" s="790"/>
      <c r="H439" s="788"/>
      <c r="I439" s="789"/>
      <c r="J439" s="789"/>
      <c r="K439" s="790"/>
      <c r="L439" s="788"/>
      <c r="M439" s="789"/>
      <c r="N439" s="791"/>
    </row>
    <row r="440" spans="1:14" ht="16.5" thickTop="1" thickBot="1" x14ac:dyDescent="0.3">
      <c r="A440" s="172"/>
      <c r="B440" s="792"/>
      <c r="C440" s="792"/>
      <c r="D440" s="793"/>
      <c r="E440" s="793"/>
      <c r="F440" s="793"/>
      <c r="G440" s="793"/>
      <c r="H440" s="793"/>
      <c r="I440" s="793"/>
      <c r="J440" s="793"/>
      <c r="K440" s="793"/>
      <c r="L440" s="793"/>
      <c r="M440" s="793"/>
      <c r="N440" s="794"/>
    </row>
    <row r="441" spans="1:14" x14ac:dyDescent="0.25">
      <c r="A441" s="119"/>
      <c r="B441" s="119"/>
      <c r="C441" s="119"/>
      <c r="D441" s="119"/>
      <c r="E441" s="119"/>
      <c r="F441" s="119"/>
      <c r="G441" s="119"/>
      <c r="H441" s="119"/>
      <c r="I441" s="119"/>
      <c r="J441" s="119"/>
      <c r="K441" s="119"/>
      <c r="L441" s="119"/>
      <c r="M441" s="119"/>
      <c r="N441" s="119"/>
    </row>
    <row r="443" spans="1:14" ht="15.75" thickBot="1" x14ac:dyDescent="0.3">
      <c r="A443" s="8"/>
    </row>
    <row r="444" spans="1:14" ht="29.1" customHeight="1" thickBot="1" x14ac:dyDescent="0.3">
      <c r="A444" s="64" t="s">
        <v>20130</v>
      </c>
      <c r="B444" s="671" t="s">
        <v>20131</v>
      </c>
      <c r="C444" s="784"/>
      <c r="D444" s="785" t="s">
        <v>20078</v>
      </c>
      <c r="E444" s="786"/>
      <c r="F444" s="785" t="s">
        <v>20079</v>
      </c>
      <c r="G444" s="786"/>
      <c r="H444" s="785" t="s">
        <v>20080</v>
      </c>
      <c r="I444" s="787"/>
    </row>
    <row r="445" spans="1:14" ht="39" customHeight="1" thickTop="1" thickBot="1" x14ac:dyDescent="0.3">
      <c r="A445" s="151" t="s">
        <v>19896</v>
      </c>
      <c r="B445" s="708" t="s">
        <v>20132</v>
      </c>
      <c r="C445" s="768"/>
      <c r="D445" s="748" t="s">
        <v>20681</v>
      </c>
      <c r="E445" s="749"/>
      <c r="F445" s="748" t="s">
        <v>20681</v>
      </c>
      <c r="G445" s="749"/>
      <c r="H445" s="748" t="s">
        <v>20681</v>
      </c>
      <c r="I445" s="749"/>
    </row>
    <row r="446" spans="1:14" ht="26.25" thickBot="1" x14ac:dyDescent="0.3">
      <c r="A446" s="147"/>
      <c r="B446" s="779" t="s">
        <v>20082</v>
      </c>
      <c r="C446" s="780"/>
      <c r="D446" s="164" t="s">
        <v>20083</v>
      </c>
      <c r="E446" s="162" t="s">
        <v>20084</v>
      </c>
      <c r="F446" s="164" t="s">
        <v>20083</v>
      </c>
      <c r="G446" s="163" t="s">
        <v>20084</v>
      </c>
      <c r="H446" s="164" t="s">
        <v>20083</v>
      </c>
      <c r="I446" s="164" t="s">
        <v>20084</v>
      </c>
    </row>
    <row r="447" spans="1:14" ht="15.75" thickBot="1" x14ac:dyDescent="0.3">
      <c r="A447" s="147"/>
      <c r="B447" s="770" t="s">
        <v>20133</v>
      </c>
      <c r="C447" s="771"/>
      <c r="D447" s="166"/>
      <c r="E447" s="165"/>
      <c r="F447" s="166"/>
      <c r="G447" s="165"/>
      <c r="H447" s="166"/>
      <c r="I447" s="166"/>
    </row>
    <row r="448" spans="1:14" ht="26.1" customHeight="1" thickBot="1" x14ac:dyDescent="0.3">
      <c r="A448" s="147"/>
      <c r="B448" s="770" t="s">
        <v>20134</v>
      </c>
      <c r="C448" s="771"/>
      <c r="D448" s="781" t="s">
        <v>1440</v>
      </c>
      <c r="E448" s="782"/>
      <c r="F448" s="758"/>
      <c r="G448" s="783"/>
      <c r="H448" s="758"/>
      <c r="I448" s="743"/>
    </row>
    <row r="449" spans="1:9" x14ac:dyDescent="0.25">
      <c r="A449" s="769"/>
      <c r="B449" s="770" t="s">
        <v>20135</v>
      </c>
      <c r="C449" s="771"/>
      <c r="D449" s="772"/>
      <c r="E449" s="773"/>
      <c r="F449" s="772"/>
      <c r="G449" s="773"/>
      <c r="H449" s="772"/>
      <c r="I449" s="745"/>
    </row>
    <row r="450" spans="1:9" ht="15.75" thickBot="1" x14ac:dyDescent="0.3">
      <c r="A450" s="769"/>
      <c r="B450" s="770"/>
      <c r="C450" s="771"/>
      <c r="D450" s="774"/>
      <c r="E450" s="775"/>
      <c r="F450" s="774"/>
      <c r="G450" s="775"/>
      <c r="H450" s="774"/>
      <c r="I450" s="747"/>
    </row>
    <row r="451" spans="1:9" x14ac:dyDescent="0.25">
      <c r="A451" s="767" t="s">
        <v>19901</v>
      </c>
      <c r="B451" s="708" t="s">
        <v>20136</v>
      </c>
      <c r="C451" s="768"/>
      <c r="D451" s="772"/>
      <c r="E451" s="773"/>
      <c r="F451" s="772"/>
      <c r="G451" s="773"/>
      <c r="H451" s="772"/>
      <c r="I451" s="745"/>
    </row>
    <row r="452" spans="1:9" x14ac:dyDescent="0.25">
      <c r="A452" s="767"/>
      <c r="B452" s="708"/>
      <c r="C452" s="768"/>
      <c r="D452" s="776"/>
      <c r="E452" s="777"/>
      <c r="F452" s="776"/>
      <c r="G452" s="777"/>
      <c r="H452" s="776"/>
      <c r="I452" s="778"/>
    </row>
    <row r="453" spans="1:9" x14ac:dyDescent="0.25">
      <c r="A453" s="767"/>
      <c r="B453" s="708"/>
      <c r="C453" s="768"/>
      <c r="D453" s="776"/>
      <c r="E453" s="777"/>
      <c r="F453" s="776"/>
      <c r="G453" s="777"/>
      <c r="H453" s="776"/>
      <c r="I453" s="778"/>
    </row>
    <row r="454" spans="1:9" x14ac:dyDescent="0.25">
      <c r="A454" s="767"/>
      <c r="B454" s="708"/>
      <c r="C454" s="768"/>
      <c r="D454" s="776"/>
      <c r="E454" s="777"/>
      <c r="F454" s="776"/>
      <c r="G454" s="777"/>
      <c r="H454" s="776"/>
      <c r="I454" s="778"/>
    </row>
    <row r="455" spans="1:9" x14ac:dyDescent="0.25">
      <c r="A455" s="767"/>
      <c r="B455" s="708"/>
      <c r="C455" s="768"/>
      <c r="D455" s="776"/>
      <c r="E455" s="777"/>
      <c r="F455" s="776"/>
      <c r="G455" s="777"/>
      <c r="H455" s="776"/>
      <c r="I455" s="778"/>
    </row>
    <row r="456" spans="1:9" ht="15.75" thickBot="1" x14ac:dyDescent="0.3">
      <c r="A456" s="767"/>
      <c r="B456" s="708"/>
      <c r="C456" s="768"/>
      <c r="D456" s="774"/>
      <c r="E456" s="775"/>
      <c r="F456" s="774"/>
      <c r="G456" s="775"/>
      <c r="H456" s="774"/>
      <c r="I456" s="747"/>
    </row>
    <row r="457" spans="1:9" ht="15.75" thickBot="1" x14ac:dyDescent="0.3">
      <c r="A457" s="767"/>
      <c r="B457" s="708"/>
      <c r="C457" s="768"/>
      <c r="D457" s="164" t="s">
        <v>1668</v>
      </c>
      <c r="E457" s="163" t="s">
        <v>1132</v>
      </c>
      <c r="F457" s="164" t="s">
        <v>1668</v>
      </c>
      <c r="G457" s="163" t="s">
        <v>1132</v>
      </c>
      <c r="H457" s="164" t="s">
        <v>1668</v>
      </c>
      <c r="I457" s="164" t="s">
        <v>1132</v>
      </c>
    </row>
    <row r="458" spans="1:9" ht="29.1" customHeight="1" thickBot="1" x14ac:dyDescent="0.3">
      <c r="A458" s="147"/>
      <c r="B458" s="765" t="s">
        <v>20137</v>
      </c>
      <c r="C458" s="766"/>
      <c r="D458" s="413">
        <v>1</v>
      </c>
      <c r="E458" s="414">
        <v>0</v>
      </c>
      <c r="F458" s="413">
        <v>1</v>
      </c>
      <c r="G458" s="414">
        <v>0</v>
      </c>
      <c r="H458" s="413">
        <v>1</v>
      </c>
      <c r="I458" s="414">
        <v>0</v>
      </c>
    </row>
    <row r="459" spans="1:9" ht="29.1" customHeight="1" thickBot="1" x14ac:dyDescent="0.3">
      <c r="A459" s="147"/>
      <c r="B459" s="765" t="s">
        <v>20138</v>
      </c>
      <c r="C459" s="766"/>
      <c r="D459" s="413">
        <v>1</v>
      </c>
      <c r="E459" s="414">
        <v>0</v>
      </c>
      <c r="F459" s="413">
        <v>1</v>
      </c>
      <c r="G459" s="414">
        <v>0</v>
      </c>
      <c r="H459" s="413">
        <v>1</v>
      </c>
      <c r="I459" s="414">
        <v>0</v>
      </c>
    </row>
    <row r="460" spans="1:9" ht="39" customHeight="1" x14ac:dyDescent="0.25">
      <c r="A460" s="767" t="s">
        <v>19904</v>
      </c>
      <c r="B460" s="708" t="s">
        <v>20139</v>
      </c>
      <c r="C460" s="768"/>
      <c r="D460" s="762" t="s">
        <v>20106</v>
      </c>
      <c r="E460" s="760" t="s">
        <v>2911</v>
      </c>
      <c r="F460" s="762" t="s">
        <v>20106</v>
      </c>
      <c r="G460" s="760" t="s">
        <v>2911</v>
      </c>
      <c r="H460" s="762" t="s">
        <v>20106</v>
      </c>
      <c r="I460" s="701" t="s">
        <v>2911</v>
      </c>
    </row>
    <row r="461" spans="1:9" ht="26.1" customHeight="1" thickBot="1" x14ac:dyDescent="0.3">
      <c r="A461" s="767"/>
      <c r="B461" s="520" t="s">
        <v>20140</v>
      </c>
      <c r="C461" s="755"/>
      <c r="D461" s="763"/>
      <c r="E461" s="761"/>
      <c r="F461" s="763"/>
      <c r="G461" s="761"/>
      <c r="H461" s="763"/>
      <c r="I461" s="764"/>
    </row>
    <row r="462" spans="1:9" ht="15.75" thickBot="1" x14ac:dyDescent="0.3">
      <c r="A462" s="57"/>
      <c r="B462" s="520" t="s">
        <v>20141</v>
      </c>
      <c r="C462" s="755"/>
      <c r="D462" s="166"/>
      <c r="E462" s="165"/>
      <c r="F462" s="166"/>
      <c r="G462" s="165"/>
      <c r="H462" s="166"/>
      <c r="I462" s="166"/>
    </row>
    <row r="463" spans="1:9" ht="15.75" thickBot="1" x14ac:dyDescent="0.3">
      <c r="A463" s="57"/>
      <c r="B463" s="520" t="s">
        <v>20142</v>
      </c>
      <c r="C463" s="755"/>
      <c r="D463" s="166"/>
      <c r="E463" s="165"/>
      <c r="F463" s="166"/>
      <c r="G463" s="165"/>
      <c r="H463" s="166"/>
      <c r="I463" s="166"/>
    </row>
    <row r="464" spans="1:9" ht="26.1" customHeight="1" thickBot="1" x14ac:dyDescent="0.3">
      <c r="A464" s="57"/>
      <c r="B464" s="520" t="s">
        <v>20143</v>
      </c>
      <c r="C464" s="755"/>
      <c r="D464" s="756"/>
      <c r="E464" s="757"/>
      <c r="F464" s="756"/>
      <c r="G464" s="757"/>
      <c r="H464" s="758"/>
      <c r="I464" s="743"/>
    </row>
    <row r="465" spans="1:9" ht="16.5" thickTop="1" thickBot="1" x14ac:dyDescent="0.3">
      <c r="A465" s="175"/>
      <c r="B465" s="176"/>
      <c r="C465" s="176"/>
      <c r="D465" s="176"/>
      <c r="E465" s="177"/>
      <c r="F465" s="176"/>
      <c r="G465" s="176"/>
      <c r="H465" s="176"/>
      <c r="I465" s="178"/>
    </row>
    <row r="466" spans="1:9" x14ac:dyDescent="0.25">
      <c r="A466" s="119"/>
      <c r="B466" s="119"/>
      <c r="C466" s="119"/>
      <c r="D466" s="119"/>
      <c r="E466" s="119"/>
      <c r="F466" s="119"/>
      <c r="G466" s="119"/>
      <c r="H466" s="119"/>
      <c r="I466" s="119"/>
    </row>
    <row r="467" spans="1:9" ht="15.75" thickBot="1" x14ac:dyDescent="0.3"/>
    <row r="468" spans="1:9" x14ac:dyDescent="0.25">
      <c r="A468" s="669" t="s">
        <v>20144</v>
      </c>
      <c r="B468" s="671" t="s">
        <v>20145</v>
      </c>
      <c r="C468" s="671"/>
      <c r="D468" s="671"/>
      <c r="E468" s="672"/>
    </row>
    <row r="469" spans="1:9" ht="26.1" customHeight="1" thickBot="1" x14ac:dyDescent="0.3">
      <c r="A469" s="670"/>
      <c r="B469" s="708" t="s">
        <v>20146</v>
      </c>
      <c r="C469" s="708"/>
      <c r="D469" s="708"/>
      <c r="E469" s="759"/>
    </row>
    <row r="470" spans="1:9" ht="39.6" customHeight="1" thickTop="1" thickBot="1" x14ac:dyDescent="0.3">
      <c r="A470" s="151" t="s">
        <v>19896</v>
      </c>
      <c r="B470" s="101" t="s">
        <v>20147</v>
      </c>
      <c r="C470" s="748" t="s">
        <v>20681</v>
      </c>
      <c r="D470" s="749"/>
      <c r="E470" s="179"/>
    </row>
    <row r="471" spans="1:9" ht="26.25" thickBot="1" x14ac:dyDescent="0.3">
      <c r="A471" s="180"/>
      <c r="B471" s="129" t="s">
        <v>20055</v>
      </c>
      <c r="C471" s="164" t="s">
        <v>20083</v>
      </c>
      <c r="D471" s="164" t="s">
        <v>20084</v>
      </c>
      <c r="E471" s="124"/>
    </row>
    <row r="472" spans="1:9" ht="15.75" thickBot="1" x14ac:dyDescent="0.3">
      <c r="A472" s="147"/>
      <c r="B472" s="181" t="s">
        <v>20085</v>
      </c>
      <c r="C472" s="166"/>
      <c r="D472" s="166"/>
      <c r="E472" s="45"/>
    </row>
    <row r="473" spans="1:9" ht="26.25" thickBot="1" x14ac:dyDescent="0.3">
      <c r="A473" s="147"/>
      <c r="B473" s="181" t="s">
        <v>20113</v>
      </c>
      <c r="C473" s="750"/>
      <c r="D473" s="751"/>
      <c r="E473" s="182"/>
    </row>
    <row r="474" spans="1:9" ht="26.25" thickBot="1" x14ac:dyDescent="0.3">
      <c r="A474" s="147"/>
      <c r="B474" s="181" t="s">
        <v>20148</v>
      </c>
      <c r="C474" s="742"/>
      <c r="D474" s="743"/>
      <c r="E474" s="45"/>
    </row>
    <row r="475" spans="1:9" ht="64.5" thickBot="1" x14ac:dyDescent="0.3">
      <c r="A475" s="147"/>
      <c r="B475" s="24" t="s">
        <v>20149</v>
      </c>
      <c r="C475" s="164" t="s">
        <v>20106</v>
      </c>
      <c r="D475" s="183" t="s">
        <v>2911</v>
      </c>
      <c r="E475" s="124"/>
    </row>
    <row r="476" spans="1:9" ht="15.75" thickBot="1" x14ac:dyDescent="0.3">
      <c r="A476" s="147"/>
      <c r="B476" s="181" t="s">
        <v>20150</v>
      </c>
      <c r="C476" s="166"/>
      <c r="D476" s="166"/>
      <c r="E476" s="45"/>
    </row>
    <row r="477" spans="1:9" ht="26.25" thickBot="1" x14ac:dyDescent="0.3">
      <c r="A477" s="147"/>
      <c r="B477" s="181" t="s">
        <v>20151</v>
      </c>
      <c r="C477" s="166"/>
      <c r="D477" s="166"/>
      <c r="E477" s="45"/>
    </row>
    <row r="478" spans="1:9" ht="26.25" thickBot="1" x14ac:dyDescent="0.3">
      <c r="A478" s="147"/>
      <c r="B478" s="181" t="s">
        <v>20152</v>
      </c>
      <c r="C478" s="742"/>
      <c r="D478" s="743"/>
      <c r="E478" s="45"/>
    </row>
    <row r="479" spans="1:9" ht="19.5" thickBot="1" x14ac:dyDescent="0.3">
      <c r="A479" s="752"/>
      <c r="B479" s="753"/>
      <c r="C479" s="753"/>
      <c r="D479" s="754"/>
      <c r="E479" s="179"/>
    </row>
    <row r="480" spans="1:9" ht="39.6" customHeight="1" thickTop="1" thickBot="1" x14ac:dyDescent="0.3">
      <c r="A480" s="151" t="s">
        <v>19901</v>
      </c>
      <c r="B480" s="101" t="s">
        <v>20153</v>
      </c>
      <c r="C480" s="748" t="s">
        <v>20681</v>
      </c>
      <c r="D480" s="749"/>
      <c r="E480" s="179"/>
    </row>
    <row r="481" spans="1:8" ht="26.25" thickBot="1" x14ac:dyDescent="0.3">
      <c r="A481" s="184"/>
      <c r="B481" s="129" t="s">
        <v>20055</v>
      </c>
      <c r="C481" s="164" t="s">
        <v>20083</v>
      </c>
      <c r="D481" s="164" t="s">
        <v>20084</v>
      </c>
      <c r="E481" s="124"/>
    </row>
    <row r="482" spans="1:8" ht="15.75" thickBot="1" x14ac:dyDescent="0.3">
      <c r="A482" s="57"/>
      <c r="B482" s="181" t="s">
        <v>20085</v>
      </c>
      <c r="C482" s="166"/>
      <c r="D482" s="166"/>
      <c r="E482" s="45"/>
    </row>
    <row r="483" spans="1:8" ht="26.25" thickBot="1" x14ac:dyDescent="0.3">
      <c r="A483" s="57"/>
      <c r="B483" s="181" t="s">
        <v>20113</v>
      </c>
      <c r="C483" s="742"/>
      <c r="D483" s="743"/>
      <c r="E483" s="45"/>
    </row>
    <row r="484" spans="1:8" ht="24" customHeight="1" x14ac:dyDescent="0.25">
      <c r="A484" s="694"/>
      <c r="B484" s="744" t="s">
        <v>20148</v>
      </c>
      <c r="C484" s="730"/>
      <c r="D484" s="745"/>
      <c r="E484" s="631"/>
    </row>
    <row r="485" spans="1:8" ht="15.75" thickBot="1" x14ac:dyDescent="0.3">
      <c r="A485" s="694"/>
      <c r="B485" s="744"/>
      <c r="C485" s="746"/>
      <c r="D485" s="747"/>
      <c r="E485" s="631"/>
    </row>
    <row r="486" spans="1:8" ht="64.5" thickBot="1" x14ac:dyDescent="0.3">
      <c r="A486" s="57"/>
      <c r="B486" s="24" t="s">
        <v>20154</v>
      </c>
      <c r="C486" s="164" t="s">
        <v>20106</v>
      </c>
      <c r="D486" s="183" t="s">
        <v>2911</v>
      </c>
      <c r="E486" s="124"/>
    </row>
    <row r="487" spans="1:8" ht="15.75" thickBot="1" x14ac:dyDescent="0.3">
      <c r="A487" s="57"/>
      <c r="B487" s="181" t="s">
        <v>20150</v>
      </c>
      <c r="C487" s="166"/>
      <c r="D487" s="166"/>
      <c r="E487" s="45"/>
    </row>
    <row r="488" spans="1:8" ht="26.25" thickBot="1" x14ac:dyDescent="0.3">
      <c r="A488" s="57"/>
      <c r="B488" s="181" t="s">
        <v>20151</v>
      </c>
      <c r="C488" s="166"/>
      <c r="D488" s="166"/>
      <c r="E488" s="45"/>
    </row>
    <row r="489" spans="1:8" x14ac:dyDescent="0.25">
      <c r="A489" s="694"/>
      <c r="B489" s="744" t="s">
        <v>20152</v>
      </c>
      <c r="C489" s="730"/>
      <c r="D489" s="745"/>
      <c r="E489" s="631"/>
    </row>
    <row r="490" spans="1:8" ht="15.75" thickBot="1" x14ac:dyDescent="0.3">
      <c r="A490" s="694"/>
      <c r="B490" s="744"/>
      <c r="C490" s="746"/>
      <c r="D490" s="747"/>
      <c r="E490" s="631"/>
    </row>
    <row r="491" spans="1:8" ht="15.75" thickBot="1" x14ac:dyDescent="0.3">
      <c r="A491" s="498"/>
      <c r="B491" s="499"/>
      <c r="C491" s="499"/>
      <c r="D491" s="499"/>
      <c r="E491" s="79"/>
    </row>
    <row r="492" spans="1:8" x14ac:dyDescent="0.25">
      <c r="A492" s="8"/>
    </row>
    <row r="493" spans="1:8" x14ac:dyDescent="0.25">
      <c r="A493" s="8"/>
    </row>
    <row r="494" spans="1:8" x14ac:dyDescent="0.25">
      <c r="A494" s="8"/>
    </row>
    <row r="495" spans="1:8" ht="15.75" thickBot="1" x14ac:dyDescent="0.3"/>
    <row r="496" spans="1:8" ht="26.1" customHeight="1" thickBot="1" x14ac:dyDescent="0.3">
      <c r="A496" s="64" t="s">
        <v>20155</v>
      </c>
      <c r="B496" s="671" t="s">
        <v>20156</v>
      </c>
      <c r="C496" s="671"/>
      <c r="D496" s="671"/>
      <c r="E496" s="671"/>
      <c r="F496" s="671"/>
      <c r="G496" s="671"/>
      <c r="H496" s="672"/>
    </row>
    <row r="497" spans="1:8" x14ac:dyDescent="0.25">
      <c r="A497" s="57"/>
      <c r="B497" s="601"/>
      <c r="C497" s="665" t="s">
        <v>1668</v>
      </c>
      <c r="D497" s="739" t="s">
        <v>1132</v>
      </c>
      <c r="E497" s="741" t="s">
        <v>20055</v>
      </c>
      <c r="F497" s="500"/>
      <c r="G497" s="500"/>
      <c r="H497" s="501"/>
    </row>
    <row r="498" spans="1:8" ht="84.75" thickBot="1" x14ac:dyDescent="0.3">
      <c r="A498" s="57"/>
      <c r="B498" s="601"/>
      <c r="C498" s="666"/>
      <c r="D498" s="740"/>
      <c r="E498" s="80" t="s">
        <v>20083</v>
      </c>
      <c r="F498" s="80" t="s">
        <v>20084</v>
      </c>
      <c r="G498" s="81" t="s">
        <v>20157</v>
      </c>
      <c r="H498" s="81" t="s">
        <v>20158</v>
      </c>
    </row>
    <row r="499" spans="1:8" ht="15.75" thickBot="1" x14ac:dyDescent="0.3">
      <c r="A499" s="23" t="s">
        <v>19896</v>
      </c>
      <c r="B499" s="24" t="s">
        <v>3133</v>
      </c>
      <c r="C499" s="413">
        <v>1</v>
      </c>
      <c r="D499" s="414">
        <v>0</v>
      </c>
      <c r="E499" s="166"/>
      <c r="F499" s="166"/>
      <c r="G499" s="166"/>
      <c r="H499" s="166"/>
    </row>
    <row r="500" spans="1:8" ht="15.75" thickBot="1" x14ac:dyDescent="0.3">
      <c r="A500" s="23" t="s">
        <v>19901</v>
      </c>
      <c r="B500" s="24" t="s">
        <v>3134</v>
      </c>
      <c r="C500" s="413">
        <v>1</v>
      </c>
      <c r="D500" s="414">
        <v>0</v>
      </c>
      <c r="E500" s="166"/>
      <c r="F500" s="166"/>
      <c r="G500" s="166"/>
      <c r="H500" s="166"/>
    </row>
    <row r="501" spans="1:8" ht="15.75" thickBot="1" x14ac:dyDescent="0.3">
      <c r="A501" s="23" t="s">
        <v>19904</v>
      </c>
      <c r="B501" s="24" t="s">
        <v>1409</v>
      </c>
      <c r="C501" s="413">
        <v>1</v>
      </c>
      <c r="D501" s="414">
        <v>0</v>
      </c>
      <c r="E501" s="166"/>
      <c r="F501" s="166"/>
      <c r="G501" s="166"/>
      <c r="H501" s="166"/>
    </row>
    <row r="502" spans="1:8" ht="15.75" thickBot="1" x14ac:dyDescent="0.3">
      <c r="A502" s="23" t="s">
        <v>19914</v>
      </c>
      <c r="B502" s="24" t="s">
        <v>3001</v>
      </c>
      <c r="C502" s="413">
        <v>1</v>
      </c>
      <c r="D502" s="414">
        <v>0</v>
      </c>
      <c r="E502" s="166"/>
      <c r="F502" s="166"/>
      <c r="G502" s="166"/>
      <c r="H502" s="166"/>
    </row>
    <row r="503" spans="1:8" ht="26.25" thickBot="1" x14ac:dyDescent="0.3">
      <c r="A503" s="23" t="s">
        <v>19924</v>
      </c>
      <c r="B503" s="24" t="s">
        <v>3135</v>
      </c>
      <c r="C503" s="413">
        <v>1</v>
      </c>
      <c r="D503" s="414">
        <v>0</v>
      </c>
      <c r="E503" s="166"/>
      <c r="F503" s="166"/>
      <c r="G503" s="166"/>
      <c r="H503" s="166"/>
    </row>
    <row r="504" spans="1:8" ht="15.75" thickBot="1" x14ac:dyDescent="0.3">
      <c r="A504" s="23" t="s">
        <v>19932</v>
      </c>
      <c r="B504" s="24" t="s">
        <v>3136</v>
      </c>
      <c r="C504" s="413">
        <v>1</v>
      </c>
      <c r="D504" s="414">
        <v>0</v>
      </c>
      <c r="E504" s="186"/>
      <c r="F504" s="186"/>
      <c r="G504" s="186"/>
      <c r="H504" s="186"/>
    </row>
    <row r="505" spans="1:8" ht="15.75" thickBot="1" x14ac:dyDescent="0.3">
      <c r="A505" s="23" t="s">
        <v>20003</v>
      </c>
      <c r="B505" s="24" t="s">
        <v>2916</v>
      </c>
      <c r="C505" s="413">
        <v>1</v>
      </c>
      <c r="D505" s="414">
        <v>0</v>
      </c>
      <c r="E505" s="166"/>
      <c r="F505" s="166"/>
      <c r="G505" s="166"/>
      <c r="H505" s="166"/>
    </row>
    <row r="506" spans="1:8" ht="26.25" thickBot="1" x14ac:dyDescent="0.3">
      <c r="A506" s="23" t="s">
        <v>20030</v>
      </c>
      <c r="B506" s="24" t="s">
        <v>20159</v>
      </c>
      <c r="C506" s="413">
        <v>1</v>
      </c>
      <c r="D506" s="414">
        <v>0</v>
      </c>
      <c r="E506" s="166"/>
      <c r="F506" s="166"/>
      <c r="G506" s="166"/>
      <c r="H506" s="166"/>
    </row>
    <row r="507" spans="1:8" ht="17.100000000000001" customHeight="1" x14ac:dyDescent="0.25">
      <c r="A507" s="519" t="s">
        <v>20010</v>
      </c>
      <c r="B507" s="729" t="s">
        <v>20160</v>
      </c>
      <c r="C507" s="730" t="s">
        <v>20682</v>
      </c>
      <c r="D507" s="731"/>
      <c r="E507" s="736"/>
      <c r="F507" s="656"/>
      <c r="G507" s="656"/>
      <c r="H507" s="656"/>
    </row>
    <row r="508" spans="1:8" ht="17.100000000000001" customHeight="1" x14ac:dyDescent="0.25">
      <c r="A508" s="519"/>
      <c r="B508" s="729"/>
      <c r="C508" s="732" t="s">
        <v>20683</v>
      </c>
      <c r="D508" s="733"/>
      <c r="E508" s="737"/>
      <c r="F508" s="680"/>
      <c r="G508" s="680"/>
      <c r="H508" s="680"/>
    </row>
    <row r="509" spans="1:8" ht="17.100000000000001" customHeight="1" thickBot="1" x14ac:dyDescent="0.3">
      <c r="A509" s="519"/>
      <c r="B509" s="729"/>
      <c r="C509" s="734" t="s">
        <v>20684</v>
      </c>
      <c r="D509" s="735"/>
      <c r="E509" s="738"/>
      <c r="F509" s="657"/>
      <c r="G509" s="657"/>
      <c r="H509" s="657"/>
    </row>
    <row r="510" spans="1:8" ht="39" customHeight="1" thickBot="1" x14ac:dyDescent="0.3">
      <c r="A510" s="57"/>
      <c r="B510" s="725" t="s">
        <v>20161</v>
      </c>
      <c r="C510" s="725"/>
      <c r="D510" s="726"/>
      <c r="E510" s="164" t="s">
        <v>20106</v>
      </c>
      <c r="F510" s="164" t="s">
        <v>2911</v>
      </c>
      <c r="G510" s="56"/>
      <c r="H510" s="45"/>
    </row>
    <row r="511" spans="1:8" ht="15.75" thickBot="1" x14ac:dyDescent="0.3">
      <c r="A511" s="57"/>
      <c r="B511" s="727" t="s">
        <v>20162</v>
      </c>
      <c r="C511" s="727"/>
      <c r="D511" s="728"/>
      <c r="E511" s="166"/>
      <c r="F511" s="166"/>
      <c r="G511" s="56"/>
      <c r="H511" s="45"/>
    </row>
    <row r="512" spans="1:8" ht="15.75" thickBot="1" x14ac:dyDescent="0.3">
      <c r="A512" s="57"/>
      <c r="B512" s="727" t="s">
        <v>20163</v>
      </c>
      <c r="C512" s="727"/>
      <c r="D512" s="728"/>
      <c r="E512" s="166"/>
      <c r="F512" s="166"/>
      <c r="G512" s="56"/>
      <c r="H512" s="45"/>
    </row>
    <row r="513" spans="1:9" ht="15.75" thickBot="1" x14ac:dyDescent="0.3">
      <c r="A513" s="187"/>
      <c r="B513" s="499"/>
      <c r="C513" s="499"/>
      <c r="D513" s="499"/>
      <c r="E513" s="499"/>
      <c r="F513" s="499"/>
      <c r="G513" s="499"/>
      <c r="H513" s="707"/>
    </row>
    <row r="514" spans="1:9" ht="15.75" thickBot="1" x14ac:dyDescent="0.3">
      <c r="A514" s="255"/>
      <c r="B514" s="248"/>
      <c r="C514" s="248"/>
      <c r="D514" s="248"/>
      <c r="E514" s="248"/>
      <c r="F514" s="248"/>
      <c r="G514" s="248"/>
      <c r="H514" s="249"/>
    </row>
    <row r="515" spans="1:9" ht="14.45" customHeight="1" x14ac:dyDescent="0.25">
      <c r="A515" s="719" t="s">
        <v>20164</v>
      </c>
      <c r="B515" s="720"/>
      <c r="C515" s="720"/>
      <c r="D515" s="720"/>
      <c r="E515" s="720"/>
      <c r="F515" s="720"/>
      <c r="G515" s="720"/>
      <c r="H515" s="721"/>
      <c r="I515" s="188"/>
    </row>
    <row r="516" spans="1:9" ht="26.1" customHeight="1" thickBot="1" x14ac:dyDescent="0.3">
      <c r="A516" s="168" t="s">
        <v>20165</v>
      </c>
      <c r="B516" s="708" t="s">
        <v>20166</v>
      </c>
      <c r="C516" s="708"/>
      <c r="D516" s="708"/>
      <c r="E516" s="708"/>
      <c r="F516" s="708"/>
      <c r="G516" s="708"/>
      <c r="H516" s="708"/>
      <c r="I516" s="189"/>
    </row>
    <row r="517" spans="1:9" ht="36" x14ac:dyDescent="0.25">
      <c r="A517" s="722"/>
      <c r="B517" s="541" t="s">
        <v>20167</v>
      </c>
      <c r="C517" s="723" t="s">
        <v>20168</v>
      </c>
      <c r="D517" s="699"/>
      <c r="E517" s="724" t="s">
        <v>1668</v>
      </c>
      <c r="F517" s="665" t="s">
        <v>1132</v>
      </c>
      <c r="G517" s="190" t="s">
        <v>20169</v>
      </c>
      <c r="H517" s="704" t="s">
        <v>20173</v>
      </c>
      <c r="I517" s="718"/>
    </row>
    <row r="518" spans="1:9" ht="24" x14ac:dyDescent="0.25">
      <c r="A518" s="722"/>
      <c r="B518" s="541"/>
      <c r="C518" s="697"/>
      <c r="D518" s="699"/>
      <c r="E518" s="713"/>
      <c r="F518" s="713"/>
      <c r="G518" s="55" t="s">
        <v>20170</v>
      </c>
      <c r="H518" s="705"/>
      <c r="I518" s="718"/>
    </row>
    <row r="519" spans="1:9" ht="24" x14ac:dyDescent="0.25">
      <c r="A519" s="722"/>
      <c r="B519" s="541"/>
      <c r="C519" s="697"/>
      <c r="D519" s="699"/>
      <c r="E519" s="713"/>
      <c r="F519" s="713"/>
      <c r="G519" s="55" t="s">
        <v>20171</v>
      </c>
      <c r="H519" s="705"/>
      <c r="I519" s="718"/>
    </row>
    <row r="520" spans="1:9" ht="15.75" thickBot="1" x14ac:dyDescent="0.3">
      <c r="A520" s="722"/>
      <c r="B520" s="685"/>
      <c r="C520" s="698"/>
      <c r="D520" s="700"/>
      <c r="E520" s="714"/>
      <c r="F520" s="714"/>
      <c r="G520" s="191" t="s">
        <v>20172</v>
      </c>
      <c r="H520" s="706"/>
      <c r="I520" s="718"/>
    </row>
    <row r="521" spans="1:9" ht="81.599999999999994" customHeight="1" thickTop="1" thickBot="1" x14ac:dyDescent="0.3">
      <c r="A521" s="192" t="s">
        <v>19896</v>
      </c>
      <c r="B521" s="684" t="s">
        <v>19840</v>
      </c>
      <c r="C521" s="677" t="s">
        <v>20686</v>
      </c>
      <c r="D521" s="81" t="s">
        <v>3015</v>
      </c>
      <c r="E521" s="413">
        <v>1</v>
      </c>
      <c r="F521" s="413">
        <v>0</v>
      </c>
      <c r="G521" s="411" t="s">
        <v>20685</v>
      </c>
      <c r="H521" s="679"/>
      <c r="I521" s="189"/>
    </row>
    <row r="522" spans="1:9" ht="77.099999999999994" customHeight="1" thickBot="1" x14ac:dyDescent="0.3">
      <c r="A522" s="193"/>
      <c r="B522" s="541"/>
      <c r="C522" s="686"/>
      <c r="D522" s="81" t="s">
        <v>3014</v>
      </c>
      <c r="E522" s="413">
        <v>1</v>
      </c>
      <c r="F522" s="413">
        <v>0</v>
      </c>
      <c r="G522" s="411" t="s">
        <v>20685</v>
      </c>
      <c r="H522" s="680"/>
      <c r="I522" s="189"/>
    </row>
    <row r="523" spans="1:9" ht="86.1" customHeight="1" thickBot="1" x14ac:dyDescent="0.3">
      <c r="A523" s="193"/>
      <c r="B523" s="685"/>
      <c r="C523" s="687"/>
      <c r="D523" s="191" t="s">
        <v>20174</v>
      </c>
      <c r="E523" s="413">
        <v>1</v>
      </c>
      <c r="F523" s="413">
        <v>0</v>
      </c>
      <c r="G523" s="411" t="s">
        <v>20685</v>
      </c>
      <c r="H523" s="681"/>
      <c r="I523" s="189"/>
    </row>
    <row r="524" spans="1:9" ht="74.45" customHeight="1" thickTop="1" thickBot="1" x14ac:dyDescent="0.3">
      <c r="A524" s="192" t="s">
        <v>19901</v>
      </c>
      <c r="B524" s="684" t="s">
        <v>20175</v>
      </c>
      <c r="C524" s="677" t="s">
        <v>20686</v>
      </c>
      <c r="D524" s="81" t="s">
        <v>3015</v>
      </c>
      <c r="E524" s="413">
        <v>1</v>
      </c>
      <c r="F524" s="413">
        <v>0</v>
      </c>
      <c r="G524" s="411" t="s">
        <v>20685</v>
      </c>
      <c r="H524" s="679"/>
      <c r="I524" s="189"/>
    </row>
    <row r="525" spans="1:9" ht="84.6" customHeight="1" thickBot="1" x14ac:dyDescent="0.3">
      <c r="A525" s="193"/>
      <c r="B525" s="541"/>
      <c r="C525" s="686"/>
      <c r="D525" s="81" t="s">
        <v>3014</v>
      </c>
      <c r="E525" s="413">
        <v>1</v>
      </c>
      <c r="F525" s="413">
        <v>0</v>
      </c>
      <c r="G525" s="411" t="s">
        <v>20685</v>
      </c>
      <c r="H525" s="680"/>
      <c r="I525" s="189"/>
    </row>
    <row r="526" spans="1:9" ht="84" customHeight="1" thickBot="1" x14ac:dyDescent="0.3">
      <c r="A526" s="193"/>
      <c r="B526" s="685"/>
      <c r="C526" s="687"/>
      <c r="D526" s="191" t="s">
        <v>20174</v>
      </c>
      <c r="E526" s="413">
        <v>1</v>
      </c>
      <c r="F526" s="413">
        <v>0</v>
      </c>
      <c r="G526" s="411" t="s">
        <v>20685</v>
      </c>
      <c r="H526" s="681"/>
      <c r="I526" s="189"/>
    </row>
    <row r="527" spans="1:9" ht="80.099999999999994" customHeight="1" thickTop="1" thickBot="1" x14ac:dyDescent="0.3">
      <c r="A527" s="192" t="s">
        <v>19904</v>
      </c>
      <c r="B527" s="684" t="s">
        <v>19842</v>
      </c>
      <c r="C527" s="677" t="s">
        <v>20686</v>
      </c>
      <c r="D527" s="81" t="s">
        <v>3015</v>
      </c>
      <c r="E527" s="413">
        <v>1</v>
      </c>
      <c r="F527" s="413">
        <v>0</v>
      </c>
      <c r="G527" s="411" t="s">
        <v>20685</v>
      </c>
      <c r="H527" s="679"/>
      <c r="I527" s="189"/>
    </row>
    <row r="528" spans="1:9" ht="86.1" customHeight="1" thickBot="1" x14ac:dyDescent="0.3">
      <c r="A528" s="193"/>
      <c r="B528" s="541"/>
      <c r="C528" s="686"/>
      <c r="D528" s="81" t="s">
        <v>3014</v>
      </c>
      <c r="E528" s="413">
        <v>1</v>
      </c>
      <c r="F528" s="413">
        <v>0</v>
      </c>
      <c r="G528" s="411" t="s">
        <v>20685</v>
      </c>
      <c r="H528" s="680"/>
      <c r="I528" s="189"/>
    </row>
    <row r="529" spans="1:9" ht="92.45" customHeight="1" thickBot="1" x14ac:dyDescent="0.3">
      <c r="A529" s="193"/>
      <c r="B529" s="685"/>
      <c r="C529" s="687"/>
      <c r="D529" s="191" t="s">
        <v>20174</v>
      </c>
      <c r="E529" s="413">
        <v>1</v>
      </c>
      <c r="F529" s="413">
        <v>0</v>
      </c>
      <c r="G529" s="411" t="s">
        <v>20685</v>
      </c>
      <c r="H529" s="681"/>
      <c r="I529" s="189"/>
    </row>
    <row r="530" spans="1:9" ht="76.5" customHeight="1" thickTop="1" thickBot="1" x14ac:dyDescent="0.3">
      <c r="A530" s="192" t="s">
        <v>19914</v>
      </c>
      <c r="B530" s="684" t="s">
        <v>20176</v>
      </c>
      <c r="C530" s="677" t="s">
        <v>20686</v>
      </c>
      <c r="D530" s="81" t="s">
        <v>3015</v>
      </c>
      <c r="E530" s="413">
        <v>1</v>
      </c>
      <c r="F530" s="413">
        <v>0</v>
      </c>
      <c r="G530" s="411" t="s">
        <v>20685</v>
      </c>
      <c r="H530" s="679"/>
      <c r="I530" s="189"/>
    </row>
    <row r="531" spans="1:9" ht="82.5" customHeight="1" thickBot="1" x14ac:dyDescent="0.3">
      <c r="A531" s="193"/>
      <c r="B531" s="541"/>
      <c r="C531" s="686"/>
      <c r="D531" s="81" t="s">
        <v>3014</v>
      </c>
      <c r="E531" s="413">
        <v>1</v>
      </c>
      <c r="F531" s="413">
        <v>0</v>
      </c>
      <c r="G531" s="411" t="s">
        <v>20685</v>
      </c>
      <c r="H531" s="680"/>
      <c r="I531" s="189"/>
    </row>
    <row r="532" spans="1:9" ht="73.5" customHeight="1" thickBot="1" x14ac:dyDescent="0.3">
      <c r="A532" s="193"/>
      <c r="B532" s="685"/>
      <c r="C532" s="687"/>
      <c r="D532" s="191" t="s">
        <v>20174</v>
      </c>
      <c r="E532" s="413">
        <v>1</v>
      </c>
      <c r="F532" s="413">
        <v>0</v>
      </c>
      <c r="G532" s="411" t="s">
        <v>20685</v>
      </c>
      <c r="H532" s="681"/>
      <c r="I532" s="189"/>
    </row>
    <row r="533" spans="1:9" ht="93.95" customHeight="1" thickTop="1" thickBot="1" x14ac:dyDescent="0.3">
      <c r="A533" s="192" t="s">
        <v>19924</v>
      </c>
      <c r="B533" s="24" t="s">
        <v>20177</v>
      </c>
      <c r="C533" s="677" t="s">
        <v>20686</v>
      </c>
      <c r="D533" s="81" t="s">
        <v>3015</v>
      </c>
      <c r="E533" s="413">
        <v>1</v>
      </c>
      <c r="F533" s="413">
        <v>0</v>
      </c>
      <c r="G533" s="411" t="s">
        <v>20685</v>
      </c>
      <c r="H533" s="679"/>
      <c r="I533" s="189"/>
    </row>
    <row r="534" spans="1:9" ht="36" customHeight="1" thickBot="1" x14ac:dyDescent="0.3">
      <c r="A534" s="716"/>
      <c r="B534" s="130" t="s">
        <v>20178</v>
      </c>
      <c r="C534" s="686"/>
      <c r="D534" s="704" t="s">
        <v>3014</v>
      </c>
      <c r="E534" s="709">
        <v>1</v>
      </c>
      <c r="F534" s="709">
        <v>0</v>
      </c>
      <c r="G534" s="717" t="s">
        <v>20685</v>
      </c>
      <c r="H534" s="680"/>
      <c r="I534" s="189"/>
    </row>
    <row r="535" spans="1:9" ht="43.5" customHeight="1" thickBot="1" x14ac:dyDescent="0.3">
      <c r="A535" s="716"/>
      <c r="B535" s="643"/>
      <c r="C535" s="686"/>
      <c r="D535" s="690"/>
      <c r="E535" s="692"/>
      <c r="F535" s="692"/>
      <c r="G535" s="688"/>
      <c r="H535" s="680"/>
      <c r="I535" s="189"/>
    </row>
    <row r="536" spans="1:9" ht="75.95" customHeight="1" thickBot="1" x14ac:dyDescent="0.3">
      <c r="A536" s="194"/>
      <c r="B536" s="644"/>
      <c r="C536" s="688"/>
      <c r="D536" s="81" t="s">
        <v>20174</v>
      </c>
      <c r="E536" s="413">
        <v>1</v>
      </c>
      <c r="F536" s="413">
        <v>0</v>
      </c>
      <c r="G536" s="411" t="s">
        <v>20685</v>
      </c>
      <c r="H536" s="657"/>
      <c r="I536" s="189"/>
    </row>
    <row r="537" spans="1:9" ht="15.75" thickBot="1" x14ac:dyDescent="0.3">
      <c r="A537" s="195"/>
      <c r="B537" s="174"/>
      <c r="C537" s="174"/>
      <c r="D537" s="174"/>
      <c r="E537" s="174"/>
      <c r="F537" s="174"/>
      <c r="G537" s="174"/>
      <c r="H537" s="174"/>
      <c r="I537" s="196"/>
    </row>
    <row r="539" spans="1:9" ht="15.75" thickBot="1" x14ac:dyDescent="0.3">
      <c r="A539" s="197"/>
    </row>
    <row r="540" spans="1:9" ht="26.1" customHeight="1" thickBot="1" x14ac:dyDescent="0.3">
      <c r="A540" s="64" t="s">
        <v>20179</v>
      </c>
      <c r="B540" s="710" t="s">
        <v>20180</v>
      </c>
      <c r="C540" s="710"/>
      <c r="D540" s="710"/>
      <c r="E540" s="710"/>
      <c r="F540" s="710"/>
      <c r="G540" s="710"/>
      <c r="H540" s="68"/>
    </row>
    <row r="541" spans="1:9" ht="36" x14ac:dyDescent="0.25">
      <c r="A541" s="597"/>
      <c r="B541" s="547"/>
      <c r="C541" s="548"/>
      <c r="D541" s="665" t="s">
        <v>1668</v>
      </c>
      <c r="E541" s="665" t="s">
        <v>1132</v>
      </c>
      <c r="F541" s="190" t="s">
        <v>20169</v>
      </c>
      <c r="G541" s="715" t="s">
        <v>20173</v>
      </c>
      <c r="H541" s="631"/>
    </row>
    <row r="542" spans="1:9" ht="24" x14ac:dyDescent="0.25">
      <c r="A542" s="597"/>
      <c r="B542" s="547"/>
      <c r="C542" s="548"/>
      <c r="D542" s="713"/>
      <c r="E542" s="713"/>
      <c r="F542" s="55" t="s">
        <v>20170</v>
      </c>
      <c r="G542" s="705"/>
      <c r="H542" s="631"/>
    </row>
    <row r="543" spans="1:9" ht="24" x14ac:dyDescent="0.25">
      <c r="A543" s="597"/>
      <c r="B543" s="547"/>
      <c r="C543" s="548"/>
      <c r="D543" s="713"/>
      <c r="E543" s="713"/>
      <c r="F543" s="55" t="s">
        <v>20171</v>
      </c>
      <c r="G543" s="705"/>
      <c r="H543" s="631"/>
    </row>
    <row r="544" spans="1:9" ht="24.75" thickBot="1" x14ac:dyDescent="0.3">
      <c r="A544" s="597"/>
      <c r="B544" s="711"/>
      <c r="C544" s="712"/>
      <c r="D544" s="714"/>
      <c r="E544" s="714"/>
      <c r="F544" s="191" t="s">
        <v>20172</v>
      </c>
      <c r="G544" s="706"/>
      <c r="H544" s="631"/>
    </row>
    <row r="545" spans="1:8" ht="21.95" customHeight="1" thickTop="1" x14ac:dyDescent="0.25">
      <c r="A545" s="519" t="s">
        <v>19896</v>
      </c>
      <c r="B545" s="684" t="s">
        <v>19844</v>
      </c>
      <c r="C545" s="689" t="s">
        <v>3015</v>
      </c>
      <c r="D545" s="709">
        <v>1</v>
      </c>
      <c r="E545" s="709">
        <v>0</v>
      </c>
      <c r="F545" s="677" t="s">
        <v>20687</v>
      </c>
      <c r="G545" s="679"/>
      <c r="H545" s="631"/>
    </row>
    <row r="546" spans="1:8" ht="65.099999999999994" customHeight="1" thickBot="1" x14ac:dyDescent="0.3">
      <c r="A546" s="519"/>
      <c r="B546" s="541"/>
      <c r="C546" s="690"/>
      <c r="D546" s="692"/>
      <c r="E546" s="692"/>
      <c r="F546" s="678"/>
      <c r="G546" s="680"/>
      <c r="H546" s="631"/>
    </row>
    <row r="547" spans="1:8" ht="102.95" customHeight="1" thickBot="1" x14ac:dyDescent="0.3">
      <c r="A547" s="519"/>
      <c r="B547" s="541"/>
      <c r="C547" s="81" t="s">
        <v>3014</v>
      </c>
      <c r="D547" s="413">
        <v>1</v>
      </c>
      <c r="E547" s="413">
        <v>0</v>
      </c>
      <c r="F547" s="411" t="s">
        <v>20685</v>
      </c>
      <c r="G547" s="680"/>
      <c r="H547" s="45"/>
    </row>
    <row r="548" spans="1:8" ht="107.45" customHeight="1" thickBot="1" x14ac:dyDescent="0.3">
      <c r="A548" s="519"/>
      <c r="B548" s="685"/>
      <c r="C548" s="191" t="s">
        <v>20174</v>
      </c>
      <c r="D548" s="413">
        <v>1</v>
      </c>
      <c r="E548" s="413">
        <v>0</v>
      </c>
      <c r="F548" s="411" t="s">
        <v>20685</v>
      </c>
      <c r="G548" s="681"/>
      <c r="H548" s="45"/>
    </row>
    <row r="549" spans="1:8" ht="21.95" customHeight="1" thickTop="1" x14ac:dyDescent="0.25">
      <c r="A549" s="519" t="s">
        <v>19901</v>
      </c>
      <c r="B549" s="684" t="s">
        <v>19845</v>
      </c>
      <c r="C549" s="689" t="s">
        <v>3015</v>
      </c>
      <c r="D549" s="709">
        <v>1</v>
      </c>
      <c r="E549" s="709">
        <v>0</v>
      </c>
      <c r="F549" s="677" t="s">
        <v>20687</v>
      </c>
      <c r="G549" s="679"/>
      <c r="H549" s="631"/>
    </row>
    <row r="550" spans="1:8" ht="63.95" customHeight="1" thickBot="1" x14ac:dyDescent="0.3">
      <c r="A550" s="519"/>
      <c r="B550" s="541"/>
      <c r="C550" s="690"/>
      <c r="D550" s="692"/>
      <c r="E550" s="692"/>
      <c r="F550" s="678"/>
      <c r="G550" s="680"/>
      <c r="H550" s="631"/>
    </row>
    <row r="551" spans="1:8" ht="99" customHeight="1" thickBot="1" x14ac:dyDescent="0.3">
      <c r="A551" s="519"/>
      <c r="B551" s="541"/>
      <c r="C551" s="81" t="s">
        <v>3014</v>
      </c>
      <c r="D551" s="413">
        <v>1</v>
      </c>
      <c r="E551" s="413">
        <v>0</v>
      </c>
      <c r="F551" s="411" t="s">
        <v>20685</v>
      </c>
      <c r="G551" s="680"/>
      <c r="H551" s="45"/>
    </row>
    <row r="552" spans="1:8" ht="90.95" customHeight="1" thickBot="1" x14ac:dyDescent="0.3">
      <c r="A552" s="519"/>
      <c r="B552" s="685"/>
      <c r="C552" s="191" t="s">
        <v>20174</v>
      </c>
      <c r="D552" s="413">
        <v>1</v>
      </c>
      <c r="E552" s="413">
        <v>0</v>
      </c>
      <c r="F552" s="411" t="s">
        <v>20685</v>
      </c>
      <c r="G552" s="681"/>
      <c r="H552" s="45"/>
    </row>
    <row r="553" spans="1:8" ht="21.95" customHeight="1" thickTop="1" x14ac:dyDescent="0.25">
      <c r="A553" s="519" t="s">
        <v>19904</v>
      </c>
      <c r="B553" s="684" t="s">
        <v>20181</v>
      </c>
      <c r="C553" s="689" t="s">
        <v>3015</v>
      </c>
      <c r="D553" s="709">
        <v>1</v>
      </c>
      <c r="E553" s="709">
        <v>0</v>
      </c>
      <c r="F553" s="677" t="s">
        <v>20687</v>
      </c>
      <c r="G553" s="679"/>
      <c r="H553" s="631"/>
    </row>
    <row r="554" spans="1:8" ht="75" customHeight="1" thickBot="1" x14ac:dyDescent="0.3">
      <c r="A554" s="519"/>
      <c r="B554" s="541"/>
      <c r="C554" s="690"/>
      <c r="D554" s="692"/>
      <c r="E554" s="692"/>
      <c r="F554" s="678"/>
      <c r="G554" s="680"/>
      <c r="H554" s="631"/>
    </row>
    <row r="555" spans="1:8" ht="102.95" customHeight="1" thickBot="1" x14ac:dyDescent="0.3">
      <c r="A555" s="519"/>
      <c r="B555" s="541"/>
      <c r="C555" s="81" t="s">
        <v>3014</v>
      </c>
      <c r="D555" s="413">
        <v>1</v>
      </c>
      <c r="E555" s="413">
        <v>0</v>
      </c>
      <c r="F555" s="411" t="s">
        <v>20685</v>
      </c>
      <c r="G555" s="680"/>
      <c r="H555" s="45"/>
    </row>
    <row r="556" spans="1:8" ht="91.5" customHeight="1" thickBot="1" x14ac:dyDescent="0.3">
      <c r="A556" s="519"/>
      <c r="B556" s="685"/>
      <c r="C556" s="191" t="s">
        <v>20174</v>
      </c>
      <c r="D556" s="413">
        <v>1</v>
      </c>
      <c r="E556" s="413">
        <v>0</v>
      </c>
      <c r="F556" s="411" t="s">
        <v>20685</v>
      </c>
      <c r="G556" s="681"/>
      <c r="H556" s="45"/>
    </row>
    <row r="557" spans="1:8" ht="21.95" customHeight="1" thickTop="1" x14ac:dyDescent="0.25">
      <c r="A557" s="519" t="s">
        <v>19914</v>
      </c>
      <c r="B557" s="684" t="s">
        <v>20182</v>
      </c>
      <c r="C557" s="689" t="s">
        <v>3015</v>
      </c>
      <c r="D557" s="709">
        <v>1</v>
      </c>
      <c r="E557" s="709">
        <v>0</v>
      </c>
      <c r="F557" s="677" t="s">
        <v>20687</v>
      </c>
      <c r="G557" s="679"/>
      <c r="H557" s="631"/>
    </row>
    <row r="558" spans="1:8" ht="78.95" customHeight="1" thickBot="1" x14ac:dyDescent="0.3">
      <c r="A558" s="519"/>
      <c r="B558" s="541"/>
      <c r="C558" s="690"/>
      <c r="D558" s="692"/>
      <c r="E558" s="692"/>
      <c r="F558" s="678"/>
      <c r="G558" s="680"/>
      <c r="H558" s="631"/>
    </row>
    <row r="559" spans="1:8" ht="107.45" customHeight="1" thickBot="1" x14ac:dyDescent="0.3">
      <c r="A559" s="519"/>
      <c r="B559" s="541"/>
      <c r="C559" s="81" t="s">
        <v>3014</v>
      </c>
      <c r="D559" s="413">
        <v>1</v>
      </c>
      <c r="E559" s="413">
        <v>0</v>
      </c>
      <c r="F559" s="411" t="s">
        <v>20685</v>
      </c>
      <c r="G559" s="680"/>
      <c r="H559" s="45"/>
    </row>
    <row r="560" spans="1:8" ht="92.45" customHeight="1" thickBot="1" x14ac:dyDescent="0.3">
      <c r="A560" s="519"/>
      <c r="B560" s="685"/>
      <c r="C560" s="191" t="s">
        <v>20174</v>
      </c>
      <c r="D560" s="413">
        <v>1</v>
      </c>
      <c r="E560" s="413">
        <v>0</v>
      </c>
      <c r="F560" s="411" t="s">
        <v>20685</v>
      </c>
      <c r="G560" s="681"/>
      <c r="H560" s="45"/>
    </row>
    <row r="561" spans="1:9" ht="16.5" thickTop="1" thickBot="1" x14ac:dyDescent="0.3">
      <c r="A561" s="498"/>
      <c r="B561" s="499"/>
      <c r="C561" s="499"/>
      <c r="D561" s="499"/>
      <c r="E561" s="499"/>
      <c r="F561" s="499"/>
      <c r="G561" s="499"/>
      <c r="H561" s="707"/>
    </row>
    <row r="562" spans="1:9" x14ac:dyDescent="0.25">
      <c r="A562" s="8"/>
    </row>
    <row r="564" spans="1:9" ht="15.75" thickBot="1" x14ac:dyDescent="0.3">
      <c r="A564" s="8"/>
    </row>
    <row r="565" spans="1:9" x14ac:dyDescent="0.25">
      <c r="A565" s="669" t="s">
        <v>20183</v>
      </c>
      <c r="B565" s="500" t="s">
        <v>19913</v>
      </c>
      <c r="C565" s="500"/>
      <c r="D565" s="500"/>
      <c r="E565" s="500"/>
      <c r="F565" s="500"/>
      <c r="G565" s="500"/>
      <c r="H565" s="500"/>
      <c r="I565" s="693"/>
    </row>
    <row r="566" spans="1:9" ht="26.1" customHeight="1" thickBot="1" x14ac:dyDescent="0.3">
      <c r="A566" s="670"/>
      <c r="B566" s="708" t="s">
        <v>20180</v>
      </c>
      <c r="C566" s="708"/>
      <c r="D566" s="708"/>
      <c r="E566" s="708"/>
      <c r="F566" s="708"/>
      <c r="G566" s="708"/>
      <c r="H566" s="708"/>
      <c r="I566" s="601"/>
    </row>
    <row r="567" spans="1:9" ht="36" x14ac:dyDescent="0.25">
      <c r="A567" s="694"/>
      <c r="B567" s="601"/>
      <c r="C567" s="696" t="s">
        <v>20184</v>
      </c>
      <c r="D567" s="699"/>
      <c r="E567" s="701" t="s">
        <v>1668</v>
      </c>
      <c r="F567" s="701" t="s">
        <v>1132</v>
      </c>
      <c r="G567" s="190" t="s">
        <v>20169</v>
      </c>
      <c r="H567" s="704" t="s">
        <v>20173</v>
      </c>
      <c r="I567" s="631"/>
    </row>
    <row r="568" spans="1:9" ht="24" x14ac:dyDescent="0.25">
      <c r="A568" s="694"/>
      <c r="B568" s="601"/>
      <c r="C568" s="697"/>
      <c r="D568" s="699"/>
      <c r="E568" s="702"/>
      <c r="F568" s="702"/>
      <c r="G568" s="55" t="s">
        <v>20170</v>
      </c>
      <c r="H568" s="705"/>
      <c r="I568" s="631"/>
    </row>
    <row r="569" spans="1:9" ht="24" x14ac:dyDescent="0.25">
      <c r="A569" s="694"/>
      <c r="B569" s="601"/>
      <c r="C569" s="697"/>
      <c r="D569" s="699"/>
      <c r="E569" s="702"/>
      <c r="F569" s="702"/>
      <c r="G569" s="55" t="s">
        <v>20171</v>
      </c>
      <c r="H569" s="705"/>
      <c r="I569" s="631"/>
    </row>
    <row r="570" spans="1:9" ht="15.75" thickBot="1" x14ac:dyDescent="0.3">
      <c r="A570" s="694"/>
      <c r="B570" s="695"/>
      <c r="C570" s="698"/>
      <c r="D570" s="700"/>
      <c r="E570" s="703"/>
      <c r="F570" s="703"/>
      <c r="G570" s="191" t="s">
        <v>20172</v>
      </c>
      <c r="H570" s="706"/>
      <c r="I570" s="631"/>
    </row>
    <row r="571" spans="1:9" ht="84.95" customHeight="1" thickTop="1" thickBot="1" x14ac:dyDescent="0.3">
      <c r="A571" s="519" t="s">
        <v>19924</v>
      </c>
      <c r="B571" s="684" t="s">
        <v>19847</v>
      </c>
      <c r="C571" s="677" t="s">
        <v>20686</v>
      </c>
      <c r="D571" s="81" t="s">
        <v>3015</v>
      </c>
      <c r="E571" s="413">
        <v>1</v>
      </c>
      <c r="F571" s="413">
        <v>0</v>
      </c>
      <c r="G571" s="411" t="s">
        <v>20685</v>
      </c>
      <c r="H571" s="679"/>
      <c r="I571" s="631"/>
    </row>
    <row r="572" spans="1:9" ht="80.45" customHeight="1" thickBot="1" x14ac:dyDescent="0.3">
      <c r="A572" s="519"/>
      <c r="B572" s="541"/>
      <c r="C572" s="686"/>
      <c r="D572" s="81" t="s">
        <v>3014</v>
      </c>
      <c r="E572" s="413">
        <v>1</v>
      </c>
      <c r="F572" s="413">
        <v>0</v>
      </c>
      <c r="G572" s="411" t="s">
        <v>20685</v>
      </c>
      <c r="H572" s="680"/>
      <c r="I572" s="631"/>
    </row>
    <row r="573" spans="1:9" ht="102.95" customHeight="1" thickBot="1" x14ac:dyDescent="0.3">
      <c r="A573" s="519"/>
      <c r="B573" s="685"/>
      <c r="C573" s="687"/>
      <c r="D573" s="191" t="s">
        <v>20174</v>
      </c>
      <c r="E573" s="413">
        <v>1</v>
      </c>
      <c r="F573" s="413">
        <v>0</v>
      </c>
      <c r="G573" s="411" t="s">
        <v>20685</v>
      </c>
      <c r="H573" s="681"/>
      <c r="I573" s="631"/>
    </row>
    <row r="574" spans="1:9" ht="77.45" customHeight="1" thickTop="1" thickBot="1" x14ac:dyDescent="0.3">
      <c r="A574" s="519" t="s">
        <v>19932</v>
      </c>
      <c r="B574" s="684" t="s">
        <v>19848</v>
      </c>
      <c r="C574" s="677" t="s">
        <v>20686</v>
      </c>
      <c r="D574" s="81" t="s">
        <v>3015</v>
      </c>
      <c r="E574" s="413">
        <v>1</v>
      </c>
      <c r="F574" s="413">
        <v>0</v>
      </c>
      <c r="G574" s="411" t="s">
        <v>20685</v>
      </c>
      <c r="H574" s="679"/>
      <c r="I574" s="631"/>
    </row>
    <row r="575" spans="1:9" ht="80.45" customHeight="1" thickBot="1" x14ac:dyDescent="0.3">
      <c r="A575" s="519"/>
      <c r="B575" s="541"/>
      <c r="C575" s="686"/>
      <c r="D575" s="81" t="s">
        <v>3014</v>
      </c>
      <c r="E575" s="413">
        <v>1</v>
      </c>
      <c r="F575" s="413">
        <v>0</v>
      </c>
      <c r="G575" s="411" t="s">
        <v>20685</v>
      </c>
      <c r="H575" s="680"/>
      <c r="I575" s="631"/>
    </row>
    <row r="576" spans="1:9" ht="75.599999999999994" customHeight="1" thickBot="1" x14ac:dyDescent="0.3">
      <c r="A576" s="519"/>
      <c r="B576" s="685"/>
      <c r="C576" s="687"/>
      <c r="D576" s="191" t="s">
        <v>20174</v>
      </c>
      <c r="E576" s="413">
        <v>1</v>
      </c>
      <c r="F576" s="413">
        <v>0</v>
      </c>
      <c r="G576" s="411" t="s">
        <v>20685</v>
      </c>
      <c r="H576" s="681"/>
      <c r="I576" s="631"/>
    </row>
    <row r="577" spans="1:13" ht="78.95" customHeight="1" thickTop="1" thickBot="1" x14ac:dyDescent="0.3">
      <c r="A577" s="519" t="s">
        <v>20003</v>
      </c>
      <c r="B577" s="684" t="s">
        <v>20185</v>
      </c>
      <c r="C577" s="677" t="s">
        <v>20686</v>
      </c>
      <c r="D577" s="81" t="s">
        <v>3015</v>
      </c>
      <c r="E577" s="413">
        <v>1</v>
      </c>
      <c r="F577" s="413">
        <v>0</v>
      </c>
      <c r="G577" s="411" t="s">
        <v>20685</v>
      </c>
      <c r="H577" s="679"/>
      <c r="I577" s="631"/>
    </row>
    <row r="578" spans="1:13" ht="87.6" customHeight="1" thickBot="1" x14ac:dyDescent="0.3">
      <c r="A578" s="519"/>
      <c r="B578" s="541"/>
      <c r="C578" s="686"/>
      <c r="D578" s="81" t="s">
        <v>3014</v>
      </c>
      <c r="E578" s="413">
        <v>1</v>
      </c>
      <c r="F578" s="413">
        <v>0</v>
      </c>
      <c r="G578" s="411" t="s">
        <v>20685</v>
      </c>
      <c r="H578" s="680"/>
      <c r="I578" s="631"/>
    </row>
    <row r="579" spans="1:13" ht="90" customHeight="1" thickBot="1" x14ac:dyDescent="0.3">
      <c r="A579" s="519"/>
      <c r="B579" s="685"/>
      <c r="C579" s="687"/>
      <c r="D579" s="191" t="s">
        <v>20174</v>
      </c>
      <c r="E579" s="413">
        <v>1</v>
      </c>
      <c r="F579" s="413">
        <v>0</v>
      </c>
      <c r="G579" s="411" t="s">
        <v>20685</v>
      </c>
      <c r="H579" s="681"/>
      <c r="I579" s="631"/>
    </row>
    <row r="580" spans="1:13" ht="21.95" customHeight="1" thickTop="1" x14ac:dyDescent="0.25">
      <c r="A580" s="519" t="s">
        <v>20030</v>
      </c>
      <c r="B580" s="24" t="s">
        <v>20186</v>
      </c>
      <c r="C580" s="677" t="s">
        <v>20686</v>
      </c>
      <c r="D580" s="689" t="s">
        <v>3015</v>
      </c>
      <c r="E580" s="691">
        <v>1</v>
      </c>
      <c r="F580" s="691">
        <v>0</v>
      </c>
      <c r="G580" s="677" t="s">
        <v>20687</v>
      </c>
      <c r="H580" s="679"/>
      <c r="I580" s="631"/>
    </row>
    <row r="581" spans="1:13" ht="50.45" customHeight="1" thickBot="1" x14ac:dyDescent="0.3">
      <c r="A581" s="519"/>
      <c r="B581" s="130" t="s">
        <v>20178</v>
      </c>
      <c r="C581" s="686"/>
      <c r="D581" s="690"/>
      <c r="E581" s="692"/>
      <c r="F581" s="692"/>
      <c r="G581" s="678"/>
      <c r="H581" s="680"/>
      <c r="I581" s="631"/>
    </row>
    <row r="582" spans="1:13" ht="87" customHeight="1" thickBot="1" x14ac:dyDescent="0.3">
      <c r="A582" s="198"/>
      <c r="B582" s="682"/>
      <c r="C582" s="686"/>
      <c r="D582" s="81" t="s">
        <v>3014</v>
      </c>
      <c r="E582" s="413">
        <v>1</v>
      </c>
      <c r="F582" s="413">
        <v>0</v>
      </c>
      <c r="G582" s="411" t="s">
        <v>20685</v>
      </c>
      <c r="H582" s="680"/>
      <c r="I582" s="45"/>
    </row>
    <row r="583" spans="1:13" ht="80.099999999999994" customHeight="1" thickBot="1" x14ac:dyDescent="0.3">
      <c r="A583" s="198"/>
      <c r="B583" s="683"/>
      <c r="C583" s="688"/>
      <c r="D583" s="191" t="s">
        <v>20174</v>
      </c>
      <c r="E583" s="413">
        <v>1</v>
      </c>
      <c r="F583" s="413">
        <v>0</v>
      </c>
      <c r="G583" s="411" t="s">
        <v>20685</v>
      </c>
      <c r="H583" s="681"/>
      <c r="I583" s="45"/>
    </row>
    <row r="584" spans="1:13" ht="16.5" thickTop="1" thickBot="1" x14ac:dyDescent="0.3">
      <c r="A584" s="82"/>
      <c r="B584" s="78"/>
      <c r="C584" s="78"/>
      <c r="D584" s="78"/>
      <c r="E584" s="78"/>
      <c r="F584" s="78"/>
      <c r="G584" s="78"/>
      <c r="H584" s="78"/>
      <c r="I584" s="79"/>
    </row>
    <row r="585" spans="1:13" ht="15.75" thickBot="1" x14ac:dyDescent="0.3">
      <c r="A585" s="9"/>
    </row>
    <row r="586" spans="1:13" ht="15.75" thickBot="1" x14ac:dyDescent="0.3">
      <c r="A586" s="585" t="s">
        <v>20187</v>
      </c>
      <c r="B586" s="586"/>
      <c r="C586" s="586"/>
      <c r="D586" s="586"/>
      <c r="E586" s="586"/>
      <c r="F586" s="586"/>
      <c r="G586" s="586"/>
      <c r="H586" s="587"/>
      <c r="I586" s="667"/>
      <c r="J586" s="668"/>
      <c r="K586" s="667"/>
      <c r="L586" s="668"/>
      <c r="M586" s="199"/>
    </row>
    <row r="587" spans="1:13" ht="26.1" customHeight="1" x14ac:dyDescent="0.25">
      <c r="A587" s="669" t="s">
        <v>20188</v>
      </c>
      <c r="B587" s="671" t="s">
        <v>20189</v>
      </c>
      <c r="C587" s="671"/>
      <c r="D587" s="671"/>
      <c r="E587" s="671"/>
      <c r="F587" s="671"/>
      <c r="G587" s="671"/>
      <c r="H587" s="671"/>
      <c r="I587" s="671"/>
      <c r="J587" s="671"/>
      <c r="K587" s="671"/>
      <c r="L587" s="671"/>
      <c r="M587" s="672"/>
    </row>
    <row r="588" spans="1:13" x14ac:dyDescent="0.25">
      <c r="A588" s="670"/>
      <c r="B588" s="673" t="s">
        <v>20190</v>
      </c>
      <c r="C588" s="673"/>
      <c r="D588" s="673"/>
      <c r="E588" s="673"/>
      <c r="F588" s="673"/>
      <c r="G588" s="673"/>
      <c r="H588" s="673"/>
      <c r="I588" s="673"/>
      <c r="J588" s="673"/>
      <c r="K588" s="673"/>
      <c r="L588" s="673"/>
      <c r="M588" s="674"/>
    </row>
    <row r="589" spans="1:13" x14ac:dyDescent="0.25">
      <c r="A589" s="670"/>
      <c r="B589" s="673" t="s">
        <v>20191</v>
      </c>
      <c r="C589" s="673"/>
      <c r="D589" s="673"/>
      <c r="E589" s="673"/>
      <c r="F589" s="673"/>
      <c r="G589" s="673"/>
      <c r="H589" s="673"/>
      <c r="I589" s="673"/>
      <c r="J589" s="673"/>
      <c r="K589" s="673"/>
      <c r="L589" s="673"/>
      <c r="M589" s="674"/>
    </row>
    <row r="590" spans="1:13" ht="15.75" thickBot="1" x14ac:dyDescent="0.3">
      <c r="A590" s="670"/>
      <c r="B590" s="675" t="s">
        <v>20192</v>
      </c>
      <c r="C590" s="675"/>
      <c r="D590" s="675"/>
      <c r="E590" s="675"/>
      <c r="F590" s="675"/>
      <c r="G590" s="675"/>
      <c r="H590" s="675"/>
      <c r="I590" s="675"/>
      <c r="J590" s="675"/>
      <c r="K590" s="675"/>
      <c r="L590" s="675"/>
      <c r="M590" s="676"/>
    </row>
    <row r="591" spans="1:13" ht="53.45" customHeight="1" x14ac:dyDescent="0.25">
      <c r="A591" s="662"/>
      <c r="B591" s="663" t="s">
        <v>20193</v>
      </c>
      <c r="C591" s="665" t="s">
        <v>20194</v>
      </c>
      <c r="D591" s="75" t="s">
        <v>20195</v>
      </c>
      <c r="E591" s="665" t="s">
        <v>20197</v>
      </c>
      <c r="F591" s="665" t="s">
        <v>20198</v>
      </c>
      <c r="G591" s="665" t="s">
        <v>20199</v>
      </c>
      <c r="H591" s="658" t="s">
        <v>20200</v>
      </c>
      <c r="I591" s="659"/>
      <c r="J591" s="658" t="s">
        <v>20201</v>
      </c>
      <c r="K591" s="659"/>
      <c r="L591" s="658" t="s">
        <v>20202</v>
      </c>
      <c r="M591" s="659"/>
    </row>
    <row r="592" spans="1:13" ht="24.75" thickBot="1" x14ac:dyDescent="0.3">
      <c r="A592" s="662"/>
      <c r="B592" s="664"/>
      <c r="C592" s="666"/>
      <c r="D592" s="80" t="s">
        <v>20196</v>
      </c>
      <c r="E592" s="666"/>
      <c r="F592" s="666"/>
      <c r="G592" s="666"/>
      <c r="H592" s="549"/>
      <c r="I592" s="551"/>
      <c r="J592" s="549"/>
      <c r="K592" s="551"/>
      <c r="L592" s="549"/>
      <c r="M592" s="551"/>
    </row>
    <row r="593" spans="1:13" ht="15.75" thickBot="1" x14ac:dyDescent="0.3">
      <c r="A593" s="200"/>
      <c r="B593" s="201" t="s">
        <v>20203</v>
      </c>
      <c r="C593" s="202">
        <v>3</v>
      </c>
      <c r="D593" s="202">
        <v>1</v>
      </c>
      <c r="E593" s="202">
        <v>3</v>
      </c>
      <c r="F593" s="202">
        <v>1</v>
      </c>
      <c r="G593" s="202">
        <v>1</v>
      </c>
      <c r="H593" s="660">
        <v>1</v>
      </c>
      <c r="I593" s="661"/>
      <c r="J593" s="660">
        <v>3</v>
      </c>
      <c r="K593" s="661"/>
      <c r="L593" s="660">
        <v>1</v>
      </c>
      <c r="M593" s="661"/>
    </row>
    <row r="594" spans="1:13" x14ac:dyDescent="0.25">
      <c r="A594" s="655"/>
      <c r="B594" s="656"/>
      <c r="C594" s="643"/>
      <c r="D594" s="643"/>
      <c r="E594" s="643"/>
      <c r="F594" s="643"/>
      <c r="G594" s="643"/>
      <c r="H594" s="645"/>
      <c r="I594" s="646"/>
      <c r="J594" s="645"/>
      <c r="K594" s="646"/>
      <c r="L594" s="645"/>
      <c r="M594" s="646"/>
    </row>
    <row r="595" spans="1:13" ht="15.75" thickBot="1" x14ac:dyDescent="0.3">
      <c r="A595" s="655"/>
      <c r="B595" s="657"/>
      <c r="C595" s="644"/>
      <c r="D595" s="644"/>
      <c r="E595" s="644"/>
      <c r="F595" s="644"/>
      <c r="G595" s="644"/>
      <c r="H595" s="647"/>
      <c r="I595" s="648"/>
      <c r="J595" s="647"/>
      <c r="K595" s="648"/>
      <c r="L595" s="647"/>
      <c r="M595" s="648"/>
    </row>
    <row r="596" spans="1:13" x14ac:dyDescent="0.25">
      <c r="A596" s="655"/>
      <c r="B596" s="656"/>
      <c r="C596" s="643"/>
      <c r="D596" s="643"/>
      <c r="E596" s="643"/>
      <c r="F596" s="643"/>
      <c r="G596" s="643"/>
      <c r="H596" s="645"/>
      <c r="I596" s="646"/>
      <c r="J596" s="645"/>
      <c r="K596" s="646"/>
      <c r="L596" s="645"/>
      <c r="M596" s="646"/>
    </row>
    <row r="597" spans="1:13" ht="15.75" thickBot="1" x14ac:dyDescent="0.3">
      <c r="A597" s="655"/>
      <c r="B597" s="657"/>
      <c r="C597" s="644"/>
      <c r="D597" s="644"/>
      <c r="E597" s="644"/>
      <c r="F597" s="644"/>
      <c r="G597" s="644"/>
      <c r="H597" s="647"/>
      <c r="I597" s="648"/>
      <c r="J597" s="647"/>
      <c r="K597" s="648"/>
      <c r="L597" s="647"/>
      <c r="M597" s="648"/>
    </row>
    <row r="598" spans="1:13" x14ac:dyDescent="0.25">
      <c r="A598" s="655"/>
      <c r="B598" s="656"/>
      <c r="C598" s="643"/>
      <c r="D598" s="643"/>
      <c r="E598" s="643"/>
      <c r="F598" s="643"/>
      <c r="G598" s="643"/>
      <c r="H598" s="645"/>
      <c r="I598" s="646"/>
      <c r="J598" s="645"/>
      <c r="K598" s="646"/>
      <c r="L598" s="645"/>
      <c r="M598" s="646"/>
    </row>
    <row r="599" spans="1:13" ht="15.75" thickBot="1" x14ac:dyDescent="0.3">
      <c r="A599" s="655"/>
      <c r="B599" s="657"/>
      <c r="C599" s="644"/>
      <c r="D599" s="644"/>
      <c r="E599" s="644"/>
      <c r="F599" s="644"/>
      <c r="G599" s="644"/>
      <c r="H599" s="647"/>
      <c r="I599" s="648"/>
      <c r="J599" s="647"/>
      <c r="K599" s="648"/>
      <c r="L599" s="647"/>
      <c r="M599" s="648"/>
    </row>
    <row r="600" spans="1:13" x14ac:dyDescent="0.25">
      <c r="A600" s="655"/>
      <c r="B600" s="656"/>
      <c r="C600" s="643"/>
      <c r="D600" s="643"/>
      <c r="E600" s="643"/>
      <c r="F600" s="643"/>
      <c r="G600" s="643"/>
      <c r="H600" s="645"/>
      <c r="I600" s="646"/>
      <c r="J600" s="645"/>
      <c r="K600" s="646"/>
      <c r="L600" s="645"/>
      <c r="M600" s="646"/>
    </row>
    <row r="601" spans="1:13" ht="15.75" thickBot="1" x14ac:dyDescent="0.3">
      <c r="A601" s="655"/>
      <c r="B601" s="657"/>
      <c r="C601" s="644"/>
      <c r="D601" s="644"/>
      <c r="E601" s="644"/>
      <c r="F601" s="644"/>
      <c r="G601" s="644"/>
      <c r="H601" s="647"/>
      <c r="I601" s="648"/>
      <c r="J601" s="647"/>
      <c r="K601" s="648"/>
      <c r="L601" s="647"/>
      <c r="M601" s="648"/>
    </row>
    <row r="602" spans="1:13" x14ac:dyDescent="0.25">
      <c r="A602" s="655"/>
      <c r="B602" s="656"/>
      <c r="C602" s="643"/>
      <c r="D602" s="643"/>
      <c r="E602" s="643"/>
      <c r="F602" s="643"/>
      <c r="G602" s="643"/>
      <c r="H602" s="645"/>
      <c r="I602" s="646"/>
      <c r="J602" s="645"/>
      <c r="K602" s="646"/>
      <c r="L602" s="645"/>
      <c r="M602" s="646"/>
    </row>
    <row r="603" spans="1:13" ht="15.75" thickBot="1" x14ac:dyDescent="0.3">
      <c r="A603" s="655"/>
      <c r="B603" s="657"/>
      <c r="C603" s="644"/>
      <c r="D603" s="644"/>
      <c r="E603" s="644"/>
      <c r="F603" s="644"/>
      <c r="G603" s="644"/>
      <c r="H603" s="647"/>
      <c r="I603" s="648"/>
      <c r="J603" s="647"/>
      <c r="K603" s="648"/>
      <c r="L603" s="647"/>
      <c r="M603" s="648"/>
    </row>
    <row r="604" spans="1:13" x14ac:dyDescent="0.25">
      <c r="A604" s="655"/>
      <c r="B604" s="656"/>
      <c r="C604" s="643"/>
      <c r="D604" s="643"/>
      <c r="E604" s="643"/>
      <c r="F604" s="643"/>
      <c r="G604" s="643"/>
      <c r="H604" s="645"/>
      <c r="I604" s="646"/>
      <c r="J604" s="645"/>
      <c r="K604" s="646"/>
      <c r="L604" s="645"/>
      <c r="M604" s="646"/>
    </row>
    <row r="605" spans="1:13" ht="15.75" thickBot="1" x14ac:dyDescent="0.3">
      <c r="A605" s="655"/>
      <c r="B605" s="657"/>
      <c r="C605" s="644"/>
      <c r="D605" s="644"/>
      <c r="E605" s="644"/>
      <c r="F605" s="644"/>
      <c r="G605" s="644"/>
      <c r="H605" s="647"/>
      <c r="I605" s="648"/>
      <c r="J605" s="647"/>
      <c r="K605" s="648"/>
      <c r="L605" s="647"/>
      <c r="M605" s="648"/>
    </row>
    <row r="606" spans="1:13" x14ac:dyDescent="0.25">
      <c r="A606" s="655"/>
      <c r="B606" s="656"/>
      <c r="C606" s="649"/>
      <c r="D606" s="649"/>
      <c r="E606" s="649"/>
      <c r="F606" s="649"/>
      <c r="G606" s="649"/>
      <c r="H606" s="651"/>
      <c r="I606" s="652"/>
      <c r="J606" s="651"/>
      <c r="K606" s="652"/>
      <c r="L606" s="651"/>
      <c r="M606" s="652"/>
    </row>
    <row r="607" spans="1:13" ht="15.75" thickBot="1" x14ac:dyDescent="0.3">
      <c r="A607" s="655"/>
      <c r="B607" s="657"/>
      <c r="C607" s="650"/>
      <c r="D607" s="650"/>
      <c r="E607" s="650"/>
      <c r="F607" s="650"/>
      <c r="G607" s="650"/>
      <c r="H607" s="653"/>
      <c r="I607" s="654"/>
      <c r="J607" s="653"/>
      <c r="K607" s="654"/>
      <c r="L607" s="653"/>
      <c r="M607" s="654"/>
    </row>
    <row r="608" spans="1:13" x14ac:dyDescent="0.25">
      <c r="A608" s="655"/>
      <c r="B608" s="656"/>
      <c r="C608" s="649"/>
      <c r="D608" s="649"/>
      <c r="E608" s="649"/>
      <c r="F608" s="649"/>
      <c r="G608" s="649"/>
      <c r="H608" s="651"/>
      <c r="I608" s="652"/>
      <c r="J608" s="651"/>
      <c r="K608" s="652"/>
      <c r="L608" s="651"/>
      <c r="M608" s="652"/>
    </row>
    <row r="609" spans="1:13" ht="15.75" thickBot="1" x14ac:dyDescent="0.3">
      <c r="A609" s="655"/>
      <c r="B609" s="657"/>
      <c r="C609" s="650"/>
      <c r="D609" s="650"/>
      <c r="E609" s="650"/>
      <c r="F609" s="650"/>
      <c r="G609" s="650"/>
      <c r="H609" s="653"/>
      <c r="I609" s="654"/>
      <c r="J609" s="653"/>
      <c r="K609" s="654"/>
      <c r="L609" s="653"/>
      <c r="M609" s="654"/>
    </row>
    <row r="610" spans="1:13" x14ac:dyDescent="0.25">
      <c r="A610" s="655"/>
      <c r="B610" s="656"/>
      <c r="C610" s="649"/>
      <c r="D610" s="649"/>
      <c r="E610" s="649"/>
      <c r="F610" s="649"/>
      <c r="G610" s="649"/>
      <c r="H610" s="651"/>
      <c r="I610" s="652"/>
      <c r="J610" s="651"/>
      <c r="K610" s="652"/>
      <c r="L610" s="651"/>
      <c r="M610" s="652"/>
    </row>
    <row r="611" spans="1:13" ht="15.75" thickBot="1" x14ac:dyDescent="0.3">
      <c r="A611" s="655"/>
      <c r="B611" s="657"/>
      <c r="C611" s="650"/>
      <c r="D611" s="650"/>
      <c r="E611" s="650"/>
      <c r="F611" s="650"/>
      <c r="G611" s="650"/>
      <c r="H611" s="653"/>
      <c r="I611" s="654"/>
      <c r="J611" s="653"/>
      <c r="K611" s="654"/>
      <c r="L611" s="653"/>
      <c r="M611" s="654"/>
    </row>
    <row r="612" spans="1:13" x14ac:dyDescent="0.25">
      <c r="A612" s="655"/>
      <c r="B612" s="656"/>
      <c r="C612" s="643"/>
      <c r="D612" s="643"/>
      <c r="E612" s="643"/>
      <c r="F612" s="643"/>
      <c r="G612" s="643"/>
      <c r="H612" s="645"/>
      <c r="I612" s="646"/>
      <c r="J612" s="645"/>
      <c r="K612" s="646"/>
      <c r="L612" s="645"/>
      <c r="M612" s="646"/>
    </row>
    <row r="613" spans="1:13" ht="15.75" thickBot="1" x14ac:dyDescent="0.3">
      <c r="A613" s="655"/>
      <c r="B613" s="657"/>
      <c r="C613" s="644"/>
      <c r="D613" s="644"/>
      <c r="E613" s="644"/>
      <c r="F613" s="644"/>
      <c r="G613" s="644"/>
      <c r="H613" s="647"/>
      <c r="I613" s="648"/>
      <c r="J613" s="647"/>
      <c r="K613" s="648"/>
      <c r="L613" s="647"/>
      <c r="M613" s="648"/>
    </row>
    <row r="614" spans="1:13" ht="15.75" thickBot="1" x14ac:dyDescent="0.3">
      <c r="A614" s="203"/>
      <c r="B614" s="166"/>
      <c r="C614" s="94"/>
      <c r="D614" s="94"/>
      <c r="E614" s="94"/>
      <c r="F614" s="94"/>
      <c r="G614" s="94"/>
      <c r="H614" s="638"/>
      <c r="I614" s="639"/>
      <c r="J614" s="638"/>
      <c r="K614" s="639"/>
      <c r="L614" s="638"/>
      <c r="M614" s="639"/>
    </row>
    <row r="615" spans="1:13" ht="15.75" thickBot="1" x14ac:dyDescent="0.3">
      <c r="A615" s="203"/>
      <c r="B615" s="166"/>
      <c r="C615" s="94"/>
      <c r="D615" s="94"/>
      <c r="E615" s="94"/>
      <c r="F615" s="94"/>
      <c r="G615" s="94"/>
      <c r="H615" s="638"/>
      <c r="I615" s="639"/>
      <c r="J615" s="638"/>
      <c r="K615" s="639"/>
      <c r="L615" s="638"/>
      <c r="M615" s="639"/>
    </row>
    <row r="616" spans="1:13" ht="15.75" thickBot="1" x14ac:dyDescent="0.3">
      <c r="A616" s="203"/>
      <c r="B616" s="166"/>
      <c r="C616" s="94"/>
      <c r="D616" s="94"/>
      <c r="E616" s="94"/>
      <c r="F616" s="94"/>
      <c r="G616" s="94"/>
      <c r="H616" s="638"/>
      <c r="I616" s="639"/>
      <c r="J616" s="638"/>
      <c r="K616" s="639"/>
      <c r="L616" s="638"/>
      <c r="M616" s="639"/>
    </row>
    <row r="617" spans="1:13" ht="15.75" thickBot="1" x14ac:dyDescent="0.3">
      <c r="A617" s="204"/>
      <c r="B617" s="166"/>
      <c r="C617" s="94"/>
      <c r="D617" s="94"/>
      <c r="E617" s="94"/>
      <c r="F617" s="94"/>
      <c r="G617" s="94"/>
      <c r="H617" s="638"/>
      <c r="I617" s="639"/>
      <c r="J617" s="638"/>
      <c r="K617" s="639"/>
      <c r="L617" s="638"/>
      <c r="M617" s="639"/>
    </row>
    <row r="618" spans="1:13" x14ac:dyDescent="0.25">
      <c r="A618" s="13"/>
      <c r="B618" s="13"/>
      <c r="C618" s="13"/>
      <c r="D618" s="13"/>
      <c r="E618" s="13"/>
      <c r="F618" s="13"/>
      <c r="G618" s="13"/>
      <c r="H618" s="13"/>
      <c r="I618" s="13"/>
      <c r="J618" s="13"/>
      <c r="K618" s="13"/>
      <c r="L618" s="13"/>
      <c r="M618" s="13"/>
    </row>
    <row r="619" spans="1:13" ht="15.75" thickBot="1" x14ac:dyDescent="0.3">
      <c r="A619" s="9"/>
    </row>
    <row r="620" spans="1:13" x14ac:dyDescent="0.25">
      <c r="A620" s="64" t="s">
        <v>20204</v>
      </c>
      <c r="B620" s="93" t="s">
        <v>20205</v>
      </c>
      <c r="C620" s="106"/>
      <c r="D620" s="106"/>
      <c r="E620" s="106"/>
      <c r="F620" s="640"/>
      <c r="G620" s="640"/>
      <c r="H620" s="640"/>
      <c r="I620" s="640"/>
      <c r="J620" s="640"/>
      <c r="K620" s="640"/>
      <c r="L620" s="640"/>
      <c r="M620" s="121"/>
    </row>
    <row r="621" spans="1:13" ht="15.75" thickBot="1" x14ac:dyDescent="0.3">
      <c r="A621" s="19"/>
      <c r="B621" s="30"/>
      <c r="C621" s="30"/>
      <c r="D621" s="30"/>
      <c r="E621" s="85"/>
      <c r="F621" s="641"/>
      <c r="G621" s="641"/>
      <c r="H621" s="641"/>
      <c r="I621" s="642"/>
      <c r="J621" s="642"/>
      <c r="K621" s="642"/>
      <c r="L621" s="642"/>
      <c r="M621" s="18"/>
    </row>
    <row r="622" spans="1:13" ht="48" customHeight="1" thickBot="1" x14ac:dyDescent="0.3">
      <c r="A622" s="23" t="s">
        <v>19896</v>
      </c>
      <c r="B622" s="520" t="s">
        <v>20206</v>
      </c>
      <c r="C622" s="520"/>
      <c r="D622" s="541"/>
      <c r="E622" s="632" t="s">
        <v>1668</v>
      </c>
      <c r="F622" s="633"/>
      <c r="G622" s="633"/>
      <c r="H622" s="634"/>
      <c r="I622" s="632" t="s">
        <v>1132</v>
      </c>
      <c r="J622" s="634"/>
      <c r="K622" s="597"/>
      <c r="L622" s="598"/>
      <c r="M622" s="45"/>
    </row>
    <row r="623" spans="1:13" ht="15.75" thickBot="1" x14ac:dyDescent="0.3">
      <c r="A623" s="44"/>
      <c r="B623" s="520"/>
      <c r="C623" s="520"/>
      <c r="D623" s="541"/>
      <c r="E623" s="635">
        <v>1</v>
      </c>
      <c r="F623" s="636"/>
      <c r="G623" s="636"/>
      <c r="H623" s="637"/>
      <c r="I623" s="635">
        <v>0</v>
      </c>
      <c r="J623" s="637"/>
      <c r="K623" s="597"/>
      <c r="L623" s="598"/>
      <c r="M623" s="45"/>
    </row>
    <row r="624" spans="1:13" ht="15.75" thickBot="1" x14ac:dyDescent="0.3">
      <c r="A624" s="122"/>
      <c r="B624" s="123" t="s">
        <v>20082</v>
      </c>
      <c r="C624" s="206"/>
      <c r="D624" s="206"/>
      <c r="E624" s="113"/>
      <c r="F624" s="623"/>
      <c r="G624" s="623"/>
      <c r="H624" s="623"/>
      <c r="I624" s="598"/>
      <c r="J624" s="598"/>
      <c r="K624" s="598"/>
      <c r="L624" s="598"/>
      <c r="M624" s="45"/>
    </row>
    <row r="625" spans="1:13" x14ac:dyDescent="0.25">
      <c r="A625" s="607"/>
      <c r="B625" s="624" t="s">
        <v>20207</v>
      </c>
      <c r="C625" s="625"/>
      <c r="D625" s="626"/>
      <c r="E625" s="626"/>
      <c r="F625" s="626"/>
      <c r="G625" s="626"/>
      <c r="H625" s="626"/>
      <c r="I625" s="626"/>
      <c r="J625" s="626"/>
      <c r="K625" s="626"/>
      <c r="L625" s="627"/>
      <c r="M625" s="631"/>
    </row>
    <row r="626" spans="1:13" x14ac:dyDescent="0.25">
      <c r="A626" s="607"/>
      <c r="B626" s="624"/>
      <c r="C626" s="625"/>
      <c r="D626" s="626"/>
      <c r="E626" s="626"/>
      <c r="F626" s="626"/>
      <c r="G626" s="626"/>
      <c r="H626" s="626"/>
      <c r="I626" s="626"/>
      <c r="J626" s="626"/>
      <c r="K626" s="626"/>
      <c r="L626" s="627"/>
      <c r="M626" s="631"/>
    </row>
    <row r="627" spans="1:13" ht="15.75" thickBot="1" x14ac:dyDescent="0.3">
      <c r="A627" s="607"/>
      <c r="B627" s="624"/>
      <c r="C627" s="628"/>
      <c r="D627" s="629"/>
      <c r="E627" s="629"/>
      <c r="F627" s="629"/>
      <c r="G627" s="629"/>
      <c r="H627" s="629"/>
      <c r="I627" s="629"/>
      <c r="J627" s="629"/>
      <c r="K627" s="629"/>
      <c r="L627" s="630"/>
      <c r="M627" s="631"/>
    </row>
    <row r="628" spans="1:13" ht="15.75" thickBot="1" x14ac:dyDescent="0.3">
      <c r="A628" s="112"/>
      <c r="B628" s="173"/>
      <c r="C628" s="530"/>
      <c r="D628" s="530"/>
      <c r="E628" s="530"/>
      <c r="F628" s="530"/>
      <c r="G628" s="530"/>
      <c r="H628" s="530"/>
      <c r="I628" s="530"/>
      <c r="J628" s="530"/>
      <c r="K628" s="530"/>
      <c r="L628" s="530"/>
      <c r="M628" s="74"/>
    </row>
    <row r="629" spans="1:13" ht="51.75" thickBot="1" x14ac:dyDescent="0.3">
      <c r="A629" s="19"/>
      <c r="B629" s="25" t="s">
        <v>20208</v>
      </c>
      <c r="C629" s="617" t="s">
        <v>5497</v>
      </c>
      <c r="D629" s="618"/>
      <c r="E629" s="618"/>
      <c r="F629" s="618"/>
      <c r="G629" s="618"/>
      <c r="H629" s="618"/>
      <c r="I629" s="618"/>
      <c r="J629" s="618"/>
      <c r="K629" s="618"/>
      <c r="L629" s="619"/>
      <c r="M629" s="45"/>
    </row>
    <row r="630" spans="1:13" ht="15.75" thickBot="1" x14ac:dyDescent="0.3">
      <c r="A630" s="620"/>
      <c r="B630" s="621"/>
      <c r="C630" s="621"/>
      <c r="D630" s="621"/>
      <c r="E630" s="621"/>
      <c r="F630" s="621"/>
      <c r="G630" s="621"/>
      <c r="H630" s="621"/>
      <c r="I630" s="621"/>
      <c r="J630" s="621"/>
      <c r="K630" s="621"/>
      <c r="L630" s="621"/>
      <c r="M630" s="622"/>
    </row>
    <row r="631" spans="1:13" ht="60.75" thickBot="1" x14ac:dyDescent="0.3">
      <c r="A631" s="19"/>
      <c r="B631" s="25" t="s">
        <v>20209</v>
      </c>
      <c r="C631" s="415" t="s">
        <v>20688</v>
      </c>
      <c r="D631" s="594" t="s">
        <v>20211</v>
      </c>
      <c r="E631" s="595"/>
      <c r="F631" s="595"/>
      <c r="G631" s="595"/>
      <c r="H631" s="596"/>
      <c r="I631" s="597"/>
      <c r="J631" s="598"/>
      <c r="K631" s="598"/>
      <c r="L631" s="598"/>
      <c r="M631" s="45"/>
    </row>
    <row r="632" spans="1:13" ht="60.75" thickBot="1" x14ac:dyDescent="0.3">
      <c r="A632" s="19"/>
      <c r="B632" s="207" t="s">
        <v>20210</v>
      </c>
      <c r="C632" s="415" t="s">
        <v>20688</v>
      </c>
      <c r="D632" s="594" t="s">
        <v>3015</v>
      </c>
      <c r="E632" s="595"/>
      <c r="F632" s="595"/>
      <c r="G632" s="595"/>
      <c r="H632" s="596"/>
      <c r="I632" s="597"/>
      <c r="J632" s="598"/>
      <c r="K632" s="598"/>
      <c r="L632" s="598"/>
      <c r="M632" s="45"/>
    </row>
    <row r="633" spans="1:13" ht="60.75" thickBot="1" x14ac:dyDescent="0.3">
      <c r="A633" s="19"/>
      <c r="B633" s="208"/>
      <c r="C633" s="415" t="s">
        <v>20688</v>
      </c>
      <c r="D633" s="594" t="s">
        <v>3014</v>
      </c>
      <c r="E633" s="595"/>
      <c r="F633" s="595"/>
      <c r="G633" s="595"/>
      <c r="H633" s="596"/>
      <c r="I633" s="597"/>
      <c r="J633" s="598"/>
      <c r="K633" s="598"/>
      <c r="L633" s="598"/>
      <c r="M633" s="45"/>
    </row>
    <row r="634" spans="1:13" ht="60.75" thickBot="1" x14ac:dyDescent="0.3">
      <c r="A634" s="19"/>
      <c r="B634" s="208"/>
      <c r="C634" s="415" t="s">
        <v>20688</v>
      </c>
      <c r="D634" s="594" t="s">
        <v>3154</v>
      </c>
      <c r="E634" s="595"/>
      <c r="F634" s="595"/>
      <c r="G634" s="595"/>
      <c r="H634" s="596"/>
      <c r="I634" s="597"/>
      <c r="J634" s="598"/>
      <c r="K634" s="598"/>
      <c r="L634" s="598"/>
      <c r="M634" s="45"/>
    </row>
    <row r="635" spans="1:13" ht="60.75" thickBot="1" x14ac:dyDescent="0.3">
      <c r="A635" s="19"/>
      <c r="B635" s="208"/>
      <c r="C635" s="415" t="s">
        <v>20688</v>
      </c>
      <c r="D635" s="594" t="s">
        <v>1408</v>
      </c>
      <c r="E635" s="595"/>
      <c r="F635" s="595"/>
      <c r="G635" s="595"/>
      <c r="H635" s="596"/>
      <c r="I635" s="597"/>
      <c r="J635" s="598"/>
      <c r="K635" s="598"/>
      <c r="L635" s="598"/>
      <c r="M635" s="45"/>
    </row>
    <row r="636" spans="1:13" x14ac:dyDescent="0.25">
      <c r="A636" s="607"/>
      <c r="B636" s="208"/>
      <c r="C636" s="608" t="s">
        <v>20688</v>
      </c>
      <c r="D636" s="610" t="s">
        <v>2915</v>
      </c>
      <c r="E636" s="611"/>
      <c r="F636" s="611"/>
      <c r="G636" s="611"/>
      <c r="H636" s="612"/>
      <c r="I636" s="597"/>
      <c r="J636" s="598"/>
      <c r="K636" s="598"/>
      <c r="L636" s="598"/>
      <c r="M636" s="601"/>
    </row>
    <row r="637" spans="1:13" ht="15.75" thickBot="1" x14ac:dyDescent="0.3">
      <c r="A637" s="607"/>
      <c r="B637" s="208"/>
      <c r="C637" s="609"/>
      <c r="D637" s="613"/>
      <c r="E637" s="614"/>
      <c r="F637" s="614"/>
      <c r="G637" s="614"/>
      <c r="H637" s="615"/>
      <c r="I637" s="616"/>
      <c r="J637" s="600"/>
      <c r="K637" s="600"/>
      <c r="L637" s="600"/>
      <c r="M637" s="601"/>
    </row>
    <row r="638" spans="1:13" ht="60.75" thickBot="1" x14ac:dyDescent="0.3">
      <c r="A638" s="19"/>
      <c r="B638" s="115"/>
      <c r="C638" s="415" t="s">
        <v>20688</v>
      </c>
      <c r="D638" s="594" t="s">
        <v>1046</v>
      </c>
      <c r="E638" s="595"/>
      <c r="F638" s="595"/>
      <c r="G638" s="595"/>
      <c r="H638" s="596"/>
      <c r="I638" s="602" t="s">
        <v>20212</v>
      </c>
      <c r="J638" s="603"/>
      <c r="K638" s="604"/>
      <c r="L638" s="210"/>
      <c r="M638" s="45"/>
    </row>
    <row r="639" spans="1:13" ht="15.75" thickBot="1" x14ac:dyDescent="0.3">
      <c r="A639" s="19"/>
      <c r="B639" s="599"/>
      <c r="C639" s="599"/>
      <c r="D639" s="206"/>
      <c r="E639" s="605"/>
      <c r="F639" s="605"/>
      <c r="G639" s="56"/>
      <c r="H639" s="606"/>
      <c r="I639" s="606"/>
      <c r="J639" s="606"/>
      <c r="K639" s="606"/>
      <c r="L639" s="606"/>
      <c r="M639" s="45"/>
    </row>
    <row r="640" spans="1:13" ht="15.75" thickBot="1" x14ac:dyDescent="0.3">
      <c r="A640" s="19"/>
      <c r="B640" s="115"/>
      <c r="C640" s="183" t="s">
        <v>1668</v>
      </c>
      <c r="D640" s="164" t="s">
        <v>1132</v>
      </c>
      <c r="E640" s="597"/>
      <c r="F640" s="598"/>
      <c r="G640" s="598"/>
      <c r="H640" s="598"/>
      <c r="I640" s="598"/>
      <c r="J640" s="598"/>
      <c r="K640" s="598"/>
      <c r="L640" s="598"/>
      <c r="M640" s="45"/>
    </row>
    <row r="641" spans="1:13" ht="39" thickBot="1" x14ac:dyDescent="0.3">
      <c r="A641" s="19"/>
      <c r="B641" s="25" t="s">
        <v>20213</v>
      </c>
      <c r="C641" s="413">
        <v>1</v>
      </c>
      <c r="D641" s="413">
        <v>0</v>
      </c>
      <c r="E641" s="597"/>
      <c r="F641" s="598"/>
      <c r="G641" s="598"/>
      <c r="H641" s="598"/>
      <c r="I641" s="598"/>
      <c r="J641" s="598"/>
      <c r="K641" s="598"/>
      <c r="L641" s="598"/>
      <c r="M641" s="45"/>
    </row>
    <row r="642" spans="1:13" ht="51.75" thickBot="1" x14ac:dyDescent="0.3">
      <c r="A642" s="19"/>
      <c r="B642" s="25" t="s">
        <v>20214</v>
      </c>
      <c r="C642" s="413">
        <v>1</v>
      </c>
      <c r="D642" s="413">
        <v>0</v>
      </c>
      <c r="E642" s="597"/>
      <c r="F642" s="598"/>
      <c r="G642" s="598"/>
      <c r="H642" s="598"/>
      <c r="I642" s="598"/>
      <c r="J642" s="598"/>
      <c r="K642" s="598"/>
      <c r="L642" s="598"/>
      <c r="M642" s="45"/>
    </row>
    <row r="643" spans="1:13" ht="39" thickBot="1" x14ac:dyDescent="0.3">
      <c r="A643" s="19"/>
      <c r="B643" s="25" t="s">
        <v>20215</v>
      </c>
      <c r="C643" s="413">
        <v>1</v>
      </c>
      <c r="D643" s="413">
        <v>0</v>
      </c>
      <c r="E643" s="597"/>
      <c r="F643" s="598"/>
      <c r="G643" s="598"/>
      <c r="H643" s="598"/>
      <c r="I643" s="598"/>
      <c r="J643" s="598"/>
      <c r="K643" s="598"/>
      <c r="L643" s="598"/>
      <c r="M643" s="45"/>
    </row>
    <row r="644" spans="1:13" ht="15.75" thickBot="1" x14ac:dyDescent="0.3">
      <c r="A644" s="19"/>
      <c r="B644" s="599"/>
      <c r="C644" s="599"/>
      <c r="D644" s="206"/>
      <c r="E644" s="113"/>
      <c r="F644" s="600"/>
      <c r="G644" s="600"/>
      <c r="H644" s="600"/>
      <c r="I644" s="598"/>
      <c r="J644" s="598"/>
      <c r="K644" s="598"/>
      <c r="L644" s="598"/>
      <c r="M644" s="45"/>
    </row>
    <row r="645" spans="1:13" ht="39" thickBot="1" x14ac:dyDescent="0.3">
      <c r="A645" s="19"/>
      <c r="B645" s="25" t="s">
        <v>20216</v>
      </c>
      <c r="C645" s="209"/>
      <c r="D645" s="594" t="s">
        <v>10330</v>
      </c>
      <c r="E645" s="595"/>
      <c r="F645" s="595"/>
      <c r="G645" s="595"/>
      <c r="H645" s="596"/>
      <c r="I645" s="597"/>
      <c r="J645" s="598"/>
      <c r="K645" s="598"/>
      <c r="L645" s="598"/>
      <c r="M645" s="45"/>
    </row>
    <row r="646" spans="1:13" ht="18" thickBot="1" x14ac:dyDescent="0.3">
      <c r="A646" s="19"/>
      <c r="B646" s="207" t="s">
        <v>20217</v>
      </c>
      <c r="C646" s="60"/>
      <c r="D646" s="594" t="s">
        <v>1396</v>
      </c>
      <c r="E646" s="595"/>
      <c r="F646" s="595"/>
      <c r="G646" s="595"/>
      <c r="H646" s="596"/>
      <c r="I646" s="597"/>
      <c r="J646" s="598"/>
      <c r="K646" s="598"/>
      <c r="L646" s="598"/>
      <c r="M646" s="45"/>
    </row>
    <row r="647" spans="1:13" ht="18" thickBot="1" x14ac:dyDescent="0.3">
      <c r="A647" s="19"/>
      <c r="B647" s="208"/>
      <c r="C647" s="60"/>
      <c r="D647" s="594" t="s">
        <v>1066</v>
      </c>
      <c r="E647" s="595"/>
      <c r="F647" s="595"/>
      <c r="G647" s="595"/>
      <c r="H647" s="596"/>
      <c r="I647" s="597"/>
      <c r="J647" s="598"/>
      <c r="K647" s="598"/>
      <c r="L647" s="598"/>
      <c r="M647" s="45"/>
    </row>
    <row r="648" spans="1:13" ht="18" thickBot="1" x14ac:dyDescent="0.3">
      <c r="A648" s="19"/>
      <c r="B648" s="208"/>
      <c r="C648" s="60"/>
      <c r="D648" s="594" t="s">
        <v>4150</v>
      </c>
      <c r="E648" s="595"/>
      <c r="F648" s="595"/>
      <c r="G648" s="595"/>
      <c r="H648" s="596"/>
      <c r="I648" s="597"/>
      <c r="J648" s="598"/>
      <c r="K648" s="598"/>
      <c r="L648" s="598"/>
      <c r="M648" s="45"/>
    </row>
    <row r="649" spans="1:13" ht="18" thickBot="1" x14ac:dyDescent="0.3">
      <c r="A649" s="19"/>
      <c r="B649" s="208"/>
      <c r="C649" s="60"/>
      <c r="D649" s="594" t="s">
        <v>7455</v>
      </c>
      <c r="E649" s="595"/>
      <c r="F649" s="595"/>
      <c r="G649" s="595"/>
      <c r="H649" s="596"/>
      <c r="I649" s="597"/>
      <c r="J649" s="598"/>
      <c r="K649" s="598"/>
      <c r="L649" s="598"/>
      <c r="M649" s="45"/>
    </row>
    <row r="650" spans="1:13" ht="18" thickBot="1" x14ac:dyDescent="0.3">
      <c r="A650" s="19"/>
      <c r="B650" s="208"/>
      <c r="C650" s="60"/>
      <c r="D650" s="594" t="s">
        <v>1321</v>
      </c>
      <c r="E650" s="595"/>
      <c r="F650" s="595"/>
      <c r="G650" s="595"/>
      <c r="H650" s="596"/>
      <c r="I650" s="597"/>
      <c r="J650" s="598"/>
      <c r="K650" s="598"/>
      <c r="L650" s="598"/>
      <c r="M650" s="45"/>
    </row>
    <row r="651" spans="1:13" ht="18" thickBot="1" x14ac:dyDescent="0.3">
      <c r="A651" s="19"/>
      <c r="B651" s="208"/>
      <c r="C651" s="60"/>
      <c r="D651" s="594" t="s">
        <v>3518</v>
      </c>
      <c r="E651" s="595"/>
      <c r="F651" s="595"/>
      <c r="G651" s="595"/>
      <c r="H651" s="596"/>
      <c r="I651" s="597"/>
      <c r="J651" s="598"/>
      <c r="K651" s="598"/>
      <c r="L651" s="598"/>
      <c r="M651" s="45"/>
    </row>
    <row r="652" spans="1:13" ht="15.75" thickBot="1" x14ac:dyDescent="0.3">
      <c r="A652" s="19"/>
      <c r="B652" s="520" t="s">
        <v>20218</v>
      </c>
      <c r="C652" s="520"/>
      <c r="D652" s="520"/>
      <c r="E652" s="520"/>
      <c r="F652" s="520"/>
      <c r="G652" s="520"/>
      <c r="H652" s="520"/>
      <c r="I652" s="520"/>
      <c r="J652" s="520"/>
      <c r="K652" s="520"/>
      <c r="L652" s="520"/>
      <c r="M652" s="541"/>
    </row>
    <row r="653" spans="1:13" ht="15.75" thickBot="1" x14ac:dyDescent="0.3">
      <c r="A653" s="211"/>
      <c r="B653" s="582"/>
      <c r="C653" s="583"/>
      <c r="D653" s="583"/>
      <c r="E653" s="583"/>
      <c r="F653" s="583"/>
      <c r="G653" s="583"/>
      <c r="H653" s="583"/>
      <c r="I653" s="583"/>
      <c r="J653" s="583"/>
      <c r="K653" s="583"/>
      <c r="L653" s="584"/>
      <c r="M653" s="45"/>
    </row>
    <row r="654" spans="1:13" ht="15.75" thickBot="1" x14ac:dyDescent="0.3">
      <c r="A654" s="32"/>
      <c r="B654" s="78"/>
      <c r="C654" s="212"/>
      <c r="D654" s="212"/>
      <c r="E654" s="212"/>
      <c r="F654" s="530"/>
      <c r="G654" s="530"/>
      <c r="H654" s="530"/>
      <c r="I654" s="530"/>
      <c r="J654" s="530"/>
      <c r="K654" s="530"/>
      <c r="L654" s="530"/>
      <c r="M654" s="79"/>
    </row>
    <row r="655" spans="1:13" x14ac:dyDescent="0.25">
      <c r="A655" s="119"/>
      <c r="B655" s="119"/>
      <c r="C655" s="119"/>
      <c r="D655" s="119"/>
      <c r="E655" s="119"/>
      <c r="F655" s="119"/>
      <c r="G655" s="119"/>
      <c r="H655" s="119"/>
      <c r="I655" s="119"/>
      <c r="J655" s="119"/>
      <c r="K655" s="119"/>
      <c r="L655" s="119"/>
      <c r="M655" s="119"/>
    </row>
    <row r="656" spans="1:13" ht="15.75" thickBot="1" x14ac:dyDescent="0.3">
      <c r="A656" s="213"/>
    </row>
    <row r="657" spans="1:22" ht="15.75" thickBot="1" x14ac:dyDescent="0.3">
      <c r="A657" s="585" t="s">
        <v>20219</v>
      </c>
      <c r="B657" s="586"/>
      <c r="C657" s="586"/>
      <c r="D657" s="586"/>
      <c r="E657" s="586"/>
      <c r="F657" s="586"/>
      <c r="G657" s="586"/>
      <c r="H657" s="586"/>
      <c r="I657" s="586"/>
      <c r="J657" s="586"/>
      <c r="K657" s="586"/>
      <c r="L657" s="586"/>
      <c r="M657" s="587"/>
      <c r="N657" s="214"/>
      <c r="O657" s="214"/>
      <c r="P657" s="214"/>
      <c r="Q657" s="214"/>
      <c r="R657" s="214"/>
      <c r="S657" s="214"/>
      <c r="T657" s="214"/>
      <c r="U657" s="214"/>
      <c r="V657" s="214"/>
    </row>
    <row r="658" spans="1:22" ht="14.45" customHeight="1" x14ac:dyDescent="0.25">
      <c r="A658" s="588" t="s">
        <v>20220</v>
      </c>
      <c r="B658" s="590" t="s">
        <v>20221</v>
      </c>
      <c r="C658" s="590"/>
      <c r="D658" s="590"/>
      <c r="E658" s="590"/>
      <c r="F658" s="590"/>
      <c r="G658" s="590"/>
      <c r="H658" s="590"/>
      <c r="I658" s="590"/>
      <c r="J658" s="590"/>
      <c r="K658" s="590"/>
      <c r="L658" s="590"/>
      <c r="M658" s="590"/>
      <c r="N658" s="590"/>
      <c r="O658" s="590"/>
      <c r="P658" s="590"/>
      <c r="Q658" s="590"/>
      <c r="R658" s="590"/>
      <c r="S658" s="590"/>
      <c r="T658" s="590"/>
      <c r="U658" s="590"/>
      <c r="V658" s="591"/>
    </row>
    <row r="659" spans="1:22" x14ac:dyDescent="0.25">
      <c r="A659" s="589"/>
      <c r="B659" s="592" t="s">
        <v>20222</v>
      </c>
      <c r="C659" s="592"/>
      <c r="D659" s="592"/>
      <c r="E659" s="592"/>
      <c r="F659" s="592"/>
      <c r="G659" s="592"/>
      <c r="H659" s="592"/>
      <c r="I659" s="592"/>
      <c r="J659" s="592"/>
      <c r="K659" s="592"/>
      <c r="L659" s="592"/>
      <c r="M659" s="592"/>
      <c r="N659" s="592"/>
      <c r="O659" s="592"/>
      <c r="P659" s="592"/>
      <c r="Q659" s="592"/>
      <c r="R659" s="592"/>
      <c r="S659" s="592"/>
      <c r="T659" s="592"/>
      <c r="U659" s="592"/>
      <c r="V659" s="593"/>
    </row>
    <row r="660" spans="1:22" x14ac:dyDescent="0.25">
      <c r="A660" s="589"/>
      <c r="B660" s="569" t="s">
        <v>20223</v>
      </c>
      <c r="C660" s="569"/>
      <c r="D660" s="569"/>
      <c r="E660" s="569"/>
      <c r="F660" s="569"/>
      <c r="G660" s="569"/>
      <c r="H660" s="569"/>
      <c r="I660" s="569"/>
      <c r="J660" s="569"/>
      <c r="K660" s="569"/>
      <c r="L660" s="569"/>
      <c r="M660" s="569"/>
      <c r="N660" s="569"/>
      <c r="O660" s="569"/>
      <c r="P660" s="569"/>
      <c r="Q660" s="569"/>
      <c r="R660" s="569"/>
      <c r="S660" s="569"/>
      <c r="T660" s="569"/>
      <c r="U660" s="569"/>
      <c r="V660" s="570"/>
    </row>
    <row r="661" spans="1:22" x14ac:dyDescent="0.25">
      <c r="A661" s="589"/>
      <c r="B661" s="569" t="s">
        <v>20224</v>
      </c>
      <c r="C661" s="569"/>
      <c r="D661" s="569"/>
      <c r="E661" s="569"/>
      <c r="F661" s="569"/>
      <c r="G661" s="569"/>
      <c r="H661" s="569"/>
      <c r="I661" s="569"/>
      <c r="J661" s="569"/>
      <c r="K661" s="569"/>
      <c r="L661" s="569"/>
      <c r="M661" s="569"/>
      <c r="N661" s="569"/>
      <c r="O661" s="569"/>
      <c r="P661" s="569"/>
      <c r="Q661" s="569"/>
      <c r="R661" s="569"/>
      <c r="S661" s="569"/>
      <c r="T661" s="569"/>
      <c r="U661" s="569"/>
      <c r="V661" s="570"/>
    </row>
    <row r="662" spans="1:22" x14ac:dyDescent="0.25">
      <c r="A662" s="589"/>
      <c r="B662" s="569" t="s">
        <v>20225</v>
      </c>
      <c r="C662" s="569"/>
      <c r="D662" s="569"/>
      <c r="E662" s="569"/>
      <c r="F662" s="569"/>
      <c r="G662" s="569"/>
      <c r="H662" s="569"/>
      <c r="I662" s="569"/>
      <c r="J662" s="569"/>
      <c r="K662" s="569"/>
      <c r="L662" s="569"/>
      <c r="M662" s="569"/>
      <c r="N662" s="569"/>
      <c r="O662" s="569"/>
      <c r="P662" s="569"/>
      <c r="Q662" s="569"/>
      <c r="R662" s="569"/>
      <c r="S662" s="569"/>
      <c r="T662" s="569"/>
      <c r="U662" s="569"/>
      <c r="V662" s="570"/>
    </row>
    <row r="663" spans="1:22" x14ac:dyDescent="0.25">
      <c r="A663" s="589"/>
      <c r="B663" s="569" t="s">
        <v>20226</v>
      </c>
      <c r="C663" s="569"/>
      <c r="D663" s="569"/>
      <c r="E663" s="569"/>
      <c r="F663" s="569"/>
      <c r="G663" s="569"/>
      <c r="H663" s="569"/>
      <c r="I663" s="569"/>
      <c r="J663" s="569"/>
      <c r="K663" s="569"/>
      <c r="L663" s="569"/>
      <c r="M663" s="569"/>
      <c r="N663" s="569"/>
      <c r="O663" s="569"/>
      <c r="P663" s="569"/>
      <c r="Q663" s="569"/>
      <c r="R663" s="569"/>
      <c r="S663" s="569"/>
      <c r="T663" s="569"/>
      <c r="U663" s="569"/>
      <c r="V663" s="570"/>
    </row>
    <row r="664" spans="1:22" x14ac:dyDescent="0.25">
      <c r="A664" s="589"/>
      <c r="B664" s="569" t="s">
        <v>20227</v>
      </c>
      <c r="C664" s="569"/>
      <c r="D664" s="569"/>
      <c r="E664" s="569"/>
      <c r="F664" s="569"/>
      <c r="G664" s="569"/>
      <c r="H664" s="569"/>
      <c r="I664" s="569"/>
      <c r="J664" s="569"/>
      <c r="K664" s="569"/>
      <c r="L664" s="569"/>
      <c r="M664" s="569"/>
      <c r="N664" s="569"/>
      <c r="O664" s="569"/>
      <c r="P664" s="569"/>
      <c r="Q664" s="569"/>
      <c r="R664" s="569"/>
      <c r="S664" s="569"/>
      <c r="T664" s="569"/>
      <c r="U664" s="569"/>
      <c r="V664" s="570"/>
    </row>
    <row r="665" spans="1:22" ht="24" customHeight="1" thickBot="1" x14ac:dyDescent="0.3">
      <c r="A665" s="589"/>
      <c r="B665" s="569" t="s">
        <v>20228</v>
      </c>
      <c r="C665" s="569"/>
      <c r="D665" s="569"/>
      <c r="E665" s="569"/>
      <c r="F665" s="569"/>
      <c r="G665" s="569"/>
      <c r="H665" s="569"/>
      <c r="I665" s="569"/>
      <c r="J665" s="569"/>
      <c r="K665" s="569"/>
      <c r="L665" s="569"/>
      <c r="M665" s="569"/>
      <c r="N665" s="569"/>
      <c r="O665" s="569"/>
      <c r="P665" s="569"/>
      <c r="Q665" s="569"/>
      <c r="R665" s="569"/>
      <c r="S665" s="569"/>
      <c r="T665" s="569"/>
      <c r="U665" s="569"/>
      <c r="V665" s="570"/>
    </row>
    <row r="666" spans="1:22" x14ac:dyDescent="0.25">
      <c r="A666" s="476"/>
      <c r="B666" s="547"/>
      <c r="C666" s="548"/>
      <c r="D666" s="571" t="s">
        <v>20229</v>
      </c>
      <c r="E666" s="572"/>
      <c r="F666" s="572"/>
      <c r="G666" s="573"/>
      <c r="H666" s="577" t="s">
        <v>20230</v>
      </c>
      <c r="I666" s="578"/>
      <c r="J666" s="561"/>
      <c r="K666" s="562"/>
      <c r="L666" s="562"/>
      <c r="M666" s="562"/>
      <c r="N666" s="562"/>
      <c r="O666" s="562"/>
      <c r="P666" s="581"/>
      <c r="Q666" s="561"/>
      <c r="R666" s="562"/>
      <c r="S666" s="562"/>
      <c r="T666" s="562"/>
      <c r="U666" s="562"/>
      <c r="V666" s="563"/>
    </row>
    <row r="667" spans="1:22" x14ac:dyDescent="0.25">
      <c r="A667" s="476"/>
      <c r="B667" s="547"/>
      <c r="C667" s="548"/>
      <c r="D667" s="574"/>
      <c r="E667" s="575"/>
      <c r="F667" s="575"/>
      <c r="G667" s="576"/>
      <c r="H667" s="579"/>
      <c r="I667" s="580"/>
      <c r="J667" s="552"/>
      <c r="K667" s="553"/>
      <c r="L667" s="553"/>
      <c r="M667" s="553"/>
      <c r="N667" s="553"/>
      <c r="O667" s="553"/>
      <c r="P667" s="554"/>
      <c r="Q667" s="552"/>
      <c r="R667" s="553"/>
      <c r="S667" s="553"/>
      <c r="T667" s="553"/>
      <c r="U667" s="553"/>
      <c r="V667" s="564"/>
    </row>
    <row r="668" spans="1:22" x14ac:dyDescent="0.25">
      <c r="A668" s="476"/>
      <c r="B668" s="547"/>
      <c r="C668" s="548"/>
      <c r="D668" s="574"/>
      <c r="E668" s="575"/>
      <c r="F668" s="575"/>
      <c r="G668" s="576"/>
      <c r="H668" s="579"/>
      <c r="I668" s="580"/>
      <c r="J668" s="552"/>
      <c r="K668" s="553"/>
      <c r="L668" s="553"/>
      <c r="M668" s="553"/>
      <c r="N668" s="553"/>
      <c r="O668" s="553"/>
      <c r="P668" s="554"/>
      <c r="Q668" s="552"/>
      <c r="R668" s="553"/>
      <c r="S668" s="553"/>
      <c r="T668" s="553"/>
      <c r="U668" s="553"/>
      <c r="V668" s="564"/>
    </row>
    <row r="669" spans="1:22" x14ac:dyDescent="0.25">
      <c r="A669" s="476"/>
      <c r="B669" s="547"/>
      <c r="C669" s="548"/>
      <c r="D669" s="574"/>
      <c r="E669" s="575"/>
      <c r="F669" s="575"/>
      <c r="G669" s="576"/>
      <c r="H669" s="579"/>
      <c r="I669" s="580"/>
      <c r="J669" s="552"/>
      <c r="K669" s="553"/>
      <c r="L669" s="553"/>
      <c r="M669" s="553"/>
      <c r="N669" s="553"/>
      <c r="O669" s="553"/>
      <c r="P669" s="554"/>
      <c r="Q669" s="558" t="s">
        <v>20232</v>
      </c>
      <c r="R669" s="559"/>
      <c r="S669" s="559"/>
      <c r="T669" s="559"/>
      <c r="U669" s="559"/>
      <c r="V669" s="565"/>
    </row>
    <row r="670" spans="1:22" x14ac:dyDescent="0.25">
      <c r="A670" s="476"/>
      <c r="B670" s="547"/>
      <c r="C670" s="548"/>
      <c r="D670" s="574"/>
      <c r="E670" s="575"/>
      <c r="F670" s="575"/>
      <c r="G670" s="576"/>
      <c r="H670" s="579"/>
      <c r="I670" s="580"/>
      <c r="J670" s="555"/>
      <c r="K670" s="556"/>
      <c r="L670" s="556"/>
      <c r="M670" s="556"/>
      <c r="N670" s="556"/>
      <c r="O670" s="556"/>
      <c r="P670" s="557"/>
      <c r="Q670" s="566"/>
      <c r="R670" s="567"/>
      <c r="S670" s="567"/>
      <c r="T670" s="567"/>
      <c r="U670" s="567"/>
      <c r="V670" s="568"/>
    </row>
    <row r="671" spans="1:22" x14ac:dyDescent="0.25">
      <c r="A671" s="476"/>
      <c r="B671" s="547"/>
      <c r="C671" s="548"/>
      <c r="D671" s="574"/>
      <c r="E671" s="575"/>
      <c r="F671" s="575"/>
      <c r="G671" s="576"/>
      <c r="H671" s="579"/>
      <c r="I671" s="580"/>
      <c r="J671" s="558" t="s">
        <v>20231</v>
      </c>
      <c r="K671" s="559"/>
      <c r="L671" s="559"/>
      <c r="M671" s="559"/>
      <c r="N671" s="559"/>
      <c r="O671" s="559"/>
      <c r="P671" s="560"/>
      <c r="Q671" s="566"/>
      <c r="R671" s="567"/>
      <c r="S671" s="567"/>
      <c r="T671" s="567"/>
      <c r="U671" s="567"/>
      <c r="V671" s="568"/>
    </row>
    <row r="672" spans="1:22" ht="15.75" thickBot="1" x14ac:dyDescent="0.3">
      <c r="A672" s="216"/>
      <c r="B672" s="547"/>
      <c r="C672" s="548"/>
      <c r="D672" s="80" t="s">
        <v>1668</v>
      </c>
      <c r="E672" s="549" t="s">
        <v>1132</v>
      </c>
      <c r="F672" s="550"/>
      <c r="G672" s="551"/>
      <c r="H672" s="80" t="s">
        <v>1668</v>
      </c>
      <c r="I672" s="140" t="s">
        <v>1132</v>
      </c>
      <c r="J672" s="80">
        <v>1</v>
      </c>
      <c r="K672" s="549">
        <v>2</v>
      </c>
      <c r="L672" s="551"/>
      <c r="M672" s="80">
        <v>3</v>
      </c>
      <c r="N672" s="80">
        <v>4</v>
      </c>
      <c r="O672" s="80">
        <v>5</v>
      </c>
      <c r="P672" s="140">
        <v>6</v>
      </c>
      <c r="Q672" s="80">
        <v>1</v>
      </c>
      <c r="R672" s="80">
        <v>2</v>
      </c>
      <c r="S672" s="80">
        <v>3</v>
      </c>
      <c r="T672" s="80">
        <v>4</v>
      </c>
      <c r="U672" s="80">
        <v>5</v>
      </c>
      <c r="V672" s="80">
        <v>6</v>
      </c>
    </row>
    <row r="673" spans="1:22" ht="15.75" thickBot="1" x14ac:dyDescent="0.3">
      <c r="A673" s="23" t="s">
        <v>19896</v>
      </c>
      <c r="B673" s="520" t="s">
        <v>20233</v>
      </c>
      <c r="C673" s="541"/>
      <c r="D673" s="416">
        <v>1</v>
      </c>
      <c r="E673" s="542">
        <v>0</v>
      </c>
      <c r="F673" s="543"/>
      <c r="G673" s="544"/>
      <c r="H673" s="413">
        <v>1</v>
      </c>
      <c r="I673" s="414">
        <v>0</v>
      </c>
      <c r="J673" s="413">
        <v>1</v>
      </c>
      <c r="K673" s="542">
        <v>2</v>
      </c>
      <c r="L673" s="544"/>
      <c r="M673" s="413">
        <v>3</v>
      </c>
      <c r="N673" s="413">
        <v>4</v>
      </c>
      <c r="O673" s="413">
        <v>5</v>
      </c>
      <c r="P673" s="414">
        <v>6</v>
      </c>
      <c r="Q673" s="413">
        <v>1</v>
      </c>
      <c r="R673" s="413">
        <v>2</v>
      </c>
      <c r="S673" s="413">
        <v>3</v>
      </c>
      <c r="T673" s="413">
        <v>4</v>
      </c>
      <c r="U673" s="413">
        <v>5</v>
      </c>
      <c r="V673" s="413">
        <v>6</v>
      </c>
    </row>
    <row r="674" spans="1:22" ht="15.75" thickBot="1" x14ac:dyDescent="0.3">
      <c r="A674" s="23" t="s">
        <v>19901</v>
      </c>
      <c r="B674" s="520" t="s">
        <v>20234</v>
      </c>
      <c r="C674" s="541"/>
      <c r="D674" s="416">
        <v>1</v>
      </c>
      <c r="E674" s="542">
        <v>0</v>
      </c>
      <c r="F674" s="543"/>
      <c r="G674" s="544"/>
      <c r="H674" s="413">
        <v>1</v>
      </c>
      <c r="I674" s="414">
        <v>0</v>
      </c>
      <c r="J674" s="413">
        <v>1</v>
      </c>
      <c r="K674" s="542">
        <v>2</v>
      </c>
      <c r="L674" s="544"/>
      <c r="M674" s="413">
        <v>3</v>
      </c>
      <c r="N674" s="413">
        <v>4</v>
      </c>
      <c r="O674" s="413">
        <v>5</v>
      </c>
      <c r="P674" s="414">
        <v>6</v>
      </c>
      <c r="Q674" s="413">
        <v>1</v>
      </c>
      <c r="R674" s="413">
        <v>2</v>
      </c>
      <c r="S674" s="413">
        <v>3</v>
      </c>
      <c r="T674" s="413">
        <v>4</v>
      </c>
      <c r="U674" s="413">
        <v>5</v>
      </c>
      <c r="V674" s="413">
        <v>6</v>
      </c>
    </row>
    <row r="675" spans="1:22" ht="15.75" thickBot="1" x14ac:dyDescent="0.3">
      <c r="A675" s="23" t="s">
        <v>19904</v>
      </c>
      <c r="B675" s="520" t="s">
        <v>3150</v>
      </c>
      <c r="C675" s="541"/>
      <c r="D675" s="416">
        <v>1</v>
      </c>
      <c r="E675" s="542">
        <v>0</v>
      </c>
      <c r="F675" s="543"/>
      <c r="G675" s="544"/>
      <c r="H675" s="413">
        <v>1</v>
      </c>
      <c r="I675" s="414">
        <v>0</v>
      </c>
      <c r="J675" s="413">
        <v>1</v>
      </c>
      <c r="K675" s="542">
        <v>2</v>
      </c>
      <c r="L675" s="544"/>
      <c r="M675" s="413">
        <v>3</v>
      </c>
      <c r="N675" s="413">
        <v>4</v>
      </c>
      <c r="O675" s="413">
        <v>5</v>
      </c>
      <c r="P675" s="414">
        <v>6</v>
      </c>
      <c r="Q675" s="413">
        <v>1</v>
      </c>
      <c r="R675" s="413">
        <v>2</v>
      </c>
      <c r="S675" s="413">
        <v>3</v>
      </c>
      <c r="T675" s="413">
        <v>4</v>
      </c>
      <c r="U675" s="413">
        <v>5</v>
      </c>
      <c r="V675" s="413">
        <v>6</v>
      </c>
    </row>
    <row r="676" spans="1:22" ht="15.75" thickBot="1" x14ac:dyDescent="0.3">
      <c r="A676" s="23" t="s">
        <v>19914</v>
      </c>
      <c r="B676" s="520" t="s">
        <v>3151</v>
      </c>
      <c r="C676" s="541"/>
      <c r="D676" s="416">
        <v>1</v>
      </c>
      <c r="E676" s="542">
        <v>0</v>
      </c>
      <c r="F676" s="543"/>
      <c r="G676" s="544"/>
      <c r="H676" s="413">
        <v>1</v>
      </c>
      <c r="I676" s="414">
        <v>0</v>
      </c>
      <c r="J676" s="413">
        <v>1</v>
      </c>
      <c r="K676" s="542">
        <v>2</v>
      </c>
      <c r="L676" s="544"/>
      <c r="M676" s="413">
        <v>3</v>
      </c>
      <c r="N676" s="413">
        <v>4</v>
      </c>
      <c r="O676" s="413">
        <v>5</v>
      </c>
      <c r="P676" s="414">
        <v>6</v>
      </c>
      <c r="Q676" s="413">
        <v>1</v>
      </c>
      <c r="R676" s="413">
        <v>2</v>
      </c>
      <c r="S676" s="413">
        <v>3</v>
      </c>
      <c r="T676" s="413">
        <v>4</v>
      </c>
      <c r="U676" s="413">
        <v>5</v>
      </c>
      <c r="V676" s="413">
        <v>6</v>
      </c>
    </row>
    <row r="677" spans="1:22" ht="15.75" thickBot="1" x14ac:dyDescent="0.3">
      <c r="A677" s="23" t="s">
        <v>19924</v>
      </c>
      <c r="B677" s="520" t="s">
        <v>20174</v>
      </c>
      <c r="C677" s="541"/>
      <c r="D677" s="416">
        <v>1</v>
      </c>
      <c r="E677" s="542">
        <v>0</v>
      </c>
      <c r="F677" s="543"/>
      <c r="G677" s="544"/>
      <c r="H677" s="413">
        <v>1</v>
      </c>
      <c r="I677" s="414">
        <v>0</v>
      </c>
      <c r="J677" s="413">
        <v>1</v>
      </c>
      <c r="K677" s="542">
        <v>2</v>
      </c>
      <c r="L677" s="544"/>
      <c r="M677" s="413">
        <v>3</v>
      </c>
      <c r="N677" s="413">
        <v>4</v>
      </c>
      <c r="O677" s="413">
        <v>5</v>
      </c>
      <c r="P677" s="414">
        <v>6</v>
      </c>
      <c r="Q677" s="413">
        <v>1</v>
      </c>
      <c r="R677" s="413">
        <v>2</v>
      </c>
      <c r="S677" s="413">
        <v>3</v>
      </c>
      <c r="T677" s="413">
        <v>4</v>
      </c>
      <c r="U677" s="413">
        <v>5</v>
      </c>
      <c r="V677" s="413">
        <v>6</v>
      </c>
    </row>
    <row r="678" spans="1:22" ht="26.1" customHeight="1" thickBot="1" x14ac:dyDescent="0.3">
      <c r="A678" s="23" t="s">
        <v>19932</v>
      </c>
      <c r="B678" s="520" t="s">
        <v>19849</v>
      </c>
      <c r="C678" s="541"/>
      <c r="D678" s="416">
        <v>1</v>
      </c>
      <c r="E678" s="542">
        <v>0</v>
      </c>
      <c r="F678" s="543"/>
      <c r="G678" s="544"/>
      <c r="H678" s="413">
        <v>1</v>
      </c>
      <c r="I678" s="414">
        <v>0</v>
      </c>
      <c r="J678" s="413">
        <v>1</v>
      </c>
      <c r="K678" s="542">
        <v>2</v>
      </c>
      <c r="L678" s="544"/>
      <c r="M678" s="413">
        <v>3</v>
      </c>
      <c r="N678" s="413">
        <v>4</v>
      </c>
      <c r="O678" s="413">
        <v>5</v>
      </c>
      <c r="P678" s="414">
        <v>6</v>
      </c>
      <c r="Q678" s="413">
        <v>1</v>
      </c>
      <c r="R678" s="413">
        <v>2</v>
      </c>
      <c r="S678" s="413">
        <v>3</v>
      </c>
      <c r="T678" s="413">
        <v>4</v>
      </c>
      <c r="U678" s="413">
        <v>5</v>
      </c>
      <c r="V678" s="413">
        <v>6</v>
      </c>
    </row>
    <row r="679" spans="1:22" x14ac:dyDescent="0.25">
      <c r="A679" s="218"/>
      <c r="B679" s="219"/>
      <c r="C679" s="545"/>
      <c r="D679" s="545"/>
      <c r="E679" s="545"/>
      <c r="F679" s="545"/>
      <c r="G679" s="545"/>
      <c r="H679" s="545"/>
      <c r="I679" s="546"/>
      <c r="J679" s="546"/>
      <c r="K679" s="546"/>
      <c r="L679" s="546"/>
      <c r="M679" s="546"/>
      <c r="N679" s="220"/>
      <c r="O679" s="220"/>
      <c r="P679" s="220"/>
      <c r="Q679" s="220"/>
      <c r="R679" s="220"/>
      <c r="S679" s="220"/>
      <c r="T679" s="220"/>
      <c r="U679" s="220"/>
      <c r="V679" s="221"/>
    </row>
    <row r="680" spans="1:22" ht="15.75" thickBot="1" x14ac:dyDescent="0.3">
      <c r="A680" s="216"/>
      <c r="B680" s="222"/>
      <c r="C680" s="540" t="s">
        <v>20235</v>
      </c>
      <c r="D680" s="540"/>
      <c r="E680" s="540"/>
      <c r="F680" s="540"/>
      <c r="G680" s="540"/>
      <c r="H680" s="540"/>
      <c r="I680" s="540"/>
      <c r="J680" s="540"/>
      <c r="K680" s="540"/>
      <c r="L680" s="540"/>
      <c r="M680" s="540"/>
      <c r="N680" s="540"/>
      <c r="O680" s="540"/>
      <c r="P680" s="540"/>
      <c r="Q680" s="540"/>
      <c r="R680" s="540"/>
      <c r="S680" s="540"/>
      <c r="T680" s="540"/>
      <c r="U680" s="540"/>
      <c r="V680" s="223"/>
    </row>
    <row r="681" spans="1:22" ht="15.75" thickBot="1" x14ac:dyDescent="0.3">
      <c r="A681" s="216"/>
      <c r="B681" s="224"/>
      <c r="C681" s="526"/>
      <c r="D681" s="527"/>
      <c r="E681" s="527"/>
      <c r="F681" s="527"/>
      <c r="G681" s="527"/>
      <c r="H681" s="527"/>
      <c r="I681" s="527"/>
      <c r="J681" s="527"/>
      <c r="K681" s="527"/>
      <c r="L681" s="527"/>
      <c r="M681" s="527"/>
      <c r="N681" s="527"/>
      <c r="O681" s="527"/>
      <c r="P681" s="527"/>
      <c r="Q681" s="527"/>
      <c r="R681" s="527"/>
      <c r="S681" s="527"/>
      <c r="T681" s="527"/>
      <c r="U681" s="528"/>
      <c r="V681" s="223"/>
    </row>
    <row r="682" spans="1:22" x14ac:dyDescent="0.25">
      <c r="A682" s="225"/>
      <c r="B682" s="226"/>
      <c r="C682" s="537"/>
      <c r="D682" s="537"/>
      <c r="E682" s="537"/>
      <c r="F682" s="538"/>
      <c r="G682" s="538"/>
      <c r="H682" s="538"/>
      <c r="I682" s="538"/>
      <c r="J682" s="538"/>
      <c r="K682" s="538"/>
      <c r="L682" s="539"/>
      <c r="M682" s="539"/>
      <c r="N682" s="227"/>
      <c r="O682" s="227"/>
      <c r="P682" s="227"/>
      <c r="Q682" s="227"/>
      <c r="R682" s="227"/>
      <c r="S682" s="227"/>
      <c r="T682" s="227"/>
      <c r="U682" s="227"/>
      <c r="V682" s="228"/>
    </row>
    <row r="683" spans="1:22" ht="15.75" thickBot="1" x14ac:dyDescent="0.3">
      <c r="A683" s="216"/>
      <c r="B683" s="222"/>
      <c r="C683" s="540" t="s">
        <v>20236</v>
      </c>
      <c r="D683" s="540"/>
      <c r="E683" s="540"/>
      <c r="F683" s="540"/>
      <c r="G683" s="540"/>
      <c r="H683" s="540"/>
      <c r="I683" s="540"/>
      <c r="J683" s="540"/>
      <c r="K683" s="540"/>
      <c r="L683" s="540"/>
      <c r="M683" s="540"/>
      <c r="N683" s="540"/>
      <c r="O683" s="540"/>
      <c r="P683" s="540"/>
      <c r="Q683" s="540"/>
      <c r="R683" s="540"/>
      <c r="S683" s="540"/>
      <c r="T683" s="540"/>
      <c r="U683" s="540"/>
      <c r="V683" s="223"/>
    </row>
    <row r="684" spans="1:22" ht="15.75" thickBot="1" x14ac:dyDescent="0.3">
      <c r="A684" s="216"/>
      <c r="B684" s="229"/>
      <c r="C684" s="526"/>
      <c r="D684" s="527"/>
      <c r="E684" s="527"/>
      <c r="F684" s="527"/>
      <c r="G684" s="527"/>
      <c r="H684" s="527"/>
      <c r="I684" s="527"/>
      <c r="J684" s="527"/>
      <c r="K684" s="527"/>
      <c r="L684" s="527"/>
      <c r="M684" s="527"/>
      <c r="N684" s="527"/>
      <c r="O684" s="527"/>
      <c r="P684" s="527"/>
      <c r="Q684" s="527"/>
      <c r="R684" s="527"/>
      <c r="S684" s="527"/>
      <c r="T684" s="527"/>
      <c r="U684" s="528"/>
      <c r="V684" s="223"/>
    </row>
    <row r="685" spans="1:22" ht="15.75" thickBot="1" x14ac:dyDescent="0.3">
      <c r="A685" s="82"/>
      <c r="B685" s="125"/>
      <c r="C685" s="529"/>
      <c r="D685" s="529"/>
      <c r="E685" s="529"/>
      <c r="F685" s="212"/>
      <c r="G685" s="530"/>
      <c r="H685" s="530"/>
      <c r="I685" s="530"/>
      <c r="J685" s="530"/>
      <c r="K685" s="530"/>
      <c r="L685" s="530"/>
      <c r="M685" s="530"/>
      <c r="N685" s="78"/>
      <c r="O685" s="78"/>
      <c r="P685" s="78"/>
      <c r="Q685" s="78"/>
      <c r="R685" s="78"/>
      <c r="S685" s="78"/>
      <c r="T685" s="78"/>
      <c r="U685" s="78"/>
      <c r="V685" s="79"/>
    </row>
    <row r="686" spans="1:22"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row>
    <row r="688" spans="1:22" ht="15.75" thickBot="1" x14ac:dyDescent="0.3">
      <c r="A688" s="230"/>
    </row>
    <row r="689" spans="1:15" x14ac:dyDescent="0.25">
      <c r="A689" s="64" t="s">
        <v>20220</v>
      </c>
      <c r="B689" s="500" t="s">
        <v>20125</v>
      </c>
      <c r="C689" s="500"/>
      <c r="D689" s="500"/>
      <c r="E689" s="500"/>
      <c r="F689" s="500"/>
      <c r="G689" s="500"/>
      <c r="H689" s="500"/>
      <c r="I689" s="500"/>
      <c r="J689" s="500"/>
      <c r="K689" s="500"/>
      <c r="L689" s="500"/>
      <c r="M689" s="500"/>
      <c r="N689" s="500"/>
      <c r="O689" s="531"/>
    </row>
    <row r="690" spans="1:15" x14ac:dyDescent="0.25">
      <c r="A690" s="519" t="s">
        <v>20003</v>
      </c>
      <c r="B690" s="502" t="s">
        <v>20237</v>
      </c>
      <c r="C690" s="502"/>
      <c r="D690" s="502"/>
      <c r="E690" s="502"/>
      <c r="F690" s="502"/>
      <c r="G690" s="502"/>
      <c r="H690" s="502"/>
      <c r="I690" s="502"/>
      <c r="J690" s="502"/>
      <c r="K690" s="502"/>
      <c r="L690" s="502"/>
      <c r="M690" s="502"/>
      <c r="N690" s="502"/>
      <c r="O690" s="532"/>
    </row>
    <row r="691" spans="1:15" ht="65.099999999999994" customHeight="1" thickBot="1" x14ac:dyDescent="0.3">
      <c r="A691" s="519"/>
      <c r="B691" s="520" t="s">
        <v>20238</v>
      </c>
      <c r="C691" s="520"/>
      <c r="D691" s="520"/>
      <c r="E691" s="520"/>
      <c r="F691" s="520"/>
      <c r="G691" s="520"/>
      <c r="H691" s="520"/>
      <c r="I691" s="520"/>
      <c r="J691" s="520"/>
      <c r="K691" s="520"/>
      <c r="L691" s="520"/>
      <c r="M691" s="520"/>
      <c r="N691" s="520"/>
      <c r="O691" s="532"/>
    </row>
    <row r="692" spans="1:15" x14ac:dyDescent="0.25">
      <c r="A692" s="517"/>
      <c r="B692" s="521"/>
      <c r="C692" s="505" t="s">
        <v>20239</v>
      </c>
      <c r="D692" s="506"/>
      <c r="E692" s="506"/>
      <c r="F692" s="506"/>
      <c r="G692" s="506"/>
      <c r="H692" s="506"/>
      <c r="I692" s="506"/>
      <c r="J692" s="507"/>
      <c r="K692" s="505" t="s">
        <v>20239</v>
      </c>
      <c r="L692" s="506"/>
      <c r="M692" s="506"/>
      <c r="N692" s="509"/>
      <c r="O692" s="532"/>
    </row>
    <row r="693" spans="1:15" ht="15.75" thickBot="1" x14ac:dyDescent="0.3">
      <c r="A693" s="517"/>
      <c r="B693" s="521"/>
      <c r="C693" s="522" t="s">
        <v>20240</v>
      </c>
      <c r="D693" s="523"/>
      <c r="E693" s="523"/>
      <c r="F693" s="523"/>
      <c r="G693" s="523"/>
      <c r="H693" s="523"/>
      <c r="I693" s="523"/>
      <c r="J693" s="524"/>
      <c r="K693" s="522" t="s">
        <v>20241</v>
      </c>
      <c r="L693" s="523"/>
      <c r="M693" s="523"/>
      <c r="N693" s="525"/>
      <c r="O693" s="532"/>
    </row>
    <row r="694" spans="1:15" ht="15.75" thickBot="1" x14ac:dyDescent="0.3">
      <c r="A694" s="231"/>
      <c r="B694" s="232"/>
      <c r="C694" s="533" t="s">
        <v>20242</v>
      </c>
      <c r="D694" s="534"/>
      <c r="E694" s="534"/>
      <c r="F694" s="535"/>
      <c r="G694" s="533" t="s">
        <v>20243</v>
      </c>
      <c r="H694" s="534"/>
      <c r="I694" s="534"/>
      <c r="J694" s="535"/>
      <c r="K694" s="533" t="s">
        <v>20244</v>
      </c>
      <c r="L694" s="534"/>
      <c r="M694" s="534"/>
      <c r="N694" s="536"/>
      <c r="O694" s="532"/>
    </row>
    <row r="695" spans="1:15" x14ac:dyDescent="0.25">
      <c r="A695" s="517"/>
      <c r="B695" s="518" t="s">
        <v>20245</v>
      </c>
      <c r="C695" s="514" t="s">
        <v>1701</v>
      </c>
      <c r="D695" s="233" t="s">
        <v>20246</v>
      </c>
      <c r="E695" s="510" t="s">
        <v>19851</v>
      </c>
      <c r="F695" s="512" t="s">
        <v>19838</v>
      </c>
      <c r="G695" s="514" t="s">
        <v>1701</v>
      </c>
      <c r="H695" s="109" t="s">
        <v>20246</v>
      </c>
      <c r="I695" s="510" t="s">
        <v>19851</v>
      </c>
      <c r="J695" s="512" t="s">
        <v>19838</v>
      </c>
      <c r="K695" s="514" t="s">
        <v>1701</v>
      </c>
      <c r="L695" s="109" t="s">
        <v>20246</v>
      </c>
      <c r="M695" s="510" t="s">
        <v>19851</v>
      </c>
      <c r="N695" s="510" t="s">
        <v>19838</v>
      </c>
      <c r="O695" s="516"/>
    </row>
    <row r="696" spans="1:15" ht="23.25" thickBot="1" x14ac:dyDescent="0.3">
      <c r="A696" s="517"/>
      <c r="B696" s="518"/>
      <c r="C696" s="515"/>
      <c r="D696" s="234" t="s">
        <v>20247</v>
      </c>
      <c r="E696" s="511"/>
      <c r="F696" s="513"/>
      <c r="G696" s="515"/>
      <c r="H696" s="234" t="s">
        <v>20247</v>
      </c>
      <c r="I696" s="511"/>
      <c r="J696" s="513"/>
      <c r="K696" s="515"/>
      <c r="L696" s="234" t="s">
        <v>20247</v>
      </c>
      <c r="M696" s="511"/>
      <c r="N696" s="511"/>
      <c r="O696" s="516"/>
    </row>
    <row r="697" spans="1:15" ht="39" thickBot="1" x14ac:dyDescent="0.3">
      <c r="A697" s="231"/>
      <c r="B697" s="235" t="s">
        <v>20248</v>
      </c>
      <c r="C697" s="417">
        <v>0</v>
      </c>
      <c r="D697" s="417">
        <v>0.5</v>
      </c>
      <c r="E697" s="417">
        <v>0.75</v>
      </c>
      <c r="F697" s="418">
        <v>1</v>
      </c>
      <c r="G697" s="417">
        <v>0</v>
      </c>
      <c r="H697" s="417">
        <v>0.5</v>
      </c>
      <c r="I697" s="417">
        <v>0.75</v>
      </c>
      <c r="J697" s="418">
        <v>1</v>
      </c>
      <c r="K697" s="417">
        <v>0</v>
      </c>
      <c r="L697" s="417">
        <v>0.5</v>
      </c>
      <c r="M697" s="417">
        <v>0.75</v>
      </c>
      <c r="N697" s="418">
        <v>1</v>
      </c>
      <c r="O697" s="236"/>
    </row>
    <row r="698" spans="1:15" ht="77.25" thickBot="1" x14ac:dyDescent="0.3">
      <c r="A698" s="231"/>
      <c r="B698" s="235" t="s">
        <v>20249</v>
      </c>
      <c r="C698" s="417">
        <v>0</v>
      </c>
      <c r="D698" s="417">
        <v>0.5</v>
      </c>
      <c r="E698" s="417">
        <v>0.75</v>
      </c>
      <c r="F698" s="418">
        <v>1</v>
      </c>
      <c r="G698" s="417">
        <v>0</v>
      </c>
      <c r="H698" s="417">
        <v>0.5</v>
      </c>
      <c r="I698" s="417">
        <v>0.75</v>
      </c>
      <c r="J698" s="418">
        <v>1</v>
      </c>
      <c r="K698" s="417">
        <v>0</v>
      </c>
      <c r="L698" s="417">
        <v>0.5</v>
      </c>
      <c r="M698" s="417">
        <v>0.75</v>
      </c>
      <c r="N698" s="418">
        <v>1</v>
      </c>
      <c r="O698" s="236"/>
    </row>
    <row r="699" spans="1:15" ht="102.75" thickBot="1" x14ac:dyDescent="0.3">
      <c r="A699" s="231"/>
      <c r="B699" s="235" t="s">
        <v>20250</v>
      </c>
      <c r="C699" s="417">
        <v>0</v>
      </c>
      <c r="D699" s="417">
        <v>0.5</v>
      </c>
      <c r="E699" s="417">
        <v>0.75</v>
      </c>
      <c r="F699" s="418">
        <v>1</v>
      </c>
      <c r="G699" s="417">
        <v>0</v>
      </c>
      <c r="H699" s="417">
        <v>0.5</v>
      </c>
      <c r="I699" s="417">
        <v>0.75</v>
      </c>
      <c r="J699" s="418">
        <v>1</v>
      </c>
      <c r="K699" s="417">
        <v>0</v>
      </c>
      <c r="L699" s="417">
        <v>0.5</v>
      </c>
      <c r="M699" s="417">
        <v>0.75</v>
      </c>
      <c r="N699" s="418">
        <v>1</v>
      </c>
      <c r="O699" s="236"/>
    </row>
    <row r="700" spans="1:15" ht="64.5" thickBot="1" x14ac:dyDescent="0.3">
      <c r="A700" s="216"/>
      <c r="B700" s="235" t="s">
        <v>20251</v>
      </c>
      <c r="C700" s="417">
        <v>0</v>
      </c>
      <c r="D700" s="417">
        <v>0.5</v>
      </c>
      <c r="E700" s="417">
        <v>0.75</v>
      </c>
      <c r="F700" s="418">
        <v>1</v>
      </c>
      <c r="G700" s="417">
        <v>0</v>
      </c>
      <c r="H700" s="417">
        <v>0.5</v>
      </c>
      <c r="I700" s="417">
        <v>0.75</v>
      </c>
      <c r="J700" s="418">
        <v>1</v>
      </c>
      <c r="K700" s="417">
        <v>0</v>
      </c>
      <c r="L700" s="417">
        <v>0.5</v>
      </c>
      <c r="M700" s="417">
        <v>0.75</v>
      </c>
      <c r="N700" s="418">
        <v>1</v>
      </c>
      <c r="O700" s="236"/>
    </row>
    <row r="701" spans="1:15" ht="51.75" thickBot="1" x14ac:dyDescent="0.3">
      <c r="A701" s="216"/>
      <c r="B701" s="235" t="s">
        <v>20252</v>
      </c>
      <c r="C701" s="417">
        <v>0</v>
      </c>
      <c r="D701" s="417">
        <v>0.5</v>
      </c>
      <c r="E701" s="417">
        <v>0.75</v>
      </c>
      <c r="F701" s="418">
        <v>1</v>
      </c>
      <c r="G701" s="417">
        <v>0</v>
      </c>
      <c r="H701" s="417">
        <v>0.5</v>
      </c>
      <c r="I701" s="417">
        <v>0.75</v>
      </c>
      <c r="J701" s="418">
        <v>1</v>
      </c>
      <c r="K701" s="417">
        <v>0</v>
      </c>
      <c r="L701" s="417">
        <v>0.5</v>
      </c>
      <c r="M701" s="417">
        <v>0.75</v>
      </c>
      <c r="N701" s="418">
        <v>1</v>
      </c>
      <c r="O701" s="236"/>
    </row>
    <row r="702" spans="1:15" ht="15.75" thickBot="1" x14ac:dyDescent="0.3">
      <c r="A702" s="498"/>
      <c r="B702" s="499"/>
      <c r="C702" s="499"/>
      <c r="D702" s="499"/>
      <c r="E702" s="499"/>
      <c r="F702" s="499"/>
      <c r="G702" s="499"/>
      <c r="H702" s="499"/>
      <c r="I702" s="499"/>
      <c r="J702" s="499"/>
      <c r="K702" s="499"/>
      <c r="L702" s="499"/>
      <c r="M702" s="499"/>
      <c r="N702" s="499"/>
      <c r="O702" s="237"/>
    </row>
    <row r="703" spans="1:15" x14ac:dyDescent="0.25">
      <c r="A703" s="238"/>
    </row>
    <row r="705" spans="1:14" ht="15.75" thickBot="1" x14ac:dyDescent="0.3">
      <c r="A705" s="238"/>
    </row>
    <row r="706" spans="1:14" x14ac:dyDescent="0.25">
      <c r="A706" s="64" t="s">
        <v>20220</v>
      </c>
      <c r="B706" s="500" t="s">
        <v>19913</v>
      </c>
      <c r="C706" s="500"/>
      <c r="D706" s="500"/>
      <c r="E706" s="500"/>
      <c r="F706" s="500"/>
      <c r="G706" s="500"/>
      <c r="H706" s="500"/>
      <c r="I706" s="500"/>
      <c r="J706" s="500"/>
      <c r="K706" s="500"/>
      <c r="L706" s="500"/>
      <c r="M706" s="500"/>
      <c r="N706" s="501"/>
    </row>
    <row r="707" spans="1:14" ht="26.1" customHeight="1" thickBot="1" x14ac:dyDescent="0.3">
      <c r="A707" s="23" t="s">
        <v>20005</v>
      </c>
      <c r="B707" s="502" t="s">
        <v>20253</v>
      </c>
      <c r="C707" s="502"/>
      <c r="D707" s="502"/>
      <c r="E707" s="502"/>
      <c r="F707" s="502"/>
      <c r="G707" s="502"/>
      <c r="H707" s="502"/>
      <c r="I707" s="502"/>
      <c r="J707" s="502"/>
      <c r="K707" s="502"/>
      <c r="L707" s="502"/>
      <c r="M707" s="502"/>
      <c r="N707" s="503"/>
    </row>
    <row r="708" spans="1:14" x14ac:dyDescent="0.25">
      <c r="A708" s="476"/>
      <c r="B708" s="504"/>
      <c r="C708" s="505" t="s">
        <v>19835</v>
      </c>
      <c r="D708" s="506"/>
      <c r="E708" s="506"/>
      <c r="F708" s="507"/>
      <c r="G708" s="505" t="s">
        <v>1574</v>
      </c>
      <c r="H708" s="506"/>
      <c r="I708" s="506"/>
      <c r="J708" s="507"/>
      <c r="K708" s="505" t="s">
        <v>1181</v>
      </c>
      <c r="L708" s="506"/>
      <c r="M708" s="506"/>
      <c r="N708" s="509"/>
    </row>
    <row r="709" spans="1:14" ht="15.75" thickBot="1" x14ac:dyDescent="0.3">
      <c r="A709" s="476"/>
      <c r="B709" s="504"/>
      <c r="C709" s="465" t="s">
        <v>20254</v>
      </c>
      <c r="D709" s="466"/>
      <c r="E709" s="466"/>
      <c r="F709" s="508"/>
      <c r="G709" s="465" t="s">
        <v>20255</v>
      </c>
      <c r="H709" s="466"/>
      <c r="I709" s="466"/>
      <c r="J709" s="508"/>
      <c r="K709" s="465" t="s">
        <v>20256</v>
      </c>
      <c r="L709" s="466"/>
      <c r="M709" s="466"/>
      <c r="N709" s="467"/>
    </row>
    <row r="710" spans="1:14" ht="90.75" thickBot="1" x14ac:dyDescent="0.3">
      <c r="A710" s="216"/>
      <c r="B710" s="239"/>
      <c r="C710" s="102" t="s">
        <v>19871</v>
      </c>
      <c r="D710" s="102" t="s">
        <v>20069</v>
      </c>
      <c r="E710" s="102" t="s">
        <v>20070</v>
      </c>
      <c r="F710" s="240" t="s">
        <v>19868</v>
      </c>
      <c r="G710" s="234" t="s">
        <v>19871</v>
      </c>
      <c r="H710" s="102" t="s">
        <v>20069</v>
      </c>
      <c r="I710" s="102" t="s">
        <v>20070</v>
      </c>
      <c r="J710" s="240" t="s">
        <v>19868</v>
      </c>
      <c r="K710" s="234" t="s">
        <v>19871</v>
      </c>
      <c r="L710" s="234" t="s">
        <v>20069</v>
      </c>
      <c r="M710" s="234" t="s">
        <v>20070</v>
      </c>
      <c r="N710" s="234" t="s">
        <v>19868</v>
      </c>
    </row>
    <row r="711" spans="1:14" ht="51.75" thickBot="1" x14ac:dyDescent="0.3">
      <c r="A711" s="216"/>
      <c r="B711" s="148" t="s">
        <v>20257</v>
      </c>
      <c r="C711" s="417">
        <v>0</v>
      </c>
      <c r="D711" s="417">
        <v>0.5</v>
      </c>
      <c r="E711" s="417">
        <v>0.75</v>
      </c>
      <c r="F711" s="418">
        <v>1</v>
      </c>
      <c r="G711" s="417">
        <v>0</v>
      </c>
      <c r="H711" s="417">
        <v>0.5</v>
      </c>
      <c r="I711" s="417">
        <v>0.75</v>
      </c>
      <c r="J711" s="418">
        <v>1</v>
      </c>
      <c r="K711" s="417">
        <v>0</v>
      </c>
      <c r="L711" s="417">
        <v>0.5</v>
      </c>
      <c r="M711" s="417">
        <v>0.75</v>
      </c>
      <c r="N711" s="418">
        <v>1</v>
      </c>
    </row>
    <row r="712" spans="1:14" ht="51.75" thickBot="1" x14ac:dyDescent="0.3">
      <c r="A712" s="216"/>
      <c r="B712" s="148" t="s">
        <v>20258</v>
      </c>
      <c r="C712" s="417">
        <v>0</v>
      </c>
      <c r="D712" s="417">
        <v>0.5</v>
      </c>
      <c r="E712" s="417">
        <v>0.75</v>
      </c>
      <c r="F712" s="418">
        <v>1</v>
      </c>
      <c r="G712" s="417">
        <v>0</v>
      </c>
      <c r="H712" s="417">
        <v>0.5</v>
      </c>
      <c r="I712" s="417">
        <v>0.75</v>
      </c>
      <c r="J712" s="418">
        <v>1</v>
      </c>
      <c r="K712" s="417">
        <v>0</v>
      </c>
      <c r="L712" s="417">
        <v>0.5</v>
      </c>
      <c r="M712" s="417">
        <v>0.75</v>
      </c>
      <c r="N712" s="418">
        <v>1</v>
      </c>
    </row>
    <row r="713" spans="1:14" ht="15.75" thickBot="1" x14ac:dyDescent="0.3">
      <c r="A713" s="468"/>
      <c r="B713" s="469"/>
      <c r="C713" s="469"/>
      <c r="D713" s="469"/>
      <c r="E713" s="469"/>
      <c r="F713" s="469"/>
      <c r="G713" s="469"/>
      <c r="H713" s="469"/>
      <c r="I713" s="469"/>
      <c r="J713" s="469"/>
      <c r="K713" s="469"/>
      <c r="L713" s="469"/>
      <c r="M713" s="469"/>
      <c r="N713" s="470"/>
    </row>
    <row r="714" spans="1:14" ht="26.1" customHeight="1" thickBot="1" x14ac:dyDescent="0.3">
      <c r="A714" s="216"/>
      <c r="B714" s="471" t="s">
        <v>20259</v>
      </c>
      <c r="C714" s="242" t="s">
        <v>20689</v>
      </c>
      <c r="D714" s="472" t="s">
        <v>20260</v>
      </c>
      <c r="E714" s="473"/>
      <c r="F714" s="474"/>
      <c r="G714" s="242" t="s">
        <v>20689</v>
      </c>
      <c r="H714" s="472" t="s">
        <v>20261</v>
      </c>
      <c r="I714" s="473"/>
      <c r="J714" s="474"/>
      <c r="K714" s="242" t="s">
        <v>20689</v>
      </c>
      <c r="L714" s="472" t="s">
        <v>20261</v>
      </c>
      <c r="M714" s="473"/>
      <c r="N714" s="475"/>
    </row>
    <row r="715" spans="1:14" x14ac:dyDescent="0.25">
      <c r="A715" s="476"/>
      <c r="B715" s="471"/>
      <c r="C715" s="243" t="s">
        <v>20690</v>
      </c>
      <c r="D715" s="477"/>
      <c r="E715" s="478"/>
      <c r="F715" s="479"/>
      <c r="G715" s="243" t="s">
        <v>20690</v>
      </c>
      <c r="H715" s="486"/>
      <c r="I715" s="487"/>
      <c r="J715" s="488"/>
      <c r="K715" s="243" t="s">
        <v>20690</v>
      </c>
      <c r="L715" s="486"/>
      <c r="M715" s="487"/>
      <c r="N715" s="495"/>
    </row>
    <row r="716" spans="1:14" x14ac:dyDescent="0.25">
      <c r="A716" s="476"/>
      <c r="B716" s="471"/>
      <c r="C716" s="244"/>
      <c r="D716" s="480"/>
      <c r="E716" s="481"/>
      <c r="F716" s="482"/>
      <c r="G716" s="244"/>
      <c r="H716" s="489"/>
      <c r="I716" s="490"/>
      <c r="J716" s="491"/>
      <c r="K716" s="244"/>
      <c r="L716" s="489"/>
      <c r="M716" s="490"/>
      <c r="N716" s="496"/>
    </row>
    <row r="717" spans="1:14" x14ac:dyDescent="0.25">
      <c r="A717" s="476"/>
      <c r="B717" s="471"/>
      <c r="C717" s="244"/>
      <c r="D717" s="480"/>
      <c r="E717" s="481"/>
      <c r="F717" s="482"/>
      <c r="G717" s="244"/>
      <c r="H717" s="489"/>
      <c r="I717" s="490"/>
      <c r="J717" s="491"/>
      <c r="K717" s="244"/>
      <c r="L717" s="489"/>
      <c r="M717" s="490"/>
      <c r="N717" s="496"/>
    </row>
    <row r="718" spans="1:14" x14ac:dyDescent="0.25">
      <c r="A718" s="476"/>
      <c r="B718" s="471"/>
      <c r="C718" s="244"/>
      <c r="D718" s="480"/>
      <c r="E718" s="481"/>
      <c r="F718" s="482"/>
      <c r="G718" s="244"/>
      <c r="H718" s="489"/>
      <c r="I718" s="490"/>
      <c r="J718" s="491"/>
      <c r="K718" s="244"/>
      <c r="L718" s="489"/>
      <c r="M718" s="490"/>
      <c r="N718" s="496"/>
    </row>
    <row r="719" spans="1:14" x14ac:dyDescent="0.25">
      <c r="A719" s="476"/>
      <c r="B719" s="471"/>
      <c r="C719" s="244"/>
      <c r="D719" s="480"/>
      <c r="E719" s="481"/>
      <c r="F719" s="482"/>
      <c r="G719" s="244"/>
      <c r="H719" s="489"/>
      <c r="I719" s="490"/>
      <c r="J719" s="491"/>
      <c r="K719" s="244"/>
      <c r="L719" s="489"/>
      <c r="M719" s="490"/>
      <c r="N719" s="496"/>
    </row>
    <row r="720" spans="1:14" x14ac:dyDescent="0.25">
      <c r="A720" s="476"/>
      <c r="B720" s="471"/>
      <c r="C720" s="244"/>
      <c r="D720" s="480"/>
      <c r="E720" s="481"/>
      <c r="F720" s="482"/>
      <c r="G720" s="244"/>
      <c r="H720" s="489"/>
      <c r="I720" s="490"/>
      <c r="J720" s="491"/>
      <c r="K720" s="244"/>
      <c r="L720" s="489"/>
      <c r="M720" s="490"/>
      <c r="N720" s="496"/>
    </row>
    <row r="721" spans="1:14" ht="15.75" thickBot="1" x14ac:dyDescent="0.3">
      <c r="A721" s="476"/>
      <c r="B721" s="471"/>
      <c r="C721" s="61"/>
      <c r="D721" s="483"/>
      <c r="E721" s="484"/>
      <c r="F721" s="485"/>
      <c r="G721" s="61"/>
      <c r="H721" s="492"/>
      <c r="I721" s="493"/>
      <c r="J721" s="494"/>
      <c r="K721" s="61"/>
      <c r="L721" s="492"/>
      <c r="M721" s="493"/>
      <c r="N721" s="497"/>
    </row>
  </sheetData>
  <mergeCells count="1574">
    <mergeCell ref="A21:G21"/>
    <mergeCell ref="B22:G22"/>
    <mergeCell ref="B23:G23"/>
    <mergeCell ref="C24:E24"/>
    <mergeCell ref="F24:G24"/>
    <mergeCell ref="C25:E25"/>
    <mergeCell ref="F25:G25"/>
    <mergeCell ref="E10:F10"/>
    <mergeCell ref="A11:A18"/>
    <mergeCell ref="B11:B18"/>
    <mergeCell ref="C11:D18"/>
    <mergeCell ref="E11:G18"/>
    <mergeCell ref="H11:H18"/>
    <mergeCell ref="A5:H5"/>
    <mergeCell ref="B6:G6"/>
    <mergeCell ref="C7:D7"/>
    <mergeCell ref="E7:G7"/>
    <mergeCell ref="E8:F8"/>
    <mergeCell ref="E9:F9"/>
    <mergeCell ref="C32:E32"/>
    <mergeCell ref="F32:G32"/>
    <mergeCell ref="B33:G33"/>
    <mergeCell ref="A34:A35"/>
    <mergeCell ref="C34:C35"/>
    <mergeCell ref="D34:D35"/>
    <mergeCell ref="E34:F35"/>
    <mergeCell ref="G34:G35"/>
    <mergeCell ref="C29:E29"/>
    <mergeCell ref="F29:G29"/>
    <mergeCell ref="C30:E30"/>
    <mergeCell ref="F30:G30"/>
    <mergeCell ref="C31:E31"/>
    <mergeCell ref="F31:G31"/>
    <mergeCell ref="C26:E26"/>
    <mergeCell ref="F26:G26"/>
    <mergeCell ref="C27:E27"/>
    <mergeCell ref="F27:G27"/>
    <mergeCell ref="C28:E28"/>
    <mergeCell ref="F28:G28"/>
    <mergeCell ref="E45:G45"/>
    <mergeCell ref="E46:G46"/>
    <mergeCell ref="E47:G47"/>
    <mergeCell ref="E48:G48"/>
    <mergeCell ref="A49:A50"/>
    <mergeCell ref="B49:H50"/>
    <mergeCell ref="A42:A44"/>
    <mergeCell ref="C42:C44"/>
    <mergeCell ref="D42:D44"/>
    <mergeCell ref="E42:G44"/>
    <mergeCell ref="H42:H44"/>
    <mergeCell ref="I42:I44"/>
    <mergeCell ref="H34:H35"/>
    <mergeCell ref="E36:F36"/>
    <mergeCell ref="E37:F37"/>
    <mergeCell ref="E38:F38"/>
    <mergeCell ref="E39:F39"/>
    <mergeCell ref="E41:G41"/>
    <mergeCell ref="E60:G60"/>
    <mergeCell ref="A63:E63"/>
    <mergeCell ref="B64:E64"/>
    <mergeCell ref="B65:C65"/>
    <mergeCell ref="D65:E65"/>
    <mergeCell ref="B66:C66"/>
    <mergeCell ref="E53:G53"/>
    <mergeCell ref="E54:G54"/>
    <mergeCell ref="E55:G55"/>
    <mergeCell ref="B57:H57"/>
    <mergeCell ref="E58:G58"/>
    <mergeCell ref="E59:G59"/>
    <mergeCell ref="I49:I50"/>
    <mergeCell ref="A51:A52"/>
    <mergeCell ref="C51:C52"/>
    <mergeCell ref="D51:D52"/>
    <mergeCell ref="E51:G52"/>
    <mergeCell ref="H51:H52"/>
    <mergeCell ref="I51:I52"/>
    <mergeCell ref="F75:F76"/>
    <mergeCell ref="B81:E81"/>
    <mergeCell ref="A71:A72"/>
    <mergeCell ref="B71:B72"/>
    <mergeCell ref="E71:E72"/>
    <mergeCell ref="F71:F72"/>
    <mergeCell ref="A73:A74"/>
    <mergeCell ref="B73:B74"/>
    <mergeCell ref="D73:D74"/>
    <mergeCell ref="E73:E74"/>
    <mergeCell ref="F73:F74"/>
    <mergeCell ref="A67:A68"/>
    <mergeCell ref="B67:B68"/>
    <mergeCell ref="E67:E68"/>
    <mergeCell ref="A69:A70"/>
    <mergeCell ref="B69:B70"/>
    <mergeCell ref="E69:E70"/>
    <mergeCell ref="A88:A90"/>
    <mergeCell ref="B88:B90"/>
    <mergeCell ref="D88:D89"/>
    <mergeCell ref="E88:E89"/>
    <mergeCell ref="A91:A93"/>
    <mergeCell ref="B91:B93"/>
    <mergeCell ref="D91:D92"/>
    <mergeCell ref="E91:E92"/>
    <mergeCell ref="A82:A84"/>
    <mergeCell ref="B82:B84"/>
    <mergeCell ref="D82:D83"/>
    <mergeCell ref="E82:E83"/>
    <mergeCell ref="A85:A87"/>
    <mergeCell ref="B85:B87"/>
    <mergeCell ref="D85:D86"/>
    <mergeCell ref="E85:E86"/>
    <mergeCell ref="A75:A76"/>
    <mergeCell ref="B75:B76"/>
    <mergeCell ref="D75:D76"/>
    <mergeCell ref="E75:E76"/>
    <mergeCell ref="A105:A107"/>
    <mergeCell ref="B105:B107"/>
    <mergeCell ref="C105:J107"/>
    <mergeCell ref="K105:L107"/>
    <mergeCell ref="M105:M107"/>
    <mergeCell ref="C108:J108"/>
    <mergeCell ref="K108:L108"/>
    <mergeCell ref="D103:F103"/>
    <mergeCell ref="G103:H103"/>
    <mergeCell ref="I103:J103"/>
    <mergeCell ref="K103:L103"/>
    <mergeCell ref="D104:F104"/>
    <mergeCell ref="G104:H104"/>
    <mergeCell ref="I104:J104"/>
    <mergeCell ref="K104:L104"/>
    <mergeCell ref="A94:A95"/>
    <mergeCell ref="B94:B96"/>
    <mergeCell ref="D94:D95"/>
    <mergeCell ref="E94:E95"/>
    <mergeCell ref="A100:M100"/>
    <mergeCell ref="A101:A102"/>
    <mergeCell ref="B101:L101"/>
    <mergeCell ref="B102:L102"/>
    <mergeCell ref="M101:M102"/>
    <mergeCell ref="M111:M112"/>
    <mergeCell ref="D113:F113"/>
    <mergeCell ref="G113:H113"/>
    <mergeCell ref="I113:J113"/>
    <mergeCell ref="K113:L113"/>
    <mergeCell ref="A114:A116"/>
    <mergeCell ref="B114:B116"/>
    <mergeCell ref="C114:L116"/>
    <mergeCell ref="M114:M116"/>
    <mergeCell ref="B111:B112"/>
    <mergeCell ref="C111:C112"/>
    <mergeCell ref="D111:F112"/>
    <mergeCell ref="G111:H112"/>
    <mergeCell ref="I111:J112"/>
    <mergeCell ref="K111:L112"/>
    <mergeCell ref="C109:D109"/>
    <mergeCell ref="E109:F109"/>
    <mergeCell ref="G109:H109"/>
    <mergeCell ref="I109:J109"/>
    <mergeCell ref="K109:L109"/>
    <mergeCell ref="C110:D110"/>
    <mergeCell ref="E110:F110"/>
    <mergeCell ref="G110:H110"/>
    <mergeCell ref="I110:J110"/>
    <mergeCell ref="K110:L110"/>
    <mergeCell ref="C121:E121"/>
    <mergeCell ref="F121:H121"/>
    <mergeCell ref="I121:K121"/>
    <mergeCell ref="C122:E122"/>
    <mergeCell ref="F122:H122"/>
    <mergeCell ref="I122:K122"/>
    <mergeCell ref="A119:M119"/>
    <mergeCell ref="C120:D120"/>
    <mergeCell ref="E120:F120"/>
    <mergeCell ref="G120:H120"/>
    <mergeCell ref="I120:J120"/>
    <mergeCell ref="K120:L120"/>
    <mergeCell ref="C117:L117"/>
    <mergeCell ref="C118:D118"/>
    <mergeCell ref="E118:F118"/>
    <mergeCell ref="G118:H118"/>
    <mergeCell ref="I118:J118"/>
    <mergeCell ref="K118:L118"/>
    <mergeCell ref="J125:K126"/>
    <mergeCell ref="L125:L126"/>
    <mergeCell ref="M125:M126"/>
    <mergeCell ref="C127:D127"/>
    <mergeCell ref="E127:G127"/>
    <mergeCell ref="H127:I127"/>
    <mergeCell ref="J127:K127"/>
    <mergeCell ref="A123:M123"/>
    <mergeCell ref="C124:D124"/>
    <mergeCell ref="E124:G124"/>
    <mergeCell ref="H124:I124"/>
    <mergeCell ref="J124:K124"/>
    <mergeCell ref="A125:A126"/>
    <mergeCell ref="B125:B126"/>
    <mergeCell ref="C125:D126"/>
    <mergeCell ref="E125:G126"/>
    <mergeCell ref="H125:I126"/>
    <mergeCell ref="A139:A141"/>
    <mergeCell ref="B139:B141"/>
    <mergeCell ref="C139:J141"/>
    <mergeCell ref="K139:L141"/>
    <mergeCell ref="M139:M141"/>
    <mergeCell ref="C142:J142"/>
    <mergeCell ref="K142:L142"/>
    <mergeCell ref="M135:M136"/>
    <mergeCell ref="D137:F137"/>
    <mergeCell ref="G137:H137"/>
    <mergeCell ref="I137:J137"/>
    <mergeCell ref="K137:L137"/>
    <mergeCell ref="D138:F138"/>
    <mergeCell ref="G138:H138"/>
    <mergeCell ref="I138:J138"/>
    <mergeCell ref="K138:L138"/>
    <mergeCell ref="C128:D128"/>
    <mergeCell ref="E128:F128"/>
    <mergeCell ref="G128:H128"/>
    <mergeCell ref="I128:J128"/>
    <mergeCell ref="K128:L128"/>
    <mergeCell ref="A135:A136"/>
    <mergeCell ref="B135:L135"/>
    <mergeCell ref="B136:L136"/>
    <mergeCell ref="M145:M146"/>
    <mergeCell ref="D147:F147"/>
    <mergeCell ref="G147:H147"/>
    <mergeCell ref="I147:J147"/>
    <mergeCell ref="K147:L147"/>
    <mergeCell ref="A148:A150"/>
    <mergeCell ref="B148:B150"/>
    <mergeCell ref="C148:L150"/>
    <mergeCell ref="M148:M150"/>
    <mergeCell ref="B145:B146"/>
    <mergeCell ref="C145:C146"/>
    <mergeCell ref="D145:F146"/>
    <mergeCell ref="G145:H146"/>
    <mergeCell ref="I145:J146"/>
    <mergeCell ref="K145:L146"/>
    <mergeCell ref="C143:D143"/>
    <mergeCell ref="E143:F143"/>
    <mergeCell ref="G143:H143"/>
    <mergeCell ref="I143:J143"/>
    <mergeCell ref="K143:L143"/>
    <mergeCell ref="C144:D144"/>
    <mergeCell ref="E144:F144"/>
    <mergeCell ref="G144:H144"/>
    <mergeCell ref="I144:J144"/>
    <mergeCell ref="K144:L144"/>
    <mergeCell ref="C155:E155"/>
    <mergeCell ref="F155:H155"/>
    <mergeCell ref="I155:K155"/>
    <mergeCell ref="C156:E156"/>
    <mergeCell ref="F156:H156"/>
    <mergeCell ref="I156:K156"/>
    <mergeCell ref="A153:M153"/>
    <mergeCell ref="C154:D154"/>
    <mergeCell ref="E154:F154"/>
    <mergeCell ref="G154:H154"/>
    <mergeCell ref="I154:J154"/>
    <mergeCell ref="K154:L154"/>
    <mergeCell ref="C151:L151"/>
    <mergeCell ref="C152:D152"/>
    <mergeCell ref="E152:F152"/>
    <mergeCell ref="G152:H152"/>
    <mergeCell ref="I152:J152"/>
    <mergeCell ref="K152:L152"/>
    <mergeCell ref="J159:K160"/>
    <mergeCell ref="L159:L160"/>
    <mergeCell ref="M159:M160"/>
    <mergeCell ref="C161:D161"/>
    <mergeCell ref="E161:G161"/>
    <mergeCell ref="H161:I161"/>
    <mergeCell ref="J161:K161"/>
    <mergeCell ref="A157:M157"/>
    <mergeCell ref="C158:D158"/>
    <mergeCell ref="E158:G158"/>
    <mergeCell ref="H158:I158"/>
    <mergeCell ref="J158:K158"/>
    <mergeCell ref="A159:A160"/>
    <mergeCell ref="B159:B160"/>
    <mergeCell ref="C159:D160"/>
    <mergeCell ref="E159:G160"/>
    <mergeCell ref="H159:I160"/>
    <mergeCell ref="A169:A171"/>
    <mergeCell ref="B169:B171"/>
    <mergeCell ref="C169:J171"/>
    <mergeCell ref="K169:L171"/>
    <mergeCell ref="M169:M171"/>
    <mergeCell ref="C172:J172"/>
    <mergeCell ref="K172:L172"/>
    <mergeCell ref="M165:M166"/>
    <mergeCell ref="D167:F167"/>
    <mergeCell ref="G167:H167"/>
    <mergeCell ref="I167:J167"/>
    <mergeCell ref="K167:L167"/>
    <mergeCell ref="D168:F168"/>
    <mergeCell ref="G168:H168"/>
    <mergeCell ref="I168:J168"/>
    <mergeCell ref="K168:L168"/>
    <mergeCell ref="C162:D162"/>
    <mergeCell ref="E162:F162"/>
    <mergeCell ref="G162:H162"/>
    <mergeCell ref="I162:J162"/>
    <mergeCell ref="K162:L162"/>
    <mergeCell ref="A165:A166"/>
    <mergeCell ref="B165:L165"/>
    <mergeCell ref="B166:L166"/>
    <mergeCell ref="M175:M176"/>
    <mergeCell ref="D177:F177"/>
    <mergeCell ref="G177:H177"/>
    <mergeCell ref="I177:J177"/>
    <mergeCell ref="K177:L177"/>
    <mergeCell ref="A178:A180"/>
    <mergeCell ref="B178:B180"/>
    <mergeCell ref="C178:L180"/>
    <mergeCell ref="M178:M180"/>
    <mergeCell ref="B175:B176"/>
    <mergeCell ref="C175:C176"/>
    <mergeCell ref="D175:F176"/>
    <mergeCell ref="G175:H176"/>
    <mergeCell ref="I175:J176"/>
    <mergeCell ref="K175:L176"/>
    <mergeCell ref="C173:D173"/>
    <mergeCell ref="E173:F173"/>
    <mergeCell ref="G173:H173"/>
    <mergeCell ref="I173:J173"/>
    <mergeCell ref="K173:L173"/>
    <mergeCell ref="C174:D174"/>
    <mergeCell ref="E174:F174"/>
    <mergeCell ref="G174:H174"/>
    <mergeCell ref="I174:J174"/>
    <mergeCell ref="K174:L174"/>
    <mergeCell ref="C185:E185"/>
    <mergeCell ref="F185:H185"/>
    <mergeCell ref="I185:K185"/>
    <mergeCell ref="C186:E186"/>
    <mergeCell ref="F186:H186"/>
    <mergeCell ref="I186:K186"/>
    <mergeCell ref="A183:M183"/>
    <mergeCell ref="C184:D184"/>
    <mergeCell ref="E184:F184"/>
    <mergeCell ref="G184:H184"/>
    <mergeCell ref="I184:J184"/>
    <mergeCell ref="K184:L184"/>
    <mergeCell ref="C181:L181"/>
    <mergeCell ref="C182:D182"/>
    <mergeCell ref="E182:F182"/>
    <mergeCell ref="G182:H182"/>
    <mergeCell ref="I182:J182"/>
    <mergeCell ref="K182:L182"/>
    <mergeCell ref="J189:K190"/>
    <mergeCell ref="L189:L190"/>
    <mergeCell ref="M189:M190"/>
    <mergeCell ref="C191:D191"/>
    <mergeCell ref="E191:G191"/>
    <mergeCell ref="H191:I191"/>
    <mergeCell ref="J191:K191"/>
    <mergeCell ref="A187:M187"/>
    <mergeCell ref="C188:D188"/>
    <mergeCell ref="E188:G188"/>
    <mergeCell ref="H188:I188"/>
    <mergeCell ref="J188:K188"/>
    <mergeCell ref="A189:A190"/>
    <mergeCell ref="B189:B190"/>
    <mergeCell ref="C189:D190"/>
    <mergeCell ref="E189:G190"/>
    <mergeCell ref="H189:I190"/>
    <mergeCell ref="A199:A201"/>
    <mergeCell ref="B199:B201"/>
    <mergeCell ref="C199:J201"/>
    <mergeCell ref="K199:L201"/>
    <mergeCell ref="M199:M201"/>
    <mergeCell ref="C202:J202"/>
    <mergeCell ref="K202:L202"/>
    <mergeCell ref="M195:M196"/>
    <mergeCell ref="D197:F197"/>
    <mergeCell ref="G197:H197"/>
    <mergeCell ref="I197:J197"/>
    <mergeCell ref="K197:L197"/>
    <mergeCell ref="D198:F198"/>
    <mergeCell ref="G198:H198"/>
    <mergeCell ref="I198:J198"/>
    <mergeCell ref="K198:L198"/>
    <mergeCell ref="C192:D192"/>
    <mergeCell ref="E192:F192"/>
    <mergeCell ref="G192:H192"/>
    <mergeCell ref="I192:J192"/>
    <mergeCell ref="K192:L192"/>
    <mergeCell ref="A195:A196"/>
    <mergeCell ref="B195:L195"/>
    <mergeCell ref="B196:L196"/>
    <mergeCell ref="M205:M206"/>
    <mergeCell ref="D207:F207"/>
    <mergeCell ref="G207:H207"/>
    <mergeCell ref="I207:J207"/>
    <mergeCell ref="K207:L207"/>
    <mergeCell ref="A208:A210"/>
    <mergeCell ref="B208:B210"/>
    <mergeCell ref="C208:L210"/>
    <mergeCell ref="M208:M210"/>
    <mergeCell ref="B205:B206"/>
    <mergeCell ref="C205:C206"/>
    <mergeCell ref="D205:F206"/>
    <mergeCell ref="G205:H206"/>
    <mergeCell ref="I205:J206"/>
    <mergeCell ref="K205:L206"/>
    <mergeCell ref="C203:D203"/>
    <mergeCell ref="E203:F203"/>
    <mergeCell ref="G203:H203"/>
    <mergeCell ref="I203:J203"/>
    <mergeCell ref="K203:L203"/>
    <mergeCell ref="C204:D204"/>
    <mergeCell ref="E204:F204"/>
    <mergeCell ref="G204:H204"/>
    <mergeCell ref="I204:J204"/>
    <mergeCell ref="K204:L204"/>
    <mergeCell ref="C215:E215"/>
    <mergeCell ref="F215:H215"/>
    <mergeCell ref="I215:K215"/>
    <mergeCell ref="C216:E216"/>
    <mergeCell ref="F216:H216"/>
    <mergeCell ref="I216:K216"/>
    <mergeCell ref="A213:M213"/>
    <mergeCell ref="C214:D214"/>
    <mergeCell ref="E214:F214"/>
    <mergeCell ref="G214:H214"/>
    <mergeCell ref="I214:J214"/>
    <mergeCell ref="K214:L214"/>
    <mergeCell ref="C211:L211"/>
    <mergeCell ref="C212:D212"/>
    <mergeCell ref="E212:F212"/>
    <mergeCell ref="G212:H212"/>
    <mergeCell ref="I212:J212"/>
    <mergeCell ref="K212:L212"/>
    <mergeCell ref="J219:K220"/>
    <mergeCell ref="L219:L220"/>
    <mergeCell ref="M219:M220"/>
    <mergeCell ref="C221:D221"/>
    <mergeCell ref="E221:G221"/>
    <mergeCell ref="H221:I221"/>
    <mergeCell ref="J221:K221"/>
    <mergeCell ref="A217:M217"/>
    <mergeCell ref="C218:D218"/>
    <mergeCell ref="E218:G218"/>
    <mergeCell ref="H218:I218"/>
    <mergeCell ref="J218:K218"/>
    <mergeCell ref="A219:A220"/>
    <mergeCell ref="B219:B220"/>
    <mergeCell ref="C219:D220"/>
    <mergeCell ref="E219:G220"/>
    <mergeCell ref="H219:I220"/>
    <mergeCell ref="A229:A231"/>
    <mergeCell ref="B229:B231"/>
    <mergeCell ref="C229:J231"/>
    <mergeCell ref="K229:L231"/>
    <mergeCell ref="M229:M231"/>
    <mergeCell ref="C232:J232"/>
    <mergeCell ref="K232:L232"/>
    <mergeCell ref="M225:M226"/>
    <mergeCell ref="D227:F227"/>
    <mergeCell ref="G227:H227"/>
    <mergeCell ref="I227:J227"/>
    <mergeCell ref="K227:L227"/>
    <mergeCell ref="D228:F228"/>
    <mergeCell ref="G228:H228"/>
    <mergeCell ref="I228:J228"/>
    <mergeCell ref="K228:L228"/>
    <mergeCell ref="C222:D222"/>
    <mergeCell ref="E222:F222"/>
    <mergeCell ref="G222:H222"/>
    <mergeCell ref="I222:J222"/>
    <mergeCell ref="K222:L222"/>
    <mergeCell ref="A225:A226"/>
    <mergeCell ref="B225:L225"/>
    <mergeCell ref="B226:L226"/>
    <mergeCell ref="M235:M236"/>
    <mergeCell ref="D237:F237"/>
    <mergeCell ref="G237:H237"/>
    <mergeCell ref="I237:J237"/>
    <mergeCell ref="K237:L237"/>
    <mergeCell ref="A238:A240"/>
    <mergeCell ref="B238:B240"/>
    <mergeCell ref="C238:L240"/>
    <mergeCell ref="M238:M240"/>
    <mergeCell ref="B235:B236"/>
    <mergeCell ref="C235:C236"/>
    <mergeCell ref="D235:F236"/>
    <mergeCell ref="G235:H236"/>
    <mergeCell ref="I235:J236"/>
    <mergeCell ref="K235:L236"/>
    <mergeCell ref="C233:D233"/>
    <mergeCell ref="E233:F233"/>
    <mergeCell ref="G233:H233"/>
    <mergeCell ref="I233:J233"/>
    <mergeCell ref="K233:L233"/>
    <mergeCell ref="C234:D234"/>
    <mergeCell ref="E234:F234"/>
    <mergeCell ref="G234:H234"/>
    <mergeCell ref="I234:J234"/>
    <mergeCell ref="K234:L234"/>
    <mergeCell ref="C245:E245"/>
    <mergeCell ref="F245:H245"/>
    <mergeCell ref="I245:K245"/>
    <mergeCell ref="C246:E246"/>
    <mergeCell ref="F246:H246"/>
    <mergeCell ref="I246:K246"/>
    <mergeCell ref="A243:M243"/>
    <mergeCell ref="C244:D244"/>
    <mergeCell ref="E244:F244"/>
    <mergeCell ref="G244:H244"/>
    <mergeCell ref="I244:J244"/>
    <mergeCell ref="K244:L244"/>
    <mergeCell ref="C241:L241"/>
    <mergeCell ref="C242:D242"/>
    <mergeCell ref="E242:F242"/>
    <mergeCell ref="G242:H242"/>
    <mergeCell ref="I242:J242"/>
    <mergeCell ref="K242:L242"/>
    <mergeCell ref="J249:K250"/>
    <mergeCell ref="L249:L250"/>
    <mergeCell ref="M249:M250"/>
    <mergeCell ref="C251:D251"/>
    <mergeCell ref="E251:G251"/>
    <mergeCell ref="H251:I251"/>
    <mergeCell ref="J251:K251"/>
    <mergeCell ref="A247:M247"/>
    <mergeCell ref="C248:D248"/>
    <mergeCell ref="E248:G248"/>
    <mergeCell ref="H248:I248"/>
    <mergeCell ref="J248:K248"/>
    <mergeCell ref="A249:A250"/>
    <mergeCell ref="B249:B250"/>
    <mergeCell ref="C249:D250"/>
    <mergeCell ref="E249:G250"/>
    <mergeCell ref="H249:I250"/>
    <mergeCell ref="A259:A261"/>
    <mergeCell ref="B259:B261"/>
    <mergeCell ref="C259:J261"/>
    <mergeCell ref="K259:L261"/>
    <mergeCell ref="M259:M261"/>
    <mergeCell ref="C262:J262"/>
    <mergeCell ref="K262:L262"/>
    <mergeCell ref="M255:M256"/>
    <mergeCell ref="D257:F257"/>
    <mergeCell ref="G257:H257"/>
    <mergeCell ref="I257:J257"/>
    <mergeCell ref="K257:L257"/>
    <mergeCell ref="D258:F258"/>
    <mergeCell ref="G258:H258"/>
    <mergeCell ref="I258:J258"/>
    <mergeCell ref="K258:L258"/>
    <mergeCell ref="C252:D252"/>
    <mergeCell ref="E252:F252"/>
    <mergeCell ref="G252:H252"/>
    <mergeCell ref="I252:J252"/>
    <mergeCell ref="K252:L252"/>
    <mergeCell ref="A255:A256"/>
    <mergeCell ref="B255:L255"/>
    <mergeCell ref="B256:L256"/>
    <mergeCell ref="M265:M266"/>
    <mergeCell ref="D267:F267"/>
    <mergeCell ref="G267:H267"/>
    <mergeCell ref="I267:J267"/>
    <mergeCell ref="K267:L267"/>
    <mergeCell ref="A268:A270"/>
    <mergeCell ref="B268:B270"/>
    <mergeCell ref="C268:L270"/>
    <mergeCell ref="M268:M270"/>
    <mergeCell ref="B265:B266"/>
    <mergeCell ref="C265:C266"/>
    <mergeCell ref="D265:F266"/>
    <mergeCell ref="G265:H266"/>
    <mergeCell ref="I265:J266"/>
    <mergeCell ref="K265:L266"/>
    <mergeCell ref="C263:D263"/>
    <mergeCell ref="E263:F263"/>
    <mergeCell ref="G263:H263"/>
    <mergeCell ref="I263:J263"/>
    <mergeCell ref="K263:L263"/>
    <mergeCell ref="C264:D264"/>
    <mergeCell ref="E264:F264"/>
    <mergeCell ref="G264:H264"/>
    <mergeCell ref="I264:J264"/>
    <mergeCell ref="K264:L264"/>
    <mergeCell ref="C275:E275"/>
    <mergeCell ref="F275:H275"/>
    <mergeCell ref="I275:K275"/>
    <mergeCell ref="C276:E276"/>
    <mergeCell ref="F276:H276"/>
    <mergeCell ref="I276:K276"/>
    <mergeCell ref="A273:M273"/>
    <mergeCell ref="C274:D274"/>
    <mergeCell ref="E274:F274"/>
    <mergeCell ref="G274:H274"/>
    <mergeCell ref="I274:J274"/>
    <mergeCell ref="K274:L274"/>
    <mergeCell ref="C271:L271"/>
    <mergeCell ref="C272:D272"/>
    <mergeCell ref="E272:F272"/>
    <mergeCell ref="G272:H272"/>
    <mergeCell ref="I272:J272"/>
    <mergeCell ref="K272:L272"/>
    <mergeCell ref="C282:D282"/>
    <mergeCell ref="E282:F282"/>
    <mergeCell ref="G282:H282"/>
    <mergeCell ref="I282:J282"/>
    <mergeCell ref="K282:L282"/>
    <mergeCell ref="B285:U285"/>
    <mergeCell ref="J279:K280"/>
    <mergeCell ref="L279:L280"/>
    <mergeCell ref="M279:M280"/>
    <mergeCell ref="C281:D281"/>
    <mergeCell ref="E281:G281"/>
    <mergeCell ref="H281:I281"/>
    <mergeCell ref="J281:K281"/>
    <mergeCell ref="A277:M277"/>
    <mergeCell ref="C278:D278"/>
    <mergeCell ref="E278:G278"/>
    <mergeCell ref="H278:I278"/>
    <mergeCell ref="J278:K278"/>
    <mergeCell ref="A279:A280"/>
    <mergeCell ref="B279:B280"/>
    <mergeCell ref="C279:D280"/>
    <mergeCell ref="E279:G280"/>
    <mergeCell ref="H279:I280"/>
    <mergeCell ref="Q287:R288"/>
    <mergeCell ref="S287:T288"/>
    <mergeCell ref="U287:U288"/>
    <mergeCell ref="A289:A290"/>
    <mergeCell ref="B289:C290"/>
    <mergeCell ref="D289:F290"/>
    <mergeCell ref="G289:H290"/>
    <mergeCell ref="I289:J290"/>
    <mergeCell ref="K289:L290"/>
    <mergeCell ref="M289:N290"/>
    <mergeCell ref="B286:F288"/>
    <mergeCell ref="G286:T286"/>
    <mergeCell ref="A287:A288"/>
    <mergeCell ref="G287:H288"/>
    <mergeCell ref="I287:J288"/>
    <mergeCell ref="K287:L287"/>
    <mergeCell ref="K288:L288"/>
    <mergeCell ref="M287:N287"/>
    <mergeCell ref="M288:N288"/>
    <mergeCell ref="O287:P288"/>
    <mergeCell ref="K293:L294"/>
    <mergeCell ref="M293:N294"/>
    <mergeCell ref="O293:P294"/>
    <mergeCell ref="Q293:R294"/>
    <mergeCell ref="S293:T294"/>
    <mergeCell ref="U293:U294"/>
    <mergeCell ref="M291:N292"/>
    <mergeCell ref="O291:P292"/>
    <mergeCell ref="Q291:R292"/>
    <mergeCell ref="S291:T292"/>
    <mergeCell ref="U291:U292"/>
    <mergeCell ref="A293:A294"/>
    <mergeCell ref="B293:C294"/>
    <mergeCell ref="D293:F294"/>
    <mergeCell ref="G293:H294"/>
    <mergeCell ref="I293:J294"/>
    <mergeCell ref="O289:P290"/>
    <mergeCell ref="Q289:R290"/>
    <mergeCell ref="S289:T290"/>
    <mergeCell ref="U289:U290"/>
    <mergeCell ref="A291:A292"/>
    <mergeCell ref="B291:C292"/>
    <mergeCell ref="D291:F292"/>
    <mergeCell ref="G291:H292"/>
    <mergeCell ref="I291:J292"/>
    <mergeCell ref="K291:L292"/>
    <mergeCell ref="K297:L298"/>
    <mergeCell ref="M297:N298"/>
    <mergeCell ref="O297:P298"/>
    <mergeCell ref="Q297:R298"/>
    <mergeCell ref="S297:T298"/>
    <mergeCell ref="U297:U298"/>
    <mergeCell ref="M295:N296"/>
    <mergeCell ref="O295:P296"/>
    <mergeCell ref="Q295:R296"/>
    <mergeCell ref="S295:T296"/>
    <mergeCell ref="U295:U296"/>
    <mergeCell ref="A297:A298"/>
    <mergeCell ref="B297:C298"/>
    <mergeCell ref="D297:F298"/>
    <mergeCell ref="G297:H298"/>
    <mergeCell ref="I297:J298"/>
    <mergeCell ref="A295:A296"/>
    <mergeCell ref="B295:C296"/>
    <mergeCell ref="D295:F296"/>
    <mergeCell ref="G295:H296"/>
    <mergeCell ref="I295:J296"/>
    <mergeCell ref="K295:L296"/>
    <mergeCell ref="U301:U302"/>
    <mergeCell ref="A303:A304"/>
    <mergeCell ref="B303:C304"/>
    <mergeCell ref="D303:F304"/>
    <mergeCell ref="G303:H304"/>
    <mergeCell ref="I303:J304"/>
    <mergeCell ref="K303:L304"/>
    <mergeCell ref="M303:N304"/>
    <mergeCell ref="O303:P304"/>
    <mergeCell ref="Q303:R304"/>
    <mergeCell ref="I301:J302"/>
    <mergeCell ref="K301:L302"/>
    <mergeCell ref="M301:N302"/>
    <mergeCell ref="O301:P302"/>
    <mergeCell ref="Q301:R302"/>
    <mergeCell ref="S301:T302"/>
    <mergeCell ref="M299:N300"/>
    <mergeCell ref="O299:P300"/>
    <mergeCell ref="Q299:R300"/>
    <mergeCell ref="S299:T300"/>
    <mergeCell ref="U299:U300"/>
    <mergeCell ref="A301:A302"/>
    <mergeCell ref="B301:C302"/>
    <mergeCell ref="D301:F301"/>
    <mergeCell ref="D302:F302"/>
    <mergeCell ref="G301:H302"/>
    <mergeCell ref="A299:A300"/>
    <mergeCell ref="B299:C300"/>
    <mergeCell ref="D299:F300"/>
    <mergeCell ref="G299:H300"/>
    <mergeCell ref="I299:J300"/>
    <mergeCell ref="K299:L300"/>
    <mergeCell ref="Q305:R306"/>
    <mergeCell ref="S305:T306"/>
    <mergeCell ref="U305:U306"/>
    <mergeCell ref="A307:A308"/>
    <mergeCell ref="B307:C308"/>
    <mergeCell ref="D307:F308"/>
    <mergeCell ref="G307:H308"/>
    <mergeCell ref="I307:J308"/>
    <mergeCell ref="K307:L308"/>
    <mergeCell ref="M307:N308"/>
    <mergeCell ref="S303:T304"/>
    <mergeCell ref="U303:U304"/>
    <mergeCell ref="A305:A306"/>
    <mergeCell ref="B305:C306"/>
    <mergeCell ref="D305:F306"/>
    <mergeCell ref="G305:H306"/>
    <mergeCell ref="I305:J306"/>
    <mergeCell ref="K305:L306"/>
    <mergeCell ref="M305:N306"/>
    <mergeCell ref="O305:P306"/>
    <mergeCell ref="K311:L312"/>
    <mergeCell ref="M311:N312"/>
    <mergeCell ref="O311:P312"/>
    <mergeCell ref="Q311:R312"/>
    <mergeCell ref="S311:T312"/>
    <mergeCell ref="U311:U312"/>
    <mergeCell ref="M309:N310"/>
    <mergeCell ref="O309:P310"/>
    <mergeCell ref="Q309:R310"/>
    <mergeCell ref="S309:T310"/>
    <mergeCell ref="U309:U310"/>
    <mergeCell ref="A311:A312"/>
    <mergeCell ref="B311:C312"/>
    <mergeCell ref="D311:F312"/>
    <mergeCell ref="G311:H312"/>
    <mergeCell ref="I311:J312"/>
    <mergeCell ref="O307:P308"/>
    <mergeCell ref="Q307:R308"/>
    <mergeCell ref="S307:T308"/>
    <mergeCell ref="U307:U308"/>
    <mergeCell ref="A309:A310"/>
    <mergeCell ref="B309:C310"/>
    <mergeCell ref="D309:F310"/>
    <mergeCell ref="G309:H310"/>
    <mergeCell ref="I309:J310"/>
    <mergeCell ref="K309:L310"/>
    <mergeCell ref="R317:S318"/>
    <mergeCell ref="T317:U318"/>
    <mergeCell ref="A319:B320"/>
    <mergeCell ref="C319:D320"/>
    <mergeCell ref="E319:E320"/>
    <mergeCell ref="F319:G320"/>
    <mergeCell ref="H319:I320"/>
    <mergeCell ref="J319:K320"/>
    <mergeCell ref="L319:M320"/>
    <mergeCell ref="N319:O320"/>
    <mergeCell ref="J317:K317"/>
    <mergeCell ref="J318:K318"/>
    <mergeCell ref="L317:M317"/>
    <mergeCell ref="L318:M318"/>
    <mergeCell ref="N317:O318"/>
    <mergeCell ref="P317:Q318"/>
    <mergeCell ref="B313:U313"/>
    <mergeCell ref="A316:B316"/>
    <mergeCell ref="C316:D316"/>
    <mergeCell ref="F316:S316"/>
    <mergeCell ref="T316:U316"/>
    <mergeCell ref="A317:B318"/>
    <mergeCell ref="C317:D318"/>
    <mergeCell ref="E317:E318"/>
    <mergeCell ref="F317:G318"/>
    <mergeCell ref="H317:I318"/>
    <mergeCell ref="P321:Q321"/>
    <mergeCell ref="R321:S321"/>
    <mergeCell ref="T321:U321"/>
    <mergeCell ref="A322:B322"/>
    <mergeCell ref="C322:D322"/>
    <mergeCell ref="F322:G322"/>
    <mergeCell ref="H322:I322"/>
    <mergeCell ref="J322:K322"/>
    <mergeCell ref="L322:M322"/>
    <mergeCell ref="N322:O322"/>
    <mergeCell ref="P319:Q320"/>
    <mergeCell ref="R319:S320"/>
    <mergeCell ref="T319:U320"/>
    <mergeCell ref="A321:B321"/>
    <mergeCell ref="C321:D321"/>
    <mergeCell ref="F321:G321"/>
    <mergeCell ref="H321:I321"/>
    <mergeCell ref="J321:K321"/>
    <mergeCell ref="L321:M321"/>
    <mergeCell ref="N321:O321"/>
    <mergeCell ref="P323:Q323"/>
    <mergeCell ref="R323:S323"/>
    <mergeCell ref="T323:U323"/>
    <mergeCell ref="A324:B324"/>
    <mergeCell ref="C324:D324"/>
    <mergeCell ref="F324:G324"/>
    <mergeCell ref="H324:I324"/>
    <mergeCell ref="J324:K324"/>
    <mergeCell ref="L324:M324"/>
    <mergeCell ref="N324:O324"/>
    <mergeCell ref="P322:Q322"/>
    <mergeCell ref="R322:S322"/>
    <mergeCell ref="T322:U322"/>
    <mergeCell ref="A323:B323"/>
    <mergeCell ref="C323:D323"/>
    <mergeCell ref="F323:G323"/>
    <mergeCell ref="H323:I323"/>
    <mergeCell ref="J323:K323"/>
    <mergeCell ref="L323:M323"/>
    <mergeCell ref="N323:O323"/>
    <mergeCell ref="P325:Q325"/>
    <mergeCell ref="R325:S325"/>
    <mergeCell ref="T325:U325"/>
    <mergeCell ref="A326:B326"/>
    <mergeCell ref="C326:D326"/>
    <mergeCell ref="F326:G326"/>
    <mergeCell ref="H326:I326"/>
    <mergeCell ref="J326:K326"/>
    <mergeCell ref="L326:M326"/>
    <mergeCell ref="N326:O326"/>
    <mergeCell ref="P324:Q324"/>
    <mergeCell ref="R324:S324"/>
    <mergeCell ref="T324:U324"/>
    <mergeCell ref="A325:B325"/>
    <mergeCell ref="C325:D325"/>
    <mergeCell ref="F325:G325"/>
    <mergeCell ref="H325:I325"/>
    <mergeCell ref="J325:K325"/>
    <mergeCell ref="L325:M325"/>
    <mergeCell ref="N325:O325"/>
    <mergeCell ref="P327:Q327"/>
    <mergeCell ref="R327:S327"/>
    <mergeCell ref="T327:U327"/>
    <mergeCell ref="A328:B328"/>
    <mergeCell ref="C328:D328"/>
    <mergeCell ref="F328:G328"/>
    <mergeCell ref="H328:I328"/>
    <mergeCell ref="J328:K328"/>
    <mergeCell ref="L328:M328"/>
    <mergeCell ref="N328:O328"/>
    <mergeCell ref="P326:Q326"/>
    <mergeCell ref="R326:S326"/>
    <mergeCell ref="T326:U326"/>
    <mergeCell ref="A327:B327"/>
    <mergeCell ref="C327:D327"/>
    <mergeCell ref="F327:G327"/>
    <mergeCell ref="H327:I327"/>
    <mergeCell ref="J327:K327"/>
    <mergeCell ref="L327:M327"/>
    <mergeCell ref="N327:O327"/>
    <mergeCell ref="E333:G333"/>
    <mergeCell ref="H332:H333"/>
    <mergeCell ref="E334:G334"/>
    <mergeCell ref="A335:H335"/>
    <mergeCell ref="A336:A337"/>
    <mergeCell ref="C336:C337"/>
    <mergeCell ref="D336:D337"/>
    <mergeCell ref="E336:G337"/>
    <mergeCell ref="H336:H337"/>
    <mergeCell ref="P328:Q328"/>
    <mergeCell ref="R328:S328"/>
    <mergeCell ref="T328:U328"/>
    <mergeCell ref="A330:G330"/>
    <mergeCell ref="B331:G331"/>
    <mergeCell ref="A332:A333"/>
    <mergeCell ref="B332:B333"/>
    <mergeCell ref="C332:C333"/>
    <mergeCell ref="D332:D333"/>
    <mergeCell ref="E332:G332"/>
    <mergeCell ref="B350:B351"/>
    <mergeCell ref="C350:D350"/>
    <mergeCell ref="C351:D351"/>
    <mergeCell ref="B352:D352"/>
    <mergeCell ref="E352:G352"/>
    <mergeCell ref="B353:G353"/>
    <mergeCell ref="E344:G344"/>
    <mergeCell ref="E345:G345"/>
    <mergeCell ref="A346:A347"/>
    <mergeCell ref="B346:B349"/>
    <mergeCell ref="E346:G346"/>
    <mergeCell ref="F347:G347"/>
    <mergeCell ref="F348:G348"/>
    <mergeCell ref="F349:G349"/>
    <mergeCell ref="E338:G338"/>
    <mergeCell ref="E339:G339"/>
    <mergeCell ref="E340:G340"/>
    <mergeCell ref="E341:G341"/>
    <mergeCell ref="E342:G342"/>
    <mergeCell ref="E343:G343"/>
    <mergeCell ref="C371:D371"/>
    <mergeCell ref="E371:F371"/>
    <mergeCell ref="G371:H371"/>
    <mergeCell ref="C372:D372"/>
    <mergeCell ref="E372:F372"/>
    <mergeCell ref="G372:H372"/>
    <mergeCell ref="A366:H366"/>
    <mergeCell ref="C367:D367"/>
    <mergeCell ref="E367:F367"/>
    <mergeCell ref="G367:H367"/>
    <mergeCell ref="C368:D368"/>
    <mergeCell ref="E368:F368"/>
    <mergeCell ref="G368:H368"/>
    <mergeCell ref="B354:G357"/>
    <mergeCell ref="B358:D358"/>
    <mergeCell ref="E358:G358"/>
    <mergeCell ref="B359:G359"/>
    <mergeCell ref="B360:G363"/>
    <mergeCell ref="B364:D364"/>
    <mergeCell ref="E364:G364"/>
    <mergeCell ref="H387:H388"/>
    <mergeCell ref="A391:A392"/>
    <mergeCell ref="C391:C392"/>
    <mergeCell ref="D391:D392"/>
    <mergeCell ref="E391:E392"/>
    <mergeCell ref="F391:F392"/>
    <mergeCell ref="G391:G392"/>
    <mergeCell ref="H391:H392"/>
    <mergeCell ref="A387:A388"/>
    <mergeCell ref="C387:C388"/>
    <mergeCell ref="D387:D388"/>
    <mergeCell ref="E387:E388"/>
    <mergeCell ref="F387:F388"/>
    <mergeCell ref="G387:G388"/>
    <mergeCell ref="A373:A376"/>
    <mergeCell ref="C373:D376"/>
    <mergeCell ref="E373:F376"/>
    <mergeCell ref="G373:H376"/>
    <mergeCell ref="A380:A383"/>
    <mergeCell ref="B380:B383"/>
    <mergeCell ref="C380:D383"/>
    <mergeCell ref="E380:F383"/>
    <mergeCell ref="G380:H383"/>
    <mergeCell ref="H399:I402"/>
    <mergeCell ref="C408:F408"/>
    <mergeCell ref="G408:J408"/>
    <mergeCell ref="K408:N408"/>
    <mergeCell ref="C409:F409"/>
    <mergeCell ref="G409:J409"/>
    <mergeCell ref="K409:N409"/>
    <mergeCell ref="B397:C397"/>
    <mergeCell ref="B398:C398"/>
    <mergeCell ref="A399:A402"/>
    <mergeCell ref="B399:C402"/>
    <mergeCell ref="D399:E402"/>
    <mergeCell ref="F399:G402"/>
    <mergeCell ref="B394:I394"/>
    <mergeCell ref="B395:C395"/>
    <mergeCell ref="B396:C396"/>
    <mergeCell ref="D395:E395"/>
    <mergeCell ref="F395:G395"/>
    <mergeCell ref="H395:I395"/>
    <mergeCell ref="A415:A417"/>
    <mergeCell ref="B415:B417"/>
    <mergeCell ref="C415:F417"/>
    <mergeCell ref="G415:J417"/>
    <mergeCell ref="K415:N417"/>
    <mergeCell ref="C418:F418"/>
    <mergeCell ref="G418:J418"/>
    <mergeCell ref="K418:N418"/>
    <mergeCell ref="C412:F412"/>
    <mergeCell ref="G412:J412"/>
    <mergeCell ref="K412:N412"/>
    <mergeCell ref="A413:A414"/>
    <mergeCell ref="B413:B414"/>
    <mergeCell ref="C413:F414"/>
    <mergeCell ref="G413:J414"/>
    <mergeCell ref="K413:N414"/>
    <mergeCell ref="C410:E410"/>
    <mergeCell ref="G410:I410"/>
    <mergeCell ref="K410:M410"/>
    <mergeCell ref="C411:E411"/>
    <mergeCell ref="G411:I411"/>
    <mergeCell ref="K411:M411"/>
    <mergeCell ref="M425:N425"/>
    <mergeCell ref="C426:D426"/>
    <mergeCell ref="E426:F426"/>
    <mergeCell ref="G426:H426"/>
    <mergeCell ref="I426:J426"/>
    <mergeCell ref="K426:L426"/>
    <mergeCell ref="M426:N426"/>
    <mergeCell ref="A419:A425"/>
    <mergeCell ref="B419:B425"/>
    <mergeCell ref="C419:F424"/>
    <mergeCell ref="G419:J424"/>
    <mergeCell ref="K419:N424"/>
    <mergeCell ref="C425:D425"/>
    <mergeCell ref="E425:F425"/>
    <mergeCell ref="G425:H425"/>
    <mergeCell ref="I425:J425"/>
    <mergeCell ref="K425:L425"/>
    <mergeCell ref="C429:D429"/>
    <mergeCell ref="E429:F429"/>
    <mergeCell ref="G429:H429"/>
    <mergeCell ref="I429:J429"/>
    <mergeCell ref="K429:L429"/>
    <mergeCell ref="M429:N429"/>
    <mergeCell ref="C428:D428"/>
    <mergeCell ref="E428:F428"/>
    <mergeCell ref="G428:H428"/>
    <mergeCell ref="I428:J428"/>
    <mergeCell ref="K428:L428"/>
    <mergeCell ref="M428:N428"/>
    <mergeCell ref="C427:D427"/>
    <mergeCell ref="E427:F427"/>
    <mergeCell ref="G427:H427"/>
    <mergeCell ref="I427:J427"/>
    <mergeCell ref="K427:L427"/>
    <mergeCell ref="M427:N427"/>
    <mergeCell ref="B433:N433"/>
    <mergeCell ref="B434:C434"/>
    <mergeCell ref="D434:G434"/>
    <mergeCell ref="H434:K434"/>
    <mergeCell ref="L434:N434"/>
    <mergeCell ref="A435:A436"/>
    <mergeCell ref="B435:C435"/>
    <mergeCell ref="B436:C436"/>
    <mergeCell ref="D435:E436"/>
    <mergeCell ref="F435:G436"/>
    <mergeCell ref="C431:D431"/>
    <mergeCell ref="E431:F431"/>
    <mergeCell ref="G431:H431"/>
    <mergeCell ref="I431:J431"/>
    <mergeCell ref="K431:L431"/>
    <mergeCell ref="M431:N431"/>
    <mergeCell ref="C430:D430"/>
    <mergeCell ref="E430:F430"/>
    <mergeCell ref="G430:H430"/>
    <mergeCell ref="I430:J430"/>
    <mergeCell ref="K430:L430"/>
    <mergeCell ref="M430:N430"/>
    <mergeCell ref="B439:C439"/>
    <mergeCell ref="D439:G439"/>
    <mergeCell ref="H439:K439"/>
    <mergeCell ref="L439:N439"/>
    <mergeCell ref="B440:C440"/>
    <mergeCell ref="D440:G440"/>
    <mergeCell ref="H440:K440"/>
    <mergeCell ref="L440:N440"/>
    <mergeCell ref="B438:C438"/>
    <mergeCell ref="D438:E438"/>
    <mergeCell ref="F438:G438"/>
    <mergeCell ref="H438:I438"/>
    <mergeCell ref="J438:K438"/>
    <mergeCell ref="L438:M438"/>
    <mergeCell ref="H435:I436"/>
    <mergeCell ref="J435:K436"/>
    <mergeCell ref="L435:M436"/>
    <mergeCell ref="N435:N436"/>
    <mergeCell ref="B437:C437"/>
    <mergeCell ref="D437:E437"/>
    <mergeCell ref="F437:G437"/>
    <mergeCell ref="H437:I437"/>
    <mergeCell ref="J437:K437"/>
    <mergeCell ref="L437:M437"/>
    <mergeCell ref="A449:A450"/>
    <mergeCell ref="B449:C450"/>
    <mergeCell ref="D449:E450"/>
    <mergeCell ref="F449:G450"/>
    <mergeCell ref="H449:I450"/>
    <mergeCell ref="A451:A457"/>
    <mergeCell ref="B451:C457"/>
    <mergeCell ref="D451:E456"/>
    <mergeCell ref="F451:G456"/>
    <mergeCell ref="H451:I456"/>
    <mergeCell ref="B446:C446"/>
    <mergeCell ref="B447:C447"/>
    <mergeCell ref="B448:C448"/>
    <mergeCell ref="D448:E448"/>
    <mergeCell ref="F448:G448"/>
    <mergeCell ref="H448:I448"/>
    <mergeCell ref="B444:C444"/>
    <mergeCell ref="D444:E444"/>
    <mergeCell ref="F444:G444"/>
    <mergeCell ref="H444:I444"/>
    <mergeCell ref="B445:C445"/>
    <mergeCell ref="D445:E445"/>
    <mergeCell ref="F445:G445"/>
    <mergeCell ref="H445:I445"/>
    <mergeCell ref="F464:G464"/>
    <mergeCell ref="H464:I464"/>
    <mergeCell ref="A468:A469"/>
    <mergeCell ref="B468:E468"/>
    <mergeCell ref="B469:E469"/>
    <mergeCell ref="E460:E461"/>
    <mergeCell ref="F460:F461"/>
    <mergeCell ref="G460:G461"/>
    <mergeCell ref="H460:H461"/>
    <mergeCell ref="I460:I461"/>
    <mergeCell ref="B462:C462"/>
    <mergeCell ref="B458:C458"/>
    <mergeCell ref="B459:C459"/>
    <mergeCell ref="A460:A461"/>
    <mergeCell ref="B460:C460"/>
    <mergeCell ref="B461:C461"/>
    <mergeCell ref="D460:D461"/>
    <mergeCell ref="C483:D483"/>
    <mergeCell ref="A484:A485"/>
    <mergeCell ref="B484:B485"/>
    <mergeCell ref="C484:D485"/>
    <mergeCell ref="E484:E485"/>
    <mergeCell ref="A489:A490"/>
    <mergeCell ref="B489:B490"/>
    <mergeCell ref="C489:D490"/>
    <mergeCell ref="E489:E490"/>
    <mergeCell ref="C470:D470"/>
    <mergeCell ref="C473:D473"/>
    <mergeCell ref="C474:D474"/>
    <mergeCell ref="C478:D478"/>
    <mergeCell ref="A479:D479"/>
    <mergeCell ref="C480:D480"/>
    <mergeCell ref="B463:C463"/>
    <mergeCell ref="B464:C464"/>
    <mergeCell ref="D464:E464"/>
    <mergeCell ref="F507:F509"/>
    <mergeCell ref="G507:G509"/>
    <mergeCell ref="H507:H509"/>
    <mergeCell ref="B510:D510"/>
    <mergeCell ref="B511:D511"/>
    <mergeCell ref="B512:D512"/>
    <mergeCell ref="A507:A509"/>
    <mergeCell ref="B507:B509"/>
    <mergeCell ref="C507:D507"/>
    <mergeCell ref="C508:D508"/>
    <mergeCell ref="C509:D509"/>
    <mergeCell ref="E507:E509"/>
    <mergeCell ref="A491:D491"/>
    <mergeCell ref="B496:H496"/>
    <mergeCell ref="B497:B498"/>
    <mergeCell ref="C497:C498"/>
    <mergeCell ref="D497:D498"/>
    <mergeCell ref="E497:H497"/>
    <mergeCell ref="I517:I520"/>
    <mergeCell ref="B521:B523"/>
    <mergeCell ref="C521:C523"/>
    <mergeCell ref="H521:H523"/>
    <mergeCell ref="B524:B526"/>
    <mergeCell ref="C524:C526"/>
    <mergeCell ref="H524:H526"/>
    <mergeCell ref="B513:H513"/>
    <mergeCell ref="A515:H515"/>
    <mergeCell ref="B516:H516"/>
    <mergeCell ref="A517:A520"/>
    <mergeCell ref="B517:B520"/>
    <mergeCell ref="C517:C520"/>
    <mergeCell ref="D517:D520"/>
    <mergeCell ref="E517:E520"/>
    <mergeCell ref="F517:F520"/>
    <mergeCell ref="H517:H520"/>
    <mergeCell ref="B540:G540"/>
    <mergeCell ref="A541:A544"/>
    <mergeCell ref="B541:B544"/>
    <mergeCell ref="C541:C544"/>
    <mergeCell ref="D541:D544"/>
    <mergeCell ref="E541:E544"/>
    <mergeCell ref="G541:G544"/>
    <mergeCell ref="C533:C536"/>
    <mergeCell ref="H533:H536"/>
    <mergeCell ref="A534:A535"/>
    <mergeCell ref="D534:D535"/>
    <mergeCell ref="E534:E535"/>
    <mergeCell ref="F534:F535"/>
    <mergeCell ref="G534:G535"/>
    <mergeCell ref="B535:B536"/>
    <mergeCell ref="B527:B529"/>
    <mergeCell ref="C527:C529"/>
    <mergeCell ref="H527:H529"/>
    <mergeCell ref="B530:B532"/>
    <mergeCell ref="C530:C532"/>
    <mergeCell ref="H530:H532"/>
    <mergeCell ref="G549:G552"/>
    <mergeCell ref="H549:H550"/>
    <mergeCell ref="A553:A556"/>
    <mergeCell ref="B553:B556"/>
    <mergeCell ref="C553:C554"/>
    <mergeCell ref="D553:D554"/>
    <mergeCell ref="E553:E554"/>
    <mergeCell ref="F553:F554"/>
    <mergeCell ref="G553:G556"/>
    <mergeCell ref="H553:H554"/>
    <mergeCell ref="A549:A552"/>
    <mergeCell ref="B549:B552"/>
    <mergeCell ref="C549:C550"/>
    <mergeCell ref="D549:D550"/>
    <mergeCell ref="E549:E550"/>
    <mergeCell ref="F549:F550"/>
    <mergeCell ref="H541:H544"/>
    <mergeCell ref="A545:A548"/>
    <mergeCell ref="B545:B548"/>
    <mergeCell ref="C545:C546"/>
    <mergeCell ref="D545:D546"/>
    <mergeCell ref="E545:E546"/>
    <mergeCell ref="F545:F546"/>
    <mergeCell ref="G545:G548"/>
    <mergeCell ref="H545:H546"/>
    <mergeCell ref="I565:I566"/>
    <mergeCell ref="A567:A570"/>
    <mergeCell ref="B567:B570"/>
    <mergeCell ref="C567:C570"/>
    <mergeCell ref="D567:D570"/>
    <mergeCell ref="E567:E570"/>
    <mergeCell ref="F567:F570"/>
    <mergeCell ref="H567:H570"/>
    <mergeCell ref="I567:I570"/>
    <mergeCell ref="G557:G560"/>
    <mergeCell ref="H557:H558"/>
    <mergeCell ref="A561:H561"/>
    <mergeCell ref="A565:A566"/>
    <mergeCell ref="B565:H565"/>
    <mergeCell ref="B566:H566"/>
    <mergeCell ref="A557:A560"/>
    <mergeCell ref="B557:B560"/>
    <mergeCell ref="C557:C558"/>
    <mergeCell ref="D557:D558"/>
    <mergeCell ref="E557:E558"/>
    <mergeCell ref="F557:F558"/>
    <mergeCell ref="G580:G581"/>
    <mergeCell ref="H580:H583"/>
    <mergeCell ref="I580:I581"/>
    <mergeCell ref="B582:B583"/>
    <mergeCell ref="A586:H586"/>
    <mergeCell ref="I586:J586"/>
    <mergeCell ref="A577:A579"/>
    <mergeCell ref="B577:B579"/>
    <mergeCell ref="C577:C579"/>
    <mergeCell ref="H577:H579"/>
    <mergeCell ref="I577:I579"/>
    <mergeCell ref="A580:A581"/>
    <mergeCell ref="C580:C583"/>
    <mergeCell ref="D580:D581"/>
    <mergeCell ref="E580:E581"/>
    <mergeCell ref="F580:F581"/>
    <mergeCell ref="A571:A573"/>
    <mergeCell ref="B571:B573"/>
    <mergeCell ref="C571:C573"/>
    <mergeCell ref="H571:H573"/>
    <mergeCell ref="I571:I573"/>
    <mergeCell ref="A574:A576"/>
    <mergeCell ref="B574:B576"/>
    <mergeCell ref="C574:C576"/>
    <mergeCell ref="H574:H576"/>
    <mergeCell ref="I574:I576"/>
    <mergeCell ref="H591:I592"/>
    <mergeCell ref="J591:K592"/>
    <mergeCell ref="L591:M592"/>
    <mergeCell ref="H593:I593"/>
    <mergeCell ref="J593:K593"/>
    <mergeCell ref="L593:M593"/>
    <mergeCell ref="A591:A592"/>
    <mergeCell ref="B591:B592"/>
    <mergeCell ref="C591:C592"/>
    <mergeCell ref="E591:E592"/>
    <mergeCell ref="F591:F592"/>
    <mergeCell ref="G591:G592"/>
    <mergeCell ref="K586:L586"/>
    <mergeCell ref="A587:A590"/>
    <mergeCell ref="B587:M587"/>
    <mergeCell ref="B588:M588"/>
    <mergeCell ref="B589:M589"/>
    <mergeCell ref="B590:M590"/>
    <mergeCell ref="G596:G597"/>
    <mergeCell ref="H596:I597"/>
    <mergeCell ref="J596:K597"/>
    <mergeCell ref="L596:M597"/>
    <mergeCell ref="A598:A599"/>
    <mergeCell ref="B598:B599"/>
    <mergeCell ref="C598:C599"/>
    <mergeCell ref="D598:D599"/>
    <mergeCell ref="E598:E599"/>
    <mergeCell ref="F598:F599"/>
    <mergeCell ref="G594:G595"/>
    <mergeCell ref="H594:I595"/>
    <mergeCell ref="J594:K595"/>
    <mergeCell ref="L594:M595"/>
    <mergeCell ref="A596:A597"/>
    <mergeCell ref="B596:B597"/>
    <mergeCell ref="C596:C597"/>
    <mergeCell ref="D596:D597"/>
    <mergeCell ref="E596:E597"/>
    <mergeCell ref="F596:F597"/>
    <mergeCell ref="A594:A595"/>
    <mergeCell ref="B594:B595"/>
    <mergeCell ref="C594:C595"/>
    <mergeCell ref="D594:D595"/>
    <mergeCell ref="E594:E595"/>
    <mergeCell ref="F594:F595"/>
    <mergeCell ref="G600:G601"/>
    <mergeCell ref="H600:I601"/>
    <mergeCell ref="J600:K601"/>
    <mergeCell ref="L600:M601"/>
    <mergeCell ref="A602:A603"/>
    <mergeCell ref="B602:B603"/>
    <mergeCell ref="C602:C603"/>
    <mergeCell ref="D602:D603"/>
    <mergeCell ref="E602:E603"/>
    <mergeCell ref="F602:F603"/>
    <mergeCell ref="G598:G599"/>
    <mergeCell ref="H598:I599"/>
    <mergeCell ref="J598:K599"/>
    <mergeCell ref="L598:M599"/>
    <mergeCell ref="A600:A601"/>
    <mergeCell ref="B600:B601"/>
    <mergeCell ref="C600:C601"/>
    <mergeCell ref="D600:D601"/>
    <mergeCell ref="E600:E601"/>
    <mergeCell ref="F600:F601"/>
    <mergeCell ref="G604:G605"/>
    <mergeCell ref="H604:I605"/>
    <mergeCell ref="J604:K605"/>
    <mergeCell ref="L604:M605"/>
    <mergeCell ref="A606:A607"/>
    <mergeCell ref="B606:B607"/>
    <mergeCell ref="C606:C607"/>
    <mergeCell ref="D606:D607"/>
    <mergeCell ref="E606:E607"/>
    <mergeCell ref="F606:F607"/>
    <mergeCell ref="G602:G603"/>
    <mergeCell ref="H602:I603"/>
    <mergeCell ref="J602:K603"/>
    <mergeCell ref="L602:M603"/>
    <mergeCell ref="A604:A605"/>
    <mergeCell ref="B604:B605"/>
    <mergeCell ref="C604:C605"/>
    <mergeCell ref="D604:D605"/>
    <mergeCell ref="E604:E605"/>
    <mergeCell ref="F604:F605"/>
    <mergeCell ref="A612:A613"/>
    <mergeCell ref="B612:B613"/>
    <mergeCell ref="C612:C613"/>
    <mergeCell ref="D612:D613"/>
    <mergeCell ref="E612:E613"/>
    <mergeCell ref="F612:F613"/>
    <mergeCell ref="G608:G609"/>
    <mergeCell ref="H608:I609"/>
    <mergeCell ref="J608:K609"/>
    <mergeCell ref="L608:M609"/>
    <mergeCell ref="A610:A611"/>
    <mergeCell ref="B610:B611"/>
    <mergeCell ref="C610:C611"/>
    <mergeCell ref="D610:D611"/>
    <mergeCell ref="E610:E611"/>
    <mergeCell ref="F610:F611"/>
    <mergeCell ref="G606:G607"/>
    <mergeCell ref="H606:I607"/>
    <mergeCell ref="J606:K607"/>
    <mergeCell ref="L606:M607"/>
    <mergeCell ref="A608:A609"/>
    <mergeCell ref="B608:B609"/>
    <mergeCell ref="C608:C609"/>
    <mergeCell ref="D608:D609"/>
    <mergeCell ref="E608:E609"/>
    <mergeCell ref="F608:F609"/>
    <mergeCell ref="H615:I615"/>
    <mergeCell ref="J615:K615"/>
    <mergeCell ref="L615:M615"/>
    <mergeCell ref="H616:I616"/>
    <mergeCell ref="J616:K616"/>
    <mergeCell ref="L616:M616"/>
    <mergeCell ref="G612:G613"/>
    <mergeCell ref="H612:I613"/>
    <mergeCell ref="J612:K613"/>
    <mergeCell ref="L612:M613"/>
    <mergeCell ref="H614:I614"/>
    <mergeCell ref="J614:K614"/>
    <mergeCell ref="L614:M614"/>
    <mergeCell ref="G610:G611"/>
    <mergeCell ref="H610:I611"/>
    <mergeCell ref="J610:K611"/>
    <mergeCell ref="L610:M611"/>
    <mergeCell ref="F624:H624"/>
    <mergeCell ref="I624:L624"/>
    <mergeCell ref="A625:A627"/>
    <mergeCell ref="B625:B627"/>
    <mergeCell ref="C625:L627"/>
    <mergeCell ref="M625:M627"/>
    <mergeCell ref="B622:D623"/>
    <mergeCell ref="E622:H622"/>
    <mergeCell ref="I622:J622"/>
    <mergeCell ref="K622:L622"/>
    <mergeCell ref="E623:H623"/>
    <mergeCell ref="I623:J623"/>
    <mergeCell ref="K623:L623"/>
    <mergeCell ref="H617:I617"/>
    <mergeCell ref="J617:K617"/>
    <mergeCell ref="L617:M617"/>
    <mergeCell ref="F620:H620"/>
    <mergeCell ref="I620:L620"/>
    <mergeCell ref="F621:H621"/>
    <mergeCell ref="I621:L621"/>
    <mergeCell ref="D635:H635"/>
    <mergeCell ref="I635:L635"/>
    <mergeCell ref="A636:A637"/>
    <mergeCell ref="C636:C637"/>
    <mergeCell ref="D636:H637"/>
    <mergeCell ref="I636:L637"/>
    <mergeCell ref="D632:H632"/>
    <mergeCell ref="I632:L632"/>
    <mergeCell ref="D633:H633"/>
    <mergeCell ref="I633:L633"/>
    <mergeCell ref="D634:H634"/>
    <mergeCell ref="I634:L634"/>
    <mergeCell ref="C628:D628"/>
    <mergeCell ref="E628:H628"/>
    <mergeCell ref="I628:L628"/>
    <mergeCell ref="C629:L629"/>
    <mergeCell ref="A630:M630"/>
    <mergeCell ref="D631:H631"/>
    <mergeCell ref="I631:L631"/>
    <mergeCell ref="E643:H643"/>
    <mergeCell ref="I643:L643"/>
    <mergeCell ref="B644:C644"/>
    <mergeCell ref="F644:H644"/>
    <mergeCell ref="I644:L644"/>
    <mergeCell ref="D645:H645"/>
    <mergeCell ref="I645:L645"/>
    <mergeCell ref="E640:H640"/>
    <mergeCell ref="I640:L640"/>
    <mergeCell ref="E641:H641"/>
    <mergeCell ref="I641:L641"/>
    <mergeCell ref="E642:H642"/>
    <mergeCell ref="I642:L642"/>
    <mergeCell ref="M636:M637"/>
    <mergeCell ref="D638:H638"/>
    <mergeCell ref="I638:K638"/>
    <mergeCell ref="B639:C639"/>
    <mergeCell ref="E639:F639"/>
    <mergeCell ref="H639:I639"/>
    <mergeCell ref="J639:L639"/>
    <mergeCell ref="B652:M652"/>
    <mergeCell ref="B653:L653"/>
    <mergeCell ref="F654:H654"/>
    <mergeCell ref="I654:L654"/>
    <mergeCell ref="A657:M657"/>
    <mergeCell ref="A658:A665"/>
    <mergeCell ref="B658:V658"/>
    <mergeCell ref="B659:V659"/>
    <mergeCell ref="B660:V660"/>
    <mergeCell ref="B661:V661"/>
    <mergeCell ref="D649:H649"/>
    <mergeCell ref="I649:L649"/>
    <mergeCell ref="D650:H650"/>
    <mergeCell ref="I650:L650"/>
    <mergeCell ref="D651:H651"/>
    <mergeCell ref="I651:L651"/>
    <mergeCell ref="D646:H646"/>
    <mergeCell ref="I646:L646"/>
    <mergeCell ref="D647:H647"/>
    <mergeCell ref="I647:L647"/>
    <mergeCell ref="D648:H648"/>
    <mergeCell ref="I648:L648"/>
    <mergeCell ref="J668:P668"/>
    <mergeCell ref="J669:P669"/>
    <mergeCell ref="J670:P670"/>
    <mergeCell ref="J671:P671"/>
    <mergeCell ref="Q666:V666"/>
    <mergeCell ref="Q667:V667"/>
    <mergeCell ref="Q668:V668"/>
    <mergeCell ref="Q669:V669"/>
    <mergeCell ref="Q670:V670"/>
    <mergeCell ref="Q671:V671"/>
    <mergeCell ref="B662:V662"/>
    <mergeCell ref="B663:V663"/>
    <mergeCell ref="B664:V664"/>
    <mergeCell ref="B665:V665"/>
    <mergeCell ref="A666:A671"/>
    <mergeCell ref="B666:C671"/>
    <mergeCell ref="D666:G671"/>
    <mergeCell ref="H666:I671"/>
    <mergeCell ref="J666:P666"/>
    <mergeCell ref="J667:P667"/>
    <mergeCell ref="B676:C676"/>
    <mergeCell ref="E676:G676"/>
    <mergeCell ref="K676:L676"/>
    <mergeCell ref="B677:C677"/>
    <mergeCell ref="E677:G677"/>
    <mergeCell ref="K677:L677"/>
    <mergeCell ref="B674:C674"/>
    <mergeCell ref="E674:G674"/>
    <mergeCell ref="K674:L674"/>
    <mergeCell ref="B675:C675"/>
    <mergeCell ref="E675:G675"/>
    <mergeCell ref="K675:L675"/>
    <mergeCell ref="B672:C672"/>
    <mergeCell ref="E672:G672"/>
    <mergeCell ref="K672:L672"/>
    <mergeCell ref="B673:C673"/>
    <mergeCell ref="E673:G673"/>
    <mergeCell ref="K673:L673"/>
    <mergeCell ref="C684:U684"/>
    <mergeCell ref="C685:E685"/>
    <mergeCell ref="G685:H685"/>
    <mergeCell ref="I685:M685"/>
    <mergeCell ref="B689:N689"/>
    <mergeCell ref="O689:O694"/>
    <mergeCell ref="C694:F694"/>
    <mergeCell ref="G694:J694"/>
    <mergeCell ref="K694:N694"/>
    <mergeCell ref="C681:U681"/>
    <mergeCell ref="C682:E682"/>
    <mergeCell ref="F682:H682"/>
    <mergeCell ref="I682:K682"/>
    <mergeCell ref="L682:M682"/>
    <mergeCell ref="C683:U683"/>
    <mergeCell ref="B678:C678"/>
    <mergeCell ref="E678:G678"/>
    <mergeCell ref="K678:L678"/>
    <mergeCell ref="C679:H679"/>
    <mergeCell ref="I679:M679"/>
    <mergeCell ref="C680:U680"/>
    <mergeCell ref="I695:I696"/>
    <mergeCell ref="J695:J696"/>
    <mergeCell ref="K695:K696"/>
    <mergeCell ref="M695:M696"/>
    <mergeCell ref="N695:N696"/>
    <mergeCell ref="O695:O696"/>
    <mergeCell ref="A695:A696"/>
    <mergeCell ref="B695:B696"/>
    <mergeCell ref="C695:C696"/>
    <mergeCell ref="E695:E696"/>
    <mergeCell ref="F695:F696"/>
    <mergeCell ref="G695:G696"/>
    <mergeCell ref="A690:A691"/>
    <mergeCell ref="B690:N690"/>
    <mergeCell ref="B691:N691"/>
    <mergeCell ref="A692:A693"/>
    <mergeCell ref="B692:B693"/>
    <mergeCell ref="C692:J692"/>
    <mergeCell ref="C693:J693"/>
    <mergeCell ref="K692:N692"/>
    <mergeCell ref="K693:N693"/>
    <mergeCell ref="K709:N709"/>
    <mergeCell ref="A713:N713"/>
    <mergeCell ref="B714:B721"/>
    <mergeCell ref="D714:F714"/>
    <mergeCell ref="H714:J714"/>
    <mergeCell ref="L714:N714"/>
    <mergeCell ref="A715:A721"/>
    <mergeCell ref="D715:F721"/>
    <mergeCell ref="H715:J721"/>
    <mergeCell ref="L715:N721"/>
    <mergeCell ref="A702:N702"/>
    <mergeCell ref="B706:N706"/>
    <mergeCell ref="B707:N707"/>
    <mergeCell ref="A708:A709"/>
    <mergeCell ref="B708:B709"/>
    <mergeCell ref="C708:F708"/>
    <mergeCell ref="C709:F709"/>
    <mergeCell ref="G708:J708"/>
    <mergeCell ref="G709:J709"/>
    <mergeCell ref="K708:N708"/>
  </mergeCells>
  <hyperlinks>
    <hyperlink ref="B67" location="_ftn1" display="_ftn1" xr:uid="{7D7EEFAF-15F1-4457-A8A7-08732A69B6B1}"/>
    <hyperlink ref="B73" location="_ftn2" display="_ftn2" xr:uid="{D1D0788A-7BCB-4F8B-B880-CCEA761F267D}"/>
    <hyperlink ref="D88" location="_ftn3" display="_ftn3" xr:uid="{4B32AB15-4015-44D3-A3B3-2AF4EAFCBDE1}"/>
    <hyperlink ref="B301" location="_ftn4" display="_ftn4" xr:uid="{0FBEAACE-EE1C-40E7-A006-A5D61CB9A33E}"/>
    <hyperlink ref="B378" location="_ftn5" display="_ftn5" xr:uid="{7F7042FE-6889-4EAD-8D52-1968B3C82B96}"/>
    <hyperlink ref="B380" location="_ftn6" display="_ftn6" xr:uid="{F777E427-DE76-4666-BF52-F0529AD16AD4}"/>
    <hyperlink ref="B418" location="_ftn7" display="_ftn7" xr:uid="{B151E8C0-4DC4-466C-8611-5A43C5D8CB8E}"/>
    <hyperlink ref="B458" location="_ftn8" display="_ftn8" xr:uid="{13A7648D-A99A-4046-A681-8EA3CE3C035D}"/>
    <hyperlink ref="B459" location="_ftn9" display="_ftn9" xr:uid="{A0227CCE-87C2-4B56-8C9D-35F95CA63148}"/>
    <hyperlink ref="B507" location="_ftn10" display="_ftn10" xr:uid="{066391B9-4122-4F1A-BC30-442CC823E0AD}"/>
    <hyperlink ref="C517" location="_ftn11" display="_ftn11" xr:uid="{79576437-CDC4-41E1-B198-30ED012B611E}"/>
    <hyperlink ref="C567" location="_ftn12" display="_ftn12" xr:uid="{24C772D6-400B-4137-A3B3-E32CB7736621}"/>
    <hyperlink ref="B658" location="_ftn13" display="_ftn13" xr:uid="{B911D888-695D-43A2-B462-A913DB4511F7}"/>
    <hyperlink ref="D666" location="_ftn14" display="_ftn14" xr:uid="{D7E07C2A-4065-4C10-9BF8-CA01A251BEF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EF21-B62C-4DC4-A624-2D0CAE0BDF40}">
  <sheetPr>
    <pageSetUpPr fitToPage="1"/>
  </sheetPr>
  <dimension ref="A1:AHJ128"/>
  <sheetViews>
    <sheetView zoomScale="85" zoomScaleNormal="85" workbookViewId="0">
      <selection activeCell="A4" sqref="A4"/>
    </sheetView>
  </sheetViews>
  <sheetFormatPr defaultColWidth="9.140625" defaultRowHeight="12.75" x14ac:dyDescent="0.2"/>
  <cols>
    <col min="1" max="1" width="10.42578125" style="5" bestFit="1" customWidth="1"/>
    <col min="2" max="2" width="28" style="5" customWidth="1"/>
    <col min="3" max="3" width="8.85546875" style="4" customWidth="1"/>
    <col min="4" max="4" width="30" style="5" bestFit="1" customWidth="1"/>
    <col min="5" max="6" width="10.7109375" style="5" customWidth="1"/>
    <col min="7" max="7" width="15.28515625" style="5" customWidth="1"/>
    <col min="8" max="159" width="14.7109375" style="3" customWidth="1"/>
    <col min="160" max="160" width="16.28515625" style="3" bestFit="1" customWidth="1"/>
    <col min="161" max="161" width="16.7109375" style="3" bestFit="1" customWidth="1"/>
    <col min="162" max="162" width="17.28515625" style="3" bestFit="1" customWidth="1"/>
    <col min="163" max="179" width="14.7109375" style="3" customWidth="1"/>
    <col min="180" max="180" width="19.7109375" style="3" customWidth="1"/>
    <col min="181" max="181" width="17.85546875" style="3" customWidth="1"/>
    <col min="182" max="182" width="21.7109375" style="3" customWidth="1"/>
    <col min="183" max="183" width="21.140625" style="3" customWidth="1"/>
    <col min="184" max="212" width="14.7109375" style="3" customWidth="1"/>
    <col min="213" max="213" width="17.7109375" style="3" customWidth="1"/>
    <col min="214" max="216" width="14.7109375" style="3" customWidth="1"/>
    <col min="217" max="217" width="15.42578125" style="3" customWidth="1"/>
    <col min="218" max="220" width="14.7109375" style="3" customWidth="1"/>
    <col min="221" max="221" width="15.85546875" style="3" customWidth="1"/>
    <col min="222" max="228" width="14.7109375" style="3" customWidth="1"/>
    <col min="229" max="229" width="15.85546875" style="3" customWidth="1"/>
    <col min="230" max="244" width="14.7109375" style="3" customWidth="1"/>
    <col min="245" max="245" width="19.28515625" style="3" customWidth="1"/>
    <col min="246" max="246" width="19" style="3" customWidth="1"/>
    <col min="247" max="249" width="14.7109375" style="3" customWidth="1"/>
    <col min="250" max="251" width="13.140625" style="4" customWidth="1"/>
    <col min="252" max="252" width="76.140625" style="4" customWidth="1"/>
    <col min="253" max="16384" width="9.140625" style="4"/>
  </cols>
  <sheetData>
    <row r="1" spans="1:894" ht="18.75" x14ac:dyDescent="0.2">
      <c r="A1" s="442" t="s">
        <v>20886</v>
      </c>
    </row>
    <row r="2" spans="1:894" ht="15" x14ac:dyDescent="0.25">
      <c r="A2" s="437" t="s">
        <v>20885</v>
      </c>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GF2"/>
      <c r="GG2"/>
      <c r="GH2"/>
      <c r="GI2"/>
      <c r="GJ2"/>
      <c r="GK2"/>
      <c r="GL2"/>
      <c r="GM2"/>
      <c r="GN2"/>
      <c r="GO2"/>
      <c r="GQ2"/>
      <c r="GR2"/>
      <c r="GS2"/>
      <c r="GT2"/>
      <c r="GU2"/>
      <c r="GV2"/>
      <c r="GW2"/>
      <c r="GX2"/>
      <c r="GY2"/>
      <c r="GZ2"/>
      <c r="HA2"/>
      <c r="HB2"/>
      <c r="HC2"/>
      <c r="HD2"/>
      <c r="HE2"/>
      <c r="HF2"/>
    </row>
    <row r="3" spans="1:894" ht="15" x14ac:dyDescent="0.25">
      <c r="A3" s="438" t="s">
        <v>20904</v>
      </c>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GF3"/>
      <c r="GG3"/>
      <c r="GH3"/>
      <c r="GI3"/>
      <c r="GJ3"/>
      <c r="GK3"/>
      <c r="GL3"/>
      <c r="GM3"/>
      <c r="GN3"/>
      <c r="GO3"/>
      <c r="GQ3"/>
      <c r="GR3"/>
      <c r="GS3"/>
      <c r="GT3"/>
      <c r="GU3"/>
      <c r="GV3"/>
      <c r="GW3"/>
      <c r="GX3"/>
      <c r="GY3"/>
      <c r="GZ3"/>
      <c r="HA3"/>
      <c r="HB3"/>
      <c r="HC3"/>
      <c r="HD3"/>
      <c r="HE3"/>
      <c r="HF3"/>
    </row>
    <row r="5" spans="1:894" x14ac:dyDescent="0.2">
      <c r="A5" s="446" t="s">
        <v>20887</v>
      </c>
      <c r="B5" s="447" t="s">
        <v>20908</v>
      </c>
      <c r="C5" s="446" t="s">
        <v>1797</v>
      </c>
      <c r="D5" s="446" t="s">
        <v>1798</v>
      </c>
      <c r="E5" s="446" t="s">
        <v>1799</v>
      </c>
      <c r="F5" s="446" t="s">
        <v>1800</v>
      </c>
      <c r="G5" s="446" t="s">
        <v>1801</v>
      </c>
      <c r="H5" s="446" t="s">
        <v>2558</v>
      </c>
      <c r="I5" s="446" t="s">
        <v>2559</v>
      </c>
      <c r="J5" s="446" t="s">
        <v>2560</v>
      </c>
      <c r="K5" s="446" t="s">
        <v>2561</v>
      </c>
      <c r="L5" s="446" t="s">
        <v>2562</v>
      </c>
      <c r="M5" s="446" t="s">
        <v>2563</v>
      </c>
      <c r="N5" s="446" t="s">
        <v>2564</v>
      </c>
      <c r="O5" s="446" t="s">
        <v>2565</v>
      </c>
      <c r="P5" s="446" t="s">
        <v>2566</v>
      </c>
      <c r="Q5" s="446" t="s">
        <v>2567</v>
      </c>
      <c r="R5" s="446" t="s">
        <v>2568</v>
      </c>
      <c r="S5" s="446" t="s">
        <v>2569</v>
      </c>
      <c r="T5" s="446" t="s">
        <v>2570</v>
      </c>
      <c r="U5" s="446" t="s">
        <v>2571</v>
      </c>
      <c r="V5" s="446" t="s">
        <v>2572</v>
      </c>
      <c r="W5" s="446" t="s">
        <v>2573</v>
      </c>
      <c r="X5" s="446" t="s">
        <v>2574</v>
      </c>
      <c r="Y5" s="446" t="s">
        <v>2575</v>
      </c>
      <c r="Z5" s="446" t="s">
        <v>2576</v>
      </c>
      <c r="AA5" s="446" t="s">
        <v>2577</v>
      </c>
      <c r="AB5" s="446" t="s">
        <v>2578</v>
      </c>
      <c r="AC5" s="446" t="s">
        <v>2579</v>
      </c>
      <c r="AD5" s="446" t="s">
        <v>2580</v>
      </c>
      <c r="AE5" s="446" t="s">
        <v>2581</v>
      </c>
      <c r="AF5" s="446" t="s">
        <v>2582</v>
      </c>
      <c r="AG5" s="446" t="s">
        <v>2583</v>
      </c>
      <c r="AH5" s="446" t="s">
        <v>2584</v>
      </c>
      <c r="AI5" s="446" t="s">
        <v>2585</v>
      </c>
      <c r="AJ5" s="446" t="s">
        <v>2586</v>
      </c>
      <c r="AK5" s="446" t="s">
        <v>2587</v>
      </c>
      <c r="AL5" s="446" t="s">
        <v>2588</v>
      </c>
      <c r="AM5" s="446" t="s">
        <v>2589</v>
      </c>
      <c r="AN5" s="446" t="s">
        <v>2590</v>
      </c>
      <c r="AO5" s="446" t="s">
        <v>2591</v>
      </c>
      <c r="AP5" s="446" t="s">
        <v>2592</v>
      </c>
      <c r="AQ5" s="446" t="s">
        <v>2593</v>
      </c>
      <c r="AR5" s="446" t="s">
        <v>2594</v>
      </c>
      <c r="AS5" s="446" t="s">
        <v>2595</v>
      </c>
      <c r="AT5" s="446" t="s">
        <v>2596</v>
      </c>
      <c r="AU5" s="446" t="s">
        <v>2597</v>
      </c>
      <c r="AV5" s="446" t="s">
        <v>2598</v>
      </c>
      <c r="AW5" s="446" t="s">
        <v>2599</v>
      </c>
      <c r="AX5" s="446" t="s">
        <v>2600</v>
      </c>
      <c r="AY5" s="446" t="s">
        <v>2601</v>
      </c>
      <c r="AZ5" s="446" t="s">
        <v>2602</v>
      </c>
      <c r="BA5" s="446" t="s">
        <v>2603</v>
      </c>
      <c r="BB5" s="446" t="s">
        <v>2604</v>
      </c>
      <c r="BC5" s="446" t="s">
        <v>2605</v>
      </c>
      <c r="BD5" s="446" t="s">
        <v>2606</v>
      </c>
      <c r="BE5" s="446" t="s">
        <v>2607</v>
      </c>
      <c r="BF5" s="446" t="s">
        <v>2608</v>
      </c>
      <c r="BG5" s="446" t="s">
        <v>2609</v>
      </c>
      <c r="BH5" s="446" t="s">
        <v>2610</v>
      </c>
      <c r="BI5" s="446" t="s">
        <v>2611</v>
      </c>
      <c r="BJ5" s="446" t="s">
        <v>2612</v>
      </c>
      <c r="BK5" s="446" t="s">
        <v>2613</v>
      </c>
      <c r="BL5" s="446" t="s">
        <v>2614</v>
      </c>
      <c r="BM5" s="446" t="s">
        <v>2615</v>
      </c>
      <c r="BN5" s="446" t="s">
        <v>2616</v>
      </c>
      <c r="BO5" s="446" t="s">
        <v>2617</v>
      </c>
      <c r="BP5" s="446" t="s">
        <v>2618</v>
      </c>
      <c r="BQ5" s="446" t="s">
        <v>2619</v>
      </c>
      <c r="BR5" s="446" t="s">
        <v>2620</v>
      </c>
      <c r="BS5" s="446" t="s">
        <v>2621</v>
      </c>
      <c r="BT5" s="446" t="s">
        <v>2622</v>
      </c>
      <c r="BU5" s="446" t="s">
        <v>2623</v>
      </c>
      <c r="BV5" s="446" t="s">
        <v>2624</v>
      </c>
      <c r="BW5" s="446" t="s">
        <v>2625</v>
      </c>
      <c r="BX5" s="446" t="s">
        <v>2626</v>
      </c>
      <c r="BY5" s="446" t="s">
        <v>2627</v>
      </c>
      <c r="BZ5" s="446" t="s">
        <v>2628</v>
      </c>
      <c r="CA5" s="446" t="s">
        <v>2629</v>
      </c>
      <c r="CB5" s="446" t="s">
        <v>2630</v>
      </c>
      <c r="CC5" s="446" t="s">
        <v>2631</v>
      </c>
      <c r="CD5" s="446" t="s">
        <v>2632</v>
      </c>
      <c r="CE5" s="446" t="s">
        <v>2633</v>
      </c>
      <c r="CF5" s="446" t="s">
        <v>2634</v>
      </c>
      <c r="CG5" s="446" t="s">
        <v>2635</v>
      </c>
      <c r="CH5" s="446" t="s">
        <v>2636</v>
      </c>
      <c r="CI5" s="446" t="s">
        <v>2637</v>
      </c>
      <c r="CJ5" s="446" t="s">
        <v>2638</v>
      </c>
      <c r="CK5" s="446" t="s">
        <v>2639</v>
      </c>
      <c r="CL5" s="446" t="s">
        <v>2640</v>
      </c>
      <c r="CM5" s="446" t="s">
        <v>2641</v>
      </c>
      <c r="CN5" s="446" t="s">
        <v>2642</v>
      </c>
      <c r="CO5" s="446" t="s">
        <v>2643</v>
      </c>
      <c r="CP5" s="446" t="s">
        <v>2644</v>
      </c>
      <c r="CQ5" s="446" t="s">
        <v>2645</v>
      </c>
      <c r="CR5" s="446" t="s">
        <v>2646</v>
      </c>
      <c r="CS5" s="446" t="s">
        <v>2647</v>
      </c>
      <c r="CT5" s="446" t="s">
        <v>2648</v>
      </c>
      <c r="CU5" s="446" t="s">
        <v>2649</v>
      </c>
      <c r="CV5" s="446" t="s">
        <v>2650</v>
      </c>
      <c r="CW5" s="446" t="s">
        <v>2651</v>
      </c>
      <c r="CX5" s="446" t="s">
        <v>2652</v>
      </c>
      <c r="CY5" s="446" t="s">
        <v>2653</v>
      </c>
      <c r="CZ5" s="446" t="s">
        <v>2654</v>
      </c>
      <c r="DA5" s="446" t="s">
        <v>2655</v>
      </c>
      <c r="DB5" s="446" t="s">
        <v>2656</v>
      </c>
      <c r="DC5" s="446" t="s">
        <v>2657</v>
      </c>
      <c r="DD5" s="446" t="s">
        <v>2658</v>
      </c>
      <c r="DE5" s="446" t="s">
        <v>2659</v>
      </c>
      <c r="DF5" s="446" t="s">
        <v>2660</v>
      </c>
      <c r="DG5" s="446" t="s">
        <v>2661</v>
      </c>
      <c r="DH5" s="446" t="s">
        <v>2662</v>
      </c>
      <c r="DI5" s="446" t="s">
        <v>2663</v>
      </c>
      <c r="DJ5" s="446" t="s">
        <v>2664</v>
      </c>
      <c r="DK5" s="446" t="s">
        <v>2665</v>
      </c>
      <c r="DL5" s="446" t="s">
        <v>2666</v>
      </c>
      <c r="DM5" s="446" t="s">
        <v>2667</v>
      </c>
      <c r="DN5" s="446" t="s">
        <v>2668</v>
      </c>
      <c r="DO5" s="446" t="s">
        <v>2669</v>
      </c>
      <c r="DP5" s="446" t="s">
        <v>2670</v>
      </c>
      <c r="DQ5" s="446" t="s">
        <v>2671</v>
      </c>
      <c r="DR5" s="446" t="s">
        <v>2672</v>
      </c>
      <c r="DS5" s="446" t="s">
        <v>2673</v>
      </c>
      <c r="DT5" s="446" t="s">
        <v>2674</v>
      </c>
      <c r="DU5" s="446" t="s">
        <v>2675</v>
      </c>
      <c r="DV5" s="446" t="s">
        <v>2676</v>
      </c>
      <c r="DW5" s="446" t="s">
        <v>2677</v>
      </c>
      <c r="DX5" s="446" t="s">
        <v>2678</v>
      </c>
      <c r="DY5" s="446" t="s">
        <v>2679</v>
      </c>
      <c r="DZ5" s="446" t="s">
        <v>2680</v>
      </c>
      <c r="EA5" s="446" t="s">
        <v>2681</v>
      </c>
      <c r="EB5" s="446" t="s">
        <v>2682</v>
      </c>
      <c r="EC5" s="446" t="s">
        <v>2683</v>
      </c>
      <c r="ED5" s="446" t="s">
        <v>2684</v>
      </c>
      <c r="EE5" s="446" t="s">
        <v>2685</v>
      </c>
      <c r="EF5" s="446" t="s">
        <v>2686</v>
      </c>
      <c r="EG5" s="446" t="s">
        <v>2687</v>
      </c>
      <c r="EH5" s="446" t="s">
        <v>2688</v>
      </c>
      <c r="EI5" s="446" t="s">
        <v>2689</v>
      </c>
      <c r="EJ5" s="446" t="s">
        <v>2690</v>
      </c>
      <c r="EK5" s="446" t="s">
        <v>2691</v>
      </c>
      <c r="EL5" s="446" t="s">
        <v>2692</v>
      </c>
      <c r="EM5" s="446" t="s">
        <v>2693</v>
      </c>
      <c r="EN5" s="446" t="s">
        <v>287</v>
      </c>
      <c r="EO5" s="446" t="s">
        <v>288</v>
      </c>
      <c r="EP5" s="446" t="s">
        <v>289</v>
      </c>
      <c r="EQ5" s="446" t="s">
        <v>290</v>
      </c>
      <c r="ER5" s="446" t="s">
        <v>291</v>
      </c>
      <c r="ES5" s="446" t="s">
        <v>292</v>
      </c>
      <c r="ET5" s="446" t="s">
        <v>293</v>
      </c>
      <c r="EU5" s="446" t="s">
        <v>294</v>
      </c>
      <c r="EV5" s="446" t="s">
        <v>295</v>
      </c>
      <c r="EW5" s="446" t="s">
        <v>296</v>
      </c>
      <c r="EX5" s="446" t="s">
        <v>297</v>
      </c>
      <c r="EY5" s="446" t="s">
        <v>298</v>
      </c>
      <c r="EZ5" s="446" t="s">
        <v>2694</v>
      </c>
      <c r="FA5" s="446" t="s">
        <v>2695</v>
      </c>
      <c r="FB5" s="446" t="s">
        <v>2696</v>
      </c>
      <c r="FC5" s="446" t="s">
        <v>2697</v>
      </c>
      <c r="FD5" s="464" t="s">
        <v>20721</v>
      </c>
      <c r="FE5" s="464" t="s">
        <v>20722</v>
      </c>
      <c r="FF5" s="464" t="s">
        <v>20723</v>
      </c>
      <c r="FG5" s="446" t="s">
        <v>299</v>
      </c>
      <c r="FH5" s="446" t="s">
        <v>300</v>
      </c>
      <c r="FI5" s="446" t="s">
        <v>301</v>
      </c>
      <c r="FJ5" s="446" t="s">
        <v>302</v>
      </c>
      <c r="FK5" s="446" t="s">
        <v>303</v>
      </c>
      <c r="FL5" s="446" t="s">
        <v>304</v>
      </c>
      <c r="FM5" s="446" t="s">
        <v>305</v>
      </c>
      <c r="FN5" s="446" t="s">
        <v>306</v>
      </c>
      <c r="FO5" s="446" t="s">
        <v>307</v>
      </c>
      <c r="FP5" s="446" t="s">
        <v>308</v>
      </c>
      <c r="FQ5" s="446" t="s">
        <v>309</v>
      </c>
      <c r="FR5" s="446" t="s">
        <v>310</v>
      </c>
      <c r="FS5" s="446" t="s">
        <v>311</v>
      </c>
      <c r="FT5" s="446" t="s">
        <v>312</v>
      </c>
      <c r="FU5" s="446" t="s">
        <v>313</v>
      </c>
      <c r="FV5" s="446" t="s">
        <v>314</v>
      </c>
      <c r="FW5" s="446" t="s">
        <v>315</v>
      </c>
      <c r="FX5" s="446" t="s">
        <v>316</v>
      </c>
      <c r="FY5" s="446" t="s">
        <v>317</v>
      </c>
      <c r="FZ5" s="446" t="s">
        <v>318</v>
      </c>
      <c r="GA5" s="446" t="s">
        <v>319</v>
      </c>
      <c r="GB5" s="446" t="s">
        <v>320</v>
      </c>
      <c r="GC5" s="446" t="s">
        <v>321</v>
      </c>
      <c r="GD5" s="446" t="s">
        <v>322</v>
      </c>
      <c r="GE5" s="446" t="s">
        <v>2698</v>
      </c>
      <c r="GF5" s="446" t="s">
        <v>2699</v>
      </c>
      <c r="GG5" s="446" t="s">
        <v>2700</v>
      </c>
      <c r="GH5" s="446" t="s">
        <v>2701</v>
      </c>
      <c r="GI5" s="446" t="s">
        <v>2702</v>
      </c>
      <c r="GJ5" s="446" t="s">
        <v>2703</v>
      </c>
      <c r="GK5" s="446" t="s">
        <v>2704</v>
      </c>
      <c r="GL5" s="446" t="s">
        <v>2705</v>
      </c>
      <c r="GM5" s="446" t="s">
        <v>2706</v>
      </c>
      <c r="GN5" s="446" t="s">
        <v>2707</v>
      </c>
      <c r="GO5" s="446" t="s">
        <v>2708</v>
      </c>
      <c r="GP5" s="446" t="s">
        <v>2709</v>
      </c>
      <c r="GQ5" s="446" t="s">
        <v>323</v>
      </c>
      <c r="GR5" s="446" t="s">
        <v>324</v>
      </c>
      <c r="GS5" s="446" t="s">
        <v>325</v>
      </c>
      <c r="GT5" s="446" t="s">
        <v>326</v>
      </c>
      <c r="GU5" s="446" t="s">
        <v>327</v>
      </c>
      <c r="GV5" s="446" t="s">
        <v>328</v>
      </c>
      <c r="GW5" s="446" t="s">
        <v>329</v>
      </c>
      <c r="GX5" s="446" t="s">
        <v>330</v>
      </c>
      <c r="GY5" s="446" t="s">
        <v>331</v>
      </c>
      <c r="GZ5" s="446" t="s">
        <v>332</v>
      </c>
      <c r="HA5" s="446" t="s">
        <v>333</v>
      </c>
      <c r="HB5" s="446" t="s">
        <v>334</v>
      </c>
      <c r="HC5" s="446" t="s">
        <v>2710</v>
      </c>
      <c r="HD5" s="446" t="s">
        <v>2711</v>
      </c>
      <c r="HE5" s="446" t="s">
        <v>2712</v>
      </c>
      <c r="HF5" s="446" t="s">
        <v>2713</v>
      </c>
      <c r="HG5" s="446" t="s">
        <v>2714</v>
      </c>
      <c r="HH5" s="446" t="s">
        <v>335</v>
      </c>
      <c r="HI5" s="446" t="s">
        <v>336</v>
      </c>
      <c r="HJ5" s="446" t="s">
        <v>2715</v>
      </c>
      <c r="HK5" s="446" t="s">
        <v>2716</v>
      </c>
      <c r="HL5" s="446" t="s">
        <v>337</v>
      </c>
      <c r="HM5" s="446" t="s">
        <v>338</v>
      </c>
      <c r="HN5" s="446" t="s">
        <v>2717</v>
      </c>
      <c r="HO5" s="446" t="s">
        <v>2718</v>
      </c>
      <c r="HP5" s="446" t="s">
        <v>339</v>
      </c>
      <c r="HQ5" s="446" t="s">
        <v>340</v>
      </c>
      <c r="HR5" s="446" t="s">
        <v>2719</v>
      </c>
      <c r="HS5" s="446" t="s">
        <v>2720</v>
      </c>
      <c r="HT5" s="446" t="s">
        <v>341</v>
      </c>
      <c r="HU5" s="446" t="s">
        <v>342</v>
      </c>
      <c r="HV5" s="446" t="s">
        <v>2721</v>
      </c>
      <c r="HW5" s="446" t="s">
        <v>2722</v>
      </c>
      <c r="HX5" s="446" t="s">
        <v>343</v>
      </c>
      <c r="HY5" s="446" t="s">
        <v>2723</v>
      </c>
      <c r="HZ5" s="446" t="s">
        <v>2724</v>
      </c>
      <c r="IA5" s="446" t="s">
        <v>2725</v>
      </c>
      <c r="IB5" s="446" t="s">
        <v>2726</v>
      </c>
      <c r="IC5" s="446" t="s">
        <v>344</v>
      </c>
      <c r="ID5" s="446" t="s">
        <v>345</v>
      </c>
      <c r="IE5" s="446" t="s">
        <v>2727</v>
      </c>
      <c r="IF5" s="446" t="s">
        <v>346</v>
      </c>
      <c r="IG5" s="446" t="s">
        <v>347</v>
      </c>
      <c r="IH5" s="446" t="s">
        <v>2728</v>
      </c>
      <c r="II5" s="446" t="s">
        <v>2729</v>
      </c>
      <c r="IJ5" s="446" t="s">
        <v>348</v>
      </c>
      <c r="IK5" s="446" t="s">
        <v>349</v>
      </c>
      <c r="IL5" s="446" t="s">
        <v>2730</v>
      </c>
      <c r="IM5" s="446" t="s">
        <v>2731</v>
      </c>
      <c r="IN5" s="446" t="s">
        <v>2732</v>
      </c>
      <c r="IO5" s="446" t="s">
        <v>2733</v>
      </c>
      <c r="IP5" s="446" t="s">
        <v>2734</v>
      </c>
      <c r="IQ5" s="446" t="s">
        <v>2735</v>
      </c>
      <c r="IR5" s="446" t="s">
        <v>2736</v>
      </c>
    </row>
    <row r="6" spans="1:894" ht="33" customHeight="1" x14ac:dyDescent="0.25">
      <c r="A6" s="445" t="s">
        <v>20905</v>
      </c>
      <c r="B6" s="445"/>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450"/>
      <c r="FE6" s="450"/>
      <c r="FF6" s="450"/>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row>
    <row r="7" spans="1:894" s="2" customFormat="1" ht="147" customHeight="1" x14ac:dyDescent="0.2">
      <c r="A7" s="440" t="s">
        <v>730</v>
      </c>
      <c r="B7" s="440" t="s">
        <v>20907</v>
      </c>
      <c r="C7" s="440" t="s">
        <v>731</v>
      </c>
      <c r="D7" s="440" t="s">
        <v>732</v>
      </c>
      <c r="E7" s="440" t="s">
        <v>2899</v>
      </c>
      <c r="F7" s="440" t="s">
        <v>2900</v>
      </c>
      <c r="G7" s="440" t="s">
        <v>2901</v>
      </c>
      <c r="H7" s="441" t="s">
        <v>3215</v>
      </c>
      <c r="I7" s="441" t="s">
        <v>3216</v>
      </c>
      <c r="J7" s="441" t="s">
        <v>3217</v>
      </c>
      <c r="K7" s="441" t="s">
        <v>3218</v>
      </c>
      <c r="L7" s="441" t="s">
        <v>3219</v>
      </c>
      <c r="M7" s="441" t="s">
        <v>3220</v>
      </c>
      <c r="N7" s="441" t="s">
        <v>3221</v>
      </c>
      <c r="O7" s="441" t="s">
        <v>3222</v>
      </c>
      <c r="P7" s="441" t="s">
        <v>3223</v>
      </c>
      <c r="Q7" s="441" t="s">
        <v>3224</v>
      </c>
      <c r="R7" s="441" t="s">
        <v>3225</v>
      </c>
      <c r="S7" s="441" t="s">
        <v>3226</v>
      </c>
      <c r="T7" s="441" t="s">
        <v>3227</v>
      </c>
      <c r="U7" s="441" t="s">
        <v>3228</v>
      </c>
      <c r="V7" s="441" t="s">
        <v>3229</v>
      </c>
      <c r="W7" s="441" t="s">
        <v>3230</v>
      </c>
      <c r="X7" s="441" t="s">
        <v>3231</v>
      </c>
      <c r="Y7" s="441" t="s">
        <v>3232</v>
      </c>
      <c r="Z7" s="441" t="s">
        <v>3233</v>
      </c>
      <c r="AA7" s="441" t="s">
        <v>3234</v>
      </c>
      <c r="AB7" s="441" t="s">
        <v>3235</v>
      </c>
      <c r="AC7" s="441" t="s">
        <v>3236</v>
      </c>
      <c r="AD7" s="441" t="s">
        <v>3237</v>
      </c>
      <c r="AE7" s="441" t="s">
        <v>21062</v>
      </c>
      <c r="AF7" s="441" t="s">
        <v>21063</v>
      </c>
      <c r="AG7" s="441" t="s">
        <v>21064</v>
      </c>
      <c r="AH7" s="441" t="s">
        <v>21065</v>
      </c>
      <c r="AI7" s="441" t="s">
        <v>21066</v>
      </c>
      <c r="AJ7" s="441" t="s">
        <v>21067</v>
      </c>
      <c r="AK7" s="441" t="s">
        <v>21068</v>
      </c>
      <c r="AL7" s="441" t="s">
        <v>21069</v>
      </c>
      <c r="AM7" s="441" t="s">
        <v>21070</v>
      </c>
      <c r="AN7" s="441" t="s">
        <v>21071</v>
      </c>
      <c r="AO7" s="441" t="s">
        <v>21072</v>
      </c>
      <c r="AP7" s="441" t="s">
        <v>21073</v>
      </c>
      <c r="AQ7" s="441" t="s">
        <v>21074</v>
      </c>
      <c r="AR7" s="441" t="s">
        <v>21075</v>
      </c>
      <c r="AS7" s="441" t="s">
        <v>21076</v>
      </c>
      <c r="AT7" s="441" t="s">
        <v>21077</v>
      </c>
      <c r="AU7" s="441" t="s">
        <v>21078</v>
      </c>
      <c r="AV7" s="441" t="s">
        <v>21079</v>
      </c>
      <c r="AW7" s="441" t="s">
        <v>21696</v>
      </c>
      <c r="AX7" s="441" t="s">
        <v>21699</v>
      </c>
      <c r="AY7" s="441" t="s">
        <v>21697</v>
      </c>
      <c r="AZ7" s="441" t="s">
        <v>21700</v>
      </c>
      <c r="BA7" s="441" t="s">
        <v>21698</v>
      </c>
      <c r="BB7" s="441" t="s">
        <v>21701</v>
      </c>
      <c r="BC7" s="441" t="s">
        <v>21080</v>
      </c>
      <c r="BD7" s="441" t="s">
        <v>21702</v>
      </c>
      <c r="BE7" s="441" t="s">
        <v>21703</v>
      </c>
      <c r="BF7" s="441" t="s">
        <v>21695</v>
      </c>
      <c r="BG7" s="441" t="s">
        <v>21704</v>
      </c>
      <c r="BH7" s="441" t="s">
        <v>21705</v>
      </c>
      <c r="BI7" s="441" t="s">
        <v>21706</v>
      </c>
      <c r="BJ7" s="441" t="s">
        <v>21707</v>
      </c>
      <c r="BK7" s="441" t="s">
        <v>21708</v>
      </c>
      <c r="BL7" s="441" t="s">
        <v>21709</v>
      </c>
      <c r="BM7" s="441" t="s">
        <v>21710</v>
      </c>
      <c r="BN7" s="441" t="s">
        <v>21711</v>
      </c>
      <c r="BO7" s="441" t="s">
        <v>21712</v>
      </c>
      <c r="BP7" s="441" t="s">
        <v>21713</v>
      </c>
      <c r="BQ7" s="441" t="s">
        <v>21081</v>
      </c>
      <c r="BR7" s="441" t="s">
        <v>21082</v>
      </c>
      <c r="BS7" s="441" t="s">
        <v>21083</v>
      </c>
      <c r="BT7" s="441" t="s">
        <v>21084</v>
      </c>
      <c r="BU7" s="441" t="s">
        <v>21085</v>
      </c>
      <c r="BV7" s="441" t="s">
        <v>21086</v>
      </c>
      <c r="BW7" s="441" t="s">
        <v>21087</v>
      </c>
      <c r="BX7" s="441" t="s">
        <v>21088</v>
      </c>
      <c r="BY7" s="441" t="s">
        <v>3247</v>
      </c>
      <c r="BZ7" s="441" t="s">
        <v>21089</v>
      </c>
      <c r="CA7" s="441" t="s">
        <v>21090</v>
      </c>
      <c r="CB7" s="441" t="s">
        <v>21091</v>
      </c>
      <c r="CC7" s="441" t="s">
        <v>21092</v>
      </c>
      <c r="CD7" s="441" t="s">
        <v>21093</v>
      </c>
      <c r="CE7" s="441" t="s">
        <v>21094</v>
      </c>
      <c r="CF7" s="441" t="s">
        <v>21095</v>
      </c>
      <c r="CG7" s="441" t="s">
        <v>21096</v>
      </c>
      <c r="CH7" s="441" t="s">
        <v>21097</v>
      </c>
      <c r="CI7" s="441" t="s">
        <v>21098</v>
      </c>
      <c r="CJ7" s="441" t="s">
        <v>21099</v>
      </c>
      <c r="CK7" s="441" t="s">
        <v>21100</v>
      </c>
      <c r="CL7" s="441" t="s">
        <v>21101</v>
      </c>
      <c r="CM7" s="441" t="s">
        <v>21102</v>
      </c>
      <c r="CN7" s="441" t="s">
        <v>21103</v>
      </c>
      <c r="CO7" s="441" t="s">
        <v>21104</v>
      </c>
      <c r="CP7" s="441" t="s">
        <v>21105</v>
      </c>
      <c r="CQ7" s="441" t="s">
        <v>21106</v>
      </c>
      <c r="CR7" s="441" t="s">
        <v>21107</v>
      </c>
      <c r="CS7" s="441" t="s">
        <v>21108</v>
      </c>
      <c r="CT7" s="441" t="s">
        <v>21109</v>
      </c>
      <c r="CU7" s="441" t="s">
        <v>3248</v>
      </c>
      <c r="CV7" s="441" t="s">
        <v>3249</v>
      </c>
      <c r="CW7" s="441" t="s">
        <v>21110</v>
      </c>
      <c r="CX7" s="441" t="s">
        <v>21111</v>
      </c>
      <c r="CY7" s="441" t="s">
        <v>21112</v>
      </c>
      <c r="CZ7" s="441" t="s">
        <v>21113</v>
      </c>
      <c r="DA7" s="441" t="s">
        <v>21114</v>
      </c>
      <c r="DB7" s="441" t="s">
        <v>21115</v>
      </c>
      <c r="DC7" s="441" t="s">
        <v>21116</v>
      </c>
      <c r="DD7" s="441" t="s">
        <v>21117</v>
      </c>
      <c r="DE7" s="441" t="s">
        <v>21118</v>
      </c>
      <c r="DF7" s="441" t="s">
        <v>21119</v>
      </c>
      <c r="DG7" s="441" t="s">
        <v>21120</v>
      </c>
      <c r="DH7" s="441" t="s">
        <v>21121</v>
      </c>
      <c r="DI7" s="441" t="s">
        <v>21122</v>
      </c>
      <c r="DJ7" s="441" t="s">
        <v>21123</v>
      </c>
      <c r="DK7" s="441" t="s">
        <v>21124</v>
      </c>
      <c r="DL7" s="441" t="s">
        <v>21125</v>
      </c>
      <c r="DM7" s="441" t="s">
        <v>21126</v>
      </c>
      <c r="DN7" s="441" t="s">
        <v>21127</v>
      </c>
      <c r="DO7" s="441" t="s">
        <v>21128</v>
      </c>
      <c r="DP7" s="441" t="s">
        <v>21129</v>
      </c>
      <c r="DQ7" s="441" t="s">
        <v>21130</v>
      </c>
      <c r="DR7" s="441" t="s">
        <v>21131</v>
      </c>
      <c r="DS7" s="441" t="s">
        <v>21132</v>
      </c>
      <c r="DT7" s="441" t="s">
        <v>21133</v>
      </c>
      <c r="DU7" s="441" t="s">
        <v>21134</v>
      </c>
      <c r="DV7" s="441" t="s">
        <v>21135</v>
      </c>
      <c r="DW7" s="441" t="s">
        <v>21136</v>
      </c>
      <c r="DX7" s="441" t="s">
        <v>21137</v>
      </c>
      <c r="DY7" s="441" t="s">
        <v>21138</v>
      </c>
      <c r="DZ7" s="441" t="s">
        <v>3250</v>
      </c>
      <c r="EA7" s="441" t="s">
        <v>3251</v>
      </c>
      <c r="EB7" s="441" t="s">
        <v>21714</v>
      </c>
      <c r="EC7" s="441" t="s">
        <v>21715</v>
      </c>
      <c r="ED7" s="441" t="s">
        <v>21716</v>
      </c>
      <c r="EE7" s="441" t="s">
        <v>21717</v>
      </c>
      <c r="EF7" s="441" t="s">
        <v>21718</v>
      </c>
      <c r="EG7" s="441" t="s">
        <v>21719</v>
      </c>
      <c r="EH7" s="441" t="s">
        <v>21720</v>
      </c>
      <c r="EI7" s="441" t="s">
        <v>21721</v>
      </c>
      <c r="EJ7" s="441" t="s">
        <v>21722</v>
      </c>
      <c r="EK7" s="441" t="s">
        <v>21723</v>
      </c>
      <c r="EL7" s="441" t="s">
        <v>21724</v>
      </c>
      <c r="EM7" s="441" t="s">
        <v>21725</v>
      </c>
      <c r="EN7" s="441" t="s">
        <v>21726</v>
      </c>
      <c r="EO7" s="441" t="s">
        <v>21727</v>
      </c>
      <c r="EP7" s="441" t="s">
        <v>21728</v>
      </c>
      <c r="EQ7" s="441" t="s">
        <v>21729</v>
      </c>
      <c r="ER7" s="441" t="s">
        <v>21730</v>
      </c>
      <c r="ES7" s="441" t="s">
        <v>21731</v>
      </c>
      <c r="ET7" s="441" t="s">
        <v>21732</v>
      </c>
      <c r="EU7" s="441" t="s">
        <v>21733</v>
      </c>
      <c r="EV7" s="441" t="s">
        <v>21734</v>
      </c>
      <c r="EW7" s="441" t="s">
        <v>21735</v>
      </c>
      <c r="EX7" s="441" t="s">
        <v>21736</v>
      </c>
      <c r="EY7" s="441" t="s">
        <v>21737</v>
      </c>
      <c r="EZ7" s="441" t="s">
        <v>3252</v>
      </c>
      <c r="FA7" s="441" t="s">
        <v>3253</v>
      </c>
      <c r="FB7" s="441" t="s">
        <v>3254</v>
      </c>
      <c r="FC7" s="441" t="s">
        <v>3255</v>
      </c>
      <c r="FD7" s="440" t="s">
        <v>3432</v>
      </c>
      <c r="FE7" s="440" t="s">
        <v>3433</v>
      </c>
      <c r="FF7" s="440" t="s">
        <v>3434</v>
      </c>
      <c r="FG7" s="441" t="s">
        <v>3256</v>
      </c>
      <c r="FH7" s="441" t="s">
        <v>3257</v>
      </c>
      <c r="FI7" s="441" t="s">
        <v>3258</v>
      </c>
      <c r="FJ7" s="441" t="s">
        <v>3259</v>
      </c>
      <c r="FK7" s="441" t="s">
        <v>3260</v>
      </c>
      <c r="FL7" s="441" t="s">
        <v>3261</v>
      </c>
      <c r="FM7" s="441" t="s">
        <v>3262</v>
      </c>
      <c r="FN7" s="441" t="s">
        <v>3263</v>
      </c>
      <c r="FO7" s="441" t="s">
        <v>3264</v>
      </c>
      <c r="FP7" s="441" t="s">
        <v>3265</v>
      </c>
      <c r="FQ7" s="441" t="s">
        <v>3266</v>
      </c>
      <c r="FR7" s="441" t="s">
        <v>3267</v>
      </c>
      <c r="FS7" s="441" t="s">
        <v>3268</v>
      </c>
      <c r="FT7" s="441" t="s">
        <v>3269</v>
      </c>
      <c r="FU7" s="441" t="s">
        <v>3270</v>
      </c>
      <c r="FV7" s="441" t="s">
        <v>3271</v>
      </c>
      <c r="FW7" s="441" t="s">
        <v>3272</v>
      </c>
      <c r="FX7" s="441" t="s">
        <v>3273</v>
      </c>
      <c r="FY7" s="441" t="s">
        <v>3274</v>
      </c>
      <c r="FZ7" s="441" t="s">
        <v>3275</v>
      </c>
      <c r="GA7" s="441" t="s">
        <v>3276</v>
      </c>
      <c r="GB7" s="441" t="s">
        <v>3277</v>
      </c>
      <c r="GC7" s="441" t="s">
        <v>3278</v>
      </c>
      <c r="GD7" s="441" t="s">
        <v>3279</v>
      </c>
      <c r="GE7" s="441" t="s">
        <v>3280</v>
      </c>
      <c r="GF7" s="441" t="s">
        <v>21139</v>
      </c>
      <c r="GG7" s="441" t="s">
        <v>21140</v>
      </c>
      <c r="GH7" s="441" t="s">
        <v>21141</v>
      </c>
      <c r="GI7" s="441" t="s">
        <v>21142</v>
      </c>
      <c r="GJ7" s="441" t="s">
        <v>21143</v>
      </c>
      <c r="GK7" s="441" t="s">
        <v>21144</v>
      </c>
      <c r="GL7" s="441" t="s">
        <v>21145</v>
      </c>
      <c r="GM7" s="441" t="s">
        <v>21146</v>
      </c>
      <c r="GN7" s="441" t="s">
        <v>21147</v>
      </c>
      <c r="GO7" s="441" t="s">
        <v>21148</v>
      </c>
      <c r="GP7" s="441" t="s">
        <v>3281</v>
      </c>
      <c r="GQ7" s="441" t="s">
        <v>21149</v>
      </c>
      <c r="GR7" s="441" t="s">
        <v>21150</v>
      </c>
      <c r="GS7" s="441" t="s">
        <v>21151</v>
      </c>
      <c r="GT7" s="441" t="s">
        <v>21152</v>
      </c>
      <c r="GU7" s="441" t="s">
        <v>21153</v>
      </c>
      <c r="GV7" s="441" t="s">
        <v>21154</v>
      </c>
      <c r="GW7" s="441" t="s">
        <v>21155</v>
      </c>
      <c r="GX7" s="441" t="s">
        <v>21156</v>
      </c>
      <c r="GY7" s="441" t="s">
        <v>21157</v>
      </c>
      <c r="GZ7" s="441" t="s">
        <v>21158</v>
      </c>
      <c r="HA7" s="441" t="s">
        <v>21159</v>
      </c>
      <c r="HB7" s="441" t="s">
        <v>21160</v>
      </c>
      <c r="HC7" s="441" t="s">
        <v>21161</v>
      </c>
      <c r="HD7" s="441" t="s">
        <v>21162</v>
      </c>
      <c r="HE7" s="441" t="s">
        <v>21163</v>
      </c>
      <c r="HF7" s="441" t="s">
        <v>21164</v>
      </c>
      <c r="HG7" s="441" t="s">
        <v>3282</v>
      </c>
      <c r="HH7" s="441" t="s">
        <v>3283</v>
      </c>
      <c r="HI7" s="441" t="s">
        <v>3284</v>
      </c>
      <c r="HJ7" s="441" t="s">
        <v>3285</v>
      </c>
      <c r="HK7" s="441" t="s">
        <v>3286</v>
      </c>
      <c r="HL7" s="441" t="s">
        <v>3287</v>
      </c>
      <c r="HM7" s="441" t="s">
        <v>3288</v>
      </c>
      <c r="HN7" s="441" t="s">
        <v>3289</v>
      </c>
      <c r="HO7" s="441" t="s">
        <v>3290</v>
      </c>
      <c r="HP7" s="441" t="s">
        <v>3291</v>
      </c>
      <c r="HQ7" s="441" t="s">
        <v>3292</v>
      </c>
      <c r="HR7" s="441" t="s">
        <v>3293</v>
      </c>
      <c r="HS7" s="441" t="s">
        <v>3294</v>
      </c>
      <c r="HT7" s="441" t="s">
        <v>3295</v>
      </c>
      <c r="HU7" s="441" t="s">
        <v>3296</v>
      </c>
      <c r="HV7" s="441" t="s">
        <v>3297</v>
      </c>
      <c r="HW7" s="441" t="s">
        <v>3298</v>
      </c>
      <c r="HX7" s="441" t="s">
        <v>3299</v>
      </c>
      <c r="HY7" s="441" t="s">
        <v>3300</v>
      </c>
      <c r="HZ7" s="441" t="s">
        <v>3301</v>
      </c>
      <c r="IA7" s="441" t="s">
        <v>3302</v>
      </c>
      <c r="IB7" s="441" t="s">
        <v>3303</v>
      </c>
      <c r="IC7" s="441" t="s">
        <v>3304</v>
      </c>
      <c r="ID7" s="441" t="s">
        <v>3305</v>
      </c>
      <c r="IE7" s="441" t="s">
        <v>3306</v>
      </c>
      <c r="IF7" s="441" t="s">
        <v>3307</v>
      </c>
      <c r="IG7" s="441" t="s">
        <v>3308</v>
      </c>
      <c r="IH7" s="441" t="s">
        <v>3309</v>
      </c>
      <c r="II7" s="441" t="s">
        <v>3310</v>
      </c>
      <c r="IJ7" s="441" t="s">
        <v>3311</v>
      </c>
      <c r="IK7" s="441" t="s">
        <v>3312</v>
      </c>
      <c r="IL7" s="441" t="s">
        <v>3313</v>
      </c>
      <c r="IM7" s="441" t="s">
        <v>3314</v>
      </c>
      <c r="IN7" s="441" t="s">
        <v>3315</v>
      </c>
      <c r="IO7" s="441" t="s">
        <v>3316</v>
      </c>
      <c r="IP7" s="441" t="s">
        <v>3317</v>
      </c>
      <c r="IQ7" s="441" t="s">
        <v>3318</v>
      </c>
      <c r="IR7" s="441" t="s">
        <v>3319</v>
      </c>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row>
    <row r="8" spans="1:894" x14ac:dyDescent="0.2">
      <c r="A8" s="430" t="s">
        <v>1053</v>
      </c>
      <c r="B8" s="430" t="s">
        <v>1054</v>
      </c>
      <c r="C8" s="430" t="s">
        <v>1055</v>
      </c>
      <c r="D8" s="430" t="s">
        <v>1056</v>
      </c>
      <c r="E8" s="430" t="s">
        <v>1057</v>
      </c>
      <c r="F8" s="443">
        <v>2.8547099999999999</v>
      </c>
      <c r="G8" s="444">
        <v>18260.043499806801</v>
      </c>
      <c r="H8" s="430">
        <v>1</v>
      </c>
      <c r="I8" s="430" t="s">
        <v>3522</v>
      </c>
      <c r="J8" s="430">
        <v>2021</v>
      </c>
      <c r="K8" s="430" t="s">
        <v>4</v>
      </c>
      <c r="L8" s="430">
        <v>0</v>
      </c>
      <c r="M8" s="430">
        <v>0</v>
      </c>
      <c r="N8" s="430">
        <v>1</v>
      </c>
      <c r="O8" s="430">
        <v>1</v>
      </c>
      <c r="P8" s="430">
        <v>1</v>
      </c>
      <c r="Q8" s="430">
        <v>0</v>
      </c>
      <c r="R8" s="430">
        <v>0</v>
      </c>
      <c r="S8" s="430">
        <v>0</v>
      </c>
      <c r="T8" s="430">
        <v>0</v>
      </c>
      <c r="U8" s="430">
        <v>0</v>
      </c>
      <c r="V8" s="430">
        <v>1</v>
      </c>
      <c r="W8" s="430" t="s">
        <v>1226</v>
      </c>
      <c r="X8" s="430" t="s">
        <v>1226</v>
      </c>
      <c r="Y8" s="430">
        <v>1</v>
      </c>
      <c r="Z8" s="430">
        <v>1</v>
      </c>
      <c r="AA8" s="430">
        <v>0.5</v>
      </c>
      <c r="AB8" s="430">
        <v>1</v>
      </c>
      <c r="AC8" s="430" t="s">
        <v>1226</v>
      </c>
      <c r="AD8" s="430">
        <v>1</v>
      </c>
      <c r="AE8" s="430">
        <v>1</v>
      </c>
      <c r="AF8" s="430" t="s">
        <v>3523</v>
      </c>
      <c r="AG8" s="430">
        <v>1</v>
      </c>
      <c r="AH8" s="430" t="s">
        <v>3524</v>
      </c>
      <c r="AI8" s="430">
        <v>1</v>
      </c>
      <c r="AJ8" s="430" t="s">
        <v>3525</v>
      </c>
      <c r="AK8" s="430">
        <v>1</v>
      </c>
      <c r="AL8" s="430" t="s">
        <v>3526</v>
      </c>
      <c r="AM8" s="430">
        <v>1</v>
      </c>
      <c r="AN8" s="430" t="s">
        <v>3527</v>
      </c>
      <c r="AO8" s="430">
        <v>0</v>
      </c>
      <c r="AP8" s="430" t="s">
        <v>1226</v>
      </c>
      <c r="AQ8" s="430">
        <v>1</v>
      </c>
      <c r="AR8" s="430" t="s">
        <v>3528</v>
      </c>
      <c r="AS8" s="430">
        <v>1</v>
      </c>
      <c r="AT8" s="430" t="s">
        <v>3529</v>
      </c>
      <c r="AU8" s="430" t="s">
        <v>1226</v>
      </c>
      <c r="AV8" s="430" t="s">
        <v>1226</v>
      </c>
      <c r="AW8" s="430">
        <v>1</v>
      </c>
      <c r="AX8" s="430" t="s">
        <v>1226</v>
      </c>
      <c r="AY8" s="430">
        <v>0.66</v>
      </c>
      <c r="AZ8" s="430" t="s">
        <v>1226</v>
      </c>
      <c r="BA8" s="430">
        <v>0.33</v>
      </c>
      <c r="BB8" s="430" t="s">
        <v>1226</v>
      </c>
      <c r="BC8" s="430">
        <v>1</v>
      </c>
      <c r="BD8" s="430" t="s">
        <v>3530</v>
      </c>
      <c r="BE8" s="430">
        <v>1</v>
      </c>
      <c r="BF8" s="430" t="s">
        <v>1226</v>
      </c>
      <c r="BG8" s="430">
        <v>0.66</v>
      </c>
      <c r="BH8" s="430" t="s">
        <v>1226</v>
      </c>
      <c r="BI8" s="430">
        <v>0.33</v>
      </c>
      <c r="BJ8" s="430" t="s">
        <v>1226</v>
      </c>
      <c r="BK8" s="430">
        <v>1</v>
      </c>
      <c r="BL8" s="430" t="s">
        <v>1226</v>
      </c>
      <c r="BM8" s="430">
        <v>0</v>
      </c>
      <c r="BN8" s="430" t="s">
        <v>1226</v>
      </c>
      <c r="BO8" s="430">
        <v>0</v>
      </c>
      <c r="BP8" s="430" t="s">
        <v>1226</v>
      </c>
      <c r="BQ8" s="430">
        <v>0</v>
      </c>
      <c r="BR8" s="430" t="s">
        <v>1226</v>
      </c>
      <c r="BS8" s="430">
        <v>0</v>
      </c>
      <c r="BT8" s="430" t="s">
        <v>1226</v>
      </c>
      <c r="BU8" s="430">
        <v>0</v>
      </c>
      <c r="BV8" s="430" t="s">
        <v>1226</v>
      </c>
      <c r="BW8" s="430">
        <v>0</v>
      </c>
      <c r="BX8" s="430" t="s">
        <v>1226</v>
      </c>
      <c r="BY8" s="430" t="s">
        <v>1226</v>
      </c>
      <c r="BZ8" s="430" t="s">
        <v>1226</v>
      </c>
      <c r="CA8" s="430">
        <v>1</v>
      </c>
      <c r="CB8" s="430">
        <v>1</v>
      </c>
      <c r="CC8" s="430">
        <v>0</v>
      </c>
      <c r="CD8" s="430" t="s">
        <v>1226</v>
      </c>
      <c r="CE8" s="430">
        <v>0</v>
      </c>
      <c r="CF8" s="430">
        <v>0</v>
      </c>
      <c r="CG8" s="430">
        <v>0</v>
      </c>
      <c r="CH8" s="430" t="s">
        <v>1226</v>
      </c>
      <c r="CI8" s="430">
        <v>0</v>
      </c>
      <c r="CJ8" s="430">
        <v>0</v>
      </c>
      <c r="CK8" s="430">
        <v>0</v>
      </c>
      <c r="CL8" s="430" t="s">
        <v>1226</v>
      </c>
      <c r="CM8" s="430">
        <v>0</v>
      </c>
      <c r="CN8" s="430">
        <v>0</v>
      </c>
      <c r="CO8" s="430">
        <v>0</v>
      </c>
      <c r="CP8" s="430" t="s">
        <v>1226</v>
      </c>
      <c r="CQ8" s="430" t="s">
        <v>1226</v>
      </c>
      <c r="CR8" s="430" t="s">
        <v>1226</v>
      </c>
      <c r="CS8" s="430" t="s">
        <v>1226</v>
      </c>
      <c r="CT8" s="430" t="s">
        <v>1226</v>
      </c>
      <c r="CU8" s="430" t="s">
        <v>3531</v>
      </c>
      <c r="CV8" s="430" t="s">
        <v>3532</v>
      </c>
      <c r="CW8" s="430">
        <v>1</v>
      </c>
      <c r="CX8" s="430">
        <v>1</v>
      </c>
      <c r="CY8" s="430">
        <v>0</v>
      </c>
      <c r="CZ8" s="430">
        <v>1</v>
      </c>
      <c r="DA8" s="430">
        <v>1</v>
      </c>
      <c r="DB8" s="430">
        <v>0</v>
      </c>
      <c r="DC8" s="430">
        <v>1</v>
      </c>
      <c r="DD8" s="430">
        <v>1</v>
      </c>
      <c r="DE8" s="430">
        <v>0</v>
      </c>
      <c r="DF8" s="430">
        <v>1</v>
      </c>
      <c r="DG8" s="430">
        <v>1</v>
      </c>
      <c r="DH8" s="430">
        <v>0</v>
      </c>
      <c r="DI8" s="430">
        <v>1</v>
      </c>
      <c r="DJ8" s="430" t="s">
        <v>1226</v>
      </c>
      <c r="DK8" s="430" t="s">
        <v>1226</v>
      </c>
      <c r="DL8" s="430" t="s">
        <v>1226</v>
      </c>
      <c r="DM8" s="430" t="s">
        <v>1226</v>
      </c>
      <c r="DN8" s="430">
        <v>1</v>
      </c>
      <c r="DO8" s="430">
        <v>1</v>
      </c>
      <c r="DP8" s="430">
        <v>0</v>
      </c>
      <c r="DQ8" s="430" t="s">
        <v>1226</v>
      </c>
      <c r="DR8" s="430">
        <v>1</v>
      </c>
      <c r="DS8" s="430">
        <v>1</v>
      </c>
      <c r="DT8" s="430">
        <v>0</v>
      </c>
      <c r="DU8" s="430" t="s">
        <v>3533</v>
      </c>
      <c r="DV8" s="430" t="s">
        <v>1226</v>
      </c>
      <c r="DW8" s="430" t="s">
        <v>1226</v>
      </c>
      <c r="DX8" s="430" t="s">
        <v>1226</v>
      </c>
      <c r="DY8" s="430" t="s">
        <v>1226</v>
      </c>
      <c r="DZ8" s="430" t="s">
        <v>3534</v>
      </c>
      <c r="EA8" s="430" t="s">
        <v>3535</v>
      </c>
      <c r="EB8" s="430">
        <v>1</v>
      </c>
      <c r="EC8" s="430" t="s">
        <v>3536</v>
      </c>
      <c r="ED8" s="430">
        <v>0</v>
      </c>
      <c r="EE8" s="430" t="s">
        <v>1226</v>
      </c>
      <c r="EF8" s="430">
        <v>0</v>
      </c>
      <c r="EG8" s="430" t="s">
        <v>1226</v>
      </c>
      <c r="EH8" s="430">
        <v>1</v>
      </c>
      <c r="EI8" s="430" t="s">
        <v>3537</v>
      </c>
      <c r="EJ8" s="430">
        <v>1</v>
      </c>
      <c r="EK8" s="430" t="s">
        <v>3538</v>
      </c>
      <c r="EL8" s="430">
        <v>0</v>
      </c>
      <c r="EM8" s="430" t="s">
        <v>1226</v>
      </c>
      <c r="EN8" s="430" t="s">
        <v>1226</v>
      </c>
      <c r="EO8" s="430" t="s">
        <v>3539</v>
      </c>
      <c r="EP8" s="430">
        <v>0</v>
      </c>
      <c r="EQ8" s="430" t="s">
        <v>1226</v>
      </c>
      <c r="ER8" s="430">
        <v>1</v>
      </c>
      <c r="ES8" s="430" t="s">
        <v>3540</v>
      </c>
      <c r="ET8" s="430">
        <v>1</v>
      </c>
      <c r="EU8" s="430" t="s">
        <v>3541</v>
      </c>
      <c r="EV8" s="430">
        <v>0.66</v>
      </c>
      <c r="EW8" s="430" t="s">
        <v>3538</v>
      </c>
      <c r="EX8" s="430">
        <v>0</v>
      </c>
      <c r="EY8" s="430" t="s">
        <v>1226</v>
      </c>
      <c r="EZ8" s="430" t="s">
        <v>3542</v>
      </c>
      <c r="FA8" s="430" t="s">
        <v>1060</v>
      </c>
      <c r="FB8" s="430" t="s">
        <v>3543</v>
      </c>
      <c r="FC8" s="430" t="s">
        <v>3544</v>
      </c>
      <c r="FD8" s="430">
        <v>13.75</v>
      </c>
      <c r="FE8" s="430" t="s">
        <v>1226</v>
      </c>
      <c r="FF8" s="430">
        <v>73</v>
      </c>
      <c r="FG8" s="430">
        <v>1</v>
      </c>
      <c r="FH8" s="430">
        <v>1</v>
      </c>
      <c r="FI8" s="430">
        <v>1</v>
      </c>
      <c r="FJ8" s="430">
        <v>1</v>
      </c>
      <c r="FK8" s="430">
        <v>1</v>
      </c>
      <c r="FL8" s="430">
        <v>1</v>
      </c>
      <c r="FM8" s="430">
        <v>1</v>
      </c>
      <c r="FN8" s="430">
        <v>1</v>
      </c>
      <c r="FO8" s="430">
        <v>1</v>
      </c>
      <c r="FP8" s="430">
        <v>1</v>
      </c>
      <c r="FQ8" s="430">
        <v>1</v>
      </c>
      <c r="FR8" s="430">
        <v>1</v>
      </c>
      <c r="FS8" s="430">
        <v>1</v>
      </c>
      <c r="FT8" s="430">
        <v>1</v>
      </c>
      <c r="FU8" s="430">
        <v>1</v>
      </c>
      <c r="FV8" s="430">
        <v>1</v>
      </c>
      <c r="FW8" s="430">
        <v>1</v>
      </c>
      <c r="FX8" s="430">
        <v>1</v>
      </c>
      <c r="FY8" s="430">
        <v>1</v>
      </c>
      <c r="FZ8" s="430">
        <v>1</v>
      </c>
      <c r="GA8" s="430">
        <v>1</v>
      </c>
      <c r="GB8" s="430">
        <v>1</v>
      </c>
      <c r="GC8" s="430">
        <v>1</v>
      </c>
      <c r="GD8" s="430">
        <v>1</v>
      </c>
      <c r="GE8" s="430" t="s">
        <v>3545</v>
      </c>
      <c r="GF8" s="430">
        <v>1</v>
      </c>
      <c r="GG8" s="430">
        <v>1</v>
      </c>
      <c r="GH8" s="430">
        <v>0</v>
      </c>
      <c r="GI8" s="430">
        <v>0</v>
      </c>
      <c r="GJ8" s="430">
        <v>1</v>
      </c>
      <c r="GK8" s="430">
        <v>1</v>
      </c>
      <c r="GL8" s="430">
        <v>0.5</v>
      </c>
      <c r="GM8" s="430">
        <v>0.5</v>
      </c>
      <c r="GN8" s="430">
        <v>0.5</v>
      </c>
      <c r="GO8" s="430">
        <v>0.5</v>
      </c>
      <c r="GP8" s="430" t="s">
        <v>3546</v>
      </c>
      <c r="GQ8" s="430">
        <v>1</v>
      </c>
      <c r="GR8" s="430">
        <v>1</v>
      </c>
      <c r="GS8" s="430">
        <v>0</v>
      </c>
      <c r="GT8" s="430">
        <v>0</v>
      </c>
      <c r="GU8" s="430">
        <v>0</v>
      </c>
      <c r="GV8" s="430">
        <v>0</v>
      </c>
      <c r="GW8" s="430">
        <v>0</v>
      </c>
      <c r="GX8" s="430">
        <v>0</v>
      </c>
      <c r="GY8" s="430">
        <v>0</v>
      </c>
      <c r="GZ8" s="430">
        <v>0</v>
      </c>
      <c r="HA8" s="430">
        <v>0</v>
      </c>
      <c r="HB8" s="430">
        <v>0</v>
      </c>
      <c r="HC8" s="430">
        <v>0</v>
      </c>
      <c r="HD8" s="430">
        <v>0</v>
      </c>
      <c r="HE8" s="430">
        <v>0.5</v>
      </c>
      <c r="HF8" s="430">
        <v>0.5</v>
      </c>
      <c r="HG8" s="430" t="s">
        <v>3547</v>
      </c>
      <c r="HH8" s="430">
        <v>1</v>
      </c>
      <c r="HI8" s="430">
        <v>0</v>
      </c>
      <c r="HJ8" s="430">
        <v>0.5</v>
      </c>
      <c r="HK8" s="430">
        <v>0</v>
      </c>
      <c r="HL8" s="430">
        <v>0</v>
      </c>
      <c r="HM8" s="430">
        <v>0</v>
      </c>
      <c r="HN8" s="430">
        <v>0.5</v>
      </c>
      <c r="HO8" s="430">
        <v>0</v>
      </c>
      <c r="HP8" s="430">
        <v>1</v>
      </c>
      <c r="HQ8" s="430">
        <v>0</v>
      </c>
      <c r="HR8" s="430">
        <v>0.5</v>
      </c>
      <c r="HS8" s="430">
        <v>0</v>
      </c>
      <c r="HT8" s="430">
        <v>1</v>
      </c>
      <c r="HU8" s="430">
        <v>0</v>
      </c>
      <c r="HV8" s="430">
        <v>0.5</v>
      </c>
      <c r="HW8" s="430">
        <v>0</v>
      </c>
      <c r="HX8" s="430">
        <v>0.75</v>
      </c>
      <c r="HY8" s="430">
        <v>0.25</v>
      </c>
      <c r="HZ8" s="430">
        <v>0.75</v>
      </c>
      <c r="IA8" s="430">
        <v>0</v>
      </c>
      <c r="IB8" s="430" t="s">
        <v>3548</v>
      </c>
      <c r="IC8" s="430">
        <v>0</v>
      </c>
      <c r="ID8" s="430">
        <v>1</v>
      </c>
      <c r="IE8" s="430">
        <v>0</v>
      </c>
      <c r="IF8" s="430">
        <v>0</v>
      </c>
      <c r="IG8" s="430">
        <v>0</v>
      </c>
      <c r="IH8" s="430">
        <v>0</v>
      </c>
      <c r="II8" s="430">
        <v>0</v>
      </c>
      <c r="IJ8" s="430">
        <v>0</v>
      </c>
      <c r="IK8" s="430">
        <v>0</v>
      </c>
      <c r="IL8" s="430">
        <v>0</v>
      </c>
      <c r="IM8" s="430">
        <v>0</v>
      </c>
      <c r="IN8" s="430">
        <v>0</v>
      </c>
      <c r="IO8" s="430">
        <v>0</v>
      </c>
      <c r="IP8" s="430">
        <v>0</v>
      </c>
      <c r="IQ8" s="430">
        <v>0</v>
      </c>
      <c r="IR8" s="430" t="s">
        <v>3549</v>
      </c>
    </row>
    <row r="9" spans="1:894" x14ac:dyDescent="0.2">
      <c r="A9" s="430" t="s">
        <v>1068</v>
      </c>
      <c r="B9" s="430" t="s">
        <v>1069</v>
      </c>
      <c r="C9" s="430" t="s">
        <v>1070</v>
      </c>
      <c r="D9" s="430" t="s">
        <v>1050</v>
      </c>
      <c r="E9" s="430" t="s">
        <v>1057</v>
      </c>
      <c r="F9" s="443">
        <v>45.276780000000002</v>
      </c>
      <c r="G9" s="444">
        <v>491492.700657012</v>
      </c>
      <c r="H9" s="430">
        <v>1</v>
      </c>
      <c r="I9" s="430" t="s">
        <v>3652</v>
      </c>
      <c r="J9" s="430">
        <v>2021</v>
      </c>
      <c r="K9" s="430" t="s">
        <v>3576</v>
      </c>
      <c r="L9" s="430">
        <v>0</v>
      </c>
      <c r="M9" s="430">
        <v>0</v>
      </c>
      <c r="N9" s="430">
        <v>4</v>
      </c>
      <c r="O9" s="430">
        <v>1</v>
      </c>
      <c r="P9" s="430">
        <v>1</v>
      </c>
      <c r="Q9" s="430">
        <v>0</v>
      </c>
      <c r="R9" s="430">
        <v>0</v>
      </c>
      <c r="S9" s="430">
        <v>0</v>
      </c>
      <c r="T9" s="430">
        <v>0</v>
      </c>
      <c r="U9" s="430">
        <v>0</v>
      </c>
      <c r="V9" s="430">
        <v>0</v>
      </c>
      <c r="W9" s="430" t="s">
        <v>1226</v>
      </c>
      <c r="X9" s="430" t="s">
        <v>1226</v>
      </c>
      <c r="Y9" s="430">
        <v>1</v>
      </c>
      <c r="Z9" s="430">
        <v>0</v>
      </c>
      <c r="AA9" s="430" t="s">
        <v>1226</v>
      </c>
      <c r="AB9" s="430">
        <v>1</v>
      </c>
      <c r="AC9" s="430">
        <v>1</v>
      </c>
      <c r="AD9" s="430">
        <v>1</v>
      </c>
      <c r="AE9" s="430">
        <v>1</v>
      </c>
      <c r="AF9" s="430" t="s">
        <v>3653</v>
      </c>
      <c r="AG9" s="430">
        <v>1</v>
      </c>
      <c r="AH9" s="430" t="s">
        <v>3653</v>
      </c>
      <c r="AI9" s="430">
        <v>1</v>
      </c>
      <c r="AJ9" s="430" t="s">
        <v>3653</v>
      </c>
      <c r="AK9" s="430">
        <v>0</v>
      </c>
      <c r="AL9" s="430" t="s">
        <v>1226</v>
      </c>
      <c r="AM9" s="430">
        <v>0</v>
      </c>
      <c r="AN9" s="430" t="s">
        <v>1226</v>
      </c>
      <c r="AO9" s="430">
        <v>0</v>
      </c>
      <c r="AP9" s="430" t="s">
        <v>1226</v>
      </c>
      <c r="AQ9" s="430">
        <v>0</v>
      </c>
      <c r="AR9" s="430" t="s">
        <v>1226</v>
      </c>
      <c r="AS9" s="430">
        <v>1</v>
      </c>
      <c r="AT9" s="430" t="s">
        <v>3653</v>
      </c>
      <c r="AU9" s="430" t="s">
        <v>1226</v>
      </c>
      <c r="AV9" s="430" t="s">
        <v>1226</v>
      </c>
      <c r="AW9" s="430">
        <v>1</v>
      </c>
      <c r="AX9" s="430" t="s">
        <v>3654</v>
      </c>
      <c r="AY9" s="430">
        <v>1</v>
      </c>
      <c r="AZ9" s="430" t="s">
        <v>3655</v>
      </c>
      <c r="BA9" s="430">
        <v>0.33</v>
      </c>
      <c r="BB9" s="430" t="s">
        <v>1226</v>
      </c>
      <c r="BC9" s="430">
        <v>0.33</v>
      </c>
      <c r="BD9" s="430" t="s">
        <v>1226</v>
      </c>
      <c r="BE9" s="430">
        <v>1</v>
      </c>
      <c r="BF9" s="430" t="s">
        <v>3654</v>
      </c>
      <c r="BG9" s="430">
        <v>1</v>
      </c>
      <c r="BH9" s="430" t="s">
        <v>3655</v>
      </c>
      <c r="BI9" s="430">
        <v>0.66</v>
      </c>
      <c r="BJ9" s="430" t="s">
        <v>3656</v>
      </c>
      <c r="BK9" s="430">
        <v>0.33</v>
      </c>
      <c r="BL9" s="430" t="s">
        <v>1226</v>
      </c>
      <c r="BM9" s="430">
        <v>0</v>
      </c>
      <c r="BN9" s="430" t="s">
        <v>1226</v>
      </c>
      <c r="BO9" s="430">
        <v>0</v>
      </c>
      <c r="BP9" s="430" t="s">
        <v>1226</v>
      </c>
      <c r="BQ9" s="430">
        <v>0</v>
      </c>
      <c r="BR9" s="430" t="s">
        <v>1226</v>
      </c>
      <c r="BS9" s="430">
        <v>0.66</v>
      </c>
      <c r="BT9" s="430" t="s">
        <v>3657</v>
      </c>
      <c r="BU9" s="430">
        <v>0</v>
      </c>
      <c r="BV9" s="430" t="s">
        <v>1226</v>
      </c>
      <c r="BW9" s="430">
        <v>0</v>
      </c>
      <c r="BX9" s="430" t="s">
        <v>1226</v>
      </c>
      <c r="BY9" s="430" t="s">
        <v>3658</v>
      </c>
      <c r="BZ9" s="430" t="s">
        <v>1226</v>
      </c>
      <c r="CA9" s="430">
        <v>1</v>
      </c>
      <c r="CB9" s="430">
        <v>1</v>
      </c>
      <c r="CC9" s="430">
        <v>0</v>
      </c>
      <c r="CD9" s="430" t="s">
        <v>1226</v>
      </c>
      <c r="CE9" s="430">
        <v>1</v>
      </c>
      <c r="CF9" s="430">
        <v>1</v>
      </c>
      <c r="CG9" s="430">
        <v>0</v>
      </c>
      <c r="CH9" s="430" t="s">
        <v>1226</v>
      </c>
      <c r="CI9" s="430">
        <v>0</v>
      </c>
      <c r="CJ9" s="430">
        <v>0</v>
      </c>
      <c r="CK9" s="430">
        <v>0</v>
      </c>
      <c r="CL9" s="430" t="s">
        <v>1226</v>
      </c>
      <c r="CM9" s="430">
        <v>1</v>
      </c>
      <c r="CN9" s="430">
        <v>1</v>
      </c>
      <c r="CO9" s="430">
        <v>1</v>
      </c>
      <c r="CP9" s="430" t="s">
        <v>1226</v>
      </c>
      <c r="CQ9" s="430" t="s">
        <v>1226</v>
      </c>
      <c r="CR9" s="430" t="s">
        <v>1226</v>
      </c>
      <c r="CS9" s="430" t="s">
        <v>1226</v>
      </c>
      <c r="CT9" s="430" t="s">
        <v>1226</v>
      </c>
      <c r="CU9" s="430" t="s">
        <v>3659</v>
      </c>
      <c r="CV9" s="430" t="s">
        <v>3660</v>
      </c>
      <c r="CW9" s="430">
        <v>1</v>
      </c>
      <c r="CX9" s="430">
        <v>1</v>
      </c>
      <c r="CY9" s="430">
        <v>0</v>
      </c>
      <c r="CZ9" s="430">
        <v>0</v>
      </c>
      <c r="DA9" s="430">
        <v>0</v>
      </c>
      <c r="DB9" s="430">
        <v>0</v>
      </c>
      <c r="DC9" s="430">
        <v>0</v>
      </c>
      <c r="DD9" s="430">
        <v>0</v>
      </c>
      <c r="DE9" s="430">
        <v>0</v>
      </c>
      <c r="DF9" s="430">
        <v>0</v>
      </c>
      <c r="DG9" s="430">
        <v>0</v>
      </c>
      <c r="DH9" s="430">
        <v>0</v>
      </c>
      <c r="DI9" s="430" t="s">
        <v>1226</v>
      </c>
      <c r="DJ9" s="430">
        <v>0</v>
      </c>
      <c r="DK9" s="430">
        <v>0</v>
      </c>
      <c r="DL9" s="430">
        <v>0</v>
      </c>
      <c r="DM9" s="430" t="s">
        <v>1226</v>
      </c>
      <c r="DN9" s="430">
        <v>0</v>
      </c>
      <c r="DO9" s="430">
        <v>0</v>
      </c>
      <c r="DP9" s="430">
        <v>0</v>
      </c>
      <c r="DQ9" s="430" t="s">
        <v>1226</v>
      </c>
      <c r="DR9" s="430">
        <v>0</v>
      </c>
      <c r="DS9" s="430">
        <v>0</v>
      </c>
      <c r="DT9" s="430">
        <v>0</v>
      </c>
      <c r="DU9" s="430" t="s">
        <v>1226</v>
      </c>
      <c r="DV9" s="430" t="s">
        <v>1226</v>
      </c>
      <c r="DW9" s="430" t="s">
        <v>1226</v>
      </c>
      <c r="DX9" s="430" t="s">
        <v>1226</v>
      </c>
      <c r="DY9" s="430" t="s">
        <v>1226</v>
      </c>
      <c r="DZ9" s="430" t="s">
        <v>3661</v>
      </c>
      <c r="EA9" s="430" t="s">
        <v>3662</v>
      </c>
      <c r="EB9" s="430">
        <v>1</v>
      </c>
      <c r="EC9" s="430" t="s">
        <v>3663</v>
      </c>
      <c r="ED9" s="430">
        <v>1</v>
      </c>
      <c r="EE9" s="430" t="s">
        <v>3664</v>
      </c>
      <c r="EF9" s="430">
        <v>1</v>
      </c>
      <c r="EG9" s="430" t="s">
        <v>3665</v>
      </c>
      <c r="EH9" s="430">
        <v>1</v>
      </c>
      <c r="EI9" s="430" t="s">
        <v>3666</v>
      </c>
      <c r="EJ9" s="430">
        <v>1</v>
      </c>
      <c r="EK9" s="430" t="s">
        <v>3667</v>
      </c>
      <c r="EL9" s="430">
        <v>1</v>
      </c>
      <c r="EM9" s="430" t="s">
        <v>3668</v>
      </c>
      <c r="EN9" s="430">
        <v>1</v>
      </c>
      <c r="EO9" s="430" t="s">
        <v>3663</v>
      </c>
      <c r="EP9" s="430">
        <v>1</v>
      </c>
      <c r="EQ9" s="430" t="s">
        <v>3669</v>
      </c>
      <c r="ER9" s="430">
        <v>1</v>
      </c>
      <c r="ES9" s="430" t="s">
        <v>3670</v>
      </c>
      <c r="ET9" s="430">
        <v>1</v>
      </c>
      <c r="EU9" s="430" t="s">
        <v>3671</v>
      </c>
      <c r="EV9" s="430">
        <v>1</v>
      </c>
      <c r="EW9" s="430" t="s">
        <v>3672</v>
      </c>
      <c r="EX9" s="430">
        <v>1</v>
      </c>
      <c r="EY9" s="430" t="s">
        <v>3673</v>
      </c>
      <c r="EZ9" s="430" t="s">
        <v>3674</v>
      </c>
      <c r="FA9" s="430" t="s">
        <v>3675</v>
      </c>
      <c r="FB9" s="430" t="s">
        <v>3676</v>
      </c>
      <c r="FC9" s="430" t="s">
        <v>3677</v>
      </c>
      <c r="FD9" s="430">
        <v>26.7</v>
      </c>
      <c r="FE9" s="430" t="s">
        <v>1226</v>
      </c>
      <c r="FF9" s="430">
        <v>40</v>
      </c>
      <c r="FG9" s="430">
        <v>0</v>
      </c>
      <c r="FH9" s="430">
        <v>0</v>
      </c>
      <c r="FI9" s="430">
        <v>0</v>
      </c>
      <c r="FJ9" s="430">
        <v>0</v>
      </c>
      <c r="FK9" s="430">
        <v>1</v>
      </c>
      <c r="FL9" s="430">
        <v>0</v>
      </c>
      <c r="FM9" s="430">
        <v>1</v>
      </c>
      <c r="FN9" s="430">
        <v>0</v>
      </c>
      <c r="FO9" s="430">
        <v>1</v>
      </c>
      <c r="FP9" s="430">
        <v>0</v>
      </c>
      <c r="FQ9" s="430">
        <v>1</v>
      </c>
      <c r="FR9" s="430">
        <v>0</v>
      </c>
      <c r="FS9" s="430">
        <v>1</v>
      </c>
      <c r="FT9" s="430" t="s">
        <v>1226</v>
      </c>
      <c r="FU9" s="430">
        <v>1</v>
      </c>
      <c r="FV9" s="430" t="s">
        <v>1226</v>
      </c>
      <c r="FW9" s="430">
        <v>1</v>
      </c>
      <c r="FX9" s="430" t="s">
        <v>1226</v>
      </c>
      <c r="FY9" s="430">
        <v>1</v>
      </c>
      <c r="FZ9" s="430" t="s">
        <v>1226</v>
      </c>
      <c r="GA9" s="430">
        <v>1</v>
      </c>
      <c r="GB9" s="430" t="s">
        <v>1226</v>
      </c>
      <c r="GC9" s="430">
        <v>1</v>
      </c>
      <c r="GD9" s="430" t="s">
        <v>1226</v>
      </c>
      <c r="GE9" s="430" t="s">
        <v>3678</v>
      </c>
      <c r="GF9" s="430">
        <v>1</v>
      </c>
      <c r="GG9" s="430">
        <v>0</v>
      </c>
      <c r="GH9" s="430">
        <v>0.5</v>
      </c>
      <c r="GI9" s="430">
        <v>0</v>
      </c>
      <c r="GJ9" s="430">
        <v>0.5</v>
      </c>
      <c r="GK9" s="430">
        <v>0</v>
      </c>
      <c r="GL9" s="430">
        <v>0.5</v>
      </c>
      <c r="GM9" s="430">
        <v>0</v>
      </c>
      <c r="GN9" s="430">
        <v>0.5</v>
      </c>
      <c r="GO9" s="430">
        <v>0</v>
      </c>
      <c r="GP9" s="430" t="s">
        <v>1075</v>
      </c>
      <c r="GQ9" s="430">
        <v>1</v>
      </c>
      <c r="GR9" s="430">
        <v>0</v>
      </c>
      <c r="GS9" s="430">
        <v>1</v>
      </c>
      <c r="GT9" s="430">
        <v>0</v>
      </c>
      <c r="GU9" s="430">
        <v>0</v>
      </c>
      <c r="GV9" s="430">
        <v>0</v>
      </c>
      <c r="GW9" s="430">
        <v>0</v>
      </c>
      <c r="GX9" s="430">
        <v>0</v>
      </c>
      <c r="GY9" s="430">
        <v>0</v>
      </c>
      <c r="GZ9" s="430">
        <v>0</v>
      </c>
      <c r="HA9" s="430">
        <v>0.5</v>
      </c>
      <c r="HB9" s="430">
        <v>0</v>
      </c>
      <c r="HC9" s="430">
        <v>0</v>
      </c>
      <c r="HD9" s="430">
        <v>0</v>
      </c>
      <c r="HE9" s="430">
        <v>0.5</v>
      </c>
      <c r="HF9" s="430">
        <v>0.5</v>
      </c>
      <c r="HG9" s="430" t="s">
        <v>3679</v>
      </c>
      <c r="HH9" s="430">
        <v>0</v>
      </c>
      <c r="HI9" s="430">
        <v>0</v>
      </c>
      <c r="HJ9" s="430">
        <v>0</v>
      </c>
      <c r="HK9" s="430">
        <v>0</v>
      </c>
      <c r="HL9" s="430">
        <v>0</v>
      </c>
      <c r="HM9" s="430">
        <v>0</v>
      </c>
      <c r="HN9" s="430">
        <v>0</v>
      </c>
      <c r="HO9" s="430">
        <v>0</v>
      </c>
      <c r="HP9" s="430">
        <v>0.5</v>
      </c>
      <c r="HQ9" s="430">
        <v>0.5</v>
      </c>
      <c r="HR9" s="430">
        <v>0</v>
      </c>
      <c r="HS9" s="430">
        <v>0</v>
      </c>
      <c r="HT9" s="430">
        <v>0</v>
      </c>
      <c r="HU9" s="430">
        <v>0</v>
      </c>
      <c r="HV9" s="430">
        <v>0</v>
      </c>
      <c r="HW9" s="430">
        <v>0</v>
      </c>
      <c r="HX9" s="430">
        <v>0</v>
      </c>
      <c r="HY9" s="430">
        <v>0</v>
      </c>
      <c r="HZ9" s="430">
        <v>0</v>
      </c>
      <c r="IA9" s="430">
        <v>0</v>
      </c>
      <c r="IB9" s="430" t="s">
        <v>3680</v>
      </c>
      <c r="IC9" s="430">
        <v>0</v>
      </c>
      <c r="ID9" s="430">
        <v>0</v>
      </c>
      <c r="IE9" s="430" t="s">
        <v>1226</v>
      </c>
      <c r="IF9" s="430">
        <v>0</v>
      </c>
      <c r="IG9" s="430">
        <v>0</v>
      </c>
      <c r="IH9" s="430">
        <v>0</v>
      </c>
      <c r="II9" s="430" t="s">
        <v>1226</v>
      </c>
      <c r="IJ9" s="430">
        <v>0</v>
      </c>
      <c r="IK9" s="430">
        <v>0</v>
      </c>
      <c r="IL9" s="430">
        <v>0</v>
      </c>
      <c r="IM9" s="430" t="s">
        <v>1226</v>
      </c>
      <c r="IN9" s="430">
        <v>0</v>
      </c>
      <c r="IO9" s="430">
        <v>0</v>
      </c>
      <c r="IP9" s="430">
        <v>0</v>
      </c>
      <c r="IQ9" s="430">
        <v>0</v>
      </c>
      <c r="IR9" s="430" t="s">
        <v>3681</v>
      </c>
    </row>
    <row r="10" spans="1:894" x14ac:dyDescent="0.2">
      <c r="A10" s="430" t="s">
        <v>1079</v>
      </c>
      <c r="B10" s="430" t="s">
        <v>1080</v>
      </c>
      <c r="C10" s="430" t="s">
        <v>1055</v>
      </c>
      <c r="D10" s="430" t="s">
        <v>1081</v>
      </c>
      <c r="E10" s="430" t="s">
        <v>1057</v>
      </c>
      <c r="F10" s="443">
        <v>10.312991999999999</v>
      </c>
      <c r="G10" s="444">
        <v>54622.176470588201</v>
      </c>
      <c r="H10" s="430">
        <v>1</v>
      </c>
      <c r="I10" s="430" t="s">
        <v>3800</v>
      </c>
      <c r="J10" s="430">
        <v>2021</v>
      </c>
      <c r="K10" s="430" t="s">
        <v>3801</v>
      </c>
      <c r="L10" s="430">
        <v>1</v>
      </c>
      <c r="M10" s="430">
        <v>0</v>
      </c>
      <c r="N10" s="430">
        <v>4</v>
      </c>
      <c r="O10" s="430">
        <v>1</v>
      </c>
      <c r="P10" s="430">
        <v>1</v>
      </c>
      <c r="Q10" s="430">
        <v>1</v>
      </c>
      <c r="R10" s="430">
        <v>1</v>
      </c>
      <c r="S10" s="430">
        <v>1</v>
      </c>
      <c r="T10" s="430">
        <v>1</v>
      </c>
      <c r="U10" s="430">
        <v>0</v>
      </c>
      <c r="V10" s="430">
        <v>1</v>
      </c>
      <c r="W10" s="430" t="s">
        <v>1226</v>
      </c>
      <c r="X10" s="430" t="s">
        <v>1226</v>
      </c>
      <c r="Y10" s="430">
        <v>1</v>
      </c>
      <c r="Z10" s="430">
        <v>1</v>
      </c>
      <c r="AA10" s="430">
        <v>1</v>
      </c>
      <c r="AB10" s="430">
        <v>1</v>
      </c>
      <c r="AC10" s="430">
        <v>1</v>
      </c>
      <c r="AD10" s="430">
        <v>1</v>
      </c>
      <c r="AE10" s="430">
        <v>1</v>
      </c>
      <c r="AF10" s="430" t="s">
        <v>3802</v>
      </c>
      <c r="AG10" s="430">
        <v>1</v>
      </c>
      <c r="AH10" s="430" t="s">
        <v>3803</v>
      </c>
      <c r="AI10" s="430">
        <v>1</v>
      </c>
      <c r="AJ10" s="430" t="s">
        <v>3804</v>
      </c>
      <c r="AK10" s="430">
        <v>1</v>
      </c>
      <c r="AL10" s="430" t="s">
        <v>3805</v>
      </c>
      <c r="AM10" s="430">
        <v>1</v>
      </c>
      <c r="AN10" s="430" t="s">
        <v>3806</v>
      </c>
      <c r="AO10" s="430">
        <v>1</v>
      </c>
      <c r="AP10" s="430" t="s">
        <v>3807</v>
      </c>
      <c r="AQ10" s="430">
        <v>1</v>
      </c>
      <c r="AR10" s="430" t="s">
        <v>3808</v>
      </c>
      <c r="AS10" s="430">
        <v>1</v>
      </c>
      <c r="AT10" s="430" t="s">
        <v>3809</v>
      </c>
      <c r="AU10" s="430" t="s">
        <v>1226</v>
      </c>
      <c r="AV10" s="430" t="s">
        <v>1226</v>
      </c>
      <c r="AW10" s="430">
        <v>1</v>
      </c>
      <c r="AX10" s="430" t="s">
        <v>3810</v>
      </c>
      <c r="AY10" s="430">
        <v>1</v>
      </c>
      <c r="AZ10" s="430" t="s">
        <v>1226</v>
      </c>
      <c r="BA10" s="430">
        <v>1</v>
      </c>
      <c r="BB10" s="430" t="s">
        <v>1226</v>
      </c>
      <c r="BC10" s="430">
        <v>1</v>
      </c>
      <c r="BD10" s="430" t="s">
        <v>3811</v>
      </c>
      <c r="BE10" s="430">
        <v>1</v>
      </c>
      <c r="BF10" s="430" t="s">
        <v>3812</v>
      </c>
      <c r="BG10" s="430">
        <v>1</v>
      </c>
      <c r="BH10" s="430" t="s">
        <v>1226</v>
      </c>
      <c r="BI10" s="430">
        <v>1</v>
      </c>
      <c r="BJ10" s="430" t="s">
        <v>3813</v>
      </c>
      <c r="BK10" s="430">
        <v>1</v>
      </c>
      <c r="BL10" s="430" t="s">
        <v>3814</v>
      </c>
      <c r="BM10" s="430">
        <v>1</v>
      </c>
      <c r="BN10" s="430" t="s">
        <v>3815</v>
      </c>
      <c r="BO10" s="430">
        <v>1</v>
      </c>
      <c r="BP10" s="430" t="s">
        <v>1226</v>
      </c>
      <c r="BQ10" s="430">
        <v>1</v>
      </c>
      <c r="BR10" s="430" t="s">
        <v>3816</v>
      </c>
      <c r="BS10" s="430">
        <v>1</v>
      </c>
      <c r="BT10" s="430" t="s">
        <v>3815</v>
      </c>
      <c r="BU10" s="430">
        <v>1</v>
      </c>
      <c r="BV10" s="430" t="s">
        <v>3817</v>
      </c>
      <c r="BW10" s="430">
        <v>0.66</v>
      </c>
      <c r="BX10" s="430" t="s">
        <v>3818</v>
      </c>
      <c r="BY10" s="430" t="s">
        <v>3819</v>
      </c>
      <c r="BZ10" s="430" t="s">
        <v>1226</v>
      </c>
      <c r="CA10" s="430">
        <v>1</v>
      </c>
      <c r="CB10" s="430">
        <v>1</v>
      </c>
      <c r="CC10" s="430">
        <v>1</v>
      </c>
      <c r="CD10" s="430">
        <v>1</v>
      </c>
      <c r="CE10" s="430" t="s">
        <v>1226</v>
      </c>
      <c r="CF10" s="430" t="s">
        <v>1226</v>
      </c>
      <c r="CG10" s="430" t="s">
        <v>1226</v>
      </c>
      <c r="CH10" s="430" t="s">
        <v>1226</v>
      </c>
      <c r="CI10" s="430">
        <v>1</v>
      </c>
      <c r="CJ10" s="430">
        <v>1</v>
      </c>
      <c r="CK10" s="430">
        <v>1</v>
      </c>
      <c r="CL10" s="430" t="s">
        <v>1226</v>
      </c>
      <c r="CM10" s="430">
        <v>1</v>
      </c>
      <c r="CN10" s="430">
        <v>1</v>
      </c>
      <c r="CO10" s="430">
        <v>1</v>
      </c>
      <c r="CP10" s="430" t="s">
        <v>1226</v>
      </c>
      <c r="CQ10" s="430" t="s">
        <v>1226</v>
      </c>
      <c r="CR10" s="430" t="s">
        <v>1226</v>
      </c>
      <c r="CS10" s="430" t="s">
        <v>1226</v>
      </c>
      <c r="CT10" s="430" t="s">
        <v>1226</v>
      </c>
      <c r="CU10" s="430" t="s">
        <v>3820</v>
      </c>
      <c r="CV10" s="430" t="s">
        <v>3821</v>
      </c>
      <c r="CW10" s="430">
        <v>1</v>
      </c>
      <c r="CX10" s="430">
        <v>1</v>
      </c>
      <c r="CY10" s="430">
        <v>1</v>
      </c>
      <c r="CZ10" s="430">
        <v>1</v>
      </c>
      <c r="DA10" s="430">
        <v>1</v>
      </c>
      <c r="DB10" s="430">
        <v>1</v>
      </c>
      <c r="DC10" s="430">
        <v>1</v>
      </c>
      <c r="DD10" s="430">
        <v>1</v>
      </c>
      <c r="DE10" s="430">
        <v>1</v>
      </c>
      <c r="DF10" s="430">
        <v>1</v>
      </c>
      <c r="DG10" s="430">
        <v>1</v>
      </c>
      <c r="DH10" s="430">
        <v>1</v>
      </c>
      <c r="DI10" s="430" t="s">
        <v>1226</v>
      </c>
      <c r="DJ10" s="430">
        <v>1</v>
      </c>
      <c r="DK10" s="430">
        <v>1</v>
      </c>
      <c r="DL10" s="430">
        <v>1</v>
      </c>
      <c r="DM10" s="430" t="s">
        <v>1226</v>
      </c>
      <c r="DN10" s="430">
        <v>1</v>
      </c>
      <c r="DO10" s="430">
        <v>1</v>
      </c>
      <c r="DP10" s="430">
        <v>1</v>
      </c>
      <c r="DQ10" s="430">
        <v>1</v>
      </c>
      <c r="DR10" s="430" t="s">
        <v>1226</v>
      </c>
      <c r="DS10" s="430" t="s">
        <v>1226</v>
      </c>
      <c r="DT10" s="430" t="s">
        <v>1226</v>
      </c>
      <c r="DU10" s="430" t="s">
        <v>1226</v>
      </c>
      <c r="DV10" s="430" t="s">
        <v>1226</v>
      </c>
      <c r="DW10" s="430" t="s">
        <v>1226</v>
      </c>
      <c r="DX10" s="430" t="s">
        <v>1226</v>
      </c>
      <c r="DY10" s="430" t="s">
        <v>1226</v>
      </c>
      <c r="DZ10" s="430" t="s">
        <v>3822</v>
      </c>
      <c r="EA10" s="430" t="s">
        <v>3823</v>
      </c>
      <c r="EB10" s="430">
        <v>1</v>
      </c>
      <c r="EC10" s="430" t="s">
        <v>1226</v>
      </c>
      <c r="ED10" s="430">
        <v>1</v>
      </c>
      <c r="EE10" s="430" t="s">
        <v>3824</v>
      </c>
      <c r="EF10" s="430">
        <v>1</v>
      </c>
      <c r="EG10" s="430" t="s">
        <v>1226</v>
      </c>
      <c r="EH10" s="430" t="s">
        <v>1226</v>
      </c>
      <c r="EI10" s="430" t="s">
        <v>3825</v>
      </c>
      <c r="EJ10" s="430">
        <v>0.66</v>
      </c>
      <c r="EK10" s="430" t="s">
        <v>1226</v>
      </c>
      <c r="EL10" s="430">
        <v>0</v>
      </c>
      <c r="EM10" s="430" t="s">
        <v>1226</v>
      </c>
      <c r="EN10" s="430">
        <v>0</v>
      </c>
      <c r="EO10" s="430" t="s">
        <v>7</v>
      </c>
      <c r="EP10" s="430">
        <v>1</v>
      </c>
      <c r="EQ10" s="430" t="s">
        <v>3826</v>
      </c>
      <c r="ER10" s="430">
        <v>1</v>
      </c>
      <c r="ES10" s="430" t="s">
        <v>1226</v>
      </c>
      <c r="ET10" s="430" t="s">
        <v>1226</v>
      </c>
      <c r="EU10" s="430" t="s">
        <v>3825</v>
      </c>
      <c r="EV10" s="430">
        <v>1</v>
      </c>
      <c r="EW10" s="430" t="s">
        <v>7</v>
      </c>
      <c r="EX10" s="430">
        <v>0</v>
      </c>
      <c r="EY10" s="430" t="s">
        <v>7</v>
      </c>
      <c r="EZ10" s="430">
        <v>63</v>
      </c>
      <c r="FA10" s="430">
        <v>37</v>
      </c>
      <c r="FB10" s="430" t="s">
        <v>3827</v>
      </c>
      <c r="FC10" s="430" t="s">
        <v>1226</v>
      </c>
      <c r="FD10" s="430">
        <v>63</v>
      </c>
      <c r="FE10" s="430">
        <v>37</v>
      </c>
      <c r="FF10" s="430" t="s">
        <v>1226</v>
      </c>
      <c r="FG10" s="430">
        <v>0</v>
      </c>
      <c r="FH10" s="430">
        <v>0</v>
      </c>
      <c r="FI10" s="430">
        <v>0</v>
      </c>
      <c r="FJ10" s="430">
        <v>0</v>
      </c>
      <c r="FK10" s="430">
        <v>1</v>
      </c>
      <c r="FL10" s="430">
        <v>1</v>
      </c>
      <c r="FM10" s="430">
        <v>1</v>
      </c>
      <c r="FN10" s="430">
        <v>1</v>
      </c>
      <c r="FO10" s="430">
        <v>1</v>
      </c>
      <c r="FP10" s="430">
        <v>1</v>
      </c>
      <c r="FQ10" s="430">
        <v>1</v>
      </c>
      <c r="FR10" s="430">
        <v>1</v>
      </c>
      <c r="FS10" s="430">
        <v>1</v>
      </c>
      <c r="FT10" s="430">
        <v>1</v>
      </c>
      <c r="FU10" s="430">
        <v>1</v>
      </c>
      <c r="FV10" s="430">
        <v>1</v>
      </c>
      <c r="FW10" s="430">
        <v>1</v>
      </c>
      <c r="FX10" s="430">
        <v>1</v>
      </c>
      <c r="FY10" s="430">
        <v>1</v>
      </c>
      <c r="FZ10" s="430">
        <v>1</v>
      </c>
      <c r="GA10" s="430">
        <v>1</v>
      </c>
      <c r="GB10" s="430">
        <v>1</v>
      </c>
      <c r="GC10" s="430">
        <v>1</v>
      </c>
      <c r="GD10" s="430">
        <v>1</v>
      </c>
      <c r="GE10" s="430" t="s">
        <v>3828</v>
      </c>
      <c r="GF10" s="430">
        <v>1</v>
      </c>
      <c r="GG10" s="430">
        <v>0.5</v>
      </c>
      <c r="GH10" s="430">
        <v>1</v>
      </c>
      <c r="GI10" s="430">
        <v>1</v>
      </c>
      <c r="GJ10" s="430">
        <v>1</v>
      </c>
      <c r="GK10" s="430">
        <v>1</v>
      </c>
      <c r="GL10" s="430">
        <v>1</v>
      </c>
      <c r="GM10" s="430">
        <v>1</v>
      </c>
      <c r="GN10" s="430">
        <v>1</v>
      </c>
      <c r="GO10" s="430">
        <v>1</v>
      </c>
      <c r="GP10" s="430" t="s">
        <v>3829</v>
      </c>
      <c r="GQ10" s="430">
        <v>0.5</v>
      </c>
      <c r="GR10" s="430">
        <v>0.5</v>
      </c>
      <c r="GS10" s="430">
        <v>1</v>
      </c>
      <c r="GT10" s="430">
        <v>1</v>
      </c>
      <c r="GU10" s="430">
        <v>1</v>
      </c>
      <c r="GV10" s="430">
        <v>1</v>
      </c>
      <c r="GW10" s="430">
        <v>1</v>
      </c>
      <c r="GX10" s="430">
        <v>1</v>
      </c>
      <c r="GY10" s="430">
        <v>0.5</v>
      </c>
      <c r="GZ10" s="430">
        <v>0.5</v>
      </c>
      <c r="HA10" s="430">
        <v>1</v>
      </c>
      <c r="HB10" s="430">
        <v>1</v>
      </c>
      <c r="HC10" s="430">
        <v>1</v>
      </c>
      <c r="HD10" s="430">
        <v>0.5</v>
      </c>
      <c r="HE10" s="430">
        <v>1</v>
      </c>
      <c r="HF10" s="430">
        <v>1</v>
      </c>
      <c r="HG10" s="430" t="s">
        <v>3830</v>
      </c>
      <c r="HH10" s="430">
        <v>1</v>
      </c>
      <c r="HI10" s="430">
        <v>1</v>
      </c>
      <c r="HJ10" s="430">
        <v>1</v>
      </c>
      <c r="HK10" s="430">
        <v>1</v>
      </c>
      <c r="HL10" s="430">
        <v>1</v>
      </c>
      <c r="HM10" s="430">
        <v>1</v>
      </c>
      <c r="HN10" s="430">
        <v>1</v>
      </c>
      <c r="HO10" s="430">
        <v>1</v>
      </c>
      <c r="HP10" s="430">
        <v>1</v>
      </c>
      <c r="HQ10" s="430">
        <v>1</v>
      </c>
      <c r="HR10" s="430">
        <v>1</v>
      </c>
      <c r="HS10" s="430">
        <v>1</v>
      </c>
      <c r="HT10" s="430">
        <v>1</v>
      </c>
      <c r="HU10" s="430">
        <v>1</v>
      </c>
      <c r="HV10" s="430">
        <v>1</v>
      </c>
      <c r="HW10" s="430">
        <v>1</v>
      </c>
      <c r="HX10" s="430">
        <v>0.75</v>
      </c>
      <c r="HY10" s="430">
        <v>0.75</v>
      </c>
      <c r="HZ10" s="430">
        <v>0.75</v>
      </c>
      <c r="IA10" s="430">
        <v>0.75</v>
      </c>
      <c r="IB10" s="430" t="s">
        <v>1226</v>
      </c>
      <c r="IC10" s="430">
        <v>1</v>
      </c>
      <c r="ID10" s="430">
        <v>1</v>
      </c>
      <c r="IE10" s="430">
        <v>1</v>
      </c>
      <c r="IF10" s="430">
        <v>1</v>
      </c>
      <c r="IG10" s="430">
        <v>1</v>
      </c>
      <c r="IH10" s="430">
        <v>1</v>
      </c>
      <c r="II10" s="430">
        <v>1</v>
      </c>
      <c r="IJ10" s="430">
        <v>1</v>
      </c>
      <c r="IK10" s="430">
        <v>1</v>
      </c>
      <c r="IL10" s="430">
        <v>1</v>
      </c>
      <c r="IM10" s="430">
        <v>1</v>
      </c>
      <c r="IN10" s="430">
        <v>0</v>
      </c>
      <c r="IO10" s="430">
        <v>0</v>
      </c>
      <c r="IP10" s="430">
        <v>1</v>
      </c>
      <c r="IQ10" s="430">
        <v>1</v>
      </c>
      <c r="IR10" s="430" t="s">
        <v>1226</v>
      </c>
    </row>
    <row r="11" spans="1:894" x14ac:dyDescent="0.2">
      <c r="A11" s="430" t="s">
        <v>3863</v>
      </c>
      <c r="B11" s="430" t="s">
        <v>3864</v>
      </c>
      <c r="C11" s="430" t="s">
        <v>1037</v>
      </c>
      <c r="D11" s="430" t="s">
        <v>1081</v>
      </c>
      <c r="E11" s="430" t="s">
        <v>1071</v>
      </c>
      <c r="F11" s="443">
        <v>1.463265</v>
      </c>
      <c r="G11" s="444">
        <v>38868.663031914897</v>
      </c>
      <c r="H11" s="430">
        <v>1</v>
      </c>
      <c r="I11" s="430" t="s">
        <v>3981</v>
      </c>
      <c r="J11" s="430">
        <v>2021</v>
      </c>
      <c r="K11" s="430" t="s">
        <v>3982</v>
      </c>
      <c r="L11" s="430">
        <v>1</v>
      </c>
      <c r="M11" s="430">
        <v>1</v>
      </c>
      <c r="N11" s="430">
        <v>1</v>
      </c>
      <c r="O11" s="430">
        <v>1</v>
      </c>
      <c r="P11" s="430">
        <v>1</v>
      </c>
      <c r="Q11" s="430">
        <v>1</v>
      </c>
      <c r="R11" s="430">
        <v>1</v>
      </c>
      <c r="S11" s="430">
        <v>1</v>
      </c>
      <c r="T11" s="430">
        <v>0</v>
      </c>
      <c r="U11" s="430">
        <v>0</v>
      </c>
      <c r="V11" s="430">
        <v>0</v>
      </c>
      <c r="W11" s="430" t="s">
        <v>1226</v>
      </c>
      <c r="X11" s="430" t="s">
        <v>3983</v>
      </c>
      <c r="Y11" s="430">
        <v>1</v>
      </c>
      <c r="Z11" s="430">
        <v>0</v>
      </c>
      <c r="AA11" s="430" t="s">
        <v>1226</v>
      </c>
      <c r="AB11" s="430" t="s">
        <v>1040</v>
      </c>
      <c r="AC11" s="430" t="s">
        <v>1226</v>
      </c>
      <c r="AD11" s="430">
        <v>1</v>
      </c>
      <c r="AE11" s="430">
        <v>1</v>
      </c>
      <c r="AF11" s="430" t="s">
        <v>3984</v>
      </c>
      <c r="AG11" s="430">
        <v>1</v>
      </c>
      <c r="AH11" s="430" t="s">
        <v>3984</v>
      </c>
      <c r="AI11" s="430">
        <v>1</v>
      </c>
      <c r="AJ11" s="430" t="s">
        <v>3984</v>
      </c>
      <c r="AK11" s="430" t="s">
        <v>1226</v>
      </c>
      <c r="AL11" s="430" t="s">
        <v>3985</v>
      </c>
      <c r="AM11" s="430">
        <v>1</v>
      </c>
      <c r="AN11" s="430" t="s">
        <v>3984</v>
      </c>
      <c r="AO11" s="430">
        <v>1</v>
      </c>
      <c r="AP11" s="430" t="s">
        <v>3984</v>
      </c>
      <c r="AQ11" s="430">
        <v>1</v>
      </c>
      <c r="AR11" s="430" t="s">
        <v>3984</v>
      </c>
      <c r="AS11" s="430">
        <v>1</v>
      </c>
      <c r="AT11" s="430" t="s">
        <v>3984</v>
      </c>
      <c r="AU11" s="430" t="s">
        <v>1226</v>
      </c>
      <c r="AV11" s="430" t="s">
        <v>1226</v>
      </c>
      <c r="AW11" s="430">
        <v>1</v>
      </c>
      <c r="AX11" s="430" t="s">
        <v>3986</v>
      </c>
      <c r="AY11" s="430">
        <v>1</v>
      </c>
      <c r="AZ11" s="430" t="s">
        <v>3987</v>
      </c>
      <c r="BA11" s="430">
        <v>1</v>
      </c>
      <c r="BB11" s="430" t="s">
        <v>3988</v>
      </c>
      <c r="BC11" s="430">
        <v>1</v>
      </c>
      <c r="BD11" s="430" t="s">
        <v>3989</v>
      </c>
      <c r="BE11" s="430">
        <v>1</v>
      </c>
      <c r="BF11" s="430" t="s">
        <v>3990</v>
      </c>
      <c r="BG11" s="430">
        <v>1</v>
      </c>
      <c r="BH11" s="430" t="s">
        <v>3991</v>
      </c>
      <c r="BI11" s="430">
        <v>1</v>
      </c>
      <c r="BJ11" s="430" t="s">
        <v>3992</v>
      </c>
      <c r="BK11" s="430">
        <v>1</v>
      </c>
      <c r="BL11" s="430" t="s">
        <v>3993</v>
      </c>
      <c r="BM11" s="430">
        <v>1</v>
      </c>
      <c r="BN11" s="430" t="s">
        <v>3994</v>
      </c>
      <c r="BO11" s="430">
        <v>1</v>
      </c>
      <c r="BP11" s="430" t="s">
        <v>3995</v>
      </c>
      <c r="BQ11" s="430">
        <v>1</v>
      </c>
      <c r="BR11" s="430" t="s">
        <v>3996</v>
      </c>
      <c r="BS11" s="430">
        <v>1</v>
      </c>
      <c r="BT11" s="430" t="s">
        <v>3997</v>
      </c>
      <c r="BU11" s="430">
        <v>1</v>
      </c>
      <c r="BV11" s="430" t="s">
        <v>3998</v>
      </c>
      <c r="BW11" s="430">
        <v>1</v>
      </c>
      <c r="BX11" s="430" t="s">
        <v>3999</v>
      </c>
      <c r="BY11" s="430" t="s">
        <v>1123</v>
      </c>
      <c r="BZ11" s="430">
        <v>1</v>
      </c>
      <c r="CA11" s="430" t="s">
        <v>1226</v>
      </c>
      <c r="CB11" s="430" t="s">
        <v>1226</v>
      </c>
      <c r="CC11" s="430" t="s">
        <v>1226</v>
      </c>
      <c r="CD11" s="430">
        <v>1</v>
      </c>
      <c r="CE11" s="430" t="s">
        <v>1226</v>
      </c>
      <c r="CF11" s="430" t="s">
        <v>1226</v>
      </c>
      <c r="CG11" s="430" t="s">
        <v>1226</v>
      </c>
      <c r="CH11" s="430">
        <v>1</v>
      </c>
      <c r="CI11" s="430" t="s">
        <v>1226</v>
      </c>
      <c r="CJ11" s="430" t="s">
        <v>1226</v>
      </c>
      <c r="CK11" s="430" t="s">
        <v>1226</v>
      </c>
      <c r="CL11" s="430" t="s">
        <v>1226</v>
      </c>
      <c r="CM11" s="430">
        <v>1</v>
      </c>
      <c r="CN11" s="430">
        <v>1</v>
      </c>
      <c r="CO11" s="430">
        <v>1</v>
      </c>
      <c r="CP11" s="430" t="s">
        <v>1226</v>
      </c>
      <c r="CQ11" s="430" t="s">
        <v>1226</v>
      </c>
      <c r="CR11" s="430" t="s">
        <v>1226</v>
      </c>
      <c r="CS11" s="430" t="s">
        <v>1226</v>
      </c>
      <c r="CT11" s="430" t="s">
        <v>1226</v>
      </c>
      <c r="CU11" s="430" t="s">
        <v>3969</v>
      </c>
      <c r="CV11" s="430" t="s">
        <v>4000</v>
      </c>
      <c r="CW11" s="430">
        <v>1</v>
      </c>
      <c r="CX11" s="430">
        <v>1</v>
      </c>
      <c r="CY11" s="430">
        <v>1</v>
      </c>
      <c r="CZ11" s="430">
        <v>1</v>
      </c>
      <c r="DA11" s="430">
        <v>1</v>
      </c>
      <c r="DB11" s="430">
        <v>1</v>
      </c>
      <c r="DC11" s="430">
        <v>1</v>
      </c>
      <c r="DD11" s="430">
        <v>1</v>
      </c>
      <c r="DE11" s="430">
        <v>1</v>
      </c>
      <c r="DF11" s="430">
        <v>1</v>
      </c>
      <c r="DG11" s="430">
        <v>1</v>
      </c>
      <c r="DH11" s="430">
        <v>1</v>
      </c>
      <c r="DI11" s="430">
        <v>1</v>
      </c>
      <c r="DJ11" s="430" t="s">
        <v>1226</v>
      </c>
      <c r="DK11" s="430" t="s">
        <v>1226</v>
      </c>
      <c r="DL11" s="430" t="s">
        <v>1226</v>
      </c>
      <c r="DM11" s="430">
        <v>1</v>
      </c>
      <c r="DN11" s="430" t="s">
        <v>1226</v>
      </c>
      <c r="DO11" s="430" t="s">
        <v>1226</v>
      </c>
      <c r="DP11" s="430" t="s">
        <v>1226</v>
      </c>
      <c r="DQ11" s="430">
        <v>1</v>
      </c>
      <c r="DR11" s="430" t="s">
        <v>1226</v>
      </c>
      <c r="DS11" s="430" t="s">
        <v>1226</v>
      </c>
      <c r="DT11" s="430" t="s">
        <v>1226</v>
      </c>
      <c r="DU11" s="430" t="s">
        <v>1226</v>
      </c>
      <c r="DV11" s="430" t="s">
        <v>1226</v>
      </c>
      <c r="DW11" s="430" t="s">
        <v>1226</v>
      </c>
      <c r="DX11" s="430" t="s">
        <v>1226</v>
      </c>
      <c r="DY11" s="430" t="s">
        <v>1226</v>
      </c>
      <c r="DZ11" s="430" t="s">
        <v>4001</v>
      </c>
      <c r="EA11" s="430" t="s">
        <v>4002</v>
      </c>
      <c r="EB11" s="430">
        <v>1</v>
      </c>
      <c r="EC11" s="430" t="s">
        <v>4003</v>
      </c>
      <c r="ED11" s="430">
        <v>1</v>
      </c>
      <c r="EE11" s="430" t="s">
        <v>4004</v>
      </c>
      <c r="EF11" s="430">
        <v>0</v>
      </c>
      <c r="EG11" s="430" t="s">
        <v>4005</v>
      </c>
      <c r="EH11" s="430">
        <v>0</v>
      </c>
      <c r="EI11" s="430" t="s">
        <v>4006</v>
      </c>
      <c r="EJ11" s="430">
        <v>1</v>
      </c>
      <c r="EK11" s="430" t="s">
        <v>4007</v>
      </c>
      <c r="EL11" s="430">
        <v>1</v>
      </c>
      <c r="EM11" s="430" t="s">
        <v>4008</v>
      </c>
      <c r="EN11" s="430">
        <v>1</v>
      </c>
      <c r="EO11" s="430" t="s">
        <v>4009</v>
      </c>
      <c r="EP11" s="430">
        <v>1</v>
      </c>
      <c r="EQ11" s="430" t="s">
        <v>4010</v>
      </c>
      <c r="ER11" s="430">
        <v>1</v>
      </c>
      <c r="ES11" s="430" t="s">
        <v>4011</v>
      </c>
      <c r="ET11" s="430">
        <v>1</v>
      </c>
      <c r="EU11" s="430" t="s">
        <v>4012</v>
      </c>
      <c r="EV11" s="430">
        <v>0</v>
      </c>
      <c r="EW11" s="430" t="s">
        <v>1226</v>
      </c>
      <c r="EX11" s="430">
        <v>1</v>
      </c>
      <c r="EY11" s="430" t="s">
        <v>4013</v>
      </c>
      <c r="EZ11" s="430" t="s">
        <v>4014</v>
      </c>
      <c r="FA11" s="430" t="s">
        <v>4014</v>
      </c>
      <c r="FB11" s="430" t="s">
        <v>4015</v>
      </c>
      <c r="FC11" s="430" t="s">
        <v>4016</v>
      </c>
      <c r="FD11" s="430">
        <v>100</v>
      </c>
      <c r="FE11" s="430">
        <v>100</v>
      </c>
      <c r="FF11" s="430" t="s">
        <v>1226</v>
      </c>
      <c r="FG11" s="430">
        <v>0</v>
      </c>
      <c r="FH11" s="430">
        <v>0</v>
      </c>
      <c r="FI11" s="430">
        <v>0</v>
      </c>
      <c r="FJ11" s="430">
        <v>0</v>
      </c>
      <c r="FK11" s="430">
        <v>1</v>
      </c>
      <c r="FL11" s="430">
        <v>1</v>
      </c>
      <c r="FM11" s="430">
        <v>1</v>
      </c>
      <c r="FN11" s="430">
        <v>1</v>
      </c>
      <c r="FO11" s="430">
        <v>1</v>
      </c>
      <c r="FP11" s="430">
        <v>1</v>
      </c>
      <c r="FQ11" s="430">
        <v>1</v>
      </c>
      <c r="FR11" s="430">
        <v>1</v>
      </c>
      <c r="FS11" s="430">
        <v>1</v>
      </c>
      <c r="FT11" s="430">
        <v>1</v>
      </c>
      <c r="FU11" s="430">
        <v>1</v>
      </c>
      <c r="FV11" s="430">
        <v>1</v>
      </c>
      <c r="FW11" s="430">
        <v>1</v>
      </c>
      <c r="FX11" s="430">
        <v>1</v>
      </c>
      <c r="FY11" s="430">
        <v>0</v>
      </c>
      <c r="FZ11" s="430">
        <v>0</v>
      </c>
      <c r="GA11" s="430">
        <v>1</v>
      </c>
      <c r="GB11" s="430">
        <v>1</v>
      </c>
      <c r="GC11" s="430">
        <v>0</v>
      </c>
      <c r="GD11" s="430">
        <v>0</v>
      </c>
      <c r="GE11" s="430" t="s">
        <v>4017</v>
      </c>
      <c r="GF11" s="430">
        <v>1</v>
      </c>
      <c r="GG11" s="430">
        <v>1</v>
      </c>
      <c r="GH11" s="430">
        <v>1</v>
      </c>
      <c r="GI11" s="430">
        <v>1</v>
      </c>
      <c r="GJ11" s="430">
        <v>0.5</v>
      </c>
      <c r="GK11" s="430">
        <v>0.5</v>
      </c>
      <c r="GL11" s="430">
        <v>1</v>
      </c>
      <c r="GM11" s="430">
        <v>1</v>
      </c>
      <c r="GN11" s="430">
        <v>1</v>
      </c>
      <c r="GO11" s="430">
        <v>1</v>
      </c>
      <c r="GP11" s="430" t="s">
        <v>4018</v>
      </c>
      <c r="GQ11" s="430">
        <v>1</v>
      </c>
      <c r="GR11" s="430">
        <v>1</v>
      </c>
      <c r="GS11" s="430">
        <v>1</v>
      </c>
      <c r="GT11" s="430">
        <v>1</v>
      </c>
      <c r="GU11" s="430">
        <v>1</v>
      </c>
      <c r="GV11" s="430">
        <v>1</v>
      </c>
      <c r="GW11" s="430">
        <v>1</v>
      </c>
      <c r="GX11" s="430">
        <v>1</v>
      </c>
      <c r="GY11" s="430">
        <v>1</v>
      </c>
      <c r="GZ11" s="430">
        <v>1</v>
      </c>
      <c r="HA11" s="430">
        <v>1</v>
      </c>
      <c r="HB11" s="430">
        <v>1</v>
      </c>
      <c r="HC11" s="430">
        <v>0</v>
      </c>
      <c r="HD11" s="430">
        <v>0</v>
      </c>
      <c r="HE11" s="430">
        <v>1</v>
      </c>
      <c r="HF11" s="430">
        <v>1</v>
      </c>
      <c r="HG11" s="430" t="s">
        <v>4019</v>
      </c>
      <c r="HH11" s="430">
        <v>1</v>
      </c>
      <c r="HI11" s="430">
        <v>1</v>
      </c>
      <c r="HJ11" s="430">
        <v>1</v>
      </c>
      <c r="HK11" s="430">
        <v>1</v>
      </c>
      <c r="HL11" s="430">
        <v>1</v>
      </c>
      <c r="HM11" s="430">
        <v>1</v>
      </c>
      <c r="HN11" s="430">
        <v>1</v>
      </c>
      <c r="HO11" s="430">
        <v>1</v>
      </c>
      <c r="HP11" s="430">
        <v>1</v>
      </c>
      <c r="HQ11" s="430">
        <v>1</v>
      </c>
      <c r="HR11" s="430">
        <v>1</v>
      </c>
      <c r="HS11" s="430">
        <v>1</v>
      </c>
      <c r="HT11" s="430">
        <v>1</v>
      </c>
      <c r="HU11" s="430">
        <v>1</v>
      </c>
      <c r="HV11" s="430">
        <v>1</v>
      </c>
      <c r="HW11" s="430">
        <v>1</v>
      </c>
      <c r="HX11" s="430">
        <v>0.5</v>
      </c>
      <c r="HY11" s="430">
        <v>0.5</v>
      </c>
      <c r="HZ11" s="430">
        <v>0.5</v>
      </c>
      <c r="IA11" s="430">
        <v>0.5</v>
      </c>
      <c r="IB11" s="430" t="s">
        <v>4020</v>
      </c>
      <c r="IC11" s="430">
        <v>0</v>
      </c>
      <c r="ID11" s="430">
        <v>0</v>
      </c>
      <c r="IE11" s="430">
        <v>0</v>
      </c>
      <c r="IF11" s="430">
        <v>0</v>
      </c>
      <c r="IG11" s="430">
        <v>0</v>
      </c>
      <c r="IH11" s="430">
        <v>0</v>
      </c>
      <c r="II11" s="430">
        <v>0</v>
      </c>
      <c r="IJ11" s="430">
        <v>1</v>
      </c>
      <c r="IK11" s="430">
        <v>1</v>
      </c>
      <c r="IL11" s="430">
        <v>1</v>
      </c>
      <c r="IM11" s="430">
        <v>1</v>
      </c>
      <c r="IN11" s="430">
        <v>1</v>
      </c>
      <c r="IO11" s="430">
        <v>1</v>
      </c>
      <c r="IP11" s="430">
        <v>0.75</v>
      </c>
      <c r="IQ11" s="430">
        <v>0.75</v>
      </c>
      <c r="IR11" s="430" t="s">
        <v>1067</v>
      </c>
    </row>
    <row r="12" spans="1:894" x14ac:dyDescent="0.2">
      <c r="A12" s="430" t="s">
        <v>1111</v>
      </c>
      <c r="B12" s="430" t="s">
        <v>15</v>
      </c>
      <c r="C12" s="430" t="s">
        <v>1112</v>
      </c>
      <c r="D12" s="430" t="s">
        <v>1038</v>
      </c>
      <c r="E12" s="430" t="s">
        <v>1049</v>
      </c>
      <c r="F12" s="443">
        <v>169.35625099999999</v>
      </c>
      <c r="G12" s="444">
        <v>416264.94289332599</v>
      </c>
      <c r="H12" s="430">
        <v>1</v>
      </c>
      <c r="I12" s="430" t="s">
        <v>4147</v>
      </c>
      <c r="J12" s="430">
        <v>2016</v>
      </c>
      <c r="K12" s="430" t="s">
        <v>4157</v>
      </c>
      <c r="L12" s="430">
        <v>1</v>
      </c>
      <c r="M12" s="430">
        <v>1</v>
      </c>
      <c r="N12" s="430">
        <v>1</v>
      </c>
      <c r="O12" s="430">
        <v>1</v>
      </c>
      <c r="P12" s="430">
        <v>1</v>
      </c>
      <c r="Q12" s="430">
        <v>1</v>
      </c>
      <c r="R12" s="430">
        <v>1</v>
      </c>
      <c r="S12" s="430">
        <v>1</v>
      </c>
      <c r="T12" s="430">
        <v>1</v>
      </c>
      <c r="U12" s="430">
        <v>1</v>
      </c>
      <c r="V12" s="430">
        <v>1</v>
      </c>
      <c r="W12" s="430">
        <v>1</v>
      </c>
      <c r="X12" s="430" t="s">
        <v>4158</v>
      </c>
      <c r="Y12" s="430">
        <v>0.75</v>
      </c>
      <c r="Z12" s="430">
        <v>1</v>
      </c>
      <c r="AA12" s="430">
        <v>0.5</v>
      </c>
      <c r="AB12" s="430">
        <v>1</v>
      </c>
      <c r="AC12" s="430">
        <v>1</v>
      </c>
      <c r="AD12" s="430">
        <v>1</v>
      </c>
      <c r="AE12" s="430" t="s">
        <v>1226</v>
      </c>
      <c r="AF12" s="430" t="s">
        <v>1226</v>
      </c>
      <c r="AG12" s="430">
        <v>1</v>
      </c>
      <c r="AH12" s="430" t="s">
        <v>4159</v>
      </c>
      <c r="AI12" s="430">
        <v>1</v>
      </c>
      <c r="AJ12" s="430" t="s">
        <v>4160</v>
      </c>
      <c r="AK12" s="430" t="s">
        <v>1226</v>
      </c>
      <c r="AL12" s="430" t="s">
        <v>1226</v>
      </c>
      <c r="AM12" s="430" t="s">
        <v>1226</v>
      </c>
      <c r="AN12" s="430" t="s">
        <v>1226</v>
      </c>
      <c r="AO12" s="430">
        <v>1</v>
      </c>
      <c r="AP12" s="430" t="s">
        <v>4161</v>
      </c>
      <c r="AQ12" s="430" t="s">
        <v>1226</v>
      </c>
      <c r="AR12" s="430" t="s">
        <v>1226</v>
      </c>
      <c r="AS12" s="430" t="s">
        <v>1226</v>
      </c>
      <c r="AT12" s="430" t="s">
        <v>1226</v>
      </c>
      <c r="AU12" s="430">
        <v>1</v>
      </c>
      <c r="AV12" s="430" t="s">
        <v>4162</v>
      </c>
      <c r="AW12" s="430">
        <v>0.66</v>
      </c>
      <c r="AX12" s="430" t="s">
        <v>4163</v>
      </c>
      <c r="AY12" s="430">
        <v>1</v>
      </c>
      <c r="AZ12" s="430" t="s">
        <v>4164</v>
      </c>
      <c r="BA12" s="430">
        <v>0.66</v>
      </c>
      <c r="BB12" s="430" t="s">
        <v>4165</v>
      </c>
      <c r="BC12" s="430">
        <v>0.66</v>
      </c>
      <c r="BD12" s="430" t="s">
        <v>4166</v>
      </c>
      <c r="BE12" s="430">
        <v>1</v>
      </c>
      <c r="BF12" s="430" t="s">
        <v>4167</v>
      </c>
      <c r="BG12" s="430">
        <v>1</v>
      </c>
      <c r="BH12" s="430" t="s">
        <v>4164</v>
      </c>
      <c r="BI12" s="430">
        <v>0.33</v>
      </c>
      <c r="BJ12" s="430" t="s">
        <v>4168</v>
      </c>
      <c r="BK12" s="430">
        <v>0.66</v>
      </c>
      <c r="BL12" s="430" t="s">
        <v>4166</v>
      </c>
      <c r="BM12" s="430">
        <v>0.66</v>
      </c>
      <c r="BN12" s="430" t="s">
        <v>4169</v>
      </c>
      <c r="BO12" s="430">
        <v>0.66</v>
      </c>
      <c r="BP12" s="430" t="s">
        <v>4170</v>
      </c>
      <c r="BQ12" s="430">
        <v>0.66</v>
      </c>
      <c r="BR12" s="430" t="s">
        <v>4171</v>
      </c>
      <c r="BS12" s="430">
        <v>1</v>
      </c>
      <c r="BT12" s="430" t="s">
        <v>4172</v>
      </c>
      <c r="BU12" s="430">
        <v>1</v>
      </c>
      <c r="BV12" s="430" t="s">
        <v>4173</v>
      </c>
      <c r="BW12" s="430">
        <v>1</v>
      </c>
      <c r="BX12" s="430" t="s">
        <v>4174</v>
      </c>
      <c r="BY12" s="430" t="s">
        <v>4175</v>
      </c>
      <c r="BZ12" s="430" t="s">
        <v>1226</v>
      </c>
      <c r="CA12" s="430">
        <v>1</v>
      </c>
      <c r="CB12" s="430">
        <v>1</v>
      </c>
      <c r="CC12" s="430">
        <v>1</v>
      </c>
      <c r="CD12" s="430" t="s">
        <v>1226</v>
      </c>
      <c r="CE12" s="430">
        <v>1</v>
      </c>
      <c r="CF12" s="430">
        <v>1</v>
      </c>
      <c r="CG12" s="430">
        <v>1</v>
      </c>
      <c r="CH12" s="430" t="s">
        <v>1226</v>
      </c>
      <c r="CI12" s="430">
        <v>1</v>
      </c>
      <c r="CJ12" s="430">
        <v>1</v>
      </c>
      <c r="CK12" s="430">
        <v>1</v>
      </c>
      <c r="CL12" s="430" t="s">
        <v>1226</v>
      </c>
      <c r="CM12" s="430">
        <v>1</v>
      </c>
      <c r="CN12" s="430">
        <v>1</v>
      </c>
      <c r="CO12" s="430">
        <v>1</v>
      </c>
      <c r="CP12" s="430" t="s">
        <v>4176</v>
      </c>
      <c r="CQ12" s="430" t="s">
        <v>1226</v>
      </c>
      <c r="CR12" s="430">
        <v>1</v>
      </c>
      <c r="CS12" s="430">
        <v>1</v>
      </c>
      <c r="CT12" s="430">
        <v>1</v>
      </c>
      <c r="CU12" s="430" t="s">
        <v>4177</v>
      </c>
      <c r="CV12" s="430" t="s">
        <v>4178</v>
      </c>
      <c r="CW12" s="430">
        <v>0</v>
      </c>
      <c r="CX12" s="430">
        <v>0</v>
      </c>
      <c r="CY12" s="430">
        <v>0</v>
      </c>
      <c r="CZ12" s="430">
        <v>0</v>
      </c>
      <c r="DA12" s="430">
        <v>0</v>
      </c>
      <c r="DB12" s="430">
        <v>0</v>
      </c>
      <c r="DC12" s="430">
        <v>0</v>
      </c>
      <c r="DD12" s="430">
        <v>0</v>
      </c>
      <c r="DE12" s="430">
        <v>0</v>
      </c>
      <c r="DF12" s="430">
        <v>0</v>
      </c>
      <c r="DG12" s="430">
        <v>0</v>
      </c>
      <c r="DH12" s="430">
        <v>0</v>
      </c>
      <c r="DI12" s="430" t="s">
        <v>1226</v>
      </c>
      <c r="DJ12" s="430">
        <v>0</v>
      </c>
      <c r="DK12" s="430">
        <v>0</v>
      </c>
      <c r="DL12" s="430">
        <v>0</v>
      </c>
      <c r="DM12" s="430" t="s">
        <v>1226</v>
      </c>
      <c r="DN12" s="430">
        <v>0</v>
      </c>
      <c r="DO12" s="430">
        <v>0</v>
      </c>
      <c r="DP12" s="430">
        <v>0</v>
      </c>
      <c r="DQ12" s="430" t="s">
        <v>1226</v>
      </c>
      <c r="DR12" s="430">
        <v>0</v>
      </c>
      <c r="DS12" s="430">
        <v>0</v>
      </c>
      <c r="DT12" s="430">
        <v>0</v>
      </c>
      <c r="DU12" s="430" t="s">
        <v>1114</v>
      </c>
      <c r="DV12" s="430" t="s">
        <v>1226</v>
      </c>
      <c r="DW12" s="430">
        <v>0</v>
      </c>
      <c r="DX12" s="430">
        <v>0</v>
      </c>
      <c r="DY12" s="430">
        <v>0</v>
      </c>
      <c r="DZ12" s="430" t="s">
        <v>4179</v>
      </c>
      <c r="EA12" s="430" t="s">
        <v>4180</v>
      </c>
      <c r="EB12" s="430">
        <v>1</v>
      </c>
      <c r="EC12" s="430" t="s">
        <v>4181</v>
      </c>
      <c r="ED12" s="430">
        <v>0.33</v>
      </c>
      <c r="EE12" s="430" t="s">
        <v>4182</v>
      </c>
      <c r="EF12" s="430">
        <v>0</v>
      </c>
      <c r="EG12" s="430" t="s">
        <v>4183</v>
      </c>
      <c r="EH12" s="430">
        <v>0.33</v>
      </c>
      <c r="EI12" s="430" t="s">
        <v>4184</v>
      </c>
      <c r="EJ12" s="430">
        <v>0.33</v>
      </c>
      <c r="EK12" s="430" t="s">
        <v>4185</v>
      </c>
      <c r="EL12" s="430">
        <v>0.66</v>
      </c>
      <c r="EM12" s="430" t="s">
        <v>4186</v>
      </c>
      <c r="EN12" s="430">
        <v>1</v>
      </c>
      <c r="EO12" s="430" t="s">
        <v>4181</v>
      </c>
      <c r="EP12" s="430">
        <v>1</v>
      </c>
      <c r="EQ12" s="430" t="s">
        <v>4187</v>
      </c>
      <c r="ER12" s="430">
        <v>0.66</v>
      </c>
      <c r="ES12" s="430" t="s">
        <v>4188</v>
      </c>
      <c r="ET12" s="430">
        <v>0.33</v>
      </c>
      <c r="EU12" s="430" t="s">
        <v>4189</v>
      </c>
      <c r="EV12" s="430">
        <v>0.33</v>
      </c>
      <c r="EW12" s="430" t="s">
        <v>4185</v>
      </c>
      <c r="EX12" s="430">
        <v>1</v>
      </c>
      <c r="EY12" s="430" t="s">
        <v>4190</v>
      </c>
      <c r="EZ12" s="430" t="s">
        <v>4191</v>
      </c>
      <c r="FA12" s="430" t="s">
        <v>4191</v>
      </c>
      <c r="FB12" s="430" t="s">
        <v>4192</v>
      </c>
      <c r="FC12" s="430" t="s">
        <v>4193</v>
      </c>
      <c r="FD12" s="430" t="s">
        <v>1226</v>
      </c>
      <c r="FE12" s="430" t="s">
        <v>1226</v>
      </c>
      <c r="FF12" s="430">
        <v>24.5</v>
      </c>
      <c r="FG12" s="430">
        <v>0</v>
      </c>
      <c r="FH12" s="430">
        <v>0</v>
      </c>
      <c r="FI12" s="430">
        <v>0</v>
      </c>
      <c r="FJ12" s="430">
        <v>0</v>
      </c>
      <c r="FK12" s="430">
        <v>0</v>
      </c>
      <c r="FL12" s="430">
        <v>0</v>
      </c>
      <c r="FM12" s="430">
        <v>0</v>
      </c>
      <c r="FN12" s="430">
        <v>0</v>
      </c>
      <c r="FO12" s="430">
        <v>0</v>
      </c>
      <c r="FP12" s="430">
        <v>0</v>
      </c>
      <c r="FQ12" s="430">
        <v>0</v>
      </c>
      <c r="FR12" s="430">
        <v>0</v>
      </c>
      <c r="FS12" s="430" t="s">
        <v>1226</v>
      </c>
      <c r="FT12" s="430" t="s">
        <v>1226</v>
      </c>
      <c r="FU12" s="430" t="s">
        <v>1226</v>
      </c>
      <c r="FV12" s="430" t="s">
        <v>1226</v>
      </c>
      <c r="FW12" s="430" t="s">
        <v>1226</v>
      </c>
      <c r="FX12" s="430" t="s">
        <v>1226</v>
      </c>
      <c r="FY12" s="430" t="s">
        <v>1226</v>
      </c>
      <c r="FZ12" s="430" t="s">
        <v>1226</v>
      </c>
      <c r="GA12" s="430" t="s">
        <v>1226</v>
      </c>
      <c r="GB12" s="430" t="s">
        <v>1226</v>
      </c>
      <c r="GC12" s="430" t="s">
        <v>1226</v>
      </c>
      <c r="GD12" s="430" t="s">
        <v>1226</v>
      </c>
      <c r="GE12" s="430" t="s">
        <v>1226</v>
      </c>
      <c r="GF12" s="430" t="s">
        <v>1226</v>
      </c>
      <c r="GG12" s="430" t="s">
        <v>1226</v>
      </c>
      <c r="GH12" s="430" t="s">
        <v>1226</v>
      </c>
      <c r="GI12" s="430" t="s">
        <v>1226</v>
      </c>
      <c r="GJ12" s="430" t="s">
        <v>1226</v>
      </c>
      <c r="GK12" s="430" t="s">
        <v>1226</v>
      </c>
      <c r="GL12" s="430" t="s">
        <v>1226</v>
      </c>
      <c r="GM12" s="430" t="s">
        <v>1226</v>
      </c>
      <c r="GN12" s="430" t="s">
        <v>1226</v>
      </c>
      <c r="GO12" s="430" t="s">
        <v>1226</v>
      </c>
      <c r="GP12" s="430" t="s">
        <v>1226</v>
      </c>
      <c r="GQ12" s="430" t="s">
        <v>1226</v>
      </c>
      <c r="GR12" s="430" t="s">
        <v>1226</v>
      </c>
      <c r="GS12" s="430" t="s">
        <v>1226</v>
      </c>
      <c r="GT12" s="430" t="s">
        <v>1226</v>
      </c>
      <c r="GU12" s="430" t="s">
        <v>1226</v>
      </c>
      <c r="GV12" s="430" t="s">
        <v>1226</v>
      </c>
      <c r="GW12" s="430" t="s">
        <v>1226</v>
      </c>
      <c r="GX12" s="430" t="s">
        <v>1226</v>
      </c>
      <c r="GY12" s="430" t="s">
        <v>1226</v>
      </c>
      <c r="GZ12" s="430" t="s">
        <v>1226</v>
      </c>
      <c r="HA12" s="430" t="s">
        <v>1226</v>
      </c>
      <c r="HB12" s="430" t="s">
        <v>1226</v>
      </c>
      <c r="HC12" s="430" t="s">
        <v>1226</v>
      </c>
      <c r="HD12" s="430" t="s">
        <v>1226</v>
      </c>
      <c r="HE12" s="430" t="s">
        <v>1226</v>
      </c>
      <c r="HF12" s="430" t="s">
        <v>1226</v>
      </c>
      <c r="HG12" s="430" t="s">
        <v>1226</v>
      </c>
      <c r="HH12" s="430">
        <v>1</v>
      </c>
      <c r="HI12" s="430">
        <v>1</v>
      </c>
      <c r="HJ12" s="430">
        <v>1</v>
      </c>
      <c r="HK12" s="430">
        <v>1</v>
      </c>
      <c r="HL12" s="430">
        <v>0</v>
      </c>
      <c r="HM12" s="430">
        <v>0</v>
      </c>
      <c r="HN12" s="430">
        <v>0</v>
      </c>
      <c r="HO12" s="430">
        <v>0</v>
      </c>
      <c r="HP12" s="430">
        <v>0</v>
      </c>
      <c r="HQ12" s="430">
        <v>0</v>
      </c>
      <c r="HR12" s="430">
        <v>0</v>
      </c>
      <c r="HS12" s="430">
        <v>0</v>
      </c>
      <c r="HT12" s="430">
        <v>0</v>
      </c>
      <c r="HU12" s="430">
        <v>0</v>
      </c>
      <c r="HV12" s="430">
        <v>0</v>
      </c>
      <c r="HW12" s="430">
        <v>0</v>
      </c>
      <c r="HX12" s="430">
        <v>0.25</v>
      </c>
      <c r="HY12" s="430">
        <v>0</v>
      </c>
      <c r="HZ12" s="430">
        <v>0</v>
      </c>
      <c r="IA12" s="430">
        <v>0</v>
      </c>
      <c r="IB12" s="430" t="s">
        <v>4194</v>
      </c>
      <c r="IC12" s="430">
        <v>0</v>
      </c>
      <c r="ID12" s="430">
        <v>0</v>
      </c>
      <c r="IE12" s="430">
        <v>0</v>
      </c>
      <c r="IF12" s="430">
        <v>0</v>
      </c>
      <c r="IG12" s="430">
        <v>0</v>
      </c>
      <c r="IH12" s="430">
        <v>0</v>
      </c>
      <c r="II12" s="430">
        <v>0</v>
      </c>
      <c r="IJ12" s="430">
        <v>0</v>
      </c>
      <c r="IK12" s="430">
        <v>0</v>
      </c>
      <c r="IL12" s="430">
        <v>0</v>
      </c>
      <c r="IM12" s="430">
        <v>0</v>
      </c>
      <c r="IN12" s="430">
        <v>0</v>
      </c>
      <c r="IO12" s="430">
        <v>0</v>
      </c>
      <c r="IP12" s="430">
        <v>0</v>
      </c>
      <c r="IQ12" s="430">
        <v>0</v>
      </c>
      <c r="IR12" s="430" t="s">
        <v>4195</v>
      </c>
    </row>
    <row r="13" spans="1:894" x14ac:dyDescent="0.2">
      <c r="A13" s="430" t="s">
        <v>1149</v>
      </c>
      <c r="B13" s="430" t="s">
        <v>1150</v>
      </c>
      <c r="C13" s="430" t="s">
        <v>1070</v>
      </c>
      <c r="D13" s="430" t="s">
        <v>1050</v>
      </c>
      <c r="E13" s="430" t="s">
        <v>1071</v>
      </c>
      <c r="F13" s="443">
        <v>0.28120000000000001</v>
      </c>
      <c r="G13" s="444">
        <v>4900.8</v>
      </c>
      <c r="H13" s="430">
        <v>0</v>
      </c>
      <c r="I13" s="430" t="s">
        <v>1226</v>
      </c>
      <c r="J13" s="430" t="s">
        <v>1226</v>
      </c>
      <c r="K13" s="430" t="s">
        <v>1226</v>
      </c>
      <c r="L13" s="430" t="s">
        <v>1226</v>
      </c>
      <c r="M13" s="430" t="s">
        <v>1226</v>
      </c>
      <c r="N13" s="430" t="s">
        <v>1226</v>
      </c>
      <c r="O13" s="430" t="s">
        <v>1226</v>
      </c>
      <c r="P13" s="430" t="s">
        <v>1226</v>
      </c>
      <c r="Q13" s="430" t="s">
        <v>1226</v>
      </c>
      <c r="R13" s="430" t="s">
        <v>1226</v>
      </c>
      <c r="S13" s="430" t="s">
        <v>1226</v>
      </c>
      <c r="T13" s="430" t="s">
        <v>1226</v>
      </c>
      <c r="U13" s="430" t="s">
        <v>1226</v>
      </c>
      <c r="V13" s="430" t="s">
        <v>1226</v>
      </c>
      <c r="W13" s="430" t="s">
        <v>1226</v>
      </c>
      <c r="X13" s="430" t="s">
        <v>1226</v>
      </c>
      <c r="Y13" s="430" t="s">
        <v>1226</v>
      </c>
      <c r="Z13" s="430" t="s">
        <v>1226</v>
      </c>
      <c r="AA13" s="430" t="s">
        <v>1226</v>
      </c>
      <c r="AB13" s="430" t="s">
        <v>1226</v>
      </c>
      <c r="AC13" s="430" t="s">
        <v>1226</v>
      </c>
      <c r="AD13" s="430" t="s">
        <v>1226</v>
      </c>
      <c r="AE13" s="430" t="s">
        <v>1226</v>
      </c>
      <c r="AF13" s="430" t="s">
        <v>1226</v>
      </c>
      <c r="AG13" s="430" t="s">
        <v>1226</v>
      </c>
      <c r="AH13" s="430" t="s">
        <v>1226</v>
      </c>
      <c r="AI13" s="430" t="s">
        <v>1226</v>
      </c>
      <c r="AJ13" s="430" t="s">
        <v>1226</v>
      </c>
      <c r="AK13" s="430" t="s">
        <v>1226</v>
      </c>
      <c r="AL13" s="430" t="s">
        <v>1226</v>
      </c>
      <c r="AM13" s="430" t="s">
        <v>1226</v>
      </c>
      <c r="AN13" s="430" t="s">
        <v>1226</v>
      </c>
      <c r="AO13" s="430" t="s">
        <v>1226</v>
      </c>
      <c r="AP13" s="430" t="s">
        <v>1226</v>
      </c>
      <c r="AQ13" s="430" t="s">
        <v>1226</v>
      </c>
      <c r="AR13" s="430" t="s">
        <v>1226</v>
      </c>
      <c r="AS13" s="430" t="s">
        <v>1226</v>
      </c>
      <c r="AT13" s="430" t="s">
        <v>1226</v>
      </c>
      <c r="AU13" s="430" t="s">
        <v>1226</v>
      </c>
      <c r="AV13" s="430" t="s">
        <v>1226</v>
      </c>
      <c r="AW13" s="430">
        <v>0.66</v>
      </c>
      <c r="AX13" s="430" t="s">
        <v>4303</v>
      </c>
      <c r="AY13" s="430">
        <v>0.66</v>
      </c>
      <c r="AZ13" s="430" t="s">
        <v>1226</v>
      </c>
      <c r="BA13" s="430">
        <v>0.33</v>
      </c>
      <c r="BB13" s="430" t="s">
        <v>1226</v>
      </c>
      <c r="BC13" s="430">
        <v>0.66</v>
      </c>
      <c r="BD13" s="430" t="s">
        <v>1226</v>
      </c>
      <c r="BE13" s="430">
        <v>0.66</v>
      </c>
      <c r="BF13" s="430" t="s">
        <v>1226</v>
      </c>
      <c r="BG13" s="430">
        <v>0.66</v>
      </c>
      <c r="BH13" s="430" t="s">
        <v>1226</v>
      </c>
      <c r="BI13" s="430">
        <v>0.66</v>
      </c>
      <c r="BJ13" s="430" t="s">
        <v>1226</v>
      </c>
      <c r="BK13" s="430">
        <v>0.66</v>
      </c>
      <c r="BL13" s="430" t="s">
        <v>4304</v>
      </c>
      <c r="BM13" s="430">
        <v>0.66</v>
      </c>
      <c r="BN13" s="430" t="s">
        <v>1226</v>
      </c>
      <c r="BO13" s="430">
        <v>0.66</v>
      </c>
      <c r="BP13" s="430" t="s">
        <v>1226</v>
      </c>
      <c r="BQ13" s="430">
        <v>0.66</v>
      </c>
      <c r="BR13" s="430" t="s">
        <v>1226</v>
      </c>
      <c r="BS13" s="430">
        <v>0.66</v>
      </c>
      <c r="BT13" s="430" t="s">
        <v>1226</v>
      </c>
      <c r="BU13" s="430">
        <v>0.66</v>
      </c>
      <c r="BV13" s="430" t="s">
        <v>1226</v>
      </c>
      <c r="BW13" s="430">
        <v>0.66</v>
      </c>
      <c r="BX13" s="430" t="s">
        <v>1226</v>
      </c>
      <c r="BY13" s="430" t="s">
        <v>4305</v>
      </c>
      <c r="BZ13" s="430">
        <v>1</v>
      </c>
      <c r="CA13" s="430" t="s">
        <v>1226</v>
      </c>
      <c r="CB13" s="430" t="s">
        <v>1226</v>
      </c>
      <c r="CC13" s="430" t="s">
        <v>1226</v>
      </c>
      <c r="CD13" s="430">
        <v>1</v>
      </c>
      <c r="CE13" s="430" t="s">
        <v>1226</v>
      </c>
      <c r="CF13" s="430" t="s">
        <v>1226</v>
      </c>
      <c r="CG13" s="430" t="s">
        <v>1226</v>
      </c>
      <c r="CH13" s="430">
        <v>1</v>
      </c>
      <c r="CI13" s="430" t="s">
        <v>1226</v>
      </c>
      <c r="CJ13" s="430" t="s">
        <v>1226</v>
      </c>
      <c r="CK13" s="430" t="s">
        <v>1226</v>
      </c>
      <c r="CL13" s="430" t="s">
        <v>1226</v>
      </c>
      <c r="CM13" s="430" t="s">
        <v>1226</v>
      </c>
      <c r="CN13" s="430" t="s">
        <v>1226</v>
      </c>
      <c r="CO13" s="430" t="s">
        <v>1226</v>
      </c>
      <c r="CP13" s="430" t="s">
        <v>1226</v>
      </c>
      <c r="CQ13" s="430">
        <v>1</v>
      </c>
      <c r="CR13" s="430" t="s">
        <v>1226</v>
      </c>
      <c r="CS13" s="430" t="s">
        <v>1226</v>
      </c>
      <c r="CT13" s="430" t="s">
        <v>1226</v>
      </c>
      <c r="CU13" s="430" t="s">
        <v>1226</v>
      </c>
      <c r="CV13" s="430" t="s">
        <v>1226</v>
      </c>
      <c r="CW13" s="430">
        <v>1</v>
      </c>
      <c r="CX13" s="430">
        <v>1</v>
      </c>
      <c r="CY13" s="430">
        <v>1</v>
      </c>
      <c r="CZ13" s="430" t="s">
        <v>1226</v>
      </c>
      <c r="DA13" s="430" t="s">
        <v>1226</v>
      </c>
      <c r="DB13" s="430" t="s">
        <v>1226</v>
      </c>
      <c r="DC13" s="430">
        <v>1</v>
      </c>
      <c r="DD13" s="430">
        <v>1</v>
      </c>
      <c r="DE13" s="430">
        <v>1</v>
      </c>
      <c r="DF13" s="430">
        <v>1</v>
      </c>
      <c r="DG13" s="430">
        <v>1</v>
      </c>
      <c r="DH13" s="430">
        <v>1</v>
      </c>
      <c r="DI13" s="430">
        <v>1</v>
      </c>
      <c r="DJ13" s="430" t="s">
        <v>1226</v>
      </c>
      <c r="DK13" s="430" t="s">
        <v>1226</v>
      </c>
      <c r="DL13" s="430" t="s">
        <v>1226</v>
      </c>
      <c r="DM13" s="430">
        <v>1</v>
      </c>
      <c r="DN13" s="430" t="s">
        <v>1226</v>
      </c>
      <c r="DO13" s="430" t="s">
        <v>1226</v>
      </c>
      <c r="DP13" s="430" t="s">
        <v>1226</v>
      </c>
      <c r="DQ13" s="430">
        <v>1</v>
      </c>
      <c r="DR13" s="430" t="s">
        <v>1226</v>
      </c>
      <c r="DS13" s="430" t="s">
        <v>1226</v>
      </c>
      <c r="DT13" s="430" t="s">
        <v>1226</v>
      </c>
      <c r="DU13" s="430" t="s">
        <v>1226</v>
      </c>
      <c r="DV13" s="430">
        <v>1</v>
      </c>
      <c r="DW13" s="430" t="s">
        <v>1226</v>
      </c>
      <c r="DX13" s="430" t="s">
        <v>1226</v>
      </c>
      <c r="DY13" s="430" t="s">
        <v>1226</v>
      </c>
      <c r="DZ13" s="430" t="s">
        <v>4306</v>
      </c>
      <c r="EA13" s="430" t="s">
        <v>1226</v>
      </c>
      <c r="EB13" s="430">
        <v>0</v>
      </c>
      <c r="EC13" s="430" t="s">
        <v>1226</v>
      </c>
      <c r="ED13" s="430">
        <v>0</v>
      </c>
      <c r="EE13" s="430" t="s">
        <v>1226</v>
      </c>
      <c r="EF13" s="430">
        <v>0</v>
      </c>
      <c r="EG13" s="430" t="s">
        <v>1226</v>
      </c>
      <c r="EH13" s="430">
        <v>0</v>
      </c>
      <c r="EI13" s="430" t="s">
        <v>1226</v>
      </c>
      <c r="EJ13" s="430">
        <v>0.33</v>
      </c>
      <c r="EK13" s="430" t="s">
        <v>1226</v>
      </c>
      <c r="EL13" s="430">
        <v>0.33</v>
      </c>
      <c r="EM13" s="430" t="s">
        <v>1226</v>
      </c>
      <c r="EN13" s="430" t="s">
        <v>1226</v>
      </c>
      <c r="EO13" s="430" t="s">
        <v>1226</v>
      </c>
      <c r="EP13" s="430">
        <v>1</v>
      </c>
      <c r="EQ13" s="430" t="s">
        <v>1226</v>
      </c>
      <c r="ER13" s="430">
        <v>1</v>
      </c>
      <c r="ES13" s="430" t="s">
        <v>1226</v>
      </c>
      <c r="ET13" s="430">
        <v>1</v>
      </c>
      <c r="EU13" s="430" t="s">
        <v>1226</v>
      </c>
      <c r="EV13" s="430">
        <v>0.33</v>
      </c>
      <c r="EW13" s="430" t="s">
        <v>1226</v>
      </c>
      <c r="EX13" s="430">
        <v>0.33</v>
      </c>
      <c r="EY13" s="430" t="s">
        <v>1226</v>
      </c>
      <c r="EZ13" s="430" t="s">
        <v>1226</v>
      </c>
      <c r="FA13" s="430" t="s">
        <v>1226</v>
      </c>
      <c r="FB13" s="430" t="s">
        <v>1226</v>
      </c>
      <c r="FC13" s="430" t="s">
        <v>1226</v>
      </c>
      <c r="FD13" s="430" t="s">
        <v>1226</v>
      </c>
      <c r="FE13" s="430" t="s">
        <v>1226</v>
      </c>
      <c r="FF13" s="430" t="s">
        <v>1226</v>
      </c>
      <c r="FG13" s="430">
        <v>1</v>
      </c>
      <c r="FH13" s="430">
        <v>1</v>
      </c>
      <c r="FI13" s="430">
        <v>1</v>
      </c>
      <c r="FJ13" s="430">
        <v>1</v>
      </c>
      <c r="FK13" s="430">
        <v>1</v>
      </c>
      <c r="FL13" s="430">
        <v>1</v>
      </c>
      <c r="FM13" s="430">
        <v>1</v>
      </c>
      <c r="FN13" s="430">
        <v>1</v>
      </c>
      <c r="FO13" s="430">
        <v>1</v>
      </c>
      <c r="FP13" s="430">
        <v>1</v>
      </c>
      <c r="FQ13" s="430" t="s">
        <v>1226</v>
      </c>
      <c r="FR13" s="430" t="s">
        <v>1226</v>
      </c>
      <c r="FS13" s="430">
        <v>1</v>
      </c>
      <c r="FT13" s="430">
        <v>1</v>
      </c>
      <c r="FU13" s="430">
        <v>1</v>
      </c>
      <c r="FV13" s="430">
        <v>1</v>
      </c>
      <c r="FW13" s="430">
        <v>1</v>
      </c>
      <c r="FX13" s="430">
        <v>1</v>
      </c>
      <c r="FY13" s="430">
        <v>1</v>
      </c>
      <c r="FZ13" s="430">
        <v>1</v>
      </c>
      <c r="GA13" s="430">
        <v>1</v>
      </c>
      <c r="GB13" s="430">
        <v>1</v>
      </c>
      <c r="GC13" s="430">
        <v>1</v>
      </c>
      <c r="GD13" s="430">
        <v>1</v>
      </c>
      <c r="GE13" s="430" t="s">
        <v>4307</v>
      </c>
      <c r="GF13" s="430">
        <v>0.5</v>
      </c>
      <c r="GG13" s="430">
        <v>0.5</v>
      </c>
      <c r="GH13" s="430">
        <v>0.5</v>
      </c>
      <c r="GI13" s="430">
        <v>0.5</v>
      </c>
      <c r="GJ13" s="430">
        <v>0.5</v>
      </c>
      <c r="GK13" s="430">
        <v>0.5</v>
      </c>
      <c r="GL13" s="430">
        <v>0.5</v>
      </c>
      <c r="GM13" s="430">
        <v>0.5</v>
      </c>
      <c r="GN13" s="430">
        <v>0</v>
      </c>
      <c r="GO13" s="430" t="s">
        <v>1226</v>
      </c>
      <c r="GP13" s="430" t="s">
        <v>1226</v>
      </c>
      <c r="GQ13" s="430">
        <v>0.5</v>
      </c>
      <c r="GR13" s="430" t="s">
        <v>1226</v>
      </c>
      <c r="GS13" s="430">
        <v>1</v>
      </c>
      <c r="GT13" s="430">
        <v>1</v>
      </c>
      <c r="GU13" s="430">
        <v>1</v>
      </c>
      <c r="GV13" s="430">
        <v>1</v>
      </c>
      <c r="GW13" s="430">
        <v>1</v>
      </c>
      <c r="GX13" s="430">
        <v>1</v>
      </c>
      <c r="GY13" s="430">
        <v>0.5</v>
      </c>
      <c r="GZ13" s="430">
        <v>0.5</v>
      </c>
      <c r="HA13" s="430">
        <v>0</v>
      </c>
      <c r="HB13" s="430">
        <v>0</v>
      </c>
      <c r="HC13" s="430">
        <v>0</v>
      </c>
      <c r="HD13" s="430">
        <v>0</v>
      </c>
      <c r="HE13" s="430">
        <v>0.5</v>
      </c>
      <c r="HF13" s="430">
        <v>0.5</v>
      </c>
      <c r="HG13" s="430" t="s">
        <v>1226</v>
      </c>
      <c r="HH13" s="430">
        <v>0.5</v>
      </c>
      <c r="HI13" s="430">
        <v>0</v>
      </c>
      <c r="HJ13" s="430">
        <v>0.5</v>
      </c>
      <c r="HK13" s="430" t="s">
        <v>1226</v>
      </c>
      <c r="HL13" s="430">
        <v>0.5</v>
      </c>
      <c r="HM13" s="430">
        <v>0</v>
      </c>
      <c r="HN13" s="430" t="s">
        <v>1226</v>
      </c>
      <c r="HO13" s="430" t="s">
        <v>1226</v>
      </c>
      <c r="HP13" s="430">
        <v>0.5</v>
      </c>
      <c r="HQ13" s="430">
        <v>0</v>
      </c>
      <c r="HR13" s="430">
        <v>0.5</v>
      </c>
      <c r="HS13" s="430" t="s">
        <v>1226</v>
      </c>
      <c r="HT13" s="430">
        <v>0.5</v>
      </c>
      <c r="HU13" s="430">
        <v>0</v>
      </c>
      <c r="HV13" s="430">
        <v>0.5</v>
      </c>
      <c r="HW13" s="430" t="s">
        <v>1226</v>
      </c>
      <c r="HX13" s="430" t="s">
        <v>1226</v>
      </c>
      <c r="HY13" s="430" t="s">
        <v>1226</v>
      </c>
      <c r="HZ13" s="430">
        <v>0.75</v>
      </c>
      <c r="IA13" s="430">
        <v>0.75</v>
      </c>
      <c r="IB13" s="430" t="s">
        <v>1226</v>
      </c>
      <c r="IC13" s="430">
        <v>1</v>
      </c>
      <c r="ID13" s="430">
        <v>1</v>
      </c>
      <c r="IE13" s="430">
        <v>1</v>
      </c>
      <c r="IF13" s="430">
        <v>0.5</v>
      </c>
      <c r="IG13" s="430" t="s">
        <v>1226</v>
      </c>
      <c r="IH13" s="430">
        <v>0</v>
      </c>
      <c r="II13" s="430">
        <v>0</v>
      </c>
      <c r="IJ13" s="430">
        <v>1</v>
      </c>
      <c r="IK13" s="430" t="s">
        <v>1226</v>
      </c>
      <c r="IL13" s="430">
        <v>0</v>
      </c>
      <c r="IM13" s="430">
        <v>0</v>
      </c>
      <c r="IN13" s="430">
        <v>0.75</v>
      </c>
      <c r="IO13" s="430">
        <v>0.75</v>
      </c>
      <c r="IP13" s="430">
        <v>0.75</v>
      </c>
      <c r="IQ13" s="430">
        <v>0.75</v>
      </c>
      <c r="IR13" s="430" t="s">
        <v>4308</v>
      </c>
    </row>
    <row r="14" spans="1:894" x14ac:dyDescent="0.2">
      <c r="A14" s="430" t="s">
        <v>1124</v>
      </c>
      <c r="B14" s="430" t="s">
        <v>1125</v>
      </c>
      <c r="C14" s="430" t="s">
        <v>1055</v>
      </c>
      <c r="D14" s="430" t="s">
        <v>1056</v>
      </c>
      <c r="E14" s="430" t="s">
        <v>1057</v>
      </c>
      <c r="F14" s="443">
        <v>9.5781670000000005</v>
      </c>
      <c r="G14" s="444">
        <v>68218.816484122595</v>
      </c>
      <c r="H14" s="430">
        <v>1</v>
      </c>
      <c r="I14" s="430" t="s">
        <v>4403</v>
      </c>
      <c r="J14" s="430">
        <v>2021</v>
      </c>
      <c r="K14" s="430" t="s">
        <v>4404</v>
      </c>
      <c r="L14" s="430">
        <v>1</v>
      </c>
      <c r="M14" s="430">
        <v>1</v>
      </c>
      <c r="N14" s="430">
        <v>4</v>
      </c>
      <c r="O14" s="430">
        <v>1</v>
      </c>
      <c r="P14" s="430">
        <v>1</v>
      </c>
      <c r="Q14" s="430">
        <v>1</v>
      </c>
      <c r="R14" s="430">
        <v>1</v>
      </c>
      <c r="S14" s="430">
        <v>1</v>
      </c>
      <c r="T14" s="430">
        <v>0</v>
      </c>
      <c r="U14" s="430">
        <v>0</v>
      </c>
      <c r="V14" s="430">
        <v>1</v>
      </c>
      <c r="W14" s="430">
        <v>1</v>
      </c>
      <c r="X14" s="430" t="s">
        <v>4405</v>
      </c>
      <c r="Y14" s="430">
        <v>1</v>
      </c>
      <c r="Z14" s="430">
        <v>1</v>
      </c>
      <c r="AA14" s="430">
        <v>1</v>
      </c>
      <c r="AB14" s="430">
        <v>1</v>
      </c>
      <c r="AC14" s="430">
        <v>1</v>
      </c>
      <c r="AD14" s="430">
        <v>1</v>
      </c>
      <c r="AE14" s="430">
        <v>1</v>
      </c>
      <c r="AF14" s="430" t="s">
        <v>4406</v>
      </c>
      <c r="AG14" s="430">
        <v>1</v>
      </c>
      <c r="AH14" s="430" t="s">
        <v>4407</v>
      </c>
      <c r="AI14" s="430">
        <v>1</v>
      </c>
      <c r="AJ14" s="430" t="s">
        <v>4408</v>
      </c>
      <c r="AK14" s="430">
        <v>1</v>
      </c>
      <c r="AL14" s="430" t="s">
        <v>4409</v>
      </c>
      <c r="AM14" s="430">
        <v>1</v>
      </c>
      <c r="AN14" s="430" t="s">
        <v>1226</v>
      </c>
      <c r="AO14" s="430">
        <v>0</v>
      </c>
      <c r="AP14" s="430" t="s">
        <v>1226</v>
      </c>
      <c r="AQ14" s="430">
        <v>1</v>
      </c>
      <c r="AR14" s="430" t="s">
        <v>4410</v>
      </c>
      <c r="AS14" s="430">
        <v>1</v>
      </c>
      <c r="AT14" s="430" t="s">
        <v>4411</v>
      </c>
      <c r="AU14" s="430" t="s">
        <v>1226</v>
      </c>
      <c r="AV14" s="430" t="s">
        <v>1226</v>
      </c>
      <c r="AW14" s="430">
        <v>1</v>
      </c>
      <c r="AX14" s="430" t="s">
        <v>4412</v>
      </c>
      <c r="AY14" s="430">
        <v>1</v>
      </c>
      <c r="AZ14" s="430" t="s">
        <v>4413</v>
      </c>
      <c r="BA14" s="430">
        <v>1</v>
      </c>
      <c r="BB14" s="430" t="s">
        <v>4414</v>
      </c>
      <c r="BC14" s="430">
        <v>1</v>
      </c>
      <c r="BD14" s="430" t="s">
        <v>4415</v>
      </c>
      <c r="BE14" s="430">
        <v>1</v>
      </c>
      <c r="BF14" s="430" t="s">
        <v>4416</v>
      </c>
      <c r="BG14" s="430">
        <v>1</v>
      </c>
      <c r="BH14" s="430" t="s">
        <v>4417</v>
      </c>
      <c r="BI14" s="430">
        <v>1</v>
      </c>
      <c r="BJ14" s="430" t="s">
        <v>4418</v>
      </c>
      <c r="BK14" s="430">
        <v>1</v>
      </c>
      <c r="BL14" s="430" t="s">
        <v>4419</v>
      </c>
      <c r="BM14" s="430">
        <v>1</v>
      </c>
      <c r="BN14" s="430" t="s">
        <v>4420</v>
      </c>
      <c r="BO14" s="430">
        <v>1</v>
      </c>
      <c r="BP14" s="430" t="s">
        <v>4420</v>
      </c>
      <c r="BQ14" s="430">
        <v>1</v>
      </c>
      <c r="BR14" s="430" t="s">
        <v>4421</v>
      </c>
      <c r="BS14" s="430">
        <v>1</v>
      </c>
      <c r="BT14" s="430" t="s">
        <v>4419</v>
      </c>
      <c r="BU14" s="430">
        <v>1</v>
      </c>
      <c r="BV14" s="430" t="s">
        <v>4419</v>
      </c>
      <c r="BW14" s="430">
        <v>1</v>
      </c>
      <c r="BX14" s="430" t="s">
        <v>4422</v>
      </c>
      <c r="BY14" s="430" t="s">
        <v>1226</v>
      </c>
      <c r="BZ14" s="430">
        <v>1</v>
      </c>
      <c r="CA14" s="430" t="s">
        <v>1226</v>
      </c>
      <c r="CB14" s="430" t="s">
        <v>1226</v>
      </c>
      <c r="CC14" s="430" t="s">
        <v>1226</v>
      </c>
      <c r="CD14" s="430">
        <v>1</v>
      </c>
      <c r="CE14" s="430" t="s">
        <v>1226</v>
      </c>
      <c r="CF14" s="430" t="s">
        <v>1226</v>
      </c>
      <c r="CG14" s="430" t="s">
        <v>1226</v>
      </c>
      <c r="CH14" s="430">
        <v>1</v>
      </c>
      <c r="CI14" s="430" t="s">
        <v>1226</v>
      </c>
      <c r="CJ14" s="430" t="s">
        <v>1226</v>
      </c>
      <c r="CK14" s="430" t="s">
        <v>1226</v>
      </c>
      <c r="CL14" s="430">
        <v>0</v>
      </c>
      <c r="CM14" s="430">
        <v>1</v>
      </c>
      <c r="CN14" s="430">
        <v>1</v>
      </c>
      <c r="CO14" s="430">
        <v>1</v>
      </c>
      <c r="CP14" s="430">
        <v>1</v>
      </c>
      <c r="CQ14" s="430" t="s">
        <v>1226</v>
      </c>
      <c r="CR14" s="430" t="s">
        <v>1226</v>
      </c>
      <c r="CS14" s="430" t="s">
        <v>1226</v>
      </c>
      <c r="CT14" s="430" t="s">
        <v>1226</v>
      </c>
      <c r="CU14" s="430" t="s">
        <v>4423</v>
      </c>
      <c r="CV14" s="430" t="s">
        <v>4424</v>
      </c>
      <c r="CW14" s="430">
        <v>1</v>
      </c>
      <c r="CX14" s="430">
        <v>1</v>
      </c>
      <c r="CY14" s="430">
        <v>1</v>
      </c>
      <c r="CZ14" s="430">
        <v>0</v>
      </c>
      <c r="DA14" s="430">
        <v>0</v>
      </c>
      <c r="DB14" s="430">
        <v>0</v>
      </c>
      <c r="DC14" s="430">
        <v>1</v>
      </c>
      <c r="DD14" s="430">
        <v>1</v>
      </c>
      <c r="DE14" s="430">
        <v>1</v>
      </c>
      <c r="DF14" s="430">
        <v>1</v>
      </c>
      <c r="DG14" s="430">
        <v>1</v>
      </c>
      <c r="DH14" s="430">
        <v>1</v>
      </c>
      <c r="DI14" s="430">
        <v>1</v>
      </c>
      <c r="DJ14" s="430" t="s">
        <v>1226</v>
      </c>
      <c r="DK14" s="430" t="s">
        <v>1226</v>
      </c>
      <c r="DL14" s="430" t="s">
        <v>1226</v>
      </c>
      <c r="DM14" s="430">
        <v>1</v>
      </c>
      <c r="DN14" s="430" t="s">
        <v>1226</v>
      </c>
      <c r="DO14" s="430" t="s">
        <v>1226</v>
      </c>
      <c r="DP14" s="430" t="s">
        <v>1226</v>
      </c>
      <c r="DQ14" s="430">
        <v>1</v>
      </c>
      <c r="DR14" s="430" t="s">
        <v>1226</v>
      </c>
      <c r="DS14" s="430" t="s">
        <v>1226</v>
      </c>
      <c r="DT14" s="430" t="s">
        <v>1226</v>
      </c>
      <c r="DU14" s="430" t="s">
        <v>1226</v>
      </c>
      <c r="DV14" s="430">
        <v>1</v>
      </c>
      <c r="DW14" s="430" t="s">
        <v>1226</v>
      </c>
      <c r="DX14" s="430" t="s">
        <v>1226</v>
      </c>
      <c r="DY14" s="430" t="s">
        <v>1226</v>
      </c>
      <c r="DZ14" s="430" t="s">
        <v>4425</v>
      </c>
      <c r="EA14" s="430" t="s">
        <v>4426</v>
      </c>
      <c r="EB14" s="430">
        <v>0.33</v>
      </c>
      <c r="EC14" s="430" t="s">
        <v>1226</v>
      </c>
      <c r="ED14" s="430">
        <v>1</v>
      </c>
      <c r="EE14" s="430" t="s">
        <v>4427</v>
      </c>
      <c r="EF14" s="430">
        <v>1</v>
      </c>
      <c r="EG14" s="430" t="s">
        <v>4428</v>
      </c>
      <c r="EH14" s="430">
        <v>1</v>
      </c>
      <c r="EI14" s="430" t="s">
        <v>4429</v>
      </c>
      <c r="EJ14" s="430">
        <v>1</v>
      </c>
      <c r="EK14" s="430" t="s">
        <v>4430</v>
      </c>
      <c r="EL14" s="430">
        <v>1</v>
      </c>
      <c r="EM14" s="430" t="s">
        <v>4431</v>
      </c>
      <c r="EN14" s="430">
        <v>0.33</v>
      </c>
      <c r="EO14" s="430" t="s">
        <v>1226</v>
      </c>
      <c r="EP14" s="430">
        <v>1</v>
      </c>
      <c r="EQ14" s="430" t="s">
        <v>4432</v>
      </c>
      <c r="ER14" s="430">
        <v>1</v>
      </c>
      <c r="ES14" s="430" t="s">
        <v>4433</v>
      </c>
      <c r="ET14" s="430">
        <v>1</v>
      </c>
      <c r="EU14" s="430" t="s">
        <v>4434</v>
      </c>
      <c r="EV14" s="430">
        <v>1</v>
      </c>
      <c r="EW14" s="430" t="s">
        <v>4435</v>
      </c>
      <c r="EX14" s="430">
        <v>1</v>
      </c>
      <c r="EY14" s="430" t="s">
        <v>4436</v>
      </c>
      <c r="EZ14" s="430" t="s">
        <v>4437</v>
      </c>
      <c r="FA14" s="430" t="s">
        <v>4437</v>
      </c>
      <c r="FB14" s="430" t="s">
        <v>4438</v>
      </c>
      <c r="FC14" s="430" t="s">
        <v>1226</v>
      </c>
      <c r="FD14" s="430">
        <v>100</v>
      </c>
      <c r="FE14" s="430">
        <v>100</v>
      </c>
      <c r="FF14" s="430" t="s">
        <v>1226</v>
      </c>
      <c r="FG14" s="430">
        <v>1</v>
      </c>
      <c r="FH14" s="430">
        <v>1</v>
      </c>
      <c r="FI14" s="430">
        <v>1</v>
      </c>
      <c r="FJ14" s="430">
        <v>1</v>
      </c>
      <c r="FK14" s="430">
        <v>1</v>
      </c>
      <c r="FL14" s="430">
        <v>1</v>
      </c>
      <c r="FM14" s="430">
        <v>1</v>
      </c>
      <c r="FN14" s="430">
        <v>1</v>
      </c>
      <c r="FO14" s="430">
        <v>1</v>
      </c>
      <c r="FP14" s="430">
        <v>1</v>
      </c>
      <c r="FQ14" s="430">
        <v>1</v>
      </c>
      <c r="FR14" s="430">
        <v>1</v>
      </c>
      <c r="FS14" s="430">
        <v>1</v>
      </c>
      <c r="FT14" s="430">
        <v>1</v>
      </c>
      <c r="FU14" s="430">
        <v>1</v>
      </c>
      <c r="FV14" s="430">
        <v>1</v>
      </c>
      <c r="FW14" s="430">
        <v>1</v>
      </c>
      <c r="FX14" s="430">
        <v>1</v>
      </c>
      <c r="FY14" s="430">
        <v>1</v>
      </c>
      <c r="FZ14" s="430">
        <v>1</v>
      </c>
      <c r="GA14" s="430">
        <v>1</v>
      </c>
      <c r="GB14" s="430">
        <v>1</v>
      </c>
      <c r="GC14" s="430">
        <v>1</v>
      </c>
      <c r="GD14" s="430">
        <v>1</v>
      </c>
      <c r="GE14" s="430" t="s">
        <v>4439</v>
      </c>
      <c r="GF14" s="430">
        <v>1</v>
      </c>
      <c r="GG14" s="430">
        <v>1</v>
      </c>
      <c r="GH14" s="430">
        <v>1</v>
      </c>
      <c r="GI14" s="430">
        <v>1</v>
      </c>
      <c r="GJ14" s="430">
        <v>1</v>
      </c>
      <c r="GK14" s="430">
        <v>1</v>
      </c>
      <c r="GL14" s="430">
        <v>1</v>
      </c>
      <c r="GM14" s="430">
        <v>1</v>
      </c>
      <c r="GN14" s="430">
        <v>1</v>
      </c>
      <c r="GO14" s="430">
        <v>1</v>
      </c>
      <c r="GP14" s="430" t="s">
        <v>4440</v>
      </c>
      <c r="GQ14" s="430">
        <v>1</v>
      </c>
      <c r="GR14" s="430">
        <v>1</v>
      </c>
      <c r="GS14" s="430">
        <v>1</v>
      </c>
      <c r="GT14" s="430">
        <v>1</v>
      </c>
      <c r="GU14" s="430">
        <v>1</v>
      </c>
      <c r="GV14" s="430">
        <v>1</v>
      </c>
      <c r="GW14" s="430">
        <v>1</v>
      </c>
      <c r="GX14" s="430">
        <v>1</v>
      </c>
      <c r="GY14" s="430">
        <v>0.5</v>
      </c>
      <c r="GZ14" s="430">
        <v>0.5</v>
      </c>
      <c r="HA14" s="430">
        <v>0.5</v>
      </c>
      <c r="HB14" s="430">
        <v>0.5</v>
      </c>
      <c r="HC14" s="430">
        <v>0</v>
      </c>
      <c r="HD14" s="430">
        <v>0</v>
      </c>
      <c r="HE14" s="430">
        <v>1</v>
      </c>
      <c r="HF14" s="430">
        <v>1</v>
      </c>
      <c r="HG14" s="430" t="s">
        <v>4441</v>
      </c>
      <c r="HH14" s="430">
        <v>1</v>
      </c>
      <c r="HI14" s="430">
        <v>0</v>
      </c>
      <c r="HJ14" s="430">
        <v>1</v>
      </c>
      <c r="HK14" s="430">
        <v>1</v>
      </c>
      <c r="HL14" s="430">
        <v>1</v>
      </c>
      <c r="HM14" s="430">
        <v>0</v>
      </c>
      <c r="HN14" s="430">
        <v>1</v>
      </c>
      <c r="HO14" s="430">
        <v>1</v>
      </c>
      <c r="HP14" s="430">
        <v>1</v>
      </c>
      <c r="HQ14" s="430">
        <v>0</v>
      </c>
      <c r="HR14" s="430">
        <v>1</v>
      </c>
      <c r="HS14" s="430">
        <v>1</v>
      </c>
      <c r="HT14" s="430">
        <v>1</v>
      </c>
      <c r="HU14" s="430">
        <v>0</v>
      </c>
      <c r="HV14" s="430">
        <v>1</v>
      </c>
      <c r="HW14" s="430">
        <v>1</v>
      </c>
      <c r="HX14" s="430">
        <v>1</v>
      </c>
      <c r="HY14" s="430">
        <v>1</v>
      </c>
      <c r="HZ14" s="430">
        <v>0.75</v>
      </c>
      <c r="IA14" s="430">
        <v>0.75</v>
      </c>
      <c r="IB14" s="430" t="s">
        <v>1226</v>
      </c>
      <c r="IC14" s="430">
        <v>0</v>
      </c>
      <c r="ID14" s="430">
        <v>1</v>
      </c>
      <c r="IE14" s="430">
        <v>1</v>
      </c>
      <c r="IF14" s="430">
        <v>0.5</v>
      </c>
      <c r="IG14" s="430">
        <v>0</v>
      </c>
      <c r="IH14" s="430">
        <v>1</v>
      </c>
      <c r="II14" s="430">
        <v>1</v>
      </c>
      <c r="IJ14" s="430">
        <v>1</v>
      </c>
      <c r="IK14" s="430">
        <v>1</v>
      </c>
      <c r="IL14" s="430">
        <v>1</v>
      </c>
      <c r="IM14" s="430">
        <v>1</v>
      </c>
      <c r="IN14" s="430">
        <v>0</v>
      </c>
      <c r="IO14" s="430">
        <v>0</v>
      </c>
      <c r="IP14" s="430">
        <v>0</v>
      </c>
      <c r="IQ14" s="430">
        <v>0</v>
      </c>
      <c r="IR14" s="430" t="s">
        <v>4442</v>
      </c>
    </row>
    <row r="15" spans="1:894" x14ac:dyDescent="0.2">
      <c r="A15" s="430" t="s">
        <v>1134</v>
      </c>
      <c r="B15" s="430" t="s">
        <v>1135</v>
      </c>
      <c r="C15" s="430" t="s">
        <v>1070</v>
      </c>
      <c r="D15" s="430" t="s">
        <v>1050</v>
      </c>
      <c r="E15" s="430" t="s">
        <v>1057</v>
      </c>
      <c r="F15" s="443">
        <v>0.40003100000000003</v>
      </c>
      <c r="G15" s="444">
        <v>1789.9232640299999</v>
      </c>
      <c r="H15" s="430">
        <v>1</v>
      </c>
      <c r="I15" s="430" t="s">
        <v>4566</v>
      </c>
      <c r="J15" s="430">
        <v>2021</v>
      </c>
      <c r="K15" s="430" t="s">
        <v>4567</v>
      </c>
      <c r="L15" s="430">
        <v>1</v>
      </c>
      <c r="M15" s="430">
        <v>0</v>
      </c>
      <c r="N15" s="430">
        <v>4</v>
      </c>
      <c r="O15" s="430">
        <v>1</v>
      </c>
      <c r="P15" s="430">
        <v>1</v>
      </c>
      <c r="Q15" s="430">
        <v>1</v>
      </c>
      <c r="R15" s="430">
        <v>1</v>
      </c>
      <c r="S15" s="430">
        <v>1</v>
      </c>
      <c r="T15" s="430">
        <v>1</v>
      </c>
      <c r="U15" s="430">
        <v>1</v>
      </c>
      <c r="V15" s="430">
        <v>1</v>
      </c>
      <c r="W15" s="430">
        <v>1</v>
      </c>
      <c r="X15" s="430" t="s">
        <v>4568</v>
      </c>
      <c r="Y15" s="430">
        <v>0.75</v>
      </c>
      <c r="Z15" s="430">
        <v>1</v>
      </c>
      <c r="AA15" s="430">
        <v>0.5</v>
      </c>
      <c r="AB15" s="430">
        <v>1</v>
      </c>
      <c r="AC15" s="430" t="s">
        <v>1226</v>
      </c>
      <c r="AD15" s="430">
        <v>1</v>
      </c>
      <c r="AE15" s="430">
        <v>0</v>
      </c>
      <c r="AF15" s="430" t="s">
        <v>4569</v>
      </c>
      <c r="AG15" s="430">
        <v>1</v>
      </c>
      <c r="AH15" s="430" t="s">
        <v>4570</v>
      </c>
      <c r="AI15" s="430">
        <v>1</v>
      </c>
      <c r="AJ15" s="430" t="s">
        <v>4571</v>
      </c>
      <c r="AK15" s="430">
        <v>1</v>
      </c>
      <c r="AL15" s="430" t="s">
        <v>4572</v>
      </c>
      <c r="AM15" s="430">
        <v>1</v>
      </c>
      <c r="AN15" s="430" t="s">
        <v>4573</v>
      </c>
      <c r="AO15" s="430">
        <v>1</v>
      </c>
      <c r="AP15" s="430" t="s">
        <v>4574</v>
      </c>
      <c r="AQ15" s="430">
        <v>1</v>
      </c>
      <c r="AR15" s="430" t="s">
        <v>4575</v>
      </c>
      <c r="AS15" s="430">
        <v>1</v>
      </c>
      <c r="AT15" s="430" t="s">
        <v>4576</v>
      </c>
      <c r="AU15" s="430">
        <v>1</v>
      </c>
      <c r="AV15" s="430" t="s">
        <v>4577</v>
      </c>
      <c r="AW15" s="430">
        <v>0.66</v>
      </c>
      <c r="AX15" s="430" t="s">
        <v>1226</v>
      </c>
      <c r="AY15" s="430">
        <v>1</v>
      </c>
      <c r="AZ15" s="430" t="s">
        <v>4578</v>
      </c>
      <c r="BA15" s="430">
        <v>1</v>
      </c>
      <c r="BB15" s="430" t="s">
        <v>1226</v>
      </c>
      <c r="BC15" s="430">
        <v>1</v>
      </c>
      <c r="BD15" s="430" t="s">
        <v>1226</v>
      </c>
      <c r="BE15" s="430">
        <v>1</v>
      </c>
      <c r="BF15" s="430" t="s">
        <v>1226</v>
      </c>
      <c r="BG15" s="430">
        <v>1</v>
      </c>
      <c r="BH15" s="430" t="s">
        <v>1226</v>
      </c>
      <c r="BI15" s="430">
        <v>1</v>
      </c>
      <c r="BJ15" s="430" t="s">
        <v>1226</v>
      </c>
      <c r="BK15" s="430">
        <v>1</v>
      </c>
      <c r="BL15" s="430" t="s">
        <v>1226</v>
      </c>
      <c r="BM15" s="430">
        <v>1</v>
      </c>
      <c r="BN15" s="430" t="s">
        <v>4579</v>
      </c>
      <c r="BO15" s="430">
        <v>1</v>
      </c>
      <c r="BP15" s="430" t="s">
        <v>1226</v>
      </c>
      <c r="BQ15" s="430">
        <v>1</v>
      </c>
      <c r="BR15" s="430" t="s">
        <v>4580</v>
      </c>
      <c r="BS15" s="430">
        <v>1</v>
      </c>
      <c r="BT15" s="430" t="s">
        <v>4581</v>
      </c>
      <c r="BU15" s="430">
        <v>1</v>
      </c>
      <c r="BV15" s="430" t="s">
        <v>1226</v>
      </c>
      <c r="BW15" s="430">
        <v>1</v>
      </c>
      <c r="BX15" s="430" t="s">
        <v>1226</v>
      </c>
      <c r="BY15" s="430" t="s">
        <v>4582</v>
      </c>
      <c r="BZ15" s="430" t="s">
        <v>1226</v>
      </c>
      <c r="CA15" s="430">
        <v>1</v>
      </c>
      <c r="CB15" s="430">
        <v>1</v>
      </c>
      <c r="CC15" s="430">
        <v>1</v>
      </c>
      <c r="CD15" s="430" t="s">
        <v>1226</v>
      </c>
      <c r="CE15" s="430">
        <v>1</v>
      </c>
      <c r="CF15" s="430">
        <v>1</v>
      </c>
      <c r="CG15" s="430">
        <v>1</v>
      </c>
      <c r="CH15" s="430">
        <v>1</v>
      </c>
      <c r="CI15" s="430" t="s">
        <v>1226</v>
      </c>
      <c r="CJ15" s="430" t="s">
        <v>1226</v>
      </c>
      <c r="CK15" s="430" t="s">
        <v>1226</v>
      </c>
      <c r="CL15" s="430" t="s">
        <v>1226</v>
      </c>
      <c r="CM15" s="430">
        <v>1</v>
      </c>
      <c r="CN15" s="430">
        <v>1</v>
      </c>
      <c r="CO15" s="430">
        <v>1</v>
      </c>
      <c r="CP15" s="430" t="s">
        <v>4583</v>
      </c>
      <c r="CQ15" s="430" t="s">
        <v>1226</v>
      </c>
      <c r="CR15" s="430">
        <v>1</v>
      </c>
      <c r="CS15" s="430">
        <v>1</v>
      </c>
      <c r="CT15" s="430">
        <v>1</v>
      </c>
      <c r="CU15" s="430" t="s">
        <v>4584</v>
      </c>
      <c r="CV15" s="430" t="s">
        <v>4585</v>
      </c>
      <c r="CW15" s="430">
        <v>1</v>
      </c>
      <c r="CX15" s="430">
        <v>1</v>
      </c>
      <c r="CY15" s="430">
        <v>1</v>
      </c>
      <c r="CZ15" s="430">
        <v>1</v>
      </c>
      <c r="DA15" s="430">
        <v>1</v>
      </c>
      <c r="DB15" s="430">
        <v>1</v>
      </c>
      <c r="DC15" s="430">
        <v>1</v>
      </c>
      <c r="DD15" s="430">
        <v>1</v>
      </c>
      <c r="DE15" s="430">
        <v>1</v>
      </c>
      <c r="DF15" s="430">
        <v>1</v>
      </c>
      <c r="DG15" s="430">
        <v>1</v>
      </c>
      <c r="DH15" s="430">
        <v>1</v>
      </c>
      <c r="DI15" s="430" t="s">
        <v>1226</v>
      </c>
      <c r="DJ15" s="430">
        <v>1</v>
      </c>
      <c r="DK15" s="430">
        <v>1</v>
      </c>
      <c r="DL15" s="430">
        <v>1</v>
      </c>
      <c r="DM15" s="430" t="s">
        <v>1226</v>
      </c>
      <c r="DN15" s="430">
        <v>1</v>
      </c>
      <c r="DO15" s="430">
        <v>1</v>
      </c>
      <c r="DP15" s="430">
        <v>1</v>
      </c>
      <c r="DQ15" s="430" t="s">
        <v>1226</v>
      </c>
      <c r="DR15" s="430">
        <v>1</v>
      </c>
      <c r="DS15" s="430">
        <v>1</v>
      </c>
      <c r="DT15" s="430">
        <v>1</v>
      </c>
      <c r="DU15" s="430" t="s">
        <v>1226</v>
      </c>
      <c r="DV15" s="430" t="s">
        <v>1226</v>
      </c>
      <c r="DW15" s="430" t="s">
        <v>1226</v>
      </c>
      <c r="DX15" s="430" t="s">
        <v>1226</v>
      </c>
      <c r="DY15" s="430" t="s">
        <v>1226</v>
      </c>
      <c r="DZ15" s="430" t="s">
        <v>4586</v>
      </c>
      <c r="EA15" s="430" t="s">
        <v>4587</v>
      </c>
      <c r="EB15" s="430">
        <v>0.33</v>
      </c>
      <c r="EC15" s="430" t="s">
        <v>1226</v>
      </c>
      <c r="ED15" s="430">
        <v>0.66</v>
      </c>
      <c r="EE15" s="430" t="s">
        <v>1226</v>
      </c>
      <c r="EF15" s="430">
        <v>0.33</v>
      </c>
      <c r="EG15" s="430" t="s">
        <v>1226</v>
      </c>
      <c r="EH15" s="430">
        <v>0.33</v>
      </c>
      <c r="EI15" s="430" t="s">
        <v>1226</v>
      </c>
      <c r="EJ15" s="430">
        <v>0.33</v>
      </c>
      <c r="EK15" s="430" t="s">
        <v>1226</v>
      </c>
      <c r="EL15" s="430">
        <v>0.33</v>
      </c>
      <c r="EM15" s="430" t="s">
        <v>1226</v>
      </c>
      <c r="EN15" s="430">
        <v>0.66</v>
      </c>
      <c r="EO15" s="430" t="s">
        <v>1226</v>
      </c>
      <c r="EP15" s="430">
        <v>1</v>
      </c>
      <c r="EQ15" s="430" t="s">
        <v>4588</v>
      </c>
      <c r="ER15" s="430">
        <v>0.66</v>
      </c>
      <c r="ES15" s="430" t="s">
        <v>4589</v>
      </c>
      <c r="ET15" s="430">
        <v>0.66</v>
      </c>
      <c r="EU15" s="430" t="s">
        <v>4590</v>
      </c>
      <c r="EV15" s="430">
        <v>0.66</v>
      </c>
      <c r="EW15" s="430" t="s">
        <v>4591</v>
      </c>
      <c r="EX15" s="430">
        <v>0.66</v>
      </c>
      <c r="EY15" s="430" t="s">
        <v>4592</v>
      </c>
      <c r="EZ15" s="430" t="s">
        <v>4593</v>
      </c>
      <c r="FA15" s="430" t="s">
        <v>4191</v>
      </c>
      <c r="FB15" s="430" t="s">
        <v>4594</v>
      </c>
      <c r="FC15" s="430" t="s">
        <v>4595</v>
      </c>
      <c r="FD15" s="430" t="s">
        <v>1226</v>
      </c>
      <c r="FE15" s="430" t="s">
        <v>1226</v>
      </c>
      <c r="FF15" s="430" t="s">
        <v>4646</v>
      </c>
      <c r="FG15" s="430">
        <v>1</v>
      </c>
      <c r="FH15" s="430" t="s">
        <v>1226</v>
      </c>
      <c r="FI15" s="430">
        <v>1</v>
      </c>
      <c r="FJ15" s="430" t="s">
        <v>1226</v>
      </c>
      <c r="FK15" s="430">
        <v>0</v>
      </c>
      <c r="FL15" s="430" t="s">
        <v>1226</v>
      </c>
      <c r="FM15" s="430">
        <v>1</v>
      </c>
      <c r="FN15" s="430" t="s">
        <v>1226</v>
      </c>
      <c r="FO15" s="430">
        <v>0</v>
      </c>
      <c r="FP15" s="430" t="s">
        <v>1226</v>
      </c>
      <c r="FQ15" s="430">
        <v>1</v>
      </c>
      <c r="FR15" s="430" t="s">
        <v>1226</v>
      </c>
      <c r="FS15" s="430">
        <v>1</v>
      </c>
      <c r="FT15" s="430" t="s">
        <v>1226</v>
      </c>
      <c r="FU15" s="430">
        <v>1</v>
      </c>
      <c r="FV15" s="430" t="s">
        <v>1226</v>
      </c>
      <c r="FW15" s="430">
        <v>1</v>
      </c>
      <c r="FX15" s="430" t="s">
        <v>1226</v>
      </c>
      <c r="FY15" s="430">
        <v>1</v>
      </c>
      <c r="FZ15" s="430" t="s">
        <v>1226</v>
      </c>
      <c r="GA15" s="430">
        <v>1</v>
      </c>
      <c r="GB15" s="430" t="s">
        <v>1226</v>
      </c>
      <c r="GC15" s="430">
        <v>1</v>
      </c>
      <c r="GD15" s="430" t="s">
        <v>1226</v>
      </c>
      <c r="GE15" s="430" t="s">
        <v>4596</v>
      </c>
      <c r="GF15" s="430">
        <v>0</v>
      </c>
      <c r="GG15" s="430">
        <v>0</v>
      </c>
      <c r="GH15" s="430">
        <v>0</v>
      </c>
      <c r="GI15" s="430">
        <v>0</v>
      </c>
      <c r="GJ15" s="430">
        <v>0</v>
      </c>
      <c r="GK15" s="430">
        <v>0</v>
      </c>
      <c r="GL15" s="430">
        <v>0.5</v>
      </c>
      <c r="GM15" s="430">
        <v>0</v>
      </c>
      <c r="GN15" s="430">
        <v>1</v>
      </c>
      <c r="GO15" s="430">
        <v>0</v>
      </c>
      <c r="GP15" s="430" t="s">
        <v>4597</v>
      </c>
      <c r="GQ15" s="430" t="s">
        <v>1226</v>
      </c>
      <c r="GR15" s="430">
        <v>1</v>
      </c>
      <c r="GS15" s="430" t="s">
        <v>1226</v>
      </c>
      <c r="GT15" s="430">
        <v>0.5</v>
      </c>
      <c r="GU15" s="430" t="s">
        <v>1226</v>
      </c>
      <c r="GV15" s="430">
        <v>0.5</v>
      </c>
      <c r="GW15" s="430" t="s">
        <v>1226</v>
      </c>
      <c r="GX15" s="430">
        <v>0.5</v>
      </c>
      <c r="GY15" s="430" t="s">
        <v>1226</v>
      </c>
      <c r="GZ15" s="430">
        <v>0.5</v>
      </c>
      <c r="HA15" s="430" t="s">
        <v>1226</v>
      </c>
      <c r="HB15" s="430">
        <v>0.5</v>
      </c>
      <c r="HC15" s="430" t="s">
        <v>1226</v>
      </c>
      <c r="HD15" s="430">
        <v>0.5</v>
      </c>
      <c r="HE15" s="430" t="s">
        <v>1226</v>
      </c>
      <c r="HF15" s="430">
        <v>0.5</v>
      </c>
      <c r="HG15" s="430" t="s">
        <v>4598</v>
      </c>
      <c r="HH15" s="430">
        <v>0</v>
      </c>
      <c r="HI15" s="430">
        <v>0</v>
      </c>
      <c r="HJ15" s="430">
        <v>0</v>
      </c>
      <c r="HK15" s="430">
        <v>0</v>
      </c>
      <c r="HL15" s="430">
        <v>0</v>
      </c>
      <c r="HM15" s="430">
        <v>0</v>
      </c>
      <c r="HN15" s="430">
        <v>0</v>
      </c>
      <c r="HO15" s="430">
        <v>0</v>
      </c>
      <c r="HP15" s="430">
        <v>1</v>
      </c>
      <c r="HQ15" s="430">
        <v>1</v>
      </c>
      <c r="HR15" s="430">
        <v>1</v>
      </c>
      <c r="HS15" s="430">
        <v>1</v>
      </c>
      <c r="HT15" s="430">
        <v>0.5</v>
      </c>
      <c r="HU15" s="430">
        <v>0.5</v>
      </c>
      <c r="HV15" s="430">
        <v>0.5</v>
      </c>
      <c r="HW15" s="430">
        <v>0.5</v>
      </c>
      <c r="HX15" s="430">
        <v>0.25</v>
      </c>
      <c r="HY15" s="430">
        <v>0.25</v>
      </c>
      <c r="HZ15" s="430">
        <v>0.5</v>
      </c>
      <c r="IA15" s="430">
        <v>0</v>
      </c>
      <c r="IB15" s="430" t="s">
        <v>4599</v>
      </c>
      <c r="IC15" s="430">
        <v>0</v>
      </c>
      <c r="ID15" s="430">
        <v>0</v>
      </c>
      <c r="IE15" s="430">
        <v>0</v>
      </c>
      <c r="IF15" s="430">
        <v>0</v>
      </c>
      <c r="IG15" s="430">
        <v>0</v>
      </c>
      <c r="IH15" s="430">
        <v>0</v>
      </c>
      <c r="II15" s="430">
        <v>0</v>
      </c>
      <c r="IJ15" s="430">
        <v>0.5</v>
      </c>
      <c r="IK15" s="430">
        <v>0</v>
      </c>
      <c r="IL15" s="430">
        <v>0</v>
      </c>
      <c r="IM15" s="430">
        <v>0</v>
      </c>
      <c r="IN15" s="430">
        <v>0</v>
      </c>
      <c r="IO15" s="430">
        <v>0</v>
      </c>
      <c r="IP15" s="430">
        <v>0</v>
      </c>
      <c r="IQ15" s="430">
        <v>0</v>
      </c>
      <c r="IR15" s="430" t="s">
        <v>4600</v>
      </c>
    </row>
    <row r="16" spans="1:894" x14ac:dyDescent="0.2">
      <c r="A16" s="430" t="s">
        <v>1153</v>
      </c>
      <c r="B16" s="430" t="s">
        <v>1154</v>
      </c>
      <c r="C16" s="430" t="s">
        <v>1112</v>
      </c>
      <c r="D16" s="430" t="s">
        <v>1038</v>
      </c>
      <c r="E16" s="430" t="s">
        <v>1049</v>
      </c>
      <c r="F16" s="443">
        <v>0.77748600000000001</v>
      </c>
      <c r="G16" s="444">
        <v>2315.4373380880902</v>
      </c>
      <c r="H16" s="430">
        <v>1</v>
      </c>
      <c r="I16" s="430" t="s">
        <v>4755</v>
      </c>
      <c r="J16" s="430">
        <v>2021</v>
      </c>
      <c r="K16" s="430" t="s">
        <v>4756</v>
      </c>
      <c r="L16" s="430">
        <v>1</v>
      </c>
      <c r="M16" s="430">
        <v>1</v>
      </c>
      <c r="N16" s="430">
        <v>1</v>
      </c>
      <c r="O16" s="430">
        <v>1</v>
      </c>
      <c r="P16" s="430">
        <v>1</v>
      </c>
      <c r="Q16" s="430">
        <v>1</v>
      </c>
      <c r="R16" s="430">
        <v>1</v>
      </c>
      <c r="S16" s="430">
        <v>1</v>
      </c>
      <c r="T16" s="430">
        <v>1</v>
      </c>
      <c r="U16" s="430">
        <v>1</v>
      </c>
      <c r="V16" s="430">
        <v>1</v>
      </c>
      <c r="W16" s="430">
        <v>1</v>
      </c>
      <c r="X16" s="430" t="s">
        <v>4757</v>
      </c>
      <c r="Y16" s="430">
        <v>0.75</v>
      </c>
      <c r="Z16" s="430">
        <v>1</v>
      </c>
      <c r="AA16" s="430">
        <v>1</v>
      </c>
      <c r="AB16" s="430">
        <v>1</v>
      </c>
      <c r="AC16" s="430">
        <v>1</v>
      </c>
      <c r="AD16" s="430">
        <v>1</v>
      </c>
      <c r="AE16" s="430">
        <v>0</v>
      </c>
      <c r="AF16" s="430" t="s">
        <v>1226</v>
      </c>
      <c r="AG16" s="430">
        <v>1</v>
      </c>
      <c r="AH16" s="430" t="s">
        <v>4758</v>
      </c>
      <c r="AI16" s="430">
        <v>1</v>
      </c>
      <c r="AJ16" s="430" t="s">
        <v>4759</v>
      </c>
      <c r="AK16" s="430">
        <v>1</v>
      </c>
      <c r="AL16" s="430" t="s">
        <v>4760</v>
      </c>
      <c r="AM16" s="430">
        <v>1</v>
      </c>
      <c r="AN16" s="430" t="s">
        <v>4761</v>
      </c>
      <c r="AO16" s="430">
        <v>1</v>
      </c>
      <c r="AP16" s="430" t="s">
        <v>4762</v>
      </c>
      <c r="AQ16" s="430">
        <v>1</v>
      </c>
      <c r="AR16" s="430" t="s">
        <v>4763</v>
      </c>
      <c r="AS16" s="430">
        <v>1</v>
      </c>
      <c r="AT16" s="430" t="s">
        <v>4764</v>
      </c>
      <c r="AU16" s="430" t="s">
        <v>1226</v>
      </c>
      <c r="AV16" s="430" t="s">
        <v>1226</v>
      </c>
      <c r="AW16" s="430">
        <v>1</v>
      </c>
      <c r="AX16" s="430" t="s">
        <v>4765</v>
      </c>
      <c r="AY16" s="430">
        <v>1</v>
      </c>
      <c r="AZ16" s="430" t="s">
        <v>4766</v>
      </c>
      <c r="BA16" s="430">
        <v>1</v>
      </c>
      <c r="BB16" s="430" t="s">
        <v>4767</v>
      </c>
      <c r="BC16" s="430">
        <v>1</v>
      </c>
      <c r="BD16" s="430" t="s">
        <v>4768</v>
      </c>
      <c r="BE16" s="430">
        <v>0</v>
      </c>
      <c r="BF16" s="430" t="s">
        <v>1226</v>
      </c>
      <c r="BG16" s="430">
        <v>0</v>
      </c>
      <c r="BH16" s="430" t="s">
        <v>1226</v>
      </c>
      <c r="BI16" s="430">
        <v>0</v>
      </c>
      <c r="BJ16" s="430" t="s">
        <v>1226</v>
      </c>
      <c r="BK16" s="430">
        <v>0</v>
      </c>
      <c r="BL16" s="430" t="s">
        <v>1226</v>
      </c>
      <c r="BM16" s="430">
        <v>1</v>
      </c>
      <c r="BN16" s="430" t="s">
        <v>4765</v>
      </c>
      <c r="BO16" s="430">
        <v>1</v>
      </c>
      <c r="BP16" s="430" t="s">
        <v>4765</v>
      </c>
      <c r="BQ16" s="430">
        <v>1</v>
      </c>
      <c r="BR16" s="430" t="s">
        <v>4769</v>
      </c>
      <c r="BS16" s="430">
        <v>1</v>
      </c>
      <c r="BT16" s="430" t="s">
        <v>4770</v>
      </c>
      <c r="BU16" s="430">
        <v>1</v>
      </c>
      <c r="BV16" s="430" t="s">
        <v>4771</v>
      </c>
      <c r="BW16" s="430">
        <v>1</v>
      </c>
      <c r="BX16" s="430" t="s">
        <v>4772</v>
      </c>
      <c r="BY16" s="430" t="s">
        <v>4773</v>
      </c>
      <c r="BZ16" s="430" t="s">
        <v>1226</v>
      </c>
      <c r="CA16" s="430">
        <v>1</v>
      </c>
      <c r="CB16" s="430">
        <v>1</v>
      </c>
      <c r="CC16" s="430">
        <v>1</v>
      </c>
      <c r="CD16" s="430" t="s">
        <v>1226</v>
      </c>
      <c r="CE16" s="430">
        <v>1</v>
      </c>
      <c r="CF16" s="430">
        <v>1</v>
      </c>
      <c r="CG16" s="430">
        <v>1</v>
      </c>
      <c r="CH16" s="430">
        <v>1</v>
      </c>
      <c r="CI16" s="430" t="s">
        <v>1226</v>
      </c>
      <c r="CJ16" s="430" t="s">
        <v>1226</v>
      </c>
      <c r="CK16" s="430" t="s">
        <v>1226</v>
      </c>
      <c r="CL16" s="430" t="s">
        <v>1226</v>
      </c>
      <c r="CM16" s="430">
        <v>1</v>
      </c>
      <c r="CN16" s="430">
        <v>1</v>
      </c>
      <c r="CO16" s="430">
        <v>1</v>
      </c>
      <c r="CP16" s="430" t="s">
        <v>1226</v>
      </c>
      <c r="CQ16" s="430">
        <v>1</v>
      </c>
      <c r="CR16" s="430" t="s">
        <v>1226</v>
      </c>
      <c r="CS16" s="430" t="s">
        <v>1226</v>
      </c>
      <c r="CT16" s="430" t="s">
        <v>1226</v>
      </c>
      <c r="CU16" s="430" t="s">
        <v>4774</v>
      </c>
      <c r="CV16" s="430" t="s">
        <v>4775</v>
      </c>
      <c r="CW16" s="430">
        <v>1</v>
      </c>
      <c r="CX16" s="430">
        <v>1</v>
      </c>
      <c r="CY16" s="430">
        <v>1</v>
      </c>
      <c r="CZ16" s="430">
        <v>1</v>
      </c>
      <c r="DA16" s="430">
        <v>1</v>
      </c>
      <c r="DB16" s="430">
        <v>1</v>
      </c>
      <c r="DC16" s="430">
        <v>1</v>
      </c>
      <c r="DD16" s="430">
        <v>1</v>
      </c>
      <c r="DE16" s="430">
        <v>1</v>
      </c>
      <c r="DF16" s="430">
        <v>1</v>
      </c>
      <c r="DG16" s="430">
        <v>1</v>
      </c>
      <c r="DH16" s="430">
        <v>1</v>
      </c>
      <c r="DI16" s="430" t="s">
        <v>1226</v>
      </c>
      <c r="DJ16" s="430">
        <v>1</v>
      </c>
      <c r="DK16" s="430">
        <v>1</v>
      </c>
      <c r="DL16" s="430">
        <v>1</v>
      </c>
      <c r="DM16" s="430">
        <v>1</v>
      </c>
      <c r="DN16" s="430" t="s">
        <v>1226</v>
      </c>
      <c r="DO16" s="430" t="s">
        <v>1226</v>
      </c>
      <c r="DP16" s="430" t="s">
        <v>1226</v>
      </c>
      <c r="DQ16" s="430" t="s">
        <v>1226</v>
      </c>
      <c r="DR16" s="430">
        <v>0</v>
      </c>
      <c r="DS16" s="430">
        <v>0</v>
      </c>
      <c r="DT16" s="430">
        <v>0</v>
      </c>
      <c r="DU16" s="430" t="s">
        <v>1226</v>
      </c>
      <c r="DV16" s="430">
        <v>1</v>
      </c>
      <c r="DW16" s="430" t="s">
        <v>1226</v>
      </c>
      <c r="DX16" s="430" t="s">
        <v>1226</v>
      </c>
      <c r="DY16" s="430" t="s">
        <v>1226</v>
      </c>
      <c r="DZ16" s="430" t="s">
        <v>4774</v>
      </c>
      <c r="EA16" s="430" t="s">
        <v>4775</v>
      </c>
      <c r="EB16" s="430">
        <v>1</v>
      </c>
      <c r="EC16" s="430" t="s">
        <v>4776</v>
      </c>
      <c r="ED16" s="430">
        <v>0.33</v>
      </c>
      <c r="EE16" s="430" t="s">
        <v>1168</v>
      </c>
      <c r="EF16" s="430">
        <v>0.33</v>
      </c>
      <c r="EG16" s="430" t="s">
        <v>4777</v>
      </c>
      <c r="EH16" s="430">
        <v>1</v>
      </c>
      <c r="EI16" s="430" t="s">
        <v>4778</v>
      </c>
      <c r="EJ16" s="430">
        <v>0</v>
      </c>
      <c r="EK16" s="430" t="s">
        <v>1226</v>
      </c>
      <c r="EL16" s="430">
        <v>1</v>
      </c>
      <c r="EM16" s="430" t="s">
        <v>4779</v>
      </c>
      <c r="EN16" s="430">
        <v>1</v>
      </c>
      <c r="EO16" s="430" t="s">
        <v>4780</v>
      </c>
      <c r="EP16" s="430">
        <v>1</v>
      </c>
      <c r="EQ16" s="430" t="s">
        <v>4781</v>
      </c>
      <c r="ER16" s="430">
        <v>1</v>
      </c>
      <c r="ES16" s="430" t="s">
        <v>4782</v>
      </c>
      <c r="ET16" s="430">
        <v>1</v>
      </c>
      <c r="EU16" s="430" t="s">
        <v>4783</v>
      </c>
      <c r="EV16" s="430">
        <v>0</v>
      </c>
      <c r="EW16" s="430" t="s">
        <v>4784</v>
      </c>
      <c r="EX16" s="430">
        <v>1</v>
      </c>
      <c r="EY16" s="430" t="s">
        <v>4785</v>
      </c>
      <c r="EZ16" s="430" t="s">
        <v>4786</v>
      </c>
      <c r="FA16" s="430" t="s">
        <v>4787</v>
      </c>
      <c r="FB16" s="430" t="s">
        <v>4788</v>
      </c>
      <c r="FC16" s="430" t="s">
        <v>4789</v>
      </c>
      <c r="FD16" s="430">
        <v>59</v>
      </c>
      <c r="FE16" s="430">
        <v>93</v>
      </c>
      <c r="FF16" s="430" t="s">
        <v>1226</v>
      </c>
      <c r="FG16" s="430">
        <v>1</v>
      </c>
      <c r="FH16" s="430">
        <v>0</v>
      </c>
      <c r="FI16" s="430">
        <v>0</v>
      </c>
      <c r="FJ16" s="430">
        <v>0</v>
      </c>
      <c r="FK16" s="430">
        <v>1</v>
      </c>
      <c r="FL16" s="430">
        <v>1</v>
      </c>
      <c r="FM16" s="430">
        <v>1</v>
      </c>
      <c r="FN16" s="430">
        <v>1</v>
      </c>
      <c r="FO16" s="430">
        <v>0</v>
      </c>
      <c r="FP16" s="430">
        <v>0</v>
      </c>
      <c r="FQ16" s="430">
        <v>0</v>
      </c>
      <c r="FR16" s="430">
        <v>0</v>
      </c>
      <c r="FS16" s="430">
        <v>1</v>
      </c>
      <c r="FT16" s="430">
        <v>1</v>
      </c>
      <c r="FU16" s="430">
        <v>1</v>
      </c>
      <c r="FV16" s="430">
        <v>1</v>
      </c>
      <c r="FW16" s="430">
        <v>1</v>
      </c>
      <c r="FX16" s="430">
        <v>1</v>
      </c>
      <c r="FY16" s="430">
        <v>1</v>
      </c>
      <c r="FZ16" s="430">
        <v>1</v>
      </c>
      <c r="GA16" s="430">
        <v>1</v>
      </c>
      <c r="GB16" s="430">
        <v>1</v>
      </c>
      <c r="GC16" s="430">
        <v>1</v>
      </c>
      <c r="GD16" s="430">
        <v>1</v>
      </c>
      <c r="GE16" s="430" t="s">
        <v>4790</v>
      </c>
      <c r="GF16" s="430">
        <v>0</v>
      </c>
      <c r="GG16" s="430" t="s">
        <v>1226</v>
      </c>
      <c r="GH16" s="430">
        <v>0</v>
      </c>
      <c r="GI16" s="430">
        <v>0</v>
      </c>
      <c r="GJ16" s="430">
        <v>0</v>
      </c>
      <c r="GK16" s="430">
        <v>0</v>
      </c>
      <c r="GL16" s="430">
        <v>1</v>
      </c>
      <c r="GM16" s="430">
        <v>1</v>
      </c>
      <c r="GN16" s="430">
        <v>1</v>
      </c>
      <c r="GO16" s="430">
        <v>1</v>
      </c>
      <c r="GP16" s="430" t="s">
        <v>1169</v>
      </c>
      <c r="GQ16" s="430">
        <v>0</v>
      </c>
      <c r="GR16" s="430">
        <v>0</v>
      </c>
      <c r="GS16" s="430">
        <v>0.5</v>
      </c>
      <c r="GT16" s="430">
        <v>0</v>
      </c>
      <c r="GU16" s="430">
        <v>0.5</v>
      </c>
      <c r="GV16" s="430">
        <v>0</v>
      </c>
      <c r="GW16" s="430">
        <v>0.5</v>
      </c>
      <c r="GX16" s="430">
        <v>0</v>
      </c>
      <c r="GY16" s="430">
        <v>0</v>
      </c>
      <c r="GZ16" s="430">
        <v>0.5</v>
      </c>
      <c r="HA16" s="430">
        <v>0</v>
      </c>
      <c r="HB16" s="430">
        <v>0</v>
      </c>
      <c r="HC16" s="430">
        <v>0</v>
      </c>
      <c r="HD16" s="430">
        <v>0</v>
      </c>
      <c r="HE16" s="430">
        <v>0.5</v>
      </c>
      <c r="HF16" s="430">
        <v>0.5</v>
      </c>
      <c r="HG16" s="430" t="s">
        <v>4791</v>
      </c>
      <c r="HH16" s="430">
        <v>1</v>
      </c>
      <c r="HI16" s="430">
        <v>0</v>
      </c>
      <c r="HJ16" s="430">
        <v>1</v>
      </c>
      <c r="HK16" s="430">
        <v>0</v>
      </c>
      <c r="HL16" s="430">
        <v>1</v>
      </c>
      <c r="HM16" s="430">
        <v>0</v>
      </c>
      <c r="HN16" s="430">
        <v>0</v>
      </c>
      <c r="HO16" s="430">
        <v>0</v>
      </c>
      <c r="HP16" s="430">
        <v>1</v>
      </c>
      <c r="HQ16" s="430">
        <v>1</v>
      </c>
      <c r="HR16" s="430">
        <v>1</v>
      </c>
      <c r="HS16" s="430">
        <v>1</v>
      </c>
      <c r="HT16" s="430">
        <v>1</v>
      </c>
      <c r="HU16" s="430">
        <v>0</v>
      </c>
      <c r="HV16" s="430">
        <v>1</v>
      </c>
      <c r="HW16" s="430">
        <v>0</v>
      </c>
      <c r="HX16" s="430">
        <v>1</v>
      </c>
      <c r="HY16" s="430">
        <v>1</v>
      </c>
      <c r="HZ16" s="430">
        <v>0.5</v>
      </c>
      <c r="IA16" s="430">
        <v>0.5</v>
      </c>
      <c r="IB16" s="430" t="s">
        <v>1226</v>
      </c>
      <c r="IC16" s="430">
        <v>0.5</v>
      </c>
      <c r="ID16" s="430">
        <v>0.5</v>
      </c>
      <c r="IE16" s="430">
        <v>0.5</v>
      </c>
      <c r="IF16" s="430">
        <v>0</v>
      </c>
      <c r="IG16" s="430">
        <v>0.5</v>
      </c>
      <c r="IH16" s="430">
        <v>0.5</v>
      </c>
      <c r="II16" s="430">
        <v>0.5</v>
      </c>
      <c r="IJ16" s="430">
        <v>0</v>
      </c>
      <c r="IK16" s="430">
        <v>0</v>
      </c>
      <c r="IL16" s="430">
        <v>0.5</v>
      </c>
      <c r="IM16" s="430">
        <v>0.5</v>
      </c>
      <c r="IN16" s="430">
        <v>0.25</v>
      </c>
      <c r="IO16" s="430">
        <v>0.25</v>
      </c>
      <c r="IP16" s="430">
        <v>0</v>
      </c>
      <c r="IQ16" s="430">
        <v>0</v>
      </c>
      <c r="IR16" s="430" t="s">
        <v>4792</v>
      </c>
    </row>
    <row r="17" spans="1:252" x14ac:dyDescent="0.2">
      <c r="A17" s="430" t="s">
        <v>1139</v>
      </c>
      <c r="B17" s="430" t="s">
        <v>1140</v>
      </c>
      <c r="C17" s="430" t="s">
        <v>1070</v>
      </c>
      <c r="D17" s="430" t="s">
        <v>1050</v>
      </c>
      <c r="E17" s="430" t="s">
        <v>1049</v>
      </c>
      <c r="F17" s="443">
        <v>12.079472000000001</v>
      </c>
      <c r="G17" s="444">
        <v>40408.208523878398</v>
      </c>
      <c r="H17" s="430">
        <v>1</v>
      </c>
      <c r="I17" s="430" t="s">
        <v>4903</v>
      </c>
      <c r="J17" s="430">
        <v>2021</v>
      </c>
      <c r="K17" s="430" t="s">
        <v>4904</v>
      </c>
      <c r="L17" s="430">
        <v>0</v>
      </c>
      <c r="M17" s="430">
        <v>0</v>
      </c>
      <c r="N17" s="430">
        <v>1</v>
      </c>
      <c r="O17" s="430">
        <v>1</v>
      </c>
      <c r="P17" s="430">
        <v>1</v>
      </c>
      <c r="Q17" s="430">
        <v>0</v>
      </c>
      <c r="R17" s="430">
        <v>0</v>
      </c>
      <c r="S17" s="430">
        <v>0</v>
      </c>
      <c r="T17" s="430">
        <v>0</v>
      </c>
      <c r="U17" s="430">
        <v>0</v>
      </c>
      <c r="V17" s="430">
        <v>1</v>
      </c>
      <c r="W17" s="430" t="s">
        <v>1226</v>
      </c>
      <c r="X17" s="430" t="s">
        <v>1226</v>
      </c>
      <c r="Y17" s="430">
        <v>1</v>
      </c>
      <c r="Z17" s="430">
        <v>0</v>
      </c>
      <c r="AA17" s="430" t="s">
        <v>1226</v>
      </c>
      <c r="AB17" s="430">
        <v>1</v>
      </c>
      <c r="AC17" s="430">
        <v>1</v>
      </c>
      <c r="AD17" s="430">
        <v>1</v>
      </c>
      <c r="AE17" s="430">
        <v>0</v>
      </c>
      <c r="AF17" s="430" t="s">
        <v>1226</v>
      </c>
      <c r="AG17" s="430">
        <v>1</v>
      </c>
      <c r="AH17" s="430" t="s">
        <v>4905</v>
      </c>
      <c r="AI17" s="430">
        <v>0</v>
      </c>
      <c r="AJ17" s="430" t="s">
        <v>4906</v>
      </c>
      <c r="AK17" s="430">
        <v>1</v>
      </c>
      <c r="AL17" s="430" t="s">
        <v>4907</v>
      </c>
      <c r="AM17" s="430">
        <v>0</v>
      </c>
      <c r="AN17" s="430" t="s">
        <v>1226</v>
      </c>
      <c r="AO17" s="430">
        <v>0</v>
      </c>
      <c r="AP17" s="430" t="s">
        <v>1226</v>
      </c>
      <c r="AQ17" s="430">
        <v>0</v>
      </c>
      <c r="AR17" s="430" t="s">
        <v>1226</v>
      </c>
      <c r="AS17" s="430">
        <v>1</v>
      </c>
      <c r="AT17" s="430" t="s">
        <v>4908</v>
      </c>
      <c r="AU17" s="430" t="s">
        <v>1226</v>
      </c>
      <c r="AV17" s="430" t="s">
        <v>1226</v>
      </c>
      <c r="AW17" s="430">
        <v>1</v>
      </c>
      <c r="AX17" s="430" t="s">
        <v>4909</v>
      </c>
      <c r="AY17" s="430">
        <v>1</v>
      </c>
      <c r="AZ17" s="430" t="s">
        <v>4910</v>
      </c>
      <c r="BA17" s="430">
        <v>0.33</v>
      </c>
      <c r="BB17" s="430" t="s">
        <v>1226</v>
      </c>
      <c r="BC17" s="430">
        <v>0.33</v>
      </c>
      <c r="BD17" s="430" t="s">
        <v>1226</v>
      </c>
      <c r="BE17" s="430">
        <v>1</v>
      </c>
      <c r="BF17" s="430" t="s">
        <v>4911</v>
      </c>
      <c r="BG17" s="430">
        <v>1</v>
      </c>
      <c r="BH17" s="430" t="s">
        <v>4910</v>
      </c>
      <c r="BI17" s="430">
        <v>0.33</v>
      </c>
      <c r="BJ17" s="430" t="s">
        <v>1226</v>
      </c>
      <c r="BK17" s="430">
        <v>0.33</v>
      </c>
      <c r="BL17" s="430" t="s">
        <v>1226</v>
      </c>
      <c r="BM17" s="430">
        <v>0</v>
      </c>
      <c r="BN17" s="430" t="s">
        <v>1226</v>
      </c>
      <c r="BO17" s="430">
        <v>0</v>
      </c>
      <c r="BP17" s="430" t="s">
        <v>1226</v>
      </c>
      <c r="BQ17" s="430">
        <v>0</v>
      </c>
      <c r="BR17" s="430" t="s">
        <v>1226</v>
      </c>
      <c r="BS17" s="430">
        <v>1</v>
      </c>
      <c r="BT17" s="430" t="s">
        <v>4912</v>
      </c>
      <c r="BU17" s="430">
        <v>1</v>
      </c>
      <c r="BV17" s="430" t="s">
        <v>4913</v>
      </c>
      <c r="BW17" s="430">
        <v>1</v>
      </c>
      <c r="BX17" s="430" t="s">
        <v>1226</v>
      </c>
      <c r="BY17" s="430" t="s">
        <v>4914</v>
      </c>
      <c r="BZ17" s="430" t="s">
        <v>1226</v>
      </c>
      <c r="CA17" s="430">
        <v>1</v>
      </c>
      <c r="CB17" s="430">
        <v>1</v>
      </c>
      <c r="CC17" s="430">
        <v>0</v>
      </c>
      <c r="CD17" s="430" t="s">
        <v>1226</v>
      </c>
      <c r="CE17" s="430">
        <v>1</v>
      </c>
      <c r="CF17" s="430">
        <v>1</v>
      </c>
      <c r="CG17" s="430">
        <v>0</v>
      </c>
      <c r="CH17" s="430">
        <v>1</v>
      </c>
      <c r="CI17" s="430" t="s">
        <v>1226</v>
      </c>
      <c r="CJ17" s="430" t="s">
        <v>1226</v>
      </c>
      <c r="CK17" s="430" t="s">
        <v>1226</v>
      </c>
      <c r="CL17" s="430">
        <v>1</v>
      </c>
      <c r="CM17" s="430" t="s">
        <v>1226</v>
      </c>
      <c r="CN17" s="430" t="s">
        <v>1226</v>
      </c>
      <c r="CO17" s="430" t="s">
        <v>1226</v>
      </c>
      <c r="CP17" s="430" t="s">
        <v>1226</v>
      </c>
      <c r="CQ17" s="430">
        <v>1</v>
      </c>
      <c r="CR17" s="430" t="s">
        <v>1226</v>
      </c>
      <c r="CS17" s="430" t="s">
        <v>1226</v>
      </c>
      <c r="CT17" s="430" t="s">
        <v>1226</v>
      </c>
      <c r="CU17" s="430" t="s">
        <v>4915</v>
      </c>
      <c r="CV17" s="430" t="s">
        <v>4916</v>
      </c>
      <c r="CW17" s="430">
        <v>0</v>
      </c>
      <c r="CX17" s="430">
        <v>0</v>
      </c>
      <c r="CY17" s="430" t="s">
        <v>1226</v>
      </c>
      <c r="CZ17" s="430">
        <v>0</v>
      </c>
      <c r="DA17" s="430">
        <v>0</v>
      </c>
      <c r="DB17" s="430" t="s">
        <v>1226</v>
      </c>
      <c r="DC17" s="430">
        <v>0</v>
      </c>
      <c r="DD17" s="430">
        <v>0</v>
      </c>
      <c r="DE17" s="430" t="s">
        <v>1226</v>
      </c>
      <c r="DF17" s="430">
        <v>0</v>
      </c>
      <c r="DG17" s="430">
        <v>0</v>
      </c>
      <c r="DH17" s="430" t="s">
        <v>1226</v>
      </c>
      <c r="DI17" s="430" t="s">
        <v>1226</v>
      </c>
      <c r="DJ17" s="430">
        <v>1</v>
      </c>
      <c r="DK17" s="430">
        <v>1</v>
      </c>
      <c r="DL17" s="430" t="s">
        <v>1226</v>
      </c>
      <c r="DM17" s="430" t="s">
        <v>1226</v>
      </c>
      <c r="DN17" s="430">
        <v>0</v>
      </c>
      <c r="DO17" s="430">
        <v>0</v>
      </c>
      <c r="DP17" s="430" t="s">
        <v>1226</v>
      </c>
      <c r="DQ17" s="430" t="s">
        <v>1226</v>
      </c>
      <c r="DR17" s="430">
        <v>0</v>
      </c>
      <c r="DS17" s="430">
        <v>0</v>
      </c>
      <c r="DT17" s="430" t="s">
        <v>1226</v>
      </c>
      <c r="DU17" s="430" t="s">
        <v>1226</v>
      </c>
      <c r="DV17" s="430">
        <v>1</v>
      </c>
      <c r="DW17" s="430" t="s">
        <v>1226</v>
      </c>
      <c r="DX17" s="430" t="s">
        <v>1226</v>
      </c>
      <c r="DY17" s="430" t="s">
        <v>1226</v>
      </c>
      <c r="DZ17" s="430" t="s">
        <v>4917</v>
      </c>
      <c r="EA17" s="430" t="s">
        <v>4918</v>
      </c>
      <c r="EB17" s="430">
        <v>0</v>
      </c>
      <c r="EC17" s="430" t="s">
        <v>1226</v>
      </c>
      <c r="ED17" s="430">
        <v>1</v>
      </c>
      <c r="EE17" s="430" t="s">
        <v>4919</v>
      </c>
      <c r="EF17" s="430">
        <v>0</v>
      </c>
      <c r="EG17" s="430" t="s">
        <v>1226</v>
      </c>
      <c r="EH17" s="430">
        <v>1</v>
      </c>
      <c r="EI17" s="430" t="s">
        <v>4920</v>
      </c>
      <c r="EJ17" s="430">
        <v>1</v>
      </c>
      <c r="EK17" s="430" t="s">
        <v>4921</v>
      </c>
      <c r="EL17" s="430">
        <v>1</v>
      </c>
      <c r="EM17" s="430" t="s">
        <v>4922</v>
      </c>
      <c r="EN17" s="430">
        <v>0</v>
      </c>
      <c r="EO17" s="430" t="s">
        <v>1226</v>
      </c>
      <c r="EP17" s="430">
        <v>1</v>
      </c>
      <c r="EQ17" s="430" t="s">
        <v>4923</v>
      </c>
      <c r="ER17" s="430">
        <v>1</v>
      </c>
      <c r="ES17" s="430" t="s">
        <v>4924</v>
      </c>
      <c r="ET17" s="430">
        <v>1</v>
      </c>
      <c r="EU17" s="430" t="s">
        <v>4925</v>
      </c>
      <c r="EV17" s="430">
        <v>1</v>
      </c>
      <c r="EW17" s="430" t="s">
        <v>4926</v>
      </c>
      <c r="EX17" s="430">
        <v>1</v>
      </c>
      <c r="EY17" s="430" t="s">
        <v>4927</v>
      </c>
      <c r="EZ17" s="430" t="s">
        <v>4928</v>
      </c>
      <c r="FA17" s="430" t="s">
        <v>3675</v>
      </c>
      <c r="FB17" s="430" t="s">
        <v>1226</v>
      </c>
      <c r="FC17" s="430" t="s">
        <v>4929</v>
      </c>
      <c r="FD17" s="430">
        <v>26.4</v>
      </c>
      <c r="FE17" s="430" t="s">
        <v>1226</v>
      </c>
      <c r="FF17" s="430" t="s">
        <v>1226</v>
      </c>
      <c r="FG17" s="430">
        <v>1</v>
      </c>
      <c r="FH17" s="430">
        <v>0</v>
      </c>
      <c r="FI17" s="430">
        <v>1</v>
      </c>
      <c r="FJ17" s="430">
        <v>0</v>
      </c>
      <c r="FK17" s="430">
        <v>1</v>
      </c>
      <c r="FL17" s="430">
        <v>0</v>
      </c>
      <c r="FM17" s="430">
        <v>1</v>
      </c>
      <c r="FN17" s="430">
        <v>0</v>
      </c>
      <c r="FO17" s="430">
        <v>1</v>
      </c>
      <c r="FP17" s="430">
        <v>0</v>
      </c>
      <c r="FQ17" s="430" t="s">
        <v>1226</v>
      </c>
      <c r="FR17" s="430">
        <v>0</v>
      </c>
      <c r="FS17" s="430">
        <v>1</v>
      </c>
      <c r="FT17" s="430" t="s">
        <v>1226</v>
      </c>
      <c r="FU17" s="430">
        <v>1</v>
      </c>
      <c r="FV17" s="430" t="s">
        <v>1226</v>
      </c>
      <c r="FW17" s="430">
        <v>1</v>
      </c>
      <c r="FX17" s="430">
        <v>1</v>
      </c>
      <c r="FY17" s="430">
        <v>1</v>
      </c>
      <c r="FZ17" s="430" t="s">
        <v>1226</v>
      </c>
      <c r="GA17" s="430">
        <v>1</v>
      </c>
      <c r="GB17" s="430" t="s">
        <v>1226</v>
      </c>
      <c r="GC17" s="430">
        <v>1</v>
      </c>
      <c r="GD17" s="430">
        <v>1</v>
      </c>
      <c r="GE17" s="430" t="s">
        <v>4930</v>
      </c>
      <c r="GF17" s="430">
        <v>1</v>
      </c>
      <c r="GG17" s="430" t="s">
        <v>1226</v>
      </c>
      <c r="GH17" s="430">
        <v>1</v>
      </c>
      <c r="GI17" s="430" t="s">
        <v>1226</v>
      </c>
      <c r="GJ17" s="430">
        <v>1</v>
      </c>
      <c r="GK17" s="430" t="s">
        <v>1226</v>
      </c>
      <c r="GL17" s="430">
        <v>1</v>
      </c>
      <c r="GM17" s="430" t="s">
        <v>1226</v>
      </c>
      <c r="GN17" s="430">
        <v>1</v>
      </c>
      <c r="GO17" s="430" t="s">
        <v>1226</v>
      </c>
      <c r="GP17" s="430" t="s">
        <v>4931</v>
      </c>
      <c r="GQ17" s="430">
        <v>1</v>
      </c>
      <c r="GR17" s="430" t="s">
        <v>1226</v>
      </c>
      <c r="GS17" s="430">
        <v>0</v>
      </c>
      <c r="GT17" s="430" t="s">
        <v>1226</v>
      </c>
      <c r="GU17" s="430">
        <v>0</v>
      </c>
      <c r="GV17" s="430" t="s">
        <v>1226</v>
      </c>
      <c r="GW17" s="430">
        <v>0.5</v>
      </c>
      <c r="GX17" s="430" t="s">
        <v>1226</v>
      </c>
      <c r="GY17" s="430">
        <v>0</v>
      </c>
      <c r="GZ17" s="430" t="s">
        <v>1226</v>
      </c>
      <c r="HA17" s="430">
        <v>0.5</v>
      </c>
      <c r="HB17" s="430" t="s">
        <v>1226</v>
      </c>
      <c r="HC17" s="430">
        <v>0.5</v>
      </c>
      <c r="HD17" s="430" t="s">
        <v>1226</v>
      </c>
      <c r="HE17" s="430">
        <v>0.5</v>
      </c>
      <c r="HF17" s="430" t="s">
        <v>1226</v>
      </c>
      <c r="HG17" s="430" t="s">
        <v>4932</v>
      </c>
      <c r="HH17" s="430">
        <v>1</v>
      </c>
      <c r="HI17" s="430">
        <v>0</v>
      </c>
      <c r="HJ17" s="430">
        <v>0.5</v>
      </c>
      <c r="HK17" s="430">
        <v>0</v>
      </c>
      <c r="HL17" s="430">
        <v>1</v>
      </c>
      <c r="HM17" s="430">
        <v>0</v>
      </c>
      <c r="HN17" s="430">
        <v>0.5</v>
      </c>
      <c r="HO17" s="430">
        <v>0</v>
      </c>
      <c r="HP17" s="430">
        <v>0</v>
      </c>
      <c r="HQ17" s="430">
        <v>0</v>
      </c>
      <c r="HR17" s="430">
        <v>0</v>
      </c>
      <c r="HS17" s="430">
        <v>0</v>
      </c>
      <c r="HT17" s="430">
        <v>0</v>
      </c>
      <c r="HU17" s="430">
        <v>0</v>
      </c>
      <c r="HV17" s="430">
        <v>0</v>
      </c>
      <c r="HW17" s="430">
        <v>0</v>
      </c>
      <c r="HX17" s="430">
        <v>0</v>
      </c>
      <c r="HY17" s="430">
        <v>0</v>
      </c>
      <c r="HZ17" s="430">
        <v>0.5</v>
      </c>
      <c r="IA17" s="430">
        <v>0.5</v>
      </c>
      <c r="IB17" s="430" t="s">
        <v>4933</v>
      </c>
      <c r="IC17" s="430">
        <v>0</v>
      </c>
      <c r="ID17" s="430">
        <v>0</v>
      </c>
      <c r="IE17" s="430">
        <v>0</v>
      </c>
      <c r="IF17" s="430">
        <v>0</v>
      </c>
      <c r="IG17" s="430">
        <v>0</v>
      </c>
      <c r="IH17" s="430">
        <v>0</v>
      </c>
      <c r="II17" s="430">
        <v>0</v>
      </c>
      <c r="IJ17" s="430">
        <v>0</v>
      </c>
      <c r="IK17" s="430">
        <v>0</v>
      </c>
      <c r="IL17" s="430">
        <v>0</v>
      </c>
      <c r="IM17" s="430">
        <v>0</v>
      </c>
      <c r="IN17" s="430" t="s">
        <v>1226</v>
      </c>
      <c r="IO17" s="430" t="s">
        <v>1226</v>
      </c>
      <c r="IP17" s="430" t="s">
        <v>1226</v>
      </c>
      <c r="IQ17" s="430" t="s">
        <v>1226</v>
      </c>
      <c r="IR17" s="430" t="s">
        <v>4934</v>
      </c>
    </row>
    <row r="18" spans="1:252" x14ac:dyDescent="0.2">
      <c r="A18" s="430" t="s">
        <v>1122</v>
      </c>
      <c r="B18" s="430" t="s">
        <v>21</v>
      </c>
      <c r="C18" s="430" t="s">
        <v>1055</v>
      </c>
      <c r="D18" s="430" t="s">
        <v>1056</v>
      </c>
      <c r="E18" s="430" t="s">
        <v>1057</v>
      </c>
      <c r="F18" s="443">
        <v>3.2709429999999999</v>
      </c>
      <c r="G18" s="444">
        <v>22571.512867281599</v>
      </c>
      <c r="H18" s="430">
        <v>1</v>
      </c>
      <c r="I18" s="430" t="s">
        <v>5090</v>
      </c>
      <c r="J18" s="430" t="s">
        <v>5091</v>
      </c>
      <c r="K18" s="430" t="s">
        <v>5092</v>
      </c>
      <c r="L18" s="430">
        <v>0</v>
      </c>
      <c r="M18" s="430">
        <v>0</v>
      </c>
      <c r="N18" s="430">
        <v>4</v>
      </c>
      <c r="O18" s="430">
        <v>1</v>
      </c>
      <c r="P18" s="430">
        <v>1</v>
      </c>
      <c r="Q18" s="430">
        <v>0</v>
      </c>
      <c r="R18" s="430">
        <v>0</v>
      </c>
      <c r="S18" s="430">
        <v>0</v>
      </c>
      <c r="T18" s="430">
        <v>0</v>
      </c>
      <c r="U18" s="430">
        <v>0</v>
      </c>
      <c r="V18" s="430">
        <v>0</v>
      </c>
      <c r="W18" s="430">
        <v>1</v>
      </c>
      <c r="X18" s="430" t="s">
        <v>5093</v>
      </c>
      <c r="Y18" s="430">
        <v>0.75</v>
      </c>
      <c r="Z18" s="430">
        <v>1</v>
      </c>
      <c r="AA18" s="430">
        <v>0.5</v>
      </c>
      <c r="AB18" s="430">
        <v>1</v>
      </c>
      <c r="AC18" s="430">
        <v>1</v>
      </c>
      <c r="AD18" s="430">
        <v>0</v>
      </c>
      <c r="AE18" s="430" t="s">
        <v>1226</v>
      </c>
      <c r="AF18" s="430" t="s">
        <v>1226</v>
      </c>
      <c r="AG18" s="430" t="s">
        <v>1226</v>
      </c>
      <c r="AH18" s="430" t="s">
        <v>1226</v>
      </c>
      <c r="AI18" s="430" t="s">
        <v>1226</v>
      </c>
      <c r="AJ18" s="430" t="s">
        <v>1226</v>
      </c>
      <c r="AK18" s="430" t="s">
        <v>1226</v>
      </c>
      <c r="AL18" s="430" t="s">
        <v>1226</v>
      </c>
      <c r="AM18" s="430" t="s">
        <v>1226</v>
      </c>
      <c r="AN18" s="430" t="s">
        <v>1226</v>
      </c>
      <c r="AO18" s="430" t="s">
        <v>1226</v>
      </c>
      <c r="AP18" s="430" t="s">
        <v>1226</v>
      </c>
      <c r="AQ18" s="430" t="s">
        <v>1226</v>
      </c>
      <c r="AR18" s="430" t="s">
        <v>1226</v>
      </c>
      <c r="AS18" s="430" t="s">
        <v>1226</v>
      </c>
      <c r="AT18" s="430" t="s">
        <v>1226</v>
      </c>
      <c r="AU18" s="430" t="s">
        <v>1226</v>
      </c>
      <c r="AV18" s="430" t="s">
        <v>1226</v>
      </c>
      <c r="AW18" s="430">
        <v>0.66</v>
      </c>
      <c r="AX18" s="430" t="s">
        <v>1226</v>
      </c>
      <c r="AY18" s="430">
        <v>0.66</v>
      </c>
      <c r="AZ18" s="430" t="s">
        <v>1226</v>
      </c>
      <c r="BA18" s="430">
        <v>0.66</v>
      </c>
      <c r="BB18" s="430" t="s">
        <v>1226</v>
      </c>
      <c r="BC18" s="430">
        <v>0.66</v>
      </c>
      <c r="BD18" s="430" t="s">
        <v>1226</v>
      </c>
      <c r="BE18" s="430">
        <v>0.66</v>
      </c>
      <c r="BF18" s="430" t="s">
        <v>1226</v>
      </c>
      <c r="BG18" s="430">
        <v>0.66</v>
      </c>
      <c r="BH18" s="430" t="s">
        <v>1226</v>
      </c>
      <c r="BI18" s="430">
        <v>0.66</v>
      </c>
      <c r="BJ18" s="430" t="s">
        <v>1226</v>
      </c>
      <c r="BK18" s="430">
        <v>0.66</v>
      </c>
      <c r="BL18" s="430" t="s">
        <v>1226</v>
      </c>
      <c r="BM18" s="430">
        <v>0</v>
      </c>
      <c r="BN18" s="430" t="s">
        <v>1226</v>
      </c>
      <c r="BO18" s="430">
        <v>0</v>
      </c>
      <c r="BP18" s="430" t="s">
        <v>1226</v>
      </c>
      <c r="BQ18" s="430">
        <v>0</v>
      </c>
      <c r="BR18" s="430" t="s">
        <v>1226</v>
      </c>
      <c r="BS18" s="430">
        <v>1</v>
      </c>
      <c r="BT18" s="430" t="s">
        <v>1226</v>
      </c>
      <c r="BU18" s="430">
        <v>1</v>
      </c>
      <c r="BV18" s="430" t="s">
        <v>1226</v>
      </c>
      <c r="BW18" s="430">
        <v>1</v>
      </c>
      <c r="BX18" s="430" t="s">
        <v>1226</v>
      </c>
      <c r="BY18" s="430" t="s">
        <v>5094</v>
      </c>
      <c r="BZ18" s="430">
        <v>1</v>
      </c>
      <c r="CA18" s="430" t="s">
        <v>1226</v>
      </c>
      <c r="CB18" s="430" t="s">
        <v>1226</v>
      </c>
      <c r="CC18" s="430" t="s">
        <v>1226</v>
      </c>
      <c r="CD18" s="430">
        <v>1</v>
      </c>
      <c r="CE18" s="430" t="s">
        <v>1226</v>
      </c>
      <c r="CF18" s="430" t="s">
        <v>1226</v>
      </c>
      <c r="CG18" s="430" t="s">
        <v>1226</v>
      </c>
      <c r="CH18" s="430" t="s">
        <v>1226</v>
      </c>
      <c r="CI18" s="430">
        <v>1</v>
      </c>
      <c r="CJ18" s="430">
        <v>1</v>
      </c>
      <c r="CK18" s="430">
        <v>1</v>
      </c>
      <c r="CL18" s="430">
        <v>1</v>
      </c>
      <c r="CM18" s="430" t="s">
        <v>1226</v>
      </c>
      <c r="CN18" s="430" t="s">
        <v>1226</v>
      </c>
      <c r="CO18" s="430" t="s">
        <v>1226</v>
      </c>
      <c r="CP18" s="430" t="s">
        <v>1226</v>
      </c>
      <c r="CQ18" s="430">
        <v>1</v>
      </c>
      <c r="CR18" s="430" t="s">
        <v>1226</v>
      </c>
      <c r="CS18" s="430" t="s">
        <v>1226</v>
      </c>
      <c r="CT18" s="430" t="s">
        <v>1226</v>
      </c>
      <c r="CU18" s="430" t="s">
        <v>5095</v>
      </c>
      <c r="CV18" s="430" t="s">
        <v>5096</v>
      </c>
      <c r="CW18" s="430">
        <v>0</v>
      </c>
      <c r="CX18" s="430">
        <v>0</v>
      </c>
      <c r="CY18" s="430">
        <v>0</v>
      </c>
      <c r="CZ18" s="430">
        <v>0</v>
      </c>
      <c r="DA18" s="430">
        <v>0</v>
      </c>
      <c r="DB18" s="430">
        <v>0</v>
      </c>
      <c r="DC18" s="430">
        <v>0</v>
      </c>
      <c r="DD18" s="430">
        <v>0</v>
      </c>
      <c r="DE18" s="430">
        <v>0</v>
      </c>
      <c r="DF18" s="430">
        <v>0</v>
      </c>
      <c r="DG18" s="430">
        <v>0</v>
      </c>
      <c r="DH18" s="430">
        <v>0</v>
      </c>
      <c r="DI18" s="430">
        <v>1</v>
      </c>
      <c r="DJ18" s="430" t="s">
        <v>1226</v>
      </c>
      <c r="DK18" s="430" t="s">
        <v>1226</v>
      </c>
      <c r="DL18" s="430" t="s">
        <v>1226</v>
      </c>
      <c r="DM18" s="430" t="s">
        <v>1226</v>
      </c>
      <c r="DN18" s="430">
        <v>0</v>
      </c>
      <c r="DO18" s="430">
        <v>0</v>
      </c>
      <c r="DP18" s="430">
        <v>0</v>
      </c>
      <c r="DQ18" s="430" t="s">
        <v>1226</v>
      </c>
      <c r="DR18" s="430">
        <v>0</v>
      </c>
      <c r="DS18" s="430">
        <v>0</v>
      </c>
      <c r="DT18" s="430">
        <v>0</v>
      </c>
      <c r="DU18" s="430" t="s">
        <v>1226</v>
      </c>
      <c r="DV18" s="430" t="s">
        <v>1226</v>
      </c>
      <c r="DW18" s="430" t="s">
        <v>1226</v>
      </c>
      <c r="DX18" s="430" t="s">
        <v>1226</v>
      </c>
      <c r="DY18" s="430" t="s">
        <v>1226</v>
      </c>
      <c r="DZ18" s="430" t="s">
        <v>1226</v>
      </c>
      <c r="EA18" s="430" t="s">
        <v>1226</v>
      </c>
      <c r="EB18" s="430">
        <v>0</v>
      </c>
      <c r="EC18" s="430" t="s">
        <v>1226</v>
      </c>
      <c r="ED18" s="430">
        <v>0</v>
      </c>
      <c r="EE18" s="430" t="s">
        <v>1226</v>
      </c>
      <c r="EF18" s="430">
        <v>0</v>
      </c>
      <c r="EG18" s="430" t="s">
        <v>1226</v>
      </c>
      <c r="EH18" s="430">
        <v>0.33</v>
      </c>
      <c r="EI18" s="430" t="s">
        <v>5097</v>
      </c>
      <c r="EJ18" s="430">
        <v>0</v>
      </c>
      <c r="EK18" s="430" t="s">
        <v>1226</v>
      </c>
      <c r="EL18" s="430">
        <v>0.33</v>
      </c>
      <c r="EM18" s="430" t="s">
        <v>5098</v>
      </c>
      <c r="EN18" s="430">
        <v>0</v>
      </c>
      <c r="EO18" s="430" t="s">
        <v>1226</v>
      </c>
      <c r="EP18" s="430">
        <v>1</v>
      </c>
      <c r="EQ18" s="430" t="s">
        <v>5099</v>
      </c>
      <c r="ER18" s="430">
        <v>0</v>
      </c>
      <c r="ES18" s="430" t="s">
        <v>1226</v>
      </c>
      <c r="ET18" s="430">
        <v>0.66</v>
      </c>
      <c r="EU18" s="430" t="s">
        <v>5100</v>
      </c>
      <c r="EV18" s="430">
        <v>0</v>
      </c>
      <c r="EW18" s="430" t="s">
        <v>1226</v>
      </c>
      <c r="EX18" s="430">
        <v>0.33</v>
      </c>
      <c r="EY18" s="430" t="s">
        <v>5098</v>
      </c>
      <c r="EZ18" s="430" t="s">
        <v>5101</v>
      </c>
      <c r="FA18" s="430" t="s">
        <v>5102</v>
      </c>
      <c r="FB18" s="430" t="s">
        <v>5103</v>
      </c>
      <c r="FC18" s="430" t="s">
        <v>5104</v>
      </c>
      <c r="FD18" s="430">
        <v>10</v>
      </c>
      <c r="FE18" s="430" t="s">
        <v>1226</v>
      </c>
      <c r="FF18" s="430">
        <v>50</v>
      </c>
      <c r="FG18" s="430">
        <v>0</v>
      </c>
      <c r="FH18" s="430">
        <v>0</v>
      </c>
      <c r="FI18" s="430">
        <v>0</v>
      </c>
      <c r="FJ18" s="430">
        <v>0</v>
      </c>
      <c r="FK18" s="430">
        <v>0</v>
      </c>
      <c r="FL18" s="430">
        <v>0</v>
      </c>
      <c r="FM18" s="430">
        <v>0</v>
      </c>
      <c r="FN18" s="430">
        <v>0</v>
      </c>
      <c r="FO18" s="430">
        <v>0</v>
      </c>
      <c r="FP18" s="430">
        <v>0</v>
      </c>
      <c r="FQ18" s="430">
        <v>0</v>
      </c>
      <c r="FR18" s="430">
        <v>0</v>
      </c>
      <c r="FS18" s="430" t="s">
        <v>1226</v>
      </c>
      <c r="FT18" s="430" t="s">
        <v>1226</v>
      </c>
      <c r="FU18" s="430" t="s">
        <v>1226</v>
      </c>
      <c r="FV18" s="430" t="s">
        <v>1226</v>
      </c>
      <c r="FW18" s="430" t="s">
        <v>1226</v>
      </c>
      <c r="FX18" s="430" t="s">
        <v>1226</v>
      </c>
      <c r="FY18" s="430" t="s">
        <v>1226</v>
      </c>
      <c r="FZ18" s="430" t="s">
        <v>1226</v>
      </c>
      <c r="GA18" s="430" t="s">
        <v>1226</v>
      </c>
      <c r="GB18" s="430" t="s">
        <v>1226</v>
      </c>
      <c r="GC18" s="430" t="s">
        <v>1226</v>
      </c>
      <c r="GD18" s="430" t="s">
        <v>1226</v>
      </c>
      <c r="GE18" s="430" t="s">
        <v>1226</v>
      </c>
      <c r="GF18" s="430" t="s">
        <v>1226</v>
      </c>
      <c r="GG18" s="430" t="s">
        <v>1226</v>
      </c>
      <c r="GH18" s="430" t="s">
        <v>1226</v>
      </c>
      <c r="GI18" s="430" t="s">
        <v>1226</v>
      </c>
      <c r="GJ18" s="430" t="s">
        <v>1226</v>
      </c>
      <c r="GK18" s="430" t="s">
        <v>1226</v>
      </c>
      <c r="GL18" s="430" t="s">
        <v>1226</v>
      </c>
      <c r="GM18" s="430" t="s">
        <v>1226</v>
      </c>
      <c r="GN18" s="430" t="s">
        <v>1226</v>
      </c>
      <c r="GO18" s="430" t="s">
        <v>1226</v>
      </c>
      <c r="GP18" s="430" t="s">
        <v>1226</v>
      </c>
      <c r="GQ18" s="430" t="s">
        <v>1226</v>
      </c>
      <c r="GR18" s="430" t="s">
        <v>1226</v>
      </c>
      <c r="GS18" s="430" t="s">
        <v>1226</v>
      </c>
      <c r="GT18" s="430" t="s">
        <v>1226</v>
      </c>
      <c r="GU18" s="430" t="s">
        <v>1226</v>
      </c>
      <c r="GV18" s="430" t="s">
        <v>1226</v>
      </c>
      <c r="GW18" s="430" t="s">
        <v>1226</v>
      </c>
      <c r="GX18" s="430" t="s">
        <v>1226</v>
      </c>
      <c r="GY18" s="430" t="s">
        <v>1226</v>
      </c>
      <c r="GZ18" s="430" t="s">
        <v>1226</v>
      </c>
      <c r="HA18" s="430" t="s">
        <v>1226</v>
      </c>
      <c r="HB18" s="430" t="s">
        <v>1226</v>
      </c>
      <c r="HC18" s="430" t="s">
        <v>1226</v>
      </c>
      <c r="HD18" s="430" t="s">
        <v>1226</v>
      </c>
      <c r="HE18" s="430" t="s">
        <v>1226</v>
      </c>
      <c r="HF18" s="430" t="s">
        <v>1226</v>
      </c>
      <c r="HG18" s="430" t="s">
        <v>1226</v>
      </c>
      <c r="HH18" s="430">
        <v>0.5</v>
      </c>
      <c r="HI18" s="430">
        <v>0</v>
      </c>
      <c r="HJ18" s="430">
        <v>0.5</v>
      </c>
      <c r="HK18" s="430">
        <v>0.5</v>
      </c>
      <c r="HL18" s="430">
        <v>0</v>
      </c>
      <c r="HM18" s="430">
        <v>0</v>
      </c>
      <c r="HN18" s="430">
        <v>0.5</v>
      </c>
      <c r="HO18" s="430">
        <v>0</v>
      </c>
      <c r="HP18" s="430">
        <v>0.5</v>
      </c>
      <c r="HQ18" s="430">
        <v>0.5</v>
      </c>
      <c r="HR18" s="430">
        <v>0.5</v>
      </c>
      <c r="HS18" s="430">
        <v>0</v>
      </c>
      <c r="HT18" s="430">
        <v>0.5</v>
      </c>
      <c r="HU18" s="430">
        <v>0.5</v>
      </c>
      <c r="HV18" s="430">
        <v>0.5</v>
      </c>
      <c r="HW18" s="430">
        <v>0</v>
      </c>
      <c r="HX18" s="430">
        <v>0.25</v>
      </c>
      <c r="HY18" s="430">
        <v>0</v>
      </c>
      <c r="HZ18" s="430">
        <v>0</v>
      </c>
      <c r="IA18" s="430">
        <v>0</v>
      </c>
      <c r="IB18" s="430" t="s">
        <v>5105</v>
      </c>
      <c r="IC18" s="430">
        <v>0</v>
      </c>
      <c r="ID18" s="430">
        <v>0</v>
      </c>
      <c r="IE18" s="430">
        <v>0.5</v>
      </c>
      <c r="IF18" s="430">
        <v>0</v>
      </c>
      <c r="IG18" s="430">
        <v>0</v>
      </c>
      <c r="IH18" s="430">
        <v>0</v>
      </c>
      <c r="II18" s="430">
        <v>0.5</v>
      </c>
      <c r="IJ18" s="430">
        <v>0.5</v>
      </c>
      <c r="IK18" s="430">
        <v>0</v>
      </c>
      <c r="IL18" s="430">
        <v>0</v>
      </c>
      <c r="IM18" s="430">
        <v>0.5</v>
      </c>
      <c r="IN18" s="430">
        <v>0.25</v>
      </c>
      <c r="IO18" s="430">
        <v>0</v>
      </c>
      <c r="IP18" s="430">
        <v>0</v>
      </c>
      <c r="IQ18" s="430">
        <v>0</v>
      </c>
      <c r="IR18" s="430" t="s">
        <v>5106</v>
      </c>
    </row>
    <row r="19" spans="1:252" x14ac:dyDescent="0.2">
      <c r="A19" s="430" t="s">
        <v>1172</v>
      </c>
      <c r="B19" s="430" t="s">
        <v>30</v>
      </c>
      <c r="C19" s="430" t="s">
        <v>1047</v>
      </c>
      <c r="D19" s="430" t="s">
        <v>1048</v>
      </c>
      <c r="E19" s="430" t="s">
        <v>1057</v>
      </c>
      <c r="F19" s="443">
        <v>2.5884230000000001</v>
      </c>
      <c r="G19" s="444">
        <v>17613.846472991601</v>
      </c>
      <c r="H19" s="430">
        <v>0</v>
      </c>
      <c r="I19" s="430" t="s">
        <v>1226</v>
      </c>
      <c r="J19" s="430" t="s">
        <v>1226</v>
      </c>
      <c r="K19" s="430" t="s">
        <v>1226</v>
      </c>
      <c r="L19" s="430" t="s">
        <v>1226</v>
      </c>
      <c r="M19" s="430" t="s">
        <v>1226</v>
      </c>
      <c r="N19" s="430" t="s">
        <v>1226</v>
      </c>
      <c r="O19" s="430" t="s">
        <v>1226</v>
      </c>
      <c r="P19" s="430" t="s">
        <v>1226</v>
      </c>
      <c r="Q19" s="430" t="s">
        <v>1226</v>
      </c>
      <c r="R19" s="430" t="s">
        <v>1226</v>
      </c>
      <c r="S19" s="430" t="s">
        <v>1226</v>
      </c>
      <c r="T19" s="430" t="s">
        <v>1226</v>
      </c>
      <c r="U19" s="430" t="s">
        <v>1226</v>
      </c>
      <c r="V19" s="430" t="s">
        <v>1226</v>
      </c>
      <c r="W19" s="430" t="s">
        <v>1226</v>
      </c>
      <c r="X19" s="430" t="s">
        <v>1226</v>
      </c>
      <c r="Y19" s="430" t="s">
        <v>1226</v>
      </c>
      <c r="Z19" s="430" t="s">
        <v>1226</v>
      </c>
      <c r="AA19" s="430" t="s">
        <v>1226</v>
      </c>
      <c r="AB19" s="430" t="s">
        <v>1226</v>
      </c>
      <c r="AC19" s="430" t="s">
        <v>1226</v>
      </c>
      <c r="AD19" s="430" t="s">
        <v>1226</v>
      </c>
      <c r="AE19" s="430" t="s">
        <v>1226</v>
      </c>
      <c r="AF19" s="430" t="s">
        <v>1226</v>
      </c>
      <c r="AG19" s="430" t="s">
        <v>1226</v>
      </c>
      <c r="AH19" s="430" t="s">
        <v>1226</v>
      </c>
      <c r="AI19" s="430" t="s">
        <v>1226</v>
      </c>
      <c r="AJ19" s="430" t="s">
        <v>1226</v>
      </c>
      <c r="AK19" s="430" t="s">
        <v>1226</v>
      </c>
      <c r="AL19" s="430" t="s">
        <v>1226</v>
      </c>
      <c r="AM19" s="430" t="s">
        <v>1226</v>
      </c>
      <c r="AN19" s="430" t="s">
        <v>1226</v>
      </c>
      <c r="AO19" s="430" t="s">
        <v>1226</v>
      </c>
      <c r="AP19" s="430" t="s">
        <v>1226</v>
      </c>
      <c r="AQ19" s="430" t="s">
        <v>1226</v>
      </c>
      <c r="AR19" s="430" t="s">
        <v>1226</v>
      </c>
      <c r="AS19" s="430" t="s">
        <v>1226</v>
      </c>
      <c r="AT19" s="430" t="s">
        <v>1226</v>
      </c>
      <c r="AU19" s="430" t="s">
        <v>1226</v>
      </c>
      <c r="AV19" s="430" t="s">
        <v>1226</v>
      </c>
      <c r="AW19" s="430">
        <v>1</v>
      </c>
      <c r="AX19" s="430" t="s">
        <v>5239</v>
      </c>
      <c r="AY19" s="430">
        <v>1</v>
      </c>
      <c r="AZ19" s="430" t="s">
        <v>5240</v>
      </c>
      <c r="BA19" s="430">
        <v>1</v>
      </c>
      <c r="BB19" s="430" t="s">
        <v>5241</v>
      </c>
      <c r="BC19" s="430">
        <v>1</v>
      </c>
      <c r="BD19" s="430" t="s">
        <v>5242</v>
      </c>
      <c r="BE19" s="430">
        <v>1</v>
      </c>
      <c r="BF19" s="430" t="s">
        <v>5243</v>
      </c>
      <c r="BG19" s="430">
        <v>1</v>
      </c>
      <c r="BH19" s="430" t="s">
        <v>5244</v>
      </c>
      <c r="BI19" s="430">
        <v>1</v>
      </c>
      <c r="BJ19" s="430" t="s">
        <v>5245</v>
      </c>
      <c r="BK19" s="430">
        <v>1</v>
      </c>
      <c r="BL19" s="430" t="s">
        <v>5246</v>
      </c>
      <c r="BM19" s="430">
        <v>1</v>
      </c>
      <c r="BN19" s="430" t="s">
        <v>5247</v>
      </c>
      <c r="BO19" s="430">
        <v>1</v>
      </c>
      <c r="BP19" s="430" t="s">
        <v>5248</v>
      </c>
      <c r="BQ19" s="430">
        <v>1</v>
      </c>
      <c r="BR19" s="430" t="s">
        <v>5249</v>
      </c>
      <c r="BS19" s="430">
        <v>1</v>
      </c>
      <c r="BT19" s="430" t="s">
        <v>5250</v>
      </c>
      <c r="BU19" s="430">
        <v>1</v>
      </c>
      <c r="BV19" s="430" t="s">
        <v>5251</v>
      </c>
      <c r="BW19" s="430">
        <v>1</v>
      </c>
      <c r="BX19" s="430" t="s">
        <v>5252</v>
      </c>
      <c r="BY19" s="430" t="s">
        <v>5253</v>
      </c>
      <c r="BZ19" s="430" t="s">
        <v>1226</v>
      </c>
      <c r="CA19" s="430">
        <v>0</v>
      </c>
      <c r="CB19" s="430">
        <v>1</v>
      </c>
      <c r="CC19" s="430">
        <v>1</v>
      </c>
      <c r="CD19" s="430">
        <v>1</v>
      </c>
      <c r="CE19" s="430" t="s">
        <v>1226</v>
      </c>
      <c r="CF19" s="430" t="s">
        <v>1226</v>
      </c>
      <c r="CG19" s="430" t="s">
        <v>1226</v>
      </c>
      <c r="CH19" s="430" t="s">
        <v>1226</v>
      </c>
      <c r="CI19" s="430">
        <v>1</v>
      </c>
      <c r="CJ19" s="430">
        <v>1</v>
      </c>
      <c r="CK19" s="430">
        <v>1</v>
      </c>
      <c r="CL19" s="430" t="s">
        <v>1226</v>
      </c>
      <c r="CM19" s="430">
        <v>1</v>
      </c>
      <c r="CN19" s="430">
        <v>1</v>
      </c>
      <c r="CO19" s="430">
        <v>1</v>
      </c>
      <c r="CP19" s="430" t="s">
        <v>1226</v>
      </c>
      <c r="CQ19" s="430" t="s">
        <v>1226</v>
      </c>
      <c r="CR19" s="430" t="s">
        <v>1226</v>
      </c>
      <c r="CS19" s="430" t="s">
        <v>1226</v>
      </c>
      <c r="CT19" s="430" t="s">
        <v>1226</v>
      </c>
      <c r="CU19" s="430" t="s">
        <v>5254</v>
      </c>
      <c r="CV19" s="430" t="s">
        <v>5255</v>
      </c>
      <c r="CW19" s="430">
        <v>1</v>
      </c>
      <c r="CX19" s="430">
        <v>1</v>
      </c>
      <c r="CY19" s="430">
        <v>1</v>
      </c>
      <c r="CZ19" s="430">
        <v>0</v>
      </c>
      <c r="DA19" s="430">
        <v>0</v>
      </c>
      <c r="DB19" s="430">
        <v>0</v>
      </c>
      <c r="DC19" s="430">
        <v>1</v>
      </c>
      <c r="DD19" s="430">
        <v>1</v>
      </c>
      <c r="DE19" s="430">
        <v>1</v>
      </c>
      <c r="DF19" s="430">
        <v>0</v>
      </c>
      <c r="DG19" s="430">
        <v>0</v>
      </c>
      <c r="DH19" s="430">
        <v>0</v>
      </c>
      <c r="DI19" s="430">
        <v>1</v>
      </c>
      <c r="DJ19" s="430" t="s">
        <v>1226</v>
      </c>
      <c r="DK19" s="430" t="s">
        <v>1226</v>
      </c>
      <c r="DL19" s="430" t="s">
        <v>1226</v>
      </c>
      <c r="DM19" s="430">
        <v>1</v>
      </c>
      <c r="DN19" s="430" t="s">
        <v>1226</v>
      </c>
      <c r="DO19" s="430" t="s">
        <v>1226</v>
      </c>
      <c r="DP19" s="430" t="s">
        <v>1226</v>
      </c>
      <c r="DQ19" s="430">
        <v>1</v>
      </c>
      <c r="DR19" s="430" t="s">
        <v>1226</v>
      </c>
      <c r="DS19" s="430" t="s">
        <v>1226</v>
      </c>
      <c r="DT19" s="430" t="s">
        <v>1226</v>
      </c>
      <c r="DU19" s="430" t="s">
        <v>1226</v>
      </c>
      <c r="DV19" s="430" t="s">
        <v>1226</v>
      </c>
      <c r="DW19" s="430" t="s">
        <v>1226</v>
      </c>
      <c r="DX19" s="430" t="s">
        <v>1226</v>
      </c>
      <c r="DY19" s="430" t="s">
        <v>1226</v>
      </c>
      <c r="DZ19" s="430" t="s">
        <v>5256</v>
      </c>
      <c r="EA19" s="430" t="s">
        <v>5257</v>
      </c>
      <c r="EB19" s="430">
        <v>1</v>
      </c>
      <c r="EC19" s="430" t="s">
        <v>5258</v>
      </c>
      <c r="ED19" s="430">
        <v>1</v>
      </c>
      <c r="EE19" s="430" t="s">
        <v>5259</v>
      </c>
      <c r="EF19" s="430">
        <v>1</v>
      </c>
      <c r="EG19" s="430" t="s">
        <v>5260</v>
      </c>
      <c r="EH19" s="430">
        <v>0</v>
      </c>
      <c r="EI19" s="430" t="s">
        <v>5261</v>
      </c>
      <c r="EJ19" s="430">
        <v>0</v>
      </c>
      <c r="EK19" s="430" t="s">
        <v>1226</v>
      </c>
      <c r="EL19" s="430">
        <v>0.66</v>
      </c>
      <c r="EM19" s="430" t="s">
        <v>5262</v>
      </c>
      <c r="EN19" s="430">
        <v>1</v>
      </c>
      <c r="EO19" s="430" t="s">
        <v>5263</v>
      </c>
      <c r="EP19" s="430">
        <v>1</v>
      </c>
      <c r="EQ19" s="430" t="s">
        <v>5264</v>
      </c>
      <c r="ER19" s="430">
        <v>1</v>
      </c>
      <c r="ES19" s="430" t="s">
        <v>5265</v>
      </c>
      <c r="ET19" s="430">
        <v>1</v>
      </c>
      <c r="EU19" s="430" t="s">
        <v>5265</v>
      </c>
      <c r="EV19" s="430">
        <v>0</v>
      </c>
      <c r="EW19" s="430" t="s">
        <v>1226</v>
      </c>
      <c r="EX19" s="430">
        <v>0.66</v>
      </c>
      <c r="EY19" s="430" t="s">
        <v>5266</v>
      </c>
      <c r="EZ19" s="430" t="s">
        <v>1322</v>
      </c>
      <c r="FA19" s="430" t="s">
        <v>1322</v>
      </c>
      <c r="FB19" s="430">
        <v>0.28000000000000003</v>
      </c>
      <c r="FC19" s="430" t="s">
        <v>5267</v>
      </c>
      <c r="FD19" s="430" t="s">
        <v>1226</v>
      </c>
      <c r="FE19" s="430" t="s">
        <v>1226</v>
      </c>
      <c r="FF19" s="430">
        <v>28</v>
      </c>
      <c r="FG19" s="430">
        <v>0</v>
      </c>
      <c r="FH19" s="430">
        <v>0</v>
      </c>
      <c r="FI19" s="430">
        <v>0</v>
      </c>
      <c r="FJ19" s="430">
        <v>0</v>
      </c>
      <c r="FK19" s="430">
        <v>0</v>
      </c>
      <c r="FL19" s="430">
        <v>0</v>
      </c>
      <c r="FM19" s="430">
        <v>0</v>
      </c>
      <c r="FN19" s="430">
        <v>0</v>
      </c>
      <c r="FO19" s="430">
        <v>0</v>
      </c>
      <c r="FP19" s="430">
        <v>0</v>
      </c>
      <c r="FQ19" s="430">
        <v>0</v>
      </c>
      <c r="FR19" s="430">
        <v>0</v>
      </c>
      <c r="FS19" s="430" t="s">
        <v>1226</v>
      </c>
      <c r="FT19" s="430" t="s">
        <v>1226</v>
      </c>
      <c r="FU19" s="430" t="s">
        <v>1226</v>
      </c>
      <c r="FV19" s="430" t="s">
        <v>1226</v>
      </c>
      <c r="FW19" s="430" t="s">
        <v>1226</v>
      </c>
      <c r="FX19" s="430" t="s">
        <v>1226</v>
      </c>
      <c r="FY19" s="430" t="s">
        <v>1226</v>
      </c>
      <c r="FZ19" s="430" t="s">
        <v>1226</v>
      </c>
      <c r="GA19" s="430" t="s">
        <v>1226</v>
      </c>
      <c r="GB19" s="430" t="s">
        <v>1226</v>
      </c>
      <c r="GC19" s="430" t="s">
        <v>1226</v>
      </c>
      <c r="GD19" s="430" t="s">
        <v>1226</v>
      </c>
      <c r="GE19" s="430" t="s">
        <v>5268</v>
      </c>
      <c r="GF19" s="430" t="s">
        <v>1226</v>
      </c>
      <c r="GG19" s="430" t="s">
        <v>1226</v>
      </c>
      <c r="GH19" s="430" t="s">
        <v>1226</v>
      </c>
      <c r="GI19" s="430" t="s">
        <v>1226</v>
      </c>
      <c r="GJ19" s="430" t="s">
        <v>1226</v>
      </c>
      <c r="GK19" s="430" t="s">
        <v>1226</v>
      </c>
      <c r="GL19" s="430" t="s">
        <v>1226</v>
      </c>
      <c r="GM19" s="430" t="s">
        <v>1226</v>
      </c>
      <c r="GN19" s="430" t="s">
        <v>1226</v>
      </c>
      <c r="GO19" s="430" t="s">
        <v>1226</v>
      </c>
      <c r="GP19" s="430" t="s">
        <v>1226</v>
      </c>
      <c r="GQ19" s="430" t="s">
        <v>1226</v>
      </c>
      <c r="GR19" s="430" t="s">
        <v>1226</v>
      </c>
      <c r="GS19" s="430" t="s">
        <v>1226</v>
      </c>
      <c r="GT19" s="430" t="s">
        <v>1226</v>
      </c>
      <c r="GU19" s="430" t="s">
        <v>1226</v>
      </c>
      <c r="GV19" s="430" t="s">
        <v>1226</v>
      </c>
      <c r="GW19" s="430" t="s">
        <v>1226</v>
      </c>
      <c r="GX19" s="430" t="s">
        <v>1226</v>
      </c>
      <c r="GY19" s="430" t="s">
        <v>1226</v>
      </c>
      <c r="GZ19" s="430" t="s">
        <v>1226</v>
      </c>
      <c r="HA19" s="430" t="s">
        <v>1226</v>
      </c>
      <c r="HB19" s="430" t="s">
        <v>1226</v>
      </c>
      <c r="HC19" s="430" t="s">
        <v>1226</v>
      </c>
      <c r="HD19" s="430" t="s">
        <v>1226</v>
      </c>
      <c r="HE19" s="430" t="s">
        <v>1226</v>
      </c>
      <c r="HF19" s="430" t="s">
        <v>1226</v>
      </c>
      <c r="HG19" s="430" t="s">
        <v>1226</v>
      </c>
      <c r="HH19" s="430">
        <v>1</v>
      </c>
      <c r="HI19" s="430">
        <v>0</v>
      </c>
      <c r="HJ19" s="430">
        <v>0</v>
      </c>
      <c r="HK19" s="430">
        <v>0</v>
      </c>
      <c r="HL19" s="430">
        <v>1</v>
      </c>
      <c r="HM19" s="430">
        <v>0</v>
      </c>
      <c r="HN19" s="430">
        <v>0</v>
      </c>
      <c r="HO19" s="430">
        <v>0</v>
      </c>
      <c r="HP19" s="430">
        <v>1</v>
      </c>
      <c r="HQ19" s="430">
        <v>0</v>
      </c>
      <c r="HR19" s="430">
        <v>0</v>
      </c>
      <c r="HS19" s="430">
        <v>0</v>
      </c>
      <c r="HT19" s="430">
        <v>1</v>
      </c>
      <c r="HU19" s="430">
        <v>0</v>
      </c>
      <c r="HV19" s="430">
        <v>0</v>
      </c>
      <c r="HW19" s="430">
        <v>0</v>
      </c>
      <c r="HX19" s="430">
        <v>0.5</v>
      </c>
      <c r="HY19" s="430">
        <v>0.5</v>
      </c>
      <c r="HZ19" s="430">
        <v>0.5</v>
      </c>
      <c r="IA19" s="430">
        <v>0.5</v>
      </c>
      <c r="IB19" s="430" t="s">
        <v>5269</v>
      </c>
      <c r="IC19" s="430">
        <v>0</v>
      </c>
      <c r="ID19" s="430">
        <v>0</v>
      </c>
      <c r="IE19" s="430">
        <v>0</v>
      </c>
      <c r="IF19" s="430">
        <v>0</v>
      </c>
      <c r="IG19" s="430">
        <v>0</v>
      </c>
      <c r="IH19" s="430">
        <v>0</v>
      </c>
      <c r="II19" s="430">
        <v>0</v>
      </c>
      <c r="IJ19" s="430">
        <v>1</v>
      </c>
      <c r="IK19" s="430">
        <v>0</v>
      </c>
      <c r="IL19" s="430">
        <v>1</v>
      </c>
      <c r="IM19" s="430">
        <v>0</v>
      </c>
      <c r="IN19" s="430">
        <v>0.5</v>
      </c>
      <c r="IO19" s="430">
        <v>0</v>
      </c>
      <c r="IP19" s="430">
        <v>0.5</v>
      </c>
      <c r="IQ19" s="430">
        <v>0</v>
      </c>
      <c r="IR19" s="430" t="s">
        <v>5270</v>
      </c>
    </row>
    <row r="20" spans="1:252" x14ac:dyDescent="0.2">
      <c r="A20" s="430" t="s">
        <v>1144</v>
      </c>
      <c r="B20" s="430" t="s">
        <v>1145</v>
      </c>
      <c r="C20" s="430" t="s">
        <v>1070</v>
      </c>
      <c r="D20" s="430" t="s">
        <v>1050</v>
      </c>
      <c r="E20" s="430" t="s">
        <v>1057</v>
      </c>
      <c r="F20" s="443">
        <v>214.326223</v>
      </c>
      <c r="G20" s="444">
        <v>1608981.2208122001</v>
      </c>
      <c r="H20" s="430">
        <v>1</v>
      </c>
      <c r="I20" s="430" t="s">
        <v>5401</v>
      </c>
      <c r="J20" s="430">
        <v>2019</v>
      </c>
      <c r="K20" s="430" t="s">
        <v>5402</v>
      </c>
      <c r="L20" s="430">
        <v>1</v>
      </c>
      <c r="M20" s="430">
        <v>1</v>
      </c>
      <c r="N20" s="430">
        <v>4</v>
      </c>
      <c r="O20" s="430">
        <v>1</v>
      </c>
      <c r="P20" s="430">
        <v>1</v>
      </c>
      <c r="Q20" s="430">
        <v>0</v>
      </c>
      <c r="R20" s="430">
        <v>0</v>
      </c>
      <c r="S20" s="430">
        <v>0</v>
      </c>
      <c r="T20" s="430">
        <v>0</v>
      </c>
      <c r="U20" s="430">
        <v>0</v>
      </c>
      <c r="V20" s="430">
        <v>0</v>
      </c>
      <c r="W20" s="430" t="s">
        <v>1226</v>
      </c>
      <c r="X20" s="430" t="s">
        <v>1226</v>
      </c>
      <c r="Y20" s="430">
        <v>0.5</v>
      </c>
      <c r="Z20" s="430">
        <v>0</v>
      </c>
      <c r="AA20" s="430" t="s">
        <v>1226</v>
      </c>
      <c r="AB20" s="430">
        <v>1</v>
      </c>
      <c r="AC20" s="430">
        <v>1</v>
      </c>
      <c r="AD20" s="430">
        <v>1</v>
      </c>
      <c r="AE20" s="430">
        <v>0</v>
      </c>
      <c r="AF20" s="430" t="s">
        <v>1226</v>
      </c>
      <c r="AG20" s="430">
        <v>0</v>
      </c>
      <c r="AH20" s="430" t="s">
        <v>1226</v>
      </c>
      <c r="AI20" s="430">
        <v>0</v>
      </c>
      <c r="AJ20" s="430" t="s">
        <v>1226</v>
      </c>
      <c r="AK20" s="430">
        <v>1</v>
      </c>
      <c r="AL20" s="430" t="s">
        <v>5403</v>
      </c>
      <c r="AM20" s="430">
        <v>0</v>
      </c>
      <c r="AN20" s="430" t="s">
        <v>1226</v>
      </c>
      <c r="AO20" s="430">
        <v>0</v>
      </c>
      <c r="AP20" s="430" t="s">
        <v>1226</v>
      </c>
      <c r="AQ20" s="430">
        <v>1</v>
      </c>
      <c r="AR20" s="430" t="s">
        <v>5404</v>
      </c>
      <c r="AS20" s="430">
        <v>0</v>
      </c>
      <c r="AT20" s="430" t="s">
        <v>5405</v>
      </c>
      <c r="AU20" s="430">
        <v>1</v>
      </c>
      <c r="AV20" s="430" t="s">
        <v>1226</v>
      </c>
      <c r="AW20" s="430">
        <v>1</v>
      </c>
      <c r="AX20" s="430" t="s">
        <v>5406</v>
      </c>
      <c r="AY20" s="430">
        <v>1</v>
      </c>
      <c r="AZ20" s="430" t="s">
        <v>5407</v>
      </c>
      <c r="BA20" s="430">
        <v>1</v>
      </c>
      <c r="BB20" s="430" t="s">
        <v>5408</v>
      </c>
      <c r="BC20" s="430">
        <v>1</v>
      </c>
      <c r="BD20" s="430" t="s">
        <v>5409</v>
      </c>
      <c r="BE20" s="430">
        <v>1</v>
      </c>
      <c r="BF20" s="430" t="s">
        <v>5410</v>
      </c>
      <c r="BG20" s="430">
        <v>1</v>
      </c>
      <c r="BH20" s="430" t="s">
        <v>5411</v>
      </c>
      <c r="BI20" s="430">
        <v>1</v>
      </c>
      <c r="BJ20" s="430" t="s">
        <v>5412</v>
      </c>
      <c r="BK20" s="430">
        <v>1</v>
      </c>
      <c r="BL20" s="430" t="s">
        <v>5413</v>
      </c>
      <c r="BM20" s="430">
        <v>0.33</v>
      </c>
      <c r="BN20" s="430" t="s">
        <v>1226</v>
      </c>
      <c r="BO20" s="430">
        <v>0.33</v>
      </c>
      <c r="BP20" s="430" t="s">
        <v>1226</v>
      </c>
      <c r="BQ20" s="430">
        <v>0.33</v>
      </c>
      <c r="BR20" s="430" t="s">
        <v>1226</v>
      </c>
      <c r="BS20" s="430">
        <v>1</v>
      </c>
      <c r="BT20" s="430" t="s">
        <v>5414</v>
      </c>
      <c r="BU20" s="430">
        <v>1</v>
      </c>
      <c r="BV20" s="430" t="s">
        <v>5415</v>
      </c>
      <c r="BW20" s="430">
        <v>1</v>
      </c>
      <c r="BX20" s="430" t="s">
        <v>5416</v>
      </c>
      <c r="BY20" s="430" t="s">
        <v>5417</v>
      </c>
      <c r="BZ20" s="430" t="s">
        <v>1226</v>
      </c>
      <c r="CA20" s="430">
        <v>0</v>
      </c>
      <c r="CB20" s="430">
        <v>0</v>
      </c>
      <c r="CC20" s="430">
        <v>0</v>
      </c>
      <c r="CD20" s="430" t="s">
        <v>1226</v>
      </c>
      <c r="CE20" s="430">
        <v>1</v>
      </c>
      <c r="CF20" s="430">
        <v>1</v>
      </c>
      <c r="CG20" s="430">
        <v>0</v>
      </c>
      <c r="CH20" s="430" t="s">
        <v>1226</v>
      </c>
      <c r="CI20" s="430">
        <v>0</v>
      </c>
      <c r="CJ20" s="430">
        <v>0</v>
      </c>
      <c r="CK20" s="430">
        <v>0</v>
      </c>
      <c r="CL20" s="430" t="s">
        <v>1226</v>
      </c>
      <c r="CM20" s="430">
        <v>1</v>
      </c>
      <c r="CN20" s="430">
        <v>1</v>
      </c>
      <c r="CO20" s="430">
        <v>0</v>
      </c>
      <c r="CP20" s="430" t="s">
        <v>5418</v>
      </c>
      <c r="CQ20" s="430" t="s">
        <v>1226</v>
      </c>
      <c r="CR20" s="430" t="s">
        <v>1226</v>
      </c>
      <c r="CS20" s="430" t="s">
        <v>1226</v>
      </c>
      <c r="CT20" s="430" t="s">
        <v>1226</v>
      </c>
      <c r="CU20" s="430" t="s">
        <v>5419</v>
      </c>
      <c r="CV20" s="430" t="s">
        <v>5420</v>
      </c>
      <c r="CW20" s="430">
        <v>1</v>
      </c>
      <c r="CX20" s="430">
        <v>1</v>
      </c>
      <c r="CY20" s="430">
        <v>0</v>
      </c>
      <c r="CZ20" s="430">
        <v>0</v>
      </c>
      <c r="DA20" s="430">
        <v>0</v>
      </c>
      <c r="DB20" s="430">
        <v>0</v>
      </c>
      <c r="DC20" s="430">
        <v>0</v>
      </c>
      <c r="DD20" s="430">
        <v>0</v>
      </c>
      <c r="DE20" s="430">
        <v>0</v>
      </c>
      <c r="DF20" s="430">
        <v>0</v>
      </c>
      <c r="DG20" s="430">
        <v>0</v>
      </c>
      <c r="DH20" s="430">
        <v>0</v>
      </c>
      <c r="DI20" s="430" t="s">
        <v>1226</v>
      </c>
      <c r="DJ20" s="430">
        <v>1</v>
      </c>
      <c r="DK20" s="430">
        <v>1</v>
      </c>
      <c r="DL20" s="430">
        <v>0</v>
      </c>
      <c r="DM20" s="430">
        <v>1</v>
      </c>
      <c r="DN20" s="430" t="s">
        <v>1226</v>
      </c>
      <c r="DO20" s="430" t="s">
        <v>1226</v>
      </c>
      <c r="DP20" s="430" t="s">
        <v>1226</v>
      </c>
      <c r="DQ20" s="430" t="s">
        <v>1226</v>
      </c>
      <c r="DR20" s="430">
        <v>0</v>
      </c>
      <c r="DS20" s="430">
        <v>1</v>
      </c>
      <c r="DT20" s="430">
        <v>0</v>
      </c>
      <c r="DU20" s="430" t="s">
        <v>5383</v>
      </c>
      <c r="DV20" s="430" t="s">
        <v>1226</v>
      </c>
      <c r="DW20" s="430" t="s">
        <v>1226</v>
      </c>
      <c r="DX20" s="430" t="s">
        <v>1226</v>
      </c>
      <c r="DY20" s="430" t="s">
        <v>1226</v>
      </c>
      <c r="DZ20" s="430" t="s">
        <v>5421</v>
      </c>
      <c r="EA20" s="430" t="s">
        <v>5422</v>
      </c>
      <c r="EB20" s="430">
        <v>0</v>
      </c>
      <c r="EC20" s="430" t="s">
        <v>1226</v>
      </c>
      <c r="ED20" s="430">
        <v>1</v>
      </c>
      <c r="EE20" s="430" t="s">
        <v>5423</v>
      </c>
      <c r="EF20" s="430">
        <v>0</v>
      </c>
      <c r="EG20" s="430" t="s">
        <v>1226</v>
      </c>
      <c r="EH20" s="430">
        <v>0.66</v>
      </c>
      <c r="EI20" s="430" t="s">
        <v>5424</v>
      </c>
      <c r="EJ20" s="430">
        <v>0</v>
      </c>
      <c r="EK20" s="430" t="s">
        <v>1226</v>
      </c>
      <c r="EL20" s="430">
        <v>0</v>
      </c>
      <c r="EM20" s="430" t="s">
        <v>1226</v>
      </c>
      <c r="EN20" s="430">
        <v>0</v>
      </c>
      <c r="EO20" s="430" t="s">
        <v>1226</v>
      </c>
      <c r="EP20" s="430">
        <v>1</v>
      </c>
      <c r="EQ20" s="430" t="s">
        <v>5425</v>
      </c>
      <c r="ER20" s="430">
        <v>0</v>
      </c>
      <c r="ES20" s="430" t="s">
        <v>1226</v>
      </c>
      <c r="ET20" s="430">
        <v>1</v>
      </c>
      <c r="EU20" s="430" t="s">
        <v>5426</v>
      </c>
      <c r="EV20" s="430">
        <v>0</v>
      </c>
      <c r="EW20" s="430" t="s">
        <v>1226</v>
      </c>
      <c r="EX20" s="430">
        <v>0</v>
      </c>
      <c r="EY20" s="430" t="s">
        <v>1226</v>
      </c>
      <c r="EZ20" s="430">
        <v>49.1</v>
      </c>
      <c r="FA20" s="430" t="s">
        <v>1226</v>
      </c>
      <c r="FB20" s="430" t="s">
        <v>5427</v>
      </c>
      <c r="FC20" s="430" t="s">
        <v>5428</v>
      </c>
      <c r="FD20" s="430">
        <v>49.1</v>
      </c>
      <c r="FE20" s="430" t="s">
        <v>1226</v>
      </c>
      <c r="FF20" s="430">
        <v>36</v>
      </c>
      <c r="FG20" s="430">
        <v>1</v>
      </c>
      <c r="FH20" s="430" t="s">
        <v>1226</v>
      </c>
      <c r="FI20" s="430">
        <v>1</v>
      </c>
      <c r="FJ20" s="430">
        <v>1</v>
      </c>
      <c r="FK20" s="430">
        <v>1</v>
      </c>
      <c r="FL20" s="430">
        <v>1</v>
      </c>
      <c r="FM20" s="430">
        <v>1</v>
      </c>
      <c r="FN20" s="430">
        <v>1</v>
      </c>
      <c r="FO20" s="430">
        <v>1</v>
      </c>
      <c r="FP20" s="430" t="s">
        <v>1226</v>
      </c>
      <c r="FQ20" s="430">
        <v>1</v>
      </c>
      <c r="FR20" s="430" t="s">
        <v>1226</v>
      </c>
      <c r="FS20" s="430">
        <v>1</v>
      </c>
      <c r="FT20" s="430" t="s">
        <v>1226</v>
      </c>
      <c r="FU20" s="430">
        <v>1</v>
      </c>
      <c r="FV20" s="430" t="s">
        <v>1226</v>
      </c>
      <c r="FW20" s="430">
        <v>1</v>
      </c>
      <c r="FX20" s="430" t="s">
        <v>1226</v>
      </c>
      <c r="FY20" s="430">
        <v>1</v>
      </c>
      <c r="FZ20" s="430" t="s">
        <v>1226</v>
      </c>
      <c r="GA20" s="430">
        <v>1</v>
      </c>
      <c r="GB20" s="430" t="s">
        <v>1226</v>
      </c>
      <c r="GC20" s="430">
        <v>1</v>
      </c>
      <c r="GD20" s="430" t="s">
        <v>1226</v>
      </c>
      <c r="GE20" s="430" t="s">
        <v>5429</v>
      </c>
      <c r="GF20" s="430">
        <v>0.5</v>
      </c>
      <c r="GG20" s="430">
        <v>0</v>
      </c>
      <c r="GH20" s="430">
        <v>0.5</v>
      </c>
      <c r="GI20" s="430">
        <v>0</v>
      </c>
      <c r="GJ20" s="430">
        <v>0.5</v>
      </c>
      <c r="GK20" s="430">
        <v>0</v>
      </c>
      <c r="GL20" s="430">
        <v>0.5</v>
      </c>
      <c r="GM20" s="430">
        <v>0</v>
      </c>
      <c r="GN20" s="430">
        <v>0.5</v>
      </c>
      <c r="GO20" s="430">
        <v>0</v>
      </c>
      <c r="GP20" s="430" t="s">
        <v>5430</v>
      </c>
      <c r="GQ20" s="430">
        <v>0.5</v>
      </c>
      <c r="GR20" s="430" t="s">
        <v>1226</v>
      </c>
      <c r="GS20" s="430">
        <v>0.5</v>
      </c>
      <c r="GT20" s="430" t="s">
        <v>1226</v>
      </c>
      <c r="GU20" s="430">
        <v>0.5</v>
      </c>
      <c r="GV20" s="430" t="s">
        <v>1226</v>
      </c>
      <c r="GW20" s="430">
        <v>0.5</v>
      </c>
      <c r="GX20" s="430" t="s">
        <v>1226</v>
      </c>
      <c r="GY20" s="430">
        <v>0.5</v>
      </c>
      <c r="GZ20" s="430" t="s">
        <v>1226</v>
      </c>
      <c r="HA20" s="430">
        <v>0.5</v>
      </c>
      <c r="HB20" s="430" t="s">
        <v>1226</v>
      </c>
      <c r="HC20" s="430">
        <v>0.5</v>
      </c>
      <c r="HD20" s="430" t="s">
        <v>1226</v>
      </c>
      <c r="HE20" s="430">
        <v>0.5</v>
      </c>
      <c r="HF20" s="430" t="s">
        <v>1226</v>
      </c>
      <c r="HG20" s="430" t="s">
        <v>1327</v>
      </c>
      <c r="HH20" s="430">
        <v>1</v>
      </c>
      <c r="HI20" s="430">
        <v>0</v>
      </c>
      <c r="HJ20" s="430">
        <v>1</v>
      </c>
      <c r="HK20" s="430">
        <v>1</v>
      </c>
      <c r="HL20" s="430">
        <v>1</v>
      </c>
      <c r="HM20" s="430">
        <v>0</v>
      </c>
      <c r="HN20" s="430">
        <v>1</v>
      </c>
      <c r="HO20" s="430">
        <v>1</v>
      </c>
      <c r="HP20" s="430">
        <v>1</v>
      </c>
      <c r="HQ20" s="430">
        <v>0</v>
      </c>
      <c r="HR20" s="430">
        <v>0</v>
      </c>
      <c r="HS20" s="430">
        <v>1</v>
      </c>
      <c r="HT20" s="430">
        <v>1</v>
      </c>
      <c r="HU20" s="430">
        <v>0</v>
      </c>
      <c r="HV20" s="430">
        <v>0</v>
      </c>
      <c r="HW20" s="430">
        <v>1</v>
      </c>
      <c r="HX20" s="430">
        <v>1</v>
      </c>
      <c r="HY20" s="430">
        <v>1</v>
      </c>
      <c r="HZ20" s="430">
        <v>0</v>
      </c>
      <c r="IA20" s="430">
        <v>0</v>
      </c>
      <c r="IB20" s="430" t="s">
        <v>5431</v>
      </c>
      <c r="IC20" s="430" t="s">
        <v>1226</v>
      </c>
      <c r="ID20" s="430" t="s">
        <v>1226</v>
      </c>
      <c r="IE20" s="430" t="s">
        <v>1226</v>
      </c>
      <c r="IF20" s="430" t="s">
        <v>1226</v>
      </c>
      <c r="IG20" s="430" t="s">
        <v>1226</v>
      </c>
      <c r="IH20" s="430" t="s">
        <v>1226</v>
      </c>
      <c r="II20" s="430" t="s">
        <v>1226</v>
      </c>
      <c r="IJ20" s="430" t="s">
        <v>1226</v>
      </c>
      <c r="IK20" s="430" t="s">
        <v>1226</v>
      </c>
      <c r="IL20" s="430" t="s">
        <v>1226</v>
      </c>
      <c r="IM20" s="430" t="s">
        <v>1226</v>
      </c>
      <c r="IN20" s="430" t="s">
        <v>1226</v>
      </c>
      <c r="IO20" s="430" t="s">
        <v>1226</v>
      </c>
      <c r="IP20" s="430">
        <v>0</v>
      </c>
      <c r="IQ20" s="430">
        <v>0</v>
      </c>
      <c r="IR20" s="430" t="s">
        <v>1146</v>
      </c>
    </row>
    <row r="21" spans="1:252" x14ac:dyDescent="0.2">
      <c r="A21" s="430" t="s">
        <v>1757</v>
      </c>
      <c r="B21" s="430" t="s">
        <v>1758</v>
      </c>
      <c r="C21" s="430" t="s">
        <v>5483</v>
      </c>
      <c r="D21" s="430" t="s">
        <v>1050</v>
      </c>
      <c r="E21" s="430" t="s">
        <v>1071</v>
      </c>
      <c r="F21" s="443">
        <v>3.1122E-2</v>
      </c>
      <c r="G21" s="444" t="s">
        <v>1226</v>
      </c>
      <c r="H21" s="430">
        <v>0</v>
      </c>
      <c r="I21" s="430" t="s">
        <v>1226</v>
      </c>
      <c r="J21" s="430" t="s">
        <v>1226</v>
      </c>
      <c r="K21" s="430" t="s">
        <v>1226</v>
      </c>
      <c r="L21" s="430" t="s">
        <v>1226</v>
      </c>
      <c r="M21" s="430" t="s">
        <v>1226</v>
      </c>
      <c r="N21" s="430" t="s">
        <v>1226</v>
      </c>
      <c r="O21" s="430" t="s">
        <v>1226</v>
      </c>
      <c r="P21" s="430" t="s">
        <v>1226</v>
      </c>
      <c r="Q21" s="430" t="s">
        <v>1226</v>
      </c>
      <c r="R21" s="430" t="s">
        <v>1226</v>
      </c>
      <c r="S21" s="430" t="s">
        <v>1226</v>
      </c>
      <c r="T21" s="430" t="s">
        <v>1226</v>
      </c>
      <c r="U21" s="430" t="s">
        <v>1226</v>
      </c>
      <c r="V21" s="430" t="s">
        <v>1226</v>
      </c>
      <c r="W21" s="430" t="s">
        <v>1226</v>
      </c>
      <c r="X21" s="430" t="s">
        <v>1226</v>
      </c>
      <c r="Y21" s="430" t="s">
        <v>1226</v>
      </c>
      <c r="Z21" s="430" t="s">
        <v>1226</v>
      </c>
      <c r="AA21" s="430" t="s">
        <v>1226</v>
      </c>
      <c r="AB21" s="430" t="s">
        <v>1226</v>
      </c>
      <c r="AC21" s="430" t="s">
        <v>1226</v>
      </c>
      <c r="AD21" s="430" t="s">
        <v>1226</v>
      </c>
      <c r="AE21" s="430" t="s">
        <v>1226</v>
      </c>
      <c r="AF21" s="430" t="s">
        <v>1226</v>
      </c>
      <c r="AG21" s="430" t="s">
        <v>1226</v>
      </c>
      <c r="AH21" s="430" t="s">
        <v>1226</v>
      </c>
      <c r="AI21" s="430" t="s">
        <v>1226</v>
      </c>
      <c r="AJ21" s="430" t="s">
        <v>1226</v>
      </c>
      <c r="AK21" s="430" t="s">
        <v>1226</v>
      </c>
      <c r="AL21" s="430" t="s">
        <v>1226</v>
      </c>
      <c r="AM21" s="430" t="s">
        <v>1226</v>
      </c>
      <c r="AN21" s="430" t="s">
        <v>1226</v>
      </c>
      <c r="AO21" s="430" t="s">
        <v>1226</v>
      </c>
      <c r="AP21" s="430" t="s">
        <v>1226</v>
      </c>
      <c r="AQ21" s="430" t="s">
        <v>1226</v>
      </c>
      <c r="AR21" s="430" t="s">
        <v>1226</v>
      </c>
      <c r="AS21" s="430" t="s">
        <v>1226</v>
      </c>
      <c r="AT21" s="430" t="s">
        <v>1226</v>
      </c>
      <c r="AU21" s="430" t="s">
        <v>1226</v>
      </c>
      <c r="AV21" s="430" t="s">
        <v>1226</v>
      </c>
      <c r="AW21" s="430">
        <v>0</v>
      </c>
      <c r="AX21" s="430" t="s">
        <v>1226</v>
      </c>
      <c r="AY21" s="430">
        <v>0</v>
      </c>
      <c r="AZ21" s="430" t="s">
        <v>1226</v>
      </c>
      <c r="BA21" s="430">
        <v>0</v>
      </c>
      <c r="BB21" s="430" t="s">
        <v>1226</v>
      </c>
      <c r="BC21" s="430">
        <v>0</v>
      </c>
      <c r="BD21" s="430" t="s">
        <v>1226</v>
      </c>
      <c r="BE21" s="430">
        <v>0</v>
      </c>
      <c r="BF21" s="430" t="s">
        <v>1226</v>
      </c>
      <c r="BG21" s="430">
        <v>0</v>
      </c>
      <c r="BH21" s="430" t="s">
        <v>1226</v>
      </c>
      <c r="BI21" s="430">
        <v>0</v>
      </c>
      <c r="BJ21" s="430" t="s">
        <v>1226</v>
      </c>
      <c r="BK21" s="430">
        <v>0</v>
      </c>
      <c r="BL21" s="430" t="s">
        <v>1226</v>
      </c>
      <c r="BM21" s="430">
        <v>0</v>
      </c>
      <c r="BN21" s="430" t="s">
        <v>1226</v>
      </c>
      <c r="BO21" s="430">
        <v>0</v>
      </c>
      <c r="BP21" s="430" t="s">
        <v>1226</v>
      </c>
      <c r="BQ21" s="430">
        <v>0</v>
      </c>
      <c r="BR21" s="430" t="s">
        <v>1226</v>
      </c>
      <c r="BS21" s="430">
        <v>0</v>
      </c>
      <c r="BT21" s="430" t="s">
        <v>1226</v>
      </c>
      <c r="BU21" s="430">
        <v>0</v>
      </c>
      <c r="BV21" s="430" t="s">
        <v>1226</v>
      </c>
      <c r="BW21" s="430">
        <v>0</v>
      </c>
      <c r="BX21" s="430" t="s">
        <v>1226</v>
      </c>
      <c r="BY21" s="430" t="s">
        <v>5496</v>
      </c>
      <c r="BZ21" s="430">
        <v>1</v>
      </c>
      <c r="CA21" s="430" t="s">
        <v>1226</v>
      </c>
      <c r="CB21" s="430" t="s">
        <v>1226</v>
      </c>
      <c r="CC21" s="430" t="s">
        <v>1226</v>
      </c>
      <c r="CD21" s="430">
        <v>1</v>
      </c>
      <c r="CE21" s="430" t="s">
        <v>1226</v>
      </c>
      <c r="CF21" s="430" t="s">
        <v>1226</v>
      </c>
      <c r="CG21" s="430" t="s">
        <v>1226</v>
      </c>
      <c r="CH21" s="430">
        <v>1</v>
      </c>
      <c r="CI21" s="430" t="s">
        <v>1226</v>
      </c>
      <c r="CJ21" s="430" t="s">
        <v>1226</v>
      </c>
      <c r="CK21" s="430" t="s">
        <v>1226</v>
      </c>
      <c r="CL21" s="430">
        <v>1</v>
      </c>
      <c r="CM21" s="430" t="s">
        <v>1226</v>
      </c>
      <c r="CN21" s="430" t="s">
        <v>1226</v>
      </c>
      <c r="CO21" s="430" t="s">
        <v>1226</v>
      </c>
      <c r="CP21" s="430" t="s">
        <v>1226</v>
      </c>
      <c r="CQ21" s="430" t="s">
        <v>1226</v>
      </c>
      <c r="CR21" s="430" t="s">
        <v>1226</v>
      </c>
      <c r="CS21" s="430" t="s">
        <v>1226</v>
      </c>
      <c r="CT21" s="430" t="s">
        <v>1226</v>
      </c>
      <c r="CU21" s="430" t="s">
        <v>1226</v>
      </c>
      <c r="CV21" s="430" t="s">
        <v>1226</v>
      </c>
      <c r="CW21" s="430">
        <v>0</v>
      </c>
      <c r="CX21" s="430">
        <v>0</v>
      </c>
      <c r="CY21" s="430">
        <v>0</v>
      </c>
      <c r="CZ21" s="430">
        <v>0</v>
      </c>
      <c r="DA21" s="430">
        <v>0</v>
      </c>
      <c r="DB21" s="430">
        <v>0</v>
      </c>
      <c r="DC21" s="430">
        <v>0</v>
      </c>
      <c r="DD21" s="430">
        <v>0</v>
      </c>
      <c r="DE21" s="430">
        <v>0</v>
      </c>
      <c r="DF21" s="430">
        <v>0</v>
      </c>
      <c r="DG21" s="430">
        <v>0</v>
      </c>
      <c r="DH21" s="430">
        <v>0</v>
      </c>
      <c r="DI21" s="430">
        <v>1</v>
      </c>
      <c r="DJ21" s="430" t="s">
        <v>1226</v>
      </c>
      <c r="DK21" s="430" t="s">
        <v>1226</v>
      </c>
      <c r="DL21" s="430" t="s">
        <v>1226</v>
      </c>
      <c r="DM21" s="430">
        <v>1</v>
      </c>
      <c r="DN21" s="430" t="s">
        <v>1226</v>
      </c>
      <c r="DO21" s="430" t="s">
        <v>1226</v>
      </c>
      <c r="DP21" s="430" t="s">
        <v>1226</v>
      </c>
      <c r="DQ21" s="430">
        <v>1</v>
      </c>
      <c r="DR21" s="430" t="s">
        <v>1226</v>
      </c>
      <c r="DS21" s="430" t="s">
        <v>1226</v>
      </c>
      <c r="DT21" s="430" t="s">
        <v>1226</v>
      </c>
      <c r="DU21" s="430" t="s">
        <v>1226</v>
      </c>
      <c r="DV21" s="430" t="s">
        <v>1226</v>
      </c>
      <c r="DW21" s="430" t="s">
        <v>1226</v>
      </c>
      <c r="DX21" s="430" t="s">
        <v>1226</v>
      </c>
      <c r="DY21" s="430" t="s">
        <v>1226</v>
      </c>
      <c r="DZ21" s="430" t="s">
        <v>1226</v>
      </c>
      <c r="EA21" s="430" t="s">
        <v>1226</v>
      </c>
      <c r="EB21" s="430">
        <v>0</v>
      </c>
      <c r="EC21" s="430" t="s">
        <v>1226</v>
      </c>
      <c r="ED21" s="430">
        <v>0</v>
      </c>
      <c r="EE21" s="430" t="s">
        <v>1226</v>
      </c>
      <c r="EF21" s="430">
        <v>0</v>
      </c>
      <c r="EG21" s="430" t="s">
        <v>1226</v>
      </c>
      <c r="EH21" s="430">
        <v>0</v>
      </c>
      <c r="EI21" s="430" t="s">
        <v>1226</v>
      </c>
      <c r="EJ21" s="430">
        <v>0</v>
      </c>
      <c r="EK21" s="430" t="s">
        <v>1226</v>
      </c>
      <c r="EL21" s="430">
        <v>0</v>
      </c>
      <c r="EM21" s="430" t="s">
        <v>1226</v>
      </c>
      <c r="EN21" s="430">
        <v>0.33</v>
      </c>
      <c r="EO21" s="430" t="s">
        <v>1226</v>
      </c>
      <c r="EP21" s="430">
        <v>0.33</v>
      </c>
      <c r="EQ21" s="430" t="s">
        <v>1226</v>
      </c>
      <c r="ER21" s="430">
        <v>0.66</v>
      </c>
      <c r="ES21" s="430" t="s">
        <v>1226</v>
      </c>
      <c r="ET21" s="430" t="s">
        <v>1226</v>
      </c>
      <c r="EU21" s="430" t="s">
        <v>1226</v>
      </c>
      <c r="EV21" s="430">
        <v>0.33</v>
      </c>
      <c r="EW21" s="430" t="s">
        <v>1226</v>
      </c>
      <c r="EX21" s="430">
        <v>0.33</v>
      </c>
      <c r="EY21" s="430" t="s">
        <v>1226</v>
      </c>
      <c r="EZ21" s="430" t="s">
        <v>1226</v>
      </c>
      <c r="FA21" s="430" t="s">
        <v>1226</v>
      </c>
      <c r="FB21" s="430" t="s">
        <v>1226</v>
      </c>
      <c r="FC21" s="430" t="s">
        <v>1226</v>
      </c>
      <c r="FD21" s="430" t="s">
        <v>1226</v>
      </c>
      <c r="FE21" s="430" t="s">
        <v>1226</v>
      </c>
      <c r="FF21" s="430" t="s">
        <v>1226</v>
      </c>
      <c r="FG21" s="430">
        <v>0</v>
      </c>
      <c r="FH21" s="430">
        <v>0</v>
      </c>
      <c r="FI21" s="430">
        <v>0</v>
      </c>
      <c r="FJ21" s="430">
        <v>0</v>
      </c>
      <c r="FK21" s="430">
        <v>0</v>
      </c>
      <c r="FL21" s="430">
        <v>0</v>
      </c>
      <c r="FM21" s="430">
        <v>0</v>
      </c>
      <c r="FN21" s="430">
        <v>0</v>
      </c>
      <c r="FO21" s="430">
        <v>0</v>
      </c>
      <c r="FP21" s="430">
        <v>0</v>
      </c>
      <c r="FQ21" s="430">
        <v>0</v>
      </c>
      <c r="FR21" s="430">
        <v>0</v>
      </c>
      <c r="FS21" s="430" t="s">
        <v>1226</v>
      </c>
      <c r="FT21" s="430" t="s">
        <v>1226</v>
      </c>
      <c r="FU21" s="430" t="s">
        <v>1226</v>
      </c>
      <c r="FV21" s="430" t="s">
        <v>1226</v>
      </c>
      <c r="FW21" s="430" t="s">
        <v>1226</v>
      </c>
      <c r="FX21" s="430" t="s">
        <v>1226</v>
      </c>
      <c r="FY21" s="430" t="s">
        <v>1226</v>
      </c>
      <c r="FZ21" s="430" t="s">
        <v>1226</v>
      </c>
      <c r="GA21" s="430" t="s">
        <v>1226</v>
      </c>
      <c r="GB21" s="430" t="s">
        <v>1226</v>
      </c>
      <c r="GC21" s="430" t="s">
        <v>1226</v>
      </c>
      <c r="GD21" s="430" t="s">
        <v>1226</v>
      </c>
      <c r="GE21" s="430" t="s">
        <v>1226</v>
      </c>
      <c r="GF21" s="430">
        <v>0</v>
      </c>
      <c r="GG21" s="430">
        <v>0</v>
      </c>
      <c r="GH21" s="430">
        <v>0</v>
      </c>
      <c r="GI21" s="430">
        <v>0</v>
      </c>
      <c r="GJ21" s="430">
        <v>0</v>
      </c>
      <c r="GK21" s="430">
        <v>0</v>
      </c>
      <c r="GL21" s="430">
        <v>0</v>
      </c>
      <c r="GM21" s="430">
        <v>0</v>
      </c>
      <c r="GN21" s="430">
        <v>0</v>
      </c>
      <c r="GO21" s="430">
        <v>0</v>
      </c>
      <c r="GP21" s="430" t="s">
        <v>1226</v>
      </c>
      <c r="GQ21" s="430">
        <v>0</v>
      </c>
      <c r="GR21" s="430">
        <v>0</v>
      </c>
      <c r="GS21" s="430">
        <v>0</v>
      </c>
      <c r="GT21" s="430">
        <v>0</v>
      </c>
      <c r="GU21" s="430">
        <v>0</v>
      </c>
      <c r="GV21" s="430">
        <v>0</v>
      </c>
      <c r="GW21" s="430">
        <v>0.5</v>
      </c>
      <c r="GX21" s="430">
        <v>0.5</v>
      </c>
      <c r="GY21" s="430">
        <v>0</v>
      </c>
      <c r="GZ21" s="430">
        <v>0</v>
      </c>
      <c r="HA21" s="430">
        <v>0</v>
      </c>
      <c r="HB21" s="430">
        <v>0</v>
      </c>
      <c r="HC21" s="430">
        <v>0</v>
      </c>
      <c r="HD21" s="430">
        <v>0</v>
      </c>
      <c r="HE21" s="430">
        <v>0.5</v>
      </c>
      <c r="HF21" s="430">
        <v>0.5</v>
      </c>
      <c r="HG21" s="430" t="s">
        <v>5497</v>
      </c>
      <c r="HH21" s="430">
        <v>1</v>
      </c>
      <c r="HI21" s="430">
        <v>0</v>
      </c>
      <c r="HJ21" s="430" t="s">
        <v>1226</v>
      </c>
      <c r="HK21" s="430" t="s">
        <v>1226</v>
      </c>
      <c r="HL21" s="430">
        <v>1</v>
      </c>
      <c r="HM21" s="430">
        <v>0</v>
      </c>
      <c r="HN21" s="430" t="s">
        <v>1226</v>
      </c>
      <c r="HO21" s="430" t="s">
        <v>1226</v>
      </c>
      <c r="HP21" s="430">
        <v>1</v>
      </c>
      <c r="HQ21" s="430">
        <v>0</v>
      </c>
      <c r="HR21" s="430" t="s">
        <v>1226</v>
      </c>
      <c r="HS21" s="430" t="s">
        <v>1226</v>
      </c>
      <c r="HT21" s="430">
        <v>1</v>
      </c>
      <c r="HU21" s="430" t="s">
        <v>1226</v>
      </c>
      <c r="HV21" s="430" t="s">
        <v>1226</v>
      </c>
      <c r="HW21" s="430" t="s">
        <v>1226</v>
      </c>
      <c r="HX21" s="430">
        <v>0.25</v>
      </c>
      <c r="HY21" s="430">
        <v>0.25</v>
      </c>
      <c r="HZ21" s="430">
        <v>0</v>
      </c>
      <c r="IA21" s="430">
        <v>0</v>
      </c>
      <c r="IB21" s="430" t="s">
        <v>1226</v>
      </c>
      <c r="IC21" s="430">
        <v>0</v>
      </c>
      <c r="ID21" s="430">
        <v>0</v>
      </c>
      <c r="IE21" s="430">
        <v>0</v>
      </c>
      <c r="IF21" s="430">
        <v>0</v>
      </c>
      <c r="IG21" s="430">
        <v>0</v>
      </c>
      <c r="IH21" s="430">
        <v>0</v>
      </c>
      <c r="II21" s="430">
        <v>0</v>
      </c>
      <c r="IJ21" s="430">
        <v>0</v>
      </c>
      <c r="IK21" s="430">
        <v>0</v>
      </c>
      <c r="IL21" s="430">
        <v>0</v>
      </c>
      <c r="IM21" s="430">
        <v>0</v>
      </c>
      <c r="IN21" s="430">
        <v>0</v>
      </c>
      <c r="IO21" s="430">
        <v>0</v>
      </c>
      <c r="IP21" s="430">
        <v>0</v>
      </c>
      <c r="IQ21" s="430">
        <v>0</v>
      </c>
      <c r="IR21" s="430" t="s">
        <v>1226</v>
      </c>
    </row>
    <row r="22" spans="1:252" x14ac:dyDescent="0.2">
      <c r="A22" s="430" t="s">
        <v>1103</v>
      </c>
      <c r="B22" s="430" t="s">
        <v>1104</v>
      </c>
      <c r="C22" s="430" t="s">
        <v>1047</v>
      </c>
      <c r="D22" s="430" t="s">
        <v>1048</v>
      </c>
      <c r="E22" s="430" t="s">
        <v>1039</v>
      </c>
      <c r="F22" s="443">
        <v>22.100683</v>
      </c>
      <c r="G22" s="444">
        <v>19737.615114366101</v>
      </c>
      <c r="H22" s="430">
        <v>1</v>
      </c>
      <c r="I22" s="430" t="s">
        <v>1110</v>
      </c>
      <c r="J22" s="430">
        <v>2021</v>
      </c>
      <c r="K22" s="430" t="s">
        <v>1108</v>
      </c>
      <c r="L22" s="430">
        <v>1</v>
      </c>
      <c r="M22" s="430">
        <v>1</v>
      </c>
      <c r="N22" s="430">
        <v>1</v>
      </c>
      <c r="O22" s="430">
        <v>1</v>
      </c>
      <c r="P22" s="430">
        <v>1</v>
      </c>
      <c r="Q22" s="430">
        <v>1</v>
      </c>
      <c r="R22" s="430">
        <v>1</v>
      </c>
      <c r="S22" s="430">
        <v>1</v>
      </c>
      <c r="T22" s="430">
        <v>1</v>
      </c>
      <c r="U22" s="430">
        <v>1</v>
      </c>
      <c r="V22" s="430">
        <v>1</v>
      </c>
      <c r="W22" s="430">
        <v>1</v>
      </c>
      <c r="X22" s="430" t="s">
        <v>5613</v>
      </c>
      <c r="Y22" s="430">
        <v>1</v>
      </c>
      <c r="Z22" s="430">
        <v>1</v>
      </c>
      <c r="AA22" s="430">
        <v>1</v>
      </c>
      <c r="AB22" s="430">
        <v>1</v>
      </c>
      <c r="AC22" s="430">
        <v>1</v>
      </c>
      <c r="AD22" s="430">
        <v>1</v>
      </c>
      <c r="AE22" s="430">
        <v>0</v>
      </c>
      <c r="AF22" s="430" t="s">
        <v>1226</v>
      </c>
      <c r="AG22" s="430">
        <v>0</v>
      </c>
      <c r="AH22" s="430" t="s">
        <v>1226</v>
      </c>
      <c r="AI22" s="430">
        <v>1</v>
      </c>
      <c r="AJ22" s="430" t="s">
        <v>5614</v>
      </c>
      <c r="AK22" s="430">
        <v>0</v>
      </c>
      <c r="AL22" s="430" t="s">
        <v>1226</v>
      </c>
      <c r="AM22" s="430">
        <v>0</v>
      </c>
      <c r="AN22" s="430" t="s">
        <v>1226</v>
      </c>
      <c r="AO22" s="430">
        <v>0</v>
      </c>
      <c r="AP22" s="430" t="s">
        <v>1226</v>
      </c>
      <c r="AQ22" s="430">
        <v>0</v>
      </c>
      <c r="AR22" s="430" t="s">
        <v>1226</v>
      </c>
      <c r="AS22" s="430">
        <v>0</v>
      </c>
      <c r="AT22" s="430" t="s">
        <v>1226</v>
      </c>
      <c r="AU22" s="430">
        <v>0</v>
      </c>
      <c r="AV22" s="430" t="s">
        <v>1226</v>
      </c>
      <c r="AW22" s="430">
        <v>1</v>
      </c>
      <c r="AX22" s="430" t="s">
        <v>5615</v>
      </c>
      <c r="AY22" s="430">
        <v>1</v>
      </c>
      <c r="AZ22" s="430" t="s">
        <v>5616</v>
      </c>
      <c r="BA22" s="430">
        <v>1</v>
      </c>
      <c r="BB22" s="430" t="s">
        <v>5617</v>
      </c>
      <c r="BC22" s="430">
        <v>1</v>
      </c>
      <c r="BD22" s="430" t="s">
        <v>5618</v>
      </c>
      <c r="BE22" s="430">
        <v>1</v>
      </c>
      <c r="BF22" s="430" t="s">
        <v>5619</v>
      </c>
      <c r="BG22" s="430">
        <v>1</v>
      </c>
      <c r="BH22" s="430" t="s">
        <v>5616</v>
      </c>
      <c r="BI22" s="430">
        <v>1</v>
      </c>
      <c r="BJ22" s="430" t="s">
        <v>5617</v>
      </c>
      <c r="BK22" s="430">
        <v>1</v>
      </c>
      <c r="BL22" s="430" t="s">
        <v>5618</v>
      </c>
      <c r="BM22" s="430">
        <v>0.66</v>
      </c>
      <c r="BN22" s="430" t="s">
        <v>5620</v>
      </c>
      <c r="BO22" s="430">
        <v>0.66</v>
      </c>
      <c r="BP22" s="430" t="s">
        <v>5616</v>
      </c>
      <c r="BQ22" s="430">
        <v>1</v>
      </c>
      <c r="BR22" s="430" t="s">
        <v>5621</v>
      </c>
      <c r="BS22" s="430">
        <v>1</v>
      </c>
      <c r="BT22" s="430" t="s">
        <v>5622</v>
      </c>
      <c r="BU22" s="430">
        <v>1</v>
      </c>
      <c r="BV22" s="430" t="s">
        <v>5622</v>
      </c>
      <c r="BW22" s="430">
        <v>1</v>
      </c>
      <c r="BX22" s="430" t="s">
        <v>5623</v>
      </c>
      <c r="BY22" s="430" t="s">
        <v>5624</v>
      </c>
      <c r="BZ22" s="430" t="s">
        <v>1226</v>
      </c>
      <c r="CA22" s="430">
        <v>0</v>
      </c>
      <c r="CB22" s="430">
        <v>0</v>
      </c>
      <c r="CC22" s="430">
        <v>0</v>
      </c>
      <c r="CD22" s="430" t="s">
        <v>1226</v>
      </c>
      <c r="CE22" s="430">
        <v>1</v>
      </c>
      <c r="CF22" s="430">
        <v>1</v>
      </c>
      <c r="CG22" s="430">
        <v>0</v>
      </c>
      <c r="CH22" s="430" t="s">
        <v>1226</v>
      </c>
      <c r="CI22" s="430">
        <v>1</v>
      </c>
      <c r="CJ22" s="430">
        <v>1</v>
      </c>
      <c r="CK22" s="430">
        <v>0</v>
      </c>
      <c r="CL22" s="430" t="s">
        <v>1226</v>
      </c>
      <c r="CM22" s="430">
        <v>1</v>
      </c>
      <c r="CN22" s="430">
        <v>1</v>
      </c>
      <c r="CO22" s="430">
        <v>0</v>
      </c>
      <c r="CP22" s="430" t="s">
        <v>1226</v>
      </c>
      <c r="CQ22" s="430">
        <v>1</v>
      </c>
      <c r="CR22" s="430" t="s">
        <v>1226</v>
      </c>
      <c r="CS22" s="430" t="s">
        <v>1226</v>
      </c>
      <c r="CT22" s="430" t="s">
        <v>1226</v>
      </c>
      <c r="CU22" s="430" t="s">
        <v>5625</v>
      </c>
      <c r="CV22" s="430" t="s">
        <v>5626</v>
      </c>
      <c r="CW22" s="430">
        <v>0</v>
      </c>
      <c r="CX22" s="430">
        <v>0</v>
      </c>
      <c r="CY22" s="430">
        <v>0</v>
      </c>
      <c r="CZ22" s="430">
        <v>1</v>
      </c>
      <c r="DA22" s="430">
        <v>1</v>
      </c>
      <c r="DB22" s="430">
        <v>1</v>
      </c>
      <c r="DC22" s="430">
        <v>1</v>
      </c>
      <c r="DD22" s="430">
        <v>1</v>
      </c>
      <c r="DE22" s="430">
        <v>0</v>
      </c>
      <c r="DF22" s="430">
        <v>0</v>
      </c>
      <c r="DG22" s="430">
        <v>0</v>
      </c>
      <c r="DH22" s="430">
        <v>0</v>
      </c>
      <c r="DI22" s="430">
        <v>1</v>
      </c>
      <c r="DJ22" s="430" t="s">
        <v>1226</v>
      </c>
      <c r="DK22" s="430" t="s">
        <v>1226</v>
      </c>
      <c r="DL22" s="430" t="s">
        <v>1226</v>
      </c>
      <c r="DM22" s="430" t="s">
        <v>1226</v>
      </c>
      <c r="DN22" s="430">
        <v>0</v>
      </c>
      <c r="DO22" s="430">
        <v>0</v>
      </c>
      <c r="DP22" s="430">
        <v>0</v>
      </c>
      <c r="DQ22" s="430">
        <v>1</v>
      </c>
      <c r="DR22" s="430" t="s">
        <v>1226</v>
      </c>
      <c r="DS22" s="430" t="s">
        <v>1226</v>
      </c>
      <c r="DT22" s="430" t="s">
        <v>1226</v>
      </c>
      <c r="DU22" s="430" t="s">
        <v>5627</v>
      </c>
      <c r="DV22" s="430" t="s">
        <v>1226</v>
      </c>
      <c r="DW22" s="430">
        <v>1</v>
      </c>
      <c r="DX22" s="430">
        <v>1</v>
      </c>
      <c r="DY22" s="430">
        <v>1</v>
      </c>
      <c r="DZ22" s="430" t="s">
        <v>5628</v>
      </c>
      <c r="EA22" s="430" t="s">
        <v>5629</v>
      </c>
      <c r="EB22" s="430">
        <v>1</v>
      </c>
      <c r="EC22" s="430" t="s">
        <v>5630</v>
      </c>
      <c r="ED22" s="430">
        <v>1</v>
      </c>
      <c r="EE22" s="430" t="s">
        <v>5631</v>
      </c>
      <c r="EF22" s="430">
        <v>1</v>
      </c>
      <c r="EG22" s="430" t="s">
        <v>5632</v>
      </c>
      <c r="EH22" s="430">
        <v>1</v>
      </c>
      <c r="EI22" s="430" t="s">
        <v>5633</v>
      </c>
      <c r="EJ22" s="430">
        <v>0.33</v>
      </c>
      <c r="EK22" s="430" t="s">
        <v>1226</v>
      </c>
      <c r="EL22" s="430">
        <v>0</v>
      </c>
      <c r="EM22" s="430" t="s">
        <v>1226</v>
      </c>
      <c r="EN22" s="430">
        <v>1</v>
      </c>
      <c r="EO22" s="430" t="s">
        <v>5630</v>
      </c>
      <c r="EP22" s="430">
        <v>1</v>
      </c>
      <c r="EQ22" s="430" t="s">
        <v>5634</v>
      </c>
      <c r="ER22" s="430">
        <v>0.33</v>
      </c>
      <c r="ES22" s="430" t="s">
        <v>1226</v>
      </c>
      <c r="ET22" s="430">
        <v>1</v>
      </c>
      <c r="EU22" s="430" t="s">
        <v>5635</v>
      </c>
      <c r="EV22" s="430">
        <v>1</v>
      </c>
      <c r="EW22" s="430" t="s">
        <v>5636</v>
      </c>
      <c r="EX22" s="430">
        <v>1</v>
      </c>
      <c r="EY22" s="430" t="s">
        <v>5637</v>
      </c>
      <c r="EZ22" s="430" t="s">
        <v>5638</v>
      </c>
      <c r="FA22" s="430" t="s">
        <v>5638</v>
      </c>
      <c r="FB22" s="430" t="s">
        <v>5639</v>
      </c>
      <c r="FC22" s="430" t="s">
        <v>5640</v>
      </c>
      <c r="FD22" s="430" t="s">
        <v>1226</v>
      </c>
      <c r="FE22" s="430" t="s">
        <v>1226</v>
      </c>
      <c r="FF22" s="430" t="s">
        <v>1226</v>
      </c>
      <c r="FG22" s="430">
        <v>1</v>
      </c>
      <c r="FH22" s="430">
        <v>1</v>
      </c>
      <c r="FI22" s="430">
        <v>1</v>
      </c>
      <c r="FJ22" s="430">
        <v>1</v>
      </c>
      <c r="FK22" s="430">
        <v>1</v>
      </c>
      <c r="FL22" s="430">
        <v>1</v>
      </c>
      <c r="FM22" s="430">
        <v>1</v>
      </c>
      <c r="FN22" s="430">
        <v>1</v>
      </c>
      <c r="FO22" s="430">
        <v>1</v>
      </c>
      <c r="FP22" s="430">
        <v>1</v>
      </c>
      <c r="FQ22" s="430">
        <v>1</v>
      </c>
      <c r="FR22" s="430">
        <v>1</v>
      </c>
      <c r="FS22" s="430">
        <v>1</v>
      </c>
      <c r="FT22" s="430">
        <v>1</v>
      </c>
      <c r="FU22" s="430">
        <v>1</v>
      </c>
      <c r="FV22" s="430">
        <v>1</v>
      </c>
      <c r="FW22" s="430">
        <v>1</v>
      </c>
      <c r="FX22" s="430">
        <v>1</v>
      </c>
      <c r="FY22" s="430">
        <v>1</v>
      </c>
      <c r="FZ22" s="430">
        <v>1</v>
      </c>
      <c r="GA22" s="430">
        <v>0</v>
      </c>
      <c r="GB22" s="430">
        <v>0</v>
      </c>
      <c r="GC22" s="430">
        <v>0</v>
      </c>
      <c r="GD22" s="430">
        <v>0</v>
      </c>
      <c r="GE22" s="430" t="s">
        <v>5641</v>
      </c>
      <c r="GF22" s="430">
        <v>0</v>
      </c>
      <c r="GG22" s="430">
        <v>0</v>
      </c>
      <c r="GH22" s="430">
        <v>0</v>
      </c>
      <c r="GI22" s="430">
        <v>0</v>
      </c>
      <c r="GJ22" s="430">
        <v>0</v>
      </c>
      <c r="GK22" s="430">
        <v>0</v>
      </c>
      <c r="GL22" s="430">
        <v>0</v>
      </c>
      <c r="GM22" s="430">
        <v>0</v>
      </c>
      <c r="GN22" s="430">
        <v>0</v>
      </c>
      <c r="GO22" s="430">
        <v>0</v>
      </c>
      <c r="GP22" s="430" t="s">
        <v>5642</v>
      </c>
      <c r="GQ22" s="430">
        <v>0</v>
      </c>
      <c r="GR22" s="430">
        <v>0</v>
      </c>
      <c r="GS22" s="430">
        <v>0</v>
      </c>
      <c r="GT22" s="430">
        <v>0</v>
      </c>
      <c r="GU22" s="430">
        <v>0</v>
      </c>
      <c r="GV22" s="430">
        <v>0</v>
      </c>
      <c r="GW22" s="430">
        <v>0</v>
      </c>
      <c r="GX22" s="430">
        <v>0</v>
      </c>
      <c r="GY22" s="430">
        <v>0</v>
      </c>
      <c r="GZ22" s="430">
        <v>0</v>
      </c>
      <c r="HA22" s="430">
        <v>0</v>
      </c>
      <c r="HB22" s="430">
        <v>0</v>
      </c>
      <c r="HC22" s="430">
        <v>0</v>
      </c>
      <c r="HD22" s="430">
        <v>0</v>
      </c>
      <c r="HE22" s="430">
        <v>0</v>
      </c>
      <c r="HF22" s="430">
        <v>0</v>
      </c>
      <c r="HG22" s="430" t="s">
        <v>5643</v>
      </c>
      <c r="HH22" s="430">
        <v>1</v>
      </c>
      <c r="HI22" s="430">
        <v>1</v>
      </c>
      <c r="HJ22" s="430">
        <v>1</v>
      </c>
      <c r="HK22" s="430">
        <v>1</v>
      </c>
      <c r="HL22" s="430">
        <v>0</v>
      </c>
      <c r="HM22" s="430">
        <v>0</v>
      </c>
      <c r="HN22" s="430">
        <v>0</v>
      </c>
      <c r="HO22" s="430">
        <v>0.5</v>
      </c>
      <c r="HP22" s="430">
        <v>0</v>
      </c>
      <c r="HQ22" s="430">
        <v>0</v>
      </c>
      <c r="HR22" s="430">
        <v>0</v>
      </c>
      <c r="HS22" s="430">
        <v>0</v>
      </c>
      <c r="HT22" s="430">
        <v>0</v>
      </c>
      <c r="HU22" s="430">
        <v>0</v>
      </c>
      <c r="HV22" s="430">
        <v>0</v>
      </c>
      <c r="HW22" s="430">
        <v>0</v>
      </c>
      <c r="HX22" s="430">
        <v>1</v>
      </c>
      <c r="HY22" s="430">
        <v>0</v>
      </c>
      <c r="HZ22" s="430">
        <v>1</v>
      </c>
      <c r="IA22" s="430">
        <v>0</v>
      </c>
      <c r="IB22" s="430" t="s">
        <v>5644</v>
      </c>
      <c r="IC22" s="430">
        <v>0</v>
      </c>
      <c r="ID22" s="430">
        <v>0</v>
      </c>
      <c r="IE22" s="430">
        <v>0</v>
      </c>
      <c r="IF22" s="430">
        <v>1</v>
      </c>
      <c r="IG22" s="430">
        <v>1</v>
      </c>
      <c r="IH22" s="430">
        <v>0</v>
      </c>
      <c r="II22" s="430">
        <v>1</v>
      </c>
      <c r="IJ22" s="430">
        <v>1</v>
      </c>
      <c r="IK22" s="430">
        <v>1</v>
      </c>
      <c r="IL22" s="430">
        <v>0</v>
      </c>
      <c r="IM22" s="430">
        <v>0.5</v>
      </c>
      <c r="IN22" s="430">
        <v>1</v>
      </c>
      <c r="IO22" s="430">
        <v>0</v>
      </c>
      <c r="IP22" s="430">
        <v>1</v>
      </c>
      <c r="IQ22" s="430">
        <v>0</v>
      </c>
      <c r="IR22" s="430" t="s">
        <v>5645</v>
      </c>
    </row>
    <row r="23" spans="1:252" x14ac:dyDescent="0.2">
      <c r="A23" s="430" t="s">
        <v>1087</v>
      </c>
      <c r="B23" s="430" t="s">
        <v>1088</v>
      </c>
      <c r="C23" s="430" t="s">
        <v>1047</v>
      </c>
      <c r="D23" s="430" t="s">
        <v>1048</v>
      </c>
      <c r="E23" s="430" t="s">
        <v>1039</v>
      </c>
      <c r="F23" s="443">
        <v>12.551213000000001</v>
      </c>
      <c r="G23" s="444">
        <v>2902.0293858259201</v>
      </c>
      <c r="H23" s="430" t="s">
        <v>1226</v>
      </c>
      <c r="I23" s="430" t="s">
        <v>5785</v>
      </c>
      <c r="J23" s="430">
        <v>2014</v>
      </c>
      <c r="K23" s="430" t="s">
        <v>5770</v>
      </c>
      <c r="L23" s="430" t="s">
        <v>1226</v>
      </c>
      <c r="M23" s="430" t="s">
        <v>1226</v>
      </c>
      <c r="N23" s="430" t="s">
        <v>1226</v>
      </c>
      <c r="O23" s="430" t="s">
        <v>1226</v>
      </c>
      <c r="P23" s="430" t="s">
        <v>1226</v>
      </c>
      <c r="Q23" s="430" t="s">
        <v>1226</v>
      </c>
      <c r="R23" s="430" t="s">
        <v>1226</v>
      </c>
      <c r="S23" s="430" t="s">
        <v>1226</v>
      </c>
      <c r="T23" s="430" t="s">
        <v>1226</v>
      </c>
      <c r="U23" s="430" t="s">
        <v>1226</v>
      </c>
      <c r="V23" s="430" t="s">
        <v>1226</v>
      </c>
      <c r="W23" s="430" t="s">
        <v>1226</v>
      </c>
      <c r="X23" s="430" t="s">
        <v>1226</v>
      </c>
      <c r="Y23" s="430">
        <v>0.75</v>
      </c>
      <c r="Z23" s="430" t="s">
        <v>1226</v>
      </c>
      <c r="AA23" s="430" t="s">
        <v>1226</v>
      </c>
      <c r="AB23" s="430" t="s">
        <v>1226</v>
      </c>
      <c r="AC23" s="430" t="s">
        <v>1226</v>
      </c>
      <c r="AD23" s="430" t="s">
        <v>1226</v>
      </c>
      <c r="AE23" s="430" t="s">
        <v>1226</v>
      </c>
      <c r="AF23" s="430" t="s">
        <v>5786</v>
      </c>
      <c r="AG23" s="430" t="s">
        <v>1226</v>
      </c>
      <c r="AH23" s="430" t="s">
        <v>1226</v>
      </c>
      <c r="AI23" s="430" t="s">
        <v>1226</v>
      </c>
      <c r="AJ23" s="430" t="s">
        <v>5787</v>
      </c>
      <c r="AK23" s="430" t="s">
        <v>1226</v>
      </c>
      <c r="AL23" s="430" t="s">
        <v>1226</v>
      </c>
      <c r="AM23" s="430" t="s">
        <v>1226</v>
      </c>
      <c r="AN23" s="430" t="s">
        <v>1226</v>
      </c>
      <c r="AO23" s="430" t="s">
        <v>1226</v>
      </c>
      <c r="AP23" s="430" t="s">
        <v>1226</v>
      </c>
      <c r="AQ23" s="430" t="s">
        <v>1226</v>
      </c>
      <c r="AR23" s="430" t="s">
        <v>5788</v>
      </c>
      <c r="AS23" s="430" t="s">
        <v>1226</v>
      </c>
      <c r="AT23" s="430" t="s">
        <v>5789</v>
      </c>
      <c r="AU23" s="430" t="s">
        <v>1226</v>
      </c>
      <c r="AV23" s="430" t="s">
        <v>1226</v>
      </c>
      <c r="AW23" s="430" t="s">
        <v>1226</v>
      </c>
      <c r="AX23" s="430" t="s">
        <v>5790</v>
      </c>
      <c r="AY23" s="430" t="s">
        <v>1226</v>
      </c>
      <c r="AZ23" s="430" t="s">
        <v>5791</v>
      </c>
      <c r="BA23" s="430" t="s">
        <v>1226</v>
      </c>
      <c r="BB23" s="430" t="s">
        <v>1226</v>
      </c>
      <c r="BC23" s="430" t="s">
        <v>1226</v>
      </c>
      <c r="BD23" s="430" t="s">
        <v>5790</v>
      </c>
      <c r="BE23" s="430" t="s">
        <v>1226</v>
      </c>
      <c r="BF23" s="430" t="s">
        <v>5790</v>
      </c>
      <c r="BG23" s="430" t="s">
        <v>1226</v>
      </c>
      <c r="BH23" s="430" t="s">
        <v>5791</v>
      </c>
      <c r="BI23" s="430" t="s">
        <v>1226</v>
      </c>
      <c r="BJ23" s="430" t="s">
        <v>1226</v>
      </c>
      <c r="BK23" s="430" t="s">
        <v>1226</v>
      </c>
      <c r="BL23" s="430" t="s">
        <v>5790</v>
      </c>
      <c r="BM23" s="430" t="s">
        <v>1226</v>
      </c>
      <c r="BN23" s="430" t="s">
        <v>5790</v>
      </c>
      <c r="BO23" s="430" t="s">
        <v>1226</v>
      </c>
      <c r="BP23" s="430" t="s">
        <v>5791</v>
      </c>
      <c r="BQ23" s="430" t="s">
        <v>1226</v>
      </c>
      <c r="BR23" s="430" t="s">
        <v>1226</v>
      </c>
      <c r="BS23" s="430" t="s">
        <v>1226</v>
      </c>
      <c r="BT23" s="430" t="s">
        <v>5792</v>
      </c>
      <c r="BU23" s="430" t="s">
        <v>1226</v>
      </c>
      <c r="BV23" s="430" t="s">
        <v>5793</v>
      </c>
      <c r="BW23" s="430" t="s">
        <v>1226</v>
      </c>
      <c r="BX23" s="430" t="s">
        <v>5794</v>
      </c>
      <c r="BY23" s="430" t="s">
        <v>5795</v>
      </c>
      <c r="BZ23" s="430">
        <v>1</v>
      </c>
      <c r="CA23" s="430" t="s">
        <v>1226</v>
      </c>
      <c r="CB23" s="430" t="s">
        <v>1226</v>
      </c>
      <c r="CC23" s="430" t="s">
        <v>1226</v>
      </c>
      <c r="CD23" s="430">
        <v>1</v>
      </c>
      <c r="CE23" s="430" t="s">
        <v>1226</v>
      </c>
      <c r="CF23" s="430" t="s">
        <v>1226</v>
      </c>
      <c r="CG23" s="430" t="s">
        <v>1226</v>
      </c>
      <c r="CH23" s="430" t="s">
        <v>1226</v>
      </c>
      <c r="CI23" s="430" t="s">
        <v>1226</v>
      </c>
      <c r="CJ23" s="430" t="s">
        <v>1226</v>
      </c>
      <c r="CK23" s="430" t="s">
        <v>1226</v>
      </c>
      <c r="CL23" s="430" t="s">
        <v>1226</v>
      </c>
      <c r="CM23" s="430" t="s">
        <v>1226</v>
      </c>
      <c r="CN23" s="430" t="s">
        <v>1226</v>
      </c>
      <c r="CO23" s="430" t="s">
        <v>1226</v>
      </c>
      <c r="CP23" s="430" t="s">
        <v>1226</v>
      </c>
      <c r="CQ23" s="430" t="s">
        <v>1226</v>
      </c>
      <c r="CR23" s="430" t="s">
        <v>1226</v>
      </c>
      <c r="CS23" s="430" t="s">
        <v>1226</v>
      </c>
      <c r="CT23" s="430" t="s">
        <v>1226</v>
      </c>
      <c r="CU23" s="430" t="s">
        <v>5796</v>
      </c>
      <c r="CV23" s="430" t="s">
        <v>5797</v>
      </c>
      <c r="CW23" s="430" t="s">
        <v>1226</v>
      </c>
      <c r="CX23" s="430" t="s">
        <v>1226</v>
      </c>
      <c r="CY23" s="430" t="s">
        <v>1226</v>
      </c>
      <c r="CZ23" s="430" t="s">
        <v>1226</v>
      </c>
      <c r="DA23" s="430" t="s">
        <v>1226</v>
      </c>
      <c r="DB23" s="430" t="s">
        <v>1226</v>
      </c>
      <c r="DC23" s="430" t="s">
        <v>1226</v>
      </c>
      <c r="DD23" s="430" t="s">
        <v>1226</v>
      </c>
      <c r="DE23" s="430" t="s">
        <v>1226</v>
      </c>
      <c r="DF23" s="430" t="s">
        <v>1226</v>
      </c>
      <c r="DG23" s="430" t="s">
        <v>1226</v>
      </c>
      <c r="DH23" s="430" t="s">
        <v>1226</v>
      </c>
      <c r="DI23" s="430">
        <v>1</v>
      </c>
      <c r="DJ23" s="430" t="s">
        <v>1226</v>
      </c>
      <c r="DK23" s="430" t="s">
        <v>1226</v>
      </c>
      <c r="DL23" s="430" t="s">
        <v>1226</v>
      </c>
      <c r="DM23" s="430" t="s">
        <v>1226</v>
      </c>
      <c r="DN23" s="430" t="s">
        <v>1226</v>
      </c>
      <c r="DO23" s="430" t="s">
        <v>1226</v>
      </c>
      <c r="DP23" s="430" t="s">
        <v>1226</v>
      </c>
      <c r="DQ23" s="430" t="s">
        <v>1226</v>
      </c>
      <c r="DR23" s="430" t="s">
        <v>1226</v>
      </c>
      <c r="DS23" s="430" t="s">
        <v>1226</v>
      </c>
      <c r="DT23" s="430" t="s">
        <v>1226</v>
      </c>
      <c r="DU23" s="430" t="s">
        <v>1226</v>
      </c>
      <c r="DV23" s="430" t="s">
        <v>1226</v>
      </c>
      <c r="DW23" s="430" t="s">
        <v>1226</v>
      </c>
      <c r="DX23" s="430" t="s">
        <v>1226</v>
      </c>
      <c r="DY23" s="430" t="s">
        <v>1226</v>
      </c>
      <c r="DZ23" s="430" t="s">
        <v>5796</v>
      </c>
      <c r="EA23" s="430" t="s">
        <v>5798</v>
      </c>
      <c r="EB23" s="430" t="s">
        <v>1226</v>
      </c>
      <c r="EC23" s="430" t="s">
        <v>1226</v>
      </c>
      <c r="ED23" s="430" t="s">
        <v>1226</v>
      </c>
      <c r="EE23" s="430" t="s">
        <v>1226</v>
      </c>
      <c r="EF23" s="430" t="s">
        <v>1226</v>
      </c>
      <c r="EG23" s="430" t="s">
        <v>1226</v>
      </c>
      <c r="EH23" s="430" t="s">
        <v>1226</v>
      </c>
      <c r="EI23" s="430" t="s">
        <v>1226</v>
      </c>
      <c r="EJ23" s="430" t="s">
        <v>1226</v>
      </c>
      <c r="EK23" s="430" t="s">
        <v>1226</v>
      </c>
      <c r="EL23" s="430" t="s">
        <v>1226</v>
      </c>
      <c r="EM23" s="430" t="s">
        <v>1226</v>
      </c>
      <c r="EN23" s="430" t="s">
        <v>1226</v>
      </c>
      <c r="EO23" s="430" t="s">
        <v>1226</v>
      </c>
      <c r="EP23" s="430" t="s">
        <v>1226</v>
      </c>
      <c r="EQ23" s="430" t="s">
        <v>1226</v>
      </c>
      <c r="ER23" s="430" t="s">
        <v>1226</v>
      </c>
      <c r="ES23" s="430" t="s">
        <v>1226</v>
      </c>
      <c r="ET23" s="430" t="s">
        <v>1226</v>
      </c>
      <c r="EU23" s="430" t="s">
        <v>5799</v>
      </c>
      <c r="EV23" s="430" t="s">
        <v>1226</v>
      </c>
      <c r="EW23" s="430" t="s">
        <v>5800</v>
      </c>
      <c r="EX23" s="430" t="s">
        <v>1226</v>
      </c>
      <c r="EY23" s="430" t="s">
        <v>1226</v>
      </c>
      <c r="EZ23" s="430" t="s">
        <v>5638</v>
      </c>
      <c r="FA23" s="430" t="s">
        <v>5801</v>
      </c>
      <c r="FB23" s="430" t="s">
        <v>5638</v>
      </c>
      <c r="FC23" s="430" t="s">
        <v>5802</v>
      </c>
      <c r="FD23" s="430" t="s">
        <v>1226</v>
      </c>
      <c r="FE23" s="430" t="s">
        <v>1226</v>
      </c>
      <c r="FF23" s="430" t="s">
        <v>1226</v>
      </c>
      <c r="FG23" s="430" t="s">
        <v>1226</v>
      </c>
      <c r="FH23" s="430" t="s">
        <v>1226</v>
      </c>
      <c r="FI23" s="430" t="s">
        <v>1226</v>
      </c>
      <c r="FJ23" s="430" t="s">
        <v>1226</v>
      </c>
      <c r="FK23" s="430" t="s">
        <v>1226</v>
      </c>
      <c r="FL23" s="430" t="s">
        <v>1226</v>
      </c>
      <c r="FM23" s="430" t="s">
        <v>1226</v>
      </c>
      <c r="FN23" s="430" t="s">
        <v>1226</v>
      </c>
      <c r="FO23" s="430" t="s">
        <v>1226</v>
      </c>
      <c r="FP23" s="430" t="s">
        <v>1226</v>
      </c>
      <c r="FQ23" s="430" t="s">
        <v>1226</v>
      </c>
      <c r="FR23" s="430" t="s">
        <v>1226</v>
      </c>
      <c r="FS23" s="430" t="s">
        <v>1226</v>
      </c>
      <c r="FT23" s="430" t="s">
        <v>1226</v>
      </c>
      <c r="FU23" s="430" t="s">
        <v>1226</v>
      </c>
      <c r="FV23" s="430" t="s">
        <v>1226</v>
      </c>
      <c r="FW23" s="430" t="s">
        <v>1226</v>
      </c>
      <c r="FX23" s="430" t="s">
        <v>1226</v>
      </c>
      <c r="FY23" s="430" t="s">
        <v>1226</v>
      </c>
      <c r="FZ23" s="430" t="s">
        <v>1226</v>
      </c>
      <c r="GA23" s="430" t="s">
        <v>1226</v>
      </c>
      <c r="GB23" s="430" t="s">
        <v>1226</v>
      </c>
      <c r="GC23" s="430" t="s">
        <v>1226</v>
      </c>
      <c r="GD23" s="430" t="s">
        <v>1226</v>
      </c>
      <c r="GE23" s="430" t="s">
        <v>5803</v>
      </c>
      <c r="GF23" s="430" t="s">
        <v>1226</v>
      </c>
      <c r="GG23" s="430" t="s">
        <v>1226</v>
      </c>
      <c r="GH23" s="430" t="s">
        <v>1226</v>
      </c>
      <c r="GI23" s="430" t="s">
        <v>1226</v>
      </c>
      <c r="GJ23" s="430" t="s">
        <v>1226</v>
      </c>
      <c r="GK23" s="430" t="s">
        <v>1226</v>
      </c>
      <c r="GL23" s="430" t="s">
        <v>1226</v>
      </c>
      <c r="GM23" s="430" t="s">
        <v>1226</v>
      </c>
      <c r="GN23" s="430" t="s">
        <v>1226</v>
      </c>
      <c r="GO23" s="430" t="s">
        <v>1226</v>
      </c>
      <c r="GP23" s="430" t="s">
        <v>5804</v>
      </c>
      <c r="GQ23" s="430" t="s">
        <v>1226</v>
      </c>
      <c r="GR23" s="430" t="s">
        <v>1226</v>
      </c>
      <c r="GS23" s="430" t="s">
        <v>1226</v>
      </c>
      <c r="GT23" s="430" t="s">
        <v>1226</v>
      </c>
      <c r="GU23" s="430" t="s">
        <v>1226</v>
      </c>
      <c r="GV23" s="430" t="s">
        <v>1226</v>
      </c>
      <c r="GW23" s="430" t="s">
        <v>1226</v>
      </c>
      <c r="GX23" s="430" t="s">
        <v>1226</v>
      </c>
      <c r="GY23" s="430" t="s">
        <v>1226</v>
      </c>
      <c r="GZ23" s="430" t="s">
        <v>1226</v>
      </c>
      <c r="HA23" s="430" t="s">
        <v>1226</v>
      </c>
      <c r="HB23" s="430" t="s">
        <v>1226</v>
      </c>
      <c r="HC23" s="430" t="s">
        <v>1226</v>
      </c>
      <c r="HD23" s="430" t="s">
        <v>1226</v>
      </c>
      <c r="HE23" s="430" t="s">
        <v>1226</v>
      </c>
      <c r="HF23" s="430" t="s">
        <v>1226</v>
      </c>
      <c r="HG23" s="430" t="s">
        <v>5805</v>
      </c>
      <c r="HH23" s="430" t="s">
        <v>1226</v>
      </c>
      <c r="HI23" s="430" t="s">
        <v>1226</v>
      </c>
      <c r="HJ23" s="430" t="s">
        <v>1226</v>
      </c>
      <c r="HK23" s="430" t="s">
        <v>1226</v>
      </c>
      <c r="HL23" s="430" t="s">
        <v>1226</v>
      </c>
      <c r="HM23" s="430" t="s">
        <v>1226</v>
      </c>
      <c r="HN23" s="430" t="s">
        <v>1226</v>
      </c>
      <c r="HO23" s="430" t="s">
        <v>1226</v>
      </c>
      <c r="HP23" s="430" t="s">
        <v>1226</v>
      </c>
      <c r="HQ23" s="430" t="s">
        <v>1226</v>
      </c>
      <c r="HR23" s="430" t="s">
        <v>1226</v>
      </c>
      <c r="HS23" s="430" t="s">
        <v>1226</v>
      </c>
      <c r="HT23" s="430" t="s">
        <v>1226</v>
      </c>
      <c r="HU23" s="430" t="s">
        <v>1226</v>
      </c>
      <c r="HV23" s="430" t="s">
        <v>1226</v>
      </c>
      <c r="HW23" s="430" t="s">
        <v>1226</v>
      </c>
      <c r="HX23" s="430" t="s">
        <v>1226</v>
      </c>
      <c r="HY23" s="430" t="s">
        <v>1226</v>
      </c>
      <c r="HZ23" s="430" t="s">
        <v>1226</v>
      </c>
      <c r="IA23" s="430" t="s">
        <v>1226</v>
      </c>
      <c r="IB23" s="430" t="s">
        <v>5806</v>
      </c>
      <c r="IC23" s="430" t="s">
        <v>1226</v>
      </c>
      <c r="ID23" s="430" t="s">
        <v>1226</v>
      </c>
      <c r="IE23" s="430" t="s">
        <v>1226</v>
      </c>
      <c r="IF23" s="430" t="s">
        <v>1226</v>
      </c>
      <c r="IG23" s="430" t="s">
        <v>1226</v>
      </c>
      <c r="IH23" s="430" t="s">
        <v>1226</v>
      </c>
      <c r="II23" s="430" t="s">
        <v>1226</v>
      </c>
      <c r="IJ23" s="430" t="s">
        <v>1226</v>
      </c>
      <c r="IK23" s="430" t="s">
        <v>1226</v>
      </c>
      <c r="IL23" s="430" t="s">
        <v>1226</v>
      </c>
      <c r="IM23" s="430" t="s">
        <v>1226</v>
      </c>
      <c r="IN23" s="430" t="s">
        <v>1226</v>
      </c>
      <c r="IO23" s="430" t="s">
        <v>1226</v>
      </c>
      <c r="IP23" s="430" t="s">
        <v>1226</v>
      </c>
      <c r="IQ23" s="430" t="s">
        <v>1226</v>
      </c>
      <c r="IR23" s="430" t="s">
        <v>5806</v>
      </c>
    </row>
    <row r="24" spans="1:252" x14ac:dyDescent="0.2">
      <c r="A24" s="430" t="s">
        <v>6113</v>
      </c>
      <c r="B24" s="430" t="s">
        <v>21739</v>
      </c>
      <c r="C24" s="430" t="s">
        <v>1047</v>
      </c>
      <c r="D24" s="430" t="s">
        <v>1048</v>
      </c>
      <c r="E24" s="430" t="s">
        <v>1049</v>
      </c>
      <c r="F24" s="443">
        <v>0.58792500000000003</v>
      </c>
      <c r="G24" s="444">
        <v>1936.1740434529299</v>
      </c>
      <c r="H24" s="430">
        <v>1</v>
      </c>
      <c r="I24" s="430" t="s">
        <v>6264</v>
      </c>
      <c r="J24" s="430">
        <v>2022</v>
      </c>
      <c r="K24" s="430" t="s">
        <v>6265</v>
      </c>
      <c r="L24" s="430">
        <v>1</v>
      </c>
      <c r="M24" s="430">
        <v>1</v>
      </c>
      <c r="N24" s="430">
        <v>1</v>
      </c>
      <c r="O24" s="430">
        <v>1</v>
      </c>
      <c r="P24" s="430">
        <v>1</v>
      </c>
      <c r="Q24" s="430">
        <v>1</v>
      </c>
      <c r="R24" s="430">
        <v>1</v>
      </c>
      <c r="S24" s="430">
        <v>1</v>
      </c>
      <c r="T24" s="430">
        <v>1</v>
      </c>
      <c r="U24" s="430" t="s">
        <v>1226</v>
      </c>
      <c r="V24" s="430">
        <v>1</v>
      </c>
      <c r="W24" s="430">
        <v>1</v>
      </c>
      <c r="X24" s="430" t="s">
        <v>6266</v>
      </c>
      <c r="Y24" s="430">
        <v>1</v>
      </c>
      <c r="Z24" s="430">
        <v>0</v>
      </c>
      <c r="AA24" s="430">
        <v>1</v>
      </c>
      <c r="AB24" s="430">
        <v>1</v>
      </c>
      <c r="AC24" s="430">
        <v>1</v>
      </c>
      <c r="AD24" s="430">
        <v>1</v>
      </c>
      <c r="AE24" s="430">
        <v>1</v>
      </c>
      <c r="AF24" s="430" t="s">
        <v>6267</v>
      </c>
      <c r="AG24" s="430">
        <v>1</v>
      </c>
      <c r="AH24" s="430" t="s">
        <v>6267</v>
      </c>
      <c r="AI24" s="430">
        <v>1</v>
      </c>
      <c r="AJ24" s="430" t="s">
        <v>6267</v>
      </c>
      <c r="AK24" s="430">
        <v>1</v>
      </c>
      <c r="AL24" s="430" t="s">
        <v>6268</v>
      </c>
      <c r="AM24" s="430">
        <v>1</v>
      </c>
      <c r="AN24" s="430" t="s">
        <v>6269</v>
      </c>
      <c r="AO24" s="430">
        <v>1</v>
      </c>
      <c r="AP24" s="430" t="s">
        <v>6270</v>
      </c>
      <c r="AQ24" s="430">
        <v>1</v>
      </c>
      <c r="AR24" s="430" t="s">
        <v>6270</v>
      </c>
      <c r="AS24" s="430">
        <v>1</v>
      </c>
      <c r="AT24" s="430" t="s">
        <v>6271</v>
      </c>
      <c r="AU24" s="430" t="s">
        <v>1226</v>
      </c>
      <c r="AV24" s="430" t="s">
        <v>1226</v>
      </c>
      <c r="AW24" s="430">
        <v>1</v>
      </c>
      <c r="AX24" s="430" t="s">
        <v>6272</v>
      </c>
      <c r="AY24" s="430">
        <v>1</v>
      </c>
      <c r="AZ24" s="430" t="s">
        <v>6273</v>
      </c>
      <c r="BA24" s="430">
        <v>1</v>
      </c>
      <c r="BB24" s="430" t="s">
        <v>6273</v>
      </c>
      <c r="BC24" s="430">
        <v>1</v>
      </c>
      <c r="BD24" s="430" t="s">
        <v>6273</v>
      </c>
      <c r="BE24" s="430">
        <v>1</v>
      </c>
      <c r="BF24" s="430" t="s">
        <v>6273</v>
      </c>
      <c r="BG24" s="430">
        <v>1</v>
      </c>
      <c r="BH24" s="430" t="s">
        <v>6273</v>
      </c>
      <c r="BI24" s="430">
        <v>1</v>
      </c>
      <c r="BJ24" s="430" t="s">
        <v>6273</v>
      </c>
      <c r="BK24" s="430">
        <v>1</v>
      </c>
      <c r="BL24" s="430" t="s">
        <v>6273</v>
      </c>
      <c r="BM24" s="430">
        <v>1</v>
      </c>
      <c r="BN24" s="430" t="s">
        <v>6273</v>
      </c>
      <c r="BO24" s="430">
        <v>1</v>
      </c>
      <c r="BP24" s="430" t="s">
        <v>6273</v>
      </c>
      <c r="BQ24" s="430">
        <v>1</v>
      </c>
      <c r="BR24" s="430" t="s">
        <v>6273</v>
      </c>
      <c r="BS24" s="430">
        <v>1</v>
      </c>
      <c r="BT24" s="430" t="s">
        <v>6273</v>
      </c>
      <c r="BU24" s="430">
        <v>1</v>
      </c>
      <c r="BV24" s="430" t="s">
        <v>6273</v>
      </c>
      <c r="BW24" s="430">
        <v>1</v>
      </c>
      <c r="BX24" s="430" t="s">
        <v>6273</v>
      </c>
      <c r="BY24" s="430" t="s">
        <v>6274</v>
      </c>
      <c r="BZ24" s="430" t="s">
        <v>1226</v>
      </c>
      <c r="CA24" s="430">
        <v>1</v>
      </c>
      <c r="CB24" s="430">
        <v>1</v>
      </c>
      <c r="CC24" s="430">
        <v>1</v>
      </c>
      <c r="CD24" s="430" t="s">
        <v>1226</v>
      </c>
      <c r="CE24" s="430">
        <v>1</v>
      </c>
      <c r="CF24" s="430">
        <v>1</v>
      </c>
      <c r="CG24" s="430">
        <v>1</v>
      </c>
      <c r="CH24" s="430" t="s">
        <v>1226</v>
      </c>
      <c r="CI24" s="430">
        <v>1</v>
      </c>
      <c r="CJ24" s="430">
        <v>1</v>
      </c>
      <c r="CK24" s="430">
        <v>1</v>
      </c>
      <c r="CL24" s="430" t="s">
        <v>1226</v>
      </c>
      <c r="CM24" s="430">
        <v>1</v>
      </c>
      <c r="CN24" s="430">
        <v>1</v>
      </c>
      <c r="CO24" s="430">
        <v>1</v>
      </c>
      <c r="CP24" s="430" t="s">
        <v>1226</v>
      </c>
      <c r="CQ24" s="430" t="s">
        <v>1226</v>
      </c>
      <c r="CR24" s="430" t="s">
        <v>1226</v>
      </c>
      <c r="CS24" s="430" t="s">
        <v>1226</v>
      </c>
      <c r="CT24" s="430" t="s">
        <v>1226</v>
      </c>
      <c r="CU24" s="430" t="s">
        <v>6275</v>
      </c>
      <c r="CV24" s="430" t="s">
        <v>6276</v>
      </c>
      <c r="CW24" s="430">
        <v>1</v>
      </c>
      <c r="CX24" s="430">
        <v>1</v>
      </c>
      <c r="CY24" s="430">
        <v>1</v>
      </c>
      <c r="CZ24" s="430">
        <v>1</v>
      </c>
      <c r="DA24" s="430">
        <v>1</v>
      </c>
      <c r="DB24" s="430">
        <v>1</v>
      </c>
      <c r="DC24" s="430">
        <v>1</v>
      </c>
      <c r="DD24" s="430">
        <v>1</v>
      </c>
      <c r="DE24" s="430">
        <v>1</v>
      </c>
      <c r="DF24" s="430">
        <v>1</v>
      </c>
      <c r="DG24" s="430">
        <v>1</v>
      </c>
      <c r="DH24" s="430">
        <v>1</v>
      </c>
      <c r="DI24" s="430">
        <v>1</v>
      </c>
      <c r="DJ24" s="430" t="s">
        <v>1226</v>
      </c>
      <c r="DK24" s="430" t="s">
        <v>1226</v>
      </c>
      <c r="DL24" s="430" t="s">
        <v>1226</v>
      </c>
      <c r="DM24" s="430">
        <v>1</v>
      </c>
      <c r="DN24" s="430" t="s">
        <v>1226</v>
      </c>
      <c r="DO24" s="430" t="s">
        <v>1226</v>
      </c>
      <c r="DP24" s="430" t="s">
        <v>1226</v>
      </c>
      <c r="DQ24" s="430" t="s">
        <v>1226</v>
      </c>
      <c r="DR24" s="430">
        <v>1</v>
      </c>
      <c r="DS24" s="430">
        <v>1</v>
      </c>
      <c r="DT24" s="430">
        <v>1</v>
      </c>
      <c r="DU24" s="430" t="s">
        <v>1226</v>
      </c>
      <c r="DV24" s="430" t="s">
        <v>1226</v>
      </c>
      <c r="DW24" s="430" t="s">
        <v>1226</v>
      </c>
      <c r="DX24" s="430" t="s">
        <v>1226</v>
      </c>
      <c r="DY24" s="430" t="s">
        <v>1226</v>
      </c>
      <c r="DZ24" s="430" t="s">
        <v>6275</v>
      </c>
      <c r="EA24" s="430" t="s">
        <v>6277</v>
      </c>
      <c r="EB24" s="430">
        <v>1</v>
      </c>
      <c r="EC24" s="430" t="s">
        <v>6278</v>
      </c>
      <c r="ED24" s="430">
        <v>1</v>
      </c>
      <c r="EE24" s="430" t="s">
        <v>6279</v>
      </c>
      <c r="EF24" s="430">
        <v>1</v>
      </c>
      <c r="EG24" s="430" t="s">
        <v>6280</v>
      </c>
      <c r="EH24" s="430">
        <v>1</v>
      </c>
      <c r="EI24" s="430" t="s">
        <v>6281</v>
      </c>
      <c r="EJ24" s="430">
        <v>1</v>
      </c>
      <c r="EK24" s="430" t="s">
        <v>6282</v>
      </c>
      <c r="EL24" s="430">
        <v>1</v>
      </c>
      <c r="EM24" s="430" t="s">
        <v>6283</v>
      </c>
      <c r="EN24" s="430">
        <v>1</v>
      </c>
      <c r="EO24" s="430" t="s">
        <v>6284</v>
      </c>
      <c r="EP24" s="430">
        <v>1</v>
      </c>
      <c r="EQ24" s="430" t="s">
        <v>6285</v>
      </c>
      <c r="ER24" s="430">
        <v>1</v>
      </c>
      <c r="ES24" s="430" t="s">
        <v>6286</v>
      </c>
      <c r="ET24" s="430">
        <v>1</v>
      </c>
      <c r="EU24" s="430" t="s">
        <v>6287</v>
      </c>
      <c r="EV24" s="430">
        <v>1</v>
      </c>
      <c r="EW24" s="430" t="s">
        <v>6288</v>
      </c>
      <c r="EX24" s="430">
        <v>1</v>
      </c>
      <c r="EY24" s="430" t="s">
        <v>6289</v>
      </c>
      <c r="EZ24" s="430">
        <v>29.6</v>
      </c>
      <c r="FA24" s="430">
        <v>29.6</v>
      </c>
      <c r="FB24" s="430" t="s">
        <v>6290</v>
      </c>
      <c r="FC24" s="430" t="s">
        <v>6291</v>
      </c>
      <c r="FD24" s="430">
        <v>29.6</v>
      </c>
      <c r="FE24" s="430">
        <v>29.6</v>
      </c>
      <c r="FF24" s="430" t="s">
        <v>1226</v>
      </c>
      <c r="FG24" s="430">
        <v>1</v>
      </c>
      <c r="FH24" s="430">
        <v>1</v>
      </c>
      <c r="FI24" s="430">
        <v>1</v>
      </c>
      <c r="FJ24" s="430">
        <v>1</v>
      </c>
      <c r="FK24" s="430">
        <v>1</v>
      </c>
      <c r="FL24" s="430">
        <v>1</v>
      </c>
      <c r="FM24" s="430">
        <v>1</v>
      </c>
      <c r="FN24" s="430">
        <v>1</v>
      </c>
      <c r="FO24" s="430">
        <v>1</v>
      </c>
      <c r="FP24" s="430">
        <v>1</v>
      </c>
      <c r="FQ24" s="430">
        <v>1</v>
      </c>
      <c r="FR24" s="430">
        <v>1</v>
      </c>
      <c r="FS24" s="430">
        <v>1</v>
      </c>
      <c r="FT24" s="430" t="s">
        <v>1226</v>
      </c>
      <c r="FU24" s="430">
        <v>1</v>
      </c>
      <c r="FV24" s="430">
        <v>1</v>
      </c>
      <c r="FW24" s="430">
        <v>1</v>
      </c>
      <c r="FX24" s="430" t="s">
        <v>1226</v>
      </c>
      <c r="FY24" s="430">
        <v>1</v>
      </c>
      <c r="FZ24" s="430">
        <v>1</v>
      </c>
      <c r="GA24" s="430">
        <v>1</v>
      </c>
      <c r="GB24" s="430" t="s">
        <v>1226</v>
      </c>
      <c r="GC24" s="430">
        <v>1</v>
      </c>
      <c r="GD24" s="430">
        <v>1</v>
      </c>
      <c r="GE24" s="430" t="s">
        <v>6292</v>
      </c>
      <c r="GF24" s="430">
        <v>1</v>
      </c>
      <c r="GG24" s="430">
        <v>1</v>
      </c>
      <c r="GH24" s="430">
        <v>1</v>
      </c>
      <c r="GI24" s="430">
        <v>1</v>
      </c>
      <c r="GJ24" s="430">
        <v>1</v>
      </c>
      <c r="GK24" s="430">
        <v>1</v>
      </c>
      <c r="GL24" s="430">
        <v>1</v>
      </c>
      <c r="GM24" s="430">
        <v>1</v>
      </c>
      <c r="GN24" s="430">
        <v>1</v>
      </c>
      <c r="GO24" s="430">
        <v>1</v>
      </c>
      <c r="GP24" s="430" t="s">
        <v>6293</v>
      </c>
      <c r="GQ24" s="430">
        <v>1</v>
      </c>
      <c r="GR24" s="430">
        <v>1</v>
      </c>
      <c r="GS24" s="430">
        <v>1</v>
      </c>
      <c r="GT24" s="430">
        <v>1</v>
      </c>
      <c r="GU24" s="430">
        <v>1</v>
      </c>
      <c r="GV24" s="430">
        <v>1</v>
      </c>
      <c r="GW24" s="430">
        <v>1</v>
      </c>
      <c r="GX24" s="430">
        <v>1</v>
      </c>
      <c r="GY24" s="430">
        <v>1</v>
      </c>
      <c r="GZ24" s="430">
        <v>1</v>
      </c>
      <c r="HA24" s="430">
        <v>1</v>
      </c>
      <c r="HB24" s="430">
        <v>1</v>
      </c>
      <c r="HC24" s="430">
        <v>1</v>
      </c>
      <c r="HD24" s="430">
        <v>1</v>
      </c>
      <c r="HE24" s="430">
        <v>1</v>
      </c>
      <c r="HF24" s="430">
        <v>1</v>
      </c>
      <c r="HG24" s="430" t="s">
        <v>6293</v>
      </c>
      <c r="HH24" s="430">
        <v>1</v>
      </c>
      <c r="HI24" s="430">
        <v>1</v>
      </c>
      <c r="HJ24" s="430">
        <v>1</v>
      </c>
      <c r="HK24" s="430">
        <v>1</v>
      </c>
      <c r="HL24" s="430">
        <v>1</v>
      </c>
      <c r="HM24" s="430">
        <v>1</v>
      </c>
      <c r="HN24" s="430">
        <v>1</v>
      </c>
      <c r="HO24" s="430">
        <v>1</v>
      </c>
      <c r="HP24" s="430">
        <v>1</v>
      </c>
      <c r="HQ24" s="430">
        <v>1</v>
      </c>
      <c r="HR24" s="430">
        <v>1</v>
      </c>
      <c r="HS24" s="430">
        <v>1</v>
      </c>
      <c r="HT24" s="430">
        <v>1</v>
      </c>
      <c r="HU24" s="430">
        <v>1</v>
      </c>
      <c r="HV24" s="430">
        <v>1</v>
      </c>
      <c r="HW24" s="430">
        <v>1</v>
      </c>
      <c r="HX24" s="430">
        <v>1</v>
      </c>
      <c r="HY24" s="430">
        <v>1</v>
      </c>
      <c r="HZ24" s="430">
        <v>1</v>
      </c>
      <c r="IA24" s="430">
        <v>1</v>
      </c>
      <c r="IB24" s="430" t="s">
        <v>6294</v>
      </c>
      <c r="IC24" s="430">
        <v>1</v>
      </c>
      <c r="ID24" s="430">
        <v>1</v>
      </c>
      <c r="IE24" s="430">
        <v>1</v>
      </c>
      <c r="IF24" s="430">
        <v>1</v>
      </c>
      <c r="IG24" s="430">
        <v>1</v>
      </c>
      <c r="IH24" s="430">
        <v>1</v>
      </c>
      <c r="II24" s="430">
        <v>1</v>
      </c>
      <c r="IJ24" s="430">
        <v>1</v>
      </c>
      <c r="IK24" s="430">
        <v>1</v>
      </c>
      <c r="IL24" s="430">
        <v>1</v>
      </c>
      <c r="IM24" s="430">
        <v>1</v>
      </c>
      <c r="IN24" s="430">
        <v>0.75</v>
      </c>
      <c r="IO24" s="430">
        <v>0.75</v>
      </c>
      <c r="IP24" s="430">
        <v>0.75</v>
      </c>
      <c r="IQ24" s="430">
        <v>0.75</v>
      </c>
      <c r="IR24" s="430" t="s">
        <v>6295</v>
      </c>
    </row>
    <row r="25" spans="1:252" x14ac:dyDescent="0.2">
      <c r="A25" s="430" t="s">
        <v>1401</v>
      </c>
      <c r="B25" s="430" t="s">
        <v>61</v>
      </c>
      <c r="C25" s="430" t="s">
        <v>1194</v>
      </c>
      <c r="D25" s="430" t="s">
        <v>1195</v>
      </c>
      <c r="E25" s="430" t="s">
        <v>1049</v>
      </c>
      <c r="F25" s="443">
        <v>16.589023000000001</v>
      </c>
      <c r="G25" s="444">
        <v>26961.061119795701</v>
      </c>
      <c r="H25" s="430">
        <v>1</v>
      </c>
      <c r="I25" s="430" t="s">
        <v>5951</v>
      </c>
      <c r="J25" s="430">
        <v>2022</v>
      </c>
      <c r="K25" s="430" t="s">
        <v>5947</v>
      </c>
      <c r="L25" s="430">
        <v>1</v>
      </c>
      <c r="M25" s="430">
        <v>1</v>
      </c>
      <c r="N25" s="430">
        <v>4</v>
      </c>
      <c r="O25" s="430">
        <v>1</v>
      </c>
      <c r="P25" s="430">
        <v>1</v>
      </c>
      <c r="Q25" s="430">
        <v>1</v>
      </c>
      <c r="R25" s="430">
        <v>1</v>
      </c>
      <c r="S25" s="430">
        <v>1</v>
      </c>
      <c r="T25" s="430">
        <v>1</v>
      </c>
      <c r="U25" s="430">
        <v>1</v>
      </c>
      <c r="V25" s="430">
        <v>1</v>
      </c>
      <c r="W25" s="430">
        <v>1</v>
      </c>
      <c r="X25" s="430" t="s">
        <v>5952</v>
      </c>
      <c r="Y25" s="430">
        <v>1</v>
      </c>
      <c r="Z25" s="430">
        <v>1</v>
      </c>
      <c r="AA25" s="430">
        <v>1</v>
      </c>
      <c r="AB25" s="430">
        <v>1</v>
      </c>
      <c r="AC25" s="430">
        <v>1</v>
      </c>
      <c r="AD25" s="430">
        <v>1</v>
      </c>
      <c r="AE25" s="430">
        <v>0</v>
      </c>
      <c r="AF25" s="430" t="s">
        <v>1226</v>
      </c>
      <c r="AG25" s="430">
        <v>1</v>
      </c>
      <c r="AH25" s="430" t="s">
        <v>5953</v>
      </c>
      <c r="AI25" s="430">
        <v>1</v>
      </c>
      <c r="AJ25" s="430" t="s">
        <v>5953</v>
      </c>
      <c r="AK25" s="430">
        <v>1</v>
      </c>
      <c r="AL25" s="430" t="s">
        <v>5953</v>
      </c>
      <c r="AM25" s="430">
        <v>1</v>
      </c>
      <c r="AN25" s="430" t="s">
        <v>5953</v>
      </c>
      <c r="AO25" s="430">
        <v>1</v>
      </c>
      <c r="AP25" s="430" t="s">
        <v>5953</v>
      </c>
      <c r="AQ25" s="430">
        <v>1</v>
      </c>
      <c r="AR25" s="430" t="s">
        <v>5953</v>
      </c>
      <c r="AS25" s="430">
        <v>1</v>
      </c>
      <c r="AT25" s="430" t="s">
        <v>5953</v>
      </c>
      <c r="AU25" s="430">
        <v>1</v>
      </c>
      <c r="AV25" s="430" t="s">
        <v>5954</v>
      </c>
      <c r="AW25" s="430">
        <v>1</v>
      </c>
      <c r="AX25" s="430" t="s">
        <v>5955</v>
      </c>
      <c r="AY25" s="430">
        <v>1</v>
      </c>
      <c r="AZ25" s="430" t="s">
        <v>5956</v>
      </c>
      <c r="BA25" s="430">
        <v>0.66</v>
      </c>
      <c r="BB25" s="430" t="s">
        <v>5957</v>
      </c>
      <c r="BC25" s="430">
        <v>1</v>
      </c>
      <c r="BD25" s="430" t="s">
        <v>5956</v>
      </c>
      <c r="BE25" s="430">
        <v>1</v>
      </c>
      <c r="BF25" s="430" t="s">
        <v>5958</v>
      </c>
      <c r="BG25" s="430">
        <v>1</v>
      </c>
      <c r="BH25" s="430" t="s">
        <v>5958</v>
      </c>
      <c r="BI25" s="430">
        <v>0.66</v>
      </c>
      <c r="BJ25" s="430" t="s">
        <v>5958</v>
      </c>
      <c r="BK25" s="430">
        <v>1</v>
      </c>
      <c r="BL25" s="430" t="s">
        <v>5958</v>
      </c>
      <c r="BM25" s="430">
        <v>0.66</v>
      </c>
      <c r="BN25" s="430" t="s">
        <v>5959</v>
      </c>
      <c r="BO25" s="430">
        <v>0.66</v>
      </c>
      <c r="BP25" s="430" t="s">
        <v>5959</v>
      </c>
      <c r="BQ25" s="430">
        <v>0.66</v>
      </c>
      <c r="BR25" s="430" t="s">
        <v>5959</v>
      </c>
      <c r="BS25" s="430">
        <v>1</v>
      </c>
      <c r="BT25" s="430" t="s">
        <v>5960</v>
      </c>
      <c r="BU25" s="430">
        <v>0.33</v>
      </c>
      <c r="BV25" s="430" t="s">
        <v>1226</v>
      </c>
      <c r="BW25" s="430">
        <v>0.33</v>
      </c>
      <c r="BX25" s="430" t="s">
        <v>1226</v>
      </c>
      <c r="BY25" s="430" t="s">
        <v>5961</v>
      </c>
      <c r="BZ25" s="430" t="s">
        <v>1226</v>
      </c>
      <c r="CA25" s="430">
        <v>1</v>
      </c>
      <c r="CB25" s="430">
        <v>1</v>
      </c>
      <c r="CC25" s="430">
        <v>1</v>
      </c>
      <c r="CD25" s="430" t="s">
        <v>1226</v>
      </c>
      <c r="CE25" s="430">
        <v>1</v>
      </c>
      <c r="CF25" s="430">
        <v>1</v>
      </c>
      <c r="CG25" s="430">
        <v>1</v>
      </c>
      <c r="CH25" s="430" t="s">
        <v>1226</v>
      </c>
      <c r="CI25" s="430">
        <v>1</v>
      </c>
      <c r="CJ25" s="430">
        <v>1</v>
      </c>
      <c r="CK25" s="430">
        <v>1</v>
      </c>
      <c r="CL25" s="430" t="s">
        <v>1226</v>
      </c>
      <c r="CM25" s="430">
        <v>1</v>
      </c>
      <c r="CN25" s="430">
        <v>1</v>
      </c>
      <c r="CO25" s="430">
        <v>1</v>
      </c>
      <c r="CP25" s="430" t="s">
        <v>1226</v>
      </c>
      <c r="CQ25" s="430">
        <v>1</v>
      </c>
      <c r="CR25" s="430" t="s">
        <v>1226</v>
      </c>
      <c r="CS25" s="430" t="s">
        <v>1226</v>
      </c>
      <c r="CT25" s="430" t="s">
        <v>1226</v>
      </c>
      <c r="CU25" s="430" t="s">
        <v>5962</v>
      </c>
      <c r="CV25" s="430" t="s">
        <v>5963</v>
      </c>
      <c r="CW25" s="430">
        <v>0</v>
      </c>
      <c r="CX25" s="430">
        <v>0</v>
      </c>
      <c r="CY25" s="430">
        <v>0</v>
      </c>
      <c r="CZ25" s="430">
        <v>0</v>
      </c>
      <c r="DA25" s="430">
        <v>0</v>
      </c>
      <c r="DB25" s="430">
        <v>0</v>
      </c>
      <c r="DC25" s="430">
        <v>0</v>
      </c>
      <c r="DD25" s="430">
        <v>0</v>
      </c>
      <c r="DE25" s="430">
        <v>0</v>
      </c>
      <c r="DF25" s="430">
        <v>0</v>
      </c>
      <c r="DG25" s="430">
        <v>0</v>
      </c>
      <c r="DH25" s="430">
        <v>0</v>
      </c>
      <c r="DI25" s="430" t="s">
        <v>1226</v>
      </c>
      <c r="DJ25" s="430">
        <v>0</v>
      </c>
      <c r="DK25" s="430">
        <v>0</v>
      </c>
      <c r="DL25" s="430">
        <v>0</v>
      </c>
      <c r="DM25" s="430" t="s">
        <v>1226</v>
      </c>
      <c r="DN25" s="430">
        <v>0</v>
      </c>
      <c r="DO25" s="430">
        <v>0</v>
      </c>
      <c r="DP25" s="430">
        <v>0</v>
      </c>
      <c r="DQ25" s="430" t="s">
        <v>1226</v>
      </c>
      <c r="DR25" s="430">
        <v>0</v>
      </c>
      <c r="DS25" s="430">
        <v>0</v>
      </c>
      <c r="DT25" s="430">
        <v>0</v>
      </c>
      <c r="DU25" s="430" t="s">
        <v>1226</v>
      </c>
      <c r="DV25" s="430">
        <v>1</v>
      </c>
      <c r="DW25" s="430" t="s">
        <v>1226</v>
      </c>
      <c r="DX25" s="430" t="s">
        <v>1226</v>
      </c>
      <c r="DY25" s="430" t="s">
        <v>1226</v>
      </c>
      <c r="DZ25" s="430" t="s">
        <v>1040</v>
      </c>
      <c r="EA25" s="430" t="s">
        <v>1040</v>
      </c>
      <c r="EB25" s="430">
        <v>0</v>
      </c>
      <c r="EC25" s="430" t="s">
        <v>1226</v>
      </c>
      <c r="ED25" s="430">
        <v>0</v>
      </c>
      <c r="EE25" s="430" t="s">
        <v>1226</v>
      </c>
      <c r="EF25" s="430">
        <v>0</v>
      </c>
      <c r="EG25" s="430" t="s">
        <v>1226</v>
      </c>
      <c r="EH25" s="430">
        <v>0</v>
      </c>
      <c r="EI25" s="430" t="s">
        <v>1226</v>
      </c>
      <c r="EJ25" s="430">
        <v>0</v>
      </c>
      <c r="EK25" s="430" t="s">
        <v>1226</v>
      </c>
      <c r="EL25" s="430">
        <v>0</v>
      </c>
      <c r="EM25" s="430" t="s">
        <v>1226</v>
      </c>
      <c r="EN25" s="430">
        <v>0</v>
      </c>
      <c r="EO25" s="430" t="s">
        <v>1226</v>
      </c>
      <c r="EP25" s="430">
        <v>0</v>
      </c>
      <c r="EQ25" s="430" t="s">
        <v>1226</v>
      </c>
      <c r="ER25" s="430">
        <v>0</v>
      </c>
      <c r="ES25" s="430" t="s">
        <v>1226</v>
      </c>
      <c r="ET25" s="430">
        <v>0</v>
      </c>
      <c r="EU25" s="430" t="s">
        <v>1226</v>
      </c>
      <c r="EV25" s="430">
        <v>0</v>
      </c>
      <c r="EW25" s="430" t="s">
        <v>1226</v>
      </c>
      <c r="EX25" s="430">
        <v>0</v>
      </c>
      <c r="EY25" s="430" t="s">
        <v>1226</v>
      </c>
      <c r="EZ25" s="430" t="s">
        <v>4191</v>
      </c>
      <c r="FA25" s="430" t="s">
        <v>4191</v>
      </c>
      <c r="FB25" s="430" t="s">
        <v>4191</v>
      </c>
      <c r="FC25" s="430" t="s">
        <v>1040</v>
      </c>
      <c r="FD25" s="430" t="s">
        <v>1226</v>
      </c>
      <c r="FE25" s="430" t="s">
        <v>1226</v>
      </c>
      <c r="FF25" s="430" t="s">
        <v>1226</v>
      </c>
      <c r="FG25" s="430">
        <v>0</v>
      </c>
      <c r="FH25" s="430">
        <v>0</v>
      </c>
      <c r="FI25" s="430">
        <v>0</v>
      </c>
      <c r="FJ25" s="430">
        <v>0</v>
      </c>
      <c r="FK25" s="430">
        <v>0</v>
      </c>
      <c r="FL25" s="430">
        <v>0</v>
      </c>
      <c r="FM25" s="430">
        <v>0</v>
      </c>
      <c r="FN25" s="430">
        <v>0</v>
      </c>
      <c r="FO25" s="430">
        <v>0</v>
      </c>
      <c r="FP25" s="430">
        <v>0</v>
      </c>
      <c r="FQ25" s="430">
        <v>0</v>
      </c>
      <c r="FR25" s="430">
        <v>0</v>
      </c>
      <c r="FS25" s="430">
        <v>0</v>
      </c>
      <c r="FT25" s="430">
        <v>0</v>
      </c>
      <c r="FU25" s="430">
        <v>0</v>
      </c>
      <c r="FV25" s="430">
        <v>0</v>
      </c>
      <c r="FW25" s="430">
        <v>0</v>
      </c>
      <c r="FX25" s="430">
        <v>0</v>
      </c>
      <c r="FY25" s="430">
        <v>0</v>
      </c>
      <c r="FZ25" s="430">
        <v>0</v>
      </c>
      <c r="GA25" s="430">
        <v>0</v>
      </c>
      <c r="GB25" s="430">
        <v>0</v>
      </c>
      <c r="GC25" s="430">
        <v>0</v>
      </c>
      <c r="GD25" s="430">
        <v>0</v>
      </c>
      <c r="GE25" s="430" t="s">
        <v>1040</v>
      </c>
      <c r="GF25" s="430" t="s">
        <v>1226</v>
      </c>
      <c r="GG25" s="430" t="s">
        <v>1226</v>
      </c>
      <c r="GH25" s="430" t="s">
        <v>1226</v>
      </c>
      <c r="GI25" s="430" t="s">
        <v>1226</v>
      </c>
      <c r="GJ25" s="430" t="s">
        <v>1226</v>
      </c>
      <c r="GK25" s="430" t="s">
        <v>1226</v>
      </c>
      <c r="GL25" s="430" t="s">
        <v>1226</v>
      </c>
      <c r="GM25" s="430" t="s">
        <v>1226</v>
      </c>
      <c r="GN25" s="430" t="s">
        <v>1226</v>
      </c>
      <c r="GO25" s="430" t="s">
        <v>1226</v>
      </c>
      <c r="GP25" s="430" t="s">
        <v>1040</v>
      </c>
      <c r="GQ25" s="430" t="s">
        <v>1226</v>
      </c>
      <c r="GR25" s="430" t="s">
        <v>1226</v>
      </c>
      <c r="GS25" s="430" t="s">
        <v>1226</v>
      </c>
      <c r="GT25" s="430" t="s">
        <v>1226</v>
      </c>
      <c r="GU25" s="430" t="s">
        <v>1226</v>
      </c>
      <c r="GV25" s="430" t="s">
        <v>1226</v>
      </c>
      <c r="GW25" s="430" t="s">
        <v>1226</v>
      </c>
      <c r="GX25" s="430" t="s">
        <v>1226</v>
      </c>
      <c r="GY25" s="430" t="s">
        <v>1226</v>
      </c>
      <c r="GZ25" s="430" t="s">
        <v>1226</v>
      </c>
      <c r="HA25" s="430" t="s">
        <v>1226</v>
      </c>
      <c r="HB25" s="430" t="s">
        <v>1226</v>
      </c>
      <c r="HC25" s="430" t="s">
        <v>1226</v>
      </c>
      <c r="HD25" s="430" t="s">
        <v>1226</v>
      </c>
      <c r="HE25" s="430" t="s">
        <v>1226</v>
      </c>
      <c r="HF25" s="430" t="s">
        <v>1226</v>
      </c>
      <c r="HG25" s="430" t="s">
        <v>1040</v>
      </c>
      <c r="HH25" s="430">
        <v>0</v>
      </c>
      <c r="HI25" s="430">
        <v>0</v>
      </c>
      <c r="HJ25" s="430">
        <v>0</v>
      </c>
      <c r="HK25" s="430">
        <v>1</v>
      </c>
      <c r="HL25" s="430">
        <v>0</v>
      </c>
      <c r="HM25" s="430">
        <v>0</v>
      </c>
      <c r="HN25" s="430">
        <v>0</v>
      </c>
      <c r="HO25" s="430">
        <v>0</v>
      </c>
      <c r="HP25" s="430">
        <v>0</v>
      </c>
      <c r="HQ25" s="430">
        <v>0</v>
      </c>
      <c r="HR25" s="430">
        <v>0</v>
      </c>
      <c r="HS25" s="430">
        <v>0</v>
      </c>
      <c r="HT25" s="430">
        <v>0</v>
      </c>
      <c r="HU25" s="430">
        <v>0</v>
      </c>
      <c r="HV25" s="430">
        <v>0</v>
      </c>
      <c r="HW25" s="430">
        <v>0</v>
      </c>
      <c r="HX25" s="430">
        <v>0</v>
      </c>
      <c r="HY25" s="430">
        <v>0</v>
      </c>
      <c r="HZ25" s="430">
        <v>0</v>
      </c>
      <c r="IA25" s="430">
        <v>0</v>
      </c>
      <c r="IB25" s="430" t="s">
        <v>5964</v>
      </c>
      <c r="IC25" s="430">
        <v>0</v>
      </c>
      <c r="ID25" s="430">
        <v>0</v>
      </c>
      <c r="IE25" s="430">
        <v>0</v>
      </c>
      <c r="IF25" s="430">
        <v>0</v>
      </c>
      <c r="IG25" s="430">
        <v>0</v>
      </c>
      <c r="IH25" s="430">
        <v>0</v>
      </c>
      <c r="II25" s="430">
        <v>0</v>
      </c>
      <c r="IJ25" s="430">
        <v>0</v>
      </c>
      <c r="IK25" s="430">
        <v>0</v>
      </c>
      <c r="IL25" s="430">
        <v>0</v>
      </c>
      <c r="IM25" s="430">
        <v>0</v>
      </c>
      <c r="IN25" s="430">
        <v>0</v>
      </c>
      <c r="IO25" s="430">
        <v>0</v>
      </c>
      <c r="IP25" s="430">
        <v>0</v>
      </c>
      <c r="IQ25" s="430">
        <v>0</v>
      </c>
      <c r="IR25" s="430" t="s">
        <v>5964</v>
      </c>
    </row>
    <row r="26" spans="1:252" x14ac:dyDescent="0.2">
      <c r="A26" s="430" t="s">
        <v>1202</v>
      </c>
      <c r="B26" s="430" t="s">
        <v>1203</v>
      </c>
      <c r="C26" s="430" t="s">
        <v>1047</v>
      </c>
      <c r="D26" s="430" t="s">
        <v>1048</v>
      </c>
      <c r="E26" s="430" t="s">
        <v>1049</v>
      </c>
      <c r="F26" s="443">
        <v>27.198627999999999</v>
      </c>
      <c r="G26" s="444">
        <v>45238.613479830798</v>
      </c>
      <c r="H26" s="430">
        <v>1</v>
      </c>
      <c r="I26" s="430" t="s">
        <v>6056</v>
      </c>
      <c r="J26" s="430">
        <v>2021</v>
      </c>
      <c r="K26" s="430" t="s">
        <v>6057</v>
      </c>
      <c r="L26" s="430">
        <v>1</v>
      </c>
      <c r="M26" s="430">
        <v>1</v>
      </c>
      <c r="N26" s="430">
        <v>1</v>
      </c>
      <c r="O26" s="430">
        <v>1</v>
      </c>
      <c r="P26" s="430">
        <v>1</v>
      </c>
      <c r="Q26" s="430">
        <v>1</v>
      </c>
      <c r="R26" s="430">
        <v>1</v>
      </c>
      <c r="S26" s="430">
        <v>1</v>
      </c>
      <c r="T26" s="430">
        <v>0</v>
      </c>
      <c r="U26" s="430">
        <v>1</v>
      </c>
      <c r="V26" s="430">
        <v>1</v>
      </c>
      <c r="W26" s="430" t="s">
        <v>1226</v>
      </c>
      <c r="X26" s="430" t="s">
        <v>1226</v>
      </c>
      <c r="Y26" s="430">
        <v>0.75</v>
      </c>
      <c r="Z26" s="430">
        <v>1</v>
      </c>
      <c r="AA26" s="430">
        <v>1</v>
      </c>
      <c r="AB26" s="430">
        <v>1</v>
      </c>
      <c r="AC26" s="430">
        <v>1</v>
      </c>
      <c r="AD26" s="430">
        <v>1</v>
      </c>
      <c r="AE26" s="430">
        <v>0</v>
      </c>
      <c r="AF26" s="430" t="s">
        <v>1226</v>
      </c>
      <c r="AG26" s="430">
        <v>0</v>
      </c>
      <c r="AH26" s="430" t="s">
        <v>1226</v>
      </c>
      <c r="AI26" s="430">
        <v>1</v>
      </c>
      <c r="AJ26" s="430" t="s">
        <v>6058</v>
      </c>
      <c r="AK26" s="430">
        <v>0</v>
      </c>
      <c r="AL26" s="430" t="s">
        <v>1226</v>
      </c>
      <c r="AM26" s="430">
        <v>1</v>
      </c>
      <c r="AN26" s="430" t="s">
        <v>6059</v>
      </c>
      <c r="AO26" s="430">
        <v>0</v>
      </c>
      <c r="AP26" s="430" t="s">
        <v>1226</v>
      </c>
      <c r="AQ26" s="430">
        <v>0</v>
      </c>
      <c r="AR26" s="430" t="s">
        <v>1226</v>
      </c>
      <c r="AS26" s="430">
        <v>0</v>
      </c>
      <c r="AT26" s="430" t="s">
        <v>1226</v>
      </c>
      <c r="AU26" s="430">
        <v>0</v>
      </c>
      <c r="AV26" s="430" t="s">
        <v>1226</v>
      </c>
      <c r="AW26" s="430">
        <v>0.66</v>
      </c>
      <c r="AX26" s="430" t="s">
        <v>6060</v>
      </c>
      <c r="AY26" s="430">
        <v>0.66</v>
      </c>
      <c r="AZ26" s="430" t="s">
        <v>6061</v>
      </c>
      <c r="BA26" s="430">
        <v>0.66</v>
      </c>
      <c r="BB26" s="430" t="s">
        <v>1226</v>
      </c>
      <c r="BC26" s="430">
        <v>0.66</v>
      </c>
      <c r="BD26" s="430" t="s">
        <v>1226</v>
      </c>
      <c r="BE26" s="430">
        <v>0.66</v>
      </c>
      <c r="BF26" s="430" t="s">
        <v>1226</v>
      </c>
      <c r="BG26" s="430">
        <v>0.66</v>
      </c>
      <c r="BH26" s="430" t="s">
        <v>1226</v>
      </c>
      <c r="BI26" s="430">
        <v>0.66</v>
      </c>
      <c r="BJ26" s="430" t="s">
        <v>1226</v>
      </c>
      <c r="BK26" s="430">
        <v>0.66</v>
      </c>
      <c r="BL26" s="430" t="s">
        <v>1226</v>
      </c>
      <c r="BM26" s="430">
        <v>0.66</v>
      </c>
      <c r="BN26" s="430" t="s">
        <v>1226</v>
      </c>
      <c r="BO26" s="430">
        <v>0.66</v>
      </c>
      <c r="BP26" s="430" t="s">
        <v>1226</v>
      </c>
      <c r="BQ26" s="430">
        <v>0.66</v>
      </c>
      <c r="BR26" s="430" t="s">
        <v>1226</v>
      </c>
      <c r="BS26" s="430">
        <v>1</v>
      </c>
      <c r="BT26" s="430" t="s">
        <v>1226</v>
      </c>
      <c r="BU26" s="430">
        <v>0.66</v>
      </c>
      <c r="BV26" s="430" t="s">
        <v>1226</v>
      </c>
      <c r="BW26" s="430">
        <v>0.66</v>
      </c>
      <c r="BX26" s="430" t="s">
        <v>1226</v>
      </c>
      <c r="BY26" s="430" t="s">
        <v>6062</v>
      </c>
      <c r="BZ26" s="430" t="s">
        <v>1226</v>
      </c>
      <c r="CA26" s="430">
        <v>1</v>
      </c>
      <c r="CB26" s="430">
        <v>1</v>
      </c>
      <c r="CC26" s="430">
        <v>1</v>
      </c>
      <c r="CD26" s="430" t="s">
        <v>1226</v>
      </c>
      <c r="CE26" s="430">
        <v>0</v>
      </c>
      <c r="CF26" s="430">
        <v>0</v>
      </c>
      <c r="CG26" s="430">
        <v>0</v>
      </c>
      <c r="CH26" s="430" t="s">
        <v>1226</v>
      </c>
      <c r="CI26" s="430">
        <v>1</v>
      </c>
      <c r="CJ26" s="430">
        <v>1</v>
      </c>
      <c r="CK26" s="430">
        <v>1</v>
      </c>
      <c r="CL26" s="430" t="s">
        <v>1226</v>
      </c>
      <c r="CM26" s="430">
        <v>1</v>
      </c>
      <c r="CN26" s="430">
        <v>1</v>
      </c>
      <c r="CO26" s="430">
        <v>1</v>
      </c>
      <c r="CP26" s="430" t="s">
        <v>1226</v>
      </c>
      <c r="CQ26" s="430" t="s">
        <v>1226</v>
      </c>
      <c r="CR26" s="430" t="s">
        <v>1226</v>
      </c>
      <c r="CS26" s="430" t="s">
        <v>1226</v>
      </c>
      <c r="CT26" s="430" t="s">
        <v>1226</v>
      </c>
      <c r="CU26" s="430" t="s">
        <v>6063</v>
      </c>
      <c r="CV26" s="430" t="s">
        <v>6064</v>
      </c>
      <c r="CW26" s="430">
        <v>1</v>
      </c>
      <c r="CX26" s="430">
        <v>1</v>
      </c>
      <c r="CY26" s="430">
        <v>1</v>
      </c>
      <c r="CZ26" s="430">
        <v>1</v>
      </c>
      <c r="DA26" s="430">
        <v>1</v>
      </c>
      <c r="DB26" s="430">
        <v>1</v>
      </c>
      <c r="DC26" s="430">
        <v>1</v>
      </c>
      <c r="DD26" s="430">
        <v>1</v>
      </c>
      <c r="DE26" s="430">
        <v>1</v>
      </c>
      <c r="DF26" s="430">
        <v>1</v>
      </c>
      <c r="DG26" s="430">
        <v>1</v>
      </c>
      <c r="DH26" s="430">
        <v>1</v>
      </c>
      <c r="DI26" s="430" t="s">
        <v>1226</v>
      </c>
      <c r="DJ26" s="430">
        <v>1</v>
      </c>
      <c r="DK26" s="430">
        <v>1</v>
      </c>
      <c r="DL26" s="430">
        <v>1</v>
      </c>
      <c r="DM26" s="430" t="s">
        <v>1226</v>
      </c>
      <c r="DN26" s="430">
        <v>1</v>
      </c>
      <c r="DO26" s="430">
        <v>1</v>
      </c>
      <c r="DP26" s="430">
        <v>1</v>
      </c>
      <c r="DQ26" s="430" t="s">
        <v>1226</v>
      </c>
      <c r="DR26" s="430">
        <v>0</v>
      </c>
      <c r="DS26" s="430">
        <v>0</v>
      </c>
      <c r="DT26" s="430">
        <v>0</v>
      </c>
      <c r="DU26" s="430" t="s">
        <v>6065</v>
      </c>
      <c r="DV26" s="430" t="s">
        <v>1226</v>
      </c>
      <c r="DW26" s="430">
        <v>1</v>
      </c>
      <c r="DX26" s="430">
        <v>1</v>
      </c>
      <c r="DY26" s="430">
        <v>1</v>
      </c>
      <c r="DZ26" s="430" t="s">
        <v>6066</v>
      </c>
      <c r="EA26" s="430" t="s">
        <v>6064</v>
      </c>
      <c r="EB26" s="430">
        <v>0.33</v>
      </c>
      <c r="EC26" s="430" t="s">
        <v>1226</v>
      </c>
      <c r="ED26" s="430">
        <v>0.33</v>
      </c>
      <c r="EE26" s="430" t="s">
        <v>1226</v>
      </c>
      <c r="EF26" s="430">
        <v>0.33</v>
      </c>
      <c r="EG26" s="430" t="s">
        <v>1226</v>
      </c>
      <c r="EH26" s="430">
        <v>0.33</v>
      </c>
      <c r="EI26" s="430" t="s">
        <v>1226</v>
      </c>
      <c r="EJ26" s="430">
        <v>0.33</v>
      </c>
      <c r="EK26" s="430" t="s">
        <v>1226</v>
      </c>
      <c r="EL26" s="430">
        <v>0.33</v>
      </c>
      <c r="EM26" s="430" t="s">
        <v>1226</v>
      </c>
      <c r="EN26" s="430">
        <v>0.33</v>
      </c>
      <c r="EO26" s="430" t="s">
        <v>1226</v>
      </c>
      <c r="EP26" s="430">
        <v>0.66</v>
      </c>
      <c r="EQ26" s="430" t="s">
        <v>6067</v>
      </c>
      <c r="ER26" s="430">
        <v>0.66</v>
      </c>
      <c r="ES26" s="430" t="s">
        <v>6068</v>
      </c>
      <c r="ET26" s="430">
        <v>0.66</v>
      </c>
      <c r="EU26" s="430" t="s">
        <v>1226</v>
      </c>
      <c r="EV26" s="430">
        <v>0</v>
      </c>
      <c r="EW26" s="430" t="s">
        <v>1226</v>
      </c>
      <c r="EX26" s="430">
        <v>0.33</v>
      </c>
      <c r="EY26" s="430" t="s">
        <v>1226</v>
      </c>
      <c r="EZ26" s="430" t="s">
        <v>1226</v>
      </c>
      <c r="FA26" s="430">
        <v>0</v>
      </c>
      <c r="FB26" s="430" t="s">
        <v>6069</v>
      </c>
      <c r="FC26" s="430" t="s">
        <v>1226</v>
      </c>
      <c r="FD26" s="430" t="s">
        <v>1226</v>
      </c>
      <c r="FE26" s="430">
        <v>45</v>
      </c>
      <c r="FF26" s="430" t="s">
        <v>1226</v>
      </c>
      <c r="FG26" s="430">
        <v>1</v>
      </c>
      <c r="FH26" s="430">
        <v>1</v>
      </c>
      <c r="FI26" s="430">
        <v>1</v>
      </c>
      <c r="FJ26" s="430">
        <v>1</v>
      </c>
      <c r="FK26" s="430">
        <v>1</v>
      </c>
      <c r="FL26" s="430">
        <v>1</v>
      </c>
      <c r="FM26" s="430">
        <v>1</v>
      </c>
      <c r="FN26" s="430">
        <v>1</v>
      </c>
      <c r="FO26" s="430">
        <v>1</v>
      </c>
      <c r="FP26" s="430">
        <v>1</v>
      </c>
      <c r="FQ26" s="430">
        <v>1</v>
      </c>
      <c r="FR26" s="430">
        <v>1</v>
      </c>
      <c r="FS26" s="430">
        <v>1</v>
      </c>
      <c r="FT26" s="430">
        <v>1</v>
      </c>
      <c r="FU26" s="430">
        <v>1</v>
      </c>
      <c r="FV26" s="430">
        <v>1</v>
      </c>
      <c r="FW26" s="430">
        <v>1</v>
      </c>
      <c r="FX26" s="430">
        <v>1</v>
      </c>
      <c r="FY26" s="430">
        <v>1</v>
      </c>
      <c r="FZ26" s="430">
        <v>1</v>
      </c>
      <c r="GA26" s="430">
        <v>0</v>
      </c>
      <c r="GB26" s="430">
        <v>0</v>
      </c>
      <c r="GC26" s="430">
        <v>0</v>
      </c>
      <c r="GD26" s="430">
        <v>0</v>
      </c>
      <c r="GE26" s="430" t="s">
        <v>6070</v>
      </c>
      <c r="GF26" s="430">
        <v>0.5</v>
      </c>
      <c r="GG26" s="430">
        <v>0.5</v>
      </c>
      <c r="GH26" s="430">
        <v>1</v>
      </c>
      <c r="GI26" s="430">
        <v>1</v>
      </c>
      <c r="GJ26" s="430">
        <v>0.5</v>
      </c>
      <c r="GK26" s="430">
        <v>0.5</v>
      </c>
      <c r="GL26" s="430">
        <v>1</v>
      </c>
      <c r="GM26" s="430">
        <v>1</v>
      </c>
      <c r="GN26" s="430">
        <v>0.5</v>
      </c>
      <c r="GO26" s="430">
        <v>0.5</v>
      </c>
      <c r="GP26" s="430" t="s">
        <v>6071</v>
      </c>
      <c r="GQ26" s="430">
        <v>0.5</v>
      </c>
      <c r="GR26" s="430">
        <v>0.5</v>
      </c>
      <c r="GS26" s="430">
        <v>0.5</v>
      </c>
      <c r="GT26" s="430">
        <v>0.5</v>
      </c>
      <c r="GU26" s="430">
        <v>0.5</v>
      </c>
      <c r="GV26" s="430">
        <v>0.5</v>
      </c>
      <c r="GW26" s="430">
        <v>0.5</v>
      </c>
      <c r="GX26" s="430">
        <v>0.5</v>
      </c>
      <c r="GY26" s="430">
        <v>0.5</v>
      </c>
      <c r="GZ26" s="430">
        <v>0.5</v>
      </c>
      <c r="HA26" s="430">
        <v>0.5</v>
      </c>
      <c r="HB26" s="430">
        <v>0.5</v>
      </c>
      <c r="HC26" s="430">
        <v>0.5</v>
      </c>
      <c r="HD26" s="430">
        <v>0.5</v>
      </c>
      <c r="HE26" s="430">
        <v>0.5</v>
      </c>
      <c r="HF26" s="430">
        <v>0.5</v>
      </c>
      <c r="HG26" s="430" t="s">
        <v>6072</v>
      </c>
      <c r="HH26" s="430">
        <v>0</v>
      </c>
      <c r="HI26" s="430">
        <v>0.5</v>
      </c>
      <c r="HJ26" s="430">
        <v>0</v>
      </c>
      <c r="HK26" s="430">
        <v>0.5</v>
      </c>
      <c r="HL26" s="430">
        <v>0</v>
      </c>
      <c r="HM26" s="430">
        <v>0</v>
      </c>
      <c r="HN26" s="430">
        <v>0</v>
      </c>
      <c r="HO26" s="430">
        <v>0</v>
      </c>
      <c r="HP26" s="430">
        <v>0</v>
      </c>
      <c r="HQ26" s="430">
        <v>0</v>
      </c>
      <c r="HR26" s="430">
        <v>0</v>
      </c>
      <c r="HS26" s="430">
        <v>0</v>
      </c>
      <c r="HT26" s="430">
        <v>0</v>
      </c>
      <c r="HU26" s="430">
        <v>0</v>
      </c>
      <c r="HV26" s="430">
        <v>0</v>
      </c>
      <c r="HW26" s="430">
        <v>0</v>
      </c>
      <c r="HX26" s="430">
        <v>0.25</v>
      </c>
      <c r="HY26" s="430">
        <v>0.25</v>
      </c>
      <c r="HZ26" s="430">
        <v>0.5</v>
      </c>
      <c r="IA26" s="430">
        <v>0</v>
      </c>
      <c r="IB26" s="430" t="s">
        <v>6073</v>
      </c>
      <c r="IC26" s="430">
        <v>0</v>
      </c>
      <c r="ID26" s="430">
        <v>0</v>
      </c>
      <c r="IE26" s="430">
        <v>0</v>
      </c>
      <c r="IF26" s="430">
        <v>0</v>
      </c>
      <c r="IG26" s="430">
        <v>0</v>
      </c>
      <c r="IH26" s="430">
        <v>0</v>
      </c>
      <c r="II26" s="430">
        <v>0</v>
      </c>
      <c r="IJ26" s="430">
        <v>0</v>
      </c>
      <c r="IK26" s="430">
        <v>0</v>
      </c>
      <c r="IL26" s="430">
        <v>0</v>
      </c>
      <c r="IM26" s="430">
        <v>0</v>
      </c>
      <c r="IN26" s="430">
        <v>0</v>
      </c>
      <c r="IO26" s="430">
        <v>0</v>
      </c>
      <c r="IP26" s="430">
        <v>0</v>
      </c>
      <c r="IQ26" s="430">
        <v>0</v>
      </c>
      <c r="IR26" s="430" t="s">
        <v>6074</v>
      </c>
    </row>
    <row r="27" spans="1:252" x14ac:dyDescent="0.2">
      <c r="A27" s="430" t="s">
        <v>1183</v>
      </c>
      <c r="B27" s="430" t="s">
        <v>1184</v>
      </c>
      <c r="C27" s="430" t="s">
        <v>1047</v>
      </c>
      <c r="D27" s="430" t="s">
        <v>1048</v>
      </c>
      <c r="E27" s="430" t="s">
        <v>1039</v>
      </c>
      <c r="F27" s="443">
        <v>5.4571540000000001</v>
      </c>
      <c r="G27" s="444">
        <v>2516.4982990121198</v>
      </c>
      <c r="H27" s="430">
        <v>0</v>
      </c>
      <c r="I27" s="430" t="s">
        <v>1226</v>
      </c>
      <c r="J27" s="430" t="s">
        <v>1226</v>
      </c>
      <c r="K27" s="430" t="s">
        <v>1226</v>
      </c>
      <c r="L27" s="430" t="s">
        <v>1226</v>
      </c>
      <c r="M27" s="430" t="s">
        <v>1226</v>
      </c>
      <c r="N27" s="430" t="s">
        <v>1226</v>
      </c>
      <c r="O27" s="430" t="s">
        <v>1226</v>
      </c>
      <c r="P27" s="430" t="s">
        <v>1226</v>
      </c>
      <c r="Q27" s="430" t="s">
        <v>1226</v>
      </c>
      <c r="R27" s="430" t="s">
        <v>1226</v>
      </c>
      <c r="S27" s="430" t="s">
        <v>1226</v>
      </c>
      <c r="T27" s="430" t="s">
        <v>1226</v>
      </c>
      <c r="U27" s="430" t="s">
        <v>1226</v>
      </c>
      <c r="V27" s="430" t="s">
        <v>1226</v>
      </c>
      <c r="W27" s="430" t="s">
        <v>1226</v>
      </c>
      <c r="X27" s="430" t="s">
        <v>1226</v>
      </c>
      <c r="Y27" s="430" t="s">
        <v>1226</v>
      </c>
      <c r="Z27" s="430" t="s">
        <v>1226</v>
      </c>
      <c r="AA27" s="430" t="s">
        <v>1226</v>
      </c>
      <c r="AB27" s="430" t="s">
        <v>1226</v>
      </c>
      <c r="AC27" s="430" t="s">
        <v>1226</v>
      </c>
      <c r="AD27" s="430" t="s">
        <v>1226</v>
      </c>
      <c r="AE27" s="430" t="s">
        <v>1226</v>
      </c>
      <c r="AF27" s="430" t="s">
        <v>1226</v>
      </c>
      <c r="AG27" s="430" t="s">
        <v>1226</v>
      </c>
      <c r="AH27" s="430" t="s">
        <v>1226</v>
      </c>
      <c r="AI27" s="430" t="s">
        <v>1226</v>
      </c>
      <c r="AJ27" s="430" t="s">
        <v>1226</v>
      </c>
      <c r="AK27" s="430" t="s">
        <v>1226</v>
      </c>
      <c r="AL27" s="430" t="s">
        <v>1226</v>
      </c>
      <c r="AM27" s="430" t="s">
        <v>1226</v>
      </c>
      <c r="AN27" s="430" t="s">
        <v>1226</v>
      </c>
      <c r="AO27" s="430" t="s">
        <v>1226</v>
      </c>
      <c r="AP27" s="430" t="s">
        <v>1226</v>
      </c>
      <c r="AQ27" s="430" t="s">
        <v>1226</v>
      </c>
      <c r="AR27" s="430" t="s">
        <v>1226</v>
      </c>
      <c r="AS27" s="430" t="s">
        <v>1226</v>
      </c>
      <c r="AT27" s="430" t="s">
        <v>1226</v>
      </c>
      <c r="AU27" s="430" t="s">
        <v>1226</v>
      </c>
      <c r="AV27" s="430" t="s">
        <v>1226</v>
      </c>
      <c r="AW27" s="430">
        <v>0.66</v>
      </c>
      <c r="AX27" s="430" t="s">
        <v>6406</v>
      </c>
      <c r="AY27" s="430">
        <v>0.66</v>
      </c>
      <c r="AZ27" s="430" t="s">
        <v>6407</v>
      </c>
      <c r="BA27" s="430">
        <v>0</v>
      </c>
      <c r="BB27" s="430" t="s">
        <v>1226</v>
      </c>
      <c r="BC27" s="430">
        <v>0</v>
      </c>
      <c r="BD27" s="430" t="s">
        <v>1226</v>
      </c>
      <c r="BE27" s="430">
        <v>0.66</v>
      </c>
      <c r="BF27" s="430" t="s">
        <v>6408</v>
      </c>
      <c r="BG27" s="430">
        <v>0.66</v>
      </c>
      <c r="BH27" s="430" t="s">
        <v>6409</v>
      </c>
      <c r="BI27" s="430">
        <v>0</v>
      </c>
      <c r="BJ27" s="430" t="s">
        <v>1226</v>
      </c>
      <c r="BK27" s="430">
        <v>0</v>
      </c>
      <c r="BL27" s="430" t="s">
        <v>1226</v>
      </c>
      <c r="BM27" s="430">
        <v>0.66</v>
      </c>
      <c r="BN27" s="430" t="s">
        <v>6410</v>
      </c>
      <c r="BO27" s="430">
        <v>0.66</v>
      </c>
      <c r="BP27" s="430" t="s">
        <v>6410</v>
      </c>
      <c r="BQ27" s="430">
        <v>0</v>
      </c>
      <c r="BR27" s="430" t="s">
        <v>1226</v>
      </c>
      <c r="BS27" s="430">
        <v>0</v>
      </c>
      <c r="BT27" s="430" t="s">
        <v>1226</v>
      </c>
      <c r="BU27" s="430">
        <v>0</v>
      </c>
      <c r="BV27" s="430" t="s">
        <v>1226</v>
      </c>
      <c r="BW27" s="430">
        <v>0</v>
      </c>
      <c r="BX27" s="430" t="s">
        <v>1226</v>
      </c>
      <c r="BY27" s="430" t="s">
        <v>6411</v>
      </c>
      <c r="BZ27" s="430" t="s">
        <v>1226</v>
      </c>
      <c r="CA27" s="430">
        <v>1</v>
      </c>
      <c r="CB27" s="430">
        <v>1</v>
      </c>
      <c r="CC27" s="430" t="s">
        <v>1226</v>
      </c>
      <c r="CD27" s="430" t="s">
        <v>1226</v>
      </c>
      <c r="CE27" s="430">
        <v>1</v>
      </c>
      <c r="CF27" s="430">
        <v>1</v>
      </c>
      <c r="CG27" s="430">
        <v>1</v>
      </c>
      <c r="CH27" s="430" t="s">
        <v>1226</v>
      </c>
      <c r="CI27" s="430">
        <v>1</v>
      </c>
      <c r="CJ27" s="430">
        <v>1</v>
      </c>
      <c r="CK27" s="430">
        <v>1</v>
      </c>
      <c r="CL27" s="430">
        <v>1</v>
      </c>
      <c r="CM27" s="430">
        <v>1</v>
      </c>
      <c r="CN27" s="430">
        <v>1</v>
      </c>
      <c r="CO27" s="430">
        <v>1</v>
      </c>
      <c r="CP27" s="430" t="s">
        <v>1226</v>
      </c>
      <c r="CQ27" s="430" t="s">
        <v>1226</v>
      </c>
      <c r="CR27" s="430" t="s">
        <v>1226</v>
      </c>
      <c r="CS27" s="430" t="s">
        <v>1226</v>
      </c>
      <c r="CT27" s="430" t="s">
        <v>1226</v>
      </c>
      <c r="CU27" s="430" t="s">
        <v>1226</v>
      </c>
      <c r="CV27" s="430" t="s">
        <v>1226</v>
      </c>
      <c r="CW27" s="430">
        <v>0</v>
      </c>
      <c r="CX27" s="430">
        <v>0</v>
      </c>
      <c r="CY27" s="430">
        <v>0</v>
      </c>
      <c r="CZ27" s="430">
        <v>0</v>
      </c>
      <c r="DA27" s="430">
        <v>0</v>
      </c>
      <c r="DB27" s="430">
        <v>0</v>
      </c>
      <c r="DC27" s="430">
        <v>0</v>
      </c>
      <c r="DD27" s="430">
        <v>0</v>
      </c>
      <c r="DE27" s="430">
        <v>0</v>
      </c>
      <c r="DF27" s="430">
        <v>0</v>
      </c>
      <c r="DG27" s="430">
        <v>0</v>
      </c>
      <c r="DH27" s="430">
        <v>0</v>
      </c>
      <c r="DI27" s="430" t="s">
        <v>1226</v>
      </c>
      <c r="DJ27" s="430">
        <v>0</v>
      </c>
      <c r="DK27" s="430">
        <v>0</v>
      </c>
      <c r="DL27" s="430">
        <v>0</v>
      </c>
      <c r="DM27" s="430">
        <v>1</v>
      </c>
      <c r="DN27" s="430" t="s">
        <v>1226</v>
      </c>
      <c r="DO27" s="430" t="s">
        <v>1226</v>
      </c>
      <c r="DP27" s="430" t="s">
        <v>1226</v>
      </c>
      <c r="DQ27" s="430">
        <v>1</v>
      </c>
      <c r="DR27" s="430" t="s">
        <v>1226</v>
      </c>
      <c r="DS27" s="430" t="s">
        <v>1226</v>
      </c>
      <c r="DT27" s="430" t="s">
        <v>1226</v>
      </c>
      <c r="DU27" s="430" t="s">
        <v>1226</v>
      </c>
      <c r="DV27" s="430" t="s">
        <v>1226</v>
      </c>
      <c r="DW27" s="430" t="s">
        <v>1226</v>
      </c>
      <c r="DX27" s="430" t="s">
        <v>1226</v>
      </c>
      <c r="DY27" s="430" t="s">
        <v>1226</v>
      </c>
      <c r="DZ27" s="430" t="s">
        <v>1226</v>
      </c>
      <c r="EA27" s="430" t="s">
        <v>1226</v>
      </c>
      <c r="EB27" s="430">
        <v>0</v>
      </c>
      <c r="EC27" s="430" t="s">
        <v>1226</v>
      </c>
      <c r="ED27" s="430">
        <v>0</v>
      </c>
      <c r="EE27" s="430" t="s">
        <v>1226</v>
      </c>
      <c r="EF27" s="430">
        <v>0</v>
      </c>
      <c r="EG27" s="430" t="s">
        <v>1226</v>
      </c>
      <c r="EH27" s="430">
        <v>0</v>
      </c>
      <c r="EI27" s="430" t="s">
        <v>5430</v>
      </c>
      <c r="EJ27" s="430">
        <v>0</v>
      </c>
      <c r="EK27" s="430" t="s">
        <v>1226</v>
      </c>
      <c r="EL27" s="430">
        <v>0</v>
      </c>
      <c r="EM27" s="430" t="s">
        <v>1226</v>
      </c>
      <c r="EN27" s="430">
        <v>0</v>
      </c>
      <c r="EO27" s="430" t="s">
        <v>1226</v>
      </c>
      <c r="EP27" s="430">
        <v>0</v>
      </c>
      <c r="EQ27" s="430" t="s">
        <v>1226</v>
      </c>
      <c r="ER27" s="430">
        <v>0</v>
      </c>
      <c r="ES27" s="430" t="s">
        <v>1226</v>
      </c>
      <c r="ET27" s="430">
        <v>0</v>
      </c>
      <c r="EU27" s="430" t="s">
        <v>1226</v>
      </c>
      <c r="EV27" s="430">
        <v>0</v>
      </c>
      <c r="EW27" s="430" t="s">
        <v>1226</v>
      </c>
      <c r="EX27" s="430">
        <v>0</v>
      </c>
      <c r="EY27" s="430" t="s">
        <v>1226</v>
      </c>
      <c r="EZ27" s="430" t="s">
        <v>5801</v>
      </c>
      <c r="FA27" s="430" t="s">
        <v>5638</v>
      </c>
      <c r="FB27" s="430" t="s">
        <v>5638</v>
      </c>
      <c r="FC27" s="430" t="s">
        <v>1226</v>
      </c>
      <c r="FD27" s="430" t="s">
        <v>1226</v>
      </c>
      <c r="FE27" s="430" t="s">
        <v>1226</v>
      </c>
      <c r="FF27" s="430" t="s">
        <v>1226</v>
      </c>
      <c r="FG27" s="430">
        <v>1</v>
      </c>
      <c r="FH27" s="430">
        <v>0</v>
      </c>
      <c r="FI27" s="430">
        <v>0</v>
      </c>
      <c r="FJ27" s="430">
        <v>0</v>
      </c>
      <c r="FK27" s="430">
        <v>1</v>
      </c>
      <c r="FL27" s="430">
        <v>1</v>
      </c>
      <c r="FM27" s="430">
        <v>0</v>
      </c>
      <c r="FN27" s="430">
        <v>0</v>
      </c>
      <c r="FO27" s="430">
        <v>1</v>
      </c>
      <c r="FP27" s="430">
        <v>1</v>
      </c>
      <c r="FQ27" s="430">
        <v>1</v>
      </c>
      <c r="FR27" s="430">
        <v>1</v>
      </c>
      <c r="FS27" s="430">
        <v>1</v>
      </c>
      <c r="FT27" s="430">
        <v>1</v>
      </c>
      <c r="FU27" s="430">
        <v>1</v>
      </c>
      <c r="FV27" s="430">
        <v>1</v>
      </c>
      <c r="FW27" s="430">
        <v>1</v>
      </c>
      <c r="FX27" s="430">
        <v>1</v>
      </c>
      <c r="FY27" s="430">
        <v>1</v>
      </c>
      <c r="FZ27" s="430">
        <v>1</v>
      </c>
      <c r="GA27" s="430">
        <v>1</v>
      </c>
      <c r="GB27" s="430">
        <v>1</v>
      </c>
      <c r="GC27" s="430">
        <v>1</v>
      </c>
      <c r="GD27" s="430">
        <v>1</v>
      </c>
      <c r="GE27" s="430" t="s">
        <v>6412</v>
      </c>
      <c r="GF27" s="430">
        <v>0.5</v>
      </c>
      <c r="GG27" s="430">
        <v>0.5</v>
      </c>
      <c r="GH27" s="430">
        <v>0.5</v>
      </c>
      <c r="GI27" s="430">
        <v>0.5</v>
      </c>
      <c r="GJ27" s="430">
        <v>0.5</v>
      </c>
      <c r="GK27" s="430">
        <v>0.5</v>
      </c>
      <c r="GL27" s="430">
        <v>0.5</v>
      </c>
      <c r="GM27" s="430">
        <v>0.5</v>
      </c>
      <c r="GN27" s="430">
        <v>0.5</v>
      </c>
      <c r="GO27" s="430">
        <v>0.5</v>
      </c>
      <c r="GP27" s="430" t="s">
        <v>1226</v>
      </c>
      <c r="GQ27" s="430">
        <v>0</v>
      </c>
      <c r="GR27" s="430">
        <v>0</v>
      </c>
      <c r="GS27" s="430">
        <v>0</v>
      </c>
      <c r="GT27" s="430">
        <v>0</v>
      </c>
      <c r="GU27" s="430">
        <v>0</v>
      </c>
      <c r="GV27" s="430">
        <v>0</v>
      </c>
      <c r="GW27" s="430">
        <v>0</v>
      </c>
      <c r="GX27" s="430">
        <v>0</v>
      </c>
      <c r="GY27" s="430">
        <v>0</v>
      </c>
      <c r="GZ27" s="430">
        <v>0</v>
      </c>
      <c r="HA27" s="430">
        <v>0</v>
      </c>
      <c r="HB27" s="430">
        <v>0</v>
      </c>
      <c r="HC27" s="430">
        <v>0</v>
      </c>
      <c r="HD27" s="430">
        <v>0</v>
      </c>
      <c r="HE27" s="430">
        <v>0</v>
      </c>
      <c r="HF27" s="430">
        <v>0</v>
      </c>
      <c r="HG27" s="430" t="s">
        <v>1226</v>
      </c>
      <c r="HH27" s="430">
        <v>0</v>
      </c>
      <c r="HI27" s="430">
        <v>0</v>
      </c>
      <c r="HJ27" s="430">
        <v>0</v>
      </c>
      <c r="HK27" s="430">
        <v>0</v>
      </c>
      <c r="HL27" s="430">
        <v>0</v>
      </c>
      <c r="HM27" s="430">
        <v>0</v>
      </c>
      <c r="HN27" s="430">
        <v>0</v>
      </c>
      <c r="HO27" s="430">
        <v>0</v>
      </c>
      <c r="HP27" s="430">
        <v>0</v>
      </c>
      <c r="HQ27" s="430">
        <v>0</v>
      </c>
      <c r="HR27" s="430">
        <v>0</v>
      </c>
      <c r="HS27" s="430">
        <v>0</v>
      </c>
      <c r="HT27" s="430">
        <v>0</v>
      </c>
      <c r="HU27" s="430">
        <v>0</v>
      </c>
      <c r="HV27" s="430">
        <v>0</v>
      </c>
      <c r="HW27" s="430">
        <v>0</v>
      </c>
      <c r="HX27" s="430">
        <v>0</v>
      </c>
      <c r="HY27" s="430">
        <v>0</v>
      </c>
      <c r="HZ27" s="430">
        <v>0</v>
      </c>
      <c r="IA27" s="430">
        <v>0</v>
      </c>
      <c r="IB27" s="430" t="s">
        <v>6413</v>
      </c>
      <c r="IC27" s="430">
        <v>0</v>
      </c>
      <c r="ID27" s="430">
        <v>0</v>
      </c>
      <c r="IE27" s="430">
        <v>0</v>
      </c>
      <c r="IF27" s="430">
        <v>0</v>
      </c>
      <c r="IG27" s="430">
        <v>0</v>
      </c>
      <c r="IH27" s="430">
        <v>0</v>
      </c>
      <c r="II27" s="430">
        <v>0</v>
      </c>
      <c r="IJ27" s="430">
        <v>0</v>
      </c>
      <c r="IK27" s="430">
        <v>0</v>
      </c>
      <c r="IL27" s="430">
        <v>0</v>
      </c>
      <c r="IM27" s="430">
        <v>0</v>
      </c>
      <c r="IN27" s="430">
        <v>0</v>
      </c>
      <c r="IO27" s="430">
        <v>0</v>
      </c>
      <c r="IP27" s="430">
        <v>0</v>
      </c>
      <c r="IQ27" s="430">
        <v>0</v>
      </c>
      <c r="IR27" s="430" t="s">
        <v>6414</v>
      </c>
    </row>
    <row r="28" spans="1:252" x14ac:dyDescent="0.2">
      <c r="A28" s="430" t="s">
        <v>1685</v>
      </c>
      <c r="B28" s="430" t="s">
        <v>1686</v>
      </c>
      <c r="C28" s="430" t="s">
        <v>1047</v>
      </c>
      <c r="D28" s="430" t="s">
        <v>1048</v>
      </c>
      <c r="E28" s="430" t="s">
        <v>1039</v>
      </c>
      <c r="F28" s="443">
        <v>17.179739999999999</v>
      </c>
      <c r="G28" s="444">
        <v>11779.980801784301</v>
      </c>
      <c r="H28" s="430">
        <v>0</v>
      </c>
      <c r="I28" s="430" t="s">
        <v>1226</v>
      </c>
      <c r="J28" s="430" t="s">
        <v>1226</v>
      </c>
      <c r="K28" s="430" t="s">
        <v>1226</v>
      </c>
      <c r="L28" s="430" t="s">
        <v>1226</v>
      </c>
      <c r="M28" s="430" t="s">
        <v>1226</v>
      </c>
      <c r="N28" s="430" t="s">
        <v>1226</v>
      </c>
      <c r="O28" s="430" t="s">
        <v>1226</v>
      </c>
      <c r="P28" s="430" t="s">
        <v>1226</v>
      </c>
      <c r="Q28" s="430" t="s">
        <v>1226</v>
      </c>
      <c r="R28" s="430" t="s">
        <v>1226</v>
      </c>
      <c r="S28" s="430" t="s">
        <v>1226</v>
      </c>
      <c r="T28" s="430" t="s">
        <v>1226</v>
      </c>
      <c r="U28" s="430" t="s">
        <v>1226</v>
      </c>
      <c r="V28" s="430" t="s">
        <v>1226</v>
      </c>
      <c r="W28" s="430" t="s">
        <v>1226</v>
      </c>
      <c r="X28" s="430" t="s">
        <v>1226</v>
      </c>
      <c r="Y28" s="430" t="s">
        <v>1226</v>
      </c>
      <c r="Z28" s="430" t="s">
        <v>1226</v>
      </c>
      <c r="AA28" s="430">
        <v>0.75</v>
      </c>
      <c r="AB28" s="430" t="s">
        <v>1226</v>
      </c>
      <c r="AC28" s="430" t="s">
        <v>1226</v>
      </c>
      <c r="AD28" s="430" t="s">
        <v>1226</v>
      </c>
      <c r="AE28" s="430" t="s">
        <v>1226</v>
      </c>
      <c r="AF28" s="430" t="s">
        <v>1226</v>
      </c>
      <c r="AG28" s="430" t="s">
        <v>1226</v>
      </c>
      <c r="AH28" s="430" t="s">
        <v>1226</v>
      </c>
      <c r="AI28" s="430" t="s">
        <v>1226</v>
      </c>
      <c r="AJ28" s="430" t="s">
        <v>1226</v>
      </c>
      <c r="AK28" s="430" t="s">
        <v>1226</v>
      </c>
      <c r="AL28" s="430" t="s">
        <v>1226</v>
      </c>
      <c r="AM28" s="430" t="s">
        <v>1226</v>
      </c>
      <c r="AN28" s="430" t="s">
        <v>1226</v>
      </c>
      <c r="AO28" s="430" t="s">
        <v>1226</v>
      </c>
      <c r="AP28" s="430" t="s">
        <v>1226</v>
      </c>
      <c r="AQ28" s="430" t="s">
        <v>1226</v>
      </c>
      <c r="AR28" s="430" t="s">
        <v>1226</v>
      </c>
      <c r="AS28" s="430">
        <v>0</v>
      </c>
      <c r="AT28" s="430" t="s">
        <v>1226</v>
      </c>
      <c r="AU28" s="430">
        <v>0</v>
      </c>
      <c r="AV28" s="430" t="s">
        <v>1226</v>
      </c>
      <c r="AW28" s="430">
        <v>0.66</v>
      </c>
      <c r="AX28" s="430" t="s">
        <v>6516</v>
      </c>
      <c r="AY28" s="430">
        <v>0.66</v>
      </c>
      <c r="AZ28" s="430" t="s">
        <v>6517</v>
      </c>
      <c r="BA28" s="430">
        <v>0.66</v>
      </c>
      <c r="BB28" s="430" t="s">
        <v>6518</v>
      </c>
      <c r="BC28" s="430">
        <v>0.66</v>
      </c>
      <c r="BD28" s="430" t="s">
        <v>6519</v>
      </c>
      <c r="BE28" s="430">
        <v>0.66</v>
      </c>
      <c r="BF28" s="430" t="s">
        <v>6516</v>
      </c>
      <c r="BG28" s="430">
        <v>0.66</v>
      </c>
      <c r="BH28" s="430" t="s">
        <v>6517</v>
      </c>
      <c r="BI28" s="430">
        <v>0.66</v>
      </c>
      <c r="BJ28" s="430" t="s">
        <v>6520</v>
      </c>
      <c r="BK28" s="430">
        <v>0.66</v>
      </c>
      <c r="BL28" s="430" t="s">
        <v>6521</v>
      </c>
      <c r="BM28" s="430">
        <v>0.66</v>
      </c>
      <c r="BN28" s="430" t="s">
        <v>6518</v>
      </c>
      <c r="BO28" s="430">
        <v>0.33</v>
      </c>
      <c r="BP28" s="430" t="s">
        <v>6519</v>
      </c>
      <c r="BQ28" s="430">
        <v>0.66</v>
      </c>
      <c r="BR28" s="430" t="s">
        <v>1226</v>
      </c>
      <c r="BS28" s="430">
        <v>0.66</v>
      </c>
      <c r="BT28" s="430" t="s">
        <v>6522</v>
      </c>
      <c r="BU28" s="430">
        <v>0.66</v>
      </c>
      <c r="BV28" s="430" t="s">
        <v>6523</v>
      </c>
      <c r="BW28" s="430">
        <v>0.66</v>
      </c>
      <c r="BX28" s="430" t="s">
        <v>1226</v>
      </c>
      <c r="BY28" s="430" t="s">
        <v>6524</v>
      </c>
      <c r="BZ28" s="430" t="s">
        <v>1226</v>
      </c>
      <c r="CA28" s="430">
        <v>1</v>
      </c>
      <c r="CB28" s="430">
        <v>1</v>
      </c>
      <c r="CC28" s="430">
        <v>1</v>
      </c>
      <c r="CD28" s="430" t="s">
        <v>1226</v>
      </c>
      <c r="CE28" s="430">
        <v>1</v>
      </c>
      <c r="CF28" s="430">
        <v>1</v>
      </c>
      <c r="CG28" s="430">
        <v>1</v>
      </c>
      <c r="CH28" s="430" t="s">
        <v>1226</v>
      </c>
      <c r="CI28" s="430">
        <v>1</v>
      </c>
      <c r="CJ28" s="430">
        <v>1</v>
      </c>
      <c r="CK28" s="430">
        <v>1</v>
      </c>
      <c r="CL28" s="430" t="s">
        <v>1226</v>
      </c>
      <c r="CM28" s="430">
        <v>1</v>
      </c>
      <c r="CN28" s="430">
        <v>1</v>
      </c>
      <c r="CO28" s="430">
        <v>1</v>
      </c>
      <c r="CP28" s="430" t="s">
        <v>6525</v>
      </c>
      <c r="CQ28" s="430" t="s">
        <v>1226</v>
      </c>
      <c r="CR28" s="430">
        <v>1</v>
      </c>
      <c r="CS28" s="430">
        <v>1</v>
      </c>
      <c r="CT28" s="430">
        <v>1</v>
      </c>
      <c r="CU28" s="430" t="s">
        <v>6526</v>
      </c>
      <c r="CV28" s="430" t="s">
        <v>6527</v>
      </c>
      <c r="CW28" s="430">
        <v>1</v>
      </c>
      <c r="CX28" s="430">
        <v>1</v>
      </c>
      <c r="CY28" s="430">
        <v>1</v>
      </c>
      <c r="CZ28" s="430">
        <v>1</v>
      </c>
      <c r="DA28" s="430">
        <v>1</v>
      </c>
      <c r="DB28" s="430">
        <v>1</v>
      </c>
      <c r="DC28" s="430">
        <v>1</v>
      </c>
      <c r="DD28" s="430">
        <v>1</v>
      </c>
      <c r="DE28" s="430">
        <v>1</v>
      </c>
      <c r="DF28" s="430">
        <v>1</v>
      </c>
      <c r="DG28" s="430">
        <v>1</v>
      </c>
      <c r="DH28" s="430">
        <v>1</v>
      </c>
      <c r="DI28" s="430" t="s">
        <v>1226</v>
      </c>
      <c r="DJ28" s="430">
        <v>1</v>
      </c>
      <c r="DK28" s="430">
        <v>1</v>
      </c>
      <c r="DL28" s="430">
        <v>1</v>
      </c>
      <c r="DM28" s="430" t="s">
        <v>1226</v>
      </c>
      <c r="DN28" s="430">
        <v>1</v>
      </c>
      <c r="DO28" s="430">
        <v>1</v>
      </c>
      <c r="DP28" s="430">
        <v>1</v>
      </c>
      <c r="DQ28" s="430" t="s">
        <v>1226</v>
      </c>
      <c r="DR28" s="430">
        <v>1</v>
      </c>
      <c r="DS28" s="430">
        <v>1</v>
      </c>
      <c r="DT28" s="430">
        <v>1</v>
      </c>
      <c r="DU28" s="430" t="s">
        <v>6528</v>
      </c>
      <c r="DV28" s="430" t="s">
        <v>1226</v>
      </c>
      <c r="DW28" s="430">
        <v>1</v>
      </c>
      <c r="DX28" s="430">
        <v>1</v>
      </c>
      <c r="DY28" s="430">
        <v>1</v>
      </c>
      <c r="DZ28" s="430" t="s">
        <v>6529</v>
      </c>
      <c r="EA28" s="430" t="s">
        <v>1226</v>
      </c>
      <c r="EB28" s="430">
        <v>0.66</v>
      </c>
      <c r="EC28" s="430" t="s">
        <v>1098</v>
      </c>
      <c r="ED28" s="430">
        <v>0.66</v>
      </c>
      <c r="EE28" s="430" t="s">
        <v>1098</v>
      </c>
      <c r="EF28" s="430">
        <v>0.33</v>
      </c>
      <c r="EG28" s="430" t="s">
        <v>1226</v>
      </c>
      <c r="EH28" s="430">
        <v>0.66</v>
      </c>
      <c r="EI28" s="430" t="s">
        <v>1098</v>
      </c>
      <c r="EJ28" s="430">
        <v>0.66</v>
      </c>
      <c r="EK28" s="430" t="s">
        <v>1098</v>
      </c>
      <c r="EL28" s="430">
        <v>0.66</v>
      </c>
      <c r="EM28" s="430" t="s">
        <v>1098</v>
      </c>
      <c r="EN28" s="430">
        <v>0.66</v>
      </c>
      <c r="EO28" s="430" t="s">
        <v>1098</v>
      </c>
      <c r="EP28" s="430">
        <v>0.66</v>
      </c>
      <c r="EQ28" s="430" t="s">
        <v>1098</v>
      </c>
      <c r="ER28" s="430">
        <v>0.66</v>
      </c>
      <c r="ES28" s="430" t="s">
        <v>1098</v>
      </c>
      <c r="ET28" s="430">
        <v>0.66</v>
      </c>
      <c r="EU28" s="430" t="s">
        <v>1098</v>
      </c>
      <c r="EV28" s="430">
        <v>0.66</v>
      </c>
      <c r="EW28" s="430" t="s">
        <v>1098</v>
      </c>
      <c r="EX28" s="430">
        <v>0.66</v>
      </c>
      <c r="EY28" s="430" t="s">
        <v>1098</v>
      </c>
      <c r="EZ28" s="430" t="s">
        <v>5638</v>
      </c>
      <c r="FA28" s="430" t="s">
        <v>5638</v>
      </c>
      <c r="FB28" s="430" t="s">
        <v>5638</v>
      </c>
      <c r="FC28" s="430" t="s">
        <v>1098</v>
      </c>
      <c r="FD28" s="430" t="s">
        <v>1226</v>
      </c>
      <c r="FE28" s="430" t="s">
        <v>1226</v>
      </c>
      <c r="FF28" s="430" t="s">
        <v>1226</v>
      </c>
      <c r="FG28" s="430">
        <v>1</v>
      </c>
      <c r="FH28" s="430">
        <v>0</v>
      </c>
      <c r="FI28" s="430">
        <v>0</v>
      </c>
      <c r="FJ28" s="430">
        <v>0</v>
      </c>
      <c r="FK28" s="430">
        <v>1</v>
      </c>
      <c r="FL28" s="430">
        <v>1</v>
      </c>
      <c r="FM28" s="430">
        <v>1</v>
      </c>
      <c r="FN28" s="430">
        <v>0</v>
      </c>
      <c r="FO28" s="430">
        <v>1</v>
      </c>
      <c r="FP28" s="430">
        <v>0</v>
      </c>
      <c r="FQ28" s="430">
        <v>1</v>
      </c>
      <c r="FR28" s="430">
        <v>0</v>
      </c>
      <c r="FS28" s="430">
        <v>1</v>
      </c>
      <c r="FT28" s="430">
        <v>1</v>
      </c>
      <c r="FU28" s="430">
        <v>1</v>
      </c>
      <c r="FV28" s="430">
        <v>1</v>
      </c>
      <c r="FW28" s="430">
        <v>1</v>
      </c>
      <c r="FX28" s="430">
        <v>1</v>
      </c>
      <c r="FY28" s="430">
        <v>0</v>
      </c>
      <c r="FZ28" s="430">
        <v>0</v>
      </c>
      <c r="GA28" s="430">
        <v>0</v>
      </c>
      <c r="GB28" s="430">
        <v>0</v>
      </c>
      <c r="GC28" s="430">
        <v>0</v>
      </c>
      <c r="GD28" s="430">
        <v>0</v>
      </c>
      <c r="GE28" s="430" t="s">
        <v>6530</v>
      </c>
      <c r="GF28" s="430">
        <v>0.5</v>
      </c>
      <c r="GG28" s="430">
        <v>0.5</v>
      </c>
      <c r="GH28" s="430">
        <v>0.5</v>
      </c>
      <c r="GI28" s="430">
        <v>0.5</v>
      </c>
      <c r="GJ28" s="430">
        <v>0.5</v>
      </c>
      <c r="GK28" s="430">
        <v>0.5</v>
      </c>
      <c r="GL28" s="430">
        <v>0.5</v>
      </c>
      <c r="GM28" s="430">
        <v>0.5</v>
      </c>
      <c r="GN28" s="430">
        <v>0.5</v>
      </c>
      <c r="GO28" s="430">
        <v>0.5</v>
      </c>
      <c r="GP28" s="430" t="s">
        <v>6531</v>
      </c>
      <c r="GQ28" s="430">
        <v>0</v>
      </c>
      <c r="GR28" s="430">
        <v>0</v>
      </c>
      <c r="GS28" s="430">
        <v>0</v>
      </c>
      <c r="GT28" s="430">
        <v>0</v>
      </c>
      <c r="GU28" s="430">
        <v>0</v>
      </c>
      <c r="GV28" s="430">
        <v>0</v>
      </c>
      <c r="GW28" s="430">
        <v>0</v>
      </c>
      <c r="GX28" s="430">
        <v>0</v>
      </c>
      <c r="GY28" s="430">
        <v>0</v>
      </c>
      <c r="GZ28" s="430">
        <v>0</v>
      </c>
      <c r="HA28" s="430">
        <v>0</v>
      </c>
      <c r="HB28" s="430">
        <v>0</v>
      </c>
      <c r="HC28" s="430">
        <v>0</v>
      </c>
      <c r="HD28" s="430">
        <v>0</v>
      </c>
      <c r="HE28" s="430">
        <v>0</v>
      </c>
      <c r="HF28" s="430">
        <v>0</v>
      </c>
      <c r="HG28" s="430" t="s">
        <v>6532</v>
      </c>
      <c r="HH28" s="430">
        <v>1</v>
      </c>
      <c r="HI28" s="430">
        <v>0</v>
      </c>
      <c r="HJ28" s="430">
        <v>0</v>
      </c>
      <c r="HK28" s="430">
        <v>0.5</v>
      </c>
      <c r="HL28" s="430">
        <v>1</v>
      </c>
      <c r="HM28" s="430">
        <v>0</v>
      </c>
      <c r="HN28" s="430">
        <v>0</v>
      </c>
      <c r="HO28" s="430">
        <v>0.5</v>
      </c>
      <c r="HP28" s="430">
        <v>1</v>
      </c>
      <c r="HQ28" s="430">
        <v>0</v>
      </c>
      <c r="HR28" s="430">
        <v>0</v>
      </c>
      <c r="HS28" s="430">
        <v>0.5</v>
      </c>
      <c r="HT28" s="430">
        <v>1</v>
      </c>
      <c r="HU28" s="430">
        <v>0</v>
      </c>
      <c r="HV28" s="430">
        <v>0</v>
      </c>
      <c r="HW28" s="430">
        <v>0.5</v>
      </c>
      <c r="HX28" s="430">
        <v>0</v>
      </c>
      <c r="HY28" s="430">
        <v>0</v>
      </c>
      <c r="HZ28" s="430">
        <v>0.5</v>
      </c>
      <c r="IA28" s="430">
        <v>0</v>
      </c>
      <c r="IB28" s="430" t="s">
        <v>6533</v>
      </c>
      <c r="IC28" s="430">
        <v>0.5</v>
      </c>
      <c r="ID28" s="430">
        <v>0</v>
      </c>
      <c r="IE28" s="430">
        <v>0</v>
      </c>
      <c r="IF28" s="430">
        <v>0</v>
      </c>
      <c r="IG28" s="430">
        <v>0</v>
      </c>
      <c r="IH28" s="430">
        <v>0</v>
      </c>
      <c r="II28" s="430">
        <v>0</v>
      </c>
      <c r="IJ28" s="430">
        <v>0</v>
      </c>
      <c r="IK28" s="430">
        <v>0</v>
      </c>
      <c r="IL28" s="430">
        <v>0</v>
      </c>
      <c r="IM28" s="430">
        <v>0</v>
      </c>
      <c r="IN28" s="430">
        <v>0</v>
      </c>
      <c r="IO28" s="430">
        <v>0</v>
      </c>
      <c r="IP28" s="430">
        <v>0</v>
      </c>
      <c r="IQ28" s="430">
        <v>0</v>
      </c>
      <c r="IR28" s="430" t="s">
        <v>6533</v>
      </c>
    </row>
    <row r="29" spans="1:252" x14ac:dyDescent="0.2">
      <c r="A29" s="430" t="s">
        <v>1189</v>
      </c>
      <c r="B29" s="430" t="s">
        <v>33</v>
      </c>
      <c r="C29" s="430" t="s">
        <v>1070</v>
      </c>
      <c r="D29" s="430" t="s">
        <v>1050</v>
      </c>
      <c r="E29" s="430" t="s">
        <v>1071</v>
      </c>
      <c r="F29" s="443">
        <v>19.493183999999999</v>
      </c>
      <c r="G29" s="444">
        <v>317058.50865176</v>
      </c>
      <c r="H29" s="430">
        <v>0</v>
      </c>
      <c r="I29" s="430" t="s">
        <v>1226</v>
      </c>
      <c r="J29" s="430" t="s">
        <v>1226</v>
      </c>
      <c r="K29" s="430" t="s">
        <v>1226</v>
      </c>
      <c r="L29" s="430" t="s">
        <v>1226</v>
      </c>
      <c r="M29" s="430" t="s">
        <v>1226</v>
      </c>
      <c r="N29" s="430" t="s">
        <v>1226</v>
      </c>
      <c r="O29" s="430" t="s">
        <v>1226</v>
      </c>
      <c r="P29" s="430" t="s">
        <v>1226</v>
      </c>
      <c r="Q29" s="430" t="s">
        <v>1226</v>
      </c>
      <c r="R29" s="430" t="s">
        <v>1226</v>
      </c>
      <c r="S29" s="430" t="s">
        <v>1226</v>
      </c>
      <c r="T29" s="430" t="s">
        <v>1226</v>
      </c>
      <c r="U29" s="430" t="s">
        <v>1226</v>
      </c>
      <c r="V29" s="430" t="s">
        <v>1226</v>
      </c>
      <c r="W29" s="430" t="s">
        <v>1226</v>
      </c>
      <c r="X29" s="430" t="s">
        <v>1226</v>
      </c>
      <c r="Y29" s="430" t="s">
        <v>1226</v>
      </c>
      <c r="Z29" s="430" t="s">
        <v>1226</v>
      </c>
      <c r="AA29" s="430" t="s">
        <v>1226</v>
      </c>
      <c r="AB29" s="430" t="s">
        <v>1226</v>
      </c>
      <c r="AC29" s="430" t="s">
        <v>1226</v>
      </c>
      <c r="AD29" s="430" t="s">
        <v>1226</v>
      </c>
      <c r="AE29" s="430" t="s">
        <v>1226</v>
      </c>
      <c r="AF29" s="430" t="s">
        <v>1226</v>
      </c>
      <c r="AG29" s="430" t="s">
        <v>1226</v>
      </c>
      <c r="AH29" s="430" t="s">
        <v>1226</v>
      </c>
      <c r="AI29" s="430" t="s">
        <v>1226</v>
      </c>
      <c r="AJ29" s="430" t="s">
        <v>1226</v>
      </c>
      <c r="AK29" s="430" t="s">
        <v>1226</v>
      </c>
      <c r="AL29" s="430" t="s">
        <v>1226</v>
      </c>
      <c r="AM29" s="430" t="s">
        <v>1226</v>
      </c>
      <c r="AN29" s="430" t="s">
        <v>1226</v>
      </c>
      <c r="AO29" s="430" t="s">
        <v>1226</v>
      </c>
      <c r="AP29" s="430" t="s">
        <v>1226</v>
      </c>
      <c r="AQ29" s="430" t="s">
        <v>1226</v>
      </c>
      <c r="AR29" s="430" t="s">
        <v>1226</v>
      </c>
      <c r="AS29" s="430" t="s">
        <v>1226</v>
      </c>
      <c r="AT29" s="430" t="s">
        <v>1226</v>
      </c>
      <c r="AU29" s="430" t="s">
        <v>1226</v>
      </c>
      <c r="AV29" s="430" t="s">
        <v>1226</v>
      </c>
      <c r="AW29" s="430">
        <v>1</v>
      </c>
      <c r="AX29" s="430" t="s">
        <v>6631</v>
      </c>
      <c r="AY29" s="430">
        <v>1</v>
      </c>
      <c r="AZ29" s="430" t="s">
        <v>6632</v>
      </c>
      <c r="BA29" s="430">
        <v>1</v>
      </c>
      <c r="BB29" s="430" t="s">
        <v>6633</v>
      </c>
      <c r="BC29" s="430">
        <v>0.66</v>
      </c>
      <c r="BD29" s="430" t="s">
        <v>6634</v>
      </c>
      <c r="BE29" s="430">
        <v>0.66</v>
      </c>
      <c r="BF29" s="430" t="s">
        <v>6631</v>
      </c>
      <c r="BG29" s="430">
        <v>1</v>
      </c>
      <c r="BH29" s="430" t="s">
        <v>6632</v>
      </c>
      <c r="BI29" s="430">
        <v>1</v>
      </c>
      <c r="BJ29" s="430" t="s">
        <v>6633</v>
      </c>
      <c r="BK29" s="430">
        <v>0.66</v>
      </c>
      <c r="BL29" s="430" t="s">
        <v>6635</v>
      </c>
      <c r="BM29" s="430">
        <v>0</v>
      </c>
      <c r="BN29" s="430" t="s">
        <v>1226</v>
      </c>
      <c r="BO29" s="430">
        <v>0</v>
      </c>
      <c r="BP29" s="430" t="s">
        <v>1226</v>
      </c>
      <c r="BQ29" s="430">
        <v>0</v>
      </c>
      <c r="BR29" s="430" t="s">
        <v>1226</v>
      </c>
      <c r="BS29" s="430">
        <v>0</v>
      </c>
      <c r="BT29" s="430" t="s">
        <v>1226</v>
      </c>
      <c r="BU29" s="430">
        <v>0</v>
      </c>
      <c r="BV29" s="430" t="s">
        <v>1226</v>
      </c>
      <c r="BW29" s="430">
        <v>0</v>
      </c>
      <c r="BX29" s="430" t="s">
        <v>1226</v>
      </c>
      <c r="BY29" s="430" t="s">
        <v>6636</v>
      </c>
      <c r="BZ29" s="430" t="s">
        <v>1226</v>
      </c>
      <c r="CA29" s="430">
        <v>0</v>
      </c>
      <c r="CB29" s="430">
        <v>1</v>
      </c>
      <c r="CC29" s="430">
        <v>0</v>
      </c>
      <c r="CD29" s="430" t="s">
        <v>1226</v>
      </c>
      <c r="CE29" s="430">
        <v>0</v>
      </c>
      <c r="CF29" s="430">
        <v>1</v>
      </c>
      <c r="CG29" s="430">
        <v>0</v>
      </c>
      <c r="CH29" s="430">
        <v>1</v>
      </c>
      <c r="CI29" s="430" t="s">
        <v>1226</v>
      </c>
      <c r="CJ29" s="430" t="s">
        <v>1226</v>
      </c>
      <c r="CK29" s="430" t="s">
        <v>1226</v>
      </c>
      <c r="CL29" s="430" t="s">
        <v>1226</v>
      </c>
      <c r="CM29" s="430">
        <v>1</v>
      </c>
      <c r="CN29" s="430">
        <v>1</v>
      </c>
      <c r="CO29" s="430">
        <v>0</v>
      </c>
      <c r="CP29" s="430" t="s">
        <v>1226</v>
      </c>
      <c r="CQ29" s="430" t="s">
        <v>1226</v>
      </c>
      <c r="CR29" s="430" t="s">
        <v>1226</v>
      </c>
      <c r="CS29" s="430" t="s">
        <v>1226</v>
      </c>
      <c r="CT29" s="430" t="s">
        <v>1226</v>
      </c>
      <c r="CU29" s="430" t="s">
        <v>6637</v>
      </c>
      <c r="CV29" s="430" t="s">
        <v>6638</v>
      </c>
      <c r="CW29" s="430">
        <v>1</v>
      </c>
      <c r="CX29" s="430">
        <v>1</v>
      </c>
      <c r="CY29" s="430" t="s">
        <v>1226</v>
      </c>
      <c r="CZ29" s="430">
        <v>0</v>
      </c>
      <c r="DA29" s="430">
        <v>0</v>
      </c>
      <c r="DB29" s="430" t="s">
        <v>1226</v>
      </c>
      <c r="DC29" s="430">
        <v>0</v>
      </c>
      <c r="DD29" s="430">
        <v>0</v>
      </c>
      <c r="DE29" s="430" t="s">
        <v>1226</v>
      </c>
      <c r="DF29" s="430">
        <v>0</v>
      </c>
      <c r="DG29" s="430">
        <v>0</v>
      </c>
      <c r="DH29" s="430" t="s">
        <v>1226</v>
      </c>
      <c r="DI29" s="430" t="s">
        <v>1226</v>
      </c>
      <c r="DJ29" s="430">
        <v>0</v>
      </c>
      <c r="DK29" s="430">
        <v>0</v>
      </c>
      <c r="DL29" s="430" t="s">
        <v>1226</v>
      </c>
      <c r="DM29" s="430">
        <v>1</v>
      </c>
      <c r="DN29" s="430" t="s">
        <v>1226</v>
      </c>
      <c r="DO29" s="430" t="s">
        <v>1226</v>
      </c>
      <c r="DP29" s="430" t="s">
        <v>1226</v>
      </c>
      <c r="DQ29" s="430">
        <v>1</v>
      </c>
      <c r="DR29" s="430" t="s">
        <v>1226</v>
      </c>
      <c r="DS29" s="430" t="s">
        <v>1226</v>
      </c>
      <c r="DT29" s="430" t="s">
        <v>1226</v>
      </c>
      <c r="DU29" s="430" t="s">
        <v>1226</v>
      </c>
      <c r="DV29" s="430" t="s">
        <v>1226</v>
      </c>
      <c r="DW29" s="430" t="s">
        <v>1226</v>
      </c>
      <c r="DX29" s="430" t="s">
        <v>1226</v>
      </c>
      <c r="DY29" s="430" t="s">
        <v>1226</v>
      </c>
      <c r="DZ29" s="430" t="s">
        <v>6639</v>
      </c>
      <c r="EA29" s="430" t="s">
        <v>6640</v>
      </c>
      <c r="EB29" s="430">
        <v>0</v>
      </c>
      <c r="EC29" s="430" t="s">
        <v>1226</v>
      </c>
      <c r="ED29" s="430">
        <v>1</v>
      </c>
      <c r="EE29" s="430" t="s">
        <v>6641</v>
      </c>
      <c r="EF29" s="430">
        <v>1</v>
      </c>
      <c r="EG29" s="430" t="s">
        <v>6642</v>
      </c>
      <c r="EH29" s="430">
        <v>0</v>
      </c>
      <c r="EI29" s="430" t="s">
        <v>1226</v>
      </c>
      <c r="EJ29" s="430">
        <v>1</v>
      </c>
      <c r="EK29" s="430" t="s">
        <v>6643</v>
      </c>
      <c r="EL29" s="430">
        <v>0</v>
      </c>
      <c r="EM29" s="430" t="s">
        <v>1226</v>
      </c>
      <c r="EN29" s="430">
        <v>0</v>
      </c>
      <c r="EO29" s="430" t="s">
        <v>1226</v>
      </c>
      <c r="EP29" s="430">
        <v>1</v>
      </c>
      <c r="EQ29" s="430" t="s">
        <v>6644</v>
      </c>
      <c r="ER29" s="430" t="s">
        <v>1226</v>
      </c>
      <c r="ES29" s="430" t="s">
        <v>1191</v>
      </c>
      <c r="ET29" s="430">
        <v>0</v>
      </c>
      <c r="EU29" s="430" t="s">
        <v>1226</v>
      </c>
      <c r="EV29" s="430">
        <v>1</v>
      </c>
      <c r="EW29" s="430" t="s">
        <v>6645</v>
      </c>
      <c r="EX29" s="430">
        <v>1</v>
      </c>
      <c r="EY29" s="430" t="s">
        <v>6646</v>
      </c>
      <c r="EZ29" s="430" t="s">
        <v>6647</v>
      </c>
      <c r="FA29" s="430" t="s">
        <v>6648</v>
      </c>
      <c r="FB29" s="430">
        <v>0.33700000000000002</v>
      </c>
      <c r="FC29" s="430" t="s">
        <v>1226</v>
      </c>
      <c r="FD29" s="430">
        <v>97.31</v>
      </c>
      <c r="FE29" s="430" t="s">
        <v>1226</v>
      </c>
      <c r="FF29" s="430">
        <v>33.700000000000003</v>
      </c>
      <c r="FG29" s="430">
        <v>1</v>
      </c>
      <c r="FH29" s="430">
        <v>1</v>
      </c>
      <c r="FI29" s="430">
        <v>1</v>
      </c>
      <c r="FJ29" s="430">
        <v>1</v>
      </c>
      <c r="FK29" s="430">
        <v>1</v>
      </c>
      <c r="FL29" s="430">
        <v>1</v>
      </c>
      <c r="FM29" s="430">
        <v>1</v>
      </c>
      <c r="FN29" s="430">
        <v>1</v>
      </c>
      <c r="FO29" s="430">
        <v>1</v>
      </c>
      <c r="FP29" s="430">
        <v>1</v>
      </c>
      <c r="FQ29" s="430">
        <v>1</v>
      </c>
      <c r="FR29" s="430">
        <v>1</v>
      </c>
      <c r="FS29" s="430">
        <v>1</v>
      </c>
      <c r="FT29" s="430">
        <v>1</v>
      </c>
      <c r="FU29" s="430">
        <v>1</v>
      </c>
      <c r="FV29" s="430">
        <v>1</v>
      </c>
      <c r="FW29" s="430">
        <v>1</v>
      </c>
      <c r="FX29" s="430">
        <v>1</v>
      </c>
      <c r="FY29" s="430">
        <v>1</v>
      </c>
      <c r="FZ29" s="430">
        <v>1</v>
      </c>
      <c r="GA29" s="430">
        <v>1</v>
      </c>
      <c r="GB29" s="430">
        <v>1</v>
      </c>
      <c r="GC29" s="430">
        <v>1</v>
      </c>
      <c r="GD29" s="430">
        <v>1</v>
      </c>
      <c r="GE29" s="430" t="s">
        <v>6649</v>
      </c>
      <c r="GF29" s="430">
        <v>1</v>
      </c>
      <c r="GG29" s="430">
        <v>0</v>
      </c>
      <c r="GH29" s="430">
        <v>1</v>
      </c>
      <c r="GI29" s="430">
        <v>0</v>
      </c>
      <c r="GJ29" s="430">
        <v>1</v>
      </c>
      <c r="GK29" s="430">
        <v>0</v>
      </c>
      <c r="GL29" s="430">
        <v>1</v>
      </c>
      <c r="GM29" s="430">
        <v>0</v>
      </c>
      <c r="GN29" s="430">
        <v>1</v>
      </c>
      <c r="GO29" s="430">
        <v>0</v>
      </c>
      <c r="GP29" s="430" t="s">
        <v>6650</v>
      </c>
      <c r="GQ29" s="430">
        <v>1</v>
      </c>
      <c r="GR29" s="430">
        <v>0</v>
      </c>
      <c r="GS29" s="430">
        <v>1</v>
      </c>
      <c r="GT29" s="430">
        <v>0</v>
      </c>
      <c r="GU29" s="430">
        <v>1</v>
      </c>
      <c r="GV29" s="430">
        <v>0</v>
      </c>
      <c r="GW29" s="430" t="s">
        <v>1226</v>
      </c>
      <c r="GX29" s="430">
        <v>0</v>
      </c>
      <c r="GY29" s="430" t="s">
        <v>1226</v>
      </c>
      <c r="GZ29" s="430">
        <v>0</v>
      </c>
      <c r="HA29" s="430">
        <v>1</v>
      </c>
      <c r="HB29" s="430">
        <v>0</v>
      </c>
      <c r="HC29" s="430">
        <v>1</v>
      </c>
      <c r="HD29" s="430">
        <v>0</v>
      </c>
      <c r="HE29" s="430">
        <v>1</v>
      </c>
      <c r="HF29" s="430">
        <v>0</v>
      </c>
      <c r="HG29" s="430" t="s">
        <v>6651</v>
      </c>
      <c r="HH29" s="430">
        <v>1</v>
      </c>
      <c r="HI29" s="430">
        <v>0</v>
      </c>
      <c r="HJ29" s="430">
        <v>1</v>
      </c>
      <c r="HK29" s="430">
        <v>1</v>
      </c>
      <c r="HL29" s="430">
        <v>1</v>
      </c>
      <c r="HM29" s="430">
        <v>0</v>
      </c>
      <c r="HN29" s="430">
        <v>1</v>
      </c>
      <c r="HO29" s="430">
        <v>1</v>
      </c>
      <c r="HP29" s="430">
        <v>1</v>
      </c>
      <c r="HQ29" s="430">
        <v>0</v>
      </c>
      <c r="HR29" s="430">
        <v>1</v>
      </c>
      <c r="HS29" s="430">
        <v>1</v>
      </c>
      <c r="HT29" s="430">
        <v>1</v>
      </c>
      <c r="HU29" s="430">
        <v>0</v>
      </c>
      <c r="HV29" s="430">
        <v>1</v>
      </c>
      <c r="HW29" s="430">
        <v>1</v>
      </c>
      <c r="HX29" s="430">
        <v>0.5</v>
      </c>
      <c r="HY29" s="430">
        <v>0</v>
      </c>
      <c r="HZ29" s="430">
        <v>0</v>
      </c>
      <c r="IA29" s="430">
        <v>0</v>
      </c>
      <c r="IB29" s="430" t="s">
        <v>6652</v>
      </c>
      <c r="IC29" s="430">
        <v>0</v>
      </c>
      <c r="ID29" s="430">
        <v>0</v>
      </c>
      <c r="IE29" s="430">
        <v>0</v>
      </c>
      <c r="IF29" s="430">
        <v>1</v>
      </c>
      <c r="IG29" s="430">
        <v>0</v>
      </c>
      <c r="IH29" s="430">
        <v>1</v>
      </c>
      <c r="II29" s="430">
        <v>1</v>
      </c>
      <c r="IJ29" s="430">
        <v>1</v>
      </c>
      <c r="IK29" s="430">
        <v>0</v>
      </c>
      <c r="IL29" s="430">
        <v>1</v>
      </c>
      <c r="IM29" s="430">
        <v>1</v>
      </c>
      <c r="IN29" s="430">
        <v>0.75</v>
      </c>
      <c r="IO29" s="430">
        <v>0.75</v>
      </c>
      <c r="IP29" s="430">
        <v>0.5</v>
      </c>
      <c r="IQ29" s="430">
        <v>0</v>
      </c>
      <c r="IR29" s="430" t="s">
        <v>1226</v>
      </c>
    </row>
    <row r="30" spans="1:252" x14ac:dyDescent="0.2">
      <c r="A30" s="430" t="s">
        <v>1192</v>
      </c>
      <c r="B30" s="430" t="s">
        <v>1193</v>
      </c>
      <c r="C30" s="430" t="s">
        <v>1194</v>
      </c>
      <c r="D30" s="430" t="s">
        <v>1195</v>
      </c>
      <c r="E30" s="430" t="s">
        <v>1057</v>
      </c>
      <c r="F30" s="443">
        <v>1425.8934650000001</v>
      </c>
      <c r="G30" s="444">
        <v>17734062.6453714</v>
      </c>
      <c r="H30" s="430">
        <v>1</v>
      </c>
      <c r="I30" s="430" t="s">
        <v>6752</v>
      </c>
      <c r="J30" s="430">
        <v>2021</v>
      </c>
      <c r="K30" s="430" t="s">
        <v>6753</v>
      </c>
      <c r="L30" s="430">
        <v>1</v>
      </c>
      <c r="M30" s="430">
        <v>1</v>
      </c>
      <c r="N30" s="430">
        <v>1</v>
      </c>
      <c r="O30" s="430">
        <v>1</v>
      </c>
      <c r="P30" s="430">
        <v>1</v>
      </c>
      <c r="Q30" s="430">
        <v>1</v>
      </c>
      <c r="R30" s="430">
        <v>1</v>
      </c>
      <c r="S30" s="430">
        <v>1</v>
      </c>
      <c r="T30" s="430">
        <v>1</v>
      </c>
      <c r="U30" s="430">
        <v>1</v>
      </c>
      <c r="V30" s="430">
        <v>1</v>
      </c>
      <c r="W30" s="430">
        <v>1</v>
      </c>
      <c r="X30" s="430" t="s">
        <v>1226</v>
      </c>
      <c r="Y30" s="430">
        <v>1</v>
      </c>
      <c r="Z30" s="430">
        <v>1</v>
      </c>
      <c r="AA30" s="430" t="s">
        <v>1226</v>
      </c>
      <c r="AB30" s="430">
        <v>1</v>
      </c>
      <c r="AC30" s="430">
        <v>1</v>
      </c>
      <c r="AD30" s="430">
        <v>1</v>
      </c>
      <c r="AE30" s="430">
        <v>1</v>
      </c>
      <c r="AF30" s="430" t="s">
        <v>6754</v>
      </c>
      <c r="AG30" s="430">
        <v>1</v>
      </c>
      <c r="AH30" s="430" t="s">
        <v>6755</v>
      </c>
      <c r="AI30" s="430">
        <v>1</v>
      </c>
      <c r="AJ30" s="430" t="s">
        <v>6756</v>
      </c>
      <c r="AK30" s="430">
        <v>1</v>
      </c>
      <c r="AL30" s="430" t="s">
        <v>6757</v>
      </c>
      <c r="AM30" s="430">
        <v>1</v>
      </c>
      <c r="AN30" s="430" t="s">
        <v>6758</v>
      </c>
      <c r="AO30" s="430">
        <v>1</v>
      </c>
      <c r="AP30" s="430" t="s">
        <v>6759</v>
      </c>
      <c r="AQ30" s="430">
        <v>1</v>
      </c>
      <c r="AR30" s="430" t="s">
        <v>6760</v>
      </c>
      <c r="AS30" s="430">
        <v>1</v>
      </c>
      <c r="AT30" s="430" t="s">
        <v>6761</v>
      </c>
      <c r="AU30" s="430" t="s">
        <v>1226</v>
      </c>
      <c r="AV30" s="430" t="s">
        <v>6762</v>
      </c>
      <c r="AW30" s="430">
        <v>1</v>
      </c>
      <c r="AX30" s="430" t="s">
        <v>1226</v>
      </c>
      <c r="AY30" s="430">
        <v>1</v>
      </c>
      <c r="AZ30" s="430" t="s">
        <v>1226</v>
      </c>
      <c r="BA30" s="430">
        <v>1</v>
      </c>
      <c r="BB30" s="430" t="s">
        <v>1226</v>
      </c>
      <c r="BC30" s="430">
        <v>1</v>
      </c>
      <c r="BD30" s="430" t="s">
        <v>1226</v>
      </c>
      <c r="BE30" s="430">
        <v>1</v>
      </c>
      <c r="BF30" s="430" t="s">
        <v>6763</v>
      </c>
      <c r="BG30" s="430">
        <v>1</v>
      </c>
      <c r="BH30" s="430" t="s">
        <v>6764</v>
      </c>
      <c r="BI30" s="430">
        <v>1</v>
      </c>
      <c r="BJ30" s="430" t="s">
        <v>6765</v>
      </c>
      <c r="BK30" s="430">
        <v>1</v>
      </c>
      <c r="BL30" s="430" t="s">
        <v>6766</v>
      </c>
      <c r="BM30" s="430">
        <v>0.66</v>
      </c>
      <c r="BN30" s="430" t="s">
        <v>1226</v>
      </c>
      <c r="BO30" s="430">
        <v>0.66</v>
      </c>
      <c r="BP30" s="430" t="s">
        <v>1226</v>
      </c>
      <c r="BQ30" s="430">
        <v>0.66</v>
      </c>
      <c r="BR30" s="430" t="s">
        <v>1226</v>
      </c>
      <c r="BS30" s="430">
        <v>1</v>
      </c>
      <c r="BT30" s="430" t="s">
        <v>1226</v>
      </c>
      <c r="BU30" s="430">
        <v>1</v>
      </c>
      <c r="BV30" s="430" t="s">
        <v>1226</v>
      </c>
      <c r="BW30" s="430">
        <v>1</v>
      </c>
      <c r="BX30" s="430" t="s">
        <v>1226</v>
      </c>
      <c r="BY30" s="430" t="s">
        <v>6767</v>
      </c>
      <c r="BZ30" s="430" t="s">
        <v>1226</v>
      </c>
      <c r="CA30" s="430">
        <v>1</v>
      </c>
      <c r="CB30" s="430">
        <v>1</v>
      </c>
      <c r="CC30" s="430">
        <v>1</v>
      </c>
      <c r="CD30" s="430">
        <v>1</v>
      </c>
      <c r="CE30" s="430" t="s">
        <v>1226</v>
      </c>
      <c r="CF30" s="430" t="s">
        <v>1226</v>
      </c>
      <c r="CG30" s="430" t="s">
        <v>1226</v>
      </c>
      <c r="CH30" s="430">
        <v>1</v>
      </c>
      <c r="CI30" s="430" t="s">
        <v>1226</v>
      </c>
      <c r="CJ30" s="430" t="s">
        <v>1226</v>
      </c>
      <c r="CK30" s="430" t="s">
        <v>1226</v>
      </c>
      <c r="CL30" s="430" t="s">
        <v>1226</v>
      </c>
      <c r="CM30" s="430">
        <v>1</v>
      </c>
      <c r="CN30" s="430">
        <v>1</v>
      </c>
      <c r="CO30" s="430">
        <v>1</v>
      </c>
      <c r="CP30" s="430" t="s">
        <v>1226</v>
      </c>
      <c r="CQ30" s="430" t="s">
        <v>1226</v>
      </c>
      <c r="CR30" s="430" t="s">
        <v>1226</v>
      </c>
      <c r="CS30" s="430" t="s">
        <v>1226</v>
      </c>
      <c r="CT30" s="430" t="s">
        <v>1226</v>
      </c>
      <c r="CU30" s="430" t="s">
        <v>6768</v>
      </c>
      <c r="CV30" s="430" t="s">
        <v>1226</v>
      </c>
      <c r="CW30" s="430">
        <v>1</v>
      </c>
      <c r="CX30" s="430">
        <v>1</v>
      </c>
      <c r="CY30" s="430">
        <v>1</v>
      </c>
      <c r="CZ30" s="430">
        <v>1</v>
      </c>
      <c r="DA30" s="430">
        <v>1</v>
      </c>
      <c r="DB30" s="430">
        <v>1</v>
      </c>
      <c r="DC30" s="430" t="s">
        <v>1226</v>
      </c>
      <c r="DD30" s="430" t="s">
        <v>1226</v>
      </c>
      <c r="DE30" s="430" t="s">
        <v>1226</v>
      </c>
      <c r="DF30" s="430" t="s">
        <v>1226</v>
      </c>
      <c r="DG30" s="430">
        <v>1</v>
      </c>
      <c r="DH30" s="430">
        <v>1</v>
      </c>
      <c r="DI30" s="430">
        <v>1</v>
      </c>
      <c r="DJ30" s="430" t="s">
        <v>1226</v>
      </c>
      <c r="DK30" s="430" t="s">
        <v>1226</v>
      </c>
      <c r="DL30" s="430" t="s">
        <v>1226</v>
      </c>
      <c r="DM30" s="430" t="s">
        <v>1226</v>
      </c>
      <c r="DN30" s="430">
        <v>1</v>
      </c>
      <c r="DO30" s="430">
        <v>1</v>
      </c>
      <c r="DP30" s="430">
        <v>1</v>
      </c>
      <c r="DQ30" s="430">
        <v>1</v>
      </c>
      <c r="DR30" s="430" t="s">
        <v>1226</v>
      </c>
      <c r="DS30" s="430" t="s">
        <v>1226</v>
      </c>
      <c r="DT30" s="430" t="s">
        <v>1226</v>
      </c>
      <c r="DU30" s="430" t="s">
        <v>1226</v>
      </c>
      <c r="DV30" s="430" t="s">
        <v>1226</v>
      </c>
      <c r="DW30" s="430" t="s">
        <v>1226</v>
      </c>
      <c r="DX30" s="430" t="s">
        <v>1226</v>
      </c>
      <c r="DY30" s="430" t="s">
        <v>1226</v>
      </c>
      <c r="DZ30" s="430" t="s">
        <v>6769</v>
      </c>
      <c r="EA30" s="430" t="s">
        <v>1226</v>
      </c>
      <c r="EB30" s="430" t="s">
        <v>1226</v>
      </c>
      <c r="EC30" s="430" t="s">
        <v>1226</v>
      </c>
      <c r="ED30" s="430">
        <v>1</v>
      </c>
      <c r="EE30" s="430" t="s">
        <v>1226</v>
      </c>
      <c r="EF30" s="430" t="s">
        <v>1226</v>
      </c>
      <c r="EG30" s="430" t="s">
        <v>1226</v>
      </c>
      <c r="EH30" s="430" t="s">
        <v>1226</v>
      </c>
      <c r="EI30" s="430" t="s">
        <v>1226</v>
      </c>
      <c r="EJ30" s="430">
        <v>0.66</v>
      </c>
      <c r="EK30" s="430" t="s">
        <v>1226</v>
      </c>
      <c r="EL30" s="430">
        <v>0.66</v>
      </c>
      <c r="EM30" s="430" t="s">
        <v>1226</v>
      </c>
      <c r="EN30" s="430">
        <v>0.66</v>
      </c>
      <c r="EO30" s="430" t="s">
        <v>6770</v>
      </c>
      <c r="EP30" s="430">
        <v>0.66</v>
      </c>
      <c r="EQ30" s="430" t="s">
        <v>6771</v>
      </c>
      <c r="ER30" s="430">
        <v>0.66</v>
      </c>
      <c r="ES30" s="430" t="s">
        <v>6772</v>
      </c>
      <c r="ET30" s="430">
        <v>0.66</v>
      </c>
      <c r="EU30" s="430" t="s">
        <v>6773</v>
      </c>
      <c r="EV30" s="430">
        <v>0.66</v>
      </c>
      <c r="EW30" s="430" t="s">
        <v>6774</v>
      </c>
      <c r="EX30" s="430">
        <v>0.66</v>
      </c>
      <c r="EY30" s="430" t="s">
        <v>6775</v>
      </c>
      <c r="EZ30" s="430">
        <v>0.9</v>
      </c>
      <c r="FA30" s="430">
        <v>0.6</v>
      </c>
      <c r="FB30" s="430" t="s">
        <v>1226</v>
      </c>
      <c r="FC30" s="430" t="s">
        <v>1226</v>
      </c>
      <c r="FD30" s="430" t="s">
        <v>1226</v>
      </c>
      <c r="FE30" s="430" t="s">
        <v>1226</v>
      </c>
      <c r="FF30" s="430" t="s">
        <v>1226</v>
      </c>
      <c r="FG30" s="430">
        <v>1</v>
      </c>
      <c r="FH30" s="430" t="s">
        <v>1226</v>
      </c>
      <c r="FI30" s="430">
        <v>1</v>
      </c>
      <c r="FJ30" s="430">
        <v>1</v>
      </c>
      <c r="FK30" s="430">
        <v>1</v>
      </c>
      <c r="FL30" s="430">
        <v>1</v>
      </c>
      <c r="FM30" s="430">
        <v>1</v>
      </c>
      <c r="FN30" s="430">
        <v>1</v>
      </c>
      <c r="FO30" s="430">
        <v>1</v>
      </c>
      <c r="FP30" s="430">
        <v>1</v>
      </c>
      <c r="FQ30" s="430">
        <v>1</v>
      </c>
      <c r="FR30" s="430">
        <v>1</v>
      </c>
      <c r="FS30" s="430">
        <v>1</v>
      </c>
      <c r="FT30" s="430">
        <v>1</v>
      </c>
      <c r="FU30" s="430">
        <v>1</v>
      </c>
      <c r="FV30" s="430">
        <v>1</v>
      </c>
      <c r="FW30" s="430">
        <v>1</v>
      </c>
      <c r="FX30" s="430">
        <v>1</v>
      </c>
      <c r="FY30" s="430">
        <v>1</v>
      </c>
      <c r="FZ30" s="430">
        <v>1</v>
      </c>
      <c r="GA30" s="430">
        <v>0</v>
      </c>
      <c r="GB30" s="430" t="s">
        <v>1226</v>
      </c>
      <c r="GC30" s="430">
        <v>1</v>
      </c>
      <c r="GD30" s="430">
        <v>1</v>
      </c>
      <c r="GE30" s="430" t="s">
        <v>6776</v>
      </c>
      <c r="GF30" s="430">
        <v>1</v>
      </c>
      <c r="GG30" s="430">
        <v>0.5</v>
      </c>
      <c r="GH30" s="430">
        <v>0.5</v>
      </c>
      <c r="GI30" s="430">
        <v>0.5</v>
      </c>
      <c r="GJ30" s="430">
        <v>0.5</v>
      </c>
      <c r="GK30" s="430">
        <v>0.5</v>
      </c>
      <c r="GL30" s="430">
        <v>0.5</v>
      </c>
      <c r="GM30" s="430">
        <v>0.5</v>
      </c>
      <c r="GN30" s="430">
        <v>1</v>
      </c>
      <c r="GO30" s="430">
        <v>0.5</v>
      </c>
      <c r="GP30" s="430" t="s">
        <v>1226</v>
      </c>
      <c r="GQ30" s="430">
        <v>1</v>
      </c>
      <c r="GR30" s="430">
        <v>1</v>
      </c>
      <c r="GS30" s="430">
        <v>1</v>
      </c>
      <c r="GT30" s="430">
        <v>1</v>
      </c>
      <c r="GU30" s="430">
        <v>1</v>
      </c>
      <c r="GV30" s="430">
        <v>1</v>
      </c>
      <c r="GW30" s="430">
        <v>1</v>
      </c>
      <c r="GX30" s="430">
        <v>1</v>
      </c>
      <c r="GY30" s="430">
        <v>1</v>
      </c>
      <c r="GZ30" s="430">
        <v>0.5</v>
      </c>
      <c r="HA30" s="430">
        <v>0.5</v>
      </c>
      <c r="HB30" s="430">
        <v>0.5</v>
      </c>
      <c r="HC30" s="430">
        <v>0.5</v>
      </c>
      <c r="HD30" s="430">
        <v>0.5</v>
      </c>
      <c r="HE30" s="430">
        <v>0.5</v>
      </c>
      <c r="HF30" s="430">
        <v>0.5</v>
      </c>
      <c r="HG30" s="430" t="s">
        <v>6777</v>
      </c>
      <c r="HH30" s="430">
        <v>1</v>
      </c>
      <c r="HI30" s="430">
        <v>1</v>
      </c>
      <c r="HJ30" s="430">
        <v>1</v>
      </c>
      <c r="HK30" s="430">
        <v>1</v>
      </c>
      <c r="HL30" s="430">
        <v>1</v>
      </c>
      <c r="HM30" s="430">
        <v>1</v>
      </c>
      <c r="HN30" s="430">
        <v>1</v>
      </c>
      <c r="HO30" s="430">
        <v>1</v>
      </c>
      <c r="HP30" s="430">
        <v>1</v>
      </c>
      <c r="HQ30" s="430">
        <v>1</v>
      </c>
      <c r="HR30" s="430">
        <v>1</v>
      </c>
      <c r="HS30" s="430">
        <v>1</v>
      </c>
      <c r="HT30" s="430">
        <v>1</v>
      </c>
      <c r="HU30" s="430">
        <v>1</v>
      </c>
      <c r="HV30" s="430">
        <v>1</v>
      </c>
      <c r="HW30" s="430">
        <v>1</v>
      </c>
      <c r="HX30" s="430">
        <v>1</v>
      </c>
      <c r="HY30" s="430">
        <v>0.75</v>
      </c>
      <c r="HZ30" s="430">
        <v>0.75</v>
      </c>
      <c r="IA30" s="430">
        <v>0.75</v>
      </c>
      <c r="IB30" s="430" t="s">
        <v>6778</v>
      </c>
      <c r="IC30" s="430">
        <v>1</v>
      </c>
      <c r="ID30" s="430">
        <v>1</v>
      </c>
      <c r="IE30" s="430">
        <v>1</v>
      </c>
      <c r="IF30" s="430">
        <v>1</v>
      </c>
      <c r="IG30" s="430">
        <v>1</v>
      </c>
      <c r="IH30" s="430">
        <v>1</v>
      </c>
      <c r="II30" s="430">
        <v>1</v>
      </c>
      <c r="IJ30" s="430">
        <v>1</v>
      </c>
      <c r="IK30" s="430">
        <v>1</v>
      </c>
      <c r="IL30" s="430">
        <v>1</v>
      </c>
      <c r="IM30" s="430">
        <v>1</v>
      </c>
      <c r="IN30" s="430">
        <v>1</v>
      </c>
      <c r="IO30" s="430">
        <v>1</v>
      </c>
      <c r="IP30" s="430">
        <v>1</v>
      </c>
      <c r="IQ30" s="430">
        <v>1</v>
      </c>
      <c r="IR30" s="430" t="s">
        <v>1226</v>
      </c>
    </row>
    <row r="31" spans="1:252" x14ac:dyDescent="0.2">
      <c r="A31" s="430" t="s">
        <v>1224</v>
      </c>
      <c r="B31" s="430" t="s">
        <v>1225</v>
      </c>
      <c r="C31" s="430" t="s">
        <v>1070</v>
      </c>
      <c r="D31" s="430" t="s">
        <v>1050</v>
      </c>
      <c r="E31" s="430" t="s">
        <v>1057</v>
      </c>
      <c r="F31" s="443">
        <v>51.516562</v>
      </c>
      <c r="G31" s="444">
        <v>314322.45322829502</v>
      </c>
      <c r="H31" s="430">
        <v>1</v>
      </c>
      <c r="I31" s="430" t="s">
        <v>6894</v>
      </c>
      <c r="J31" s="430">
        <v>2020</v>
      </c>
      <c r="K31" s="430" t="s">
        <v>6895</v>
      </c>
      <c r="L31" s="430">
        <v>1</v>
      </c>
      <c r="M31" s="430">
        <v>0</v>
      </c>
      <c r="N31" s="430">
        <v>4</v>
      </c>
      <c r="O31" s="430">
        <v>1</v>
      </c>
      <c r="P31" s="430">
        <v>1</v>
      </c>
      <c r="Q31" s="430">
        <v>0</v>
      </c>
      <c r="R31" s="430">
        <v>0</v>
      </c>
      <c r="S31" s="430">
        <v>0</v>
      </c>
      <c r="T31" s="430">
        <v>1</v>
      </c>
      <c r="U31" s="430">
        <v>0</v>
      </c>
      <c r="V31" s="430">
        <v>1</v>
      </c>
      <c r="W31" s="430" t="s">
        <v>1226</v>
      </c>
      <c r="X31" s="430" t="s">
        <v>1226</v>
      </c>
      <c r="Y31" s="430">
        <v>1</v>
      </c>
      <c r="Z31" s="430">
        <v>1</v>
      </c>
      <c r="AA31" s="430">
        <v>1</v>
      </c>
      <c r="AB31" s="430">
        <v>1</v>
      </c>
      <c r="AC31" s="430">
        <v>1</v>
      </c>
      <c r="AD31" s="430">
        <v>1</v>
      </c>
      <c r="AE31" s="430">
        <v>1</v>
      </c>
      <c r="AF31" s="430" t="s">
        <v>6896</v>
      </c>
      <c r="AG31" s="430">
        <v>1</v>
      </c>
      <c r="AH31" s="430" t="s">
        <v>6897</v>
      </c>
      <c r="AI31" s="430">
        <v>1</v>
      </c>
      <c r="AJ31" s="430" t="s">
        <v>6898</v>
      </c>
      <c r="AK31" s="430" t="s">
        <v>1226</v>
      </c>
      <c r="AL31" s="430" t="s">
        <v>1226</v>
      </c>
      <c r="AM31" s="430">
        <v>1</v>
      </c>
      <c r="AN31" s="430" t="s">
        <v>6899</v>
      </c>
      <c r="AO31" s="430">
        <v>1</v>
      </c>
      <c r="AP31" s="430" t="s">
        <v>6900</v>
      </c>
      <c r="AQ31" s="430" t="s">
        <v>1226</v>
      </c>
      <c r="AR31" s="430" t="s">
        <v>1226</v>
      </c>
      <c r="AS31" s="430" t="s">
        <v>1226</v>
      </c>
      <c r="AT31" s="430" t="s">
        <v>1226</v>
      </c>
      <c r="AU31" s="430" t="s">
        <v>1226</v>
      </c>
      <c r="AV31" s="430" t="s">
        <v>1226</v>
      </c>
      <c r="AW31" s="430">
        <v>1</v>
      </c>
      <c r="AX31" s="430" t="s">
        <v>6901</v>
      </c>
      <c r="AY31" s="430">
        <v>1</v>
      </c>
      <c r="AZ31" s="430" t="s">
        <v>6902</v>
      </c>
      <c r="BA31" s="430">
        <v>1</v>
      </c>
      <c r="BB31" s="430" t="s">
        <v>6903</v>
      </c>
      <c r="BC31" s="430">
        <v>1</v>
      </c>
      <c r="BD31" s="430" t="s">
        <v>6904</v>
      </c>
      <c r="BE31" s="430">
        <v>1</v>
      </c>
      <c r="BF31" s="430" t="s">
        <v>6905</v>
      </c>
      <c r="BG31" s="430">
        <v>1</v>
      </c>
      <c r="BH31" s="430" t="s">
        <v>6902</v>
      </c>
      <c r="BI31" s="430">
        <v>1</v>
      </c>
      <c r="BJ31" s="430" t="s">
        <v>6903</v>
      </c>
      <c r="BK31" s="430">
        <v>1</v>
      </c>
      <c r="BL31" s="430" t="s">
        <v>6906</v>
      </c>
      <c r="BM31" s="430">
        <v>0</v>
      </c>
      <c r="BN31" s="430" t="s">
        <v>1226</v>
      </c>
      <c r="BO31" s="430">
        <v>0</v>
      </c>
      <c r="BP31" s="430" t="s">
        <v>1226</v>
      </c>
      <c r="BQ31" s="430">
        <v>0</v>
      </c>
      <c r="BR31" s="430" t="s">
        <v>1226</v>
      </c>
      <c r="BS31" s="430">
        <v>1</v>
      </c>
      <c r="BT31" s="430" t="s">
        <v>6907</v>
      </c>
      <c r="BU31" s="430">
        <v>1</v>
      </c>
      <c r="BV31" s="430" t="s">
        <v>6907</v>
      </c>
      <c r="BW31" s="430">
        <v>1</v>
      </c>
      <c r="BX31" s="430" t="s">
        <v>6907</v>
      </c>
      <c r="BY31" s="430" t="s">
        <v>6908</v>
      </c>
      <c r="BZ31" s="430" t="s">
        <v>1226</v>
      </c>
      <c r="CA31" s="430">
        <v>1</v>
      </c>
      <c r="CB31" s="430">
        <v>1</v>
      </c>
      <c r="CC31" s="430">
        <v>0</v>
      </c>
      <c r="CD31" s="430" t="s">
        <v>1226</v>
      </c>
      <c r="CE31" s="430">
        <v>1</v>
      </c>
      <c r="CF31" s="430">
        <v>1</v>
      </c>
      <c r="CG31" s="430">
        <v>0</v>
      </c>
      <c r="CH31" s="430" t="s">
        <v>1226</v>
      </c>
      <c r="CI31" s="430">
        <v>0</v>
      </c>
      <c r="CJ31" s="430">
        <v>0</v>
      </c>
      <c r="CK31" s="430">
        <v>0</v>
      </c>
      <c r="CL31" s="430" t="s">
        <v>1226</v>
      </c>
      <c r="CM31" s="430">
        <v>0</v>
      </c>
      <c r="CN31" s="430">
        <v>0</v>
      </c>
      <c r="CO31" s="430">
        <v>0</v>
      </c>
      <c r="CP31" s="430" t="s">
        <v>6909</v>
      </c>
      <c r="CQ31" s="430" t="s">
        <v>1226</v>
      </c>
      <c r="CR31" s="430">
        <v>1</v>
      </c>
      <c r="CS31" s="430">
        <v>1</v>
      </c>
      <c r="CT31" s="430" t="s">
        <v>1226</v>
      </c>
      <c r="CU31" s="430" t="s">
        <v>6910</v>
      </c>
      <c r="CV31" s="430" t="s">
        <v>6911</v>
      </c>
      <c r="CW31" s="430">
        <v>1</v>
      </c>
      <c r="CX31" s="430">
        <v>1</v>
      </c>
      <c r="CY31" s="430">
        <v>0</v>
      </c>
      <c r="CZ31" s="430">
        <v>0</v>
      </c>
      <c r="DA31" s="430">
        <v>0</v>
      </c>
      <c r="DB31" s="430">
        <v>0</v>
      </c>
      <c r="DC31" s="430" t="s">
        <v>1226</v>
      </c>
      <c r="DD31" s="430">
        <v>0</v>
      </c>
      <c r="DE31" s="430">
        <v>0</v>
      </c>
      <c r="DF31" s="430" t="s">
        <v>1226</v>
      </c>
      <c r="DG31" s="430">
        <v>0</v>
      </c>
      <c r="DH31" s="430">
        <v>0</v>
      </c>
      <c r="DI31" s="430" t="s">
        <v>1226</v>
      </c>
      <c r="DJ31" s="430">
        <v>0</v>
      </c>
      <c r="DK31" s="430">
        <v>1</v>
      </c>
      <c r="DL31" s="430">
        <v>0</v>
      </c>
      <c r="DM31" s="430" t="s">
        <v>1226</v>
      </c>
      <c r="DN31" s="430" t="s">
        <v>1226</v>
      </c>
      <c r="DO31" s="430">
        <v>0</v>
      </c>
      <c r="DP31" s="430">
        <v>0</v>
      </c>
      <c r="DQ31" s="430" t="s">
        <v>1226</v>
      </c>
      <c r="DR31" s="430" t="s">
        <v>1226</v>
      </c>
      <c r="DS31" s="430">
        <v>0</v>
      </c>
      <c r="DT31" s="430">
        <v>0</v>
      </c>
      <c r="DU31" s="430" t="s">
        <v>6912</v>
      </c>
      <c r="DV31" s="430" t="s">
        <v>1226</v>
      </c>
      <c r="DW31" s="430">
        <v>1</v>
      </c>
      <c r="DX31" s="430">
        <v>1</v>
      </c>
      <c r="DY31" s="430">
        <v>0</v>
      </c>
      <c r="DZ31" s="430" t="s">
        <v>6913</v>
      </c>
      <c r="EA31" s="430" t="s">
        <v>6914</v>
      </c>
      <c r="EB31" s="430">
        <v>1</v>
      </c>
      <c r="EC31" s="430" t="s">
        <v>6915</v>
      </c>
      <c r="ED31" s="430">
        <v>1</v>
      </c>
      <c r="EE31" s="430" t="s">
        <v>6916</v>
      </c>
      <c r="EF31" s="430" t="s">
        <v>1226</v>
      </c>
      <c r="EG31" s="430" t="s">
        <v>1226</v>
      </c>
      <c r="EH31" s="430">
        <v>1</v>
      </c>
      <c r="EI31" s="430" t="s">
        <v>6917</v>
      </c>
      <c r="EJ31" s="430" t="s">
        <v>1226</v>
      </c>
      <c r="EK31" s="430" t="s">
        <v>1226</v>
      </c>
      <c r="EL31" s="430" t="s">
        <v>1226</v>
      </c>
      <c r="EM31" s="430" t="s">
        <v>1226</v>
      </c>
      <c r="EN31" s="430">
        <v>1</v>
      </c>
      <c r="EO31" s="430" t="s">
        <v>6918</v>
      </c>
      <c r="EP31" s="430">
        <v>1</v>
      </c>
      <c r="EQ31" s="430" t="s">
        <v>6919</v>
      </c>
      <c r="ER31" s="430">
        <v>1</v>
      </c>
      <c r="ES31" s="430" t="s">
        <v>6920</v>
      </c>
      <c r="ET31" s="430">
        <v>1</v>
      </c>
      <c r="EU31" s="430" t="s">
        <v>6921</v>
      </c>
      <c r="EV31" s="430">
        <v>1</v>
      </c>
      <c r="EW31" s="430" t="s">
        <v>6922</v>
      </c>
      <c r="EX31" s="430">
        <v>0</v>
      </c>
      <c r="EY31" s="430" t="s">
        <v>1226</v>
      </c>
      <c r="EZ31" s="430" t="s">
        <v>6923</v>
      </c>
      <c r="FA31" s="430" t="s">
        <v>6924</v>
      </c>
      <c r="FB31" s="430" t="s">
        <v>6924</v>
      </c>
      <c r="FC31" s="430" t="s">
        <v>6925</v>
      </c>
      <c r="FD31" s="430">
        <v>52.02</v>
      </c>
      <c r="FE31" s="430" t="s">
        <v>1226</v>
      </c>
      <c r="FF31" s="430" t="s">
        <v>1226</v>
      </c>
      <c r="FG31" s="430">
        <v>1</v>
      </c>
      <c r="FH31" s="430">
        <v>1</v>
      </c>
      <c r="FI31" s="430">
        <v>1</v>
      </c>
      <c r="FJ31" s="430">
        <v>1</v>
      </c>
      <c r="FK31" s="430">
        <v>1</v>
      </c>
      <c r="FL31" s="430">
        <v>1</v>
      </c>
      <c r="FM31" s="430">
        <v>1</v>
      </c>
      <c r="FN31" s="430">
        <v>1</v>
      </c>
      <c r="FO31" s="430">
        <v>1</v>
      </c>
      <c r="FP31" s="430">
        <v>1</v>
      </c>
      <c r="FQ31" s="430">
        <v>1</v>
      </c>
      <c r="FR31" s="430">
        <v>1</v>
      </c>
      <c r="FS31" s="430">
        <v>1</v>
      </c>
      <c r="FT31" s="430">
        <v>1</v>
      </c>
      <c r="FU31" s="430">
        <v>1</v>
      </c>
      <c r="FV31" s="430">
        <v>1</v>
      </c>
      <c r="FW31" s="430">
        <v>1</v>
      </c>
      <c r="FX31" s="430">
        <v>1</v>
      </c>
      <c r="FY31" s="430">
        <v>1</v>
      </c>
      <c r="FZ31" s="430">
        <v>1</v>
      </c>
      <c r="GA31" s="430">
        <v>1</v>
      </c>
      <c r="GB31" s="430">
        <v>1</v>
      </c>
      <c r="GC31" s="430">
        <v>1</v>
      </c>
      <c r="GD31" s="430">
        <v>1</v>
      </c>
      <c r="GE31" s="430" t="s">
        <v>6926</v>
      </c>
      <c r="GF31" s="430">
        <v>0</v>
      </c>
      <c r="GG31" s="430">
        <v>0</v>
      </c>
      <c r="GH31" s="430">
        <v>1</v>
      </c>
      <c r="GI31" s="430">
        <v>1</v>
      </c>
      <c r="GJ31" s="430">
        <v>1</v>
      </c>
      <c r="GK31" s="430">
        <v>1</v>
      </c>
      <c r="GL31" s="430">
        <v>0</v>
      </c>
      <c r="GM31" s="430">
        <v>0</v>
      </c>
      <c r="GN31" s="430">
        <v>1</v>
      </c>
      <c r="GO31" s="430">
        <v>1</v>
      </c>
      <c r="GP31" s="430" t="s">
        <v>6927</v>
      </c>
      <c r="GQ31" s="430">
        <v>1</v>
      </c>
      <c r="GR31" s="430">
        <v>1</v>
      </c>
      <c r="GS31" s="430">
        <v>0</v>
      </c>
      <c r="GT31" s="430">
        <v>0</v>
      </c>
      <c r="GU31" s="430">
        <v>0</v>
      </c>
      <c r="GV31" s="430">
        <v>0</v>
      </c>
      <c r="GW31" s="430">
        <v>0</v>
      </c>
      <c r="GX31" s="430">
        <v>0</v>
      </c>
      <c r="GY31" s="430">
        <v>0</v>
      </c>
      <c r="GZ31" s="430">
        <v>0</v>
      </c>
      <c r="HA31" s="430">
        <v>0.5</v>
      </c>
      <c r="HB31" s="430">
        <v>0.5</v>
      </c>
      <c r="HC31" s="430">
        <v>0</v>
      </c>
      <c r="HD31" s="430">
        <v>0</v>
      </c>
      <c r="HE31" s="430">
        <v>0</v>
      </c>
      <c r="HF31" s="430">
        <v>0</v>
      </c>
      <c r="HG31" s="430" t="s">
        <v>1226</v>
      </c>
      <c r="HH31" s="430">
        <v>1</v>
      </c>
      <c r="HI31" s="430">
        <v>1</v>
      </c>
      <c r="HJ31" s="430">
        <v>1</v>
      </c>
      <c r="HK31" s="430">
        <v>1</v>
      </c>
      <c r="HL31" s="430">
        <v>1</v>
      </c>
      <c r="HM31" s="430">
        <v>1</v>
      </c>
      <c r="HN31" s="430">
        <v>1</v>
      </c>
      <c r="HO31" s="430">
        <v>1</v>
      </c>
      <c r="HP31" s="430">
        <v>1</v>
      </c>
      <c r="HQ31" s="430">
        <v>1</v>
      </c>
      <c r="HR31" s="430">
        <v>1</v>
      </c>
      <c r="HS31" s="430">
        <v>1</v>
      </c>
      <c r="HT31" s="430" t="s">
        <v>1226</v>
      </c>
      <c r="HU31" s="430" t="s">
        <v>1226</v>
      </c>
      <c r="HV31" s="430" t="s">
        <v>1226</v>
      </c>
      <c r="HW31" s="430" t="s">
        <v>1226</v>
      </c>
      <c r="HX31" s="430">
        <v>0.75</v>
      </c>
      <c r="HY31" s="430">
        <v>0.5</v>
      </c>
      <c r="HZ31" s="430">
        <v>0.5</v>
      </c>
      <c r="IA31" s="430">
        <v>0</v>
      </c>
      <c r="IB31" s="430" t="s">
        <v>6928</v>
      </c>
      <c r="IC31" s="430">
        <v>0</v>
      </c>
      <c r="ID31" s="430">
        <v>0</v>
      </c>
      <c r="IE31" s="430">
        <v>0.5</v>
      </c>
      <c r="IF31" s="430">
        <v>0.5</v>
      </c>
      <c r="IG31" s="430">
        <v>0.5</v>
      </c>
      <c r="IH31" s="430">
        <v>0</v>
      </c>
      <c r="II31" s="430">
        <v>0</v>
      </c>
      <c r="IJ31" s="430">
        <v>1</v>
      </c>
      <c r="IK31" s="430">
        <v>0.5</v>
      </c>
      <c r="IL31" s="430">
        <v>0.5</v>
      </c>
      <c r="IM31" s="430">
        <v>0.5</v>
      </c>
      <c r="IN31" s="430">
        <v>1</v>
      </c>
      <c r="IO31" s="430">
        <v>1</v>
      </c>
      <c r="IP31" s="430">
        <v>0.5</v>
      </c>
      <c r="IQ31" s="430">
        <v>0.5</v>
      </c>
      <c r="IR31" s="430" t="s">
        <v>6929</v>
      </c>
    </row>
    <row r="32" spans="1:252" x14ac:dyDescent="0.2">
      <c r="A32" s="430" t="s">
        <v>1235</v>
      </c>
      <c r="B32" s="430" t="s">
        <v>1236</v>
      </c>
      <c r="C32" s="430" t="s">
        <v>1047</v>
      </c>
      <c r="D32" s="430" t="s">
        <v>1048</v>
      </c>
      <c r="E32" s="430" t="s">
        <v>1049</v>
      </c>
      <c r="F32" s="443">
        <v>0.82162500000000005</v>
      </c>
      <c r="G32" s="444">
        <v>1327.9642493264901</v>
      </c>
      <c r="H32" s="430">
        <v>1</v>
      </c>
      <c r="I32" s="430" t="s">
        <v>7023</v>
      </c>
      <c r="J32" s="430">
        <v>2021</v>
      </c>
      <c r="K32" s="430" t="s">
        <v>7024</v>
      </c>
      <c r="L32" s="430">
        <v>1</v>
      </c>
      <c r="M32" s="430">
        <v>1</v>
      </c>
      <c r="N32" s="430">
        <v>1</v>
      </c>
      <c r="O32" s="430">
        <v>1</v>
      </c>
      <c r="P32" s="430">
        <v>1</v>
      </c>
      <c r="Q32" s="430">
        <v>0</v>
      </c>
      <c r="R32" s="430">
        <v>0</v>
      </c>
      <c r="S32" s="430">
        <v>0</v>
      </c>
      <c r="T32" s="430">
        <v>0</v>
      </c>
      <c r="U32" s="430">
        <v>0</v>
      </c>
      <c r="V32" s="430">
        <v>0</v>
      </c>
      <c r="W32" s="430" t="s">
        <v>1226</v>
      </c>
      <c r="X32" s="430" t="s">
        <v>1226</v>
      </c>
      <c r="Y32" s="430">
        <v>0</v>
      </c>
      <c r="Z32" s="430">
        <v>1</v>
      </c>
      <c r="AA32" s="430">
        <v>0</v>
      </c>
      <c r="AB32" s="430">
        <v>1</v>
      </c>
      <c r="AC32" s="430">
        <v>0</v>
      </c>
      <c r="AD32" s="430">
        <v>1</v>
      </c>
      <c r="AE32" s="430">
        <v>0</v>
      </c>
      <c r="AF32" s="430" t="s">
        <v>1226</v>
      </c>
      <c r="AG32" s="430">
        <v>0</v>
      </c>
      <c r="AH32" s="430" t="s">
        <v>1226</v>
      </c>
      <c r="AI32" s="430">
        <v>0</v>
      </c>
      <c r="AJ32" s="430" t="s">
        <v>1226</v>
      </c>
      <c r="AK32" s="430">
        <v>0</v>
      </c>
      <c r="AL32" s="430" t="s">
        <v>1226</v>
      </c>
      <c r="AM32" s="430">
        <v>0</v>
      </c>
      <c r="AN32" s="430" t="s">
        <v>1226</v>
      </c>
      <c r="AO32" s="430">
        <v>0</v>
      </c>
      <c r="AP32" s="430" t="s">
        <v>1226</v>
      </c>
      <c r="AQ32" s="430">
        <v>0</v>
      </c>
      <c r="AR32" s="430" t="s">
        <v>1226</v>
      </c>
      <c r="AS32" s="430">
        <v>0</v>
      </c>
      <c r="AT32" s="430" t="s">
        <v>1226</v>
      </c>
      <c r="AU32" s="430" t="s">
        <v>1226</v>
      </c>
      <c r="AV32" s="430" t="s">
        <v>1226</v>
      </c>
      <c r="AW32" s="430">
        <v>0.33</v>
      </c>
      <c r="AX32" s="430" t="s">
        <v>1226</v>
      </c>
      <c r="AY32" s="430">
        <v>0.33</v>
      </c>
      <c r="AZ32" s="430" t="s">
        <v>1226</v>
      </c>
      <c r="BA32" s="430">
        <v>0.66</v>
      </c>
      <c r="BB32" s="430" t="s">
        <v>7025</v>
      </c>
      <c r="BC32" s="430">
        <v>0.33</v>
      </c>
      <c r="BD32" s="430" t="s">
        <v>1226</v>
      </c>
      <c r="BE32" s="430">
        <v>0.33</v>
      </c>
      <c r="BF32" s="430" t="s">
        <v>1226</v>
      </c>
      <c r="BG32" s="430">
        <v>0.33</v>
      </c>
      <c r="BH32" s="430" t="s">
        <v>1226</v>
      </c>
      <c r="BI32" s="430">
        <v>0.66</v>
      </c>
      <c r="BJ32" s="430" t="s">
        <v>7025</v>
      </c>
      <c r="BK32" s="430">
        <v>0.33</v>
      </c>
      <c r="BL32" s="430" t="s">
        <v>1226</v>
      </c>
      <c r="BM32" s="430">
        <v>0.33</v>
      </c>
      <c r="BN32" s="430" t="s">
        <v>1226</v>
      </c>
      <c r="BO32" s="430">
        <v>0.33</v>
      </c>
      <c r="BP32" s="430" t="s">
        <v>1226</v>
      </c>
      <c r="BQ32" s="430">
        <v>0.33</v>
      </c>
      <c r="BR32" s="430" t="s">
        <v>1226</v>
      </c>
      <c r="BS32" s="430">
        <v>0.33</v>
      </c>
      <c r="BT32" s="430" t="s">
        <v>1226</v>
      </c>
      <c r="BU32" s="430">
        <v>0.33</v>
      </c>
      <c r="BV32" s="430" t="s">
        <v>1226</v>
      </c>
      <c r="BW32" s="430">
        <v>0.33</v>
      </c>
      <c r="BX32" s="430" t="s">
        <v>1226</v>
      </c>
      <c r="BY32" s="430" t="s">
        <v>7026</v>
      </c>
      <c r="BZ32" s="430" t="s">
        <v>1226</v>
      </c>
      <c r="CA32" s="430">
        <v>0</v>
      </c>
      <c r="CB32" s="430">
        <v>0</v>
      </c>
      <c r="CC32" s="430">
        <v>0</v>
      </c>
      <c r="CD32" s="430">
        <v>1</v>
      </c>
      <c r="CE32" s="430" t="s">
        <v>1226</v>
      </c>
      <c r="CF32" s="430" t="s">
        <v>1226</v>
      </c>
      <c r="CG32" s="430" t="s">
        <v>1226</v>
      </c>
      <c r="CH32" s="430">
        <v>1</v>
      </c>
      <c r="CI32" s="430" t="s">
        <v>1226</v>
      </c>
      <c r="CJ32" s="430" t="s">
        <v>1226</v>
      </c>
      <c r="CK32" s="430" t="s">
        <v>1226</v>
      </c>
      <c r="CL32" s="430" t="s">
        <v>1226</v>
      </c>
      <c r="CM32" s="430">
        <v>0</v>
      </c>
      <c r="CN32" s="430">
        <v>0</v>
      </c>
      <c r="CO32" s="430">
        <v>0</v>
      </c>
      <c r="CP32" s="430" t="s">
        <v>1226</v>
      </c>
      <c r="CQ32" s="430" t="s">
        <v>1226</v>
      </c>
      <c r="CR32" s="430" t="s">
        <v>1226</v>
      </c>
      <c r="CS32" s="430" t="s">
        <v>1226</v>
      </c>
      <c r="CT32" s="430" t="s">
        <v>1226</v>
      </c>
      <c r="CU32" s="430" t="s">
        <v>1226</v>
      </c>
      <c r="CV32" s="430" t="s">
        <v>1226</v>
      </c>
      <c r="CW32" s="430">
        <v>0</v>
      </c>
      <c r="CX32" s="430">
        <v>1</v>
      </c>
      <c r="CY32" s="430">
        <v>0</v>
      </c>
      <c r="CZ32" s="430">
        <v>0</v>
      </c>
      <c r="DA32" s="430">
        <v>1</v>
      </c>
      <c r="DB32" s="430">
        <v>0</v>
      </c>
      <c r="DC32" s="430">
        <v>0</v>
      </c>
      <c r="DD32" s="430">
        <v>1</v>
      </c>
      <c r="DE32" s="430">
        <v>0</v>
      </c>
      <c r="DF32" s="430">
        <v>0</v>
      </c>
      <c r="DG32" s="430">
        <v>1</v>
      </c>
      <c r="DH32" s="430">
        <v>0</v>
      </c>
      <c r="DI32" s="430">
        <v>1</v>
      </c>
      <c r="DJ32" s="430" t="s">
        <v>1226</v>
      </c>
      <c r="DK32" s="430" t="s">
        <v>1226</v>
      </c>
      <c r="DL32" s="430" t="s">
        <v>1226</v>
      </c>
      <c r="DM32" s="430">
        <v>1</v>
      </c>
      <c r="DN32" s="430" t="s">
        <v>1226</v>
      </c>
      <c r="DO32" s="430" t="s">
        <v>1226</v>
      </c>
      <c r="DP32" s="430" t="s">
        <v>1226</v>
      </c>
      <c r="DQ32" s="430" t="s">
        <v>1226</v>
      </c>
      <c r="DR32" s="430">
        <v>0</v>
      </c>
      <c r="DS32" s="430">
        <v>1</v>
      </c>
      <c r="DT32" s="430">
        <v>0</v>
      </c>
      <c r="DU32" s="430" t="s">
        <v>1226</v>
      </c>
      <c r="DV32" s="430" t="s">
        <v>1226</v>
      </c>
      <c r="DW32" s="430" t="s">
        <v>1226</v>
      </c>
      <c r="DX32" s="430" t="s">
        <v>1226</v>
      </c>
      <c r="DY32" s="430" t="s">
        <v>1226</v>
      </c>
      <c r="DZ32" s="430" t="s">
        <v>7027</v>
      </c>
      <c r="EA32" s="430" t="s">
        <v>7028</v>
      </c>
      <c r="EB32" s="430">
        <v>0</v>
      </c>
      <c r="EC32" s="430" t="s">
        <v>1226</v>
      </c>
      <c r="ED32" s="430">
        <v>0</v>
      </c>
      <c r="EE32" s="430" t="s">
        <v>1226</v>
      </c>
      <c r="EF32" s="430">
        <v>0</v>
      </c>
      <c r="EG32" s="430" t="s">
        <v>1226</v>
      </c>
      <c r="EH32" s="430">
        <v>0</v>
      </c>
      <c r="EI32" s="430" t="s">
        <v>1226</v>
      </c>
      <c r="EJ32" s="430">
        <v>0</v>
      </c>
      <c r="EK32" s="430" t="s">
        <v>1226</v>
      </c>
      <c r="EL32" s="430">
        <v>0</v>
      </c>
      <c r="EM32" s="430" t="s">
        <v>1226</v>
      </c>
      <c r="EN32" s="430">
        <v>0</v>
      </c>
      <c r="EO32" s="430" t="s">
        <v>1226</v>
      </c>
      <c r="EP32" s="430">
        <v>0</v>
      </c>
      <c r="EQ32" s="430" t="s">
        <v>1226</v>
      </c>
      <c r="ER32" s="430">
        <v>0</v>
      </c>
      <c r="ES32" s="430" t="s">
        <v>1226</v>
      </c>
      <c r="ET32" s="430">
        <v>0</v>
      </c>
      <c r="EU32" s="430" t="s">
        <v>1226</v>
      </c>
      <c r="EV32" s="430">
        <v>0</v>
      </c>
      <c r="EW32" s="430" t="s">
        <v>1226</v>
      </c>
      <c r="EX32" s="430">
        <v>0</v>
      </c>
      <c r="EY32" s="430" t="s">
        <v>1226</v>
      </c>
      <c r="EZ32" s="430" t="s">
        <v>5638</v>
      </c>
      <c r="FA32" s="430" t="s">
        <v>5638</v>
      </c>
      <c r="FB32" s="430" t="s">
        <v>5638</v>
      </c>
      <c r="FC32" s="430" t="s">
        <v>1226</v>
      </c>
      <c r="FD32" s="430" t="s">
        <v>1226</v>
      </c>
      <c r="FE32" s="430" t="s">
        <v>1226</v>
      </c>
      <c r="FF32" s="430" t="s">
        <v>1226</v>
      </c>
      <c r="FG32" s="430">
        <v>1</v>
      </c>
      <c r="FH32" s="430">
        <v>1</v>
      </c>
      <c r="FI32" s="430">
        <v>0</v>
      </c>
      <c r="FJ32" s="430">
        <v>0</v>
      </c>
      <c r="FK32" s="430">
        <v>1</v>
      </c>
      <c r="FL32" s="430">
        <v>1</v>
      </c>
      <c r="FM32" s="430">
        <v>0</v>
      </c>
      <c r="FN32" s="430">
        <v>0</v>
      </c>
      <c r="FO32" s="430">
        <v>1</v>
      </c>
      <c r="FP32" s="430">
        <v>1</v>
      </c>
      <c r="FQ32" s="430">
        <v>0</v>
      </c>
      <c r="FR32" s="430">
        <v>0</v>
      </c>
      <c r="FS32" s="430">
        <v>1</v>
      </c>
      <c r="FT32" s="430">
        <v>1</v>
      </c>
      <c r="FU32" s="430">
        <v>0</v>
      </c>
      <c r="FV32" s="430">
        <v>0</v>
      </c>
      <c r="FW32" s="430">
        <v>1</v>
      </c>
      <c r="FX32" s="430">
        <v>1</v>
      </c>
      <c r="FY32" s="430">
        <v>0</v>
      </c>
      <c r="FZ32" s="430">
        <v>0</v>
      </c>
      <c r="GA32" s="430">
        <v>1</v>
      </c>
      <c r="GB32" s="430">
        <v>1</v>
      </c>
      <c r="GC32" s="430">
        <v>0</v>
      </c>
      <c r="GD32" s="430">
        <v>0</v>
      </c>
      <c r="GE32" s="430" t="s">
        <v>7029</v>
      </c>
      <c r="GF32" s="430">
        <v>0</v>
      </c>
      <c r="GG32" s="430">
        <v>0</v>
      </c>
      <c r="GH32" s="430">
        <v>0</v>
      </c>
      <c r="GI32" s="430">
        <v>0</v>
      </c>
      <c r="GJ32" s="430">
        <v>0</v>
      </c>
      <c r="GK32" s="430">
        <v>0</v>
      </c>
      <c r="GL32" s="430">
        <v>0</v>
      </c>
      <c r="GM32" s="430">
        <v>0</v>
      </c>
      <c r="GN32" s="430">
        <v>0</v>
      </c>
      <c r="GO32" s="430">
        <v>0</v>
      </c>
      <c r="GP32" s="430" t="s">
        <v>1226</v>
      </c>
      <c r="GQ32" s="430" t="s">
        <v>1226</v>
      </c>
      <c r="GR32" s="430" t="s">
        <v>1226</v>
      </c>
      <c r="GS32" s="430" t="s">
        <v>1226</v>
      </c>
      <c r="GT32" s="430" t="s">
        <v>1226</v>
      </c>
      <c r="GU32" s="430" t="s">
        <v>1226</v>
      </c>
      <c r="GV32" s="430" t="s">
        <v>1226</v>
      </c>
      <c r="GW32" s="430" t="s">
        <v>1226</v>
      </c>
      <c r="GX32" s="430" t="s">
        <v>1226</v>
      </c>
      <c r="GY32" s="430" t="s">
        <v>1226</v>
      </c>
      <c r="GZ32" s="430" t="s">
        <v>1226</v>
      </c>
      <c r="HA32" s="430" t="s">
        <v>1226</v>
      </c>
      <c r="HB32" s="430" t="s">
        <v>1226</v>
      </c>
      <c r="HC32" s="430" t="s">
        <v>1226</v>
      </c>
      <c r="HD32" s="430" t="s">
        <v>1226</v>
      </c>
      <c r="HE32" s="430" t="s">
        <v>1226</v>
      </c>
      <c r="HF32" s="430" t="s">
        <v>1226</v>
      </c>
      <c r="HG32" s="430" t="s">
        <v>1226</v>
      </c>
      <c r="HH32" s="430">
        <v>1</v>
      </c>
      <c r="HI32" s="430">
        <v>1</v>
      </c>
      <c r="HJ32" s="430">
        <v>1</v>
      </c>
      <c r="HK32" s="430">
        <v>1</v>
      </c>
      <c r="HL32" s="430">
        <v>1</v>
      </c>
      <c r="HM32" s="430">
        <v>1</v>
      </c>
      <c r="HN32" s="430">
        <v>1</v>
      </c>
      <c r="HO32" s="430">
        <v>1</v>
      </c>
      <c r="HP32" s="430">
        <v>0</v>
      </c>
      <c r="HQ32" s="430">
        <v>0</v>
      </c>
      <c r="HR32" s="430">
        <v>0</v>
      </c>
      <c r="HS32" s="430">
        <v>0</v>
      </c>
      <c r="HT32" s="430">
        <v>0</v>
      </c>
      <c r="HU32" s="430">
        <v>0</v>
      </c>
      <c r="HV32" s="430">
        <v>0</v>
      </c>
      <c r="HW32" s="430">
        <v>0</v>
      </c>
      <c r="HX32" s="430">
        <v>0</v>
      </c>
      <c r="HY32" s="430">
        <v>0</v>
      </c>
      <c r="HZ32" s="430">
        <v>0</v>
      </c>
      <c r="IA32" s="430">
        <v>0</v>
      </c>
      <c r="IB32" s="430" t="s">
        <v>7030</v>
      </c>
      <c r="IC32" s="430">
        <v>0</v>
      </c>
      <c r="ID32" s="430">
        <v>0</v>
      </c>
      <c r="IE32" s="430">
        <v>0</v>
      </c>
      <c r="IF32" s="430">
        <v>0</v>
      </c>
      <c r="IG32" s="430">
        <v>0</v>
      </c>
      <c r="IH32" s="430">
        <v>0</v>
      </c>
      <c r="II32" s="430">
        <v>0</v>
      </c>
      <c r="IJ32" s="430">
        <v>0</v>
      </c>
      <c r="IK32" s="430">
        <v>0</v>
      </c>
      <c r="IL32" s="430">
        <v>0</v>
      </c>
      <c r="IM32" s="430">
        <v>0</v>
      </c>
      <c r="IN32" s="430">
        <v>0</v>
      </c>
      <c r="IO32" s="430">
        <v>0</v>
      </c>
      <c r="IP32" s="430">
        <v>0</v>
      </c>
      <c r="IQ32" s="430">
        <v>0</v>
      </c>
      <c r="IR32" s="430" t="s">
        <v>7031</v>
      </c>
    </row>
    <row r="33" spans="1:252" x14ac:dyDescent="0.2">
      <c r="A33" s="430" t="s">
        <v>1215</v>
      </c>
      <c r="B33" s="430" t="s">
        <v>1216</v>
      </c>
      <c r="C33" s="430" t="s">
        <v>1047</v>
      </c>
      <c r="D33" s="430" t="s">
        <v>1048</v>
      </c>
      <c r="E33" s="430" t="s">
        <v>1049</v>
      </c>
      <c r="F33" s="443">
        <v>5.8358059999999998</v>
      </c>
      <c r="G33" s="444">
        <v>12523.9616772966</v>
      </c>
      <c r="H33" s="430">
        <v>1</v>
      </c>
      <c r="I33" s="430" t="s">
        <v>7151</v>
      </c>
      <c r="J33" s="430">
        <v>2021</v>
      </c>
      <c r="K33" s="430" t="s">
        <v>7152</v>
      </c>
      <c r="L33" s="430">
        <v>1</v>
      </c>
      <c r="M33" s="430">
        <v>1</v>
      </c>
      <c r="N33" s="430">
        <v>1</v>
      </c>
      <c r="O33" s="430">
        <v>1</v>
      </c>
      <c r="P33" s="430">
        <v>1</v>
      </c>
      <c r="Q33" s="430">
        <v>1</v>
      </c>
      <c r="R33" s="430">
        <v>1</v>
      </c>
      <c r="S33" s="430">
        <v>1</v>
      </c>
      <c r="T33" s="430">
        <v>1</v>
      </c>
      <c r="U33" s="430">
        <v>1</v>
      </c>
      <c r="V33" s="430">
        <v>1</v>
      </c>
      <c r="W33" s="430">
        <v>1</v>
      </c>
      <c r="X33" s="430" t="s">
        <v>7153</v>
      </c>
      <c r="Y33" s="430">
        <v>0</v>
      </c>
      <c r="Z33" s="430">
        <v>1</v>
      </c>
      <c r="AA33" s="430">
        <v>0</v>
      </c>
      <c r="AB33" s="430">
        <v>1</v>
      </c>
      <c r="AC33" s="430">
        <v>1</v>
      </c>
      <c r="AD33" s="430">
        <v>1</v>
      </c>
      <c r="AE33" s="430">
        <v>1</v>
      </c>
      <c r="AF33" s="430" t="s">
        <v>7154</v>
      </c>
      <c r="AG33" s="430">
        <v>1</v>
      </c>
      <c r="AH33" s="430" t="s">
        <v>7155</v>
      </c>
      <c r="AI33" s="430">
        <v>1</v>
      </c>
      <c r="AJ33" s="430" t="s">
        <v>7156</v>
      </c>
      <c r="AK33" s="430">
        <v>1</v>
      </c>
      <c r="AL33" s="430" t="s">
        <v>7156</v>
      </c>
      <c r="AM33" s="430">
        <v>1</v>
      </c>
      <c r="AN33" s="430" t="s">
        <v>7156</v>
      </c>
      <c r="AO33" s="430">
        <v>1</v>
      </c>
      <c r="AP33" s="430" t="s">
        <v>7157</v>
      </c>
      <c r="AQ33" s="430">
        <v>1</v>
      </c>
      <c r="AR33" s="430" t="s">
        <v>7156</v>
      </c>
      <c r="AS33" s="430">
        <v>1</v>
      </c>
      <c r="AT33" s="430" t="s">
        <v>7158</v>
      </c>
      <c r="AU33" s="430" t="s">
        <v>1226</v>
      </c>
      <c r="AV33" s="430" t="s">
        <v>1226</v>
      </c>
      <c r="AW33" s="430">
        <v>0</v>
      </c>
      <c r="AX33" s="430" t="s">
        <v>1226</v>
      </c>
      <c r="AY33" s="430">
        <v>0</v>
      </c>
      <c r="AZ33" s="430" t="s">
        <v>1226</v>
      </c>
      <c r="BA33" s="430">
        <v>1</v>
      </c>
      <c r="BB33" s="430" t="s">
        <v>7159</v>
      </c>
      <c r="BC33" s="430">
        <v>0</v>
      </c>
      <c r="BD33" s="430" t="s">
        <v>1226</v>
      </c>
      <c r="BE33" s="430">
        <v>1</v>
      </c>
      <c r="BF33" s="430" t="s">
        <v>7160</v>
      </c>
      <c r="BG33" s="430">
        <v>1</v>
      </c>
      <c r="BH33" s="430" t="s">
        <v>7160</v>
      </c>
      <c r="BI33" s="430">
        <v>1</v>
      </c>
      <c r="BJ33" s="430" t="s">
        <v>7160</v>
      </c>
      <c r="BK33" s="430">
        <v>1</v>
      </c>
      <c r="BL33" s="430" t="s">
        <v>7161</v>
      </c>
      <c r="BM33" s="430">
        <v>1</v>
      </c>
      <c r="BN33" s="430" t="s">
        <v>7162</v>
      </c>
      <c r="BO33" s="430">
        <v>1</v>
      </c>
      <c r="BP33" s="430" t="s">
        <v>7163</v>
      </c>
      <c r="BQ33" s="430">
        <v>1</v>
      </c>
      <c r="BR33" s="430" t="s">
        <v>7162</v>
      </c>
      <c r="BS33" s="430">
        <v>1</v>
      </c>
      <c r="BT33" s="430" t="s">
        <v>7164</v>
      </c>
      <c r="BU33" s="430">
        <v>1</v>
      </c>
      <c r="BV33" s="430" t="s">
        <v>7164</v>
      </c>
      <c r="BW33" s="430">
        <v>1</v>
      </c>
      <c r="BX33" s="430" t="s">
        <v>7163</v>
      </c>
      <c r="BY33" s="430" t="s">
        <v>7165</v>
      </c>
      <c r="BZ33" s="430" t="s">
        <v>1226</v>
      </c>
      <c r="CA33" s="430">
        <v>1</v>
      </c>
      <c r="CB33" s="430">
        <v>1</v>
      </c>
      <c r="CC33" s="430">
        <v>1</v>
      </c>
      <c r="CD33" s="430" t="s">
        <v>1226</v>
      </c>
      <c r="CE33" s="430">
        <v>1</v>
      </c>
      <c r="CF33" s="430">
        <v>1</v>
      </c>
      <c r="CG33" s="430">
        <v>1</v>
      </c>
      <c r="CH33" s="430" t="s">
        <v>1226</v>
      </c>
      <c r="CI33" s="430">
        <v>1</v>
      </c>
      <c r="CJ33" s="430">
        <v>1</v>
      </c>
      <c r="CK33" s="430">
        <v>1</v>
      </c>
      <c r="CL33" s="430" t="s">
        <v>1226</v>
      </c>
      <c r="CM33" s="430">
        <v>1</v>
      </c>
      <c r="CN33" s="430">
        <v>1</v>
      </c>
      <c r="CO33" s="430">
        <v>1</v>
      </c>
      <c r="CP33" s="430" t="s">
        <v>1226</v>
      </c>
      <c r="CQ33" s="430" t="s">
        <v>1226</v>
      </c>
      <c r="CR33" s="430" t="s">
        <v>1226</v>
      </c>
      <c r="CS33" s="430" t="s">
        <v>1226</v>
      </c>
      <c r="CT33" s="430" t="s">
        <v>1226</v>
      </c>
      <c r="CU33" s="430" t="s">
        <v>7166</v>
      </c>
      <c r="CV33" s="430" t="s">
        <v>7167</v>
      </c>
      <c r="CW33" s="430">
        <v>1</v>
      </c>
      <c r="CX33" s="430">
        <v>1</v>
      </c>
      <c r="CY33" s="430">
        <v>1</v>
      </c>
      <c r="CZ33" s="430">
        <v>1</v>
      </c>
      <c r="DA33" s="430">
        <v>1</v>
      </c>
      <c r="DB33" s="430">
        <v>1</v>
      </c>
      <c r="DC33" s="430">
        <v>1</v>
      </c>
      <c r="DD33" s="430">
        <v>1</v>
      </c>
      <c r="DE33" s="430">
        <v>1</v>
      </c>
      <c r="DF33" s="430">
        <v>1</v>
      </c>
      <c r="DG33" s="430">
        <v>1</v>
      </c>
      <c r="DH33" s="430">
        <v>1</v>
      </c>
      <c r="DI33" s="430" t="s">
        <v>1226</v>
      </c>
      <c r="DJ33" s="430">
        <v>1</v>
      </c>
      <c r="DK33" s="430">
        <v>1</v>
      </c>
      <c r="DL33" s="430">
        <v>1</v>
      </c>
      <c r="DM33" s="430" t="s">
        <v>1226</v>
      </c>
      <c r="DN33" s="430">
        <v>1</v>
      </c>
      <c r="DO33" s="430">
        <v>1</v>
      </c>
      <c r="DP33" s="430">
        <v>1</v>
      </c>
      <c r="DQ33" s="430" t="s">
        <v>1226</v>
      </c>
      <c r="DR33" s="430">
        <v>1</v>
      </c>
      <c r="DS33" s="430">
        <v>1</v>
      </c>
      <c r="DT33" s="430">
        <v>1</v>
      </c>
      <c r="DU33" s="430" t="s">
        <v>7133</v>
      </c>
      <c r="DV33" s="430" t="s">
        <v>1226</v>
      </c>
      <c r="DW33" s="430">
        <v>1</v>
      </c>
      <c r="DX33" s="430">
        <v>1</v>
      </c>
      <c r="DY33" s="430">
        <v>1</v>
      </c>
      <c r="DZ33" s="430" t="s">
        <v>7168</v>
      </c>
      <c r="EA33" s="430" t="s">
        <v>7169</v>
      </c>
      <c r="EB33" s="430">
        <v>0</v>
      </c>
      <c r="EC33" s="430" t="s">
        <v>1226</v>
      </c>
      <c r="ED33" s="430">
        <v>0</v>
      </c>
      <c r="EE33" s="430" t="s">
        <v>1226</v>
      </c>
      <c r="EF33" s="430">
        <v>0</v>
      </c>
      <c r="EG33" s="430" t="s">
        <v>1226</v>
      </c>
      <c r="EH33" s="430">
        <v>0.66</v>
      </c>
      <c r="EI33" s="430" t="s">
        <v>7170</v>
      </c>
      <c r="EJ33" s="430">
        <v>0</v>
      </c>
      <c r="EK33" s="430" t="s">
        <v>1226</v>
      </c>
      <c r="EL33" s="430">
        <v>0.33</v>
      </c>
      <c r="EM33" s="430" t="s">
        <v>7171</v>
      </c>
      <c r="EN33" s="430">
        <v>1</v>
      </c>
      <c r="EO33" s="430" t="s">
        <v>1107</v>
      </c>
      <c r="EP33" s="430">
        <v>1</v>
      </c>
      <c r="EQ33" s="430" t="s">
        <v>7172</v>
      </c>
      <c r="ER33" s="430">
        <v>0.66</v>
      </c>
      <c r="ES33" s="430" t="s">
        <v>7173</v>
      </c>
      <c r="ET33" s="430">
        <v>0.66</v>
      </c>
      <c r="EU33" s="430" t="s">
        <v>1221</v>
      </c>
      <c r="EV33" s="430">
        <v>0.66</v>
      </c>
      <c r="EW33" s="430" t="s">
        <v>7174</v>
      </c>
      <c r="EX33" s="430">
        <v>0.66</v>
      </c>
      <c r="EY33" s="430" t="s">
        <v>7175</v>
      </c>
      <c r="EZ33" s="430" t="s">
        <v>5638</v>
      </c>
      <c r="FA33" s="430" t="s">
        <v>5638</v>
      </c>
      <c r="FB33" s="430" t="s">
        <v>7176</v>
      </c>
      <c r="FC33" s="430" t="s">
        <v>7177</v>
      </c>
      <c r="FD33" s="430" t="s">
        <v>1226</v>
      </c>
      <c r="FE33" s="430" t="s">
        <v>1226</v>
      </c>
      <c r="FF33" s="430" t="s">
        <v>1226</v>
      </c>
      <c r="FG33" s="430">
        <v>1</v>
      </c>
      <c r="FH33" s="430">
        <v>1</v>
      </c>
      <c r="FI33" s="430">
        <v>0</v>
      </c>
      <c r="FJ33" s="430">
        <v>0</v>
      </c>
      <c r="FK33" s="430">
        <v>1</v>
      </c>
      <c r="FL33" s="430">
        <v>1</v>
      </c>
      <c r="FM33" s="430">
        <v>1</v>
      </c>
      <c r="FN33" s="430">
        <v>1</v>
      </c>
      <c r="FO33" s="430">
        <v>1</v>
      </c>
      <c r="FP33" s="430">
        <v>1</v>
      </c>
      <c r="FQ33" s="430">
        <v>1</v>
      </c>
      <c r="FR33" s="430">
        <v>1</v>
      </c>
      <c r="FS33" s="430">
        <v>1</v>
      </c>
      <c r="FT33" s="430">
        <v>1</v>
      </c>
      <c r="FU33" s="430">
        <v>1</v>
      </c>
      <c r="FV33" s="430">
        <v>1</v>
      </c>
      <c r="FW33" s="430">
        <v>1</v>
      </c>
      <c r="FX33" s="430">
        <v>1</v>
      </c>
      <c r="FY33" s="430">
        <v>1</v>
      </c>
      <c r="FZ33" s="430">
        <v>1</v>
      </c>
      <c r="GA33" s="430">
        <v>0</v>
      </c>
      <c r="GB33" s="430">
        <v>0</v>
      </c>
      <c r="GC33" s="430">
        <v>0</v>
      </c>
      <c r="GD33" s="430">
        <v>0</v>
      </c>
      <c r="GE33" s="430" t="s">
        <v>7178</v>
      </c>
      <c r="GF33" s="430">
        <v>0.5</v>
      </c>
      <c r="GG33" s="430">
        <v>0.5</v>
      </c>
      <c r="GH33" s="430">
        <v>0.5</v>
      </c>
      <c r="GI33" s="430">
        <v>0.5</v>
      </c>
      <c r="GJ33" s="430">
        <v>0.5</v>
      </c>
      <c r="GK33" s="430">
        <v>0.5</v>
      </c>
      <c r="GL33" s="430">
        <v>1</v>
      </c>
      <c r="GM33" s="430">
        <v>1</v>
      </c>
      <c r="GN33" s="430">
        <v>1</v>
      </c>
      <c r="GO33" s="430">
        <v>1</v>
      </c>
      <c r="GP33" s="430" t="s">
        <v>7179</v>
      </c>
      <c r="GQ33" s="430">
        <v>0</v>
      </c>
      <c r="GR33" s="430">
        <v>0</v>
      </c>
      <c r="GS33" s="430">
        <v>0</v>
      </c>
      <c r="GT33" s="430">
        <v>0</v>
      </c>
      <c r="GU33" s="430">
        <v>0</v>
      </c>
      <c r="GV33" s="430">
        <v>0</v>
      </c>
      <c r="GW33" s="430">
        <v>0</v>
      </c>
      <c r="GX33" s="430">
        <v>0</v>
      </c>
      <c r="GY33" s="430">
        <v>0</v>
      </c>
      <c r="GZ33" s="430">
        <v>0</v>
      </c>
      <c r="HA33" s="430">
        <v>0</v>
      </c>
      <c r="HB33" s="430">
        <v>0</v>
      </c>
      <c r="HC33" s="430">
        <v>0</v>
      </c>
      <c r="HD33" s="430">
        <v>0</v>
      </c>
      <c r="HE33" s="430">
        <v>0</v>
      </c>
      <c r="HF33" s="430">
        <v>0</v>
      </c>
      <c r="HG33" s="430" t="s">
        <v>1226</v>
      </c>
      <c r="HH33" s="430">
        <v>0.5</v>
      </c>
      <c r="HI33" s="430">
        <v>0.5</v>
      </c>
      <c r="HJ33" s="430">
        <v>0</v>
      </c>
      <c r="HK33" s="430">
        <v>1</v>
      </c>
      <c r="HL33" s="430">
        <v>0.5</v>
      </c>
      <c r="HM33" s="430">
        <v>0.5</v>
      </c>
      <c r="HN33" s="430">
        <v>0</v>
      </c>
      <c r="HO33" s="430">
        <v>1</v>
      </c>
      <c r="HP33" s="430">
        <v>0.5</v>
      </c>
      <c r="HQ33" s="430">
        <v>0.5</v>
      </c>
      <c r="HR33" s="430">
        <v>0</v>
      </c>
      <c r="HS33" s="430">
        <v>1</v>
      </c>
      <c r="HT33" s="430">
        <v>0.5</v>
      </c>
      <c r="HU33" s="430">
        <v>0.5</v>
      </c>
      <c r="HV33" s="430">
        <v>0</v>
      </c>
      <c r="HW33" s="430">
        <v>1</v>
      </c>
      <c r="HX33" s="430">
        <v>0.75</v>
      </c>
      <c r="HY33" s="430">
        <v>0</v>
      </c>
      <c r="HZ33" s="430">
        <v>0.5</v>
      </c>
      <c r="IA33" s="430">
        <v>0</v>
      </c>
      <c r="IB33" s="430" t="s">
        <v>7180</v>
      </c>
      <c r="IC33" s="430">
        <v>0</v>
      </c>
      <c r="ID33" s="430">
        <v>0</v>
      </c>
      <c r="IE33" s="430">
        <v>0</v>
      </c>
      <c r="IF33" s="430">
        <v>0.5</v>
      </c>
      <c r="IG33" s="430">
        <v>0</v>
      </c>
      <c r="IH33" s="430">
        <v>0</v>
      </c>
      <c r="II33" s="430">
        <v>0</v>
      </c>
      <c r="IJ33" s="430">
        <v>0</v>
      </c>
      <c r="IK33" s="430">
        <v>0</v>
      </c>
      <c r="IL33" s="430">
        <v>0</v>
      </c>
      <c r="IM33" s="430">
        <v>0</v>
      </c>
      <c r="IN33" s="430">
        <v>0</v>
      </c>
      <c r="IO33" s="430">
        <v>0</v>
      </c>
      <c r="IP33" s="430">
        <v>0</v>
      </c>
      <c r="IQ33" s="430">
        <v>0</v>
      </c>
      <c r="IR33" s="430" t="s">
        <v>7181</v>
      </c>
    </row>
    <row r="34" spans="1:252" x14ac:dyDescent="0.2">
      <c r="A34" s="430" t="s">
        <v>1240</v>
      </c>
      <c r="B34" s="430" t="s">
        <v>1241</v>
      </c>
      <c r="C34" s="430" t="s">
        <v>1070</v>
      </c>
      <c r="D34" s="430" t="s">
        <v>1050</v>
      </c>
      <c r="E34" s="430" t="s">
        <v>1057</v>
      </c>
      <c r="F34" s="443">
        <v>5.1539570000000001</v>
      </c>
      <c r="G34" s="444">
        <v>64282.438666738999</v>
      </c>
      <c r="H34" s="430">
        <v>0</v>
      </c>
      <c r="I34" s="430" t="s">
        <v>1226</v>
      </c>
      <c r="J34" s="430" t="s">
        <v>1226</v>
      </c>
      <c r="K34" s="430" t="s">
        <v>1226</v>
      </c>
      <c r="L34" s="430" t="s">
        <v>1226</v>
      </c>
      <c r="M34" s="430" t="s">
        <v>1226</v>
      </c>
      <c r="N34" s="430" t="s">
        <v>1226</v>
      </c>
      <c r="O34" s="430" t="s">
        <v>1226</v>
      </c>
      <c r="P34" s="430" t="s">
        <v>1226</v>
      </c>
      <c r="Q34" s="430" t="s">
        <v>1226</v>
      </c>
      <c r="R34" s="430" t="s">
        <v>1226</v>
      </c>
      <c r="S34" s="430" t="s">
        <v>1226</v>
      </c>
      <c r="T34" s="430" t="s">
        <v>1226</v>
      </c>
      <c r="U34" s="430" t="s">
        <v>1226</v>
      </c>
      <c r="V34" s="430" t="s">
        <v>1226</v>
      </c>
      <c r="W34" s="430" t="s">
        <v>1226</v>
      </c>
      <c r="X34" s="430" t="s">
        <v>1226</v>
      </c>
      <c r="Y34" s="430" t="s">
        <v>1226</v>
      </c>
      <c r="Z34" s="430" t="s">
        <v>1226</v>
      </c>
      <c r="AA34" s="430" t="s">
        <v>1226</v>
      </c>
      <c r="AB34" s="430" t="s">
        <v>1226</v>
      </c>
      <c r="AC34" s="430" t="s">
        <v>1226</v>
      </c>
      <c r="AD34" s="430" t="s">
        <v>1226</v>
      </c>
      <c r="AE34" s="430" t="s">
        <v>1226</v>
      </c>
      <c r="AF34" s="430" t="s">
        <v>1226</v>
      </c>
      <c r="AG34" s="430" t="s">
        <v>1226</v>
      </c>
      <c r="AH34" s="430" t="s">
        <v>1226</v>
      </c>
      <c r="AI34" s="430" t="s">
        <v>1226</v>
      </c>
      <c r="AJ34" s="430" t="s">
        <v>1226</v>
      </c>
      <c r="AK34" s="430" t="s">
        <v>1226</v>
      </c>
      <c r="AL34" s="430" t="s">
        <v>1226</v>
      </c>
      <c r="AM34" s="430" t="s">
        <v>1226</v>
      </c>
      <c r="AN34" s="430" t="s">
        <v>1226</v>
      </c>
      <c r="AO34" s="430" t="s">
        <v>1226</v>
      </c>
      <c r="AP34" s="430" t="s">
        <v>1226</v>
      </c>
      <c r="AQ34" s="430" t="s">
        <v>1226</v>
      </c>
      <c r="AR34" s="430" t="s">
        <v>1226</v>
      </c>
      <c r="AS34" s="430" t="s">
        <v>1226</v>
      </c>
      <c r="AT34" s="430" t="s">
        <v>1226</v>
      </c>
      <c r="AU34" s="430" t="s">
        <v>1226</v>
      </c>
      <c r="AV34" s="430" t="s">
        <v>1226</v>
      </c>
      <c r="AW34" s="430">
        <v>1</v>
      </c>
      <c r="AX34" s="430" t="s">
        <v>7329</v>
      </c>
      <c r="AY34" s="430">
        <v>1</v>
      </c>
      <c r="AZ34" s="430" t="s">
        <v>7329</v>
      </c>
      <c r="BA34" s="430">
        <v>0.66</v>
      </c>
      <c r="BB34" s="430" t="s">
        <v>7330</v>
      </c>
      <c r="BC34" s="430">
        <v>0.66</v>
      </c>
      <c r="BD34" s="430" t="s">
        <v>7331</v>
      </c>
      <c r="BE34" s="430">
        <v>1</v>
      </c>
      <c r="BF34" s="430" t="s">
        <v>7329</v>
      </c>
      <c r="BG34" s="430">
        <v>1</v>
      </c>
      <c r="BH34" s="430" t="s">
        <v>7332</v>
      </c>
      <c r="BI34" s="430">
        <v>1</v>
      </c>
      <c r="BJ34" s="430" t="s">
        <v>7333</v>
      </c>
      <c r="BK34" s="430">
        <v>1</v>
      </c>
      <c r="BL34" s="430" t="s">
        <v>7334</v>
      </c>
      <c r="BM34" s="430">
        <v>1</v>
      </c>
      <c r="BN34" s="430" t="s">
        <v>7335</v>
      </c>
      <c r="BO34" s="430">
        <v>1</v>
      </c>
      <c r="BP34" s="430" t="s">
        <v>7336</v>
      </c>
      <c r="BQ34" s="430">
        <v>1</v>
      </c>
      <c r="BR34" s="430" t="s">
        <v>7337</v>
      </c>
      <c r="BS34" s="430">
        <v>1</v>
      </c>
      <c r="BT34" s="430" t="s">
        <v>7338</v>
      </c>
      <c r="BU34" s="430">
        <v>1</v>
      </c>
      <c r="BV34" s="430" t="s">
        <v>7339</v>
      </c>
      <c r="BW34" s="430">
        <v>0.66</v>
      </c>
      <c r="BX34" s="430" t="s">
        <v>7340</v>
      </c>
      <c r="BY34" s="430" t="s">
        <v>7341</v>
      </c>
      <c r="BZ34" s="430" t="s">
        <v>1226</v>
      </c>
      <c r="CA34" s="430">
        <v>1</v>
      </c>
      <c r="CB34" s="430">
        <v>1</v>
      </c>
      <c r="CC34" s="430">
        <v>1</v>
      </c>
      <c r="CD34" s="430" t="s">
        <v>1226</v>
      </c>
      <c r="CE34" s="430">
        <v>0</v>
      </c>
      <c r="CF34" s="430">
        <v>0</v>
      </c>
      <c r="CG34" s="430">
        <v>1</v>
      </c>
      <c r="CH34" s="430">
        <v>1</v>
      </c>
      <c r="CI34" s="430" t="s">
        <v>1226</v>
      </c>
      <c r="CJ34" s="430" t="s">
        <v>1226</v>
      </c>
      <c r="CK34" s="430" t="s">
        <v>1226</v>
      </c>
      <c r="CL34" s="430" t="s">
        <v>1226</v>
      </c>
      <c r="CM34" s="430">
        <v>0</v>
      </c>
      <c r="CN34" s="430">
        <v>1</v>
      </c>
      <c r="CO34" s="430">
        <v>1</v>
      </c>
      <c r="CP34" s="430" t="s">
        <v>7309</v>
      </c>
      <c r="CQ34" s="430" t="s">
        <v>1226</v>
      </c>
      <c r="CR34" s="430">
        <v>0</v>
      </c>
      <c r="CS34" s="430">
        <v>1</v>
      </c>
      <c r="CT34" s="430">
        <v>1</v>
      </c>
      <c r="CU34" s="430" t="s">
        <v>7342</v>
      </c>
      <c r="CV34" s="430" t="s">
        <v>7343</v>
      </c>
      <c r="CW34" s="430">
        <v>0</v>
      </c>
      <c r="CX34" s="430">
        <v>0</v>
      </c>
      <c r="CY34" s="430">
        <v>0</v>
      </c>
      <c r="CZ34" s="430">
        <v>0</v>
      </c>
      <c r="DA34" s="430">
        <v>0</v>
      </c>
      <c r="DB34" s="430">
        <v>0</v>
      </c>
      <c r="DC34" s="430">
        <v>0</v>
      </c>
      <c r="DD34" s="430">
        <v>0</v>
      </c>
      <c r="DE34" s="430">
        <v>0</v>
      </c>
      <c r="DF34" s="430">
        <v>0</v>
      </c>
      <c r="DG34" s="430">
        <v>0</v>
      </c>
      <c r="DH34" s="430">
        <v>0</v>
      </c>
      <c r="DI34" s="430" t="s">
        <v>1226</v>
      </c>
      <c r="DJ34" s="430">
        <v>0</v>
      </c>
      <c r="DK34" s="430">
        <v>1</v>
      </c>
      <c r="DL34" s="430">
        <v>0</v>
      </c>
      <c r="DM34" s="430" t="s">
        <v>1226</v>
      </c>
      <c r="DN34" s="430">
        <v>0</v>
      </c>
      <c r="DO34" s="430">
        <v>0</v>
      </c>
      <c r="DP34" s="430">
        <v>0</v>
      </c>
      <c r="DQ34" s="430" t="s">
        <v>1226</v>
      </c>
      <c r="DR34" s="430">
        <v>0</v>
      </c>
      <c r="DS34" s="430">
        <v>0</v>
      </c>
      <c r="DT34" s="430">
        <v>0</v>
      </c>
      <c r="DU34" s="430" t="s">
        <v>1226</v>
      </c>
      <c r="DV34" s="430">
        <v>1</v>
      </c>
      <c r="DW34" s="430" t="s">
        <v>1226</v>
      </c>
      <c r="DX34" s="430" t="s">
        <v>1226</v>
      </c>
      <c r="DY34" s="430" t="s">
        <v>1226</v>
      </c>
      <c r="DZ34" s="430" t="s">
        <v>7344</v>
      </c>
      <c r="EA34" s="430" t="s">
        <v>7345</v>
      </c>
      <c r="EB34" s="430">
        <v>1</v>
      </c>
      <c r="EC34" s="430" t="s">
        <v>7346</v>
      </c>
      <c r="ED34" s="430">
        <v>1</v>
      </c>
      <c r="EE34" s="430" t="s">
        <v>7347</v>
      </c>
      <c r="EF34" s="430">
        <v>0.66</v>
      </c>
      <c r="EG34" s="430" t="s">
        <v>7348</v>
      </c>
      <c r="EH34" s="430">
        <v>0.66</v>
      </c>
      <c r="EI34" s="430" t="s">
        <v>7349</v>
      </c>
      <c r="EJ34" s="430">
        <v>0.33</v>
      </c>
      <c r="EK34" s="430" t="s">
        <v>7350</v>
      </c>
      <c r="EL34" s="430">
        <v>0.33</v>
      </c>
      <c r="EM34" s="430" t="s">
        <v>7351</v>
      </c>
      <c r="EN34" s="430">
        <v>0.66</v>
      </c>
      <c r="EO34" s="430" t="s">
        <v>7352</v>
      </c>
      <c r="EP34" s="430">
        <v>1</v>
      </c>
      <c r="EQ34" s="430" t="s">
        <v>7353</v>
      </c>
      <c r="ER34" s="430">
        <v>0.66</v>
      </c>
      <c r="ES34" s="430" t="s">
        <v>7354</v>
      </c>
      <c r="ET34" s="430">
        <v>0.66</v>
      </c>
      <c r="EU34" s="430" t="s">
        <v>7355</v>
      </c>
      <c r="EV34" s="430">
        <v>0.66</v>
      </c>
      <c r="EW34" s="430" t="s">
        <v>7356</v>
      </c>
      <c r="EX34" s="430">
        <v>0.66</v>
      </c>
      <c r="EY34" s="430" t="s">
        <v>7357</v>
      </c>
      <c r="EZ34" s="430" t="s">
        <v>7358</v>
      </c>
      <c r="FA34" s="430" t="s">
        <v>7359</v>
      </c>
      <c r="FB34" s="430" t="s">
        <v>7360</v>
      </c>
      <c r="FC34" s="430" t="s">
        <v>7361</v>
      </c>
      <c r="FD34" s="430" t="s">
        <v>1226</v>
      </c>
      <c r="FE34" s="430" t="s">
        <v>1226</v>
      </c>
      <c r="FF34" s="430">
        <v>60</v>
      </c>
      <c r="FG34" s="430">
        <v>1</v>
      </c>
      <c r="FH34" s="430">
        <v>1</v>
      </c>
      <c r="FI34" s="430">
        <v>1</v>
      </c>
      <c r="FJ34" s="430">
        <v>1</v>
      </c>
      <c r="FK34" s="430">
        <v>1</v>
      </c>
      <c r="FL34" s="430">
        <v>1</v>
      </c>
      <c r="FM34" s="430">
        <v>1</v>
      </c>
      <c r="FN34" s="430">
        <v>1</v>
      </c>
      <c r="FO34" s="430">
        <v>1</v>
      </c>
      <c r="FP34" s="430">
        <v>1</v>
      </c>
      <c r="FQ34" s="430">
        <v>1</v>
      </c>
      <c r="FR34" s="430">
        <v>1</v>
      </c>
      <c r="FS34" s="430">
        <v>1</v>
      </c>
      <c r="FT34" s="430">
        <v>1</v>
      </c>
      <c r="FU34" s="430">
        <v>1</v>
      </c>
      <c r="FV34" s="430">
        <v>1</v>
      </c>
      <c r="FW34" s="430">
        <v>1</v>
      </c>
      <c r="FX34" s="430">
        <v>1</v>
      </c>
      <c r="FY34" s="430">
        <v>1</v>
      </c>
      <c r="FZ34" s="430">
        <v>1</v>
      </c>
      <c r="GA34" s="430">
        <v>1</v>
      </c>
      <c r="GB34" s="430">
        <v>1</v>
      </c>
      <c r="GC34" s="430">
        <v>1</v>
      </c>
      <c r="GD34" s="430">
        <v>1</v>
      </c>
      <c r="GE34" s="430" t="s">
        <v>7362</v>
      </c>
      <c r="GF34" s="430">
        <v>1</v>
      </c>
      <c r="GG34" s="430">
        <v>1</v>
      </c>
      <c r="GH34" s="430">
        <v>1</v>
      </c>
      <c r="GI34" s="430">
        <v>1</v>
      </c>
      <c r="GJ34" s="430">
        <v>1</v>
      </c>
      <c r="GK34" s="430">
        <v>1</v>
      </c>
      <c r="GL34" s="430">
        <v>1</v>
      </c>
      <c r="GM34" s="430">
        <v>1</v>
      </c>
      <c r="GN34" s="430">
        <v>1</v>
      </c>
      <c r="GO34" s="430">
        <v>1</v>
      </c>
      <c r="GP34" s="430" t="s">
        <v>7363</v>
      </c>
      <c r="GQ34" s="430">
        <v>1</v>
      </c>
      <c r="GR34" s="430">
        <v>1</v>
      </c>
      <c r="GS34" s="430">
        <v>1</v>
      </c>
      <c r="GT34" s="430">
        <v>0.5</v>
      </c>
      <c r="GU34" s="430">
        <v>0.5</v>
      </c>
      <c r="GV34" s="430">
        <v>0.5</v>
      </c>
      <c r="GW34" s="430">
        <v>0.5</v>
      </c>
      <c r="GX34" s="430">
        <v>0.5</v>
      </c>
      <c r="GY34" s="430">
        <v>0.5</v>
      </c>
      <c r="GZ34" s="430">
        <v>0.5</v>
      </c>
      <c r="HA34" s="430">
        <v>0.5</v>
      </c>
      <c r="HB34" s="430">
        <v>0.5</v>
      </c>
      <c r="HC34" s="430">
        <v>0</v>
      </c>
      <c r="HD34" s="430">
        <v>0</v>
      </c>
      <c r="HE34" s="430">
        <v>1</v>
      </c>
      <c r="HF34" s="430">
        <v>1</v>
      </c>
      <c r="HG34" s="430" t="s">
        <v>7364</v>
      </c>
      <c r="HH34" s="430">
        <v>1</v>
      </c>
      <c r="HI34" s="430">
        <v>0</v>
      </c>
      <c r="HJ34" s="430">
        <v>0.5</v>
      </c>
      <c r="HK34" s="430">
        <v>0.5</v>
      </c>
      <c r="HL34" s="430">
        <v>1</v>
      </c>
      <c r="HM34" s="430">
        <v>0</v>
      </c>
      <c r="HN34" s="430">
        <v>0.5</v>
      </c>
      <c r="HO34" s="430">
        <v>0.5</v>
      </c>
      <c r="HP34" s="430">
        <v>0</v>
      </c>
      <c r="HQ34" s="430">
        <v>0</v>
      </c>
      <c r="HR34" s="430">
        <v>0.5</v>
      </c>
      <c r="HS34" s="430">
        <v>0.5</v>
      </c>
      <c r="HT34" s="430">
        <v>0</v>
      </c>
      <c r="HU34" s="430">
        <v>0</v>
      </c>
      <c r="HV34" s="430">
        <v>0</v>
      </c>
      <c r="HW34" s="430">
        <v>0</v>
      </c>
      <c r="HX34" s="430">
        <v>0</v>
      </c>
      <c r="HY34" s="430">
        <v>0</v>
      </c>
      <c r="HZ34" s="430">
        <v>0</v>
      </c>
      <c r="IA34" s="430">
        <v>0</v>
      </c>
      <c r="IB34" s="430" t="s">
        <v>7365</v>
      </c>
      <c r="IC34" s="430">
        <v>0</v>
      </c>
      <c r="ID34" s="430">
        <v>0</v>
      </c>
      <c r="IE34" s="430">
        <v>0</v>
      </c>
      <c r="IF34" s="430">
        <v>0</v>
      </c>
      <c r="IG34" s="430">
        <v>0</v>
      </c>
      <c r="IH34" s="430">
        <v>0</v>
      </c>
      <c r="II34" s="430">
        <v>0</v>
      </c>
      <c r="IJ34" s="430">
        <v>0.5</v>
      </c>
      <c r="IK34" s="430">
        <v>0</v>
      </c>
      <c r="IL34" s="430">
        <v>0.5</v>
      </c>
      <c r="IM34" s="430">
        <v>0.5</v>
      </c>
      <c r="IN34" s="430">
        <v>0</v>
      </c>
      <c r="IO34" s="430">
        <v>0</v>
      </c>
      <c r="IP34" s="430">
        <v>0</v>
      </c>
      <c r="IQ34" s="430">
        <v>0</v>
      </c>
      <c r="IR34" s="430" t="s">
        <v>7366</v>
      </c>
    </row>
    <row r="35" spans="1:252" x14ac:dyDescent="0.2">
      <c r="A35" s="430" t="s">
        <v>1197</v>
      </c>
      <c r="B35" s="430" t="s">
        <v>7400</v>
      </c>
      <c r="C35" s="430" t="s">
        <v>1047</v>
      </c>
      <c r="D35" s="430" t="s">
        <v>1048</v>
      </c>
      <c r="E35" s="430" t="s">
        <v>1049</v>
      </c>
      <c r="F35" s="443">
        <v>27.478249000000002</v>
      </c>
      <c r="G35" s="444">
        <v>69764.827467442301</v>
      </c>
      <c r="H35" s="430">
        <v>1</v>
      </c>
      <c r="I35" s="430" t="s">
        <v>7458</v>
      </c>
      <c r="J35" s="430" t="s">
        <v>1226</v>
      </c>
      <c r="K35" s="430" t="s">
        <v>7402</v>
      </c>
      <c r="L35" s="430">
        <v>1</v>
      </c>
      <c r="M35" s="430">
        <v>1</v>
      </c>
      <c r="N35" s="430">
        <v>1</v>
      </c>
      <c r="O35" s="430">
        <v>1</v>
      </c>
      <c r="P35" s="430">
        <v>1</v>
      </c>
      <c r="Q35" s="430">
        <v>1</v>
      </c>
      <c r="R35" s="430">
        <v>1</v>
      </c>
      <c r="S35" s="430">
        <v>1</v>
      </c>
      <c r="T35" s="430">
        <v>1</v>
      </c>
      <c r="U35" s="430">
        <v>1</v>
      </c>
      <c r="V35" s="430">
        <v>1</v>
      </c>
      <c r="W35" s="430" t="s">
        <v>1226</v>
      </c>
      <c r="X35" s="430" t="s">
        <v>1226</v>
      </c>
      <c r="Y35" s="430">
        <v>1</v>
      </c>
      <c r="Z35" s="430">
        <v>1</v>
      </c>
      <c r="AA35" s="430">
        <v>0</v>
      </c>
      <c r="AB35" s="430">
        <v>1</v>
      </c>
      <c r="AC35" s="430">
        <v>1</v>
      </c>
      <c r="AD35" s="430">
        <v>1</v>
      </c>
      <c r="AE35" s="430" t="s">
        <v>1226</v>
      </c>
      <c r="AF35" s="430" t="s">
        <v>1226</v>
      </c>
      <c r="AG35" s="430" t="s">
        <v>1226</v>
      </c>
      <c r="AH35" s="430" t="s">
        <v>1226</v>
      </c>
      <c r="AI35" s="430">
        <v>1</v>
      </c>
      <c r="AJ35" s="430" t="s">
        <v>7459</v>
      </c>
      <c r="AK35" s="430" t="s">
        <v>1226</v>
      </c>
      <c r="AL35" s="430" t="s">
        <v>1226</v>
      </c>
      <c r="AM35" s="430" t="s">
        <v>1226</v>
      </c>
      <c r="AN35" s="430" t="s">
        <v>1226</v>
      </c>
      <c r="AO35" s="430" t="s">
        <v>1226</v>
      </c>
      <c r="AP35" s="430" t="s">
        <v>1226</v>
      </c>
      <c r="AQ35" s="430" t="s">
        <v>1226</v>
      </c>
      <c r="AR35" s="430" t="s">
        <v>1226</v>
      </c>
      <c r="AS35" s="430" t="s">
        <v>1226</v>
      </c>
      <c r="AT35" s="430" t="s">
        <v>1226</v>
      </c>
      <c r="AU35" s="430" t="s">
        <v>1226</v>
      </c>
      <c r="AV35" s="430" t="s">
        <v>1226</v>
      </c>
      <c r="AW35" s="430">
        <v>1</v>
      </c>
      <c r="AX35" s="430" t="s">
        <v>7460</v>
      </c>
      <c r="AY35" s="430">
        <v>0.66</v>
      </c>
      <c r="AZ35" s="430" t="s">
        <v>7461</v>
      </c>
      <c r="BA35" s="430">
        <v>1</v>
      </c>
      <c r="BB35" s="430" t="s">
        <v>7462</v>
      </c>
      <c r="BC35" s="430">
        <v>0.66</v>
      </c>
      <c r="BD35" s="430" t="s">
        <v>7463</v>
      </c>
      <c r="BE35" s="430" t="s">
        <v>1226</v>
      </c>
      <c r="BF35" s="430" t="s">
        <v>1226</v>
      </c>
      <c r="BG35" s="430" t="s">
        <v>1226</v>
      </c>
      <c r="BH35" s="430" t="s">
        <v>1226</v>
      </c>
      <c r="BI35" s="430" t="s">
        <v>1226</v>
      </c>
      <c r="BJ35" s="430" t="s">
        <v>1226</v>
      </c>
      <c r="BK35" s="430" t="s">
        <v>1226</v>
      </c>
      <c r="BL35" s="430" t="s">
        <v>1226</v>
      </c>
      <c r="BM35" s="430" t="s">
        <v>1226</v>
      </c>
      <c r="BN35" s="430" t="s">
        <v>1226</v>
      </c>
      <c r="BO35" s="430" t="s">
        <v>1226</v>
      </c>
      <c r="BP35" s="430" t="s">
        <v>1226</v>
      </c>
      <c r="BQ35" s="430">
        <v>0.66</v>
      </c>
      <c r="BR35" s="430" t="s">
        <v>7464</v>
      </c>
      <c r="BS35" s="430">
        <v>0.66</v>
      </c>
      <c r="BT35" s="430" t="s">
        <v>7465</v>
      </c>
      <c r="BU35" s="430">
        <v>0.66</v>
      </c>
      <c r="BV35" s="430" t="s">
        <v>1226</v>
      </c>
      <c r="BW35" s="430" t="s">
        <v>1226</v>
      </c>
      <c r="BX35" s="430" t="s">
        <v>1226</v>
      </c>
      <c r="BY35" s="430" t="s">
        <v>7466</v>
      </c>
      <c r="BZ35" s="430" t="s">
        <v>1226</v>
      </c>
      <c r="CA35" s="430">
        <v>1</v>
      </c>
      <c r="CB35" s="430" t="s">
        <v>1226</v>
      </c>
      <c r="CC35" s="430" t="s">
        <v>1226</v>
      </c>
      <c r="CD35" s="430" t="s">
        <v>1226</v>
      </c>
      <c r="CE35" s="430">
        <v>1</v>
      </c>
      <c r="CF35" s="430" t="s">
        <v>1226</v>
      </c>
      <c r="CG35" s="430" t="s">
        <v>1226</v>
      </c>
      <c r="CH35" s="430">
        <v>1</v>
      </c>
      <c r="CI35" s="430" t="s">
        <v>1226</v>
      </c>
      <c r="CJ35" s="430" t="s">
        <v>1226</v>
      </c>
      <c r="CK35" s="430" t="s">
        <v>1226</v>
      </c>
      <c r="CL35" s="430">
        <v>1</v>
      </c>
      <c r="CM35" s="430" t="s">
        <v>1226</v>
      </c>
      <c r="CN35" s="430" t="s">
        <v>1226</v>
      </c>
      <c r="CO35" s="430" t="s">
        <v>1226</v>
      </c>
      <c r="CP35" s="430" t="s">
        <v>1226</v>
      </c>
      <c r="CQ35" s="430">
        <v>1</v>
      </c>
      <c r="CR35" s="430" t="s">
        <v>1226</v>
      </c>
      <c r="CS35" s="430" t="s">
        <v>1226</v>
      </c>
      <c r="CT35" s="430" t="s">
        <v>1226</v>
      </c>
      <c r="CU35" s="430" t="s">
        <v>1226</v>
      </c>
      <c r="CV35" s="430" t="s">
        <v>1226</v>
      </c>
      <c r="CW35" s="430">
        <v>1</v>
      </c>
      <c r="CX35" s="430" t="s">
        <v>1226</v>
      </c>
      <c r="CY35" s="430" t="s">
        <v>1226</v>
      </c>
      <c r="CZ35" s="430">
        <v>1</v>
      </c>
      <c r="DA35" s="430" t="s">
        <v>1226</v>
      </c>
      <c r="DB35" s="430" t="s">
        <v>1226</v>
      </c>
      <c r="DC35" s="430">
        <v>1</v>
      </c>
      <c r="DD35" s="430" t="s">
        <v>1226</v>
      </c>
      <c r="DE35" s="430" t="s">
        <v>1226</v>
      </c>
      <c r="DF35" s="430">
        <v>1</v>
      </c>
      <c r="DG35" s="430" t="s">
        <v>1226</v>
      </c>
      <c r="DH35" s="430" t="s">
        <v>1226</v>
      </c>
      <c r="DI35" s="430" t="s">
        <v>1226</v>
      </c>
      <c r="DJ35" s="430">
        <v>0</v>
      </c>
      <c r="DK35" s="430" t="s">
        <v>1226</v>
      </c>
      <c r="DL35" s="430" t="s">
        <v>1226</v>
      </c>
      <c r="DM35" s="430" t="s">
        <v>1226</v>
      </c>
      <c r="DN35" s="430">
        <v>0</v>
      </c>
      <c r="DO35" s="430" t="s">
        <v>1226</v>
      </c>
      <c r="DP35" s="430" t="s">
        <v>1226</v>
      </c>
      <c r="DQ35" s="430" t="s">
        <v>1226</v>
      </c>
      <c r="DR35" s="430">
        <v>1</v>
      </c>
      <c r="DS35" s="430" t="s">
        <v>1226</v>
      </c>
      <c r="DT35" s="430" t="s">
        <v>1226</v>
      </c>
      <c r="DU35" s="430" t="s">
        <v>1226</v>
      </c>
      <c r="DV35" s="430" t="s">
        <v>1226</v>
      </c>
      <c r="DW35" s="430" t="s">
        <v>1226</v>
      </c>
      <c r="DX35" s="430" t="s">
        <v>1226</v>
      </c>
      <c r="DY35" s="430" t="s">
        <v>1226</v>
      </c>
      <c r="DZ35" s="430" t="s">
        <v>1226</v>
      </c>
      <c r="EA35" s="430" t="s">
        <v>1226</v>
      </c>
      <c r="EB35" s="430">
        <v>1</v>
      </c>
      <c r="EC35" s="430" t="s">
        <v>1226</v>
      </c>
      <c r="ED35" s="430">
        <v>1</v>
      </c>
      <c r="EE35" s="430" t="s">
        <v>1226</v>
      </c>
      <c r="EF35" s="430">
        <v>1</v>
      </c>
      <c r="EG35" s="430" t="s">
        <v>1226</v>
      </c>
      <c r="EH35" s="430">
        <v>1</v>
      </c>
      <c r="EI35" s="430" t="s">
        <v>1226</v>
      </c>
      <c r="EJ35" s="430">
        <v>0.33</v>
      </c>
      <c r="EK35" s="430" t="s">
        <v>1226</v>
      </c>
      <c r="EL35" s="430">
        <v>0.66</v>
      </c>
      <c r="EM35" s="430" t="s">
        <v>1226</v>
      </c>
      <c r="EN35" s="430" t="s">
        <v>1226</v>
      </c>
      <c r="EO35" s="430" t="s">
        <v>1226</v>
      </c>
      <c r="EP35" s="430" t="s">
        <v>1226</v>
      </c>
      <c r="EQ35" s="430" t="s">
        <v>1226</v>
      </c>
      <c r="ER35" s="430" t="s">
        <v>1226</v>
      </c>
      <c r="ES35" s="430" t="s">
        <v>1226</v>
      </c>
      <c r="ET35" s="430" t="s">
        <v>1226</v>
      </c>
      <c r="EU35" s="430" t="s">
        <v>1226</v>
      </c>
      <c r="EV35" s="430" t="s">
        <v>1226</v>
      </c>
      <c r="EW35" s="430" t="s">
        <v>1226</v>
      </c>
      <c r="EX35" s="430" t="s">
        <v>1226</v>
      </c>
      <c r="EY35" s="430" t="s">
        <v>1226</v>
      </c>
      <c r="EZ35" s="430">
        <v>0.19</v>
      </c>
      <c r="FA35" s="430">
        <v>0</v>
      </c>
      <c r="FB35" s="430" t="s">
        <v>1226</v>
      </c>
      <c r="FC35" s="430" t="s">
        <v>1226</v>
      </c>
      <c r="FD35" s="430">
        <v>19</v>
      </c>
      <c r="FE35" s="430" t="s">
        <v>1226</v>
      </c>
      <c r="FF35" s="430" t="s">
        <v>1226</v>
      </c>
      <c r="FG35" s="430" t="s">
        <v>1226</v>
      </c>
      <c r="FH35" s="430" t="s">
        <v>1226</v>
      </c>
      <c r="FI35" s="430">
        <v>1</v>
      </c>
      <c r="FJ35" s="430">
        <v>1</v>
      </c>
      <c r="FK35" s="430" t="s">
        <v>1226</v>
      </c>
      <c r="FL35" s="430" t="s">
        <v>1226</v>
      </c>
      <c r="FM35" s="430">
        <v>1</v>
      </c>
      <c r="FN35" s="430">
        <v>1</v>
      </c>
      <c r="FO35" s="430" t="s">
        <v>1226</v>
      </c>
      <c r="FP35" s="430" t="s">
        <v>1226</v>
      </c>
      <c r="FQ35" s="430">
        <v>1</v>
      </c>
      <c r="FR35" s="430">
        <v>1</v>
      </c>
      <c r="FS35" s="430" t="s">
        <v>1226</v>
      </c>
      <c r="FT35" s="430" t="s">
        <v>1226</v>
      </c>
      <c r="FU35" s="430">
        <v>0</v>
      </c>
      <c r="FV35" s="430">
        <v>0</v>
      </c>
      <c r="FW35" s="430" t="s">
        <v>1226</v>
      </c>
      <c r="FX35" s="430" t="s">
        <v>1226</v>
      </c>
      <c r="FY35" s="430">
        <v>1</v>
      </c>
      <c r="FZ35" s="430">
        <v>1</v>
      </c>
      <c r="GA35" s="430" t="s">
        <v>1226</v>
      </c>
      <c r="GB35" s="430" t="s">
        <v>1226</v>
      </c>
      <c r="GC35" s="430">
        <v>0</v>
      </c>
      <c r="GD35" s="430">
        <v>0</v>
      </c>
      <c r="GE35" s="430" t="s">
        <v>1226</v>
      </c>
      <c r="GF35" s="430" t="s">
        <v>1226</v>
      </c>
      <c r="GG35" s="430" t="s">
        <v>1226</v>
      </c>
      <c r="GH35" s="430" t="s">
        <v>1226</v>
      </c>
      <c r="GI35" s="430" t="s">
        <v>1226</v>
      </c>
      <c r="GJ35" s="430" t="s">
        <v>1226</v>
      </c>
      <c r="GK35" s="430" t="s">
        <v>1226</v>
      </c>
      <c r="GL35" s="430" t="s">
        <v>1226</v>
      </c>
      <c r="GM35" s="430" t="s">
        <v>1226</v>
      </c>
      <c r="GN35" s="430" t="s">
        <v>1226</v>
      </c>
      <c r="GO35" s="430" t="s">
        <v>1226</v>
      </c>
      <c r="GP35" s="430" t="s">
        <v>1226</v>
      </c>
      <c r="GQ35" s="430">
        <v>0</v>
      </c>
      <c r="GR35" s="430">
        <v>0</v>
      </c>
      <c r="GS35" s="430">
        <v>0</v>
      </c>
      <c r="GT35" s="430">
        <v>0</v>
      </c>
      <c r="GU35" s="430">
        <v>0</v>
      </c>
      <c r="GV35" s="430">
        <v>0</v>
      </c>
      <c r="GW35" s="430">
        <v>0.5</v>
      </c>
      <c r="GX35" s="430">
        <v>0.5</v>
      </c>
      <c r="GY35" s="430">
        <v>0.5</v>
      </c>
      <c r="GZ35" s="430">
        <v>0.5</v>
      </c>
      <c r="HA35" s="430">
        <v>0</v>
      </c>
      <c r="HB35" s="430">
        <v>0</v>
      </c>
      <c r="HC35" s="430">
        <v>0.5</v>
      </c>
      <c r="HD35" s="430">
        <v>0.5</v>
      </c>
      <c r="HE35" s="430">
        <v>0.5</v>
      </c>
      <c r="HF35" s="430">
        <v>0.5</v>
      </c>
      <c r="HG35" s="430" t="s">
        <v>1226</v>
      </c>
      <c r="HH35" s="430">
        <v>1</v>
      </c>
      <c r="HI35" s="430" t="s">
        <v>1226</v>
      </c>
      <c r="HJ35" s="430">
        <v>1</v>
      </c>
      <c r="HK35" s="430" t="s">
        <v>1226</v>
      </c>
      <c r="HL35" s="430">
        <v>0</v>
      </c>
      <c r="HM35" s="430" t="s">
        <v>1226</v>
      </c>
      <c r="HN35" s="430">
        <v>0</v>
      </c>
      <c r="HO35" s="430" t="s">
        <v>1226</v>
      </c>
      <c r="HP35" s="430">
        <v>1</v>
      </c>
      <c r="HQ35" s="430" t="s">
        <v>1226</v>
      </c>
      <c r="HR35" s="430">
        <v>1</v>
      </c>
      <c r="HS35" s="430" t="s">
        <v>1226</v>
      </c>
      <c r="HT35" s="430">
        <v>1</v>
      </c>
      <c r="HU35" s="430" t="s">
        <v>1226</v>
      </c>
      <c r="HV35" s="430">
        <v>1</v>
      </c>
      <c r="HW35" s="430" t="s">
        <v>1226</v>
      </c>
      <c r="HX35" s="430">
        <v>0.25</v>
      </c>
      <c r="HY35" s="430" t="s">
        <v>1226</v>
      </c>
      <c r="HZ35" s="430">
        <v>0</v>
      </c>
      <c r="IA35" s="430" t="s">
        <v>1226</v>
      </c>
      <c r="IB35" s="430" t="s">
        <v>1226</v>
      </c>
      <c r="IC35" s="430">
        <v>0.5</v>
      </c>
      <c r="ID35" s="430">
        <v>0</v>
      </c>
      <c r="IE35" s="430">
        <v>0</v>
      </c>
      <c r="IF35" s="430">
        <v>0</v>
      </c>
      <c r="IG35" s="430">
        <v>0.5</v>
      </c>
      <c r="IH35" s="430">
        <v>0</v>
      </c>
      <c r="II35" s="430">
        <v>0</v>
      </c>
      <c r="IJ35" s="430">
        <v>1</v>
      </c>
      <c r="IK35" s="430">
        <v>0.5</v>
      </c>
      <c r="IL35" s="430">
        <v>0</v>
      </c>
      <c r="IM35" s="430">
        <v>0</v>
      </c>
      <c r="IN35" s="430">
        <v>0.25</v>
      </c>
      <c r="IO35" s="430">
        <v>0.25</v>
      </c>
      <c r="IP35" s="430">
        <v>0.5</v>
      </c>
      <c r="IQ35" s="430">
        <v>0.75</v>
      </c>
      <c r="IR35" s="430" t="s">
        <v>1226</v>
      </c>
    </row>
    <row r="36" spans="1:252" x14ac:dyDescent="0.2">
      <c r="A36" s="430" t="s">
        <v>7489</v>
      </c>
      <c r="B36" s="430" t="s">
        <v>7490</v>
      </c>
      <c r="C36" s="430" t="s">
        <v>1055</v>
      </c>
      <c r="D36" s="430" t="s">
        <v>1056</v>
      </c>
      <c r="E36" s="430" t="s">
        <v>1071</v>
      </c>
      <c r="F36" s="443">
        <v>4.0601349999999998</v>
      </c>
      <c r="G36" s="444">
        <v>67837.788543585106</v>
      </c>
      <c r="H36" s="430">
        <v>1</v>
      </c>
      <c r="I36" s="430" t="s">
        <v>7576</v>
      </c>
      <c r="J36" s="430">
        <v>2019</v>
      </c>
      <c r="K36" s="430" t="s">
        <v>7577</v>
      </c>
      <c r="L36" s="430">
        <v>1</v>
      </c>
      <c r="M36" s="430">
        <v>0</v>
      </c>
      <c r="N36" s="430">
        <v>3</v>
      </c>
      <c r="O36" s="430">
        <v>1</v>
      </c>
      <c r="P36" s="430">
        <v>1</v>
      </c>
      <c r="Q36" s="430">
        <v>0</v>
      </c>
      <c r="R36" s="430">
        <v>0</v>
      </c>
      <c r="S36" s="430">
        <v>0</v>
      </c>
      <c r="T36" s="430">
        <v>0</v>
      </c>
      <c r="U36" s="430">
        <v>0</v>
      </c>
      <c r="V36" s="430">
        <v>1</v>
      </c>
      <c r="W36" s="430" t="s">
        <v>1226</v>
      </c>
      <c r="X36" s="430" t="s">
        <v>7578</v>
      </c>
      <c r="Y36" s="430">
        <v>1</v>
      </c>
      <c r="Z36" s="430">
        <v>1</v>
      </c>
      <c r="AA36" s="430">
        <v>0.75</v>
      </c>
      <c r="AB36" s="430" t="s">
        <v>1040</v>
      </c>
      <c r="AC36" s="430" t="s">
        <v>1226</v>
      </c>
      <c r="AD36" s="430" t="s">
        <v>1226</v>
      </c>
      <c r="AE36" s="430">
        <v>1</v>
      </c>
      <c r="AF36" s="430" t="s">
        <v>7579</v>
      </c>
      <c r="AG36" s="430">
        <v>1</v>
      </c>
      <c r="AH36" s="430" t="s">
        <v>7580</v>
      </c>
      <c r="AI36" s="430">
        <v>1</v>
      </c>
      <c r="AJ36" s="430" t="s">
        <v>7581</v>
      </c>
      <c r="AK36" s="430">
        <v>1</v>
      </c>
      <c r="AL36" s="430" t="s">
        <v>7581</v>
      </c>
      <c r="AM36" s="430">
        <v>0</v>
      </c>
      <c r="AN36" s="430" t="s">
        <v>7582</v>
      </c>
      <c r="AO36" s="430">
        <v>1</v>
      </c>
      <c r="AP36" s="430" t="s">
        <v>7581</v>
      </c>
      <c r="AQ36" s="430">
        <v>1</v>
      </c>
      <c r="AR36" s="430" t="s">
        <v>7581</v>
      </c>
      <c r="AS36" s="430">
        <v>1</v>
      </c>
      <c r="AT36" s="430" t="s">
        <v>7583</v>
      </c>
      <c r="AU36" s="430">
        <v>1</v>
      </c>
      <c r="AV36" s="430" t="s">
        <v>7581</v>
      </c>
      <c r="AW36" s="430">
        <v>1</v>
      </c>
      <c r="AX36" s="430" t="s">
        <v>7584</v>
      </c>
      <c r="AY36" s="430">
        <v>1</v>
      </c>
      <c r="AZ36" s="430" t="s">
        <v>7585</v>
      </c>
      <c r="BA36" s="430">
        <v>1</v>
      </c>
      <c r="BB36" s="430" t="s">
        <v>7586</v>
      </c>
      <c r="BC36" s="430">
        <v>1</v>
      </c>
      <c r="BD36" s="430" t="s">
        <v>7587</v>
      </c>
      <c r="BE36" s="430">
        <v>1</v>
      </c>
      <c r="BF36" s="430" t="s">
        <v>7588</v>
      </c>
      <c r="BG36" s="430">
        <v>1</v>
      </c>
      <c r="BH36" s="430" t="s">
        <v>7585</v>
      </c>
      <c r="BI36" s="430">
        <v>1</v>
      </c>
      <c r="BJ36" s="430" t="s">
        <v>7586</v>
      </c>
      <c r="BK36" s="430">
        <v>1</v>
      </c>
      <c r="BL36" s="430" t="s">
        <v>7587</v>
      </c>
      <c r="BM36" s="430">
        <v>1</v>
      </c>
      <c r="BN36" s="430" t="s">
        <v>7589</v>
      </c>
      <c r="BO36" s="430">
        <v>1</v>
      </c>
      <c r="BP36" s="430" t="s">
        <v>7585</v>
      </c>
      <c r="BQ36" s="430">
        <v>1</v>
      </c>
      <c r="BR36" s="430" t="s">
        <v>7590</v>
      </c>
      <c r="BS36" s="430">
        <v>1</v>
      </c>
      <c r="BT36" s="430" t="s">
        <v>7591</v>
      </c>
      <c r="BU36" s="430">
        <v>1</v>
      </c>
      <c r="BV36" s="430" t="s">
        <v>7592</v>
      </c>
      <c r="BW36" s="430">
        <v>1</v>
      </c>
      <c r="BX36" s="430" t="s">
        <v>7593</v>
      </c>
      <c r="BY36" s="430" t="s">
        <v>7594</v>
      </c>
      <c r="BZ36" s="430" t="s">
        <v>1226</v>
      </c>
      <c r="CA36" s="430">
        <v>1</v>
      </c>
      <c r="CB36" s="430">
        <v>1</v>
      </c>
      <c r="CC36" s="430">
        <v>1</v>
      </c>
      <c r="CD36" s="430">
        <v>1</v>
      </c>
      <c r="CE36" s="430" t="s">
        <v>1226</v>
      </c>
      <c r="CF36" s="430" t="s">
        <v>1226</v>
      </c>
      <c r="CG36" s="430" t="s">
        <v>1226</v>
      </c>
      <c r="CH36" s="430" t="s">
        <v>1226</v>
      </c>
      <c r="CI36" s="430">
        <v>1</v>
      </c>
      <c r="CJ36" s="430">
        <v>1</v>
      </c>
      <c r="CK36" s="430">
        <v>1</v>
      </c>
      <c r="CL36" s="430" t="s">
        <v>1226</v>
      </c>
      <c r="CM36" s="430">
        <v>1</v>
      </c>
      <c r="CN36" s="430">
        <v>1</v>
      </c>
      <c r="CO36" s="430">
        <v>1</v>
      </c>
      <c r="CP36" s="430" t="s">
        <v>1226</v>
      </c>
      <c r="CQ36" s="430" t="s">
        <v>1226</v>
      </c>
      <c r="CR36" s="430" t="s">
        <v>1226</v>
      </c>
      <c r="CS36" s="430" t="s">
        <v>1226</v>
      </c>
      <c r="CT36" s="430" t="s">
        <v>1226</v>
      </c>
      <c r="CU36" s="430" t="s">
        <v>7595</v>
      </c>
      <c r="CV36" s="430" t="s">
        <v>7596</v>
      </c>
      <c r="CW36" s="430">
        <v>1</v>
      </c>
      <c r="CX36" s="430">
        <v>1</v>
      </c>
      <c r="CY36" s="430">
        <v>0</v>
      </c>
      <c r="CZ36" s="430">
        <v>1</v>
      </c>
      <c r="DA36" s="430">
        <v>1</v>
      </c>
      <c r="DB36" s="430">
        <v>0</v>
      </c>
      <c r="DC36" s="430">
        <v>0</v>
      </c>
      <c r="DD36" s="430">
        <v>0</v>
      </c>
      <c r="DE36" s="430">
        <v>0</v>
      </c>
      <c r="DF36" s="430">
        <v>0</v>
      </c>
      <c r="DG36" s="430">
        <v>0</v>
      </c>
      <c r="DH36" s="430">
        <v>0</v>
      </c>
      <c r="DI36" s="430">
        <v>1</v>
      </c>
      <c r="DJ36" s="430" t="s">
        <v>1226</v>
      </c>
      <c r="DK36" s="430" t="s">
        <v>1226</v>
      </c>
      <c r="DL36" s="430" t="s">
        <v>1226</v>
      </c>
      <c r="DM36" s="430" t="s">
        <v>1226</v>
      </c>
      <c r="DN36" s="430">
        <v>0</v>
      </c>
      <c r="DO36" s="430">
        <v>0</v>
      </c>
      <c r="DP36" s="430">
        <v>0</v>
      </c>
      <c r="DQ36" s="430" t="s">
        <v>1226</v>
      </c>
      <c r="DR36" s="430">
        <v>0</v>
      </c>
      <c r="DS36" s="430">
        <v>0</v>
      </c>
      <c r="DT36" s="430">
        <v>0</v>
      </c>
      <c r="DU36" s="430" t="s">
        <v>1226</v>
      </c>
      <c r="DV36" s="430">
        <v>1</v>
      </c>
      <c r="DW36" s="430" t="s">
        <v>1226</v>
      </c>
      <c r="DX36" s="430" t="s">
        <v>1226</v>
      </c>
      <c r="DY36" s="430" t="s">
        <v>1226</v>
      </c>
      <c r="DZ36" s="430" t="s">
        <v>7597</v>
      </c>
      <c r="EA36" s="430" t="s">
        <v>7598</v>
      </c>
      <c r="EB36" s="430">
        <v>1</v>
      </c>
      <c r="EC36" s="430" t="s">
        <v>7599</v>
      </c>
      <c r="ED36" s="430">
        <v>1</v>
      </c>
      <c r="EE36" s="430" t="s">
        <v>7600</v>
      </c>
      <c r="EF36" s="430">
        <v>0.33</v>
      </c>
      <c r="EG36" s="430" t="s">
        <v>7601</v>
      </c>
      <c r="EH36" s="430">
        <v>0</v>
      </c>
      <c r="EI36" s="430" t="s">
        <v>7602</v>
      </c>
      <c r="EJ36" s="430">
        <v>1</v>
      </c>
      <c r="EK36" s="430" t="s">
        <v>7603</v>
      </c>
      <c r="EL36" s="430">
        <v>0.33</v>
      </c>
      <c r="EM36" s="430" t="s">
        <v>7604</v>
      </c>
      <c r="EN36" s="430">
        <v>1</v>
      </c>
      <c r="EO36" s="430" t="s">
        <v>7599</v>
      </c>
      <c r="EP36" s="430">
        <v>1</v>
      </c>
      <c r="EQ36" s="430" t="s">
        <v>7605</v>
      </c>
      <c r="ER36" s="430">
        <v>0.33</v>
      </c>
      <c r="ES36" s="430" t="s">
        <v>7606</v>
      </c>
      <c r="ET36" s="430">
        <v>1</v>
      </c>
      <c r="EU36" s="430" t="s">
        <v>7607</v>
      </c>
      <c r="EV36" s="430">
        <v>1</v>
      </c>
      <c r="EW36" s="430" t="s">
        <v>7608</v>
      </c>
      <c r="EX36" s="430">
        <v>0.33</v>
      </c>
      <c r="EY36" s="430" t="s">
        <v>7604</v>
      </c>
      <c r="EZ36" s="430" t="s">
        <v>7609</v>
      </c>
      <c r="FA36" s="430" t="s">
        <v>7610</v>
      </c>
      <c r="FB36" s="430" t="s">
        <v>7611</v>
      </c>
      <c r="FC36" s="430" t="s">
        <v>7612</v>
      </c>
      <c r="FD36" s="430">
        <v>44</v>
      </c>
      <c r="FE36" s="430">
        <v>44</v>
      </c>
      <c r="FF36" s="430">
        <v>48.46</v>
      </c>
      <c r="FG36" s="430">
        <v>1</v>
      </c>
      <c r="FH36" s="430">
        <v>1</v>
      </c>
      <c r="FI36" s="430">
        <v>1</v>
      </c>
      <c r="FJ36" s="430">
        <v>1</v>
      </c>
      <c r="FK36" s="430">
        <v>1</v>
      </c>
      <c r="FL36" s="430">
        <v>1</v>
      </c>
      <c r="FM36" s="430">
        <v>1</v>
      </c>
      <c r="FN36" s="430">
        <v>1</v>
      </c>
      <c r="FO36" s="430">
        <v>1</v>
      </c>
      <c r="FP36" s="430">
        <v>1</v>
      </c>
      <c r="FQ36" s="430">
        <v>1</v>
      </c>
      <c r="FR36" s="430">
        <v>1</v>
      </c>
      <c r="FS36" s="430">
        <v>1</v>
      </c>
      <c r="FT36" s="430">
        <v>1</v>
      </c>
      <c r="FU36" s="430">
        <v>1</v>
      </c>
      <c r="FV36" s="430">
        <v>1</v>
      </c>
      <c r="FW36" s="430">
        <v>1</v>
      </c>
      <c r="FX36" s="430">
        <v>1</v>
      </c>
      <c r="FY36" s="430">
        <v>1</v>
      </c>
      <c r="FZ36" s="430">
        <v>1</v>
      </c>
      <c r="GA36" s="430">
        <v>1</v>
      </c>
      <c r="GB36" s="430">
        <v>1</v>
      </c>
      <c r="GC36" s="430">
        <v>1</v>
      </c>
      <c r="GD36" s="430">
        <v>1</v>
      </c>
      <c r="GE36" s="430" t="s">
        <v>7613</v>
      </c>
      <c r="GF36" s="430">
        <v>1</v>
      </c>
      <c r="GG36" s="430">
        <v>1</v>
      </c>
      <c r="GH36" s="430">
        <v>1</v>
      </c>
      <c r="GI36" s="430">
        <v>1</v>
      </c>
      <c r="GJ36" s="430">
        <v>1</v>
      </c>
      <c r="GK36" s="430">
        <v>1</v>
      </c>
      <c r="GL36" s="430">
        <v>1</v>
      </c>
      <c r="GM36" s="430">
        <v>1</v>
      </c>
      <c r="GN36" s="430">
        <v>1</v>
      </c>
      <c r="GO36" s="430">
        <v>1</v>
      </c>
      <c r="GP36" s="430" t="s">
        <v>7614</v>
      </c>
      <c r="GQ36" s="430">
        <v>1</v>
      </c>
      <c r="GR36" s="430">
        <v>1</v>
      </c>
      <c r="GS36" s="430">
        <v>1</v>
      </c>
      <c r="GT36" s="430">
        <v>1</v>
      </c>
      <c r="GU36" s="430">
        <v>1</v>
      </c>
      <c r="GV36" s="430">
        <v>1</v>
      </c>
      <c r="GW36" s="430">
        <v>0.5</v>
      </c>
      <c r="GX36" s="430">
        <v>0.5</v>
      </c>
      <c r="GY36" s="430">
        <v>0.5</v>
      </c>
      <c r="GZ36" s="430">
        <v>0.5</v>
      </c>
      <c r="HA36" s="430">
        <v>0.5</v>
      </c>
      <c r="HB36" s="430">
        <v>0.5</v>
      </c>
      <c r="HC36" s="430">
        <v>0.5</v>
      </c>
      <c r="HD36" s="430">
        <v>0.5</v>
      </c>
      <c r="HE36" s="430">
        <v>1</v>
      </c>
      <c r="HF36" s="430">
        <v>1</v>
      </c>
      <c r="HG36" s="430" t="s">
        <v>7615</v>
      </c>
      <c r="HH36" s="430">
        <v>1</v>
      </c>
      <c r="HI36" s="430">
        <v>1</v>
      </c>
      <c r="HJ36" s="430">
        <v>1</v>
      </c>
      <c r="HK36" s="430">
        <v>1</v>
      </c>
      <c r="HL36" s="430">
        <v>1</v>
      </c>
      <c r="HM36" s="430">
        <v>1</v>
      </c>
      <c r="HN36" s="430">
        <v>1</v>
      </c>
      <c r="HO36" s="430">
        <v>1</v>
      </c>
      <c r="HP36" s="430">
        <v>1</v>
      </c>
      <c r="HQ36" s="430">
        <v>1</v>
      </c>
      <c r="HR36" s="430">
        <v>1</v>
      </c>
      <c r="HS36" s="430">
        <v>1</v>
      </c>
      <c r="HT36" s="430">
        <v>1</v>
      </c>
      <c r="HU36" s="430">
        <v>1</v>
      </c>
      <c r="HV36" s="430">
        <v>1</v>
      </c>
      <c r="HW36" s="430">
        <v>1</v>
      </c>
      <c r="HX36" s="430">
        <v>0.75</v>
      </c>
      <c r="HY36" s="430">
        <v>0.75</v>
      </c>
      <c r="HZ36" s="430">
        <v>0.5</v>
      </c>
      <c r="IA36" s="430">
        <v>0.5</v>
      </c>
      <c r="IB36" s="430" t="s">
        <v>7616</v>
      </c>
      <c r="IC36" s="430">
        <v>1</v>
      </c>
      <c r="ID36" s="430">
        <v>1</v>
      </c>
      <c r="IE36" s="430">
        <v>1</v>
      </c>
      <c r="IF36" s="430">
        <v>1</v>
      </c>
      <c r="IG36" s="430">
        <v>1</v>
      </c>
      <c r="IH36" s="430">
        <v>1</v>
      </c>
      <c r="II36" s="430">
        <v>1</v>
      </c>
      <c r="IJ36" s="430">
        <v>1</v>
      </c>
      <c r="IK36" s="430">
        <v>1</v>
      </c>
      <c r="IL36" s="430">
        <v>1</v>
      </c>
      <c r="IM36" s="430">
        <v>1</v>
      </c>
      <c r="IN36" s="430">
        <v>0</v>
      </c>
      <c r="IO36" s="430">
        <v>0</v>
      </c>
      <c r="IP36" s="430">
        <v>0</v>
      </c>
      <c r="IQ36" s="430">
        <v>0</v>
      </c>
      <c r="IR36" s="430" t="s">
        <v>7617</v>
      </c>
    </row>
    <row r="37" spans="1:252" x14ac:dyDescent="0.2">
      <c r="A37" s="430" t="s">
        <v>1246</v>
      </c>
      <c r="B37" s="430" t="s">
        <v>38</v>
      </c>
      <c r="C37" s="430" t="s">
        <v>1070</v>
      </c>
      <c r="D37" s="430" t="s">
        <v>1050</v>
      </c>
      <c r="E37" s="430" t="s">
        <v>1057</v>
      </c>
      <c r="F37" s="443">
        <v>11.256372000000001</v>
      </c>
      <c r="G37" s="444">
        <v>107352</v>
      </c>
      <c r="H37" s="430">
        <v>1</v>
      </c>
      <c r="I37" s="430" t="s">
        <v>7723</v>
      </c>
      <c r="J37" s="430">
        <v>2021</v>
      </c>
      <c r="K37" s="430" t="s">
        <v>7729</v>
      </c>
      <c r="L37" s="430">
        <v>1</v>
      </c>
      <c r="M37" s="430">
        <v>1</v>
      </c>
      <c r="N37" s="430">
        <v>2</v>
      </c>
      <c r="O37" s="430">
        <v>1</v>
      </c>
      <c r="P37" s="430">
        <v>1</v>
      </c>
      <c r="Q37" s="430">
        <v>1</v>
      </c>
      <c r="R37" s="430">
        <v>1</v>
      </c>
      <c r="S37" s="430">
        <v>1</v>
      </c>
      <c r="T37" s="430">
        <v>1</v>
      </c>
      <c r="U37" s="430">
        <v>1</v>
      </c>
      <c r="V37" s="430">
        <v>1</v>
      </c>
      <c r="W37" s="430" t="s">
        <v>1226</v>
      </c>
      <c r="X37" s="430" t="s">
        <v>1226</v>
      </c>
      <c r="Y37" s="430">
        <v>1</v>
      </c>
      <c r="Z37" s="430">
        <v>0</v>
      </c>
      <c r="AA37" s="430" t="s">
        <v>1226</v>
      </c>
      <c r="AB37" s="430">
        <v>1</v>
      </c>
      <c r="AC37" s="430">
        <v>1</v>
      </c>
      <c r="AD37" s="430">
        <v>1</v>
      </c>
      <c r="AE37" s="430">
        <v>0</v>
      </c>
      <c r="AF37" s="430" t="s">
        <v>1226</v>
      </c>
      <c r="AG37" s="430">
        <v>0</v>
      </c>
      <c r="AH37" s="430" t="s">
        <v>1226</v>
      </c>
      <c r="AI37" s="430">
        <v>1</v>
      </c>
      <c r="AJ37" s="430" t="s">
        <v>7730</v>
      </c>
      <c r="AK37" s="430">
        <v>0</v>
      </c>
      <c r="AL37" s="430" t="s">
        <v>1226</v>
      </c>
      <c r="AM37" s="430">
        <v>0</v>
      </c>
      <c r="AN37" s="430" t="s">
        <v>1226</v>
      </c>
      <c r="AO37" s="430">
        <v>0</v>
      </c>
      <c r="AP37" s="430" t="s">
        <v>1226</v>
      </c>
      <c r="AQ37" s="430">
        <v>0</v>
      </c>
      <c r="AR37" s="430" t="s">
        <v>1226</v>
      </c>
      <c r="AS37" s="430">
        <v>0</v>
      </c>
      <c r="AT37" s="430" t="s">
        <v>1226</v>
      </c>
      <c r="AU37" s="430">
        <v>0</v>
      </c>
      <c r="AV37" s="430" t="s">
        <v>1226</v>
      </c>
      <c r="AW37" s="430">
        <v>1</v>
      </c>
      <c r="AX37" s="430" t="s">
        <v>7731</v>
      </c>
      <c r="AY37" s="430">
        <v>1</v>
      </c>
      <c r="AZ37" s="430" t="s">
        <v>7732</v>
      </c>
      <c r="BA37" s="430">
        <v>1</v>
      </c>
      <c r="BB37" s="430" t="s">
        <v>7733</v>
      </c>
      <c r="BC37" s="430">
        <v>1</v>
      </c>
      <c r="BD37" s="430" t="s">
        <v>7734</v>
      </c>
      <c r="BE37" s="430">
        <v>1</v>
      </c>
      <c r="BF37" s="430" t="s">
        <v>7731</v>
      </c>
      <c r="BG37" s="430">
        <v>1</v>
      </c>
      <c r="BH37" s="430" t="s">
        <v>7732</v>
      </c>
      <c r="BI37" s="430">
        <v>1</v>
      </c>
      <c r="BJ37" s="430" t="s">
        <v>7733</v>
      </c>
      <c r="BK37" s="430">
        <v>1</v>
      </c>
      <c r="BL37" s="430" t="s">
        <v>7735</v>
      </c>
      <c r="BM37" s="430">
        <v>1</v>
      </c>
      <c r="BN37" s="430" t="s">
        <v>7736</v>
      </c>
      <c r="BO37" s="430">
        <v>1</v>
      </c>
      <c r="BP37" s="430" t="s">
        <v>7736</v>
      </c>
      <c r="BQ37" s="430">
        <v>1</v>
      </c>
      <c r="BR37" s="430" t="s">
        <v>7736</v>
      </c>
      <c r="BS37" s="430">
        <v>1</v>
      </c>
      <c r="BT37" s="430" t="s">
        <v>7737</v>
      </c>
      <c r="BU37" s="430">
        <v>1</v>
      </c>
      <c r="BV37" s="430" t="s">
        <v>7738</v>
      </c>
      <c r="BW37" s="430">
        <v>1</v>
      </c>
      <c r="BX37" s="430" t="s">
        <v>7739</v>
      </c>
      <c r="BY37" s="430" t="s">
        <v>7740</v>
      </c>
      <c r="BZ37" s="430" t="s">
        <v>1226</v>
      </c>
      <c r="CA37" s="430">
        <v>1</v>
      </c>
      <c r="CB37" s="430">
        <v>1</v>
      </c>
      <c r="CC37" s="430">
        <v>1</v>
      </c>
      <c r="CD37" s="430" t="s">
        <v>1226</v>
      </c>
      <c r="CE37" s="430">
        <v>1</v>
      </c>
      <c r="CF37" s="430">
        <v>1</v>
      </c>
      <c r="CG37" s="430" t="s">
        <v>1226</v>
      </c>
      <c r="CH37" s="430">
        <v>1</v>
      </c>
      <c r="CI37" s="430" t="s">
        <v>1226</v>
      </c>
      <c r="CJ37" s="430" t="s">
        <v>1226</v>
      </c>
      <c r="CK37" s="430" t="s">
        <v>1226</v>
      </c>
      <c r="CL37" s="430" t="s">
        <v>1226</v>
      </c>
      <c r="CM37" s="430">
        <v>1</v>
      </c>
      <c r="CN37" s="430">
        <v>1</v>
      </c>
      <c r="CO37" s="430">
        <v>1</v>
      </c>
      <c r="CP37" s="430" t="s">
        <v>1226</v>
      </c>
      <c r="CQ37" s="430" t="s">
        <v>1226</v>
      </c>
      <c r="CR37" s="430" t="s">
        <v>1226</v>
      </c>
      <c r="CS37" s="430" t="s">
        <v>1226</v>
      </c>
      <c r="CT37" s="430" t="s">
        <v>1226</v>
      </c>
      <c r="CU37" s="430" t="s">
        <v>7716</v>
      </c>
      <c r="CV37" s="430" t="s">
        <v>7741</v>
      </c>
      <c r="CW37" s="430">
        <v>1</v>
      </c>
      <c r="CX37" s="430">
        <v>1</v>
      </c>
      <c r="CY37" s="430">
        <v>1</v>
      </c>
      <c r="CZ37" s="430">
        <v>1</v>
      </c>
      <c r="DA37" s="430">
        <v>1</v>
      </c>
      <c r="DB37" s="430">
        <v>1</v>
      </c>
      <c r="DC37" s="430">
        <v>1</v>
      </c>
      <c r="DD37" s="430">
        <v>1</v>
      </c>
      <c r="DE37" s="430">
        <v>1</v>
      </c>
      <c r="DF37" s="430">
        <v>1</v>
      </c>
      <c r="DG37" s="430">
        <v>1</v>
      </c>
      <c r="DH37" s="430">
        <v>1</v>
      </c>
      <c r="DI37" s="430">
        <v>1</v>
      </c>
      <c r="DJ37" s="430" t="s">
        <v>1226</v>
      </c>
      <c r="DK37" s="430" t="s">
        <v>1226</v>
      </c>
      <c r="DL37" s="430" t="s">
        <v>1226</v>
      </c>
      <c r="DM37" s="430">
        <v>1</v>
      </c>
      <c r="DN37" s="430" t="s">
        <v>1226</v>
      </c>
      <c r="DO37" s="430" t="s">
        <v>1226</v>
      </c>
      <c r="DP37" s="430" t="s">
        <v>1226</v>
      </c>
      <c r="DQ37" s="430" t="s">
        <v>1226</v>
      </c>
      <c r="DR37" s="430">
        <v>1</v>
      </c>
      <c r="DS37" s="430">
        <v>1</v>
      </c>
      <c r="DT37" s="430">
        <v>1</v>
      </c>
      <c r="DU37" s="430" t="s">
        <v>1226</v>
      </c>
      <c r="DV37" s="430" t="s">
        <v>1226</v>
      </c>
      <c r="DW37" s="430" t="s">
        <v>1226</v>
      </c>
      <c r="DX37" s="430" t="s">
        <v>1226</v>
      </c>
      <c r="DY37" s="430" t="s">
        <v>1226</v>
      </c>
      <c r="DZ37" s="430" t="s">
        <v>7742</v>
      </c>
      <c r="EA37" s="430" t="s">
        <v>7743</v>
      </c>
      <c r="EB37" s="430">
        <v>0</v>
      </c>
      <c r="EC37" s="430" t="s">
        <v>1226</v>
      </c>
      <c r="ED37" s="430">
        <v>1</v>
      </c>
      <c r="EE37" s="430" t="s">
        <v>7744</v>
      </c>
      <c r="EF37" s="430">
        <v>1</v>
      </c>
      <c r="EG37" s="430" t="s">
        <v>7745</v>
      </c>
      <c r="EH37" s="430">
        <v>1</v>
      </c>
      <c r="EI37" s="430" t="s">
        <v>7746</v>
      </c>
      <c r="EJ37" s="430">
        <v>0</v>
      </c>
      <c r="EK37" s="430" t="s">
        <v>1226</v>
      </c>
      <c r="EL37" s="430">
        <v>1</v>
      </c>
      <c r="EM37" s="430" t="s">
        <v>7747</v>
      </c>
      <c r="EN37" s="430">
        <v>0</v>
      </c>
      <c r="EO37" s="430" t="s">
        <v>1226</v>
      </c>
      <c r="EP37" s="430">
        <v>1</v>
      </c>
      <c r="EQ37" s="430" t="s">
        <v>7748</v>
      </c>
      <c r="ER37" s="430">
        <v>1</v>
      </c>
      <c r="ES37" s="430" t="s">
        <v>7749</v>
      </c>
      <c r="ET37" s="430">
        <v>1</v>
      </c>
      <c r="EU37" s="430" t="s">
        <v>7750</v>
      </c>
      <c r="EV37" s="430">
        <v>0</v>
      </c>
      <c r="EW37" s="430" t="s">
        <v>1226</v>
      </c>
      <c r="EX37" s="430">
        <v>1</v>
      </c>
      <c r="EY37" s="430" t="s">
        <v>7747</v>
      </c>
      <c r="EZ37" s="430">
        <v>42.4</v>
      </c>
      <c r="FA37" s="430" t="s">
        <v>1226</v>
      </c>
      <c r="FB37" s="430">
        <v>40</v>
      </c>
      <c r="FC37" s="430" t="s">
        <v>7751</v>
      </c>
      <c r="FD37" s="430">
        <v>42.4</v>
      </c>
      <c r="FE37" s="430" t="s">
        <v>1226</v>
      </c>
      <c r="FF37" s="430">
        <v>40</v>
      </c>
      <c r="FG37" s="430">
        <v>1</v>
      </c>
      <c r="FH37" s="430">
        <v>1</v>
      </c>
      <c r="FI37" s="430">
        <v>1</v>
      </c>
      <c r="FJ37" s="430">
        <v>1</v>
      </c>
      <c r="FK37" s="430">
        <v>1</v>
      </c>
      <c r="FL37" s="430">
        <v>1</v>
      </c>
      <c r="FM37" s="430">
        <v>1</v>
      </c>
      <c r="FN37" s="430">
        <v>1</v>
      </c>
      <c r="FO37" s="430">
        <v>1</v>
      </c>
      <c r="FP37" s="430">
        <v>1</v>
      </c>
      <c r="FQ37" s="430">
        <v>1</v>
      </c>
      <c r="FR37" s="430">
        <v>1</v>
      </c>
      <c r="FS37" s="430">
        <v>1</v>
      </c>
      <c r="FT37" s="430">
        <v>1</v>
      </c>
      <c r="FU37" s="430">
        <v>1</v>
      </c>
      <c r="FV37" s="430">
        <v>1</v>
      </c>
      <c r="FW37" s="430">
        <v>0</v>
      </c>
      <c r="FX37" s="430">
        <v>0</v>
      </c>
      <c r="FY37" s="430">
        <v>0</v>
      </c>
      <c r="FZ37" s="430">
        <v>0</v>
      </c>
      <c r="GA37" s="430">
        <v>1</v>
      </c>
      <c r="GB37" s="430">
        <v>1</v>
      </c>
      <c r="GC37" s="430">
        <v>1</v>
      </c>
      <c r="GD37" s="430">
        <v>1</v>
      </c>
      <c r="GE37" s="430" t="s">
        <v>7752</v>
      </c>
      <c r="GF37" s="430">
        <v>1</v>
      </c>
      <c r="GG37" s="430">
        <v>1</v>
      </c>
      <c r="GH37" s="430">
        <v>0</v>
      </c>
      <c r="GI37" s="430">
        <v>0</v>
      </c>
      <c r="GJ37" s="430">
        <v>1</v>
      </c>
      <c r="GK37" s="430">
        <v>1</v>
      </c>
      <c r="GL37" s="430">
        <v>1</v>
      </c>
      <c r="GM37" s="430">
        <v>1</v>
      </c>
      <c r="GN37" s="430">
        <v>1</v>
      </c>
      <c r="GO37" s="430">
        <v>1</v>
      </c>
      <c r="GP37" s="430" t="s">
        <v>7753</v>
      </c>
      <c r="GQ37" s="430">
        <v>1</v>
      </c>
      <c r="GR37" s="430">
        <v>1</v>
      </c>
      <c r="GS37" s="430">
        <v>1</v>
      </c>
      <c r="GT37" s="430">
        <v>1</v>
      </c>
      <c r="GU37" s="430">
        <v>1</v>
      </c>
      <c r="GV37" s="430">
        <v>1</v>
      </c>
      <c r="GW37" s="430">
        <v>1</v>
      </c>
      <c r="GX37" s="430">
        <v>1</v>
      </c>
      <c r="GY37" s="430">
        <v>0</v>
      </c>
      <c r="GZ37" s="430">
        <v>0</v>
      </c>
      <c r="HA37" s="430">
        <v>0.5</v>
      </c>
      <c r="HB37" s="430">
        <v>0.5</v>
      </c>
      <c r="HC37" s="430">
        <v>0.5</v>
      </c>
      <c r="HD37" s="430">
        <v>0.5</v>
      </c>
      <c r="HE37" s="430" t="s">
        <v>1226</v>
      </c>
      <c r="HF37" s="430">
        <v>1</v>
      </c>
      <c r="HG37" s="430" t="s">
        <v>7753</v>
      </c>
      <c r="HH37" s="430">
        <v>1</v>
      </c>
      <c r="HI37" s="430">
        <v>1</v>
      </c>
      <c r="HJ37" s="430">
        <v>1</v>
      </c>
      <c r="HK37" s="430">
        <v>1</v>
      </c>
      <c r="HL37" s="430">
        <v>1</v>
      </c>
      <c r="HM37" s="430">
        <v>1</v>
      </c>
      <c r="HN37" s="430">
        <v>1</v>
      </c>
      <c r="HO37" s="430">
        <v>1</v>
      </c>
      <c r="HP37" s="430">
        <v>1</v>
      </c>
      <c r="HQ37" s="430">
        <v>1</v>
      </c>
      <c r="HR37" s="430">
        <v>1</v>
      </c>
      <c r="HS37" s="430">
        <v>1</v>
      </c>
      <c r="HT37" s="430">
        <v>1</v>
      </c>
      <c r="HU37" s="430">
        <v>1</v>
      </c>
      <c r="HV37" s="430">
        <v>1</v>
      </c>
      <c r="HW37" s="430">
        <v>1</v>
      </c>
      <c r="HX37" s="430">
        <v>0.75</v>
      </c>
      <c r="HY37" s="430">
        <v>0.75</v>
      </c>
      <c r="HZ37" s="430">
        <v>1</v>
      </c>
      <c r="IA37" s="430">
        <v>1</v>
      </c>
      <c r="IB37" s="430" t="s">
        <v>7754</v>
      </c>
      <c r="IC37" s="430">
        <v>0.5</v>
      </c>
      <c r="ID37" s="430">
        <v>0.5</v>
      </c>
      <c r="IE37" s="430">
        <v>0.5</v>
      </c>
      <c r="IF37" s="430">
        <v>1</v>
      </c>
      <c r="IG37" s="430">
        <v>0.5</v>
      </c>
      <c r="IH37" s="430">
        <v>0.5</v>
      </c>
      <c r="II37" s="430">
        <v>0.5</v>
      </c>
      <c r="IJ37" s="430">
        <v>1</v>
      </c>
      <c r="IK37" s="430">
        <v>0.5</v>
      </c>
      <c r="IL37" s="430">
        <v>0.5</v>
      </c>
      <c r="IM37" s="430">
        <v>0.5</v>
      </c>
      <c r="IN37" s="430">
        <v>0.75</v>
      </c>
      <c r="IO37" s="430">
        <v>0.5</v>
      </c>
      <c r="IP37" s="430">
        <v>1</v>
      </c>
      <c r="IQ37" s="430">
        <v>0.75</v>
      </c>
      <c r="IR37" s="430" t="s">
        <v>7754</v>
      </c>
    </row>
    <row r="38" spans="1:252" x14ac:dyDescent="0.2">
      <c r="A38" s="430" t="s">
        <v>1207</v>
      </c>
      <c r="B38" s="430" t="s">
        <v>1208</v>
      </c>
      <c r="C38" s="430" t="s">
        <v>1047</v>
      </c>
      <c r="D38" s="430" t="s">
        <v>1048</v>
      </c>
      <c r="E38" s="430" t="s">
        <v>1039</v>
      </c>
      <c r="F38" s="443">
        <v>95.894118000000006</v>
      </c>
      <c r="G38" s="444">
        <v>53958.573693051301</v>
      </c>
      <c r="H38" s="430">
        <v>1</v>
      </c>
      <c r="I38" s="430" t="s">
        <v>7864</v>
      </c>
      <c r="J38" s="430">
        <v>2021</v>
      </c>
      <c r="K38" s="430" t="s">
        <v>7865</v>
      </c>
      <c r="L38" s="430">
        <v>1</v>
      </c>
      <c r="M38" s="430">
        <v>1</v>
      </c>
      <c r="N38" s="430">
        <v>1</v>
      </c>
      <c r="O38" s="430">
        <v>1</v>
      </c>
      <c r="P38" s="430">
        <v>1</v>
      </c>
      <c r="Q38" s="430">
        <v>1</v>
      </c>
      <c r="R38" s="430">
        <v>1</v>
      </c>
      <c r="S38" s="430">
        <v>1</v>
      </c>
      <c r="T38" s="430">
        <v>1</v>
      </c>
      <c r="U38" s="430">
        <v>1</v>
      </c>
      <c r="V38" s="430">
        <v>1</v>
      </c>
      <c r="W38" s="430" t="s">
        <v>1226</v>
      </c>
      <c r="X38" s="430" t="s">
        <v>1226</v>
      </c>
      <c r="Y38" s="430">
        <v>0.75</v>
      </c>
      <c r="Z38" s="430">
        <v>1</v>
      </c>
      <c r="AA38" s="430">
        <v>0.5</v>
      </c>
      <c r="AB38" s="430" t="s">
        <v>1040</v>
      </c>
      <c r="AC38" s="430">
        <v>1</v>
      </c>
      <c r="AD38" s="430">
        <v>1</v>
      </c>
      <c r="AE38" s="430">
        <v>0</v>
      </c>
      <c r="AF38" s="430" t="s">
        <v>1226</v>
      </c>
      <c r="AG38" s="430">
        <v>0</v>
      </c>
      <c r="AH38" s="430" t="s">
        <v>1226</v>
      </c>
      <c r="AI38" s="430">
        <v>0</v>
      </c>
      <c r="AJ38" s="430" t="s">
        <v>1226</v>
      </c>
      <c r="AK38" s="430">
        <v>0</v>
      </c>
      <c r="AL38" s="430" t="s">
        <v>1226</v>
      </c>
      <c r="AM38" s="430">
        <v>0</v>
      </c>
      <c r="AN38" s="430" t="s">
        <v>1226</v>
      </c>
      <c r="AO38" s="430">
        <v>0</v>
      </c>
      <c r="AP38" s="430" t="s">
        <v>1226</v>
      </c>
      <c r="AQ38" s="430">
        <v>0</v>
      </c>
      <c r="AR38" s="430" t="s">
        <v>1226</v>
      </c>
      <c r="AS38" s="430">
        <v>0</v>
      </c>
      <c r="AT38" s="430" t="s">
        <v>1226</v>
      </c>
      <c r="AU38" s="430">
        <v>0</v>
      </c>
      <c r="AV38" s="430" t="s">
        <v>1226</v>
      </c>
      <c r="AW38" s="430">
        <v>0.33</v>
      </c>
      <c r="AX38" s="430" t="s">
        <v>1226</v>
      </c>
      <c r="AY38" s="430">
        <v>0.33</v>
      </c>
      <c r="AZ38" s="430" t="s">
        <v>1226</v>
      </c>
      <c r="BA38" s="430">
        <v>0</v>
      </c>
      <c r="BB38" s="430" t="s">
        <v>1226</v>
      </c>
      <c r="BC38" s="430">
        <v>0</v>
      </c>
      <c r="BD38" s="430" t="s">
        <v>1226</v>
      </c>
      <c r="BE38" s="430">
        <v>1</v>
      </c>
      <c r="BF38" s="430" t="s">
        <v>7866</v>
      </c>
      <c r="BG38" s="430">
        <v>0.66</v>
      </c>
      <c r="BH38" s="430" t="s">
        <v>7867</v>
      </c>
      <c r="BI38" s="430">
        <v>0.33</v>
      </c>
      <c r="BJ38" s="430" t="s">
        <v>1226</v>
      </c>
      <c r="BK38" s="430">
        <v>0.33</v>
      </c>
      <c r="BL38" s="430" t="s">
        <v>1226</v>
      </c>
      <c r="BM38" s="430">
        <v>1</v>
      </c>
      <c r="BN38" s="430" t="s">
        <v>7868</v>
      </c>
      <c r="BO38" s="430">
        <v>1</v>
      </c>
      <c r="BP38" s="430" t="s">
        <v>7869</v>
      </c>
      <c r="BQ38" s="430">
        <v>1</v>
      </c>
      <c r="BR38" s="430" t="s">
        <v>7870</v>
      </c>
      <c r="BS38" s="430">
        <v>1</v>
      </c>
      <c r="BT38" s="430" t="s">
        <v>7871</v>
      </c>
      <c r="BU38" s="430">
        <v>1</v>
      </c>
      <c r="BV38" s="430" t="s">
        <v>7872</v>
      </c>
      <c r="BW38" s="430">
        <v>1</v>
      </c>
      <c r="BX38" s="430" t="s">
        <v>7873</v>
      </c>
      <c r="BY38" s="430" t="s">
        <v>7874</v>
      </c>
      <c r="BZ38" s="430" t="s">
        <v>1226</v>
      </c>
      <c r="CA38" s="430">
        <v>1</v>
      </c>
      <c r="CB38" s="430">
        <v>1</v>
      </c>
      <c r="CC38" s="430">
        <v>1</v>
      </c>
      <c r="CD38" s="430" t="s">
        <v>1226</v>
      </c>
      <c r="CE38" s="430">
        <v>1</v>
      </c>
      <c r="CF38" s="430">
        <v>1</v>
      </c>
      <c r="CG38" s="430">
        <v>1</v>
      </c>
      <c r="CH38" s="430" t="s">
        <v>1226</v>
      </c>
      <c r="CI38" s="430">
        <v>1</v>
      </c>
      <c r="CJ38" s="430">
        <v>1</v>
      </c>
      <c r="CK38" s="430">
        <v>1</v>
      </c>
      <c r="CL38" s="430" t="s">
        <v>1226</v>
      </c>
      <c r="CM38" s="430">
        <v>1</v>
      </c>
      <c r="CN38" s="430">
        <v>1</v>
      </c>
      <c r="CO38" s="430">
        <v>1</v>
      </c>
      <c r="CP38" s="430" t="s">
        <v>1226</v>
      </c>
      <c r="CQ38" s="430" t="s">
        <v>1226</v>
      </c>
      <c r="CR38" s="430" t="s">
        <v>1226</v>
      </c>
      <c r="CS38" s="430" t="s">
        <v>1226</v>
      </c>
      <c r="CT38" s="430" t="s">
        <v>1226</v>
      </c>
      <c r="CU38" s="430" t="s">
        <v>7875</v>
      </c>
      <c r="CV38" s="430" t="s">
        <v>7876</v>
      </c>
      <c r="CW38" s="430">
        <v>1</v>
      </c>
      <c r="CX38" s="430">
        <v>1</v>
      </c>
      <c r="CY38" s="430">
        <v>1</v>
      </c>
      <c r="CZ38" s="430">
        <v>1</v>
      </c>
      <c r="DA38" s="430">
        <v>1</v>
      </c>
      <c r="DB38" s="430">
        <v>1</v>
      </c>
      <c r="DC38" s="430">
        <v>0</v>
      </c>
      <c r="DD38" s="430">
        <v>0</v>
      </c>
      <c r="DE38" s="430">
        <v>0</v>
      </c>
      <c r="DF38" s="430">
        <v>0</v>
      </c>
      <c r="DG38" s="430">
        <v>0</v>
      </c>
      <c r="DH38" s="430">
        <v>0</v>
      </c>
      <c r="DI38" s="430" t="s">
        <v>1226</v>
      </c>
      <c r="DJ38" s="430">
        <v>0</v>
      </c>
      <c r="DK38" s="430">
        <v>0</v>
      </c>
      <c r="DL38" s="430">
        <v>0</v>
      </c>
      <c r="DM38" s="430" t="s">
        <v>1226</v>
      </c>
      <c r="DN38" s="430">
        <v>0</v>
      </c>
      <c r="DO38" s="430">
        <v>0</v>
      </c>
      <c r="DP38" s="430">
        <v>0</v>
      </c>
      <c r="DQ38" s="430" t="s">
        <v>1226</v>
      </c>
      <c r="DR38" s="430">
        <v>0</v>
      </c>
      <c r="DS38" s="430">
        <v>0</v>
      </c>
      <c r="DT38" s="430">
        <v>0</v>
      </c>
      <c r="DU38" s="430" t="s">
        <v>1226</v>
      </c>
      <c r="DV38" s="430" t="s">
        <v>1226</v>
      </c>
      <c r="DW38" s="430" t="s">
        <v>1226</v>
      </c>
      <c r="DX38" s="430" t="s">
        <v>1226</v>
      </c>
      <c r="DY38" s="430" t="s">
        <v>1226</v>
      </c>
      <c r="DZ38" s="430" t="s">
        <v>7877</v>
      </c>
      <c r="EA38" s="430" t="s">
        <v>7878</v>
      </c>
      <c r="EB38" s="430">
        <v>0.66</v>
      </c>
      <c r="EC38" s="430" t="s">
        <v>7879</v>
      </c>
      <c r="ED38" s="430">
        <v>0</v>
      </c>
      <c r="EE38" s="430" t="s">
        <v>1226</v>
      </c>
      <c r="EF38" s="430">
        <v>0</v>
      </c>
      <c r="EG38" s="430" t="s">
        <v>1226</v>
      </c>
      <c r="EH38" s="430">
        <v>1</v>
      </c>
      <c r="EI38" s="430" t="s">
        <v>1199</v>
      </c>
      <c r="EJ38" s="430">
        <v>0</v>
      </c>
      <c r="EK38" s="430" t="s">
        <v>1226</v>
      </c>
      <c r="EL38" s="430">
        <v>0</v>
      </c>
      <c r="EM38" s="430" t="s">
        <v>1226</v>
      </c>
      <c r="EN38" s="430">
        <v>1</v>
      </c>
      <c r="EO38" s="430" t="s">
        <v>7880</v>
      </c>
      <c r="EP38" s="430">
        <v>1</v>
      </c>
      <c r="EQ38" s="430" t="s">
        <v>7881</v>
      </c>
      <c r="ER38" s="430">
        <v>1</v>
      </c>
      <c r="ES38" s="430" t="s">
        <v>7882</v>
      </c>
      <c r="ET38" s="430">
        <v>1</v>
      </c>
      <c r="EU38" s="430" t="s">
        <v>7883</v>
      </c>
      <c r="EV38" s="430">
        <v>1</v>
      </c>
      <c r="EW38" s="430" t="s">
        <v>7884</v>
      </c>
      <c r="EX38" s="430">
        <v>1</v>
      </c>
      <c r="EY38" s="430" t="s">
        <v>7885</v>
      </c>
      <c r="EZ38" s="430" t="s">
        <v>7886</v>
      </c>
      <c r="FA38" s="430" t="s">
        <v>7886</v>
      </c>
      <c r="FB38" s="430" t="s">
        <v>5638</v>
      </c>
      <c r="FC38" s="430" t="s">
        <v>1226</v>
      </c>
      <c r="FD38" s="430" t="s">
        <v>1226</v>
      </c>
      <c r="FE38" s="430" t="s">
        <v>1226</v>
      </c>
      <c r="FF38" s="430" t="s">
        <v>1226</v>
      </c>
      <c r="FG38" s="430">
        <v>1</v>
      </c>
      <c r="FH38" s="430">
        <v>1</v>
      </c>
      <c r="FI38" s="430">
        <v>1</v>
      </c>
      <c r="FJ38" s="430">
        <v>1</v>
      </c>
      <c r="FK38" s="430">
        <v>1</v>
      </c>
      <c r="FL38" s="430">
        <v>1</v>
      </c>
      <c r="FM38" s="430">
        <v>1</v>
      </c>
      <c r="FN38" s="430">
        <v>1</v>
      </c>
      <c r="FO38" s="430">
        <v>1</v>
      </c>
      <c r="FP38" s="430">
        <v>1</v>
      </c>
      <c r="FQ38" s="430">
        <v>1</v>
      </c>
      <c r="FR38" s="430">
        <v>1</v>
      </c>
      <c r="FS38" s="430">
        <v>1</v>
      </c>
      <c r="FT38" s="430">
        <v>1</v>
      </c>
      <c r="FU38" s="430">
        <v>1</v>
      </c>
      <c r="FV38" s="430">
        <v>1</v>
      </c>
      <c r="FW38" s="430">
        <v>1</v>
      </c>
      <c r="FX38" s="430">
        <v>1</v>
      </c>
      <c r="FY38" s="430">
        <v>1</v>
      </c>
      <c r="FZ38" s="430">
        <v>1</v>
      </c>
      <c r="GA38" s="430">
        <v>1</v>
      </c>
      <c r="GB38" s="430">
        <v>1</v>
      </c>
      <c r="GC38" s="430">
        <v>1</v>
      </c>
      <c r="GD38" s="430">
        <v>1</v>
      </c>
      <c r="GE38" s="430" t="s">
        <v>7887</v>
      </c>
      <c r="GF38" s="430">
        <v>1</v>
      </c>
      <c r="GG38" s="430">
        <v>0.5</v>
      </c>
      <c r="GH38" s="430">
        <v>0</v>
      </c>
      <c r="GI38" s="430">
        <v>0</v>
      </c>
      <c r="GJ38" s="430">
        <v>0</v>
      </c>
      <c r="GK38" s="430">
        <v>0</v>
      </c>
      <c r="GL38" s="430">
        <v>0</v>
      </c>
      <c r="GM38" s="430">
        <v>0</v>
      </c>
      <c r="GN38" s="430">
        <v>0</v>
      </c>
      <c r="GO38" s="430">
        <v>0</v>
      </c>
      <c r="GP38" s="430" t="s">
        <v>1226</v>
      </c>
      <c r="GQ38" s="430">
        <v>0</v>
      </c>
      <c r="GR38" s="430">
        <v>0</v>
      </c>
      <c r="GS38" s="430">
        <v>0</v>
      </c>
      <c r="GT38" s="430">
        <v>0</v>
      </c>
      <c r="GU38" s="430">
        <v>0</v>
      </c>
      <c r="GV38" s="430">
        <v>0</v>
      </c>
      <c r="GW38" s="430">
        <v>0</v>
      </c>
      <c r="GX38" s="430">
        <v>0</v>
      </c>
      <c r="GY38" s="430">
        <v>0</v>
      </c>
      <c r="GZ38" s="430">
        <v>0</v>
      </c>
      <c r="HA38" s="430">
        <v>0</v>
      </c>
      <c r="HB38" s="430">
        <v>0</v>
      </c>
      <c r="HC38" s="430">
        <v>0</v>
      </c>
      <c r="HD38" s="430">
        <v>0</v>
      </c>
      <c r="HE38" s="430">
        <v>0</v>
      </c>
      <c r="HF38" s="430">
        <v>0</v>
      </c>
      <c r="HG38" s="430" t="s">
        <v>1226</v>
      </c>
      <c r="HH38" s="430">
        <v>0</v>
      </c>
      <c r="HI38" s="430">
        <v>0</v>
      </c>
      <c r="HJ38" s="430">
        <v>0</v>
      </c>
      <c r="HK38" s="430">
        <v>0</v>
      </c>
      <c r="HL38" s="430">
        <v>0</v>
      </c>
      <c r="HM38" s="430">
        <v>0</v>
      </c>
      <c r="HN38" s="430">
        <v>0</v>
      </c>
      <c r="HO38" s="430">
        <v>0</v>
      </c>
      <c r="HP38" s="430">
        <v>0</v>
      </c>
      <c r="HQ38" s="430">
        <v>0</v>
      </c>
      <c r="HR38" s="430">
        <v>0</v>
      </c>
      <c r="HS38" s="430">
        <v>0</v>
      </c>
      <c r="HT38" s="430">
        <v>0</v>
      </c>
      <c r="HU38" s="430">
        <v>0</v>
      </c>
      <c r="HV38" s="430">
        <v>0</v>
      </c>
      <c r="HW38" s="430">
        <v>0</v>
      </c>
      <c r="HX38" s="430">
        <v>0</v>
      </c>
      <c r="HY38" s="430">
        <v>0</v>
      </c>
      <c r="HZ38" s="430">
        <v>0.5</v>
      </c>
      <c r="IA38" s="430">
        <v>0</v>
      </c>
      <c r="IB38" s="430" t="s">
        <v>7888</v>
      </c>
      <c r="IC38" s="430">
        <v>0</v>
      </c>
      <c r="ID38" s="430">
        <v>0</v>
      </c>
      <c r="IE38" s="430">
        <v>0</v>
      </c>
      <c r="IF38" s="430">
        <v>0</v>
      </c>
      <c r="IG38" s="430">
        <v>0</v>
      </c>
      <c r="IH38" s="430">
        <v>0</v>
      </c>
      <c r="II38" s="430">
        <v>0</v>
      </c>
      <c r="IJ38" s="430">
        <v>0</v>
      </c>
      <c r="IK38" s="430">
        <v>0</v>
      </c>
      <c r="IL38" s="430">
        <v>0</v>
      </c>
      <c r="IM38" s="430">
        <v>0</v>
      </c>
      <c r="IN38" s="430">
        <v>0</v>
      </c>
      <c r="IO38" s="430">
        <v>0</v>
      </c>
      <c r="IP38" s="430">
        <v>0.5</v>
      </c>
      <c r="IQ38" s="430">
        <v>0</v>
      </c>
      <c r="IR38" s="430" t="s">
        <v>7889</v>
      </c>
    </row>
    <row r="39" spans="1:252" x14ac:dyDescent="0.2">
      <c r="A39" s="430" t="s">
        <v>1247</v>
      </c>
      <c r="B39" s="430" t="s">
        <v>1248</v>
      </c>
      <c r="C39" s="430" t="s">
        <v>1070</v>
      </c>
      <c r="D39" s="430" t="s">
        <v>1050</v>
      </c>
      <c r="E39" s="430" t="s">
        <v>1057</v>
      </c>
      <c r="F39" s="443">
        <v>11.117872999999999</v>
      </c>
      <c r="G39" s="444">
        <v>94243.453937446102</v>
      </c>
      <c r="H39" s="430">
        <v>1</v>
      </c>
      <c r="I39" s="430" t="s">
        <v>8003</v>
      </c>
      <c r="J39" s="430">
        <v>2021</v>
      </c>
      <c r="K39" s="430" t="s">
        <v>8004</v>
      </c>
      <c r="L39" s="430">
        <v>1</v>
      </c>
      <c r="M39" s="430">
        <v>0</v>
      </c>
      <c r="N39" s="430">
        <v>4</v>
      </c>
      <c r="O39" s="430">
        <v>1</v>
      </c>
      <c r="P39" s="430">
        <v>1</v>
      </c>
      <c r="Q39" s="430">
        <v>0</v>
      </c>
      <c r="R39" s="430">
        <v>0</v>
      </c>
      <c r="S39" s="430">
        <v>0</v>
      </c>
      <c r="T39" s="430">
        <v>0</v>
      </c>
      <c r="U39" s="430">
        <v>0</v>
      </c>
      <c r="V39" s="430">
        <v>1</v>
      </c>
      <c r="W39" s="430">
        <v>0</v>
      </c>
      <c r="X39" s="430" t="s">
        <v>1226</v>
      </c>
      <c r="Y39" s="430">
        <v>0.75</v>
      </c>
      <c r="Z39" s="430">
        <v>1</v>
      </c>
      <c r="AA39" s="430">
        <v>0</v>
      </c>
      <c r="AB39" s="430">
        <v>1</v>
      </c>
      <c r="AC39" s="430">
        <v>1</v>
      </c>
      <c r="AD39" s="430">
        <v>1</v>
      </c>
      <c r="AE39" s="430">
        <v>0</v>
      </c>
      <c r="AF39" s="430" t="s">
        <v>1226</v>
      </c>
      <c r="AG39" s="430">
        <v>0</v>
      </c>
      <c r="AH39" s="430" t="s">
        <v>1226</v>
      </c>
      <c r="AI39" s="430">
        <v>1</v>
      </c>
      <c r="AJ39" s="430" t="s">
        <v>8005</v>
      </c>
      <c r="AK39" s="430">
        <v>1</v>
      </c>
      <c r="AL39" s="430" t="s">
        <v>8006</v>
      </c>
      <c r="AM39" s="430">
        <v>0</v>
      </c>
      <c r="AN39" s="430" t="s">
        <v>1226</v>
      </c>
      <c r="AO39" s="430">
        <v>1</v>
      </c>
      <c r="AP39" s="430" t="s">
        <v>8007</v>
      </c>
      <c r="AQ39" s="430">
        <v>0</v>
      </c>
      <c r="AR39" s="430" t="s">
        <v>8008</v>
      </c>
      <c r="AS39" s="430">
        <v>0</v>
      </c>
      <c r="AT39" s="430" t="s">
        <v>1226</v>
      </c>
      <c r="AU39" s="430">
        <v>1</v>
      </c>
      <c r="AV39" s="430" t="s">
        <v>8009</v>
      </c>
      <c r="AW39" s="430">
        <v>0.66</v>
      </c>
      <c r="AX39" s="430" t="s">
        <v>8010</v>
      </c>
      <c r="AY39" s="430">
        <v>0.33</v>
      </c>
      <c r="AZ39" s="430" t="s">
        <v>1440</v>
      </c>
      <c r="BA39" s="430">
        <v>0.66</v>
      </c>
      <c r="BB39" s="430" t="s">
        <v>8011</v>
      </c>
      <c r="BC39" s="430">
        <v>0.66</v>
      </c>
      <c r="BD39" s="430" t="s">
        <v>1226</v>
      </c>
      <c r="BE39" s="430">
        <v>0.66</v>
      </c>
      <c r="BF39" s="430" t="s">
        <v>8012</v>
      </c>
      <c r="BG39" s="430">
        <v>0.33</v>
      </c>
      <c r="BH39" s="430" t="s">
        <v>1226</v>
      </c>
      <c r="BI39" s="430">
        <v>0.66</v>
      </c>
      <c r="BJ39" s="430" t="s">
        <v>1226</v>
      </c>
      <c r="BK39" s="430">
        <v>0.66</v>
      </c>
      <c r="BL39" s="430" t="s">
        <v>8013</v>
      </c>
      <c r="BM39" s="430" t="s">
        <v>1226</v>
      </c>
      <c r="BN39" s="430" t="s">
        <v>1226</v>
      </c>
      <c r="BO39" s="430" t="s">
        <v>1226</v>
      </c>
      <c r="BP39" s="430" t="s">
        <v>1226</v>
      </c>
      <c r="BQ39" s="430" t="s">
        <v>1226</v>
      </c>
      <c r="BR39" s="430" t="s">
        <v>1226</v>
      </c>
      <c r="BS39" s="430">
        <v>0.33</v>
      </c>
      <c r="BT39" s="430" t="s">
        <v>1226</v>
      </c>
      <c r="BU39" s="430">
        <v>0.33</v>
      </c>
      <c r="BV39" s="430" t="s">
        <v>1226</v>
      </c>
      <c r="BW39" s="430">
        <v>0.33</v>
      </c>
      <c r="BX39" s="430" t="s">
        <v>1226</v>
      </c>
      <c r="BY39" s="430" t="s">
        <v>8014</v>
      </c>
      <c r="BZ39" s="430" t="s">
        <v>1226</v>
      </c>
      <c r="CA39" s="430">
        <v>0</v>
      </c>
      <c r="CB39" s="430">
        <v>0</v>
      </c>
      <c r="CC39" s="430">
        <v>0</v>
      </c>
      <c r="CD39" s="430" t="s">
        <v>1226</v>
      </c>
      <c r="CE39" s="430">
        <v>0</v>
      </c>
      <c r="CF39" s="430">
        <v>0</v>
      </c>
      <c r="CG39" s="430">
        <v>0</v>
      </c>
      <c r="CH39" s="430">
        <v>1</v>
      </c>
      <c r="CI39" s="430" t="s">
        <v>1226</v>
      </c>
      <c r="CJ39" s="430" t="s">
        <v>1226</v>
      </c>
      <c r="CK39" s="430" t="s">
        <v>1226</v>
      </c>
      <c r="CL39" s="430">
        <v>1</v>
      </c>
      <c r="CM39" s="430" t="s">
        <v>1226</v>
      </c>
      <c r="CN39" s="430" t="s">
        <v>1226</v>
      </c>
      <c r="CO39" s="430" t="s">
        <v>1226</v>
      </c>
      <c r="CP39" s="430" t="s">
        <v>1226</v>
      </c>
      <c r="CQ39" s="430" t="s">
        <v>1226</v>
      </c>
      <c r="CR39" s="430" t="s">
        <v>1226</v>
      </c>
      <c r="CS39" s="430" t="s">
        <v>1226</v>
      </c>
      <c r="CT39" s="430" t="s">
        <v>1226</v>
      </c>
      <c r="CU39" s="430" t="s">
        <v>1226</v>
      </c>
      <c r="CV39" s="430" t="s">
        <v>1226</v>
      </c>
      <c r="CW39" s="430">
        <v>0</v>
      </c>
      <c r="CX39" s="430">
        <v>0</v>
      </c>
      <c r="CY39" s="430">
        <v>0</v>
      </c>
      <c r="CZ39" s="430">
        <v>0</v>
      </c>
      <c r="DA39" s="430">
        <v>0</v>
      </c>
      <c r="DB39" s="430">
        <v>0</v>
      </c>
      <c r="DC39" s="430">
        <v>0</v>
      </c>
      <c r="DD39" s="430">
        <v>0</v>
      </c>
      <c r="DE39" s="430">
        <v>0</v>
      </c>
      <c r="DF39" s="430">
        <v>0</v>
      </c>
      <c r="DG39" s="430">
        <v>0</v>
      </c>
      <c r="DH39" s="430">
        <v>0</v>
      </c>
      <c r="DI39" s="430">
        <v>1</v>
      </c>
      <c r="DJ39" s="430" t="s">
        <v>1226</v>
      </c>
      <c r="DK39" s="430" t="s">
        <v>1226</v>
      </c>
      <c r="DL39" s="430" t="s">
        <v>1226</v>
      </c>
      <c r="DM39" s="430">
        <v>1</v>
      </c>
      <c r="DN39" s="430" t="s">
        <v>1226</v>
      </c>
      <c r="DO39" s="430" t="s">
        <v>1226</v>
      </c>
      <c r="DP39" s="430" t="s">
        <v>1226</v>
      </c>
      <c r="DQ39" s="430">
        <v>1</v>
      </c>
      <c r="DR39" s="430" t="s">
        <v>1226</v>
      </c>
      <c r="DS39" s="430" t="s">
        <v>1226</v>
      </c>
      <c r="DT39" s="430" t="s">
        <v>1226</v>
      </c>
      <c r="DU39" s="430" t="s">
        <v>1226</v>
      </c>
      <c r="DV39" s="430" t="s">
        <v>1226</v>
      </c>
      <c r="DW39" s="430" t="s">
        <v>1226</v>
      </c>
      <c r="DX39" s="430" t="s">
        <v>1226</v>
      </c>
      <c r="DY39" s="430" t="s">
        <v>1226</v>
      </c>
      <c r="DZ39" s="430" t="s">
        <v>1226</v>
      </c>
      <c r="EA39" s="430" t="s">
        <v>1226</v>
      </c>
      <c r="EB39" s="430">
        <v>0</v>
      </c>
      <c r="EC39" s="430" t="s">
        <v>1226</v>
      </c>
      <c r="ED39" s="430">
        <v>0.33</v>
      </c>
      <c r="EE39" s="430" t="s">
        <v>8015</v>
      </c>
      <c r="EF39" s="430">
        <v>0</v>
      </c>
      <c r="EG39" s="430" t="s">
        <v>1226</v>
      </c>
      <c r="EH39" s="430">
        <v>0.33</v>
      </c>
      <c r="EI39" s="430" t="s">
        <v>8016</v>
      </c>
      <c r="EJ39" s="430">
        <v>0</v>
      </c>
      <c r="EK39" s="430" t="s">
        <v>1226</v>
      </c>
      <c r="EL39" s="430">
        <v>0</v>
      </c>
      <c r="EM39" s="430" t="s">
        <v>8017</v>
      </c>
      <c r="EN39" s="430">
        <v>0</v>
      </c>
      <c r="EO39" s="430" t="s">
        <v>1226</v>
      </c>
      <c r="EP39" s="430">
        <v>1</v>
      </c>
      <c r="EQ39" s="430" t="s">
        <v>7980</v>
      </c>
      <c r="ER39" s="430">
        <v>0.66</v>
      </c>
      <c r="ES39" s="430" t="s">
        <v>8018</v>
      </c>
      <c r="ET39" s="430">
        <v>0.66</v>
      </c>
      <c r="EU39" s="430" t="s">
        <v>8019</v>
      </c>
      <c r="EV39" s="430">
        <v>0.66</v>
      </c>
      <c r="EW39" s="430" t="s">
        <v>8020</v>
      </c>
      <c r="EX39" s="430">
        <v>0</v>
      </c>
      <c r="EY39" s="430" t="s">
        <v>1226</v>
      </c>
      <c r="EZ39" s="430" t="s">
        <v>8021</v>
      </c>
      <c r="FA39" s="430" t="s">
        <v>3675</v>
      </c>
      <c r="FB39" s="430" t="s">
        <v>8022</v>
      </c>
      <c r="FC39" s="430" t="s">
        <v>1226</v>
      </c>
      <c r="FD39" s="430">
        <v>7.1</v>
      </c>
      <c r="FE39" s="430" t="s">
        <v>1226</v>
      </c>
      <c r="FF39" s="430">
        <v>73.7</v>
      </c>
      <c r="FG39" s="430">
        <v>0</v>
      </c>
      <c r="FH39" s="430">
        <v>0</v>
      </c>
      <c r="FI39" s="430">
        <v>0</v>
      </c>
      <c r="FJ39" s="430">
        <v>0</v>
      </c>
      <c r="FK39" s="430">
        <v>0</v>
      </c>
      <c r="FL39" s="430">
        <v>0</v>
      </c>
      <c r="FM39" s="430">
        <v>0</v>
      </c>
      <c r="FN39" s="430">
        <v>0</v>
      </c>
      <c r="FO39" s="430">
        <v>0</v>
      </c>
      <c r="FP39" s="430">
        <v>0</v>
      </c>
      <c r="FQ39" s="430">
        <v>0</v>
      </c>
      <c r="FR39" s="430">
        <v>0</v>
      </c>
      <c r="FS39" s="430" t="s">
        <v>1226</v>
      </c>
      <c r="FT39" s="430" t="s">
        <v>1226</v>
      </c>
      <c r="FU39" s="430" t="s">
        <v>1226</v>
      </c>
      <c r="FV39" s="430" t="s">
        <v>1226</v>
      </c>
      <c r="FW39" s="430" t="s">
        <v>1226</v>
      </c>
      <c r="FX39" s="430" t="s">
        <v>1226</v>
      </c>
      <c r="FY39" s="430" t="s">
        <v>1226</v>
      </c>
      <c r="FZ39" s="430" t="s">
        <v>1226</v>
      </c>
      <c r="GA39" s="430" t="s">
        <v>1226</v>
      </c>
      <c r="GB39" s="430" t="s">
        <v>1226</v>
      </c>
      <c r="GC39" s="430" t="s">
        <v>1226</v>
      </c>
      <c r="GD39" s="430" t="s">
        <v>1226</v>
      </c>
      <c r="GE39" s="430" t="s">
        <v>1226</v>
      </c>
      <c r="GF39" s="430" t="s">
        <v>1226</v>
      </c>
      <c r="GG39" s="430" t="s">
        <v>1226</v>
      </c>
      <c r="GH39" s="430" t="s">
        <v>1226</v>
      </c>
      <c r="GI39" s="430" t="s">
        <v>1226</v>
      </c>
      <c r="GJ39" s="430" t="s">
        <v>1226</v>
      </c>
      <c r="GK39" s="430" t="s">
        <v>1226</v>
      </c>
      <c r="GL39" s="430" t="s">
        <v>1226</v>
      </c>
      <c r="GM39" s="430" t="s">
        <v>1226</v>
      </c>
      <c r="GN39" s="430" t="s">
        <v>1226</v>
      </c>
      <c r="GO39" s="430" t="s">
        <v>1226</v>
      </c>
      <c r="GP39" s="430" t="s">
        <v>1226</v>
      </c>
      <c r="GQ39" s="430" t="s">
        <v>1226</v>
      </c>
      <c r="GR39" s="430" t="s">
        <v>1226</v>
      </c>
      <c r="GS39" s="430" t="s">
        <v>1226</v>
      </c>
      <c r="GT39" s="430" t="s">
        <v>1226</v>
      </c>
      <c r="GU39" s="430" t="s">
        <v>1226</v>
      </c>
      <c r="GV39" s="430" t="s">
        <v>1226</v>
      </c>
      <c r="GW39" s="430" t="s">
        <v>1226</v>
      </c>
      <c r="GX39" s="430" t="s">
        <v>1226</v>
      </c>
      <c r="GY39" s="430" t="s">
        <v>1226</v>
      </c>
      <c r="GZ39" s="430" t="s">
        <v>1226</v>
      </c>
      <c r="HA39" s="430" t="s">
        <v>1226</v>
      </c>
      <c r="HB39" s="430" t="s">
        <v>1226</v>
      </c>
      <c r="HC39" s="430" t="s">
        <v>1226</v>
      </c>
      <c r="HD39" s="430" t="s">
        <v>1226</v>
      </c>
      <c r="HE39" s="430" t="s">
        <v>1226</v>
      </c>
      <c r="HF39" s="430" t="s">
        <v>1226</v>
      </c>
      <c r="HG39" s="430" t="s">
        <v>1226</v>
      </c>
      <c r="HH39" s="430">
        <v>1</v>
      </c>
      <c r="HI39" s="430">
        <v>1</v>
      </c>
      <c r="HJ39" s="430">
        <v>0.5</v>
      </c>
      <c r="HK39" s="430">
        <v>1</v>
      </c>
      <c r="HL39" s="430">
        <v>1</v>
      </c>
      <c r="HM39" s="430">
        <v>1</v>
      </c>
      <c r="HN39" s="430">
        <v>0.5</v>
      </c>
      <c r="HO39" s="430">
        <v>1</v>
      </c>
      <c r="HP39" s="430">
        <v>1</v>
      </c>
      <c r="HQ39" s="430">
        <v>0</v>
      </c>
      <c r="HR39" s="430">
        <v>0.5</v>
      </c>
      <c r="HS39" s="430">
        <v>1</v>
      </c>
      <c r="HT39" s="430">
        <v>0</v>
      </c>
      <c r="HU39" s="430">
        <v>0</v>
      </c>
      <c r="HV39" s="430">
        <v>0</v>
      </c>
      <c r="HW39" s="430">
        <v>0.5</v>
      </c>
      <c r="HX39" s="430">
        <v>0.75</v>
      </c>
      <c r="HY39" s="430">
        <v>0.5</v>
      </c>
      <c r="HZ39" s="430">
        <v>0.5</v>
      </c>
      <c r="IA39" s="430">
        <v>0.5</v>
      </c>
      <c r="IB39" s="430" t="s">
        <v>8023</v>
      </c>
      <c r="IC39" s="430">
        <v>0</v>
      </c>
      <c r="ID39" s="430">
        <v>0</v>
      </c>
      <c r="IE39" s="430">
        <v>0.5</v>
      </c>
      <c r="IF39" s="430">
        <v>0</v>
      </c>
      <c r="IG39" s="430">
        <v>0</v>
      </c>
      <c r="IH39" s="430">
        <v>0</v>
      </c>
      <c r="II39" s="430">
        <v>0</v>
      </c>
      <c r="IJ39" s="430">
        <v>0.5</v>
      </c>
      <c r="IK39" s="430">
        <v>0.5</v>
      </c>
      <c r="IL39" s="430">
        <v>0</v>
      </c>
      <c r="IM39" s="430">
        <v>0.5</v>
      </c>
      <c r="IN39" s="430">
        <v>0</v>
      </c>
      <c r="IO39" s="430" t="s">
        <v>1226</v>
      </c>
      <c r="IP39" s="430">
        <v>0</v>
      </c>
      <c r="IQ39" s="430" t="s">
        <v>1226</v>
      </c>
      <c r="IR39" s="430" t="s">
        <v>8024</v>
      </c>
    </row>
    <row r="40" spans="1:252" x14ac:dyDescent="0.2">
      <c r="A40" s="430" t="s">
        <v>1252</v>
      </c>
      <c r="B40" s="430" t="s">
        <v>1253</v>
      </c>
      <c r="C40" s="430" t="s">
        <v>1070</v>
      </c>
      <c r="D40" s="430" t="s">
        <v>1050</v>
      </c>
      <c r="E40" s="430" t="s">
        <v>1057</v>
      </c>
      <c r="F40" s="443">
        <v>17.797737000000001</v>
      </c>
      <c r="G40" s="444">
        <v>106165.86599999999</v>
      </c>
      <c r="H40" s="430">
        <v>0</v>
      </c>
      <c r="I40" s="430" t="s">
        <v>8127</v>
      </c>
      <c r="J40" s="430" t="s">
        <v>1226</v>
      </c>
      <c r="K40" s="430" t="s">
        <v>1226</v>
      </c>
      <c r="L40" s="430" t="s">
        <v>1226</v>
      </c>
      <c r="M40" s="430" t="s">
        <v>1226</v>
      </c>
      <c r="N40" s="430" t="s">
        <v>1226</v>
      </c>
      <c r="O40" s="430" t="s">
        <v>1226</v>
      </c>
      <c r="P40" s="430" t="s">
        <v>1226</v>
      </c>
      <c r="Q40" s="430" t="s">
        <v>1226</v>
      </c>
      <c r="R40" s="430" t="s">
        <v>1226</v>
      </c>
      <c r="S40" s="430" t="s">
        <v>1226</v>
      </c>
      <c r="T40" s="430" t="s">
        <v>1226</v>
      </c>
      <c r="U40" s="430" t="s">
        <v>1226</v>
      </c>
      <c r="V40" s="430" t="s">
        <v>1226</v>
      </c>
      <c r="W40" s="430" t="s">
        <v>1226</v>
      </c>
      <c r="X40" s="430" t="s">
        <v>1226</v>
      </c>
      <c r="Y40" s="430" t="s">
        <v>1226</v>
      </c>
      <c r="Z40" s="430" t="s">
        <v>1226</v>
      </c>
      <c r="AA40" s="430" t="s">
        <v>1226</v>
      </c>
      <c r="AB40" s="430" t="s">
        <v>1226</v>
      </c>
      <c r="AC40" s="430" t="s">
        <v>1226</v>
      </c>
      <c r="AD40" s="430" t="s">
        <v>1226</v>
      </c>
      <c r="AE40" s="430" t="s">
        <v>1226</v>
      </c>
      <c r="AF40" s="430" t="s">
        <v>1226</v>
      </c>
      <c r="AG40" s="430" t="s">
        <v>1226</v>
      </c>
      <c r="AH40" s="430" t="s">
        <v>1226</v>
      </c>
      <c r="AI40" s="430" t="s">
        <v>1226</v>
      </c>
      <c r="AJ40" s="430" t="s">
        <v>1226</v>
      </c>
      <c r="AK40" s="430" t="s">
        <v>1226</v>
      </c>
      <c r="AL40" s="430" t="s">
        <v>1226</v>
      </c>
      <c r="AM40" s="430" t="s">
        <v>1226</v>
      </c>
      <c r="AN40" s="430" t="s">
        <v>1226</v>
      </c>
      <c r="AO40" s="430" t="s">
        <v>1226</v>
      </c>
      <c r="AP40" s="430" t="s">
        <v>1226</v>
      </c>
      <c r="AQ40" s="430" t="s">
        <v>1226</v>
      </c>
      <c r="AR40" s="430" t="s">
        <v>1226</v>
      </c>
      <c r="AS40" s="430" t="s">
        <v>1226</v>
      </c>
      <c r="AT40" s="430" t="s">
        <v>1226</v>
      </c>
      <c r="AU40" s="430" t="s">
        <v>1226</v>
      </c>
      <c r="AV40" s="430" t="s">
        <v>1226</v>
      </c>
      <c r="AW40" s="430">
        <v>1</v>
      </c>
      <c r="AX40" s="430" t="s">
        <v>8128</v>
      </c>
      <c r="AY40" s="430">
        <v>1</v>
      </c>
      <c r="AZ40" s="430" t="s">
        <v>8128</v>
      </c>
      <c r="BA40" s="430">
        <v>0.66</v>
      </c>
      <c r="BB40" s="430" t="s">
        <v>8128</v>
      </c>
      <c r="BC40" s="430">
        <v>0.66</v>
      </c>
      <c r="BD40" s="430" t="s">
        <v>8128</v>
      </c>
      <c r="BE40" s="430">
        <v>1</v>
      </c>
      <c r="BF40" s="430" t="s">
        <v>8128</v>
      </c>
      <c r="BG40" s="430">
        <v>1</v>
      </c>
      <c r="BH40" s="430" t="s">
        <v>8128</v>
      </c>
      <c r="BI40" s="430">
        <v>0.66</v>
      </c>
      <c r="BJ40" s="430" t="s">
        <v>8128</v>
      </c>
      <c r="BK40" s="430">
        <v>0.66</v>
      </c>
      <c r="BL40" s="430" t="s">
        <v>8128</v>
      </c>
      <c r="BM40" s="430">
        <v>1</v>
      </c>
      <c r="BN40" s="430" t="s">
        <v>8129</v>
      </c>
      <c r="BO40" s="430">
        <v>1</v>
      </c>
      <c r="BP40" s="430" t="s">
        <v>8129</v>
      </c>
      <c r="BQ40" s="430">
        <v>1</v>
      </c>
      <c r="BR40" s="430" t="s">
        <v>8129</v>
      </c>
      <c r="BS40" s="430">
        <v>0</v>
      </c>
      <c r="BT40" s="430" t="s">
        <v>1226</v>
      </c>
      <c r="BU40" s="430">
        <v>0.33</v>
      </c>
      <c r="BV40" s="430" t="s">
        <v>1226</v>
      </c>
      <c r="BW40" s="430">
        <v>0</v>
      </c>
      <c r="BX40" s="430" t="s">
        <v>1226</v>
      </c>
      <c r="BY40" s="430" t="s">
        <v>8130</v>
      </c>
      <c r="BZ40" s="430" t="s">
        <v>1226</v>
      </c>
      <c r="CA40" s="430">
        <v>1</v>
      </c>
      <c r="CB40" s="430">
        <v>1</v>
      </c>
      <c r="CC40" s="430">
        <v>0</v>
      </c>
      <c r="CD40" s="430" t="s">
        <v>1226</v>
      </c>
      <c r="CE40" s="430">
        <v>0</v>
      </c>
      <c r="CF40" s="430">
        <v>0</v>
      </c>
      <c r="CG40" s="430" t="s">
        <v>1226</v>
      </c>
      <c r="CH40" s="430" t="s">
        <v>1226</v>
      </c>
      <c r="CI40" s="430">
        <v>0</v>
      </c>
      <c r="CJ40" s="430">
        <v>0</v>
      </c>
      <c r="CK40" s="430" t="s">
        <v>1226</v>
      </c>
      <c r="CL40" s="430" t="s">
        <v>1226</v>
      </c>
      <c r="CM40" s="430">
        <v>0</v>
      </c>
      <c r="CN40" s="430" t="s">
        <v>1226</v>
      </c>
      <c r="CO40" s="430" t="s">
        <v>1226</v>
      </c>
      <c r="CP40" s="430" t="s">
        <v>1226</v>
      </c>
      <c r="CQ40" s="430" t="s">
        <v>1226</v>
      </c>
      <c r="CR40" s="430" t="s">
        <v>1226</v>
      </c>
      <c r="CS40" s="430" t="s">
        <v>1226</v>
      </c>
      <c r="CT40" s="430" t="s">
        <v>1226</v>
      </c>
      <c r="CU40" s="430" t="s">
        <v>8131</v>
      </c>
      <c r="CV40" s="430" t="s">
        <v>8132</v>
      </c>
      <c r="CW40" s="430">
        <v>0</v>
      </c>
      <c r="CX40" s="430">
        <v>0</v>
      </c>
      <c r="CY40" s="430">
        <v>0</v>
      </c>
      <c r="CZ40" s="430">
        <v>0</v>
      </c>
      <c r="DA40" s="430">
        <v>0</v>
      </c>
      <c r="DB40" s="430">
        <v>0</v>
      </c>
      <c r="DC40" s="430">
        <v>0</v>
      </c>
      <c r="DD40" s="430">
        <v>0</v>
      </c>
      <c r="DE40" s="430">
        <v>0</v>
      </c>
      <c r="DF40" s="430">
        <v>0</v>
      </c>
      <c r="DG40" s="430">
        <v>0</v>
      </c>
      <c r="DH40" s="430">
        <v>0</v>
      </c>
      <c r="DI40" s="430" t="s">
        <v>1226</v>
      </c>
      <c r="DJ40" s="430" t="s">
        <v>1226</v>
      </c>
      <c r="DK40" s="430" t="s">
        <v>1226</v>
      </c>
      <c r="DL40" s="430">
        <v>0</v>
      </c>
      <c r="DM40" s="430" t="s">
        <v>1226</v>
      </c>
      <c r="DN40" s="430" t="s">
        <v>1226</v>
      </c>
      <c r="DO40" s="430" t="s">
        <v>1226</v>
      </c>
      <c r="DP40" s="430">
        <v>0</v>
      </c>
      <c r="DQ40" s="430" t="s">
        <v>1226</v>
      </c>
      <c r="DR40" s="430" t="s">
        <v>1226</v>
      </c>
      <c r="DS40" s="430" t="s">
        <v>1226</v>
      </c>
      <c r="DT40" s="430">
        <v>0</v>
      </c>
      <c r="DU40" s="430" t="s">
        <v>1226</v>
      </c>
      <c r="DV40" s="430" t="s">
        <v>1226</v>
      </c>
      <c r="DW40" s="430" t="s">
        <v>1226</v>
      </c>
      <c r="DX40" s="430" t="s">
        <v>1226</v>
      </c>
      <c r="DY40" s="430" t="s">
        <v>1226</v>
      </c>
      <c r="DZ40" s="430" t="s">
        <v>1226</v>
      </c>
      <c r="EA40" s="430" t="s">
        <v>1226</v>
      </c>
      <c r="EB40" s="430">
        <v>0</v>
      </c>
      <c r="EC40" s="430" t="s">
        <v>1226</v>
      </c>
      <c r="ED40" s="430">
        <v>0</v>
      </c>
      <c r="EE40" s="430" t="s">
        <v>1226</v>
      </c>
      <c r="EF40" s="430">
        <v>0.33</v>
      </c>
      <c r="EG40" s="430" t="s">
        <v>1256</v>
      </c>
      <c r="EH40" s="430">
        <v>0</v>
      </c>
      <c r="EI40" s="430" t="s">
        <v>1226</v>
      </c>
      <c r="EJ40" s="430">
        <v>0</v>
      </c>
      <c r="EK40" s="430" t="s">
        <v>1226</v>
      </c>
      <c r="EL40" s="430">
        <v>0</v>
      </c>
      <c r="EM40" s="430" t="s">
        <v>1226</v>
      </c>
      <c r="EN40" s="430">
        <v>0</v>
      </c>
      <c r="EO40" s="430" t="s">
        <v>1226</v>
      </c>
      <c r="EP40" s="430">
        <v>0</v>
      </c>
      <c r="EQ40" s="430" t="s">
        <v>1226</v>
      </c>
      <c r="ER40" s="430">
        <v>0.33</v>
      </c>
      <c r="ES40" s="430" t="s">
        <v>1257</v>
      </c>
      <c r="ET40" s="430">
        <v>0</v>
      </c>
      <c r="EU40" s="430" t="s">
        <v>1226</v>
      </c>
      <c r="EV40" s="430">
        <v>0</v>
      </c>
      <c r="EW40" s="430" t="s">
        <v>1226</v>
      </c>
      <c r="EX40" s="430">
        <v>0</v>
      </c>
      <c r="EY40" s="430" t="s">
        <v>1226</v>
      </c>
      <c r="EZ40" s="430" t="s">
        <v>8133</v>
      </c>
      <c r="FA40" s="430">
        <v>0</v>
      </c>
      <c r="FB40" s="430" t="s">
        <v>1226</v>
      </c>
      <c r="FC40" s="430" t="s">
        <v>8134</v>
      </c>
      <c r="FD40" s="430">
        <v>20</v>
      </c>
      <c r="FE40" s="430">
        <v>0</v>
      </c>
      <c r="FF40" s="430" t="s">
        <v>1226</v>
      </c>
      <c r="FG40" s="430">
        <v>0</v>
      </c>
      <c r="FH40" s="430">
        <v>0</v>
      </c>
      <c r="FI40" s="430">
        <v>0</v>
      </c>
      <c r="FJ40" s="430">
        <v>0</v>
      </c>
      <c r="FK40" s="430">
        <v>0</v>
      </c>
      <c r="FL40" s="430">
        <v>0</v>
      </c>
      <c r="FM40" s="430">
        <v>0</v>
      </c>
      <c r="FN40" s="430">
        <v>0</v>
      </c>
      <c r="FO40" s="430">
        <v>1</v>
      </c>
      <c r="FP40" s="430">
        <v>1</v>
      </c>
      <c r="FQ40" s="430">
        <v>1</v>
      </c>
      <c r="FR40" s="430">
        <v>1</v>
      </c>
      <c r="FS40" s="430">
        <v>1</v>
      </c>
      <c r="FT40" s="430">
        <v>1</v>
      </c>
      <c r="FU40" s="430">
        <v>1</v>
      </c>
      <c r="FV40" s="430">
        <v>1</v>
      </c>
      <c r="FW40" s="430">
        <v>1</v>
      </c>
      <c r="FX40" s="430">
        <v>1</v>
      </c>
      <c r="FY40" s="430">
        <v>1</v>
      </c>
      <c r="FZ40" s="430">
        <v>1</v>
      </c>
      <c r="GA40" s="430">
        <v>0</v>
      </c>
      <c r="GB40" s="430">
        <v>0</v>
      </c>
      <c r="GC40" s="430">
        <v>0</v>
      </c>
      <c r="GD40" s="430">
        <v>0</v>
      </c>
      <c r="GE40" s="430" t="s">
        <v>8135</v>
      </c>
      <c r="GF40" s="430">
        <v>0.5</v>
      </c>
      <c r="GG40" s="430">
        <v>0.5</v>
      </c>
      <c r="GH40" s="430">
        <v>1</v>
      </c>
      <c r="GI40" s="430">
        <v>1</v>
      </c>
      <c r="GJ40" s="430">
        <v>1</v>
      </c>
      <c r="GK40" s="430">
        <v>1</v>
      </c>
      <c r="GL40" s="430">
        <v>1</v>
      </c>
      <c r="GM40" s="430">
        <v>1</v>
      </c>
      <c r="GN40" s="430">
        <v>1</v>
      </c>
      <c r="GO40" s="430">
        <v>1</v>
      </c>
      <c r="GP40" s="430" t="s">
        <v>8136</v>
      </c>
      <c r="GQ40" s="430">
        <v>0</v>
      </c>
      <c r="GR40" s="430">
        <v>0</v>
      </c>
      <c r="GS40" s="430">
        <v>0</v>
      </c>
      <c r="GT40" s="430">
        <v>0</v>
      </c>
      <c r="GU40" s="430">
        <v>0</v>
      </c>
      <c r="GV40" s="430">
        <v>0</v>
      </c>
      <c r="GW40" s="430">
        <v>0</v>
      </c>
      <c r="GX40" s="430">
        <v>0</v>
      </c>
      <c r="GY40" s="430">
        <v>0</v>
      </c>
      <c r="GZ40" s="430">
        <v>0</v>
      </c>
      <c r="HA40" s="430">
        <v>0</v>
      </c>
      <c r="HB40" s="430">
        <v>0</v>
      </c>
      <c r="HC40" s="430">
        <v>0</v>
      </c>
      <c r="HD40" s="430">
        <v>0</v>
      </c>
      <c r="HE40" s="430">
        <v>0.5</v>
      </c>
      <c r="HF40" s="430">
        <v>0.5</v>
      </c>
      <c r="HG40" s="430" t="s">
        <v>8136</v>
      </c>
      <c r="HH40" s="430">
        <v>0</v>
      </c>
      <c r="HI40" s="430">
        <v>0</v>
      </c>
      <c r="HJ40" s="430">
        <v>0</v>
      </c>
      <c r="HK40" s="430" t="s">
        <v>1226</v>
      </c>
      <c r="HL40" s="430">
        <v>0</v>
      </c>
      <c r="HM40" s="430">
        <v>0</v>
      </c>
      <c r="HN40" s="430">
        <v>0</v>
      </c>
      <c r="HO40" s="430" t="s">
        <v>1226</v>
      </c>
      <c r="HP40" s="430">
        <v>0</v>
      </c>
      <c r="HQ40" s="430">
        <v>0</v>
      </c>
      <c r="HR40" s="430">
        <v>0</v>
      </c>
      <c r="HS40" s="430" t="s">
        <v>1226</v>
      </c>
      <c r="HT40" s="430">
        <v>0</v>
      </c>
      <c r="HU40" s="430">
        <v>0</v>
      </c>
      <c r="HV40" s="430">
        <v>1</v>
      </c>
      <c r="HW40" s="430">
        <v>1</v>
      </c>
      <c r="HX40" s="430">
        <v>0</v>
      </c>
      <c r="HY40" s="430">
        <v>0</v>
      </c>
      <c r="HZ40" s="430">
        <v>0</v>
      </c>
      <c r="IA40" s="430">
        <v>0</v>
      </c>
      <c r="IB40" s="430" t="s">
        <v>1226</v>
      </c>
      <c r="IC40" s="430">
        <v>0</v>
      </c>
      <c r="ID40" s="430">
        <v>0</v>
      </c>
      <c r="IE40" s="430">
        <v>0</v>
      </c>
      <c r="IF40" s="430">
        <v>0</v>
      </c>
      <c r="IG40" s="430">
        <v>0</v>
      </c>
      <c r="IH40" s="430">
        <v>0</v>
      </c>
      <c r="II40" s="430">
        <v>0</v>
      </c>
      <c r="IJ40" s="430">
        <v>0</v>
      </c>
      <c r="IK40" s="430">
        <v>0</v>
      </c>
      <c r="IL40" s="430">
        <v>0</v>
      </c>
      <c r="IM40" s="430">
        <v>0</v>
      </c>
      <c r="IN40" s="430">
        <v>0</v>
      </c>
      <c r="IO40" s="430">
        <v>0</v>
      </c>
      <c r="IP40" s="430">
        <v>0</v>
      </c>
      <c r="IQ40" s="430">
        <v>0</v>
      </c>
      <c r="IR40" s="430" t="s">
        <v>8137</v>
      </c>
    </row>
    <row r="41" spans="1:252" x14ac:dyDescent="0.2">
      <c r="A41" s="430" t="s">
        <v>8150</v>
      </c>
      <c r="B41" s="430" t="s">
        <v>8151</v>
      </c>
      <c r="C41" s="430" t="s">
        <v>1037</v>
      </c>
      <c r="D41" s="430" t="s">
        <v>1081</v>
      </c>
      <c r="E41" s="430" t="s">
        <v>1049</v>
      </c>
      <c r="F41" s="443">
        <v>109.26217800000001</v>
      </c>
      <c r="G41" s="444">
        <v>404142.76609305298</v>
      </c>
      <c r="H41" s="430">
        <v>1</v>
      </c>
      <c r="I41" s="430" t="s">
        <v>8221</v>
      </c>
      <c r="J41" s="430">
        <v>2021</v>
      </c>
      <c r="K41" s="430" t="s">
        <v>1662</v>
      </c>
      <c r="L41" s="430">
        <v>1</v>
      </c>
      <c r="M41" s="430">
        <v>1</v>
      </c>
      <c r="N41" s="430">
        <v>1</v>
      </c>
      <c r="O41" s="430">
        <v>1</v>
      </c>
      <c r="P41" s="430">
        <v>1</v>
      </c>
      <c r="Q41" s="430">
        <v>1</v>
      </c>
      <c r="R41" s="430">
        <v>1</v>
      </c>
      <c r="S41" s="430">
        <v>1</v>
      </c>
      <c r="T41" s="430">
        <v>1</v>
      </c>
      <c r="U41" s="430">
        <v>1</v>
      </c>
      <c r="V41" s="430">
        <v>1</v>
      </c>
      <c r="W41" s="430" t="s">
        <v>1226</v>
      </c>
      <c r="X41" s="430" t="s">
        <v>1226</v>
      </c>
      <c r="Y41" s="430">
        <v>1</v>
      </c>
      <c r="Z41" s="430">
        <v>1</v>
      </c>
      <c r="AA41" s="430">
        <v>1</v>
      </c>
      <c r="AB41" s="430">
        <v>1</v>
      </c>
      <c r="AC41" s="430">
        <v>1</v>
      </c>
      <c r="AD41" s="430">
        <v>1</v>
      </c>
      <c r="AE41" s="430">
        <v>0</v>
      </c>
      <c r="AF41" s="430" t="s">
        <v>1226</v>
      </c>
      <c r="AG41" s="430">
        <v>1</v>
      </c>
      <c r="AH41" s="430" t="s">
        <v>8222</v>
      </c>
      <c r="AI41" s="430">
        <v>1</v>
      </c>
      <c r="AJ41" s="430" t="s">
        <v>8222</v>
      </c>
      <c r="AK41" s="430">
        <v>1</v>
      </c>
      <c r="AL41" s="430" t="s">
        <v>8222</v>
      </c>
      <c r="AM41" s="430">
        <v>1</v>
      </c>
      <c r="AN41" s="430" t="s">
        <v>8222</v>
      </c>
      <c r="AO41" s="430">
        <v>1</v>
      </c>
      <c r="AP41" s="430" t="s">
        <v>8222</v>
      </c>
      <c r="AQ41" s="430">
        <v>1</v>
      </c>
      <c r="AR41" s="430" t="s">
        <v>8222</v>
      </c>
      <c r="AS41" s="430">
        <v>0</v>
      </c>
      <c r="AT41" s="430" t="s">
        <v>1226</v>
      </c>
      <c r="AU41" s="430" t="s">
        <v>1226</v>
      </c>
      <c r="AV41" s="430" t="s">
        <v>1226</v>
      </c>
      <c r="AW41" s="430">
        <v>1</v>
      </c>
      <c r="AX41" s="430" t="s">
        <v>8223</v>
      </c>
      <c r="AY41" s="430">
        <v>1</v>
      </c>
      <c r="AZ41" s="430" t="s">
        <v>8224</v>
      </c>
      <c r="BA41" s="430">
        <v>1</v>
      </c>
      <c r="BB41" s="430" t="s">
        <v>8225</v>
      </c>
      <c r="BC41" s="430">
        <v>1</v>
      </c>
      <c r="BD41" s="430" t="s">
        <v>8226</v>
      </c>
      <c r="BE41" s="430">
        <v>1</v>
      </c>
      <c r="BF41" s="430" t="s">
        <v>8227</v>
      </c>
      <c r="BG41" s="430">
        <v>1</v>
      </c>
      <c r="BH41" s="430" t="s">
        <v>8228</v>
      </c>
      <c r="BI41" s="430">
        <v>1</v>
      </c>
      <c r="BJ41" s="430" t="s">
        <v>8229</v>
      </c>
      <c r="BK41" s="430">
        <v>1</v>
      </c>
      <c r="BL41" s="430" t="s">
        <v>8230</v>
      </c>
      <c r="BM41" s="430">
        <v>1</v>
      </c>
      <c r="BN41" s="430" t="s">
        <v>8231</v>
      </c>
      <c r="BO41" s="430">
        <v>1</v>
      </c>
      <c r="BP41" s="430" t="s">
        <v>8232</v>
      </c>
      <c r="BQ41" s="430">
        <v>1</v>
      </c>
      <c r="BR41" s="430" t="s">
        <v>8233</v>
      </c>
      <c r="BS41" s="430">
        <v>1</v>
      </c>
      <c r="BT41" s="430" t="s">
        <v>8234</v>
      </c>
      <c r="BU41" s="430">
        <v>1</v>
      </c>
      <c r="BV41" s="430" t="s">
        <v>8235</v>
      </c>
      <c r="BW41" s="430">
        <v>1</v>
      </c>
      <c r="BX41" s="430" t="s">
        <v>8236</v>
      </c>
      <c r="BY41" s="430" t="s">
        <v>1226</v>
      </c>
      <c r="BZ41" s="430" t="s">
        <v>1226</v>
      </c>
      <c r="CA41" s="430">
        <v>1</v>
      </c>
      <c r="CB41" s="430">
        <v>1</v>
      </c>
      <c r="CC41" s="430">
        <v>1</v>
      </c>
      <c r="CD41" s="430" t="s">
        <v>1226</v>
      </c>
      <c r="CE41" s="430">
        <v>1</v>
      </c>
      <c r="CF41" s="430">
        <v>1</v>
      </c>
      <c r="CG41" s="430">
        <v>1</v>
      </c>
      <c r="CH41" s="430">
        <v>1</v>
      </c>
      <c r="CI41" s="430" t="s">
        <v>1226</v>
      </c>
      <c r="CJ41" s="430" t="s">
        <v>1226</v>
      </c>
      <c r="CK41" s="430" t="s">
        <v>1226</v>
      </c>
      <c r="CL41" s="430">
        <v>1</v>
      </c>
      <c r="CM41" s="430" t="s">
        <v>1226</v>
      </c>
      <c r="CN41" s="430" t="s">
        <v>1226</v>
      </c>
      <c r="CO41" s="430" t="s">
        <v>1226</v>
      </c>
      <c r="CP41" s="430" t="s">
        <v>1226</v>
      </c>
      <c r="CQ41" s="430" t="s">
        <v>1226</v>
      </c>
      <c r="CR41" s="430" t="s">
        <v>1226</v>
      </c>
      <c r="CS41" s="430" t="s">
        <v>1226</v>
      </c>
      <c r="CT41" s="430" t="s">
        <v>1226</v>
      </c>
      <c r="CU41" s="430" t="s">
        <v>8237</v>
      </c>
      <c r="CV41" s="430" t="s">
        <v>8238</v>
      </c>
      <c r="CW41" s="430">
        <v>1</v>
      </c>
      <c r="CX41" s="430">
        <v>1</v>
      </c>
      <c r="CY41" s="430">
        <v>1</v>
      </c>
      <c r="CZ41" s="430">
        <v>1</v>
      </c>
      <c r="DA41" s="430">
        <v>1</v>
      </c>
      <c r="DB41" s="430">
        <v>1</v>
      </c>
      <c r="DC41" s="430">
        <v>1</v>
      </c>
      <c r="DD41" s="430">
        <v>1</v>
      </c>
      <c r="DE41" s="430">
        <v>1</v>
      </c>
      <c r="DF41" s="430">
        <v>1</v>
      </c>
      <c r="DG41" s="430">
        <v>1</v>
      </c>
      <c r="DH41" s="430">
        <v>1</v>
      </c>
      <c r="DI41" s="430">
        <v>1</v>
      </c>
      <c r="DJ41" s="430" t="s">
        <v>1226</v>
      </c>
      <c r="DK41" s="430" t="s">
        <v>1226</v>
      </c>
      <c r="DL41" s="430" t="s">
        <v>1226</v>
      </c>
      <c r="DM41" s="430">
        <v>1</v>
      </c>
      <c r="DN41" s="430" t="s">
        <v>1226</v>
      </c>
      <c r="DO41" s="430" t="s">
        <v>1226</v>
      </c>
      <c r="DP41" s="430" t="s">
        <v>1226</v>
      </c>
      <c r="DQ41" s="430">
        <v>1</v>
      </c>
      <c r="DR41" s="430" t="s">
        <v>1226</v>
      </c>
      <c r="DS41" s="430" t="s">
        <v>1226</v>
      </c>
      <c r="DT41" s="430" t="s">
        <v>1226</v>
      </c>
      <c r="DU41" s="430" t="s">
        <v>1226</v>
      </c>
      <c r="DV41" s="430" t="s">
        <v>1226</v>
      </c>
      <c r="DW41" s="430" t="s">
        <v>1226</v>
      </c>
      <c r="DX41" s="430" t="s">
        <v>1226</v>
      </c>
      <c r="DY41" s="430" t="s">
        <v>1226</v>
      </c>
      <c r="DZ41" s="430" t="s">
        <v>8239</v>
      </c>
      <c r="EA41" s="430" t="s">
        <v>8238</v>
      </c>
      <c r="EB41" s="430">
        <v>0.33</v>
      </c>
      <c r="EC41" s="430" t="s">
        <v>8240</v>
      </c>
      <c r="ED41" s="430">
        <v>1</v>
      </c>
      <c r="EE41" s="430" t="s">
        <v>8241</v>
      </c>
      <c r="EF41" s="430">
        <v>1</v>
      </c>
      <c r="EG41" s="430" t="s">
        <v>8242</v>
      </c>
      <c r="EH41" s="430">
        <v>1</v>
      </c>
      <c r="EI41" s="430" t="s">
        <v>8243</v>
      </c>
      <c r="EJ41" s="430">
        <v>1</v>
      </c>
      <c r="EK41" s="430" t="s">
        <v>8244</v>
      </c>
      <c r="EL41" s="430">
        <v>1</v>
      </c>
      <c r="EM41" s="430" t="s">
        <v>8245</v>
      </c>
      <c r="EN41" s="430">
        <v>0.33</v>
      </c>
      <c r="EO41" s="430" t="s">
        <v>8240</v>
      </c>
      <c r="EP41" s="430">
        <v>1</v>
      </c>
      <c r="EQ41" s="430" t="s">
        <v>8246</v>
      </c>
      <c r="ER41" s="430">
        <v>1</v>
      </c>
      <c r="ES41" s="430" t="s">
        <v>8247</v>
      </c>
      <c r="ET41" s="430">
        <v>1</v>
      </c>
      <c r="EU41" s="430" t="s">
        <v>8248</v>
      </c>
      <c r="EV41" s="430">
        <v>1</v>
      </c>
      <c r="EW41" s="430" t="s">
        <v>8249</v>
      </c>
      <c r="EX41" s="430">
        <v>1</v>
      </c>
      <c r="EY41" s="430" t="s">
        <v>8250</v>
      </c>
      <c r="EZ41" s="430">
        <v>0.96</v>
      </c>
      <c r="FA41" s="430">
        <v>0.375</v>
      </c>
      <c r="FB41" s="430">
        <v>0.32</v>
      </c>
      <c r="FC41" s="430" t="s">
        <v>8251</v>
      </c>
      <c r="FD41" s="430">
        <v>96</v>
      </c>
      <c r="FE41" s="430">
        <v>37.5</v>
      </c>
      <c r="FF41" s="430">
        <v>30</v>
      </c>
      <c r="FG41" s="430">
        <v>1</v>
      </c>
      <c r="FH41" s="430">
        <v>1</v>
      </c>
      <c r="FI41" s="430">
        <v>1</v>
      </c>
      <c r="FJ41" s="430">
        <v>1</v>
      </c>
      <c r="FK41" s="430">
        <v>1</v>
      </c>
      <c r="FL41" s="430">
        <v>1</v>
      </c>
      <c r="FM41" s="430">
        <v>1</v>
      </c>
      <c r="FN41" s="430">
        <v>1</v>
      </c>
      <c r="FO41" s="430">
        <v>1</v>
      </c>
      <c r="FP41" s="430">
        <v>1</v>
      </c>
      <c r="FQ41" s="430">
        <v>1</v>
      </c>
      <c r="FR41" s="430">
        <v>1</v>
      </c>
      <c r="FS41" s="430">
        <v>1</v>
      </c>
      <c r="FT41" s="430">
        <v>1</v>
      </c>
      <c r="FU41" s="430">
        <v>1</v>
      </c>
      <c r="FV41" s="430">
        <v>1</v>
      </c>
      <c r="FW41" s="430">
        <v>0</v>
      </c>
      <c r="FX41" s="430">
        <v>0</v>
      </c>
      <c r="FY41" s="430">
        <v>0</v>
      </c>
      <c r="FZ41" s="430">
        <v>0</v>
      </c>
      <c r="GA41" s="430">
        <v>0</v>
      </c>
      <c r="GB41" s="430">
        <v>0</v>
      </c>
      <c r="GC41" s="430">
        <v>0</v>
      </c>
      <c r="GD41" s="430">
        <v>0</v>
      </c>
      <c r="GE41" s="430" t="s">
        <v>8252</v>
      </c>
      <c r="GF41" s="430">
        <v>1</v>
      </c>
      <c r="GG41" s="430">
        <v>1</v>
      </c>
      <c r="GH41" s="430">
        <v>0.5</v>
      </c>
      <c r="GI41" s="430">
        <v>0.5</v>
      </c>
      <c r="GJ41" s="430">
        <v>0</v>
      </c>
      <c r="GK41" s="430">
        <v>0</v>
      </c>
      <c r="GL41" s="430">
        <v>0.5</v>
      </c>
      <c r="GM41" s="430">
        <v>0.5</v>
      </c>
      <c r="GN41" s="430">
        <v>0</v>
      </c>
      <c r="GO41" s="430">
        <v>0</v>
      </c>
      <c r="GP41" s="430" t="s">
        <v>1316</v>
      </c>
      <c r="GQ41" s="430">
        <v>0.5</v>
      </c>
      <c r="GR41" s="430">
        <v>0.5</v>
      </c>
      <c r="GS41" s="430">
        <v>0.5</v>
      </c>
      <c r="GT41" s="430">
        <v>0.5</v>
      </c>
      <c r="GU41" s="430">
        <v>0.5</v>
      </c>
      <c r="GV41" s="430">
        <v>0.5</v>
      </c>
      <c r="GW41" s="430">
        <v>0.5</v>
      </c>
      <c r="GX41" s="430">
        <v>0.5</v>
      </c>
      <c r="GY41" s="430">
        <v>0.5</v>
      </c>
      <c r="GZ41" s="430">
        <v>0.5</v>
      </c>
      <c r="HA41" s="430">
        <v>0.5</v>
      </c>
      <c r="HB41" s="430">
        <v>0.5</v>
      </c>
      <c r="HC41" s="430">
        <v>0.5</v>
      </c>
      <c r="HD41" s="430">
        <v>0.5</v>
      </c>
      <c r="HE41" s="430">
        <v>0.5</v>
      </c>
      <c r="HF41" s="430">
        <v>0.5</v>
      </c>
      <c r="HG41" s="430" t="s">
        <v>8253</v>
      </c>
      <c r="HH41" s="430">
        <v>1</v>
      </c>
      <c r="HI41" s="430">
        <v>1</v>
      </c>
      <c r="HJ41" s="430">
        <v>1</v>
      </c>
      <c r="HK41" s="430">
        <v>1</v>
      </c>
      <c r="HL41" s="430">
        <v>1</v>
      </c>
      <c r="HM41" s="430">
        <v>1</v>
      </c>
      <c r="HN41" s="430">
        <v>1</v>
      </c>
      <c r="HO41" s="430">
        <v>1</v>
      </c>
      <c r="HP41" s="430">
        <v>1</v>
      </c>
      <c r="HQ41" s="430">
        <v>1</v>
      </c>
      <c r="HR41" s="430">
        <v>1</v>
      </c>
      <c r="HS41" s="430">
        <v>1</v>
      </c>
      <c r="HT41" s="430">
        <v>1</v>
      </c>
      <c r="HU41" s="430">
        <v>1</v>
      </c>
      <c r="HV41" s="430">
        <v>1</v>
      </c>
      <c r="HW41" s="430">
        <v>1</v>
      </c>
      <c r="HX41" s="430">
        <v>1</v>
      </c>
      <c r="HY41" s="430">
        <v>1</v>
      </c>
      <c r="HZ41" s="430">
        <v>1</v>
      </c>
      <c r="IA41" s="430">
        <v>1</v>
      </c>
      <c r="IB41" s="430" t="s">
        <v>1316</v>
      </c>
      <c r="IC41" s="430">
        <v>1</v>
      </c>
      <c r="ID41" s="430">
        <v>1</v>
      </c>
      <c r="IE41" s="430">
        <v>1</v>
      </c>
      <c r="IF41" s="430">
        <v>1</v>
      </c>
      <c r="IG41" s="430">
        <v>1</v>
      </c>
      <c r="IH41" s="430">
        <v>1</v>
      </c>
      <c r="II41" s="430">
        <v>1</v>
      </c>
      <c r="IJ41" s="430">
        <v>1</v>
      </c>
      <c r="IK41" s="430">
        <v>1</v>
      </c>
      <c r="IL41" s="430">
        <v>1</v>
      </c>
      <c r="IM41" s="430">
        <v>1</v>
      </c>
      <c r="IN41" s="430">
        <v>1</v>
      </c>
      <c r="IO41" s="430">
        <v>1</v>
      </c>
      <c r="IP41" s="430">
        <v>1</v>
      </c>
      <c r="IQ41" s="430">
        <v>1</v>
      </c>
      <c r="IR41" s="430" t="s">
        <v>1316</v>
      </c>
    </row>
    <row r="42" spans="1:252" x14ac:dyDescent="0.2">
      <c r="A42" s="430" t="s">
        <v>1640</v>
      </c>
      <c r="B42" s="430" t="s">
        <v>98</v>
      </c>
      <c r="C42" s="430" t="s">
        <v>1070</v>
      </c>
      <c r="D42" s="430" t="s">
        <v>1050</v>
      </c>
      <c r="E42" s="430" t="s">
        <v>1049</v>
      </c>
      <c r="F42" s="443">
        <v>6.3141670000000003</v>
      </c>
      <c r="G42" s="444">
        <v>28736.94</v>
      </c>
      <c r="H42" s="430">
        <v>0</v>
      </c>
      <c r="I42" s="430" t="s">
        <v>1226</v>
      </c>
      <c r="J42" s="430" t="s">
        <v>1226</v>
      </c>
      <c r="K42" s="430" t="s">
        <v>1226</v>
      </c>
      <c r="L42" s="430" t="s">
        <v>1226</v>
      </c>
      <c r="M42" s="430" t="s">
        <v>1226</v>
      </c>
      <c r="N42" s="430" t="s">
        <v>1226</v>
      </c>
      <c r="O42" s="430" t="s">
        <v>1226</v>
      </c>
      <c r="P42" s="430" t="s">
        <v>1226</v>
      </c>
      <c r="Q42" s="430" t="s">
        <v>1226</v>
      </c>
      <c r="R42" s="430" t="s">
        <v>1226</v>
      </c>
      <c r="S42" s="430" t="s">
        <v>1226</v>
      </c>
      <c r="T42" s="430" t="s">
        <v>1226</v>
      </c>
      <c r="U42" s="430" t="s">
        <v>1226</v>
      </c>
      <c r="V42" s="430" t="s">
        <v>1226</v>
      </c>
      <c r="W42" s="430" t="s">
        <v>1226</v>
      </c>
      <c r="X42" s="430" t="s">
        <v>1226</v>
      </c>
      <c r="Y42" s="430" t="s">
        <v>1226</v>
      </c>
      <c r="Z42" s="430" t="s">
        <v>1226</v>
      </c>
      <c r="AA42" s="430" t="s">
        <v>1226</v>
      </c>
      <c r="AB42" s="430" t="s">
        <v>1226</v>
      </c>
      <c r="AC42" s="430" t="s">
        <v>1226</v>
      </c>
      <c r="AD42" s="430" t="s">
        <v>1226</v>
      </c>
      <c r="AE42" s="430" t="s">
        <v>1226</v>
      </c>
      <c r="AF42" s="430" t="s">
        <v>1226</v>
      </c>
      <c r="AG42" s="430" t="s">
        <v>1226</v>
      </c>
      <c r="AH42" s="430" t="s">
        <v>1226</v>
      </c>
      <c r="AI42" s="430" t="s">
        <v>1226</v>
      </c>
      <c r="AJ42" s="430" t="s">
        <v>1226</v>
      </c>
      <c r="AK42" s="430" t="s">
        <v>1226</v>
      </c>
      <c r="AL42" s="430" t="s">
        <v>1226</v>
      </c>
      <c r="AM42" s="430" t="s">
        <v>1226</v>
      </c>
      <c r="AN42" s="430" t="s">
        <v>1226</v>
      </c>
      <c r="AO42" s="430" t="s">
        <v>1226</v>
      </c>
      <c r="AP42" s="430" t="s">
        <v>1226</v>
      </c>
      <c r="AQ42" s="430" t="s">
        <v>1226</v>
      </c>
      <c r="AR42" s="430" t="s">
        <v>1226</v>
      </c>
      <c r="AS42" s="430" t="s">
        <v>1226</v>
      </c>
      <c r="AT42" s="430" t="s">
        <v>1226</v>
      </c>
      <c r="AU42" s="430" t="s">
        <v>1226</v>
      </c>
      <c r="AV42" s="430" t="s">
        <v>1226</v>
      </c>
      <c r="AW42" s="430">
        <v>1</v>
      </c>
      <c r="AX42" s="430" t="s">
        <v>8317</v>
      </c>
      <c r="AY42" s="430">
        <v>1</v>
      </c>
      <c r="AZ42" s="430" t="s">
        <v>8318</v>
      </c>
      <c r="BA42" s="430">
        <v>0</v>
      </c>
      <c r="BB42" s="430" t="s">
        <v>1226</v>
      </c>
      <c r="BC42" s="430">
        <v>0.66</v>
      </c>
      <c r="BD42" s="430" t="s">
        <v>8319</v>
      </c>
      <c r="BE42" s="430">
        <v>1</v>
      </c>
      <c r="BF42" s="430" t="s">
        <v>8317</v>
      </c>
      <c r="BG42" s="430">
        <v>1</v>
      </c>
      <c r="BH42" s="430" t="s">
        <v>8318</v>
      </c>
      <c r="BI42" s="430">
        <v>0</v>
      </c>
      <c r="BJ42" s="430" t="s">
        <v>1226</v>
      </c>
      <c r="BK42" s="430">
        <v>1</v>
      </c>
      <c r="BL42" s="430" t="s">
        <v>8320</v>
      </c>
      <c r="BM42" s="430">
        <v>0.33</v>
      </c>
      <c r="BN42" s="430" t="s">
        <v>1226</v>
      </c>
      <c r="BO42" s="430">
        <v>0.33</v>
      </c>
      <c r="BP42" s="430" t="s">
        <v>1226</v>
      </c>
      <c r="BQ42" s="430">
        <v>0.33</v>
      </c>
      <c r="BR42" s="430" t="s">
        <v>1226</v>
      </c>
      <c r="BS42" s="430">
        <v>0.66</v>
      </c>
      <c r="BT42" s="430" t="s">
        <v>8321</v>
      </c>
      <c r="BU42" s="430">
        <v>0</v>
      </c>
      <c r="BV42" s="430" t="s">
        <v>1226</v>
      </c>
      <c r="BW42" s="430">
        <v>0.66</v>
      </c>
      <c r="BX42" s="430" t="s">
        <v>8322</v>
      </c>
      <c r="BY42" s="430" t="s">
        <v>8323</v>
      </c>
      <c r="BZ42" s="430" t="s">
        <v>1226</v>
      </c>
      <c r="CA42" s="430">
        <v>1</v>
      </c>
      <c r="CB42" s="430">
        <v>1</v>
      </c>
      <c r="CC42" s="430">
        <v>1</v>
      </c>
      <c r="CD42" s="430" t="s">
        <v>1226</v>
      </c>
      <c r="CE42" s="430">
        <v>1</v>
      </c>
      <c r="CF42" s="430">
        <v>1</v>
      </c>
      <c r="CG42" s="430">
        <v>1</v>
      </c>
      <c r="CH42" s="430" t="s">
        <v>1226</v>
      </c>
      <c r="CI42" s="430">
        <v>1</v>
      </c>
      <c r="CJ42" s="430">
        <v>1</v>
      </c>
      <c r="CK42" s="430">
        <v>1</v>
      </c>
      <c r="CL42" s="430" t="s">
        <v>1226</v>
      </c>
      <c r="CM42" s="430">
        <v>1</v>
      </c>
      <c r="CN42" s="430">
        <v>1</v>
      </c>
      <c r="CO42" s="430">
        <v>1</v>
      </c>
      <c r="CP42" s="430" t="s">
        <v>8324</v>
      </c>
      <c r="CQ42" s="430" t="s">
        <v>1226</v>
      </c>
      <c r="CR42" s="430">
        <v>1</v>
      </c>
      <c r="CS42" s="430">
        <v>1</v>
      </c>
      <c r="CT42" s="430">
        <v>1</v>
      </c>
      <c r="CU42" s="430" t="s">
        <v>8325</v>
      </c>
      <c r="CV42" s="430" t="s">
        <v>8326</v>
      </c>
      <c r="CW42" s="430">
        <v>1</v>
      </c>
      <c r="CX42" s="430">
        <v>1</v>
      </c>
      <c r="CY42" s="430">
        <v>1</v>
      </c>
      <c r="CZ42" s="430">
        <v>0</v>
      </c>
      <c r="DA42" s="430">
        <v>1</v>
      </c>
      <c r="DB42" s="430">
        <v>1</v>
      </c>
      <c r="DC42" s="430">
        <v>0</v>
      </c>
      <c r="DD42" s="430">
        <v>0</v>
      </c>
      <c r="DE42" s="430">
        <v>1</v>
      </c>
      <c r="DF42" s="430">
        <v>0</v>
      </c>
      <c r="DG42" s="430">
        <v>0</v>
      </c>
      <c r="DH42" s="430">
        <v>1</v>
      </c>
      <c r="DI42" s="430" t="s">
        <v>1226</v>
      </c>
      <c r="DJ42" s="430">
        <v>0</v>
      </c>
      <c r="DK42" s="430">
        <v>0</v>
      </c>
      <c r="DL42" s="430">
        <v>0</v>
      </c>
      <c r="DM42" s="430" t="s">
        <v>1226</v>
      </c>
      <c r="DN42" s="430">
        <v>0</v>
      </c>
      <c r="DO42" s="430">
        <v>0</v>
      </c>
      <c r="DP42" s="430">
        <v>0</v>
      </c>
      <c r="DQ42" s="430" t="s">
        <v>1226</v>
      </c>
      <c r="DR42" s="430">
        <v>0</v>
      </c>
      <c r="DS42" s="430">
        <v>0</v>
      </c>
      <c r="DT42" s="430">
        <v>0</v>
      </c>
      <c r="DU42" s="430" t="s">
        <v>8327</v>
      </c>
      <c r="DV42" s="430" t="s">
        <v>1226</v>
      </c>
      <c r="DW42" s="430">
        <v>1</v>
      </c>
      <c r="DX42" s="430">
        <v>1</v>
      </c>
      <c r="DY42" s="430">
        <v>0</v>
      </c>
      <c r="DZ42" s="430" t="s">
        <v>8328</v>
      </c>
      <c r="EA42" s="430" t="s">
        <v>8329</v>
      </c>
      <c r="EB42" s="430">
        <v>0.33</v>
      </c>
      <c r="EC42" s="430" t="s">
        <v>1226</v>
      </c>
      <c r="ED42" s="430">
        <v>0</v>
      </c>
      <c r="EE42" s="430" t="s">
        <v>1226</v>
      </c>
      <c r="EF42" s="430">
        <v>0</v>
      </c>
      <c r="EG42" s="430" t="s">
        <v>1226</v>
      </c>
      <c r="EH42" s="430">
        <v>0</v>
      </c>
      <c r="EI42" s="430" t="s">
        <v>1226</v>
      </c>
      <c r="EJ42" s="430">
        <v>0</v>
      </c>
      <c r="EK42" s="430" t="s">
        <v>1226</v>
      </c>
      <c r="EL42" s="430">
        <v>0.33</v>
      </c>
      <c r="EM42" s="430" t="s">
        <v>1641</v>
      </c>
      <c r="EN42" s="430">
        <v>0.33</v>
      </c>
      <c r="EO42" s="430" t="s">
        <v>1226</v>
      </c>
      <c r="EP42" s="430">
        <v>1</v>
      </c>
      <c r="EQ42" s="430" t="s">
        <v>8330</v>
      </c>
      <c r="ER42" s="430">
        <v>0.66</v>
      </c>
      <c r="ES42" s="430" t="s">
        <v>1641</v>
      </c>
      <c r="ET42" s="430">
        <v>0</v>
      </c>
      <c r="EU42" s="430" t="s">
        <v>1226</v>
      </c>
      <c r="EV42" s="430">
        <v>0.33</v>
      </c>
      <c r="EW42" s="430" t="s">
        <v>1226</v>
      </c>
      <c r="EX42" s="430">
        <v>0.33</v>
      </c>
      <c r="EY42" s="430" t="s">
        <v>1641</v>
      </c>
      <c r="EZ42" s="430">
        <v>0.09</v>
      </c>
      <c r="FA42" s="430" t="s">
        <v>3675</v>
      </c>
      <c r="FB42" s="430" t="s">
        <v>8331</v>
      </c>
      <c r="FC42" s="430" t="s">
        <v>1226</v>
      </c>
      <c r="FD42" s="430">
        <v>9</v>
      </c>
      <c r="FE42" s="430" t="s">
        <v>1226</v>
      </c>
      <c r="FF42" s="430" t="s">
        <v>1226</v>
      </c>
      <c r="FG42" s="430">
        <v>1</v>
      </c>
      <c r="FH42" s="430">
        <v>1</v>
      </c>
      <c r="FI42" s="430">
        <v>1</v>
      </c>
      <c r="FJ42" s="430">
        <v>0</v>
      </c>
      <c r="FK42" s="430">
        <v>1</v>
      </c>
      <c r="FL42" s="430">
        <v>1</v>
      </c>
      <c r="FM42" s="430">
        <v>1</v>
      </c>
      <c r="FN42" s="430">
        <v>1</v>
      </c>
      <c r="FO42" s="430">
        <v>0</v>
      </c>
      <c r="FP42" s="430">
        <v>0</v>
      </c>
      <c r="FQ42" s="430">
        <v>0</v>
      </c>
      <c r="FR42" s="430">
        <v>0</v>
      </c>
      <c r="FS42" s="430">
        <v>1</v>
      </c>
      <c r="FT42" s="430">
        <v>1</v>
      </c>
      <c r="FU42" s="430">
        <v>1</v>
      </c>
      <c r="FV42" s="430">
        <v>1</v>
      </c>
      <c r="FW42" s="430">
        <v>1</v>
      </c>
      <c r="FX42" s="430">
        <v>1</v>
      </c>
      <c r="FY42" s="430">
        <v>1</v>
      </c>
      <c r="FZ42" s="430">
        <v>1</v>
      </c>
      <c r="GA42" s="430">
        <v>0</v>
      </c>
      <c r="GB42" s="430">
        <v>0</v>
      </c>
      <c r="GC42" s="430">
        <v>0</v>
      </c>
      <c r="GD42" s="430">
        <v>0</v>
      </c>
      <c r="GE42" s="430" t="s">
        <v>8332</v>
      </c>
      <c r="GF42" s="430">
        <v>0.5</v>
      </c>
      <c r="GG42" s="430">
        <v>0</v>
      </c>
      <c r="GH42" s="430">
        <v>0</v>
      </c>
      <c r="GI42" s="430">
        <v>0</v>
      </c>
      <c r="GJ42" s="430">
        <v>0.5</v>
      </c>
      <c r="GK42" s="430">
        <v>0</v>
      </c>
      <c r="GL42" s="430">
        <v>0</v>
      </c>
      <c r="GM42" s="430">
        <v>0</v>
      </c>
      <c r="GN42" s="430">
        <v>0</v>
      </c>
      <c r="GO42" s="430">
        <v>0</v>
      </c>
      <c r="GP42" s="430" t="s">
        <v>1226</v>
      </c>
      <c r="GQ42" s="430">
        <v>0.5</v>
      </c>
      <c r="GR42" s="430">
        <v>0</v>
      </c>
      <c r="GS42" s="430">
        <v>0</v>
      </c>
      <c r="GT42" s="430">
        <v>0</v>
      </c>
      <c r="GU42" s="430">
        <v>0</v>
      </c>
      <c r="GV42" s="430">
        <v>0</v>
      </c>
      <c r="GW42" s="430">
        <v>0.5</v>
      </c>
      <c r="GX42" s="430">
        <v>0.5</v>
      </c>
      <c r="GY42" s="430">
        <v>0</v>
      </c>
      <c r="GZ42" s="430">
        <v>0</v>
      </c>
      <c r="HA42" s="430">
        <v>0</v>
      </c>
      <c r="HB42" s="430">
        <v>0</v>
      </c>
      <c r="HC42" s="430">
        <v>0</v>
      </c>
      <c r="HD42" s="430">
        <v>0</v>
      </c>
      <c r="HE42" s="430">
        <v>0</v>
      </c>
      <c r="HF42" s="430">
        <v>0</v>
      </c>
      <c r="HG42" s="430" t="s">
        <v>1226</v>
      </c>
      <c r="HH42" s="430">
        <v>1</v>
      </c>
      <c r="HI42" s="430">
        <v>0.5</v>
      </c>
      <c r="HJ42" s="430">
        <v>1</v>
      </c>
      <c r="HK42" s="430">
        <v>1</v>
      </c>
      <c r="HL42" s="430">
        <v>1</v>
      </c>
      <c r="HM42" s="430">
        <v>0.5</v>
      </c>
      <c r="HN42" s="430">
        <v>1</v>
      </c>
      <c r="HO42" s="430">
        <v>1</v>
      </c>
      <c r="HP42" s="430">
        <v>1</v>
      </c>
      <c r="HQ42" s="430">
        <v>0</v>
      </c>
      <c r="HR42" s="430">
        <v>0</v>
      </c>
      <c r="HS42" s="430">
        <v>0</v>
      </c>
      <c r="HT42" s="430">
        <v>0.5</v>
      </c>
      <c r="HU42" s="430">
        <v>0</v>
      </c>
      <c r="HV42" s="430">
        <v>0</v>
      </c>
      <c r="HW42" s="430">
        <v>0</v>
      </c>
      <c r="HX42" s="430">
        <v>1</v>
      </c>
      <c r="HY42" s="430">
        <v>0.25</v>
      </c>
      <c r="HZ42" s="430">
        <v>0</v>
      </c>
      <c r="IA42" s="430">
        <v>0</v>
      </c>
      <c r="IB42" s="430" t="s">
        <v>8333</v>
      </c>
      <c r="IC42" s="430">
        <v>0</v>
      </c>
      <c r="ID42" s="430">
        <v>0.5</v>
      </c>
      <c r="IE42" s="430">
        <v>0</v>
      </c>
      <c r="IF42" s="430">
        <v>0</v>
      </c>
      <c r="IG42" s="430">
        <v>0</v>
      </c>
      <c r="IH42" s="430">
        <v>0.5</v>
      </c>
      <c r="II42" s="430">
        <v>0</v>
      </c>
      <c r="IJ42" s="430">
        <v>0.5</v>
      </c>
      <c r="IK42" s="430">
        <v>0</v>
      </c>
      <c r="IL42" s="430">
        <v>0.5</v>
      </c>
      <c r="IM42" s="430">
        <v>0</v>
      </c>
      <c r="IN42" s="430">
        <v>0</v>
      </c>
      <c r="IO42" s="430">
        <v>0</v>
      </c>
      <c r="IP42" s="430">
        <v>0</v>
      </c>
      <c r="IQ42" s="430">
        <v>0</v>
      </c>
      <c r="IR42" s="430" t="s">
        <v>8334</v>
      </c>
    </row>
    <row r="43" spans="1:252" x14ac:dyDescent="0.2">
      <c r="A43" s="430" t="s">
        <v>1261</v>
      </c>
      <c r="B43" s="430" t="s">
        <v>1262</v>
      </c>
      <c r="C43" s="430" t="s">
        <v>1047</v>
      </c>
      <c r="D43" s="430" t="s">
        <v>1048</v>
      </c>
      <c r="E43" s="430" t="s">
        <v>1039</v>
      </c>
      <c r="F43" s="443">
        <v>3.6203120000000002</v>
      </c>
      <c r="G43" s="444" t="s">
        <v>1226</v>
      </c>
      <c r="H43" s="430">
        <v>1</v>
      </c>
      <c r="I43" s="430" t="s">
        <v>8441</v>
      </c>
      <c r="J43" s="430">
        <v>2021</v>
      </c>
      <c r="K43" s="430" t="s">
        <v>8442</v>
      </c>
      <c r="L43" s="430">
        <v>1</v>
      </c>
      <c r="M43" s="430">
        <v>1</v>
      </c>
      <c r="N43" s="430">
        <v>3</v>
      </c>
      <c r="O43" s="430">
        <v>1</v>
      </c>
      <c r="P43" s="430">
        <v>1</v>
      </c>
      <c r="Q43" s="430">
        <v>0</v>
      </c>
      <c r="R43" s="430">
        <v>0</v>
      </c>
      <c r="S43" s="430">
        <v>1</v>
      </c>
      <c r="T43" s="430">
        <v>1</v>
      </c>
      <c r="U43" s="430">
        <v>0</v>
      </c>
      <c r="V43" s="430">
        <v>1</v>
      </c>
      <c r="W43" s="430">
        <v>1</v>
      </c>
      <c r="X43" s="430" t="s">
        <v>8443</v>
      </c>
      <c r="Y43" s="430">
        <v>0.75</v>
      </c>
      <c r="Z43" s="430">
        <v>1</v>
      </c>
      <c r="AA43" s="430">
        <v>0.75</v>
      </c>
      <c r="AB43" s="430">
        <v>1</v>
      </c>
      <c r="AC43" s="430">
        <v>1</v>
      </c>
      <c r="AD43" s="430">
        <v>1</v>
      </c>
      <c r="AE43" s="430">
        <v>0</v>
      </c>
      <c r="AF43" s="430" t="s">
        <v>1226</v>
      </c>
      <c r="AG43" s="430">
        <v>1</v>
      </c>
      <c r="AH43" s="430" t="s">
        <v>8444</v>
      </c>
      <c r="AI43" s="430">
        <v>1</v>
      </c>
      <c r="AJ43" s="430" t="s">
        <v>8445</v>
      </c>
      <c r="AK43" s="430">
        <v>1</v>
      </c>
      <c r="AL43" s="430" t="s">
        <v>1226</v>
      </c>
      <c r="AM43" s="430">
        <v>1</v>
      </c>
      <c r="AN43" s="430" t="s">
        <v>1226</v>
      </c>
      <c r="AO43" s="430">
        <v>1</v>
      </c>
      <c r="AP43" s="430" t="s">
        <v>1226</v>
      </c>
      <c r="AQ43" s="430">
        <v>1</v>
      </c>
      <c r="AR43" s="430" t="s">
        <v>1226</v>
      </c>
      <c r="AS43" s="430">
        <v>1</v>
      </c>
      <c r="AT43" s="430" t="s">
        <v>1226</v>
      </c>
      <c r="AU43" s="430" t="s">
        <v>1226</v>
      </c>
      <c r="AV43" s="430" t="s">
        <v>1226</v>
      </c>
      <c r="AW43" s="430">
        <v>0.66</v>
      </c>
      <c r="AX43" s="430" t="s">
        <v>1226</v>
      </c>
      <c r="AY43" s="430">
        <v>0.66</v>
      </c>
      <c r="AZ43" s="430" t="s">
        <v>1226</v>
      </c>
      <c r="BA43" s="430">
        <v>0.33</v>
      </c>
      <c r="BB43" s="430" t="s">
        <v>1226</v>
      </c>
      <c r="BC43" s="430">
        <v>0</v>
      </c>
      <c r="BD43" s="430" t="s">
        <v>1226</v>
      </c>
      <c r="BE43" s="430">
        <v>1</v>
      </c>
      <c r="BF43" s="430" t="s">
        <v>8446</v>
      </c>
      <c r="BG43" s="430">
        <v>1</v>
      </c>
      <c r="BH43" s="430" t="s">
        <v>8447</v>
      </c>
      <c r="BI43" s="430">
        <v>1</v>
      </c>
      <c r="BJ43" s="430" t="s">
        <v>8448</v>
      </c>
      <c r="BK43" s="430">
        <v>1</v>
      </c>
      <c r="BL43" s="430" t="s">
        <v>8449</v>
      </c>
      <c r="BM43" s="430">
        <v>0</v>
      </c>
      <c r="BN43" s="430" t="s">
        <v>1226</v>
      </c>
      <c r="BO43" s="430">
        <v>0</v>
      </c>
      <c r="BP43" s="430" t="s">
        <v>1226</v>
      </c>
      <c r="BQ43" s="430">
        <v>0</v>
      </c>
      <c r="BR43" s="430" t="s">
        <v>1226</v>
      </c>
      <c r="BS43" s="430">
        <v>1</v>
      </c>
      <c r="BT43" s="430" t="s">
        <v>1226</v>
      </c>
      <c r="BU43" s="430">
        <v>0.66</v>
      </c>
      <c r="BV43" s="430" t="s">
        <v>1226</v>
      </c>
      <c r="BW43" s="430">
        <v>0.66</v>
      </c>
      <c r="BX43" s="430" t="s">
        <v>1226</v>
      </c>
      <c r="BY43" s="430" t="s">
        <v>8450</v>
      </c>
      <c r="BZ43" s="430" t="s">
        <v>1226</v>
      </c>
      <c r="CA43" s="430">
        <v>1</v>
      </c>
      <c r="CB43" s="430">
        <v>1</v>
      </c>
      <c r="CC43" s="430">
        <v>0</v>
      </c>
      <c r="CD43" s="430">
        <v>1</v>
      </c>
      <c r="CE43" s="430" t="s">
        <v>1226</v>
      </c>
      <c r="CF43" s="430" t="s">
        <v>1226</v>
      </c>
      <c r="CG43" s="430" t="s">
        <v>1226</v>
      </c>
      <c r="CH43" s="430" t="s">
        <v>1226</v>
      </c>
      <c r="CI43" s="430">
        <v>0</v>
      </c>
      <c r="CJ43" s="430">
        <v>1</v>
      </c>
      <c r="CK43" s="430">
        <v>0</v>
      </c>
      <c r="CL43" s="430" t="s">
        <v>1226</v>
      </c>
      <c r="CM43" s="430">
        <v>0</v>
      </c>
      <c r="CN43" s="430">
        <v>1</v>
      </c>
      <c r="CO43" s="430">
        <v>0</v>
      </c>
      <c r="CP43" s="430" t="s">
        <v>1226</v>
      </c>
      <c r="CQ43" s="430" t="s">
        <v>1226</v>
      </c>
      <c r="CR43" s="430" t="s">
        <v>1226</v>
      </c>
      <c r="CS43" s="430" t="s">
        <v>1226</v>
      </c>
      <c r="CT43" s="430" t="s">
        <v>1226</v>
      </c>
      <c r="CU43" s="430" t="s">
        <v>8451</v>
      </c>
      <c r="CV43" s="430" t="s">
        <v>8452</v>
      </c>
      <c r="CW43" s="430">
        <v>0</v>
      </c>
      <c r="CX43" s="430">
        <v>1</v>
      </c>
      <c r="CY43" s="430">
        <v>0</v>
      </c>
      <c r="CZ43" s="430">
        <v>1</v>
      </c>
      <c r="DA43" s="430">
        <v>1</v>
      </c>
      <c r="DB43" s="430">
        <v>0</v>
      </c>
      <c r="DC43" s="430">
        <v>1</v>
      </c>
      <c r="DD43" s="430">
        <v>1</v>
      </c>
      <c r="DE43" s="430">
        <v>0</v>
      </c>
      <c r="DF43" s="430">
        <v>0</v>
      </c>
      <c r="DG43" s="430">
        <v>1</v>
      </c>
      <c r="DH43" s="430">
        <v>0</v>
      </c>
      <c r="DI43" s="430">
        <v>1</v>
      </c>
      <c r="DJ43" s="430" t="s">
        <v>1226</v>
      </c>
      <c r="DK43" s="430" t="s">
        <v>1226</v>
      </c>
      <c r="DL43" s="430" t="s">
        <v>1226</v>
      </c>
      <c r="DM43" s="430">
        <v>1</v>
      </c>
      <c r="DN43" s="430" t="s">
        <v>1226</v>
      </c>
      <c r="DO43" s="430" t="s">
        <v>1226</v>
      </c>
      <c r="DP43" s="430" t="s">
        <v>1226</v>
      </c>
      <c r="DQ43" s="430">
        <v>1</v>
      </c>
      <c r="DR43" s="430" t="s">
        <v>1226</v>
      </c>
      <c r="DS43" s="430" t="s">
        <v>1226</v>
      </c>
      <c r="DT43" s="430" t="s">
        <v>1226</v>
      </c>
      <c r="DU43" s="430" t="s">
        <v>1226</v>
      </c>
      <c r="DV43" s="430" t="s">
        <v>1226</v>
      </c>
      <c r="DW43" s="430" t="s">
        <v>1226</v>
      </c>
      <c r="DX43" s="430" t="s">
        <v>1226</v>
      </c>
      <c r="DY43" s="430" t="s">
        <v>1226</v>
      </c>
      <c r="DZ43" s="430" t="s">
        <v>8453</v>
      </c>
      <c r="EA43" s="430" t="s">
        <v>8452</v>
      </c>
      <c r="EB43" s="430">
        <v>0</v>
      </c>
      <c r="EC43" s="430" t="s">
        <v>1226</v>
      </c>
      <c r="ED43" s="430">
        <v>0</v>
      </c>
      <c r="EE43" s="430" t="s">
        <v>1226</v>
      </c>
      <c r="EF43" s="430">
        <v>0</v>
      </c>
      <c r="EG43" s="430" t="s">
        <v>1226</v>
      </c>
      <c r="EH43" s="430">
        <v>0</v>
      </c>
      <c r="EI43" s="430" t="s">
        <v>1226</v>
      </c>
      <c r="EJ43" s="430">
        <v>0</v>
      </c>
      <c r="EK43" s="430" t="s">
        <v>1226</v>
      </c>
      <c r="EL43" s="430">
        <v>0</v>
      </c>
      <c r="EM43" s="430" t="s">
        <v>1226</v>
      </c>
      <c r="EN43" s="430">
        <v>0.33</v>
      </c>
      <c r="EO43" s="430" t="s">
        <v>8454</v>
      </c>
      <c r="EP43" s="430">
        <v>0.33</v>
      </c>
      <c r="EQ43" s="430" t="s">
        <v>8455</v>
      </c>
      <c r="ER43" s="430">
        <v>0.33</v>
      </c>
      <c r="ES43" s="430" t="s">
        <v>8456</v>
      </c>
      <c r="ET43" s="430">
        <v>0.33</v>
      </c>
      <c r="EU43" s="430" t="s">
        <v>8457</v>
      </c>
      <c r="EV43" s="430">
        <v>0.33</v>
      </c>
      <c r="EW43" s="430" t="s">
        <v>8458</v>
      </c>
      <c r="EX43" s="430">
        <v>0.33</v>
      </c>
      <c r="EY43" s="430" t="s">
        <v>8459</v>
      </c>
      <c r="EZ43" s="430">
        <v>0</v>
      </c>
      <c r="FA43" s="430">
        <v>0</v>
      </c>
      <c r="FB43" s="430" t="s">
        <v>8460</v>
      </c>
      <c r="FC43" s="430" t="s">
        <v>1226</v>
      </c>
      <c r="FD43" s="430">
        <v>0</v>
      </c>
      <c r="FE43" s="430">
        <v>0</v>
      </c>
      <c r="FF43" s="430">
        <v>50</v>
      </c>
      <c r="FG43" s="430">
        <v>1</v>
      </c>
      <c r="FH43" s="430">
        <v>1</v>
      </c>
      <c r="FI43" s="430">
        <v>1</v>
      </c>
      <c r="FJ43" s="430">
        <v>1</v>
      </c>
      <c r="FK43" s="430">
        <v>1</v>
      </c>
      <c r="FL43" s="430">
        <v>1</v>
      </c>
      <c r="FM43" s="430">
        <v>1</v>
      </c>
      <c r="FN43" s="430">
        <v>1</v>
      </c>
      <c r="FO43" s="430">
        <v>1</v>
      </c>
      <c r="FP43" s="430">
        <v>1</v>
      </c>
      <c r="FQ43" s="430">
        <v>1</v>
      </c>
      <c r="FR43" s="430">
        <v>1</v>
      </c>
      <c r="FS43" s="430">
        <v>1</v>
      </c>
      <c r="FT43" s="430">
        <v>1</v>
      </c>
      <c r="FU43" s="430">
        <v>1</v>
      </c>
      <c r="FV43" s="430">
        <v>1</v>
      </c>
      <c r="FW43" s="430">
        <v>1</v>
      </c>
      <c r="FX43" s="430">
        <v>1</v>
      </c>
      <c r="FY43" s="430">
        <v>1</v>
      </c>
      <c r="FZ43" s="430">
        <v>1</v>
      </c>
      <c r="GA43" s="430">
        <v>1</v>
      </c>
      <c r="GB43" s="430">
        <v>1</v>
      </c>
      <c r="GC43" s="430">
        <v>1</v>
      </c>
      <c r="GD43" s="430">
        <v>1</v>
      </c>
      <c r="GE43" s="430" t="s">
        <v>8461</v>
      </c>
      <c r="GF43" s="430">
        <v>1</v>
      </c>
      <c r="GG43" s="430">
        <v>1</v>
      </c>
      <c r="GH43" s="430">
        <v>0.5</v>
      </c>
      <c r="GI43" s="430">
        <v>0.5</v>
      </c>
      <c r="GJ43" s="430">
        <v>0.5</v>
      </c>
      <c r="GK43" s="430">
        <v>0.5</v>
      </c>
      <c r="GL43" s="430">
        <v>0.5</v>
      </c>
      <c r="GM43" s="430">
        <v>0.5</v>
      </c>
      <c r="GN43" s="430">
        <v>0.5</v>
      </c>
      <c r="GO43" s="430">
        <v>0.5</v>
      </c>
      <c r="GP43" s="430" t="s">
        <v>8462</v>
      </c>
      <c r="GQ43" s="430">
        <v>0.5</v>
      </c>
      <c r="GR43" s="430">
        <v>0.5</v>
      </c>
      <c r="GS43" s="430">
        <v>0.5</v>
      </c>
      <c r="GT43" s="430">
        <v>0.5</v>
      </c>
      <c r="GU43" s="430">
        <v>0.5</v>
      </c>
      <c r="GV43" s="430">
        <v>0.5</v>
      </c>
      <c r="GW43" s="430">
        <v>0.5</v>
      </c>
      <c r="GX43" s="430">
        <v>0.5</v>
      </c>
      <c r="GY43" s="430">
        <v>0.5</v>
      </c>
      <c r="GZ43" s="430">
        <v>0.5</v>
      </c>
      <c r="HA43" s="430">
        <v>0.5</v>
      </c>
      <c r="HB43" s="430">
        <v>0.5</v>
      </c>
      <c r="HC43" s="430">
        <v>0.5</v>
      </c>
      <c r="HD43" s="430">
        <v>0.5</v>
      </c>
      <c r="HE43" s="430">
        <v>0.5</v>
      </c>
      <c r="HF43" s="430">
        <v>0.5</v>
      </c>
      <c r="HG43" s="430" t="s">
        <v>1226</v>
      </c>
      <c r="HH43" s="430">
        <v>0</v>
      </c>
      <c r="HI43" s="430">
        <v>0</v>
      </c>
      <c r="HJ43" s="430">
        <v>0</v>
      </c>
      <c r="HK43" s="430">
        <v>0</v>
      </c>
      <c r="HL43" s="430">
        <v>0</v>
      </c>
      <c r="HM43" s="430">
        <v>0</v>
      </c>
      <c r="HN43" s="430">
        <v>0</v>
      </c>
      <c r="HO43" s="430">
        <v>0</v>
      </c>
      <c r="HP43" s="430">
        <v>0</v>
      </c>
      <c r="HQ43" s="430">
        <v>0</v>
      </c>
      <c r="HR43" s="430">
        <v>0</v>
      </c>
      <c r="HS43" s="430">
        <v>0</v>
      </c>
      <c r="HT43" s="430">
        <v>0</v>
      </c>
      <c r="HU43" s="430">
        <v>0</v>
      </c>
      <c r="HV43" s="430">
        <v>0</v>
      </c>
      <c r="HW43" s="430">
        <v>0</v>
      </c>
      <c r="HX43" s="430">
        <v>0.25</v>
      </c>
      <c r="HY43" s="430">
        <v>0.25</v>
      </c>
      <c r="HZ43" s="430">
        <v>0.5</v>
      </c>
      <c r="IA43" s="430">
        <v>0.5</v>
      </c>
      <c r="IB43" s="430" t="s">
        <v>8463</v>
      </c>
      <c r="IC43" s="430">
        <v>0</v>
      </c>
      <c r="ID43" s="430">
        <v>0</v>
      </c>
      <c r="IE43" s="430">
        <v>0</v>
      </c>
      <c r="IF43" s="430">
        <v>0</v>
      </c>
      <c r="IG43" s="430">
        <v>0</v>
      </c>
      <c r="IH43" s="430">
        <v>0</v>
      </c>
      <c r="II43" s="430">
        <v>0</v>
      </c>
      <c r="IJ43" s="430">
        <v>0</v>
      </c>
      <c r="IK43" s="430">
        <v>0</v>
      </c>
      <c r="IL43" s="430">
        <v>0</v>
      </c>
      <c r="IM43" s="430">
        <v>0</v>
      </c>
      <c r="IN43" s="430">
        <v>0.25</v>
      </c>
      <c r="IO43" s="430">
        <v>0.25</v>
      </c>
      <c r="IP43" s="430">
        <v>0</v>
      </c>
      <c r="IQ43" s="430">
        <v>0</v>
      </c>
      <c r="IR43" s="430" t="s">
        <v>8463</v>
      </c>
    </row>
    <row r="44" spans="1:252" x14ac:dyDescent="0.2">
      <c r="A44" s="430" t="s">
        <v>8476</v>
      </c>
      <c r="B44" s="430" t="s">
        <v>8477</v>
      </c>
      <c r="C44" s="430" t="s">
        <v>1055</v>
      </c>
      <c r="D44" s="430" t="s">
        <v>1056</v>
      </c>
      <c r="E44" s="430" t="s">
        <v>1071</v>
      </c>
      <c r="F44" s="443">
        <v>1.3287009999999999</v>
      </c>
      <c r="G44" s="444">
        <v>36262.924353604103</v>
      </c>
      <c r="H44" s="430">
        <v>1</v>
      </c>
      <c r="I44" s="430" t="s">
        <v>8557</v>
      </c>
      <c r="J44" s="430">
        <v>2021</v>
      </c>
      <c r="K44" s="430" t="s">
        <v>8558</v>
      </c>
      <c r="L44" s="430">
        <v>1</v>
      </c>
      <c r="M44" s="430">
        <v>0</v>
      </c>
      <c r="N44" s="430">
        <v>1</v>
      </c>
      <c r="O44" s="430">
        <v>1</v>
      </c>
      <c r="P44" s="430">
        <v>1</v>
      </c>
      <c r="Q44" s="430">
        <v>1</v>
      </c>
      <c r="R44" s="430">
        <v>1</v>
      </c>
      <c r="S44" s="430">
        <v>1</v>
      </c>
      <c r="T44" s="430">
        <v>0</v>
      </c>
      <c r="U44" s="430">
        <v>0</v>
      </c>
      <c r="V44" s="430">
        <v>0</v>
      </c>
      <c r="W44" s="430">
        <v>0</v>
      </c>
      <c r="X44" s="430" t="s">
        <v>1226</v>
      </c>
      <c r="Y44" s="430">
        <v>1</v>
      </c>
      <c r="Z44" s="430">
        <v>1</v>
      </c>
      <c r="AA44" s="430">
        <v>1</v>
      </c>
      <c r="AB44" s="430">
        <v>1</v>
      </c>
      <c r="AC44" s="430" t="s">
        <v>1226</v>
      </c>
      <c r="AD44" s="430">
        <v>1</v>
      </c>
      <c r="AE44" s="430">
        <v>0</v>
      </c>
      <c r="AF44" s="430" t="s">
        <v>1226</v>
      </c>
      <c r="AG44" s="430">
        <v>0</v>
      </c>
      <c r="AH44" s="430" t="s">
        <v>1226</v>
      </c>
      <c r="AI44" s="430">
        <v>1</v>
      </c>
      <c r="AJ44" s="430" t="s">
        <v>1226</v>
      </c>
      <c r="AK44" s="430">
        <v>0</v>
      </c>
      <c r="AL44" s="430" t="s">
        <v>1226</v>
      </c>
      <c r="AM44" s="430">
        <v>0</v>
      </c>
      <c r="AN44" s="430" t="s">
        <v>1226</v>
      </c>
      <c r="AO44" s="430">
        <v>0</v>
      </c>
      <c r="AP44" s="430" t="s">
        <v>1226</v>
      </c>
      <c r="AQ44" s="430">
        <v>0</v>
      </c>
      <c r="AR44" s="430" t="s">
        <v>1226</v>
      </c>
      <c r="AS44" s="430">
        <v>0</v>
      </c>
      <c r="AT44" s="430" t="s">
        <v>1226</v>
      </c>
      <c r="AU44" s="430">
        <v>0</v>
      </c>
      <c r="AV44" s="430" t="s">
        <v>1226</v>
      </c>
      <c r="AW44" s="430">
        <v>1</v>
      </c>
      <c r="AX44" s="430" t="s">
        <v>1226</v>
      </c>
      <c r="AY44" s="430">
        <v>1</v>
      </c>
      <c r="AZ44" s="430" t="s">
        <v>1226</v>
      </c>
      <c r="BA44" s="430">
        <v>1</v>
      </c>
      <c r="BB44" s="430" t="s">
        <v>1226</v>
      </c>
      <c r="BC44" s="430">
        <v>1</v>
      </c>
      <c r="BD44" s="430" t="s">
        <v>1226</v>
      </c>
      <c r="BE44" s="430">
        <v>1</v>
      </c>
      <c r="BF44" s="430" t="s">
        <v>8559</v>
      </c>
      <c r="BG44" s="430">
        <v>1</v>
      </c>
      <c r="BH44" s="430" t="s">
        <v>8560</v>
      </c>
      <c r="BI44" s="430">
        <v>1</v>
      </c>
      <c r="BJ44" s="430" t="s">
        <v>8561</v>
      </c>
      <c r="BK44" s="430">
        <v>1</v>
      </c>
      <c r="BL44" s="430" t="s">
        <v>8562</v>
      </c>
      <c r="BM44" s="430">
        <v>1</v>
      </c>
      <c r="BN44" s="430" t="s">
        <v>8563</v>
      </c>
      <c r="BO44" s="430">
        <v>1</v>
      </c>
      <c r="BP44" s="430" t="s">
        <v>8564</v>
      </c>
      <c r="BQ44" s="430">
        <v>1</v>
      </c>
      <c r="BR44" s="430" t="s">
        <v>8565</v>
      </c>
      <c r="BS44" s="430">
        <v>1</v>
      </c>
      <c r="BT44" s="430" t="s">
        <v>8566</v>
      </c>
      <c r="BU44" s="430">
        <v>1</v>
      </c>
      <c r="BV44" s="430" t="s">
        <v>8567</v>
      </c>
      <c r="BW44" s="430">
        <v>1</v>
      </c>
      <c r="BX44" s="430" t="s">
        <v>8568</v>
      </c>
      <c r="BY44" s="430" t="s">
        <v>1226</v>
      </c>
      <c r="BZ44" s="430">
        <v>1</v>
      </c>
      <c r="CA44" s="430" t="s">
        <v>1226</v>
      </c>
      <c r="CB44" s="430" t="s">
        <v>1226</v>
      </c>
      <c r="CC44" s="430" t="s">
        <v>1226</v>
      </c>
      <c r="CD44" s="430">
        <v>1</v>
      </c>
      <c r="CE44" s="430" t="s">
        <v>1226</v>
      </c>
      <c r="CF44" s="430" t="s">
        <v>1226</v>
      </c>
      <c r="CG44" s="430" t="s">
        <v>1226</v>
      </c>
      <c r="CH44" s="430">
        <v>1</v>
      </c>
      <c r="CI44" s="430" t="s">
        <v>1226</v>
      </c>
      <c r="CJ44" s="430" t="s">
        <v>1226</v>
      </c>
      <c r="CK44" s="430" t="s">
        <v>1226</v>
      </c>
      <c r="CL44" s="430" t="s">
        <v>1226</v>
      </c>
      <c r="CM44" s="430">
        <v>1</v>
      </c>
      <c r="CN44" s="430">
        <v>1</v>
      </c>
      <c r="CO44" s="430">
        <v>1</v>
      </c>
      <c r="CP44" s="430" t="s">
        <v>1226</v>
      </c>
      <c r="CQ44" s="430" t="s">
        <v>1226</v>
      </c>
      <c r="CR44" s="430" t="s">
        <v>1226</v>
      </c>
      <c r="CS44" s="430" t="s">
        <v>1226</v>
      </c>
      <c r="CT44" s="430" t="s">
        <v>1226</v>
      </c>
      <c r="CU44" s="430" t="s">
        <v>8569</v>
      </c>
      <c r="CV44" s="430" t="s">
        <v>1226</v>
      </c>
      <c r="CW44" s="430">
        <v>0</v>
      </c>
      <c r="CX44" s="430">
        <v>0</v>
      </c>
      <c r="CY44" s="430">
        <v>0</v>
      </c>
      <c r="CZ44" s="430">
        <v>0</v>
      </c>
      <c r="DA44" s="430">
        <v>0</v>
      </c>
      <c r="DB44" s="430">
        <v>0</v>
      </c>
      <c r="DC44" s="430">
        <v>0</v>
      </c>
      <c r="DD44" s="430">
        <v>0</v>
      </c>
      <c r="DE44" s="430">
        <v>0</v>
      </c>
      <c r="DF44" s="430">
        <v>0</v>
      </c>
      <c r="DG44" s="430">
        <v>0</v>
      </c>
      <c r="DH44" s="430">
        <v>0</v>
      </c>
      <c r="DI44" s="430">
        <v>1</v>
      </c>
      <c r="DJ44" s="430" t="s">
        <v>1226</v>
      </c>
      <c r="DK44" s="430" t="s">
        <v>1226</v>
      </c>
      <c r="DL44" s="430" t="s">
        <v>1226</v>
      </c>
      <c r="DM44" s="430">
        <v>1</v>
      </c>
      <c r="DN44" s="430" t="s">
        <v>1226</v>
      </c>
      <c r="DO44" s="430" t="s">
        <v>1226</v>
      </c>
      <c r="DP44" s="430" t="s">
        <v>1226</v>
      </c>
      <c r="DQ44" s="430">
        <v>1</v>
      </c>
      <c r="DR44" s="430" t="s">
        <v>1226</v>
      </c>
      <c r="DS44" s="430" t="s">
        <v>1226</v>
      </c>
      <c r="DT44" s="430" t="s">
        <v>1226</v>
      </c>
      <c r="DU44" s="430" t="s">
        <v>1226</v>
      </c>
      <c r="DV44" s="430" t="s">
        <v>1226</v>
      </c>
      <c r="DW44" s="430" t="s">
        <v>1226</v>
      </c>
      <c r="DX44" s="430" t="s">
        <v>1226</v>
      </c>
      <c r="DY44" s="430" t="s">
        <v>1226</v>
      </c>
      <c r="DZ44" s="430" t="s">
        <v>1226</v>
      </c>
      <c r="EA44" s="430" t="s">
        <v>1226</v>
      </c>
      <c r="EB44" s="430">
        <v>0</v>
      </c>
      <c r="EC44" s="430" t="s">
        <v>1226</v>
      </c>
      <c r="ED44" s="430">
        <v>1</v>
      </c>
      <c r="EE44" s="430" t="s">
        <v>8570</v>
      </c>
      <c r="EF44" s="430">
        <v>1</v>
      </c>
      <c r="EG44" s="430" t="s">
        <v>8571</v>
      </c>
      <c r="EH44" s="430">
        <v>1</v>
      </c>
      <c r="EI44" s="430" t="s">
        <v>8572</v>
      </c>
      <c r="EJ44" s="430">
        <v>1</v>
      </c>
      <c r="EK44" s="430" t="s">
        <v>8573</v>
      </c>
      <c r="EL44" s="430">
        <v>1</v>
      </c>
      <c r="EM44" s="430" t="s">
        <v>8574</v>
      </c>
      <c r="EN44" s="430">
        <v>1</v>
      </c>
      <c r="EO44" s="430" t="s">
        <v>8575</v>
      </c>
      <c r="EP44" s="430">
        <v>1</v>
      </c>
      <c r="EQ44" s="430" t="s">
        <v>8576</v>
      </c>
      <c r="ER44" s="430">
        <v>0</v>
      </c>
      <c r="ES44" s="430" t="s">
        <v>1226</v>
      </c>
      <c r="ET44" s="430">
        <v>1</v>
      </c>
      <c r="EU44" s="430" t="s">
        <v>8577</v>
      </c>
      <c r="EV44" s="430">
        <v>0</v>
      </c>
      <c r="EW44" s="430" t="s">
        <v>1226</v>
      </c>
      <c r="EX44" s="430">
        <v>0</v>
      </c>
      <c r="EY44" s="430" t="s">
        <v>1226</v>
      </c>
      <c r="EZ44" s="430">
        <v>95</v>
      </c>
      <c r="FA44" s="430">
        <v>85</v>
      </c>
      <c r="FB44" s="430" t="s">
        <v>139</v>
      </c>
      <c r="FC44" s="430" t="s">
        <v>1226</v>
      </c>
      <c r="FD44" s="430">
        <v>95</v>
      </c>
      <c r="FE44" s="430">
        <v>85</v>
      </c>
      <c r="FF44" s="430" t="s">
        <v>1226</v>
      </c>
      <c r="FG44" s="430">
        <v>1</v>
      </c>
      <c r="FH44" s="430">
        <v>1</v>
      </c>
      <c r="FI44" s="430">
        <v>1</v>
      </c>
      <c r="FJ44" s="430">
        <v>1</v>
      </c>
      <c r="FK44" s="430">
        <v>1</v>
      </c>
      <c r="FL44" s="430">
        <v>1</v>
      </c>
      <c r="FM44" s="430">
        <v>1</v>
      </c>
      <c r="FN44" s="430">
        <v>1</v>
      </c>
      <c r="FO44" s="430">
        <v>1</v>
      </c>
      <c r="FP44" s="430">
        <v>1</v>
      </c>
      <c r="FQ44" s="430">
        <v>1</v>
      </c>
      <c r="FR44" s="430">
        <v>1</v>
      </c>
      <c r="FS44" s="430">
        <v>1</v>
      </c>
      <c r="FT44" s="430">
        <v>1</v>
      </c>
      <c r="FU44" s="430">
        <v>1</v>
      </c>
      <c r="FV44" s="430">
        <v>1</v>
      </c>
      <c r="FW44" s="430">
        <v>1</v>
      </c>
      <c r="FX44" s="430">
        <v>1</v>
      </c>
      <c r="FY44" s="430">
        <v>1</v>
      </c>
      <c r="FZ44" s="430">
        <v>1</v>
      </c>
      <c r="GA44" s="430">
        <v>1</v>
      </c>
      <c r="GB44" s="430">
        <v>0</v>
      </c>
      <c r="GC44" s="430">
        <v>1</v>
      </c>
      <c r="GD44" s="430">
        <v>1</v>
      </c>
      <c r="GE44" s="430" t="s">
        <v>8578</v>
      </c>
      <c r="GF44" s="430">
        <v>1</v>
      </c>
      <c r="GG44" s="430">
        <v>1</v>
      </c>
      <c r="GH44" s="430">
        <v>1</v>
      </c>
      <c r="GI44" s="430">
        <v>1</v>
      </c>
      <c r="GJ44" s="430">
        <v>1</v>
      </c>
      <c r="GK44" s="430">
        <v>1</v>
      </c>
      <c r="GL44" s="430">
        <v>1</v>
      </c>
      <c r="GM44" s="430">
        <v>1</v>
      </c>
      <c r="GN44" s="430">
        <v>1</v>
      </c>
      <c r="GO44" s="430">
        <v>1</v>
      </c>
      <c r="GP44" s="430" t="s">
        <v>8579</v>
      </c>
      <c r="GQ44" s="430">
        <v>1</v>
      </c>
      <c r="GR44" s="430">
        <v>1</v>
      </c>
      <c r="GS44" s="430">
        <v>1</v>
      </c>
      <c r="GT44" s="430">
        <v>1</v>
      </c>
      <c r="GU44" s="430">
        <v>1</v>
      </c>
      <c r="GV44" s="430">
        <v>1</v>
      </c>
      <c r="GW44" s="430">
        <v>1</v>
      </c>
      <c r="GX44" s="430">
        <v>1</v>
      </c>
      <c r="GY44" s="430">
        <v>1</v>
      </c>
      <c r="GZ44" s="430">
        <v>1</v>
      </c>
      <c r="HA44" s="430">
        <v>1</v>
      </c>
      <c r="HB44" s="430">
        <v>1</v>
      </c>
      <c r="HC44" s="430">
        <v>1</v>
      </c>
      <c r="HD44" s="430">
        <v>0.5</v>
      </c>
      <c r="HE44" s="430">
        <v>1</v>
      </c>
      <c r="HF44" s="430">
        <v>1</v>
      </c>
      <c r="HG44" s="430" t="s">
        <v>1226</v>
      </c>
      <c r="HH44" s="430">
        <v>1</v>
      </c>
      <c r="HI44" s="430">
        <v>1</v>
      </c>
      <c r="HJ44" s="430">
        <v>1</v>
      </c>
      <c r="HK44" s="430">
        <v>1</v>
      </c>
      <c r="HL44" s="430">
        <v>1</v>
      </c>
      <c r="HM44" s="430">
        <v>1</v>
      </c>
      <c r="HN44" s="430">
        <v>1</v>
      </c>
      <c r="HO44" s="430">
        <v>1</v>
      </c>
      <c r="HP44" s="430">
        <v>1</v>
      </c>
      <c r="HQ44" s="430">
        <v>1</v>
      </c>
      <c r="HR44" s="430">
        <v>1</v>
      </c>
      <c r="HS44" s="430">
        <v>1</v>
      </c>
      <c r="HT44" s="430">
        <v>1</v>
      </c>
      <c r="HU44" s="430">
        <v>1</v>
      </c>
      <c r="HV44" s="430">
        <v>1</v>
      </c>
      <c r="HW44" s="430">
        <v>1</v>
      </c>
      <c r="HX44" s="430">
        <v>1</v>
      </c>
      <c r="HY44" s="430">
        <v>1</v>
      </c>
      <c r="HZ44" s="430">
        <v>1</v>
      </c>
      <c r="IA44" s="430">
        <v>1</v>
      </c>
      <c r="IB44" s="430" t="s">
        <v>1226</v>
      </c>
      <c r="IC44" s="430">
        <v>1</v>
      </c>
      <c r="ID44" s="430">
        <v>1</v>
      </c>
      <c r="IE44" s="430">
        <v>1</v>
      </c>
      <c r="IF44" s="430">
        <v>1</v>
      </c>
      <c r="IG44" s="430">
        <v>1</v>
      </c>
      <c r="IH44" s="430">
        <v>1</v>
      </c>
      <c r="II44" s="430">
        <v>1</v>
      </c>
      <c r="IJ44" s="430">
        <v>1</v>
      </c>
      <c r="IK44" s="430">
        <v>1</v>
      </c>
      <c r="IL44" s="430">
        <v>1</v>
      </c>
      <c r="IM44" s="430">
        <v>1</v>
      </c>
      <c r="IN44" s="430">
        <v>0</v>
      </c>
      <c r="IO44" s="430">
        <v>0</v>
      </c>
      <c r="IP44" s="430">
        <v>0.5</v>
      </c>
      <c r="IQ44" s="430">
        <v>0.5</v>
      </c>
      <c r="IR44" s="430" t="s">
        <v>1226</v>
      </c>
    </row>
    <row r="45" spans="1:252" x14ac:dyDescent="0.2">
      <c r="A45" s="430" t="s">
        <v>1273</v>
      </c>
      <c r="B45" s="430" t="s">
        <v>41</v>
      </c>
      <c r="C45" s="430" t="s">
        <v>1047</v>
      </c>
      <c r="D45" s="430" t="s">
        <v>1048</v>
      </c>
      <c r="E45" s="430" t="s">
        <v>1039</v>
      </c>
      <c r="F45" s="443">
        <v>120.28302600000001</v>
      </c>
      <c r="G45" s="444">
        <v>111271.112329975</v>
      </c>
      <c r="H45" s="430">
        <v>1</v>
      </c>
      <c r="I45" s="430" t="s">
        <v>8704</v>
      </c>
      <c r="J45" s="430">
        <v>2019</v>
      </c>
      <c r="K45" s="430" t="s">
        <v>8705</v>
      </c>
      <c r="L45" s="430">
        <v>1</v>
      </c>
      <c r="M45" s="430">
        <v>1</v>
      </c>
      <c r="N45" s="430">
        <v>2</v>
      </c>
      <c r="O45" s="430">
        <v>1</v>
      </c>
      <c r="P45" s="430">
        <v>1</v>
      </c>
      <c r="Q45" s="430">
        <v>1</v>
      </c>
      <c r="R45" s="430">
        <v>1</v>
      </c>
      <c r="S45" s="430">
        <v>1</v>
      </c>
      <c r="T45" s="430">
        <v>1</v>
      </c>
      <c r="U45" s="430">
        <v>1</v>
      </c>
      <c r="V45" s="430">
        <v>0</v>
      </c>
      <c r="W45" s="430">
        <v>1</v>
      </c>
      <c r="X45" s="430" t="s">
        <v>8706</v>
      </c>
      <c r="Y45" s="430">
        <v>0.75</v>
      </c>
      <c r="Z45" s="430">
        <v>1</v>
      </c>
      <c r="AA45" s="430">
        <v>0.75</v>
      </c>
      <c r="AB45" s="430">
        <v>1</v>
      </c>
      <c r="AC45" s="430">
        <v>1</v>
      </c>
      <c r="AD45" s="430">
        <v>1</v>
      </c>
      <c r="AE45" s="430">
        <v>1</v>
      </c>
      <c r="AF45" s="430" t="s">
        <v>8707</v>
      </c>
      <c r="AG45" s="430">
        <v>1</v>
      </c>
      <c r="AH45" s="430" t="s">
        <v>8708</v>
      </c>
      <c r="AI45" s="430">
        <v>1</v>
      </c>
      <c r="AJ45" s="430" t="s">
        <v>8709</v>
      </c>
      <c r="AK45" s="430">
        <v>1</v>
      </c>
      <c r="AL45" s="430" t="s">
        <v>8710</v>
      </c>
      <c r="AM45" s="430">
        <v>0</v>
      </c>
      <c r="AN45" s="430" t="s">
        <v>1440</v>
      </c>
      <c r="AO45" s="430">
        <v>1</v>
      </c>
      <c r="AP45" s="430" t="s">
        <v>8711</v>
      </c>
      <c r="AQ45" s="430">
        <v>1</v>
      </c>
      <c r="AR45" s="430" t="s">
        <v>8712</v>
      </c>
      <c r="AS45" s="430">
        <v>1</v>
      </c>
      <c r="AT45" s="430" t="s">
        <v>8713</v>
      </c>
      <c r="AU45" s="430">
        <v>0</v>
      </c>
      <c r="AV45" s="430" t="s">
        <v>1226</v>
      </c>
      <c r="AW45" s="430">
        <v>1</v>
      </c>
      <c r="AX45" s="430" t="s">
        <v>8714</v>
      </c>
      <c r="AY45" s="430">
        <v>1</v>
      </c>
      <c r="AZ45" s="430" t="s">
        <v>8715</v>
      </c>
      <c r="BA45" s="430">
        <v>1</v>
      </c>
      <c r="BB45" s="430" t="s">
        <v>8716</v>
      </c>
      <c r="BC45" s="430">
        <v>0.66</v>
      </c>
      <c r="BD45" s="430" t="s">
        <v>8717</v>
      </c>
      <c r="BE45" s="430">
        <v>1</v>
      </c>
      <c r="BF45" s="430" t="s">
        <v>8718</v>
      </c>
      <c r="BG45" s="430">
        <v>1</v>
      </c>
      <c r="BH45" s="430" t="s">
        <v>8719</v>
      </c>
      <c r="BI45" s="430">
        <v>0.66</v>
      </c>
      <c r="BJ45" s="430" t="s">
        <v>8720</v>
      </c>
      <c r="BK45" s="430">
        <v>0.66</v>
      </c>
      <c r="BL45" s="430" t="s">
        <v>8721</v>
      </c>
      <c r="BM45" s="430">
        <v>1</v>
      </c>
      <c r="BN45" s="430" t="s">
        <v>8722</v>
      </c>
      <c r="BO45" s="430">
        <v>1</v>
      </c>
      <c r="BP45" s="430" t="s">
        <v>8723</v>
      </c>
      <c r="BQ45" s="430">
        <v>1</v>
      </c>
      <c r="BR45" s="430" t="s">
        <v>8724</v>
      </c>
      <c r="BS45" s="430">
        <v>1</v>
      </c>
      <c r="BT45" s="430" t="s">
        <v>8725</v>
      </c>
      <c r="BU45" s="430">
        <v>1</v>
      </c>
      <c r="BV45" s="430" t="s">
        <v>1226</v>
      </c>
      <c r="BW45" s="430">
        <v>1</v>
      </c>
      <c r="BX45" s="430" t="s">
        <v>8726</v>
      </c>
      <c r="BY45" s="430" t="s">
        <v>8727</v>
      </c>
      <c r="BZ45" s="430" t="s">
        <v>1226</v>
      </c>
      <c r="CA45" s="430">
        <v>1</v>
      </c>
      <c r="CB45" s="430">
        <v>1</v>
      </c>
      <c r="CC45" s="430">
        <v>1</v>
      </c>
      <c r="CD45" s="430" t="s">
        <v>1226</v>
      </c>
      <c r="CE45" s="430">
        <v>1</v>
      </c>
      <c r="CF45" s="430">
        <v>1</v>
      </c>
      <c r="CG45" s="430">
        <v>1</v>
      </c>
      <c r="CH45" s="430" t="s">
        <v>1226</v>
      </c>
      <c r="CI45" s="430">
        <v>1</v>
      </c>
      <c r="CJ45" s="430">
        <v>1</v>
      </c>
      <c r="CK45" s="430">
        <v>1</v>
      </c>
      <c r="CL45" s="430" t="s">
        <v>1226</v>
      </c>
      <c r="CM45" s="430">
        <v>1</v>
      </c>
      <c r="CN45" s="430">
        <v>1</v>
      </c>
      <c r="CO45" s="430">
        <v>1</v>
      </c>
      <c r="CP45" s="430" t="s">
        <v>1226</v>
      </c>
      <c r="CQ45" s="430">
        <v>1</v>
      </c>
      <c r="CR45" s="430" t="s">
        <v>1226</v>
      </c>
      <c r="CS45" s="430" t="s">
        <v>1226</v>
      </c>
      <c r="CT45" s="430" t="s">
        <v>1226</v>
      </c>
      <c r="CU45" s="430" t="s">
        <v>8728</v>
      </c>
      <c r="CV45" s="430" t="s">
        <v>8729</v>
      </c>
      <c r="CW45" s="430">
        <v>0</v>
      </c>
      <c r="CX45" s="430">
        <v>0</v>
      </c>
      <c r="CY45" s="430">
        <v>0</v>
      </c>
      <c r="CZ45" s="430">
        <v>0</v>
      </c>
      <c r="DA45" s="430">
        <v>0</v>
      </c>
      <c r="DB45" s="430">
        <v>1</v>
      </c>
      <c r="DC45" s="430">
        <v>0</v>
      </c>
      <c r="DD45" s="430">
        <v>0</v>
      </c>
      <c r="DE45" s="430">
        <v>0</v>
      </c>
      <c r="DF45" s="430">
        <v>0</v>
      </c>
      <c r="DG45" s="430">
        <v>0</v>
      </c>
      <c r="DH45" s="430">
        <v>0</v>
      </c>
      <c r="DI45" s="430" t="s">
        <v>1226</v>
      </c>
      <c r="DJ45" s="430">
        <v>0</v>
      </c>
      <c r="DK45" s="430">
        <v>0</v>
      </c>
      <c r="DL45" s="430">
        <v>0</v>
      </c>
      <c r="DM45" s="430" t="s">
        <v>1226</v>
      </c>
      <c r="DN45" s="430">
        <v>0</v>
      </c>
      <c r="DO45" s="430">
        <v>0</v>
      </c>
      <c r="DP45" s="430">
        <v>0</v>
      </c>
      <c r="DQ45" s="430" t="s">
        <v>1226</v>
      </c>
      <c r="DR45" s="430">
        <v>0</v>
      </c>
      <c r="DS45" s="430">
        <v>0</v>
      </c>
      <c r="DT45" s="430">
        <v>0</v>
      </c>
      <c r="DU45" s="430" t="s">
        <v>1226</v>
      </c>
      <c r="DV45" s="430">
        <v>1</v>
      </c>
      <c r="DW45" s="430" t="s">
        <v>1226</v>
      </c>
      <c r="DX45" s="430" t="s">
        <v>1226</v>
      </c>
      <c r="DY45" s="430" t="s">
        <v>1226</v>
      </c>
      <c r="DZ45" s="430" t="s">
        <v>8730</v>
      </c>
      <c r="EA45" s="430" t="s">
        <v>8731</v>
      </c>
      <c r="EB45" s="430">
        <v>0</v>
      </c>
      <c r="EC45" s="430" t="s">
        <v>1226</v>
      </c>
      <c r="ED45" s="430">
        <v>0</v>
      </c>
      <c r="EE45" s="430" t="s">
        <v>1226</v>
      </c>
      <c r="EF45" s="430">
        <v>0</v>
      </c>
      <c r="EG45" s="430" t="s">
        <v>1226</v>
      </c>
      <c r="EH45" s="430">
        <v>0</v>
      </c>
      <c r="EI45" s="430" t="s">
        <v>1226</v>
      </c>
      <c r="EJ45" s="430">
        <v>0</v>
      </c>
      <c r="EK45" s="430" t="s">
        <v>1226</v>
      </c>
      <c r="EL45" s="430">
        <v>0</v>
      </c>
      <c r="EM45" s="430" t="s">
        <v>1226</v>
      </c>
      <c r="EN45" s="430">
        <v>0</v>
      </c>
      <c r="EO45" s="430" t="s">
        <v>1226</v>
      </c>
      <c r="EP45" s="430">
        <v>0.66</v>
      </c>
      <c r="EQ45" s="430" t="s">
        <v>8732</v>
      </c>
      <c r="ER45" s="430">
        <v>0.66</v>
      </c>
      <c r="ES45" s="430" t="s">
        <v>8733</v>
      </c>
      <c r="ET45" s="430">
        <v>0</v>
      </c>
      <c r="EU45" s="430" t="s">
        <v>1226</v>
      </c>
      <c r="EV45" s="430">
        <v>0</v>
      </c>
      <c r="EW45" s="430" t="s">
        <v>1226</v>
      </c>
      <c r="EX45" s="430">
        <v>0</v>
      </c>
      <c r="EY45" s="430" t="s">
        <v>1226</v>
      </c>
      <c r="EZ45" s="430" t="s">
        <v>8734</v>
      </c>
      <c r="FA45" s="430" t="s">
        <v>4191</v>
      </c>
      <c r="FB45" s="430" t="s">
        <v>8735</v>
      </c>
      <c r="FC45" s="430" t="s">
        <v>8736</v>
      </c>
      <c r="FD45" s="430" t="s">
        <v>1226</v>
      </c>
      <c r="FE45" s="430" t="s">
        <v>1226</v>
      </c>
      <c r="FF45" s="430">
        <v>39</v>
      </c>
      <c r="FG45" s="430">
        <v>1</v>
      </c>
      <c r="FH45" s="430">
        <v>0</v>
      </c>
      <c r="FI45" s="430">
        <v>0</v>
      </c>
      <c r="FJ45" s="430">
        <v>0</v>
      </c>
      <c r="FK45" s="430">
        <v>1</v>
      </c>
      <c r="FL45" s="430">
        <v>1</v>
      </c>
      <c r="FM45" s="430">
        <v>0</v>
      </c>
      <c r="FN45" s="430">
        <v>0</v>
      </c>
      <c r="FO45" s="430">
        <v>0</v>
      </c>
      <c r="FP45" s="430">
        <v>0</v>
      </c>
      <c r="FQ45" s="430">
        <v>0</v>
      </c>
      <c r="FR45" s="430">
        <v>0</v>
      </c>
      <c r="FS45" s="430">
        <v>1</v>
      </c>
      <c r="FT45" s="430" t="s">
        <v>1226</v>
      </c>
      <c r="FU45" s="430" t="s">
        <v>1226</v>
      </c>
      <c r="FV45" s="430" t="s">
        <v>1226</v>
      </c>
      <c r="FW45" s="430">
        <v>0</v>
      </c>
      <c r="FX45" s="430" t="s">
        <v>1226</v>
      </c>
      <c r="FY45" s="430" t="s">
        <v>1226</v>
      </c>
      <c r="FZ45" s="430" t="s">
        <v>1226</v>
      </c>
      <c r="GA45" s="430">
        <v>0</v>
      </c>
      <c r="GB45" s="430" t="s">
        <v>1226</v>
      </c>
      <c r="GC45" s="430" t="s">
        <v>1226</v>
      </c>
      <c r="GD45" s="430" t="s">
        <v>1226</v>
      </c>
      <c r="GE45" s="430" t="s">
        <v>8737</v>
      </c>
      <c r="GF45" s="430">
        <v>0</v>
      </c>
      <c r="GG45" s="430">
        <v>0</v>
      </c>
      <c r="GH45" s="430">
        <v>0.5</v>
      </c>
      <c r="GI45" s="430">
        <v>0.5</v>
      </c>
      <c r="GJ45" s="430">
        <v>0.5</v>
      </c>
      <c r="GK45" s="430">
        <v>0.5</v>
      </c>
      <c r="GL45" s="430">
        <v>0.5</v>
      </c>
      <c r="GM45" s="430">
        <v>0.5</v>
      </c>
      <c r="GN45" s="430">
        <v>0</v>
      </c>
      <c r="GO45" s="430">
        <v>0</v>
      </c>
      <c r="GP45" s="430" t="s">
        <v>8738</v>
      </c>
      <c r="GQ45" s="430" t="s">
        <v>1226</v>
      </c>
      <c r="GR45" s="430" t="s">
        <v>1226</v>
      </c>
      <c r="GS45" s="430" t="s">
        <v>1226</v>
      </c>
      <c r="GT45" s="430" t="s">
        <v>1226</v>
      </c>
      <c r="GU45" s="430" t="s">
        <v>1226</v>
      </c>
      <c r="GV45" s="430" t="s">
        <v>1226</v>
      </c>
      <c r="GW45" s="430" t="s">
        <v>1226</v>
      </c>
      <c r="GX45" s="430" t="s">
        <v>1226</v>
      </c>
      <c r="GY45" s="430" t="s">
        <v>1226</v>
      </c>
      <c r="GZ45" s="430" t="s">
        <v>1226</v>
      </c>
      <c r="HA45" s="430" t="s">
        <v>1226</v>
      </c>
      <c r="HB45" s="430" t="s">
        <v>1226</v>
      </c>
      <c r="HC45" s="430" t="s">
        <v>1226</v>
      </c>
      <c r="HD45" s="430" t="s">
        <v>1226</v>
      </c>
      <c r="HE45" s="430" t="s">
        <v>1226</v>
      </c>
      <c r="HF45" s="430" t="s">
        <v>1226</v>
      </c>
      <c r="HG45" s="430" t="s">
        <v>1226</v>
      </c>
      <c r="HH45" s="430">
        <v>0</v>
      </c>
      <c r="HI45" s="430">
        <v>0</v>
      </c>
      <c r="HJ45" s="430">
        <v>1</v>
      </c>
      <c r="HK45" s="430">
        <v>0</v>
      </c>
      <c r="HL45" s="430">
        <v>0</v>
      </c>
      <c r="HM45" s="430">
        <v>0</v>
      </c>
      <c r="HN45" s="430">
        <v>1</v>
      </c>
      <c r="HO45" s="430">
        <v>0</v>
      </c>
      <c r="HP45" s="430">
        <v>1</v>
      </c>
      <c r="HQ45" s="430">
        <v>0</v>
      </c>
      <c r="HR45" s="430">
        <v>0.5</v>
      </c>
      <c r="HS45" s="430">
        <v>0</v>
      </c>
      <c r="HT45" s="430">
        <v>0</v>
      </c>
      <c r="HU45" s="430">
        <v>0</v>
      </c>
      <c r="HV45" s="430">
        <v>0.5</v>
      </c>
      <c r="HW45" s="430">
        <v>0</v>
      </c>
      <c r="HX45" s="430">
        <v>0.25</v>
      </c>
      <c r="HY45" s="430">
        <v>0.25</v>
      </c>
      <c r="HZ45" s="430">
        <v>0</v>
      </c>
      <c r="IA45" s="430">
        <v>0</v>
      </c>
      <c r="IB45" s="430" t="s">
        <v>8739</v>
      </c>
      <c r="IC45" s="430">
        <v>0</v>
      </c>
      <c r="ID45" s="430">
        <v>0</v>
      </c>
      <c r="IE45" s="430">
        <v>0</v>
      </c>
      <c r="IF45" s="430">
        <v>0</v>
      </c>
      <c r="IG45" s="430">
        <v>0</v>
      </c>
      <c r="IH45" s="430">
        <v>0</v>
      </c>
      <c r="II45" s="430">
        <v>0</v>
      </c>
      <c r="IJ45" s="430">
        <v>1</v>
      </c>
      <c r="IK45" s="430">
        <v>0</v>
      </c>
      <c r="IL45" s="430">
        <v>0</v>
      </c>
      <c r="IM45" s="430">
        <v>0</v>
      </c>
      <c r="IN45" s="430">
        <v>0</v>
      </c>
      <c r="IO45" s="430">
        <v>0</v>
      </c>
      <c r="IP45" s="430">
        <v>0</v>
      </c>
      <c r="IQ45" s="430">
        <v>0</v>
      </c>
      <c r="IR45" s="430" t="s">
        <v>8740</v>
      </c>
    </row>
    <row r="46" spans="1:252" x14ac:dyDescent="0.2">
      <c r="A46" s="430" t="s">
        <v>1274</v>
      </c>
      <c r="B46" s="430" t="s">
        <v>1275</v>
      </c>
      <c r="C46" s="430" t="s">
        <v>1194</v>
      </c>
      <c r="D46" s="430" t="s">
        <v>1276</v>
      </c>
      <c r="E46" s="430" t="s">
        <v>1057</v>
      </c>
      <c r="F46" s="443">
        <v>0.92461000000000004</v>
      </c>
      <c r="G46" s="444">
        <v>4592.1187095527903</v>
      </c>
      <c r="H46" s="430">
        <v>0</v>
      </c>
      <c r="I46" s="430" t="s">
        <v>1226</v>
      </c>
      <c r="J46" s="430" t="s">
        <v>1226</v>
      </c>
      <c r="K46" s="430" t="s">
        <v>1226</v>
      </c>
      <c r="L46" s="430" t="s">
        <v>1226</v>
      </c>
      <c r="M46" s="430" t="s">
        <v>1226</v>
      </c>
      <c r="N46" s="430" t="s">
        <v>1226</v>
      </c>
      <c r="O46" s="430" t="s">
        <v>1226</v>
      </c>
      <c r="P46" s="430" t="s">
        <v>1226</v>
      </c>
      <c r="Q46" s="430" t="s">
        <v>1226</v>
      </c>
      <c r="R46" s="430" t="s">
        <v>1226</v>
      </c>
      <c r="S46" s="430" t="s">
        <v>1226</v>
      </c>
      <c r="T46" s="430" t="s">
        <v>1226</v>
      </c>
      <c r="U46" s="430" t="s">
        <v>1226</v>
      </c>
      <c r="V46" s="430" t="s">
        <v>1226</v>
      </c>
      <c r="W46" s="430" t="s">
        <v>1226</v>
      </c>
      <c r="X46" s="430" t="s">
        <v>1226</v>
      </c>
      <c r="Y46" s="430" t="s">
        <v>1226</v>
      </c>
      <c r="Z46" s="430" t="s">
        <v>1226</v>
      </c>
      <c r="AA46" s="430" t="s">
        <v>1226</v>
      </c>
      <c r="AB46" s="430" t="s">
        <v>1226</v>
      </c>
      <c r="AC46" s="430" t="s">
        <v>1226</v>
      </c>
      <c r="AD46" s="430" t="s">
        <v>1226</v>
      </c>
      <c r="AE46" s="430" t="s">
        <v>1226</v>
      </c>
      <c r="AF46" s="430" t="s">
        <v>1226</v>
      </c>
      <c r="AG46" s="430" t="s">
        <v>1226</v>
      </c>
      <c r="AH46" s="430" t="s">
        <v>1226</v>
      </c>
      <c r="AI46" s="430" t="s">
        <v>1226</v>
      </c>
      <c r="AJ46" s="430" t="s">
        <v>1226</v>
      </c>
      <c r="AK46" s="430" t="s">
        <v>1226</v>
      </c>
      <c r="AL46" s="430" t="s">
        <v>1226</v>
      </c>
      <c r="AM46" s="430" t="s">
        <v>1226</v>
      </c>
      <c r="AN46" s="430" t="s">
        <v>1226</v>
      </c>
      <c r="AO46" s="430" t="s">
        <v>1226</v>
      </c>
      <c r="AP46" s="430" t="s">
        <v>1226</v>
      </c>
      <c r="AQ46" s="430" t="s">
        <v>1226</v>
      </c>
      <c r="AR46" s="430" t="s">
        <v>1226</v>
      </c>
      <c r="AS46" s="430" t="s">
        <v>1226</v>
      </c>
      <c r="AT46" s="430" t="s">
        <v>1226</v>
      </c>
      <c r="AU46" s="430" t="s">
        <v>1226</v>
      </c>
      <c r="AV46" s="430" t="s">
        <v>1226</v>
      </c>
      <c r="AW46" s="430">
        <v>0.66</v>
      </c>
      <c r="AX46" s="430" t="s">
        <v>8841</v>
      </c>
      <c r="AY46" s="430">
        <v>0.66</v>
      </c>
      <c r="AZ46" s="430" t="s">
        <v>8842</v>
      </c>
      <c r="BA46" s="430">
        <v>0.66</v>
      </c>
      <c r="BB46" s="430" t="s">
        <v>8843</v>
      </c>
      <c r="BC46" s="430">
        <v>0.66</v>
      </c>
      <c r="BD46" s="430" t="s">
        <v>8844</v>
      </c>
      <c r="BE46" s="430">
        <v>0.66</v>
      </c>
      <c r="BF46" s="430" t="s">
        <v>8845</v>
      </c>
      <c r="BG46" s="430">
        <v>0.66</v>
      </c>
      <c r="BH46" s="430" t="s">
        <v>8846</v>
      </c>
      <c r="BI46" s="430">
        <v>0.66</v>
      </c>
      <c r="BJ46" s="430" t="s">
        <v>8847</v>
      </c>
      <c r="BK46" s="430">
        <v>0.66</v>
      </c>
      <c r="BL46" s="430" t="s">
        <v>8848</v>
      </c>
      <c r="BM46" s="430">
        <v>0</v>
      </c>
      <c r="BN46" s="430" t="s">
        <v>8849</v>
      </c>
      <c r="BO46" s="430">
        <v>0</v>
      </c>
      <c r="BP46" s="430" t="s">
        <v>8850</v>
      </c>
      <c r="BQ46" s="430">
        <v>0</v>
      </c>
      <c r="BR46" s="430" t="s">
        <v>8850</v>
      </c>
      <c r="BS46" s="430">
        <v>0.66</v>
      </c>
      <c r="BT46" s="430" t="s">
        <v>8851</v>
      </c>
      <c r="BU46" s="430">
        <v>0.66</v>
      </c>
      <c r="BV46" s="430" t="s">
        <v>8852</v>
      </c>
      <c r="BW46" s="430">
        <v>0.66</v>
      </c>
      <c r="BX46" s="430" t="s">
        <v>8853</v>
      </c>
      <c r="BY46" s="430" t="s">
        <v>8854</v>
      </c>
      <c r="BZ46" s="430" t="s">
        <v>1226</v>
      </c>
      <c r="CA46" s="430">
        <v>1</v>
      </c>
      <c r="CB46" s="430">
        <v>1</v>
      </c>
      <c r="CC46" s="430">
        <v>0</v>
      </c>
      <c r="CD46" s="430" t="s">
        <v>1226</v>
      </c>
      <c r="CE46" s="430">
        <v>1</v>
      </c>
      <c r="CF46" s="430">
        <v>1</v>
      </c>
      <c r="CG46" s="430">
        <v>0</v>
      </c>
      <c r="CH46" s="430">
        <v>1</v>
      </c>
      <c r="CI46" s="430" t="s">
        <v>1226</v>
      </c>
      <c r="CJ46" s="430" t="s">
        <v>1226</v>
      </c>
      <c r="CK46" s="430" t="s">
        <v>1226</v>
      </c>
      <c r="CL46" s="430" t="s">
        <v>1226</v>
      </c>
      <c r="CM46" s="430">
        <v>1</v>
      </c>
      <c r="CN46" s="430">
        <v>1</v>
      </c>
      <c r="CO46" s="430">
        <v>0</v>
      </c>
      <c r="CP46" s="430" t="s">
        <v>1226</v>
      </c>
      <c r="CQ46" s="430" t="s">
        <v>1226</v>
      </c>
      <c r="CR46" s="430" t="s">
        <v>1226</v>
      </c>
      <c r="CS46" s="430" t="s">
        <v>1226</v>
      </c>
      <c r="CT46" s="430" t="s">
        <v>1226</v>
      </c>
      <c r="CU46" s="430" t="s">
        <v>8855</v>
      </c>
      <c r="CV46" s="430" t="s">
        <v>8856</v>
      </c>
      <c r="CW46" s="430">
        <v>1</v>
      </c>
      <c r="CX46" s="430">
        <v>1</v>
      </c>
      <c r="CY46" s="430">
        <v>0</v>
      </c>
      <c r="CZ46" s="430">
        <v>1</v>
      </c>
      <c r="DA46" s="430">
        <v>1</v>
      </c>
      <c r="DB46" s="430">
        <v>0</v>
      </c>
      <c r="DC46" s="430">
        <v>1</v>
      </c>
      <c r="DD46" s="430">
        <v>1</v>
      </c>
      <c r="DE46" s="430">
        <v>0</v>
      </c>
      <c r="DF46" s="430">
        <v>1</v>
      </c>
      <c r="DG46" s="430">
        <v>1</v>
      </c>
      <c r="DH46" s="430">
        <v>0</v>
      </c>
      <c r="DI46" s="430" t="s">
        <v>1226</v>
      </c>
      <c r="DJ46" s="430">
        <v>1</v>
      </c>
      <c r="DK46" s="430">
        <v>1</v>
      </c>
      <c r="DL46" s="430">
        <v>0</v>
      </c>
      <c r="DM46" s="430" t="s">
        <v>1226</v>
      </c>
      <c r="DN46" s="430">
        <v>1</v>
      </c>
      <c r="DO46" s="430">
        <v>1</v>
      </c>
      <c r="DP46" s="430">
        <v>0</v>
      </c>
      <c r="DQ46" s="430" t="s">
        <v>1226</v>
      </c>
      <c r="DR46" s="430">
        <v>1</v>
      </c>
      <c r="DS46" s="430">
        <v>1</v>
      </c>
      <c r="DT46" s="430">
        <v>0</v>
      </c>
      <c r="DU46" s="430" t="s">
        <v>1226</v>
      </c>
      <c r="DV46" s="430" t="s">
        <v>1226</v>
      </c>
      <c r="DW46" s="430" t="s">
        <v>1226</v>
      </c>
      <c r="DX46" s="430" t="s">
        <v>1226</v>
      </c>
      <c r="DY46" s="430" t="s">
        <v>1226</v>
      </c>
      <c r="DZ46" s="430" t="s">
        <v>8857</v>
      </c>
      <c r="EA46" s="430" t="s">
        <v>1226</v>
      </c>
      <c r="EB46" s="430">
        <v>0.66</v>
      </c>
      <c r="EC46" s="430" t="s">
        <v>8858</v>
      </c>
      <c r="ED46" s="430">
        <v>1</v>
      </c>
      <c r="EE46" s="430" t="s">
        <v>8859</v>
      </c>
      <c r="EF46" s="430">
        <v>1</v>
      </c>
      <c r="EG46" s="430" t="s">
        <v>8860</v>
      </c>
      <c r="EH46" s="430">
        <v>1</v>
      </c>
      <c r="EI46" s="430" t="s">
        <v>8861</v>
      </c>
      <c r="EJ46" s="430">
        <v>1</v>
      </c>
      <c r="EK46" s="430" t="s">
        <v>8862</v>
      </c>
      <c r="EL46" s="430">
        <v>1</v>
      </c>
      <c r="EM46" s="430" t="s">
        <v>8863</v>
      </c>
      <c r="EN46" s="430">
        <v>1</v>
      </c>
      <c r="EO46" s="430" t="s">
        <v>8864</v>
      </c>
      <c r="EP46" s="430">
        <v>1</v>
      </c>
      <c r="EQ46" s="430" t="s">
        <v>8865</v>
      </c>
      <c r="ER46" s="430">
        <v>1</v>
      </c>
      <c r="ES46" s="430" t="s">
        <v>8866</v>
      </c>
      <c r="ET46" s="430">
        <v>1</v>
      </c>
      <c r="EU46" s="430" t="s">
        <v>8867</v>
      </c>
      <c r="EV46" s="430">
        <v>1</v>
      </c>
      <c r="EW46" s="430" t="s">
        <v>8868</v>
      </c>
      <c r="EX46" s="430">
        <v>1</v>
      </c>
      <c r="EY46" s="430" t="s">
        <v>8869</v>
      </c>
      <c r="EZ46" s="430" t="s">
        <v>8870</v>
      </c>
      <c r="FA46" s="430" t="s">
        <v>8871</v>
      </c>
      <c r="FB46" s="430" t="s">
        <v>8872</v>
      </c>
      <c r="FC46" s="430" t="s">
        <v>8873</v>
      </c>
      <c r="FD46" s="430" t="s">
        <v>1226</v>
      </c>
      <c r="FE46" s="430" t="s">
        <v>1226</v>
      </c>
      <c r="FF46" s="430" t="s">
        <v>1226</v>
      </c>
      <c r="FG46" s="430">
        <v>1</v>
      </c>
      <c r="FH46" s="430">
        <v>0</v>
      </c>
      <c r="FI46" s="430">
        <v>1</v>
      </c>
      <c r="FJ46" s="430">
        <v>0</v>
      </c>
      <c r="FK46" s="430">
        <v>1</v>
      </c>
      <c r="FL46" s="430">
        <v>1</v>
      </c>
      <c r="FM46" s="430">
        <v>1</v>
      </c>
      <c r="FN46" s="430">
        <v>0</v>
      </c>
      <c r="FO46" s="430">
        <v>1</v>
      </c>
      <c r="FP46" s="430">
        <v>1</v>
      </c>
      <c r="FQ46" s="430">
        <v>1</v>
      </c>
      <c r="FR46" s="430">
        <v>1</v>
      </c>
      <c r="FS46" s="430">
        <v>1</v>
      </c>
      <c r="FT46" s="430" t="s">
        <v>1226</v>
      </c>
      <c r="FU46" s="430" t="s">
        <v>1226</v>
      </c>
      <c r="FV46" s="430" t="s">
        <v>1226</v>
      </c>
      <c r="FW46" s="430">
        <v>1</v>
      </c>
      <c r="FX46" s="430">
        <v>1</v>
      </c>
      <c r="FY46" s="430">
        <v>1</v>
      </c>
      <c r="FZ46" s="430">
        <v>1</v>
      </c>
      <c r="GA46" s="430" t="s">
        <v>1226</v>
      </c>
      <c r="GB46" s="430" t="s">
        <v>1226</v>
      </c>
      <c r="GC46" s="430" t="s">
        <v>1226</v>
      </c>
      <c r="GD46" s="430" t="s">
        <v>1226</v>
      </c>
      <c r="GE46" s="430" t="s">
        <v>8874</v>
      </c>
      <c r="GF46" s="430">
        <v>1</v>
      </c>
      <c r="GG46" s="430" t="s">
        <v>1226</v>
      </c>
      <c r="GH46" s="430">
        <v>1</v>
      </c>
      <c r="GI46" s="430">
        <v>0.5</v>
      </c>
      <c r="GJ46" s="430">
        <v>0.5</v>
      </c>
      <c r="GK46" s="430">
        <v>0.5</v>
      </c>
      <c r="GL46" s="430">
        <v>1</v>
      </c>
      <c r="GM46" s="430">
        <v>0.5</v>
      </c>
      <c r="GN46" s="430">
        <v>0.5</v>
      </c>
      <c r="GO46" s="430">
        <v>0.5</v>
      </c>
      <c r="GP46" s="430" t="s">
        <v>8875</v>
      </c>
      <c r="GQ46" s="430">
        <v>1</v>
      </c>
      <c r="GR46" s="430" t="s">
        <v>1226</v>
      </c>
      <c r="GS46" s="430">
        <v>1</v>
      </c>
      <c r="GT46" s="430">
        <v>1</v>
      </c>
      <c r="GU46" s="430">
        <v>0</v>
      </c>
      <c r="GV46" s="430">
        <v>0</v>
      </c>
      <c r="GW46" s="430">
        <v>1</v>
      </c>
      <c r="GX46" s="430">
        <v>1</v>
      </c>
      <c r="GY46" s="430">
        <v>0.5</v>
      </c>
      <c r="GZ46" s="430">
        <v>0.5</v>
      </c>
      <c r="HA46" s="430">
        <v>0.5</v>
      </c>
      <c r="HB46" s="430">
        <v>0.5</v>
      </c>
      <c r="HC46" s="430">
        <v>0</v>
      </c>
      <c r="HD46" s="430">
        <v>0</v>
      </c>
      <c r="HE46" s="430">
        <v>0</v>
      </c>
      <c r="HF46" s="430">
        <v>0</v>
      </c>
      <c r="HG46" s="430" t="s">
        <v>1226</v>
      </c>
      <c r="HH46" s="430">
        <v>1</v>
      </c>
      <c r="HI46" s="430">
        <v>1</v>
      </c>
      <c r="HJ46" s="430">
        <v>1</v>
      </c>
      <c r="HK46" s="430">
        <v>1</v>
      </c>
      <c r="HL46" s="430">
        <v>1</v>
      </c>
      <c r="HM46" s="430">
        <v>1</v>
      </c>
      <c r="HN46" s="430">
        <v>1</v>
      </c>
      <c r="HO46" s="430">
        <v>1</v>
      </c>
      <c r="HP46" s="430">
        <v>1</v>
      </c>
      <c r="HQ46" s="430">
        <v>1</v>
      </c>
      <c r="HR46" s="430">
        <v>1</v>
      </c>
      <c r="HS46" s="430">
        <v>1</v>
      </c>
      <c r="HT46" s="430">
        <v>1</v>
      </c>
      <c r="HU46" s="430">
        <v>0.5</v>
      </c>
      <c r="HV46" s="430">
        <v>0.5</v>
      </c>
      <c r="HW46" s="430">
        <v>0.5</v>
      </c>
      <c r="HX46" s="430">
        <v>0.75</v>
      </c>
      <c r="HY46" s="430">
        <v>0.75</v>
      </c>
      <c r="HZ46" s="430">
        <v>1</v>
      </c>
      <c r="IA46" s="430">
        <v>1</v>
      </c>
      <c r="IB46" s="430" t="s">
        <v>8876</v>
      </c>
      <c r="IC46" s="430">
        <v>1</v>
      </c>
      <c r="ID46" s="430">
        <v>1</v>
      </c>
      <c r="IE46" s="430">
        <v>1</v>
      </c>
      <c r="IF46" s="430">
        <v>1</v>
      </c>
      <c r="IG46" s="430">
        <v>1</v>
      </c>
      <c r="IH46" s="430">
        <v>1</v>
      </c>
      <c r="II46" s="430">
        <v>1</v>
      </c>
      <c r="IJ46" s="430">
        <v>1</v>
      </c>
      <c r="IK46" s="430">
        <v>1</v>
      </c>
      <c r="IL46" s="430">
        <v>1</v>
      </c>
      <c r="IM46" s="430">
        <v>1</v>
      </c>
      <c r="IN46" s="430">
        <v>0.75</v>
      </c>
      <c r="IO46" s="430">
        <v>0.75</v>
      </c>
      <c r="IP46" s="430">
        <v>0.75</v>
      </c>
      <c r="IQ46" s="430">
        <v>0.75</v>
      </c>
      <c r="IR46" s="430" t="s">
        <v>8877</v>
      </c>
    </row>
    <row r="47" spans="1:252" x14ac:dyDescent="0.2">
      <c r="A47" s="430" t="s">
        <v>1282</v>
      </c>
      <c r="B47" s="430" t="s">
        <v>1283</v>
      </c>
      <c r="C47" s="430" t="s">
        <v>1047</v>
      </c>
      <c r="D47" s="430" t="s">
        <v>1048</v>
      </c>
      <c r="E47" s="430" t="s">
        <v>1057</v>
      </c>
      <c r="F47" s="443">
        <v>2.3411789999999999</v>
      </c>
      <c r="G47" s="444">
        <v>18269.350433799202</v>
      </c>
      <c r="H47" s="430">
        <v>0</v>
      </c>
      <c r="I47" s="430" t="s">
        <v>1226</v>
      </c>
      <c r="J47" s="430" t="s">
        <v>1226</v>
      </c>
      <c r="K47" s="430" t="s">
        <v>1226</v>
      </c>
      <c r="L47" s="430" t="s">
        <v>1226</v>
      </c>
      <c r="M47" s="430" t="s">
        <v>1226</v>
      </c>
      <c r="N47" s="430" t="s">
        <v>1226</v>
      </c>
      <c r="O47" s="430" t="s">
        <v>1226</v>
      </c>
      <c r="P47" s="430" t="s">
        <v>1226</v>
      </c>
      <c r="Q47" s="430" t="s">
        <v>1226</v>
      </c>
      <c r="R47" s="430" t="s">
        <v>1226</v>
      </c>
      <c r="S47" s="430" t="s">
        <v>1226</v>
      </c>
      <c r="T47" s="430" t="s">
        <v>1226</v>
      </c>
      <c r="U47" s="430" t="s">
        <v>1226</v>
      </c>
      <c r="V47" s="430" t="s">
        <v>1226</v>
      </c>
      <c r="W47" s="430" t="s">
        <v>1226</v>
      </c>
      <c r="X47" s="430" t="s">
        <v>1226</v>
      </c>
      <c r="Y47" s="430" t="s">
        <v>1226</v>
      </c>
      <c r="Z47" s="430" t="s">
        <v>1226</v>
      </c>
      <c r="AA47" s="430" t="s">
        <v>1226</v>
      </c>
      <c r="AB47" s="430" t="s">
        <v>1226</v>
      </c>
      <c r="AC47" s="430" t="s">
        <v>1226</v>
      </c>
      <c r="AD47" s="430" t="s">
        <v>1226</v>
      </c>
      <c r="AE47" s="430" t="s">
        <v>1226</v>
      </c>
      <c r="AF47" s="430" t="s">
        <v>1226</v>
      </c>
      <c r="AG47" s="430" t="s">
        <v>1226</v>
      </c>
      <c r="AH47" s="430" t="s">
        <v>1226</v>
      </c>
      <c r="AI47" s="430" t="s">
        <v>1226</v>
      </c>
      <c r="AJ47" s="430" t="s">
        <v>1226</v>
      </c>
      <c r="AK47" s="430" t="s">
        <v>1226</v>
      </c>
      <c r="AL47" s="430" t="s">
        <v>1226</v>
      </c>
      <c r="AM47" s="430" t="s">
        <v>1226</v>
      </c>
      <c r="AN47" s="430" t="s">
        <v>1226</v>
      </c>
      <c r="AO47" s="430" t="s">
        <v>1226</v>
      </c>
      <c r="AP47" s="430" t="s">
        <v>1226</v>
      </c>
      <c r="AQ47" s="430" t="s">
        <v>1226</v>
      </c>
      <c r="AR47" s="430" t="s">
        <v>1226</v>
      </c>
      <c r="AS47" s="430" t="s">
        <v>1226</v>
      </c>
      <c r="AT47" s="430" t="s">
        <v>1226</v>
      </c>
      <c r="AU47" s="430" t="s">
        <v>1226</v>
      </c>
      <c r="AV47" s="430" t="s">
        <v>1226</v>
      </c>
      <c r="AW47" s="430">
        <v>0.66</v>
      </c>
      <c r="AX47" s="430" t="s">
        <v>8971</v>
      </c>
      <c r="AY47" s="430">
        <v>0.66</v>
      </c>
      <c r="AZ47" s="430" t="s">
        <v>8972</v>
      </c>
      <c r="BA47" s="430">
        <v>0.66</v>
      </c>
      <c r="BB47" s="430" t="s">
        <v>8973</v>
      </c>
      <c r="BC47" s="430">
        <v>0</v>
      </c>
      <c r="BD47" s="430" t="s">
        <v>1226</v>
      </c>
      <c r="BE47" s="430">
        <v>0.66</v>
      </c>
      <c r="BF47" s="430" t="s">
        <v>8974</v>
      </c>
      <c r="BG47" s="430">
        <v>0.66</v>
      </c>
      <c r="BH47" s="430" t="s">
        <v>8972</v>
      </c>
      <c r="BI47" s="430">
        <v>0.33</v>
      </c>
      <c r="BJ47" s="430" t="s">
        <v>1226</v>
      </c>
      <c r="BK47" s="430">
        <v>0.66</v>
      </c>
      <c r="BL47" s="430" t="s">
        <v>8975</v>
      </c>
      <c r="BM47" s="430">
        <v>0.66</v>
      </c>
      <c r="BN47" s="430" t="s">
        <v>8976</v>
      </c>
      <c r="BO47" s="430">
        <v>0.66</v>
      </c>
      <c r="BP47" s="430" t="s">
        <v>8977</v>
      </c>
      <c r="BQ47" s="430">
        <v>0.66</v>
      </c>
      <c r="BR47" s="430" t="s">
        <v>8978</v>
      </c>
      <c r="BS47" s="430">
        <v>0.66</v>
      </c>
      <c r="BT47" s="430" t="s">
        <v>8979</v>
      </c>
      <c r="BU47" s="430">
        <v>0.66</v>
      </c>
      <c r="BV47" s="430" t="s">
        <v>8980</v>
      </c>
      <c r="BW47" s="430">
        <v>0.66</v>
      </c>
      <c r="BX47" s="430" t="s">
        <v>8981</v>
      </c>
      <c r="BY47" s="430" t="s">
        <v>8982</v>
      </c>
      <c r="BZ47" s="430" t="s">
        <v>1226</v>
      </c>
      <c r="CA47" s="430">
        <v>0</v>
      </c>
      <c r="CB47" s="430">
        <v>1</v>
      </c>
      <c r="CC47" s="430">
        <v>0</v>
      </c>
      <c r="CD47" s="430" t="s">
        <v>1226</v>
      </c>
      <c r="CE47" s="430">
        <v>0</v>
      </c>
      <c r="CF47" s="430">
        <v>1</v>
      </c>
      <c r="CG47" s="430">
        <v>0</v>
      </c>
      <c r="CH47" s="430">
        <v>1</v>
      </c>
      <c r="CI47" s="430" t="s">
        <v>1226</v>
      </c>
      <c r="CJ47" s="430" t="s">
        <v>1226</v>
      </c>
      <c r="CK47" s="430" t="s">
        <v>1226</v>
      </c>
      <c r="CL47" s="430" t="s">
        <v>1226</v>
      </c>
      <c r="CM47" s="430">
        <v>0</v>
      </c>
      <c r="CN47" s="430">
        <v>1</v>
      </c>
      <c r="CO47" s="430">
        <v>0</v>
      </c>
      <c r="CP47" s="430" t="s">
        <v>1226</v>
      </c>
      <c r="CQ47" s="430">
        <v>1</v>
      </c>
      <c r="CR47" s="430" t="s">
        <v>1226</v>
      </c>
      <c r="CS47" s="430" t="s">
        <v>1226</v>
      </c>
      <c r="CT47" s="430" t="s">
        <v>1226</v>
      </c>
      <c r="CU47" s="430" t="s">
        <v>8983</v>
      </c>
      <c r="CV47" s="430" t="s">
        <v>8984</v>
      </c>
      <c r="CW47" s="430">
        <v>0</v>
      </c>
      <c r="CX47" s="430">
        <v>0</v>
      </c>
      <c r="CY47" s="430">
        <v>0</v>
      </c>
      <c r="CZ47" s="430">
        <v>0</v>
      </c>
      <c r="DA47" s="430">
        <v>0</v>
      </c>
      <c r="DB47" s="430">
        <v>0</v>
      </c>
      <c r="DC47" s="430">
        <v>0</v>
      </c>
      <c r="DD47" s="430">
        <v>0</v>
      </c>
      <c r="DE47" s="430">
        <v>0</v>
      </c>
      <c r="DF47" s="430">
        <v>0</v>
      </c>
      <c r="DG47" s="430">
        <v>0</v>
      </c>
      <c r="DH47" s="430">
        <v>0</v>
      </c>
      <c r="DI47" s="430" t="s">
        <v>1226</v>
      </c>
      <c r="DJ47" s="430">
        <v>0</v>
      </c>
      <c r="DK47" s="430">
        <v>0</v>
      </c>
      <c r="DL47" s="430">
        <v>0</v>
      </c>
      <c r="DM47" s="430">
        <v>1</v>
      </c>
      <c r="DN47" s="430" t="s">
        <v>1226</v>
      </c>
      <c r="DO47" s="430" t="s">
        <v>1226</v>
      </c>
      <c r="DP47" s="430" t="s">
        <v>1226</v>
      </c>
      <c r="DQ47" s="430">
        <v>1</v>
      </c>
      <c r="DR47" s="430" t="s">
        <v>1226</v>
      </c>
      <c r="DS47" s="430" t="s">
        <v>1226</v>
      </c>
      <c r="DT47" s="430" t="s">
        <v>1226</v>
      </c>
      <c r="DU47" s="430" t="s">
        <v>1291</v>
      </c>
      <c r="DV47" s="430" t="s">
        <v>1226</v>
      </c>
      <c r="DW47" s="430">
        <v>0</v>
      </c>
      <c r="DX47" s="430">
        <v>0</v>
      </c>
      <c r="DY47" s="430">
        <v>0</v>
      </c>
      <c r="DZ47" s="430" t="s">
        <v>1226</v>
      </c>
      <c r="EA47" s="430" t="s">
        <v>1226</v>
      </c>
      <c r="EB47" s="430">
        <v>0</v>
      </c>
      <c r="EC47" s="430" t="s">
        <v>1226</v>
      </c>
      <c r="ED47" s="430">
        <v>1</v>
      </c>
      <c r="EE47" s="430" t="s">
        <v>8985</v>
      </c>
      <c r="EF47" s="430">
        <v>0.33</v>
      </c>
      <c r="EG47" s="430" t="s">
        <v>8986</v>
      </c>
      <c r="EH47" s="430">
        <v>1</v>
      </c>
      <c r="EI47" s="430" t="s">
        <v>8987</v>
      </c>
      <c r="EJ47" s="430">
        <v>0</v>
      </c>
      <c r="EK47" s="430" t="s">
        <v>1226</v>
      </c>
      <c r="EL47" s="430">
        <v>0</v>
      </c>
      <c r="EM47" s="430" t="s">
        <v>1226</v>
      </c>
      <c r="EN47" s="430">
        <v>1</v>
      </c>
      <c r="EO47" s="430" t="s">
        <v>8988</v>
      </c>
      <c r="EP47" s="430">
        <v>1</v>
      </c>
      <c r="EQ47" s="430" t="s">
        <v>1292</v>
      </c>
      <c r="ER47" s="430">
        <v>1</v>
      </c>
      <c r="ES47" s="430" t="s">
        <v>8989</v>
      </c>
      <c r="ET47" s="430">
        <v>1</v>
      </c>
      <c r="EU47" s="430" t="s">
        <v>8990</v>
      </c>
      <c r="EV47" s="430">
        <v>0</v>
      </c>
      <c r="EW47" s="430" t="s">
        <v>1226</v>
      </c>
      <c r="EX47" s="430">
        <v>0</v>
      </c>
      <c r="EY47" s="430" t="s">
        <v>1226</v>
      </c>
      <c r="EZ47" s="430" t="s">
        <v>5638</v>
      </c>
      <c r="FA47" s="430" t="s">
        <v>5638</v>
      </c>
      <c r="FB47" s="430" t="s">
        <v>5638</v>
      </c>
      <c r="FC47" s="430" t="s">
        <v>5638</v>
      </c>
      <c r="FD47" s="430" t="s">
        <v>1226</v>
      </c>
      <c r="FE47" s="430" t="s">
        <v>1226</v>
      </c>
      <c r="FF47" s="430" t="s">
        <v>1226</v>
      </c>
      <c r="FG47" s="430">
        <v>0</v>
      </c>
      <c r="FH47" s="430">
        <v>0</v>
      </c>
      <c r="FI47" s="430">
        <v>0</v>
      </c>
      <c r="FJ47" s="430">
        <v>0</v>
      </c>
      <c r="FK47" s="430">
        <v>1</v>
      </c>
      <c r="FL47" s="430">
        <v>1</v>
      </c>
      <c r="FM47" s="430">
        <v>0</v>
      </c>
      <c r="FN47" s="430">
        <v>0</v>
      </c>
      <c r="FO47" s="430">
        <v>0</v>
      </c>
      <c r="FP47" s="430">
        <v>0</v>
      </c>
      <c r="FQ47" s="430">
        <v>0</v>
      </c>
      <c r="FR47" s="430">
        <v>0</v>
      </c>
      <c r="FS47" s="430">
        <v>1</v>
      </c>
      <c r="FT47" s="430">
        <v>1</v>
      </c>
      <c r="FU47" s="430">
        <v>0</v>
      </c>
      <c r="FV47" s="430">
        <v>0</v>
      </c>
      <c r="FW47" s="430">
        <v>1</v>
      </c>
      <c r="FX47" s="430">
        <v>1</v>
      </c>
      <c r="FY47" s="430">
        <v>0</v>
      </c>
      <c r="FZ47" s="430">
        <v>0</v>
      </c>
      <c r="GA47" s="430">
        <v>0</v>
      </c>
      <c r="GB47" s="430">
        <v>0</v>
      </c>
      <c r="GC47" s="430">
        <v>0</v>
      </c>
      <c r="GD47" s="430">
        <v>0</v>
      </c>
      <c r="GE47" s="430" t="s">
        <v>1293</v>
      </c>
      <c r="GF47" s="430">
        <v>1</v>
      </c>
      <c r="GG47" s="430">
        <v>0</v>
      </c>
      <c r="GH47" s="430">
        <v>0</v>
      </c>
      <c r="GI47" s="430">
        <v>0</v>
      </c>
      <c r="GJ47" s="430">
        <v>0</v>
      </c>
      <c r="GK47" s="430">
        <v>0</v>
      </c>
      <c r="GL47" s="430">
        <v>1</v>
      </c>
      <c r="GM47" s="430">
        <v>0</v>
      </c>
      <c r="GN47" s="430">
        <v>0.5</v>
      </c>
      <c r="GO47" s="430">
        <v>0</v>
      </c>
      <c r="GP47" s="430" t="s">
        <v>8991</v>
      </c>
      <c r="GQ47" s="430">
        <v>0</v>
      </c>
      <c r="GR47" s="430">
        <v>0</v>
      </c>
      <c r="GS47" s="430">
        <v>0</v>
      </c>
      <c r="GT47" s="430">
        <v>0</v>
      </c>
      <c r="GU47" s="430">
        <v>0</v>
      </c>
      <c r="GV47" s="430">
        <v>0</v>
      </c>
      <c r="GW47" s="430">
        <v>0</v>
      </c>
      <c r="GX47" s="430">
        <v>0</v>
      </c>
      <c r="GY47" s="430">
        <v>0</v>
      </c>
      <c r="GZ47" s="430">
        <v>0</v>
      </c>
      <c r="HA47" s="430">
        <v>0</v>
      </c>
      <c r="HB47" s="430">
        <v>0</v>
      </c>
      <c r="HC47" s="430">
        <v>0</v>
      </c>
      <c r="HD47" s="430">
        <v>0</v>
      </c>
      <c r="HE47" s="430">
        <v>0</v>
      </c>
      <c r="HF47" s="430">
        <v>0</v>
      </c>
      <c r="HG47" s="430" t="s">
        <v>1226</v>
      </c>
      <c r="HH47" s="430">
        <v>1</v>
      </c>
      <c r="HI47" s="430">
        <v>0</v>
      </c>
      <c r="HJ47" s="430">
        <v>0</v>
      </c>
      <c r="HK47" s="430">
        <v>0</v>
      </c>
      <c r="HL47" s="430">
        <v>0</v>
      </c>
      <c r="HM47" s="430">
        <v>0</v>
      </c>
      <c r="HN47" s="430">
        <v>0</v>
      </c>
      <c r="HO47" s="430">
        <v>0</v>
      </c>
      <c r="HP47" s="430">
        <v>0</v>
      </c>
      <c r="HQ47" s="430">
        <v>0</v>
      </c>
      <c r="HR47" s="430">
        <v>0</v>
      </c>
      <c r="HS47" s="430">
        <v>0</v>
      </c>
      <c r="HT47" s="430">
        <v>0</v>
      </c>
      <c r="HU47" s="430">
        <v>0</v>
      </c>
      <c r="HV47" s="430">
        <v>0</v>
      </c>
      <c r="HW47" s="430">
        <v>0</v>
      </c>
      <c r="HX47" s="430">
        <v>0.25</v>
      </c>
      <c r="HY47" s="430">
        <v>0</v>
      </c>
      <c r="HZ47" s="430">
        <v>0</v>
      </c>
      <c r="IA47" s="430">
        <v>0</v>
      </c>
      <c r="IB47" s="430" t="s">
        <v>8992</v>
      </c>
      <c r="IC47" s="430">
        <v>0</v>
      </c>
      <c r="ID47" s="430">
        <v>0</v>
      </c>
      <c r="IE47" s="430">
        <v>0</v>
      </c>
      <c r="IF47" s="430">
        <v>0</v>
      </c>
      <c r="IG47" s="430">
        <v>0</v>
      </c>
      <c r="IH47" s="430">
        <v>0</v>
      </c>
      <c r="II47" s="430">
        <v>0</v>
      </c>
      <c r="IJ47" s="430">
        <v>0</v>
      </c>
      <c r="IK47" s="430">
        <v>0</v>
      </c>
      <c r="IL47" s="430">
        <v>0</v>
      </c>
      <c r="IM47" s="430">
        <v>0</v>
      </c>
      <c r="IN47" s="430">
        <v>0</v>
      </c>
      <c r="IO47" s="430">
        <v>0</v>
      </c>
      <c r="IP47" s="430">
        <v>0</v>
      </c>
      <c r="IQ47" s="430">
        <v>0</v>
      </c>
      <c r="IR47" s="430" t="s">
        <v>8993</v>
      </c>
    </row>
    <row r="48" spans="1:252" x14ac:dyDescent="0.2">
      <c r="A48" s="430" t="s">
        <v>1331</v>
      </c>
      <c r="B48" s="430" t="s">
        <v>1332</v>
      </c>
      <c r="C48" s="430" t="s">
        <v>1047</v>
      </c>
      <c r="D48" s="430" t="s">
        <v>1048</v>
      </c>
      <c r="E48" s="430" t="s">
        <v>1039</v>
      </c>
      <c r="F48" s="443">
        <v>2.6399159999999999</v>
      </c>
      <c r="G48" s="444">
        <v>2078.07068354686</v>
      </c>
      <c r="H48" s="430">
        <v>1</v>
      </c>
      <c r="I48" s="430" t="s">
        <v>9096</v>
      </c>
      <c r="J48" s="430">
        <v>2020</v>
      </c>
      <c r="K48" s="430" t="s">
        <v>9097</v>
      </c>
      <c r="L48" s="430">
        <v>1</v>
      </c>
      <c r="M48" s="430">
        <v>0</v>
      </c>
      <c r="N48" s="430">
        <v>4</v>
      </c>
      <c r="O48" s="430">
        <v>1</v>
      </c>
      <c r="P48" s="430">
        <v>1</v>
      </c>
      <c r="Q48" s="430">
        <v>1</v>
      </c>
      <c r="R48" s="430">
        <v>1</v>
      </c>
      <c r="S48" s="430">
        <v>1</v>
      </c>
      <c r="T48" s="430">
        <v>1</v>
      </c>
      <c r="U48" s="430">
        <v>1</v>
      </c>
      <c r="V48" s="430">
        <v>1</v>
      </c>
      <c r="W48" s="430">
        <v>1</v>
      </c>
      <c r="X48" s="430" t="s">
        <v>9098</v>
      </c>
      <c r="Y48" s="430">
        <v>0.5</v>
      </c>
      <c r="Z48" s="430">
        <v>1</v>
      </c>
      <c r="AA48" s="430">
        <v>0</v>
      </c>
      <c r="AB48" s="430">
        <v>1</v>
      </c>
      <c r="AC48" s="430">
        <v>1</v>
      </c>
      <c r="AD48" s="430">
        <v>1</v>
      </c>
      <c r="AE48" s="430">
        <v>1</v>
      </c>
      <c r="AF48" s="430" t="s">
        <v>9099</v>
      </c>
      <c r="AG48" s="430">
        <v>1</v>
      </c>
      <c r="AH48" s="430" t="s">
        <v>9100</v>
      </c>
      <c r="AI48" s="430">
        <v>1</v>
      </c>
      <c r="AJ48" s="430" t="s">
        <v>9101</v>
      </c>
      <c r="AK48" s="430">
        <v>1</v>
      </c>
      <c r="AL48" s="430" t="s">
        <v>9102</v>
      </c>
      <c r="AM48" s="430">
        <v>1</v>
      </c>
      <c r="AN48" s="430" t="s">
        <v>9103</v>
      </c>
      <c r="AO48" s="430">
        <v>1</v>
      </c>
      <c r="AP48" s="430" t="s">
        <v>9104</v>
      </c>
      <c r="AQ48" s="430">
        <v>1</v>
      </c>
      <c r="AR48" s="430" t="s">
        <v>9105</v>
      </c>
      <c r="AS48" s="430">
        <v>1</v>
      </c>
      <c r="AT48" s="430" t="s">
        <v>9106</v>
      </c>
      <c r="AU48" s="430">
        <v>1</v>
      </c>
      <c r="AV48" s="430" t="s">
        <v>9107</v>
      </c>
      <c r="AW48" s="430">
        <v>1</v>
      </c>
      <c r="AX48" s="430" t="s">
        <v>9108</v>
      </c>
      <c r="AY48" s="430">
        <v>0</v>
      </c>
      <c r="AZ48" s="430" t="s">
        <v>1226</v>
      </c>
      <c r="BA48" s="430">
        <v>0.66</v>
      </c>
      <c r="BB48" s="430" t="s">
        <v>9109</v>
      </c>
      <c r="BC48" s="430">
        <v>0</v>
      </c>
      <c r="BD48" s="430" t="s">
        <v>1226</v>
      </c>
      <c r="BE48" s="430">
        <v>0.66</v>
      </c>
      <c r="BF48" s="430" t="s">
        <v>9110</v>
      </c>
      <c r="BG48" s="430">
        <v>0</v>
      </c>
      <c r="BH48" s="430" t="s">
        <v>1226</v>
      </c>
      <c r="BI48" s="430">
        <v>0.66</v>
      </c>
      <c r="BJ48" s="430" t="s">
        <v>9111</v>
      </c>
      <c r="BK48" s="430">
        <v>0</v>
      </c>
      <c r="BL48" s="430" t="s">
        <v>1226</v>
      </c>
      <c r="BM48" s="430">
        <v>0.66</v>
      </c>
      <c r="BN48" s="430" t="s">
        <v>9112</v>
      </c>
      <c r="BO48" s="430">
        <v>0</v>
      </c>
      <c r="BP48" s="430" t="s">
        <v>1226</v>
      </c>
      <c r="BQ48" s="430">
        <v>0.66</v>
      </c>
      <c r="BR48" s="430" t="s">
        <v>9112</v>
      </c>
      <c r="BS48" s="430">
        <v>1</v>
      </c>
      <c r="BT48" s="430" t="s">
        <v>9113</v>
      </c>
      <c r="BU48" s="430">
        <v>0</v>
      </c>
      <c r="BV48" s="430" t="s">
        <v>1226</v>
      </c>
      <c r="BW48" s="430">
        <v>0.66</v>
      </c>
      <c r="BX48" s="430" t="s">
        <v>9114</v>
      </c>
      <c r="BY48" s="430" t="s">
        <v>9115</v>
      </c>
      <c r="BZ48" s="430" t="s">
        <v>1226</v>
      </c>
      <c r="CA48" s="430">
        <v>1</v>
      </c>
      <c r="CB48" s="430">
        <v>1</v>
      </c>
      <c r="CC48" s="430">
        <v>0</v>
      </c>
      <c r="CD48" s="430" t="s">
        <v>1226</v>
      </c>
      <c r="CE48" s="430">
        <v>0</v>
      </c>
      <c r="CF48" s="430">
        <v>1</v>
      </c>
      <c r="CG48" s="430">
        <v>0</v>
      </c>
      <c r="CH48" s="430" t="s">
        <v>1226</v>
      </c>
      <c r="CI48" s="430">
        <v>1</v>
      </c>
      <c r="CJ48" s="430">
        <v>1</v>
      </c>
      <c r="CK48" s="430">
        <v>0</v>
      </c>
      <c r="CL48" s="430" t="s">
        <v>1226</v>
      </c>
      <c r="CM48" s="430">
        <v>1</v>
      </c>
      <c r="CN48" s="430">
        <v>1</v>
      </c>
      <c r="CO48" s="430">
        <v>1</v>
      </c>
      <c r="CP48" s="430" t="s">
        <v>1226</v>
      </c>
      <c r="CQ48" s="430" t="s">
        <v>1226</v>
      </c>
      <c r="CR48" s="430" t="s">
        <v>1226</v>
      </c>
      <c r="CS48" s="430" t="s">
        <v>1226</v>
      </c>
      <c r="CT48" s="430" t="s">
        <v>1226</v>
      </c>
      <c r="CU48" s="430" t="s">
        <v>1226</v>
      </c>
      <c r="CV48" s="430" t="s">
        <v>1226</v>
      </c>
      <c r="CW48" s="430">
        <v>0</v>
      </c>
      <c r="CX48" s="430">
        <v>0</v>
      </c>
      <c r="CY48" s="430">
        <v>0</v>
      </c>
      <c r="CZ48" s="430">
        <v>0</v>
      </c>
      <c r="DA48" s="430">
        <v>0</v>
      </c>
      <c r="DB48" s="430">
        <v>0</v>
      </c>
      <c r="DC48" s="430">
        <v>0</v>
      </c>
      <c r="DD48" s="430">
        <v>0</v>
      </c>
      <c r="DE48" s="430">
        <v>0</v>
      </c>
      <c r="DF48" s="430">
        <v>0</v>
      </c>
      <c r="DG48" s="430">
        <v>0</v>
      </c>
      <c r="DH48" s="430">
        <v>0</v>
      </c>
      <c r="DI48" s="430">
        <v>1</v>
      </c>
      <c r="DJ48" s="430" t="s">
        <v>1226</v>
      </c>
      <c r="DK48" s="430" t="s">
        <v>1226</v>
      </c>
      <c r="DL48" s="430" t="s">
        <v>1226</v>
      </c>
      <c r="DM48" s="430">
        <v>1</v>
      </c>
      <c r="DN48" s="430" t="s">
        <v>1226</v>
      </c>
      <c r="DO48" s="430" t="s">
        <v>1226</v>
      </c>
      <c r="DP48" s="430" t="s">
        <v>1226</v>
      </c>
      <c r="DQ48" s="430">
        <v>1</v>
      </c>
      <c r="DR48" s="430" t="s">
        <v>1226</v>
      </c>
      <c r="DS48" s="430" t="s">
        <v>1226</v>
      </c>
      <c r="DT48" s="430" t="s">
        <v>1226</v>
      </c>
      <c r="DU48" s="430" t="s">
        <v>1226</v>
      </c>
      <c r="DV48" s="430" t="s">
        <v>1226</v>
      </c>
      <c r="DW48" s="430" t="s">
        <v>1226</v>
      </c>
      <c r="DX48" s="430" t="s">
        <v>1226</v>
      </c>
      <c r="DY48" s="430" t="s">
        <v>1226</v>
      </c>
      <c r="DZ48" s="430" t="s">
        <v>1226</v>
      </c>
      <c r="EA48" s="430" t="s">
        <v>1226</v>
      </c>
      <c r="EB48" s="430">
        <v>0</v>
      </c>
      <c r="EC48" s="430" t="s">
        <v>1226</v>
      </c>
      <c r="ED48" s="430">
        <v>0</v>
      </c>
      <c r="EE48" s="430" t="s">
        <v>1226</v>
      </c>
      <c r="EF48" s="430">
        <v>0</v>
      </c>
      <c r="EG48" s="430" t="s">
        <v>1226</v>
      </c>
      <c r="EH48" s="430">
        <v>0</v>
      </c>
      <c r="EI48" s="430" t="s">
        <v>1226</v>
      </c>
      <c r="EJ48" s="430">
        <v>0</v>
      </c>
      <c r="EK48" s="430" t="s">
        <v>1226</v>
      </c>
      <c r="EL48" s="430">
        <v>0</v>
      </c>
      <c r="EM48" s="430" t="s">
        <v>1226</v>
      </c>
      <c r="EN48" s="430">
        <v>0</v>
      </c>
      <c r="EO48" s="430" t="s">
        <v>1226</v>
      </c>
      <c r="EP48" s="430">
        <v>1</v>
      </c>
      <c r="EQ48" s="430" t="s">
        <v>9116</v>
      </c>
      <c r="ER48" s="430">
        <v>0</v>
      </c>
      <c r="ES48" s="430" t="s">
        <v>1226</v>
      </c>
      <c r="ET48" s="430">
        <v>0</v>
      </c>
      <c r="EU48" s="430" t="s">
        <v>1226</v>
      </c>
      <c r="EV48" s="430">
        <v>0.33</v>
      </c>
      <c r="EW48" s="430" t="s">
        <v>9117</v>
      </c>
      <c r="EX48" s="430">
        <v>0</v>
      </c>
      <c r="EY48" s="430" t="s">
        <v>1226</v>
      </c>
      <c r="EZ48" s="430" t="s">
        <v>9118</v>
      </c>
      <c r="FA48" s="430" t="s">
        <v>9119</v>
      </c>
      <c r="FB48" s="430" t="s">
        <v>9120</v>
      </c>
      <c r="FC48" s="430" t="s">
        <v>9121</v>
      </c>
      <c r="FD48" s="430">
        <v>20</v>
      </c>
      <c r="FE48" s="430" t="s">
        <v>1226</v>
      </c>
      <c r="FF48" s="430" t="s">
        <v>1226</v>
      </c>
      <c r="FG48" s="430">
        <v>1</v>
      </c>
      <c r="FH48" s="430">
        <v>1</v>
      </c>
      <c r="FI48" s="430">
        <v>1</v>
      </c>
      <c r="FJ48" s="430">
        <v>1</v>
      </c>
      <c r="FK48" s="430">
        <v>1</v>
      </c>
      <c r="FL48" s="430">
        <v>1</v>
      </c>
      <c r="FM48" s="430">
        <v>1</v>
      </c>
      <c r="FN48" s="430">
        <v>1</v>
      </c>
      <c r="FO48" s="430">
        <v>1</v>
      </c>
      <c r="FP48" s="430">
        <v>1</v>
      </c>
      <c r="FQ48" s="430">
        <v>1</v>
      </c>
      <c r="FR48" s="430">
        <v>1</v>
      </c>
      <c r="FS48" s="430">
        <v>1</v>
      </c>
      <c r="FT48" s="430">
        <v>1</v>
      </c>
      <c r="FU48" s="430">
        <v>1</v>
      </c>
      <c r="FV48" s="430">
        <v>1</v>
      </c>
      <c r="FW48" s="430">
        <v>1</v>
      </c>
      <c r="FX48" s="430">
        <v>1</v>
      </c>
      <c r="FY48" s="430">
        <v>1</v>
      </c>
      <c r="FZ48" s="430">
        <v>1</v>
      </c>
      <c r="GA48" s="430">
        <v>1</v>
      </c>
      <c r="GB48" s="430">
        <v>1</v>
      </c>
      <c r="GC48" s="430">
        <v>1</v>
      </c>
      <c r="GD48" s="430">
        <v>1</v>
      </c>
      <c r="GE48" s="430" t="s">
        <v>9122</v>
      </c>
      <c r="GF48" s="430">
        <v>0</v>
      </c>
      <c r="GG48" s="430">
        <v>0</v>
      </c>
      <c r="GH48" s="430">
        <v>0</v>
      </c>
      <c r="GI48" s="430">
        <v>0</v>
      </c>
      <c r="GJ48" s="430">
        <v>0</v>
      </c>
      <c r="GK48" s="430">
        <v>0</v>
      </c>
      <c r="GL48" s="430">
        <v>0.5</v>
      </c>
      <c r="GM48" s="430">
        <v>0.5</v>
      </c>
      <c r="GN48" s="430">
        <v>0.5</v>
      </c>
      <c r="GO48" s="430">
        <v>0</v>
      </c>
      <c r="GP48" s="430" t="s">
        <v>9123</v>
      </c>
      <c r="GQ48" s="430">
        <v>0</v>
      </c>
      <c r="GR48" s="430">
        <v>0</v>
      </c>
      <c r="GS48" s="430">
        <v>0</v>
      </c>
      <c r="GT48" s="430">
        <v>0</v>
      </c>
      <c r="GU48" s="430">
        <v>0</v>
      </c>
      <c r="GV48" s="430">
        <v>0</v>
      </c>
      <c r="GW48" s="430">
        <v>0</v>
      </c>
      <c r="GX48" s="430">
        <v>0</v>
      </c>
      <c r="GY48" s="430">
        <v>0</v>
      </c>
      <c r="GZ48" s="430">
        <v>0</v>
      </c>
      <c r="HA48" s="430">
        <v>0</v>
      </c>
      <c r="HB48" s="430">
        <v>0</v>
      </c>
      <c r="HC48" s="430">
        <v>0</v>
      </c>
      <c r="HD48" s="430">
        <v>0</v>
      </c>
      <c r="HE48" s="430">
        <v>0</v>
      </c>
      <c r="HF48" s="430">
        <v>0</v>
      </c>
      <c r="HG48" s="430" t="s">
        <v>1226</v>
      </c>
      <c r="HH48" s="430">
        <v>1</v>
      </c>
      <c r="HI48" s="430">
        <v>1</v>
      </c>
      <c r="HJ48" s="430">
        <v>1</v>
      </c>
      <c r="HK48" s="430">
        <v>0.5</v>
      </c>
      <c r="HL48" s="430">
        <v>1</v>
      </c>
      <c r="HM48" s="430">
        <v>1</v>
      </c>
      <c r="HN48" s="430">
        <v>1</v>
      </c>
      <c r="HO48" s="430">
        <v>0.5</v>
      </c>
      <c r="HP48" s="430">
        <v>1</v>
      </c>
      <c r="HQ48" s="430">
        <v>1</v>
      </c>
      <c r="HR48" s="430">
        <v>1</v>
      </c>
      <c r="HS48" s="430">
        <v>0.5</v>
      </c>
      <c r="HT48" s="430">
        <v>1</v>
      </c>
      <c r="HU48" s="430">
        <v>1</v>
      </c>
      <c r="HV48" s="430">
        <v>1</v>
      </c>
      <c r="HW48" s="430">
        <v>0.5</v>
      </c>
      <c r="HX48" s="430">
        <v>0.75</v>
      </c>
      <c r="HY48" s="430">
        <v>0.5</v>
      </c>
      <c r="HZ48" s="430">
        <v>0.75</v>
      </c>
      <c r="IA48" s="430">
        <v>0.5</v>
      </c>
      <c r="IB48" s="430" t="s">
        <v>9124</v>
      </c>
      <c r="IC48" s="430">
        <v>0</v>
      </c>
      <c r="ID48" s="430">
        <v>0</v>
      </c>
      <c r="IE48" s="430">
        <v>0</v>
      </c>
      <c r="IF48" s="430">
        <v>0</v>
      </c>
      <c r="IG48" s="430">
        <v>0</v>
      </c>
      <c r="IH48" s="430">
        <v>0</v>
      </c>
      <c r="II48" s="430">
        <v>0</v>
      </c>
      <c r="IJ48" s="430">
        <v>0</v>
      </c>
      <c r="IK48" s="430">
        <v>0</v>
      </c>
      <c r="IL48" s="430">
        <v>0</v>
      </c>
      <c r="IM48" s="430">
        <v>0</v>
      </c>
      <c r="IN48" s="430">
        <v>0</v>
      </c>
      <c r="IO48" s="430">
        <v>0</v>
      </c>
      <c r="IP48" s="430">
        <v>0</v>
      </c>
      <c r="IQ48" s="430">
        <v>0</v>
      </c>
      <c r="IR48" s="430" t="s">
        <v>9125</v>
      </c>
    </row>
    <row r="49" spans="1:252" x14ac:dyDescent="0.2">
      <c r="A49" s="430" t="s">
        <v>1295</v>
      </c>
      <c r="B49" s="430" t="s">
        <v>47</v>
      </c>
      <c r="C49" s="430" t="s">
        <v>1055</v>
      </c>
      <c r="D49" s="430" t="s">
        <v>1081</v>
      </c>
      <c r="E49" s="430" t="s">
        <v>1057</v>
      </c>
      <c r="F49" s="443">
        <v>3.7579799999999999</v>
      </c>
      <c r="G49" s="444">
        <v>18700.241392157499</v>
      </c>
      <c r="H49" s="430">
        <v>1</v>
      </c>
      <c r="I49" s="430" t="s">
        <v>9202</v>
      </c>
      <c r="J49" s="430">
        <v>2017</v>
      </c>
      <c r="K49" s="430" t="s">
        <v>9203</v>
      </c>
      <c r="L49" s="430">
        <v>1</v>
      </c>
      <c r="M49" s="430">
        <v>1</v>
      </c>
      <c r="N49" s="430">
        <v>4</v>
      </c>
      <c r="O49" s="430">
        <v>1</v>
      </c>
      <c r="P49" s="430">
        <v>1</v>
      </c>
      <c r="Q49" s="430">
        <v>1</v>
      </c>
      <c r="R49" s="430">
        <v>1</v>
      </c>
      <c r="S49" s="430">
        <v>1</v>
      </c>
      <c r="T49" s="430">
        <v>1</v>
      </c>
      <c r="U49" s="430">
        <v>0</v>
      </c>
      <c r="V49" s="430">
        <v>1</v>
      </c>
      <c r="W49" s="430" t="s">
        <v>1226</v>
      </c>
      <c r="X49" s="430" t="s">
        <v>1226</v>
      </c>
      <c r="Y49" s="430">
        <v>1</v>
      </c>
      <c r="Z49" s="430">
        <v>1</v>
      </c>
      <c r="AA49" s="430">
        <v>1</v>
      </c>
      <c r="AB49" s="430">
        <v>1</v>
      </c>
      <c r="AC49" s="430" t="s">
        <v>1226</v>
      </c>
      <c r="AD49" s="430">
        <v>1</v>
      </c>
      <c r="AE49" s="430">
        <v>1</v>
      </c>
      <c r="AF49" s="430" t="s">
        <v>1226</v>
      </c>
      <c r="AG49" s="430">
        <v>1</v>
      </c>
      <c r="AH49" s="430" t="s">
        <v>1226</v>
      </c>
      <c r="AI49" s="430">
        <v>1</v>
      </c>
      <c r="AJ49" s="430" t="s">
        <v>1226</v>
      </c>
      <c r="AK49" s="430">
        <v>1</v>
      </c>
      <c r="AL49" s="430" t="s">
        <v>1226</v>
      </c>
      <c r="AM49" s="430">
        <v>1</v>
      </c>
      <c r="AN49" s="430" t="s">
        <v>1226</v>
      </c>
      <c r="AO49" s="430">
        <v>1</v>
      </c>
      <c r="AP49" s="430" t="s">
        <v>1226</v>
      </c>
      <c r="AQ49" s="430">
        <v>1</v>
      </c>
      <c r="AR49" s="430" t="s">
        <v>1226</v>
      </c>
      <c r="AS49" s="430">
        <v>1</v>
      </c>
      <c r="AT49" s="430" t="s">
        <v>1226</v>
      </c>
      <c r="AU49" s="430" t="s">
        <v>1226</v>
      </c>
      <c r="AV49" s="430" t="s">
        <v>1226</v>
      </c>
      <c r="AW49" s="430">
        <v>0.66</v>
      </c>
      <c r="AX49" s="430" t="s">
        <v>1226</v>
      </c>
      <c r="AY49" s="430">
        <v>0.66</v>
      </c>
      <c r="AZ49" s="430" t="s">
        <v>1226</v>
      </c>
      <c r="BA49" s="430">
        <v>0.66</v>
      </c>
      <c r="BB49" s="430" t="s">
        <v>1226</v>
      </c>
      <c r="BC49" s="430">
        <v>0.66</v>
      </c>
      <c r="BD49" s="430" t="s">
        <v>1226</v>
      </c>
      <c r="BE49" s="430">
        <v>1</v>
      </c>
      <c r="BF49" s="430" t="s">
        <v>1226</v>
      </c>
      <c r="BG49" s="430">
        <v>1</v>
      </c>
      <c r="BH49" s="430" t="s">
        <v>1226</v>
      </c>
      <c r="BI49" s="430">
        <v>1</v>
      </c>
      <c r="BJ49" s="430" t="s">
        <v>1226</v>
      </c>
      <c r="BK49" s="430">
        <v>1</v>
      </c>
      <c r="BL49" s="430" t="s">
        <v>1226</v>
      </c>
      <c r="BM49" s="430">
        <v>1</v>
      </c>
      <c r="BN49" s="430" t="s">
        <v>1226</v>
      </c>
      <c r="BO49" s="430">
        <v>1</v>
      </c>
      <c r="BP49" s="430" t="s">
        <v>1226</v>
      </c>
      <c r="BQ49" s="430">
        <v>1</v>
      </c>
      <c r="BR49" s="430" t="s">
        <v>1226</v>
      </c>
      <c r="BS49" s="430">
        <v>1</v>
      </c>
      <c r="BT49" s="430" t="s">
        <v>1226</v>
      </c>
      <c r="BU49" s="430">
        <v>1</v>
      </c>
      <c r="BV49" s="430" t="s">
        <v>1226</v>
      </c>
      <c r="BW49" s="430">
        <v>1</v>
      </c>
      <c r="BX49" s="430" t="s">
        <v>1226</v>
      </c>
      <c r="BY49" s="430" t="s">
        <v>9204</v>
      </c>
      <c r="BZ49" s="430" t="s">
        <v>1226</v>
      </c>
      <c r="CA49" s="430">
        <v>1</v>
      </c>
      <c r="CB49" s="430">
        <v>1</v>
      </c>
      <c r="CC49" s="430">
        <v>1</v>
      </c>
      <c r="CD49" s="430">
        <v>1</v>
      </c>
      <c r="CE49" s="430" t="s">
        <v>1226</v>
      </c>
      <c r="CF49" s="430" t="s">
        <v>1226</v>
      </c>
      <c r="CG49" s="430" t="s">
        <v>1226</v>
      </c>
      <c r="CH49" s="430" t="s">
        <v>1226</v>
      </c>
      <c r="CI49" s="430">
        <v>1</v>
      </c>
      <c r="CJ49" s="430">
        <v>1</v>
      </c>
      <c r="CK49" s="430">
        <v>1</v>
      </c>
      <c r="CL49" s="430" t="s">
        <v>1226</v>
      </c>
      <c r="CM49" s="430">
        <v>1</v>
      </c>
      <c r="CN49" s="430">
        <v>1</v>
      </c>
      <c r="CO49" s="430">
        <v>1</v>
      </c>
      <c r="CP49" s="430" t="s">
        <v>1226</v>
      </c>
      <c r="CQ49" s="430" t="s">
        <v>1226</v>
      </c>
      <c r="CR49" s="430" t="s">
        <v>1226</v>
      </c>
      <c r="CS49" s="430" t="s">
        <v>1226</v>
      </c>
      <c r="CT49" s="430" t="s">
        <v>1226</v>
      </c>
      <c r="CU49" s="430" t="s">
        <v>9205</v>
      </c>
      <c r="CV49" s="430" t="s">
        <v>1226</v>
      </c>
      <c r="CW49" s="430">
        <v>0</v>
      </c>
      <c r="CX49" s="430">
        <v>0</v>
      </c>
      <c r="CY49" s="430">
        <v>1</v>
      </c>
      <c r="CZ49" s="430">
        <v>1</v>
      </c>
      <c r="DA49" s="430">
        <v>1</v>
      </c>
      <c r="DB49" s="430">
        <v>1</v>
      </c>
      <c r="DC49" s="430">
        <v>1</v>
      </c>
      <c r="DD49" s="430">
        <v>1</v>
      </c>
      <c r="DE49" s="430">
        <v>1</v>
      </c>
      <c r="DF49" s="430">
        <v>1</v>
      </c>
      <c r="DG49" s="430">
        <v>1</v>
      </c>
      <c r="DH49" s="430">
        <v>1</v>
      </c>
      <c r="DI49" s="430">
        <v>1</v>
      </c>
      <c r="DJ49" s="430" t="s">
        <v>1226</v>
      </c>
      <c r="DK49" s="430" t="s">
        <v>1226</v>
      </c>
      <c r="DL49" s="430" t="s">
        <v>1226</v>
      </c>
      <c r="DM49" s="430" t="s">
        <v>1226</v>
      </c>
      <c r="DN49" s="430">
        <v>1</v>
      </c>
      <c r="DO49" s="430">
        <v>1</v>
      </c>
      <c r="DP49" s="430">
        <v>1</v>
      </c>
      <c r="DQ49" s="430">
        <v>1</v>
      </c>
      <c r="DR49" s="430" t="s">
        <v>1226</v>
      </c>
      <c r="DS49" s="430" t="s">
        <v>1226</v>
      </c>
      <c r="DT49" s="430" t="s">
        <v>1226</v>
      </c>
      <c r="DU49" s="430" t="s">
        <v>1226</v>
      </c>
      <c r="DV49" s="430" t="s">
        <v>1226</v>
      </c>
      <c r="DW49" s="430" t="s">
        <v>1226</v>
      </c>
      <c r="DX49" s="430" t="s">
        <v>1226</v>
      </c>
      <c r="DY49" s="430" t="s">
        <v>1226</v>
      </c>
      <c r="DZ49" s="430" t="s">
        <v>1226</v>
      </c>
      <c r="EA49" s="430" t="s">
        <v>1226</v>
      </c>
      <c r="EB49" s="430">
        <v>0.33</v>
      </c>
      <c r="EC49" s="430" t="s">
        <v>9206</v>
      </c>
      <c r="ED49" s="430">
        <v>0</v>
      </c>
      <c r="EE49" s="430" t="s">
        <v>139</v>
      </c>
      <c r="EF49" s="430">
        <v>0</v>
      </c>
      <c r="EG49" s="430" t="s">
        <v>1303</v>
      </c>
      <c r="EH49" s="430">
        <v>0.33</v>
      </c>
      <c r="EI49" s="430" t="s">
        <v>1226</v>
      </c>
      <c r="EJ49" s="430">
        <v>0.33</v>
      </c>
      <c r="EK49" s="430" t="s">
        <v>9207</v>
      </c>
      <c r="EL49" s="430">
        <v>0.33</v>
      </c>
      <c r="EM49" s="430" t="s">
        <v>9207</v>
      </c>
      <c r="EN49" s="430">
        <v>0.33</v>
      </c>
      <c r="EO49" s="430" t="s">
        <v>9208</v>
      </c>
      <c r="EP49" s="430">
        <v>0.33</v>
      </c>
      <c r="EQ49" s="430">
        <v>0.28299999999999997</v>
      </c>
      <c r="ER49" s="430">
        <v>0.33</v>
      </c>
      <c r="ES49" s="430" t="s">
        <v>9208</v>
      </c>
      <c r="ET49" s="430">
        <v>0.33</v>
      </c>
      <c r="EU49" s="430" t="s">
        <v>9208</v>
      </c>
      <c r="EV49" s="430">
        <v>1</v>
      </c>
      <c r="EW49" s="430" t="s">
        <v>9207</v>
      </c>
      <c r="EX49" s="430">
        <v>1</v>
      </c>
      <c r="EY49" s="430" t="s">
        <v>9207</v>
      </c>
      <c r="EZ49" s="430" t="s">
        <v>9209</v>
      </c>
      <c r="FA49" s="430" t="s">
        <v>139</v>
      </c>
      <c r="FB49" s="430" t="s">
        <v>139</v>
      </c>
      <c r="FC49" s="430" t="s">
        <v>9210</v>
      </c>
      <c r="FD49" s="430" t="s">
        <v>1226</v>
      </c>
      <c r="FE49" s="430" t="s">
        <v>1226</v>
      </c>
      <c r="FF49" s="430" t="s">
        <v>1226</v>
      </c>
      <c r="FG49" s="430">
        <v>1</v>
      </c>
      <c r="FH49" s="430">
        <v>1</v>
      </c>
      <c r="FI49" s="430">
        <v>1</v>
      </c>
      <c r="FJ49" s="430">
        <v>1</v>
      </c>
      <c r="FK49" s="430">
        <v>1</v>
      </c>
      <c r="FL49" s="430">
        <v>1</v>
      </c>
      <c r="FM49" s="430">
        <v>1</v>
      </c>
      <c r="FN49" s="430">
        <v>1</v>
      </c>
      <c r="FO49" s="430">
        <v>1</v>
      </c>
      <c r="FP49" s="430">
        <v>0</v>
      </c>
      <c r="FQ49" s="430">
        <v>1</v>
      </c>
      <c r="FR49" s="430">
        <v>0</v>
      </c>
      <c r="FS49" s="430">
        <v>1</v>
      </c>
      <c r="FT49" s="430">
        <v>1</v>
      </c>
      <c r="FU49" s="430">
        <v>1</v>
      </c>
      <c r="FV49" s="430">
        <v>1</v>
      </c>
      <c r="FW49" s="430">
        <v>1</v>
      </c>
      <c r="FX49" s="430">
        <v>1</v>
      </c>
      <c r="FY49" s="430">
        <v>1</v>
      </c>
      <c r="FZ49" s="430">
        <v>1</v>
      </c>
      <c r="GA49" s="430">
        <v>1</v>
      </c>
      <c r="GB49" s="430">
        <v>1</v>
      </c>
      <c r="GC49" s="430">
        <v>1</v>
      </c>
      <c r="GD49" s="430">
        <v>1</v>
      </c>
      <c r="GE49" s="430" t="s">
        <v>1304</v>
      </c>
      <c r="GF49" s="430">
        <v>1</v>
      </c>
      <c r="GG49" s="430">
        <v>0.5</v>
      </c>
      <c r="GH49" s="430">
        <v>1</v>
      </c>
      <c r="GI49" s="430">
        <v>0.5</v>
      </c>
      <c r="GJ49" s="430">
        <v>1</v>
      </c>
      <c r="GK49" s="430">
        <v>0.5</v>
      </c>
      <c r="GL49" s="430">
        <v>1</v>
      </c>
      <c r="GM49" s="430">
        <v>0.5</v>
      </c>
      <c r="GN49" s="430">
        <v>0.5</v>
      </c>
      <c r="GO49" s="430">
        <v>0.5</v>
      </c>
      <c r="GP49" s="430" t="s">
        <v>9211</v>
      </c>
      <c r="GQ49" s="430">
        <v>1</v>
      </c>
      <c r="GR49" s="430">
        <v>0.5</v>
      </c>
      <c r="GS49" s="430">
        <v>1</v>
      </c>
      <c r="GT49" s="430">
        <v>0.5</v>
      </c>
      <c r="GU49" s="430">
        <v>0.5</v>
      </c>
      <c r="GV49" s="430">
        <v>0.5</v>
      </c>
      <c r="GW49" s="430">
        <v>0</v>
      </c>
      <c r="GX49" s="430">
        <v>0</v>
      </c>
      <c r="GY49" s="430">
        <v>0</v>
      </c>
      <c r="GZ49" s="430">
        <v>0</v>
      </c>
      <c r="HA49" s="430">
        <v>0.5</v>
      </c>
      <c r="HB49" s="430">
        <v>0</v>
      </c>
      <c r="HC49" s="430">
        <v>1</v>
      </c>
      <c r="HD49" s="430">
        <v>0.5</v>
      </c>
      <c r="HE49" s="430">
        <v>1</v>
      </c>
      <c r="HF49" s="430">
        <v>0.5</v>
      </c>
      <c r="HG49" s="430" t="s">
        <v>9212</v>
      </c>
      <c r="HH49" s="430">
        <v>1</v>
      </c>
      <c r="HI49" s="430">
        <v>1</v>
      </c>
      <c r="HJ49" s="430">
        <v>1</v>
      </c>
      <c r="HK49" s="430">
        <v>1</v>
      </c>
      <c r="HL49" s="430">
        <v>1</v>
      </c>
      <c r="HM49" s="430">
        <v>0.5</v>
      </c>
      <c r="HN49" s="430">
        <v>1</v>
      </c>
      <c r="HO49" s="430">
        <v>1</v>
      </c>
      <c r="HP49" s="430">
        <v>0.5</v>
      </c>
      <c r="HQ49" s="430">
        <v>0.5</v>
      </c>
      <c r="HR49" s="430">
        <v>1</v>
      </c>
      <c r="HS49" s="430">
        <v>1</v>
      </c>
      <c r="HT49" s="430">
        <v>0.5</v>
      </c>
      <c r="HU49" s="430">
        <v>0.5</v>
      </c>
      <c r="HV49" s="430">
        <v>1</v>
      </c>
      <c r="HW49" s="430">
        <v>1</v>
      </c>
      <c r="HX49" s="430">
        <v>0.5</v>
      </c>
      <c r="HY49" s="430">
        <v>0.25</v>
      </c>
      <c r="HZ49" s="430">
        <v>0.5</v>
      </c>
      <c r="IA49" s="430">
        <v>0</v>
      </c>
      <c r="IB49" s="430" t="s">
        <v>9213</v>
      </c>
      <c r="IC49" s="430">
        <v>0.5</v>
      </c>
      <c r="ID49" s="430">
        <v>0</v>
      </c>
      <c r="IE49" s="430">
        <v>0</v>
      </c>
      <c r="IF49" s="430">
        <v>0</v>
      </c>
      <c r="IG49" s="430">
        <v>0</v>
      </c>
      <c r="IH49" s="430">
        <v>0</v>
      </c>
      <c r="II49" s="430">
        <v>0.5</v>
      </c>
      <c r="IJ49" s="430">
        <v>1</v>
      </c>
      <c r="IK49" s="430">
        <v>1</v>
      </c>
      <c r="IL49" s="430">
        <v>1</v>
      </c>
      <c r="IM49" s="430">
        <v>1</v>
      </c>
      <c r="IN49" s="430">
        <v>0</v>
      </c>
      <c r="IO49" s="430">
        <v>0</v>
      </c>
      <c r="IP49" s="430">
        <v>0</v>
      </c>
      <c r="IQ49" s="430">
        <v>0</v>
      </c>
      <c r="IR49" s="430" t="s">
        <v>9214</v>
      </c>
    </row>
    <row r="50" spans="1:252" x14ac:dyDescent="0.2">
      <c r="A50" s="430" t="s">
        <v>1306</v>
      </c>
      <c r="B50" s="430" t="s">
        <v>1307</v>
      </c>
      <c r="C50" s="430" t="s">
        <v>1047</v>
      </c>
      <c r="D50" s="430" t="s">
        <v>1048</v>
      </c>
      <c r="E50" s="430" t="s">
        <v>1049</v>
      </c>
      <c r="F50" s="443">
        <v>32.833030999999998</v>
      </c>
      <c r="G50" s="444">
        <v>77594.279054879502</v>
      </c>
      <c r="H50" s="430">
        <v>1</v>
      </c>
      <c r="I50" s="430" t="s">
        <v>9348</v>
      </c>
      <c r="J50" s="430">
        <v>2020</v>
      </c>
      <c r="K50" s="430" t="s">
        <v>9349</v>
      </c>
      <c r="L50" s="430">
        <v>0</v>
      </c>
      <c r="M50" s="430">
        <v>1</v>
      </c>
      <c r="N50" s="430">
        <v>1</v>
      </c>
      <c r="O50" s="430">
        <v>1</v>
      </c>
      <c r="P50" s="430">
        <v>1</v>
      </c>
      <c r="Q50" s="430">
        <v>1</v>
      </c>
      <c r="R50" s="430">
        <v>0</v>
      </c>
      <c r="S50" s="430">
        <v>0</v>
      </c>
      <c r="T50" s="430">
        <v>0</v>
      </c>
      <c r="U50" s="430">
        <v>0</v>
      </c>
      <c r="V50" s="430">
        <v>0</v>
      </c>
      <c r="W50" s="430">
        <v>1</v>
      </c>
      <c r="X50" s="430" t="s">
        <v>1788</v>
      </c>
      <c r="Y50" s="430">
        <v>1</v>
      </c>
      <c r="Z50" s="430">
        <v>1</v>
      </c>
      <c r="AA50" s="430">
        <v>1</v>
      </c>
      <c r="AB50" s="430">
        <v>1</v>
      </c>
      <c r="AC50" s="430">
        <v>1</v>
      </c>
      <c r="AD50" s="430">
        <v>0</v>
      </c>
      <c r="AE50" s="430">
        <v>0</v>
      </c>
      <c r="AF50" s="430" t="s">
        <v>1226</v>
      </c>
      <c r="AG50" s="430">
        <v>1</v>
      </c>
      <c r="AH50" s="430" t="s">
        <v>9350</v>
      </c>
      <c r="AI50" s="430">
        <v>1</v>
      </c>
      <c r="AJ50" s="430" t="s">
        <v>9351</v>
      </c>
      <c r="AK50" s="430">
        <v>1</v>
      </c>
      <c r="AL50" s="430" t="s">
        <v>9352</v>
      </c>
      <c r="AM50" s="430">
        <v>1</v>
      </c>
      <c r="AN50" s="430" t="s">
        <v>9353</v>
      </c>
      <c r="AO50" s="430">
        <v>0</v>
      </c>
      <c r="AP50" s="430" t="s">
        <v>1226</v>
      </c>
      <c r="AQ50" s="430">
        <v>1</v>
      </c>
      <c r="AR50" s="430" t="s">
        <v>9354</v>
      </c>
      <c r="AS50" s="430">
        <v>1</v>
      </c>
      <c r="AT50" s="430" t="s">
        <v>9355</v>
      </c>
      <c r="AU50" s="430">
        <v>0</v>
      </c>
      <c r="AV50" s="430" t="s">
        <v>1226</v>
      </c>
      <c r="AW50" s="430">
        <v>1</v>
      </c>
      <c r="AX50" s="430" t="s">
        <v>9356</v>
      </c>
      <c r="AY50" s="430">
        <v>1</v>
      </c>
      <c r="AZ50" s="430" t="s">
        <v>9357</v>
      </c>
      <c r="BA50" s="430">
        <v>1</v>
      </c>
      <c r="BB50" s="430" t="s">
        <v>9358</v>
      </c>
      <c r="BC50" s="430">
        <v>1</v>
      </c>
      <c r="BD50" s="430" t="s">
        <v>9359</v>
      </c>
      <c r="BE50" s="430">
        <v>1</v>
      </c>
      <c r="BF50" s="430" t="s">
        <v>9360</v>
      </c>
      <c r="BG50" s="430">
        <v>1</v>
      </c>
      <c r="BH50" s="430" t="s">
        <v>9361</v>
      </c>
      <c r="BI50" s="430">
        <v>1</v>
      </c>
      <c r="BJ50" s="430" t="s">
        <v>9362</v>
      </c>
      <c r="BK50" s="430">
        <v>0.66</v>
      </c>
      <c r="BL50" s="430" t="s">
        <v>9363</v>
      </c>
      <c r="BM50" s="430">
        <v>1</v>
      </c>
      <c r="BN50" s="430" t="s">
        <v>9364</v>
      </c>
      <c r="BO50" s="430">
        <v>1</v>
      </c>
      <c r="BP50" s="430" t="s">
        <v>9365</v>
      </c>
      <c r="BQ50" s="430">
        <v>1</v>
      </c>
      <c r="BR50" s="430" t="s">
        <v>9366</v>
      </c>
      <c r="BS50" s="430">
        <v>1</v>
      </c>
      <c r="BT50" s="430" t="s">
        <v>9367</v>
      </c>
      <c r="BU50" s="430">
        <v>1</v>
      </c>
      <c r="BV50" s="430" t="s">
        <v>9368</v>
      </c>
      <c r="BW50" s="430">
        <v>1</v>
      </c>
      <c r="BX50" s="430" t="s">
        <v>9369</v>
      </c>
      <c r="BY50" s="430" t="s">
        <v>9370</v>
      </c>
      <c r="BZ50" s="430" t="s">
        <v>1226</v>
      </c>
      <c r="CA50" s="430">
        <v>1</v>
      </c>
      <c r="CB50" s="430">
        <v>1</v>
      </c>
      <c r="CC50" s="430">
        <v>1</v>
      </c>
      <c r="CD50" s="430" t="s">
        <v>1226</v>
      </c>
      <c r="CE50" s="430">
        <v>1</v>
      </c>
      <c r="CF50" s="430">
        <v>1</v>
      </c>
      <c r="CG50" s="430">
        <v>1</v>
      </c>
      <c r="CH50" s="430" t="s">
        <v>1226</v>
      </c>
      <c r="CI50" s="430">
        <v>1</v>
      </c>
      <c r="CJ50" s="430">
        <v>1</v>
      </c>
      <c r="CK50" s="430">
        <v>1</v>
      </c>
      <c r="CL50" s="430" t="s">
        <v>1226</v>
      </c>
      <c r="CM50" s="430">
        <v>1</v>
      </c>
      <c r="CN50" s="430">
        <v>1</v>
      </c>
      <c r="CO50" s="430">
        <v>1</v>
      </c>
      <c r="CP50" s="430" t="s">
        <v>9330</v>
      </c>
      <c r="CQ50" s="430" t="s">
        <v>1226</v>
      </c>
      <c r="CR50" s="430">
        <v>1</v>
      </c>
      <c r="CS50" s="430">
        <v>1</v>
      </c>
      <c r="CT50" s="430">
        <v>1</v>
      </c>
      <c r="CU50" s="430" t="s">
        <v>9371</v>
      </c>
      <c r="CV50" s="430" t="s">
        <v>9372</v>
      </c>
      <c r="CW50" s="430">
        <v>1</v>
      </c>
      <c r="CX50" s="430">
        <v>1</v>
      </c>
      <c r="CY50" s="430">
        <v>1</v>
      </c>
      <c r="CZ50" s="430">
        <v>1</v>
      </c>
      <c r="DA50" s="430">
        <v>1</v>
      </c>
      <c r="DB50" s="430">
        <v>1</v>
      </c>
      <c r="DC50" s="430">
        <v>1</v>
      </c>
      <c r="DD50" s="430">
        <v>1</v>
      </c>
      <c r="DE50" s="430">
        <v>1</v>
      </c>
      <c r="DF50" s="430">
        <v>0</v>
      </c>
      <c r="DG50" s="430">
        <v>0</v>
      </c>
      <c r="DH50" s="430">
        <v>0</v>
      </c>
      <c r="DI50" s="430" t="s">
        <v>1226</v>
      </c>
      <c r="DJ50" s="430">
        <v>0</v>
      </c>
      <c r="DK50" s="430">
        <v>0</v>
      </c>
      <c r="DL50" s="430">
        <v>0</v>
      </c>
      <c r="DM50" s="430" t="s">
        <v>1226</v>
      </c>
      <c r="DN50" s="430">
        <v>0</v>
      </c>
      <c r="DO50" s="430">
        <v>0</v>
      </c>
      <c r="DP50" s="430">
        <v>0</v>
      </c>
      <c r="DQ50" s="430" t="s">
        <v>1226</v>
      </c>
      <c r="DR50" s="430">
        <v>1</v>
      </c>
      <c r="DS50" s="430">
        <v>0</v>
      </c>
      <c r="DT50" s="430">
        <v>0</v>
      </c>
      <c r="DU50" s="430" t="s">
        <v>1226</v>
      </c>
      <c r="DV50" s="430" t="s">
        <v>1226</v>
      </c>
      <c r="DW50" s="430" t="s">
        <v>1226</v>
      </c>
      <c r="DX50" s="430" t="s">
        <v>1226</v>
      </c>
      <c r="DY50" s="430" t="s">
        <v>1226</v>
      </c>
      <c r="DZ50" s="430" t="s">
        <v>9373</v>
      </c>
      <c r="EA50" s="430" t="s">
        <v>9374</v>
      </c>
      <c r="EB50" s="430">
        <v>1</v>
      </c>
      <c r="EC50" s="430" t="s">
        <v>9375</v>
      </c>
      <c r="ED50" s="430">
        <v>0</v>
      </c>
      <c r="EE50" s="430" t="s">
        <v>1226</v>
      </c>
      <c r="EF50" s="430">
        <v>0.33</v>
      </c>
      <c r="EG50" s="430" t="s">
        <v>1226</v>
      </c>
      <c r="EH50" s="430">
        <v>0.33</v>
      </c>
      <c r="EI50" s="430" t="s">
        <v>9376</v>
      </c>
      <c r="EJ50" s="430">
        <v>0</v>
      </c>
      <c r="EK50" s="430" t="s">
        <v>1226</v>
      </c>
      <c r="EL50" s="430">
        <v>0</v>
      </c>
      <c r="EM50" s="430" t="s">
        <v>1226</v>
      </c>
      <c r="EN50" s="430">
        <v>1</v>
      </c>
      <c r="EO50" s="430" t="s">
        <v>9377</v>
      </c>
      <c r="EP50" s="430">
        <v>1</v>
      </c>
      <c r="EQ50" s="430" t="s">
        <v>9378</v>
      </c>
      <c r="ER50" s="430">
        <v>1</v>
      </c>
      <c r="ES50" s="430" t="s">
        <v>9379</v>
      </c>
      <c r="ET50" s="430">
        <v>0.33</v>
      </c>
      <c r="EU50" s="430" t="s">
        <v>9376</v>
      </c>
      <c r="EV50" s="430">
        <v>0</v>
      </c>
      <c r="EW50" s="430" t="s">
        <v>1226</v>
      </c>
      <c r="EX50" s="430">
        <v>1</v>
      </c>
      <c r="EY50" s="430" t="s">
        <v>9380</v>
      </c>
      <c r="EZ50" s="430" t="s">
        <v>9381</v>
      </c>
      <c r="FA50" s="430" t="s">
        <v>4191</v>
      </c>
      <c r="FB50" s="430" t="s">
        <v>9382</v>
      </c>
      <c r="FC50" s="430" t="s">
        <v>9383</v>
      </c>
      <c r="FD50" s="430" t="s">
        <v>1226</v>
      </c>
      <c r="FE50" s="430" t="s">
        <v>1226</v>
      </c>
      <c r="FF50" s="430">
        <v>45</v>
      </c>
      <c r="FG50" s="430">
        <v>1</v>
      </c>
      <c r="FH50" s="430">
        <v>0</v>
      </c>
      <c r="FI50" s="430">
        <v>0</v>
      </c>
      <c r="FJ50" s="430">
        <v>0</v>
      </c>
      <c r="FK50" s="430">
        <v>1</v>
      </c>
      <c r="FL50" s="430">
        <v>0</v>
      </c>
      <c r="FM50" s="430">
        <v>1</v>
      </c>
      <c r="FN50" s="430">
        <v>1</v>
      </c>
      <c r="FO50" s="430">
        <v>1</v>
      </c>
      <c r="FP50" s="430">
        <v>0</v>
      </c>
      <c r="FQ50" s="430">
        <v>1</v>
      </c>
      <c r="FR50" s="430">
        <v>1</v>
      </c>
      <c r="FS50" s="430">
        <v>1</v>
      </c>
      <c r="FT50" s="430" t="s">
        <v>1226</v>
      </c>
      <c r="FU50" s="430">
        <v>1</v>
      </c>
      <c r="FV50" s="430">
        <v>1</v>
      </c>
      <c r="FW50" s="430">
        <v>1</v>
      </c>
      <c r="FX50" s="430" t="s">
        <v>1226</v>
      </c>
      <c r="FY50" s="430">
        <v>1</v>
      </c>
      <c r="FZ50" s="430">
        <v>1</v>
      </c>
      <c r="GA50" s="430">
        <v>1</v>
      </c>
      <c r="GB50" s="430" t="s">
        <v>1226</v>
      </c>
      <c r="GC50" s="430">
        <v>1</v>
      </c>
      <c r="GD50" s="430">
        <v>1</v>
      </c>
      <c r="GE50" s="430" t="s">
        <v>9384</v>
      </c>
      <c r="GF50" s="430">
        <v>1</v>
      </c>
      <c r="GG50" s="430" t="s">
        <v>1226</v>
      </c>
      <c r="GH50" s="430">
        <v>0.5</v>
      </c>
      <c r="GI50" s="430" t="s">
        <v>1226</v>
      </c>
      <c r="GJ50" s="430">
        <v>0.5</v>
      </c>
      <c r="GK50" s="430" t="s">
        <v>1226</v>
      </c>
      <c r="GL50" s="430">
        <v>1</v>
      </c>
      <c r="GM50" s="430" t="s">
        <v>1226</v>
      </c>
      <c r="GN50" s="430">
        <v>1</v>
      </c>
      <c r="GO50" s="430" t="s">
        <v>1226</v>
      </c>
      <c r="GP50" s="430" t="s">
        <v>9385</v>
      </c>
      <c r="GQ50" s="430">
        <v>0.5</v>
      </c>
      <c r="GR50" s="430">
        <v>0.5</v>
      </c>
      <c r="GS50" s="430">
        <v>1</v>
      </c>
      <c r="GT50" s="430">
        <v>1</v>
      </c>
      <c r="GU50" s="430">
        <v>1</v>
      </c>
      <c r="GV50" s="430">
        <v>1</v>
      </c>
      <c r="GW50" s="430">
        <v>1</v>
      </c>
      <c r="GX50" s="430">
        <v>1</v>
      </c>
      <c r="GY50" s="430">
        <v>0.5</v>
      </c>
      <c r="GZ50" s="430">
        <v>0.5</v>
      </c>
      <c r="HA50" s="430">
        <v>0</v>
      </c>
      <c r="HB50" s="430">
        <v>0</v>
      </c>
      <c r="HC50" s="430">
        <v>0</v>
      </c>
      <c r="HD50" s="430">
        <v>0</v>
      </c>
      <c r="HE50" s="430">
        <v>1</v>
      </c>
      <c r="HF50" s="430">
        <v>1</v>
      </c>
      <c r="HG50" s="430" t="s">
        <v>9386</v>
      </c>
      <c r="HH50" s="430">
        <v>1</v>
      </c>
      <c r="HI50" s="430">
        <v>1</v>
      </c>
      <c r="HJ50" s="430">
        <v>0</v>
      </c>
      <c r="HK50" s="430">
        <v>0</v>
      </c>
      <c r="HL50" s="430">
        <v>0</v>
      </c>
      <c r="HM50" s="430">
        <v>0.5</v>
      </c>
      <c r="HN50" s="430">
        <v>0</v>
      </c>
      <c r="HO50" s="430">
        <v>0</v>
      </c>
      <c r="HP50" s="430">
        <v>0</v>
      </c>
      <c r="HQ50" s="430">
        <v>0</v>
      </c>
      <c r="HR50" s="430">
        <v>0</v>
      </c>
      <c r="HS50" s="430">
        <v>0</v>
      </c>
      <c r="HT50" s="430">
        <v>0</v>
      </c>
      <c r="HU50" s="430">
        <v>0</v>
      </c>
      <c r="HV50" s="430">
        <v>0</v>
      </c>
      <c r="HW50" s="430">
        <v>0</v>
      </c>
      <c r="HX50" s="430">
        <v>0</v>
      </c>
      <c r="HY50" s="430">
        <v>0</v>
      </c>
      <c r="HZ50" s="430">
        <v>0</v>
      </c>
      <c r="IA50" s="430">
        <v>0</v>
      </c>
      <c r="IB50" s="430" t="s">
        <v>9387</v>
      </c>
      <c r="IC50" s="430">
        <v>0</v>
      </c>
      <c r="ID50" s="430">
        <v>1</v>
      </c>
      <c r="IE50" s="430">
        <v>1</v>
      </c>
      <c r="IF50" s="430">
        <v>1</v>
      </c>
      <c r="IG50" s="430">
        <v>0</v>
      </c>
      <c r="IH50" s="430">
        <v>1</v>
      </c>
      <c r="II50" s="430">
        <v>1</v>
      </c>
      <c r="IJ50" s="430">
        <v>1</v>
      </c>
      <c r="IK50" s="430">
        <v>0</v>
      </c>
      <c r="IL50" s="430">
        <v>1</v>
      </c>
      <c r="IM50" s="430">
        <v>1</v>
      </c>
      <c r="IN50" s="430">
        <v>0.5</v>
      </c>
      <c r="IO50" s="430">
        <v>0.25</v>
      </c>
      <c r="IP50" s="430">
        <v>0</v>
      </c>
      <c r="IQ50" s="430">
        <v>0</v>
      </c>
      <c r="IR50" s="430" t="s">
        <v>9388</v>
      </c>
    </row>
    <row r="51" spans="1:252" x14ac:dyDescent="0.2">
      <c r="A51" s="430" t="s">
        <v>9414</v>
      </c>
      <c r="B51" s="430" t="s">
        <v>9415</v>
      </c>
      <c r="C51" s="430" t="s">
        <v>1055</v>
      </c>
      <c r="D51" s="430" t="s">
        <v>1056</v>
      </c>
      <c r="E51" s="430" t="s">
        <v>1071</v>
      </c>
      <c r="F51" s="443">
        <v>10.445365000000001</v>
      </c>
      <c r="G51" s="444">
        <v>216240.589485256</v>
      </c>
      <c r="H51" s="430">
        <v>0</v>
      </c>
      <c r="I51" s="430" t="s">
        <v>1226</v>
      </c>
      <c r="J51" s="430" t="s">
        <v>1226</v>
      </c>
      <c r="K51" s="430" t="s">
        <v>1226</v>
      </c>
      <c r="L51" s="430" t="s">
        <v>1226</v>
      </c>
      <c r="M51" s="430" t="s">
        <v>1226</v>
      </c>
      <c r="N51" s="430" t="s">
        <v>1226</v>
      </c>
      <c r="O51" s="430" t="s">
        <v>1226</v>
      </c>
      <c r="P51" s="430" t="s">
        <v>1226</v>
      </c>
      <c r="Q51" s="430" t="s">
        <v>1226</v>
      </c>
      <c r="R51" s="430" t="s">
        <v>1226</v>
      </c>
      <c r="S51" s="430" t="s">
        <v>1226</v>
      </c>
      <c r="T51" s="430" t="s">
        <v>1226</v>
      </c>
      <c r="U51" s="430" t="s">
        <v>1226</v>
      </c>
      <c r="V51" s="430" t="s">
        <v>1226</v>
      </c>
      <c r="W51" s="430" t="s">
        <v>1226</v>
      </c>
      <c r="X51" s="430" t="s">
        <v>1226</v>
      </c>
      <c r="Y51" s="430" t="s">
        <v>1226</v>
      </c>
      <c r="Z51" s="430" t="s">
        <v>1226</v>
      </c>
      <c r="AA51" s="430" t="s">
        <v>1226</v>
      </c>
      <c r="AB51" s="430" t="s">
        <v>1226</v>
      </c>
      <c r="AC51" s="430" t="s">
        <v>1226</v>
      </c>
      <c r="AD51" s="430" t="s">
        <v>1226</v>
      </c>
      <c r="AE51" s="430" t="s">
        <v>1226</v>
      </c>
      <c r="AF51" s="430" t="s">
        <v>1226</v>
      </c>
      <c r="AG51" s="430" t="s">
        <v>1226</v>
      </c>
      <c r="AH51" s="430" t="s">
        <v>1226</v>
      </c>
      <c r="AI51" s="430" t="s">
        <v>1226</v>
      </c>
      <c r="AJ51" s="430" t="s">
        <v>1226</v>
      </c>
      <c r="AK51" s="430" t="s">
        <v>1226</v>
      </c>
      <c r="AL51" s="430" t="s">
        <v>1226</v>
      </c>
      <c r="AM51" s="430" t="s">
        <v>1226</v>
      </c>
      <c r="AN51" s="430" t="s">
        <v>1226</v>
      </c>
      <c r="AO51" s="430" t="s">
        <v>1226</v>
      </c>
      <c r="AP51" s="430" t="s">
        <v>1226</v>
      </c>
      <c r="AQ51" s="430" t="s">
        <v>1226</v>
      </c>
      <c r="AR51" s="430" t="s">
        <v>1226</v>
      </c>
      <c r="AS51" s="430" t="s">
        <v>1226</v>
      </c>
      <c r="AT51" s="430" t="s">
        <v>1226</v>
      </c>
      <c r="AU51" s="430" t="s">
        <v>1226</v>
      </c>
      <c r="AV51" s="430" t="s">
        <v>1226</v>
      </c>
      <c r="AW51" s="430">
        <v>1</v>
      </c>
      <c r="AX51" s="430" t="s">
        <v>1226</v>
      </c>
      <c r="AY51" s="430">
        <v>1</v>
      </c>
      <c r="AZ51" s="430" t="s">
        <v>1226</v>
      </c>
      <c r="BA51" s="430" t="s">
        <v>1226</v>
      </c>
      <c r="BB51" s="430" t="s">
        <v>1226</v>
      </c>
      <c r="BC51" s="430">
        <v>1</v>
      </c>
      <c r="BD51" s="430" t="s">
        <v>1226</v>
      </c>
      <c r="BE51" s="430" t="s">
        <v>1226</v>
      </c>
      <c r="BF51" s="430" t="s">
        <v>1226</v>
      </c>
      <c r="BG51" s="430" t="s">
        <v>1226</v>
      </c>
      <c r="BH51" s="430" t="s">
        <v>1226</v>
      </c>
      <c r="BI51" s="430" t="s">
        <v>1226</v>
      </c>
      <c r="BJ51" s="430" t="s">
        <v>1226</v>
      </c>
      <c r="BK51" s="430" t="s">
        <v>1226</v>
      </c>
      <c r="BL51" s="430" t="s">
        <v>1226</v>
      </c>
      <c r="BM51" s="430" t="s">
        <v>1226</v>
      </c>
      <c r="BN51" s="430" t="s">
        <v>1226</v>
      </c>
      <c r="BO51" s="430" t="s">
        <v>1226</v>
      </c>
      <c r="BP51" s="430" t="s">
        <v>1226</v>
      </c>
      <c r="BQ51" s="430" t="s">
        <v>1226</v>
      </c>
      <c r="BR51" s="430" t="s">
        <v>1226</v>
      </c>
      <c r="BS51" s="430" t="s">
        <v>1226</v>
      </c>
      <c r="BT51" s="430" t="s">
        <v>1226</v>
      </c>
      <c r="BU51" s="430">
        <v>0.33</v>
      </c>
      <c r="BV51" s="430" t="s">
        <v>1226</v>
      </c>
      <c r="BW51" s="430">
        <v>0</v>
      </c>
      <c r="BX51" s="430" t="s">
        <v>9466</v>
      </c>
      <c r="BY51" s="430" t="s">
        <v>1226</v>
      </c>
      <c r="BZ51" s="430" t="s">
        <v>1226</v>
      </c>
      <c r="CA51" s="430" t="s">
        <v>1226</v>
      </c>
      <c r="CB51" s="430" t="s">
        <v>1226</v>
      </c>
      <c r="CC51" s="430" t="s">
        <v>1226</v>
      </c>
      <c r="CD51" s="430" t="s">
        <v>1226</v>
      </c>
      <c r="CE51" s="430" t="s">
        <v>1226</v>
      </c>
      <c r="CF51" s="430" t="s">
        <v>1226</v>
      </c>
      <c r="CG51" s="430" t="s">
        <v>1226</v>
      </c>
      <c r="CH51" s="430" t="s">
        <v>1226</v>
      </c>
      <c r="CI51" s="430" t="s">
        <v>1226</v>
      </c>
      <c r="CJ51" s="430" t="s">
        <v>1226</v>
      </c>
      <c r="CK51" s="430" t="s">
        <v>1226</v>
      </c>
      <c r="CL51" s="430" t="s">
        <v>1226</v>
      </c>
      <c r="CM51" s="430" t="s">
        <v>1226</v>
      </c>
      <c r="CN51" s="430" t="s">
        <v>1226</v>
      </c>
      <c r="CO51" s="430" t="s">
        <v>1226</v>
      </c>
      <c r="CP51" s="430" t="s">
        <v>1226</v>
      </c>
      <c r="CQ51" s="430" t="s">
        <v>1226</v>
      </c>
      <c r="CR51" s="430" t="s">
        <v>1226</v>
      </c>
      <c r="CS51" s="430" t="s">
        <v>1226</v>
      </c>
      <c r="CT51" s="430" t="s">
        <v>1226</v>
      </c>
      <c r="CU51" s="430" t="s">
        <v>1226</v>
      </c>
      <c r="CV51" s="430" t="s">
        <v>1226</v>
      </c>
      <c r="CW51" s="430" t="s">
        <v>1226</v>
      </c>
      <c r="CX51" s="430" t="s">
        <v>1226</v>
      </c>
      <c r="CY51" s="430" t="s">
        <v>1226</v>
      </c>
      <c r="CZ51" s="430">
        <v>1</v>
      </c>
      <c r="DA51" s="430">
        <v>1</v>
      </c>
      <c r="DB51" s="430">
        <v>1</v>
      </c>
      <c r="DC51" s="430" t="s">
        <v>1226</v>
      </c>
      <c r="DD51" s="430" t="s">
        <v>1226</v>
      </c>
      <c r="DE51" s="430" t="s">
        <v>1226</v>
      </c>
      <c r="DF51" s="430" t="s">
        <v>1226</v>
      </c>
      <c r="DG51" s="430" t="s">
        <v>1226</v>
      </c>
      <c r="DH51" s="430" t="s">
        <v>1226</v>
      </c>
      <c r="DI51" s="430" t="s">
        <v>1226</v>
      </c>
      <c r="DJ51" s="430" t="s">
        <v>1226</v>
      </c>
      <c r="DK51" s="430" t="s">
        <v>1226</v>
      </c>
      <c r="DL51" s="430" t="s">
        <v>1226</v>
      </c>
      <c r="DM51" s="430" t="s">
        <v>1226</v>
      </c>
      <c r="DN51" s="430" t="s">
        <v>1226</v>
      </c>
      <c r="DO51" s="430" t="s">
        <v>1226</v>
      </c>
      <c r="DP51" s="430" t="s">
        <v>1226</v>
      </c>
      <c r="DQ51" s="430" t="s">
        <v>1226</v>
      </c>
      <c r="DR51" s="430" t="s">
        <v>1226</v>
      </c>
      <c r="DS51" s="430" t="s">
        <v>1226</v>
      </c>
      <c r="DT51" s="430" t="s">
        <v>1226</v>
      </c>
      <c r="DU51" s="430" t="s">
        <v>1226</v>
      </c>
      <c r="DV51" s="430" t="s">
        <v>1226</v>
      </c>
      <c r="DW51" s="430" t="s">
        <v>1226</v>
      </c>
      <c r="DX51" s="430" t="s">
        <v>1226</v>
      </c>
      <c r="DY51" s="430" t="s">
        <v>1226</v>
      </c>
      <c r="DZ51" s="430" t="s">
        <v>1226</v>
      </c>
      <c r="EA51" s="430" t="s">
        <v>1226</v>
      </c>
      <c r="EB51" s="430" t="s">
        <v>1226</v>
      </c>
      <c r="EC51" s="430" t="s">
        <v>1226</v>
      </c>
      <c r="ED51" s="430" t="s">
        <v>1226</v>
      </c>
      <c r="EE51" s="430" t="s">
        <v>1226</v>
      </c>
      <c r="EF51" s="430" t="s">
        <v>1226</v>
      </c>
      <c r="EG51" s="430" t="s">
        <v>1226</v>
      </c>
      <c r="EH51" s="430" t="s">
        <v>1226</v>
      </c>
      <c r="EI51" s="430" t="s">
        <v>1226</v>
      </c>
      <c r="EJ51" s="430" t="s">
        <v>1226</v>
      </c>
      <c r="EK51" s="430" t="s">
        <v>1226</v>
      </c>
      <c r="EL51" s="430" t="s">
        <v>1226</v>
      </c>
      <c r="EM51" s="430" t="s">
        <v>1226</v>
      </c>
      <c r="EN51" s="430" t="s">
        <v>1226</v>
      </c>
      <c r="EO51" s="430" t="s">
        <v>1226</v>
      </c>
      <c r="EP51" s="430" t="s">
        <v>1226</v>
      </c>
      <c r="EQ51" s="430" t="s">
        <v>1226</v>
      </c>
      <c r="ER51" s="430">
        <v>1</v>
      </c>
      <c r="ES51" s="430" t="s">
        <v>9467</v>
      </c>
      <c r="ET51" s="430" t="s">
        <v>1226</v>
      </c>
      <c r="EU51" s="430" t="s">
        <v>1226</v>
      </c>
      <c r="EV51" s="430">
        <v>1</v>
      </c>
      <c r="EW51" s="430" t="s">
        <v>9468</v>
      </c>
      <c r="EX51" s="430">
        <v>1</v>
      </c>
      <c r="EY51" s="430" t="s">
        <v>9469</v>
      </c>
      <c r="EZ51" s="430" t="s">
        <v>1226</v>
      </c>
      <c r="FA51" s="430" t="s">
        <v>1226</v>
      </c>
      <c r="FB51" s="430" t="s">
        <v>1226</v>
      </c>
      <c r="FC51" s="430" t="s">
        <v>1226</v>
      </c>
      <c r="FD51" s="430" t="s">
        <v>1226</v>
      </c>
      <c r="FE51" s="430" t="s">
        <v>1226</v>
      </c>
      <c r="FF51" s="430" t="s">
        <v>1226</v>
      </c>
      <c r="FG51" s="430">
        <v>0</v>
      </c>
      <c r="FH51" s="430">
        <v>0</v>
      </c>
      <c r="FI51" s="430">
        <v>0</v>
      </c>
      <c r="FJ51" s="430">
        <v>0</v>
      </c>
      <c r="FK51" s="430">
        <v>1</v>
      </c>
      <c r="FL51" s="430">
        <v>1</v>
      </c>
      <c r="FM51" s="430">
        <v>1</v>
      </c>
      <c r="FN51" s="430">
        <v>1</v>
      </c>
      <c r="FO51" s="430">
        <v>1</v>
      </c>
      <c r="FP51" s="430" t="s">
        <v>1226</v>
      </c>
      <c r="FQ51" s="430">
        <v>1</v>
      </c>
      <c r="FR51" s="430">
        <v>1</v>
      </c>
      <c r="FS51" s="430">
        <v>1</v>
      </c>
      <c r="FT51" s="430">
        <v>1</v>
      </c>
      <c r="FU51" s="430">
        <v>1</v>
      </c>
      <c r="FV51" s="430">
        <v>1</v>
      </c>
      <c r="FW51" s="430">
        <v>1</v>
      </c>
      <c r="FX51" s="430">
        <v>1</v>
      </c>
      <c r="FY51" s="430">
        <v>1</v>
      </c>
      <c r="FZ51" s="430">
        <v>1</v>
      </c>
      <c r="GA51" s="430">
        <v>1</v>
      </c>
      <c r="GB51" s="430">
        <v>1</v>
      </c>
      <c r="GC51" s="430">
        <v>1</v>
      </c>
      <c r="GD51" s="430">
        <v>1</v>
      </c>
      <c r="GE51" s="430" t="s">
        <v>1226</v>
      </c>
      <c r="GF51" s="430">
        <v>1</v>
      </c>
      <c r="GG51" s="430">
        <v>1</v>
      </c>
      <c r="GH51" s="430">
        <v>1</v>
      </c>
      <c r="GI51" s="430">
        <v>1</v>
      </c>
      <c r="GJ51" s="430">
        <v>1</v>
      </c>
      <c r="GK51" s="430">
        <v>1</v>
      </c>
      <c r="GL51" s="430">
        <v>1</v>
      </c>
      <c r="GM51" s="430">
        <v>1</v>
      </c>
      <c r="GN51" s="430">
        <v>0</v>
      </c>
      <c r="GO51" s="430">
        <v>0</v>
      </c>
      <c r="GP51" s="430" t="s">
        <v>1226</v>
      </c>
      <c r="GQ51" s="430" t="s">
        <v>1226</v>
      </c>
      <c r="GR51" s="430" t="s">
        <v>1226</v>
      </c>
      <c r="GS51" s="430" t="s">
        <v>1226</v>
      </c>
      <c r="GT51" s="430" t="s">
        <v>1226</v>
      </c>
      <c r="GU51" s="430" t="s">
        <v>1226</v>
      </c>
      <c r="GV51" s="430" t="s">
        <v>1226</v>
      </c>
      <c r="GW51" s="430" t="s">
        <v>1226</v>
      </c>
      <c r="GX51" s="430" t="s">
        <v>1226</v>
      </c>
      <c r="GY51" s="430" t="s">
        <v>1226</v>
      </c>
      <c r="GZ51" s="430" t="s">
        <v>1226</v>
      </c>
      <c r="HA51" s="430" t="s">
        <v>1226</v>
      </c>
      <c r="HB51" s="430" t="s">
        <v>1226</v>
      </c>
      <c r="HC51" s="430" t="s">
        <v>1226</v>
      </c>
      <c r="HD51" s="430" t="s">
        <v>1226</v>
      </c>
      <c r="HE51" s="430" t="s">
        <v>1226</v>
      </c>
      <c r="HF51" s="430" t="s">
        <v>1226</v>
      </c>
      <c r="HG51" s="430" t="s">
        <v>1226</v>
      </c>
      <c r="HH51" s="430">
        <v>1</v>
      </c>
      <c r="HI51" s="430" t="s">
        <v>1226</v>
      </c>
      <c r="HJ51" s="430" t="s">
        <v>1226</v>
      </c>
      <c r="HK51" s="430" t="s">
        <v>1226</v>
      </c>
      <c r="HL51" s="430">
        <v>1</v>
      </c>
      <c r="HM51" s="430" t="s">
        <v>1226</v>
      </c>
      <c r="HN51" s="430" t="s">
        <v>1226</v>
      </c>
      <c r="HO51" s="430" t="s">
        <v>1226</v>
      </c>
      <c r="HP51" s="430" t="s">
        <v>1226</v>
      </c>
      <c r="HQ51" s="430" t="s">
        <v>1226</v>
      </c>
      <c r="HR51" s="430" t="s">
        <v>1226</v>
      </c>
      <c r="HS51" s="430" t="s">
        <v>1226</v>
      </c>
      <c r="HT51" s="430" t="s">
        <v>1226</v>
      </c>
      <c r="HU51" s="430" t="s">
        <v>1226</v>
      </c>
      <c r="HV51" s="430" t="s">
        <v>1226</v>
      </c>
      <c r="HW51" s="430" t="s">
        <v>1226</v>
      </c>
      <c r="HX51" s="430" t="s">
        <v>1226</v>
      </c>
      <c r="HY51" s="430" t="s">
        <v>1226</v>
      </c>
      <c r="HZ51" s="430" t="s">
        <v>1226</v>
      </c>
      <c r="IA51" s="430" t="s">
        <v>1226</v>
      </c>
      <c r="IB51" s="430" t="s">
        <v>1226</v>
      </c>
      <c r="IC51" s="430" t="s">
        <v>1226</v>
      </c>
      <c r="ID51" s="430" t="s">
        <v>1226</v>
      </c>
      <c r="IE51" s="430" t="s">
        <v>1226</v>
      </c>
      <c r="IF51" s="430" t="s">
        <v>1226</v>
      </c>
      <c r="IG51" s="430" t="s">
        <v>1226</v>
      </c>
      <c r="IH51" s="430" t="s">
        <v>1226</v>
      </c>
      <c r="II51" s="430" t="s">
        <v>1226</v>
      </c>
      <c r="IJ51" s="430">
        <v>1</v>
      </c>
      <c r="IK51" s="430" t="s">
        <v>1226</v>
      </c>
      <c r="IL51" s="430" t="s">
        <v>1226</v>
      </c>
      <c r="IM51" s="430" t="s">
        <v>1226</v>
      </c>
      <c r="IN51" s="430" t="s">
        <v>1226</v>
      </c>
      <c r="IO51" s="430" t="s">
        <v>1226</v>
      </c>
      <c r="IP51" s="430" t="s">
        <v>1226</v>
      </c>
      <c r="IQ51" s="430" t="s">
        <v>1226</v>
      </c>
      <c r="IR51" s="430" t="s">
        <v>1226</v>
      </c>
    </row>
    <row r="52" spans="1:252" x14ac:dyDescent="0.2">
      <c r="A52" s="430" t="s">
        <v>9474</v>
      </c>
      <c r="B52" s="430" t="s">
        <v>9475</v>
      </c>
      <c r="C52" s="430" t="s">
        <v>1070</v>
      </c>
      <c r="D52" s="430" t="s">
        <v>1050</v>
      </c>
      <c r="E52" s="430" t="s">
        <v>1057</v>
      </c>
      <c r="F52" s="443">
        <v>0.12461</v>
      </c>
      <c r="G52" s="444">
        <v>1122.0831851851899</v>
      </c>
      <c r="H52" s="430">
        <v>0</v>
      </c>
      <c r="I52" s="430" t="s">
        <v>1226</v>
      </c>
      <c r="J52" s="430" t="s">
        <v>1226</v>
      </c>
      <c r="K52" s="430" t="s">
        <v>1226</v>
      </c>
      <c r="L52" s="430" t="s">
        <v>1226</v>
      </c>
      <c r="M52" s="430" t="s">
        <v>1226</v>
      </c>
      <c r="N52" s="430" t="s">
        <v>1226</v>
      </c>
      <c r="O52" s="430" t="s">
        <v>1226</v>
      </c>
      <c r="P52" s="430" t="s">
        <v>1226</v>
      </c>
      <c r="Q52" s="430" t="s">
        <v>1226</v>
      </c>
      <c r="R52" s="430" t="s">
        <v>1226</v>
      </c>
      <c r="S52" s="430" t="s">
        <v>1226</v>
      </c>
      <c r="T52" s="430" t="s">
        <v>1226</v>
      </c>
      <c r="U52" s="430" t="s">
        <v>1226</v>
      </c>
      <c r="V52" s="430" t="s">
        <v>1226</v>
      </c>
      <c r="W52" s="430" t="s">
        <v>1226</v>
      </c>
      <c r="X52" s="430" t="s">
        <v>1226</v>
      </c>
      <c r="Y52" s="430" t="s">
        <v>1226</v>
      </c>
      <c r="Z52" s="430" t="s">
        <v>1226</v>
      </c>
      <c r="AA52" s="430" t="s">
        <v>1226</v>
      </c>
      <c r="AB52" s="430" t="s">
        <v>1226</v>
      </c>
      <c r="AC52" s="430" t="s">
        <v>1226</v>
      </c>
      <c r="AD52" s="430" t="s">
        <v>1226</v>
      </c>
      <c r="AE52" s="430" t="s">
        <v>1226</v>
      </c>
      <c r="AF52" s="430" t="s">
        <v>1226</v>
      </c>
      <c r="AG52" s="430" t="s">
        <v>1226</v>
      </c>
      <c r="AH52" s="430" t="s">
        <v>1226</v>
      </c>
      <c r="AI52" s="430" t="s">
        <v>1226</v>
      </c>
      <c r="AJ52" s="430" t="s">
        <v>1226</v>
      </c>
      <c r="AK52" s="430" t="s">
        <v>1226</v>
      </c>
      <c r="AL52" s="430" t="s">
        <v>1226</v>
      </c>
      <c r="AM52" s="430" t="s">
        <v>1226</v>
      </c>
      <c r="AN52" s="430" t="s">
        <v>1226</v>
      </c>
      <c r="AO52" s="430" t="s">
        <v>1226</v>
      </c>
      <c r="AP52" s="430" t="s">
        <v>1226</v>
      </c>
      <c r="AQ52" s="430" t="s">
        <v>1226</v>
      </c>
      <c r="AR52" s="430" t="s">
        <v>1226</v>
      </c>
      <c r="AS52" s="430" t="s">
        <v>1226</v>
      </c>
      <c r="AT52" s="430" t="s">
        <v>1226</v>
      </c>
      <c r="AU52" s="430" t="s">
        <v>1226</v>
      </c>
      <c r="AV52" s="430" t="s">
        <v>1226</v>
      </c>
      <c r="AW52" s="430" t="s">
        <v>1226</v>
      </c>
      <c r="AX52" s="430" t="s">
        <v>1226</v>
      </c>
      <c r="AY52" s="430" t="s">
        <v>1226</v>
      </c>
      <c r="AZ52" s="430" t="s">
        <v>1226</v>
      </c>
      <c r="BA52" s="430" t="s">
        <v>1226</v>
      </c>
      <c r="BB52" s="430" t="s">
        <v>1226</v>
      </c>
      <c r="BC52" s="430" t="s">
        <v>1226</v>
      </c>
      <c r="BD52" s="430" t="s">
        <v>1226</v>
      </c>
      <c r="BE52" s="430">
        <v>1</v>
      </c>
      <c r="BF52" s="430" t="s">
        <v>1226</v>
      </c>
      <c r="BG52" s="430">
        <v>1</v>
      </c>
      <c r="BH52" s="430" t="s">
        <v>1226</v>
      </c>
      <c r="BI52" s="430">
        <v>1</v>
      </c>
      <c r="BJ52" s="430" t="s">
        <v>9488</v>
      </c>
      <c r="BK52" s="430">
        <v>1</v>
      </c>
      <c r="BL52" s="430" t="s">
        <v>1226</v>
      </c>
      <c r="BM52" s="430" t="s">
        <v>1226</v>
      </c>
      <c r="BN52" s="430" t="s">
        <v>1226</v>
      </c>
      <c r="BO52" s="430" t="s">
        <v>1226</v>
      </c>
      <c r="BP52" s="430" t="s">
        <v>1226</v>
      </c>
      <c r="BQ52" s="430" t="s">
        <v>1226</v>
      </c>
      <c r="BR52" s="430" t="s">
        <v>1226</v>
      </c>
      <c r="BS52" s="430" t="s">
        <v>1226</v>
      </c>
      <c r="BT52" s="430" t="s">
        <v>1226</v>
      </c>
      <c r="BU52" s="430" t="s">
        <v>1226</v>
      </c>
      <c r="BV52" s="430" t="s">
        <v>1226</v>
      </c>
      <c r="BW52" s="430" t="s">
        <v>1226</v>
      </c>
      <c r="BX52" s="430" t="s">
        <v>1226</v>
      </c>
      <c r="BY52" s="430" t="s">
        <v>1226</v>
      </c>
      <c r="BZ52" s="430" t="s">
        <v>1226</v>
      </c>
      <c r="CA52" s="430" t="s">
        <v>1226</v>
      </c>
      <c r="CB52" s="430" t="s">
        <v>1226</v>
      </c>
      <c r="CC52" s="430" t="s">
        <v>1226</v>
      </c>
      <c r="CD52" s="430" t="s">
        <v>1226</v>
      </c>
      <c r="CE52" s="430" t="s">
        <v>1226</v>
      </c>
      <c r="CF52" s="430" t="s">
        <v>1226</v>
      </c>
      <c r="CG52" s="430" t="s">
        <v>1226</v>
      </c>
      <c r="CH52" s="430" t="s">
        <v>1226</v>
      </c>
      <c r="CI52" s="430" t="s">
        <v>1226</v>
      </c>
      <c r="CJ52" s="430" t="s">
        <v>1226</v>
      </c>
      <c r="CK52" s="430" t="s">
        <v>1226</v>
      </c>
      <c r="CL52" s="430" t="s">
        <v>1226</v>
      </c>
      <c r="CM52" s="430" t="s">
        <v>1226</v>
      </c>
      <c r="CN52" s="430" t="s">
        <v>1226</v>
      </c>
      <c r="CO52" s="430" t="s">
        <v>1226</v>
      </c>
      <c r="CP52" s="430" t="s">
        <v>1226</v>
      </c>
      <c r="CQ52" s="430" t="s">
        <v>1226</v>
      </c>
      <c r="CR52" s="430" t="s">
        <v>1226</v>
      </c>
      <c r="CS52" s="430" t="s">
        <v>1226</v>
      </c>
      <c r="CT52" s="430" t="s">
        <v>1226</v>
      </c>
      <c r="CU52" s="430" t="s">
        <v>1226</v>
      </c>
      <c r="CV52" s="430" t="s">
        <v>1226</v>
      </c>
      <c r="CW52" s="430" t="s">
        <v>1226</v>
      </c>
      <c r="CX52" s="430" t="s">
        <v>1226</v>
      </c>
      <c r="CY52" s="430" t="s">
        <v>1226</v>
      </c>
      <c r="CZ52" s="430" t="s">
        <v>1226</v>
      </c>
      <c r="DA52" s="430" t="s">
        <v>1226</v>
      </c>
      <c r="DB52" s="430" t="s">
        <v>1226</v>
      </c>
      <c r="DC52" s="430" t="s">
        <v>1226</v>
      </c>
      <c r="DD52" s="430" t="s">
        <v>1226</v>
      </c>
      <c r="DE52" s="430" t="s">
        <v>1226</v>
      </c>
      <c r="DF52" s="430" t="s">
        <v>1226</v>
      </c>
      <c r="DG52" s="430" t="s">
        <v>1226</v>
      </c>
      <c r="DH52" s="430" t="s">
        <v>1226</v>
      </c>
      <c r="DI52" s="430" t="s">
        <v>1226</v>
      </c>
      <c r="DJ52" s="430" t="s">
        <v>1226</v>
      </c>
      <c r="DK52" s="430" t="s">
        <v>1226</v>
      </c>
      <c r="DL52" s="430" t="s">
        <v>1226</v>
      </c>
      <c r="DM52" s="430" t="s">
        <v>1226</v>
      </c>
      <c r="DN52" s="430" t="s">
        <v>1226</v>
      </c>
      <c r="DO52" s="430" t="s">
        <v>1226</v>
      </c>
      <c r="DP52" s="430" t="s">
        <v>1226</v>
      </c>
      <c r="DQ52" s="430" t="s">
        <v>1226</v>
      </c>
      <c r="DR52" s="430" t="s">
        <v>1226</v>
      </c>
      <c r="DS52" s="430" t="s">
        <v>1226</v>
      </c>
      <c r="DT52" s="430" t="s">
        <v>1226</v>
      </c>
      <c r="DU52" s="430" t="s">
        <v>1226</v>
      </c>
      <c r="DV52" s="430" t="s">
        <v>1226</v>
      </c>
      <c r="DW52" s="430" t="s">
        <v>1226</v>
      </c>
      <c r="DX52" s="430" t="s">
        <v>1226</v>
      </c>
      <c r="DY52" s="430" t="s">
        <v>1226</v>
      </c>
      <c r="DZ52" s="430" t="s">
        <v>1226</v>
      </c>
      <c r="EA52" s="430" t="s">
        <v>1226</v>
      </c>
      <c r="EB52" s="430" t="s">
        <v>1226</v>
      </c>
      <c r="EC52" s="430" t="s">
        <v>1226</v>
      </c>
      <c r="ED52" s="430" t="s">
        <v>1226</v>
      </c>
      <c r="EE52" s="430" t="s">
        <v>1226</v>
      </c>
      <c r="EF52" s="430" t="s">
        <v>1226</v>
      </c>
      <c r="EG52" s="430" t="s">
        <v>1226</v>
      </c>
      <c r="EH52" s="430" t="s">
        <v>1226</v>
      </c>
      <c r="EI52" s="430" t="s">
        <v>1226</v>
      </c>
      <c r="EJ52" s="430" t="s">
        <v>1226</v>
      </c>
      <c r="EK52" s="430" t="s">
        <v>1226</v>
      </c>
      <c r="EL52" s="430" t="s">
        <v>1226</v>
      </c>
      <c r="EM52" s="430" t="s">
        <v>1226</v>
      </c>
      <c r="EN52" s="430">
        <v>0</v>
      </c>
      <c r="EO52" s="430" t="s">
        <v>1226</v>
      </c>
      <c r="EP52" s="430">
        <v>1</v>
      </c>
      <c r="EQ52" s="430" t="s">
        <v>9489</v>
      </c>
      <c r="ER52" s="430">
        <v>0.66</v>
      </c>
      <c r="ES52" s="430" t="s">
        <v>9490</v>
      </c>
      <c r="ET52" s="430">
        <v>1</v>
      </c>
      <c r="EU52" s="430" t="s">
        <v>9491</v>
      </c>
      <c r="EV52" s="430">
        <v>1</v>
      </c>
      <c r="EW52" s="430" t="s">
        <v>9492</v>
      </c>
      <c r="EX52" s="430">
        <v>1</v>
      </c>
      <c r="EY52" s="430" t="s">
        <v>1226</v>
      </c>
      <c r="EZ52" s="430" t="s">
        <v>1226</v>
      </c>
      <c r="FA52" s="430" t="s">
        <v>1226</v>
      </c>
      <c r="FB52" s="430" t="s">
        <v>1226</v>
      </c>
      <c r="FC52" s="430" t="s">
        <v>1226</v>
      </c>
      <c r="FD52" s="430" t="s">
        <v>1226</v>
      </c>
      <c r="FE52" s="430" t="s">
        <v>1226</v>
      </c>
      <c r="FF52" s="430" t="s">
        <v>1226</v>
      </c>
      <c r="FG52" s="430">
        <v>1</v>
      </c>
      <c r="FH52" s="430" t="s">
        <v>1226</v>
      </c>
      <c r="FI52" s="430">
        <v>0</v>
      </c>
      <c r="FJ52" s="430" t="s">
        <v>1226</v>
      </c>
      <c r="FK52" s="430">
        <v>0</v>
      </c>
      <c r="FL52" s="430" t="s">
        <v>1226</v>
      </c>
      <c r="FM52" s="430" t="s">
        <v>1226</v>
      </c>
      <c r="FN52" s="430" t="s">
        <v>1226</v>
      </c>
      <c r="FO52" s="430">
        <v>0</v>
      </c>
      <c r="FP52" s="430" t="s">
        <v>1226</v>
      </c>
      <c r="FQ52" s="430" t="s">
        <v>1226</v>
      </c>
      <c r="FR52" s="430" t="s">
        <v>1226</v>
      </c>
      <c r="FS52" s="430">
        <v>1</v>
      </c>
      <c r="FT52" s="430" t="s">
        <v>1226</v>
      </c>
      <c r="FU52" s="430" t="s">
        <v>1226</v>
      </c>
      <c r="FV52" s="430" t="s">
        <v>1226</v>
      </c>
      <c r="FW52" s="430">
        <v>1</v>
      </c>
      <c r="FX52" s="430" t="s">
        <v>1226</v>
      </c>
      <c r="FY52" s="430" t="s">
        <v>1226</v>
      </c>
      <c r="FZ52" s="430" t="s">
        <v>1226</v>
      </c>
      <c r="GA52" s="430">
        <v>1</v>
      </c>
      <c r="GB52" s="430" t="s">
        <v>1226</v>
      </c>
      <c r="GC52" s="430" t="s">
        <v>1226</v>
      </c>
      <c r="GD52" s="430" t="s">
        <v>1226</v>
      </c>
      <c r="GE52" s="430" t="s">
        <v>1226</v>
      </c>
      <c r="GF52" s="430">
        <v>0.5</v>
      </c>
      <c r="GG52" s="430" t="s">
        <v>1226</v>
      </c>
      <c r="GH52" s="430" t="s">
        <v>1226</v>
      </c>
      <c r="GI52" s="430" t="s">
        <v>1226</v>
      </c>
      <c r="GJ52" s="430" t="s">
        <v>1226</v>
      </c>
      <c r="GK52" s="430" t="s">
        <v>1226</v>
      </c>
      <c r="GL52" s="430" t="s">
        <v>1226</v>
      </c>
      <c r="GM52" s="430" t="s">
        <v>1226</v>
      </c>
      <c r="GN52" s="430" t="s">
        <v>1226</v>
      </c>
      <c r="GO52" s="430" t="s">
        <v>1226</v>
      </c>
      <c r="GP52" s="430" t="s">
        <v>1226</v>
      </c>
      <c r="GQ52" s="430" t="s">
        <v>1226</v>
      </c>
      <c r="GR52" s="430" t="s">
        <v>1226</v>
      </c>
      <c r="GS52" s="430" t="s">
        <v>1226</v>
      </c>
      <c r="GT52" s="430" t="s">
        <v>1226</v>
      </c>
      <c r="GU52" s="430" t="s">
        <v>1226</v>
      </c>
      <c r="GV52" s="430" t="s">
        <v>1226</v>
      </c>
      <c r="GW52" s="430" t="s">
        <v>1226</v>
      </c>
      <c r="GX52" s="430" t="s">
        <v>1226</v>
      </c>
      <c r="GY52" s="430" t="s">
        <v>1226</v>
      </c>
      <c r="GZ52" s="430" t="s">
        <v>1226</v>
      </c>
      <c r="HA52" s="430" t="s">
        <v>1226</v>
      </c>
      <c r="HB52" s="430" t="s">
        <v>1226</v>
      </c>
      <c r="HC52" s="430" t="s">
        <v>1226</v>
      </c>
      <c r="HD52" s="430" t="s">
        <v>1226</v>
      </c>
      <c r="HE52" s="430" t="s">
        <v>1226</v>
      </c>
      <c r="HF52" s="430" t="s">
        <v>1226</v>
      </c>
      <c r="HG52" s="430" t="s">
        <v>1226</v>
      </c>
      <c r="HH52" s="430">
        <v>1</v>
      </c>
      <c r="HI52" s="430" t="s">
        <v>1226</v>
      </c>
      <c r="HJ52" s="430" t="s">
        <v>1226</v>
      </c>
      <c r="HK52" s="430" t="s">
        <v>1226</v>
      </c>
      <c r="HL52" s="430">
        <v>1</v>
      </c>
      <c r="HM52" s="430" t="s">
        <v>1226</v>
      </c>
      <c r="HN52" s="430" t="s">
        <v>1226</v>
      </c>
      <c r="HO52" s="430" t="s">
        <v>1226</v>
      </c>
      <c r="HP52" s="430">
        <v>1</v>
      </c>
      <c r="HQ52" s="430" t="s">
        <v>1226</v>
      </c>
      <c r="HR52" s="430" t="s">
        <v>1226</v>
      </c>
      <c r="HS52" s="430" t="s">
        <v>1226</v>
      </c>
      <c r="HT52" s="430">
        <v>1</v>
      </c>
      <c r="HU52" s="430" t="s">
        <v>1226</v>
      </c>
      <c r="HV52" s="430" t="s">
        <v>1226</v>
      </c>
      <c r="HW52" s="430" t="s">
        <v>1226</v>
      </c>
      <c r="HX52" s="430">
        <v>0</v>
      </c>
      <c r="HY52" s="430">
        <v>0</v>
      </c>
      <c r="HZ52" s="430">
        <v>0</v>
      </c>
      <c r="IA52" s="430">
        <v>0</v>
      </c>
      <c r="IB52" s="430" t="s">
        <v>1226</v>
      </c>
      <c r="IC52" s="430" t="s">
        <v>1226</v>
      </c>
      <c r="ID52" s="430" t="s">
        <v>1226</v>
      </c>
      <c r="IE52" s="430" t="s">
        <v>1226</v>
      </c>
      <c r="IF52" s="430" t="s">
        <v>1226</v>
      </c>
      <c r="IG52" s="430" t="s">
        <v>1226</v>
      </c>
      <c r="IH52" s="430" t="s">
        <v>1226</v>
      </c>
      <c r="II52" s="430" t="s">
        <v>1226</v>
      </c>
      <c r="IJ52" s="430" t="s">
        <v>1226</v>
      </c>
      <c r="IK52" s="430" t="s">
        <v>1226</v>
      </c>
      <c r="IL52" s="430" t="s">
        <v>1226</v>
      </c>
      <c r="IM52" s="430" t="s">
        <v>1226</v>
      </c>
      <c r="IN52" s="430" t="s">
        <v>1226</v>
      </c>
      <c r="IO52" s="430" t="s">
        <v>1226</v>
      </c>
      <c r="IP52" s="430" t="s">
        <v>1226</v>
      </c>
      <c r="IQ52" s="430" t="s">
        <v>1226</v>
      </c>
      <c r="IR52" s="430" t="s">
        <v>1226</v>
      </c>
    </row>
    <row r="53" spans="1:252" x14ac:dyDescent="0.2">
      <c r="A53" s="430" t="s">
        <v>9497</v>
      </c>
      <c r="B53" s="430" t="s">
        <v>9498</v>
      </c>
      <c r="C53" s="430" t="s">
        <v>1070</v>
      </c>
      <c r="D53" s="430" t="s">
        <v>1050</v>
      </c>
      <c r="E53" s="430" t="s">
        <v>1057</v>
      </c>
      <c r="F53" s="443">
        <v>17.608483</v>
      </c>
      <c r="G53" s="444">
        <v>85986.321551238798</v>
      </c>
      <c r="H53" s="430">
        <v>0</v>
      </c>
      <c r="I53" s="430" t="s">
        <v>1226</v>
      </c>
      <c r="J53" s="430" t="s">
        <v>1226</v>
      </c>
      <c r="K53" s="430" t="s">
        <v>1226</v>
      </c>
      <c r="L53" s="430" t="s">
        <v>1226</v>
      </c>
      <c r="M53" s="430" t="s">
        <v>1226</v>
      </c>
      <c r="N53" s="430" t="s">
        <v>1226</v>
      </c>
      <c r="O53" s="430" t="s">
        <v>1226</v>
      </c>
      <c r="P53" s="430" t="s">
        <v>1226</v>
      </c>
      <c r="Q53" s="430" t="s">
        <v>1226</v>
      </c>
      <c r="R53" s="430" t="s">
        <v>1226</v>
      </c>
      <c r="S53" s="430" t="s">
        <v>1226</v>
      </c>
      <c r="T53" s="430" t="s">
        <v>1226</v>
      </c>
      <c r="U53" s="430" t="s">
        <v>1226</v>
      </c>
      <c r="V53" s="430" t="s">
        <v>1226</v>
      </c>
      <c r="W53" s="430" t="s">
        <v>1226</v>
      </c>
      <c r="X53" s="430" t="s">
        <v>1226</v>
      </c>
      <c r="Y53" s="430" t="s">
        <v>1226</v>
      </c>
      <c r="Z53" s="430" t="s">
        <v>1226</v>
      </c>
      <c r="AA53" s="430" t="s">
        <v>1226</v>
      </c>
      <c r="AB53" s="430" t="s">
        <v>1226</v>
      </c>
      <c r="AC53" s="430" t="s">
        <v>1226</v>
      </c>
      <c r="AD53" s="430" t="s">
        <v>1226</v>
      </c>
      <c r="AE53" s="430" t="s">
        <v>1226</v>
      </c>
      <c r="AF53" s="430" t="s">
        <v>1226</v>
      </c>
      <c r="AG53" s="430" t="s">
        <v>1226</v>
      </c>
      <c r="AH53" s="430" t="s">
        <v>1226</v>
      </c>
      <c r="AI53" s="430" t="s">
        <v>1226</v>
      </c>
      <c r="AJ53" s="430" t="s">
        <v>1226</v>
      </c>
      <c r="AK53" s="430" t="s">
        <v>1226</v>
      </c>
      <c r="AL53" s="430" t="s">
        <v>1226</v>
      </c>
      <c r="AM53" s="430" t="s">
        <v>1226</v>
      </c>
      <c r="AN53" s="430" t="s">
        <v>1226</v>
      </c>
      <c r="AO53" s="430" t="s">
        <v>1226</v>
      </c>
      <c r="AP53" s="430" t="s">
        <v>1226</v>
      </c>
      <c r="AQ53" s="430" t="s">
        <v>1226</v>
      </c>
      <c r="AR53" s="430" t="s">
        <v>1226</v>
      </c>
      <c r="AS53" s="430" t="s">
        <v>1226</v>
      </c>
      <c r="AT53" s="430" t="s">
        <v>1226</v>
      </c>
      <c r="AU53" s="430" t="s">
        <v>1226</v>
      </c>
      <c r="AV53" s="430" t="s">
        <v>1226</v>
      </c>
      <c r="AW53" s="430">
        <v>0.33</v>
      </c>
      <c r="AX53" s="430" t="s">
        <v>1226</v>
      </c>
      <c r="AY53" s="430">
        <v>0</v>
      </c>
      <c r="AZ53" s="430" t="s">
        <v>1226</v>
      </c>
      <c r="BA53" s="430">
        <v>0.33</v>
      </c>
      <c r="BB53" s="430" t="s">
        <v>1226</v>
      </c>
      <c r="BC53" s="430">
        <v>0.33</v>
      </c>
      <c r="BD53" s="430" t="s">
        <v>1226</v>
      </c>
      <c r="BE53" s="430">
        <v>0.33</v>
      </c>
      <c r="BF53" s="430" t="s">
        <v>1226</v>
      </c>
      <c r="BG53" s="430">
        <v>0</v>
      </c>
      <c r="BH53" s="430" t="s">
        <v>1226</v>
      </c>
      <c r="BI53" s="430">
        <v>0.33</v>
      </c>
      <c r="BJ53" s="430" t="s">
        <v>1226</v>
      </c>
      <c r="BK53" s="430">
        <v>0.66</v>
      </c>
      <c r="BL53" s="430" t="s">
        <v>1226</v>
      </c>
      <c r="BM53" s="430">
        <v>0.33</v>
      </c>
      <c r="BN53" s="430" t="s">
        <v>1226</v>
      </c>
      <c r="BO53" s="430">
        <v>0.33</v>
      </c>
      <c r="BP53" s="430" t="s">
        <v>1226</v>
      </c>
      <c r="BQ53" s="430">
        <v>0.33</v>
      </c>
      <c r="BR53" s="430" t="s">
        <v>1226</v>
      </c>
      <c r="BS53" s="430">
        <v>0.33</v>
      </c>
      <c r="BT53" s="430" t="s">
        <v>1226</v>
      </c>
      <c r="BU53" s="430">
        <v>0.33</v>
      </c>
      <c r="BV53" s="430" t="s">
        <v>1226</v>
      </c>
      <c r="BW53" s="430">
        <v>0.33</v>
      </c>
      <c r="BX53" s="430" t="s">
        <v>1226</v>
      </c>
      <c r="BY53" s="430" t="s">
        <v>9538</v>
      </c>
      <c r="BZ53" s="430" t="s">
        <v>1226</v>
      </c>
      <c r="CA53" s="430">
        <v>0</v>
      </c>
      <c r="CB53" s="430">
        <v>0</v>
      </c>
      <c r="CC53" s="430">
        <v>0</v>
      </c>
      <c r="CD53" s="430" t="s">
        <v>1226</v>
      </c>
      <c r="CE53" s="430">
        <v>0</v>
      </c>
      <c r="CF53" s="430">
        <v>0</v>
      </c>
      <c r="CG53" s="430">
        <v>0</v>
      </c>
      <c r="CH53" s="430" t="s">
        <v>1226</v>
      </c>
      <c r="CI53" s="430">
        <v>0</v>
      </c>
      <c r="CJ53" s="430">
        <v>0</v>
      </c>
      <c r="CK53" s="430">
        <v>0</v>
      </c>
      <c r="CL53" s="430" t="s">
        <v>1226</v>
      </c>
      <c r="CM53" s="430">
        <v>0</v>
      </c>
      <c r="CN53" s="430">
        <v>0</v>
      </c>
      <c r="CO53" s="430">
        <v>0</v>
      </c>
      <c r="CP53" s="430" t="s">
        <v>1226</v>
      </c>
      <c r="CQ53" s="430">
        <v>1</v>
      </c>
      <c r="CR53" s="430" t="s">
        <v>1226</v>
      </c>
      <c r="CS53" s="430" t="s">
        <v>1226</v>
      </c>
      <c r="CT53" s="430" t="s">
        <v>1226</v>
      </c>
      <c r="CU53" s="430" t="s">
        <v>1226</v>
      </c>
      <c r="CV53" s="430" t="s">
        <v>1226</v>
      </c>
      <c r="CW53" s="430">
        <v>0</v>
      </c>
      <c r="CX53" s="430">
        <v>0</v>
      </c>
      <c r="CY53" s="430">
        <v>0</v>
      </c>
      <c r="CZ53" s="430">
        <v>0</v>
      </c>
      <c r="DA53" s="430">
        <v>0</v>
      </c>
      <c r="DB53" s="430">
        <v>0</v>
      </c>
      <c r="DC53" s="430">
        <v>0</v>
      </c>
      <c r="DD53" s="430">
        <v>0</v>
      </c>
      <c r="DE53" s="430">
        <v>0</v>
      </c>
      <c r="DF53" s="430">
        <v>0</v>
      </c>
      <c r="DG53" s="430">
        <v>0</v>
      </c>
      <c r="DH53" s="430">
        <v>0</v>
      </c>
      <c r="DI53" s="430" t="s">
        <v>1226</v>
      </c>
      <c r="DJ53" s="430">
        <v>0</v>
      </c>
      <c r="DK53" s="430">
        <v>0</v>
      </c>
      <c r="DL53" s="430">
        <v>0</v>
      </c>
      <c r="DM53" s="430" t="s">
        <v>1226</v>
      </c>
      <c r="DN53" s="430">
        <v>0</v>
      </c>
      <c r="DO53" s="430">
        <v>0</v>
      </c>
      <c r="DP53" s="430">
        <v>0</v>
      </c>
      <c r="DQ53" s="430" t="s">
        <v>1226</v>
      </c>
      <c r="DR53" s="430">
        <v>0</v>
      </c>
      <c r="DS53" s="430">
        <v>0</v>
      </c>
      <c r="DT53" s="430">
        <v>0</v>
      </c>
      <c r="DU53" s="430" t="s">
        <v>1226</v>
      </c>
      <c r="DV53" s="430">
        <v>1</v>
      </c>
      <c r="DW53" s="430" t="s">
        <v>1226</v>
      </c>
      <c r="DX53" s="430" t="s">
        <v>1226</v>
      </c>
      <c r="DY53" s="430" t="s">
        <v>1226</v>
      </c>
      <c r="DZ53" s="430" t="s">
        <v>1226</v>
      </c>
      <c r="EA53" s="430" t="s">
        <v>1226</v>
      </c>
      <c r="EB53" s="430">
        <v>0.33</v>
      </c>
      <c r="EC53" s="430" t="s">
        <v>1226</v>
      </c>
      <c r="ED53" s="430">
        <v>0.33</v>
      </c>
      <c r="EE53" s="430" t="s">
        <v>1226</v>
      </c>
      <c r="EF53" s="430">
        <v>0</v>
      </c>
      <c r="EG53" s="430" t="s">
        <v>1226</v>
      </c>
      <c r="EH53" s="430">
        <v>0</v>
      </c>
      <c r="EI53" s="430" t="s">
        <v>1226</v>
      </c>
      <c r="EJ53" s="430">
        <v>0</v>
      </c>
      <c r="EK53" s="430" t="s">
        <v>1226</v>
      </c>
      <c r="EL53" s="430">
        <v>0</v>
      </c>
      <c r="EM53" s="430" t="s">
        <v>1226</v>
      </c>
      <c r="EN53" s="430">
        <v>0.33</v>
      </c>
      <c r="EO53" s="430" t="s">
        <v>1226</v>
      </c>
      <c r="EP53" s="430">
        <v>0.33</v>
      </c>
      <c r="EQ53" s="430" t="s">
        <v>1226</v>
      </c>
      <c r="ER53" s="430">
        <v>0.33</v>
      </c>
      <c r="ES53" s="430" t="s">
        <v>1226</v>
      </c>
      <c r="ET53" s="430">
        <v>0</v>
      </c>
      <c r="EU53" s="430" t="s">
        <v>1226</v>
      </c>
      <c r="EV53" s="430">
        <v>0</v>
      </c>
      <c r="EW53" s="430" t="s">
        <v>1226</v>
      </c>
      <c r="EX53" s="430">
        <v>0</v>
      </c>
      <c r="EY53" s="430" t="s">
        <v>1226</v>
      </c>
      <c r="EZ53" s="430" t="s">
        <v>3675</v>
      </c>
      <c r="FA53" s="430" t="s">
        <v>3675</v>
      </c>
      <c r="FB53" s="430" t="s">
        <v>3675</v>
      </c>
      <c r="FC53" s="430" t="s">
        <v>1226</v>
      </c>
      <c r="FD53" s="430" t="s">
        <v>1226</v>
      </c>
      <c r="FE53" s="430" t="s">
        <v>1226</v>
      </c>
      <c r="FF53" s="430" t="s">
        <v>1226</v>
      </c>
      <c r="FG53" s="430">
        <v>1</v>
      </c>
      <c r="FH53" s="430">
        <v>1</v>
      </c>
      <c r="FI53" s="430">
        <v>1</v>
      </c>
      <c r="FJ53" s="430">
        <v>1</v>
      </c>
      <c r="FK53" s="430">
        <v>1</v>
      </c>
      <c r="FL53" s="430">
        <v>1</v>
      </c>
      <c r="FM53" s="430">
        <v>1</v>
      </c>
      <c r="FN53" s="430">
        <v>1</v>
      </c>
      <c r="FO53" s="430">
        <v>1</v>
      </c>
      <c r="FP53" s="430">
        <v>1</v>
      </c>
      <c r="FQ53" s="430">
        <v>1</v>
      </c>
      <c r="FR53" s="430">
        <v>1</v>
      </c>
      <c r="FS53" s="430">
        <v>0</v>
      </c>
      <c r="FT53" s="430">
        <v>0</v>
      </c>
      <c r="FU53" s="430">
        <v>0</v>
      </c>
      <c r="FV53" s="430">
        <v>0</v>
      </c>
      <c r="FW53" s="430">
        <v>0</v>
      </c>
      <c r="FX53" s="430">
        <v>0</v>
      </c>
      <c r="FY53" s="430">
        <v>0</v>
      </c>
      <c r="FZ53" s="430">
        <v>0</v>
      </c>
      <c r="GA53" s="430">
        <v>0</v>
      </c>
      <c r="GB53" s="430">
        <v>0</v>
      </c>
      <c r="GC53" s="430">
        <v>0</v>
      </c>
      <c r="GD53" s="430">
        <v>0</v>
      </c>
      <c r="GE53" s="430" t="s">
        <v>9539</v>
      </c>
      <c r="GF53" s="430">
        <v>0.5</v>
      </c>
      <c r="GG53" s="430">
        <v>0.5</v>
      </c>
      <c r="GH53" s="430">
        <v>0.5</v>
      </c>
      <c r="GI53" s="430">
        <v>0.5</v>
      </c>
      <c r="GJ53" s="430">
        <v>0.5</v>
      </c>
      <c r="GK53" s="430">
        <v>0.5</v>
      </c>
      <c r="GL53" s="430">
        <v>0.5</v>
      </c>
      <c r="GM53" s="430">
        <v>0.5</v>
      </c>
      <c r="GN53" s="430">
        <v>0.5</v>
      </c>
      <c r="GO53" s="430">
        <v>0.5</v>
      </c>
      <c r="GP53" s="430" t="s">
        <v>9540</v>
      </c>
      <c r="GQ53" s="430">
        <v>0.5</v>
      </c>
      <c r="GR53" s="430">
        <v>0.5</v>
      </c>
      <c r="GS53" s="430">
        <v>0.5</v>
      </c>
      <c r="GT53" s="430">
        <v>0.5</v>
      </c>
      <c r="GU53" s="430">
        <v>0.5</v>
      </c>
      <c r="GV53" s="430">
        <v>0.5</v>
      </c>
      <c r="GW53" s="430">
        <v>0.5</v>
      </c>
      <c r="GX53" s="430">
        <v>0.5</v>
      </c>
      <c r="GY53" s="430">
        <v>0.5</v>
      </c>
      <c r="GZ53" s="430">
        <v>0.5</v>
      </c>
      <c r="HA53" s="430">
        <v>0.5</v>
      </c>
      <c r="HB53" s="430">
        <v>0.5</v>
      </c>
      <c r="HC53" s="430">
        <v>0.5</v>
      </c>
      <c r="HD53" s="430">
        <v>0.5</v>
      </c>
      <c r="HE53" s="430">
        <v>0.5</v>
      </c>
      <c r="HF53" s="430">
        <v>0.5</v>
      </c>
      <c r="HG53" s="430" t="s">
        <v>9541</v>
      </c>
      <c r="HH53" s="430">
        <v>0.5</v>
      </c>
      <c r="HI53" s="430">
        <v>0.5</v>
      </c>
      <c r="HJ53" s="430">
        <v>0.5</v>
      </c>
      <c r="HK53" s="430">
        <v>0.5</v>
      </c>
      <c r="HL53" s="430">
        <v>0.5</v>
      </c>
      <c r="HM53" s="430">
        <v>0.5</v>
      </c>
      <c r="HN53" s="430">
        <v>0.5</v>
      </c>
      <c r="HO53" s="430">
        <v>0.5</v>
      </c>
      <c r="HP53" s="430">
        <v>0</v>
      </c>
      <c r="HQ53" s="430">
        <v>0</v>
      </c>
      <c r="HR53" s="430">
        <v>0</v>
      </c>
      <c r="HS53" s="430">
        <v>0</v>
      </c>
      <c r="HT53" s="430">
        <v>0</v>
      </c>
      <c r="HU53" s="430">
        <v>0</v>
      </c>
      <c r="HV53" s="430">
        <v>0</v>
      </c>
      <c r="HW53" s="430">
        <v>0</v>
      </c>
      <c r="HX53" s="430">
        <v>0.25</v>
      </c>
      <c r="HY53" s="430">
        <v>0.25</v>
      </c>
      <c r="HZ53" s="430">
        <v>0</v>
      </c>
      <c r="IA53" s="430">
        <v>0</v>
      </c>
      <c r="IB53" s="430" t="s">
        <v>9542</v>
      </c>
      <c r="IC53" s="430">
        <v>0</v>
      </c>
      <c r="ID53" s="430">
        <v>0</v>
      </c>
      <c r="IE53" s="430">
        <v>0</v>
      </c>
      <c r="IF53" s="430">
        <v>0</v>
      </c>
      <c r="IG53" s="430">
        <v>0</v>
      </c>
      <c r="IH53" s="430">
        <v>0</v>
      </c>
      <c r="II53" s="430">
        <v>0</v>
      </c>
      <c r="IJ53" s="430">
        <v>0</v>
      </c>
      <c r="IK53" s="430">
        <v>0</v>
      </c>
      <c r="IL53" s="430">
        <v>0</v>
      </c>
      <c r="IM53" s="430">
        <v>0</v>
      </c>
      <c r="IN53" s="430">
        <v>0</v>
      </c>
      <c r="IO53" s="430">
        <v>0</v>
      </c>
      <c r="IP53" s="430">
        <v>0</v>
      </c>
      <c r="IQ53" s="430">
        <v>0</v>
      </c>
      <c r="IR53" s="430" t="s">
        <v>9543</v>
      </c>
    </row>
    <row r="54" spans="1:252" x14ac:dyDescent="0.2">
      <c r="A54" s="430" t="s">
        <v>1324</v>
      </c>
      <c r="B54" s="430" t="s">
        <v>1325</v>
      </c>
      <c r="C54" s="430" t="s">
        <v>1047</v>
      </c>
      <c r="D54" s="430" t="s">
        <v>1048</v>
      </c>
      <c r="E54" s="430" t="s">
        <v>1039</v>
      </c>
      <c r="F54" s="443">
        <v>13.531905999999999</v>
      </c>
      <c r="G54" s="444">
        <v>15850.5203839941</v>
      </c>
      <c r="H54" s="430">
        <v>1</v>
      </c>
      <c r="I54" s="430" t="s">
        <v>1220</v>
      </c>
      <c r="J54" s="430">
        <v>2021</v>
      </c>
      <c r="K54" s="430" t="s">
        <v>9704</v>
      </c>
      <c r="L54" s="430">
        <v>1</v>
      </c>
      <c r="M54" s="430">
        <v>1</v>
      </c>
      <c r="N54" s="430">
        <v>1</v>
      </c>
      <c r="O54" s="430">
        <v>1</v>
      </c>
      <c r="P54" s="430">
        <v>1</v>
      </c>
      <c r="Q54" s="430">
        <v>1</v>
      </c>
      <c r="R54" s="430">
        <v>1</v>
      </c>
      <c r="S54" s="430">
        <v>1</v>
      </c>
      <c r="T54" s="430">
        <v>1</v>
      </c>
      <c r="U54" s="430">
        <v>1</v>
      </c>
      <c r="V54" s="430">
        <v>1</v>
      </c>
      <c r="W54" s="430">
        <v>1</v>
      </c>
      <c r="X54" s="430" t="s">
        <v>9705</v>
      </c>
      <c r="Y54" s="430">
        <v>1</v>
      </c>
      <c r="Z54" s="430">
        <v>1</v>
      </c>
      <c r="AA54" s="430">
        <v>1</v>
      </c>
      <c r="AB54" s="430">
        <v>1</v>
      </c>
      <c r="AC54" s="430">
        <v>1</v>
      </c>
      <c r="AD54" s="430">
        <v>1</v>
      </c>
      <c r="AE54" s="430">
        <v>1</v>
      </c>
      <c r="AF54" s="430" t="s">
        <v>9706</v>
      </c>
      <c r="AG54" s="430">
        <v>1</v>
      </c>
      <c r="AH54" s="430" t="s">
        <v>9707</v>
      </c>
      <c r="AI54" s="430">
        <v>1</v>
      </c>
      <c r="AJ54" s="430" t="s">
        <v>9708</v>
      </c>
      <c r="AK54" s="430">
        <v>1</v>
      </c>
      <c r="AL54" s="430" t="s">
        <v>9709</v>
      </c>
      <c r="AM54" s="430">
        <v>1</v>
      </c>
      <c r="AN54" s="430" t="s">
        <v>9710</v>
      </c>
      <c r="AO54" s="430">
        <v>1</v>
      </c>
      <c r="AP54" s="430" t="s">
        <v>9711</v>
      </c>
      <c r="AQ54" s="430">
        <v>1</v>
      </c>
      <c r="AR54" s="430" t="s">
        <v>9712</v>
      </c>
      <c r="AS54" s="430">
        <v>1</v>
      </c>
      <c r="AT54" s="430" t="s">
        <v>9713</v>
      </c>
      <c r="AU54" s="430" t="s">
        <v>1226</v>
      </c>
      <c r="AV54" s="430" t="s">
        <v>1226</v>
      </c>
      <c r="AW54" s="430">
        <v>1</v>
      </c>
      <c r="AX54" s="430" t="s">
        <v>9714</v>
      </c>
      <c r="AY54" s="430">
        <v>1</v>
      </c>
      <c r="AZ54" s="430" t="s">
        <v>9715</v>
      </c>
      <c r="BA54" s="430">
        <v>1</v>
      </c>
      <c r="BB54" s="430" t="s">
        <v>9716</v>
      </c>
      <c r="BC54" s="430">
        <v>1</v>
      </c>
      <c r="BD54" s="430" t="s">
        <v>9717</v>
      </c>
      <c r="BE54" s="430">
        <v>1</v>
      </c>
      <c r="BF54" s="430" t="s">
        <v>9714</v>
      </c>
      <c r="BG54" s="430">
        <v>1</v>
      </c>
      <c r="BH54" s="430" t="s">
        <v>9715</v>
      </c>
      <c r="BI54" s="430">
        <v>1</v>
      </c>
      <c r="BJ54" s="430" t="s">
        <v>9716</v>
      </c>
      <c r="BK54" s="430">
        <v>1</v>
      </c>
      <c r="BL54" s="430" t="s">
        <v>9717</v>
      </c>
      <c r="BM54" s="430">
        <v>1</v>
      </c>
      <c r="BN54" s="430" t="s">
        <v>9718</v>
      </c>
      <c r="BO54" s="430">
        <v>1</v>
      </c>
      <c r="BP54" s="430" t="s">
        <v>9715</v>
      </c>
      <c r="BQ54" s="430">
        <v>1</v>
      </c>
      <c r="BR54" s="430" t="s">
        <v>9719</v>
      </c>
      <c r="BS54" s="430">
        <v>1</v>
      </c>
      <c r="BT54" s="430" t="s">
        <v>9720</v>
      </c>
      <c r="BU54" s="430">
        <v>1</v>
      </c>
      <c r="BV54" s="430" t="s">
        <v>9714</v>
      </c>
      <c r="BW54" s="430">
        <v>1</v>
      </c>
      <c r="BX54" s="430" t="s">
        <v>9721</v>
      </c>
      <c r="BY54" s="430" t="s">
        <v>9722</v>
      </c>
      <c r="BZ54" s="430" t="s">
        <v>1226</v>
      </c>
      <c r="CA54" s="430">
        <v>1</v>
      </c>
      <c r="CB54" s="430">
        <v>1</v>
      </c>
      <c r="CC54" s="430">
        <v>1</v>
      </c>
      <c r="CD54" s="430" t="s">
        <v>1226</v>
      </c>
      <c r="CE54" s="430">
        <v>1</v>
      </c>
      <c r="CF54" s="430">
        <v>1</v>
      </c>
      <c r="CG54" s="430">
        <v>1</v>
      </c>
      <c r="CH54" s="430">
        <v>1</v>
      </c>
      <c r="CI54" s="430" t="s">
        <v>1226</v>
      </c>
      <c r="CJ54" s="430" t="s">
        <v>1226</v>
      </c>
      <c r="CK54" s="430" t="s">
        <v>1226</v>
      </c>
      <c r="CL54" s="430" t="s">
        <v>1226</v>
      </c>
      <c r="CM54" s="430">
        <v>1</v>
      </c>
      <c r="CN54" s="430">
        <v>1</v>
      </c>
      <c r="CO54" s="430">
        <v>1</v>
      </c>
      <c r="CP54" s="430" t="s">
        <v>9723</v>
      </c>
      <c r="CQ54" s="430" t="s">
        <v>1226</v>
      </c>
      <c r="CR54" s="430">
        <v>1</v>
      </c>
      <c r="CS54" s="430">
        <v>1</v>
      </c>
      <c r="CT54" s="430">
        <v>1</v>
      </c>
      <c r="CU54" s="430" t="s">
        <v>9724</v>
      </c>
      <c r="CV54" s="430" t="s">
        <v>9725</v>
      </c>
      <c r="CW54" s="430">
        <v>1</v>
      </c>
      <c r="CX54" s="430">
        <v>1</v>
      </c>
      <c r="CY54" s="430">
        <v>1</v>
      </c>
      <c r="CZ54" s="430">
        <v>1</v>
      </c>
      <c r="DA54" s="430">
        <v>1</v>
      </c>
      <c r="DB54" s="430">
        <v>1</v>
      </c>
      <c r="DC54" s="430">
        <v>1</v>
      </c>
      <c r="DD54" s="430">
        <v>1</v>
      </c>
      <c r="DE54" s="430">
        <v>1</v>
      </c>
      <c r="DF54" s="430">
        <v>1</v>
      </c>
      <c r="DG54" s="430">
        <v>1</v>
      </c>
      <c r="DH54" s="430">
        <v>1</v>
      </c>
      <c r="DI54" s="430">
        <v>1</v>
      </c>
      <c r="DJ54" s="430" t="s">
        <v>1226</v>
      </c>
      <c r="DK54" s="430" t="s">
        <v>1226</v>
      </c>
      <c r="DL54" s="430" t="s">
        <v>1226</v>
      </c>
      <c r="DM54" s="430">
        <v>1</v>
      </c>
      <c r="DN54" s="430" t="s">
        <v>1226</v>
      </c>
      <c r="DO54" s="430" t="s">
        <v>1226</v>
      </c>
      <c r="DP54" s="430" t="s">
        <v>1226</v>
      </c>
      <c r="DQ54" s="430">
        <v>1</v>
      </c>
      <c r="DR54" s="430" t="s">
        <v>1226</v>
      </c>
      <c r="DS54" s="430" t="s">
        <v>1226</v>
      </c>
      <c r="DT54" s="430" t="s">
        <v>1226</v>
      </c>
      <c r="DU54" s="430" t="s">
        <v>1226</v>
      </c>
      <c r="DV54" s="430" t="s">
        <v>1226</v>
      </c>
      <c r="DW54" s="430" t="s">
        <v>1226</v>
      </c>
      <c r="DX54" s="430" t="s">
        <v>1226</v>
      </c>
      <c r="DY54" s="430" t="s">
        <v>1226</v>
      </c>
      <c r="DZ54" s="430" t="s">
        <v>9726</v>
      </c>
      <c r="EA54" s="430" t="s">
        <v>9727</v>
      </c>
      <c r="EB54" s="430">
        <v>0.33</v>
      </c>
      <c r="EC54" s="430" t="s">
        <v>9728</v>
      </c>
      <c r="ED54" s="430">
        <v>0.33</v>
      </c>
      <c r="EE54" s="430" t="s">
        <v>9729</v>
      </c>
      <c r="EF54" s="430">
        <v>0.66</v>
      </c>
      <c r="EG54" s="430" t="s">
        <v>9730</v>
      </c>
      <c r="EH54" s="430">
        <v>0</v>
      </c>
      <c r="EI54" s="430" t="s">
        <v>1226</v>
      </c>
      <c r="EJ54" s="430">
        <v>0</v>
      </c>
      <c r="EK54" s="430" t="s">
        <v>1226</v>
      </c>
      <c r="EL54" s="430">
        <v>0</v>
      </c>
      <c r="EM54" s="430" t="s">
        <v>1226</v>
      </c>
      <c r="EN54" s="430">
        <v>0</v>
      </c>
      <c r="EO54" s="430" t="s">
        <v>1226</v>
      </c>
      <c r="EP54" s="430">
        <v>1</v>
      </c>
      <c r="EQ54" s="430" t="s">
        <v>9731</v>
      </c>
      <c r="ER54" s="430">
        <v>1</v>
      </c>
      <c r="ES54" s="430" t="s">
        <v>9732</v>
      </c>
      <c r="ET54" s="430">
        <v>1</v>
      </c>
      <c r="EU54" s="430" t="s">
        <v>9733</v>
      </c>
      <c r="EV54" s="430">
        <v>0</v>
      </c>
      <c r="EW54" s="430" t="s">
        <v>1226</v>
      </c>
      <c r="EX54" s="430">
        <v>1</v>
      </c>
      <c r="EY54" s="430" t="s">
        <v>9734</v>
      </c>
      <c r="EZ54" s="430" t="s">
        <v>5638</v>
      </c>
      <c r="FA54" s="430" t="s">
        <v>5638</v>
      </c>
      <c r="FB54" s="430" t="s">
        <v>5638</v>
      </c>
      <c r="FC54" s="430" t="s">
        <v>1226</v>
      </c>
      <c r="FD54" s="430" t="s">
        <v>1226</v>
      </c>
      <c r="FE54" s="430" t="s">
        <v>1226</v>
      </c>
      <c r="FF54" s="430" t="s">
        <v>1226</v>
      </c>
      <c r="FG54" s="430">
        <v>1</v>
      </c>
      <c r="FH54" s="430">
        <v>1</v>
      </c>
      <c r="FI54" s="430">
        <v>0</v>
      </c>
      <c r="FJ54" s="430">
        <v>0</v>
      </c>
      <c r="FK54" s="430">
        <v>1</v>
      </c>
      <c r="FL54" s="430">
        <v>1</v>
      </c>
      <c r="FM54" s="430">
        <v>0</v>
      </c>
      <c r="FN54" s="430">
        <v>0</v>
      </c>
      <c r="FO54" s="430">
        <v>1</v>
      </c>
      <c r="FP54" s="430">
        <v>1</v>
      </c>
      <c r="FQ54" s="430">
        <v>0</v>
      </c>
      <c r="FR54" s="430">
        <v>0</v>
      </c>
      <c r="FS54" s="430">
        <v>1</v>
      </c>
      <c r="FT54" s="430">
        <v>1</v>
      </c>
      <c r="FU54" s="430" t="s">
        <v>1226</v>
      </c>
      <c r="FV54" s="430" t="s">
        <v>1226</v>
      </c>
      <c r="FW54" s="430">
        <v>1</v>
      </c>
      <c r="FX54" s="430">
        <v>1</v>
      </c>
      <c r="FY54" s="430" t="s">
        <v>1226</v>
      </c>
      <c r="FZ54" s="430" t="s">
        <v>1226</v>
      </c>
      <c r="GA54" s="430">
        <v>1</v>
      </c>
      <c r="GB54" s="430">
        <v>1</v>
      </c>
      <c r="GC54" s="430" t="s">
        <v>1226</v>
      </c>
      <c r="GD54" s="430" t="s">
        <v>1226</v>
      </c>
      <c r="GE54" s="430" t="s">
        <v>9735</v>
      </c>
      <c r="GF54" s="430">
        <v>1</v>
      </c>
      <c r="GG54" s="430">
        <v>1</v>
      </c>
      <c r="GH54" s="430">
        <v>0.5</v>
      </c>
      <c r="GI54" s="430">
        <v>0.5</v>
      </c>
      <c r="GJ54" s="430">
        <v>0.5</v>
      </c>
      <c r="GK54" s="430">
        <v>0.5</v>
      </c>
      <c r="GL54" s="430">
        <v>1</v>
      </c>
      <c r="GM54" s="430">
        <v>1</v>
      </c>
      <c r="GN54" s="430">
        <v>1</v>
      </c>
      <c r="GO54" s="430">
        <v>1</v>
      </c>
      <c r="GP54" s="430" t="s">
        <v>9736</v>
      </c>
      <c r="GQ54" s="430" t="s">
        <v>1226</v>
      </c>
      <c r="GR54" s="430" t="s">
        <v>1226</v>
      </c>
      <c r="GS54" s="430" t="s">
        <v>1226</v>
      </c>
      <c r="GT54" s="430" t="s">
        <v>1226</v>
      </c>
      <c r="GU54" s="430" t="s">
        <v>1226</v>
      </c>
      <c r="GV54" s="430" t="s">
        <v>1226</v>
      </c>
      <c r="GW54" s="430" t="s">
        <v>1226</v>
      </c>
      <c r="GX54" s="430" t="s">
        <v>1226</v>
      </c>
      <c r="GY54" s="430" t="s">
        <v>1226</v>
      </c>
      <c r="GZ54" s="430" t="s">
        <v>1226</v>
      </c>
      <c r="HA54" s="430" t="s">
        <v>1226</v>
      </c>
      <c r="HB54" s="430" t="s">
        <v>1226</v>
      </c>
      <c r="HC54" s="430" t="s">
        <v>1226</v>
      </c>
      <c r="HD54" s="430" t="s">
        <v>1226</v>
      </c>
      <c r="HE54" s="430" t="s">
        <v>1226</v>
      </c>
      <c r="HF54" s="430" t="s">
        <v>1226</v>
      </c>
      <c r="HG54" s="430" t="s">
        <v>1226</v>
      </c>
      <c r="HH54" s="430">
        <v>1</v>
      </c>
      <c r="HI54" s="430">
        <v>1</v>
      </c>
      <c r="HJ54" s="430">
        <v>1</v>
      </c>
      <c r="HK54" s="430">
        <v>1</v>
      </c>
      <c r="HL54" s="430">
        <v>1</v>
      </c>
      <c r="HM54" s="430">
        <v>1</v>
      </c>
      <c r="HN54" s="430">
        <v>1</v>
      </c>
      <c r="HO54" s="430">
        <v>1</v>
      </c>
      <c r="HP54" s="430">
        <v>1</v>
      </c>
      <c r="HQ54" s="430">
        <v>1</v>
      </c>
      <c r="HR54" s="430">
        <v>1</v>
      </c>
      <c r="HS54" s="430">
        <v>1</v>
      </c>
      <c r="HT54" s="430">
        <v>1</v>
      </c>
      <c r="HU54" s="430">
        <v>1</v>
      </c>
      <c r="HV54" s="430">
        <v>1</v>
      </c>
      <c r="HW54" s="430">
        <v>1</v>
      </c>
      <c r="HX54" s="430">
        <v>0.75</v>
      </c>
      <c r="HY54" s="430">
        <v>0.75</v>
      </c>
      <c r="HZ54" s="430">
        <v>0.5</v>
      </c>
      <c r="IA54" s="430">
        <v>0.5</v>
      </c>
      <c r="IB54" s="430" t="s">
        <v>9737</v>
      </c>
      <c r="IC54" s="430">
        <v>0</v>
      </c>
      <c r="ID54" s="430">
        <v>0</v>
      </c>
      <c r="IE54" s="430">
        <v>0</v>
      </c>
      <c r="IF54" s="430">
        <v>0</v>
      </c>
      <c r="IG54" s="430">
        <v>0</v>
      </c>
      <c r="IH54" s="430">
        <v>0</v>
      </c>
      <c r="II54" s="430">
        <v>0</v>
      </c>
      <c r="IJ54" s="430">
        <v>0</v>
      </c>
      <c r="IK54" s="430">
        <v>0</v>
      </c>
      <c r="IL54" s="430">
        <v>0</v>
      </c>
      <c r="IM54" s="430">
        <v>0</v>
      </c>
      <c r="IN54" s="430">
        <v>0</v>
      </c>
      <c r="IO54" s="430">
        <v>0</v>
      </c>
      <c r="IP54" s="430">
        <v>0</v>
      </c>
      <c r="IQ54" s="430">
        <v>0</v>
      </c>
      <c r="IR54" s="430" t="s">
        <v>9738</v>
      </c>
    </row>
    <row r="55" spans="1:252" x14ac:dyDescent="0.2">
      <c r="A55" s="430" t="s">
        <v>1339</v>
      </c>
      <c r="B55" s="430" t="s">
        <v>51</v>
      </c>
      <c r="C55" s="430" t="s">
        <v>1070</v>
      </c>
      <c r="D55" s="430" t="s">
        <v>1050</v>
      </c>
      <c r="E55" s="430" t="s">
        <v>1057</v>
      </c>
      <c r="F55" s="443">
        <v>0.80456700000000003</v>
      </c>
      <c r="G55" s="444">
        <v>7409.1799208633101</v>
      </c>
      <c r="H55" s="430">
        <v>0</v>
      </c>
      <c r="I55" s="430" t="s">
        <v>1226</v>
      </c>
      <c r="J55" s="430" t="s">
        <v>1226</v>
      </c>
      <c r="K55" s="430" t="s">
        <v>1226</v>
      </c>
      <c r="L55" s="430" t="s">
        <v>1226</v>
      </c>
      <c r="M55" s="430" t="s">
        <v>1226</v>
      </c>
      <c r="N55" s="430" t="s">
        <v>1226</v>
      </c>
      <c r="O55" s="430" t="s">
        <v>1226</v>
      </c>
      <c r="P55" s="430" t="s">
        <v>1226</v>
      </c>
      <c r="Q55" s="430" t="s">
        <v>1226</v>
      </c>
      <c r="R55" s="430" t="s">
        <v>1226</v>
      </c>
      <c r="S55" s="430" t="s">
        <v>1226</v>
      </c>
      <c r="T55" s="430" t="s">
        <v>1226</v>
      </c>
      <c r="U55" s="430" t="s">
        <v>1226</v>
      </c>
      <c r="V55" s="430" t="s">
        <v>1226</v>
      </c>
      <c r="W55" s="430" t="s">
        <v>1226</v>
      </c>
      <c r="X55" s="430" t="s">
        <v>1226</v>
      </c>
      <c r="Y55" s="430" t="s">
        <v>1226</v>
      </c>
      <c r="Z55" s="430" t="s">
        <v>1226</v>
      </c>
      <c r="AA55" s="430" t="s">
        <v>1226</v>
      </c>
      <c r="AB55" s="430" t="s">
        <v>1226</v>
      </c>
      <c r="AC55" s="430" t="s">
        <v>1226</v>
      </c>
      <c r="AD55" s="430" t="s">
        <v>1226</v>
      </c>
      <c r="AE55" s="430" t="s">
        <v>1226</v>
      </c>
      <c r="AF55" s="430" t="s">
        <v>1226</v>
      </c>
      <c r="AG55" s="430" t="s">
        <v>1226</v>
      </c>
      <c r="AH55" s="430" t="s">
        <v>1226</v>
      </c>
      <c r="AI55" s="430" t="s">
        <v>1226</v>
      </c>
      <c r="AJ55" s="430" t="s">
        <v>1226</v>
      </c>
      <c r="AK55" s="430" t="s">
        <v>1226</v>
      </c>
      <c r="AL55" s="430" t="s">
        <v>1226</v>
      </c>
      <c r="AM55" s="430" t="s">
        <v>1226</v>
      </c>
      <c r="AN55" s="430" t="s">
        <v>1226</v>
      </c>
      <c r="AO55" s="430" t="s">
        <v>1226</v>
      </c>
      <c r="AP55" s="430" t="s">
        <v>1226</v>
      </c>
      <c r="AQ55" s="430" t="s">
        <v>1226</v>
      </c>
      <c r="AR55" s="430" t="s">
        <v>1226</v>
      </c>
      <c r="AS55" s="430" t="s">
        <v>1226</v>
      </c>
      <c r="AT55" s="430" t="s">
        <v>1226</v>
      </c>
      <c r="AU55" s="430" t="s">
        <v>1226</v>
      </c>
      <c r="AV55" s="430" t="s">
        <v>1226</v>
      </c>
      <c r="AW55" s="430">
        <v>0.66</v>
      </c>
      <c r="AX55" s="430" t="s">
        <v>9792</v>
      </c>
      <c r="AY55" s="430">
        <v>0.66</v>
      </c>
      <c r="AZ55" s="430" t="s">
        <v>1226</v>
      </c>
      <c r="BA55" s="430">
        <v>0.66</v>
      </c>
      <c r="BB55" s="430" t="s">
        <v>1226</v>
      </c>
      <c r="BC55" s="430">
        <v>0.66</v>
      </c>
      <c r="BD55" s="430" t="s">
        <v>1226</v>
      </c>
      <c r="BE55" s="430">
        <v>1</v>
      </c>
      <c r="BF55" s="430" t="s">
        <v>1226</v>
      </c>
      <c r="BG55" s="430">
        <v>0.66</v>
      </c>
      <c r="BH55" s="430" t="s">
        <v>1226</v>
      </c>
      <c r="BI55" s="430">
        <v>0.33</v>
      </c>
      <c r="BJ55" s="430" t="s">
        <v>1226</v>
      </c>
      <c r="BK55" s="430">
        <v>0</v>
      </c>
      <c r="BL55" s="430" t="s">
        <v>1226</v>
      </c>
      <c r="BM55" s="430">
        <v>0.33</v>
      </c>
      <c r="BN55" s="430" t="s">
        <v>1226</v>
      </c>
      <c r="BO55" s="430">
        <v>0.33</v>
      </c>
      <c r="BP55" s="430" t="s">
        <v>1226</v>
      </c>
      <c r="BQ55" s="430">
        <v>0.33</v>
      </c>
      <c r="BR55" s="430" t="s">
        <v>1226</v>
      </c>
      <c r="BS55" s="430">
        <v>1</v>
      </c>
      <c r="BT55" s="430" t="s">
        <v>1226</v>
      </c>
      <c r="BU55" s="430">
        <v>0.66</v>
      </c>
      <c r="BV55" s="430" t="s">
        <v>1226</v>
      </c>
      <c r="BW55" s="430">
        <v>1</v>
      </c>
      <c r="BX55" s="430" t="s">
        <v>1226</v>
      </c>
      <c r="BY55" s="430" t="s">
        <v>9793</v>
      </c>
      <c r="BZ55" s="430" t="s">
        <v>1226</v>
      </c>
      <c r="CA55" s="430">
        <v>0</v>
      </c>
      <c r="CB55" s="430">
        <v>1</v>
      </c>
      <c r="CC55" s="430">
        <v>0</v>
      </c>
      <c r="CD55" s="430" t="s">
        <v>1226</v>
      </c>
      <c r="CE55" s="430">
        <v>0</v>
      </c>
      <c r="CF55" s="430">
        <v>0</v>
      </c>
      <c r="CG55" s="430">
        <v>0</v>
      </c>
      <c r="CH55" s="430" t="s">
        <v>1226</v>
      </c>
      <c r="CI55" s="430">
        <v>0</v>
      </c>
      <c r="CJ55" s="430">
        <v>0</v>
      </c>
      <c r="CK55" s="430">
        <v>0</v>
      </c>
      <c r="CL55" s="430" t="s">
        <v>1226</v>
      </c>
      <c r="CM55" s="430">
        <v>0</v>
      </c>
      <c r="CN55" s="430">
        <v>0</v>
      </c>
      <c r="CO55" s="430">
        <v>0</v>
      </c>
      <c r="CP55" s="430" t="s">
        <v>1226</v>
      </c>
      <c r="CQ55" s="430" t="s">
        <v>1226</v>
      </c>
      <c r="CR55" s="430" t="s">
        <v>1226</v>
      </c>
      <c r="CS55" s="430" t="s">
        <v>1226</v>
      </c>
      <c r="CT55" s="430" t="s">
        <v>1226</v>
      </c>
      <c r="CU55" s="430" t="s">
        <v>9794</v>
      </c>
      <c r="CV55" s="430" t="s">
        <v>9781</v>
      </c>
      <c r="CW55" s="430">
        <v>0</v>
      </c>
      <c r="CX55" s="430">
        <v>0</v>
      </c>
      <c r="CY55" s="430">
        <v>0</v>
      </c>
      <c r="CZ55" s="430">
        <v>0</v>
      </c>
      <c r="DA55" s="430">
        <v>0</v>
      </c>
      <c r="DB55" s="430">
        <v>0</v>
      </c>
      <c r="DC55" s="430">
        <v>0</v>
      </c>
      <c r="DD55" s="430">
        <v>0</v>
      </c>
      <c r="DE55" s="430">
        <v>0</v>
      </c>
      <c r="DF55" s="430">
        <v>0</v>
      </c>
      <c r="DG55" s="430">
        <v>0</v>
      </c>
      <c r="DH55" s="430">
        <v>0</v>
      </c>
      <c r="DI55" s="430" t="s">
        <v>1226</v>
      </c>
      <c r="DJ55" s="430">
        <v>0</v>
      </c>
      <c r="DK55" s="430">
        <v>0</v>
      </c>
      <c r="DL55" s="430">
        <v>0</v>
      </c>
      <c r="DM55" s="430" t="s">
        <v>1226</v>
      </c>
      <c r="DN55" s="430">
        <v>0</v>
      </c>
      <c r="DO55" s="430">
        <v>0</v>
      </c>
      <c r="DP55" s="430">
        <v>0</v>
      </c>
      <c r="DQ55" s="430" t="s">
        <v>1226</v>
      </c>
      <c r="DR55" s="430">
        <v>0</v>
      </c>
      <c r="DS55" s="430">
        <v>0</v>
      </c>
      <c r="DT55" s="430">
        <v>0</v>
      </c>
      <c r="DU55" s="430" t="s">
        <v>1226</v>
      </c>
      <c r="DV55" s="430" t="s">
        <v>1226</v>
      </c>
      <c r="DW55" s="430" t="s">
        <v>1226</v>
      </c>
      <c r="DX55" s="430" t="s">
        <v>1226</v>
      </c>
      <c r="DY55" s="430" t="s">
        <v>1226</v>
      </c>
      <c r="DZ55" s="430" t="s">
        <v>1226</v>
      </c>
      <c r="EA55" s="430" t="s">
        <v>1226</v>
      </c>
      <c r="EB55" s="430">
        <v>0</v>
      </c>
      <c r="EC55" s="430" t="s">
        <v>1226</v>
      </c>
      <c r="ED55" s="430">
        <v>0</v>
      </c>
      <c r="EE55" s="430" t="s">
        <v>1226</v>
      </c>
      <c r="EF55" s="430">
        <v>0</v>
      </c>
      <c r="EG55" s="430" t="s">
        <v>1226</v>
      </c>
      <c r="EH55" s="430">
        <v>0</v>
      </c>
      <c r="EI55" s="430" t="s">
        <v>1226</v>
      </c>
      <c r="EJ55" s="430">
        <v>0</v>
      </c>
      <c r="EK55" s="430" t="s">
        <v>1226</v>
      </c>
      <c r="EL55" s="430">
        <v>0</v>
      </c>
      <c r="EM55" s="430" t="s">
        <v>1226</v>
      </c>
      <c r="EN55" s="430">
        <v>0</v>
      </c>
      <c r="EO55" s="430" t="s">
        <v>1226</v>
      </c>
      <c r="EP55" s="430">
        <v>0</v>
      </c>
      <c r="EQ55" s="430" t="s">
        <v>1226</v>
      </c>
      <c r="ER55" s="430">
        <v>0</v>
      </c>
      <c r="ES55" s="430" t="s">
        <v>1226</v>
      </c>
      <c r="ET55" s="430">
        <v>0</v>
      </c>
      <c r="EU55" s="430" t="s">
        <v>1226</v>
      </c>
      <c r="EV55" s="430">
        <v>0</v>
      </c>
      <c r="EW55" s="430" t="s">
        <v>1226</v>
      </c>
      <c r="EX55" s="430">
        <v>0</v>
      </c>
      <c r="EY55" s="430" t="s">
        <v>1226</v>
      </c>
      <c r="EZ55" s="430" t="s">
        <v>8734</v>
      </c>
      <c r="FA55" s="430" t="s">
        <v>8734</v>
      </c>
      <c r="FB55" s="430">
        <v>0.6</v>
      </c>
      <c r="FC55" s="430" t="s">
        <v>1226</v>
      </c>
      <c r="FD55" s="430" t="s">
        <v>1226</v>
      </c>
      <c r="FE55" s="430" t="s">
        <v>1226</v>
      </c>
      <c r="FF55" s="430">
        <v>60</v>
      </c>
      <c r="FG55" s="430">
        <v>1</v>
      </c>
      <c r="FH55" s="430">
        <v>1</v>
      </c>
      <c r="FI55" s="430">
        <v>0</v>
      </c>
      <c r="FJ55" s="430">
        <v>0</v>
      </c>
      <c r="FK55" s="430">
        <v>1</v>
      </c>
      <c r="FL55" s="430">
        <v>1</v>
      </c>
      <c r="FM55" s="430">
        <v>0</v>
      </c>
      <c r="FN55" s="430">
        <v>0</v>
      </c>
      <c r="FO55" s="430">
        <v>0</v>
      </c>
      <c r="FP55" s="430">
        <v>0</v>
      </c>
      <c r="FQ55" s="430">
        <v>0</v>
      </c>
      <c r="FR55" s="430">
        <v>0</v>
      </c>
      <c r="FS55" s="430">
        <v>1</v>
      </c>
      <c r="FT55" s="430">
        <v>1</v>
      </c>
      <c r="FU55" s="430" t="s">
        <v>1226</v>
      </c>
      <c r="FV55" s="430" t="s">
        <v>1226</v>
      </c>
      <c r="FW55" s="430">
        <v>1</v>
      </c>
      <c r="FX55" s="430">
        <v>1</v>
      </c>
      <c r="FY55" s="430" t="s">
        <v>1226</v>
      </c>
      <c r="FZ55" s="430" t="s">
        <v>1226</v>
      </c>
      <c r="GA55" s="430">
        <v>1</v>
      </c>
      <c r="GB55" s="430">
        <v>1</v>
      </c>
      <c r="GC55" s="430" t="s">
        <v>1226</v>
      </c>
      <c r="GD55" s="430" t="s">
        <v>1226</v>
      </c>
      <c r="GE55" s="430" t="s">
        <v>9795</v>
      </c>
      <c r="GF55" s="430">
        <v>0</v>
      </c>
      <c r="GG55" s="430">
        <v>0</v>
      </c>
      <c r="GH55" s="430">
        <v>0</v>
      </c>
      <c r="GI55" s="430">
        <v>0</v>
      </c>
      <c r="GJ55" s="430">
        <v>0</v>
      </c>
      <c r="GK55" s="430">
        <v>0</v>
      </c>
      <c r="GL55" s="430">
        <v>0</v>
      </c>
      <c r="GM55" s="430">
        <v>0</v>
      </c>
      <c r="GN55" s="430">
        <v>0</v>
      </c>
      <c r="GO55" s="430">
        <v>0</v>
      </c>
      <c r="GP55" s="430" t="s">
        <v>1226</v>
      </c>
      <c r="GQ55" s="430">
        <v>0</v>
      </c>
      <c r="GR55" s="430">
        <v>0</v>
      </c>
      <c r="GS55" s="430">
        <v>0</v>
      </c>
      <c r="GT55" s="430">
        <v>0</v>
      </c>
      <c r="GU55" s="430">
        <v>0</v>
      </c>
      <c r="GV55" s="430">
        <v>0</v>
      </c>
      <c r="GW55" s="430">
        <v>0</v>
      </c>
      <c r="GX55" s="430">
        <v>0</v>
      </c>
      <c r="GY55" s="430">
        <v>0</v>
      </c>
      <c r="GZ55" s="430">
        <v>0</v>
      </c>
      <c r="HA55" s="430">
        <v>0</v>
      </c>
      <c r="HB55" s="430">
        <v>0</v>
      </c>
      <c r="HC55" s="430">
        <v>0</v>
      </c>
      <c r="HD55" s="430">
        <v>0</v>
      </c>
      <c r="HE55" s="430">
        <v>0</v>
      </c>
      <c r="HF55" s="430">
        <v>0</v>
      </c>
      <c r="HG55" s="430" t="s">
        <v>1226</v>
      </c>
      <c r="HH55" s="430">
        <v>0.5</v>
      </c>
      <c r="HI55" s="430">
        <v>0</v>
      </c>
      <c r="HJ55" s="430">
        <v>0.5</v>
      </c>
      <c r="HK55" s="430">
        <v>0</v>
      </c>
      <c r="HL55" s="430">
        <v>0.5</v>
      </c>
      <c r="HM55" s="430">
        <v>0</v>
      </c>
      <c r="HN55" s="430">
        <v>0.5</v>
      </c>
      <c r="HO55" s="430">
        <v>0</v>
      </c>
      <c r="HP55" s="430">
        <v>0.5</v>
      </c>
      <c r="HQ55" s="430">
        <v>0</v>
      </c>
      <c r="HR55" s="430">
        <v>0.5</v>
      </c>
      <c r="HS55" s="430">
        <v>0</v>
      </c>
      <c r="HT55" s="430">
        <v>0.5</v>
      </c>
      <c r="HU55" s="430">
        <v>0</v>
      </c>
      <c r="HV55" s="430">
        <v>0.5</v>
      </c>
      <c r="HW55" s="430">
        <v>0</v>
      </c>
      <c r="HX55" s="430">
        <v>0.25</v>
      </c>
      <c r="HY55" s="430">
        <v>0.25</v>
      </c>
      <c r="HZ55" s="430">
        <v>0</v>
      </c>
      <c r="IA55" s="430">
        <v>0</v>
      </c>
      <c r="IB55" s="430" t="s">
        <v>1226</v>
      </c>
      <c r="IC55" s="430">
        <v>0</v>
      </c>
      <c r="ID55" s="430">
        <v>0</v>
      </c>
      <c r="IE55" s="430">
        <v>0</v>
      </c>
      <c r="IF55" s="430">
        <v>0</v>
      </c>
      <c r="IG55" s="430">
        <v>0</v>
      </c>
      <c r="IH55" s="430">
        <v>0</v>
      </c>
      <c r="II55" s="430">
        <v>0</v>
      </c>
      <c r="IJ55" s="430">
        <v>0</v>
      </c>
      <c r="IK55" s="430">
        <v>0</v>
      </c>
      <c r="IL55" s="430">
        <v>0</v>
      </c>
      <c r="IM55" s="430">
        <v>0</v>
      </c>
      <c r="IN55" s="430" t="s">
        <v>1226</v>
      </c>
      <c r="IO55" s="430" t="s">
        <v>1226</v>
      </c>
      <c r="IP55" s="430" t="s">
        <v>1226</v>
      </c>
      <c r="IQ55" s="430" t="s">
        <v>1226</v>
      </c>
      <c r="IR55" s="430" t="s">
        <v>1226</v>
      </c>
    </row>
    <row r="56" spans="1:252" x14ac:dyDescent="0.2">
      <c r="A56" s="430" t="s">
        <v>1351</v>
      </c>
      <c r="B56" s="430" t="s">
        <v>1352</v>
      </c>
      <c r="C56" s="430" t="s">
        <v>1070</v>
      </c>
      <c r="D56" s="430" t="s">
        <v>1050</v>
      </c>
      <c r="E56" s="430" t="s">
        <v>1049</v>
      </c>
      <c r="F56" s="443">
        <v>11.447569</v>
      </c>
      <c r="G56" s="444">
        <v>20944.392615080302</v>
      </c>
      <c r="H56" s="430">
        <v>1</v>
      </c>
      <c r="I56" s="430" t="s">
        <v>9904</v>
      </c>
      <c r="J56" s="430">
        <v>2022</v>
      </c>
      <c r="K56" s="430" t="s">
        <v>9819</v>
      </c>
      <c r="L56" s="430">
        <v>1</v>
      </c>
      <c r="M56" s="430">
        <v>1</v>
      </c>
      <c r="N56" s="430">
        <v>1</v>
      </c>
      <c r="O56" s="430">
        <v>1</v>
      </c>
      <c r="P56" s="430">
        <v>1</v>
      </c>
      <c r="Q56" s="430">
        <v>0</v>
      </c>
      <c r="R56" s="430">
        <v>1</v>
      </c>
      <c r="S56" s="430">
        <v>1</v>
      </c>
      <c r="T56" s="430">
        <v>0</v>
      </c>
      <c r="U56" s="430">
        <v>0</v>
      </c>
      <c r="V56" s="430">
        <v>0</v>
      </c>
      <c r="W56" s="430">
        <v>1</v>
      </c>
      <c r="X56" s="430" t="s">
        <v>9905</v>
      </c>
      <c r="Y56" s="430">
        <v>0.5</v>
      </c>
      <c r="Z56" s="430">
        <v>1</v>
      </c>
      <c r="AA56" s="430">
        <v>0.5</v>
      </c>
      <c r="AB56" s="430">
        <v>1</v>
      </c>
      <c r="AC56" s="430">
        <v>1</v>
      </c>
      <c r="AD56" s="430" t="s">
        <v>1226</v>
      </c>
      <c r="AE56" s="430">
        <v>0</v>
      </c>
      <c r="AF56" s="430" t="s">
        <v>9906</v>
      </c>
      <c r="AG56" s="430">
        <v>0</v>
      </c>
      <c r="AH56" s="430" t="s">
        <v>9906</v>
      </c>
      <c r="AI56" s="430">
        <v>0</v>
      </c>
      <c r="AJ56" s="430" t="s">
        <v>9906</v>
      </c>
      <c r="AK56" s="430">
        <v>0</v>
      </c>
      <c r="AL56" s="430" t="s">
        <v>9906</v>
      </c>
      <c r="AM56" s="430">
        <v>0</v>
      </c>
      <c r="AN56" s="430" t="s">
        <v>9906</v>
      </c>
      <c r="AO56" s="430">
        <v>0</v>
      </c>
      <c r="AP56" s="430" t="s">
        <v>9906</v>
      </c>
      <c r="AQ56" s="430">
        <v>0</v>
      </c>
      <c r="AR56" s="430" t="s">
        <v>9906</v>
      </c>
      <c r="AS56" s="430">
        <v>0</v>
      </c>
      <c r="AT56" s="430" t="s">
        <v>9906</v>
      </c>
      <c r="AU56" s="430" t="s">
        <v>1226</v>
      </c>
      <c r="AV56" s="430" t="s">
        <v>9906</v>
      </c>
      <c r="AW56" s="430">
        <v>0.66</v>
      </c>
      <c r="AX56" s="430" t="s">
        <v>9907</v>
      </c>
      <c r="AY56" s="430">
        <v>0.66</v>
      </c>
      <c r="AZ56" s="430" t="s">
        <v>9908</v>
      </c>
      <c r="BA56" s="430">
        <v>0.66</v>
      </c>
      <c r="BB56" s="430" t="s">
        <v>9909</v>
      </c>
      <c r="BC56" s="430">
        <v>0.66</v>
      </c>
      <c r="BD56" s="430" t="s">
        <v>1226</v>
      </c>
      <c r="BE56" s="430">
        <v>0.66</v>
      </c>
      <c r="BF56" s="430" t="s">
        <v>1226</v>
      </c>
      <c r="BG56" s="430">
        <v>0.66</v>
      </c>
      <c r="BH56" s="430" t="s">
        <v>9910</v>
      </c>
      <c r="BI56" s="430">
        <v>0.66</v>
      </c>
      <c r="BJ56" s="430" t="s">
        <v>1226</v>
      </c>
      <c r="BK56" s="430">
        <v>0.66</v>
      </c>
      <c r="BL56" s="430" t="s">
        <v>1226</v>
      </c>
      <c r="BM56" s="430">
        <v>0</v>
      </c>
      <c r="BN56" s="430" t="s">
        <v>1226</v>
      </c>
      <c r="BO56" s="430">
        <v>0</v>
      </c>
      <c r="BP56" s="430" t="s">
        <v>1226</v>
      </c>
      <c r="BQ56" s="430">
        <v>0</v>
      </c>
      <c r="BR56" s="430" t="s">
        <v>1226</v>
      </c>
      <c r="BS56" s="430">
        <v>0</v>
      </c>
      <c r="BT56" s="430" t="s">
        <v>1226</v>
      </c>
      <c r="BU56" s="430">
        <v>0</v>
      </c>
      <c r="BV56" s="430" t="s">
        <v>1226</v>
      </c>
      <c r="BW56" s="430">
        <v>0</v>
      </c>
      <c r="BX56" s="430" t="s">
        <v>1226</v>
      </c>
      <c r="BY56" s="430" t="s">
        <v>9911</v>
      </c>
      <c r="BZ56" s="430" t="s">
        <v>1226</v>
      </c>
      <c r="CA56" s="430">
        <v>0</v>
      </c>
      <c r="CB56" s="430">
        <v>0</v>
      </c>
      <c r="CC56" s="430">
        <v>0</v>
      </c>
      <c r="CD56" s="430" t="s">
        <v>1226</v>
      </c>
      <c r="CE56" s="430">
        <v>0</v>
      </c>
      <c r="CF56" s="430">
        <v>0</v>
      </c>
      <c r="CG56" s="430">
        <v>0</v>
      </c>
      <c r="CH56" s="430">
        <v>1</v>
      </c>
      <c r="CI56" s="430" t="s">
        <v>1226</v>
      </c>
      <c r="CJ56" s="430" t="s">
        <v>1226</v>
      </c>
      <c r="CK56" s="430" t="s">
        <v>1226</v>
      </c>
      <c r="CL56" s="430" t="s">
        <v>1226</v>
      </c>
      <c r="CM56" s="430">
        <v>1</v>
      </c>
      <c r="CN56" s="430">
        <v>1</v>
      </c>
      <c r="CO56" s="430">
        <v>1</v>
      </c>
      <c r="CP56" s="430" t="s">
        <v>1226</v>
      </c>
      <c r="CQ56" s="430" t="s">
        <v>1226</v>
      </c>
      <c r="CR56" s="430" t="s">
        <v>1226</v>
      </c>
      <c r="CS56" s="430" t="s">
        <v>1226</v>
      </c>
      <c r="CT56" s="430" t="s">
        <v>1226</v>
      </c>
      <c r="CU56" s="430" t="s">
        <v>9912</v>
      </c>
      <c r="CV56" s="430" t="s">
        <v>9913</v>
      </c>
      <c r="CW56" s="430">
        <v>0</v>
      </c>
      <c r="CX56" s="430">
        <v>0</v>
      </c>
      <c r="CY56" s="430">
        <v>0</v>
      </c>
      <c r="CZ56" s="430">
        <v>0</v>
      </c>
      <c r="DA56" s="430">
        <v>0</v>
      </c>
      <c r="DB56" s="430">
        <v>0</v>
      </c>
      <c r="DC56" s="430">
        <v>0</v>
      </c>
      <c r="DD56" s="430">
        <v>0</v>
      </c>
      <c r="DE56" s="430">
        <v>0</v>
      </c>
      <c r="DF56" s="430">
        <v>0</v>
      </c>
      <c r="DG56" s="430">
        <v>0</v>
      </c>
      <c r="DH56" s="430">
        <v>0</v>
      </c>
      <c r="DI56" s="430">
        <v>1</v>
      </c>
      <c r="DJ56" s="430" t="s">
        <v>1226</v>
      </c>
      <c r="DK56" s="430" t="s">
        <v>1226</v>
      </c>
      <c r="DL56" s="430" t="s">
        <v>1226</v>
      </c>
      <c r="DM56" s="430">
        <v>1</v>
      </c>
      <c r="DN56" s="430" t="s">
        <v>1226</v>
      </c>
      <c r="DO56" s="430" t="s">
        <v>1226</v>
      </c>
      <c r="DP56" s="430" t="s">
        <v>1226</v>
      </c>
      <c r="DQ56" s="430">
        <v>1</v>
      </c>
      <c r="DR56" s="430" t="s">
        <v>1226</v>
      </c>
      <c r="DS56" s="430" t="s">
        <v>1226</v>
      </c>
      <c r="DT56" s="430" t="s">
        <v>1226</v>
      </c>
      <c r="DU56" s="430" t="s">
        <v>1226</v>
      </c>
      <c r="DV56" s="430">
        <v>1</v>
      </c>
      <c r="DW56" s="430" t="s">
        <v>1226</v>
      </c>
      <c r="DX56" s="430" t="s">
        <v>1226</v>
      </c>
      <c r="DY56" s="430" t="s">
        <v>1226</v>
      </c>
      <c r="DZ56" s="430" t="s">
        <v>1052</v>
      </c>
      <c r="EA56" s="430" t="s">
        <v>1052</v>
      </c>
      <c r="EB56" s="430">
        <v>0.33</v>
      </c>
      <c r="EC56" s="430" t="s">
        <v>9914</v>
      </c>
      <c r="ED56" s="430">
        <v>0.33</v>
      </c>
      <c r="EE56" s="430" t="s">
        <v>9915</v>
      </c>
      <c r="EF56" s="430">
        <v>0</v>
      </c>
      <c r="EG56" s="430" t="s">
        <v>1052</v>
      </c>
      <c r="EH56" s="430">
        <v>0.66</v>
      </c>
      <c r="EI56" s="430" t="s">
        <v>9916</v>
      </c>
      <c r="EJ56" s="430">
        <v>0</v>
      </c>
      <c r="EK56" s="430" t="s">
        <v>1052</v>
      </c>
      <c r="EL56" s="430">
        <v>0</v>
      </c>
      <c r="EM56" s="430" t="s">
        <v>1052</v>
      </c>
      <c r="EN56" s="430">
        <v>0.33</v>
      </c>
      <c r="EO56" s="430" t="s">
        <v>9917</v>
      </c>
      <c r="EP56" s="430">
        <v>1</v>
      </c>
      <c r="EQ56" s="430" t="s">
        <v>9918</v>
      </c>
      <c r="ER56" s="430">
        <v>0</v>
      </c>
      <c r="ES56" s="430" t="s">
        <v>1052</v>
      </c>
      <c r="ET56" s="430">
        <v>0.66</v>
      </c>
      <c r="EU56" s="430" t="s">
        <v>9919</v>
      </c>
      <c r="EV56" s="430">
        <v>0.66</v>
      </c>
      <c r="EW56" s="430" t="s">
        <v>9920</v>
      </c>
      <c r="EX56" s="430">
        <v>0</v>
      </c>
      <c r="EY56" s="430" t="s">
        <v>1052</v>
      </c>
      <c r="EZ56" s="430">
        <v>25</v>
      </c>
      <c r="FA56" s="430" t="s">
        <v>9921</v>
      </c>
      <c r="FB56" s="430" t="s">
        <v>1226</v>
      </c>
      <c r="FC56" s="430" t="s">
        <v>1226</v>
      </c>
      <c r="FD56" s="430">
        <v>25</v>
      </c>
      <c r="FE56" s="430">
        <v>75</v>
      </c>
      <c r="FF56" s="430" t="s">
        <v>1226</v>
      </c>
      <c r="FG56" s="430">
        <v>0</v>
      </c>
      <c r="FH56" s="430">
        <v>0</v>
      </c>
      <c r="FI56" s="430">
        <v>1</v>
      </c>
      <c r="FJ56" s="430">
        <v>0</v>
      </c>
      <c r="FK56" s="430">
        <v>1</v>
      </c>
      <c r="FL56" s="430">
        <v>1</v>
      </c>
      <c r="FM56" s="430">
        <v>1</v>
      </c>
      <c r="FN56" s="430">
        <v>1</v>
      </c>
      <c r="FO56" s="430">
        <v>1</v>
      </c>
      <c r="FP56" s="430">
        <v>1</v>
      </c>
      <c r="FQ56" s="430">
        <v>1</v>
      </c>
      <c r="FR56" s="430">
        <v>1</v>
      </c>
      <c r="FS56" s="430">
        <v>1</v>
      </c>
      <c r="FT56" s="430" t="s">
        <v>1226</v>
      </c>
      <c r="FU56" s="430">
        <v>1</v>
      </c>
      <c r="FV56" s="430" t="s">
        <v>1226</v>
      </c>
      <c r="FW56" s="430">
        <v>0</v>
      </c>
      <c r="FX56" s="430">
        <v>0</v>
      </c>
      <c r="FY56" s="430">
        <v>0</v>
      </c>
      <c r="FZ56" s="430">
        <v>0</v>
      </c>
      <c r="GA56" s="430" t="s">
        <v>1226</v>
      </c>
      <c r="GB56" s="430" t="s">
        <v>1226</v>
      </c>
      <c r="GC56" s="430">
        <v>1</v>
      </c>
      <c r="GD56" s="430">
        <v>1</v>
      </c>
      <c r="GE56" s="430" t="s">
        <v>9922</v>
      </c>
      <c r="GF56" s="430">
        <v>0.5</v>
      </c>
      <c r="GG56" s="430">
        <v>0.5</v>
      </c>
      <c r="GH56" s="430">
        <v>0</v>
      </c>
      <c r="GI56" s="430">
        <v>0</v>
      </c>
      <c r="GJ56" s="430">
        <v>0</v>
      </c>
      <c r="GK56" s="430">
        <v>0</v>
      </c>
      <c r="GL56" s="430">
        <v>0</v>
      </c>
      <c r="GM56" s="430">
        <v>0</v>
      </c>
      <c r="GN56" s="430">
        <v>0</v>
      </c>
      <c r="GO56" s="430">
        <v>0</v>
      </c>
      <c r="GP56" s="430" t="s">
        <v>1052</v>
      </c>
      <c r="GQ56" s="430">
        <v>1</v>
      </c>
      <c r="GR56" s="430">
        <v>0</v>
      </c>
      <c r="GS56" s="430">
        <v>1</v>
      </c>
      <c r="GT56" s="430">
        <v>1</v>
      </c>
      <c r="GU56" s="430">
        <v>0.5</v>
      </c>
      <c r="GV56" s="430">
        <v>0.5</v>
      </c>
      <c r="GW56" s="430">
        <v>0.5</v>
      </c>
      <c r="GX56" s="430">
        <v>0.5</v>
      </c>
      <c r="GY56" s="430">
        <v>0.5</v>
      </c>
      <c r="GZ56" s="430">
        <v>0</v>
      </c>
      <c r="HA56" s="430">
        <v>0</v>
      </c>
      <c r="HB56" s="430">
        <v>0</v>
      </c>
      <c r="HC56" s="430">
        <v>0</v>
      </c>
      <c r="HD56" s="430">
        <v>0</v>
      </c>
      <c r="HE56" s="430">
        <v>0</v>
      </c>
      <c r="HF56" s="430">
        <v>0</v>
      </c>
      <c r="HG56" s="430" t="s">
        <v>1052</v>
      </c>
      <c r="HH56" s="430">
        <v>0</v>
      </c>
      <c r="HI56" s="430">
        <v>0</v>
      </c>
      <c r="HJ56" s="430">
        <v>0</v>
      </c>
      <c r="HK56" s="430">
        <v>0</v>
      </c>
      <c r="HL56" s="430">
        <v>0</v>
      </c>
      <c r="HM56" s="430">
        <v>0</v>
      </c>
      <c r="HN56" s="430">
        <v>0</v>
      </c>
      <c r="HO56" s="430">
        <v>0</v>
      </c>
      <c r="HP56" s="430">
        <v>0</v>
      </c>
      <c r="HQ56" s="430">
        <v>0</v>
      </c>
      <c r="HR56" s="430">
        <v>0</v>
      </c>
      <c r="HS56" s="430">
        <v>0</v>
      </c>
      <c r="HT56" s="430">
        <v>0</v>
      </c>
      <c r="HU56" s="430">
        <v>0</v>
      </c>
      <c r="HV56" s="430">
        <v>0</v>
      </c>
      <c r="HW56" s="430">
        <v>0</v>
      </c>
      <c r="HX56" s="430">
        <v>0</v>
      </c>
      <c r="HY56" s="430">
        <v>0</v>
      </c>
      <c r="HZ56" s="430">
        <v>0</v>
      </c>
      <c r="IA56" s="430">
        <v>0</v>
      </c>
      <c r="IB56" s="430" t="s">
        <v>9923</v>
      </c>
      <c r="IC56" s="430">
        <v>0</v>
      </c>
      <c r="ID56" s="430">
        <v>0</v>
      </c>
      <c r="IE56" s="430">
        <v>0</v>
      </c>
      <c r="IF56" s="430">
        <v>0</v>
      </c>
      <c r="IG56" s="430" t="s">
        <v>1226</v>
      </c>
      <c r="IH56" s="430">
        <v>0</v>
      </c>
      <c r="II56" s="430">
        <v>0</v>
      </c>
      <c r="IJ56" s="430">
        <v>0</v>
      </c>
      <c r="IK56" s="430">
        <v>0</v>
      </c>
      <c r="IL56" s="430">
        <v>0</v>
      </c>
      <c r="IM56" s="430">
        <v>0</v>
      </c>
      <c r="IN56" s="430">
        <v>0</v>
      </c>
      <c r="IO56" s="430">
        <v>0</v>
      </c>
      <c r="IP56" s="430">
        <v>0</v>
      </c>
      <c r="IQ56" s="430">
        <v>0</v>
      </c>
      <c r="IR56" s="430" t="s">
        <v>9924</v>
      </c>
    </row>
    <row r="57" spans="1:252" x14ac:dyDescent="0.2">
      <c r="A57" s="430" t="s">
        <v>1345</v>
      </c>
      <c r="B57" s="430" t="s">
        <v>54</v>
      </c>
      <c r="C57" s="430" t="s">
        <v>1070</v>
      </c>
      <c r="D57" s="430" t="s">
        <v>1050</v>
      </c>
      <c r="E57" s="430" t="s">
        <v>1049</v>
      </c>
      <c r="F57" s="443">
        <v>10.278345</v>
      </c>
      <c r="G57" s="444">
        <v>28488.6683016401</v>
      </c>
      <c r="H57" s="430">
        <v>1</v>
      </c>
      <c r="I57" s="430" t="s">
        <v>10027</v>
      </c>
      <c r="J57" s="430">
        <v>2016</v>
      </c>
      <c r="K57" s="430" t="s">
        <v>10028</v>
      </c>
      <c r="L57" s="430">
        <v>1</v>
      </c>
      <c r="M57" s="430">
        <v>1</v>
      </c>
      <c r="N57" s="430">
        <v>3</v>
      </c>
      <c r="O57" s="430">
        <v>1</v>
      </c>
      <c r="P57" s="430">
        <v>1</v>
      </c>
      <c r="Q57" s="430">
        <v>0</v>
      </c>
      <c r="R57" s="430">
        <v>0</v>
      </c>
      <c r="S57" s="430">
        <v>0</v>
      </c>
      <c r="T57" s="430">
        <v>0</v>
      </c>
      <c r="U57" s="430">
        <v>0</v>
      </c>
      <c r="V57" s="430">
        <v>0</v>
      </c>
      <c r="W57" s="430" t="s">
        <v>1226</v>
      </c>
      <c r="X57" s="430" t="s">
        <v>1226</v>
      </c>
      <c r="Y57" s="430">
        <v>0.75</v>
      </c>
      <c r="Z57" s="430">
        <v>1</v>
      </c>
      <c r="AA57" s="430">
        <v>0.75</v>
      </c>
      <c r="AB57" s="430">
        <v>1</v>
      </c>
      <c r="AC57" s="430">
        <v>1</v>
      </c>
      <c r="AD57" s="430">
        <v>1</v>
      </c>
      <c r="AE57" s="430">
        <v>1</v>
      </c>
      <c r="AF57" s="430" t="s">
        <v>10029</v>
      </c>
      <c r="AG57" s="430">
        <v>1</v>
      </c>
      <c r="AH57" s="430" t="s">
        <v>10030</v>
      </c>
      <c r="AI57" s="430">
        <v>1</v>
      </c>
      <c r="AJ57" s="430" t="s">
        <v>10031</v>
      </c>
      <c r="AK57" s="430">
        <v>0</v>
      </c>
      <c r="AL57" s="430" t="s">
        <v>1226</v>
      </c>
      <c r="AM57" s="430">
        <v>1</v>
      </c>
      <c r="AN57" s="430" t="s">
        <v>10032</v>
      </c>
      <c r="AO57" s="430">
        <v>1</v>
      </c>
      <c r="AP57" s="430" t="s">
        <v>10033</v>
      </c>
      <c r="AQ57" s="430">
        <v>1</v>
      </c>
      <c r="AR57" s="430" t="s">
        <v>10034</v>
      </c>
      <c r="AS57" s="430">
        <v>1</v>
      </c>
      <c r="AT57" s="430" t="s">
        <v>10035</v>
      </c>
      <c r="AU57" s="430">
        <v>1</v>
      </c>
      <c r="AV57" s="430" t="s">
        <v>10036</v>
      </c>
      <c r="AW57" s="430">
        <v>1</v>
      </c>
      <c r="AX57" s="430" t="s">
        <v>10037</v>
      </c>
      <c r="AY57" s="430">
        <v>0.66</v>
      </c>
      <c r="AZ57" s="430" t="s">
        <v>10038</v>
      </c>
      <c r="BA57" s="430">
        <v>1</v>
      </c>
      <c r="BB57" s="430" t="s">
        <v>10039</v>
      </c>
      <c r="BC57" s="430">
        <v>0.66</v>
      </c>
      <c r="BD57" s="430" t="s">
        <v>10040</v>
      </c>
      <c r="BE57" s="430">
        <v>1</v>
      </c>
      <c r="BF57" s="430" t="s">
        <v>10041</v>
      </c>
      <c r="BG57" s="430">
        <v>0.66</v>
      </c>
      <c r="BH57" s="430" t="s">
        <v>10042</v>
      </c>
      <c r="BI57" s="430">
        <v>1</v>
      </c>
      <c r="BJ57" s="430" t="s">
        <v>10039</v>
      </c>
      <c r="BK57" s="430">
        <v>0.66</v>
      </c>
      <c r="BL57" s="430" t="s">
        <v>10043</v>
      </c>
      <c r="BM57" s="430">
        <v>0.66</v>
      </c>
      <c r="BN57" s="430" t="s">
        <v>10044</v>
      </c>
      <c r="BO57" s="430">
        <v>0.66</v>
      </c>
      <c r="BP57" s="430" t="s">
        <v>10045</v>
      </c>
      <c r="BQ57" s="430">
        <v>0.66</v>
      </c>
      <c r="BR57" s="430" t="s">
        <v>10046</v>
      </c>
      <c r="BS57" s="430">
        <v>0.66</v>
      </c>
      <c r="BT57" s="430" t="s">
        <v>10047</v>
      </c>
      <c r="BU57" s="430">
        <v>0.66</v>
      </c>
      <c r="BV57" s="430" t="s">
        <v>10048</v>
      </c>
      <c r="BW57" s="430">
        <v>0.66</v>
      </c>
      <c r="BX57" s="430" t="s">
        <v>10049</v>
      </c>
      <c r="BY57" s="430" t="s">
        <v>10050</v>
      </c>
      <c r="BZ57" s="430" t="s">
        <v>1226</v>
      </c>
      <c r="CA57" s="430">
        <v>1</v>
      </c>
      <c r="CB57" s="430">
        <v>1</v>
      </c>
      <c r="CC57" s="430">
        <v>0</v>
      </c>
      <c r="CD57" s="430" t="s">
        <v>1226</v>
      </c>
      <c r="CE57" s="430">
        <v>1</v>
      </c>
      <c r="CF57" s="430">
        <v>1</v>
      </c>
      <c r="CG57" s="430">
        <v>0</v>
      </c>
      <c r="CH57" s="430">
        <v>1</v>
      </c>
      <c r="CI57" s="430" t="s">
        <v>1226</v>
      </c>
      <c r="CJ57" s="430" t="s">
        <v>1226</v>
      </c>
      <c r="CK57" s="430" t="s">
        <v>1226</v>
      </c>
      <c r="CL57" s="430" t="s">
        <v>1226</v>
      </c>
      <c r="CM57" s="430">
        <v>1</v>
      </c>
      <c r="CN57" s="430">
        <v>1</v>
      </c>
      <c r="CO57" s="430">
        <v>0</v>
      </c>
      <c r="CP57" s="430" t="s">
        <v>1226</v>
      </c>
      <c r="CQ57" s="430" t="s">
        <v>1226</v>
      </c>
      <c r="CR57" s="430" t="s">
        <v>1226</v>
      </c>
      <c r="CS57" s="430" t="s">
        <v>1226</v>
      </c>
      <c r="CT57" s="430" t="s">
        <v>1226</v>
      </c>
      <c r="CU57" s="430" t="s">
        <v>10051</v>
      </c>
      <c r="CV57" s="430" t="s">
        <v>10052</v>
      </c>
      <c r="CW57" s="430">
        <v>0</v>
      </c>
      <c r="CX57" s="430">
        <v>0</v>
      </c>
      <c r="CY57" s="430">
        <v>0</v>
      </c>
      <c r="CZ57" s="430">
        <v>0</v>
      </c>
      <c r="DA57" s="430">
        <v>0</v>
      </c>
      <c r="DB57" s="430">
        <v>0</v>
      </c>
      <c r="DC57" s="430">
        <v>0</v>
      </c>
      <c r="DD57" s="430">
        <v>0</v>
      </c>
      <c r="DE57" s="430">
        <v>0</v>
      </c>
      <c r="DF57" s="430">
        <v>0</v>
      </c>
      <c r="DG57" s="430">
        <v>0</v>
      </c>
      <c r="DH57" s="430">
        <v>0</v>
      </c>
      <c r="DI57" s="430" t="s">
        <v>1226</v>
      </c>
      <c r="DJ57" s="430">
        <v>0</v>
      </c>
      <c r="DK57" s="430">
        <v>0</v>
      </c>
      <c r="DL57" s="430">
        <v>0</v>
      </c>
      <c r="DM57" s="430" t="s">
        <v>1226</v>
      </c>
      <c r="DN57" s="430">
        <v>0</v>
      </c>
      <c r="DO57" s="430">
        <v>0</v>
      </c>
      <c r="DP57" s="430">
        <v>0</v>
      </c>
      <c r="DQ57" s="430" t="s">
        <v>1226</v>
      </c>
      <c r="DR57" s="430">
        <v>0</v>
      </c>
      <c r="DS57" s="430">
        <v>0</v>
      </c>
      <c r="DT57" s="430">
        <v>0</v>
      </c>
      <c r="DU57" s="430" t="s">
        <v>1226</v>
      </c>
      <c r="DV57" s="430" t="s">
        <v>1226</v>
      </c>
      <c r="DW57" s="430" t="s">
        <v>1226</v>
      </c>
      <c r="DX57" s="430" t="s">
        <v>1226</v>
      </c>
      <c r="DY57" s="430" t="s">
        <v>1226</v>
      </c>
      <c r="DZ57" s="430" t="s">
        <v>1072</v>
      </c>
      <c r="EA57" s="430" t="s">
        <v>1226</v>
      </c>
      <c r="EB57" s="430">
        <v>0</v>
      </c>
      <c r="EC57" s="430" t="s">
        <v>1226</v>
      </c>
      <c r="ED57" s="430">
        <v>0</v>
      </c>
      <c r="EE57" s="430" t="s">
        <v>1226</v>
      </c>
      <c r="EF57" s="430">
        <v>0</v>
      </c>
      <c r="EG57" s="430" t="s">
        <v>1226</v>
      </c>
      <c r="EH57" s="430">
        <v>0</v>
      </c>
      <c r="EI57" s="430" t="s">
        <v>1226</v>
      </c>
      <c r="EJ57" s="430">
        <v>0.66</v>
      </c>
      <c r="EK57" s="430" t="s">
        <v>10053</v>
      </c>
      <c r="EL57" s="430">
        <v>0.66</v>
      </c>
      <c r="EM57" s="430" t="s">
        <v>10054</v>
      </c>
      <c r="EN57" s="430">
        <v>0</v>
      </c>
      <c r="EO57" s="430" t="s">
        <v>1226</v>
      </c>
      <c r="EP57" s="430">
        <v>0.66</v>
      </c>
      <c r="EQ57" s="430" t="s">
        <v>10055</v>
      </c>
      <c r="ER57" s="430">
        <v>0.66</v>
      </c>
      <c r="ES57" s="430" t="s">
        <v>10056</v>
      </c>
      <c r="ET57" s="430">
        <v>0</v>
      </c>
      <c r="EU57" s="430" t="s">
        <v>10057</v>
      </c>
      <c r="EV57" s="430">
        <v>0.66</v>
      </c>
      <c r="EW57" s="430" t="s">
        <v>10058</v>
      </c>
      <c r="EX57" s="430">
        <v>0.66</v>
      </c>
      <c r="EY57" s="430" t="s">
        <v>10059</v>
      </c>
      <c r="EZ57" s="430" t="s">
        <v>10060</v>
      </c>
      <c r="FA57" s="430" t="s">
        <v>3675</v>
      </c>
      <c r="FB57" s="430" t="s">
        <v>10061</v>
      </c>
      <c r="FC57" s="430" t="s">
        <v>10062</v>
      </c>
      <c r="FD57" s="430" t="s">
        <v>1226</v>
      </c>
      <c r="FE57" s="430" t="s">
        <v>1226</v>
      </c>
      <c r="FF57" s="430">
        <v>43</v>
      </c>
      <c r="FG57" s="430">
        <v>1</v>
      </c>
      <c r="FH57" s="430">
        <v>1</v>
      </c>
      <c r="FI57" s="430">
        <v>1</v>
      </c>
      <c r="FJ57" s="430">
        <v>1</v>
      </c>
      <c r="FK57" s="430">
        <v>1</v>
      </c>
      <c r="FL57" s="430">
        <v>1</v>
      </c>
      <c r="FM57" s="430">
        <v>1</v>
      </c>
      <c r="FN57" s="430">
        <v>1</v>
      </c>
      <c r="FO57" s="430">
        <v>1</v>
      </c>
      <c r="FP57" s="430">
        <v>1</v>
      </c>
      <c r="FQ57" s="430">
        <v>1</v>
      </c>
      <c r="FR57" s="430">
        <v>1</v>
      </c>
      <c r="FS57" s="430">
        <v>1</v>
      </c>
      <c r="FT57" s="430">
        <v>1</v>
      </c>
      <c r="FU57" s="430">
        <v>1</v>
      </c>
      <c r="FV57" s="430">
        <v>1</v>
      </c>
      <c r="FW57" s="430">
        <v>1</v>
      </c>
      <c r="FX57" s="430">
        <v>1</v>
      </c>
      <c r="FY57" s="430">
        <v>1</v>
      </c>
      <c r="FZ57" s="430">
        <v>1</v>
      </c>
      <c r="GA57" s="430">
        <v>1</v>
      </c>
      <c r="GB57" s="430">
        <v>1</v>
      </c>
      <c r="GC57" s="430">
        <v>1</v>
      </c>
      <c r="GD57" s="430">
        <v>1</v>
      </c>
      <c r="GE57" s="430" t="s">
        <v>10063</v>
      </c>
      <c r="GF57" s="430">
        <v>0.5</v>
      </c>
      <c r="GG57" s="430">
        <v>0.5</v>
      </c>
      <c r="GH57" s="430">
        <v>1</v>
      </c>
      <c r="GI57" s="430">
        <v>1</v>
      </c>
      <c r="GJ57" s="430">
        <v>0.5</v>
      </c>
      <c r="GK57" s="430">
        <v>0.5</v>
      </c>
      <c r="GL57" s="430">
        <v>0.5</v>
      </c>
      <c r="GM57" s="430">
        <v>0.5</v>
      </c>
      <c r="GN57" s="430">
        <v>0.5</v>
      </c>
      <c r="GO57" s="430">
        <v>0.5</v>
      </c>
      <c r="GP57" s="430" t="s">
        <v>10064</v>
      </c>
      <c r="GQ57" s="430">
        <v>0.5</v>
      </c>
      <c r="GR57" s="430">
        <v>0.5</v>
      </c>
      <c r="GS57" s="430">
        <v>0.5</v>
      </c>
      <c r="GT57" s="430">
        <v>0.5</v>
      </c>
      <c r="GU57" s="430">
        <v>0</v>
      </c>
      <c r="GV57" s="430">
        <v>0</v>
      </c>
      <c r="GW57" s="430">
        <v>0</v>
      </c>
      <c r="GX57" s="430">
        <v>0</v>
      </c>
      <c r="GY57" s="430">
        <v>0</v>
      </c>
      <c r="GZ57" s="430">
        <v>0</v>
      </c>
      <c r="HA57" s="430">
        <v>0</v>
      </c>
      <c r="HB57" s="430">
        <v>0</v>
      </c>
      <c r="HC57" s="430">
        <v>0</v>
      </c>
      <c r="HD57" s="430">
        <v>0</v>
      </c>
      <c r="HE57" s="430">
        <v>0.5</v>
      </c>
      <c r="HF57" s="430">
        <v>0.5</v>
      </c>
      <c r="HG57" s="430" t="s">
        <v>10065</v>
      </c>
      <c r="HH57" s="430">
        <v>1</v>
      </c>
      <c r="HI57" s="430">
        <v>0</v>
      </c>
      <c r="HJ57" s="430">
        <v>0</v>
      </c>
      <c r="HK57" s="430">
        <v>0</v>
      </c>
      <c r="HL57" s="430">
        <v>0</v>
      </c>
      <c r="HM57" s="430">
        <v>0</v>
      </c>
      <c r="HN57" s="430">
        <v>0</v>
      </c>
      <c r="HO57" s="430">
        <v>0</v>
      </c>
      <c r="HP57" s="430">
        <v>0</v>
      </c>
      <c r="HQ57" s="430">
        <v>0</v>
      </c>
      <c r="HR57" s="430">
        <v>0</v>
      </c>
      <c r="HS57" s="430">
        <v>0</v>
      </c>
      <c r="HT57" s="430">
        <v>0</v>
      </c>
      <c r="HU57" s="430">
        <v>0</v>
      </c>
      <c r="HV57" s="430">
        <v>0</v>
      </c>
      <c r="HW57" s="430">
        <v>0</v>
      </c>
      <c r="HX57" s="430">
        <v>0.25</v>
      </c>
      <c r="HY57" s="430">
        <v>0.25</v>
      </c>
      <c r="HZ57" s="430">
        <v>0</v>
      </c>
      <c r="IA57" s="430">
        <v>0</v>
      </c>
      <c r="IB57" s="430" t="s">
        <v>10066</v>
      </c>
      <c r="IC57" s="430">
        <v>0</v>
      </c>
      <c r="ID57" s="430">
        <v>0</v>
      </c>
      <c r="IE57" s="430">
        <v>0</v>
      </c>
      <c r="IF57" s="430">
        <v>0</v>
      </c>
      <c r="IG57" s="430">
        <v>0</v>
      </c>
      <c r="IH57" s="430">
        <v>0.5</v>
      </c>
      <c r="II57" s="430">
        <v>0</v>
      </c>
      <c r="IJ57" s="430">
        <v>0</v>
      </c>
      <c r="IK57" s="430">
        <v>0</v>
      </c>
      <c r="IL57" s="430">
        <v>0</v>
      </c>
      <c r="IM57" s="430">
        <v>0</v>
      </c>
      <c r="IN57" s="430">
        <v>0</v>
      </c>
      <c r="IO57" s="430">
        <v>0</v>
      </c>
      <c r="IP57" s="430">
        <v>0</v>
      </c>
      <c r="IQ57" s="430">
        <v>0</v>
      </c>
      <c r="IR57" s="430" t="s">
        <v>10067</v>
      </c>
    </row>
    <row r="58" spans="1:252" x14ac:dyDescent="0.2">
      <c r="A58" s="430" t="s">
        <v>1356</v>
      </c>
      <c r="B58" s="430" t="s">
        <v>1357</v>
      </c>
      <c r="C58" s="430" t="s">
        <v>1055</v>
      </c>
      <c r="D58" s="430" t="s">
        <v>1056</v>
      </c>
      <c r="E58" s="430" t="s">
        <v>1071</v>
      </c>
      <c r="F58" s="443">
        <v>9.7097859999999994</v>
      </c>
      <c r="G58" s="444">
        <v>182280.51758121201</v>
      </c>
      <c r="H58" s="430">
        <v>0</v>
      </c>
      <c r="I58" s="430" t="s">
        <v>1226</v>
      </c>
      <c r="J58" s="430" t="s">
        <v>1226</v>
      </c>
      <c r="K58" s="430" t="s">
        <v>1226</v>
      </c>
      <c r="L58" s="430" t="s">
        <v>1226</v>
      </c>
      <c r="M58" s="430" t="s">
        <v>1226</v>
      </c>
      <c r="N58" s="430" t="s">
        <v>1226</v>
      </c>
      <c r="O58" s="430" t="s">
        <v>1226</v>
      </c>
      <c r="P58" s="430" t="s">
        <v>1226</v>
      </c>
      <c r="Q58" s="430" t="s">
        <v>1226</v>
      </c>
      <c r="R58" s="430" t="s">
        <v>1226</v>
      </c>
      <c r="S58" s="430" t="s">
        <v>1226</v>
      </c>
      <c r="T58" s="430" t="s">
        <v>1226</v>
      </c>
      <c r="U58" s="430" t="s">
        <v>1226</v>
      </c>
      <c r="V58" s="430" t="s">
        <v>1226</v>
      </c>
      <c r="W58" s="430" t="s">
        <v>1226</v>
      </c>
      <c r="X58" s="430" t="s">
        <v>1226</v>
      </c>
      <c r="Y58" s="430" t="s">
        <v>1226</v>
      </c>
      <c r="Z58" s="430" t="s">
        <v>1226</v>
      </c>
      <c r="AA58" s="430" t="s">
        <v>1226</v>
      </c>
      <c r="AB58" s="430" t="s">
        <v>1226</v>
      </c>
      <c r="AC58" s="430" t="s">
        <v>1226</v>
      </c>
      <c r="AD58" s="430" t="s">
        <v>1226</v>
      </c>
      <c r="AE58" s="430" t="s">
        <v>1226</v>
      </c>
      <c r="AF58" s="430" t="s">
        <v>1226</v>
      </c>
      <c r="AG58" s="430" t="s">
        <v>1226</v>
      </c>
      <c r="AH58" s="430" t="s">
        <v>1226</v>
      </c>
      <c r="AI58" s="430" t="s">
        <v>1226</v>
      </c>
      <c r="AJ58" s="430" t="s">
        <v>1226</v>
      </c>
      <c r="AK58" s="430" t="s">
        <v>1226</v>
      </c>
      <c r="AL58" s="430" t="s">
        <v>1226</v>
      </c>
      <c r="AM58" s="430" t="s">
        <v>1226</v>
      </c>
      <c r="AN58" s="430" t="s">
        <v>1226</v>
      </c>
      <c r="AO58" s="430" t="s">
        <v>1226</v>
      </c>
      <c r="AP58" s="430" t="s">
        <v>1226</v>
      </c>
      <c r="AQ58" s="430" t="s">
        <v>1226</v>
      </c>
      <c r="AR58" s="430" t="s">
        <v>1226</v>
      </c>
      <c r="AS58" s="430" t="s">
        <v>1226</v>
      </c>
      <c r="AT58" s="430" t="s">
        <v>1226</v>
      </c>
      <c r="AU58" s="430" t="s">
        <v>1226</v>
      </c>
      <c r="AV58" s="430" t="s">
        <v>1226</v>
      </c>
      <c r="AW58" s="430">
        <v>0.66</v>
      </c>
      <c r="AX58" s="430" t="s">
        <v>10187</v>
      </c>
      <c r="AY58" s="430">
        <v>0.66</v>
      </c>
      <c r="AZ58" s="430" t="s">
        <v>10188</v>
      </c>
      <c r="BA58" s="430">
        <v>0.66</v>
      </c>
      <c r="BB58" s="430" t="s">
        <v>10189</v>
      </c>
      <c r="BC58" s="430">
        <v>0.66</v>
      </c>
      <c r="BD58" s="430" t="s">
        <v>1226</v>
      </c>
      <c r="BE58" s="430">
        <v>0.66</v>
      </c>
      <c r="BF58" s="430" t="s">
        <v>10190</v>
      </c>
      <c r="BG58" s="430">
        <v>0.66</v>
      </c>
      <c r="BH58" s="430" t="s">
        <v>10188</v>
      </c>
      <c r="BI58" s="430">
        <v>1</v>
      </c>
      <c r="BJ58" s="430" t="s">
        <v>10191</v>
      </c>
      <c r="BK58" s="430">
        <v>1</v>
      </c>
      <c r="BL58" s="430" t="s">
        <v>10192</v>
      </c>
      <c r="BM58" s="430">
        <v>0.66</v>
      </c>
      <c r="BN58" s="430" t="s">
        <v>10193</v>
      </c>
      <c r="BO58" s="430">
        <v>0.66</v>
      </c>
      <c r="BP58" s="430" t="s">
        <v>10194</v>
      </c>
      <c r="BQ58" s="430">
        <v>0.66</v>
      </c>
      <c r="BR58" s="430" t="s">
        <v>1226</v>
      </c>
      <c r="BS58" s="430">
        <v>1</v>
      </c>
      <c r="BT58" s="430" t="s">
        <v>10195</v>
      </c>
      <c r="BU58" s="430">
        <v>1</v>
      </c>
      <c r="BV58" s="430" t="s">
        <v>10196</v>
      </c>
      <c r="BW58" s="430">
        <v>1</v>
      </c>
      <c r="BX58" s="430" t="s">
        <v>10197</v>
      </c>
      <c r="BY58" s="430" t="s">
        <v>10198</v>
      </c>
      <c r="BZ58" s="430">
        <v>0</v>
      </c>
      <c r="CA58" s="430">
        <v>0</v>
      </c>
      <c r="CB58" s="430">
        <v>1</v>
      </c>
      <c r="CC58" s="430">
        <v>0</v>
      </c>
      <c r="CD58" s="430">
        <v>0</v>
      </c>
      <c r="CE58" s="430">
        <v>0</v>
      </c>
      <c r="CF58" s="430">
        <v>0</v>
      </c>
      <c r="CG58" s="430">
        <v>0</v>
      </c>
      <c r="CH58" s="430">
        <v>0</v>
      </c>
      <c r="CI58" s="430">
        <v>0</v>
      </c>
      <c r="CJ58" s="430">
        <v>0</v>
      </c>
      <c r="CK58" s="430">
        <v>0</v>
      </c>
      <c r="CL58" s="430">
        <v>0</v>
      </c>
      <c r="CM58" s="430">
        <v>0</v>
      </c>
      <c r="CN58" s="430">
        <v>0</v>
      </c>
      <c r="CO58" s="430">
        <v>0</v>
      </c>
      <c r="CP58" s="430">
        <v>0</v>
      </c>
      <c r="CQ58" s="430">
        <v>0</v>
      </c>
      <c r="CR58" s="430">
        <v>0</v>
      </c>
      <c r="CS58" s="430">
        <v>0</v>
      </c>
      <c r="CT58" s="430" t="s">
        <v>1226</v>
      </c>
      <c r="CU58" s="430" t="s">
        <v>10199</v>
      </c>
      <c r="CV58" s="430" t="s">
        <v>10200</v>
      </c>
      <c r="CW58" s="430">
        <v>0</v>
      </c>
      <c r="CX58" s="430">
        <v>0</v>
      </c>
      <c r="CY58" s="430">
        <v>0</v>
      </c>
      <c r="CZ58" s="430">
        <v>0</v>
      </c>
      <c r="DA58" s="430">
        <v>0</v>
      </c>
      <c r="DB58" s="430">
        <v>0</v>
      </c>
      <c r="DC58" s="430">
        <v>0</v>
      </c>
      <c r="DD58" s="430">
        <v>0</v>
      </c>
      <c r="DE58" s="430">
        <v>0</v>
      </c>
      <c r="DF58" s="430">
        <v>0</v>
      </c>
      <c r="DG58" s="430">
        <v>0</v>
      </c>
      <c r="DH58" s="430">
        <v>0</v>
      </c>
      <c r="DI58" s="430">
        <v>1</v>
      </c>
      <c r="DJ58" s="430" t="s">
        <v>1226</v>
      </c>
      <c r="DK58" s="430" t="s">
        <v>1226</v>
      </c>
      <c r="DL58" s="430" t="s">
        <v>1226</v>
      </c>
      <c r="DM58" s="430">
        <v>0</v>
      </c>
      <c r="DN58" s="430">
        <v>0</v>
      </c>
      <c r="DO58" s="430">
        <v>0</v>
      </c>
      <c r="DP58" s="430">
        <v>0</v>
      </c>
      <c r="DQ58" s="430">
        <v>0</v>
      </c>
      <c r="DR58" s="430">
        <v>0</v>
      </c>
      <c r="DS58" s="430">
        <v>0</v>
      </c>
      <c r="DT58" s="430">
        <v>0</v>
      </c>
      <c r="DU58" s="430" t="s">
        <v>1226</v>
      </c>
      <c r="DV58" s="430">
        <v>0</v>
      </c>
      <c r="DW58" s="430">
        <v>0</v>
      </c>
      <c r="DX58" s="430">
        <v>0</v>
      </c>
      <c r="DY58" s="430">
        <v>0</v>
      </c>
      <c r="DZ58" s="430" t="s">
        <v>1226</v>
      </c>
      <c r="EA58" s="430" t="s">
        <v>1226</v>
      </c>
      <c r="EB58" s="430">
        <v>0</v>
      </c>
      <c r="EC58" s="430" t="s">
        <v>1226</v>
      </c>
      <c r="ED58" s="430">
        <v>1</v>
      </c>
      <c r="EE58" s="430" t="s">
        <v>10201</v>
      </c>
      <c r="EF58" s="430">
        <v>1</v>
      </c>
      <c r="EG58" s="430" t="s">
        <v>10202</v>
      </c>
      <c r="EH58" s="430">
        <v>1</v>
      </c>
      <c r="EI58" s="430" t="s">
        <v>10203</v>
      </c>
      <c r="EJ58" s="430">
        <v>1</v>
      </c>
      <c r="EK58" s="430" t="s">
        <v>10204</v>
      </c>
      <c r="EL58" s="430">
        <v>1</v>
      </c>
      <c r="EM58" s="430" t="s">
        <v>10205</v>
      </c>
      <c r="EN58" s="430">
        <v>0</v>
      </c>
      <c r="EO58" s="430" t="s">
        <v>1226</v>
      </c>
      <c r="EP58" s="430">
        <v>1</v>
      </c>
      <c r="EQ58" s="430" t="s">
        <v>10206</v>
      </c>
      <c r="ER58" s="430">
        <v>1</v>
      </c>
      <c r="ES58" s="430" t="s">
        <v>10207</v>
      </c>
      <c r="ET58" s="430">
        <v>1</v>
      </c>
      <c r="EU58" s="430" t="s">
        <v>10208</v>
      </c>
      <c r="EV58" s="430">
        <v>1</v>
      </c>
      <c r="EW58" s="430" t="s">
        <v>10209</v>
      </c>
      <c r="EX58" s="430">
        <v>1</v>
      </c>
      <c r="EY58" s="430" t="s">
        <v>10210</v>
      </c>
      <c r="EZ58" s="430">
        <v>90.5</v>
      </c>
      <c r="FA58" s="430">
        <v>62.4</v>
      </c>
      <c r="FB58" s="430">
        <v>19.96</v>
      </c>
      <c r="FC58" s="430" t="s">
        <v>10211</v>
      </c>
      <c r="FD58" s="430">
        <v>90.5</v>
      </c>
      <c r="FE58" s="430">
        <v>0.624</v>
      </c>
      <c r="FF58" s="430">
        <v>19.96</v>
      </c>
      <c r="FG58" s="430">
        <v>1</v>
      </c>
      <c r="FH58" s="430">
        <v>1</v>
      </c>
      <c r="FI58" s="430">
        <v>1</v>
      </c>
      <c r="FJ58" s="430">
        <v>1</v>
      </c>
      <c r="FK58" s="430">
        <v>1</v>
      </c>
      <c r="FL58" s="430">
        <v>1</v>
      </c>
      <c r="FM58" s="430">
        <v>1</v>
      </c>
      <c r="FN58" s="430">
        <v>1</v>
      </c>
      <c r="FO58" s="430">
        <v>1</v>
      </c>
      <c r="FP58" s="430">
        <v>1</v>
      </c>
      <c r="FQ58" s="430">
        <v>1</v>
      </c>
      <c r="FR58" s="430">
        <v>1</v>
      </c>
      <c r="FS58" s="430">
        <v>1</v>
      </c>
      <c r="FT58" s="430">
        <v>1</v>
      </c>
      <c r="FU58" s="430">
        <v>1</v>
      </c>
      <c r="FV58" s="430">
        <v>1</v>
      </c>
      <c r="FW58" s="430">
        <v>1</v>
      </c>
      <c r="FX58" s="430">
        <v>1</v>
      </c>
      <c r="FY58" s="430">
        <v>1</v>
      </c>
      <c r="FZ58" s="430">
        <v>1</v>
      </c>
      <c r="GA58" s="430">
        <v>1</v>
      </c>
      <c r="GB58" s="430">
        <v>1</v>
      </c>
      <c r="GC58" s="430">
        <v>1</v>
      </c>
      <c r="GD58" s="430">
        <v>1</v>
      </c>
      <c r="GE58" s="430" t="s">
        <v>10212</v>
      </c>
      <c r="GF58" s="430">
        <v>1</v>
      </c>
      <c r="GG58" s="430">
        <v>1</v>
      </c>
      <c r="GH58" s="430">
        <v>1</v>
      </c>
      <c r="GI58" s="430">
        <v>1</v>
      </c>
      <c r="GJ58" s="430">
        <v>1</v>
      </c>
      <c r="GK58" s="430">
        <v>1</v>
      </c>
      <c r="GL58" s="430">
        <v>1</v>
      </c>
      <c r="GM58" s="430">
        <v>1</v>
      </c>
      <c r="GN58" s="430">
        <v>1</v>
      </c>
      <c r="GO58" s="430">
        <v>1</v>
      </c>
      <c r="GP58" s="430" t="s">
        <v>10213</v>
      </c>
      <c r="GQ58" s="430">
        <v>1</v>
      </c>
      <c r="GR58" s="430">
        <v>1</v>
      </c>
      <c r="GS58" s="430">
        <v>1</v>
      </c>
      <c r="GT58" s="430">
        <v>1</v>
      </c>
      <c r="GU58" s="430">
        <v>0.5</v>
      </c>
      <c r="GV58" s="430">
        <v>0.5</v>
      </c>
      <c r="GW58" s="430">
        <v>1</v>
      </c>
      <c r="GX58" s="430">
        <v>1</v>
      </c>
      <c r="GY58" s="430">
        <v>0.5</v>
      </c>
      <c r="GZ58" s="430">
        <v>0.5</v>
      </c>
      <c r="HA58" s="430">
        <v>1</v>
      </c>
      <c r="HB58" s="430">
        <v>1</v>
      </c>
      <c r="HC58" s="430">
        <v>0</v>
      </c>
      <c r="HD58" s="430">
        <v>0</v>
      </c>
      <c r="HE58" s="430">
        <v>0.5</v>
      </c>
      <c r="HF58" s="430">
        <v>0.5</v>
      </c>
      <c r="HG58" s="430" t="s">
        <v>10214</v>
      </c>
      <c r="HH58" s="430">
        <v>1</v>
      </c>
      <c r="HI58" s="430">
        <v>1</v>
      </c>
      <c r="HJ58" s="430">
        <v>0.5</v>
      </c>
      <c r="HK58" s="430">
        <v>1</v>
      </c>
      <c r="HL58" s="430">
        <v>1</v>
      </c>
      <c r="HM58" s="430">
        <v>1</v>
      </c>
      <c r="HN58" s="430">
        <v>0.5</v>
      </c>
      <c r="HO58" s="430">
        <v>1</v>
      </c>
      <c r="HP58" s="430">
        <v>0.5</v>
      </c>
      <c r="HQ58" s="430">
        <v>0.5</v>
      </c>
      <c r="HR58" s="430">
        <v>0.5</v>
      </c>
      <c r="HS58" s="430">
        <v>0.5</v>
      </c>
      <c r="HT58" s="430">
        <v>0</v>
      </c>
      <c r="HU58" s="430">
        <v>0</v>
      </c>
      <c r="HV58" s="430">
        <v>0.5</v>
      </c>
      <c r="HW58" s="430">
        <v>0.5</v>
      </c>
      <c r="HX58" s="430">
        <v>1</v>
      </c>
      <c r="HY58" s="430">
        <v>1</v>
      </c>
      <c r="HZ58" s="430">
        <v>0.75</v>
      </c>
      <c r="IA58" s="430">
        <v>0.75</v>
      </c>
      <c r="IB58" s="430" t="s">
        <v>10215</v>
      </c>
      <c r="IC58" s="430">
        <v>0.5</v>
      </c>
      <c r="ID58" s="430">
        <v>0</v>
      </c>
      <c r="IE58" s="430">
        <v>1</v>
      </c>
      <c r="IF58" s="430">
        <v>1</v>
      </c>
      <c r="IG58" s="430">
        <v>0.5</v>
      </c>
      <c r="IH58" s="430">
        <v>0</v>
      </c>
      <c r="II58" s="430">
        <v>1</v>
      </c>
      <c r="IJ58" s="430">
        <v>1</v>
      </c>
      <c r="IK58" s="430">
        <v>0.5</v>
      </c>
      <c r="IL58" s="430">
        <v>0</v>
      </c>
      <c r="IM58" s="430">
        <v>1</v>
      </c>
      <c r="IN58" s="430">
        <v>0.75</v>
      </c>
      <c r="IO58" s="430">
        <v>0.75</v>
      </c>
      <c r="IP58" s="430">
        <v>0.75</v>
      </c>
      <c r="IQ58" s="430">
        <v>0.75</v>
      </c>
      <c r="IR58" s="430" t="s">
        <v>10216</v>
      </c>
    </row>
    <row r="59" spans="1:252" x14ac:dyDescent="0.2">
      <c r="A59" s="430" t="s">
        <v>1365</v>
      </c>
      <c r="B59" s="430" t="s">
        <v>1366</v>
      </c>
      <c r="C59" s="430" t="s">
        <v>1112</v>
      </c>
      <c r="D59" s="430" t="s">
        <v>1195</v>
      </c>
      <c r="E59" s="430" t="s">
        <v>1049</v>
      </c>
      <c r="F59" s="443">
        <v>273.75319100000002</v>
      </c>
      <c r="G59" s="444">
        <v>1186092.9913200401</v>
      </c>
      <c r="H59" s="430">
        <v>1</v>
      </c>
      <c r="I59" s="430" t="s">
        <v>10335</v>
      </c>
      <c r="J59" s="430">
        <v>2019</v>
      </c>
      <c r="K59" s="430" t="s">
        <v>10336</v>
      </c>
      <c r="L59" s="430">
        <v>1</v>
      </c>
      <c r="M59" s="430">
        <v>1</v>
      </c>
      <c r="N59" s="430">
        <v>1</v>
      </c>
      <c r="O59" s="430">
        <v>1</v>
      </c>
      <c r="P59" s="430">
        <v>1</v>
      </c>
      <c r="Q59" s="430">
        <v>1</v>
      </c>
      <c r="R59" s="430">
        <v>0</v>
      </c>
      <c r="S59" s="430">
        <v>1</v>
      </c>
      <c r="T59" s="430">
        <v>1</v>
      </c>
      <c r="U59" s="430">
        <v>0</v>
      </c>
      <c r="V59" s="430">
        <v>1</v>
      </c>
      <c r="W59" s="430">
        <v>0</v>
      </c>
      <c r="X59" s="430" t="s">
        <v>1226</v>
      </c>
      <c r="Y59" s="430">
        <v>0.75</v>
      </c>
      <c r="Z59" s="430">
        <v>1</v>
      </c>
      <c r="AA59" s="430">
        <v>0.75</v>
      </c>
      <c r="AB59" s="430">
        <v>0</v>
      </c>
      <c r="AC59" s="430">
        <v>1</v>
      </c>
      <c r="AD59" s="430">
        <v>0</v>
      </c>
      <c r="AE59" s="430">
        <v>1</v>
      </c>
      <c r="AF59" s="430" t="s">
        <v>10337</v>
      </c>
      <c r="AG59" s="430">
        <v>1</v>
      </c>
      <c r="AH59" s="430" t="s">
        <v>10338</v>
      </c>
      <c r="AI59" s="430">
        <v>1</v>
      </c>
      <c r="AJ59" s="430" t="s">
        <v>10338</v>
      </c>
      <c r="AK59" s="430">
        <v>1</v>
      </c>
      <c r="AL59" s="430" t="s">
        <v>10339</v>
      </c>
      <c r="AM59" s="430">
        <v>1</v>
      </c>
      <c r="AN59" s="430" t="s">
        <v>10340</v>
      </c>
      <c r="AO59" s="430">
        <v>1</v>
      </c>
      <c r="AP59" s="430" t="s">
        <v>10341</v>
      </c>
      <c r="AQ59" s="430">
        <v>1</v>
      </c>
      <c r="AR59" s="430" t="s">
        <v>10342</v>
      </c>
      <c r="AS59" s="430">
        <v>1</v>
      </c>
      <c r="AT59" s="430" t="s">
        <v>10343</v>
      </c>
      <c r="AU59" s="430" t="s">
        <v>1226</v>
      </c>
      <c r="AV59" s="430" t="s">
        <v>1226</v>
      </c>
      <c r="AW59" s="430">
        <v>1</v>
      </c>
      <c r="AX59" s="430" t="s">
        <v>10344</v>
      </c>
      <c r="AY59" s="430">
        <v>1</v>
      </c>
      <c r="AZ59" s="430" t="s">
        <v>10344</v>
      </c>
      <c r="BA59" s="430">
        <v>1</v>
      </c>
      <c r="BB59" s="430" t="s">
        <v>10344</v>
      </c>
      <c r="BC59" s="430">
        <v>1</v>
      </c>
      <c r="BD59" s="430" t="s">
        <v>10344</v>
      </c>
      <c r="BE59" s="430">
        <v>1</v>
      </c>
      <c r="BF59" s="430" t="s">
        <v>10344</v>
      </c>
      <c r="BG59" s="430">
        <v>1</v>
      </c>
      <c r="BH59" s="430" t="s">
        <v>10345</v>
      </c>
      <c r="BI59" s="430">
        <v>1</v>
      </c>
      <c r="BJ59" s="430" t="s">
        <v>10346</v>
      </c>
      <c r="BK59" s="430">
        <v>1</v>
      </c>
      <c r="BL59" s="430" t="s">
        <v>10347</v>
      </c>
      <c r="BM59" s="430">
        <v>0</v>
      </c>
      <c r="BN59" s="430" t="s">
        <v>1226</v>
      </c>
      <c r="BO59" s="430">
        <v>0</v>
      </c>
      <c r="BP59" s="430" t="s">
        <v>1226</v>
      </c>
      <c r="BQ59" s="430">
        <v>0</v>
      </c>
      <c r="BR59" s="430" t="s">
        <v>1226</v>
      </c>
      <c r="BS59" s="430">
        <v>1</v>
      </c>
      <c r="BT59" s="430" t="s">
        <v>1226</v>
      </c>
      <c r="BU59" s="430">
        <v>1</v>
      </c>
      <c r="BV59" s="430" t="s">
        <v>1226</v>
      </c>
      <c r="BW59" s="430">
        <v>1</v>
      </c>
      <c r="BX59" s="430" t="s">
        <v>1226</v>
      </c>
      <c r="BY59" s="430" t="s">
        <v>10348</v>
      </c>
      <c r="BZ59" s="430" t="s">
        <v>1226</v>
      </c>
      <c r="CA59" s="430">
        <v>0</v>
      </c>
      <c r="CB59" s="430">
        <v>0</v>
      </c>
      <c r="CC59" s="430">
        <v>0</v>
      </c>
      <c r="CD59" s="430" t="s">
        <v>1226</v>
      </c>
      <c r="CE59" s="430">
        <v>1</v>
      </c>
      <c r="CF59" s="430">
        <v>1</v>
      </c>
      <c r="CG59" s="430">
        <v>0</v>
      </c>
      <c r="CH59" s="430" t="s">
        <v>1226</v>
      </c>
      <c r="CI59" s="430">
        <v>0</v>
      </c>
      <c r="CJ59" s="430">
        <v>0</v>
      </c>
      <c r="CK59" s="430">
        <v>0</v>
      </c>
      <c r="CL59" s="430" t="s">
        <v>1226</v>
      </c>
      <c r="CM59" s="430">
        <v>1</v>
      </c>
      <c r="CN59" s="430">
        <v>1</v>
      </c>
      <c r="CO59" s="430">
        <v>1</v>
      </c>
      <c r="CP59" s="430" t="s">
        <v>1226</v>
      </c>
      <c r="CQ59" s="430">
        <v>1</v>
      </c>
      <c r="CR59" s="430" t="s">
        <v>1226</v>
      </c>
      <c r="CS59" s="430" t="s">
        <v>1226</v>
      </c>
      <c r="CT59" s="430" t="s">
        <v>1226</v>
      </c>
      <c r="CU59" s="430" t="s">
        <v>10349</v>
      </c>
      <c r="CV59" s="430" t="s">
        <v>10271</v>
      </c>
      <c r="CW59" s="430">
        <v>1</v>
      </c>
      <c r="CX59" s="430">
        <v>1</v>
      </c>
      <c r="CY59" s="430">
        <v>0</v>
      </c>
      <c r="CZ59" s="430">
        <v>0</v>
      </c>
      <c r="DA59" s="430">
        <v>0</v>
      </c>
      <c r="DB59" s="430">
        <v>0</v>
      </c>
      <c r="DC59" s="430">
        <v>0</v>
      </c>
      <c r="DD59" s="430">
        <v>0</v>
      </c>
      <c r="DE59" s="430">
        <v>0</v>
      </c>
      <c r="DF59" s="430">
        <v>0</v>
      </c>
      <c r="DG59" s="430">
        <v>0</v>
      </c>
      <c r="DH59" s="430">
        <v>0</v>
      </c>
      <c r="DI59" s="430" t="s">
        <v>1226</v>
      </c>
      <c r="DJ59" s="430">
        <v>0</v>
      </c>
      <c r="DK59" s="430">
        <v>0</v>
      </c>
      <c r="DL59" s="430">
        <v>0</v>
      </c>
      <c r="DM59" s="430" t="s">
        <v>1226</v>
      </c>
      <c r="DN59" s="430">
        <v>0</v>
      </c>
      <c r="DO59" s="430">
        <v>0</v>
      </c>
      <c r="DP59" s="430">
        <v>0</v>
      </c>
      <c r="DQ59" s="430" t="s">
        <v>1226</v>
      </c>
      <c r="DR59" s="430">
        <v>0</v>
      </c>
      <c r="DS59" s="430">
        <v>0</v>
      </c>
      <c r="DT59" s="430">
        <v>0</v>
      </c>
      <c r="DU59" s="430" t="s">
        <v>1226</v>
      </c>
      <c r="DV59" s="430">
        <v>1</v>
      </c>
      <c r="DW59" s="430" t="s">
        <v>1226</v>
      </c>
      <c r="DX59" s="430" t="s">
        <v>1226</v>
      </c>
      <c r="DY59" s="430" t="s">
        <v>1226</v>
      </c>
      <c r="DZ59" s="430" t="s">
        <v>10349</v>
      </c>
      <c r="EA59" s="430" t="s">
        <v>10271</v>
      </c>
      <c r="EB59" s="430">
        <v>0.66</v>
      </c>
      <c r="EC59" s="430" t="s">
        <v>1226</v>
      </c>
      <c r="ED59" s="430">
        <v>0.33</v>
      </c>
      <c r="EE59" s="430" t="s">
        <v>1226</v>
      </c>
      <c r="EF59" s="430">
        <v>1</v>
      </c>
      <c r="EG59" s="430" t="s">
        <v>1226</v>
      </c>
      <c r="EH59" s="430">
        <v>1</v>
      </c>
      <c r="EI59" s="430" t="s">
        <v>1226</v>
      </c>
      <c r="EJ59" s="430">
        <v>1</v>
      </c>
      <c r="EK59" s="430" t="s">
        <v>1226</v>
      </c>
      <c r="EL59" s="430">
        <v>1</v>
      </c>
      <c r="EM59" s="430" t="s">
        <v>1226</v>
      </c>
      <c r="EN59" s="430">
        <v>1</v>
      </c>
      <c r="EO59" s="430" t="s">
        <v>1226</v>
      </c>
      <c r="EP59" s="430">
        <v>1</v>
      </c>
      <c r="EQ59" s="430" t="s">
        <v>1226</v>
      </c>
      <c r="ER59" s="430">
        <v>1</v>
      </c>
      <c r="ES59" s="430" t="s">
        <v>1226</v>
      </c>
      <c r="ET59" s="430">
        <v>1</v>
      </c>
      <c r="EU59" s="430" t="s">
        <v>1226</v>
      </c>
      <c r="EV59" s="430">
        <v>1</v>
      </c>
      <c r="EW59" s="430" t="s">
        <v>1226</v>
      </c>
      <c r="EX59" s="430">
        <v>1</v>
      </c>
      <c r="EY59" s="430" t="s">
        <v>1226</v>
      </c>
      <c r="EZ59" s="430" t="s">
        <v>10350</v>
      </c>
      <c r="FA59" s="430" t="s">
        <v>10351</v>
      </c>
      <c r="FB59" s="430" t="s">
        <v>10352</v>
      </c>
      <c r="FC59" s="430" t="s">
        <v>1226</v>
      </c>
      <c r="FD59" s="430" t="s">
        <v>1226</v>
      </c>
      <c r="FE59" s="430" t="s">
        <v>1226</v>
      </c>
      <c r="FF59" s="430">
        <v>33.200000000000003</v>
      </c>
      <c r="FG59" s="430">
        <v>1</v>
      </c>
      <c r="FH59" s="430">
        <v>0</v>
      </c>
      <c r="FI59" s="430">
        <v>1</v>
      </c>
      <c r="FJ59" s="430">
        <v>0</v>
      </c>
      <c r="FK59" s="430">
        <v>1</v>
      </c>
      <c r="FL59" s="430">
        <v>1</v>
      </c>
      <c r="FM59" s="430">
        <v>1</v>
      </c>
      <c r="FN59" s="430">
        <v>1</v>
      </c>
      <c r="FO59" s="430">
        <v>1</v>
      </c>
      <c r="FP59" s="430">
        <v>0</v>
      </c>
      <c r="FQ59" s="430">
        <v>1</v>
      </c>
      <c r="FR59" s="430">
        <v>1</v>
      </c>
      <c r="FS59" s="430">
        <v>1</v>
      </c>
      <c r="FT59" s="430">
        <v>1</v>
      </c>
      <c r="FU59" s="430">
        <v>1</v>
      </c>
      <c r="FV59" s="430">
        <v>1</v>
      </c>
      <c r="FW59" s="430">
        <v>1</v>
      </c>
      <c r="FX59" s="430">
        <v>1</v>
      </c>
      <c r="FY59" s="430">
        <v>1</v>
      </c>
      <c r="FZ59" s="430">
        <v>1</v>
      </c>
      <c r="GA59" s="430">
        <v>1</v>
      </c>
      <c r="GB59" s="430">
        <v>1</v>
      </c>
      <c r="GC59" s="430">
        <v>1</v>
      </c>
      <c r="GD59" s="430">
        <v>1</v>
      </c>
      <c r="GE59" s="430" t="s">
        <v>10353</v>
      </c>
      <c r="GF59" s="430">
        <v>1</v>
      </c>
      <c r="GG59" s="430">
        <v>0.5</v>
      </c>
      <c r="GH59" s="430">
        <v>0</v>
      </c>
      <c r="GI59" s="430">
        <v>0</v>
      </c>
      <c r="GJ59" s="430">
        <v>0</v>
      </c>
      <c r="GK59" s="430">
        <v>0</v>
      </c>
      <c r="GL59" s="430">
        <v>0</v>
      </c>
      <c r="GM59" s="430">
        <v>0</v>
      </c>
      <c r="GN59" s="430">
        <v>1</v>
      </c>
      <c r="GO59" s="430">
        <v>1</v>
      </c>
      <c r="GP59" s="430" t="s">
        <v>10354</v>
      </c>
      <c r="GQ59" s="430">
        <v>1</v>
      </c>
      <c r="GR59" s="430">
        <v>0.5</v>
      </c>
      <c r="GS59" s="430">
        <v>1</v>
      </c>
      <c r="GT59" s="430">
        <v>0.5</v>
      </c>
      <c r="GU59" s="430">
        <v>0.5</v>
      </c>
      <c r="GV59" s="430">
        <v>0.5</v>
      </c>
      <c r="GW59" s="430">
        <v>1</v>
      </c>
      <c r="GX59" s="430">
        <v>0.5</v>
      </c>
      <c r="GY59" s="430">
        <v>1</v>
      </c>
      <c r="GZ59" s="430">
        <v>0.5</v>
      </c>
      <c r="HA59" s="430">
        <v>0.5</v>
      </c>
      <c r="HB59" s="430">
        <v>0.5</v>
      </c>
      <c r="HC59" s="430">
        <v>1</v>
      </c>
      <c r="HD59" s="430">
        <v>0.5</v>
      </c>
      <c r="HE59" s="430">
        <v>1</v>
      </c>
      <c r="HF59" s="430">
        <v>1</v>
      </c>
      <c r="HG59" s="430" t="s">
        <v>10355</v>
      </c>
      <c r="HH59" s="430">
        <v>1</v>
      </c>
      <c r="HI59" s="430">
        <v>0</v>
      </c>
      <c r="HJ59" s="430">
        <v>1</v>
      </c>
      <c r="HK59" s="430">
        <v>0</v>
      </c>
      <c r="HL59" s="430">
        <v>1</v>
      </c>
      <c r="HM59" s="430">
        <v>0</v>
      </c>
      <c r="HN59" s="430">
        <v>1</v>
      </c>
      <c r="HO59" s="430">
        <v>0</v>
      </c>
      <c r="HP59" s="430">
        <v>1</v>
      </c>
      <c r="HQ59" s="430">
        <v>0</v>
      </c>
      <c r="HR59" s="430">
        <v>1</v>
      </c>
      <c r="HS59" s="430">
        <v>0</v>
      </c>
      <c r="HT59" s="430">
        <v>1</v>
      </c>
      <c r="HU59" s="430">
        <v>0</v>
      </c>
      <c r="HV59" s="430">
        <v>1</v>
      </c>
      <c r="HW59" s="430">
        <v>0</v>
      </c>
      <c r="HX59" s="430">
        <v>0.5</v>
      </c>
      <c r="HY59" s="430">
        <v>0.5</v>
      </c>
      <c r="HZ59" s="430">
        <v>0</v>
      </c>
      <c r="IA59" s="430">
        <v>0</v>
      </c>
      <c r="IB59" s="430" t="s">
        <v>10356</v>
      </c>
      <c r="IC59" s="430">
        <v>0</v>
      </c>
      <c r="ID59" s="430">
        <v>0</v>
      </c>
      <c r="IE59" s="430">
        <v>0</v>
      </c>
      <c r="IF59" s="430">
        <v>0.5</v>
      </c>
      <c r="IG59" s="430">
        <v>0</v>
      </c>
      <c r="IH59" s="430">
        <v>0</v>
      </c>
      <c r="II59" s="430">
        <v>0</v>
      </c>
      <c r="IJ59" s="430">
        <v>0.5</v>
      </c>
      <c r="IK59" s="430">
        <v>0</v>
      </c>
      <c r="IL59" s="430">
        <v>0</v>
      </c>
      <c r="IM59" s="430">
        <v>0</v>
      </c>
      <c r="IN59" s="430">
        <v>0</v>
      </c>
      <c r="IO59" s="430">
        <v>0</v>
      </c>
      <c r="IP59" s="430">
        <v>0</v>
      </c>
      <c r="IQ59" s="430">
        <v>0</v>
      </c>
      <c r="IR59" s="430" t="s">
        <v>10357</v>
      </c>
    </row>
    <row r="60" spans="1:252" x14ac:dyDescent="0.2">
      <c r="A60" s="430" t="s">
        <v>1370</v>
      </c>
      <c r="B60" s="430" t="s">
        <v>1371</v>
      </c>
      <c r="C60" s="430" t="s">
        <v>1037</v>
      </c>
      <c r="D60" s="430" t="s">
        <v>1038</v>
      </c>
      <c r="E60" s="430" t="s">
        <v>1049</v>
      </c>
      <c r="F60" s="443">
        <v>87.923432000000005</v>
      </c>
      <c r="G60" s="444">
        <v>203471.30395234399</v>
      </c>
      <c r="H60" s="430">
        <v>1</v>
      </c>
      <c r="I60" s="430" t="s">
        <v>10446</v>
      </c>
      <c r="J60" s="430">
        <v>2020</v>
      </c>
      <c r="K60" s="430" t="s">
        <v>10447</v>
      </c>
      <c r="L60" s="430">
        <v>1</v>
      </c>
      <c r="M60" s="430">
        <v>1</v>
      </c>
      <c r="N60" s="430">
        <v>1</v>
      </c>
      <c r="O60" s="430">
        <v>1</v>
      </c>
      <c r="P60" s="430">
        <v>1</v>
      </c>
      <c r="Q60" s="430">
        <v>0</v>
      </c>
      <c r="R60" s="430">
        <v>1</v>
      </c>
      <c r="S60" s="430">
        <v>1</v>
      </c>
      <c r="T60" s="430">
        <v>0</v>
      </c>
      <c r="U60" s="430">
        <v>0</v>
      </c>
      <c r="V60" s="430">
        <v>0</v>
      </c>
      <c r="W60" s="430">
        <v>0</v>
      </c>
      <c r="X60" s="430" t="s">
        <v>1226</v>
      </c>
      <c r="Y60" s="430">
        <v>1</v>
      </c>
      <c r="Z60" s="430">
        <v>0</v>
      </c>
      <c r="AA60" s="430" t="s">
        <v>1226</v>
      </c>
      <c r="AB60" s="430">
        <v>1</v>
      </c>
      <c r="AC60" s="430">
        <v>1</v>
      </c>
      <c r="AD60" s="430">
        <v>1</v>
      </c>
      <c r="AE60" s="430">
        <v>1</v>
      </c>
      <c r="AF60" s="430" t="s">
        <v>10448</v>
      </c>
      <c r="AG60" s="430">
        <v>1</v>
      </c>
      <c r="AH60" s="430" t="s">
        <v>10449</v>
      </c>
      <c r="AI60" s="430">
        <v>1</v>
      </c>
      <c r="AJ60" s="430" t="s">
        <v>10450</v>
      </c>
      <c r="AK60" s="430">
        <v>1</v>
      </c>
      <c r="AL60" s="430" t="s">
        <v>10451</v>
      </c>
      <c r="AM60" s="430">
        <v>0</v>
      </c>
      <c r="AN60" s="430" t="s">
        <v>1226</v>
      </c>
      <c r="AO60" s="430">
        <v>0</v>
      </c>
      <c r="AP60" s="430" t="s">
        <v>1226</v>
      </c>
      <c r="AQ60" s="430">
        <v>1</v>
      </c>
      <c r="AR60" s="430" t="s">
        <v>10452</v>
      </c>
      <c r="AS60" s="430">
        <v>1</v>
      </c>
      <c r="AT60" s="430" t="s">
        <v>10453</v>
      </c>
      <c r="AU60" s="430">
        <v>0</v>
      </c>
      <c r="AV60" s="430" t="s">
        <v>1226</v>
      </c>
      <c r="AW60" s="430">
        <v>1</v>
      </c>
      <c r="AX60" s="430" t="s">
        <v>10454</v>
      </c>
      <c r="AY60" s="430">
        <v>1</v>
      </c>
      <c r="AZ60" s="430" t="s">
        <v>10455</v>
      </c>
      <c r="BA60" s="430">
        <v>1</v>
      </c>
      <c r="BB60" s="430" t="s">
        <v>10456</v>
      </c>
      <c r="BC60" s="430">
        <v>1</v>
      </c>
      <c r="BD60" s="430" t="s">
        <v>10457</v>
      </c>
      <c r="BE60" s="430">
        <v>1</v>
      </c>
      <c r="BF60" s="430" t="s">
        <v>10454</v>
      </c>
      <c r="BG60" s="430">
        <v>1</v>
      </c>
      <c r="BH60" s="430" t="s">
        <v>10455</v>
      </c>
      <c r="BI60" s="430">
        <v>1</v>
      </c>
      <c r="BJ60" s="430" t="s">
        <v>10456</v>
      </c>
      <c r="BK60" s="430">
        <v>0.66</v>
      </c>
      <c r="BL60" s="430" t="s">
        <v>10457</v>
      </c>
      <c r="BM60" s="430">
        <v>0.33</v>
      </c>
      <c r="BN60" s="430" t="s">
        <v>1226</v>
      </c>
      <c r="BO60" s="430">
        <v>0.33</v>
      </c>
      <c r="BP60" s="430" t="s">
        <v>1226</v>
      </c>
      <c r="BQ60" s="430">
        <v>0.33</v>
      </c>
      <c r="BR60" s="430" t="s">
        <v>1226</v>
      </c>
      <c r="BS60" s="430">
        <v>1</v>
      </c>
      <c r="BT60" s="430" t="s">
        <v>10458</v>
      </c>
      <c r="BU60" s="430">
        <v>1</v>
      </c>
      <c r="BV60" s="430" t="s">
        <v>10459</v>
      </c>
      <c r="BW60" s="430">
        <v>1</v>
      </c>
      <c r="BX60" s="430" t="s">
        <v>10459</v>
      </c>
      <c r="BY60" s="430" t="s">
        <v>10460</v>
      </c>
      <c r="BZ60" s="430">
        <v>0</v>
      </c>
      <c r="CA60" s="430">
        <v>0</v>
      </c>
      <c r="CB60" s="430">
        <v>0</v>
      </c>
      <c r="CC60" s="430">
        <v>0</v>
      </c>
      <c r="CD60" s="430">
        <v>0</v>
      </c>
      <c r="CE60" s="430">
        <v>1</v>
      </c>
      <c r="CF60" s="430">
        <v>1</v>
      </c>
      <c r="CG60" s="430">
        <v>1</v>
      </c>
      <c r="CH60" s="430">
        <v>0</v>
      </c>
      <c r="CI60" s="430">
        <v>1</v>
      </c>
      <c r="CJ60" s="430">
        <v>1</v>
      </c>
      <c r="CK60" s="430">
        <v>1</v>
      </c>
      <c r="CL60" s="430">
        <v>0</v>
      </c>
      <c r="CM60" s="430">
        <v>1</v>
      </c>
      <c r="CN60" s="430">
        <v>1</v>
      </c>
      <c r="CO60" s="430">
        <v>1</v>
      </c>
      <c r="CP60" s="430">
        <v>0</v>
      </c>
      <c r="CQ60" s="430" t="s">
        <v>1226</v>
      </c>
      <c r="CR60" s="430" t="s">
        <v>1226</v>
      </c>
      <c r="CS60" s="430" t="s">
        <v>1226</v>
      </c>
      <c r="CT60" s="430" t="s">
        <v>1226</v>
      </c>
      <c r="CU60" s="430" t="s">
        <v>10461</v>
      </c>
      <c r="CV60" s="430" t="s">
        <v>10462</v>
      </c>
      <c r="CW60" s="430">
        <v>0</v>
      </c>
      <c r="CX60" s="430">
        <v>0</v>
      </c>
      <c r="CY60" s="430">
        <v>0</v>
      </c>
      <c r="CZ60" s="430">
        <v>0</v>
      </c>
      <c r="DA60" s="430">
        <v>0</v>
      </c>
      <c r="DB60" s="430">
        <v>0</v>
      </c>
      <c r="DC60" s="430">
        <v>0</v>
      </c>
      <c r="DD60" s="430">
        <v>0</v>
      </c>
      <c r="DE60" s="430">
        <v>0</v>
      </c>
      <c r="DF60" s="430">
        <v>0</v>
      </c>
      <c r="DG60" s="430">
        <v>0</v>
      </c>
      <c r="DH60" s="430">
        <v>0</v>
      </c>
      <c r="DI60" s="430">
        <v>1</v>
      </c>
      <c r="DJ60" s="430" t="s">
        <v>1226</v>
      </c>
      <c r="DK60" s="430" t="s">
        <v>1226</v>
      </c>
      <c r="DL60" s="430" t="s">
        <v>1226</v>
      </c>
      <c r="DM60" s="430">
        <v>0</v>
      </c>
      <c r="DN60" s="430">
        <v>0</v>
      </c>
      <c r="DO60" s="430">
        <v>0</v>
      </c>
      <c r="DP60" s="430">
        <v>0</v>
      </c>
      <c r="DQ60" s="430">
        <v>0</v>
      </c>
      <c r="DR60" s="430">
        <v>0</v>
      </c>
      <c r="DS60" s="430">
        <v>0</v>
      </c>
      <c r="DT60" s="430">
        <v>0</v>
      </c>
      <c r="DU60" s="430" t="s">
        <v>1226</v>
      </c>
      <c r="DV60" s="430">
        <v>0</v>
      </c>
      <c r="DW60" s="430" t="s">
        <v>1226</v>
      </c>
      <c r="DX60" s="430" t="s">
        <v>1226</v>
      </c>
      <c r="DY60" s="430" t="s">
        <v>1226</v>
      </c>
      <c r="DZ60" s="430" t="s">
        <v>1226</v>
      </c>
      <c r="EA60" s="430" t="s">
        <v>1226</v>
      </c>
      <c r="EB60" s="430">
        <v>1</v>
      </c>
      <c r="EC60" s="430" t="s">
        <v>10463</v>
      </c>
      <c r="ED60" s="430">
        <v>0.66</v>
      </c>
      <c r="EE60" s="430" t="s">
        <v>10464</v>
      </c>
      <c r="EF60" s="430">
        <v>0</v>
      </c>
      <c r="EG60" s="430" t="s">
        <v>1226</v>
      </c>
      <c r="EH60" s="430">
        <v>1</v>
      </c>
      <c r="EI60" s="430" t="s">
        <v>10465</v>
      </c>
      <c r="EJ60" s="430">
        <v>1</v>
      </c>
      <c r="EK60" s="430" t="s">
        <v>10466</v>
      </c>
      <c r="EL60" s="430">
        <v>0.66</v>
      </c>
      <c r="EM60" s="430" t="s">
        <v>10467</v>
      </c>
      <c r="EN60" s="430">
        <v>1</v>
      </c>
      <c r="EO60" s="430" t="s">
        <v>10468</v>
      </c>
      <c r="EP60" s="430">
        <v>1</v>
      </c>
      <c r="EQ60" s="430" t="s">
        <v>10469</v>
      </c>
      <c r="ER60" s="430">
        <v>1</v>
      </c>
      <c r="ES60" s="430" t="s">
        <v>10470</v>
      </c>
      <c r="ET60" s="430">
        <v>1</v>
      </c>
      <c r="EU60" s="430" t="s">
        <v>10471</v>
      </c>
      <c r="EV60" s="430">
        <v>1</v>
      </c>
      <c r="EW60" s="430" t="s">
        <v>10472</v>
      </c>
      <c r="EX60" s="430">
        <v>1</v>
      </c>
      <c r="EY60" s="430" t="s">
        <v>10473</v>
      </c>
      <c r="EZ60" s="430">
        <v>0.39400000000000002</v>
      </c>
      <c r="FA60" s="430">
        <v>5.0000000000000001E-3</v>
      </c>
      <c r="FB60" s="430">
        <v>0.11</v>
      </c>
      <c r="FC60" s="430" t="s">
        <v>10474</v>
      </c>
      <c r="FD60" s="430">
        <v>39.4</v>
      </c>
      <c r="FE60" s="430">
        <v>0.5</v>
      </c>
      <c r="FF60" s="430">
        <v>11</v>
      </c>
      <c r="FG60" s="430">
        <v>1</v>
      </c>
      <c r="FH60" s="430">
        <v>1</v>
      </c>
      <c r="FI60" s="430">
        <v>1</v>
      </c>
      <c r="FJ60" s="430">
        <v>1</v>
      </c>
      <c r="FK60" s="430">
        <v>1</v>
      </c>
      <c r="FL60" s="430">
        <v>1</v>
      </c>
      <c r="FM60" s="430">
        <v>1</v>
      </c>
      <c r="FN60" s="430">
        <v>1</v>
      </c>
      <c r="FO60" s="430">
        <v>1</v>
      </c>
      <c r="FP60" s="430">
        <v>1</v>
      </c>
      <c r="FQ60" s="430">
        <v>1</v>
      </c>
      <c r="FR60" s="430">
        <v>1</v>
      </c>
      <c r="FS60" s="430">
        <v>1</v>
      </c>
      <c r="FT60" s="430">
        <v>1</v>
      </c>
      <c r="FU60" s="430">
        <v>1</v>
      </c>
      <c r="FV60" s="430">
        <v>1</v>
      </c>
      <c r="FW60" s="430">
        <v>1</v>
      </c>
      <c r="FX60" s="430">
        <v>1</v>
      </c>
      <c r="FY60" s="430">
        <v>1</v>
      </c>
      <c r="FZ60" s="430">
        <v>1</v>
      </c>
      <c r="GA60" s="430">
        <v>1</v>
      </c>
      <c r="GB60" s="430">
        <v>1</v>
      </c>
      <c r="GC60" s="430">
        <v>1</v>
      </c>
      <c r="GD60" s="430">
        <v>1</v>
      </c>
      <c r="GE60" s="430" t="s">
        <v>10475</v>
      </c>
      <c r="GF60" s="430">
        <v>1</v>
      </c>
      <c r="GG60" s="430">
        <v>1</v>
      </c>
      <c r="GH60" s="430">
        <v>0.5</v>
      </c>
      <c r="GI60" s="430">
        <v>0.5</v>
      </c>
      <c r="GJ60" s="430">
        <v>0.5</v>
      </c>
      <c r="GK60" s="430">
        <v>0.5</v>
      </c>
      <c r="GL60" s="430">
        <v>1</v>
      </c>
      <c r="GM60" s="430">
        <v>1</v>
      </c>
      <c r="GN60" s="430">
        <v>1</v>
      </c>
      <c r="GO60" s="430">
        <v>1</v>
      </c>
      <c r="GP60" s="430" t="s">
        <v>10476</v>
      </c>
      <c r="GQ60" s="430">
        <v>1</v>
      </c>
      <c r="GR60" s="430">
        <v>1</v>
      </c>
      <c r="GS60" s="430">
        <v>1</v>
      </c>
      <c r="GT60" s="430">
        <v>1</v>
      </c>
      <c r="GU60" s="430">
        <v>1</v>
      </c>
      <c r="GV60" s="430">
        <v>1</v>
      </c>
      <c r="GW60" s="430">
        <v>1</v>
      </c>
      <c r="GX60" s="430">
        <v>1</v>
      </c>
      <c r="GY60" s="430">
        <v>1</v>
      </c>
      <c r="GZ60" s="430">
        <v>1</v>
      </c>
      <c r="HA60" s="430">
        <v>0.5</v>
      </c>
      <c r="HB60" s="430">
        <v>0.5</v>
      </c>
      <c r="HC60" s="430">
        <v>0.5</v>
      </c>
      <c r="HD60" s="430">
        <v>0.5</v>
      </c>
      <c r="HE60" s="430">
        <v>1</v>
      </c>
      <c r="HF60" s="430">
        <v>1</v>
      </c>
      <c r="HG60" s="430" t="s">
        <v>10477</v>
      </c>
      <c r="HH60" s="430">
        <v>1</v>
      </c>
      <c r="HI60" s="430">
        <v>1</v>
      </c>
      <c r="HJ60" s="430">
        <v>1</v>
      </c>
      <c r="HK60" s="430">
        <v>1</v>
      </c>
      <c r="HL60" s="430">
        <v>1</v>
      </c>
      <c r="HM60" s="430">
        <v>1</v>
      </c>
      <c r="HN60" s="430">
        <v>1</v>
      </c>
      <c r="HO60" s="430">
        <v>1</v>
      </c>
      <c r="HP60" s="430">
        <v>1</v>
      </c>
      <c r="HQ60" s="430">
        <v>1</v>
      </c>
      <c r="HR60" s="430">
        <v>1</v>
      </c>
      <c r="HS60" s="430">
        <v>1</v>
      </c>
      <c r="HT60" s="430">
        <v>1</v>
      </c>
      <c r="HU60" s="430">
        <v>1</v>
      </c>
      <c r="HV60" s="430">
        <v>1</v>
      </c>
      <c r="HW60" s="430">
        <v>1</v>
      </c>
      <c r="HX60" s="430">
        <v>0.75</v>
      </c>
      <c r="HY60" s="430">
        <v>0.5</v>
      </c>
      <c r="HZ60" s="430">
        <v>0.75</v>
      </c>
      <c r="IA60" s="430">
        <v>0.5</v>
      </c>
      <c r="IB60" s="430" t="s">
        <v>10478</v>
      </c>
      <c r="IC60" s="430">
        <v>0.5</v>
      </c>
      <c r="ID60" s="430">
        <v>0.5</v>
      </c>
      <c r="IE60" s="430">
        <v>0.5</v>
      </c>
      <c r="IF60" s="430">
        <v>1</v>
      </c>
      <c r="IG60" s="430">
        <v>0.5</v>
      </c>
      <c r="IH60" s="430">
        <v>1</v>
      </c>
      <c r="II60" s="430">
        <v>1</v>
      </c>
      <c r="IJ60" s="430">
        <v>1</v>
      </c>
      <c r="IK60" s="430">
        <v>0.5</v>
      </c>
      <c r="IL60" s="430">
        <v>1</v>
      </c>
      <c r="IM60" s="430">
        <v>1</v>
      </c>
      <c r="IN60" s="430">
        <v>0.5</v>
      </c>
      <c r="IO60" s="430">
        <v>0.5</v>
      </c>
      <c r="IP60" s="430">
        <v>0.75</v>
      </c>
      <c r="IQ60" s="430">
        <v>0.75</v>
      </c>
      <c r="IR60" s="430" t="s">
        <v>10479</v>
      </c>
    </row>
    <row r="61" spans="1:252" x14ac:dyDescent="0.2">
      <c r="A61" s="430" t="s">
        <v>10509</v>
      </c>
      <c r="B61" s="430" t="s">
        <v>10510</v>
      </c>
      <c r="C61" s="430" t="s">
        <v>1037</v>
      </c>
      <c r="D61" s="430" t="s">
        <v>1081</v>
      </c>
      <c r="E61" s="430" t="s">
        <v>1057</v>
      </c>
      <c r="F61" s="443">
        <v>43.533591999999999</v>
      </c>
      <c r="G61" s="444">
        <v>207889.33372413801</v>
      </c>
      <c r="H61" s="430">
        <v>0</v>
      </c>
      <c r="I61" s="430" t="s">
        <v>1226</v>
      </c>
      <c r="J61" s="430" t="s">
        <v>1226</v>
      </c>
      <c r="K61" s="430" t="s">
        <v>1226</v>
      </c>
      <c r="L61" s="430" t="s">
        <v>1226</v>
      </c>
      <c r="M61" s="430" t="s">
        <v>1226</v>
      </c>
      <c r="N61" s="430" t="s">
        <v>1226</v>
      </c>
      <c r="O61" s="430" t="s">
        <v>1226</v>
      </c>
      <c r="P61" s="430" t="s">
        <v>1226</v>
      </c>
      <c r="Q61" s="430" t="s">
        <v>1226</v>
      </c>
      <c r="R61" s="430" t="s">
        <v>1226</v>
      </c>
      <c r="S61" s="430" t="s">
        <v>1226</v>
      </c>
      <c r="T61" s="430" t="s">
        <v>1226</v>
      </c>
      <c r="U61" s="430" t="s">
        <v>1226</v>
      </c>
      <c r="V61" s="430" t="s">
        <v>1226</v>
      </c>
      <c r="W61" s="430" t="s">
        <v>1226</v>
      </c>
      <c r="X61" s="430" t="s">
        <v>1226</v>
      </c>
      <c r="Y61" s="430" t="s">
        <v>1226</v>
      </c>
      <c r="Z61" s="430" t="s">
        <v>1226</v>
      </c>
      <c r="AA61" s="430" t="s">
        <v>1226</v>
      </c>
      <c r="AB61" s="430" t="s">
        <v>1226</v>
      </c>
      <c r="AC61" s="430" t="s">
        <v>1226</v>
      </c>
      <c r="AD61" s="430" t="s">
        <v>1226</v>
      </c>
      <c r="AE61" s="430" t="s">
        <v>1226</v>
      </c>
      <c r="AF61" s="430" t="s">
        <v>1226</v>
      </c>
      <c r="AG61" s="430" t="s">
        <v>1226</v>
      </c>
      <c r="AH61" s="430" t="s">
        <v>1226</v>
      </c>
      <c r="AI61" s="430" t="s">
        <v>1226</v>
      </c>
      <c r="AJ61" s="430" t="s">
        <v>1226</v>
      </c>
      <c r="AK61" s="430" t="s">
        <v>1226</v>
      </c>
      <c r="AL61" s="430" t="s">
        <v>1226</v>
      </c>
      <c r="AM61" s="430" t="s">
        <v>1226</v>
      </c>
      <c r="AN61" s="430" t="s">
        <v>1226</v>
      </c>
      <c r="AO61" s="430" t="s">
        <v>1226</v>
      </c>
      <c r="AP61" s="430" t="s">
        <v>1226</v>
      </c>
      <c r="AQ61" s="430" t="s">
        <v>1226</v>
      </c>
      <c r="AR61" s="430" t="s">
        <v>1226</v>
      </c>
      <c r="AS61" s="430" t="s">
        <v>1226</v>
      </c>
      <c r="AT61" s="430" t="s">
        <v>1226</v>
      </c>
      <c r="AU61" s="430" t="s">
        <v>1226</v>
      </c>
      <c r="AV61" s="430" t="s">
        <v>1226</v>
      </c>
      <c r="AW61" s="430">
        <v>1</v>
      </c>
      <c r="AX61" s="430" t="s">
        <v>10568</v>
      </c>
      <c r="AY61" s="430">
        <v>1</v>
      </c>
      <c r="AZ61" s="430" t="s">
        <v>10569</v>
      </c>
      <c r="BA61" s="430">
        <v>0.66</v>
      </c>
      <c r="BB61" s="430" t="s">
        <v>10570</v>
      </c>
      <c r="BC61" s="430">
        <v>0.66</v>
      </c>
      <c r="BD61" s="430" t="s">
        <v>10571</v>
      </c>
      <c r="BE61" s="430">
        <v>1</v>
      </c>
      <c r="BF61" s="430" t="s">
        <v>10572</v>
      </c>
      <c r="BG61" s="430">
        <v>1</v>
      </c>
      <c r="BH61" s="430" t="s">
        <v>10573</v>
      </c>
      <c r="BI61" s="430">
        <v>0.66</v>
      </c>
      <c r="BJ61" s="430" t="s">
        <v>10574</v>
      </c>
      <c r="BK61" s="430">
        <v>0.66</v>
      </c>
      <c r="BL61" s="430" t="s">
        <v>10575</v>
      </c>
      <c r="BM61" s="430">
        <v>0</v>
      </c>
      <c r="BN61" s="430" t="s">
        <v>1226</v>
      </c>
      <c r="BO61" s="430">
        <v>0</v>
      </c>
      <c r="BP61" s="430" t="s">
        <v>1226</v>
      </c>
      <c r="BQ61" s="430">
        <v>0</v>
      </c>
      <c r="BR61" s="430" t="s">
        <v>1226</v>
      </c>
      <c r="BS61" s="430">
        <v>0</v>
      </c>
      <c r="BT61" s="430" t="s">
        <v>1226</v>
      </c>
      <c r="BU61" s="430">
        <v>1</v>
      </c>
      <c r="BV61" s="430" t="s">
        <v>10576</v>
      </c>
      <c r="BW61" s="430">
        <v>0</v>
      </c>
      <c r="BX61" s="430" t="s">
        <v>1226</v>
      </c>
      <c r="BY61" s="430" t="s">
        <v>10577</v>
      </c>
      <c r="BZ61" s="430" t="s">
        <v>1226</v>
      </c>
      <c r="CA61" s="430">
        <v>0</v>
      </c>
      <c r="CB61" s="430">
        <v>1</v>
      </c>
      <c r="CC61" s="430">
        <v>0</v>
      </c>
      <c r="CD61" s="430" t="s">
        <v>1226</v>
      </c>
      <c r="CE61" s="430">
        <v>0</v>
      </c>
      <c r="CF61" s="430">
        <v>0</v>
      </c>
      <c r="CG61" s="430">
        <v>0</v>
      </c>
      <c r="CH61" s="430" t="s">
        <v>1226</v>
      </c>
      <c r="CI61" s="430">
        <v>0</v>
      </c>
      <c r="CJ61" s="430">
        <v>0</v>
      </c>
      <c r="CK61" s="430">
        <v>0</v>
      </c>
      <c r="CL61" s="430" t="s">
        <v>1226</v>
      </c>
      <c r="CM61" s="430">
        <v>0</v>
      </c>
      <c r="CN61" s="430">
        <v>0</v>
      </c>
      <c r="CO61" s="430">
        <v>0</v>
      </c>
      <c r="CP61" s="430" t="s">
        <v>1226</v>
      </c>
      <c r="CQ61" s="430" t="s">
        <v>1226</v>
      </c>
      <c r="CR61" s="430" t="s">
        <v>1226</v>
      </c>
      <c r="CS61" s="430" t="s">
        <v>1226</v>
      </c>
      <c r="CT61" s="430" t="s">
        <v>1226</v>
      </c>
      <c r="CU61" s="430" t="s">
        <v>10578</v>
      </c>
      <c r="CV61" s="430" t="s">
        <v>10558</v>
      </c>
      <c r="CW61" s="430">
        <v>0</v>
      </c>
      <c r="CX61" s="430">
        <v>1</v>
      </c>
      <c r="CY61" s="430">
        <v>0</v>
      </c>
      <c r="CZ61" s="430">
        <v>0</v>
      </c>
      <c r="DA61" s="430">
        <v>0</v>
      </c>
      <c r="DB61" s="430">
        <v>0</v>
      </c>
      <c r="DC61" s="430">
        <v>0</v>
      </c>
      <c r="DD61" s="430">
        <v>0</v>
      </c>
      <c r="DE61" s="430">
        <v>0</v>
      </c>
      <c r="DF61" s="430">
        <v>0</v>
      </c>
      <c r="DG61" s="430">
        <v>0</v>
      </c>
      <c r="DH61" s="430">
        <v>0</v>
      </c>
      <c r="DI61" s="430">
        <v>1</v>
      </c>
      <c r="DJ61" s="430" t="s">
        <v>1226</v>
      </c>
      <c r="DK61" s="430" t="s">
        <v>1226</v>
      </c>
      <c r="DL61" s="430" t="s">
        <v>1226</v>
      </c>
      <c r="DM61" s="430" t="s">
        <v>1226</v>
      </c>
      <c r="DN61" s="430">
        <v>0</v>
      </c>
      <c r="DO61" s="430">
        <v>0</v>
      </c>
      <c r="DP61" s="430">
        <v>0</v>
      </c>
      <c r="DQ61" s="430" t="s">
        <v>1226</v>
      </c>
      <c r="DR61" s="430">
        <v>0</v>
      </c>
      <c r="DS61" s="430">
        <v>0</v>
      </c>
      <c r="DT61" s="430">
        <v>0</v>
      </c>
      <c r="DU61" s="430" t="s">
        <v>1226</v>
      </c>
      <c r="DV61" s="430" t="s">
        <v>1226</v>
      </c>
      <c r="DW61" s="430" t="s">
        <v>1226</v>
      </c>
      <c r="DX61" s="430" t="s">
        <v>1226</v>
      </c>
      <c r="DY61" s="430" t="s">
        <v>1226</v>
      </c>
      <c r="DZ61" s="430" t="s">
        <v>10579</v>
      </c>
      <c r="EA61" s="430" t="s">
        <v>10558</v>
      </c>
      <c r="EB61" s="430">
        <v>1</v>
      </c>
      <c r="EC61" s="430" t="s">
        <v>10580</v>
      </c>
      <c r="ED61" s="430">
        <v>1</v>
      </c>
      <c r="EE61" s="430" t="s">
        <v>10581</v>
      </c>
      <c r="EF61" s="430">
        <v>0</v>
      </c>
      <c r="EG61" s="430" t="s">
        <v>1226</v>
      </c>
      <c r="EH61" s="430">
        <v>1</v>
      </c>
      <c r="EI61" s="430" t="s">
        <v>10582</v>
      </c>
      <c r="EJ61" s="430">
        <v>1</v>
      </c>
      <c r="EK61" s="430" t="s">
        <v>10583</v>
      </c>
      <c r="EL61" s="430">
        <v>1</v>
      </c>
      <c r="EM61" s="430" t="s">
        <v>10584</v>
      </c>
      <c r="EN61" s="430">
        <v>1</v>
      </c>
      <c r="EO61" s="430" t="s">
        <v>10580</v>
      </c>
      <c r="EP61" s="430">
        <v>1</v>
      </c>
      <c r="EQ61" s="430" t="s">
        <v>10585</v>
      </c>
      <c r="ER61" s="430">
        <v>1</v>
      </c>
      <c r="ES61" s="430" t="s">
        <v>10586</v>
      </c>
      <c r="ET61" s="430">
        <v>1</v>
      </c>
      <c r="EU61" s="430" t="s">
        <v>10587</v>
      </c>
      <c r="EV61" s="430">
        <v>1</v>
      </c>
      <c r="EW61" s="430" t="s">
        <v>10583</v>
      </c>
      <c r="EX61" s="430">
        <v>1</v>
      </c>
      <c r="EY61" s="430" t="s">
        <v>10588</v>
      </c>
      <c r="EZ61" s="430">
        <v>60.5</v>
      </c>
      <c r="FA61" s="430" t="s">
        <v>1322</v>
      </c>
      <c r="FB61" s="430">
        <v>3480.5</v>
      </c>
      <c r="FC61" s="430" t="s">
        <v>10589</v>
      </c>
      <c r="FD61" s="430">
        <v>60.5</v>
      </c>
      <c r="FE61" s="430" t="s">
        <v>1226</v>
      </c>
      <c r="FF61" s="430" t="s">
        <v>1226</v>
      </c>
      <c r="FG61" s="430">
        <v>1</v>
      </c>
      <c r="FH61" s="430">
        <v>1</v>
      </c>
      <c r="FI61" s="430">
        <v>1</v>
      </c>
      <c r="FJ61" s="430">
        <v>0</v>
      </c>
      <c r="FK61" s="430">
        <v>1</v>
      </c>
      <c r="FL61" s="430">
        <v>1</v>
      </c>
      <c r="FM61" s="430">
        <v>1</v>
      </c>
      <c r="FN61" s="430">
        <v>0</v>
      </c>
      <c r="FO61" s="430">
        <v>1</v>
      </c>
      <c r="FP61" s="430">
        <v>1</v>
      </c>
      <c r="FQ61" s="430">
        <v>1</v>
      </c>
      <c r="FR61" s="430">
        <v>0</v>
      </c>
      <c r="FS61" s="430">
        <v>1</v>
      </c>
      <c r="FT61" s="430">
        <v>1</v>
      </c>
      <c r="FU61" s="430">
        <v>1</v>
      </c>
      <c r="FV61" s="430">
        <v>0</v>
      </c>
      <c r="FW61" s="430">
        <v>1</v>
      </c>
      <c r="FX61" s="430">
        <v>1</v>
      </c>
      <c r="FY61" s="430">
        <v>1</v>
      </c>
      <c r="FZ61" s="430">
        <v>0</v>
      </c>
      <c r="GA61" s="430">
        <v>1</v>
      </c>
      <c r="GB61" s="430">
        <v>1</v>
      </c>
      <c r="GC61" s="430">
        <v>1</v>
      </c>
      <c r="GD61" s="430">
        <v>0</v>
      </c>
      <c r="GE61" s="430" t="s">
        <v>10590</v>
      </c>
      <c r="GF61" s="430">
        <v>0</v>
      </c>
      <c r="GG61" s="430">
        <v>0</v>
      </c>
      <c r="GH61" s="430">
        <v>1</v>
      </c>
      <c r="GI61" s="430">
        <v>1</v>
      </c>
      <c r="GJ61" s="430">
        <v>0</v>
      </c>
      <c r="GK61" s="430">
        <v>0</v>
      </c>
      <c r="GL61" s="430">
        <v>0.5</v>
      </c>
      <c r="GM61" s="430">
        <v>0.5</v>
      </c>
      <c r="GN61" s="430">
        <v>1</v>
      </c>
      <c r="GO61" s="430">
        <v>1</v>
      </c>
      <c r="GP61" s="430" t="s">
        <v>10591</v>
      </c>
      <c r="GQ61" s="430">
        <v>0</v>
      </c>
      <c r="GR61" s="430">
        <v>0</v>
      </c>
      <c r="GS61" s="430">
        <v>0.5</v>
      </c>
      <c r="GT61" s="430">
        <v>0</v>
      </c>
      <c r="GU61" s="430">
        <v>0</v>
      </c>
      <c r="GV61" s="430">
        <v>0</v>
      </c>
      <c r="GW61" s="430">
        <v>0</v>
      </c>
      <c r="GX61" s="430">
        <v>0</v>
      </c>
      <c r="GY61" s="430">
        <v>1</v>
      </c>
      <c r="GZ61" s="430">
        <v>0</v>
      </c>
      <c r="HA61" s="430">
        <v>0</v>
      </c>
      <c r="HB61" s="430">
        <v>0</v>
      </c>
      <c r="HC61" s="430">
        <v>0</v>
      </c>
      <c r="HD61" s="430">
        <v>0</v>
      </c>
      <c r="HE61" s="430">
        <v>0.5</v>
      </c>
      <c r="HF61" s="430">
        <v>0</v>
      </c>
      <c r="HG61" s="430" t="s">
        <v>10592</v>
      </c>
      <c r="HH61" s="430">
        <v>1</v>
      </c>
      <c r="HI61" s="430">
        <v>0</v>
      </c>
      <c r="HJ61" s="430">
        <v>0</v>
      </c>
      <c r="HK61" s="430">
        <v>0</v>
      </c>
      <c r="HL61" s="430">
        <v>1</v>
      </c>
      <c r="HM61" s="430">
        <v>0</v>
      </c>
      <c r="HN61" s="430">
        <v>0</v>
      </c>
      <c r="HO61" s="430">
        <v>0</v>
      </c>
      <c r="HP61" s="430">
        <v>1</v>
      </c>
      <c r="HQ61" s="430">
        <v>0</v>
      </c>
      <c r="HR61" s="430">
        <v>0</v>
      </c>
      <c r="HS61" s="430">
        <v>0</v>
      </c>
      <c r="HT61" s="430">
        <v>0</v>
      </c>
      <c r="HU61" s="430">
        <v>0</v>
      </c>
      <c r="HV61" s="430">
        <v>0</v>
      </c>
      <c r="HW61" s="430">
        <v>0</v>
      </c>
      <c r="HX61" s="430">
        <v>0.5</v>
      </c>
      <c r="HY61" s="430">
        <v>0</v>
      </c>
      <c r="HZ61" s="430">
        <v>0.5</v>
      </c>
      <c r="IA61" s="430">
        <v>0</v>
      </c>
      <c r="IB61" s="430" t="s">
        <v>10593</v>
      </c>
      <c r="IC61" s="430">
        <v>0</v>
      </c>
      <c r="ID61" s="430">
        <v>0</v>
      </c>
      <c r="IE61" s="430">
        <v>0</v>
      </c>
      <c r="IF61" s="430">
        <v>0</v>
      </c>
      <c r="IG61" s="430">
        <v>0</v>
      </c>
      <c r="IH61" s="430">
        <v>0</v>
      </c>
      <c r="II61" s="430">
        <v>0</v>
      </c>
      <c r="IJ61" s="430">
        <v>1</v>
      </c>
      <c r="IK61" s="430">
        <v>0</v>
      </c>
      <c r="IL61" s="430">
        <v>0</v>
      </c>
      <c r="IM61" s="430">
        <v>0</v>
      </c>
      <c r="IN61" s="430">
        <v>0.25</v>
      </c>
      <c r="IO61" s="430">
        <v>0</v>
      </c>
      <c r="IP61" s="430">
        <v>0</v>
      </c>
      <c r="IQ61" s="430">
        <v>0</v>
      </c>
      <c r="IR61" s="430" t="s">
        <v>10594</v>
      </c>
    </row>
    <row r="62" spans="1:252" x14ac:dyDescent="0.2">
      <c r="A62" s="430" t="s">
        <v>10614</v>
      </c>
      <c r="B62" s="430" t="s">
        <v>10615</v>
      </c>
      <c r="C62" s="430" t="s">
        <v>1055</v>
      </c>
      <c r="D62" s="430" t="s">
        <v>1056</v>
      </c>
      <c r="E62" s="430" t="s">
        <v>1071</v>
      </c>
      <c r="F62" s="443">
        <v>59.240329000000003</v>
      </c>
      <c r="G62" s="444">
        <v>2099880.1982588801</v>
      </c>
      <c r="H62" s="430">
        <v>1</v>
      </c>
      <c r="I62" s="430" t="s">
        <v>10696</v>
      </c>
      <c r="J62" s="430">
        <v>2019</v>
      </c>
      <c r="K62" s="430" t="s">
        <v>10697</v>
      </c>
      <c r="L62" s="430">
        <v>1</v>
      </c>
      <c r="M62" s="430">
        <v>0</v>
      </c>
      <c r="N62" s="430">
        <v>4</v>
      </c>
      <c r="O62" s="430">
        <v>1</v>
      </c>
      <c r="P62" s="430">
        <v>1</v>
      </c>
      <c r="Q62" s="430">
        <v>0</v>
      </c>
      <c r="R62" s="430">
        <v>0</v>
      </c>
      <c r="S62" s="430">
        <v>0</v>
      </c>
      <c r="T62" s="430">
        <v>0</v>
      </c>
      <c r="U62" s="430">
        <v>0</v>
      </c>
      <c r="V62" s="430">
        <v>0</v>
      </c>
      <c r="W62" s="430">
        <v>1</v>
      </c>
      <c r="X62" s="430" t="s">
        <v>10698</v>
      </c>
      <c r="Y62" s="430">
        <v>1</v>
      </c>
      <c r="Z62" s="430">
        <v>0</v>
      </c>
      <c r="AA62" s="430" t="s">
        <v>1226</v>
      </c>
      <c r="AB62" s="430" t="s">
        <v>1040</v>
      </c>
      <c r="AC62" s="430" t="s">
        <v>1226</v>
      </c>
      <c r="AD62" s="430">
        <v>0</v>
      </c>
      <c r="AE62" s="430">
        <v>0</v>
      </c>
      <c r="AF62" s="430" t="s">
        <v>1226</v>
      </c>
      <c r="AG62" s="430">
        <v>0</v>
      </c>
      <c r="AH62" s="430" t="s">
        <v>1226</v>
      </c>
      <c r="AI62" s="430">
        <v>0</v>
      </c>
      <c r="AJ62" s="430" t="s">
        <v>1226</v>
      </c>
      <c r="AK62" s="430">
        <v>0</v>
      </c>
      <c r="AL62" s="430" t="s">
        <v>1226</v>
      </c>
      <c r="AM62" s="430">
        <v>0</v>
      </c>
      <c r="AN62" s="430" t="s">
        <v>1226</v>
      </c>
      <c r="AO62" s="430">
        <v>0</v>
      </c>
      <c r="AP62" s="430" t="s">
        <v>1226</v>
      </c>
      <c r="AQ62" s="430">
        <v>0</v>
      </c>
      <c r="AR62" s="430" t="s">
        <v>1226</v>
      </c>
      <c r="AS62" s="430">
        <v>0</v>
      </c>
      <c r="AT62" s="430" t="s">
        <v>1226</v>
      </c>
      <c r="AU62" s="430">
        <v>0</v>
      </c>
      <c r="AV62" s="430" t="s">
        <v>1226</v>
      </c>
      <c r="AW62" s="430">
        <v>1</v>
      </c>
      <c r="AX62" s="430" t="s">
        <v>10699</v>
      </c>
      <c r="AY62" s="430">
        <v>1</v>
      </c>
      <c r="AZ62" s="430" t="s">
        <v>10700</v>
      </c>
      <c r="BA62" s="430">
        <v>1</v>
      </c>
      <c r="BB62" s="430" t="s">
        <v>10701</v>
      </c>
      <c r="BC62" s="430">
        <v>1</v>
      </c>
      <c r="BD62" s="430" t="s">
        <v>10702</v>
      </c>
      <c r="BE62" s="430">
        <v>1</v>
      </c>
      <c r="BF62" s="430" t="s">
        <v>10703</v>
      </c>
      <c r="BG62" s="430">
        <v>1</v>
      </c>
      <c r="BH62" s="430" t="s">
        <v>10700</v>
      </c>
      <c r="BI62" s="430">
        <v>1</v>
      </c>
      <c r="BJ62" s="430" t="s">
        <v>10704</v>
      </c>
      <c r="BK62" s="430">
        <v>1</v>
      </c>
      <c r="BL62" s="430" t="s">
        <v>10705</v>
      </c>
      <c r="BM62" s="430" t="s">
        <v>1226</v>
      </c>
      <c r="BN62" s="430" t="s">
        <v>1226</v>
      </c>
      <c r="BO62" s="430" t="s">
        <v>1226</v>
      </c>
      <c r="BP62" s="430" t="s">
        <v>1226</v>
      </c>
      <c r="BQ62" s="430" t="s">
        <v>1226</v>
      </c>
      <c r="BR62" s="430" t="s">
        <v>1226</v>
      </c>
      <c r="BS62" s="430">
        <v>1</v>
      </c>
      <c r="BT62" s="430" t="s">
        <v>1226</v>
      </c>
      <c r="BU62" s="430">
        <v>1</v>
      </c>
      <c r="BV62" s="430" t="s">
        <v>1226</v>
      </c>
      <c r="BW62" s="430">
        <v>1</v>
      </c>
      <c r="BX62" s="430" t="s">
        <v>1226</v>
      </c>
      <c r="BY62" s="430" t="s">
        <v>10706</v>
      </c>
      <c r="BZ62" s="430" t="s">
        <v>1226</v>
      </c>
      <c r="CA62" s="430">
        <v>1</v>
      </c>
      <c r="CB62" s="430">
        <v>1</v>
      </c>
      <c r="CC62" s="430">
        <v>0</v>
      </c>
      <c r="CD62" s="430" t="s">
        <v>1226</v>
      </c>
      <c r="CE62" s="430" t="s">
        <v>1226</v>
      </c>
      <c r="CF62" s="430" t="s">
        <v>1226</v>
      </c>
      <c r="CG62" s="430">
        <v>0</v>
      </c>
      <c r="CH62" s="430" t="s">
        <v>1226</v>
      </c>
      <c r="CI62" s="430" t="s">
        <v>1226</v>
      </c>
      <c r="CJ62" s="430" t="s">
        <v>1226</v>
      </c>
      <c r="CK62" s="430">
        <v>0</v>
      </c>
      <c r="CL62" s="430" t="s">
        <v>1226</v>
      </c>
      <c r="CM62" s="430">
        <v>1</v>
      </c>
      <c r="CN62" s="430">
        <v>1</v>
      </c>
      <c r="CO62" s="430">
        <v>0</v>
      </c>
      <c r="CP62" s="430" t="s">
        <v>1226</v>
      </c>
      <c r="CQ62" s="430" t="s">
        <v>1226</v>
      </c>
      <c r="CR62" s="430" t="s">
        <v>1226</v>
      </c>
      <c r="CS62" s="430" t="s">
        <v>1226</v>
      </c>
      <c r="CT62" s="430" t="s">
        <v>1226</v>
      </c>
      <c r="CU62" s="430" t="s">
        <v>10707</v>
      </c>
      <c r="CV62" s="430" t="s">
        <v>1226</v>
      </c>
      <c r="CW62" s="430">
        <v>0</v>
      </c>
      <c r="CX62" s="430">
        <v>0</v>
      </c>
      <c r="CY62" s="430">
        <v>0</v>
      </c>
      <c r="CZ62" s="430">
        <v>0</v>
      </c>
      <c r="DA62" s="430">
        <v>0</v>
      </c>
      <c r="DB62" s="430">
        <v>0</v>
      </c>
      <c r="DC62" s="430">
        <v>0</v>
      </c>
      <c r="DD62" s="430">
        <v>0</v>
      </c>
      <c r="DE62" s="430">
        <v>0</v>
      </c>
      <c r="DF62" s="430">
        <v>0</v>
      </c>
      <c r="DG62" s="430">
        <v>0</v>
      </c>
      <c r="DH62" s="430">
        <v>0</v>
      </c>
      <c r="DI62" s="430">
        <v>1</v>
      </c>
      <c r="DJ62" s="430" t="s">
        <v>1226</v>
      </c>
      <c r="DK62" s="430" t="s">
        <v>1226</v>
      </c>
      <c r="DL62" s="430" t="s">
        <v>1226</v>
      </c>
      <c r="DM62" s="430" t="s">
        <v>1226</v>
      </c>
      <c r="DN62" s="430">
        <v>0</v>
      </c>
      <c r="DO62" s="430">
        <v>0</v>
      </c>
      <c r="DP62" s="430">
        <v>0</v>
      </c>
      <c r="DQ62" s="430" t="s">
        <v>1226</v>
      </c>
      <c r="DR62" s="430">
        <v>0</v>
      </c>
      <c r="DS62" s="430">
        <v>0</v>
      </c>
      <c r="DT62" s="430">
        <v>0</v>
      </c>
      <c r="DU62" s="430" t="s">
        <v>1226</v>
      </c>
      <c r="DV62" s="430" t="s">
        <v>1226</v>
      </c>
      <c r="DW62" s="430" t="s">
        <v>1226</v>
      </c>
      <c r="DX62" s="430" t="s">
        <v>1226</v>
      </c>
      <c r="DY62" s="430" t="s">
        <v>1226</v>
      </c>
      <c r="DZ62" s="430" t="s">
        <v>10708</v>
      </c>
      <c r="EA62" s="430" t="s">
        <v>10709</v>
      </c>
      <c r="EB62" s="430">
        <v>0</v>
      </c>
      <c r="EC62" s="430" t="s">
        <v>10710</v>
      </c>
      <c r="ED62" s="430">
        <v>1</v>
      </c>
      <c r="EE62" s="430" t="s">
        <v>10711</v>
      </c>
      <c r="EF62" s="430">
        <v>1</v>
      </c>
      <c r="EG62" s="430" t="s">
        <v>10712</v>
      </c>
      <c r="EH62" s="430">
        <v>0</v>
      </c>
      <c r="EI62" s="430" t="s">
        <v>10713</v>
      </c>
      <c r="EJ62" s="430">
        <v>1</v>
      </c>
      <c r="EK62" s="430" t="s">
        <v>10714</v>
      </c>
      <c r="EL62" s="430">
        <v>1</v>
      </c>
      <c r="EM62" s="430" t="s">
        <v>10715</v>
      </c>
      <c r="EN62" s="430">
        <v>0</v>
      </c>
      <c r="EO62" s="430" t="s">
        <v>10710</v>
      </c>
      <c r="EP62" s="430">
        <v>1</v>
      </c>
      <c r="EQ62" s="430" t="s">
        <v>10716</v>
      </c>
      <c r="ER62" s="430">
        <v>1</v>
      </c>
      <c r="ES62" s="430" t="s">
        <v>10717</v>
      </c>
      <c r="ET62" s="430">
        <v>0</v>
      </c>
      <c r="EU62" s="430" t="s">
        <v>10718</v>
      </c>
      <c r="EV62" s="430">
        <v>1</v>
      </c>
      <c r="EW62" s="430" t="s">
        <v>10714</v>
      </c>
      <c r="EX62" s="430">
        <v>1</v>
      </c>
      <c r="EY62" s="430" t="s">
        <v>10715</v>
      </c>
      <c r="EZ62" s="430" t="s">
        <v>10719</v>
      </c>
      <c r="FA62" s="430" t="s">
        <v>10719</v>
      </c>
      <c r="FB62" s="430">
        <v>0.36199999999999999</v>
      </c>
      <c r="FC62" s="430" t="s">
        <v>10720</v>
      </c>
      <c r="FD62" s="430">
        <v>62.6</v>
      </c>
      <c r="FE62" s="430">
        <v>62.6</v>
      </c>
      <c r="FF62" s="430">
        <v>36.200000000000003</v>
      </c>
      <c r="FG62" s="430">
        <v>1</v>
      </c>
      <c r="FH62" s="430">
        <v>1</v>
      </c>
      <c r="FI62" s="430">
        <v>1</v>
      </c>
      <c r="FJ62" s="430">
        <v>1</v>
      </c>
      <c r="FK62" s="430">
        <v>1</v>
      </c>
      <c r="FL62" s="430">
        <v>1</v>
      </c>
      <c r="FM62" s="430">
        <v>1</v>
      </c>
      <c r="FN62" s="430">
        <v>1</v>
      </c>
      <c r="FO62" s="430">
        <v>1</v>
      </c>
      <c r="FP62" s="430">
        <v>1</v>
      </c>
      <c r="FQ62" s="430">
        <v>1</v>
      </c>
      <c r="FR62" s="430">
        <v>1</v>
      </c>
      <c r="FS62" s="430">
        <v>1</v>
      </c>
      <c r="FT62" s="430">
        <v>1</v>
      </c>
      <c r="FU62" s="430">
        <v>1</v>
      </c>
      <c r="FV62" s="430">
        <v>1</v>
      </c>
      <c r="FW62" s="430">
        <v>1</v>
      </c>
      <c r="FX62" s="430">
        <v>1</v>
      </c>
      <c r="FY62" s="430">
        <v>1</v>
      </c>
      <c r="FZ62" s="430">
        <v>1</v>
      </c>
      <c r="GA62" s="430">
        <v>1</v>
      </c>
      <c r="GB62" s="430">
        <v>1</v>
      </c>
      <c r="GC62" s="430">
        <v>1</v>
      </c>
      <c r="GD62" s="430">
        <v>1</v>
      </c>
      <c r="GE62" s="430" t="s">
        <v>10721</v>
      </c>
      <c r="GF62" s="430">
        <v>0.5</v>
      </c>
      <c r="GG62" s="430">
        <v>0.5</v>
      </c>
      <c r="GH62" s="430">
        <v>0.5</v>
      </c>
      <c r="GI62" s="430">
        <v>0.5</v>
      </c>
      <c r="GJ62" s="430">
        <v>1</v>
      </c>
      <c r="GK62" s="430">
        <v>0.5</v>
      </c>
      <c r="GL62" s="430">
        <v>0.5</v>
      </c>
      <c r="GM62" s="430">
        <v>0.5</v>
      </c>
      <c r="GN62" s="430">
        <v>0.5</v>
      </c>
      <c r="GO62" s="430">
        <v>0.5</v>
      </c>
      <c r="GP62" s="430" t="s">
        <v>10722</v>
      </c>
      <c r="GQ62" s="430">
        <v>0.5</v>
      </c>
      <c r="GR62" s="430">
        <v>0.5</v>
      </c>
      <c r="GS62" s="430">
        <v>0.5</v>
      </c>
      <c r="GT62" s="430">
        <v>0.5</v>
      </c>
      <c r="GU62" s="430">
        <v>0</v>
      </c>
      <c r="GV62" s="430">
        <v>0</v>
      </c>
      <c r="GW62" s="430">
        <v>0.5</v>
      </c>
      <c r="GX62" s="430">
        <v>0.5</v>
      </c>
      <c r="GY62" s="430">
        <v>0.5</v>
      </c>
      <c r="GZ62" s="430">
        <v>0.5</v>
      </c>
      <c r="HA62" s="430">
        <v>0.5</v>
      </c>
      <c r="HB62" s="430">
        <v>0.5</v>
      </c>
      <c r="HC62" s="430">
        <v>0</v>
      </c>
      <c r="HD62" s="430">
        <v>0</v>
      </c>
      <c r="HE62" s="430">
        <v>0.5</v>
      </c>
      <c r="HF62" s="430">
        <v>0.5</v>
      </c>
      <c r="HG62" s="430" t="s">
        <v>10723</v>
      </c>
      <c r="HH62" s="430">
        <v>0.5</v>
      </c>
      <c r="HI62" s="430">
        <v>0.5</v>
      </c>
      <c r="HJ62" s="430">
        <v>0.5</v>
      </c>
      <c r="HK62" s="430">
        <v>0.5</v>
      </c>
      <c r="HL62" s="430">
        <v>0.5</v>
      </c>
      <c r="HM62" s="430">
        <v>0.5</v>
      </c>
      <c r="HN62" s="430">
        <v>0.5</v>
      </c>
      <c r="HO62" s="430">
        <v>0.5</v>
      </c>
      <c r="HP62" s="430">
        <v>0.5</v>
      </c>
      <c r="HQ62" s="430">
        <v>0.5</v>
      </c>
      <c r="HR62" s="430">
        <v>0.5</v>
      </c>
      <c r="HS62" s="430">
        <v>0.5</v>
      </c>
      <c r="HT62" s="430">
        <v>0</v>
      </c>
      <c r="HU62" s="430">
        <v>0.5</v>
      </c>
      <c r="HV62" s="430">
        <v>0.5</v>
      </c>
      <c r="HW62" s="430">
        <v>0.5</v>
      </c>
      <c r="HX62" s="430">
        <v>1</v>
      </c>
      <c r="HY62" s="430">
        <v>1</v>
      </c>
      <c r="HZ62" s="430" t="s">
        <v>1226</v>
      </c>
      <c r="IA62" s="430" t="s">
        <v>1226</v>
      </c>
      <c r="IB62" s="430" t="s">
        <v>1226</v>
      </c>
      <c r="IC62" s="430">
        <v>0.5</v>
      </c>
      <c r="ID62" s="430">
        <v>0.5</v>
      </c>
      <c r="IE62" s="430">
        <v>0.5</v>
      </c>
      <c r="IF62" s="430">
        <v>1</v>
      </c>
      <c r="IG62" s="430">
        <v>1</v>
      </c>
      <c r="IH62" s="430">
        <v>1</v>
      </c>
      <c r="II62" s="430">
        <v>1</v>
      </c>
      <c r="IJ62" s="430">
        <v>1</v>
      </c>
      <c r="IK62" s="430">
        <v>1</v>
      </c>
      <c r="IL62" s="430">
        <v>1</v>
      </c>
      <c r="IM62" s="430">
        <v>1</v>
      </c>
      <c r="IN62" s="430">
        <v>0.75</v>
      </c>
      <c r="IO62" s="430">
        <v>0.5</v>
      </c>
      <c r="IP62" s="430">
        <v>0.75</v>
      </c>
      <c r="IQ62" s="430">
        <v>0.5</v>
      </c>
      <c r="IR62" s="430" t="s">
        <v>10724</v>
      </c>
    </row>
    <row r="63" spans="1:252" x14ac:dyDescent="0.2">
      <c r="A63" s="430" t="s">
        <v>1378</v>
      </c>
      <c r="B63" s="430" t="s">
        <v>55</v>
      </c>
      <c r="C63" s="430" t="s">
        <v>1070</v>
      </c>
      <c r="D63" s="430" t="s">
        <v>1050</v>
      </c>
      <c r="E63" s="430" t="s">
        <v>1057</v>
      </c>
      <c r="F63" s="443">
        <v>2.8276949999999998</v>
      </c>
      <c r="G63" s="444">
        <v>13638.230995679</v>
      </c>
      <c r="H63" s="430">
        <v>0</v>
      </c>
      <c r="I63" s="430" t="s">
        <v>1226</v>
      </c>
      <c r="J63" s="430" t="s">
        <v>1226</v>
      </c>
      <c r="K63" s="430" t="s">
        <v>1226</v>
      </c>
      <c r="L63" s="430" t="s">
        <v>1226</v>
      </c>
      <c r="M63" s="430" t="s">
        <v>1226</v>
      </c>
      <c r="N63" s="430" t="s">
        <v>1226</v>
      </c>
      <c r="O63" s="430" t="s">
        <v>1226</v>
      </c>
      <c r="P63" s="430" t="s">
        <v>1226</v>
      </c>
      <c r="Q63" s="430" t="s">
        <v>1226</v>
      </c>
      <c r="R63" s="430" t="s">
        <v>1226</v>
      </c>
      <c r="S63" s="430" t="s">
        <v>1226</v>
      </c>
      <c r="T63" s="430" t="s">
        <v>1226</v>
      </c>
      <c r="U63" s="430" t="s">
        <v>1226</v>
      </c>
      <c r="V63" s="430" t="s">
        <v>1226</v>
      </c>
      <c r="W63" s="430" t="s">
        <v>1226</v>
      </c>
      <c r="X63" s="430" t="s">
        <v>1226</v>
      </c>
      <c r="Y63" s="430" t="s">
        <v>1226</v>
      </c>
      <c r="Z63" s="430" t="s">
        <v>1226</v>
      </c>
      <c r="AA63" s="430" t="s">
        <v>1226</v>
      </c>
      <c r="AB63" s="430" t="s">
        <v>1226</v>
      </c>
      <c r="AC63" s="430" t="s">
        <v>1226</v>
      </c>
      <c r="AD63" s="430" t="s">
        <v>1226</v>
      </c>
      <c r="AE63" s="430" t="s">
        <v>1226</v>
      </c>
      <c r="AF63" s="430" t="s">
        <v>1226</v>
      </c>
      <c r="AG63" s="430" t="s">
        <v>1226</v>
      </c>
      <c r="AH63" s="430" t="s">
        <v>1226</v>
      </c>
      <c r="AI63" s="430" t="s">
        <v>1226</v>
      </c>
      <c r="AJ63" s="430" t="s">
        <v>1226</v>
      </c>
      <c r="AK63" s="430" t="s">
        <v>1226</v>
      </c>
      <c r="AL63" s="430" t="s">
        <v>1226</v>
      </c>
      <c r="AM63" s="430" t="s">
        <v>1226</v>
      </c>
      <c r="AN63" s="430" t="s">
        <v>1226</v>
      </c>
      <c r="AO63" s="430" t="s">
        <v>1226</v>
      </c>
      <c r="AP63" s="430" t="s">
        <v>1226</v>
      </c>
      <c r="AQ63" s="430" t="s">
        <v>1226</v>
      </c>
      <c r="AR63" s="430" t="s">
        <v>1226</v>
      </c>
      <c r="AS63" s="430" t="s">
        <v>1226</v>
      </c>
      <c r="AT63" s="430" t="s">
        <v>1226</v>
      </c>
      <c r="AU63" s="430" t="s">
        <v>1226</v>
      </c>
      <c r="AV63" s="430" t="s">
        <v>1226</v>
      </c>
      <c r="AW63" s="430">
        <v>1</v>
      </c>
      <c r="AX63" s="430" t="s">
        <v>10816</v>
      </c>
      <c r="AY63" s="430">
        <v>1</v>
      </c>
      <c r="AZ63" s="430" t="s">
        <v>10817</v>
      </c>
      <c r="BA63" s="430">
        <v>1</v>
      </c>
      <c r="BB63" s="430" t="s">
        <v>10818</v>
      </c>
      <c r="BC63" s="430">
        <v>1</v>
      </c>
      <c r="BD63" s="430" t="s">
        <v>10819</v>
      </c>
      <c r="BE63" s="430">
        <v>0.66</v>
      </c>
      <c r="BF63" s="430" t="s">
        <v>10820</v>
      </c>
      <c r="BG63" s="430">
        <v>1</v>
      </c>
      <c r="BH63" s="430" t="s">
        <v>10821</v>
      </c>
      <c r="BI63" s="430">
        <v>0.66</v>
      </c>
      <c r="BJ63" s="430" t="s">
        <v>1226</v>
      </c>
      <c r="BK63" s="430">
        <v>1</v>
      </c>
      <c r="BL63" s="430" t="s">
        <v>10822</v>
      </c>
      <c r="BM63" s="430">
        <v>0.33</v>
      </c>
      <c r="BN63" s="430" t="s">
        <v>1226</v>
      </c>
      <c r="BO63" s="430">
        <v>0.66</v>
      </c>
      <c r="BP63" s="430" t="s">
        <v>10823</v>
      </c>
      <c r="BQ63" s="430">
        <v>1</v>
      </c>
      <c r="BR63" s="430" t="s">
        <v>10824</v>
      </c>
      <c r="BS63" s="430">
        <v>1</v>
      </c>
      <c r="BT63" s="430" t="s">
        <v>10825</v>
      </c>
      <c r="BU63" s="430">
        <v>1</v>
      </c>
      <c r="BV63" s="430" t="s">
        <v>10826</v>
      </c>
      <c r="BW63" s="430">
        <v>1</v>
      </c>
      <c r="BX63" s="430" t="s">
        <v>10827</v>
      </c>
      <c r="BY63" s="430" t="s">
        <v>10828</v>
      </c>
      <c r="BZ63" s="430" t="s">
        <v>1226</v>
      </c>
      <c r="CA63" s="430">
        <v>1</v>
      </c>
      <c r="CB63" s="430">
        <v>1</v>
      </c>
      <c r="CC63" s="430">
        <v>1</v>
      </c>
      <c r="CD63" s="430" t="s">
        <v>1226</v>
      </c>
      <c r="CE63" s="430">
        <v>1</v>
      </c>
      <c r="CF63" s="430">
        <v>1</v>
      </c>
      <c r="CG63" s="430">
        <v>1</v>
      </c>
      <c r="CH63" s="430">
        <v>1</v>
      </c>
      <c r="CI63" s="430" t="s">
        <v>1226</v>
      </c>
      <c r="CJ63" s="430" t="s">
        <v>1226</v>
      </c>
      <c r="CK63" s="430" t="s">
        <v>1226</v>
      </c>
      <c r="CL63" s="430" t="s">
        <v>1226</v>
      </c>
      <c r="CM63" s="430">
        <v>1</v>
      </c>
      <c r="CN63" s="430">
        <v>1</v>
      </c>
      <c r="CO63" s="430">
        <v>1</v>
      </c>
      <c r="CP63" s="430" t="s">
        <v>10829</v>
      </c>
      <c r="CQ63" s="430" t="s">
        <v>1226</v>
      </c>
      <c r="CR63" s="430">
        <v>1</v>
      </c>
      <c r="CS63" s="430">
        <v>1</v>
      </c>
      <c r="CT63" s="430">
        <v>1</v>
      </c>
      <c r="CU63" s="430" t="s">
        <v>10830</v>
      </c>
      <c r="CV63" s="430" t="s">
        <v>10831</v>
      </c>
      <c r="CW63" s="430">
        <v>0</v>
      </c>
      <c r="CX63" s="430">
        <v>0</v>
      </c>
      <c r="CY63" s="430">
        <v>0</v>
      </c>
      <c r="CZ63" s="430">
        <v>0</v>
      </c>
      <c r="DA63" s="430">
        <v>0</v>
      </c>
      <c r="DB63" s="430">
        <v>0</v>
      </c>
      <c r="DC63" s="430">
        <v>0</v>
      </c>
      <c r="DD63" s="430">
        <v>0</v>
      </c>
      <c r="DE63" s="430">
        <v>0</v>
      </c>
      <c r="DF63" s="430">
        <v>0</v>
      </c>
      <c r="DG63" s="430">
        <v>0</v>
      </c>
      <c r="DH63" s="430">
        <v>0</v>
      </c>
      <c r="DI63" s="430">
        <v>1</v>
      </c>
      <c r="DJ63" s="430" t="s">
        <v>1226</v>
      </c>
      <c r="DK63" s="430" t="s">
        <v>1226</v>
      </c>
      <c r="DL63" s="430" t="s">
        <v>1226</v>
      </c>
      <c r="DM63" s="430">
        <v>1</v>
      </c>
      <c r="DN63" s="430" t="s">
        <v>1226</v>
      </c>
      <c r="DO63" s="430" t="s">
        <v>1226</v>
      </c>
      <c r="DP63" s="430" t="s">
        <v>1226</v>
      </c>
      <c r="DQ63" s="430">
        <v>1</v>
      </c>
      <c r="DR63" s="430" t="s">
        <v>1226</v>
      </c>
      <c r="DS63" s="430" t="s">
        <v>1226</v>
      </c>
      <c r="DT63" s="430" t="s">
        <v>1226</v>
      </c>
      <c r="DU63" s="430" t="s">
        <v>1226</v>
      </c>
      <c r="DV63" s="430" t="s">
        <v>1226</v>
      </c>
      <c r="DW63" s="430" t="s">
        <v>1226</v>
      </c>
      <c r="DX63" s="430" t="s">
        <v>1226</v>
      </c>
      <c r="DY63" s="430" t="s">
        <v>1226</v>
      </c>
      <c r="DZ63" s="430" t="s">
        <v>10832</v>
      </c>
      <c r="EA63" s="430" t="s">
        <v>10833</v>
      </c>
      <c r="EB63" s="430">
        <v>0</v>
      </c>
      <c r="EC63" s="430" t="s">
        <v>1226</v>
      </c>
      <c r="ED63" s="430">
        <v>0.66</v>
      </c>
      <c r="EE63" s="430" t="s">
        <v>10834</v>
      </c>
      <c r="EF63" s="430">
        <v>0</v>
      </c>
      <c r="EG63" s="430" t="s">
        <v>1226</v>
      </c>
      <c r="EH63" s="430">
        <v>0.66</v>
      </c>
      <c r="EI63" s="430" t="s">
        <v>10835</v>
      </c>
      <c r="EJ63" s="430">
        <v>0</v>
      </c>
      <c r="EK63" s="430" t="s">
        <v>1226</v>
      </c>
      <c r="EL63" s="430">
        <v>0</v>
      </c>
      <c r="EM63" s="430" t="s">
        <v>1226</v>
      </c>
      <c r="EN63" s="430">
        <v>0</v>
      </c>
      <c r="EO63" s="430" t="s">
        <v>1226</v>
      </c>
      <c r="EP63" s="430">
        <v>0.66</v>
      </c>
      <c r="EQ63" s="430" t="s">
        <v>10836</v>
      </c>
      <c r="ER63" s="430">
        <v>0.66</v>
      </c>
      <c r="ES63" s="430" t="s">
        <v>10837</v>
      </c>
      <c r="ET63" s="430">
        <v>0.66</v>
      </c>
      <c r="EU63" s="430" t="s">
        <v>10838</v>
      </c>
      <c r="EV63" s="430">
        <v>0.66</v>
      </c>
      <c r="EW63" s="430" t="s">
        <v>10839</v>
      </c>
      <c r="EX63" s="430">
        <v>0</v>
      </c>
      <c r="EY63" s="430" t="s">
        <v>1226</v>
      </c>
      <c r="EZ63" s="430">
        <v>0.81</v>
      </c>
      <c r="FA63" s="430">
        <v>0.87</v>
      </c>
      <c r="FB63" s="430" t="s">
        <v>10840</v>
      </c>
      <c r="FC63" s="430" t="s">
        <v>1226</v>
      </c>
      <c r="FD63" s="430">
        <v>81</v>
      </c>
      <c r="FE63" s="430">
        <v>87</v>
      </c>
      <c r="FF63" s="430">
        <v>73</v>
      </c>
      <c r="FG63" s="430">
        <v>1</v>
      </c>
      <c r="FH63" s="430">
        <v>1</v>
      </c>
      <c r="FI63" s="430">
        <v>1</v>
      </c>
      <c r="FJ63" s="430">
        <v>0</v>
      </c>
      <c r="FK63" s="430">
        <v>1</v>
      </c>
      <c r="FL63" s="430">
        <v>1</v>
      </c>
      <c r="FM63" s="430">
        <v>1</v>
      </c>
      <c r="FN63" s="430">
        <v>1</v>
      </c>
      <c r="FO63" s="430">
        <v>1</v>
      </c>
      <c r="FP63" s="430">
        <v>1</v>
      </c>
      <c r="FQ63" s="430">
        <v>1</v>
      </c>
      <c r="FR63" s="430">
        <v>1</v>
      </c>
      <c r="FS63" s="430">
        <v>1</v>
      </c>
      <c r="FT63" s="430">
        <v>1</v>
      </c>
      <c r="FU63" s="430">
        <v>1</v>
      </c>
      <c r="FV63" s="430">
        <v>1</v>
      </c>
      <c r="FW63" s="430">
        <v>1</v>
      </c>
      <c r="FX63" s="430">
        <v>1</v>
      </c>
      <c r="FY63" s="430">
        <v>1</v>
      </c>
      <c r="FZ63" s="430">
        <v>1</v>
      </c>
      <c r="GA63" s="430">
        <v>1</v>
      </c>
      <c r="GB63" s="430">
        <v>1</v>
      </c>
      <c r="GC63" s="430">
        <v>1</v>
      </c>
      <c r="GD63" s="430">
        <v>1</v>
      </c>
      <c r="GE63" s="430" t="s">
        <v>10841</v>
      </c>
      <c r="GF63" s="430">
        <v>1</v>
      </c>
      <c r="GG63" s="430">
        <v>0.5</v>
      </c>
      <c r="GH63" s="430">
        <v>0</v>
      </c>
      <c r="GI63" s="430" t="s">
        <v>1226</v>
      </c>
      <c r="GJ63" s="430">
        <v>0.5</v>
      </c>
      <c r="GK63" s="430">
        <v>0.5</v>
      </c>
      <c r="GL63" s="430">
        <v>1</v>
      </c>
      <c r="GM63" s="430">
        <v>0.5</v>
      </c>
      <c r="GN63" s="430">
        <v>1</v>
      </c>
      <c r="GO63" s="430">
        <v>0.5</v>
      </c>
      <c r="GP63" s="430" t="s">
        <v>10842</v>
      </c>
      <c r="GQ63" s="430">
        <v>0.5</v>
      </c>
      <c r="GR63" s="430">
        <v>0.5</v>
      </c>
      <c r="GS63" s="430">
        <v>0.5</v>
      </c>
      <c r="GT63" s="430">
        <v>0.5</v>
      </c>
      <c r="GU63" s="430">
        <v>0</v>
      </c>
      <c r="GV63" s="430">
        <v>0</v>
      </c>
      <c r="GW63" s="430">
        <v>0</v>
      </c>
      <c r="GX63" s="430">
        <v>0</v>
      </c>
      <c r="GY63" s="430">
        <v>0</v>
      </c>
      <c r="GZ63" s="430">
        <v>0</v>
      </c>
      <c r="HA63" s="430">
        <v>0</v>
      </c>
      <c r="HB63" s="430">
        <v>0</v>
      </c>
      <c r="HC63" s="430">
        <v>0</v>
      </c>
      <c r="HD63" s="430">
        <v>0</v>
      </c>
      <c r="HE63" s="430">
        <v>0.5</v>
      </c>
      <c r="HF63" s="430">
        <v>0.5</v>
      </c>
      <c r="HG63" s="430" t="s">
        <v>10843</v>
      </c>
      <c r="HH63" s="430">
        <v>1</v>
      </c>
      <c r="HI63" s="430">
        <v>0.5</v>
      </c>
      <c r="HJ63" s="430">
        <v>1</v>
      </c>
      <c r="HK63" s="430">
        <v>1</v>
      </c>
      <c r="HL63" s="430">
        <v>1</v>
      </c>
      <c r="HM63" s="430">
        <v>0</v>
      </c>
      <c r="HN63" s="430">
        <v>1</v>
      </c>
      <c r="HO63" s="430" t="s">
        <v>1226</v>
      </c>
      <c r="HP63" s="430">
        <v>1</v>
      </c>
      <c r="HQ63" s="430">
        <v>0</v>
      </c>
      <c r="HR63" s="430">
        <v>1</v>
      </c>
      <c r="HS63" s="430">
        <v>0</v>
      </c>
      <c r="HT63" s="430">
        <v>1</v>
      </c>
      <c r="HU63" s="430">
        <v>0</v>
      </c>
      <c r="HV63" s="430">
        <v>1</v>
      </c>
      <c r="HW63" s="430">
        <v>0</v>
      </c>
      <c r="HX63" s="430">
        <v>1</v>
      </c>
      <c r="HY63" s="430">
        <v>1</v>
      </c>
      <c r="HZ63" s="430">
        <v>0.75</v>
      </c>
      <c r="IA63" s="430">
        <v>0.75</v>
      </c>
      <c r="IB63" s="430" t="s">
        <v>10844</v>
      </c>
      <c r="IC63" s="430">
        <v>0</v>
      </c>
      <c r="ID63" s="430">
        <v>1</v>
      </c>
      <c r="IE63" s="430">
        <v>0</v>
      </c>
      <c r="IF63" s="430">
        <v>0</v>
      </c>
      <c r="IG63" s="430">
        <v>0</v>
      </c>
      <c r="IH63" s="430" t="s">
        <v>1226</v>
      </c>
      <c r="II63" s="430" t="s">
        <v>1226</v>
      </c>
      <c r="IJ63" s="430">
        <v>1</v>
      </c>
      <c r="IK63" s="430">
        <v>0</v>
      </c>
      <c r="IL63" s="430">
        <v>1</v>
      </c>
      <c r="IM63" s="430">
        <v>1</v>
      </c>
      <c r="IN63" s="430">
        <v>0.5</v>
      </c>
      <c r="IO63" s="430">
        <v>0</v>
      </c>
      <c r="IP63" s="430">
        <v>0.5</v>
      </c>
      <c r="IQ63" s="430" t="s">
        <v>1226</v>
      </c>
      <c r="IR63" s="430" t="s">
        <v>8877</v>
      </c>
    </row>
    <row r="64" spans="1:252" x14ac:dyDescent="0.2">
      <c r="A64" s="430" t="s">
        <v>1382</v>
      </c>
      <c r="B64" s="430" t="s">
        <v>1383</v>
      </c>
      <c r="C64" s="430" t="s">
        <v>1037</v>
      </c>
      <c r="D64" s="430" t="s">
        <v>1081</v>
      </c>
      <c r="E64" s="430" t="s">
        <v>1057</v>
      </c>
      <c r="F64" s="443">
        <v>11.148277999999999</v>
      </c>
      <c r="G64" s="444">
        <v>45243.661971831003</v>
      </c>
      <c r="H64" s="430">
        <v>1</v>
      </c>
      <c r="I64" s="430" t="s">
        <v>10946</v>
      </c>
      <c r="J64" s="430">
        <v>2021</v>
      </c>
      <c r="K64" s="430" t="s">
        <v>1384</v>
      </c>
      <c r="L64" s="430">
        <v>1</v>
      </c>
      <c r="M64" s="430">
        <v>0</v>
      </c>
      <c r="N64" s="430">
        <v>2</v>
      </c>
      <c r="O64" s="430">
        <v>1</v>
      </c>
      <c r="P64" s="430">
        <v>1</v>
      </c>
      <c r="Q64" s="430">
        <v>1</v>
      </c>
      <c r="R64" s="430">
        <v>1</v>
      </c>
      <c r="S64" s="430">
        <v>1</v>
      </c>
      <c r="T64" s="430">
        <v>0</v>
      </c>
      <c r="U64" s="430">
        <v>0</v>
      </c>
      <c r="V64" s="430">
        <v>0</v>
      </c>
      <c r="W64" s="430" t="s">
        <v>1226</v>
      </c>
      <c r="X64" s="430" t="s">
        <v>1226</v>
      </c>
      <c r="Y64" s="430">
        <v>0.5</v>
      </c>
      <c r="Z64" s="430">
        <v>1</v>
      </c>
      <c r="AA64" s="430">
        <v>0.75</v>
      </c>
      <c r="AB64" s="430">
        <v>1</v>
      </c>
      <c r="AC64" s="430">
        <v>1</v>
      </c>
      <c r="AD64" s="430">
        <v>1</v>
      </c>
      <c r="AE64" s="430">
        <v>0</v>
      </c>
      <c r="AF64" s="430" t="s">
        <v>1226</v>
      </c>
      <c r="AG64" s="430">
        <v>0</v>
      </c>
      <c r="AH64" s="430" t="s">
        <v>1226</v>
      </c>
      <c r="AI64" s="430">
        <v>1</v>
      </c>
      <c r="AJ64" s="430" t="s">
        <v>10947</v>
      </c>
      <c r="AK64" s="430">
        <v>0</v>
      </c>
      <c r="AL64" s="430" t="s">
        <v>1226</v>
      </c>
      <c r="AM64" s="430">
        <v>0</v>
      </c>
      <c r="AN64" s="430" t="s">
        <v>1226</v>
      </c>
      <c r="AO64" s="430">
        <v>0</v>
      </c>
      <c r="AP64" s="430" t="s">
        <v>1226</v>
      </c>
      <c r="AQ64" s="430">
        <v>0</v>
      </c>
      <c r="AR64" s="430" t="s">
        <v>1226</v>
      </c>
      <c r="AS64" s="430">
        <v>0</v>
      </c>
      <c r="AT64" s="430" t="s">
        <v>1226</v>
      </c>
      <c r="AU64" s="430" t="s">
        <v>1226</v>
      </c>
      <c r="AV64" s="430" t="s">
        <v>1226</v>
      </c>
      <c r="AW64" s="430">
        <v>1</v>
      </c>
      <c r="AX64" s="430" t="s">
        <v>10948</v>
      </c>
      <c r="AY64" s="430">
        <v>0.66</v>
      </c>
      <c r="AZ64" s="430" t="s">
        <v>10949</v>
      </c>
      <c r="BA64" s="430">
        <v>1</v>
      </c>
      <c r="BB64" s="430" t="s">
        <v>10950</v>
      </c>
      <c r="BC64" s="430">
        <v>1</v>
      </c>
      <c r="BD64" s="430" t="s">
        <v>10951</v>
      </c>
      <c r="BE64" s="430">
        <v>1</v>
      </c>
      <c r="BF64" s="430" t="s">
        <v>10952</v>
      </c>
      <c r="BG64" s="430">
        <v>1</v>
      </c>
      <c r="BH64" s="430" t="s">
        <v>10949</v>
      </c>
      <c r="BI64" s="430">
        <v>1</v>
      </c>
      <c r="BJ64" s="430" t="s">
        <v>10950</v>
      </c>
      <c r="BK64" s="430">
        <v>1</v>
      </c>
      <c r="BL64" s="430" t="s">
        <v>10953</v>
      </c>
      <c r="BM64" s="430">
        <v>1</v>
      </c>
      <c r="BN64" s="430" t="s">
        <v>10954</v>
      </c>
      <c r="BO64" s="430">
        <v>1</v>
      </c>
      <c r="BP64" s="430" t="s">
        <v>10955</v>
      </c>
      <c r="BQ64" s="430">
        <v>1</v>
      </c>
      <c r="BR64" s="430" t="s">
        <v>10956</v>
      </c>
      <c r="BS64" s="430">
        <v>1</v>
      </c>
      <c r="BT64" s="430" t="s">
        <v>10957</v>
      </c>
      <c r="BU64" s="430">
        <v>1</v>
      </c>
      <c r="BV64" s="430" t="s">
        <v>10958</v>
      </c>
      <c r="BW64" s="430">
        <v>1</v>
      </c>
      <c r="BX64" s="430" t="s">
        <v>10959</v>
      </c>
      <c r="BY64" s="430" t="s">
        <v>10960</v>
      </c>
      <c r="BZ64" s="430" t="s">
        <v>1226</v>
      </c>
      <c r="CA64" s="430">
        <v>1</v>
      </c>
      <c r="CB64" s="430">
        <v>1</v>
      </c>
      <c r="CC64" s="430">
        <v>1</v>
      </c>
      <c r="CD64" s="430" t="s">
        <v>1226</v>
      </c>
      <c r="CE64" s="430">
        <v>0</v>
      </c>
      <c r="CF64" s="430">
        <v>0</v>
      </c>
      <c r="CG64" s="430">
        <v>0</v>
      </c>
      <c r="CH64" s="430" t="s">
        <v>1226</v>
      </c>
      <c r="CI64" s="430">
        <v>1</v>
      </c>
      <c r="CJ64" s="430">
        <v>1</v>
      </c>
      <c r="CK64" s="430">
        <v>1</v>
      </c>
      <c r="CL64" s="430" t="s">
        <v>1226</v>
      </c>
      <c r="CM64" s="430">
        <v>1</v>
      </c>
      <c r="CN64" s="430">
        <v>1</v>
      </c>
      <c r="CO64" s="430">
        <v>1</v>
      </c>
      <c r="CP64" s="430" t="s">
        <v>1226</v>
      </c>
      <c r="CQ64" s="430" t="s">
        <v>1226</v>
      </c>
      <c r="CR64" s="430" t="s">
        <v>1226</v>
      </c>
      <c r="CS64" s="430" t="s">
        <v>1226</v>
      </c>
      <c r="CT64" s="430" t="s">
        <v>1226</v>
      </c>
      <c r="CU64" s="430" t="s">
        <v>10961</v>
      </c>
      <c r="CV64" s="430" t="s">
        <v>10871</v>
      </c>
      <c r="CW64" s="430">
        <v>1</v>
      </c>
      <c r="CX64" s="430">
        <v>1</v>
      </c>
      <c r="CY64" s="430">
        <v>0</v>
      </c>
      <c r="CZ64" s="430">
        <v>0</v>
      </c>
      <c r="DA64" s="430">
        <v>0</v>
      </c>
      <c r="DB64" s="430">
        <v>0</v>
      </c>
      <c r="DC64" s="430">
        <v>0</v>
      </c>
      <c r="DD64" s="430">
        <v>0</v>
      </c>
      <c r="DE64" s="430">
        <v>0</v>
      </c>
      <c r="DF64" s="430">
        <v>0</v>
      </c>
      <c r="DG64" s="430">
        <v>0</v>
      </c>
      <c r="DH64" s="430">
        <v>0</v>
      </c>
      <c r="DI64" s="430">
        <v>1</v>
      </c>
      <c r="DJ64" s="430" t="s">
        <v>1226</v>
      </c>
      <c r="DK64" s="430" t="s">
        <v>1226</v>
      </c>
      <c r="DL64" s="430" t="s">
        <v>1226</v>
      </c>
      <c r="DM64" s="430">
        <v>1</v>
      </c>
      <c r="DN64" s="430" t="s">
        <v>1226</v>
      </c>
      <c r="DO64" s="430" t="s">
        <v>1226</v>
      </c>
      <c r="DP64" s="430" t="s">
        <v>1226</v>
      </c>
      <c r="DQ64" s="430">
        <v>1</v>
      </c>
      <c r="DR64" s="430" t="s">
        <v>1226</v>
      </c>
      <c r="DS64" s="430" t="s">
        <v>1226</v>
      </c>
      <c r="DT64" s="430" t="s">
        <v>1226</v>
      </c>
      <c r="DU64" s="430" t="s">
        <v>1226</v>
      </c>
      <c r="DV64" s="430" t="s">
        <v>1226</v>
      </c>
      <c r="DW64" s="430" t="s">
        <v>1226</v>
      </c>
      <c r="DX64" s="430" t="s">
        <v>1226</v>
      </c>
      <c r="DY64" s="430" t="s">
        <v>1226</v>
      </c>
      <c r="DZ64" s="430" t="s">
        <v>10961</v>
      </c>
      <c r="EA64" s="430" t="s">
        <v>10871</v>
      </c>
      <c r="EB64" s="430">
        <v>0.66</v>
      </c>
      <c r="EC64" s="430" t="s">
        <v>10962</v>
      </c>
      <c r="ED64" s="430">
        <v>1</v>
      </c>
      <c r="EE64" s="430" t="s">
        <v>10963</v>
      </c>
      <c r="EF64" s="430">
        <v>0.66</v>
      </c>
      <c r="EG64" s="430" t="s">
        <v>10964</v>
      </c>
      <c r="EH64" s="430">
        <v>0.66</v>
      </c>
      <c r="EI64" s="430" t="s">
        <v>10965</v>
      </c>
      <c r="EJ64" s="430">
        <v>0.66</v>
      </c>
      <c r="EK64" s="430" t="s">
        <v>10966</v>
      </c>
      <c r="EL64" s="430">
        <v>1</v>
      </c>
      <c r="EM64" s="430" t="s">
        <v>10967</v>
      </c>
      <c r="EN64" s="430">
        <v>0.66</v>
      </c>
      <c r="EO64" s="430" t="s">
        <v>10962</v>
      </c>
      <c r="EP64" s="430">
        <v>1</v>
      </c>
      <c r="EQ64" s="430" t="s">
        <v>10963</v>
      </c>
      <c r="ER64" s="430">
        <v>0.66</v>
      </c>
      <c r="ES64" s="430" t="s">
        <v>10964</v>
      </c>
      <c r="ET64" s="430">
        <v>1</v>
      </c>
      <c r="EU64" s="430" t="s">
        <v>10965</v>
      </c>
      <c r="EV64" s="430">
        <v>1</v>
      </c>
      <c r="EW64" s="430" t="s">
        <v>10966</v>
      </c>
      <c r="EX64" s="430">
        <v>1</v>
      </c>
      <c r="EY64" s="430" t="s">
        <v>10968</v>
      </c>
      <c r="EZ64" s="430" t="s">
        <v>10969</v>
      </c>
      <c r="FA64" s="430" t="s">
        <v>10969</v>
      </c>
      <c r="FB64" s="430" t="s">
        <v>10970</v>
      </c>
      <c r="FC64" s="430" t="s">
        <v>10971</v>
      </c>
      <c r="FD64" s="430">
        <v>93</v>
      </c>
      <c r="FE64" s="430">
        <v>93</v>
      </c>
      <c r="FF64" s="430" t="s">
        <v>1226</v>
      </c>
      <c r="FG64" s="430">
        <v>1</v>
      </c>
      <c r="FH64" s="430">
        <v>1</v>
      </c>
      <c r="FI64" s="430">
        <v>1</v>
      </c>
      <c r="FJ64" s="430">
        <v>1</v>
      </c>
      <c r="FK64" s="430">
        <v>1</v>
      </c>
      <c r="FL64" s="430">
        <v>1</v>
      </c>
      <c r="FM64" s="430">
        <v>1</v>
      </c>
      <c r="FN64" s="430">
        <v>1</v>
      </c>
      <c r="FO64" s="430">
        <v>1</v>
      </c>
      <c r="FP64" s="430">
        <v>1</v>
      </c>
      <c r="FQ64" s="430">
        <v>1</v>
      </c>
      <c r="FR64" s="430">
        <v>1</v>
      </c>
      <c r="FS64" s="430">
        <v>1</v>
      </c>
      <c r="FT64" s="430">
        <v>1</v>
      </c>
      <c r="FU64" s="430">
        <v>1</v>
      </c>
      <c r="FV64" s="430">
        <v>1</v>
      </c>
      <c r="FW64" s="430">
        <v>1</v>
      </c>
      <c r="FX64" s="430">
        <v>1</v>
      </c>
      <c r="FY64" s="430">
        <v>1</v>
      </c>
      <c r="FZ64" s="430">
        <v>1</v>
      </c>
      <c r="GA64" s="430">
        <v>1</v>
      </c>
      <c r="GB64" s="430">
        <v>1</v>
      </c>
      <c r="GC64" s="430">
        <v>1</v>
      </c>
      <c r="GD64" s="430">
        <v>1</v>
      </c>
      <c r="GE64" s="430" t="s">
        <v>10972</v>
      </c>
      <c r="GF64" s="430">
        <v>1</v>
      </c>
      <c r="GG64" s="430">
        <v>1</v>
      </c>
      <c r="GH64" s="430">
        <v>1</v>
      </c>
      <c r="GI64" s="430">
        <v>1</v>
      </c>
      <c r="GJ64" s="430">
        <v>0.5</v>
      </c>
      <c r="GK64" s="430">
        <v>0.5</v>
      </c>
      <c r="GL64" s="430">
        <v>1</v>
      </c>
      <c r="GM64" s="430">
        <v>1</v>
      </c>
      <c r="GN64" s="430">
        <v>1</v>
      </c>
      <c r="GO64" s="430">
        <v>1</v>
      </c>
      <c r="GP64" s="430" t="s">
        <v>10973</v>
      </c>
      <c r="GQ64" s="430">
        <v>0.5</v>
      </c>
      <c r="GR64" s="430">
        <v>0.5</v>
      </c>
      <c r="GS64" s="430">
        <v>0</v>
      </c>
      <c r="GT64" s="430">
        <v>0</v>
      </c>
      <c r="GU64" s="430">
        <v>1</v>
      </c>
      <c r="GV64" s="430">
        <v>1</v>
      </c>
      <c r="GW64" s="430">
        <v>0.5</v>
      </c>
      <c r="GX64" s="430">
        <v>0.5</v>
      </c>
      <c r="GY64" s="430">
        <v>0.5</v>
      </c>
      <c r="GZ64" s="430">
        <v>0.5</v>
      </c>
      <c r="HA64" s="430">
        <v>1</v>
      </c>
      <c r="HB64" s="430">
        <v>1</v>
      </c>
      <c r="HC64" s="430">
        <v>0</v>
      </c>
      <c r="HD64" s="430">
        <v>0</v>
      </c>
      <c r="HE64" s="430">
        <v>1</v>
      </c>
      <c r="HF64" s="430">
        <v>1</v>
      </c>
      <c r="HG64" s="430" t="s">
        <v>10974</v>
      </c>
      <c r="HH64" s="430">
        <v>1</v>
      </c>
      <c r="HI64" s="430">
        <v>1</v>
      </c>
      <c r="HJ64" s="430">
        <v>1</v>
      </c>
      <c r="HK64" s="430">
        <v>1</v>
      </c>
      <c r="HL64" s="430">
        <v>1</v>
      </c>
      <c r="HM64" s="430">
        <v>1</v>
      </c>
      <c r="HN64" s="430">
        <v>1</v>
      </c>
      <c r="HO64" s="430">
        <v>1</v>
      </c>
      <c r="HP64" s="430">
        <v>1</v>
      </c>
      <c r="HQ64" s="430">
        <v>1</v>
      </c>
      <c r="HR64" s="430">
        <v>1</v>
      </c>
      <c r="HS64" s="430">
        <v>1</v>
      </c>
      <c r="HT64" s="430">
        <v>1</v>
      </c>
      <c r="HU64" s="430">
        <v>1</v>
      </c>
      <c r="HV64" s="430">
        <v>1</v>
      </c>
      <c r="HW64" s="430">
        <v>1</v>
      </c>
      <c r="HX64" s="430">
        <v>0.75</v>
      </c>
      <c r="HY64" s="430">
        <v>0.75</v>
      </c>
      <c r="HZ64" s="430">
        <v>0.5</v>
      </c>
      <c r="IA64" s="430">
        <v>0</v>
      </c>
      <c r="IB64" s="430" t="s">
        <v>10975</v>
      </c>
      <c r="IC64" s="430">
        <v>0</v>
      </c>
      <c r="ID64" s="430">
        <v>0</v>
      </c>
      <c r="IE64" s="430">
        <v>0</v>
      </c>
      <c r="IF64" s="430">
        <v>0</v>
      </c>
      <c r="IG64" s="430">
        <v>0</v>
      </c>
      <c r="IH64" s="430">
        <v>0</v>
      </c>
      <c r="II64" s="430">
        <v>0</v>
      </c>
      <c r="IJ64" s="430">
        <v>1</v>
      </c>
      <c r="IK64" s="430">
        <v>1</v>
      </c>
      <c r="IL64" s="430">
        <v>1</v>
      </c>
      <c r="IM64" s="430">
        <v>1</v>
      </c>
      <c r="IN64" s="430">
        <v>0.5</v>
      </c>
      <c r="IO64" s="430">
        <v>0.25</v>
      </c>
      <c r="IP64" s="430">
        <v>0.5</v>
      </c>
      <c r="IQ64" s="430">
        <v>0</v>
      </c>
      <c r="IR64" s="430" t="s">
        <v>10976</v>
      </c>
    </row>
    <row r="65" spans="1:252" x14ac:dyDescent="0.2">
      <c r="A65" s="430" t="s">
        <v>11011</v>
      </c>
      <c r="B65" s="430" t="s">
        <v>11012</v>
      </c>
      <c r="C65" s="430" t="s">
        <v>1055</v>
      </c>
      <c r="D65" s="430" t="s">
        <v>1038</v>
      </c>
      <c r="E65" s="430" t="s">
        <v>1057</v>
      </c>
      <c r="F65" s="443">
        <v>19.196465</v>
      </c>
      <c r="G65" s="444">
        <v>190814.27422621101</v>
      </c>
      <c r="H65" s="430">
        <v>1</v>
      </c>
      <c r="I65" s="430" t="s">
        <v>11061</v>
      </c>
      <c r="J65" s="430">
        <v>2021</v>
      </c>
      <c r="K65" s="430" t="s">
        <v>11062</v>
      </c>
      <c r="L65" s="430">
        <v>1</v>
      </c>
      <c r="M65" s="430">
        <v>1</v>
      </c>
      <c r="N65" s="430">
        <v>4</v>
      </c>
      <c r="O65" s="430">
        <v>1</v>
      </c>
      <c r="P65" s="430">
        <v>1</v>
      </c>
      <c r="Q65" s="430">
        <v>1</v>
      </c>
      <c r="R65" s="430">
        <v>1</v>
      </c>
      <c r="S65" s="430">
        <v>1</v>
      </c>
      <c r="T65" s="430">
        <v>0</v>
      </c>
      <c r="U65" s="430">
        <v>1</v>
      </c>
      <c r="V65" s="430">
        <v>0</v>
      </c>
      <c r="W65" s="430">
        <v>0</v>
      </c>
      <c r="X65" s="430" t="s">
        <v>1226</v>
      </c>
      <c r="Y65" s="430">
        <v>1</v>
      </c>
      <c r="Z65" s="430">
        <v>1</v>
      </c>
      <c r="AA65" s="430">
        <v>1</v>
      </c>
      <c r="AB65" s="430" t="s">
        <v>1040</v>
      </c>
      <c r="AC65" s="430">
        <v>1</v>
      </c>
      <c r="AD65" s="430">
        <v>0</v>
      </c>
      <c r="AE65" s="430">
        <v>0</v>
      </c>
      <c r="AF65" s="430" t="s">
        <v>1226</v>
      </c>
      <c r="AG65" s="430">
        <v>0</v>
      </c>
      <c r="AH65" s="430" t="s">
        <v>1226</v>
      </c>
      <c r="AI65" s="430">
        <v>0</v>
      </c>
      <c r="AJ65" s="430" t="s">
        <v>1226</v>
      </c>
      <c r="AK65" s="430">
        <v>0</v>
      </c>
      <c r="AL65" s="430" t="s">
        <v>1226</v>
      </c>
      <c r="AM65" s="430">
        <v>0</v>
      </c>
      <c r="AN65" s="430" t="s">
        <v>1226</v>
      </c>
      <c r="AO65" s="430">
        <v>0</v>
      </c>
      <c r="AP65" s="430" t="s">
        <v>1226</v>
      </c>
      <c r="AQ65" s="430">
        <v>0</v>
      </c>
      <c r="AR65" s="430" t="s">
        <v>1226</v>
      </c>
      <c r="AS65" s="430">
        <v>0</v>
      </c>
      <c r="AT65" s="430" t="s">
        <v>1226</v>
      </c>
      <c r="AU65" s="430">
        <v>0</v>
      </c>
      <c r="AV65" s="430" t="s">
        <v>1226</v>
      </c>
      <c r="AW65" s="430">
        <v>1</v>
      </c>
      <c r="AX65" s="430" t="s">
        <v>1226</v>
      </c>
      <c r="AY65" s="430">
        <v>1</v>
      </c>
      <c r="AZ65" s="430" t="s">
        <v>1226</v>
      </c>
      <c r="BA65" s="430">
        <v>1</v>
      </c>
      <c r="BB65" s="430" t="s">
        <v>1226</v>
      </c>
      <c r="BC65" s="430">
        <v>1</v>
      </c>
      <c r="BD65" s="430" t="s">
        <v>1226</v>
      </c>
      <c r="BE65" s="430">
        <v>1</v>
      </c>
      <c r="BF65" s="430" t="s">
        <v>1226</v>
      </c>
      <c r="BG65" s="430">
        <v>1</v>
      </c>
      <c r="BH65" s="430" t="s">
        <v>1226</v>
      </c>
      <c r="BI65" s="430">
        <v>1</v>
      </c>
      <c r="BJ65" s="430" t="s">
        <v>1226</v>
      </c>
      <c r="BK65" s="430">
        <v>1</v>
      </c>
      <c r="BL65" s="430" t="s">
        <v>1226</v>
      </c>
      <c r="BM65" s="430">
        <v>1</v>
      </c>
      <c r="BN65" s="430" t="s">
        <v>1226</v>
      </c>
      <c r="BO65" s="430">
        <v>1</v>
      </c>
      <c r="BP65" s="430" t="s">
        <v>1226</v>
      </c>
      <c r="BQ65" s="430">
        <v>1</v>
      </c>
      <c r="BR65" s="430" t="s">
        <v>1226</v>
      </c>
      <c r="BS65" s="430">
        <v>1</v>
      </c>
      <c r="BT65" s="430" t="s">
        <v>1226</v>
      </c>
      <c r="BU65" s="430">
        <v>1</v>
      </c>
      <c r="BV65" s="430" t="s">
        <v>1226</v>
      </c>
      <c r="BW65" s="430">
        <v>1</v>
      </c>
      <c r="BX65" s="430" t="s">
        <v>1226</v>
      </c>
      <c r="BY65" s="430" t="s">
        <v>1226</v>
      </c>
      <c r="BZ65" s="430" t="s">
        <v>1226</v>
      </c>
      <c r="CA65" s="430">
        <v>1</v>
      </c>
      <c r="CB65" s="430">
        <v>1</v>
      </c>
      <c r="CC65" s="430">
        <v>1</v>
      </c>
      <c r="CD65" s="430">
        <v>1</v>
      </c>
      <c r="CE65" s="430" t="s">
        <v>1226</v>
      </c>
      <c r="CF65" s="430" t="s">
        <v>1226</v>
      </c>
      <c r="CG65" s="430" t="s">
        <v>1226</v>
      </c>
      <c r="CH65" s="430">
        <v>1</v>
      </c>
      <c r="CI65" s="430" t="s">
        <v>1226</v>
      </c>
      <c r="CJ65" s="430" t="s">
        <v>1226</v>
      </c>
      <c r="CK65" s="430" t="s">
        <v>1226</v>
      </c>
      <c r="CL65" s="430" t="s">
        <v>1226</v>
      </c>
      <c r="CM65" s="430">
        <v>1</v>
      </c>
      <c r="CN65" s="430">
        <v>1</v>
      </c>
      <c r="CO65" s="430">
        <v>1</v>
      </c>
      <c r="CP65" s="430" t="s">
        <v>1226</v>
      </c>
      <c r="CQ65" s="430" t="s">
        <v>1226</v>
      </c>
      <c r="CR65" s="430" t="s">
        <v>1226</v>
      </c>
      <c r="CS65" s="430" t="s">
        <v>1226</v>
      </c>
      <c r="CT65" s="430" t="s">
        <v>1226</v>
      </c>
      <c r="CU65" s="430" t="s">
        <v>11063</v>
      </c>
      <c r="CV65" s="430" t="s">
        <v>11064</v>
      </c>
      <c r="CW65" s="430">
        <v>0</v>
      </c>
      <c r="CX65" s="430">
        <v>0</v>
      </c>
      <c r="CY65" s="430">
        <v>0</v>
      </c>
      <c r="CZ65" s="430">
        <v>0</v>
      </c>
      <c r="DA65" s="430">
        <v>0</v>
      </c>
      <c r="DB65" s="430">
        <v>0</v>
      </c>
      <c r="DC65" s="430">
        <v>0</v>
      </c>
      <c r="DD65" s="430">
        <v>0</v>
      </c>
      <c r="DE65" s="430">
        <v>0</v>
      </c>
      <c r="DF65" s="430">
        <v>0</v>
      </c>
      <c r="DG65" s="430">
        <v>0</v>
      </c>
      <c r="DH65" s="430">
        <v>0</v>
      </c>
      <c r="DI65" s="430">
        <v>1</v>
      </c>
      <c r="DJ65" s="430" t="s">
        <v>1226</v>
      </c>
      <c r="DK65" s="430" t="s">
        <v>1226</v>
      </c>
      <c r="DL65" s="430" t="s">
        <v>1226</v>
      </c>
      <c r="DM65" s="430">
        <v>1</v>
      </c>
      <c r="DN65" s="430" t="s">
        <v>1226</v>
      </c>
      <c r="DO65" s="430" t="s">
        <v>1226</v>
      </c>
      <c r="DP65" s="430" t="s">
        <v>1226</v>
      </c>
      <c r="DQ65" s="430">
        <v>1</v>
      </c>
      <c r="DR65" s="430" t="s">
        <v>1226</v>
      </c>
      <c r="DS65" s="430" t="s">
        <v>1226</v>
      </c>
      <c r="DT65" s="430" t="s">
        <v>1226</v>
      </c>
      <c r="DU65" s="430" t="s">
        <v>1226</v>
      </c>
      <c r="DV65" s="430" t="s">
        <v>1226</v>
      </c>
      <c r="DW65" s="430" t="s">
        <v>1226</v>
      </c>
      <c r="DX65" s="430" t="s">
        <v>1226</v>
      </c>
      <c r="DY65" s="430" t="s">
        <v>1226</v>
      </c>
      <c r="DZ65" s="430" t="s">
        <v>1226</v>
      </c>
      <c r="EA65" s="430" t="s">
        <v>11065</v>
      </c>
      <c r="EB65" s="430">
        <v>1</v>
      </c>
      <c r="EC65" s="430" t="s">
        <v>1226</v>
      </c>
      <c r="ED65" s="430">
        <v>1</v>
      </c>
      <c r="EE65" s="430" t="s">
        <v>1226</v>
      </c>
      <c r="EF65" s="430">
        <v>1</v>
      </c>
      <c r="EG65" s="430" t="s">
        <v>1226</v>
      </c>
      <c r="EH65" s="430">
        <v>1</v>
      </c>
      <c r="EI65" s="430" t="s">
        <v>1226</v>
      </c>
      <c r="EJ65" s="430">
        <v>1</v>
      </c>
      <c r="EK65" s="430" t="s">
        <v>1226</v>
      </c>
      <c r="EL65" s="430">
        <v>1</v>
      </c>
      <c r="EM65" s="430" t="s">
        <v>1226</v>
      </c>
      <c r="EN65" s="430">
        <v>1</v>
      </c>
      <c r="EO65" s="430" t="s">
        <v>1226</v>
      </c>
      <c r="EP65" s="430">
        <v>1</v>
      </c>
      <c r="EQ65" s="430" t="s">
        <v>11066</v>
      </c>
      <c r="ER65" s="430" t="s">
        <v>1226</v>
      </c>
      <c r="ES65" s="430" t="s">
        <v>1226</v>
      </c>
      <c r="ET65" s="430" t="s">
        <v>1226</v>
      </c>
      <c r="EU65" s="430" t="s">
        <v>1226</v>
      </c>
      <c r="EV65" s="430" t="s">
        <v>1226</v>
      </c>
      <c r="EW65" s="430" t="s">
        <v>1684</v>
      </c>
      <c r="EX65" s="430" t="s">
        <v>1226</v>
      </c>
      <c r="EY65" s="430" t="s">
        <v>1226</v>
      </c>
      <c r="EZ65" s="430">
        <v>100</v>
      </c>
      <c r="FA65" s="430" t="s">
        <v>11067</v>
      </c>
      <c r="FB65" s="430" t="s">
        <v>1226</v>
      </c>
      <c r="FC65" s="430" t="s">
        <v>1226</v>
      </c>
      <c r="FD65" s="430">
        <v>100</v>
      </c>
      <c r="FE65" s="430" t="s">
        <v>1226</v>
      </c>
      <c r="FF65" s="430" t="s">
        <v>1226</v>
      </c>
      <c r="FG65" s="430">
        <v>1</v>
      </c>
      <c r="FH65" s="430">
        <v>1</v>
      </c>
      <c r="FI65" s="430">
        <v>1</v>
      </c>
      <c r="FJ65" s="430">
        <v>1</v>
      </c>
      <c r="FK65" s="430">
        <v>1</v>
      </c>
      <c r="FL65" s="430">
        <v>1</v>
      </c>
      <c r="FM65" s="430">
        <v>1</v>
      </c>
      <c r="FN65" s="430">
        <v>1</v>
      </c>
      <c r="FO65" s="430">
        <v>1</v>
      </c>
      <c r="FP65" s="430">
        <v>1</v>
      </c>
      <c r="FQ65" s="430">
        <v>1</v>
      </c>
      <c r="FR65" s="430">
        <v>1</v>
      </c>
      <c r="FS65" s="430">
        <v>1</v>
      </c>
      <c r="FT65" s="430">
        <v>1</v>
      </c>
      <c r="FU65" s="430">
        <v>0</v>
      </c>
      <c r="FV65" s="430" t="s">
        <v>1226</v>
      </c>
      <c r="FW65" s="430">
        <v>0</v>
      </c>
      <c r="FX65" s="430">
        <v>0</v>
      </c>
      <c r="FY65" s="430">
        <v>0</v>
      </c>
      <c r="FZ65" s="430">
        <v>0</v>
      </c>
      <c r="GA65" s="430">
        <v>1</v>
      </c>
      <c r="GB65" s="430">
        <v>1</v>
      </c>
      <c r="GC65" s="430">
        <v>1</v>
      </c>
      <c r="GD65" s="430">
        <v>1</v>
      </c>
      <c r="GE65" s="430" t="s">
        <v>11068</v>
      </c>
      <c r="GF65" s="430">
        <v>1</v>
      </c>
      <c r="GG65" s="430">
        <v>1</v>
      </c>
      <c r="GH65" s="430">
        <v>1</v>
      </c>
      <c r="GI65" s="430">
        <v>1</v>
      </c>
      <c r="GJ65" s="430">
        <v>1</v>
      </c>
      <c r="GK65" s="430">
        <v>1</v>
      </c>
      <c r="GL65" s="430">
        <v>1</v>
      </c>
      <c r="GM65" s="430">
        <v>1</v>
      </c>
      <c r="GN65" s="430">
        <v>1</v>
      </c>
      <c r="GO65" s="430">
        <v>1</v>
      </c>
      <c r="GP65" s="430" t="s">
        <v>1226</v>
      </c>
      <c r="GQ65" s="430">
        <v>1</v>
      </c>
      <c r="GR65" s="430">
        <v>1</v>
      </c>
      <c r="GS65" s="430">
        <v>1</v>
      </c>
      <c r="GT65" s="430">
        <v>1</v>
      </c>
      <c r="GU65" s="430">
        <v>1</v>
      </c>
      <c r="GV65" s="430">
        <v>1</v>
      </c>
      <c r="GW65" s="430">
        <v>1</v>
      </c>
      <c r="GX65" s="430">
        <v>1</v>
      </c>
      <c r="GY65" s="430">
        <v>1</v>
      </c>
      <c r="GZ65" s="430">
        <v>1</v>
      </c>
      <c r="HA65" s="430">
        <v>1</v>
      </c>
      <c r="HB65" s="430">
        <v>1</v>
      </c>
      <c r="HC65" s="430">
        <v>1</v>
      </c>
      <c r="HD65" s="430">
        <v>1</v>
      </c>
      <c r="HE65" s="430">
        <v>1</v>
      </c>
      <c r="HF65" s="430">
        <v>1</v>
      </c>
      <c r="HG65" s="430" t="s">
        <v>1226</v>
      </c>
      <c r="HH65" s="430">
        <v>1</v>
      </c>
      <c r="HI65" s="430">
        <v>1</v>
      </c>
      <c r="HJ65" s="430">
        <v>1</v>
      </c>
      <c r="HK65" s="430">
        <v>1</v>
      </c>
      <c r="HL65" s="430">
        <v>1</v>
      </c>
      <c r="HM65" s="430">
        <v>1</v>
      </c>
      <c r="HN65" s="430">
        <v>1</v>
      </c>
      <c r="HO65" s="430">
        <v>1</v>
      </c>
      <c r="HP65" s="430">
        <v>1</v>
      </c>
      <c r="HQ65" s="430">
        <v>1</v>
      </c>
      <c r="HR65" s="430">
        <v>1</v>
      </c>
      <c r="HS65" s="430">
        <v>1</v>
      </c>
      <c r="HT65" s="430">
        <v>1</v>
      </c>
      <c r="HU65" s="430">
        <v>1</v>
      </c>
      <c r="HV65" s="430">
        <v>1</v>
      </c>
      <c r="HW65" s="430">
        <v>1</v>
      </c>
      <c r="HX65" s="430">
        <v>0.75</v>
      </c>
      <c r="HY65" s="430">
        <v>0.75</v>
      </c>
      <c r="HZ65" s="430">
        <v>0.75</v>
      </c>
      <c r="IA65" s="430">
        <v>0.75</v>
      </c>
      <c r="IB65" s="430" t="s">
        <v>11069</v>
      </c>
      <c r="IC65" s="430">
        <v>0</v>
      </c>
      <c r="ID65" s="430">
        <v>0</v>
      </c>
      <c r="IE65" s="430">
        <v>0</v>
      </c>
      <c r="IF65" s="430">
        <v>0</v>
      </c>
      <c r="IG65" s="430">
        <v>0</v>
      </c>
      <c r="IH65" s="430">
        <v>0</v>
      </c>
      <c r="II65" s="430">
        <v>0</v>
      </c>
      <c r="IJ65" s="430">
        <v>1</v>
      </c>
      <c r="IK65" s="430">
        <v>1</v>
      </c>
      <c r="IL65" s="430">
        <v>1</v>
      </c>
      <c r="IM65" s="430">
        <v>1</v>
      </c>
      <c r="IN65" s="430">
        <v>1</v>
      </c>
      <c r="IO65" s="430">
        <v>1</v>
      </c>
      <c r="IP65" s="430">
        <v>0.75</v>
      </c>
      <c r="IQ65" s="430">
        <v>0.75</v>
      </c>
      <c r="IR65" s="430" t="s">
        <v>11070</v>
      </c>
    </row>
    <row r="66" spans="1:252" x14ac:dyDescent="0.2">
      <c r="A66" s="430" t="s">
        <v>1390</v>
      </c>
      <c r="B66" s="430" t="s">
        <v>1391</v>
      </c>
      <c r="C66" s="430" t="s">
        <v>1047</v>
      </c>
      <c r="D66" s="430" t="s">
        <v>1048</v>
      </c>
      <c r="E66" s="430" t="s">
        <v>1049</v>
      </c>
      <c r="F66" s="443">
        <v>53.005614000000001</v>
      </c>
      <c r="G66" s="444">
        <v>110347.079517356</v>
      </c>
      <c r="H66" s="430">
        <v>1</v>
      </c>
      <c r="I66" s="430" t="s">
        <v>11181</v>
      </c>
      <c r="J66" s="430">
        <v>2021</v>
      </c>
      <c r="K66" s="430" t="s">
        <v>11182</v>
      </c>
      <c r="L66" s="430">
        <v>1</v>
      </c>
      <c r="M66" s="430">
        <v>1</v>
      </c>
      <c r="N66" s="430">
        <v>4</v>
      </c>
      <c r="O66" s="430">
        <v>1</v>
      </c>
      <c r="P66" s="430">
        <v>1</v>
      </c>
      <c r="Q66" s="430">
        <v>1</v>
      </c>
      <c r="R66" s="430">
        <v>0</v>
      </c>
      <c r="S66" s="430">
        <v>1</v>
      </c>
      <c r="T66" s="430">
        <v>1</v>
      </c>
      <c r="U66" s="430">
        <v>1</v>
      </c>
      <c r="V66" s="430">
        <v>1</v>
      </c>
      <c r="W66" s="430">
        <v>1</v>
      </c>
      <c r="X66" s="430" t="s">
        <v>11183</v>
      </c>
      <c r="Y66" s="430">
        <v>0.75</v>
      </c>
      <c r="Z66" s="430">
        <v>1</v>
      </c>
      <c r="AA66" s="430">
        <v>0</v>
      </c>
      <c r="AB66" s="430">
        <v>1</v>
      </c>
      <c r="AC66" s="430">
        <v>1</v>
      </c>
      <c r="AD66" s="430">
        <v>1</v>
      </c>
      <c r="AE66" s="430">
        <v>1</v>
      </c>
      <c r="AF66" s="430" t="s">
        <v>11184</v>
      </c>
      <c r="AG66" s="430">
        <v>1</v>
      </c>
      <c r="AH66" s="430" t="s">
        <v>11185</v>
      </c>
      <c r="AI66" s="430">
        <v>0</v>
      </c>
      <c r="AJ66" s="430" t="s">
        <v>11186</v>
      </c>
      <c r="AK66" s="430">
        <v>0</v>
      </c>
      <c r="AL66" s="430" t="s">
        <v>1226</v>
      </c>
      <c r="AM66" s="430">
        <v>1</v>
      </c>
      <c r="AN66" s="430" t="s">
        <v>11187</v>
      </c>
      <c r="AO66" s="430">
        <v>1</v>
      </c>
      <c r="AP66" s="430" t="s">
        <v>11188</v>
      </c>
      <c r="AQ66" s="430">
        <v>0</v>
      </c>
      <c r="AR66" s="430" t="s">
        <v>1226</v>
      </c>
      <c r="AS66" s="430">
        <v>1</v>
      </c>
      <c r="AT66" s="430" t="s">
        <v>11189</v>
      </c>
      <c r="AU66" s="430" t="s">
        <v>1226</v>
      </c>
      <c r="AV66" s="430" t="s">
        <v>1226</v>
      </c>
      <c r="AW66" s="430">
        <v>0.66</v>
      </c>
      <c r="AX66" s="430" t="s">
        <v>11190</v>
      </c>
      <c r="AY66" s="430">
        <v>0.66</v>
      </c>
      <c r="AZ66" s="430" t="s">
        <v>11191</v>
      </c>
      <c r="BA66" s="430">
        <v>1</v>
      </c>
      <c r="BB66" s="430" t="s">
        <v>11192</v>
      </c>
      <c r="BC66" s="430">
        <v>0.66</v>
      </c>
      <c r="BD66" s="430" t="s">
        <v>11193</v>
      </c>
      <c r="BE66" s="430">
        <v>1</v>
      </c>
      <c r="BF66" s="430" t="s">
        <v>11194</v>
      </c>
      <c r="BG66" s="430">
        <v>1</v>
      </c>
      <c r="BH66" s="430" t="s">
        <v>11195</v>
      </c>
      <c r="BI66" s="430">
        <v>1</v>
      </c>
      <c r="BJ66" s="430" t="s">
        <v>11196</v>
      </c>
      <c r="BK66" s="430">
        <v>0.66</v>
      </c>
      <c r="BL66" s="430" t="s">
        <v>11197</v>
      </c>
      <c r="BM66" s="430">
        <v>0</v>
      </c>
      <c r="BN66" s="430" t="s">
        <v>1226</v>
      </c>
      <c r="BO66" s="430">
        <v>0</v>
      </c>
      <c r="BP66" s="430" t="s">
        <v>1226</v>
      </c>
      <c r="BQ66" s="430">
        <v>0</v>
      </c>
      <c r="BR66" s="430" t="s">
        <v>1226</v>
      </c>
      <c r="BS66" s="430">
        <v>1</v>
      </c>
      <c r="BT66" s="430" t="s">
        <v>11198</v>
      </c>
      <c r="BU66" s="430">
        <v>1</v>
      </c>
      <c r="BV66" s="430" t="s">
        <v>11199</v>
      </c>
      <c r="BW66" s="430">
        <v>0</v>
      </c>
      <c r="BX66" s="430" t="s">
        <v>1226</v>
      </c>
      <c r="BY66" s="430" t="s">
        <v>11200</v>
      </c>
      <c r="BZ66" s="430" t="s">
        <v>1226</v>
      </c>
      <c r="CA66" s="430">
        <v>1</v>
      </c>
      <c r="CB66" s="430">
        <v>1</v>
      </c>
      <c r="CC66" s="430">
        <v>0</v>
      </c>
      <c r="CD66" s="430" t="s">
        <v>1226</v>
      </c>
      <c r="CE66" s="430">
        <v>1</v>
      </c>
      <c r="CF66" s="430">
        <v>1</v>
      </c>
      <c r="CG66" s="430">
        <v>0</v>
      </c>
      <c r="CH66" s="430" t="s">
        <v>1226</v>
      </c>
      <c r="CI66" s="430">
        <v>1</v>
      </c>
      <c r="CJ66" s="430">
        <v>1</v>
      </c>
      <c r="CK66" s="430">
        <v>0</v>
      </c>
      <c r="CL66" s="430" t="s">
        <v>1226</v>
      </c>
      <c r="CM66" s="430">
        <v>1</v>
      </c>
      <c r="CN66" s="430">
        <v>1</v>
      </c>
      <c r="CO66" s="430">
        <v>0</v>
      </c>
      <c r="CP66" s="430" t="s">
        <v>1226</v>
      </c>
      <c r="CQ66" s="430" t="s">
        <v>1226</v>
      </c>
      <c r="CR66" s="430" t="s">
        <v>1226</v>
      </c>
      <c r="CS66" s="430" t="s">
        <v>1226</v>
      </c>
      <c r="CT66" s="430" t="s">
        <v>1226</v>
      </c>
      <c r="CU66" s="430" t="s">
        <v>11201</v>
      </c>
      <c r="CV66" s="430" t="s">
        <v>11202</v>
      </c>
      <c r="CW66" s="430">
        <v>0</v>
      </c>
      <c r="CX66" s="430">
        <v>0</v>
      </c>
      <c r="CY66" s="430">
        <v>0</v>
      </c>
      <c r="CZ66" s="430">
        <v>0</v>
      </c>
      <c r="DA66" s="430">
        <v>0</v>
      </c>
      <c r="DB66" s="430">
        <v>0</v>
      </c>
      <c r="DC66" s="430">
        <v>0</v>
      </c>
      <c r="DD66" s="430">
        <v>0</v>
      </c>
      <c r="DE66" s="430">
        <v>0</v>
      </c>
      <c r="DF66" s="430">
        <v>0</v>
      </c>
      <c r="DG66" s="430">
        <v>0</v>
      </c>
      <c r="DH66" s="430">
        <v>0</v>
      </c>
      <c r="DI66" s="430" t="s">
        <v>1226</v>
      </c>
      <c r="DJ66" s="430">
        <v>0</v>
      </c>
      <c r="DK66" s="430">
        <v>0</v>
      </c>
      <c r="DL66" s="430">
        <v>0</v>
      </c>
      <c r="DM66" s="430" t="s">
        <v>1226</v>
      </c>
      <c r="DN66" s="430">
        <v>0</v>
      </c>
      <c r="DO66" s="430">
        <v>0</v>
      </c>
      <c r="DP66" s="430">
        <v>0</v>
      </c>
      <c r="DQ66" s="430" t="s">
        <v>1226</v>
      </c>
      <c r="DR66" s="430">
        <v>0</v>
      </c>
      <c r="DS66" s="430">
        <v>0</v>
      </c>
      <c r="DT66" s="430">
        <v>0</v>
      </c>
      <c r="DU66" s="430" t="s">
        <v>1226</v>
      </c>
      <c r="DV66" s="430" t="s">
        <v>1226</v>
      </c>
      <c r="DW66" s="430" t="s">
        <v>1226</v>
      </c>
      <c r="DX66" s="430" t="s">
        <v>1226</v>
      </c>
      <c r="DY66" s="430" t="s">
        <v>1226</v>
      </c>
      <c r="DZ66" s="430" t="s">
        <v>1226</v>
      </c>
      <c r="EA66" s="430" t="s">
        <v>1226</v>
      </c>
      <c r="EB66" s="430">
        <v>1</v>
      </c>
      <c r="EC66" s="430" t="s">
        <v>11203</v>
      </c>
      <c r="ED66" s="430">
        <v>0</v>
      </c>
      <c r="EE66" s="430" t="s">
        <v>1226</v>
      </c>
      <c r="EF66" s="430">
        <v>0</v>
      </c>
      <c r="EG66" s="430" t="s">
        <v>1226</v>
      </c>
      <c r="EH66" s="430">
        <v>0.66</v>
      </c>
      <c r="EI66" s="430" t="s">
        <v>11204</v>
      </c>
      <c r="EJ66" s="430">
        <v>0.66</v>
      </c>
      <c r="EK66" s="430" t="s">
        <v>11205</v>
      </c>
      <c r="EL66" s="430">
        <v>0.66</v>
      </c>
      <c r="EM66" s="430" t="s">
        <v>11206</v>
      </c>
      <c r="EN66" s="430">
        <v>1</v>
      </c>
      <c r="EO66" s="430" t="s">
        <v>11203</v>
      </c>
      <c r="EP66" s="430">
        <v>1</v>
      </c>
      <c r="EQ66" s="430" t="s">
        <v>11207</v>
      </c>
      <c r="ER66" s="430">
        <v>1</v>
      </c>
      <c r="ES66" s="430" t="s">
        <v>11208</v>
      </c>
      <c r="ET66" s="430">
        <v>0.66</v>
      </c>
      <c r="EU66" s="430" t="s">
        <v>11204</v>
      </c>
      <c r="EV66" s="430">
        <v>0.66</v>
      </c>
      <c r="EW66" s="430" t="s">
        <v>11205</v>
      </c>
      <c r="EX66" s="430">
        <v>0.66</v>
      </c>
      <c r="EY66" s="430" t="s">
        <v>11206</v>
      </c>
      <c r="EZ66" s="430" t="s">
        <v>4191</v>
      </c>
      <c r="FA66" s="430" t="s">
        <v>4191</v>
      </c>
      <c r="FB66" s="430" t="s">
        <v>11209</v>
      </c>
      <c r="FC66" s="430" t="s">
        <v>11210</v>
      </c>
      <c r="FD66" s="430" t="s">
        <v>1226</v>
      </c>
      <c r="FE66" s="430" t="s">
        <v>1226</v>
      </c>
      <c r="FF66" s="430" t="s">
        <v>1226</v>
      </c>
      <c r="FG66" s="430">
        <v>1</v>
      </c>
      <c r="FH66" s="430">
        <v>0</v>
      </c>
      <c r="FI66" s="430">
        <v>1</v>
      </c>
      <c r="FJ66" s="430">
        <v>0</v>
      </c>
      <c r="FK66" s="430">
        <v>1</v>
      </c>
      <c r="FL66" s="430">
        <v>0</v>
      </c>
      <c r="FM66" s="430">
        <v>1</v>
      </c>
      <c r="FN66" s="430">
        <v>0</v>
      </c>
      <c r="FO66" s="430">
        <v>1</v>
      </c>
      <c r="FP66" s="430">
        <v>0</v>
      </c>
      <c r="FQ66" s="430">
        <v>1</v>
      </c>
      <c r="FR66" s="430">
        <v>0</v>
      </c>
      <c r="FS66" s="430">
        <v>1</v>
      </c>
      <c r="FT66" s="430">
        <v>1</v>
      </c>
      <c r="FU66" s="430">
        <v>1</v>
      </c>
      <c r="FV66" s="430">
        <v>1</v>
      </c>
      <c r="FW66" s="430">
        <v>1</v>
      </c>
      <c r="FX66" s="430">
        <v>1</v>
      </c>
      <c r="FY66" s="430">
        <v>1</v>
      </c>
      <c r="FZ66" s="430">
        <v>1</v>
      </c>
      <c r="GA66" s="430">
        <v>1</v>
      </c>
      <c r="GB66" s="430">
        <v>1</v>
      </c>
      <c r="GC66" s="430">
        <v>1</v>
      </c>
      <c r="GD66" s="430">
        <v>1</v>
      </c>
      <c r="GE66" s="430" t="s">
        <v>11211</v>
      </c>
      <c r="GF66" s="430">
        <v>0.5</v>
      </c>
      <c r="GG66" s="430">
        <v>0</v>
      </c>
      <c r="GH66" s="430">
        <v>1</v>
      </c>
      <c r="GI66" s="430">
        <v>0</v>
      </c>
      <c r="GJ66" s="430">
        <v>1</v>
      </c>
      <c r="GK66" s="430">
        <v>0</v>
      </c>
      <c r="GL66" s="430">
        <v>1</v>
      </c>
      <c r="GM66" s="430">
        <v>0</v>
      </c>
      <c r="GN66" s="430">
        <v>0.5</v>
      </c>
      <c r="GO66" s="430">
        <v>0</v>
      </c>
      <c r="GP66" s="430" t="s">
        <v>11212</v>
      </c>
      <c r="GQ66" s="430">
        <v>0.5</v>
      </c>
      <c r="GR66" s="430">
        <v>0</v>
      </c>
      <c r="GS66" s="430">
        <v>0.5</v>
      </c>
      <c r="GT66" s="430">
        <v>0</v>
      </c>
      <c r="GU66" s="430">
        <v>0</v>
      </c>
      <c r="GV66" s="430">
        <v>0</v>
      </c>
      <c r="GW66" s="430">
        <v>0</v>
      </c>
      <c r="GX66" s="430">
        <v>0</v>
      </c>
      <c r="GY66" s="430">
        <v>0</v>
      </c>
      <c r="GZ66" s="430">
        <v>0</v>
      </c>
      <c r="HA66" s="430">
        <v>0</v>
      </c>
      <c r="HB66" s="430">
        <v>0</v>
      </c>
      <c r="HC66" s="430">
        <v>1</v>
      </c>
      <c r="HD66" s="430" t="s">
        <v>1226</v>
      </c>
      <c r="HE66" s="430">
        <v>0</v>
      </c>
      <c r="HF66" s="430">
        <v>0</v>
      </c>
      <c r="HG66" s="430" t="s">
        <v>1226</v>
      </c>
      <c r="HH66" s="430">
        <v>0.5</v>
      </c>
      <c r="HI66" s="430">
        <v>0</v>
      </c>
      <c r="HJ66" s="430">
        <v>0</v>
      </c>
      <c r="HK66" s="430">
        <v>0</v>
      </c>
      <c r="HL66" s="430">
        <v>0</v>
      </c>
      <c r="HM66" s="430">
        <v>0</v>
      </c>
      <c r="HN66" s="430">
        <v>0</v>
      </c>
      <c r="HO66" s="430">
        <v>0</v>
      </c>
      <c r="HP66" s="430">
        <v>0.5</v>
      </c>
      <c r="HQ66" s="430">
        <v>0</v>
      </c>
      <c r="HR66" s="430">
        <v>0.5</v>
      </c>
      <c r="HS66" s="430">
        <v>0</v>
      </c>
      <c r="HT66" s="430">
        <v>0.5</v>
      </c>
      <c r="HU66" s="430">
        <v>0</v>
      </c>
      <c r="HV66" s="430">
        <v>0.5</v>
      </c>
      <c r="HW66" s="430">
        <v>0</v>
      </c>
      <c r="HX66" s="430">
        <v>0</v>
      </c>
      <c r="HY66" s="430">
        <v>0</v>
      </c>
      <c r="HZ66" s="430">
        <v>0</v>
      </c>
      <c r="IA66" s="430">
        <v>0</v>
      </c>
      <c r="IB66" s="430" t="s">
        <v>1226</v>
      </c>
      <c r="IC66" s="430">
        <v>0</v>
      </c>
      <c r="ID66" s="430">
        <v>0</v>
      </c>
      <c r="IE66" s="430">
        <v>0</v>
      </c>
      <c r="IF66" s="430">
        <v>0.5</v>
      </c>
      <c r="IG66" s="430">
        <v>0</v>
      </c>
      <c r="IH66" s="430">
        <v>0.5</v>
      </c>
      <c r="II66" s="430">
        <v>0.5</v>
      </c>
      <c r="IJ66" s="430">
        <v>0.5</v>
      </c>
      <c r="IK66" s="430">
        <v>0</v>
      </c>
      <c r="IL66" s="430">
        <v>0.5</v>
      </c>
      <c r="IM66" s="430">
        <v>0.5</v>
      </c>
      <c r="IN66" s="430">
        <v>0</v>
      </c>
      <c r="IO66" s="430">
        <v>0</v>
      </c>
      <c r="IP66" s="430">
        <v>0</v>
      </c>
      <c r="IQ66" s="430">
        <v>0</v>
      </c>
      <c r="IR66" s="430" t="s">
        <v>11213</v>
      </c>
    </row>
    <row r="67" spans="1:252" x14ac:dyDescent="0.2">
      <c r="A67" s="430" t="s">
        <v>11239</v>
      </c>
      <c r="B67" s="430" t="s">
        <v>11240</v>
      </c>
      <c r="C67" s="430" t="s">
        <v>1037</v>
      </c>
      <c r="D67" s="430" t="s">
        <v>1081</v>
      </c>
      <c r="E67" s="430" t="s">
        <v>1071</v>
      </c>
      <c r="F67" s="443">
        <v>4.2501139999999999</v>
      </c>
      <c r="G67" s="444">
        <v>105960.225688145</v>
      </c>
      <c r="H67" s="430">
        <v>1</v>
      </c>
      <c r="I67" s="430" t="s">
        <v>11284</v>
      </c>
      <c r="J67" s="430">
        <v>2019</v>
      </c>
      <c r="K67" s="430" t="s">
        <v>11277</v>
      </c>
      <c r="L67" s="430">
        <v>0</v>
      </c>
      <c r="M67" s="430">
        <v>1</v>
      </c>
      <c r="N67" s="430">
        <v>1</v>
      </c>
      <c r="O67" s="430" t="s">
        <v>1226</v>
      </c>
      <c r="P67" s="430">
        <v>1</v>
      </c>
      <c r="Q67" s="430" t="s">
        <v>1226</v>
      </c>
      <c r="R67" s="430">
        <v>1</v>
      </c>
      <c r="S67" s="430">
        <v>1</v>
      </c>
      <c r="T67" s="430" t="s">
        <v>1226</v>
      </c>
      <c r="U67" s="430" t="s">
        <v>1226</v>
      </c>
      <c r="V67" s="430" t="s">
        <v>1226</v>
      </c>
      <c r="W67" s="430" t="s">
        <v>1226</v>
      </c>
      <c r="X67" s="430" t="s">
        <v>1226</v>
      </c>
      <c r="Y67" s="430">
        <v>1</v>
      </c>
      <c r="Z67" s="430">
        <v>1</v>
      </c>
      <c r="AA67" s="430">
        <v>1</v>
      </c>
      <c r="AB67" s="430">
        <v>1</v>
      </c>
      <c r="AC67" s="430">
        <v>1</v>
      </c>
      <c r="AD67" s="430">
        <v>1</v>
      </c>
      <c r="AE67" s="430">
        <v>1</v>
      </c>
      <c r="AF67" s="430" t="s">
        <v>11285</v>
      </c>
      <c r="AG67" s="430">
        <v>1</v>
      </c>
      <c r="AH67" s="430" t="s">
        <v>11286</v>
      </c>
      <c r="AI67" s="430">
        <v>1</v>
      </c>
      <c r="AJ67" s="430" t="s">
        <v>11287</v>
      </c>
      <c r="AK67" s="430">
        <v>1</v>
      </c>
      <c r="AL67" s="430" t="s">
        <v>11288</v>
      </c>
      <c r="AM67" s="430">
        <v>1</v>
      </c>
      <c r="AN67" s="430" t="s">
        <v>11289</v>
      </c>
      <c r="AO67" s="430">
        <v>1</v>
      </c>
      <c r="AP67" s="430" t="s">
        <v>11290</v>
      </c>
      <c r="AQ67" s="430">
        <v>1</v>
      </c>
      <c r="AR67" s="430" t="s">
        <v>11291</v>
      </c>
      <c r="AS67" s="430">
        <v>1</v>
      </c>
      <c r="AT67" s="430" t="s">
        <v>11292</v>
      </c>
      <c r="AU67" s="430" t="s">
        <v>1226</v>
      </c>
      <c r="AV67" s="430" t="s">
        <v>1226</v>
      </c>
      <c r="AW67" s="430">
        <v>1</v>
      </c>
      <c r="AX67" s="430" t="s">
        <v>1226</v>
      </c>
      <c r="AY67" s="430">
        <v>1</v>
      </c>
      <c r="AZ67" s="430" t="s">
        <v>1226</v>
      </c>
      <c r="BA67" s="430">
        <v>1</v>
      </c>
      <c r="BB67" s="430" t="s">
        <v>1226</v>
      </c>
      <c r="BC67" s="430">
        <v>1</v>
      </c>
      <c r="BD67" s="430" t="s">
        <v>1226</v>
      </c>
      <c r="BE67" s="430">
        <v>1</v>
      </c>
      <c r="BF67" s="430" t="s">
        <v>11293</v>
      </c>
      <c r="BG67" s="430">
        <v>1</v>
      </c>
      <c r="BH67" s="430" t="s">
        <v>11293</v>
      </c>
      <c r="BI67" s="430">
        <v>1</v>
      </c>
      <c r="BJ67" s="430" t="s">
        <v>11293</v>
      </c>
      <c r="BK67" s="430">
        <v>1</v>
      </c>
      <c r="BL67" s="430" t="s">
        <v>11293</v>
      </c>
      <c r="BM67" s="430" t="s">
        <v>1226</v>
      </c>
      <c r="BN67" s="430" t="s">
        <v>1226</v>
      </c>
      <c r="BO67" s="430" t="s">
        <v>1226</v>
      </c>
      <c r="BP67" s="430" t="s">
        <v>1226</v>
      </c>
      <c r="BQ67" s="430" t="s">
        <v>1226</v>
      </c>
      <c r="BR67" s="430" t="s">
        <v>1226</v>
      </c>
      <c r="BS67" s="430" t="s">
        <v>1226</v>
      </c>
      <c r="BT67" s="430" t="s">
        <v>1226</v>
      </c>
      <c r="BU67" s="430" t="s">
        <v>1226</v>
      </c>
      <c r="BV67" s="430" t="s">
        <v>1226</v>
      </c>
      <c r="BW67" s="430" t="s">
        <v>1226</v>
      </c>
      <c r="BX67" s="430" t="s">
        <v>1226</v>
      </c>
      <c r="BY67" s="430" t="s">
        <v>11294</v>
      </c>
      <c r="BZ67" s="430">
        <v>1</v>
      </c>
      <c r="CA67" s="430" t="s">
        <v>1226</v>
      </c>
      <c r="CB67" s="430" t="s">
        <v>1226</v>
      </c>
      <c r="CC67" s="430" t="s">
        <v>1226</v>
      </c>
      <c r="CD67" s="430">
        <v>1</v>
      </c>
      <c r="CE67" s="430" t="s">
        <v>1226</v>
      </c>
      <c r="CF67" s="430" t="s">
        <v>1226</v>
      </c>
      <c r="CG67" s="430" t="s">
        <v>1226</v>
      </c>
      <c r="CH67" s="430">
        <v>1</v>
      </c>
      <c r="CI67" s="430" t="s">
        <v>1226</v>
      </c>
      <c r="CJ67" s="430" t="s">
        <v>1226</v>
      </c>
      <c r="CK67" s="430" t="s">
        <v>1226</v>
      </c>
      <c r="CL67" s="430" t="s">
        <v>1226</v>
      </c>
      <c r="CM67" s="430">
        <v>1</v>
      </c>
      <c r="CN67" s="430">
        <v>1</v>
      </c>
      <c r="CO67" s="430">
        <v>1</v>
      </c>
      <c r="CP67" s="430" t="s">
        <v>1226</v>
      </c>
      <c r="CQ67" s="430" t="s">
        <v>1226</v>
      </c>
      <c r="CR67" s="430" t="s">
        <v>1226</v>
      </c>
      <c r="CS67" s="430" t="s">
        <v>1226</v>
      </c>
      <c r="CT67" s="430" t="s">
        <v>1226</v>
      </c>
      <c r="CU67" s="430" t="s">
        <v>11295</v>
      </c>
      <c r="CV67" s="430" t="s">
        <v>11296</v>
      </c>
      <c r="CW67" s="430" t="s">
        <v>1226</v>
      </c>
      <c r="CX67" s="430">
        <v>1</v>
      </c>
      <c r="CY67" s="430">
        <v>1</v>
      </c>
      <c r="CZ67" s="430" t="s">
        <v>1226</v>
      </c>
      <c r="DA67" s="430">
        <v>1</v>
      </c>
      <c r="DB67" s="430">
        <v>1</v>
      </c>
      <c r="DC67" s="430" t="s">
        <v>1226</v>
      </c>
      <c r="DD67" s="430">
        <v>1</v>
      </c>
      <c r="DE67" s="430">
        <v>1</v>
      </c>
      <c r="DF67" s="430" t="s">
        <v>1226</v>
      </c>
      <c r="DG67" s="430">
        <v>1</v>
      </c>
      <c r="DH67" s="430">
        <v>1</v>
      </c>
      <c r="DI67" s="430">
        <v>1</v>
      </c>
      <c r="DJ67" s="430" t="s">
        <v>1226</v>
      </c>
      <c r="DK67" s="430" t="s">
        <v>1226</v>
      </c>
      <c r="DL67" s="430" t="s">
        <v>1226</v>
      </c>
      <c r="DM67" s="430">
        <v>1</v>
      </c>
      <c r="DN67" s="430" t="s">
        <v>1226</v>
      </c>
      <c r="DO67" s="430" t="s">
        <v>1226</v>
      </c>
      <c r="DP67" s="430" t="s">
        <v>1226</v>
      </c>
      <c r="DQ67" s="430">
        <v>1</v>
      </c>
      <c r="DR67" s="430" t="s">
        <v>1226</v>
      </c>
      <c r="DS67" s="430" t="s">
        <v>1226</v>
      </c>
      <c r="DT67" s="430" t="s">
        <v>1226</v>
      </c>
      <c r="DU67" s="430" t="s">
        <v>1226</v>
      </c>
      <c r="DV67" s="430" t="s">
        <v>1226</v>
      </c>
      <c r="DW67" s="430" t="s">
        <v>1226</v>
      </c>
      <c r="DX67" s="430" t="s">
        <v>1226</v>
      </c>
      <c r="DY67" s="430" t="s">
        <v>1226</v>
      </c>
      <c r="DZ67" s="430" t="s">
        <v>11297</v>
      </c>
      <c r="EA67" s="430" t="s">
        <v>11298</v>
      </c>
      <c r="EB67" s="430">
        <v>1</v>
      </c>
      <c r="EC67" s="430" t="s">
        <v>1226</v>
      </c>
      <c r="ED67" s="430">
        <v>1</v>
      </c>
      <c r="EE67" s="430" t="s">
        <v>1226</v>
      </c>
      <c r="EF67" s="430">
        <v>1</v>
      </c>
      <c r="EG67" s="430" t="s">
        <v>1226</v>
      </c>
      <c r="EH67" s="430">
        <v>1</v>
      </c>
      <c r="EI67" s="430" t="s">
        <v>1226</v>
      </c>
      <c r="EJ67" s="430" t="s">
        <v>1226</v>
      </c>
      <c r="EK67" s="430" t="s">
        <v>1226</v>
      </c>
      <c r="EL67" s="430" t="s">
        <v>1226</v>
      </c>
      <c r="EM67" s="430" t="s">
        <v>1226</v>
      </c>
      <c r="EN67" s="430">
        <v>1</v>
      </c>
      <c r="EO67" s="430" t="s">
        <v>11299</v>
      </c>
      <c r="EP67" s="430">
        <v>1</v>
      </c>
      <c r="EQ67" s="430" t="s">
        <v>11300</v>
      </c>
      <c r="ER67" s="430">
        <v>1</v>
      </c>
      <c r="ES67" s="430" t="s">
        <v>11301</v>
      </c>
      <c r="ET67" s="430">
        <v>1</v>
      </c>
      <c r="EU67" s="430" t="s">
        <v>11302</v>
      </c>
      <c r="EV67" s="430">
        <v>1</v>
      </c>
      <c r="EW67" s="430" t="s">
        <v>11303</v>
      </c>
      <c r="EX67" s="430">
        <v>1</v>
      </c>
      <c r="EY67" s="430" t="s">
        <v>11304</v>
      </c>
      <c r="EZ67" s="430">
        <v>1</v>
      </c>
      <c r="FA67" s="430" t="s">
        <v>1226</v>
      </c>
      <c r="FB67" s="430" t="s">
        <v>11305</v>
      </c>
      <c r="FC67" s="430" t="s">
        <v>1226</v>
      </c>
      <c r="FD67" s="430">
        <v>100</v>
      </c>
      <c r="FE67" s="430" t="s">
        <v>1226</v>
      </c>
      <c r="FF67" s="430">
        <v>6</v>
      </c>
      <c r="FG67" s="430">
        <v>1</v>
      </c>
      <c r="FH67" s="430" t="s">
        <v>1226</v>
      </c>
      <c r="FI67" s="430">
        <v>1</v>
      </c>
      <c r="FJ67" s="430" t="s">
        <v>1226</v>
      </c>
      <c r="FK67" s="430">
        <v>1</v>
      </c>
      <c r="FL67" s="430" t="s">
        <v>1226</v>
      </c>
      <c r="FM67" s="430">
        <v>1</v>
      </c>
      <c r="FN67" s="430" t="s">
        <v>1226</v>
      </c>
      <c r="FO67" s="430">
        <v>1</v>
      </c>
      <c r="FP67" s="430" t="s">
        <v>1226</v>
      </c>
      <c r="FQ67" s="430">
        <v>1</v>
      </c>
      <c r="FR67" s="430" t="s">
        <v>1226</v>
      </c>
      <c r="FS67" s="430">
        <v>1</v>
      </c>
      <c r="FT67" s="430" t="s">
        <v>1226</v>
      </c>
      <c r="FU67" s="430">
        <v>1</v>
      </c>
      <c r="FV67" s="430" t="s">
        <v>1226</v>
      </c>
      <c r="FW67" s="430">
        <v>0</v>
      </c>
      <c r="FX67" s="430" t="s">
        <v>1226</v>
      </c>
      <c r="FY67" s="430">
        <v>1</v>
      </c>
      <c r="FZ67" s="430" t="s">
        <v>1226</v>
      </c>
      <c r="GA67" s="430">
        <v>1</v>
      </c>
      <c r="GB67" s="430" t="s">
        <v>1226</v>
      </c>
      <c r="GC67" s="430">
        <v>1</v>
      </c>
      <c r="GD67" s="430" t="s">
        <v>1226</v>
      </c>
      <c r="GE67" s="430" t="s">
        <v>11306</v>
      </c>
      <c r="GF67" s="430">
        <v>1</v>
      </c>
      <c r="GG67" s="430" t="s">
        <v>1226</v>
      </c>
      <c r="GH67" s="430">
        <v>1</v>
      </c>
      <c r="GI67" s="430" t="s">
        <v>1226</v>
      </c>
      <c r="GJ67" s="430">
        <v>1</v>
      </c>
      <c r="GK67" s="430" t="s">
        <v>1226</v>
      </c>
      <c r="GL67" s="430">
        <v>1</v>
      </c>
      <c r="GM67" s="430" t="s">
        <v>1226</v>
      </c>
      <c r="GN67" s="430">
        <v>1</v>
      </c>
      <c r="GO67" s="430" t="s">
        <v>1226</v>
      </c>
      <c r="GP67" s="430" t="s">
        <v>11307</v>
      </c>
      <c r="GQ67" s="430" t="s">
        <v>1226</v>
      </c>
      <c r="GR67" s="430" t="s">
        <v>1226</v>
      </c>
      <c r="GS67" s="430" t="s">
        <v>1226</v>
      </c>
      <c r="GT67" s="430" t="s">
        <v>1226</v>
      </c>
      <c r="GU67" s="430" t="s">
        <v>1226</v>
      </c>
      <c r="GV67" s="430" t="s">
        <v>1226</v>
      </c>
      <c r="GW67" s="430" t="s">
        <v>1226</v>
      </c>
      <c r="GX67" s="430" t="s">
        <v>1226</v>
      </c>
      <c r="GY67" s="430" t="s">
        <v>1226</v>
      </c>
      <c r="GZ67" s="430" t="s">
        <v>1226</v>
      </c>
      <c r="HA67" s="430" t="s">
        <v>1226</v>
      </c>
      <c r="HB67" s="430" t="s">
        <v>1226</v>
      </c>
      <c r="HC67" s="430" t="s">
        <v>1226</v>
      </c>
      <c r="HD67" s="430" t="s">
        <v>1226</v>
      </c>
      <c r="HE67" s="430" t="s">
        <v>1226</v>
      </c>
      <c r="HF67" s="430" t="s">
        <v>1226</v>
      </c>
      <c r="HG67" s="430" t="s">
        <v>1226</v>
      </c>
      <c r="HH67" s="430">
        <v>1</v>
      </c>
      <c r="HI67" s="430">
        <v>1</v>
      </c>
      <c r="HJ67" s="430">
        <v>1</v>
      </c>
      <c r="HK67" s="430">
        <v>1</v>
      </c>
      <c r="HL67" s="430" t="s">
        <v>1226</v>
      </c>
      <c r="HM67" s="430" t="s">
        <v>1226</v>
      </c>
      <c r="HN67" s="430" t="s">
        <v>1226</v>
      </c>
      <c r="HO67" s="430" t="s">
        <v>1226</v>
      </c>
      <c r="HP67" s="430">
        <v>1</v>
      </c>
      <c r="HQ67" s="430">
        <v>1</v>
      </c>
      <c r="HR67" s="430">
        <v>1</v>
      </c>
      <c r="HS67" s="430">
        <v>1</v>
      </c>
      <c r="HT67" s="430">
        <v>1</v>
      </c>
      <c r="HU67" s="430">
        <v>1</v>
      </c>
      <c r="HV67" s="430">
        <v>1</v>
      </c>
      <c r="HW67" s="430">
        <v>1</v>
      </c>
      <c r="HX67" s="430">
        <v>1</v>
      </c>
      <c r="HY67" s="430">
        <v>1</v>
      </c>
      <c r="HZ67" s="430">
        <v>1</v>
      </c>
      <c r="IA67" s="430">
        <v>1</v>
      </c>
      <c r="IB67" s="430" t="s">
        <v>1226</v>
      </c>
      <c r="IC67" s="430" t="s">
        <v>1226</v>
      </c>
      <c r="ID67" s="430" t="s">
        <v>1226</v>
      </c>
      <c r="IE67" s="430" t="s">
        <v>1226</v>
      </c>
      <c r="IF67" s="430" t="s">
        <v>1226</v>
      </c>
      <c r="IG67" s="430" t="s">
        <v>1226</v>
      </c>
      <c r="IH67" s="430" t="s">
        <v>1226</v>
      </c>
      <c r="II67" s="430" t="s">
        <v>1226</v>
      </c>
      <c r="IJ67" s="430" t="s">
        <v>1226</v>
      </c>
      <c r="IK67" s="430" t="s">
        <v>1226</v>
      </c>
      <c r="IL67" s="430" t="s">
        <v>1226</v>
      </c>
      <c r="IM67" s="430" t="s">
        <v>1226</v>
      </c>
      <c r="IN67" s="430" t="s">
        <v>1226</v>
      </c>
      <c r="IO67" s="430" t="s">
        <v>1226</v>
      </c>
      <c r="IP67" s="430" t="s">
        <v>1226</v>
      </c>
      <c r="IQ67" s="430" t="s">
        <v>1226</v>
      </c>
      <c r="IR67" s="430" t="s">
        <v>1226</v>
      </c>
    </row>
    <row r="68" spans="1:252" x14ac:dyDescent="0.2">
      <c r="A68" s="430" t="s">
        <v>1397</v>
      </c>
      <c r="B68" s="430" t="s">
        <v>1398</v>
      </c>
      <c r="C68" s="430" t="s">
        <v>1055</v>
      </c>
      <c r="D68" s="430" t="s">
        <v>1038</v>
      </c>
      <c r="E68" s="430" t="s">
        <v>1049</v>
      </c>
      <c r="F68" s="443">
        <v>6.5277430000000001</v>
      </c>
      <c r="G68" s="444">
        <v>8543.4235026133993</v>
      </c>
      <c r="H68" s="430">
        <v>1</v>
      </c>
      <c r="I68" s="430" t="s">
        <v>11414</v>
      </c>
      <c r="J68" s="430">
        <v>2019</v>
      </c>
      <c r="K68" s="430" t="s">
        <v>11415</v>
      </c>
      <c r="L68" s="430">
        <v>1</v>
      </c>
      <c r="M68" s="430">
        <v>1</v>
      </c>
      <c r="N68" s="430">
        <v>1</v>
      </c>
      <c r="O68" s="430">
        <v>0</v>
      </c>
      <c r="P68" s="430">
        <v>1</v>
      </c>
      <c r="Q68" s="430">
        <v>0</v>
      </c>
      <c r="R68" s="430">
        <v>0</v>
      </c>
      <c r="S68" s="430">
        <v>0</v>
      </c>
      <c r="T68" s="430">
        <v>0</v>
      </c>
      <c r="U68" s="430">
        <v>0</v>
      </c>
      <c r="V68" s="430">
        <v>0</v>
      </c>
      <c r="W68" s="430">
        <v>0</v>
      </c>
      <c r="X68" s="430" t="s">
        <v>1226</v>
      </c>
      <c r="Y68" s="430">
        <v>1</v>
      </c>
      <c r="Z68" s="430">
        <v>1</v>
      </c>
      <c r="AA68" s="430">
        <v>1</v>
      </c>
      <c r="AB68" s="430">
        <v>1</v>
      </c>
      <c r="AC68" s="430">
        <v>1</v>
      </c>
      <c r="AD68" s="430">
        <v>1</v>
      </c>
      <c r="AE68" s="430">
        <v>1</v>
      </c>
      <c r="AF68" s="430" t="s">
        <v>11416</v>
      </c>
      <c r="AG68" s="430">
        <v>1</v>
      </c>
      <c r="AH68" s="430" t="s">
        <v>11417</v>
      </c>
      <c r="AI68" s="430">
        <v>1</v>
      </c>
      <c r="AJ68" s="430" t="s">
        <v>11418</v>
      </c>
      <c r="AK68" s="430">
        <v>1</v>
      </c>
      <c r="AL68" s="430" t="s">
        <v>11419</v>
      </c>
      <c r="AM68" s="430">
        <v>1</v>
      </c>
      <c r="AN68" s="430" t="s">
        <v>11420</v>
      </c>
      <c r="AO68" s="430">
        <v>0</v>
      </c>
      <c r="AP68" s="430" t="s">
        <v>1226</v>
      </c>
      <c r="AQ68" s="430">
        <v>1</v>
      </c>
      <c r="AR68" s="430" t="s">
        <v>11421</v>
      </c>
      <c r="AS68" s="430">
        <v>1</v>
      </c>
      <c r="AT68" s="430" t="s">
        <v>11422</v>
      </c>
      <c r="AU68" s="430">
        <v>0</v>
      </c>
      <c r="AV68" s="430" t="s">
        <v>1226</v>
      </c>
      <c r="AW68" s="430">
        <v>0.66</v>
      </c>
      <c r="AX68" s="430" t="s">
        <v>11423</v>
      </c>
      <c r="AY68" s="430">
        <v>0.33</v>
      </c>
      <c r="AZ68" s="430" t="s">
        <v>1226</v>
      </c>
      <c r="BA68" s="430">
        <v>0.66</v>
      </c>
      <c r="BB68" s="430" t="s">
        <v>11424</v>
      </c>
      <c r="BC68" s="430">
        <v>0</v>
      </c>
      <c r="BD68" s="430" t="s">
        <v>1226</v>
      </c>
      <c r="BE68" s="430">
        <v>0.66</v>
      </c>
      <c r="BF68" s="430" t="s">
        <v>11425</v>
      </c>
      <c r="BG68" s="430">
        <v>0</v>
      </c>
      <c r="BH68" s="430" t="s">
        <v>1226</v>
      </c>
      <c r="BI68" s="430">
        <v>0.66</v>
      </c>
      <c r="BJ68" s="430" t="s">
        <v>11426</v>
      </c>
      <c r="BK68" s="430">
        <v>0.66</v>
      </c>
      <c r="BL68" s="430" t="s">
        <v>11427</v>
      </c>
      <c r="BM68" s="430">
        <v>0.33</v>
      </c>
      <c r="BN68" s="430" t="s">
        <v>11428</v>
      </c>
      <c r="BO68" s="430">
        <v>0.33</v>
      </c>
      <c r="BP68" s="430" t="s">
        <v>11429</v>
      </c>
      <c r="BQ68" s="430">
        <v>0.66</v>
      </c>
      <c r="BR68" s="430" t="s">
        <v>11430</v>
      </c>
      <c r="BS68" s="430">
        <v>1</v>
      </c>
      <c r="BT68" s="430" t="s">
        <v>11431</v>
      </c>
      <c r="BU68" s="430">
        <v>1</v>
      </c>
      <c r="BV68" s="430" t="s">
        <v>11432</v>
      </c>
      <c r="BW68" s="430">
        <v>0.66</v>
      </c>
      <c r="BX68" s="430" t="s">
        <v>11433</v>
      </c>
      <c r="BY68" s="430" t="s">
        <v>1226</v>
      </c>
      <c r="BZ68" s="430" t="s">
        <v>1226</v>
      </c>
      <c r="CA68" s="430">
        <v>1</v>
      </c>
      <c r="CB68" s="430">
        <v>1</v>
      </c>
      <c r="CC68" s="430">
        <v>1</v>
      </c>
      <c r="CD68" s="430" t="s">
        <v>1226</v>
      </c>
      <c r="CE68" s="430">
        <v>0</v>
      </c>
      <c r="CF68" s="430">
        <v>1</v>
      </c>
      <c r="CG68" s="430">
        <v>0</v>
      </c>
      <c r="CH68" s="430">
        <v>1</v>
      </c>
      <c r="CI68" s="430" t="s">
        <v>1226</v>
      </c>
      <c r="CJ68" s="430" t="s">
        <v>1226</v>
      </c>
      <c r="CK68" s="430" t="s">
        <v>1226</v>
      </c>
      <c r="CL68" s="430" t="s">
        <v>1226</v>
      </c>
      <c r="CM68" s="430">
        <v>1</v>
      </c>
      <c r="CN68" s="430">
        <v>1</v>
      </c>
      <c r="CO68" s="430">
        <v>1</v>
      </c>
      <c r="CP68" s="430" t="s">
        <v>1226</v>
      </c>
      <c r="CQ68" s="430">
        <v>1</v>
      </c>
      <c r="CR68" s="430" t="s">
        <v>1226</v>
      </c>
      <c r="CS68" s="430" t="s">
        <v>1226</v>
      </c>
      <c r="CT68" s="430" t="s">
        <v>1226</v>
      </c>
      <c r="CU68" s="430" t="s">
        <v>11434</v>
      </c>
      <c r="CV68" s="430" t="s">
        <v>11435</v>
      </c>
      <c r="CW68" s="430">
        <v>0</v>
      </c>
      <c r="CX68" s="430">
        <v>0</v>
      </c>
      <c r="CY68" s="430">
        <v>0</v>
      </c>
      <c r="CZ68" s="430">
        <v>0</v>
      </c>
      <c r="DA68" s="430">
        <v>0</v>
      </c>
      <c r="DB68" s="430">
        <v>0</v>
      </c>
      <c r="DC68" s="430">
        <v>0</v>
      </c>
      <c r="DD68" s="430">
        <v>0</v>
      </c>
      <c r="DE68" s="430">
        <v>0</v>
      </c>
      <c r="DF68" s="430">
        <v>0</v>
      </c>
      <c r="DG68" s="430">
        <v>0</v>
      </c>
      <c r="DH68" s="430">
        <v>0</v>
      </c>
      <c r="DI68" s="430">
        <v>1</v>
      </c>
      <c r="DJ68" s="430" t="s">
        <v>1226</v>
      </c>
      <c r="DK68" s="430" t="s">
        <v>1226</v>
      </c>
      <c r="DL68" s="430" t="s">
        <v>1226</v>
      </c>
      <c r="DM68" s="430">
        <v>1</v>
      </c>
      <c r="DN68" s="430" t="s">
        <v>1226</v>
      </c>
      <c r="DO68" s="430" t="s">
        <v>1226</v>
      </c>
      <c r="DP68" s="430" t="s">
        <v>1226</v>
      </c>
      <c r="DQ68" s="430" t="s">
        <v>1226</v>
      </c>
      <c r="DR68" s="430">
        <v>0</v>
      </c>
      <c r="DS68" s="430">
        <v>0</v>
      </c>
      <c r="DT68" s="430">
        <v>0</v>
      </c>
      <c r="DU68" s="430" t="s">
        <v>1226</v>
      </c>
      <c r="DV68" s="430">
        <v>1</v>
      </c>
      <c r="DW68" s="430" t="s">
        <v>1226</v>
      </c>
      <c r="DX68" s="430" t="s">
        <v>1226</v>
      </c>
      <c r="DY68" s="430" t="s">
        <v>1226</v>
      </c>
      <c r="DZ68" s="430" t="s">
        <v>1226</v>
      </c>
      <c r="EA68" s="430" t="s">
        <v>1226</v>
      </c>
      <c r="EB68" s="430">
        <v>0</v>
      </c>
      <c r="EC68" s="430" t="s">
        <v>1226</v>
      </c>
      <c r="ED68" s="430">
        <v>0</v>
      </c>
      <c r="EE68" s="430" t="s">
        <v>1226</v>
      </c>
      <c r="EF68" s="430">
        <v>0</v>
      </c>
      <c r="EG68" s="430" t="s">
        <v>1226</v>
      </c>
      <c r="EH68" s="430">
        <v>0</v>
      </c>
      <c r="EI68" s="430" t="s">
        <v>1226</v>
      </c>
      <c r="EJ68" s="430">
        <v>0</v>
      </c>
      <c r="EK68" s="430" t="s">
        <v>1226</v>
      </c>
      <c r="EL68" s="430">
        <v>0</v>
      </c>
      <c r="EM68" s="430" t="s">
        <v>1226</v>
      </c>
      <c r="EN68" s="430">
        <v>0</v>
      </c>
      <c r="EO68" s="430" t="s">
        <v>1226</v>
      </c>
      <c r="EP68" s="430">
        <v>1</v>
      </c>
      <c r="EQ68" s="430" t="s">
        <v>11436</v>
      </c>
      <c r="ER68" s="430">
        <v>0</v>
      </c>
      <c r="ES68" s="430" t="s">
        <v>1226</v>
      </c>
      <c r="ET68" s="430">
        <v>0</v>
      </c>
      <c r="EU68" s="430" t="s">
        <v>1226</v>
      </c>
      <c r="EV68" s="430">
        <v>0</v>
      </c>
      <c r="EW68" s="430" t="s">
        <v>1226</v>
      </c>
      <c r="EX68" s="430">
        <v>0</v>
      </c>
      <c r="EY68" s="430" t="s">
        <v>1226</v>
      </c>
      <c r="EZ68" s="430" t="s">
        <v>1226</v>
      </c>
      <c r="FA68" s="430" t="s">
        <v>1226</v>
      </c>
      <c r="FB68" s="430" t="s">
        <v>11437</v>
      </c>
      <c r="FC68" s="430" t="s">
        <v>11437</v>
      </c>
      <c r="FD68" s="430" t="s">
        <v>1226</v>
      </c>
      <c r="FE68" s="430" t="s">
        <v>1226</v>
      </c>
      <c r="FF68" s="430" t="s">
        <v>1226</v>
      </c>
      <c r="FG68" s="430">
        <v>0</v>
      </c>
      <c r="FH68" s="430">
        <v>0</v>
      </c>
      <c r="FI68" s="430">
        <v>0</v>
      </c>
      <c r="FJ68" s="430">
        <v>0</v>
      </c>
      <c r="FK68" s="430">
        <v>1</v>
      </c>
      <c r="FL68" s="430">
        <v>0</v>
      </c>
      <c r="FM68" s="430">
        <v>0</v>
      </c>
      <c r="FN68" s="430">
        <v>0</v>
      </c>
      <c r="FO68" s="430">
        <v>1</v>
      </c>
      <c r="FP68" s="430">
        <v>1</v>
      </c>
      <c r="FQ68" s="430">
        <v>0</v>
      </c>
      <c r="FR68" s="430">
        <v>0</v>
      </c>
      <c r="FS68" s="430">
        <v>1</v>
      </c>
      <c r="FT68" s="430">
        <v>1</v>
      </c>
      <c r="FU68" s="430">
        <v>1</v>
      </c>
      <c r="FV68" s="430">
        <v>1</v>
      </c>
      <c r="FW68" s="430">
        <v>1</v>
      </c>
      <c r="FX68" s="430">
        <v>1</v>
      </c>
      <c r="FY68" s="430">
        <v>1</v>
      </c>
      <c r="FZ68" s="430">
        <v>1</v>
      </c>
      <c r="GA68" s="430">
        <v>1</v>
      </c>
      <c r="GB68" s="430">
        <v>1</v>
      </c>
      <c r="GC68" s="430">
        <v>1</v>
      </c>
      <c r="GD68" s="430">
        <v>1</v>
      </c>
      <c r="GE68" s="430" t="s">
        <v>11438</v>
      </c>
      <c r="GF68" s="430">
        <v>1</v>
      </c>
      <c r="GG68" s="430">
        <v>1</v>
      </c>
      <c r="GH68" s="430">
        <v>1</v>
      </c>
      <c r="GI68" s="430">
        <v>1</v>
      </c>
      <c r="GJ68" s="430">
        <v>0.5</v>
      </c>
      <c r="GK68" s="430">
        <v>0.5</v>
      </c>
      <c r="GL68" s="430">
        <v>0.5</v>
      </c>
      <c r="GM68" s="430">
        <v>0.5</v>
      </c>
      <c r="GN68" s="430">
        <v>1</v>
      </c>
      <c r="GO68" s="430">
        <v>1</v>
      </c>
      <c r="GP68" s="430" t="s">
        <v>11439</v>
      </c>
      <c r="GQ68" s="430">
        <v>0</v>
      </c>
      <c r="GR68" s="430">
        <v>0</v>
      </c>
      <c r="GS68" s="430">
        <v>0.5</v>
      </c>
      <c r="GT68" s="430">
        <v>0.5</v>
      </c>
      <c r="GU68" s="430">
        <v>0</v>
      </c>
      <c r="GV68" s="430">
        <v>0</v>
      </c>
      <c r="GW68" s="430">
        <v>0</v>
      </c>
      <c r="GX68" s="430">
        <v>0</v>
      </c>
      <c r="GY68" s="430">
        <v>0</v>
      </c>
      <c r="GZ68" s="430">
        <v>0</v>
      </c>
      <c r="HA68" s="430">
        <v>0</v>
      </c>
      <c r="HB68" s="430">
        <v>0</v>
      </c>
      <c r="HC68" s="430">
        <v>0</v>
      </c>
      <c r="HD68" s="430">
        <v>0</v>
      </c>
      <c r="HE68" s="430">
        <v>0</v>
      </c>
      <c r="HF68" s="430">
        <v>0</v>
      </c>
      <c r="HG68" s="430" t="s">
        <v>11440</v>
      </c>
      <c r="HH68" s="430">
        <v>1</v>
      </c>
      <c r="HI68" s="430">
        <v>0.5</v>
      </c>
      <c r="HJ68" s="430">
        <v>1</v>
      </c>
      <c r="HK68" s="430">
        <v>0.5</v>
      </c>
      <c r="HL68" s="430">
        <v>1</v>
      </c>
      <c r="HM68" s="430">
        <v>0.5</v>
      </c>
      <c r="HN68" s="430">
        <v>1</v>
      </c>
      <c r="HO68" s="430">
        <v>0</v>
      </c>
      <c r="HP68" s="430">
        <v>1</v>
      </c>
      <c r="HQ68" s="430">
        <v>0.5</v>
      </c>
      <c r="HR68" s="430">
        <v>1</v>
      </c>
      <c r="HS68" s="430">
        <v>0</v>
      </c>
      <c r="HT68" s="430">
        <v>1</v>
      </c>
      <c r="HU68" s="430">
        <v>0.5</v>
      </c>
      <c r="HV68" s="430">
        <v>1</v>
      </c>
      <c r="HW68" s="430">
        <v>0</v>
      </c>
      <c r="HX68" s="430">
        <v>0.75</v>
      </c>
      <c r="HY68" s="430">
        <v>0.25</v>
      </c>
      <c r="HZ68" s="430">
        <v>0</v>
      </c>
      <c r="IA68" s="430">
        <v>0</v>
      </c>
      <c r="IB68" s="430" t="s">
        <v>11441</v>
      </c>
      <c r="IC68" s="430">
        <v>0</v>
      </c>
      <c r="ID68" s="430">
        <v>0</v>
      </c>
      <c r="IE68" s="430">
        <v>0</v>
      </c>
      <c r="IF68" s="430">
        <v>0</v>
      </c>
      <c r="IG68" s="430">
        <v>0</v>
      </c>
      <c r="IH68" s="430">
        <v>0</v>
      </c>
      <c r="II68" s="430">
        <v>0</v>
      </c>
      <c r="IJ68" s="430">
        <v>0.5</v>
      </c>
      <c r="IK68" s="430">
        <v>0</v>
      </c>
      <c r="IL68" s="430">
        <v>0</v>
      </c>
      <c r="IM68" s="430">
        <v>0</v>
      </c>
      <c r="IN68" s="430">
        <v>0</v>
      </c>
      <c r="IO68" s="430">
        <v>0</v>
      </c>
      <c r="IP68" s="430">
        <v>0</v>
      </c>
      <c r="IQ68" s="430">
        <v>0</v>
      </c>
      <c r="IR68" s="430" t="s">
        <v>1226</v>
      </c>
    </row>
    <row r="69" spans="1:252" x14ac:dyDescent="0.2">
      <c r="A69" s="430" t="s">
        <v>1407</v>
      </c>
      <c r="B69" s="430" t="s">
        <v>64</v>
      </c>
      <c r="C69" s="430" t="s">
        <v>1194</v>
      </c>
      <c r="D69" s="430" t="s">
        <v>1195</v>
      </c>
      <c r="E69" s="430" t="s">
        <v>1049</v>
      </c>
      <c r="F69" s="443">
        <v>7.4250569999999998</v>
      </c>
      <c r="G69" s="444">
        <v>18827.1485300151</v>
      </c>
      <c r="H69" s="430">
        <v>1</v>
      </c>
      <c r="I69" s="430" t="s">
        <v>11571</v>
      </c>
      <c r="J69" s="430" t="s">
        <v>11572</v>
      </c>
      <c r="K69" s="430" t="s">
        <v>11573</v>
      </c>
      <c r="L69" s="430">
        <v>1</v>
      </c>
      <c r="M69" s="430">
        <v>1</v>
      </c>
      <c r="N69" s="430">
        <v>4</v>
      </c>
      <c r="O69" s="430">
        <v>1</v>
      </c>
      <c r="P69" s="430">
        <v>1</v>
      </c>
      <c r="Q69" s="430">
        <v>1</v>
      </c>
      <c r="R69" s="430">
        <v>1</v>
      </c>
      <c r="S69" s="430">
        <v>0</v>
      </c>
      <c r="T69" s="430">
        <v>1</v>
      </c>
      <c r="U69" s="430">
        <v>1</v>
      </c>
      <c r="V69" s="430">
        <v>1</v>
      </c>
      <c r="W69" s="430">
        <v>0</v>
      </c>
      <c r="X69" s="430" t="s">
        <v>1226</v>
      </c>
      <c r="Y69" s="430">
        <v>1</v>
      </c>
      <c r="Z69" s="430">
        <v>1</v>
      </c>
      <c r="AA69" s="430">
        <v>1</v>
      </c>
      <c r="AB69" s="430" t="s">
        <v>1040</v>
      </c>
      <c r="AC69" s="430">
        <v>0</v>
      </c>
      <c r="AD69" s="430">
        <v>1</v>
      </c>
      <c r="AE69" s="430">
        <v>0</v>
      </c>
      <c r="AF69" s="430" t="s">
        <v>1226</v>
      </c>
      <c r="AG69" s="430">
        <v>1</v>
      </c>
      <c r="AH69" s="430" t="s">
        <v>11574</v>
      </c>
      <c r="AI69" s="430">
        <v>1</v>
      </c>
      <c r="AJ69" s="430" t="s">
        <v>11575</v>
      </c>
      <c r="AK69" s="430">
        <v>1</v>
      </c>
      <c r="AL69" s="430" t="s">
        <v>11576</v>
      </c>
      <c r="AM69" s="430">
        <v>0</v>
      </c>
      <c r="AN69" s="430" t="s">
        <v>1226</v>
      </c>
      <c r="AO69" s="430">
        <v>0</v>
      </c>
      <c r="AP69" s="430" t="s">
        <v>1226</v>
      </c>
      <c r="AQ69" s="430">
        <v>1</v>
      </c>
      <c r="AR69" s="430" t="s">
        <v>11577</v>
      </c>
      <c r="AS69" s="430">
        <v>0</v>
      </c>
      <c r="AT69" s="430" t="s">
        <v>1226</v>
      </c>
      <c r="AU69" s="430">
        <v>0</v>
      </c>
      <c r="AV69" s="430" t="s">
        <v>1226</v>
      </c>
      <c r="AW69" s="430">
        <v>1</v>
      </c>
      <c r="AX69" s="430" t="s">
        <v>11578</v>
      </c>
      <c r="AY69" s="430">
        <v>1</v>
      </c>
      <c r="AZ69" s="430" t="s">
        <v>11579</v>
      </c>
      <c r="BA69" s="430">
        <v>0.66</v>
      </c>
      <c r="BB69" s="430" t="s">
        <v>11580</v>
      </c>
      <c r="BC69" s="430">
        <v>1</v>
      </c>
      <c r="BD69" s="430" t="s">
        <v>11581</v>
      </c>
      <c r="BE69" s="430">
        <v>1</v>
      </c>
      <c r="BF69" s="430" t="s">
        <v>11580</v>
      </c>
      <c r="BG69" s="430">
        <v>1</v>
      </c>
      <c r="BH69" s="430" t="s">
        <v>11579</v>
      </c>
      <c r="BI69" s="430">
        <v>0.66</v>
      </c>
      <c r="BJ69" s="430" t="s">
        <v>11580</v>
      </c>
      <c r="BK69" s="430">
        <v>1</v>
      </c>
      <c r="BL69" s="430" t="s">
        <v>11582</v>
      </c>
      <c r="BM69" s="430">
        <v>1</v>
      </c>
      <c r="BN69" s="430" t="s">
        <v>11580</v>
      </c>
      <c r="BO69" s="430">
        <v>1</v>
      </c>
      <c r="BP69" s="430" t="s">
        <v>11579</v>
      </c>
      <c r="BQ69" s="430">
        <v>1</v>
      </c>
      <c r="BR69" s="430" t="s">
        <v>11583</v>
      </c>
      <c r="BS69" s="430">
        <v>1</v>
      </c>
      <c r="BT69" s="430" t="s">
        <v>11584</v>
      </c>
      <c r="BU69" s="430">
        <v>1</v>
      </c>
      <c r="BV69" s="430" t="s">
        <v>11585</v>
      </c>
      <c r="BW69" s="430">
        <v>1</v>
      </c>
      <c r="BX69" s="430" t="s">
        <v>11585</v>
      </c>
      <c r="BY69" s="430" t="s">
        <v>11586</v>
      </c>
      <c r="BZ69" s="430" t="s">
        <v>1226</v>
      </c>
      <c r="CA69" s="430">
        <v>1</v>
      </c>
      <c r="CB69" s="430">
        <v>1</v>
      </c>
      <c r="CC69" s="430">
        <v>0</v>
      </c>
      <c r="CD69" s="430" t="s">
        <v>1226</v>
      </c>
      <c r="CE69" s="430">
        <v>0</v>
      </c>
      <c r="CF69" s="430">
        <v>0</v>
      </c>
      <c r="CG69" s="430">
        <v>0</v>
      </c>
      <c r="CH69" s="430" t="s">
        <v>1226</v>
      </c>
      <c r="CI69" s="430">
        <v>0</v>
      </c>
      <c r="CJ69" s="430">
        <v>0</v>
      </c>
      <c r="CK69" s="430">
        <v>0</v>
      </c>
      <c r="CL69" s="430" t="s">
        <v>1226</v>
      </c>
      <c r="CM69" s="430">
        <v>1</v>
      </c>
      <c r="CN69" s="430">
        <v>1</v>
      </c>
      <c r="CO69" s="430">
        <v>0</v>
      </c>
      <c r="CP69" s="430" t="s">
        <v>1226</v>
      </c>
      <c r="CQ69" s="430" t="s">
        <v>1226</v>
      </c>
      <c r="CR69" s="430" t="s">
        <v>1226</v>
      </c>
      <c r="CS69" s="430" t="s">
        <v>1226</v>
      </c>
      <c r="CT69" s="430" t="s">
        <v>1226</v>
      </c>
      <c r="CU69" s="430" t="s">
        <v>11587</v>
      </c>
      <c r="CV69" s="430" t="s">
        <v>11588</v>
      </c>
      <c r="CW69" s="430">
        <v>1</v>
      </c>
      <c r="CX69" s="430">
        <v>1</v>
      </c>
      <c r="CY69" s="430">
        <v>0</v>
      </c>
      <c r="CZ69" s="430">
        <v>1</v>
      </c>
      <c r="DA69" s="430">
        <v>1</v>
      </c>
      <c r="DB69" s="430">
        <v>1</v>
      </c>
      <c r="DC69" s="430">
        <v>1</v>
      </c>
      <c r="DD69" s="430">
        <v>1</v>
      </c>
      <c r="DE69" s="430">
        <v>1</v>
      </c>
      <c r="DF69" s="430">
        <v>1</v>
      </c>
      <c r="DG69" s="430">
        <v>1</v>
      </c>
      <c r="DH69" s="430">
        <v>1</v>
      </c>
      <c r="DI69" s="430" t="s">
        <v>1226</v>
      </c>
      <c r="DJ69" s="430">
        <v>0</v>
      </c>
      <c r="DK69" s="430">
        <v>0</v>
      </c>
      <c r="DL69" s="430">
        <v>0</v>
      </c>
      <c r="DM69" s="430" t="s">
        <v>1226</v>
      </c>
      <c r="DN69" s="430">
        <v>1</v>
      </c>
      <c r="DO69" s="430">
        <v>1</v>
      </c>
      <c r="DP69" s="430">
        <v>1</v>
      </c>
      <c r="DQ69" s="430" t="s">
        <v>1226</v>
      </c>
      <c r="DR69" s="430">
        <v>1</v>
      </c>
      <c r="DS69" s="430">
        <v>1</v>
      </c>
      <c r="DT69" s="430">
        <v>1</v>
      </c>
      <c r="DU69" s="430" t="s">
        <v>1226</v>
      </c>
      <c r="DV69" s="430" t="s">
        <v>1226</v>
      </c>
      <c r="DW69" s="430" t="s">
        <v>1226</v>
      </c>
      <c r="DX69" s="430" t="s">
        <v>1226</v>
      </c>
      <c r="DY69" s="430" t="s">
        <v>1226</v>
      </c>
      <c r="DZ69" s="430" t="s">
        <v>11589</v>
      </c>
      <c r="EA69" s="430" t="s">
        <v>11590</v>
      </c>
      <c r="EB69" s="430">
        <v>0</v>
      </c>
      <c r="EC69" s="430" t="s">
        <v>1226</v>
      </c>
      <c r="ED69" s="430">
        <v>0</v>
      </c>
      <c r="EE69" s="430" t="s">
        <v>1226</v>
      </c>
      <c r="EF69" s="430">
        <v>0</v>
      </c>
      <c r="EG69" s="430" t="s">
        <v>1226</v>
      </c>
      <c r="EH69" s="430">
        <v>0</v>
      </c>
      <c r="EI69" s="430" t="s">
        <v>1226</v>
      </c>
      <c r="EJ69" s="430">
        <v>0</v>
      </c>
      <c r="EK69" s="430" t="s">
        <v>1226</v>
      </c>
      <c r="EL69" s="430">
        <v>1</v>
      </c>
      <c r="EM69" s="430" t="s">
        <v>11591</v>
      </c>
      <c r="EN69" s="430">
        <v>0</v>
      </c>
      <c r="EO69" s="430" t="s">
        <v>1226</v>
      </c>
      <c r="EP69" s="430">
        <v>1</v>
      </c>
      <c r="EQ69" s="430" t="s">
        <v>1412</v>
      </c>
      <c r="ER69" s="430">
        <v>1</v>
      </c>
      <c r="ES69" s="430" t="s">
        <v>11592</v>
      </c>
      <c r="ET69" s="430">
        <v>0</v>
      </c>
      <c r="EU69" s="430" t="s">
        <v>11593</v>
      </c>
      <c r="EV69" s="430">
        <v>1</v>
      </c>
      <c r="EW69" s="430" t="s">
        <v>11594</v>
      </c>
      <c r="EX69" s="430">
        <v>1</v>
      </c>
      <c r="EY69" s="430" t="s">
        <v>11595</v>
      </c>
      <c r="EZ69" s="430" t="s">
        <v>11596</v>
      </c>
      <c r="FA69" s="430" t="s">
        <v>4191</v>
      </c>
      <c r="FB69" s="430" t="s">
        <v>11597</v>
      </c>
      <c r="FC69" s="430" t="s">
        <v>11598</v>
      </c>
      <c r="FD69" s="430" t="s">
        <v>1226</v>
      </c>
      <c r="FE69" s="430" t="s">
        <v>1226</v>
      </c>
      <c r="FF69" s="430">
        <v>30.4</v>
      </c>
      <c r="FG69" s="430">
        <v>0</v>
      </c>
      <c r="FH69" s="430">
        <v>0</v>
      </c>
      <c r="FI69" s="430">
        <v>0</v>
      </c>
      <c r="FJ69" s="430">
        <v>0</v>
      </c>
      <c r="FK69" s="430">
        <v>1</v>
      </c>
      <c r="FL69" s="430">
        <v>1</v>
      </c>
      <c r="FM69" s="430">
        <v>1</v>
      </c>
      <c r="FN69" s="430">
        <v>1</v>
      </c>
      <c r="FO69" s="430">
        <v>1</v>
      </c>
      <c r="FP69" s="430">
        <v>0</v>
      </c>
      <c r="FQ69" s="430">
        <v>0</v>
      </c>
      <c r="FR69" s="430">
        <v>0</v>
      </c>
      <c r="FS69" s="430">
        <v>1</v>
      </c>
      <c r="FT69" s="430">
        <v>1</v>
      </c>
      <c r="FU69" s="430">
        <v>1</v>
      </c>
      <c r="FV69" s="430">
        <v>1</v>
      </c>
      <c r="FW69" s="430">
        <v>1</v>
      </c>
      <c r="FX69" s="430">
        <v>1</v>
      </c>
      <c r="FY69" s="430">
        <v>1</v>
      </c>
      <c r="FZ69" s="430">
        <v>1</v>
      </c>
      <c r="GA69" s="430">
        <v>1</v>
      </c>
      <c r="GB69" s="430">
        <v>1</v>
      </c>
      <c r="GC69" s="430">
        <v>1</v>
      </c>
      <c r="GD69" s="430">
        <v>1</v>
      </c>
      <c r="GE69" s="430" t="s">
        <v>11599</v>
      </c>
      <c r="GF69" s="430">
        <v>1</v>
      </c>
      <c r="GG69" s="430">
        <v>1</v>
      </c>
      <c r="GH69" s="430">
        <v>1</v>
      </c>
      <c r="GI69" s="430">
        <v>0.5</v>
      </c>
      <c r="GJ69" s="430">
        <v>1</v>
      </c>
      <c r="GK69" s="430">
        <v>0.5</v>
      </c>
      <c r="GL69" s="430">
        <v>1</v>
      </c>
      <c r="GM69" s="430">
        <v>0.5</v>
      </c>
      <c r="GN69" s="430">
        <v>0.5</v>
      </c>
      <c r="GO69" s="430">
        <v>0.5</v>
      </c>
      <c r="GP69" s="430" t="s">
        <v>11600</v>
      </c>
      <c r="GQ69" s="430">
        <v>1</v>
      </c>
      <c r="GR69" s="430">
        <v>0</v>
      </c>
      <c r="GS69" s="430">
        <v>1</v>
      </c>
      <c r="GT69" s="430">
        <v>0</v>
      </c>
      <c r="GU69" s="430">
        <v>1</v>
      </c>
      <c r="GV69" s="430">
        <v>0</v>
      </c>
      <c r="GW69" s="430">
        <v>1</v>
      </c>
      <c r="GX69" s="430">
        <v>0</v>
      </c>
      <c r="GY69" s="430">
        <v>1</v>
      </c>
      <c r="GZ69" s="430">
        <v>0</v>
      </c>
      <c r="HA69" s="430">
        <v>1</v>
      </c>
      <c r="HB69" s="430">
        <v>0</v>
      </c>
      <c r="HC69" s="430">
        <v>0</v>
      </c>
      <c r="HD69" s="430">
        <v>0</v>
      </c>
      <c r="HE69" s="430">
        <v>1</v>
      </c>
      <c r="HF69" s="430">
        <v>0</v>
      </c>
      <c r="HG69" s="430" t="s">
        <v>11601</v>
      </c>
      <c r="HH69" s="430">
        <v>1</v>
      </c>
      <c r="HI69" s="430">
        <v>1</v>
      </c>
      <c r="HJ69" s="430">
        <v>1</v>
      </c>
      <c r="HK69" s="430">
        <v>1</v>
      </c>
      <c r="HL69" s="430">
        <v>1</v>
      </c>
      <c r="HM69" s="430">
        <v>0.5</v>
      </c>
      <c r="HN69" s="430">
        <v>0.5</v>
      </c>
      <c r="HO69" s="430">
        <v>0.5</v>
      </c>
      <c r="HP69" s="430">
        <v>1</v>
      </c>
      <c r="HQ69" s="430">
        <v>1</v>
      </c>
      <c r="HR69" s="430">
        <v>1</v>
      </c>
      <c r="HS69" s="430">
        <v>1</v>
      </c>
      <c r="HT69" s="430">
        <v>1</v>
      </c>
      <c r="HU69" s="430">
        <v>0.5</v>
      </c>
      <c r="HV69" s="430">
        <v>1</v>
      </c>
      <c r="HW69" s="430">
        <v>1</v>
      </c>
      <c r="HX69" s="430">
        <v>0.75</v>
      </c>
      <c r="HY69" s="430">
        <v>0.5</v>
      </c>
      <c r="HZ69" s="430">
        <v>1</v>
      </c>
      <c r="IA69" s="430">
        <v>0.5</v>
      </c>
      <c r="IB69" s="430" t="s">
        <v>11602</v>
      </c>
      <c r="IC69" s="430">
        <v>1</v>
      </c>
      <c r="ID69" s="430">
        <v>1</v>
      </c>
      <c r="IE69" s="430">
        <v>1</v>
      </c>
      <c r="IF69" s="430">
        <v>1</v>
      </c>
      <c r="IG69" s="430">
        <v>1</v>
      </c>
      <c r="IH69" s="430">
        <v>1</v>
      </c>
      <c r="II69" s="430">
        <v>1</v>
      </c>
      <c r="IJ69" s="430">
        <v>1</v>
      </c>
      <c r="IK69" s="430">
        <v>1</v>
      </c>
      <c r="IL69" s="430">
        <v>1</v>
      </c>
      <c r="IM69" s="430">
        <v>0.5</v>
      </c>
      <c r="IN69" s="430">
        <v>0.75</v>
      </c>
      <c r="IO69" s="430">
        <v>0.75</v>
      </c>
      <c r="IP69" s="430">
        <v>0.5</v>
      </c>
      <c r="IQ69" s="430">
        <v>0.5</v>
      </c>
      <c r="IR69" s="430" t="s">
        <v>1413</v>
      </c>
    </row>
    <row r="70" spans="1:252" x14ac:dyDescent="0.2">
      <c r="A70" s="430" t="s">
        <v>1414</v>
      </c>
      <c r="B70" s="430" t="s">
        <v>65</v>
      </c>
      <c r="C70" s="430" t="s">
        <v>1037</v>
      </c>
      <c r="D70" s="430" t="s">
        <v>1081</v>
      </c>
      <c r="E70" s="430" t="s">
        <v>1049</v>
      </c>
      <c r="F70" s="443">
        <v>5.5926309999999999</v>
      </c>
      <c r="G70" s="444">
        <v>18076.6248401841</v>
      </c>
      <c r="H70" s="430">
        <v>1</v>
      </c>
      <c r="I70" s="430" t="s">
        <v>11710</v>
      </c>
      <c r="J70" s="430">
        <v>2021</v>
      </c>
      <c r="K70" s="430" t="s">
        <v>11241</v>
      </c>
      <c r="L70" s="430">
        <v>0</v>
      </c>
      <c r="M70" s="430">
        <v>0</v>
      </c>
      <c r="N70" s="430">
        <v>1</v>
      </c>
      <c r="O70" s="430">
        <v>1</v>
      </c>
      <c r="P70" s="430">
        <v>1</v>
      </c>
      <c r="Q70" s="430">
        <v>1</v>
      </c>
      <c r="R70" s="430">
        <v>1</v>
      </c>
      <c r="S70" s="430">
        <v>1</v>
      </c>
      <c r="T70" s="430">
        <v>1</v>
      </c>
      <c r="U70" s="430">
        <v>1</v>
      </c>
      <c r="V70" s="430">
        <v>1</v>
      </c>
      <c r="W70" s="430">
        <v>1</v>
      </c>
      <c r="X70" s="430" t="s">
        <v>11711</v>
      </c>
      <c r="Y70" s="430">
        <v>0.5</v>
      </c>
      <c r="Z70" s="430">
        <v>1</v>
      </c>
      <c r="AA70" s="430">
        <v>1</v>
      </c>
      <c r="AB70" s="430">
        <v>1</v>
      </c>
      <c r="AC70" s="430">
        <v>1</v>
      </c>
      <c r="AD70" s="430">
        <v>1</v>
      </c>
      <c r="AE70" s="430">
        <v>1</v>
      </c>
      <c r="AF70" s="430" t="s">
        <v>11712</v>
      </c>
      <c r="AG70" s="430">
        <v>1</v>
      </c>
      <c r="AH70" s="430" t="s">
        <v>11713</v>
      </c>
      <c r="AI70" s="430">
        <v>1</v>
      </c>
      <c r="AJ70" s="430" t="s">
        <v>11714</v>
      </c>
      <c r="AK70" s="430">
        <v>1</v>
      </c>
      <c r="AL70" s="430" t="s">
        <v>11715</v>
      </c>
      <c r="AM70" s="430">
        <v>1</v>
      </c>
      <c r="AN70" s="430" t="s">
        <v>11716</v>
      </c>
      <c r="AO70" s="430">
        <v>1</v>
      </c>
      <c r="AP70" s="430" t="s">
        <v>11717</v>
      </c>
      <c r="AQ70" s="430">
        <v>1</v>
      </c>
      <c r="AR70" s="430" t="s">
        <v>11718</v>
      </c>
      <c r="AS70" s="430">
        <v>1</v>
      </c>
      <c r="AT70" s="430" t="s">
        <v>11719</v>
      </c>
      <c r="AU70" s="430" t="s">
        <v>1226</v>
      </c>
      <c r="AV70" s="430" t="s">
        <v>1226</v>
      </c>
      <c r="AW70" s="430">
        <v>1</v>
      </c>
      <c r="AX70" s="430" t="s">
        <v>11720</v>
      </c>
      <c r="AY70" s="430">
        <v>1</v>
      </c>
      <c r="AZ70" s="430" t="s">
        <v>11721</v>
      </c>
      <c r="BA70" s="430">
        <v>1</v>
      </c>
      <c r="BB70" s="430" t="s">
        <v>11722</v>
      </c>
      <c r="BC70" s="430">
        <v>0.66</v>
      </c>
      <c r="BD70" s="430" t="s">
        <v>11723</v>
      </c>
      <c r="BE70" s="430">
        <v>1</v>
      </c>
      <c r="BF70" s="430" t="s">
        <v>11724</v>
      </c>
      <c r="BG70" s="430">
        <v>1</v>
      </c>
      <c r="BH70" s="430" t="s">
        <v>11721</v>
      </c>
      <c r="BI70" s="430">
        <v>0.66</v>
      </c>
      <c r="BJ70" s="430" t="s">
        <v>11725</v>
      </c>
      <c r="BK70" s="430">
        <v>0.66</v>
      </c>
      <c r="BL70" s="430" t="s">
        <v>11723</v>
      </c>
      <c r="BM70" s="430">
        <v>0</v>
      </c>
      <c r="BN70" s="430" t="s">
        <v>1226</v>
      </c>
      <c r="BO70" s="430">
        <v>0</v>
      </c>
      <c r="BP70" s="430" t="s">
        <v>1226</v>
      </c>
      <c r="BQ70" s="430">
        <v>0</v>
      </c>
      <c r="BR70" s="430" t="s">
        <v>1226</v>
      </c>
      <c r="BS70" s="430">
        <v>1</v>
      </c>
      <c r="BT70" s="430" t="s">
        <v>11726</v>
      </c>
      <c r="BU70" s="430">
        <v>1</v>
      </c>
      <c r="BV70" s="430" t="s">
        <v>11727</v>
      </c>
      <c r="BW70" s="430">
        <v>1</v>
      </c>
      <c r="BX70" s="430" t="s">
        <v>11728</v>
      </c>
      <c r="BY70" s="430" t="s">
        <v>11729</v>
      </c>
      <c r="BZ70" s="430" t="s">
        <v>1226</v>
      </c>
      <c r="CA70" s="430">
        <v>1</v>
      </c>
      <c r="CB70" s="430">
        <v>1</v>
      </c>
      <c r="CC70" s="430">
        <v>0</v>
      </c>
      <c r="CD70" s="430" t="s">
        <v>1226</v>
      </c>
      <c r="CE70" s="430">
        <v>1</v>
      </c>
      <c r="CF70" s="430">
        <v>1</v>
      </c>
      <c r="CG70" s="430">
        <v>1</v>
      </c>
      <c r="CH70" s="430" t="s">
        <v>1226</v>
      </c>
      <c r="CI70" s="430">
        <v>1</v>
      </c>
      <c r="CJ70" s="430">
        <v>1</v>
      </c>
      <c r="CK70" s="430">
        <v>1</v>
      </c>
      <c r="CL70" s="430" t="s">
        <v>1226</v>
      </c>
      <c r="CM70" s="430">
        <v>1</v>
      </c>
      <c r="CN70" s="430">
        <v>1</v>
      </c>
      <c r="CO70" s="430">
        <v>0</v>
      </c>
      <c r="CP70" s="430" t="s">
        <v>1226</v>
      </c>
      <c r="CQ70" s="430" t="s">
        <v>1226</v>
      </c>
      <c r="CR70" s="430" t="s">
        <v>1226</v>
      </c>
      <c r="CS70" s="430" t="s">
        <v>1226</v>
      </c>
      <c r="CT70" s="430" t="s">
        <v>1226</v>
      </c>
      <c r="CU70" s="430" t="s">
        <v>11730</v>
      </c>
      <c r="CV70" s="430" t="s">
        <v>11731</v>
      </c>
      <c r="CW70" s="430">
        <v>1</v>
      </c>
      <c r="CX70" s="430">
        <v>1</v>
      </c>
      <c r="CY70" s="430">
        <v>0</v>
      </c>
      <c r="CZ70" s="430">
        <v>1</v>
      </c>
      <c r="DA70" s="430">
        <v>1</v>
      </c>
      <c r="DB70" s="430">
        <v>0</v>
      </c>
      <c r="DC70" s="430">
        <v>1</v>
      </c>
      <c r="DD70" s="430">
        <v>1</v>
      </c>
      <c r="DE70" s="430">
        <v>0</v>
      </c>
      <c r="DF70" s="430">
        <v>1</v>
      </c>
      <c r="DG70" s="430">
        <v>1</v>
      </c>
      <c r="DH70" s="430">
        <v>0</v>
      </c>
      <c r="DI70" s="430">
        <v>1</v>
      </c>
      <c r="DJ70" s="430" t="s">
        <v>1226</v>
      </c>
      <c r="DK70" s="430" t="s">
        <v>1226</v>
      </c>
      <c r="DL70" s="430" t="s">
        <v>1226</v>
      </c>
      <c r="DM70" s="430">
        <v>1</v>
      </c>
      <c r="DN70" s="430" t="s">
        <v>1226</v>
      </c>
      <c r="DO70" s="430" t="s">
        <v>1226</v>
      </c>
      <c r="DP70" s="430" t="s">
        <v>1226</v>
      </c>
      <c r="DQ70" s="430">
        <v>1</v>
      </c>
      <c r="DR70" s="430" t="s">
        <v>1226</v>
      </c>
      <c r="DS70" s="430" t="s">
        <v>1226</v>
      </c>
      <c r="DT70" s="430" t="s">
        <v>1226</v>
      </c>
      <c r="DU70" s="430" t="s">
        <v>1226</v>
      </c>
      <c r="DV70" s="430" t="s">
        <v>1226</v>
      </c>
      <c r="DW70" s="430" t="s">
        <v>1226</v>
      </c>
      <c r="DX70" s="430" t="s">
        <v>1226</v>
      </c>
      <c r="DY70" s="430" t="s">
        <v>1226</v>
      </c>
      <c r="DZ70" s="430" t="s">
        <v>11732</v>
      </c>
      <c r="EA70" s="430" t="s">
        <v>11733</v>
      </c>
      <c r="EB70" s="430">
        <v>0</v>
      </c>
      <c r="EC70" s="430" t="s">
        <v>1226</v>
      </c>
      <c r="ED70" s="430">
        <v>0.33</v>
      </c>
      <c r="EE70" s="430" t="s">
        <v>11734</v>
      </c>
      <c r="EF70" s="430">
        <v>0.66</v>
      </c>
      <c r="EG70" s="430" t="s">
        <v>11735</v>
      </c>
      <c r="EH70" s="430">
        <v>0</v>
      </c>
      <c r="EI70" s="430" t="s">
        <v>1226</v>
      </c>
      <c r="EJ70" s="430">
        <v>0</v>
      </c>
      <c r="EK70" s="430" t="s">
        <v>1226</v>
      </c>
      <c r="EL70" s="430">
        <v>0</v>
      </c>
      <c r="EM70" s="430" t="s">
        <v>1226</v>
      </c>
      <c r="EN70" s="430">
        <v>1</v>
      </c>
      <c r="EO70" s="430" t="s">
        <v>11736</v>
      </c>
      <c r="EP70" s="430">
        <v>1</v>
      </c>
      <c r="EQ70" s="430" t="s">
        <v>11737</v>
      </c>
      <c r="ER70" s="430">
        <v>1</v>
      </c>
      <c r="ES70" s="430" t="s">
        <v>1420</v>
      </c>
      <c r="ET70" s="430">
        <v>1</v>
      </c>
      <c r="EU70" s="430" t="s">
        <v>11738</v>
      </c>
      <c r="EV70" s="430">
        <v>1</v>
      </c>
      <c r="EW70" s="430" t="s">
        <v>11739</v>
      </c>
      <c r="EX70" s="430">
        <v>0</v>
      </c>
      <c r="EY70" s="430" t="s">
        <v>1226</v>
      </c>
      <c r="EZ70" s="430">
        <v>0.08</v>
      </c>
      <c r="FA70" s="430">
        <v>0.08</v>
      </c>
      <c r="FB70" s="430">
        <v>0.48</v>
      </c>
      <c r="FC70" s="430" t="s">
        <v>11740</v>
      </c>
      <c r="FD70" s="430">
        <v>8</v>
      </c>
      <c r="FE70" s="430">
        <v>8</v>
      </c>
      <c r="FF70" s="430">
        <v>48</v>
      </c>
      <c r="FG70" s="430">
        <v>1</v>
      </c>
      <c r="FH70" s="430">
        <v>1</v>
      </c>
      <c r="FI70" s="430">
        <v>1</v>
      </c>
      <c r="FJ70" s="430">
        <v>1</v>
      </c>
      <c r="FK70" s="430">
        <v>1</v>
      </c>
      <c r="FL70" s="430">
        <v>1</v>
      </c>
      <c r="FM70" s="430">
        <v>1</v>
      </c>
      <c r="FN70" s="430">
        <v>1</v>
      </c>
      <c r="FO70" s="430">
        <v>1</v>
      </c>
      <c r="FP70" s="430">
        <v>1</v>
      </c>
      <c r="FQ70" s="430">
        <v>1</v>
      </c>
      <c r="FR70" s="430">
        <v>1</v>
      </c>
      <c r="FS70" s="430">
        <v>1</v>
      </c>
      <c r="FT70" s="430">
        <v>1</v>
      </c>
      <c r="FU70" s="430">
        <v>1</v>
      </c>
      <c r="FV70" s="430">
        <v>1</v>
      </c>
      <c r="FW70" s="430">
        <v>1</v>
      </c>
      <c r="FX70" s="430">
        <v>1</v>
      </c>
      <c r="FY70" s="430">
        <v>1</v>
      </c>
      <c r="FZ70" s="430">
        <v>1</v>
      </c>
      <c r="GA70" s="430">
        <v>1</v>
      </c>
      <c r="GB70" s="430">
        <v>1</v>
      </c>
      <c r="GC70" s="430">
        <v>1</v>
      </c>
      <c r="GD70" s="430">
        <v>1</v>
      </c>
      <c r="GE70" s="430" t="s">
        <v>11741</v>
      </c>
      <c r="GF70" s="430">
        <v>1</v>
      </c>
      <c r="GG70" s="430">
        <v>1</v>
      </c>
      <c r="GH70" s="430">
        <v>0.5</v>
      </c>
      <c r="GI70" s="430">
        <v>0.5</v>
      </c>
      <c r="GJ70" s="430">
        <v>0.5</v>
      </c>
      <c r="GK70" s="430">
        <v>0.5</v>
      </c>
      <c r="GL70" s="430">
        <v>0.5</v>
      </c>
      <c r="GM70" s="430">
        <v>0.5</v>
      </c>
      <c r="GN70" s="430">
        <v>0.5</v>
      </c>
      <c r="GO70" s="430">
        <v>0.5</v>
      </c>
      <c r="GP70" s="430" t="s">
        <v>11742</v>
      </c>
      <c r="GQ70" s="430">
        <v>1</v>
      </c>
      <c r="GR70" s="430">
        <v>1</v>
      </c>
      <c r="GS70" s="430">
        <v>0.5</v>
      </c>
      <c r="GT70" s="430">
        <v>0.5</v>
      </c>
      <c r="GU70" s="430">
        <v>0.5</v>
      </c>
      <c r="GV70" s="430">
        <v>0.5</v>
      </c>
      <c r="GW70" s="430">
        <v>0.5</v>
      </c>
      <c r="GX70" s="430">
        <v>0.5</v>
      </c>
      <c r="GY70" s="430">
        <v>0.5</v>
      </c>
      <c r="GZ70" s="430">
        <v>0.5</v>
      </c>
      <c r="HA70" s="430">
        <v>0.5</v>
      </c>
      <c r="HB70" s="430">
        <v>0.5</v>
      </c>
      <c r="HC70" s="430">
        <v>0.5</v>
      </c>
      <c r="HD70" s="430">
        <v>0.5</v>
      </c>
      <c r="HE70" s="430">
        <v>0.5</v>
      </c>
      <c r="HF70" s="430">
        <v>0.5</v>
      </c>
      <c r="HG70" s="430" t="s">
        <v>11743</v>
      </c>
      <c r="HH70" s="430">
        <v>0.5</v>
      </c>
      <c r="HI70" s="430">
        <v>0.5</v>
      </c>
      <c r="HJ70" s="430">
        <v>0.5</v>
      </c>
      <c r="HK70" s="430">
        <v>0.5</v>
      </c>
      <c r="HL70" s="430">
        <v>0.5</v>
      </c>
      <c r="HM70" s="430">
        <v>0.5</v>
      </c>
      <c r="HN70" s="430">
        <v>0.5</v>
      </c>
      <c r="HO70" s="430">
        <v>0.5</v>
      </c>
      <c r="HP70" s="430">
        <v>0.5</v>
      </c>
      <c r="HQ70" s="430">
        <v>0</v>
      </c>
      <c r="HR70" s="430">
        <v>0</v>
      </c>
      <c r="HS70" s="430">
        <v>0</v>
      </c>
      <c r="HT70" s="430">
        <v>1</v>
      </c>
      <c r="HU70" s="430">
        <v>0</v>
      </c>
      <c r="HV70" s="430">
        <v>0</v>
      </c>
      <c r="HW70" s="430">
        <v>0</v>
      </c>
      <c r="HX70" s="430">
        <v>0.25</v>
      </c>
      <c r="HY70" s="430">
        <v>0.25</v>
      </c>
      <c r="HZ70" s="430">
        <v>0</v>
      </c>
      <c r="IA70" s="430">
        <v>0</v>
      </c>
      <c r="IB70" s="430" t="s">
        <v>11744</v>
      </c>
      <c r="IC70" s="430">
        <v>0</v>
      </c>
      <c r="ID70" s="430">
        <v>0</v>
      </c>
      <c r="IE70" s="430">
        <v>0</v>
      </c>
      <c r="IF70" s="430">
        <v>0</v>
      </c>
      <c r="IG70" s="430">
        <v>0</v>
      </c>
      <c r="IH70" s="430">
        <v>0</v>
      </c>
      <c r="II70" s="430">
        <v>0</v>
      </c>
      <c r="IJ70" s="430">
        <v>0</v>
      </c>
      <c r="IK70" s="430">
        <v>0</v>
      </c>
      <c r="IL70" s="430">
        <v>0</v>
      </c>
      <c r="IM70" s="430">
        <v>0</v>
      </c>
      <c r="IN70" s="430">
        <v>0</v>
      </c>
      <c r="IO70" s="430">
        <v>0</v>
      </c>
      <c r="IP70" s="430">
        <v>0</v>
      </c>
      <c r="IQ70" s="430">
        <v>0</v>
      </c>
      <c r="IR70" s="430" t="s">
        <v>11745</v>
      </c>
    </row>
    <row r="71" spans="1:252" x14ac:dyDescent="0.2">
      <c r="A71" s="430" t="s">
        <v>1434</v>
      </c>
      <c r="B71" s="430" t="s">
        <v>1435</v>
      </c>
      <c r="C71" s="430" t="s">
        <v>1047</v>
      </c>
      <c r="D71" s="430" t="s">
        <v>1048</v>
      </c>
      <c r="E71" s="430" t="s">
        <v>1049</v>
      </c>
      <c r="F71" s="443">
        <v>2.2814540000000001</v>
      </c>
      <c r="G71" s="444">
        <v>2518.4688910391301</v>
      </c>
      <c r="H71" s="430">
        <v>0</v>
      </c>
      <c r="I71" s="430" t="s">
        <v>1226</v>
      </c>
      <c r="J71" s="430" t="s">
        <v>1226</v>
      </c>
      <c r="K71" s="430" t="s">
        <v>1226</v>
      </c>
      <c r="L71" s="430" t="s">
        <v>1226</v>
      </c>
      <c r="M71" s="430" t="s">
        <v>1226</v>
      </c>
      <c r="N71" s="430" t="s">
        <v>1226</v>
      </c>
      <c r="O71" s="430" t="s">
        <v>1226</v>
      </c>
      <c r="P71" s="430" t="s">
        <v>1226</v>
      </c>
      <c r="Q71" s="430" t="s">
        <v>1226</v>
      </c>
      <c r="R71" s="430" t="s">
        <v>1226</v>
      </c>
      <c r="S71" s="430" t="s">
        <v>1226</v>
      </c>
      <c r="T71" s="430" t="s">
        <v>1226</v>
      </c>
      <c r="U71" s="430" t="s">
        <v>1226</v>
      </c>
      <c r="V71" s="430" t="s">
        <v>1226</v>
      </c>
      <c r="W71" s="430" t="s">
        <v>1226</v>
      </c>
      <c r="X71" s="430" t="s">
        <v>1226</v>
      </c>
      <c r="Y71" s="430" t="s">
        <v>1226</v>
      </c>
      <c r="Z71" s="430" t="s">
        <v>1226</v>
      </c>
      <c r="AA71" s="430" t="s">
        <v>1226</v>
      </c>
      <c r="AB71" s="430" t="s">
        <v>1226</v>
      </c>
      <c r="AC71" s="430" t="s">
        <v>1226</v>
      </c>
      <c r="AD71" s="430" t="s">
        <v>1226</v>
      </c>
      <c r="AE71" s="430" t="s">
        <v>1226</v>
      </c>
      <c r="AF71" s="430" t="s">
        <v>1226</v>
      </c>
      <c r="AG71" s="430" t="s">
        <v>1226</v>
      </c>
      <c r="AH71" s="430" t="s">
        <v>1226</v>
      </c>
      <c r="AI71" s="430" t="s">
        <v>1226</v>
      </c>
      <c r="AJ71" s="430" t="s">
        <v>1226</v>
      </c>
      <c r="AK71" s="430" t="s">
        <v>1226</v>
      </c>
      <c r="AL71" s="430" t="s">
        <v>1226</v>
      </c>
      <c r="AM71" s="430" t="s">
        <v>1226</v>
      </c>
      <c r="AN71" s="430" t="s">
        <v>1226</v>
      </c>
      <c r="AO71" s="430" t="s">
        <v>1226</v>
      </c>
      <c r="AP71" s="430" t="s">
        <v>1226</v>
      </c>
      <c r="AQ71" s="430" t="s">
        <v>1226</v>
      </c>
      <c r="AR71" s="430" t="s">
        <v>1226</v>
      </c>
      <c r="AS71" s="430" t="s">
        <v>1226</v>
      </c>
      <c r="AT71" s="430" t="s">
        <v>1226</v>
      </c>
      <c r="AU71" s="430" t="s">
        <v>1226</v>
      </c>
      <c r="AV71" s="430" t="s">
        <v>1226</v>
      </c>
      <c r="AW71" s="430">
        <v>1</v>
      </c>
      <c r="AX71" s="430" t="s">
        <v>11858</v>
      </c>
      <c r="AY71" s="430">
        <v>1</v>
      </c>
      <c r="AZ71" s="430" t="s">
        <v>11859</v>
      </c>
      <c r="BA71" s="430">
        <v>1</v>
      </c>
      <c r="BB71" s="430" t="s">
        <v>11860</v>
      </c>
      <c r="BC71" s="430">
        <v>1</v>
      </c>
      <c r="BD71" s="430" t="s">
        <v>11861</v>
      </c>
      <c r="BE71" s="430">
        <v>1</v>
      </c>
      <c r="BF71" s="430" t="s">
        <v>11858</v>
      </c>
      <c r="BG71" s="430">
        <v>1</v>
      </c>
      <c r="BH71" s="430" t="s">
        <v>11862</v>
      </c>
      <c r="BI71" s="430">
        <v>1</v>
      </c>
      <c r="BJ71" s="430" t="s">
        <v>11863</v>
      </c>
      <c r="BK71" s="430">
        <v>1</v>
      </c>
      <c r="BL71" s="430" t="s">
        <v>11861</v>
      </c>
      <c r="BM71" s="430">
        <v>1</v>
      </c>
      <c r="BN71" s="430" t="s">
        <v>11864</v>
      </c>
      <c r="BO71" s="430">
        <v>1</v>
      </c>
      <c r="BP71" s="430" t="s">
        <v>11865</v>
      </c>
      <c r="BQ71" s="430">
        <v>0</v>
      </c>
      <c r="BR71" s="430" t="s">
        <v>1226</v>
      </c>
      <c r="BS71" s="430">
        <v>1</v>
      </c>
      <c r="BT71" s="430" t="s">
        <v>11866</v>
      </c>
      <c r="BU71" s="430">
        <v>0.66</v>
      </c>
      <c r="BV71" s="430" t="s">
        <v>11867</v>
      </c>
      <c r="BW71" s="430">
        <v>0.66</v>
      </c>
      <c r="BX71" s="430" t="s">
        <v>11868</v>
      </c>
      <c r="BY71" s="430" t="s">
        <v>11869</v>
      </c>
      <c r="BZ71" s="430" t="s">
        <v>1226</v>
      </c>
      <c r="CA71" s="430">
        <v>1</v>
      </c>
      <c r="CB71" s="430">
        <v>1</v>
      </c>
      <c r="CC71" s="430">
        <v>1</v>
      </c>
      <c r="CD71" s="430">
        <v>1</v>
      </c>
      <c r="CE71" s="430" t="s">
        <v>1226</v>
      </c>
      <c r="CF71" s="430" t="s">
        <v>1226</v>
      </c>
      <c r="CG71" s="430" t="s">
        <v>1226</v>
      </c>
      <c r="CH71" s="430">
        <v>1</v>
      </c>
      <c r="CI71" s="430" t="s">
        <v>1226</v>
      </c>
      <c r="CJ71" s="430" t="s">
        <v>1226</v>
      </c>
      <c r="CK71" s="430" t="s">
        <v>1226</v>
      </c>
      <c r="CL71" s="430" t="s">
        <v>1226</v>
      </c>
      <c r="CM71" s="430">
        <v>1</v>
      </c>
      <c r="CN71" s="430">
        <v>1</v>
      </c>
      <c r="CO71" s="430">
        <v>1</v>
      </c>
      <c r="CP71" s="430" t="s">
        <v>1226</v>
      </c>
      <c r="CQ71" s="430">
        <v>1</v>
      </c>
      <c r="CR71" s="430" t="s">
        <v>1226</v>
      </c>
      <c r="CS71" s="430" t="s">
        <v>1226</v>
      </c>
      <c r="CT71" s="430" t="s">
        <v>1226</v>
      </c>
      <c r="CU71" s="430" t="s">
        <v>11870</v>
      </c>
      <c r="CV71" s="430" t="s">
        <v>11871</v>
      </c>
      <c r="CW71" s="430">
        <v>0</v>
      </c>
      <c r="CX71" s="430">
        <v>0</v>
      </c>
      <c r="CY71" s="430">
        <v>0</v>
      </c>
      <c r="CZ71" s="430">
        <v>0</v>
      </c>
      <c r="DA71" s="430">
        <v>0</v>
      </c>
      <c r="DB71" s="430">
        <v>0</v>
      </c>
      <c r="DC71" s="430">
        <v>0</v>
      </c>
      <c r="DD71" s="430">
        <v>0</v>
      </c>
      <c r="DE71" s="430">
        <v>0</v>
      </c>
      <c r="DF71" s="430">
        <v>0</v>
      </c>
      <c r="DG71" s="430">
        <v>0</v>
      </c>
      <c r="DH71" s="430">
        <v>0</v>
      </c>
      <c r="DI71" s="430">
        <v>1</v>
      </c>
      <c r="DJ71" s="430" t="s">
        <v>1226</v>
      </c>
      <c r="DK71" s="430" t="s">
        <v>1226</v>
      </c>
      <c r="DL71" s="430" t="s">
        <v>1226</v>
      </c>
      <c r="DM71" s="430" t="s">
        <v>1226</v>
      </c>
      <c r="DN71" s="430">
        <v>0</v>
      </c>
      <c r="DO71" s="430">
        <v>0</v>
      </c>
      <c r="DP71" s="430">
        <v>0</v>
      </c>
      <c r="DQ71" s="430" t="s">
        <v>1226</v>
      </c>
      <c r="DR71" s="430">
        <v>0</v>
      </c>
      <c r="DS71" s="430">
        <v>0</v>
      </c>
      <c r="DT71" s="430">
        <v>0</v>
      </c>
      <c r="DU71" s="430" t="s">
        <v>1226</v>
      </c>
      <c r="DV71" s="430">
        <v>1</v>
      </c>
      <c r="DW71" s="430" t="s">
        <v>1226</v>
      </c>
      <c r="DX71" s="430" t="s">
        <v>1226</v>
      </c>
      <c r="DY71" s="430" t="s">
        <v>1226</v>
      </c>
      <c r="DZ71" s="430" t="s">
        <v>1226</v>
      </c>
      <c r="EA71" s="430" t="s">
        <v>1226</v>
      </c>
      <c r="EB71" s="430">
        <v>1</v>
      </c>
      <c r="EC71" s="430" t="s">
        <v>11872</v>
      </c>
      <c r="ED71" s="430">
        <v>0.33</v>
      </c>
      <c r="EE71" s="430" t="s">
        <v>1226</v>
      </c>
      <c r="EF71" s="430">
        <v>0</v>
      </c>
      <c r="EG71" s="430" t="s">
        <v>1226</v>
      </c>
      <c r="EH71" s="430">
        <v>0.66</v>
      </c>
      <c r="EI71" s="430" t="s">
        <v>11873</v>
      </c>
      <c r="EJ71" s="430">
        <v>1</v>
      </c>
      <c r="EK71" s="430" t="s">
        <v>11874</v>
      </c>
      <c r="EL71" s="430">
        <v>1</v>
      </c>
      <c r="EM71" s="430" t="s">
        <v>11875</v>
      </c>
      <c r="EN71" s="430">
        <v>1</v>
      </c>
      <c r="EO71" s="430" t="s">
        <v>11876</v>
      </c>
      <c r="EP71" s="430">
        <v>0.66</v>
      </c>
      <c r="EQ71" s="430" t="s">
        <v>11877</v>
      </c>
      <c r="ER71" s="430">
        <v>1</v>
      </c>
      <c r="ES71" s="430" t="s">
        <v>11878</v>
      </c>
      <c r="ET71" s="430">
        <v>0.66</v>
      </c>
      <c r="EU71" s="430" t="s">
        <v>11879</v>
      </c>
      <c r="EV71" s="430">
        <v>1</v>
      </c>
      <c r="EW71" s="430" t="s">
        <v>11880</v>
      </c>
      <c r="EX71" s="430">
        <v>0.33</v>
      </c>
      <c r="EY71" s="430" t="s">
        <v>11881</v>
      </c>
      <c r="EZ71" s="430" t="s">
        <v>4191</v>
      </c>
      <c r="FA71" s="430" t="s">
        <v>4191</v>
      </c>
      <c r="FB71" s="430">
        <v>0.4</v>
      </c>
      <c r="FC71" s="430" t="s">
        <v>1226</v>
      </c>
      <c r="FD71" s="430" t="s">
        <v>1226</v>
      </c>
      <c r="FE71" s="430" t="s">
        <v>1226</v>
      </c>
      <c r="FF71" s="430">
        <v>40</v>
      </c>
      <c r="FG71" s="430">
        <v>1</v>
      </c>
      <c r="FH71" s="430">
        <v>0</v>
      </c>
      <c r="FI71" s="430">
        <v>1</v>
      </c>
      <c r="FJ71" s="430">
        <v>0</v>
      </c>
      <c r="FK71" s="430">
        <v>1</v>
      </c>
      <c r="FL71" s="430">
        <v>0</v>
      </c>
      <c r="FM71" s="430">
        <v>1</v>
      </c>
      <c r="FN71" s="430">
        <v>0</v>
      </c>
      <c r="FO71" s="430">
        <v>1</v>
      </c>
      <c r="FP71" s="430">
        <v>0</v>
      </c>
      <c r="FQ71" s="430">
        <v>1</v>
      </c>
      <c r="FR71" s="430">
        <v>0</v>
      </c>
      <c r="FS71" s="430">
        <v>1</v>
      </c>
      <c r="FT71" s="430" t="s">
        <v>1226</v>
      </c>
      <c r="FU71" s="430">
        <v>1</v>
      </c>
      <c r="FV71" s="430" t="s">
        <v>1226</v>
      </c>
      <c r="FW71" s="430">
        <v>1</v>
      </c>
      <c r="FX71" s="430" t="s">
        <v>1226</v>
      </c>
      <c r="FY71" s="430">
        <v>1</v>
      </c>
      <c r="FZ71" s="430" t="s">
        <v>1226</v>
      </c>
      <c r="GA71" s="430">
        <v>1</v>
      </c>
      <c r="GB71" s="430" t="s">
        <v>1226</v>
      </c>
      <c r="GC71" s="430">
        <v>1</v>
      </c>
      <c r="GD71" s="430" t="s">
        <v>1226</v>
      </c>
      <c r="GE71" s="430" t="s">
        <v>11882</v>
      </c>
      <c r="GF71" s="430">
        <v>1</v>
      </c>
      <c r="GG71" s="430" t="s">
        <v>1226</v>
      </c>
      <c r="GH71" s="430">
        <v>0.5</v>
      </c>
      <c r="GI71" s="430" t="s">
        <v>1226</v>
      </c>
      <c r="GJ71" s="430">
        <v>1</v>
      </c>
      <c r="GK71" s="430" t="s">
        <v>1226</v>
      </c>
      <c r="GL71" s="430">
        <v>0.5</v>
      </c>
      <c r="GM71" s="430" t="s">
        <v>1226</v>
      </c>
      <c r="GN71" s="430">
        <v>0.5</v>
      </c>
      <c r="GO71" s="430" t="s">
        <v>1226</v>
      </c>
      <c r="GP71" s="430" t="s">
        <v>11883</v>
      </c>
      <c r="GQ71" s="430">
        <v>1</v>
      </c>
      <c r="GR71" s="430" t="s">
        <v>1226</v>
      </c>
      <c r="GS71" s="430">
        <v>1</v>
      </c>
      <c r="GT71" s="430" t="s">
        <v>1226</v>
      </c>
      <c r="GU71" s="430">
        <v>0.5</v>
      </c>
      <c r="GV71" s="430" t="s">
        <v>1226</v>
      </c>
      <c r="GW71" s="430">
        <v>0</v>
      </c>
      <c r="GX71" s="430" t="s">
        <v>1226</v>
      </c>
      <c r="GY71" s="430">
        <v>0</v>
      </c>
      <c r="GZ71" s="430" t="s">
        <v>1226</v>
      </c>
      <c r="HA71" s="430">
        <v>0</v>
      </c>
      <c r="HB71" s="430" t="s">
        <v>1226</v>
      </c>
      <c r="HC71" s="430">
        <v>0</v>
      </c>
      <c r="HD71" s="430" t="s">
        <v>1226</v>
      </c>
      <c r="HE71" s="430">
        <v>0.5</v>
      </c>
      <c r="HF71" s="430" t="s">
        <v>1226</v>
      </c>
      <c r="HG71" s="430" t="s">
        <v>11883</v>
      </c>
      <c r="HH71" s="430">
        <v>1</v>
      </c>
      <c r="HI71" s="430">
        <v>0</v>
      </c>
      <c r="HJ71" s="430">
        <v>1</v>
      </c>
      <c r="HK71" s="430">
        <v>1</v>
      </c>
      <c r="HL71" s="430">
        <v>0.5</v>
      </c>
      <c r="HM71" s="430">
        <v>0</v>
      </c>
      <c r="HN71" s="430">
        <v>0.5</v>
      </c>
      <c r="HO71" s="430">
        <v>0</v>
      </c>
      <c r="HP71" s="430">
        <v>0.5</v>
      </c>
      <c r="HQ71" s="430">
        <v>0</v>
      </c>
      <c r="HR71" s="430">
        <v>0.5</v>
      </c>
      <c r="HS71" s="430">
        <v>0</v>
      </c>
      <c r="HT71" s="430">
        <v>0.5</v>
      </c>
      <c r="HU71" s="430">
        <v>0</v>
      </c>
      <c r="HV71" s="430">
        <v>0.5</v>
      </c>
      <c r="HW71" s="430">
        <v>0</v>
      </c>
      <c r="HX71" s="430">
        <v>0.5</v>
      </c>
      <c r="HY71" s="430">
        <v>0.25</v>
      </c>
      <c r="HZ71" s="430">
        <v>0.5</v>
      </c>
      <c r="IA71" s="430">
        <v>0</v>
      </c>
      <c r="IB71" s="430" t="s">
        <v>11884</v>
      </c>
      <c r="IC71" s="430">
        <v>0</v>
      </c>
      <c r="ID71" s="430">
        <v>0</v>
      </c>
      <c r="IE71" s="430">
        <v>0</v>
      </c>
      <c r="IF71" s="430">
        <v>0</v>
      </c>
      <c r="IG71" s="430">
        <v>0</v>
      </c>
      <c r="IH71" s="430">
        <v>0</v>
      </c>
      <c r="II71" s="430">
        <v>0</v>
      </c>
      <c r="IJ71" s="430">
        <v>1</v>
      </c>
      <c r="IK71" s="430">
        <v>0</v>
      </c>
      <c r="IL71" s="430">
        <v>0</v>
      </c>
      <c r="IM71" s="430">
        <v>1</v>
      </c>
      <c r="IN71" s="430">
        <v>0.25</v>
      </c>
      <c r="IO71" s="430">
        <v>0</v>
      </c>
      <c r="IP71" s="430">
        <v>0</v>
      </c>
      <c r="IQ71" s="430">
        <v>0</v>
      </c>
      <c r="IR71" s="430" t="s">
        <v>11885</v>
      </c>
    </row>
    <row r="72" spans="1:252" x14ac:dyDescent="0.2">
      <c r="A72" s="430" t="s">
        <v>1424</v>
      </c>
      <c r="B72" s="430" t="s">
        <v>67</v>
      </c>
      <c r="C72" s="430" t="s">
        <v>1047</v>
      </c>
      <c r="D72" s="430" t="s">
        <v>1048</v>
      </c>
      <c r="E72" s="430" t="s">
        <v>1039</v>
      </c>
      <c r="F72" s="443">
        <v>5.193416</v>
      </c>
      <c r="G72" s="444">
        <v>3486.7413700000002</v>
      </c>
      <c r="H72" s="430">
        <v>1</v>
      </c>
      <c r="I72" s="430" t="s">
        <v>11982</v>
      </c>
      <c r="J72" s="430">
        <v>2018</v>
      </c>
      <c r="K72" s="430" t="s">
        <v>11983</v>
      </c>
      <c r="L72" s="430">
        <v>1</v>
      </c>
      <c r="M72" s="430">
        <v>1</v>
      </c>
      <c r="N72" s="430">
        <v>3</v>
      </c>
      <c r="O72" s="430">
        <v>1</v>
      </c>
      <c r="P72" s="430">
        <v>1</v>
      </c>
      <c r="Q72" s="430">
        <v>1</v>
      </c>
      <c r="R72" s="430">
        <v>1</v>
      </c>
      <c r="S72" s="430">
        <v>1</v>
      </c>
      <c r="T72" s="430">
        <v>1</v>
      </c>
      <c r="U72" s="430">
        <v>0</v>
      </c>
      <c r="V72" s="430">
        <v>1</v>
      </c>
      <c r="W72" s="430">
        <v>1</v>
      </c>
      <c r="X72" s="430" t="s">
        <v>11984</v>
      </c>
      <c r="Y72" s="430">
        <v>1</v>
      </c>
      <c r="Z72" s="430">
        <v>1</v>
      </c>
      <c r="AA72" s="430">
        <v>1</v>
      </c>
      <c r="AB72" s="430">
        <v>1</v>
      </c>
      <c r="AC72" s="430">
        <v>1</v>
      </c>
      <c r="AD72" s="430">
        <v>1</v>
      </c>
      <c r="AE72" s="430">
        <v>1</v>
      </c>
      <c r="AF72" s="430" t="s">
        <v>11985</v>
      </c>
      <c r="AG72" s="430">
        <v>1</v>
      </c>
      <c r="AH72" s="430" t="s">
        <v>11986</v>
      </c>
      <c r="AI72" s="430">
        <v>1</v>
      </c>
      <c r="AJ72" s="430" t="s">
        <v>11987</v>
      </c>
      <c r="AK72" s="430">
        <v>1</v>
      </c>
      <c r="AL72" s="430" t="s">
        <v>11988</v>
      </c>
      <c r="AM72" s="430">
        <v>1</v>
      </c>
      <c r="AN72" s="430" t="s">
        <v>11989</v>
      </c>
      <c r="AO72" s="430">
        <v>1</v>
      </c>
      <c r="AP72" s="430" t="s">
        <v>11990</v>
      </c>
      <c r="AQ72" s="430">
        <v>1</v>
      </c>
      <c r="AR72" s="430" t="s">
        <v>11991</v>
      </c>
      <c r="AS72" s="430">
        <v>1</v>
      </c>
      <c r="AT72" s="430" t="s">
        <v>11992</v>
      </c>
      <c r="AU72" s="430" t="s">
        <v>1226</v>
      </c>
      <c r="AV72" s="430" t="s">
        <v>1226</v>
      </c>
      <c r="AW72" s="430">
        <v>0.66</v>
      </c>
      <c r="AX72" s="430" t="s">
        <v>11993</v>
      </c>
      <c r="AY72" s="430">
        <v>0.66</v>
      </c>
      <c r="AZ72" s="430" t="s">
        <v>11994</v>
      </c>
      <c r="BA72" s="430">
        <v>0.33</v>
      </c>
      <c r="BB72" s="430" t="s">
        <v>11995</v>
      </c>
      <c r="BC72" s="430">
        <v>0.33</v>
      </c>
      <c r="BD72" s="430" t="s">
        <v>1226</v>
      </c>
      <c r="BE72" s="430">
        <v>1</v>
      </c>
      <c r="BF72" s="430" t="s">
        <v>11996</v>
      </c>
      <c r="BG72" s="430">
        <v>0.66</v>
      </c>
      <c r="BH72" s="430" t="s">
        <v>11997</v>
      </c>
      <c r="BI72" s="430">
        <v>0.33</v>
      </c>
      <c r="BJ72" s="430" t="s">
        <v>1226</v>
      </c>
      <c r="BK72" s="430">
        <v>0.33</v>
      </c>
      <c r="BL72" s="430" t="s">
        <v>1226</v>
      </c>
      <c r="BM72" s="430">
        <v>1</v>
      </c>
      <c r="BN72" s="430" t="s">
        <v>11998</v>
      </c>
      <c r="BO72" s="430">
        <v>1</v>
      </c>
      <c r="BP72" s="430" t="s">
        <v>11999</v>
      </c>
      <c r="BQ72" s="430">
        <v>1</v>
      </c>
      <c r="BR72" s="430" t="s">
        <v>12000</v>
      </c>
      <c r="BS72" s="430">
        <v>1</v>
      </c>
      <c r="BT72" s="430" t="s">
        <v>12001</v>
      </c>
      <c r="BU72" s="430">
        <v>0.66</v>
      </c>
      <c r="BV72" s="430" t="s">
        <v>1226</v>
      </c>
      <c r="BW72" s="430">
        <v>1</v>
      </c>
      <c r="BX72" s="430" t="s">
        <v>12002</v>
      </c>
      <c r="BY72" s="430" t="s">
        <v>12003</v>
      </c>
      <c r="BZ72" s="430" t="s">
        <v>1226</v>
      </c>
      <c r="CA72" s="430">
        <v>1</v>
      </c>
      <c r="CB72" s="430">
        <v>1</v>
      </c>
      <c r="CC72" s="430" t="s">
        <v>1226</v>
      </c>
      <c r="CD72" s="430" t="s">
        <v>1226</v>
      </c>
      <c r="CE72" s="430">
        <v>1</v>
      </c>
      <c r="CF72" s="430">
        <v>1</v>
      </c>
      <c r="CG72" s="430" t="s">
        <v>1226</v>
      </c>
      <c r="CH72" s="430" t="s">
        <v>1226</v>
      </c>
      <c r="CI72" s="430">
        <v>1</v>
      </c>
      <c r="CJ72" s="430">
        <v>1</v>
      </c>
      <c r="CK72" s="430">
        <v>0</v>
      </c>
      <c r="CL72" s="430" t="s">
        <v>1226</v>
      </c>
      <c r="CM72" s="430">
        <v>1</v>
      </c>
      <c r="CN72" s="430">
        <v>1</v>
      </c>
      <c r="CO72" s="430" t="s">
        <v>1226</v>
      </c>
      <c r="CP72" s="430" t="s">
        <v>1226</v>
      </c>
      <c r="CQ72" s="430" t="s">
        <v>1226</v>
      </c>
      <c r="CR72" s="430" t="s">
        <v>1226</v>
      </c>
      <c r="CS72" s="430" t="s">
        <v>1226</v>
      </c>
      <c r="CT72" s="430" t="s">
        <v>1226</v>
      </c>
      <c r="CU72" s="430" t="s">
        <v>12004</v>
      </c>
      <c r="CV72" s="430" t="s">
        <v>1226</v>
      </c>
      <c r="CW72" s="430">
        <v>0</v>
      </c>
      <c r="CX72" s="430">
        <v>0</v>
      </c>
      <c r="CY72" s="430">
        <v>0</v>
      </c>
      <c r="CZ72" s="430">
        <v>1</v>
      </c>
      <c r="DA72" s="430">
        <v>1</v>
      </c>
      <c r="DB72" s="430">
        <v>0</v>
      </c>
      <c r="DC72" s="430">
        <v>0</v>
      </c>
      <c r="DD72" s="430">
        <v>0</v>
      </c>
      <c r="DE72" s="430">
        <v>0</v>
      </c>
      <c r="DF72" s="430">
        <v>0</v>
      </c>
      <c r="DG72" s="430">
        <v>0</v>
      </c>
      <c r="DH72" s="430">
        <v>0</v>
      </c>
      <c r="DI72" s="430">
        <v>1</v>
      </c>
      <c r="DJ72" s="430" t="s">
        <v>1226</v>
      </c>
      <c r="DK72" s="430" t="s">
        <v>1226</v>
      </c>
      <c r="DL72" s="430" t="s">
        <v>1226</v>
      </c>
      <c r="DM72" s="430">
        <v>1</v>
      </c>
      <c r="DN72" s="430" t="s">
        <v>1226</v>
      </c>
      <c r="DO72" s="430" t="s">
        <v>1226</v>
      </c>
      <c r="DP72" s="430" t="s">
        <v>1226</v>
      </c>
      <c r="DQ72" s="430" t="s">
        <v>1226</v>
      </c>
      <c r="DR72" s="430">
        <v>1</v>
      </c>
      <c r="DS72" s="430">
        <v>1</v>
      </c>
      <c r="DT72" s="430" t="s">
        <v>1226</v>
      </c>
      <c r="DU72" s="430" t="s">
        <v>1226</v>
      </c>
      <c r="DV72" s="430" t="s">
        <v>1226</v>
      </c>
      <c r="DW72" s="430" t="s">
        <v>1226</v>
      </c>
      <c r="DX72" s="430" t="s">
        <v>1226</v>
      </c>
      <c r="DY72" s="430" t="s">
        <v>1226</v>
      </c>
      <c r="DZ72" s="430" t="s">
        <v>12004</v>
      </c>
      <c r="EA72" s="430" t="s">
        <v>1226</v>
      </c>
      <c r="EB72" s="430">
        <v>0.66</v>
      </c>
      <c r="EC72" s="430" t="s">
        <v>12005</v>
      </c>
      <c r="ED72" s="430">
        <v>0</v>
      </c>
      <c r="EE72" s="430" t="s">
        <v>1226</v>
      </c>
      <c r="EF72" s="430">
        <v>0</v>
      </c>
      <c r="EG72" s="430" t="s">
        <v>1226</v>
      </c>
      <c r="EH72" s="430">
        <v>0</v>
      </c>
      <c r="EI72" s="430" t="s">
        <v>1226</v>
      </c>
      <c r="EJ72" s="430">
        <v>0</v>
      </c>
      <c r="EK72" s="430" t="s">
        <v>1226</v>
      </c>
      <c r="EL72" s="430">
        <v>0.33</v>
      </c>
      <c r="EM72" s="430" t="s">
        <v>1226</v>
      </c>
      <c r="EN72" s="430">
        <v>1</v>
      </c>
      <c r="EO72" s="430" t="s">
        <v>12006</v>
      </c>
      <c r="EP72" s="430">
        <v>1</v>
      </c>
      <c r="EQ72" s="430" t="s">
        <v>12007</v>
      </c>
      <c r="ER72" s="430">
        <v>0</v>
      </c>
      <c r="ES72" s="430" t="s">
        <v>1226</v>
      </c>
      <c r="ET72" s="430">
        <v>0</v>
      </c>
      <c r="EU72" s="430" t="s">
        <v>1226</v>
      </c>
      <c r="EV72" s="430">
        <v>0</v>
      </c>
      <c r="EW72" s="430" t="s">
        <v>1226</v>
      </c>
      <c r="EX72" s="430">
        <v>1</v>
      </c>
      <c r="EY72" s="430" t="s">
        <v>12008</v>
      </c>
      <c r="EZ72" s="430" t="s">
        <v>4191</v>
      </c>
      <c r="FA72" s="430" t="s">
        <v>5102</v>
      </c>
      <c r="FB72" s="430" t="s">
        <v>12009</v>
      </c>
      <c r="FC72" s="430" t="s">
        <v>1226</v>
      </c>
      <c r="FD72" s="430" t="s">
        <v>1226</v>
      </c>
      <c r="FE72" s="430" t="s">
        <v>1226</v>
      </c>
      <c r="FF72" s="430">
        <v>30</v>
      </c>
      <c r="FG72" s="430">
        <v>1</v>
      </c>
      <c r="FH72" s="430">
        <v>1</v>
      </c>
      <c r="FI72" s="430">
        <v>1</v>
      </c>
      <c r="FJ72" s="430">
        <v>1</v>
      </c>
      <c r="FK72" s="430">
        <v>1</v>
      </c>
      <c r="FL72" s="430">
        <v>1</v>
      </c>
      <c r="FM72" s="430">
        <v>1</v>
      </c>
      <c r="FN72" s="430">
        <v>1</v>
      </c>
      <c r="FO72" s="430">
        <v>1</v>
      </c>
      <c r="FP72" s="430">
        <v>1</v>
      </c>
      <c r="FQ72" s="430">
        <v>1</v>
      </c>
      <c r="FR72" s="430">
        <v>1</v>
      </c>
      <c r="FS72" s="430">
        <v>1</v>
      </c>
      <c r="FT72" s="430">
        <v>1</v>
      </c>
      <c r="FU72" s="430">
        <v>1</v>
      </c>
      <c r="FV72" s="430">
        <v>1</v>
      </c>
      <c r="FW72" s="430">
        <v>1</v>
      </c>
      <c r="FX72" s="430">
        <v>1</v>
      </c>
      <c r="FY72" s="430">
        <v>1</v>
      </c>
      <c r="FZ72" s="430">
        <v>1</v>
      </c>
      <c r="GA72" s="430">
        <v>1</v>
      </c>
      <c r="GB72" s="430">
        <v>1</v>
      </c>
      <c r="GC72" s="430">
        <v>1</v>
      </c>
      <c r="GD72" s="430">
        <v>1</v>
      </c>
      <c r="GE72" s="430" t="s">
        <v>12010</v>
      </c>
      <c r="GF72" s="430">
        <v>0.5</v>
      </c>
      <c r="GG72" s="430">
        <v>0.5</v>
      </c>
      <c r="GH72" s="430">
        <v>0</v>
      </c>
      <c r="GI72" s="430">
        <v>0</v>
      </c>
      <c r="GJ72" s="430">
        <v>0</v>
      </c>
      <c r="GK72" s="430">
        <v>0</v>
      </c>
      <c r="GL72" s="430">
        <v>0.5</v>
      </c>
      <c r="GM72" s="430">
        <v>0.5</v>
      </c>
      <c r="GN72" s="430">
        <v>0.5</v>
      </c>
      <c r="GO72" s="430">
        <v>0.5</v>
      </c>
      <c r="GP72" s="430" t="s">
        <v>12011</v>
      </c>
      <c r="GQ72" s="430">
        <v>0</v>
      </c>
      <c r="GR72" s="430">
        <v>0</v>
      </c>
      <c r="GS72" s="430">
        <v>0.5</v>
      </c>
      <c r="GT72" s="430">
        <v>0.5</v>
      </c>
      <c r="GU72" s="430">
        <v>0</v>
      </c>
      <c r="GV72" s="430">
        <v>0</v>
      </c>
      <c r="GW72" s="430">
        <v>0.5</v>
      </c>
      <c r="GX72" s="430">
        <v>0.5</v>
      </c>
      <c r="GY72" s="430">
        <v>0.5</v>
      </c>
      <c r="GZ72" s="430">
        <v>0.5</v>
      </c>
      <c r="HA72" s="430">
        <v>0</v>
      </c>
      <c r="HB72" s="430">
        <v>0</v>
      </c>
      <c r="HC72" s="430">
        <v>0</v>
      </c>
      <c r="HD72" s="430">
        <v>0</v>
      </c>
      <c r="HE72" s="430">
        <v>0.5</v>
      </c>
      <c r="HF72" s="430">
        <v>0.5</v>
      </c>
      <c r="HG72" s="430" t="s">
        <v>1226</v>
      </c>
      <c r="HH72" s="430">
        <v>0.5</v>
      </c>
      <c r="HI72" s="430">
        <v>0</v>
      </c>
      <c r="HJ72" s="430">
        <v>0</v>
      </c>
      <c r="HK72" s="430">
        <v>1</v>
      </c>
      <c r="HL72" s="430">
        <v>0</v>
      </c>
      <c r="HM72" s="430">
        <v>0</v>
      </c>
      <c r="HN72" s="430">
        <v>0</v>
      </c>
      <c r="HO72" s="430">
        <v>0.5</v>
      </c>
      <c r="HP72" s="430">
        <v>0</v>
      </c>
      <c r="HQ72" s="430">
        <v>0</v>
      </c>
      <c r="HR72" s="430">
        <v>0</v>
      </c>
      <c r="HS72" s="430">
        <v>0</v>
      </c>
      <c r="HT72" s="430">
        <v>0</v>
      </c>
      <c r="HU72" s="430">
        <v>0</v>
      </c>
      <c r="HV72" s="430">
        <v>1</v>
      </c>
      <c r="HW72" s="430">
        <v>0.5</v>
      </c>
      <c r="HX72" s="430">
        <v>0</v>
      </c>
      <c r="HY72" s="430">
        <v>0</v>
      </c>
      <c r="HZ72" s="430">
        <v>0.5</v>
      </c>
      <c r="IA72" s="430">
        <v>0</v>
      </c>
      <c r="IB72" s="430" t="s">
        <v>12012</v>
      </c>
      <c r="IC72" s="430">
        <v>0</v>
      </c>
      <c r="ID72" s="430">
        <v>0</v>
      </c>
      <c r="IE72" s="430">
        <v>0</v>
      </c>
      <c r="IF72" s="430">
        <v>0</v>
      </c>
      <c r="IG72" s="430">
        <v>0</v>
      </c>
      <c r="IH72" s="430">
        <v>0</v>
      </c>
      <c r="II72" s="430">
        <v>0</v>
      </c>
      <c r="IJ72" s="430">
        <v>0</v>
      </c>
      <c r="IK72" s="430">
        <v>0</v>
      </c>
      <c r="IL72" s="430">
        <v>0</v>
      </c>
      <c r="IM72" s="430">
        <v>0</v>
      </c>
      <c r="IN72" s="430">
        <v>0</v>
      </c>
      <c r="IO72" s="430">
        <v>0</v>
      </c>
      <c r="IP72" s="430">
        <v>0</v>
      </c>
      <c r="IQ72" s="430">
        <v>0</v>
      </c>
      <c r="IR72" s="430" t="s">
        <v>12013</v>
      </c>
    </row>
    <row r="73" spans="1:252" x14ac:dyDescent="0.2">
      <c r="A73" s="430" t="s">
        <v>1452</v>
      </c>
      <c r="B73" s="430" t="s">
        <v>1453</v>
      </c>
      <c r="C73" s="430" t="s">
        <v>1047</v>
      </c>
      <c r="D73" s="430" t="s">
        <v>1048</v>
      </c>
      <c r="E73" s="430" t="s">
        <v>1039</v>
      </c>
      <c r="F73" s="443">
        <v>28.915652999999999</v>
      </c>
      <c r="G73" s="444">
        <v>14637.400395688999</v>
      </c>
      <c r="H73" s="430">
        <v>1</v>
      </c>
      <c r="I73" s="430" t="s">
        <v>12135</v>
      </c>
      <c r="J73" s="430">
        <v>2021</v>
      </c>
      <c r="K73" s="430" t="s">
        <v>12136</v>
      </c>
      <c r="L73" s="430">
        <v>1</v>
      </c>
      <c r="M73" s="430">
        <v>1</v>
      </c>
      <c r="N73" s="430">
        <v>1</v>
      </c>
      <c r="O73" s="430">
        <v>1</v>
      </c>
      <c r="P73" s="430">
        <v>1</v>
      </c>
      <c r="Q73" s="430">
        <v>1</v>
      </c>
      <c r="R73" s="430">
        <v>1</v>
      </c>
      <c r="S73" s="430">
        <v>1</v>
      </c>
      <c r="T73" s="430">
        <v>1</v>
      </c>
      <c r="U73" s="430">
        <v>1</v>
      </c>
      <c r="V73" s="430">
        <v>1</v>
      </c>
      <c r="W73" s="430">
        <v>1</v>
      </c>
      <c r="X73" s="430" t="s">
        <v>12137</v>
      </c>
      <c r="Y73" s="430">
        <v>0.75</v>
      </c>
      <c r="Z73" s="430">
        <v>1</v>
      </c>
      <c r="AA73" s="430">
        <v>0.5</v>
      </c>
      <c r="AB73" s="430">
        <v>1</v>
      </c>
      <c r="AC73" s="430">
        <v>1</v>
      </c>
      <c r="AD73" s="430">
        <v>1</v>
      </c>
      <c r="AE73" s="430">
        <v>1</v>
      </c>
      <c r="AF73" s="430" t="s">
        <v>12138</v>
      </c>
      <c r="AG73" s="430">
        <v>0</v>
      </c>
      <c r="AH73" s="430" t="s">
        <v>1226</v>
      </c>
      <c r="AI73" s="430">
        <v>1</v>
      </c>
      <c r="AJ73" s="430" t="s">
        <v>12139</v>
      </c>
      <c r="AK73" s="430">
        <v>1</v>
      </c>
      <c r="AL73" s="430" t="s">
        <v>12140</v>
      </c>
      <c r="AM73" s="430">
        <v>1</v>
      </c>
      <c r="AN73" s="430" t="s">
        <v>12141</v>
      </c>
      <c r="AO73" s="430">
        <v>1</v>
      </c>
      <c r="AP73" s="430" t="s">
        <v>12142</v>
      </c>
      <c r="AQ73" s="430">
        <v>1</v>
      </c>
      <c r="AR73" s="430" t="s">
        <v>12143</v>
      </c>
      <c r="AS73" s="430">
        <v>1</v>
      </c>
      <c r="AT73" s="430" t="s">
        <v>12144</v>
      </c>
      <c r="AU73" s="430">
        <v>1</v>
      </c>
      <c r="AV73" s="430" t="s">
        <v>12145</v>
      </c>
      <c r="AW73" s="430">
        <v>1</v>
      </c>
      <c r="AX73" s="430" t="s">
        <v>12146</v>
      </c>
      <c r="AY73" s="430">
        <v>1</v>
      </c>
      <c r="AZ73" s="430" t="s">
        <v>12147</v>
      </c>
      <c r="BA73" s="430">
        <v>1</v>
      </c>
      <c r="BB73" s="430" t="s">
        <v>12148</v>
      </c>
      <c r="BC73" s="430">
        <v>1</v>
      </c>
      <c r="BD73" s="430" t="s">
        <v>12149</v>
      </c>
      <c r="BE73" s="430">
        <v>1</v>
      </c>
      <c r="BF73" s="430" t="s">
        <v>12150</v>
      </c>
      <c r="BG73" s="430">
        <v>1</v>
      </c>
      <c r="BH73" s="430" t="s">
        <v>12151</v>
      </c>
      <c r="BI73" s="430">
        <v>1</v>
      </c>
      <c r="BJ73" s="430" t="s">
        <v>12152</v>
      </c>
      <c r="BK73" s="430">
        <v>1</v>
      </c>
      <c r="BL73" s="430" t="s">
        <v>12153</v>
      </c>
      <c r="BM73" s="430">
        <v>1</v>
      </c>
      <c r="BN73" s="430" t="s">
        <v>12154</v>
      </c>
      <c r="BO73" s="430">
        <v>1</v>
      </c>
      <c r="BP73" s="430" t="s">
        <v>12155</v>
      </c>
      <c r="BQ73" s="430">
        <v>0</v>
      </c>
      <c r="BR73" s="430" t="s">
        <v>12156</v>
      </c>
      <c r="BS73" s="430">
        <v>1</v>
      </c>
      <c r="BT73" s="430" t="s">
        <v>12157</v>
      </c>
      <c r="BU73" s="430">
        <v>0.66</v>
      </c>
      <c r="BV73" s="430" t="s">
        <v>12158</v>
      </c>
      <c r="BW73" s="430">
        <v>0.66</v>
      </c>
      <c r="BX73" s="430" t="s">
        <v>12159</v>
      </c>
      <c r="BY73" s="430" t="s">
        <v>12160</v>
      </c>
      <c r="BZ73" s="430" t="s">
        <v>1226</v>
      </c>
      <c r="CA73" s="430">
        <v>1</v>
      </c>
      <c r="CB73" s="430">
        <v>1</v>
      </c>
      <c r="CC73" s="430">
        <v>1</v>
      </c>
      <c r="CD73" s="430" t="s">
        <v>1226</v>
      </c>
      <c r="CE73" s="430">
        <v>1</v>
      </c>
      <c r="CF73" s="430">
        <v>1</v>
      </c>
      <c r="CG73" s="430">
        <v>1</v>
      </c>
      <c r="CH73" s="430">
        <v>1</v>
      </c>
      <c r="CI73" s="430" t="s">
        <v>1226</v>
      </c>
      <c r="CJ73" s="430" t="s">
        <v>1226</v>
      </c>
      <c r="CK73" s="430" t="s">
        <v>1226</v>
      </c>
      <c r="CL73" s="430" t="s">
        <v>1226</v>
      </c>
      <c r="CM73" s="430">
        <v>1</v>
      </c>
      <c r="CN73" s="430">
        <v>1</v>
      </c>
      <c r="CO73" s="430">
        <v>1</v>
      </c>
      <c r="CP73" s="430" t="s">
        <v>1226</v>
      </c>
      <c r="CQ73" s="430" t="s">
        <v>1226</v>
      </c>
      <c r="CR73" s="430" t="s">
        <v>1226</v>
      </c>
      <c r="CS73" s="430" t="s">
        <v>1226</v>
      </c>
      <c r="CT73" s="430" t="s">
        <v>1226</v>
      </c>
      <c r="CU73" s="430" t="s">
        <v>12161</v>
      </c>
      <c r="CV73" s="430" t="s">
        <v>12162</v>
      </c>
      <c r="CW73" s="430">
        <v>1</v>
      </c>
      <c r="CX73" s="430">
        <v>1</v>
      </c>
      <c r="CY73" s="430">
        <v>1</v>
      </c>
      <c r="CZ73" s="430">
        <v>1</v>
      </c>
      <c r="DA73" s="430">
        <v>1</v>
      </c>
      <c r="DB73" s="430">
        <v>1</v>
      </c>
      <c r="DC73" s="430">
        <v>1</v>
      </c>
      <c r="DD73" s="430">
        <v>1</v>
      </c>
      <c r="DE73" s="430">
        <v>1</v>
      </c>
      <c r="DF73" s="430">
        <v>1</v>
      </c>
      <c r="DG73" s="430">
        <v>1</v>
      </c>
      <c r="DH73" s="430">
        <v>1</v>
      </c>
      <c r="DI73" s="430" t="s">
        <v>1226</v>
      </c>
      <c r="DJ73" s="430">
        <v>0</v>
      </c>
      <c r="DK73" s="430">
        <v>0</v>
      </c>
      <c r="DL73" s="430">
        <v>0</v>
      </c>
      <c r="DM73" s="430" t="s">
        <v>1226</v>
      </c>
      <c r="DN73" s="430">
        <v>0</v>
      </c>
      <c r="DO73" s="430">
        <v>0</v>
      </c>
      <c r="DP73" s="430">
        <v>0</v>
      </c>
      <c r="DQ73" s="430" t="s">
        <v>1226</v>
      </c>
      <c r="DR73" s="430">
        <v>0</v>
      </c>
      <c r="DS73" s="430">
        <v>1</v>
      </c>
      <c r="DT73" s="430">
        <v>0</v>
      </c>
      <c r="DU73" s="430" t="s">
        <v>1226</v>
      </c>
      <c r="DV73" s="430" t="s">
        <v>1226</v>
      </c>
      <c r="DW73" s="430" t="s">
        <v>1226</v>
      </c>
      <c r="DX73" s="430" t="s">
        <v>1226</v>
      </c>
      <c r="DY73" s="430" t="s">
        <v>1226</v>
      </c>
      <c r="DZ73" s="430" t="s">
        <v>12163</v>
      </c>
      <c r="EA73" s="430" t="s">
        <v>12164</v>
      </c>
      <c r="EB73" s="430">
        <v>1</v>
      </c>
      <c r="EC73" s="430" t="s">
        <v>12165</v>
      </c>
      <c r="ED73" s="430">
        <v>0.66</v>
      </c>
      <c r="EE73" s="430" t="s">
        <v>12166</v>
      </c>
      <c r="EF73" s="430">
        <v>0</v>
      </c>
      <c r="EG73" s="430" t="s">
        <v>1226</v>
      </c>
      <c r="EH73" s="430">
        <v>1</v>
      </c>
      <c r="EI73" s="430" t="s">
        <v>12167</v>
      </c>
      <c r="EJ73" s="430">
        <v>0</v>
      </c>
      <c r="EK73" s="430" t="s">
        <v>1226</v>
      </c>
      <c r="EL73" s="430">
        <v>1</v>
      </c>
      <c r="EM73" s="430" t="s">
        <v>12168</v>
      </c>
      <c r="EN73" s="430">
        <v>1</v>
      </c>
      <c r="EO73" s="430" t="s">
        <v>12165</v>
      </c>
      <c r="EP73" s="430">
        <v>1</v>
      </c>
      <c r="EQ73" s="430" t="s">
        <v>12169</v>
      </c>
      <c r="ER73" s="430">
        <v>1</v>
      </c>
      <c r="ES73" s="430" t="s">
        <v>12170</v>
      </c>
      <c r="ET73" s="430">
        <v>1</v>
      </c>
      <c r="EU73" s="430" t="s">
        <v>12171</v>
      </c>
      <c r="EV73" s="430">
        <v>0</v>
      </c>
      <c r="EW73" s="430" t="s">
        <v>12172</v>
      </c>
      <c r="EX73" s="430">
        <v>0.66</v>
      </c>
      <c r="EY73" s="430" t="s">
        <v>12173</v>
      </c>
      <c r="EZ73" s="430" t="s">
        <v>5638</v>
      </c>
      <c r="FA73" s="430" t="s">
        <v>5638</v>
      </c>
      <c r="FB73" s="430" t="s">
        <v>1440</v>
      </c>
      <c r="FC73" s="430" t="s">
        <v>12174</v>
      </c>
      <c r="FD73" s="430" t="s">
        <v>1226</v>
      </c>
      <c r="FE73" s="430" t="s">
        <v>1226</v>
      </c>
      <c r="FF73" s="430" t="s">
        <v>1440</v>
      </c>
      <c r="FG73" s="430">
        <v>1</v>
      </c>
      <c r="FH73" s="430">
        <v>1</v>
      </c>
      <c r="FI73" s="430">
        <v>0</v>
      </c>
      <c r="FJ73" s="430">
        <v>0</v>
      </c>
      <c r="FK73" s="430">
        <v>1</v>
      </c>
      <c r="FL73" s="430">
        <v>1</v>
      </c>
      <c r="FM73" s="430">
        <v>1</v>
      </c>
      <c r="FN73" s="430">
        <v>0</v>
      </c>
      <c r="FO73" s="430">
        <v>1</v>
      </c>
      <c r="FP73" s="430">
        <v>1</v>
      </c>
      <c r="FQ73" s="430">
        <v>1</v>
      </c>
      <c r="FR73" s="430">
        <v>1</v>
      </c>
      <c r="FS73" s="430">
        <v>0</v>
      </c>
      <c r="FT73" s="430">
        <v>0</v>
      </c>
      <c r="FU73" s="430">
        <v>1</v>
      </c>
      <c r="FV73" s="430">
        <v>1</v>
      </c>
      <c r="FW73" s="430">
        <v>0</v>
      </c>
      <c r="FX73" s="430">
        <v>1</v>
      </c>
      <c r="FY73" s="430">
        <v>1</v>
      </c>
      <c r="FZ73" s="430">
        <v>1</v>
      </c>
      <c r="GA73" s="430">
        <v>0</v>
      </c>
      <c r="GB73" s="430">
        <v>1</v>
      </c>
      <c r="GC73" s="430">
        <v>1</v>
      </c>
      <c r="GD73" s="430">
        <v>1</v>
      </c>
      <c r="GE73" s="430" t="s">
        <v>12175</v>
      </c>
      <c r="GF73" s="430">
        <v>1</v>
      </c>
      <c r="GG73" s="430">
        <v>1</v>
      </c>
      <c r="GH73" s="430">
        <v>0.5</v>
      </c>
      <c r="GI73" s="430">
        <v>0.5</v>
      </c>
      <c r="GJ73" s="430">
        <v>0</v>
      </c>
      <c r="GK73" s="430">
        <v>0</v>
      </c>
      <c r="GL73" s="430">
        <v>0.5</v>
      </c>
      <c r="GM73" s="430">
        <v>0.5</v>
      </c>
      <c r="GN73" s="430">
        <v>1</v>
      </c>
      <c r="GO73" s="430">
        <v>1</v>
      </c>
      <c r="GP73" s="430" t="s">
        <v>12176</v>
      </c>
      <c r="GQ73" s="430">
        <v>0</v>
      </c>
      <c r="GR73" s="430">
        <v>0</v>
      </c>
      <c r="GS73" s="430">
        <v>0.5</v>
      </c>
      <c r="GT73" s="430">
        <v>0.5</v>
      </c>
      <c r="GU73" s="430">
        <v>0.5</v>
      </c>
      <c r="GV73" s="430">
        <v>0.5</v>
      </c>
      <c r="GW73" s="430">
        <v>0.5</v>
      </c>
      <c r="GX73" s="430">
        <v>0.5</v>
      </c>
      <c r="GY73" s="430">
        <v>0.5</v>
      </c>
      <c r="GZ73" s="430">
        <v>0</v>
      </c>
      <c r="HA73" s="430">
        <v>0</v>
      </c>
      <c r="HB73" s="430">
        <v>0</v>
      </c>
      <c r="HC73" s="430">
        <v>0</v>
      </c>
      <c r="HD73" s="430">
        <v>0</v>
      </c>
      <c r="HE73" s="430">
        <v>0</v>
      </c>
      <c r="HF73" s="430">
        <v>0</v>
      </c>
      <c r="HG73" s="430" t="s">
        <v>12177</v>
      </c>
      <c r="HH73" s="430">
        <v>1</v>
      </c>
      <c r="HI73" s="430">
        <v>0</v>
      </c>
      <c r="HJ73" s="430">
        <v>1</v>
      </c>
      <c r="HK73" s="430">
        <v>0.5</v>
      </c>
      <c r="HL73" s="430">
        <v>1</v>
      </c>
      <c r="HM73" s="430">
        <v>0</v>
      </c>
      <c r="HN73" s="430">
        <v>1</v>
      </c>
      <c r="HO73" s="430">
        <v>0.5</v>
      </c>
      <c r="HP73" s="430">
        <v>1</v>
      </c>
      <c r="HQ73" s="430">
        <v>0</v>
      </c>
      <c r="HR73" s="430">
        <v>1</v>
      </c>
      <c r="HS73" s="430">
        <v>0.5</v>
      </c>
      <c r="HT73" s="430">
        <v>0</v>
      </c>
      <c r="HU73" s="430">
        <v>0</v>
      </c>
      <c r="HV73" s="430">
        <v>1</v>
      </c>
      <c r="HW73" s="430">
        <v>0.5</v>
      </c>
      <c r="HX73" s="430">
        <v>0.25</v>
      </c>
      <c r="HY73" s="430">
        <v>0.25</v>
      </c>
      <c r="HZ73" s="430">
        <v>0</v>
      </c>
      <c r="IA73" s="430">
        <v>0</v>
      </c>
      <c r="IB73" s="430" t="s">
        <v>12178</v>
      </c>
      <c r="IC73" s="430">
        <v>0.5</v>
      </c>
      <c r="ID73" s="430">
        <v>0.5</v>
      </c>
      <c r="IE73" s="430">
        <v>0.5</v>
      </c>
      <c r="IF73" s="430">
        <v>0.5</v>
      </c>
      <c r="IG73" s="430">
        <v>0.5</v>
      </c>
      <c r="IH73" s="430">
        <v>0.5</v>
      </c>
      <c r="II73" s="430">
        <v>0.5</v>
      </c>
      <c r="IJ73" s="430">
        <v>0</v>
      </c>
      <c r="IK73" s="430">
        <v>0</v>
      </c>
      <c r="IL73" s="430">
        <v>0.5</v>
      </c>
      <c r="IM73" s="430">
        <v>0.5</v>
      </c>
      <c r="IN73" s="430">
        <v>0</v>
      </c>
      <c r="IO73" s="430">
        <v>0</v>
      </c>
      <c r="IP73" s="430">
        <v>0</v>
      </c>
      <c r="IQ73" s="430">
        <v>0</v>
      </c>
      <c r="IR73" s="430" t="s">
        <v>12179</v>
      </c>
    </row>
    <row r="74" spans="1:252" x14ac:dyDescent="0.2">
      <c r="A74" s="430" t="s">
        <v>1389</v>
      </c>
      <c r="B74" s="430" t="s">
        <v>1518</v>
      </c>
      <c r="C74" s="430" t="s">
        <v>1047</v>
      </c>
      <c r="D74" s="430" t="s">
        <v>1048</v>
      </c>
      <c r="E74" s="430" t="s">
        <v>1039</v>
      </c>
      <c r="F74" s="443">
        <v>19.889741999999998</v>
      </c>
      <c r="G74" s="444">
        <v>12626.718073743899</v>
      </c>
      <c r="H74" s="430">
        <v>1</v>
      </c>
      <c r="I74" s="430" t="s">
        <v>12308</v>
      </c>
      <c r="J74" s="430">
        <v>2020</v>
      </c>
      <c r="K74" s="430" t="s">
        <v>1394</v>
      </c>
      <c r="L74" s="430">
        <v>1</v>
      </c>
      <c r="M74" s="430">
        <v>1</v>
      </c>
      <c r="N74" s="430">
        <v>1</v>
      </c>
      <c r="O74" s="430">
        <v>1</v>
      </c>
      <c r="P74" s="430">
        <v>0</v>
      </c>
      <c r="Q74" s="430">
        <v>1</v>
      </c>
      <c r="R74" s="430">
        <v>1</v>
      </c>
      <c r="S74" s="430">
        <v>1</v>
      </c>
      <c r="T74" s="430">
        <v>1</v>
      </c>
      <c r="U74" s="430">
        <v>1</v>
      </c>
      <c r="V74" s="430">
        <v>0</v>
      </c>
      <c r="W74" s="430">
        <v>0</v>
      </c>
      <c r="X74" s="430" t="s">
        <v>1226</v>
      </c>
      <c r="Y74" s="430">
        <v>0.75</v>
      </c>
      <c r="Z74" s="430">
        <v>1</v>
      </c>
      <c r="AA74" s="430">
        <v>0.5</v>
      </c>
      <c r="AB74" s="430">
        <v>1</v>
      </c>
      <c r="AC74" s="430">
        <v>1</v>
      </c>
      <c r="AD74" s="430">
        <v>1</v>
      </c>
      <c r="AE74" s="430">
        <v>1</v>
      </c>
      <c r="AF74" s="430" t="s">
        <v>12309</v>
      </c>
      <c r="AG74" s="430">
        <v>1</v>
      </c>
      <c r="AH74" s="430" t="s">
        <v>12310</v>
      </c>
      <c r="AI74" s="430">
        <v>1</v>
      </c>
      <c r="AJ74" s="430" t="s">
        <v>12311</v>
      </c>
      <c r="AK74" s="430">
        <v>0</v>
      </c>
      <c r="AL74" s="430" t="s">
        <v>1226</v>
      </c>
      <c r="AM74" s="430">
        <v>1</v>
      </c>
      <c r="AN74" s="430" t="s">
        <v>12312</v>
      </c>
      <c r="AO74" s="430">
        <v>1</v>
      </c>
      <c r="AP74" s="430" t="s">
        <v>12313</v>
      </c>
      <c r="AQ74" s="430">
        <v>1</v>
      </c>
      <c r="AR74" s="430" t="s">
        <v>12314</v>
      </c>
      <c r="AS74" s="430">
        <v>0</v>
      </c>
      <c r="AT74" s="430" t="s">
        <v>1226</v>
      </c>
      <c r="AU74" s="430">
        <v>0</v>
      </c>
      <c r="AV74" s="430" t="s">
        <v>1226</v>
      </c>
      <c r="AW74" s="430">
        <v>1</v>
      </c>
      <c r="AX74" s="430" t="s">
        <v>12315</v>
      </c>
      <c r="AY74" s="430">
        <v>1</v>
      </c>
      <c r="AZ74" s="430" t="s">
        <v>12316</v>
      </c>
      <c r="BA74" s="430">
        <v>1</v>
      </c>
      <c r="BB74" s="430" t="s">
        <v>12317</v>
      </c>
      <c r="BC74" s="430">
        <v>1</v>
      </c>
      <c r="BD74" s="430" t="s">
        <v>12318</v>
      </c>
      <c r="BE74" s="430">
        <v>0</v>
      </c>
      <c r="BF74" s="430" t="s">
        <v>1226</v>
      </c>
      <c r="BG74" s="430">
        <v>0</v>
      </c>
      <c r="BH74" s="430" t="s">
        <v>1226</v>
      </c>
      <c r="BI74" s="430">
        <v>0</v>
      </c>
      <c r="BJ74" s="430" t="s">
        <v>1226</v>
      </c>
      <c r="BK74" s="430">
        <v>0</v>
      </c>
      <c r="BL74" s="430" t="s">
        <v>1226</v>
      </c>
      <c r="BM74" s="430">
        <v>1</v>
      </c>
      <c r="BN74" s="430" t="s">
        <v>12319</v>
      </c>
      <c r="BO74" s="430">
        <v>1</v>
      </c>
      <c r="BP74" s="430" t="s">
        <v>1226</v>
      </c>
      <c r="BQ74" s="430">
        <v>1</v>
      </c>
      <c r="BR74" s="430" t="s">
        <v>12320</v>
      </c>
      <c r="BS74" s="430">
        <v>1</v>
      </c>
      <c r="BT74" s="430" t="s">
        <v>12321</v>
      </c>
      <c r="BU74" s="430">
        <v>1</v>
      </c>
      <c r="BV74" s="430" t="s">
        <v>12322</v>
      </c>
      <c r="BW74" s="430">
        <v>1</v>
      </c>
      <c r="BX74" s="430" t="s">
        <v>12323</v>
      </c>
      <c r="BY74" s="430" t="s">
        <v>12324</v>
      </c>
      <c r="BZ74" s="430" t="s">
        <v>1226</v>
      </c>
      <c r="CA74" s="430">
        <v>1</v>
      </c>
      <c r="CB74" s="430">
        <v>1</v>
      </c>
      <c r="CC74" s="430">
        <v>1</v>
      </c>
      <c r="CD74" s="430" t="s">
        <v>1226</v>
      </c>
      <c r="CE74" s="430">
        <v>1</v>
      </c>
      <c r="CF74" s="430">
        <v>1</v>
      </c>
      <c r="CG74" s="430">
        <v>1</v>
      </c>
      <c r="CH74" s="430" t="s">
        <v>1226</v>
      </c>
      <c r="CI74" s="430">
        <v>1</v>
      </c>
      <c r="CJ74" s="430">
        <v>1</v>
      </c>
      <c r="CK74" s="430">
        <v>1</v>
      </c>
      <c r="CL74" s="430" t="s">
        <v>1226</v>
      </c>
      <c r="CM74" s="430">
        <v>1</v>
      </c>
      <c r="CN74" s="430">
        <v>1</v>
      </c>
      <c r="CO74" s="430">
        <v>1</v>
      </c>
      <c r="CP74" s="430" t="s">
        <v>1226</v>
      </c>
      <c r="CQ74" s="430" t="s">
        <v>1226</v>
      </c>
      <c r="CR74" s="430" t="s">
        <v>1226</v>
      </c>
      <c r="CS74" s="430" t="s">
        <v>1226</v>
      </c>
      <c r="CT74" s="430" t="s">
        <v>1226</v>
      </c>
      <c r="CU74" s="430" t="s">
        <v>12325</v>
      </c>
      <c r="CV74" s="430" t="s">
        <v>12326</v>
      </c>
      <c r="CW74" s="430">
        <v>1</v>
      </c>
      <c r="CX74" s="430">
        <v>1</v>
      </c>
      <c r="CY74" s="430">
        <v>1</v>
      </c>
      <c r="CZ74" s="430">
        <v>1</v>
      </c>
      <c r="DA74" s="430">
        <v>1</v>
      </c>
      <c r="DB74" s="430">
        <v>1</v>
      </c>
      <c r="DC74" s="430">
        <v>1</v>
      </c>
      <c r="DD74" s="430">
        <v>1</v>
      </c>
      <c r="DE74" s="430">
        <v>1</v>
      </c>
      <c r="DF74" s="430">
        <v>1</v>
      </c>
      <c r="DG74" s="430">
        <v>1</v>
      </c>
      <c r="DH74" s="430">
        <v>1</v>
      </c>
      <c r="DI74" s="430" t="s">
        <v>1226</v>
      </c>
      <c r="DJ74" s="430">
        <v>1</v>
      </c>
      <c r="DK74" s="430">
        <v>1</v>
      </c>
      <c r="DL74" s="430">
        <v>1</v>
      </c>
      <c r="DM74" s="430" t="s">
        <v>1226</v>
      </c>
      <c r="DN74" s="430">
        <v>1</v>
      </c>
      <c r="DO74" s="430">
        <v>1</v>
      </c>
      <c r="DP74" s="430">
        <v>1</v>
      </c>
      <c r="DQ74" s="430" t="s">
        <v>1226</v>
      </c>
      <c r="DR74" s="430">
        <v>1</v>
      </c>
      <c r="DS74" s="430">
        <v>1</v>
      </c>
      <c r="DT74" s="430">
        <v>1</v>
      </c>
      <c r="DU74" s="430" t="s">
        <v>1226</v>
      </c>
      <c r="DV74" s="430">
        <v>1</v>
      </c>
      <c r="DW74" s="430" t="s">
        <v>1226</v>
      </c>
      <c r="DX74" s="430" t="s">
        <v>1226</v>
      </c>
      <c r="DY74" s="430" t="s">
        <v>1226</v>
      </c>
      <c r="DZ74" s="430" t="s">
        <v>12327</v>
      </c>
      <c r="EA74" s="430" t="s">
        <v>12246</v>
      </c>
      <c r="EB74" s="430">
        <v>1</v>
      </c>
      <c r="EC74" s="430" t="s">
        <v>12328</v>
      </c>
      <c r="ED74" s="430">
        <v>0.33</v>
      </c>
      <c r="EE74" s="430" t="s">
        <v>1226</v>
      </c>
      <c r="EF74" s="430">
        <v>0.33</v>
      </c>
      <c r="EG74" s="430" t="s">
        <v>1226</v>
      </c>
      <c r="EH74" s="430">
        <v>0.33</v>
      </c>
      <c r="EI74" s="430" t="s">
        <v>1226</v>
      </c>
      <c r="EJ74" s="430">
        <v>0.33</v>
      </c>
      <c r="EK74" s="430" t="s">
        <v>1226</v>
      </c>
      <c r="EL74" s="430">
        <v>0.33</v>
      </c>
      <c r="EM74" s="430" t="s">
        <v>1226</v>
      </c>
      <c r="EN74" s="430">
        <v>0.66</v>
      </c>
      <c r="EO74" s="430" t="s">
        <v>12329</v>
      </c>
      <c r="EP74" s="430">
        <v>1</v>
      </c>
      <c r="EQ74" s="430" t="s">
        <v>12330</v>
      </c>
      <c r="ER74" s="430">
        <v>1</v>
      </c>
      <c r="ES74" s="430" t="s">
        <v>12331</v>
      </c>
      <c r="ET74" s="430">
        <v>1</v>
      </c>
      <c r="EU74" s="430" t="s">
        <v>12332</v>
      </c>
      <c r="EV74" s="430">
        <v>1</v>
      </c>
      <c r="EW74" s="430" t="s">
        <v>12333</v>
      </c>
      <c r="EX74" s="430">
        <v>1</v>
      </c>
      <c r="EY74" s="430" t="s">
        <v>12334</v>
      </c>
      <c r="EZ74" s="430" t="s">
        <v>1226</v>
      </c>
      <c r="FA74" s="430" t="s">
        <v>1226</v>
      </c>
      <c r="FB74" s="430" t="s">
        <v>1226</v>
      </c>
      <c r="FC74" s="430" t="s">
        <v>1226</v>
      </c>
      <c r="FD74" s="430" t="s">
        <v>1226</v>
      </c>
      <c r="FE74" s="430" t="s">
        <v>1226</v>
      </c>
      <c r="FF74" s="430" t="s">
        <v>1226</v>
      </c>
      <c r="FG74" s="430">
        <v>1</v>
      </c>
      <c r="FH74" s="430">
        <v>0</v>
      </c>
      <c r="FI74" s="430">
        <v>1</v>
      </c>
      <c r="FJ74" s="430">
        <v>0</v>
      </c>
      <c r="FK74" s="430">
        <v>1</v>
      </c>
      <c r="FL74" s="430">
        <v>0</v>
      </c>
      <c r="FM74" s="430">
        <v>1</v>
      </c>
      <c r="FN74" s="430">
        <v>0</v>
      </c>
      <c r="FO74" s="430">
        <v>1</v>
      </c>
      <c r="FP74" s="430">
        <v>0</v>
      </c>
      <c r="FQ74" s="430" t="s">
        <v>1226</v>
      </c>
      <c r="FR74" s="430">
        <v>0</v>
      </c>
      <c r="FS74" s="430">
        <v>1</v>
      </c>
      <c r="FT74" s="430">
        <v>1</v>
      </c>
      <c r="FU74" s="430">
        <v>1</v>
      </c>
      <c r="FV74" s="430">
        <v>1</v>
      </c>
      <c r="FW74" s="430">
        <v>1</v>
      </c>
      <c r="FX74" s="430">
        <v>1</v>
      </c>
      <c r="FY74" s="430">
        <v>1</v>
      </c>
      <c r="FZ74" s="430">
        <v>1</v>
      </c>
      <c r="GA74" s="430">
        <v>0</v>
      </c>
      <c r="GB74" s="430">
        <v>0</v>
      </c>
      <c r="GC74" s="430">
        <v>0</v>
      </c>
      <c r="GD74" s="430">
        <v>0</v>
      </c>
      <c r="GE74" s="430" t="s">
        <v>12335</v>
      </c>
      <c r="GF74" s="430">
        <v>0.5</v>
      </c>
      <c r="GG74" s="430">
        <v>0</v>
      </c>
      <c r="GH74" s="430">
        <v>0.5</v>
      </c>
      <c r="GI74" s="430">
        <v>0</v>
      </c>
      <c r="GJ74" s="430">
        <v>0.5</v>
      </c>
      <c r="GK74" s="430">
        <v>0</v>
      </c>
      <c r="GL74" s="430">
        <v>0.5</v>
      </c>
      <c r="GM74" s="430">
        <v>0</v>
      </c>
      <c r="GN74" s="430">
        <v>0.5</v>
      </c>
      <c r="GO74" s="430">
        <v>0</v>
      </c>
      <c r="GP74" s="430" t="s">
        <v>1226</v>
      </c>
      <c r="GQ74" s="430">
        <v>0</v>
      </c>
      <c r="GR74" s="430">
        <v>0</v>
      </c>
      <c r="GS74" s="430">
        <v>0</v>
      </c>
      <c r="GT74" s="430">
        <v>0</v>
      </c>
      <c r="GU74" s="430">
        <v>0</v>
      </c>
      <c r="GV74" s="430">
        <v>0</v>
      </c>
      <c r="GW74" s="430">
        <v>0</v>
      </c>
      <c r="GX74" s="430">
        <v>0</v>
      </c>
      <c r="GY74" s="430">
        <v>0</v>
      </c>
      <c r="GZ74" s="430">
        <v>0</v>
      </c>
      <c r="HA74" s="430">
        <v>0</v>
      </c>
      <c r="HB74" s="430">
        <v>0</v>
      </c>
      <c r="HC74" s="430">
        <v>0</v>
      </c>
      <c r="HD74" s="430">
        <v>0</v>
      </c>
      <c r="HE74" s="430">
        <v>0</v>
      </c>
      <c r="HF74" s="430">
        <v>0</v>
      </c>
      <c r="HG74" s="430" t="s">
        <v>1226</v>
      </c>
      <c r="HH74" s="430">
        <v>1</v>
      </c>
      <c r="HI74" s="430">
        <v>0</v>
      </c>
      <c r="HJ74" s="430">
        <v>0</v>
      </c>
      <c r="HK74" s="430">
        <v>0</v>
      </c>
      <c r="HL74" s="430">
        <v>0</v>
      </c>
      <c r="HM74" s="430">
        <v>0</v>
      </c>
      <c r="HN74" s="430">
        <v>0</v>
      </c>
      <c r="HO74" s="430">
        <v>0</v>
      </c>
      <c r="HP74" s="430">
        <v>1</v>
      </c>
      <c r="HQ74" s="430">
        <v>0</v>
      </c>
      <c r="HR74" s="430">
        <v>0</v>
      </c>
      <c r="HS74" s="430">
        <v>0</v>
      </c>
      <c r="HT74" s="430">
        <v>1</v>
      </c>
      <c r="HU74" s="430">
        <v>0</v>
      </c>
      <c r="HV74" s="430">
        <v>0</v>
      </c>
      <c r="HW74" s="430">
        <v>0</v>
      </c>
      <c r="HX74" s="430">
        <v>0</v>
      </c>
      <c r="HY74" s="430">
        <v>0</v>
      </c>
      <c r="HZ74" s="430">
        <v>0</v>
      </c>
      <c r="IA74" s="430">
        <v>0</v>
      </c>
      <c r="IB74" s="430" t="s">
        <v>1226</v>
      </c>
      <c r="IC74" s="430">
        <v>0</v>
      </c>
      <c r="ID74" s="430">
        <v>0</v>
      </c>
      <c r="IE74" s="430">
        <v>0</v>
      </c>
      <c r="IF74" s="430">
        <v>0.5</v>
      </c>
      <c r="IG74" s="430">
        <v>0.5</v>
      </c>
      <c r="IH74" s="430">
        <v>0.5</v>
      </c>
      <c r="II74" s="430">
        <v>0.5</v>
      </c>
      <c r="IJ74" s="430">
        <v>0.5</v>
      </c>
      <c r="IK74" s="430">
        <v>0.5</v>
      </c>
      <c r="IL74" s="430">
        <v>0.5</v>
      </c>
      <c r="IM74" s="430">
        <v>0.5</v>
      </c>
      <c r="IN74" s="430">
        <v>0</v>
      </c>
      <c r="IO74" s="430">
        <v>0</v>
      </c>
      <c r="IP74" s="430">
        <v>0</v>
      </c>
      <c r="IQ74" s="430">
        <v>0</v>
      </c>
      <c r="IR74" s="430" t="s">
        <v>1226</v>
      </c>
    </row>
    <row r="75" spans="1:252" x14ac:dyDescent="0.2">
      <c r="A75" s="430" t="s">
        <v>1459</v>
      </c>
      <c r="B75" s="430" t="s">
        <v>1460</v>
      </c>
      <c r="C75" s="430" t="s">
        <v>1112</v>
      </c>
      <c r="D75" s="430" t="s">
        <v>1038</v>
      </c>
      <c r="E75" s="430" t="s">
        <v>1057</v>
      </c>
      <c r="F75" s="443">
        <v>0.52145699999999995</v>
      </c>
      <c r="G75" s="444">
        <v>4889.6669316385496</v>
      </c>
      <c r="H75" s="430">
        <v>1</v>
      </c>
      <c r="I75" s="430" t="s">
        <v>12435</v>
      </c>
      <c r="J75" s="430" t="s">
        <v>1226</v>
      </c>
      <c r="K75" s="430" t="s">
        <v>12347</v>
      </c>
      <c r="L75" s="430">
        <v>1</v>
      </c>
      <c r="M75" s="430">
        <v>1</v>
      </c>
      <c r="N75" s="430">
        <v>1</v>
      </c>
      <c r="O75" s="430">
        <v>1</v>
      </c>
      <c r="P75" s="430">
        <v>1</v>
      </c>
      <c r="Q75" s="430">
        <v>1</v>
      </c>
      <c r="R75" s="430">
        <v>1</v>
      </c>
      <c r="S75" s="430">
        <v>1</v>
      </c>
      <c r="T75" s="430">
        <v>1</v>
      </c>
      <c r="U75" s="430">
        <v>1</v>
      </c>
      <c r="V75" s="430">
        <v>1</v>
      </c>
      <c r="W75" s="430" t="s">
        <v>1226</v>
      </c>
      <c r="X75" s="430" t="s">
        <v>1226</v>
      </c>
      <c r="Y75" s="430">
        <v>1</v>
      </c>
      <c r="Z75" s="430">
        <v>1</v>
      </c>
      <c r="AA75" s="430">
        <v>1</v>
      </c>
      <c r="AB75" s="430">
        <v>1</v>
      </c>
      <c r="AC75" s="430">
        <v>1</v>
      </c>
      <c r="AD75" s="430">
        <v>1</v>
      </c>
      <c r="AE75" s="430">
        <v>0</v>
      </c>
      <c r="AF75" s="430" t="s">
        <v>1226</v>
      </c>
      <c r="AG75" s="430">
        <v>0</v>
      </c>
      <c r="AH75" s="430" t="s">
        <v>1226</v>
      </c>
      <c r="AI75" s="430">
        <v>0</v>
      </c>
      <c r="AJ75" s="430" t="s">
        <v>1226</v>
      </c>
      <c r="AK75" s="430">
        <v>0</v>
      </c>
      <c r="AL75" s="430" t="s">
        <v>1226</v>
      </c>
      <c r="AM75" s="430">
        <v>0</v>
      </c>
      <c r="AN75" s="430" t="s">
        <v>1226</v>
      </c>
      <c r="AO75" s="430">
        <v>0</v>
      </c>
      <c r="AP75" s="430" t="s">
        <v>1226</v>
      </c>
      <c r="AQ75" s="430">
        <v>0</v>
      </c>
      <c r="AR75" s="430" t="s">
        <v>1226</v>
      </c>
      <c r="AS75" s="430">
        <v>0</v>
      </c>
      <c r="AT75" s="430" t="s">
        <v>1226</v>
      </c>
      <c r="AU75" s="430" t="s">
        <v>1226</v>
      </c>
      <c r="AV75" s="430" t="s">
        <v>1226</v>
      </c>
      <c r="AW75" s="430">
        <v>1</v>
      </c>
      <c r="AX75" s="430" t="s">
        <v>12441</v>
      </c>
      <c r="AY75" s="430">
        <v>1</v>
      </c>
      <c r="AZ75" s="430" t="s">
        <v>12441</v>
      </c>
      <c r="BA75" s="430">
        <v>1</v>
      </c>
      <c r="BB75" s="430" t="s">
        <v>12441</v>
      </c>
      <c r="BC75" s="430">
        <v>1</v>
      </c>
      <c r="BD75" s="430" t="s">
        <v>12441</v>
      </c>
      <c r="BE75" s="430">
        <v>1</v>
      </c>
      <c r="BF75" s="430" t="s">
        <v>12441</v>
      </c>
      <c r="BG75" s="430">
        <v>1</v>
      </c>
      <c r="BH75" s="430" t="s">
        <v>12441</v>
      </c>
      <c r="BI75" s="430">
        <v>1</v>
      </c>
      <c r="BJ75" s="430" t="s">
        <v>12441</v>
      </c>
      <c r="BK75" s="430">
        <v>1</v>
      </c>
      <c r="BL75" s="430" t="s">
        <v>12441</v>
      </c>
      <c r="BM75" s="430">
        <v>1</v>
      </c>
      <c r="BN75" s="430" t="s">
        <v>12441</v>
      </c>
      <c r="BO75" s="430">
        <v>1</v>
      </c>
      <c r="BP75" s="430" t="s">
        <v>12441</v>
      </c>
      <c r="BQ75" s="430">
        <v>1</v>
      </c>
      <c r="BR75" s="430" t="s">
        <v>12441</v>
      </c>
      <c r="BS75" s="430">
        <v>1</v>
      </c>
      <c r="BT75" s="430" t="s">
        <v>12442</v>
      </c>
      <c r="BU75" s="430">
        <v>1</v>
      </c>
      <c r="BV75" s="430" t="s">
        <v>12442</v>
      </c>
      <c r="BW75" s="430">
        <v>1</v>
      </c>
      <c r="BX75" s="430" t="s">
        <v>12442</v>
      </c>
      <c r="BY75" s="430" t="s">
        <v>12443</v>
      </c>
      <c r="BZ75" s="430">
        <v>0</v>
      </c>
      <c r="CA75" s="430">
        <v>1</v>
      </c>
      <c r="CB75" s="430">
        <v>1</v>
      </c>
      <c r="CC75" s="430">
        <v>1</v>
      </c>
      <c r="CD75" s="430">
        <v>1</v>
      </c>
      <c r="CE75" s="430" t="s">
        <v>1226</v>
      </c>
      <c r="CF75" s="430" t="s">
        <v>1226</v>
      </c>
      <c r="CG75" s="430" t="s">
        <v>1226</v>
      </c>
      <c r="CH75" s="430">
        <v>0</v>
      </c>
      <c r="CI75" s="430">
        <v>1</v>
      </c>
      <c r="CJ75" s="430">
        <v>1</v>
      </c>
      <c r="CK75" s="430">
        <v>1</v>
      </c>
      <c r="CL75" s="430">
        <v>0</v>
      </c>
      <c r="CM75" s="430">
        <v>1</v>
      </c>
      <c r="CN75" s="430">
        <v>1</v>
      </c>
      <c r="CO75" s="430">
        <v>1</v>
      </c>
      <c r="CP75" s="430">
        <v>0</v>
      </c>
      <c r="CQ75" s="430" t="s">
        <v>1226</v>
      </c>
      <c r="CR75" s="430" t="s">
        <v>1226</v>
      </c>
      <c r="CS75" s="430" t="s">
        <v>1226</v>
      </c>
      <c r="CT75" s="430" t="s">
        <v>1226</v>
      </c>
      <c r="CU75" s="430" t="s">
        <v>12444</v>
      </c>
      <c r="CV75" s="430" t="s">
        <v>12445</v>
      </c>
      <c r="CW75" s="430">
        <v>0</v>
      </c>
      <c r="CX75" s="430">
        <v>0</v>
      </c>
      <c r="CY75" s="430">
        <v>0</v>
      </c>
      <c r="CZ75" s="430">
        <v>0</v>
      </c>
      <c r="DA75" s="430">
        <v>0</v>
      </c>
      <c r="DB75" s="430">
        <v>0</v>
      </c>
      <c r="DC75" s="430">
        <v>0</v>
      </c>
      <c r="DD75" s="430">
        <v>0</v>
      </c>
      <c r="DE75" s="430">
        <v>0</v>
      </c>
      <c r="DF75" s="430">
        <v>0</v>
      </c>
      <c r="DG75" s="430">
        <v>0</v>
      </c>
      <c r="DH75" s="430">
        <v>0</v>
      </c>
      <c r="DI75" s="430">
        <v>1</v>
      </c>
      <c r="DJ75" s="430" t="s">
        <v>1226</v>
      </c>
      <c r="DK75" s="430" t="s">
        <v>1226</v>
      </c>
      <c r="DL75" s="430" t="s">
        <v>1226</v>
      </c>
      <c r="DM75" s="430">
        <v>1</v>
      </c>
      <c r="DN75" s="430" t="s">
        <v>1226</v>
      </c>
      <c r="DO75" s="430" t="s">
        <v>1226</v>
      </c>
      <c r="DP75" s="430" t="s">
        <v>1226</v>
      </c>
      <c r="DQ75" s="430">
        <v>1</v>
      </c>
      <c r="DR75" s="430" t="s">
        <v>1226</v>
      </c>
      <c r="DS75" s="430" t="s">
        <v>1226</v>
      </c>
      <c r="DT75" s="430" t="s">
        <v>1226</v>
      </c>
      <c r="DU75" s="430" t="s">
        <v>1226</v>
      </c>
      <c r="DV75" s="430">
        <v>1</v>
      </c>
      <c r="DW75" s="430" t="s">
        <v>1226</v>
      </c>
      <c r="DX75" s="430" t="s">
        <v>1226</v>
      </c>
      <c r="DY75" s="430" t="s">
        <v>1226</v>
      </c>
      <c r="DZ75" s="430" t="s">
        <v>1226</v>
      </c>
      <c r="EA75" s="430" t="s">
        <v>1226</v>
      </c>
      <c r="EB75" s="430">
        <v>1</v>
      </c>
      <c r="EC75" s="430" t="s">
        <v>12446</v>
      </c>
      <c r="ED75" s="430">
        <v>0.33</v>
      </c>
      <c r="EE75" s="430" t="s">
        <v>1226</v>
      </c>
      <c r="EF75" s="430">
        <v>1</v>
      </c>
      <c r="EG75" s="430" t="s">
        <v>12447</v>
      </c>
      <c r="EH75" s="430">
        <v>1</v>
      </c>
      <c r="EI75" s="430" t="s">
        <v>12448</v>
      </c>
      <c r="EJ75" s="430">
        <v>1</v>
      </c>
      <c r="EK75" s="430" t="s">
        <v>12449</v>
      </c>
      <c r="EL75" s="430">
        <v>1</v>
      </c>
      <c r="EM75" s="430" t="s">
        <v>12450</v>
      </c>
      <c r="EN75" s="430">
        <v>1</v>
      </c>
      <c r="EO75" s="430" t="s">
        <v>12446</v>
      </c>
      <c r="EP75" s="430">
        <v>1</v>
      </c>
      <c r="EQ75" s="430" t="s">
        <v>12451</v>
      </c>
      <c r="ER75" s="430">
        <v>1</v>
      </c>
      <c r="ES75" s="430" t="s">
        <v>12452</v>
      </c>
      <c r="ET75" s="430">
        <v>1</v>
      </c>
      <c r="EU75" s="430" t="s">
        <v>12453</v>
      </c>
      <c r="EV75" s="430">
        <v>1</v>
      </c>
      <c r="EW75" s="430" t="s">
        <v>12454</v>
      </c>
      <c r="EX75" s="430">
        <v>1</v>
      </c>
      <c r="EY75" s="430" t="s">
        <v>12455</v>
      </c>
      <c r="EZ75" s="430" t="s">
        <v>4191</v>
      </c>
      <c r="FA75" s="430" t="s">
        <v>4191</v>
      </c>
      <c r="FB75" s="430" t="s">
        <v>4191</v>
      </c>
      <c r="FC75" s="430" t="s">
        <v>1226</v>
      </c>
      <c r="FD75" s="430" t="s">
        <v>1226</v>
      </c>
      <c r="FE75" s="430" t="s">
        <v>1226</v>
      </c>
      <c r="FF75" s="430" t="s">
        <v>1226</v>
      </c>
      <c r="FG75" s="430">
        <v>1</v>
      </c>
      <c r="FH75" s="430">
        <v>1</v>
      </c>
      <c r="FI75" s="430">
        <v>1</v>
      </c>
      <c r="FJ75" s="430">
        <v>1</v>
      </c>
      <c r="FK75" s="430">
        <v>1</v>
      </c>
      <c r="FL75" s="430">
        <v>1</v>
      </c>
      <c r="FM75" s="430">
        <v>1</v>
      </c>
      <c r="FN75" s="430">
        <v>1</v>
      </c>
      <c r="FO75" s="430">
        <v>1</v>
      </c>
      <c r="FP75" s="430">
        <v>1</v>
      </c>
      <c r="FQ75" s="430">
        <v>1</v>
      </c>
      <c r="FR75" s="430">
        <v>1</v>
      </c>
      <c r="FS75" s="430">
        <v>1</v>
      </c>
      <c r="FT75" s="430">
        <v>1</v>
      </c>
      <c r="FU75" s="430">
        <v>1</v>
      </c>
      <c r="FV75" s="430">
        <v>1</v>
      </c>
      <c r="FW75" s="430">
        <v>1</v>
      </c>
      <c r="FX75" s="430">
        <v>1</v>
      </c>
      <c r="FY75" s="430">
        <v>1</v>
      </c>
      <c r="FZ75" s="430">
        <v>1</v>
      </c>
      <c r="GA75" s="430">
        <v>1</v>
      </c>
      <c r="GB75" s="430">
        <v>1</v>
      </c>
      <c r="GC75" s="430">
        <v>1</v>
      </c>
      <c r="GD75" s="430">
        <v>1</v>
      </c>
      <c r="GE75" s="430" t="s">
        <v>12456</v>
      </c>
      <c r="GF75" s="430">
        <v>1</v>
      </c>
      <c r="GG75" s="430">
        <v>1</v>
      </c>
      <c r="GH75" s="430">
        <v>0.5</v>
      </c>
      <c r="GI75" s="430">
        <v>0.5</v>
      </c>
      <c r="GJ75" s="430">
        <v>0</v>
      </c>
      <c r="GK75" s="430">
        <v>0</v>
      </c>
      <c r="GL75" s="430">
        <v>0.5</v>
      </c>
      <c r="GM75" s="430">
        <v>0.5</v>
      </c>
      <c r="GN75" s="430">
        <v>0.5</v>
      </c>
      <c r="GO75" s="430">
        <v>0.5</v>
      </c>
      <c r="GP75" s="430" t="s">
        <v>12457</v>
      </c>
      <c r="GQ75" s="430">
        <v>1</v>
      </c>
      <c r="GR75" s="430">
        <v>1</v>
      </c>
      <c r="GS75" s="430">
        <v>1</v>
      </c>
      <c r="GT75" s="430">
        <v>1</v>
      </c>
      <c r="GU75" s="430">
        <v>0.5</v>
      </c>
      <c r="GV75" s="430">
        <v>0.5</v>
      </c>
      <c r="GW75" s="430">
        <v>0.5</v>
      </c>
      <c r="GX75" s="430">
        <v>0.5</v>
      </c>
      <c r="GY75" s="430">
        <v>0.5</v>
      </c>
      <c r="GZ75" s="430">
        <v>0.5</v>
      </c>
      <c r="HA75" s="430">
        <v>0</v>
      </c>
      <c r="HB75" s="430">
        <v>0</v>
      </c>
      <c r="HC75" s="430">
        <v>0</v>
      </c>
      <c r="HD75" s="430">
        <v>0</v>
      </c>
      <c r="HE75" s="430">
        <v>1</v>
      </c>
      <c r="HF75" s="430">
        <v>1</v>
      </c>
      <c r="HG75" s="430" t="s">
        <v>12457</v>
      </c>
      <c r="HH75" s="430">
        <v>0</v>
      </c>
      <c r="HI75" s="430">
        <v>0</v>
      </c>
      <c r="HJ75" s="430">
        <v>1</v>
      </c>
      <c r="HK75" s="430">
        <v>1</v>
      </c>
      <c r="HL75" s="430">
        <v>0</v>
      </c>
      <c r="HM75" s="430">
        <v>0</v>
      </c>
      <c r="HN75" s="430">
        <v>1</v>
      </c>
      <c r="HO75" s="430">
        <v>1</v>
      </c>
      <c r="HP75" s="430">
        <v>0</v>
      </c>
      <c r="HQ75" s="430">
        <v>0</v>
      </c>
      <c r="HR75" s="430">
        <v>0</v>
      </c>
      <c r="HS75" s="430">
        <v>0.5</v>
      </c>
      <c r="HT75" s="430">
        <v>0</v>
      </c>
      <c r="HU75" s="430">
        <v>0</v>
      </c>
      <c r="HV75" s="430">
        <v>0</v>
      </c>
      <c r="HW75" s="430">
        <v>0</v>
      </c>
      <c r="HX75" s="430">
        <v>0.5</v>
      </c>
      <c r="HY75" s="430">
        <v>0.5</v>
      </c>
      <c r="HZ75" s="430">
        <v>0</v>
      </c>
      <c r="IA75" s="430">
        <v>0</v>
      </c>
      <c r="IB75" s="430" t="s">
        <v>12458</v>
      </c>
      <c r="IC75" s="430">
        <v>0</v>
      </c>
      <c r="ID75" s="430">
        <v>0</v>
      </c>
      <c r="IE75" s="430">
        <v>0</v>
      </c>
      <c r="IF75" s="430">
        <v>0.5</v>
      </c>
      <c r="IG75" s="430">
        <v>1</v>
      </c>
      <c r="IH75" s="430">
        <v>1</v>
      </c>
      <c r="II75" s="430">
        <v>1</v>
      </c>
      <c r="IJ75" s="430">
        <v>0.5</v>
      </c>
      <c r="IK75" s="430">
        <v>1</v>
      </c>
      <c r="IL75" s="430">
        <v>1</v>
      </c>
      <c r="IM75" s="430">
        <v>1</v>
      </c>
      <c r="IN75" s="430">
        <v>0.25</v>
      </c>
      <c r="IO75" s="430">
        <v>0.25</v>
      </c>
      <c r="IP75" s="430">
        <v>0</v>
      </c>
      <c r="IQ75" s="430">
        <v>0</v>
      </c>
      <c r="IR75" s="430" t="s">
        <v>12459</v>
      </c>
    </row>
    <row r="76" spans="1:252" x14ac:dyDescent="0.2">
      <c r="A76" s="430" t="s">
        <v>1472</v>
      </c>
      <c r="B76" s="430" t="s">
        <v>138</v>
      </c>
      <c r="C76" s="430" t="s">
        <v>1047</v>
      </c>
      <c r="D76" s="430" t="s">
        <v>1048</v>
      </c>
      <c r="E76" s="430" t="s">
        <v>1039</v>
      </c>
      <c r="F76" s="443">
        <v>21.904983000000001</v>
      </c>
      <c r="G76" s="444">
        <v>19143.741503148201</v>
      </c>
      <c r="H76" s="430">
        <v>1</v>
      </c>
      <c r="I76" s="430" t="s">
        <v>12575</v>
      </c>
      <c r="J76" s="430">
        <v>2021</v>
      </c>
      <c r="K76" s="430" t="s">
        <v>12576</v>
      </c>
      <c r="L76" s="430">
        <v>1</v>
      </c>
      <c r="M76" s="430">
        <v>1</v>
      </c>
      <c r="N76" s="430">
        <v>1</v>
      </c>
      <c r="O76" s="430">
        <v>1</v>
      </c>
      <c r="P76" s="430">
        <v>1</v>
      </c>
      <c r="Q76" s="430">
        <v>1</v>
      </c>
      <c r="R76" s="430">
        <v>1</v>
      </c>
      <c r="S76" s="430">
        <v>1</v>
      </c>
      <c r="T76" s="430">
        <v>1</v>
      </c>
      <c r="U76" s="430">
        <v>1</v>
      </c>
      <c r="V76" s="430">
        <v>1</v>
      </c>
      <c r="W76" s="430">
        <v>1</v>
      </c>
      <c r="X76" s="430" t="s">
        <v>1485</v>
      </c>
      <c r="Y76" s="430">
        <v>1</v>
      </c>
      <c r="Z76" s="430">
        <v>1</v>
      </c>
      <c r="AA76" s="430">
        <v>0.75</v>
      </c>
      <c r="AB76" s="430">
        <v>1</v>
      </c>
      <c r="AC76" s="430">
        <v>1</v>
      </c>
      <c r="AD76" s="430">
        <v>1</v>
      </c>
      <c r="AE76" s="430">
        <v>0</v>
      </c>
      <c r="AF76" s="430" t="s">
        <v>1226</v>
      </c>
      <c r="AG76" s="430">
        <v>0</v>
      </c>
      <c r="AH76" s="430" t="s">
        <v>1226</v>
      </c>
      <c r="AI76" s="430">
        <v>1</v>
      </c>
      <c r="AJ76" s="430" t="s">
        <v>12577</v>
      </c>
      <c r="AK76" s="430">
        <v>1</v>
      </c>
      <c r="AL76" s="430" t="s">
        <v>12578</v>
      </c>
      <c r="AM76" s="430">
        <v>0</v>
      </c>
      <c r="AN76" s="430" t="s">
        <v>1226</v>
      </c>
      <c r="AO76" s="430">
        <v>0</v>
      </c>
      <c r="AP76" s="430" t="s">
        <v>1226</v>
      </c>
      <c r="AQ76" s="430">
        <v>1</v>
      </c>
      <c r="AR76" s="430" t="s">
        <v>12579</v>
      </c>
      <c r="AS76" s="430">
        <v>1</v>
      </c>
      <c r="AT76" s="430" t="s">
        <v>12580</v>
      </c>
      <c r="AU76" s="430">
        <v>0</v>
      </c>
      <c r="AV76" s="430" t="s">
        <v>1226</v>
      </c>
      <c r="AW76" s="430">
        <v>0.66</v>
      </c>
      <c r="AX76" s="430" t="s">
        <v>12581</v>
      </c>
      <c r="AY76" s="430">
        <v>0.33</v>
      </c>
      <c r="AZ76" s="430" t="s">
        <v>1226</v>
      </c>
      <c r="BA76" s="430">
        <v>0.66</v>
      </c>
      <c r="BB76" s="430" t="s">
        <v>12582</v>
      </c>
      <c r="BC76" s="430">
        <v>1</v>
      </c>
      <c r="BD76" s="430" t="s">
        <v>12583</v>
      </c>
      <c r="BE76" s="430">
        <v>0.66</v>
      </c>
      <c r="BF76" s="430" t="s">
        <v>12581</v>
      </c>
      <c r="BG76" s="430">
        <v>0.33</v>
      </c>
      <c r="BH76" s="430" t="s">
        <v>1226</v>
      </c>
      <c r="BI76" s="430">
        <v>1</v>
      </c>
      <c r="BJ76" s="430" t="s">
        <v>12582</v>
      </c>
      <c r="BK76" s="430">
        <v>1</v>
      </c>
      <c r="BL76" s="430" t="s">
        <v>12583</v>
      </c>
      <c r="BM76" s="430">
        <v>0.66</v>
      </c>
      <c r="BN76" s="430" t="s">
        <v>12581</v>
      </c>
      <c r="BO76" s="430">
        <v>0.33</v>
      </c>
      <c r="BP76" s="430" t="s">
        <v>1226</v>
      </c>
      <c r="BQ76" s="430">
        <v>1</v>
      </c>
      <c r="BR76" s="430" t="s">
        <v>1475</v>
      </c>
      <c r="BS76" s="430">
        <v>1</v>
      </c>
      <c r="BT76" s="430" t="s">
        <v>12584</v>
      </c>
      <c r="BU76" s="430">
        <v>1</v>
      </c>
      <c r="BV76" s="430" t="s">
        <v>1475</v>
      </c>
      <c r="BW76" s="430">
        <v>0.66</v>
      </c>
      <c r="BX76" s="430" t="s">
        <v>12585</v>
      </c>
      <c r="BY76" s="430" t="s">
        <v>12586</v>
      </c>
      <c r="BZ76" s="430" t="s">
        <v>1226</v>
      </c>
      <c r="CA76" s="430">
        <v>0</v>
      </c>
      <c r="CB76" s="430">
        <v>0</v>
      </c>
      <c r="CC76" s="430">
        <v>1</v>
      </c>
      <c r="CD76" s="430" t="s">
        <v>1226</v>
      </c>
      <c r="CE76" s="430">
        <v>0</v>
      </c>
      <c r="CF76" s="430">
        <v>0</v>
      </c>
      <c r="CG76" s="430">
        <v>1</v>
      </c>
      <c r="CH76" s="430" t="s">
        <v>1226</v>
      </c>
      <c r="CI76" s="430">
        <v>1</v>
      </c>
      <c r="CJ76" s="430">
        <v>0</v>
      </c>
      <c r="CK76" s="430">
        <v>0</v>
      </c>
      <c r="CL76" s="430" t="s">
        <v>1226</v>
      </c>
      <c r="CM76" s="430">
        <v>0</v>
      </c>
      <c r="CN76" s="430">
        <v>0</v>
      </c>
      <c r="CO76" s="430">
        <v>1</v>
      </c>
      <c r="CP76" s="430" t="s">
        <v>12587</v>
      </c>
      <c r="CQ76" s="430" t="s">
        <v>1226</v>
      </c>
      <c r="CR76" s="430" t="s">
        <v>1226</v>
      </c>
      <c r="CS76" s="430">
        <v>1</v>
      </c>
      <c r="CT76" s="430" t="s">
        <v>1226</v>
      </c>
      <c r="CU76" s="430" t="s">
        <v>12588</v>
      </c>
      <c r="CV76" s="430" t="s">
        <v>12566</v>
      </c>
      <c r="CW76" s="430">
        <v>1</v>
      </c>
      <c r="CX76" s="430">
        <v>0</v>
      </c>
      <c r="CY76" s="430">
        <v>1</v>
      </c>
      <c r="CZ76" s="430">
        <v>1</v>
      </c>
      <c r="DA76" s="430">
        <v>0</v>
      </c>
      <c r="DB76" s="430">
        <v>1</v>
      </c>
      <c r="DC76" s="430">
        <v>1</v>
      </c>
      <c r="DD76" s="430">
        <v>0</v>
      </c>
      <c r="DE76" s="430">
        <v>1</v>
      </c>
      <c r="DF76" s="430">
        <v>0</v>
      </c>
      <c r="DG76" s="430">
        <v>0</v>
      </c>
      <c r="DH76" s="430">
        <v>0</v>
      </c>
      <c r="DI76" s="430" t="s">
        <v>1226</v>
      </c>
      <c r="DJ76" s="430">
        <v>0</v>
      </c>
      <c r="DK76" s="430">
        <v>0</v>
      </c>
      <c r="DL76" s="430">
        <v>0</v>
      </c>
      <c r="DM76" s="430" t="s">
        <v>1226</v>
      </c>
      <c r="DN76" s="430">
        <v>0</v>
      </c>
      <c r="DO76" s="430">
        <v>0</v>
      </c>
      <c r="DP76" s="430">
        <v>0</v>
      </c>
      <c r="DQ76" s="430" t="s">
        <v>1226</v>
      </c>
      <c r="DR76" s="430">
        <v>0</v>
      </c>
      <c r="DS76" s="430">
        <v>0</v>
      </c>
      <c r="DT76" s="430">
        <v>0</v>
      </c>
      <c r="DU76" s="430" t="s">
        <v>1226</v>
      </c>
      <c r="DV76" s="430" t="s">
        <v>1226</v>
      </c>
      <c r="DW76" s="430" t="s">
        <v>1226</v>
      </c>
      <c r="DX76" s="430" t="s">
        <v>1226</v>
      </c>
      <c r="DY76" s="430" t="s">
        <v>1226</v>
      </c>
      <c r="DZ76" s="430" t="s">
        <v>12589</v>
      </c>
      <c r="EA76" s="430" t="s">
        <v>12590</v>
      </c>
      <c r="EB76" s="430">
        <v>1</v>
      </c>
      <c r="EC76" s="430" t="s">
        <v>12591</v>
      </c>
      <c r="ED76" s="430">
        <v>0.33</v>
      </c>
      <c r="EE76" s="430" t="s">
        <v>12592</v>
      </c>
      <c r="EF76" s="430">
        <v>0.33</v>
      </c>
      <c r="EG76" s="430" t="s">
        <v>12593</v>
      </c>
      <c r="EH76" s="430">
        <v>0.66</v>
      </c>
      <c r="EI76" s="430" t="s">
        <v>12594</v>
      </c>
      <c r="EJ76" s="430">
        <v>0.66</v>
      </c>
      <c r="EK76" s="430" t="s">
        <v>12595</v>
      </c>
      <c r="EL76" s="430">
        <v>0.66</v>
      </c>
      <c r="EM76" s="430" t="s">
        <v>12596</v>
      </c>
      <c r="EN76" s="430">
        <v>1</v>
      </c>
      <c r="EO76" s="430" t="s">
        <v>12597</v>
      </c>
      <c r="EP76" s="430">
        <v>0.33</v>
      </c>
      <c r="EQ76" s="430" t="s">
        <v>12598</v>
      </c>
      <c r="ER76" s="430">
        <v>0.66</v>
      </c>
      <c r="ES76" s="430" t="s">
        <v>12599</v>
      </c>
      <c r="ET76" s="430">
        <v>1</v>
      </c>
      <c r="EU76" s="430" t="s">
        <v>12600</v>
      </c>
      <c r="EV76" s="430">
        <v>0.66</v>
      </c>
      <c r="EW76" s="430" t="s">
        <v>12601</v>
      </c>
      <c r="EX76" s="430">
        <v>1</v>
      </c>
      <c r="EY76" s="430" t="s">
        <v>12602</v>
      </c>
      <c r="EZ76" s="430" t="s">
        <v>12603</v>
      </c>
      <c r="FA76" s="430" t="s">
        <v>1226</v>
      </c>
      <c r="FB76" s="430" t="s">
        <v>12604</v>
      </c>
      <c r="FC76" s="430" t="s">
        <v>12605</v>
      </c>
      <c r="FD76" s="430">
        <v>0.13</v>
      </c>
      <c r="FE76" s="430" t="s">
        <v>1226</v>
      </c>
      <c r="FF76" s="430" t="s">
        <v>1226</v>
      </c>
      <c r="FG76" s="430">
        <v>1</v>
      </c>
      <c r="FH76" s="430">
        <v>1</v>
      </c>
      <c r="FI76" s="430">
        <v>1</v>
      </c>
      <c r="FJ76" s="430">
        <v>0</v>
      </c>
      <c r="FK76" s="430">
        <v>1</v>
      </c>
      <c r="FL76" s="430">
        <v>1</v>
      </c>
      <c r="FM76" s="430">
        <v>1</v>
      </c>
      <c r="FN76" s="430">
        <v>1</v>
      </c>
      <c r="FO76" s="430">
        <v>1</v>
      </c>
      <c r="FP76" s="430">
        <v>1</v>
      </c>
      <c r="FQ76" s="430">
        <v>1</v>
      </c>
      <c r="FR76" s="430">
        <v>1</v>
      </c>
      <c r="FS76" s="430">
        <v>1</v>
      </c>
      <c r="FT76" s="430">
        <v>1</v>
      </c>
      <c r="FU76" s="430">
        <v>1</v>
      </c>
      <c r="FV76" s="430">
        <v>1</v>
      </c>
      <c r="FW76" s="430">
        <v>1</v>
      </c>
      <c r="FX76" s="430">
        <v>1</v>
      </c>
      <c r="FY76" s="430">
        <v>1</v>
      </c>
      <c r="FZ76" s="430">
        <v>1</v>
      </c>
      <c r="GA76" s="430">
        <v>1</v>
      </c>
      <c r="GB76" s="430">
        <v>0</v>
      </c>
      <c r="GC76" s="430">
        <v>0</v>
      </c>
      <c r="GD76" s="430">
        <v>0</v>
      </c>
      <c r="GE76" s="430" t="s">
        <v>12606</v>
      </c>
      <c r="GF76" s="430">
        <v>1</v>
      </c>
      <c r="GG76" s="430">
        <v>1</v>
      </c>
      <c r="GH76" s="430">
        <v>1</v>
      </c>
      <c r="GI76" s="430">
        <v>1</v>
      </c>
      <c r="GJ76" s="430">
        <v>1</v>
      </c>
      <c r="GK76" s="430">
        <v>0.5</v>
      </c>
      <c r="GL76" s="430">
        <v>1</v>
      </c>
      <c r="GM76" s="430">
        <v>0.5</v>
      </c>
      <c r="GN76" s="430">
        <v>1</v>
      </c>
      <c r="GO76" s="430">
        <v>1</v>
      </c>
      <c r="GP76" s="430" t="s">
        <v>12607</v>
      </c>
      <c r="GQ76" s="430">
        <v>1</v>
      </c>
      <c r="GR76" s="430">
        <v>1</v>
      </c>
      <c r="GS76" s="430">
        <v>0.5</v>
      </c>
      <c r="GT76" s="430">
        <v>0.5</v>
      </c>
      <c r="GU76" s="430">
        <v>1</v>
      </c>
      <c r="GV76" s="430">
        <v>1</v>
      </c>
      <c r="GW76" s="430">
        <v>0.5</v>
      </c>
      <c r="GX76" s="430">
        <v>0.5</v>
      </c>
      <c r="GY76" s="430">
        <v>0.5</v>
      </c>
      <c r="GZ76" s="430">
        <v>0.5</v>
      </c>
      <c r="HA76" s="430">
        <v>0.5</v>
      </c>
      <c r="HB76" s="430">
        <v>0</v>
      </c>
      <c r="HC76" s="430">
        <v>0.5</v>
      </c>
      <c r="HD76" s="430">
        <v>0.5</v>
      </c>
      <c r="HE76" s="430">
        <v>1</v>
      </c>
      <c r="HF76" s="430">
        <v>1</v>
      </c>
      <c r="HG76" s="430" t="s">
        <v>1486</v>
      </c>
      <c r="HH76" s="430">
        <v>1</v>
      </c>
      <c r="HI76" s="430">
        <v>0</v>
      </c>
      <c r="HJ76" s="430">
        <v>0</v>
      </c>
      <c r="HK76" s="430">
        <v>0</v>
      </c>
      <c r="HL76" s="430">
        <v>1</v>
      </c>
      <c r="HM76" s="430">
        <v>0</v>
      </c>
      <c r="HN76" s="430">
        <v>0</v>
      </c>
      <c r="HO76" s="430">
        <v>0</v>
      </c>
      <c r="HP76" s="430">
        <v>1</v>
      </c>
      <c r="HQ76" s="430">
        <v>0</v>
      </c>
      <c r="HR76" s="430">
        <v>0.5</v>
      </c>
      <c r="HS76" s="430">
        <v>0</v>
      </c>
      <c r="HT76" s="430">
        <v>0</v>
      </c>
      <c r="HU76" s="430">
        <v>0</v>
      </c>
      <c r="HV76" s="430">
        <v>0</v>
      </c>
      <c r="HW76" s="430">
        <v>0</v>
      </c>
      <c r="HX76" s="430">
        <v>0.75</v>
      </c>
      <c r="HY76" s="430">
        <v>0.25</v>
      </c>
      <c r="HZ76" s="430">
        <v>0</v>
      </c>
      <c r="IA76" s="430">
        <v>0</v>
      </c>
      <c r="IB76" s="430" t="s">
        <v>1487</v>
      </c>
      <c r="IC76" s="430">
        <v>0</v>
      </c>
      <c r="ID76" s="430">
        <v>0</v>
      </c>
      <c r="IE76" s="430">
        <v>0</v>
      </c>
      <c r="IF76" s="430">
        <v>0.5</v>
      </c>
      <c r="IG76" s="430">
        <v>0.5</v>
      </c>
      <c r="IH76" s="430">
        <v>0.5</v>
      </c>
      <c r="II76" s="430">
        <v>0.5</v>
      </c>
      <c r="IJ76" s="430">
        <v>0</v>
      </c>
      <c r="IK76" s="430">
        <v>0</v>
      </c>
      <c r="IL76" s="430">
        <v>0</v>
      </c>
      <c r="IM76" s="430">
        <v>0</v>
      </c>
      <c r="IN76" s="430">
        <v>0.25</v>
      </c>
      <c r="IO76" s="430">
        <v>0.25</v>
      </c>
      <c r="IP76" s="430">
        <v>0</v>
      </c>
      <c r="IQ76" s="430">
        <v>0</v>
      </c>
      <c r="IR76" s="430" t="s">
        <v>12608</v>
      </c>
    </row>
    <row r="77" spans="1:252" x14ac:dyDescent="0.2">
      <c r="A77" s="430" t="s">
        <v>1467</v>
      </c>
      <c r="B77" s="430" t="s">
        <v>1468</v>
      </c>
      <c r="C77" s="430" t="s">
        <v>1194</v>
      </c>
      <c r="D77" s="430" t="s">
        <v>1276</v>
      </c>
      <c r="E77" s="430" t="s">
        <v>1057</v>
      </c>
      <c r="F77" s="443">
        <v>4.2049999999999997E-2</v>
      </c>
      <c r="G77" s="444">
        <v>248.66560000000001</v>
      </c>
      <c r="H77" s="430" t="s">
        <v>1226</v>
      </c>
      <c r="I77" s="430" t="s">
        <v>1226</v>
      </c>
      <c r="J77" s="430" t="s">
        <v>1226</v>
      </c>
      <c r="K77" s="430" t="s">
        <v>1226</v>
      </c>
      <c r="L77" s="430" t="s">
        <v>1226</v>
      </c>
      <c r="M77" s="430" t="s">
        <v>1226</v>
      </c>
      <c r="N77" s="430" t="s">
        <v>1226</v>
      </c>
      <c r="O77" s="430" t="s">
        <v>1226</v>
      </c>
      <c r="P77" s="430" t="s">
        <v>1226</v>
      </c>
      <c r="Q77" s="430" t="s">
        <v>1226</v>
      </c>
      <c r="R77" s="430" t="s">
        <v>1226</v>
      </c>
      <c r="S77" s="430" t="s">
        <v>1226</v>
      </c>
      <c r="T77" s="430" t="s">
        <v>1226</v>
      </c>
      <c r="U77" s="430" t="s">
        <v>1226</v>
      </c>
      <c r="V77" s="430" t="s">
        <v>1226</v>
      </c>
      <c r="W77" s="430" t="s">
        <v>1226</v>
      </c>
      <c r="X77" s="430" t="s">
        <v>1226</v>
      </c>
      <c r="Y77" s="430" t="s">
        <v>1226</v>
      </c>
      <c r="Z77" s="430" t="s">
        <v>1226</v>
      </c>
      <c r="AA77" s="430" t="s">
        <v>1226</v>
      </c>
      <c r="AB77" s="430" t="s">
        <v>1226</v>
      </c>
      <c r="AC77" s="430" t="s">
        <v>1226</v>
      </c>
      <c r="AD77" s="430" t="s">
        <v>1226</v>
      </c>
      <c r="AE77" s="430" t="s">
        <v>1226</v>
      </c>
      <c r="AF77" s="430" t="s">
        <v>1226</v>
      </c>
      <c r="AG77" s="430" t="s">
        <v>1226</v>
      </c>
      <c r="AH77" s="430" t="s">
        <v>1226</v>
      </c>
      <c r="AI77" s="430" t="s">
        <v>1226</v>
      </c>
      <c r="AJ77" s="430" t="s">
        <v>1226</v>
      </c>
      <c r="AK77" s="430" t="s">
        <v>1226</v>
      </c>
      <c r="AL77" s="430" t="s">
        <v>1226</v>
      </c>
      <c r="AM77" s="430" t="s">
        <v>1226</v>
      </c>
      <c r="AN77" s="430" t="s">
        <v>1226</v>
      </c>
      <c r="AO77" s="430" t="s">
        <v>1226</v>
      </c>
      <c r="AP77" s="430" t="s">
        <v>1226</v>
      </c>
      <c r="AQ77" s="430" t="s">
        <v>1226</v>
      </c>
      <c r="AR77" s="430" t="s">
        <v>1226</v>
      </c>
      <c r="AS77" s="430" t="s">
        <v>1226</v>
      </c>
      <c r="AT77" s="430" t="s">
        <v>1226</v>
      </c>
      <c r="AU77" s="430" t="s">
        <v>1226</v>
      </c>
      <c r="AV77" s="430" t="s">
        <v>1226</v>
      </c>
      <c r="AW77" s="430">
        <v>1</v>
      </c>
      <c r="AX77" s="430" t="s">
        <v>1226</v>
      </c>
      <c r="AY77" s="430">
        <v>1</v>
      </c>
      <c r="AZ77" s="430" t="s">
        <v>1226</v>
      </c>
      <c r="BA77" s="430">
        <v>1</v>
      </c>
      <c r="BB77" s="430" t="s">
        <v>1226</v>
      </c>
      <c r="BC77" s="430" t="s">
        <v>1226</v>
      </c>
      <c r="BD77" s="430" t="s">
        <v>1226</v>
      </c>
      <c r="BE77" s="430" t="s">
        <v>1226</v>
      </c>
      <c r="BF77" s="430" t="s">
        <v>12702</v>
      </c>
      <c r="BG77" s="430" t="s">
        <v>1226</v>
      </c>
      <c r="BH77" s="430" t="s">
        <v>1226</v>
      </c>
      <c r="BI77" s="430" t="s">
        <v>1226</v>
      </c>
      <c r="BJ77" s="430" t="s">
        <v>12703</v>
      </c>
      <c r="BK77" s="430" t="s">
        <v>1226</v>
      </c>
      <c r="BL77" s="430" t="s">
        <v>12704</v>
      </c>
      <c r="BM77" s="430">
        <v>1</v>
      </c>
      <c r="BN77" s="430" t="s">
        <v>1226</v>
      </c>
      <c r="BO77" s="430">
        <v>1</v>
      </c>
      <c r="BP77" s="430" t="s">
        <v>1226</v>
      </c>
      <c r="BQ77" s="430">
        <v>1</v>
      </c>
      <c r="BR77" s="430" t="s">
        <v>1226</v>
      </c>
      <c r="BS77" s="430" t="s">
        <v>1226</v>
      </c>
      <c r="BT77" s="430" t="s">
        <v>12705</v>
      </c>
      <c r="BU77" s="430" t="s">
        <v>1226</v>
      </c>
      <c r="BV77" s="430" t="s">
        <v>12706</v>
      </c>
      <c r="BW77" s="430" t="s">
        <v>1226</v>
      </c>
      <c r="BX77" s="430" t="s">
        <v>12707</v>
      </c>
      <c r="BY77" s="430" t="s">
        <v>12708</v>
      </c>
      <c r="BZ77" s="430">
        <v>1</v>
      </c>
      <c r="CA77" s="430" t="s">
        <v>1226</v>
      </c>
      <c r="CB77" s="430" t="s">
        <v>1226</v>
      </c>
      <c r="CC77" s="430" t="s">
        <v>1226</v>
      </c>
      <c r="CD77" s="430">
        <v>1</v>
      </c>
      <c r="CE77" s="430" t="s">
        <v>1226</v>
      </c>
      <c r="CF77" s="430" t="s">
        <v>1226</v>
      </c>
      <c r="CG77" s="430" t="s">
        <v>1226</v>
      </c>
      <c r="CH77" s="430">
        <v>1</v>
      </c>
      <c r="CI77" s="430" t="s">
        <v>1226</v>
      </c>
      <c r="CJ77" s="430" t="s">
        <v>1226</v>
      </c>
      <c r="CK77" s="430" t="s">
        <v>1226</v>
      </c>
      <c r="CL77" s="430" t="s">
        <v>1226</v>
      </c>
      <c r="CM77" s="430" t="s">
        <v>1226</v>
      </c>
      <c r="CN77" s="430">
        <v>1</v>
      </c>
      <c r="CO77" s="430" t="s">
        <v>1226</v>
      </c>
      <c r="CP77" s="430" t="s">
        <v>1226</v>
      </c>
      <c r="CQ77" s="430" t="s">
        <v>1226</v>
      </c>
      <c r="CR77" s="430" t="s">
        <v>1226</v>
      </c>
      <c r="CS77" s="430" t="s">
        <v>1226</v>
      </c>
      <c r="CT77" s="430" t="s">
        <v>1226</v>
      </c>
      <c r="CU77" s="430" t="s">
        <v>1226</v>
      </c>
      <c r="CV77" s="430" t="s">
        <v>1226</v>
      </c>
      <c r="CW77" s="430" t="s">
        <v>1226</v>
      </c>
      <c r="CX77" s="430" t="s">
        <v>1226</v>
      </c>
      <c r="CY77" s="430" t="s">
        <v>1226</v>
      </c>
      <c r="CZ77" s="430" t="s">
        <v>1226</v>
      </c>
      <c r="DA77" s="430" t="s">
        <v>1226</v>
      </c>
      <c r="DB77" s="430" t="s">
        <v>1226</v>
      </c>
      <c r="DC77" s="430" t="s">
        <v>1226</v>
      </c>
      <c r="DD77" s="430" t="s">
        <v>1226</v>
      </c>
      <c r="DE77" s="430" t="s">
        <v>1226</v>
      </c>
      <c r="DF77" s="430" t="s">
        <v>1226</v>
      </c>
      <c r="DG77" s="430" t="s">
        <v>1226</v>
      </c>
      <c r="DH77" s="430" t="s">
        <v>1226</v>
      </c>
      <c r="DI77" s="430" t="s">
        <v>1226</v>
      </c>
      <c r="DJ77" s="430" t="s">
        <v>1226</v>
      </c>
      <c r="DK77" s="430" t="s">
        <v>1226</v>
      </c>
      <c r="DL77" s="430" t="s">
        <v>1226</v>
      </c>
      <c r="DM77" s="430" t="s">
        <v>1226</v>
      </c>
      <c r="DN77" s="430">
        <v>1</v>
      </c>
      <c r="DO77" s="430" t="s">
        <v>1226</v>
      </c>
      <c r="DP77" s="430" t="s">
        <v>1226</v>
      </c>
      <c r="DQ77" s="430" t="s">
        <v>1226</v>
      </c>
      <c r="DR77" s="430" t="s">
        <v>1226</v>
      </c>
      <c r="DS77" s="430" t="s">
        <v>1226</v>
      </c>
      <c r="DT77" s="430" t="s">
        <v>1226</v>
      </c>
      <c r="DU77" s="430" t="s">
        <v>1226</v>
      </c>
      <c r="DV77" s="430" t="s">
        <v>1226</v>
      </c>
      <c r="DW77" s="430" t="s">
        <v>1226</v>
      </c>
      <c r="DX77" s="430" t="s">
        <v>1226</v>
      </c>
      <c r="DY77" s="430" t="s">
        <v>1226</v>
      </c>
      <c r="DZ77" s="430" t="s">
        <v>1226</v>
      </c>
      <c r="EA77" s="430" t="s">
        <v>1226</v>
      </c>
      <c r="EB77" s="430">
        <v>1</v>
      </c>
      <c r="EC77" s="430" t="s">
        <v>1226</v>
      </c>
      <c r="ED77" s="430">
        <v>1</v>
      </c>
      <c r="EE77" s="430" t="s">
        <v>1226</v>
      </c>
      <c r="EF77" s="430">
        <v>1</v>
      </c>
      <c r="EG77" s="430" t="s">
        <v>1226</v>
      </c>
      <c r="EH77" s="430">
        <v>1</v>
      </c>
      <c r="EI77" s="430" t="s">
        <v>1226</v>
      </c>
      <c r="EJ77" s="430">
        <v>1</v>
      </c>
      <c r="EK77" s="430" t="s">
        <v>1226</v>
      </c>
      <c r="EL77" s="430">
        <v>1</v>
      </c>
      <c r="EM77" s="430" t="s">
        <v>1226</v>
      </c>
      <c r="EN77" s="430" t="s">
        <v>1226</v>
      </c>
      <c r="EO77" s="430" t="s">
        <v>1226</v>
      </c>
      <c r="EP77" s="430" t="s">
        <v>1226</v>
      </c>
      <c r="EQ77" s="430" t="s">
        <v>12709</v>
      </c>
      <c r="ER77" s="430">
        <v>1</v>
      </c>
      <c r="ES77" s="430" t="s">
        <v>1226</v>
      </c>
      <c r="ET77" s="430">
        <v>1</v>
      </c>
      <c r="EU77" s="430" t="s">
        <v>1226</v>
      </c>
      <c r="EV77" s="430">
        <v>1</v>
      </c>
      <c r="EW77" s="430" t="s">
        <v>1226</v>
      </c>
      <c r="EX77" s="430">
        <v>1</v>
      </c>
      <c r="EY77" s="430" t="s">
        <v>1226</v>
      </c>
      <c r="EZ77" s="430" t="s">
        <v>12710</v>
      </c>
      <c r="FA77" s="430" t="s">
        <v>4191</v>
      </c>
      <c r="FB77" s="430" t="s">
        <v>4191</v>
      </c>
      <c r="FC77" s="430" t="s">
        <v>1226</v>
      </c>
      <c r="FD77" s="430" t="s">
        <v>1226</v>
      </c>
      <c r="FE77" s="430" t="s">
        <v>1226</v>
      </c>
      <c r="FF77" s="430" t="s">
        <v>1226</v>
      </c>
      <c r="FG77" s="430" t="s">
        <v>1226</v>
      </c>
      <c r="FH77" s="430" t="s">
        <v>1226</v>
      </c>
      <c r="FI77" s="430" t="s">
        <v>1226</v>
      </c>
      <c r="FJ77" s="430" t="s">
        <v>1226</v>
      </c>
      <c r="FK77" s="430">
        <v>1</v>
      </c>
      <c r="FL77" s="430">
        <v>1</v>
      </c>
      <c r="FM77" s="430">
        <v>1</v>
      </c>
      <c r="FN77" s="430">
        <v>1</v>
      </c>
      <c r="FO77" s="430" t="s">
        <v>1226</v>
      </c>
      <c r="FP77" s="430" t="s">
        <v>1226</v>
      </c>
      <c r="FQ77" s="430" t="s">
        <v>1226</v>
      </c>
      <c r="FR77" s="430" t="s">
        <v>1226</v>
      </c>
      <c r="FS77" s="430">
        <v>1</v>
      </c>
      <c r="FT77" s="430">
        <v>1</v>
      </c>
      <c r="FU77" s="430">
        <v>1</v>
      </c>
      <c r="FV77" s="430">
        <v>1</v>
      </c>
      <c r="FW77" s="430">
        <v>1</v>
      </c>
      <c r="FX77" s="430">
        <v>1</v>
      </c>
      <c r="FY77" s="430">
        <v>1</v>
      </c>
      <c r="FZ77" s="430">
        <v>1</v>
      </c>
      <c r="GA77" s="430">
        <v>1</v>
      </c>
      <c r="GB77" s="430">
        <v>1</v>
      </c>
      <c r="GC77" s="430">
        <v>1</v>
      </c>
      <c r="GD77" s="430">
        <v>1</v>
      </c>
      <c r="GE77" s="430" t="s">
        <v>12711</v>
      </c>
      <c r="GF77" s="430" t="s">
        <v>1226</v>
      </c>
      <c r="GG77" s="430">
        <v>1</v>
      </c>
      <c r="GH77" s="430" t="s">
        <v>1226</v>
      </c>
      <c r="GI77" s="430" t="s">
        <v>1226</v>
      </c>
      <c r="GJ77" s="430">
        <v>1</v>
      </c>
      <c r="GK77" s="430">
        <v>1</v>
      </c>
      <c r="GL77" s="430" t="s">
        <v>1226</v>
      </c>
      <c r="GM77" s="430" t="s">
        <v>1226</v>
      </c>
      <c r="GN77" s="430" t="s">
        <v>1226</v>
      </c>
      <c r="GO77" s="430" t="s">
        <v>1226</v>
      </c>
      <c r="GP77" s="430" t="s">
        <v>12712</v>
      </c>
      <c r="GQ77" s="430" t="s">
        <v>1226</v>
      </c>
      <c r="GR77" s="430">
        <v>1</v>
      </c>
      <c r="GS77" s="430" t="s">
        <v>1226</v>
      </c>
      <c r="GT77" s="430" t="s">
        <v>1226</v>
      </c>
      <c r="GU77" s="430">
        <v>1</v>
      </c>
      <c r="GV77" s="430">
        <v>1</v>
      </c>
      <c r="GW77" s="430" t="s">
        <v>1226</v>
      </c>
      <c r="GX77" s="430" t="s">
        <v>1226</v>
      </c>
      <c r="GY77" s="430">
        <v>1</v>
      </c>
      <c r="GZ77" s="430">
        <v>1</v>
      </c>
      <c r="HA77" s="430">
        <v>1</v>
      </c>
      <c r="HB77" s="430" t="s">
        <v>1226</v>
      </c>
      <c r="HC77" s="430">
        <v>1</v>
      </c>
      <c r="HD77" s="430">
        <v>1</v>
      </c>
      <c r="HE77" s="430" t="s">
        <v>1226</v>
      </c>
      <c r="HF77" s="430" t="s">
        <v>1226</v>
      </c>
      <c r="HG77" s="430" t="s">
        <v>1226</v>
      </c>
      <c r="HH77" s="430" t="s">
        <v>1226</v>
      </c>
      <c r="HI77" s="430" t="s">
        <v>1226</v>
      </c>
      <c r="HJ77" s="430">
        <v>1</v>
      </c>
      <c r="HK77" s="430" t="s">
        <v>1226</v>
      </c>
      <c r="HL77" s="430">
        <v>1</v>
      </c>
      <c r="HM77" s="430">
        <v>1</v>
      </c>
      <c r="HN77" s="430">
        <v>1</v>
      </c>
      <c r="HO77" s="430" t="s">
        <v>1226</v>
      </c>
      <c r="HP77" s="430" t="s">
        <v>1226</v>
      </c>
      <c r="HQ77" s="430" t="s">
        <v>1226</v>
      </c>
      <c r="HR77" s="430" t="s">
        <v>1226</v>
      </c>
      <c r="HS77" s="430" t="s">
        <v>1226</v>
      </c>
      <c r="HT77" s="430" t="s">
        <v>1226</v>
      </c>
      <c r="HU77" s="430" t="s">
        <v>1226</v>
      </c>
      <c r="HV77" s="430" t="s">
        <v>1226</v>
      </c>
      <c r="HW77" s="430" t="s">
        <v>1226</v>
      </c>
      <c r="HX77" s="430" t="s">
        <v>1226</v>
      </c>
      <c r="HY77" s="430" t="s">
        <v>1226</v>
      </c>
      <c r="HZ77" s="430">
        <v>1</v>
      </c>
      <c r="IA77" s="430">
        <v>1</v>
      </c>
      <c r="IB77" s="430" t="s">
        <v>12713</v>
      </c>
      <c r="IC77" s="430">
        <v>1</v>
      </c>
      <c r="ID77" s="430">
        <v>1</v>
      </c>
      <c r="IE77" s="430">
        <v>1</v>
      </c>
      <c r="IF77" s="430">
        <v>1</v>
      </c>
      <c r="IG77" s="430">
        <v>1</v>
      </c>
      <c r="IH77" s="430">
        <v>1</v>
      </c>
      <c r="II77" s="430">
        <v>1</v>
      </c>
      <c r="IJ77" s="430">
        <v>1</v>
      </c>
      <c r="IK77" s="430">
        <v>1</v>
      </c>
      <c r="IL77" s="430">
        <v>1</v>
      </c>
      <c r="IM77" s="430">
        <v>1</v>
      </c>
      <c r="IN77" s="430" t="s">
        <v>1226</v>
      </c>
      <c r="IO77" s="430" t="s">
        <v>1226</v>
      </c>
      <c r="IP77" s="430" t="s">
        <v>1226</v>
      </c>
      <c r="IQ77" s="430" t="s">
        <v>1226</v>
      </c>
      <c r="IR77" s="430" t="s">
        <v>1226</v>
      </c>
    </row>
    <row r="78" spans="1:252" x14ac:dyDescent="0.2">
      <c r="A78" s="430" t="s">
        <v>1504</v>
      </c>
      <c r="B78" s="430" t="s">
        <v>1505</v>
      </c>
      <c r="C78" s="430" t="s">
        <v>1047</v>
      </c>
      <c r="D78" s="430" t="s">
        <v>1048</v>
      </c>
      <c r="E78" s="430" t="s">
        <v>1049</v>
      </c>
      <c r="F78" s="443">
        <v>4.6149740000000001</v>
      </c>
      <c r="G78" s="444">
        <v>8227.58074049889</v>
      </c>
      <c r="H78" s="430">
        <v>0</v>
      </c>
      <c r="I78" s="430" t="s">
        <v>1226</v>
      </c>
      <c r="J78" s="430" t="s">
        <v>1226</v>
      </c>
      <c r="K78" s="430" t="s">
        <v>1226</v>
      </c>
      <c r="L78" s="430" t="s">
        <v>1226</v>
      </c>
      <c r="M78" s="430" t="s">
        <v>1226</v>
      </c>
      <c r="N78" s="430" t="s">
        <v>1226</v>
      </c>
      <c r="O78" s="430" t="s">
        <v>1226</v>
      </c>
      <c r="P78" s="430" t="s">
        <v>1226</v>
      </c>
      <c r="Q78" s="430" t="s">
        <v>1226</v>
      </c>
      <c r="R78" s="430" t="s">
        <v>1226</v>
      </c>
      <c r="S78" s="430" t="s">
        <v>1226</v>
      </c>
      <c r="T78" s="430" t="s">
        <v>1226</v>
      </c>
      <c r="U78" s="430" t="s">
        <v>1226</v>
      </c>
      <c r="V78" s="430" t="s">
        <v>1226</v>
      </c>
      <c r="W78" s="430" t="s">
        <v>1226</v>
      </c>
      <c r="X78" s="430" t="s">
        <v>1226</v>
      </c>
      <c r="Y78" s="430" t="s">
        <v>1226</v>
      </c>
      <c r="Z78" s="430" t="s">
        <v>1226</v>
      </c>
      <c r="AA78" s="430" t="s">
        <v>1226</v>
      </c>
      <c r="AB78" s="430" t="s">
        <v>1226</v>
      </c>
      <c r="AC78" s="430" t="s">
        <v>1226</v>
      </c>
      <c r="AD78" s="430" t="s">
        <v>1226</v>
      </c>
      <c r="AE78" s="430" t="s">
        <v>1226</v>
      </c>
      <c r="AF78" s="430" t="s">
        <v>1226</v>
      </c>
      <c r="AG78" s="430" t="s">
        <v>1226</v>
      </c>
      <c r="AH78" s="430" t="s">
        <v>1226</v>
      </c>
      <c r="AI78" s="430" t="s">
        <v>1226</v>
      </c>
      <c r="AJ78" s="430" t="s">
        <v>1226</v>
      </c>
      <c r="AK78" s="430" t="s">
        <v>1226</v>
      </c>
      <c r="AL78" s="430" t="s">
        <v>1226</v>
      </c>
      <c r="AM78" s="430" t="s">
        <v>1226</v>
      </c>
      <c r="AN78" s="430" t="s">
        <v>1226</v>
      </c>
      <c r="AO78" s="430" t="s">
        <v>1226</v>
      </c>
      <c r="AP78" s="430" t="s">
        <v>1226</v>
      </c>
      <c r="AQ78" s="430" t="s">
        <v>1226</v>
      </c>
      <c r="AR78" s="430" t="s">
        <v>1226</v>
      </c>
      <c r="AS78" s="430" t="s">
        <v>1226</v>
      </c>
      <c r="AT78" s="430" t="s">
        <v>1226</v>
      </c>
      <c r="AU78" s="430" t="s">
        <v>1226</v>
      </c>
      <c r="AV78" s="430" t="s">
        <v>1226</v>
      </c>
      <c r="AW78" s="430">
        <v>0.66</v>
      </c>
      <c r="AX78" s="430" t="s">
        <v>12805</v>
      </c>
      <c r="AY78" s="430">
        <v>0.66</v>
      </c>
      <c r="AZ78" s="430" t="s">
        <v>1226</v>
      </c>
      <c r="BA78" s="430">
        <v>0.66</v>
      </c>
      <c r="BB78" s="430" t="s">
        <v>1226</v>
      </c>
      <c r="BC78" s="430">
        <v>0.66</v>
      </c>
      <c r="BD78" s="430" t="s">
        <v>1226</v>
      </c>
      <c r="BE78" s="430">
        <v>0.66</v>
      </c>
      <c r="BF78" s="430" t="s">
        <v>12806</v>
      </c>
      <c r="BG78" s="430">
        <v>0.66</v>
      </c>
      <c r="BH78" s="430" t="s">
        <v>1226</v>
      </c>
      <c r="BI78" s="430">
        <v>0.66</v>
      </c>
      <c r="BJ78" s="430" t="s">
        <v>1226</v>
      </c>
      <c r="BK78" s="430">
        <v>0.66</v>
      </c>
      <c r="BL78" s="430" t="s">
        <v>1226</v>
      </c>
      <c r="BM78" s="430">
        <v>0.66</v>
      </c>
      <c r="BN78" s="430" t="s">
        <v>1226</v>
      </c>
      <c r="BO78" s="430">
        <v>0.66</v>
      </c>
      <c r="BP78" s="430" t="s">
        <v>1226</v>
      </c>
      <c r="BQ78" s="430">
        <v>0.66</v>
      </c>
      <c r="BR78" s="430" t="s">
        <v>1226</v>
      </c>
      <c r="BS78" s="430">
        <v>0.66</v>
      </c>
      <c r="BT78" s="430" t="s">
        <v>1226</v>
      </c>
      <c r="BU78" s="430">
        <v>0.66</v>
      </c>
      <c r="BV78" s="430" t="s">
        <v>1226</v>
      </c>
      <c r="BW78" s="430">
        <v>0.66</v>
      </c>
      <c r="BX78" s="430" t="s">
        <v>1226</v>
      </c>
      <c r="BY78" s="430" t="s">
        <v>12807</v>
      </c>
      <c r="BZ78" s="430" t="s">
        <v>1226</v>
      </c>
      <c r="CA78" s="430">
        <v>0</v>
      </c>
      <c r="CB78" s="430">
        <v>0</v>
      </c>
      <c r="CC78" s="430">
        <v>0</v>
      </c>
      <c r="CD78" s="430" t="s">
        <v>1226</v>
      </c>
      <c r="CE78" s="430">
        <v>1</v>
      </c>
      <c r="CF78" s="430">
        <v>1</v>
      </c>
      <c r="CG78" s="430">
        <v>1</v>
      </c>
      <c r="CH78" s="430" t="s">
        <v>1226</v>
      </c>
      <c r="CI78" s="430">
        <v>1</v>
      </c>
      <c r="CJ78" s="430">
        <v>1</v>
      </c>
      <c r="CK78" s="430">
        <v>1</v>
      </c>
      <c r="CL78" s="430" t="s">
        <v>1226</v>
      </c>
      <c r="CM78" s="430">
        <v>0</v>
      </c>
      <c r="CN78" s="430">
        <v>1</v>
      </c>
      <c r="CO78" s="430">
        <v>1</v>
      </c>
      <c r="CP78" s="430" t="s">
        <v>1226</v>
      </c>
      <c r="CQ78" s="430" t="s">
        <v>1226</v>
      </c>
      <c r="CR78" s="430" t="s">
        <v>1226</v>
      </c>
      <c r="CS78" s="430" t="s">
        <v>1226</v>
      </c>
      <c r="CT78" s="430" t="s">
        <v>1226</v>
      </c>
      <c r="CU78" s="430" t="s">
        <v>12808</v>
      </c>
      <c r="CV78" s="430" t="s">
        <v>12809</v>
      </c>
      <c r="CW78" s="430">
        <v>1</v>
      </c>
      <c r="CX78" s="430">
        <v>1</v>
      </c>
      <c r="CY78" s="430">
        <v>1</v>
      </c>
      <c r="CZ78" s="430">
        <v>1</v>
      </c>
      <c r="DA78" s="430">
        <v>1</v>
      </c>
      <c r="DB78" s="430">
        <v>1</v>
      </c>
      <c r="DC78" s="430">
        <v>1</v>
      </c>
      <c r="DD78" s="430">
        <v>1</v>
      </c>
      <c r="DE78" s="430">
        <v>1</v>
      </c>
      <c r="DF78" s="430">
        <v>1</v>
      </c>
      <c r="DG78" s="430">
        <v>1</v>
      </c>
      <c r="DH78" s="430">
        <v>1</v>
      </c>
      <c r="DI78" s="430">
        <v>1</v>
      </c>
      <c r="DJ78" s="430" t="s">
        <v>1226</v>
      </c>
      <c r="DK78" s="430" t="s">
        <v>1226</v>
      </c>
      <c r="DL78" s="430" t="s">
        <v>1226</v>
      </c>
      <c r="DM78" s="430">
        <v>1</v>
      </c>
      <c r="DN78" s="430" t="s">
        <v>1226</v>
      </c>
      <c r="DO78" s="430" t="s">
        <v>1226</v>
      </c>
      <c r="DP78" s="430" t="s">
        <v>1226</v>
      </c>
      <c r="DQ78" s="430">
        <v>1</v>
      </c>
      <c r="DR78" s="430" t="s">
        <v>1226</v>
      </c>
      <c r="DS78" s="430" t="s">
        <v>1226</v>
      </c>
      <c r="DT78" s="430" t="s">
        <v>1226</v>
      </c>
      <c r="DU78" s="430" t="s">
        <v>1226</v>
      </c>
      <c r="DV78" s="430" t="s">
        <v>1226</v>
      </c>
      <c r="DW78" s="430" t="s">
        <v>1226</v>
      </c>
      <c r="DX78" s="430" t="s">
        <v>1226</v>
      </c>
      <c r="DY78" s="430" t="s">
        <v>1226</v>
      </c>
      <c r="DZ78" s="430" t="s">
        <v>12810</v>
      </c>
      <c r="EA78" s="430" t="s">
        <v>12763</v>
      </c>
      <c r="EB78" s="430">
        <v>0.66</v>
      </c>
      <c r="EC78" s="430" t="s">
        <v>1511</v>
      </c>
      <c r="ED78" s="430">
        <v>0</v>
      </c>
      <c r="EE78" s="430" t="s">
        <v>1226</v>
      </c>
      <c r="EF78" s="430">
        <v>0</v>
      </c>
      <c r="EG78" s="430" t="s">
        <v>1226</v>
      </c>
      <c r="EH78" s="430">
        <v>0.66</v>
      </c>
      <c r="EI78" s="430" t="s">
        <v>12753</v>
      </c>
      <c r="EJ78" s="430">
        <v>0</v>
      </c>
      <c r="EK78" s="430" t="s">
        <v>1226</v>
      </c>
      <c r="EL78" s="430">
        <v>0</v>
      </c>
      <c r="EM78" s="430" t="s">
        <v>1226</v>
      </c>
      <c r="EN78" s="430">
        <v>0.66</v>
      </c>
      <c r="EO78" s="430" t="s">
        <v>1511</v>
      </c>
      <c r="EP78" s="430">
        <v>1</v>
      </c>
      <c r="EQ78" s="430" t="s">
        <v>1512</v>
      </c>
      <c r="ER78" s="430">
        <v>0.33</v>
      </c>
      <c r="ES78" s="430" t="s">
        <v>12811</v>
      </c>
      <c r="ET78" s="430">
        <v>0.66</v>
      </c>
      <c r="EU78" s="430" t="s">
        <v>12812</v>
      </c>
      <c r="EV78" s="430">
        <v>0.66</v>
      </c>
      <c r="EW78" s="430" t="s">
        <v>12813</v>
      </c>
      <c r="EX78" s="430">
        <v>0.66</v>
      </c>
      <c r="EY78" s="430" t="s">
        <v>12814</v>
      </c>
      <c r="EZ78" s="430" t="s">
        <v>12815</v>
      </c>
      <c r="FA78" s="430">
        <v>0</v>
      </c>
      <c r="FB78" s="430" t="s">
        <v>12816</v>
      </c>
      <c r="FC78" s="430" t="s">
        <v>12817</v>
      </c>
      <c r="FD78" s="430">
        <v>10</v>
      </c>
      <c r="FE78" s="430">
        <v>0</v>
      </c>
      <c r="FF78" s="430">
        <v>30.5</v>
      </c>
      <c r="FG78" s="430">
        <v>0</v>
      </c>
      <c r="FH78" s="430">
        <v>1</v>
      </c>
      <c r="FI78" s="430">
        <v>0</v>
      </c>
      <c r="FJ78" s="430">
        <v>0</v>
      </c>
      <c r="FK78" s="430">
        <v>1</v>
      </c>
      <c r="FL78" s="430">
        <v>1</v>
      </c>
      <c r="FM78" s="430">
        <v>0</v>
      </c>
      <c r="FN78" s="430">
        <v>0</v>
      </c>
      <c r="FO78" s="430">
        <v>1</v>
      </c>
      <c r="FP78" s="430">
        <v>1</v>
      </c>
      <c r="FQ78" s="430">
        <v>0</v>
      </c>
      <c r="FR78" s="430">
        <v>0</v>
      </c>
      <c r="FS78" s="430">
        <v>1</v>
      </c>
      <c r="FT78" s="430">
        <v>1</v>
      </c>
      <c r="FU78" s="430">
        <v>0</v>
      </c>
      <c r="FV78" s="430">
        <v>0</v>
      </c>
      <c r="FW78" s="430">
        <v>1</v>
      </c>
      <c r="FX78" s="430">
        <v>1</v>
      </c>
      <c r="FY78" s="430" t="s">
        <v>1226</v>
      </c>
      <c r="FZ78" s="430" t="s">
        <v>1226</v>
      </c>
      <c r="GA78" s="430">
        <v>1</v>
      </c>
      <c r="GB78" s="430">
        <v>1</v>
      </c>
      <c r="GC78" s="430" t="s">
        <v>1226</v>
      </c>
      <c r="GD78" s="430" t="s">
        <v>1226</v>
      </c>
      <c r="GE78" s="430" t="s">
        <v>12818</v>
      </c>
      <c r="GF78" s="430">
        <v>0</v>
      </c>
      <c r="GG78" s="430">
        <v>0.5</v>
      </c>
      <c r="GH78" s="430">
        <v>0</v>
      </c>
      <c r="GI78" s="430">
        <v>0.5</v>
      </c>
      <c r="GJ78" s="430">
        <v>0</v>
      </c>
      <c r="GK78" s="430">
        <v>0.5</v>
      </c>
      <c r="GL78" s="430">
        <v>0</v>
      </c>
      <c r="GM78" s="430">
        <v>0.5</v>
      </c>
      <c r="GN78" s="430">
        <v>0</v>
      </c>
      <c r="GO78" s="430">
        <v>0.5</v>
      </c>
      <c r="GP78" s="430" t="s">
        <v>12819</v>
      </c>
      <c r="GQ78" s="430" t="s">
        <v>1226</v>
      </c>
      <c r="GR78" s="430" t="s">
        <v>1226</v>
      </c>
      <c r="GS78" s="430" t="s">
        <v>1226</v>
      </c>
      <c r="GT78" s="430" t="s">
        <v>1226</v>
      </c>
      <c r="GU78" s="430" t="s">
        <v>1226</v>
      </c>
      <c r="GV78" s="430" t="s">
        <v>1226</v>
      </c>
      <c r="GW78" s="430" t="s">
        <v>1226</v>
      </c>
      <c r="GX78" s="430" t="s">
        <v>1226</v>
      </c>
      <c r="GY78" s="430" t="s">
        <v>1226</v>
      </c>
      <c r="GZ78" s="430" t="s">
        <v>1226</v>
      </c>
      <c r="HA78" s="430" t="s">
        <v>1226</v>
      </c>
      <c r="HB78" s="430" t="s">
        <v>1226</v>
      </c>
      <c r="HC78" s="430" t="s">
        <v>1226</v>
      </c>
      <c r="HD78" s="430" t="s">
        <v>1226</v>
      </c>
      <c r="HE78" s="430" t="s">
        <v>1226</v>
      </c>
      <c r="HF78" s="430" t="s">
        <v>1226</v>
      </c>
      <c r="HG78" s="430" t="s">
        <v>12820</v>
      </c>
      <c r="HH78" s="430">
        <v>1</v>
      </c>
      <c r="HI78" s="430">
        <v>0</v>
      </c>
      <c r="HJ78" s="430">
        <v>0</v>
      </c>
      <c r="HK78" s="430">
        <v>0</v>
      </c>
      <c r="HL78" s="430">
        <v>1</v>
      </c>
      <c r="HM78" s="430">
        <v>0</v>
      </c>
      <c r="HN78" s="430">
        <v>0</v>
      </c>
      <c r="HO78" s="430">
        <v>0</v>
      </c>
      <c r="HP78" s="430">
        <v>1</v>
      </c>
      <c r="HQ78" s="430">
        <v>0</v>
      </c>
      <c r="HR78" s="430">
        <v>0</v>
      </c>
      <c r="HS78" s="430">
        <v>0</v>
      </c>
      <c r="HT78" s="430">
        <v>1</v>
      </c>
      <c r="HU78" s="430">
        <v>0</v>
      </c>
      <c r="HV78" s="430">
        <v>0</v>
      </c>
      <c r="HW78" s="430">
        <v>0</v>
      </c>
      <c r="HX78" s="430">
        <v>0.5</v>
      </c>
      <c r="HY78" s="430">
        <v>0</v>
      </c>
      <c r="HZ78" s="430">
        <v>0</v>
      </c>
      <c r="IA78" s="430">
        <v>0</v>
      </c>
      <c r="IB78" s="430" t="s">
        <v>12821</v>
      </c>
      <c r="IC78" s="430">
        <v>0</v>
      </c>
      <c r="ID78" s="430">
        <v>0</v>
      </c>
      <c r="IE78" s="430">
        <v>0</v>
      </c>
      <c r="IF78" s="430">
        <v>0</v>
      </c>
      <c r="IG78" s="430">
        <v>0</v>
      </c>
      <c r="IH78" s="430">
        <v>0</v>
      </c>
      <c r="II78" s="430">
        <v>0</v>
      </c>
      <c r="IJ78" s="430">
        <v>0</v>
      </c>
      <c r="IK78" s="430">
        <v>0</v>
      </c>
      <c r="IL78" s="430">
        <v>0</v>
      </c>
      <c r="IM78" s="430">
        <v>0</v>
      </c>
      <c r="IN78" s="430">
        <v>0</v>
      </c>
      <c r="IO78" s="430">
        <v>0</v>
      </c>
      <c r="IP78" s="430">
        <v>0</v>
      </c>
      <c r="IQ78" s="430">
        <v>0</v>
      </c>
      <c r="IR78" s="430" t="s">
        <v>12822</v>
      </c>
    </row>
    <row r="79" spans="1:252" x14ac:dyDescent="0.2">
      <c r="A79" s="430" t="s">
        <v>12850</v>
      </c>
      <c r="B79" s="430" t="s">
        <v>12851</v>
      </c>
      <c r="C79" s="430" t="s">
        <v>1047</v>
      </c>
      <c r="D79" s="430" t="s">
        <v>1048</v>
      </c>
      <c r="E79" s="430" t="s">
        <v>1057</v>
      </c>
      <c r="F79" s="443">
        <v>1.298915</v>
      </c>
      <c r="G79" s="444">
        <v>11156.6577696974</v>
      </c>
      <c r="H79" s="430">
        <v>0</v>
      </c>
      <c r="I79" s="430" t="s">
        <v>1226</v>
      </c>
      <c r="J79" s="430" t="s">
        <v>1226</v>
      </c>
      <c r="K79" s="430" t="s">
        <v>1226</v>
      </c>
      <c r="L79" s="430" t="s">
        <v>1226</v>
      </c>
      <c r="M79" s="430" t="s">
        <v>1226</v>
      </c>
      <c r="N79" s="430" t="s">
        <v>1226</v>
      </c>
      <c r="O79" s="430" t="s">
        <v>1226</v>
      </c>
      <c r="P79" s="430" t="s">
        <v>1226</v>
      </c>
      <c r="Q79" s="430" t="s">
        <v>1226</v>
      </c>
      <c r="R79" s="430" t="s">
        <v>1226</v>
      </c>
      <c r="S79" s="430" t="s">
        <v>1226</v>
      </c>
      <c r="T79" s="430" t="s">
        <v>1226</v>
      </c>
      <c r="U79" s="430" t="s">
        <v>1226</v>
      </c>
      <c r="V79" s="430" t="s">
        <v>1226</v>
      </c>
      <c r="W79" s="430" t="s">
        <v>1226</v>
      </c>
      <c r="X79" s="430" t="s">
        <v>1226</v>
      </c>
      <c r="Y79" s="430" t="s">
        <v>1226</v>
      </c>
      <c r="Z79" s="430" t="s">
        <v>1226</v>
      </c>
      <c r="AA79" s="430" t="s">
        <v>1226</v>
      </c>
      <c r="AB79" s="430" t="s">
        <v>1226</v>
      </c>
      <c r="AC79" s="430" t="s">
        <v>1226</v>
      </c>
      <c r="AD79" s="430" t="s">
        <v>1226</v>
      </c>
      <c r="AE79" s="430" t="s">
        <v>1226</v>
      </c>
      <c r="AF79" s="430" t="s">
        <v>1226</v>
      </c>
      <c r="AG79" s="430" t="s">
        <v>1226</v>
      </c>
      <c r="AH79" s="430" t="s">
        <v>1226</v>
      </c>
      <c r="AI79" s="430" t="s">
        <v>1226</v>
      </c>
      <c r="AJ79" s="430" t="s">
        <v>1226</v>
      </c>
      <c r="AK79" s="430" t="s">
        <v>1226</v>
      </c>
      <c r="AL79" s="430" t="s">
        <v>1226</v>
      </c>
      <c r="AM79" s="430" t="s">
        <v>1226</v>
      </c>
      <c r="AN79" s="430" t="s">
        <v>1226</v>
      </c>
      <c r="AO79" s="430" t="s">
        <v>1226</v>
      </c>
      <c r="AP79" s="430" t="s">
        <v>1226</v>
      </c>
      <c r="AQ79" s="430" t="s">
        <v>1226</v>
      </c>
      <c r="AR79" s="430" t="s">
        <v>1226</v>
      </c>
      <c r="AS79" s="430" t="s">
        <v>1226</v>
      </c>
      <c r="AT79" s="430" t="s">
        <v>1226</v>
      </c>
      <c r="AU79" s="430" t="s">
        <v>1226</v>
      </c>
      <c r="AV79" s="430" t="s">
        <v>1226</v>
      </c>
      <c r="AW79" s="430">
        <v>1</v>
      </c>
      <c r="AX79" s="430" t="s">
        <v>12956</v>
      </c>
      <c r="AY79" s="430">
        <v>1</v>
      </c>
      <c r="AZ79" s="430" t="s">
        <v>1226</v>
      </c>
      <c r="BA79" s="430">
        <v>0</v>
      </c>
      <c r="BB79" s="430" t="s">
        <v>1226</v>
      </c>
      <c r="BC79" s="430">
        <v>0</v>
      </c>
      <c r="BD79" s="430" t="s">
        <v>1226</v>
      </c>
      <c r="BE79" s="430">
        <v>1</v>
      </c>
      <c r="BF79" s="430" t="s">
        <v>12957</v>
      </c>
      <c r="BG79" s="430">
        <v>1</v>
      </c>
      <c r="BH79" s="430" t="s">
        <v>1226</v>
      </c>
      <c r="BI79" s="430">
        <v>1</v>
      </c>
      <c r="BJ79" s="430" t="s">
        <v>1226</v>
      </c>
      <c r="BK79" s="430">
        <v>1</v>
      </c>
      <c r="BL79" s="430" t="s">
        <v>12958</v>
      </c>
      <c r="BM79" s="430">
        <v>0.66</v>
      </c>
      <c r="BN79" s="430" t="s">
        <v>1226</v>
      </c>
      <c r="BO79" s="430">
        <v>0.66</v>
      </c>
      <c r="BP79" s="430" t="s">
        <v>1226</v>
      </c>
      <c r="BQ79" s="430">
        <v>0.66</v>
      </c>
      <c r="BR79" s="430" t="s">
        <v>1226</v>
      </c>
      <c r="BS79" s="430">
        <v>0.66</v>
      </c>
      <c r="BT79" s="430" t="s">
        <v>1226</v>
      </c>
      <c r="BU79" s="430">
        <v>0.66</v>
      </c>
      <c r="BV79" s="430" t="s">
        <v>1226</v>
      </c>
      <c r="BW79" s="430">
        <v>0.66</v>
      </c>
      <c r="BX79" s="430" t="s">
        <v>1226</v>
      </c>
      <c r="BY79" s="430" t="s">
        <v>1226</v>
      </c>
      <c r="BZ79" s="430" t="s">
        <v>1226</v>
      </c>
      <c r="CA79" s="430">
        <v>1</v>
      </c>
      <c r="CB79" s="430">
        <v>1</v>
      </c>
      <c r="CC79" s="430">
        <v>1</v>
      </c>
      <c r="CD79" s="430" t="s">
        <v>1226</v>
      </c>
      <c r="CE79" s="430">
        <v>1</v>
      </c>
      <c r="CF79" s="430">
        <v>1</v>
      </c>
      <c r="CG79" s="430">
        <v>1</v>
      </c>
      <c r="CH79" s="430">
        <v>1</v>
      </c>
      <c r="CI79" s="430" t="s">
        <v>1226</v>
      </c>
      <c r="CJ79" s="430" t="s">
        <v>1226</v>
      </c>
      <c r="CK79" s="430" t="s">
        <v>1226</v>
      </c>
      <c r="CL79" s="430" t="s">
        <v>1226</v>
      </c>
      <c r="CM79" s="430">
        <v>1</v>
      </c>
      <c r="CN79" s="430">
        <v>1</v>
      </c>
      <c r="CO79" s="430">
        <v>1</v>
      </c>
      <c r="CP79" s="430" t="s">
        <v>1226</v>
      </c>
      <c r="CQ79" s="430" t="s">
        <v>1226</v>
      </c>
      <c r="CR79" s="430" t="s">
        <v>1226</v>
      </c>
      <c r="CS79" s="430" t="s">
        <v>1226</v>
      </c>
      <c r="CT79" s="430" t="s">
        <v>1226</v>
      </c>
      <c r="CU79" s="430" t="s">
        <v>12959</v>
      </c>
      <c r="CV79" s="430" t="s">
        <v>12960</v>
      </c>
      <c r="CW79" s="430">
        <v>1</v>
      </c>
      <c r="CX79" s="430">
        <v>1</v>
      </c>
      <c r="CY79" s="430">
        <v>1</v>
      </c>
      <c r="CZ79" s="430">
        <v>0</v>
      </c>
      <c r="DA79" s="430">
        <v>0</v>
      </c>
      <c r="DB79" s="430">
        <v>0</v>
      </c>
      <c r="DC79" s="430">
        <v>0</v>
      </c>
      <c r="DD79" s="430">
        <v>0</v>
      </c>
      <c r="DE79" s="430">
        <v>0</v>
      </c>
      <c r="DF79" s="430">
        <v>0</v>
      </c>
      <c r="DG79" s="430">
        <v>0</v>
      </c>
      <c r="DH79" s="430">
        <v>0</v>
      </c>
      <c r="DI79" s="430">
        <v>1</v>
      </c>
      <c r="DJ79" s="430" t="s">
        <v>1226</v>
      </c>
      <c r="DK79" s="430" t="s">
        <v>1226</v>
      </c>
      <c r="DL79" s="430" t="s">
        <v>1226</v>
      </c>
      <c r="DM79" s="430" t="s">
        <v>1226</v>
      </c>
      <c r="DN79" s="430">
        <v>1</v>
      </c>
      <c r="DO79" s="430">
        <v>1</v>
      </c>
      <c r="DP79" s="430">
        <v>1</v>
      </c>
      <c r="DQ79" s="430" t="s">
        <v>1226</v>
      </c>
      <c r="DR79" s="430">
        <v>1</v>
      </c>
      <c r="DS79" s="430">
        <v>1</v>
      </c>
      <c r="DT79" s="430">
        <v>1</v>
      </c>
      <c r="DU79" s="430" t="s">
        <v>1226</v>
      </c>
      <c r="DV79" s="430" t="s">
        <v>1226</v>
      </c>
      <c r="DW79" s="430" t="s">
        <v>1226</v>
      </c>
      <c r="DX79" s="430" t="s">
        <v>1226</v>
      </c>
      <c r="DY79" s="430" t="s">
        <v>1226</v>
      </c>
      <c r="DZ79" s="430" t="s">
        <v>12961</v>
      </c>
      <c r="EA79" s="430" t="s">
        <v>12962</v>
      </c>
      <c r="EB79" s="430">
        <v>1</v>
      </c>
      <c r="EC79" s="430" t="s">
        <v>12963</v>
      </c>
      <c r="ED79" s="430">
        <v>1</v>
      </c>
      <c r="EE79" s="430" t="s">
        <v>12964</v>
      </c>
      <c r="EF79" s="430">
        <v>1</v>
      </c>
      <c r="EG79" s="430" t="s">
        <v>12965</v>
      </c>
      <c r="EH79" s="430">
        <v>0</v>
      </c>
      <c r="EI79" s="430" t="s">
        <v>1226</v>
      </c>
      <c r="EJ79" s="430">
        <v>0</v>
      </c>
      <c r="EK79" s="430" t="s">
        <v>1226</v>
      </c>
      <c r="EL79" s="430">
        <v>1</v>
      </c>
      <c r="EM79" s="430" t="s">
        <v>12966</v>
      </c>
      <c r="EN79" s="430">
        <v>1</v>
      </c>
      <c r="EO79" s="430" t="s">
        <v>12967</v>
      </c>
      <c r="EP79" s="430">
        <v>1</v>
      </c>
      <c r="EQ79" s="430" t="s">
        <v>12968</v>
      </c>
      <c r="ER79" s="430">
        <v>1</v>
      </c>
      <c r="ES79" s="430" t="s">
        <v>12969</v>
      </c>
      <c r="ET79" s="430">
        <v>0</v>
      </c>
      <c r="EU79" s="430" t="s">
        <v>12970</v>
      </c>
      <c r="EV79" s="430">
        <v>1</v>
      </c>
      <c r="EW79" s="430" t="s">
        <v>12971</v>
      </c>
      <c r="EX79" s="430">
        <v>1</v>
      </c>
      <c r="EY79" s="430" t="s">
        <v>12972</v>
      </c>
      <c r="EZ79" s="430">
        <v>98</v>
      </c>
      <c r="FA79" s="430">
        <v>98</v>
      </c>
      <c r="FB79" s="430" t="s">
        <v>12973</v>
      </c>
      <c r="FC79" s="430" t="s">
        <v>1226</v>
      </c>
      <c r="FD79" s="430">
        <v>98</v>
      </c>
      <c r="FE79" s="430">
        <v>98</v>
      </c>
      <c r="FF79" s="430">
        <v>60</v>
      </c>
      <c r="FG79" s="430">
        <v>1</v>
      </c>
      <c r="FH79" s="430">
        <v>1</v>
      </c>
      <c r="FI79" s="430">
        <v>1</v>
      </c>
      <c r="FJ79" s="430">
        <v>1</v>
      </c>
      <c r="FK79" s="430">
        <v>1</v>
      </c>
      <c r="FL79" s="430">
        <v>1</v>
      </c>
      <c r="FM79" s="430">
        <v>1</v>
      </c>
      <c r="FN79" s="430">
        <v>1</v>
      </c>
      <c r="FO79" s="430">
        <v>1</v>
      </c>
      <c r="FP79" s="430">
        <v>1</v>
      </c>
      <c r="FQ79" s="430">
        <v>1</v>
      </c>
      <c r="FR79" s="430">
        <v>1</v>
      </c>
      <c r="FS79" s="430">
        <v>1</v>
      </c>
      <c r="FT79" s="430">
        <v>1</v>
      </c>
      <c r="FU79" s="430">
        <v>1</v>
      </c>
      <c r="FV79" s="430">
        <v>1</v>
      </c>
      <c r="FW79" s="430">
        <v>1</v>
      </c>
      <c r="FX79" s="430">
        <v>1</v>
      </c>
      <c r="FY79" s="430">
        <v>1</v>
      </c>
      <c r="FZ79" s="430">
        <v>1</v>
      </c>
      <c r="GA79" s="430">
        <v>1</v>
      </c>
      <c r="GB79" s="430">
        <v>1</v>
      </c>
      <c r="GC79" s="430">
        <v>1</v>
      </c>
      <c r="GD79" s="430">
        <v>1</v>
      </c>
      <c r="GE79" s="430" t="s">
        <v>12974</v>
      </c>
      <c r="GF79" s="430">
        <v>1</v>
      </c>
      <c r="GG79" s="430">
        <v>1</v>
      </c>
      <c r="GH79" s="430">
        <v>0.5</v>
      </c>
      <c r="GI79" s="430">
        <v>0.5</v>
      </c>
      <c r="GJ79" s="430">
        <v>0.5</v>
      </c>
      <c r="GK79" s="430">
        <v>0.5</v>
      </c>
      <c r="GL79" s="430">
        <v>1</v>
      </c>
      <c r="GM79" s="430">
        <v>1</v>
      </c>
      <c r="GN79" s="430">
        <v>0.5</v>
      </c>
      <c r="GO79" s="430">
        <v>0.5</v>
      </c>
      <c r="GP79" s="430" t="s">
        <v>12975</v>
      </c>
      <c r="GQ79" s="430">
        <v>1</v>
      </c>
      <c r="GR79" s="430">
        <v>1</v>
      </c>
      <c r="GS79" s="430">
        <v>1</v>
      </c>
      <c r="GT79" s="430">
        <v>1</v>
      </c>
      <c r="GU79" s="430">
        <v>1</v>
      </c>
      <c r="GV79" s="430">
        <v>1</v>
      </c>
      <c r="GW79" s="430">
        <v>0.5</v>
      </c>
      <c r="GX79" s="430">
        <v>0.5</v>
      </c>
      <c r="GY79" s="430">
        <v>0.5</v>
      </c>
      <c r="GZ79" s="430">
        <v>0.5</v>
      </c>
      <c r="HA79" s="430">
        <v>1</v>
      </c>
      <c r="HB79" s="430" t="s">
        <v>1226</v>
      </c>
      <c r="HC79" s="430">
        <v>0</v>
      </c>
      <c r="HD79" s="430">
        <v>0</v>
      </c>
      <c r="HE79" s="430">
        <v>0.5</v>
      </c>
      <c r="HF79" s="430">
        <v>0.5</v>
      </c>
      <c r="HG79" s="430" t="s">
        <v>12976</v>
      </c>
      <c r="HH79" s="430">
        <v>1</v>
      </c>
      <c r="HI79" s="430">
        <v>0</v>
      </c>
      <c r="HJ79" s="430">
        <v>1</v>
      </c>
      <c r="HK79" s="430">
        <v>0</v>
      </c>
      <c r="HL79" s="430">
        <v>1</v>
      </c>
      <c r="HM79" s="430">
        <v>0</v>
      </c>
      <c r="HN79" s="430">
        <v>1</v>
      </c>
      <c r="HO79" s="430">
        <v>0</v>
      </c>
      <c r="HP79" s="430">
        <v>1</v>
      </c>
      <c r="HQ79" s="430">
        <v>0</v>
      </c>
      <c r="HR79" s="430">
        <v>1</v>
      </c>
      <c r="HS79" s="430">
        <v>0</v>
      </c>
      <c r="HT79" s="430">
        <v>1</v>
      </c>
      <c r="HU79" s="430">
        <v>0</v>
      </c>
      <c r="HV79" s="430">
        <v>1</v>
      </c>
      <c r="HW79" s="430" t="s">
        <v>1226</v>
      </c>
      <c r="HX79" s="430">
        <v>0</v>
      </c>
      <c r="HY79" s="430">
        <v>0</v>
      </c>
      <c r="HZ79" s="430">
        <v>0.75</v>
      </c>
      <c r="IA79" s="430">
        <v>0.75</v>
      </c>
      <c r="IB79" s="430" t="s">
        <v>12977</v>
      </c>
      <c r="IC79" s="430">
        <v>0.5</v>
      </c>
      <c r="ID79" s="430">
        <v>0</v>
      </c>
      <c r="IE79" s="430">
        <v>0</v>
      </c>
      <c r="IF79" s="430">
        <v>0.5</v>
      </c>
      <c r="IG79" s="430">
        <v>0.5</v>
      </c>
      <c r="IH79" s="430">
        <v>0</v>
      </c>
      <c r="II79" s="430">
        <v>0</v>
      </c>
      <c r="IJ79" s="430">
        <v>1</v>
      </c>
      <c r="IK79" s="430">
        <v>1</v>
      </c>
      <c r="IL79" s="430">
        <v>0</v>
      </c>
      <c r="IM79" s="430">
        <v>0</v>
      </c>
      <c r="IN79" s="430">
        <v>0</v>
      </c>
      <c r="IO79" s="430">
        <v>0</v>
      </c>
      <c r="IP79" s="430">
        <v>0.5</v>
      </c>
      <c r="IQ79" s="430">
        <v>0.5</v>
      </c>
      <c r="IR79" s="430" t="s">
        <v>12978</v>
      </c>
    </row>
    <row r="80" spans="1:252" x14ac:dyDescent="0.2">
      <c r="A80" s="430" t="s">
        <v>1443</v>
      </c>
      <c r="B80" s="430" t="s">
        <v>1444</v>
      </c>
      <c r="C80" s="430" t="s">
        <v>1037</v>
      </c>
      <c r="D80" s="430" t="s">
        <v>1081</v>
      </c>
      <c r="E80" s="430" t="s">
        <v>1049</v>
      </c>
      <c r="F80" s="443">
        <v>37.076583999999997</v>
      </c>
      <c r="G80" s="444">
        <v>132725.261467431</v>
      </c>
      <c r="H80" s="430">
        <v>1</v>
      </c>
      <c r="I80" s="430" t="s">
        <v>13062</v>
      </c>
      <c r="J80" s="430">
        <v>2020</v>
      </c>
      <c r="K80" s="430" t="s">
        <v>13063</v>
      </c>
      <c r="L80" s="430">
        <v>1</v>
      </c>
      <c r="M80" s="430">
        <v>1</v>
      </c>
      <c r="N80" s="430">
        <v>4</v>
      </c>
      <c r="O80" s="430">
        <v>1</v>
      </c>
      <c r="P80" s="430">
        <v>1</v>
      </c>
      <c r="Q80" s="430">
        <v>0</v>
      </c>
      <c r="R80" s="430">
        <v>0</v>
      </c>
      <c r="S80" s="430">
        <v>0</v>
      </c>
      <c r="T80" s="430">
        <v>0</v>
      </c>
      <c r="U80" s="430">
        <v>0</v>
      </c>
      <c r="V80" s="430">
        <v>1</v>
      </c>
      <c r="W80" s="430" t="s">
        <v>1226</v>
      </c>
      <c r="X80" s="430" t="s">
        <v>1226</v>
      </c>
      <c r="Y80" s="430">
        <v>1</v>
      </c>
      <c r="Z80" s="430">
        <v>1</v>
      </c>
      <c r="AA80" s="430">
        <v>0.5</v>
      </c>
      <c r="AB80" s="430">
        <v>1</v>
      </c>
      <c r="AC80" s="430">
        <v>1</v>
      </c>
      <c r="AD80" s="430">
        <v>1</v>
      </c>
      <c r="AE80" s="430">
        <v>0</v>
      </c>
      <c r="AF80" s="430" t="s">
        <v>1226</v>
      </c>
      <c r="AG80" s="430" t="s">
        <v>1226</v>
      </c>
      <c r="AH80" s="430" t="s">
        <v>1226</v>
      </c>
      <c r="AI80" s="430">
        <v>1</v>
      </c>
      <c r="AJ80" s="430" t="s">
        <v>13064</v>
      </c>
      <c r="AK80" s="430">
        <v>1</v>
      </c>
      <c r="AL80" s="430" t="s">
        <v>13065</v>
      </c>
      <c r="AM80" s="430">
        <v>0</v>
      </c>
      <c r="AN80" s="430" t="s">
        <v>1226</v>
      </c>
      <c r="AO80" s="430">
        <v>1</v>
      </c>
      <c r="AP80" s="430" t="s">
        <v>13066</v>
      </c>
      <c r="AQ80" s="430">
        <v>1</v>
      </c>
      <c r="AR80" s="430" t="s">
        <v>13067</v>
      </c>
      <c r="AS80" s="430">
        <v>1</v>
      </c>
      <c r="AT80" s="430" t="s">
        <v>13068</v>
      </c>
      <c r="AU80" s="430" t="s">
        <v>1226</v>
      </c>
      <c r="AV80" s="430" t="s">
        <v>1226</v>
      </c>
      <c r="AW80" s="430">
        <v>1</v>
      </c>
      <c r="AX80" s="430" t="s">
        <v>13069</v>
      </c>
      <c r="AY80" s="430">
        <v>1</v>
      </c>
      <c r="AZ80" s="430" t="s">
        <v>13070</v>
      </c>
      <c r="BA80" s="430">
        <v>1</v>
      </c>
      <c r="BB80" s="430" t="s">
        <v>13071</v>
      </c>
      <c r="BC80" s="430">
        <v>1</v>
      </c>
      <c r="BD80" s="430" t="s">
        <v>13072</v>
      </c>
      <c r="BE80" s="430">
        <v>1</v>
      </c>
      <c r="BF80" s="430" t="s">
        <v>13073</v>
      </c>
      <c r="BG80" s="430">
        <v>1</v>
      </c>
      <c r="BH80" s="430" t="s">
        <v>13070</v>
      </c>
      <c r="BI80" s="430">
        <v>1</v>
      </c>
      <c r="BJ80" s="430" t="s">
        <v>13074</v>
      </c>
      <c r="BK80" s="430">
        <v>1</v>
      </c>
      <c r="BL80" s="430" t="s">
        <v>13074</v>
      </c>
      <c r="BM80" s="430">
        <v>0</v>
      </c>
      <c r="BN80" s="430" t="s">
        <v>1226</v>
      </c>
      <c r="BO80" s="430">
        <v>0</v>
      </c>
      <c r="BP80" s="430" t="s">
        <v>1226</v>
      </c>
      <c r="BQ80" s="430">
        <v>0</v>
      </c>
      <c r="BR80" s="430" t="s">
        <v>1226</v>
      </c>
      <c r="BS80" s="430">
        <v>1</v>
      </c>
      <c r="BT80" s="430" t="s">
        <v>13075</v>
      </c>
      <c r="BU80" s="430">
        <v>1</v>
      </c>
      <c r="BV80" s="430" t="s">
        <v>13076</v>
      </c>
      <c r="BW80" s="430">
        <v>0</v>
      </c>
      <c r="BX80" s="430" t="s">
        <v>1226</v>
      </c>
      <c r="BY80" s="430" t="s">
        <v>13077</v>
      </c>
      <c r="BZ80" s="430">
        <v>0</v>
      </c>
      <c r="CA80" s="430">
        <v>1</v>
      </c>
      <c r="CB80" s="430">
        <v>1</v>
      </c>
      <c r="CC80" s="430">
        <v>0</v>
      </c>
      <c r="CD80" s="430">
        <v>0</v>
      </c>
      <c r="CE80" s="430">
        <v>1</v>
      </c>
      <c r="CF80" s="430">
        <v>1</v>
      </c>
      <c r="CG80" s="430">
        <v>0</v>
      </c>
      <c r="CH80" s="430">
        <v>1</v>
      </c>
      <c r="CI80" s="430" t="s">
        <v>1226</v>
      </c>
      <c r="CJ80" s="430" t="s">
        <v>1226</v>
      </c>
      <c r="CK80" s="430" t="s">
        <v>1226</v>
      </c>
      <c r="CL80" s="430">
        <v>0</v>
      </c>
      <c r="CM80" s="430">
        <v>1</v>
      </c>
      <c r="CN80" s="430">
        <v>1</v>
      </c>
      <c r="CO80" s="430">
        <v>0</v>
      </c>
      <c r="CP80" s="430">
        <v>0</v>
      </c>
      <c r="CQ80" s="430" t="s">
        <v>1226</v>
      </c>
      <c r="CR80" s="430" t="s">
        <v>1226</v>
      </c>
      <c r="CS80" s="430" t="s">
        <v>1226</v>
      </c>
      <c r="CT80" s="430" t="s">
        <v>1226</v>
      </c>
      <c r="CU80" s="430" t="s">
        <v>13078</v>
      </c>
      <c r="CV80" s="430" t="s">
        <v>13079</v>
      </c>
      <c r="CW80" s="430">
        <v>1</v>
      </c>
      <c r="CX80" s="430">
        <v>1</v>
      </c>
      <c r="CY80" s="430">
        <v>0</v>
      </c>
      <c r="CZ80" s="430">
        <v>1</v>
      </c>
      <c r="DA80" s="430">
        <v>1</v>
      </c>
      <c r="DB80" s="430">
        <v>0</v>
      </c>
      <c r="DC80" s="430">
        <v>1</v>
      </c>
      <c r="DD80" s="430">
        <v>1</v>
      </c>
      <c r="DE80" s="430">
        <v>0</v>
      </c>
      <c r="DF80" s="430" t="s">
        <v>1226</v>
      </c>
      <c r="DG80" s="430">
        <v>1</v>
      </c>
      <c r="DH80" s="430">
        <v>0</v>
      </c>
      <c r="DI80" s="430">
        <v>1</v>
      </c>
      <c r="DJ80" s="430" t="s">
        <v>1226</v>
      </c>
      <c r="DK80" s="430" t="s">
        <v>1226</v>
      </c>
      <c r="DL80" s="430" t="s">
        <v>1226</v>
      </c>
      <c r="DM80" s="430">
        <v>1</v>
      </c>
      <c r="DN80" s="430" t="s">
        <v>1226</v>
      </c>
      <c r="DO80" s="430" t="s">
        <v>1226</v>
      </c>
      <c r="DP80" s="430" t="s">
        <v>1226</v>
      </c>
      <c r="DQ80" s="430">
        <v>1</v>
      </c>
      <c r="DR80" s="430" t="s">
        <v>1226</v>
      </c>
      <c r="DS80" s="430" t="s">
        <v>1226</v>
      </c>
      <c r="DT80" s="430" t="s">
        <v>1226</v>
      </c>
      <c r="DU80" s="430" t="s">
        <v>1226</v>
      </c>
      <c r="DV80" s="430">
        <v>0</v>
      </c>
      <c r="DW80" s="430" t="s">
        <v>1226</v>
      </c>
      <c r="DX80" s="430" t="s">
        <v>1226</v>
      </c>
      <c r="DY80" s="430" t="s">
        <v>1226</v>
      </c>
      <c r="DZ80" s="430" t="s">
        <v>13080</v>
      </c>
      <c r="EA80" s="430" t="s">
        <v>13081</v>
      </c>
      <c r="EB80" s="430">
        <v>1</v>
      </c>
      <c r="EC80" s="430" t="s">
        <v>13082</v>
      </c>
      <c r="ED80" s="430">
        <v>0.66</v>
      </c>
      <c r="EE80" s="430" t="s">
        <v>13083</v>
      </c>
      <c r="EF80" s="430">
        <v>0.33</v>
      </c>
      <c r="EG80" s="430" t="s">
        <v>13084</v>
      </c>
      <c r="EH80" s="430">
        <v>0</v>
      </c>
      <c r="EI80" s="430" t="s">
        <v>1226</v>
      </c>
      <c r="EJ80" s="430">
        <v>0</v>
      </c>
      <c r="EK80" s="430" t="s">
        <v>1226</v>
      </c>
      <c r="EL80" s="430">
        <v>0.33</v>
      </c>
      <c r="EM80" s="430" t="s">
        <v>1449</v>
      </c>
      <c r="EN80" s="430">
        <v>1</v>
      </c>
      <c r="EO80" s="430" t="s">
        <v>13082</v>
      </c>
      <c r="EP80" s="430">
        <v>1</v>
      </c>
      <c r="EQ80" s="430" t="s">
        <v>1450</v>
      </c>
      <c r="ER80" s="430">
        <v>1</v>
      </c>
      <c r="ES80" s="430" t="s">
        <v>13085</v>
      </c>
      <c r="ET80" s="430">
        <v>1</v>
      </c>
      <c r="EU80" s="430" t="s">
        <v>13086</v>
      </c>
      <c r="EV80" s="430">
        <v>0.33</v>
      </c>
      <c r="EW80" s="430" t="s">
        <v>13084</v>
      </c>
      <c r="EX80" s="430">
        <v>0.66</v>
      </c>
      <c r="EY80" s="430" t="s">
        <v>13087</v>
      </c>
      <c r="EZ80" s="430" t="s">
        <v>13088</v>
      </c>
      <c r="FA80" s="430" t="s">
        <v>1098</v>
      </c>
      <c r="FB80" s="430" t="s">
        <v>13089</v>
      </c>
      <c r="FC80" s="430" t="s">
        <v>1226</v>
      </c>
      <c r="FD80" s="430">
        <v>56</v>
      </c>
      <c r="FE80" s="430" t="s">
        <v>1226</v>
      </c>
      <c r="FF80" s="430">
        <v>24</v>
      </c>
      <c r="FG80" s="430">
        <v>1</v>
      </c>
      <c r="FH80" s="430">
        <v>1</v>
      </c>
      <c r="FI80" s="430">
        <v>1</v>
      </c>
      <c r="FJ80" s="430">
        <v>1</v>
      </c>
      <c r="FK80" s="430">
        <v>1</v>
      </c>
      <c r="FL80" s="430">
        <v>1</v>
      </c>
      <c r="FM80" s="430">
        <v>1</v>
      </c>
      <c r="FN80" s="430">
        <v>1</v>
      </c>
      <c r="FO80" s="430">
        <v>1</v>
      </c>
      <c r="FP80" s="430">
        <v>0</v>
      </c>
      <c r="FQ80" s="430">
        <v>0</v>
      </c>
      <c r="FR80" s="430">
        <v>0</v>
      </c>
      <c r="FS80" s="430">
        <v>1</v>
      </c>
      <c r="FT80" s="430">
        <v>1</v>
      </c>
      <c r="FU80" s="430">
        <v>1</v>
      </c>
      <c r="FV80" s="430">
        <v>1</v>
      </c>
      <c r="FW80" s="430">
        <v>1</v>
      </c>
      <c r="FX80" s="430">
        <v>1</v>
      </c>
      <c r="FY80" s="430">
        <v>1</v>
      </c>
      <c r="FZ80" s="430">
        <v>1</v>
      </c>
      <c r="GA80" s="430">
        <v>1</v>
      </c>
      <c r="GB80" s="430">
        <v>1</v>
      </c>
      <c r="GC80" s="430">
        <v>1</v>
      </c>
      <c r="GD80" s="430">
        <v>1</v>
      </c>
      <c r="GE80" s="430" t="s">
        <v>13090</v>
      </c>
      <c r="GF80" s="430">
        <v>1</v>
      </c>
      <c r="GG80" s="430">
        <v>1</v>
      </c>
      <c r="GH80" s="430">
        <v>1</v>
      </c>
      <c r="GI80" s="430">
        <v>1</v>
      </c>
      <c r="GJ80" s="430">
        <v>1</v>
      </c>
      <c r="GK80" s="430">
        <v>1</v>
      </c>
      <c r="GL80" s="430">
        <v>1</v>
      </c>
      <c r="GM80" s="430">
        <v>1</v>
      </c>
      <c r="GN80" s="430">
        <v>1</v>
      </c>
      <c r="GO80" s="430">
        <v>1</v>
      </c>
      <c r="GP80" s="430" t="s">
        <v>13091</v>
      </c>
      <c r="GQ80" s="430">
        <v>1</v>
      </c>
      <c r="GR80" s="430">
        <v>0.5</v>
      </c>
      <c r="GS80" s="430">
        <v>1</v>
      </c>
      <c r="GT80" s="430">
        <v>1</v>
      </c>
      <c r="GU80" s="430">
        <v>0.5</v>
      </c>
      <c r="GV80" s="430">
        <v>0.5</v>
      </c>
      <c r="GW80" s="430">
        <v>0.5</v>
      </c>
      <c r="GX80" s="430">
        <v>0.5</v>
      </c>
      <c r="GY80" s="430">
        <v>0</v>
      </c>
      <c r="GZ80" s="430">
        <v>0</v>
      </c>
      <c r="HA80" s="430">
        <v>0.5</v>
      </c>
      <c r="HB80" s="430">
        <v>0.5</v>
      </c>
      <c r="HC80" s="430">
        <v>0</v>
      </c>
      <c r="HD80" s="430">
        <v>0</v>
      </c>
      <c r="HE80" s="430">
        <v>1</v>
      </c>
      <c r="HF80" s="430">
        <v>1</v>
      </c>
      <c r="HG80" s="430" t="s">
        <v>13092</v>
      </c>
      <c r="HH80" s="430">
        <v>1</v>
      </c>
      <c r="HI80" s="430">
        <v>0.5</v>
      </c>
      <c r="HJ80" s="430">
        <v>0.5</v>
      </c>
      <c r="HK80" s="430">
        <v>1</v>
      </c>
      <c r="HL80" s="430">
        <v>1</v>
      </c>
      <c r="HM80" s="430">
        <v>0.5</v>
      </c>
      <c r="HN80" s="430">
        <v>0.5</v>
      </c>
      <c r="HO80" s="430">
        <v>1</v>
      </c>
      <c r="HP80" s="430">
        <v>1</v>
      </c>
      <c r="HQ80" s="430">
        <v>0</v>
      </c>
      <c r="HR80" s="430">
        <v>0.5</v>
      </c>
      <c r="HS80" s="430">
        <v>0.5</v>
      </c>
      <c r="HT80" s="430">
        <v>0.5</v>
      </c>
      <c r="HU80" s="430">
        <v>0</v>
      </c>
      <c r="HV80" s="430">
        <v>0.5</v>
      </c>
      <c r="HW80" s="430">
        <v>0</v>
      </c>
      <c r="HX80" s="430">
        <v>0.75</v>
      </c>
      <c r="HY80" s="430">
        <v>0.5</v>
      </c>
      <c r="HZ80" s="430">
        <v>0.5</v>
      </c>
      <c r="IA80" s="430">
        <v>0</v>
      </c>
      <c r="IB80" s="430" t="s">
        <v>13093</v>
      </c>
      <c r="IC80" s="430">
        <v>0</v>
      </c>
      <c r="ID80" s="430">
        <v>0.5</v>
      </c>
      <c r="IE80" s="430">
        <v>0.5</v>
      </c>
      <c r="IF80" s="430">
        <v>0</v>
      </c>
      <c r="IG80" s="430">
        <v>0</v>
      </c>
      <c r="IH80" s="430">
        <v>0</v>
      </c>
      <c r="II80" s="430">
        <v>0</v>
      </c>
      <c r="IJ80" s="430">
        <v>0.5</v>
      </c>
      <c r="IK80" s="430">
        <v>0</v>
      </c>
      <c r="IL80" s="430">
        <v>0.5</v>
      </c>
      <c r="IM80" s="430">
        <v>0.5</v>
      </c>
      <c r="IN80" s="430">
        <v>0</v>
      </c>
      <c r="IO80" s="430">
        <v>0</v>
      </c>
      <c r="IP80" s="430">
        <v>0</v>
      </c>
      <c r="IQ80" s="430">
        <v>0</v>
      </c>
      <c r="IR80" s="430" t="s">
        <v>13094</v>
      </c>
    </row>
    <row r="81" spans="1:252" x14ac:dyDescent="0.2">
      <c r="A81" s="430" t="s">
        <v>1463</v>
      </c>
      <c r="B81" s="430" t="s">
        <v>1464</v>
      </c>
      <c r="C81" s="430" t="s">
        <v>1070</v>
      </c>
      <c r="D81" s="430" t="s">
        <v>1050</v>
      </c>
      <c r="E81" s="430" t="s">
        <v>1057</v>
      </c>
      <c r="F81" s="443">
        <v>126.70513800000001</v>
      </c>
      <c r="G81" s="444">
        <v>1293037.8663601701</v>
      </c>
      <c r="H81" s="430">
        <v>0</v>
      </c>
      <c r="I81" s="430" t="s">
        <v>1226</v>
      </c>
      <c r="J81" s="430" t="s">
        <v>1226</v>
      </c>
      <c r="K81" s="430" t="s">
        <v>1226</v>
      </c>
      <c r="L81" s="430" t="s">
        <v>1226</v>
      </c>
      <c r="M81" s="430" t="s">
        <v>1226</v>
      </c>
      <c r="N81" s="430" t="s">
        <v>1226</v>
      </c>
      <c r="O81" s="430" t="s">
        <v>1226</v>
      </c>
      <c r="P81" s="430" t="s">
        <v>1226</v>
      </c>
      <c r="Q81" s="430" t="s">
        <v>1226</v>
      </c>
      <c r="R81" s="430" t="s">
        <v>1226</v>
      </c>
      <c r="S81" s="430" t="s">
        <v>1226</v>
      </c>
      <c r="T81" s="430" t="s">
        <v>1226</v>
      </c>
      <c r="U81" s="430" t="s">
        <v>1226</v>
      </c>
      <c r="V81" s="430" t="s">
        <v>1226</v>
      </c>
      <c r="W81" s="430" t="s">
        <v>1226</v>
      </c>
      <c r="X81" s="430" t="s">
        <v>1226</v>
      </c>
      <c r="Y81" s="430" t="s">
        <v>1226</v>
      </c>
      <c r="Z81" s="430" t="s">
        <v>1226</v>
      </c>
      <c r="AA81" s="430" t="s">
        <v>1226</v>
      </c>
      <c r="AB81" s="430" t="s">
        <v>1226</v>
      </c>
      <c r="AC81" s="430" t="s">
        <v>1226</v>
      </c>
      <c r="AD81" s="430" t="s">
        <v>1226</v>
      </c>
      <c r="AE81" s="430" t="s">
        <v>1226</v>
      </c>
      <c r="AF81" s="430" t="s">
        <v>1226</v>
      </c>
      <c r="AG81" s="430" t="s">
        <v>1226</v>
      </c>
      <c r="AH81" s="430" t="s">
        <v>1226</v>
      </c>
      <c r="AI81" s="430" t="s">
        <v>1226</v>
      </c>
      <c r="AJ81" s="430" t="s">
        <v>1226</v>
      </c>
      <c r="AK81" s="430" t="s">
        <v>1226</v>
      </c>
      <c r="AL81" s="430" t="s">
        <v>1226</v>
      </c>
      <c r="AM81" s="430" t="s">
        <v>1226</v>
      </c>
      <c r="AN81" s="430" t="s">
        <v>1226</v>
      </c>
      <c r="AO81" s="430" t="s">
        <v>1226</v>
      </c>
      <c r="AP81" s="430" t="s">
        <v>1226</v>
      </c>
      <c r="AQ81" s="430" t="s">
        <v>1226</v>
      </c>
      <c r="AR81" s="430" t="s">
        <v>1226</v>
      </c>
      <c r="AS81" s="430" t="s">
        <v>1226</v>
      </c>
      <c r="AT81" s="430" t="s">
        <v>1226</v>
      </c>
      <c r="AU81" s="430" t="s">
        <v>1226</v>
      </c>
      <c r="AV81" s="430" t="s">
        <v>1226</v>
      </c>
      <c r="AW81" s="430">
        <v>0.66</v>
      </c>
      <c r="AX81" s="430" t="s">
        <v>1226</v>
      </c>
      <c r="AY81" s="430">
        <v>1</v>
      </c>
      <c r="AZ81" s="430" t="s">
        <v>13195</v>
      </c>
      <c r="BA81" s="430">
        <v>0</v>
      </c>
      <c r="BB81" s="430" t="s">
        <v>1226</v>
      </c>
      <c r="BC81" s="430">
        <v>0</v>
      </c>
      <c r="BD81" s="430" t="s">
        <v>1226</v>
      </c>
      <c r="BE81" s="430">
        <v>0.66</v>
      </c>
      <c r="BF81" s="430" t="s">
        <v>1226</v>
      </c>
      <c r="BG81" s="430">
        <v>1</v>
      </c>
      <c r="BH81" s="430" t="s">
        <v>13195</v>
      </c>
      <c r="BI81" s="430">
        <v>0</v>
      </c>
      <c r="BJ81" s="430" t="s">
        <v>1226</v>
      </c>
      <c r="BK81" s="430">
        <v>0</v>
      </c>
      <c r="BL81" s="430" t="s">
        <v>1226</v>
      </c>
      <c r="BM81" s="430">
        <v>0</v>
      </c>
      <c r="BN81" s="430" t="s">
        <v>1226</v>
      </c>
      <c r="BO81" s="430">
        <v>0</v>
      </c>
      <c r="BP81" s="430" t="s">
        <v>1226</v>
      </c>
      <c r="BQ81" s="430">
        <v>0</v>
      </c>
      <c r="BR81" s="430" t="s">
        <v>1226</v>
      </c>
      <c r="BS81" s="430">
        <v>0</v>
      </c>
      <c r="BT81" s="430" t="s">
        <v>1226</v>
      </c>
      <c r="BU81" s="430">
        <v>0</v>
      </c>
      <c r="BV81" s="430" t="s">
        <v>1226</v>
      </c>
      <c r="BW81" s="430">
        <v>0</v>
      </c>
      <c r="BX81" s="430" t="s">
        <v>1226</v>
      </c>
      <c r="BY81" s="430" t="s">
        <v>13196</v>
      </c>
      <c r="BZ81" s="430" t="s">
        <v>1226</v>
      </c>
      <c r="CA81" s="430">
        <v>0</v>
      </c>
      <c r="CB81" s="430">
        <v>0</v>
      </c>
      <c r="CC81" s="430" t="s">
        <v>1226</v>
      </c>
      <c r="CD81" s="430" t="s">
        <v>1226</v>
      </c>
      <c r="CE81" s="430">
        <v>0</v>
      </c>
      <c r="CF81" s="430">
        <v>0</v>
      </c>
      <c r="CG81" s="430" t="s">
        <v>1226</v>
      </c>
      <c r="CH81" s="430" t="s">
        <v>1226</v>
      </c>
      <c r="CI81" s="430">
        <v>0</v>
      </c>
      <c r="CJ81" s="430">
        <v>0</v>
      </c>
      <c r="CK81" s="430" t="s">
        <v>1226</v>
      </c>
      <c r="CL81" s="430" t="s">
        <v>1226</v>
      </c>
      <c r="CM81" s="430">
        <v>0</v>
      </c>
      <c r="CN81" s="430">
        <v>0</v>
      </c>
      <c r="CO81" s="430" t="s">
        <v>1226</v>
      </c>
      <c r="CP81" s="430" t="s">
        <v>1226</v>
      </c>
      <c r="CQ81" s="430" t="s">
        <v>1226</v>
      </c>
      <c r="CR81" s="430" t="s">
        <v>1226</v>
      </c>
      <c r="CS81" s="430" t="s">
        <v>1226</v>
      </c>
      <c r="CT81" s="430" t="s">
        <v>1226</v>
      </c>
      <c r="CU81" s="430" t="s">
        <v>1226</v>
      </c>
      <c r="CV81" s="430" t="s">
        <v>1226</v>
      </c>
      <c r="CW81" s="430">
        <v>0</v>
      </c>
      <c r="CX81" s="430">
        <v>0</v>
      </c>
      <c r="CY81" s="430" t="s">
        <v>1226</v>
      </c>
      <c r="CZ81" s="430">
        <v>0</v>
      </c>
      <c r="DA81" s="430">
        <v>0</v>
      </c>
      <c r="DB81" s="430" t="s">
        <v>1226</v>
      </c>
      <c r="DC81" s="430">
        <v>0</v>
      </c>
      <c r="DD81" s="430">
        <v>0</v>
      </c>
      <c r="DE81" s="430" t="s">
        <v>1226</v>
      </c>
      <c r="DF81" s="430">
        <v>0</v>
      </c>
      <c r="DG81" s="430">
        <v>0</v>
      </c>
      <c r="DH81" s="430" t="s">
        <v>1226</v>
      </c>
      <c r="DI81" s="430" t="s">
        <v>1226</v>
      </c>
      <c r="DJ81" s="430">
        <v>0</v>
      </c>
      <c r="DK81" s="430">
        <v>0</v>
      </c>
      <c r="DL81" s="430" t="s">
        <v>1226</v>
      </c>
      <c r="DM81" s="430" t="s">
        <v>1226</v>
      </c>
      <c r="DN81" s="430">
        <v>0</v>
      </c>
      <c r="DO81" s="430">
        <v>0</v>
      </c>
      <c r="DP81" s="430" t="s">
        <v>1226</v>
      </c>
      <c r="DQ81" s="430" t="s">
        <v>1226</v>
      </c>
      <c r="DR81" s="430">
        <v>0</v>
      </c>
      <c r="DS81" s="430">
        <v>0</v>
      </c>
      <c r="DT81" s="430" t="s">
        <v>1226</v>
      </c>
      <c r="DU81" s="430" t="s">
        <v>1226</v>
      </c>
      <c r="DV81" s="430" t="s">
        <v>1226</v>
      </c>
      <c r="DW81" s="430" t="s">
        <v>1226</v>
      </c>
      <c r="DX81" s="430" t="s">
        <v>1226</v>
      </c>
      <c r="DY81" s="430" t="s">
        <v>1226</v>
      </c>
      <c r="DZ81" s="430" t="s">
        <v>1226</v>
      </c>
      <c r="EA81" s="430" t="s">
        <v>1226</v>
      </c>
      <c r="EB81" s="430">
        <v>0</v>
      </c>
      <c r="EC81" s="430" t="s">
        <v>1226</v>
      </c>
      <c r="ED81" s="430">
        <v>0</v>
      </c>
      <c r="EE81" s="430" t="s">
        <v>1226</v>
      </c>
      <c r="EF81" s="430">
        <v>0</v>
      </c>
      <c r="EG81" s="430" t="s">
        <v>1226</v>
      </c>
      <c r="EH81" s="430">
        <v>0</v>
      </c>
      <c r="EI81" s="430" t="s">
        <v>1226</v>
      </c>
      <c r="EJ81" s="430">
        <v>0</v>
      </c>
      <c r="EK81" s="430" t="s">
        <v>1226</v>
      </c>
      <c r="EL81" s="430">
        <v>0</v>
      </c>
      <c r="EM81" s="430" t="s">
        <v>1226</v>
      </c>
      <c r="EN81" s="430">
        <v>0</v>
      </c>
      <c r="EO81" s="430" t="s">
        <v>1226</v>
      </c>
      <c r="EP81" s="430">
        <v>1</v>
      </c>
      <c r="EQ81" s="430" t="s">
        <v>13197</v>
      </c>
      <c r="ER81" s="430">
        <v>0</v>
      </c>
      <c r="ES81" s="430" t="s">
        <v>1226</v>
      </c>
      <c r="ET81" s="430">
        <v>0</v>
      </c>
      <c r="EU81" s="430" t="s">
        <v>1226</v>
      </c>
      <c r="EV81" s="430">
        <v>0</v>
      </c>
      <c r="EW81" s="430" t="s">
        <v>1226</v>
      </c>
      <c r="EX81" s="430">
        <v>0</v>
      </c>
      <c r="EY81" s="430" t="s">
        <v>1226</v>
      </c>
      <c r="EZ81" s="430" t="s">
        <v>13198</v>
      </c>
      <c r="FA81" s="430" t="s">
        <v>13198</v>
      </c>
      <c r="FB81" s="430" t="s">
        <v>1226</v>
      </c>
      <c r="FC81" s="430" t="s">
        <v>13199</v>
      </c>
      <c r="FD81" s="430" t="s">
        <v>1226</v>
      </c>
      <c r="FE81" s="430" t="s">
        <v>1226</v>
      </c>
      <c r="FF81" s="430" t="s">
        <v>1226</v>
      </c>
      <c r="FG81" s="430">
        <v>0</v>
      </c>
      <c r="FH81" s="430">
        <v>0</v>
      </c>
      <c r="FI81" s="430">
        <v>0</v>
      </c>
      <c r="FJ81" s="430">
        <v>0</v>
      </c>
      <c r="FK81" s="430">
        <v>0</v>
      </c>
      <c r="FL81" s="430">
        <v>0</v>
      </c>
      <c r="FM81" s="430">
        <v>0</v>
      </c>
      <c r="FN81" s="430">
        <v>0</v>
      </c>
      <c r="FO81" s="430">
        <v>0</v>
      </c>
      <c r="FP81" s="430">
        <v>0</v>
      </c>
      <c r="FQ81" s="430">
        <v>0</v>
      </c>
      <c r="FR81" s="430">
        <v>0</v>
      </c>
      <c r="FS81" s="430" t="s">
        <v>1226</v>
      </c>
      <c r="FT81" s="430" t="s">
        <v>1226</v>
      </c>
      <c r="FU81" s="430" t="s">
        <v>1226</v>
      </c>
      <c r="FV81" s="430" t="s">
        <v>1226</v>
      </c>
      <c r="FW81" s="430" t="s">
        <v>1226</v>
      </c>
      <c r="FX81" s="430" t="s">
        <v>1226</v>
      </c>
      <c r="FY81" s="430" t="s">
        <v>1226</v>
      </c>
      <c r="FZ81" s="430" t="s">
        <v>1226</v>
      </c>
      <c r="GA81" s="430" t="s">
        <v>1226</v>
      </c>
      <c r="GB81" s="430" t="s">
        <v>1226</v>
      </c>
      <c r="GC81" s="430" t="s">
        <v>1226</v>
      </c>
      <c r="GD81" s="430" t="s">
        <v>1226</v>
      </c>
      <c r="GE81" s="430" t="s">
        <v>1226</v>
      </c>
      <c r="GF81" s="430" t="s">
        <v>1226</v>
      </c>
      <c r="GG81" s="430" t="s">
        <v>1226</v>
      </c>
      <c r="GH81" s="430" t="s">
        <v>1226</v>
      </c>
      <c r="GI81" s="430" t="s">
        <v>1226</v>
      </c>
      <c r="GJ81" s="430" t="s">
        <v>1226</v>
      </c>
      <c r="GK81" s="430" t="s">
        <v>1226</v>
      </c>
      <c r="GL81" s="430" t="s">
        <v>1226</v>
      </c>
      <c r="GM81" s="430" t="s">
        <v>1226</v>
      </c>
      <c r="GN81" s="430" t="s">
        <v>1226</v>
      </c>
      <c r="GO81" s="430" t="s">
        <v>1226</v>
      </c>
      <c r="GP81" s="430" t="s">
        <v>1226</v>
      </c>
      <c r="GQ81" s="430" t="s">
        <v>1226</v>
      </c>
      <c r="GR81" s="430" t="s">
        <v>1226</v>
      </c>
      <c r="GS81" s="430" t="s">
        <v>1226</v>
      </c>
      <c r="GT81" s="430" t="s">
        <v>1226</v>
      </c>
      <c r="GU81" s="430" t="s">
        <v>1226</v>
      </c>
      <c r="GV81" s="430" t="s">
        <v>1226</v>
      </c>
      <c r="GW81" s="430" t="s">
        <v>1226</v>
      </c>
      <c r="GX81" s="430" t="s">
        <v>1226</v>
      </c>
      <c r="GY81" s="430" t="s">
        <v>1226</v>
      </c>
      <c r="GZ81" s="430" t="s">
        <v>1226</v>
      </c>
      <c r="HA81" s="430" t="s">
        <v>1226</v>
      </c>
      <c r="HB81" s="430" t="s">
        <v>1226</v>
      </c>
      <c r="HC81" s="430" t="s">
        <v>1226</v>
      </c>
      <c r="HD81" s="430" t="s">
        <v>1226</v>
      </c>
      <c r="HE81" s="430" t="s">
        <v>1226</v>
      </c>
      <c r="HF81" s="430" t="s">
        <v>1226</v>
      </c>
      <c r="HG81" s="430" t="s">
        <v>1226</v>
      </c>
      <c r="HH81" s="430">
        <v>1</v>
      </c>
      <c r="HI81" s="430">
        <v>1</v>
      </c>
      <c r="HJ81" s="430">
        <v>1</v>
      </c>
      <c r="HK81" s="430">
        <v>1</v>
      </c>
      <c r="HL81" s="430">
        <v>0.5</v>
      </c>
      <c r="HM81" s="430">
        <v>0.5</v>
      </c>
      <c r="HN81" s="430">
        <v>0.5</v>
      </c>
      <c r="HO81" s="430">
        <v>0.5</v>
      </c>
      <c r="HP81" s="430">
        <v>0</v>
      </c>
      <c r="HQ81" s="430">
        <v>0</v>
      </c>
      <c r="HR81" s="430">
        <v>0</v>
      </c>
      <c r="HS81" s="430">
        <v>0</v>
      </c>
      <c r="HT81" s="430">
        <v>0</v>
      </c>
      <c r="HU81" s="430">
        <v>0</v>
      </c>
      <c r="HV81" s="430">
        <v>0</v>
      </c>
      <c r="HW81" s="430">
        <v>0</v>
      </c>
      <c r="HX81" s="430">
        <v>0.5</v>
      </c>
      <c r="HY81" s="430">
        <v>0.25</v>
      </c>
      <c r="HZ81" s="430">
        <v>0.5</v>
      </c>
      <c r="IA81" s="430">
        <v>0</v>
      </c>
      <c r="IB81" s="430" t="s">
        <v>13200</v>
      </c>
      <c r="IC81" s="430">
        <v>0.5</v>
      </c>
      <c r="ID81" s="430">
        <v>0.5</v>
      </c>
      <c r="IE81" s="430">
        <v>0</v>
      </c>
      <c r="IF81" s="430">
        <v>0</v>
      </c>
      <c r="IG81" s="430">
        <v>0</v>
      </c>
      <c r="IH81" s="430">
        <v>0</v>
      </c>
      <c r="II81" s="430">
        <v>0</v>
      </c>
      <c r="IJ81" s="430">
        <v>1</v>
      </c>
      <c r="IK81" s="430">
        <v>0.5</v>
      </c>
      <c r="IL81" s="430">
        <v>1</v>
      </c>
      <c r="IM81" s="430">
        <v>0</v>
      </c>
      <c r="IN81" s="430">
        <v>0</v>
      </c>
      <c r="IO81" s="430">
        <v>0</v>
      </c>
      <c r="IP81" s="430">
        <v>0</v>
      </c>
      <c r="IQ81" s="430">
        <v>0</v>
      </c>
      <c r="IR81" s="430" t="s">
        <v>13200</v>
      </c>
    </row>
    <row r="82" spans="1:252" x14ac:dyDescent="0.2">
      <c r="A82" s="430" t="s">
        <v>1497</v>
      </c>
      <c r="B82" s="430" t="s">
        <v>72</v>
      </c>
      <c r="C82" s="430" t="s">
        <v>1194</v>
      </c>
      <c r="D82" s="430" t="s">
        <v>1195</v>
      </c>
      <c r="E82" s="430" t="s">
        <v>1049</v>
      </c>
      <c r="F82" s="443">
        <v>3.347782</v>
      </c>
      <c r="G82" s="444">
        <v>15098.022828610599</v>
      </c>
      <c r="H82" s="430">
        <v>1</v>
      </c>
      <c r="I82" s="430" t="s">
        <v>13314</v>
      </c>
      <c r="J82" s="430">
        <v>2020</v>
      </c>
      <c r="K82" s="430" t="s">
        <v>13315</v>
      </c>
      <c r="L82" s="430">
        <v>1</v>
      </c>
      <c r="M82" s="430">
        <v>0</v>
      </c>
      <c r="N82" s="430">
        <v>3</v>
      </c>
      <c r="O82" s="430">
        <v>1</v>
      </c>
      <c r="P82" s="430">
        <v>1</v>
      </c>
      <c r="Q82" s="430">
        <v>1</v>
      </c>
      <c r="R82" s="430">
        <v>1</v>
      </c>
      <c r="S82" s="430">
        <v>0</v>
      </c>
      <c r="T82" s="430">
        <v>1</v>
      </c>
      <c r="U82" s="430">
        <v>0</v>
      </c>
      <c r="V82" s="430">
        <v>0</v>
      </c>
      <c r="W82" s="430">
        <v>0</v>
      </c>
      <c r="X82" s="430" t="s">
        <v>1226</v>
      </c>
      <c r="Y82" s="430">
        <v>0.75</v>
      </c>
      <c r="Z82" s="430">
        <v>1</v>
      </c>
      <c r="AA82" s="430">
        <v>0.75</v>
      </c>
      <c r="AB82" s="430">
        <v>1</v>
      </c>
      <c r="AC82" s="430">
        <v>1</v>
      </c>
      <c r="AD82" s="430">
        <v>1</v>
      </c>
      <c r="AE82" s="430">
        <v>0</v>
      </c>
      <c r="AF82" s="430" t="s">
        <v>1226</v>
      </c>
      <c r="AG82" s="430">
        <v>0</v>
      </c>
      <c r="AH82" s="430" t="s">
        <v>1226</v>
      </c>
      <c r="AI82" s="430">
        <v>0</v>
      </c>
      <c r="AJ82" s="430" t="s">
        <v>1226</v>
      </c>
      <c r="AK82" s="430">
        <v>0</v>
      </c>
      <c r="AL82" s="430" t="s">
        <v>1226</v>
      </c>
      <c r="AM82" s="430">
        <v>0</v>
      </c>
      <c r="AN82" s="430" t="s">
        <v>1226</v>
      </c>
      <c r="AO82" s="430">
        <v>0</v>
      </c>
      <c r="AP82" s="430" t="s">
        <v>1226</v>
      </c>
      <c r="AQ82" s="430">
        <v>0</v>
      </c>
      <c r="AR82" s="430" t="s">
        <v>1226</v>
      </c>
      <c r="AS82" s="430">
        <v>0</v>
      </c>
      <c r="AT82" s="430" t="s">
        <v>1226</v>
      </c>
      <c r="AU82" s="430">
        <v>0</v>
      </c>
      <c r="AV82" s="430" t="s">
        <v>1226</v>
      </c>
      <c r="AW82" s="430">
        <v>0.66</v>
      </c>
      <c r="AX82" s="430" t="s">
        <v>13316</v>
      </c>
      <c r="AY82" s="430">
        <v>0</v>
      </c>
      <c r="AZ82" s="430" t="s">
        <v>1226</v>
      </c>
      <c r="BA82" s="430">
        <v>0</v>
      </c>
      <c r="BB82" s="430" t="s">
        <v>1226</v>
      </c>
      <c r="BC82" s="430">
        <v>0</v>
      </c>
      <c r="BD82" s="430" t="s">
        <v>1226</v>
      </c>
      <c r="BE82" s="430">
        <v>0</v>
      </c>
      <c r="BF82" s="430" t="s">
        <v>1226</v>
      </c>
      <c r="BG82" s="430">
        <v>0</v>
      </c>
      <c r="BH82" s="430" t="s">
        <v>1226</v>
      </c>
      <c r="BI82" s="430">
        <v>0</v>
      </c>
      <c r="BJ82" s="430" t="s">
        <v>1226</v>
      </c>
      <c r="BK82" s="430">
        <v>0</v>
      </c>
      <c r="BL82" s="430" t="s">
        <v>1226</v>
      </c>
      <c r="BM82" s="430">
        <v>0</v>
      </c>
      <c r="BN82" s="430" t="s">
        <v>1226</v>
      </c>
      <c r="BO82" s="430">
        <v>0</v>
      </c>
      <c r="BP82" s="430" t="s">
        <v>1226</v>
      </c>
      <c r="BQ82" s="430">
        <v>0</v>
      </c>
      <c r="BR82" s="430" t="s">
        <v>1226</v>
      </c>
      <c r="BS82" s="430">
        <v>0</v>
      </c>
      <c r="BT82" s="430" t="s">
        <v>1226</v>
      </c>
      <c r="BU82" s="430">
        <v>0</v>
      </c>
      <c r="BV82" s="430" t="s">
        <v>1226</v>
      </c>
      <c r="BW82" s="430">
        <v>0.66</v>
      </c>
      <c r="BX82" s="430" t="s">
        <v>13317</v>
      </c>
      <c r="BY82" s="430" t="s">
        <v>1226</v>
      </c>
      <c r="BZ82" s="430" t="s">
        <v>1226</v>
      </c>
      <c r="CA82" s="430">
        <v>0</v>
      </c>
      <c r="CB82" s="430">
        <v>0</v>
      </c>
      <c r="CC82" s="430">
        <v>0</v>
      </c>
      <c r="CD82" s="430" t="s">
        <v>1226</v>
      </c>
      <c r="CE82" s="430">
        <v>0</v>
      </c>
      <c r="CF82" s="430">
        <v>0</v>
      </c>
      <c r="CG82" s="430">
        <v>0</v>
      </c>
      <c r="CH82" s="430" t="s">
        <v>1226</v>
      </c>
      <c r="CI82" s="430">
        <v>0</v>
      </c>
      <c r="CJ82" s="430">
        <v>0</v>
      </c>
      <c r="CK82" s="430">
        <v>0</v>
      </c>
      <c r="CL82" s="430" t="s">
        <v>1226</v>
      </c>
      <c r="CM82" s="430">
        <v>0</v>
      </c>
      <c r="CN82" s="430">
        <v>0</v>
      </c>
      <c r="CO82" s="430">
        <v>0</v>
      </c>
      <c r="CP82" s="430" t="s">
        <v>1226</v>
      </c>
      <c r="CQ82" s="430">
        <v>1</v>
      </c>
      <c r="CR82" s="430" t="s">
        <v>1226</v>
      </c>
      <c r="CS82" s="430" t="s">
        <v>1226</v>
      </c>
      <c r="CT82" s="430" t="s">
        <v>1226</v>
      </c>
      <c r="CU82" s="430" t="s">
        <v>1226</v>
      </c>
      <c r="CV82" s="430" t="s">
        <v>1226</v>
      </c>
      <c r="CW82" s="430">
        <v>0</v>
      </c>
      <c r="CX82" s="430">
        <v>0</v>
      </c>
      <c r="CY82" s="430">
        <v>0</v>
      </c>
      <c r="CZ82" s="430">
        <v>0</v>
      </c>
      <c r="DA82" s="430">
        <v>0</v>
      </c>
      <c r="DB82" s="430">
        <v>0</v>
      </c>
      <c r="DC82" s="430">
        <v>0</v>
      </c>
      <c r="DD82" s="430">
        <v>0</v>
      </c>
      <c r="DE82" s="430">
        <v>0</v>
      </c>
      <c r="DF82" s="430">
        <v>0</v>
      </c>
      <c r="DG82" s="430">
        <v>0</v>
      </c>
      <c r="DH82" s="430">
        <v>0</v>
      </c>
      <c r="DI82" s="430">
        <v>1</v>
      </c>
      <c r="DJ82" s="430" t="s">
        <v>1226</v>
      </c>
      <c r="DK82" s="430" t="s">
        <v>1226</v>
      </c>
      <c r="DL82" s="430" t="s">
        <v>1226</v>
      </c>
      <c r="DM82" s="430" t="s">
        <v>1226</v>
      </c>
      <c r="DN82" s="430">
        <v>0</v>
      </c>
      <c r="DO82" s="430">
        <v>0</v>
      </c>
      <c r="DP82" s="430">
        <v>0</v>
      </c>
      <c r="DQ82" s="430" t="s">
        <v>1226</v>
      </c>
      <c r="DR82" s="430">
        <v>0</v>
      </c>
      <c r="DS82" s="430">
        <v>0</v>
      </c>
      <c r="DT82" s="430">
        <v>0</v>
      </c>
      <c r="DU82" s="430" t="s">
        <v>1226</v>
      </c>
      <c r="DV82" s="430">
        <v>1</v>
      </c>
      <c r="DW82" s="430" t="s">
        <v>1226</v>
      </c>
      <c r="DX82" s="430" t="s">
        <v>1226</v>
      </c>
      <c r="DY82" s="430" t="s">
        <v>1226</v>
      </c>
      <c r="DZ82" s="430" t="s">
        <v>1226</v>
      </c>
      <c r="EA82" s="430" t="s">
        <v>1226</v>
      </c>
      <c r="EB82" s="430">
        <v>0</v>
      </c>
      <c r="EC82" s="430" t="s">
        <v>1226</v>
      </c>
      <c r="ED82" s="430">
        <v>1</v>
      </c>
      <c r="EE82" s="430" t="s">
        <v>13318</v>
      </c>
      <c r="EF82" s="430">
        <v>1</v>
      </c>
      <c r="EG82" s="430" t="s">
        <v>13319</v>
      </c>
      <c r="EH82" s="430">
        <v>0</v>
      </c>
      <c r="EI82" s="430" t="s">
        <v>1226</v>
      </c>
      <c r="EJ82" s="430">
        <v>0</v>
      </c>
      <c r="EK82" s="430" t="s">
        <v>1226</v>
      </c>
      <c r="EL82" s="430">
        <v>1</v>
      </c>
      <c r="EM82" s="430" t="s">
        <v>13320</v>
      </c>
      <c r="EN82" s="430">
        <v>0</v>
      </c>
      <c r="EO82" s="430" t="s">
        <v>1226</v>
      </c>
      <c r="EP82" s="430">
        <v>1</v>
      </c>
      <c r="EQ82" s="430" t="s">
        <v>13321</v>
      </c>
      <c r="ER82" s="430">
        <v>1</v>
      </c>
      <c r="ES82" s="430" t="s">
        <v>13322</v>
      </c>
      <c r="ET82" s="430">
        <v>0</v>
      </c>
      <c r="EU82" s="430" t="s">
        <v>1226</v>
      </c>
      <c r="EV82" s="430">
        <v>0</v>
      </c>
      <c r="EW82" s="430" t="s">
        <v>1226</v>
      </c>
      <c r="EX82" s="430">
        <v>0</v>
      </c>
      <c r="EY82" s="430" t="s">
        <v>1226</v>
      </c>
      <c r="EZ82" s="430" t="s">
        <v>13323</v>
      </c>
      <c r="FA82" s="430" t="s">
        <v>13324</v>
      </c>
      <c r="FB82" s="430" t="s">
        <v>13325</v>
      </c>
      <c r="FC82" s="430" t="s">
        <v>13326</v>
      </c>
      <c r="FD82" s="430">
        <v>70</v>
      </c>
      <c r="FE82" s="430" t="s">
        <v>1226</v>
      </c>
      <c r="FF82" s="430">
        <v>28.3</v>
      </c>
      <c r="FG82" s="430">
        <v>1</v>
      </c>
      <c r="FH82" s="430">
        <v>1</v>
      </c>
      <c r="FI82" s="430">
        <v>1</v>
      </c>
      <c r="FJ82" s="430">
        <v>1</v>
      </c>
      <c r="FK82" s="430">
        <v>1</v>
      </c>
      <c r="FL82" s="430">
        <v>1</v>
      </c>
      <c r="FM82" s="430">
        <v>1</v>
      </c>
      <c r="FN82" s="430">
        <v>1</v>
      </c>
      <c r="FO82" s="430">
        <v>1</v>
      </c>
      <c r="FP82" s="430">
        <v>1</v>
      </c>
      <c r="FQ82" s="430">
        <v>1</v>
      </c>
      <c r="FR82" s="430">
        <v>1</v>
      </c>
      <c r="FS82" s="430">
        <v>1</v>
      </c>
      <c r="FT82" s="430">
        <v>1</v>
      </c>
      <c r="FU82" s="430">
        <v>1</v>
      </c>
      <c r="FV82" s="430">
        <v>1</v>
      </c>
      <c r="FW82" s="430">
        <v>1</v>
      </c>
      <c r="FX82" s="430">
        <v>1</v>
      </c>
      <c r="FY82" s="430">
        <v>1</v>
      </c>
      <c r="FZ82" s="430">
        <v>1</v>
      </c>
      <c r="GA82" s="430">
        <v>1</v>
      </c>
      <c r="GB82" s="430">
        <v>1</v>
      </c>
      <c r="GC82" s="430">
        <v>1</v>
      </c>
      <c r="GD82" s="430">
        <v>1</v>
      </c>
      <c r="GE82" s="430" t="s">
        <v>13327</v>
      </c>
      <c r="GF82" s="430">
        <v>0.5</v>
      </c>
      <c r="GG82" s="430">
        <v>0.5</v>
      </c>
      <c r="GH82" s="430">
        <v>0.5</v>
      </c>
      <c r="GI82" s="430">
        <v>0.5</v>
      </c>
      <c r="GJ82" s="430">
        <v>0.5</v>
      </c>
      <c r="GK82" s="430">
        <v>0.5</v>
      </c>
      <c r="GL82" s="430">
        <v>0.5</v>
      </c>
      <c r="GM82" s="430">
        <v>0.5</v>
      </c>
      <c r="GN82" s="430">
        <v>0.5</v>
      </c>
      <c r="GO82" s="430">
        <v>0.5</v>
      </c>
      <c r="GP82" s="430" t="s">
        <v>13328</v>
      </c>
      <c r="GQ82" s="430">
        <v>0.5</v>
      </c>
      <c r="GR82" s="430">
        <v>0.5</v>
      </c>
      <c r="GS82" s="430">
        <v>0.5</v>
      </c>
      <c r="GT82" s="430">
        <v>0.5</v>
      </c>
      <c r="GU82" s="430">
        <v>0.5</v>
      </c>
      <c r="GV82" s="430">
        <v>0.5</v>
      </c>
      <c r="GW82" s="430">
        <v>0.5</v>
      </c>
      <c r="GX82" s="430">
        <v>0.5</v>
      </c>
      <c r="GY82" s="430">
        <v>0.5</v>
      </c>
      <c r="GZ82" s="430">
        <v>0.5</v>
      </c>
      <c r="HA82" s="430">
        <v>0.5</v>
      </c>
      <c r="HB82" s="430">
        <v>0.5</v>
      </c>
      <c r="HC82" s="430">
        <v>0.5</v>
      </c>
      <c r="HD82" s="430">
        <v>0.5</v>
      </c>
      <c r="HE82" s="430">
        <v>0.5</v>
      </c>
      <c r="HF82" s="430">
        <v>0.5</v>
      </c>
      <c r="HG82" s="430" t="s">
        <v>13329</v>
      </c>
      <c r="HH82" s="430">
        <v>1</v>
      </c>
      <c r="HI82" s="430">
        <v>1</v>
      </c>
      <c r="HJ82" s="430">
        <v>0</v>
      </c>
      <c r="HK82" s="430">
        <v>1</v>
      </c>
      <c r="HL82" s="430">
        <v>1</v>
      </c>
      <c r="HM82" s="430">
        <v>1</v>
      </c>
      <c r="HN82" s="430">
        <v>0</v>
      </c>
      <c r="HO82" s="430">
        <v>1</v>
      </c>
      <c r="HP82" s="430">
        <v>1</v>
      </c>
      <c r="HQ82" s="430">
        <v>1</v>
      </c>
      <c r="HR82" s="430">
        <v>0</v>
      </c>
      <c r="HS82" s="430">
        <v>0.5</v>
      </c>
      <c r="HT82" s="430">
        <v>0.5</v>
      </c>
      <c r="HU82" s="430">
        <v>1</v>
      </c>
      <c r="HV82" s="430">
        <v>0</v>
      </c>
      <c r="HW82" s="430">
        <v>0.5</v>
      </c>
      <c r="HX82" s="430">
        <v>0</v>
      </c>
      <c r="HY82" s="430">
        <v>0</v>
      </c>
      <c r="HZ82" s="430">
        <v>0</v>
      </c>
      <c r="IA82" s="430">
        <v>0</v>
      </c>
      <c r="IB82" s="430" t="s">
        <v>13330</v>
      </c>
      <c r="IC82" s="430">
        <v>1</v>
      </c>
      <c r="ID82" s="430">
        <v>1</v>
      </c>
      <c r="IE82" s="430">
        <v>1</v>
      </c>
      <c r="IF82" s="430">
        <v>1</v>
      </c>
      <c r="IG82" s="430">
        <v>1</v>
      </c>
      <c r="IH82" s="430">
        <v>1</v>
      </c>
      <c r="II82" s="430">
        <v>1</v>
      </c>
      <c r="IJ82" s="430">
        <v>1</v>
      </c>
      <c r="IK82" s="430">
        <v>1</v>
      </c>
      <c r="IL82" s="430">
        <v>1</v>
      </c>
      <c r="IM82" s="430">
        <v>1</v>
      </c>
      <c r="IN82" s="430">
        <v>1</v>
      </c>
      <c r="IO82" s="430">
        <v>0</v>
      </c>
      <c r="IP82" s="430">
        <v>0.75</v>
      </c>
      <c r="IQ82" s="430">
        <v>1</v>
      </c>
      <c r="IR82" s="430" t="s">
        <v>1226</v>
      </c>
    </row>
    <row r="83" spans="1:252" x14ac:dyDescent="0.2">
      <c r="A83" s="430" t="s">
        <v>1491</v>
      </c>
      <c r="B83" s="430" t="s">
        <v>1254</v>
      </c>
      <c r="C83" s="430" t="s">
        <v>1055</v>
      </c>
      <c r="D83" s="430" t="s">
        <v>1056</v>
      </c>
      <c r="E83" s="430" t="s">
        <v>1057</v>
      </c>
      <c r="F83" s="443">
        <v>0.62785899999999994</v>
      </c>
      <c r="G83" s="444">
        <v>5809.1709617828501</v>
      </c>
      <c r="H83" s="430">
        <v>0</v>
      </c>
      <c r="I83" s="430" t="s">
        <v>1226</v>
      </c>
      <c r="J83" s="430" t="s">
        <v>1226</v>
      </c>
      <c r="K83" s="430" t="s">
        <v>1226</v>
      </c>
      <c r="L83" s="430" t="s">
        <v>1226</v>
      </c>
      <c r="M83" s="430" t="s">
        <v>1226</v>
      </c>
      <c r="N83" s="430" t="s">
        <v>1226</v>
      </c>
      <c r="O83" s="430" t="s">
        <v>1226</v>
      </c>
      <c r="P83" s="430" t="s">
        <v>1226</v>
      </c>
      <c r="Q83" s="430" t="s">
        <v>1226</v>
      </c>
      <c r="R83" s="430" t="s">
        <v>1226</v>
      </c>
      <c r="S83" s="430" t="s">
        <v>1226</v>
      </c>
      <c r="T83" s="430" t="s">
        <v>1226</v>
      </c>
      <c r="U83" s="430" t="s">
        <v>1226</v>
      </c>
      <c r="V83" s="430" t="s">
        <v>1226</v>
      </c>
      <c r="W83" s="430" t="s">
        <v>1226</v>
      </c>
      <c r="X83" s="430" t="s">
        <v>1226</v>
      </c>
      <c r="Y83" s="430" t="s">
        <v>1226</v>
      </c>
      <c r="Z83" s="430" t="s">
        <v>1226</v>
      </c>
      <c r="AA83" s="430" t="s">
        <v>1226</v>
      </c>
      <c r="AB83" s="430" t="s">
        <v>1226</v>
      </c>
      <c r="AC83" s="430" t="s">
        <v>1226</v>
      </c>
      <c r="AD83" s="430" t="s">
        <v>1226</v>
      </c>
      <c r="AE83" s="430" t="s">
        <v>1226</v>
      </c>
      <c r="AF83" s="430" t="s">
        <v>1226</v>
      </c>
      <c r="AG83" s="430" t="s">
        <v>1226</v>
      </c>
      <c r="AH83" s="430" t="s">
        <v>1226</v>
      </c>
      <c r="AI83" s="430" t="s">
        <v>1226</v>
      </c>
      <c r="AJ83" s="430" t="s">
        <v>1226</v>
      </c>
      <c r="AK83" s="430" t="s">
        <v>1226</v>
      </c>
      <c r="AL83" s="430" t="s">
        <v>1226</v>
      </c>
      <c r="AM83" s="430" t="s">
        <v>1226</v>
      </c>
      <c r="AN83" s="430" t="s">
        <v>1226</v>
      </c>
      <c r="AO83" s="430" t="s">
        <v>1226</v>
      </c>
      <c r="AP83" s="430" t="s">
        <v>1226</v>
      </c>
      <c r="AQ83" s="430" t="s">
        <v>1226</v>
      </c>
      <c r="AR83" s="430" t="s">
        <v>1226</v>
      </c>
      <c r="AS83" s="430" t="s">
        <v>1226</v>
      </c>
      <c r="AT83" s="430" t="s">
        <v>1226</v>
      </c>
      <c r="AU83" s="430" t="s">
        <v>1226</v>
      </c>
      <c r="AV83" s="430" t="s">
        <v>1226</v>
      </c>
      <c r="AW83" s="430">
        <v>1</v>
      </c>
      <c r="AX83" s="430" t="s">
        <v>13453</v>
      </c>
      <c r="AY83" s="430">
        <v>0.66</v>
      </c>
      <c r="AZ83" s="430" t="s">
        <v>13454</v>
      </c>
      <c r="BA83" s="430">
        <v>1</v>
      </c>
      <c r="BB83" s="430" t="s">
        <v>13455</v>
      </c>
      <c r="BC83" s="430">
        <v>0.66</v>
      </c>
      <c r="BD83" s="430" t="s">
        <v>13456</v>
      </c>
      <c r="BE83" s="430">
        <v>1</v>
      </c>
      <c r="BF83" s="430" t="s">
        <v>13457</v>
      </c>
      <c r="BG83" s="430">
        <v>0.66</v>
      </c>
      <c r="BH83" s="430" t="s">
        <v>13454</v>
      </c>
      <c r="BI83" s="430">
        <v>1</v>
      </c>
      <c r="BJ83" s="430" t="s">
        <v>13455</v>
      </c>
      <c r="BK83" s="430">
        <v>0.66</v>
      </c>
      <c r="BL83" s="430" t="s">
        <v>13456</v>
      </c>
      <c r="BM83" s="430">
        <v>1</v>
      </c>
      <c r="BN83" s="430" t="s">
        <v>13458</v>
      </c>
      <c r="BO83" s="430">
        <v>0.33</v>
      </c>
      <c r="BP83" s="430" t="s">
        <v>1226</v>
      </c>
      <c r="BQ83" s="430">
        <v>0.33</v>
      </c>
      <c r="BR83" s="430" t="s">
        <v>1226</v>
      </c>
      <c r="BS83" s="430">
        <v>0.66</v>
      </c>
      <c r="BT83" s="430" t="s">
        <v>13459</v>
      </c>
      <c r="BU83" s="430">
        <v>0.66</v>
      </c>
      <c r="BV83" s="430" t="s">
        <v>13460</v>
      </c>
      <c r="BW83" s="430">
        <v>0.66</v>
      </c>
      <c r="BX83" s="430" t="s">
        <v>13461</v>
      </c>
      <c r="BY83" s="430" t="s">
        <v>13462</v>
      </c>
      <c r="BZ83" s="430">
        <v>1</v>
      </c>
      <c r="CA83" s="430" t="s">
        <v>1226</v>
      </c>
      <c r="CB83" s="430" t="s">
        <v>1226</v>
      </c>
      <c r="CC83" s="430" t="s">
        <v>1226</v>
      </c>
      <c r="CD83" s="430" t="s">
        <v>1226</v>
      </c>
      <c r="CE83" s="430">
        <v>1</v>
      </c>
      <c r="CF83" s="430">
        <v>1</v>
      </c>
      <c r="CG83" s="430">
        <v>1</v>
      </c>
      <c r="CH83" s="430" t="s">
        <v>1226</v>
      </c>
      <c r="CI83" s="430">
        <v>1</v>
      </c>
      <c r="CJ83" s="430">
        <v>1</v>
      </c>
      <c r="CK83" s="430">
        <v>1</v>
      </c>
      <c r="CL83" s="430" t="s">
        <v>1226</v>
      </c>
      <c r="CM83" s="430">
        <v>0</v>
      </c>
      <c r="CN83" s="430">
        <v>1</v>
      </c>
      <c r="CO83" s="430">
        <v>0</v>
      </c>
      <c r="CP83" s="430" t="s">
        <v>1226</v>
      </c>
      <c r="CQ83" s="430">
        <v>1</v>
      </c>
      <c r="CR83" s="430" t="s">
        <v>1226</v>
      </c>
      <c r="CS83" s="430" t="s">
        <v>1226</v>
      </c>
      <c r="CT83" s="430" t="s">
        <v>1226</v>
      </c>
      <c r="CU83" s="430" t="s">
        <v>13463</v>
      </c>
      <c r="CV83" s="430" t="s">
        <v>1226</v>
      </c>
      <c r="CW83" s="430">
        <v>1</v>
      </c>
      <c r="CX83" s="430">
        <v>1</v>
      </c>
      <c r="CY83" s="430">
        <v>1</v>
      </c>
      <c r="CZ83" s="430">
        <v>1</v>
      </c>
      <c r="DA83" s="430">
        <v>1</v>
      </c>
      <c r="DB83" s="430">
        <v>1</v>
      </c>
      <c r="DC83" s="430">
        <v>1</v>
      </c>
      <c r="DD83" s="430">
        <v>1</v>
      </c>
      <c r="DE83" s="430">
        <v>1</v>
      </c>
      <c r="DF83" s="430">
        <v>1</v>
      </c>
      <c r="DG83" s="430">
        <v>1</v>
      </c>
      <c r="DH83" s="430">
        <v>1</v>
      </c>
      <c r="DI83" s="430">
        <v>1</v>
      </c>
      <c r="DJ83" s="430" t="s">
        <v>1226</v>
      </c>
      <c r="DK83" s="430" t="s">
        <v>1226</v>
      </c>
      <c r="DL83" s="430" t="s">
        <v>1226</v>
      </c>
      <c r="DM83" s="430">
        <v>1</v>
      </c>
      <c r="DN83" s="430" t="s">
        <v>1226</v>
      </c>
      <c r="DO83" s="430" t="s">
        <v>1226</v>
      </c>
      <c r="DP83" s="430" t="s">
        <v>1226</v>
      </c>
      <c r="DQ83" s="430">
        <v>1</v>
      </c>
      <c r="DR83" s="430" t="s">
        <v>1226</v>
      </c>
      <c r="DS83" s="430" t="s">
        <v>1226</v>
      </c>
      <c r="DT83" s="430" t="s">
        <v>1226</v>
      </c>
      <c r="DU83" s="430" t="s">
        <v>1226</v>
      </c>
      <c r="DV83" s="430" t="s">
        <v>1226</v>
      </c>
      <c r="DW83" s="430" t="s">
        <v>1226</v>
      </c>
      <c r="DX83" s="430" t="s">
        <v>1226</v>
      </c>
      <c r="DY83" s="430" t="s">
        <v>1226</v>
      </c>
      <c r="DZ83" s="430" t="s">
        <v>13464</v>
      </c>
      <c r="EA83" s="430" t="s">
        <v>13465</v>
      </c>
      <c r="EB83" s="430">
        <v>0</v>
      </c>
      <c r="EC83" s="430" t="s">
        <v>1226</v>
      </c>
      <c r="ED83" s="430">
        <v>0.66</v>
      </c>
      <c r="EE83" s="430" t="s">
        <v>13466</v>
      </c>
      <c r="EF83" s="430">
        <v>0.66</v>
      </c>
      <c r="EG83" s="430" t="s">
        <v>13467</v>
      </c>
      <c r="EH83" s="430">
        <v>0.66</v>
      </c>
      <c r="EI83" s="430" t="s">
        <v>13467</v>
      </c>
      <c r="EJ83" s="430">
        <v>0.66</v>
      </c>
      <c r="EK83" s="430" t="s">
        <v>13467</v>
      </c>
      <c r="EL83" s="430">
        <v>0.66</v>
      </c>
      <c r="EM83" s="430" t="s">
        <v>13467</v>
      </c>
      <c r="EN83" s="430">
        <v>0</v>
      </c>
      <c r="EO83" s="430" t="s">
        <v>1226</v>
      </c>
      <c r="EP83" s="430">
        <v>0.66</v>
      </c>
      <c r="EQ83" s="430" t="s">
        <v>13468</v>
      </c>
      <c r="ER83" s="430">
        <v>0.66</v>
      </c>
      <c r="ES83" s="430" t="s">
        <v>13469</v>
      </c>
      <c r="ET83" s="430">
        <v>0.66</v>
      </c>
      <c r="EU83" s="430" t="s">
        <v>13470</v>
      </c>
      <c r="EV83" s="430">
        <v>0.66</v>
      </c>
      <c r="EW83" s="430" t="s">
        <v>13471</v>
      </c>
      <c r="EX83" s="430">
        <v>0</v>
      </c>
      <c r="EY83" s="430" t="s">
        <v>1226</v>
      </c>
      <c r="EZ83" s="430">
        <v>28</v>
      </c>
      <c r="FA83" s="430" t="s">
        <v>1082</v>
      </c>
      <c r="FB83" s="430">
        <v>65</v>
      </c>
      <c r="FC83" s="430" t="s">
        <v>13467</v>
      </c>
      <c r="FD83" s="430">
        <v>28</v>
      </c>
      <c r="FE83" s="430" t="s">
        <v>1226</v>
      </c>
      <c r="FF83" s="430">
        <v>65</v>
      </c>
      <c r="FG83" s="430">
        <v>1</v>
      </c>
      <c r="FH83" s="430">
        <v>1</v>
      </c>
      <c r="FI83" s="430">
        <v>1</v>
      </c>
      <c r="FJ83" s="430">
        <v>1</v>
      </c>
      <c r="FK83" s="430">
        <v>1</v>
      </c>
      <c r="FL83" s="430">
        <v>1</v>
      </c>
      <c r="FM83" s="430">
        <v>1</v>
      </c>
      <c r="FN83" s="430">
        <v>1</v>
      </c>
      <c r="FO83" s="430">
        <v>1</v>
      </c>
      <c r="FP83" s="430">
        <v>1</v>
      </c>
      <c r="FQ83" s="430">
        <v>1</v>
      </c>
      <c r="FR83" s="430">
        <v>1</v>
      </c>
      <c r="FS83" s="430">
        <v>1</v>
      </c>
      <c r="FT83" s="430">
        <v>1</v>
      </c>
      <c r="FU83" s="430">
        <v>1</v>
      </c>
      <c r="FV83" s="430">
        <v>1</v>
      </c>
      <c r="FW83" s="430">
        <v>1</v>
      </c>
      <c r="FX83" s="430">
        <v>1</v>
      </c>
      <c r="FY83" s="430">
        <v>1</v>
      </c>
      <c r="FZ83" s="430">
        <v>1</v>
      </c>
      <c r="GA83" s="430">
        <v>1</v>
      </c>
      <c r="GB83" s="430">
        <v>1</v>
      </c>
      <c r="GC83" s="430">
        <v>1</v>
      </c>
      <c r="GD83" s="430">
        <v>1</v>
      </c>
      <c r="GE83" s="430" t="s">
        <v>13472</v>
      </c>
      <c r="GF83" s="430">
        <v>0.5</v>
      </c>
      <c r="GG83" s="430">
        <v>0</v>
      </c>
      <c r="GH83" s="430">
        <v>0.5</v>
      </c>
      <c r="GI83" s="430">
        <v>0</v>
      </c>
      <c r="GJ83" s="430">
        <v>0.5</v>
      </c>
      <c r="GK83" s="430">
        <v>0</v>
      </c>
      <c r="GL83" s="430">
        <v>0.5</v>
      </c>
      <c r="GM83" s="430">
        <v>0</v>
      </c>
      <c r="GN83" s="430">
        <v>0.5</v>
      </c>
      <c r="GO83" s="430">
        <v>0</v>
      </c>
      <c r="GP83" s="430" t="s">
        <v>13473</v>
      </c>
      <c r="GQ83" s="430">
        <v>0.5</v>
      </c>
      <c r="GR83" s="430">
        <v>0</v>
      </c>
      <c r="GS83" s="430">
        <v>0</v>
      </c>
      <c r="GT83" s="430">
        <v>0</v>
      </c>
      <c r="GU83" s="430">
        <v>0.5</v>
      </c>
      <c r="GV83" s="430">
        <v>0</v>
      </c>
      <c r="GW83" s="430">
        <v>0.5</v>
      </c>
      <c r="GX83" s="430">
        <v>0</v>
      </c>
      <c r="GY83" s="430">
        <v>0.5</v>
      </c>
      <c r="GZ83" s="430">
        <v>0</v>
      </c>
      <c r="HA83" s="430">
        <v>0.5</v>
      </c>
      <c r="HB83" s="430">
        <v>0</v>
      </c>
      <c r="HC83" s="430">
        <v>0.5</v>
      </c>
      <c r="HD83" s="430">
        <v>0</v>
      </c>
      <c r="HE83" s="430">
        <v>0.5</v>
      </c>
      <c r="HF83" s="430">
        <v>0</v>
      </c>
      <c r="HG83" s="430" t="s">
        <v>13473</v>
      </c>
      <c r="HH83" s="430">
        <v>1</v>
      </c>
      <c r="HI83" s="430">
        <v>0</v>
      </c>
      <c r="HJ83" s="430">
        <v>1</v>
      </c>
      <c r="HK83" s="430">
        <v>1</v>
      </c>
      <c r="HL83" s="430">
        <v>0</v>
      </c>
      <c r="HM83" s="430">
        <v>0</v>
      </c>
      <c r="HN83" s="430">
        <v>1</v>
      </c>
      <c r="HO83" s="430">
        <v>1</v>
      </c>
      <c r="HP83" s="430">
        <v>1</v>
      </c>
      <c r="HQ83" s="430">
        <v>0</v>
      </c>
      <c r="HR83" s="430">
        <v>1</v>
      </c>
      <c r="HS83" s="430">
        <v>1</v>
      </c>
      <c r="HT83" s="430">
        <v>1</v>
      </c>
      <c r="HU83" s="430">
        <v>0</v>
      </c>
      <c r="HV83" s="430">
        <v>1</v>
      </c>
      <c r="HW83" s="430">
        <v>1</v>
      </c>
      <c r="HX83" s="430">
        <v>0.5</v>
      </c>
      <c r="HY83" s="430">
        <v>0.25</v>
      </c>
      <c r="HZ83" s="430">
        <v>0.5</v>
      </c>
      <c r="IA83" s="430">
        <v>0.5</v>
      </c>
      <c r="IB83" s="430" t="s">
        <v>13474</v>
      </c>
      <c r="IC83" s="430">
        <v>0</v>
      </c>
      <c r="ID83" s="430">
        <v>0</v>
      </c>
      <c r="IE83" s="430">
        <v>0.5</v>
      </c>
      <c r="IF83" s="430">
        <v>0.5</v>
      </c>
      <c r="IG83" s="430">
        <v>0.5</v>
      </c>
      <c r="IH83" s="430">
        <v>0.5</v>
      </c>
      <c r="II83" s="430">
        <v>0.5</v>
      </c>
      <c r="IJ83" s="430">
        <v>1</v>
      </c>
      <c r="IK83" s="430">
        <v>0.5</v>
      </c>
      <c r="IL83" s="430">
        <v>0.5</v>
      </c>
      <c r="IM83" s="430">
        <v>0.5</v>
      </c>
      <c r="IN83" s="430">
        <v>0.25</v>
      </c>
      <c r="IO83" s="430">
        <v>0.25</v>
      </c>
      <c r="IP83" s="430">
        <v>0.5</v>
      </c>
      <c r="IQ83" s="430">
        <v>0</v>
      </c>
      <c r="IR83" s="430" t="s">
        <v>13475</v>
      </c>
    </row>
    <row r="84" spans="1:252" x14ac:dyDescent="0.2">
      <c r="A84" s="430" t="s">
        <v>1499</v>
      </c>
      <c r="B84" s="430" t="s">
        <v>1500</v>
      </c>
      <c r="C84" s="430" t="s">
        <v>1047</v>
      </c>
      <c r="D84" s="430" t="s">
        <v>1048</v>
      </c>
      <c r="E84" s="430" t="s">
        <v>1039</v>
      </c>
      <c r="F84" s="443">
        <v>32.077072000000001</v>
      </c>
      <c r="G84" s="444">
        <v>16095.828896634201</v>
      </c>
      <c r="H84" s="430">
        <v>1</v>
      </c>
      <c r="I84" s="430" t="s">
        <v>13601</v>
      </c>
      <c r="J84" s="430">
        <v>2017</v>
      </c>
      <c r="K84" s="430" t="s">
        <v>13514</v>
      </c>
      <c r="L84" s="430">
        <v>1</v>
      </c>
      <c r="M84" s="430">
        <v>1</v>
      </c>
      <c r="N84" s="430">
        <v>1</v>
      </c>
      <c r="O84" s="430">
        <v>1</v>
      </c>
      <c r="P84" s="430">
        <v>1</v>
      </c>
      <c r="Q84" s="430">
        <v>0</v>
      </c>
      <c r="R84" s="430">
        <v>0</v>
      </c>
      <c r="S84" s="430">
        <v>0</v>
      </c>
      <c r="T84" s="430">
        <v>0</v>
      </c>
      <c r="U84" s="430">
        <v>0</v>
      </c>
      <c r="V84" s="430">
        <v>0</v>
      </c>
      <c r="W84" s="430">
        <v>0</v>
      </c>
      <c r="X84" s="430" t="s">
        <v>1226</v>
      </c>
      <c r="Y84" s="430">
        <v>0.75</v>
      </c>
      <c r="Z84" s="430">
        <v>1</v>
      </c>
      <c r="AA84" s="430">
        <v>0.75</v>
      </c>
      <c r="AB84" s="430">
        <v>1</v>
      </c>
      <c r="AC84" s="430">
        <v>1</v>
      </c>
      <c r="AD84" s="430">
        <v>1</v>
      </c>
      <c r="AE84" s="430">
        <v>1</v>
      </c>
      <c r="AF84" s="430" t="s">
        <v>13602</v>
      </c>
      <c r="AG84" s="430">
        <v>1</v>
      </c>
      <c r="AH84" s="430" t="s">
        <v>13603</v>
      </c>
      <c r="AI84" s="430">
        <v>1</v>
      </c>
      <c r="AJ84" s="430" t="s">
        <v>13604</v>
      </c>
      <c r="AK84" s="430">
        <v>1</v>
      </c>
      <c r="AL84" s="430" t="s">
        <v>13605</v>
      </c>
      <c r="AM84" s="430">
        <v>1</v>
      </c>
      <c r="AN84" s="430" t="s">
        <v>13606</v>
      </c>
      <c r="AO84" s="430">
        <v>0</v>
      </c>
      <c r="AP84" s="430" t="s">
        <v>1226</v>
      </c>
      <c r="AQ84" s="430">
        <v>1</v>
      </c>
      <c r="AR84" s="430" t="s">
        <v>13607</v>
      </c>
      <c r="AS84" s="430">
        <v>1</v>
      </c>
      <c r="AT84" s="430" t="s">
        <v>13608</v>
      </c>
      <c r="AU84" s="430" t="s">
        <v>1226</v>
      </c>
      <c r="AV84" s="430" t="s">
        <v>1226</v>
      </c>
      <c r="AW84" s="430">
        <v>0.66</v>
      </c>
      <c r="AX84" s="430" t="s">
        <v>13609</v>
      </c>
      <c r="AY84" s="430">
        <v>0.66</v>
      </c>
      <c r="AZ84" s="430" t="s">
        <v>13610</v>
      </c>
      <c r="BA84" s="430">
        <v>0.66</v>
      </c>
      <c r="BB84" s="430" t="s">
        <v>13611</v>
      </c>
      <c r="BC84" s="430">
        <v>0.33</v>
      </c>
      <c r="BD84" s="430" t="s">
        <v>1226</v>
      </c>
      <c r="BE84" s="430">
        <v>1</v>
      </c>
      <c r="BF84" s="430" t="s">
        <v>13612</v>
      </c>
      <c r="BG84" s="430">
        <v>1</v>
      </c>
      <c r="BH84" s="430" t="s">
        <v>13613</v>
      </c>
      <c r="BI84" s="430">
        <v>1</v>
      </c>
      <c r="BJ84" s="430" t="s">
        <v>13614</v>
      </c>
      <c r="BK84" s="430">
        <v>0.33</v>
      </c>
      <c r="BL84" s="430" t="s">
        <v>1226</v>
      </c>
      <c r="BM84" s="430">
        <v>0.66</v>
      </c>
      <c r="BN84" s="430" t="s">
        <v>13615</v>
      </c>
      <c r="BO84" s="430">
        <v>0.66</v>
      </c>
      <c r="BP84" s="430" t="s">
        <v>13616</v>
      </c>
      <c r="BQ84" s="430">
        <v>1</v>
      </c>
      <c r="BR84" s="430" t="s">
        <v>13617</v>
      </c>
      <c r="BS84" s="430">
        <v>0.66</v>
      </c>
      <c r="BT84" s="430" t="s">
        <v>13618</v>
      </c>
      <c r="BU84" s="430">
        <v>0.33</v>
      </c>
      <c r="BV84" s="430" t="s">
        <v>1226</v>
      </c>
      <c r="BW84" s="430">
        <v>0.33</v>
      </c>
      <c r="BX84" s="430" t="s">
        <v>1226</v>
      </c>
      <c r="BY84" s="430" t="s">
        <v>13619</v>
      </c>
      <c r="BZ84" s="430" t="s">
        <v>1226</v>
      </c>
      <c r="CA84" s="430">
        <v>0</v>
      </c>
      <c r="CB84" s="430">
        <v>0</v>
      </c>
      <c r="CC84" s="430">
        <v>0</v>
      </c>
      <c r="CD84" s="430" t="s">
        <v>1226</v>
      </c>
      <c r="CE84" s="430">
        <v>0</v>
      </c>
      <c r="CF84" s="430">
        <v>0</v>
      </c>
      <c r="CG84" s="430">
        <v>0</v>
      </c>
      <c r="CH84" s="430" t="s">
        <v>1226</v>
      </c>
      <c r="CI84" s="430">
        <v>0</v>
      </c>
      <c r="CJ84" s="430">
        <v>0</v>
      </c>
      <c r="CK84" s="430">
        <v>0</v>
      </c>
      <c r="CL84" s="430" t="s">
        <v>1226</v>
      </c>
      <c r="CM84" s="430">
        <v>0</v>
      </c>
      <c r="CN84" s="430">
        <v>0</v>
      </c>
      <c r="CO84" s="430">
        <v>0</v>
      </c>
      <c r="CP84" s="430" t="s">
        <v>1226</v>
      </c>
      <c r="CQ84" s="430" t="s">
        <v>1226</v>
      </c>
      <c r="CR84" s="430" t="s">
        <v>1226</v>
      </c>
      <c r="CS84" s="430" t="s">
        <v>1226</v>
      </c>
      <c r="CT84" s="430" t="s">
        <v>1226</v>
      </c>
      <c r="CU84" s="430" t="s">
        <v>1226</v>
      </c>
      <c r="CV84" s="430" t="s">
        <v>1226</v>
      </c>
      <c r="CW84" s="430">
        <v>1</v>
      </c>
      <c r="CX84" s="430">
        <v>1</v>
      </c>
      <c r="CY84" s="430">
        <v>0</v>
      </c>
      <c r="CZ84" s="430">
        <v>1</v>
      </c>
      <c r="DA84" s="430">
        <v>1</v>
      </c>
      <c r="DB84" s="430">
        <v>0</v>
      </c>
      <c r="DC84" s="430">
        <v>0</v>
      </c>
      <c r="DD84" s="430">
        <v>0</v>
      </c>
      <c r="DE84" s="430">
        <v>0</v>
      </c>
      <c r="DF84" s="430">
        <v>0</v>
      </c>
      <c r="DG84" s="430">
        <v>0</v>
      </c>
      <c r="DH84" s="430">
        <v>0</v>
      </c>
      <c r="DI84" s="430">
        <v>1</v>
      </c>
      <c r="DJ84" s="430" t="s">
        <v>1226</v>
      </c>
      <c r="DK84" s="430" t="s">
        <v>1226</v>
      </c>
      <c r="DL84" s="430" t="s">
        <v>1226</v>
      </c>
      <c r="DM84" s="430">
        <v>1</v>
      </c>
      <c r="DN84" s="430" t="s">
        <v>1226</v>
      </c>
      <c r="DO84" s="430" t="s">
        <v>1226</v>
      </c>
      <c r="DP84" s="430" t="s">
        <v>1226</v>
      </c>
      <c r="DQ84" s="430" t="s">
        <v>1226</v>
      </c>
      <c r="DR84" s="430">
        <v>0</v>
      </c>
      <c r="DS84" s="430">
        <v>0</v>
      </c>
      <c r="DT84" s="430">
        <v>0</v>
      </c>
      <c r="DU84" s="430" t="s">
        <v>1226</v>
      </c>
      <c r="DV84" s="430" t="s">
        <v>1226</v>
      </c>
      <c r="DW84" s="430" t="s">
        <v>1226</v>
      </c>
      <c r="DX84" s="430" t="s">
        <v>1226</v>
      </c>
      <c r="DY84" s="430" t="s">
        <v>1226</v>
      </c>
      <c r="DZ84" s="430" t="s">
        <v>13620</v>
      </c>
      <c r="EA84" s="430" t="s">
        <v>13621</v>
      </c>
      <c r="EB84" s="430">
        <v>1</v>
      </c>
      <c r="EC84" s="430" t="s">
        <v>13622</v>
      </c>
      <c r="ED84" s="430">
        <v>0.66</v>
      </c>
      <c r="EE84" s="430" t="s">
        <v>13623</v>
      </c>
      <c r="EF84" s="430">
        <v>0</v>
      </c>
      <c r="EG84" s="430" t="s">
        <v>1226</v>
      </c>
      <c r="EH84" s="430">
        <v>1</v>
      </c>
      <c r="EI84" s="430" t="s">
        <v>13624</v>
      </c>
      <c r="EJ84" s="430">
        <v>0</v>
      </c>
      <c r="EK84" s="430" t="s">
        <v>1226</v>
      </c>
      <c r="EL84" s="430">
        <v>0</v>
      </c>
      <c r="EM84" s="430" t="s">
        <v>1226</v>
      </c>
      <c r="EN84" s="430">
        <v>1</v>
      </c>
      <c r="EO84" s="430" t="s">
        <v>13625</v>
      </c>
      <c r="EP84" s="430">
        <v>1</v>
      </c>
      <c r="EQ84" s="430" t="s">
        <v>13626</v>
      </c>
      <c r="ER84" s="430">
        <v>1</v>
      </c>
      <c r="ES84" s="430" t="s">
        <v>13627</v>
      </c>
      <c r="ET84" s="430">
        <v>1</v>
      </c>
      <c r="EU84" s="430" t="s">
        <v>13628</v>
      </c>
      <c r="EV84" s="430">
        <v>1</v>
      </c>
      <c r="EW84" s="430" t="s">
        <v>13629</v>
      </c>
      <c r="EX84" s="430">
        <v>1</v>
      </c>
      <c r="EY84" s="430" t="s">
        <v>13627</v>
      </c>
      <c r="EZ84" s="430" t="s">
        <v>13630</v>
      </c>
      <c r="FA84" s="430" t="s">
        <v>13630</v>
      </c>
      <c r="FB84" s="430">
        <v>0.18</v>
      </c>
      <c r="FC84" s="430" t="s">
        <v>13631</v>
      </c>
      <c r="FD84" s="430" t="s">
        <v>1226</v>
      </c>
      <c r="FE84" s="430" t="s">
        <v>1226</v>
      </c>
      <c r="FF84" s="430">
        <v>18</v>
      </c>
      <c r="FG84" s="430">
        <v>1</v>
      </c>
      <c r="FH84" s="430">
        <v>1</v>
      </c>
      <c r="FI84" s="430">
        <v>1</v>
      </c>
      <c r="FJ84" s="430">
        <v>1</v>
      </c>
      <c r="FK84" s="430">
        <v>1</v>
      </c>
      <c r="FL84" s="430">
        <v>1</v>
      </c>
      <c r="FM84" s="430">
        <v>1</v>
      </c>
      <c r="FN84" s="430">
        <v>1</v>
      </c>
      <c r="FO84" s="430">
        <v>1</v>
      </c>
      <c r="FP84" s="430">
        <v>1</v>
      </c>
      <c r="FQ84" s="430">
        <v>1</v>
      </c>
      <c r="FR84" s="430">
        <v>1</v>
      </c>
      <c r="FS84" s="430">
        <v>0</v>
      </c>
      <c r="FT84" s="430">
        <v>0</v>
      </c>
      <c r="FU84" s="430">
        <v>0</v>
      </c>
      <c r="FV84" s="430">
        <v>0</v>
      </c>
      <c r="FW84" s="430">
        <v>1</v>
      </c>
      <c r="FX84" s="430">
        <v>1</v>
      </c>
      <c r="FY84" s="430">
        <v>1</v>
      </c>
      <c r="FZ84" s="430">
        <v>1</v>
      </c>
      <c r="GA84" s="430">
        <v>1</v>
      </c>
      <c r="GB84" s="430">
        <v>1</v>
      </c>
      <c r="GC84" s="430">
        <v>1</v>
      </c>
      <c r="GD84" s="430">
        <v>1</v>
      </c>
      <c r="GE84" s="430" t="s">
        <v>13632</v>
      </c>
      <c r="GF84" s="430">
        <v>0</v>
      </c>
      <c r="GG84" s="430">
        <v>0.5</v>
      </c>
      <c r="GH84" s="430">
        <v>1</v>
      </c>
      <c r="GI84" s="430">
        <v>0.5</v>
      </c>
      <c r="GJ84" s="430">
        <v>1</v>
      </c>
      <c r="GK84" s="430">
        <v>0.5</v>
      </c>
      <c r="GL84" s="430">
        <v>1</v>
      </c>
      <c r="GM84" s="430">
        <v>0.5</v>
      </c>
      <c r="GN84" s="430">
        <v>1</v>
      </c>
      <c r="GO84" s="430">
        <v>0.5</v>
      </c>
      <c r="GP84" s="430" t="s">
        <v>13633</v>
      </c>
      <c r="GQ84" s="430">
        <v>0</v>
      </c>
      <c r="GR84" s="430">
        <v>0</v>
      </c>
      <c r="GS84" s="430">
        <v>0</v>
      </c>
      <c r="GT84" s="430">
        <v>0</v>
      </c>
      <c r="GU84" s="430">
        <v>0</v>
      </c>
      <c r="GV84" s="430">
        <v>0</v>
      </c>
      <c r="GW84" s="430">
        <v>0</v>
      </c>
      <c r="GX84" s="430">
        <v>0</v>
      </c>
      <c r="GY84" s="430">
        <v>0</v>
      </c>
      <c r="GZ84" s="430">
        <v>0</v>
      </c>
      <c r="HA84" s="430">
        <v>0</v>
      </c>
      <c r="HB84" s="430">
        <v>0</v>
      </c>
      <c r="HC84" s="430">
        <v>0</v>
      </c>
      <c r="HD84" s="430">
        <v>0</v>
      </c>
      <c r="HE84" s="430">
        <v>0</v>
      </c>
      <c r="HF84" s="430">
        <v>0</v>
      </c>
      <c r="HG84" s="430" t="s">
        <v>1226</v>
      </c>
      <c r="HH84" s="430">
        <v>0</v>
      </c>
      <c r="HI84" s="430">
        <v>0</v>
      </c>
      <c r="HJ84" s="430">
        <v>0.5</v>
      </c>
      <c r="HK84" s="430">
        <v>1</v>
      </c>
      <c r="HL84" s="430">
        <v>0</v>
      </c>
      <c r="HM84" s="430">
        <v>0</v>
      </c>
      <c r="HN84" s="430">
        <v>0</v>
      </c>
      <c r="HO84" s="430">
        <v>1</v>
      </c>
      <c r="HP84" s="430">
        <v>0</v>
      </c>
      <c r="HQ84" s="430">
        <v>0</v>
      </c>
      <c r="HR84" s="430">
        <v>0</v>
      </c>
      <c r="HS84" s="430">
        <v>0</v>
      </c>
      <c r="HT84" s="430">
        <v>0</v>
      </c>
      <c r="HU84" s="430">
        <v>0</v>
      </c>
      <c r="HV84" s="430">
        <v>0</v>
      </c>
      <c r="HW84" s="430">
        <v>0</v>
      </c>
      <c r="HX84" s="430">
        <v>0.25</v>
      </c>
      <c r="HY84" s="430">
        <v>0.25</v>
      </c>
      <c r="HZ84" s="430">
        <v>0</v>
      </c>
      <c r="IA84" s="430">
        <v>0</v>
      </c>
      <c r="IB84" s="430" t="s">
        <v>13634</v>
      </c>
      <c r="IC84" s="430">
        <v>0</v>
      </c>
      <c r="ID84" s="430">
        <v>0</v>
      </c>
      <c r="IE84" s="430">
        <v>0</v>
      </c>
      <c r="IF84" s="430">
        <v>0</v>
      </c>
      <c r="IG84" s="430">
        <v>0</v>
      </c>
      <c r="IH84" s="430">
        <v>0</v>
      </c>
      <c r="II84" s="430">
        <v>0</v>
      </c>
      <c r="IJ84" s="430">
        <v>0</v>
      </c>
      <c r="IK84" s="430">
        <v>0</v>
      </c>
      <c r="IL84" s="430">
        <v>0</v>
      </c>
      <c r="IM84" s="430">
        <v>0</v>
      </c>
      <c r="IN84" s="430">
        <v>0.25</v>
      </c>
      <c r="IO84" s="430">
        <v>0.25</v>
      </c>
      <c r="IP84" s="430">
        <v>0</v>
      </c>
      <c r="IQ84" s="430">
        <v>0</v>
      </c>
      <c r="IR84" s="430" t="s">
        <v>13635</v>
      </c>
    </row>
    <row r="85" spans="1:252" x14ac:dyDescent="0.2">
      <c r="A85" s="430" t="s">
        <v>1525</v>
      </c>
      <c r="B85" s="430" t="s">
        <v>80</v>
      </c>
      <c r="C85" s="430" t="s">
        <v>1047</v>
      </c>
      <c r="D85" s="430" t="s">
        <v>1048</v>
      </c>
      <c r="E85" s="430" t="s">
        <v>1057</v>
      </c>
      <c r="F85" s="443">
        <v>2.530151</v>
      </c>
      <c r="G85" s="444">
        <v>12236.250784133599</v>
      </c>
      <c r="H85" s="430">
        <v>0</v>
      </c>
      <c r="I85" s="430" t="s">
        <v>1226</v>
      </c>
      <c r="J85" s="430" t="s">
        <v>1226</v>
      </c>
      <c r="K85" s="430" t="s">
        <v>1226</v>
      </c>
      <c r="L85" s="430" t="s">
        <v>1226</v>
      </c>
      <c r="M85" s="430" t="s">
        <v>1226</v>
      </c>
      <c r="N85" s="430" t="s">
        <v>1226</v>
      </c>
      <c r="O85" s="430" t="s">
        <v>1226</v>
      </c>
      <c r="P85" s="430" t="s">
        <v>1226</v>
      </c>
      <c r="Q85" s="430" t="s">
        <v>1226</v>
      </c>
      <c r="R85" s="430" t="s">
        <v>1226</v>
      </c>
      <c r="S85" s="430" t="s">
        <v>1226</v>
      </c>
      <c r="T85" s="430" t="s">
        <v>1226</v>
      </c>
      <c r="U85" s="430" t="s">
        <v>1226</v>
      </c>
      <c r="V85" s="430" t="s">
        <v>1226</v>
      </c>
      <c r="W85" s="430" t="s">
        <v>1226</v>
      </c>
      <c r="X85" s="430" t="s">
        <v>1226</v>
      </c>
      <c r="Y85" s="430" t="s">
        <v>1226</v>
      </c>
      <c r="Z85" s="430" t="s">
        <v>1226</v>
      </c>
      <c r="AA85" s="430" t="s">
        <v>1226</v>
      </c>
      <c r="AB85" s="430" t="s">
        <v>1226</v>
      </c>
      <c r="AC85" s="430" t="s">
        <v>1226</v>
      </c>
      <c r="AD85" s="430" t="s">
        <v>1226</v>
      </c>
      <c r="AE85" s="430" t="s">
        <v>1226</v>
      </c>
      <c r="AF85" s="430" t="s">
        <v>1226</v>
      </c>
      <c r="AG85" s="430" t="s">
        <v>1226</v>
      </c>
      <c r="AH85" s="430" t="s">
        <v>1226</v>
      </c>
      <c r="AI85" s="430" t="s">
        <v>1226</v>
      </c>
      <c r="AJ85" s="430" t="s">
        <v>1226</v>
      </c>
      <c r="AK85" s="430" t="s">
        <v>1226</v>
      </c>
      <c r="AL85" s="430" t="s">
        <v>1226</v>
      </c>
      <c r="AM85" s="430" t="s">
        <v>1226</v>
      </c>
      <c r="AN85" s="430" t="s">
        <v>1226</v>
      </c>
      <c r="AO85" s="430" t="s">
        <v>1226</v>
      </c>
      <c r="AP85" s="430" t="s">
        <v>1226</v>
      </c>
      <c r="AQ85" s="430" t="s">
        <v>1226</v>
      </c>
      <c r="AR85" s="430" t="s">
        <v>1226</v>
      </c>
      <c r="AS85" s="430" t="s">
        <v>1226</v>
      </c>
      <c r="AT85" s="430" t="s">
        <v>1226</v>
      </c>
      <c r="AU85" s="430" t="s">
        <v>1226</v>
      </c>
      <c r="AV85" s="430" t="s">
        <v>1226</v>
      </c>
      <c r="AW85" s="430">
        <v>0.66</v>
      </c>
      <c r="AX85" s="430" t="s">
        <v>13768</v>
      </c>
      <c r="AY85" s="430">
        <v>0.66</v>
      </c>
      <c r="AZ85" s="430" t="s">
        <v>13769</v>
      </c>
      <c r="BA85" s="430">
        <v>0.66</v>
      </c>
      <c r="BB85" s="430" t="s">
        <v>13770</v>
      </c>
      <c r="BC85" s="430">
        <v>0.66</v>
      </c>
      <c r="BD85" s="430" t="s">
        <v>13771</v>
      </c>
      <c r="BE85" s="430">
        <v>0.66</v>
      </c>
      <c r="BF85" s="430" t="s">
        <v>13772</v>
      </c>
      <c r="BG85" s="430">
        <v>0.66</v>
      </c>
      <c r="BH85" s="430" t="s">
        <v>13773</v>
      </c>
      <c r="BI85" s="430">
        <v>0.66</v>
      </c>
      <c r="BJ85" s="430" t="s">
        <v>13770</v>
      </c>
      <c r="BK85" s="430">
        <v>0.66</v>
      </c>
      <c r="BL85" s="430" t="s">
        <v>13774</v>
      </c>
      <c r="BM85" s="430">
        <v>0.66</v>
      </c>
      <c r="BN85" s="430" t="s">
        <v>13775</v>
      </c>
      <c r="BO85" s="430">
        <v>0.66</v>
      </c>
      <c r="BP85" s="430" t="s">
        <v>13776</v>
      </c>
      <c r="BQ85" s="430">
        <v>1</v>
      </c>
      <c r="BR85" s="430" t="s">
        <v>13777</v>
      </c>
      <c r="BS85" s="430">
        <v>1</v>
      </c>
      <c r="BT85" s="430" t="s">
        <v>13778</v>
      </c>
      <c r="BU85" s="430">
        <v>0.66</v>
      </c>
      <c r="BV85" s="430" t="s">
        <v>13779</v>
      </c>
      <c r="BW85" s="430">
        <v>0.66</v>
      </c>
      <c r="BX85" s="430" t="s">
        <v>13780</v>
      </c>
      <c r="BY85" s="430" t="s">
        <v>13781</v>
      </c>
      <c r="BZ85" s="430" t="s">
        <v>1226</v>
      </c>
      <c r="CA85" s="430">
        <v>0</v>
      </c>
      <c r="CB85" s="430">
        <v>0</v>
      </c>
      <c r="CC85" s="430">
        <v>0</v>
      </c>
      <c r="CD85" s="430" t="s">
        <v>1226</v>
      </c>
      <c r="CE85" s="430">
        <v>0</v>
      </c>
      <c r="CF85" s="430">
        <v>0</v>
      </c>
      <c r="CG85" s="430">
        <v>0</v>
      </c>
      <c r="CH85" s="430" t="s">
        <v>1226</v>
      </c>
      <c r="CI85" s="430">
        <v>0</v>
      </c>
      <c r="CJ85" s="430">
        <v>0</v>
      </c>
      <c r="CK85" s="430">
        <v>0</v>
      </c>
      <c r="CL85" s="430" t="s">
        <v>1226</v>
      </c>
      <c r="CM85" s="430">
        <v>0</v>
      </c>
      <c r="CN85" s="430">
        <v>0</v>
      </c>
      <c r="CO85" s="430">
        <v>0</v>
      </c>
      <c r="CP85" s="430" t="s">
        <v>1226</v>
      </c>
      <c r="CQ85" s="430" t="s">
        <v>1226</v>
      </c>
      <c r="CR85" s="430" t="s">
        <v>1226</v>
      </c>
      <c r="CS85" s="430" t="s">
        <v>1226</v>
      </c>
      <c r="CT85" s="430" t="s">
        <v>1226</v>
      </c>
      <c r="CU85" s="430" t="s">
        <v>13782</v>
      </c>
      <c r="CV85" s="430" t="s">
        <v>13783</v>
      </c>
      <c r="CW85" s="430">
        <v>0</v>
      </c>
      <c r="CX85" s="430">
        <v>0</v>
      </c>
      <c r="CY85" s="430">
        <v>0</v>
      </c>
      <c r="CZ85" s="430">
        <v>0</v>
      </c>
      <c r="DA85" s="430">
        <v>0</v>
      </c>
      <c r="DB85" s="430">
        <v>0</v>
      </c>
      <c r="DC85" s="430">
        <v>0</v>
      </c>
      <c r="DD85" s="430">
        <v>0</v>
      </c>
      <c r="DE85" s="430">
        <v>0</v>
      </c>
      <c r="DF85" s="430">
        <v>0</v>
      </c>
      <c r="DG85" s="430">
        <v>0</v>
      </c>
      <c r="DH85" s="430">
        <v>0</v>
      </c>
      <c r="DI85" s="430" t="s">
        <v>1226</v>
      </c>
      <c r="DJ85" s="430">
        <v>0</v>
      </c>
      <c r="DK85" s="430">
        <v>0</v>
      </c>
      <c r="DL85" s="430">
        <v>0</v>
      </c>
      <c r="DM85" s="430" t="s">
        <v>1226</v>
      </c>
      <c r="DN85" s="430">
        <v>0</v>
      </c>
      <c r="DO85" s="430">
        <v>0</v>
      </c>
      <c r="DP85" s="430">
        <v>0</v>
      </c>
      <c r="DQ85" s="430" t="s">
        <v>1226</v>
      </c>
      <c r="DR85" s="430">
        <v>0</v>
      </c>
      <c r="DS85" s="430">
        <v>0</v>
      </c>
      <c r="DT85" s="430">
        <v>0</v>
      </c>
      <c r="DU85" s="430" t="s">
        <v>1226</v>
      </c>
      <c r="DV85" s="430" t="s">
        <v>1226</v>
      </c>
      <c r="DW85" s="430" t="s">
        <v>1226</v>
      </c>
      <c r="DX85" s="430" t="s">
        <v>1226</v>
      </c>
      <c r="DY85" s="430" t="s">
        <v>1226</v>
      </c>
      <c r="DZ85" s="430" t="s">
        <v>1226</v>
      </c>
      <c r="EA85" s="430" t="s">
        <v>1226</v>
      </c>
      <c r="EB85" s="430">
        <v>0.33</v>
      </c>
      <c r="EC85" s="430" t="s">
        <v>13784</v>
      </c>
      <c r="ED85" s="430">
        <v>1</v>
      </c>
      <c r="EE85" s="430" t="s">
        <v>13785</v>
      </c>
      <c r="EF85" s="430">
        <v>0</v>
      </c>
      <c r="EG85" s="430" t="s">
        <v>1226</v>
      </c>
      <c r="EH85" s="430">
        <v>1</v>
      </c>
      <c r="EI85" s="430" t="s">
        <v>13786</v>
      </c>
      <c r="EJ85" s="430">
        <v>0</v>
      </c>
      <c r="EK85" s="430" t="s">
        <v>1226</v>
      </c>
      <c r="EL85" s="430">
        <v>0</v>
      </c>
      <c r="EM85" s="430" t="s">
        <v>1226</v>
      </c>
      <c r="EN85" s="430">
        <v>0</v>
      </c>
      <c r="EO85" s="430" t="s">
        <v>1226</v>
      </c>
      <c r="EP85" s="430" t="s">
        <v>1226</v>
      </c>
      <c r="EQ85" s="430" t="s">
        <v>13787</v>
      </c>
      <c r="ER85" s="430">
        <v>0.33</v>
      </c>
      <c r="ES85" s="430" t="s">
        <v>1226</v>
      </c>
      <c r="ET85" s="430">
        <v>1</v>
      </c>
      <c r="EU85" s="430" t="s">
        <v>13788</v>
      </c>
      <c r="EV85" s="430">
        <v>1</v>
      </c>
      <c r="EW85" s="430" t="s">
        <v>13789</v>
      </c>
      <c r="EX85" s="430">
        <v>1</v>
      </c>
      <c r="EY85" s="430" t="s">
        <v>13790</v>
      </c>
      <c r="EZ85" s="430" t="s">
        <v>4191</v>
      </c>
      <c r="FA85" s="430" t="s">
        <v>4191</v>
      </c>
      <c r="FB85" s="430" t="s">
        <v>4191</v>
      </c>
      <c r="FC85" s="430" t="s">
        <v>1067</v>
      </c>
      <c r="FD85" s="430" t="s">
        <v>1226</v>
      </c>
      <c r="FE85" s="430" t="s">
        <v>1226</v>
      </c>
      <c r="FF85" s="430" t="s">
        <v>1226</v>
      </c>
      <c r="FG85" s="430">
        <v>1</v>
      </c>
      <c r="FH85" s="430">
        <v>1</v>
      </c>
      <c r="FI85" s="430">
        <v>1</v>
      </c>
      <c r="FJ85" s="430">
        <v>1</v>
      </c>
      <c r="FK85" s="430">
        <v>1</v>
      </c>
      <c r="FL85" s="430">
        <v>1</v>
      </c>
      <c r="FM85" s="430">
        <v>1</v>
      </c>
      <c r="FN85" s="430">
        <v>1</v>
      </c>
      <c r="FO85" s="430">
        <v>1</v>
      </c>
      <c r="FP85" s="430">
        <v>1</v>
      </c>
      <c r="FQ85" s="430">
        <v>0</v>
      </c>
      <c r="FR85" s="430">
        <v>0</v>
      </c>
      <c r="FS85" s="430">
        <v>1</v>
      </c>
      <c r="FT85" s="430">
        <v>1</v>
      </c>
      <c r="FU85" s="430">
        <v>0</v>
      </c>
      <c r="FV85" s="430">
        <v>0</v>
      </c>
      <c r="FW85" s="430">
        <v>1</v>
      </c>
      <c r="FX85" s="430">
        <v>1</v>
      </c>
      <c r="FY85" s="430">
        <v>1</v>
      </c>
      <c r="FZ85" s="430">
        <v>1</v>
      </c>
      <c r="GA85" s="430">
        <v>0</v>
      </c>
      <c r="GB85" s="430">
        <v>0</v>
      </c>
      <c r="GC85" s="430">
        <v>0</v>
      </c>
      <c r="GD85" s="430">
        <v>0</v>
      </c>
      <c r="GE85" s="430" t="s">
        <v>13791</v>
      </c>
      <c r="GF85" s="430">
        <v>0</v>
      </c>
      <c r="GG85" s="430">
        <v>0</v>
      </c>
      <c r="GH85" s="430">
        <v>0</v>
      </c>
      <c r="GI85" s="430">
        <v>0</v>
      </c>
      <c r="GJ85" s="430">
        <v>0</v>
      </c>
      <c r="GK85" s="430">
        <v>0</v>
      </c>
      <c r="GL85" s="430">
        <v>1</v>
      </c>
      <c r="GM85" s="430">
        <v>1</v>
      </c>
      <c r="GN85" s="430">
        <v>0</v>
      </c>
      <c r="GO85" s="430">
        <v>0</v>
      </c>
      <c r="GP85" s="430" t="s">
        <v>13792</v>
      </c>
      <c r="GQ85" s="430">
        <v>0</v>
      </c>
      <c r="GR85" s="430">
        <v>0</v>
      </c>
      <c r="GS85" s="430">
        <v>1</v>
      </c>
      <c r="GT85" s="430">
        <v>1</v>
      </c>
      <c r="GU85" s="430">
        <v>0</v>
      </c>
      <c r="GV85" s="430">
        <v>0</v>
      </c>
      <c r="GW85" s="430">
        <v>1</v>
      </c>
      <c r="GX85" s="430">
        <v>1</v>
      </c>
      <c r="GY85" s="430">
        <v>1</v>
      </c>
      <c r="GZ85" s="430">
        <v>1</v>
      </c>
      <c r="HA85" s="430">
        <v>0</v>
      </c>
      <c r="HB85" s="430">
        <v>0</v>
      </c>
      <c r="HC85" s="430">
        <v>0</v>
      </c>
      <c r="HD85" s="430">
        <v>0</v>
      </c>
      <c r="HE85" s="430">
        <v>0</v>
      </c>
      <c r="HF85" s="430">
        <v>0</v>
      </c>
      <c r="HG85" s="430" t="s">
        <v>13793</v>
      </c>
      <c r="HH85" s="430">
        <v>1</v>
      </c>
      <c r="HI85" s="430">
        <v>0</v>
      </c>
      <c r="HJ85" s="430">
        <v>0</v>
      </c>
      <c r="HK85" s="430">
        <v>0.5</v>
      </c>
      <c r="HL85" s="430">
        <v>1</v>
      </c>
      <c r="HM85" s="430">
        <v>0</v>
      </c>
      <c r="HN85" s="430">
        <v>0</v>
      </c>
      <c r="HO85" s="430">
        <v>0.5</v>
      </c>
      <c r="HP85" s="430">
        <v>1</v>
      </c>
      <c r="HQ85" s="430">
        <v>0</v>
      </c>
      <c r="HR85" s="430">
        <v>0</v>
      </c>
      <c r="HS85" s="430">
        <v>0.5</v>
      </c>
      <c r="HT85" s="430">
        <v>1</v>
      </c>
      <c r="HU85" s="430">
        <v>0</v>
      </c>
      <c r="HV85" s="430">
        <v>0</v>
      </c>
      <c r="HW85" s="430">
        <v>0.5</v>
      </c>
      <c r="HX85" s="430">
        <v>0.5</v>
      </c>
      <c r="HY85" s="430">
        <v>0.25</v>
      </c>
      <c r="HZ85" s="430">
        <v>0.75</v>
      </c>
      <c r="IA85" s="430">
        <v>0.5</v>
      </c>
      <c r="IB85" s="430" t="s">
        <v>13794</v>
      </c>
      <c r="IC85" s="430">
        <v>0</v>
      </c>
      <c r="ID85" s="430">
        <v>0</v>
      </c>
      <c r="IE85" s="430">
        <v>0</v>
      </c>
      <c r="IF85" s="430">
        <v>0</v>
      </c>
      <c r="IG85" s="430">
        <v>0</v>
      </c>
      <c r="IH85" s="430">
        <v>0</v>
      </c>
      <c r="II85" s="430">
        <v>0</v>
      </c>
      <c r="IJ85" s="430">
        <v>1</v>
      </c>
      <c r="IK85" s="430">
        <v>0</v>
      </c>
      <c r="IL85" s="430">
        <v>0</v>
      </c>
      <c r="IM85" s="430">
        <v>1</v>
      </c>
      <c r="IN85" s="430">
        <v>0</v>
      </c>
      <c r="IO85" s="430">
        <v>0</v>
      </c>
      <c r="IP85" s="430">
        <v>0.5</v>
      </c>
      <c r="IQ85" s="430">
        <v>0.5</v>
      </c>
      <c r="IR85" s="430" t="s">
        <v>13795</v>
      </c>
    </row>
    <row r="86" spans="1:252" x14ac:dyDescent="0.2">
      <c r="A86" s="430" t="s">
        <v>1565</v>
      </c>
      <c r="B86" s="430" t="s">
        <v>1566</v>
      </c>
      <c r="C86" s="430" t="s">
        <v>1112</v>
      </c>
      <c r="D86" s="430" t="s">
        <v>1038</v>
      </c>
      <c r="E86" s="430" t="s">
        <v>1049</v>
      </c>
      <c r="F86" s="443">
        <v>30.034988999999999</v>
      </c>
      <c r="G86" s="444">
        <v>36288.830373410601</v>
      </c>
      <c r="H86" s="430">
        <v>1</v>
      </c>
      <c r="I86" s="430" t="s">
        <v>13899</v>
      </c>
      <c r="J86" s="430">
        <v>2014</v>
      </c>
      <c r="K86" s="430" t="s">
        <v>1430</v>
      </c>
      <c r="L86" s="430">
        <v>1</v>
      </c>
      <c r="M86" s="430">
        <v>0</v>
      </c>
      <c r="N86" s="430">
        <v>4</v>
      </c>
      <c r="O86" s="430">
        <v>1</v>
      </c>
      <c r="P86" s="430">
        <v>1</v>
      </c>
      <c r="Q86" s="430">
        <v>1</v>
      </c>
      <c r="R86" s="430">
        <v>1</v>
      </c>
      <c r="S86" s="430">
        <v>1</v>
      </c>
      <c r="T86" s="430">
        <v>1</v>
      </c>
      <c r="U86" s="430">
        <v>0</v>
      </c>
      <c r="V86" s="430">
        <v>0</v>
      </c>
      <c r="W86" s="430">
        <v>0</v>
      </c>
      <c r="X86" s="430" t="s">
        <v>1226</v>
      </c>
      <c r="Y86" s="430">
        <v>0.5</v>
      </c>
      <c r="Z86" s="430">
        <v>1</v>
      </c>
      <c r="AA86" s="430">
        <v>0.5</v>
      </c>
      <c r="AB86" s="430">
        <v>1</v>
      </c>
      <c r="AC86" s="430">
        <v>1</v>
      </c>
      <c r="AD86" s="430">
        <v>1</v>
      </c>
      <c r="AE86" s="430">
        <v>1</v>
      </c>
      <c r="AF86" s="430" t="s">
        <v>13900</v>
      </c>
      <c r="AG86" s="430">
        <v>1</v>
      </c>
      <c r="AH86" s="430" t="s">
        <v>13901</v>
      </c>
      <c r="AI86" s="430">
        <v>1</v>
      </c>
      <c r="AJ86" s="430" t="s">
        <v>13902</v>
      </c>
      <c r="AK86" s="430">
        <v>1</v>
      </c>
      <c r="AL86" s="430" t="s">
        <v>13903</v>
      </c>
      <c r="AM86" s="430">
        <v>0</v>
      </c>
      <c r="AN86" s="430" t="s">
        <v>1226</v>
      </c>
      <c r="AO86" s="430">
        <v>0</v>
      </c>
      <c r="AP86" s="430" t="s">
        <v>1226</v>
      </c>
      <c r="AQ86" s="430">
        <v>1</v>
      </c>
      <c r="AR86" s="430" t="s">
        <v>13904</v>
      </c>
      <c r="AS86" s="430">
        <v>0</v>
      </c>
      <c r="AT86" s="430" t="s">
        <v>1226</v>
      </c>
      <c r="AU86" s="430">
        <v>0</v>
      </c>
      <c r="AV86" s="430" t="s">
        <v>1226</v>
      </c>
      <c r="AW86" s="430">
        <v>0.66</v>
      </c>
      <c r="AX86" s="430" t="s">
        <v>13905</v>
      </c>
      <c r="AY86" s="430">
        <v>0.33</v>
      </c>
      <c r="AZ86" s="430" t="s">
        <v>1226</v>
      </c>
      <c r="BA86" s="430">
        <v>0.66</v>
      </c>
      <c r="BB86" s="430" t="s">
        <v>13906</v>
      </c>
      <c r="BC86" s="430">
        <v>0.33</v>
      </c>
      <c r="BD86" s="430" t="s">
        <v>1226</v>
      </c>
      <c r="BE86" s="430">
        <v>0.66</v>
      </c>
      <c r="BF86" s="430" t="s">
        <v>13907</v>
      </c>
      <c r="BG86" s="430">
        <v>0.66</v>
      </c>
      <c r="BH86" s="430" t="s">
        <v>13908</v>
      </c>
      <c r="BI86" s="430">
        <v>0.66</v>
      </c>
      <c r="BJ86" s="430" t="s">
        <v>13909</v>
      </c>
      <c r="BK86" s="430">
        <v>0.66</v>
      </c>
      <c r="BL86" s="430" t="s">
        <v>13910</v>
      </c>
      <c r="BM86" s="430">
        <v>0.66</v>
      </c>
      <c r="BN86" s="430" t="s">
        <v>13911</v>
      </c>
      <c r="BO86" s="430">
        <v>0.33</v>
      </c>
      <c r="BP86" s="430" t="s">
        <v>1226</v>
      </c>
      <c r="BQ86" s="430">
        <v>0.66</v>
      </c>
      <c r="BR86" s="430" t="s">
        <v>13912</v>
      </c>
      <c r="BS86" s="430">
        <v>0.33</v>
      </c>
      <c r="BT86" s="430" t="s">
        <v>1226</v>
      </c>
      <c r="BU86" s="430">
        <v>0.33</v>
      </c>
      <c r="BV86" s="430" t="s">
        <v>1226</v>
      </c>
      <c r="BW86" s="430">
        <v>0.66</v>
      </c>
      <c r="BX86" s="430" t="s">
        <v>13913</v>
      </c>
      <c r="BY86" s="430" t="s">
        <v>13914</v>
      </c>
      <c r="BZ86" s="430">
        <v>0</v>
      </c>
      <c r="CA86" s="430">
        <v>1</v>
      </c>
      <c r="CB86" s="430">
        <v>1</v>
      </c>
      <c r="CC86" s="430">
        <v>1</v>
      </c>
      <c r="CD86" s="430">
        <v>0</v>
      </c>
      <c r="CE86" s="430">
        <v>0</v>
      </c>
      <c r="CF86" s="430">
        <v>0</v>
      </c>
      <c r="CG86" s="430">
        <v>0</v>
      </c>
      <c r="CH86" s="430">
        <v>0</v>
      </c>
      <c r="CI86" s="430">
        <v>0</v>
      </c>
      <c r="CJ86" s="430">
        <v>0</v>
      </c>
      <c r="CK86" s="430">
        <v>0</v>
      </c>
      <c r="CL86" s="430">
        <v>0</v>
      </c>
      <c r="CM86" s="430">
        <v>1</v>
      </c>
      <c r="CN86" s="430">
        <v>1</v>
      </c>
      <c r="CO86" s="430">
        <v>1</v>
      </c>
      <c r="CP86" s="430">
        <v>1</v>
      </c>
      <c r="CQ86" s="430" t="s">
        <v>1226</v>
      </c>
      <c r="CR86" s="430" t="s">
        <v>1226</v>
      </c>
      <c r="CS86" s="430" t="s">
        <v>1226</v>
      </c>
      <c r="CT86" s="430" t="s">
        <v>1226</v>
      </c>
      <c r="CU86" s="430" t="s">
        <v>13915</v>
      </c>
      <c r="CV86" s="430" t="s">
        <v>13916</v>
      </c>
      <c r="CW86" s="430">
        <v>0</v>
      </c>
      <c r="CX86" s="430">
        <v>0</v>
      </c>
      <c r="CY86" s="430">
        <v>0</v>
      </c>
      <c r="CZ86" s="430">
        <v>1</v>
      </c>
      <c r="DA86" s="430">
        <v>0</v>
      </c>
      <c r="DB86" s="430">
        <v>1</v>
      </c>
      <c r="DC86" s="430">
        <v>1</v>
      </c>
      <c r="DD86" s="430">
        <v>0</v>
      </c>
      <c r="DE86" s="430">
        <v>0</v>
      </c>
      <c r="DF86" s="430">
        <v>0</v>
      </c>
      <c r="DG86" s="430">
        <v>0</v>
      </c>
      <c r="DH86" s="430">
        <v>0</v>
      </c>
      <c r="DI86" s="430">
        <v>0</v>
      </c>
      <c r="DJ86" s="430">
        <v>0</v>
      </c>
      <c r="DK86" s="430">
        <v>0</v>
      </c>
      <c r="DL86" s="430">
        <v>0</v>
      </c>
      <c r="DM86" s="430">
        <v>0</v>
      </c>
      <c r="DN86" s="430">
        <v>0</v>
      </c>
      <c r="DO86" s="430">
        <v>0</v>
      </c>
      <c r="DP86" s="430">
        <v>0</v>
      </c>
      <c r="DQ86" s="430">
        <v>0</v>
      </c>
      <c r="DR86" s="430">
        <v>0</v>
      </c>
      <c r="DS86" s="430">
        <v>0</v>
      </c>
      <c r="DT86" s="430">
        <v>0</v>
      </c>
      <c r="DU86" s="430" t="s">
        <v>1226</v>
      </c>
      <c r="DV86" s="430">
        <v>1</v>
      </c>
      <c r="DW86" s="430" t="s">
        <v>1226</v>
      </c>
      <c r="DX86" s="430" t="s">
        <v>1226</v>
      </c>
      <c r="DY86" s="430" t="s">
        <v>1226</v>
      </c>
      <c r="DZ86" s="430" t="s">
        <v>13917</v>
      </c>
      <c r="EA86" s="430" t="s">
        <v>13918</v>
      </c>
      <c r="EB86" s="430">
        <v>1</v>
      </c>
      <c r="EC86" s="430" t="s">
        <v>13919</v>
      </c>
      <c r="ED86" s="430">
        <v>0.33</v>
      </c>
      <c r="EE86" s="430" t="s">
        <v>13920</v>
      </c>
      <c r="EF86" s="430">
        <v>0</v>
      </c>
      <c r="EG86" s="430" t="s">
        <v>1226</v>
      </c>
      <c r="EH86" s="430">
        <v>0</v>
      </c>
      <c r="EI86" s="430" t="s">
        <v>1226</v>
      </c>
      <c r="EJ86" s="430">
        <v>0</v>
      </c>
      <c r="EK86" s="430" t="s">
        <v>1226</v>
      </c>
      <c r="EL86" s="430">
        <v>0</v>
      </c>
      <c r="EM86" s="430" t="s">
        <v>1226</v>
      </c>
      <c r="EN86" s="430">
        <v>1</v>
      </c>
      <c r="EO86" s="430" t="s">
        <v>13919</v>
      </c>
      <c r="EP86" s="430">
        <v>0.66</v>
      </c>
      <c r="EQ86" s="430" t="s">
        <v>13921</v>
      </c>
      <c r="ER86" s="430">
        <v>0.33</v>
      </c>
      <c r="ES86" s="430" t="s">
        <v>13922</v>
      </c>
      <c r="ET86" s="430">
        <v>0.33</v>
      </c>
      <c r="EU86" s="430" t="s">
        <v>13923</v>
      </c>
      <c r="EV86" s="430">
        <v>0.33</v>
      </c>
      <c r="EW86" s="430" t="s">
        <v>13924</v>
      </c>
      <c r="EX86" s="430">
        <v>0.66</v>
      </c>
      <c r="EY86" s="430" t="s">
        <v>13925</v>
      </c>
      <c r="EZ86" s="430" t="s">
        <v>13926</v>
      </c>
      <c r="FA86" s="430" t="s">
        <v>1575</v>
      </c>
      <c r="FB86" s="430" t="s">
        <v>13927</v>
      </c>
      <c r="FC86" s="430" t="s">
        <v>13928</v>
      </c>
      <c r="FD86" s="430">
        <v>3</v>
      </c>
      <c r="FE86" s="430" t="s">
        <v>1226</v>
      </c>
      <c r="FF86" s="430">
        <v>35</v>
      </c>
      <c r="FG86" s="430">
        <v>1</v>
      </c>
      <c r="FH86" s="430">
        <v>1</v>
      </c>
      <c r="FI86" s="430">
        <v>1</v>
      </c>
      <c r="FJ86" s="430">
        <v>0</v>
      </c>
      <c r="FK86" s="430">
        <v>0</v>
      </c>
      <c r="FL86" s="430">
        <v>0</v>
      </c>
      <c r="FM86" s="430">
        <v>0</v>
      </c>
      <c r="FN86" s="430">
        <v>0</v>
      </c>
      <c r="FO86" s="430">
        <v>0</v>
      </c>
      <c r="FP86" s="430">
        <v>0</v>
      </c>
      <c r="FQ86" s="430">
        <v>0</v>
      </c>
      <c r="FR86" s="430">
        <v>0</v>
      </c>
      <c r="FS86" s="430">
        <v>1</v>
      </c>
      <c r="FT86" s="430">
        <v>1</v>
      </c>
      <c r="FU86" s="430">
        <v>1</v>
      </c>
      <c r="FV86" s="430">
        <v>1</v>
      </c>
      <c r="FW86" s="430">
        <v>1</v>
      </c>
      <c r="FX86" s="430">
        <v>1</v>
      </c>
      <c r="FY86" s="430">
        <v>1</v>
      </c>
      <c r="FZ86" s="430">
        <v>1</v>
      </c>
      <c r="GA86" s="430">
        <v>1</v>
      </c>
      <c r="GB86" s="430">
        <v>1</v>
      </c>
      <c r="GC86" s="430">
        <v>1</v>
      </c>
      <c r="GD86" s="430">
        <v>1</v>
      </c>
      <c r="GE86" s="430" t="s">
        <v>13929</v>
      </c>
      <c r="GF86" s="430">
        <v>0.5</v>
      </c>
      <c r="GG86" s="430">
        <v>0.5</v>
      </c>
      <c r="GH86" s="430">
        <v>0</v>
      </c>
      <c r="GI86" s="430">
        <v>0</v>
      </c>
      <c r="GJ86" s="430">
        <v>0</v>
      </c>
      <c r="GK86" s="430">
        <v>0</v>
      </c>
      <c r="GL86" s="430">
        <v>0</v>
      </c>
      <c r="GM86" s="430">
        <v>0</v>
      </c>
      <c r="GN86" s="430">
        <v>0</v>
      </c>
      <c r="GO86" s="430">
        <v>0</v>
      </c>
      <c r="GP86" s="430" t="s">
        <v>1226</v>
      </c>
      <c r="GQ86" s="430">
        <v>0</v>
      </c>
      <c r="GR86" s="430">
        <v>0</v>
      </c>
      <c r="GS86" s="430">
        <v>0</v>
      </c>
      <c r="GT86" s="430">
        <v>0</v>
      </c>
      <c r="GU86" s="430">
        <v>0</v>
      </c>
      <c r="GV86" s="430">
        <v>0</v>
      </c>
      <c r="GW86" s="430">
        <v>0</v>
      </c>
      <c r="GX86" s="430">
        <v>0</v>
      </c>
      <c r="GY86" s="430">
        <v>0</v>
      </c>
      <c r="GZ86" s="430">
        <v>0</v>
      </c>
      <c r="HA86" s="430">
        <v>0</v>
      </c>
      <c r="HB86" s="430">
        <v>0</v>
      </c>
      <c r="HC86" s="430">
        <v>0</v>
      </c>
      <c r="HD86" s="430">
        <v>0</v>
      </c>
      <c r="HE86" s="430">
        <v>0</v>
      </c>
      <c r="HF86" s="430">
        <v>0</v>
      </c>
      <c r="HG86" s="430" t="s">
        <v>1226</v>
      </c>
      <c r="HH86" s="430">
        <v>0</v>
      </c>
      <c r="HI86" s="430">
        <v>0</v>
      </c>
      <c r="HJ86" s="430">
        <v>0</v>
      </c>
      <c r="HK86" s="430">
        <v>0</v>
      </c>
      <c r="HL86" s="430">
        <v>0</v>
      </c>
      <c r="HM86" s="430">
        <v>0</v>
      </c>
      <c r="HN86" s="430">
        <v>0</v>
      </c>
      <c r="HO86" s="430">
        <v>0</v>
      </c>
      <c r="HP86" s="430">
        <v>0</v>
      </c>
      <c r="HQ86" s="430">
        <v>0</v>
      </c>
      <c r="HR86" s="430">
        <v>0</v>
      </c>
      <c r="HS86" s="430">
        <v>0</v>
      </c>
      <c r="HT86" s="430">
        <v>0</v>
      </c>
      <c r="HU86" s="430">
        <v>0</v>
      </c>
      <c r="HV86" s="430">
        <v>0</v>
      </c>
      <c r="HW86" s="430">
        <v>0</v>
      </c>
      <c r="HX86" s="430">
        <v>0.25</v>
      </c>
      <c r="HY86" s="430">
        <v>0.25</v>
      </c>
      <c r="HZ86" s="430">
        <v>0</v>
      </c>
      <c r="IA86" s="430">
        <v>0</v>
      </c>
      <c r="IB86" s="430" t="s">
        <v>13930</v>
      </c>
      <c r="IC86" s="430">
        <v>0</v>
      </c>
      <c r="ID86" s="430">
        <v>0</v>
      </c>
      <c r="IE86" s="430">
        <v>0</v>
      </c>
      <c r="IF86" s="430">
        <v>0</v>
      </c>
      <c r="IG86" s="430">
        <v>0</v>
      </c>
      <c r="IH86" s="430">
        <v>0</v>
      </c>
      <c r="II86" s="430">
        <v>0</v>
      </c>
      <c r="IJ86" s="430">
        <v>0</v>
      </c>
      <c r="IK86" s="430">
        <v>0</v>
      </c>
      <c r="IL86" s="430">
        <v>0</v>
      </c>
      <c r="IM86" s="430">
        <v>0</v>
      </c>
      <c r="IN86" s="430">
        <v>0</v>
      </c>
      <c r="IO86" s="430">
        <v>0</v>
      </c>
      <c r="IP86" s="430">
        <v>0</v>
      </c>
      <c r="IQ86" s="430">
        <v>0</v>
      </c>
      <c r="IR86" s="430" t="s">
        <v>13931</v>
      </c>
    </row>
    <row r="87" spans="1:252" x14ac:dyDescent="0.2">
      <c r="A87" s="430" t="s">
        <v>13989</v>
      </c>
      <c r="B87" s="430" t="s">
        <v>13990</v>
      </c>
      <c r="C87" s="430" t="s">
        <v>1070</v>
      </c>
      <c r="D87" s="430" t="s">
        <v>1050</v>
      </c>
      <c r="E87" s="430" t="s">
        <v>1049</v>
      </c>
      <c r="F87" s="443">
        <v>6.8505399999999996</v>
      </c>
      <c r="G87" s="444">
        <v>14013.022092064501</v>
      </c>
      <c r="H87" s="430">
        <v>1</v>
      </c>
      <c r="I87" s="430" t="s">
        <v>14127</v>
      </c>
      <c r="J87" s="430">
        <v>2020</v>
      </c>
      <c r="K87" s="430" t="s">
        <v>14107</v>
      </c>
      <c r="L87" s="430">
        <v>1</v>
      </c>
      <c r="M87" s="430">
        <v>0</v>
      </c>
      <c r="N87" s="430">
        <v>1</v>
      </c>
      <c r="O87" s="430">
        <v>1</v>
      </c>
      <c r="P87" s="430">
        <v>1</v>
      </c>
      <c r="Q87" s="430">
        <v>1</v>
      </c>
      <c r="R87" s="430">
        <v>1</v>
      </c>
      <c r="S87" s="430">
        <v>1</v>
      </c>
      <c r="T87" s="430">
        <v>1</v>
      </c>
      <c r="U87" s="430">
        <v>1</v>
      </c>
      <c r="V87" s="430">
        <v>1</v>
      </c>
      <c r="W87" s="430">
        <v>1</v>
      </c>
      <c r="X87" s="430" t="s">
        <v>14128</v>
      </c>
      <c r="Y87" s="430">
        <v>1</v>
      </c>
      <c r="Z87" s="430">
        <v>1</v>
      </c>
      <c r="AA87" s="430">
        <v>1</v>
      </c>
      <c r="AB87" s="430">
        <v>1</v>
      </c>
      <c r="AC87" s="430">
        <v>1</v>
      </c>
      <c r="AD87" s="430">
        <v>1</v>
      </c>
      <c r="AE87" s="430">
        <v>1</v>
      </c>
      <c r="AF87" s="430" t="s">
        <v>14129</v>
      </c>
      <c r="AG87" s="430">
        <v>0</v>
      </c>
      <c r="AH87" s="430" t="s">
        <v>1226</v>
      </c>
      <c r="AI87" s="430">
        <v>1</v>
      </c>
      <c r="AJ87" s="430" t="s">
        <v>14130</v>
      </c>
      <c r="AK87" s="430">
        <v>1</v>
      </c>
      <c r="AL87" s="430" t="s">
        <v>14131</v>
      </c>
      <c r="AM87" s="430">
        <v>1</v>
      </c>
      <c r="AN87" s="430" t="s">
        <v>14132</v>
      </c>
      <c r="AO87" s="430">
        <v>1</v>
      </c>
      <c r="AP87" s="430" t="s">
        <v>14133</v>
      </c>
      <c r="AQ87" s="430">
        <v>1</v>
      </c>
      <c r="AR87" s="430" t="s">
        <v>14134</v>
      </c>
      <c r="AS87" s="430">
        <v>1</v>
      </c>
      <c r="AT87" s="430" t="s">
        <v>14135</v>
      </c>
      <c r="AU87" s="430">
        <v>1</v>
      </c>
      <c r="AV87" s="430" t="s">
        <v>14136</v>
      </c>
      <c r="AW87" s="430">
        <v>1</v>
      </c>
      <c r="AX87" s="430" t="s">
        <v>14137</v>
      </c>
      <c r="AY87" s="430">
        <v>1</v>
      </c>
      <c r="AZ87" s="430" t="s">
        <v>14138</v>
      </c>
      <c r="BA87" s="430">
        <v>1</v>
      </c>
      <c r="BB87" s="430" t="s">
        <v>14139</v>
      </c>
      <c r="BC87" s="430">
        <v>1</v>
      </c>
      <c r="BD87" s="430" t="s">
        <v>14140</v>
      </c>
      <c r="BE87" s="430">
        <v>1</v>
      </c>
      <c r="BF87" s="430" t="s">
        <v>14137</v>
      </c>
      <c r="BG87" s="430">
        <v>1</v>
      </c>
      <c r="BH87" s="430" t="s">
        <v>14141</v>
      </c>
      <c r="BI87" s="430">
        <v>1</v>
      </c>
      <c r="BJ87" s="430" t="s">
        <v>14142</v>
      </c>
      <c r="BK87" s="430">
        <v>1</v>
      </c>
      <c r="BL87" s="430" t="s">
        <v>14143</v>
      </c>
      <c r="BM87" s="430">
        <v>0.66</v>
      </c>
      <c r="BN87" s="430" t="s">
        <v>14144</v>
      </c>
      <c r="BO87" s="430">
        <v>0.66</v>
      </c>
      <c r="BP87" s="430" t="s">
        <v>14145</v>
      </c>
      <c r="BQ87" s="430">
        <v>0.66</v>
      </c>
      <c r="BR87" s="430" t="s">
        <v>14144</v>
      </c>
      <c r="BS87" s="430">
        <v>0.66</v>
      </c>
      <c r="BT87" s="430" t="s">
        <v>14146</v>
      </c>
      <c r="BU87" s="430">
        <v>0.66</v>
      </c>
      <c r="BV87" s="430" t="s">
        <v>14147</v>
      </c>
      <c r="BW87" s="430">
        <v>0.66</v>
      </c>
      <c r="BX87" s="430" t="s">
        <v>14148</v>
      </c>
      <c r="BY87" s="430" t="s">
        <v>14149</v>
      </c>
      <c r="BZ87" s="430" t="s">
        <v>1226</v>
      </c>
      <c r="CA87" s="430">
        <v>1</v>
      </c>
      <c r="CB87" s="430">
        <v>1</v>
      </c>
      <c r="CC87" s="430">
        <v>1</v>
      </c>
      <c r="CD87" s="430" t="s">
        <v>1226</v>
      </c>
      <c r="CE87" s="430">
        <v>1</v>
      </c>
      <c r="CF87" s="430">
        <v>1</v>
      </c>
      <c r="CG87" s="430">
        <v>1</v>
      </c>
      <c r="CH87" s="430">
        <v>1</v>
      </c>
      <c r="CI87" s="430" t="s">
        <v>1226</v>
      </c>
      <c r="CJ87" s="430" t="s">
        <v>1226</v>
      </c>
      <c r="CK87" s="430" t="s">
        <v>1226</v>
      </c>
      <c r="CL87" s="430" t="s">
        <v>1226</v>
      </c>
      <c r="CM87" s="430">
        <v>1</v>
      </c>
      <c r="CN87" s="430">
        <v>1</v>
      </c>
      <c r="CO87" s="430">
        <v>1</v>
      </c>
      <c r="CP87" s="430" t="s">
        <v>1072</v>
      </c>
      <c r="CQ87" s="430" t="s">
        <v>1226</v>
      </c>
      <c r="CR87" s="430" t="s">
        <v>1226</v>
      </c>
      <c r="CS87" s="430" t="s">
        <v>1226</v>
      </c>
      <c r="CT87" s="430" t="s">
        <v>1226</v>
      </c>
      <c r="CU87" s="430" t="s">
        <v>14150</v>
      </c>
      <c r="CV87" s="430" t="s">
        <v>14151</v>
      </c>
      <c r="CW87" s="430">
        <v>1</v>
      </c>
      <c r="CX87" s="430">
        <v>1</v>
      </c>
      <c r="CY87" s="430">
        <v>1</v>
      </c>
      <c r="CZ87" s="430">
        <v>1</v>
      </c>
      <c r="DA87" s="430">
        <v>1</v>
      </c>
      <c r="DB87" s="430">
        <v>1</v>
      </c>
      <c r="DC87" s="430">
        <v>1</v>
      </c>
      <c r="DD87" s="430">
        <v>1</v>
      </c>
      <c r="DE87" s="430">
        <v>1</v>
      </c>
      <c r="DF87" s="430">
        <v>1</v>
      </c>
      <c r="DG87" s="430">
        <v>1</v>
      </c>
      <c r="DH87" s="430">
        <v>1</v>
      </c>
      <c r="DI87" s="430" t="s">
        <v>1226</v>
      </c>
      <c r="DJ87" s="430">
        <v>1</v>
      </c>
      <c r="DK87" s="430">
        <v>1</v>
      </c>
      <c r="DL87" s="430">
        <v>1</v>
      </c>
      <c r="DM87" s="430" t="s">
        <v>1226</v>
      </c>
      <c r="DN87" s="430">
        <v>1</v>
      </c>
      <c r="DO87" s="430">
        <v>1</v>
      </c>
      <c r="DP87" s="430">
        <v>1</v>
      </c>
      <c r="DQ87" s="430" t="s">
        <v>1226</v>
      </c>
      <c r="DR87" s="430">
        <v>1</v>
      </c>
      <c r="DS87" s="430">
        <v>1</v>
      </c>
      <c r="DT87" s="430">
        <v>1</v>
      </c>
      <c r="DU87" s="430" t="s">
        <v>1226</v>
      </c>
      <c r="DV87" s="430" t="s">
        <v>1226</v>
      </c>
      <c r="DW87" s="430" t="s">
        <v>1226</v>
      </c>
      <c r="DX87" s="430" t="s">
        <v>1226</v>
      </c>
      <c r="DY87" s="430" t="s">
        <v>1226</v>
      </c>
      <c r="DZ87" s="430" t="s">
        <v>14152</v>
      </c>
      <c r="EA87" s="430" t="s">
        <v>14153</v>
      </c>
      <c r="EB87" s="430">
        <v>1</v>
      </c>
      <c r="EC87" s="430" t="s">
        <v>14154</v>
      </c>
      <c r="ED87" s="430">
        <v>1</v>
      </c>
      <c r="EE87" s="430" t="s">
        <v>14155</v>
      </c>
      <c r="EF87" s="430">
        <v>0.66</v>
      </c>
      <c r="EG87" s="430" t="s">
        <v>14156</v>
      </c>
      <c r="EH87" s="430">
        <v>1</v>
      </c>
      <c r="EI87" s="430" t="s">
        <v>14157</v>
      </c>
      <c r="EJ87" s="430">
        <v>0</v>
      </c>
      <c r="EK87" s="430" t="s">
        <v>1226</v>
      </c>
      <c r="EL87" s="430">
        <v>0</v>
      </c>
      <c r="EM87" s="430" t="s">
        <v>1226</v>
      </c>
      <c r="EN87" s="430">
        <v>1</v>
      </c>
      <c r="EO87" s="430" t="s">
        <v>14154</v>
      </c>
      <c r="EP87" s="430">
        <v>1</v>
      </c>
      <c r="EQ87" s="430" t="s">
        <v>14158</v>
      </c>
      <c r="ER87" s="430">
        <v>0</v>
      </c>
      <c r="ES87" s="430" t="s">
        <v>14159</v>
      </c>
      <c r="ET87" s="430">
        <v>1</v>
      </c>
      <c r="EU87" s="430" t="s">
        <v>14160</v>
      </c>
      <c r="EV87" s="430">
        <v>0</v>
      </c>
      <c r="EW87" s="430" t="s">
        <v>14161</v>
      </c>
      <c r="EX87" s="430">
        <v>0</v>
      </c>
      <c r="EY87" s="430" t="s">
        <v>1226</v>
      </c>
      <c r="EZ87" s="430">
        <v>54</v>
      </c>
      <c r="FA87" s="430" t="s">
        <v>3675</v>
      </c>
      <c r="FB87" s="430">
        <v>53.2</v>
      </c>
      <c r="FC87" s="430" t="s">
        <v>14162</v>
      </c>
      <c r="FD87" s="430">
        <v>54</v>
      </c>
      <c r="FE87" s="430" t="s">
        <v>1226</v>
      </c>
      <c r="FF87" s="430">
        <v>53.2</v>
      </c>
      <c r="FG87" s="430">
        <v>1</v>
      </c>
      <c r="FH87" s="430">
        <v>1</v>
      </c>
      <c r="FI87" s="430">
        <v>1</v>
      </c>
      <c r="FJ87" s="430">
        <v>1</v>
      </c>
      <c r="FK87" s="430">
        <v>1</v>
      </c>
      <c r="FL87" s="430">
        <v>1</v>
      </c>
      <c r="FM87" s="430">
        <v>1</v>
      </c>
      <c r="FN87" s="430">
        <v>1</v>
      </c>
      <c r="FO87" s="430">
        <v>1</v>
      </c>
      <c r="FP87" s="430">
        <v>1</v>
      </c>
      <c r="FQ87" s="430">
        <v>1</v>
      </c>
      <c r="FR87" s="430">
        <v>1</v>
      </c>
      <c r="FS87" s="430">
        <v>1</v>
      </c>
      <c r="FT87" s="430">
        <v>1</v>
      </c>
      <c r="FU87" s="430">
        <v>1</v>
      </c>
      <c r="FV87" s="430">
        <v>1</v>
      </c>
      <c r="FW87" s="430">
        <v>1</v>
      </c>
      <c r="FX87" s="430">
        <v>1</v>
      </c>
      <c r="FY87" s="430">
        <v>1</v>
      </c>
      <c r="FZ87" s="430">
        <v>1</v>
      </c>
      <c r="GA87" s="430">
        <v>1</v>
      </c>
      <c r="GB87" s="430">
        <v>1</v>
      </c>
      <c r="GC87" s="430">
        <v>1</v>
      </c>
      <c r="GD87" s="430">
        <v>1</v>
      </c>
      <c r="GE87" s="430" t="s">
        <v>14163</v>
      </c>
      <c r="GF87" s="430">
        <v>1</v>
      </c>
      <c r="GG87" s="430">
        <v>0.5</v>
      </c>
      <c r="GH87" s="430">
        <v>1</v>
      </c>
      <c r="GI87" s="430">
        <v>0</v>
      </c>
      <c r="GJ87" s="430">
        <v>1</v>
      </c>
      <c r="GK87" s="430">
        <v>0</v>
      </c>
      <c r="GL87" s="430">
        <v>1</v>
      </c>
      <c r="GM87" s="430">
        <v>1</v>
      </c>
      <c r="GN87" s="430">
        <v>1</v>
      </c>
      <c r="GO87" s="430">
        <v>1</v>
      </c>
      <c r="GP87" s="430" t="s">
        <v>14164</v>
      </c>
      <c r="GQ87" s="430">
        <v>0</v>
      </c>
      <c r="GR87" s="430">
        <v>0.5</v>
      </c>
      <c r="GS87" s="430">
        <v>1</v>
      </c>
      <c r="GT87" s="430">
        <v>0.5</v>
      </c>
      <c r="GU87" s="430">
        <v>1</v>
      </c>
      <c r="GV87" s="430">
        <v>0.5</v>
      </c>
      <c r="GW87" s="430">
        <v>0</v>
      </c>
      <c r="GX87" s="430">
        <v>0</v>
      </c>
      <c r="GY87" s="430">
        <v>0.5</v>
      </c>
      <c r="GZ87" s="430">
        <v>0.5</v>
      </c>
      <c r="HA87" s="430">
        <v>0</v>
      </c>
      <c r="HB87" s="430">
        <v>0</v>
      </c>
      <c r="HC87" s="430">
        <v>0</v>
      </c>
      <c r="HD87" s="430">
        <v>0</v>
      </c>
      <c r="HE87" s="430">
        <v>1</v>
      </c>
      <c r="HF87" s="430">
        <v>1</v>
      </c>
      <c r="HG87" s="430" t="s">
        <v>14164</v>
      </c>
      <c r="HH87" s="430">
        <v>1</v>
      </c>
      <c r="HI87" s="430">
        <v>0</v>
      </c>
      <c r="HJ87" s="430">
        <v>0</v>
      </c>
      <c r="HK87" s="430">
        <v>1</v>
      </c>
      <c r="HL87" s="430">
        <v>0.5</v>
      </c>
      <c r="HM87" s="430">
        <v>0</v>
      </c>
      <c r="HN87" s="430">
        <v>0</v>
      </c>
      <c r="HO87" s="430">
        <v>1</v>
      </c>
      <c r="HP87" s="430">
        <v>1</v>
      </c>
      <c r="HQ87" s="430">
        <v>0</v>
      </c>
      <c r="HR87" s="430">
        <v>0</v>
      </c>
      <c r="HS87" s="430">
        <v>0</v>
      </c>
      <c r="HT87" s="430">
        <v>1</v>
      </c>
      <c r="HU87" s="430">
        <v>0</v>
      </c>
      <c r="HV87" s="430">
        <v>0</v>
      </c>
      <c r="HW87" s="430">
        <v>0</v>
      </c>
      <c r="HX87" s="430">
        <v>0.5</v>
      </c>
      <c r="HY87" s="430">
        <v>0.25</v>
      </c>
      <c r="HZ87" s="430">
        <v>0.5</v>
      </c>
      <c r="IA87" s="430">
        <v>0</v>
      </c>
      <c r="IB87" s="430" t="s">
        <v>14165</v>
      </c>
      <c r="IC87" s="430">
        <v>1</v>
      </c>
      <c r="ID87" s="430">
        <v>1</v>
      </c>
      <c r="IE87" s="430">
        <v>1</v>
      </c>
      <c r="IF87" s="430">
        <v>1</v>
      </c>
      <c r="IG87" s="430">
        <v>1</v>
      </c>
      <c r="IH87" s="430">
        <v>1</v>
      </c>
      <c r="II87" s="430">
        <v>1</v>
      </c>
      <c r="IJ87" s="430">
        <v>1</v>
      </c>
      <c r="IK87" s="430">
        <v>1</v>
      </c>
      <c r="IL87" s="430">
        <v>1</v>
      </c>
      <c r="IM87" s="430">
        <v>1</v>
      </c>
      <c r="IN87" s="430">
        <v>1</v>
      </c>
      <c r="IO87" s="430">
        <v>1</v>
      </c>
      <c r="IP87" s="430">
        <v>1</v>
      </c>
      <c r="IQ87" s="430">
        <v>1</v>
      </c>
      <c r="IR87" s="430" t="s">
        <v>14166</v>
      </c>
    </row>
    <row r="88" spans="1:252" x14ac:dyDescent="0.2">
      <c r="A88" s="430" t="s">
        <v>1530</v>
      </c>
      <c r="B88" s="430" t="s">
        <v>1531</v>
      </c>
      <c r="C88" s="430" t="s">
        <v>1047</v>
      </c>
      <c r="D88" s="430" t="s">
        <v>1048</v>
      </c>
      <c r="E88" s="430" t="s">
        <v>1039</v>
      </c>
      <c r="F88" s="443">
        <v>25.252721999999999</v>
      </c>
      <c r="G88" s="444">
        <v>14950.9498752729</v>
      </c>
      <c r="H88" s="430">
        <v>1</v>
      </c>
      <c r="I88" s="430" t="s">
        <v>14298</v>
      </c>
      <c r="J88" s="430">
        <v>2021</v>
      </c>
      <c r="K88" s="430" t="s">
        <v>14299</v>
      </c>
      <c r="L88" s="430">
        <v>1</v>
      </c>
      <c r="M88" s="430">
        <v>1</v>
      </c>
      <c r="N88" s="430">
        <v>1</v>
      </c>
      <c r="O88" s="430">
        <v>1</v>
      </c>
      <c r="P88" s="430">
        <v>1</v>
      </c>
      <c r="Q88" s="430">
        <v>1</v>
      </c>
      <c r="R88" s="430">
        <v>1</v>
      </c>
      <c r="S88" s="430">
        <v>1</v>
      </c>
      <c r="T88" s="430">
        <v>1</v>
      </c>
      <c r="U88" s="430">
        <v>1</v>
      </c>
      <c r="V88" s="430">
        <v>1</v>
      </c>
      <c r="W88" s="430">
        <v>1</v>
      </c>
      <c r="X88" s="430" t="s">
        <v>14300</v>
      </c>
      <c r="Y88" s="430">
        <v>1</v>
      </c>
      <c r="Z88" s="430">
        <v>1</v>
      </c>
      <c r="AA88" s="430">
        <v>1</v>
      </c>
      <c r="AB88" s="430">
        <v>1</v>
      </c>
      <c r="AC88" s="430">
        <v>0</v>
      </c>
      <c r="AD88" s="430">
        <v>1</v>
      </c>
      <c r="AE88" s="430">
        <v>1</v>
      </c>
      <c r="AF88" s="430" t="s">
        <v>14301</v>
      </c>
      <c r="AG88" s="430">
        <v>1</v>
      </c>
      <c r="AH88" s="430" t="s">
        <v>14302</v>
      </c>
      <c r="AI88" s="430">
        <v>1</v>
      </c>
      <c r="AJ88" s="430" t="s">
        <v>14303</v>
      </c>
      <c r="AK88" s="430">
        <v>1</v>
      </c>
      <c r="AL88" s="430" t="s">
        <v>1099</v>
      </c>
      <c r="AM88" s="430">
        <v>1</v>
      </c>
      <c r="AN88" s="430" t="s">
        <v>14304</v>
      </c>
      <c r="AO88" s="430">
        <v>0</v>
      </c>
      <c r="AP88" s="430" t="s">
        <v>1226</v>
      </c>
      <c r="AQ88" s="430">
        <v>1</v>
      </c>
      <c r="AR88" s="430" t="s">
        <v>14305</v>
      </c>
      <c r="AS88" s="430">
        <v>1</v>
      </c>
      <c r="AT88" s="430" t="s">
        <v>14306</v>
      </c>
      <c r="AU88" s="430">
        <v>1</v>
      </c>
      <c r="AV88" s="430" t="s">
        <v>14307</v>
      </c>
      <c r="AW88" s="430">
        <v>1</v>
      </c>
      <c r="AX88" s="430" t="s">
        <v>14308</v>
      </c>
      <c r="AY88" s="430">
        <v>1</v>
      </c>
      <c r="AZ88" s="430" t="s">
        <v>14308</v>
      </c>
      <c r="BA88" s="430">
        <v>1</v>
      </c>
      <c r="BB88" s="430" t="s">
        <v>14309</v>
      </c>
      <c r="BC88" s="430">
        <v>1</v>
      </c>
      <c r="BD88" s="430" t="s">
        <v>14310</v>
      </c>
      <c r="BE88" s="430">
        <v>1</v>
      </c>
      <c r="BF88" s="430" t="s">
        <v>14308</v>
      </c>
      <c r="BG88" s="430">
        <v>1</v>
      </c>
      <c r="BH88" s="430" t="s">
        <v>14308</v>
      </c>
      <c r="BI88" s="430">
        <v>1</v>
      </c>
      <c r="BJ88" s="430" t="s">
        <v>14311</v>
      </c>
      <c r="BK88" s="430">
        <v>1</v>
      </c>
      <c r="BL88" s="430" t="s">
        <v>14312</v>
      </c>
      <c r="BM88" s="430">
        <v>1</v>
      </c>
      <c r="BN88" s="430" t="s">
        <v>14308</v>
      </c>
      <c r="BO88" s="430">
        <v>1</v>
      </c>
      <c r="BP88" s="430" t="s">
        <v>14308</v>
      </c>
      <c r="BQ88" s="430">
        <v>1</v>
      </c>
      <c r="BR88" s="430" t="s">
        <v>14313</v>
      </c>
      <c r="BS88" s="430">
        <v>1</v>
      </c>
      <c r="BT88" s="430" t="s">
        <v>14314</v>
      </c>
      <c r="BU88" s="430">
        <v>1</v>
      </c>
      <c r="BV88" s="430" t="s">
        <v>14315</v>
      </c>
      <c r="BW88" s="430">
        <v>1</v>
      </c>
      <c r="BX88" s="430" t="s">
        <v>14316</v>
      </c>
      <c r="BY88" s="430" t="s">
        <v>14317</v>
      </c>
      <c r="BZ88" s="430" t="s">
        <v>1226</v>
      </c>
      <c r="CA88" s="430">
        <v>1</v>
      </c>
      <c r="CB88" s="430">
        <v>1</v>
      </c>
      <c r="CC88" s="430">
        <v>1</v>
      </c>
      <c r="CD88" s="430" t="s">
        <v>1226</v>
      </c>
      <c r="CE88" s="430">
        <v>1</v>
      </c>
      <c r="CF88" s="430">
        <v>1</v>
      </c>
      <c r="CG88" s="430">
        <v>1</v>
      </c>
      <c r="CH88" s="430" t="s">
        <v>1226</v>
      </c>
      <c r="CI88" s="430">
        <v>1</v>
      </c>
      <c r="CJ88" s="430">
        <v>1</v>
      </c>
      <c r="CK88" s="430">
        <v>1</v>
      </c>
      <c r="CL88" s="430" t="s">
        <v>1226</v>
      </c>
      <c r="CM88" s="430">
        <v>1</v>
      </c>
      <c r="CN88" s="430">
        <v>1</v>
      </c>
      <c r="CO88" s="430">
        <v>1</v>
      </c>
      <c r="CP88" s="430" t="s">
        <v>14318</v>
      </c>
      <c r="CQ88" s="430" t="s">
        <v>1226</v>
      </c>
      <c r="CR88" s="430">
        <v>1</v>
      </c>
      <c r="CS88" s="430">
        <v>1</v>
      </c>
      <c r="CT88" s="430">
        <v>1</v>
      </c>
      <c r="CU88" s="430" t="s">
        <v>14319</v>
      </c>
      <c r="CV88" s="430" t="s">
        <v>14320</v>
      </c>
      <c r="CW88" s="430">
        <v>1</v>
      </c>
      <c r="CX88" s="430">
        <v>1</v>
      </c>
      <c r="CY88" s="430">
        <v>1</v>
      </c>
      <c r="CZ88" s="430">
        <v>1</v>
      </c>
      <c r="DA88" s="430">
        <v>1</v>
      </c>
      <c r="DB88" s="430">
        <v>1</v>
      </c>
      <c r="DC88" s="430">
        <v>1</v>
      </c>
      <c r="DD88" s="430">
        <v>1</v>
      </c>
      <c r="DE88" s="430">
        <v>1</v>
      </c>
      <c r="DF88" s="430">
        <v>1</v>
      </c>
      <c r="DG88" s="430">
        <v>1</v>
      </c>
      <c r="DH88" s="430">
        <v>1</v>
      </c>
      <c r="DI88" s="430">
        <v>1</v>
      </c>
      <c r="DJ88" s="430" t="s">
        <v>1226</v>
      </c>
      <c r="DK88" s="430" t="s">
        <v>1226</v>
      </c>
      <c r="DL88" s="430" t="s">
        <v>1226</v>
      </c>
      <c r="DM88" s="430">
        <v>1</v>
      </c>
      <c r="DN88" s="430" t="s">
        <v>1226</v>
      </c>
      <c r="DO88" s="430" t="s">
        <v>1226</v>
      </c>
      <c r="DP88" s="430" t="s">
        <v>1226</v>
      </c>
      <c r="DQ88" s="430">
        <v>1</v>
      </c>
      <c r="DR88" s="430" t="s">
        <v>1226</v>
      </c>
      <c r="DS88" s="430" t="s">
        <v>1226</v>
      </c>
      <c r="DT88" s="430" t="s">
        <v>1226</v>
      </c>
      <c r="DU88" s="430" t="s">
        <v>1099</v>
      </c>
      <c r="DV88" s="430">
        <v>1</v>
      </c>
      <c r="DW88" s="430" t="s">
        <v>1226</v>
      </c>
      <c r="DX88" s="430" t="s">
        <v>1226</v>
      </c>
      <c r="DY88" s="430" t="s">
        <v>1226</v>
      </c>
      <c r="DZ88" s="430" t="s">
        <v>14319</v>
      </c>
      <c r="EA88" s="430" t="s">
        <v>14320</v>
      </c>
      <c r="EB88" s="430">
        <v>1</v>
      </c>
      <c r="EC88" s="430" t="s">
        <v>14321</v>
      </c>
      <c r="ED88" s="430">
        <v>0</v>
      </c>
      <c r="EE88" s="430" t="s">
        <v>1536</v>
      </c>
      <c r="EF88" s="430">
        <v>0</v>
      </c>
      <c r="EG88" s="430" t="s">
        <v>1226</v>
      </c>
      <c r="EH88" s="430">
        <v>1</v>
      </c>
      <c r="EI88" s="430" t="s">
        <v>14322</v>
      </c>
      <c r="EJ88" s="430">
        <v>0</v>
      </c>
      <c r="EK88" s="430" t="s">
        <v>1226</v>
      </c>
      <c r="EL88" s="430">
        <v>0</v>
      </c>
      <c r="EM88" s="430" t="s">
        <v>1226</v>
      </c>
      <c r="EN88" s="430">
        <v>1</v>
      </c>
      <c r="EO88" s="430" t="s">
        <v>14323</v>
      </c>
      <c r="EP88" s="430">
        <v>1</v>
      </c>
      <c r="EQ88" s="430" t="s">
        <v>14324</v>
      </c>
      <c r="ER88" s="430">
        <v>1</v>
      </c>
      <c r="ES88" s="430" t="s">
        <v>1537</v>
      </c>
      <c r="ET88" s="430">
        <v>1</v>
      </c>
      <c r="EU88" s="430" t="s">
        <v>14325</v>
      </c>
      <c r="EV88" s="430">
        <v>0</v>
      </c>
      <c r="EW88" s="430" t="s">
        <v>1226</v>
      </c>
      <c r="EX88" s="430">
        <v>1</v>
      </c>
      <c r="EY88" s="430" t="s">
        <v>14326</v>
      </c>
      <c r="EZ88" s="430" t="s">
        <v>5638</v>
      </c>
      <c r="FA88" s="430" t="s">
        <v>5638</v>
      </c>
      <c r="FB88" s="430" t="s">
        <v>14327</v>
      </c>
      <c r="FC88" s="430" t="s">
        <v>14328</v>
      </c>
      <c r="FD88" s="430" t="s">
        <v>1226</v>
      </c>
      <c r="FE88" s="430" t="s">
        <v>1226</v>
      </c>
      <c r="FF88" s="430" t="s">
        <v>1226</v>
      </c>
      <c r="FG88" s="430">
        <v>1</v>
      </c>
      <c r="FH88" s="430">
        <v>1</v>
      </c>
      <c r="FI88" s="430">
        <v>0</v>
      </c>
      <c r="FJ88" s="430">
        <v>0</v>
      </c>
      <c r="FK88" s="430">
        <v>1</v>
      </c>
      <c r="FL88" s="430">
        <v>1</v>
      </c>
      <c r="FM88" s="430">
        <v>0</v>
      </c>
      <c r="FN88" s="430">
        <v>0</v>
      </c>
      <c r="FO88" s="430">
        <v>1</v>
      </c>
      <c r="FP88" s="430">
        <v>1</v>
      </c>
      <c r="FQ88" s="430">
        <v>1</v>
      </c>
      <c r="FR88" s="430">
        <v>1</v>
      </c>
      <c r="FS88" s="430">
        <v>1</v>
      </c>
      <c r="FT88" s="430">
        <v>1</v>
      </c>
      <c r="FU88" s="430">
        <v>1</v>
      </c>
      <c r="FV88" s="430">
        <v>1</v>
      </c>
      <c r="FW88" s="430">
        <v>1</v>
      </c>
      <c r="FX88" s="430">
        <v>1</v>
      </c>
      <c r="FY88" s="430">
        <v>1</v>
      </c>
      <c r="FZ88" s="430">
        <v>1</v>
      </c>
      <c r="GA88" s="430">
        <v>1</v>
      </c>
      <c r="GB88" s="430">
        <v>1</v>
      </c>
      <c r="GC88" s="430">
        <v>1</v>
      </c>
      <c r="GD88" s="430">
        <v>1</v>
      </c>
      <c r="GE88" s="430" t="s">
        <v>14329</v>
      </c>
      <c r="GF88" s="430">
        <v>1</v>
      </c>
      <c r="GG88" s="430">
        <v>1</v>
      </c>
      <c r="GH88" s="430">
        <v>1</v>
      </c>
      <c r="GI88" s="430">
        <v>1</v>
      </c>
      <c r="GJ88" s="430">
        <v>1</v>
      </c>
      <c r="GK88" s="430">
        <v>1</v>
      </c>
      <c r="GL88" s="430">
        <v>1</v>
      </c>
      <c r="GM88" s="430">
        <v>1</v>
      </c>
      <c r="GN88" s="430">
        <v>1</v>
      </c>
      <c r="GO88" s="430">
        <v>1</v>
      </c>
      <c r="GP88" s="430" t="s">
        <v>1226</v>
      </c>
      <c r="GQ88" s="430">
        <v>0</v>
      </c>
      <c r="GR88" s="430">
        <v>0</v>
      </c>
      <c r="GS88" s="430">
        <v>0.5</v>
      </c>
      <c r="GT88" s="430">
        <v>0.5</v>
      </c>
      <c r="GU88" s="430">
        <v>1</v>
      </c>
      <c r="GV88" s="430">
        <v>1</v>
      </c>
      <c r="GW88" s="430">
        <v>1</v>
      </c>
      <c r="GX88" s="430">
        <v>1</v>
      </c>
      <c r="GY88" s="430">
        <v>1</v>
      </c>
      <c r="GZ88" s="430">
        <v>1</v>
      </c>
      <c r="HA88" s="430">
        <v>0</v>
      </c>
      <c r="HB88" s="430">
        <v>0</v>
      </c>
      <c r="HC88" s="430">
        <v>0</v>
      </c>
      <c r="HD88" s="430">
        <v>0</v>
      </c>
      <c r="HE88" s="430">
        <v>0.5</v>
      </c>
      <c r="HF88" s="430">
        <v>0.5</v>
      </c>
      <c r="HG88" s="430" t="s">
        <v>1226</v>
      </c>
      <c r="HH88" s="430">
        <v>1</v>
      </c>
      <c r="HI88" s="430">
        <v>1</v>
      </c>
      <c r="HJ88" s="430">
        <v>1</v>
      </c>
      <c r="HK88" s="430">
        <v>1</v>
      </c>
      <c r="HL88" s="430">
        <v>1</v>
      </c>
      <c r="HM88" s="430">
        <v>1</v>
      </c>
      <c r="HN88" s="430">
        <v>1</v>
      </c>
      <c r="HO88" s="430">
        <v>1</v>
      </c>
      <c r="HP88" s="430">
        <v>1</v>
      </c>
      <c r="HQ88" s="430">
        <v>1</v>
      </c>
      <c r="HR88" s="430">
        <v>1</v>
      </c>
      <c r="HS88" s="430">
        <v>1</v>
      </c>
      <c r="HT88" s="430">
        <v>1</v>
      </c>
      <c r="HU88" s="430">
        <v>1</v>
      </c>
      <c r="HV88" s="430">
        <v>1</v>
      </c>
      <c r="HW88" s="430">
        <v>1</v>
      </c>
      <c r="HX88" s="430">
        <v>1</v>
      </c>
      <c r="HY88" s="430">
        <v>0.5</v>
      </c>
      <c r="HZ88" s="430">
        <v>1</v>
      </c>
      <c r="IA88" s="430">
        <v>0.5</v>
      </c>
      <c r="IB88" s="430" t="s">
        <v>14330</v>
      </c>
      <c r="IC88" s="430">
        <v>0</v>
      </c>
      <c r="ID88" s="430">
        <v>0</v>
      </c>
      <c r="IE88" s="430">
        <v>0</v>
      </c>
      <c r="IF88" s="430">
        <v>0</v>
      </c>
      <c r="IG88" s="430">
        <v>0</v>
      </c>
      <c r="IH88" s="430">
        <v>0</v>
      </c>
      <c r="II88" s="430">
        <v>0</v>
      </c>
      <c r="IJ88" s="430">
        <v>0</v>
      </c>
      <c r="IK88" s="430">
        <v>0</v>
      </c>
      <c r="IL88" s="430">
        <v>0</v>
      </c>
      <c r="IM88" s="430">
        <v>0</v>
      </c>
      <c r="IN88" s="430">
        <v>0</v>
      </c>
      <c r="IO88" s="430">
        <v>0</v>
      </c>
      <c r="IP88" s="430">
        <v>0.5</v>
      </c>
      <c r="IQ88" s="430">
        <v>0</v>
      </c>
      <c r="IR88" s="430" t="s">
        <v>14331</v>
      </c>
    </row>
    <row r="89" spans="1:252" x14ac:dyDescent="0.2">
      <c r="A89" s="430" t="s">
        <v>1538</v>
      </c>
      <c r="B89" s="430" t="s">
        <v>1539</v>
      </c>
      <c r="C89" s="430" t="s">
        <v>1047</v>
      </c>
      <c r="D89" s="430" t="s">
        <v>1048</v>
      </c>
      <c r="E89" s="430" t="s">
        <v>1049</v>
      </c>
      <c r="F89" s="443">
        <v>213.40132299999999</v>
      </c>
      <c r="G89" s="444">
        <v>440776.97153601499</v>
      </c>
      <c r="H89" s="430" t="s">
        <v>1226</v>
      </c>
      <c r="I89" s="430" t="s">
        <v>14471</v>
      </c>
      <c r="J89" s="430">
        <v>2021</v>
      </c>
      <c r="K89" s="430" t="s">
        <v>1541</v>
      </c>
      <c r="L89" s="430" t="s">
        <v>1226</v>
      </c>
      <c r="M89" s="430" t="s">
        <v>1226</v>
      </c>
      <c r="N89" s="430" t="s">
        <v>1226</v>
      </c>
      <c r="O89" s="430" t="s">
        <v>1226</v>
      </c>
      <c r="P89" s="430" t="s">
        <v>1226</v>
      </c>
      <c r="Q89" s="430" t="s">
        <v>1226</v>
      </c>
      <c r="R89" s="430" t="s">
        <v>1226</v>
      </c>
      <c r="S89" s="430" t="s">
        <v>1226</v>
      </c>
      <c r="T89" s="430" t="s">
        <v>1226</v>
      </c>
      <c r="U89" s="430" t="s">
        <v>1226</v>
      </c>
      <c r="V89" s="430" t="s">
        <v>1226</v>
      </c>
      <c r="W89" s="430" t="s">
        <v>1226</v>
      </c>
      <c r="X89" s="430" t="s">
        <v>1226</v>
      </c>
      <c r="Y89" s="430">
        <v>0.5</v>
      </c>
      <c r="Z89" s="430" t="s">
        <v>1226</v>
      </c>
      <c r="AA89" s="430">
        <v>0</v>
      </c>
      <c r="AB89" s="430" t="s">
        <v>1226</v>
      </c>
      <c r="AC89" s="430" t="s">
        <v>1226</v>
      </c>
      <c r="AD89" s="430" t="s">
        <v>1226</v>
      </c>
      <c r="AE89" s="430" t="s">
        <v>1226</v>
      </c>
      <c r="AF89" s="430" t="s">
        <v>14472</v>
      </c>
      <c r="AG89" s="430" t="s">
        <v>1226</v>
      </c>
      <c r="AH89" s="430" t="s">
        <v>14473</v>
      </c>
      <c r="AI89" s="430">
        <v>1</v>
      </c>
      <c r="AJ89" s="430" t="s">
        <v>14474</v>
      </c>
      <c r="AK89" s="430">
        <v>1</v>
      </c>
      <c r="AL89" s="430" t="s">
        <v>14475</v>
      </c>
      <c r="AM89" s="430">
        <v>1</v>
      </c>
      <c r="AN89" s="430" t="s">
        <v>14476</v>
      </c>
      <c r="AO89" s="430">
        <v>1</v>
      </c>
      <c r="AP89" s="430" t="s">
        <v>14477</v>
      </c>
      <c r="AQ89" s="430" t="s">
        <v>1226</v>
      </c>
      <c r="AR89" s="430" t="s">
        <v>14478</v>
      </c>
      <c r="AS89" s="430" t="s">
        <v>1226</v>
      </c>
      <c r="AT89" s="430" t="s">
        <v>14479</v>
      </c>
      <c r="AU89" s="430" t="s">
        <v>1226</v>
      </c>
      <c r="AV89" s="430" t="s">
        <v>1040</v>
      </c>
      <c r="AW89" s="430" t="s">
        <v>1226</v>
      </c>
      <c r="AX89" s="430" t="s">
        <v>14480</v>
      </c>
      <c r="AY89" s="430" t="s">
        <v>1226</v>
      </c>
      <c r="AZ89" s="430" t="s">
        <v>14481</v>
      </c>
      <c r="BA89" s="430" t="s">
        <v>1226</v>
      </c>
      <c r="BB89" s="430" t="s">
        <v>14482</v>
      </c>
      <c r="BC89" s="430" t="s">
        <v>1226</v>
      </c>
      <c r="BD89" s="430" t="s">
        <v>14483</v>
      </c>
      <c r="BE89" s="430" t="s">
        <v>1226</v>
      </c>
      <c r="BF89" s="430" t="s">
        <v>14480</v>
      </c>
      <c r="BG89" s="430" t="s">
        <v>1226</v>
      </c>
      <c r="BH89" s="430" t="s">
        <v>14484</v>
      </c>
      <c r="BI89" s="430" t="s">
        <v>1226</v>
      </c>
      <c r="BJ89" s="430" t="s">
        <v>14485</v>
      </c>
      <c r="BK89" s="430" t="s">
        <v>1226</v>
      </c>
      <c r="BL89" s="430" t="s">
        <v>14486</v>
      </c>
      <c r="BM89" s="430" t="s">
        <v>1226</v>
      </c>
      <c r="BN89" s="430" t="s">
        <v>14487</v>
      </c>
      <c r="BO89" s="430" t="s">
        <v>1226</v>
      </c>
      <c r="BP89" s="430" t="s">
        <v>14488</v>
      </c>
      <c r="BQ89" s="430" t="s">
        <v>1226</v>
      </c>
      <c r="BR89" s="430" t="s">
        <v>14489</v>
      </c>
      <c r="BS89" s="430" t="s">
        <v>1226</v>
      </c>
      <c r="BT89" s="430" t="s">
        <v>14490</v>
      </c>
      <c r="BU89" s="430" t="s">
        <v>1226</v>
      </c>
      <c r="BV89" s="430" t="s">
        <v>14490</v>
      </c>
      <c r="BW89" s="430" t="s">
        <v>1226</v>
      </c>
      <c r="BX89" s="430" t="s">
        <v>14490</v>
      </c>
      <c r="BY89" s="430" t="s">
        <v>14491</v>
      </c>
      <c r="BZ89" s="430" t="s">
        <v>1226</v>
      </c>
      <c r="CA89" s="430" t="s">
        <v>1226</v>
      </c>
      <c r="CB89" s="430" t="s">
        <v>1226</v>
      </c>
      <c r="CC89" s="430" t="s">
        <v>1226</v>
      </c>
      <c r="CD89" s="430" t="s">
        <v>1226</v>
      </c>
      <c r="CE89" s="430" t="s">
        <v>1226</v>
      </c>
      <c r="CF89" s="430" t="s">
        <v>1226</v>
      </c>
      <c r="CG89" s="430" t="s">
        <v>1226</v>
      </c>
      <c r="CH89" s="430" t="s">
        <v>1226</v>
      </c>
      <c r="CI89" s="430" t="s">
        <v>1226</v>
      </c>
      <c r="CJ89" s="430" t="s">
        <v>1226</v>
      </c>
      <c r="CK89" s="430" t="s">
        <v>1226</v>
      </c>
      <c r="CL89" s="430" t="s">
        <v>1226</v>
      </c>
      <c r="CM89" s="430" t="s">
        <v>1226</v>
      </c>
      <c r="CN89" s="430" t="s">
        <v>1226</v>
      </c>
      <c r="CO89" s="430" t="s">
        <v>1226</v>
      </c>
      <c r="CP89" s="430" t="s">
        <v>1040</v>
      </c>
      <c r="CQ89" s="430">
        <v>1</v>
      </c>
      <c r="CR89" s="430" t="s">
        <v>1226</v>
      </c>
      <c r="CS89" s="430" t="s">
        <v>1226</v>
      </c>
      <c r="CT89" s="430" t="s">
        <v>1226</v>
      </c>
      <c r="CU89" s="430" t="s">
        <v>14492</v>
      </c>
      <c r="CV89" s="430" t="s">
        <v>14432</v>
      </c>
      <c r="CW89" s="430" t="s">
        <v>1226</v>
      </c>
      <c r="CX89" s="430" t="s">
        <v>1226</v>
      </c>
      <c r="CY89" s="430" t="s">
        <v>1226</v>
      </c>
      <c r="CZ89" s="430" t="s">
        <v>1226</v>
      </c>
      <c r="DA89" s="430" t="s">
        <v>1226</v>
      </c>
      <c r="DB89" s="430" t="s">
        <v>1226</v>
      </c>
      <c r="DC89" s="430" t="s">
        <v>1226</v>
      </c>
      <c r="DD89" s="430" t="s">
        <v>1226</v>
      </c>
      <c r="DE89" s="430" t="s">
        <v>1226</v>
      </c>
      <c r="DF89" s="430" t="s">
        <v>1226</v>
      </c>
      <c r="DG89" s="430" t="s">
        <v>1226</v>
      </c>
      <c r="DH89" s="430" t="s">
        <v>1226</v>
      </c>
      <c r="DI89" s="430" t="s">
        <v>1226</v>
      </c>
      <c r="DJ89" s="430" t="s">
        <v>1226</v>
      </c>
      <c r="DK89" s="430" t="s">
        <v>1226</v>
      </c>
      <c r="DL89" s="430" t="s">
        <v>1226</v>
      </c>
      <c r="DM89" s="430" t="s">
        <v>1226</v>
      </c>
      <c r="DN89" s="430" t="s">
        <v>1226</v>
      </c>
      <c r="DO89" s="430" t="s">
        <v>1226</v>
      </c>
      <c r="DP89" s="430" t="s">
        <v>1226</v>
      </c>
      <c r="DQ89" s="430" t="s">
        <v>1226</v>
      </c>
      <c r="DR89" s="430" t="s">
        <v>1226</v>
      </c>
      <c r="DS89" s="430" t="s">
        <v>1226</v>
      </c>
      <c r="DT89" s="430" t="s">
        <v>1226</v>
      </c>
      <c r="DU89" s="430" t="s">
        <v>1040</v>
      </c>
      <c r="DV89" s="430">
        <v>1</v>
      </c>
      <c r="DW89" s="430" t="s">
        <v>1226</v>
      </c>
      <c r="DX89" s="430" t="s">
        <v>1226</v>
      </c>
      <c r="DY89" s="430" t="s">
        <v>1226</v>
      </c>
      <c r="DZ89" s="430" t="s">
        <v>14493</v>
      </c>
      <c r="EA89" s="430" t="s">
        <v>14432</v>
      </c>
      <c r="EB89" s="430" t="s">
        <v>1226</v>
      </c>
      <c r="EC89" s="430" t="s">
        <v>1555</v>
      </c>
      <c r="ED89" s="430" t="s">
        <v>1226</v>
      </c>
      <c r="EE89" s="430" t="s">
        <v>14494</v>
      </c>
      <c r="EF89" s="430" t="s">
        <v>1226</v>
      </c>
      <c r="EG89" s="430" t="s">
        <v>14494</v>
      </c>
      <c r="EH89" s="430" t="s">
        <v>1226</v>
      </c>
      <c r="EI89" s="430" t="s">
        <v>14494</v>
      </c>
      <c r="EJ89" s="430" t="s">
        <v>1226</v>
      </c>
      <c r="EK89" s="430" t="s">
        <v>14494</v>
      </c>
      <c r="EL89" s="430" t="s">
        <v>1226</v>
      </c>
      <c r="EM89" s="430" t="s">
        <v>14494</v>
      </c>
      <c r="EN89" s="430" t="s">
        <v>1226</v>
      </c>
      <c r="EO89" s="430" t="s">
        <v>1555</v>
      </c>
      <c r="EP89" s="430" t="s">
        <v>1226</v>
      </c>
      <c r="EQ89" s="430" t="s">
        <v>1557</v>
      </c>
      <c r="ER89" s="430" t="s">
        <v>1226</v>
      </c>
      <c r="ES89" s="430" t="s">
        <v>1558</v>
      </c>
      <c r="ET89" s="430" t="s">
        <v>1226</v>
      </c>
      <c r="EU89" s="430" t="s">
        <v>1559</v>
      </c>
      <c r="EV89" s="430" t="s">
        <v>1226</v>
      </c>
      <c r="EW89" s="430" t="s">
        <v>1560</v>
      </c>
      <c r="EX89" s="430" t="s">
        <v>1226</v>
      </c>
      <c r="EY89" s="430" t="s">
        <v>1556</v>
      </c>
      <c r="EZ89" s="430" t="s">
        <v>14495</v>
      </c>
      <c r="FA89" s="430" t="s">
        <v>8734</v>
      </c>
      <c r="FB89" s="430">
        <v>0.4</v>
      </c>
      <c r="FC89" s="430" t="s">
        <v>1281</v>
      </c>
      <c r="FD89" s="430">
        <v>1</v>
      </c>
      <c r="FE89" s="430" t="s">
        <v>1226</v>
      </c>
      <c r="FF89" s="430">
        <v>40</v>
      </c>
      <c r="FG89" s="430">
        <v>1</v>
      </c>
      <c r="FH89" s="430">
        <v>1</v>
      </c>
      <c r="FI89" s="430">
        <v>1</v>
      </c>
      <c r="FJ89" s="430">
        <v>1</v>
      </c>
      <c r="FK89" s="430">
        <v>1</v>
      </c>
      <c r="FL89" s="430">
        <v>1</v>
      </c>
      <c r="FM89" s="430">
        <v>1</v>
      </c>
      <c r="FN89" s="430">
        <v>1</v>
      </c>
      <c r="FO89" s="430">
        <v>1</v>
      </c>
      <c r="FP89" s="430">
        <v>1</v>
      </c>
      <c r="FQ89" s="430">
        <v>1</v>
      </c>
      <c r="FR89" s="430">
        <v>1</v>
      </c>
      <c r="FS89" s="430">
        <v>1</v>
      </c>
      <c r="FT89" s="430">
        <v>1</v>
      </c>
      <c r="FU89" s="430">
        <v>1</v>
      </c>
      <c r="FV89" s="430">
        <v>1</v>
      </c>
      <c r="FW89" s="430">
        <v>1</v>
      </c>
      <c r="FX89" s="430">
        <v>1</v>
      </c>
      <c r="FY89" s="430">
        <v>1</v>
      </c>
      <c r="FZ89" s="430">
        <v>1</v>
      </c>
      <c r="GA89" s="430">
        <v>1</v>
      </c>
      <c r="GB89" s="430">
        <v>1</v>
      </c>
      <c r="GC89" s="430">
        <v>1</v>
      </c>
      <c r="GD89" s="430">
        <v>1</v>
      </c>
      <c r="GE89" s="430" t="s">
        <v>14496</v>
      </c>
      <c r="GF89" s="430">
        <v>0.5</v>
      </c>
      <c r="GG89" s="430">
        <v>0.5</v>
      </c>
      <c r="GH89" s="430">
        <v>0.5</v>
      </c>
      <c r="GI89" s="430">
        <v>0.5</v>
      </c>
      <c r="GJ89" s="430">
        <v>0.5</v>
      </c>
      <c r="GK89" s="430">
        <v>0.5</v>
      </c>
      <c r="GL89" s="430">
        <v>0.5</v>
      </c>
      <c r="GM89" s="430">
        <v>0.5</v>
      </c>
      <c r="GN89" s="430">
        <v>0.5</v>
      </c>
      <c r="GO89" s="430">
        <v>0.5</v>
      </c>
      <c r="GP89" s="430" t="s">
        <v>1561</v>
      </c>
      <c r="GQ89" s="430">
        <v>0.5</v>
      </c>
      <c r="GR89" s="430">
        <v>0.5</v>
      </c>
      <c r="GS89" s="430">
        <v>0.5</v>
      </c>
      <c r="GT89" s="430">
        <v>0.5</v>
      </c>
      <c r="GU89" s="430">
        <v>0.5</v>
      </c>
      <c r="GV89" s="430">
        <v>0.5</v>
      </c>
      <c r="GW89" s="430">
        <v>0.5</v>
      </c>
      <c r="GX89" s="430">
        <v>0.5</v>
      </c>
      <c r="GY89" s="430">
        <v>0.5</v>
      </c>
      <c r="GZ89" s="430">
        <v>0.5</v>
      </c>
      <c r="HA89" s="430">
        <v>0</v>
      </c>
      <c r="HB89" s="430">
        <v>0</v>
      </c>
      <c r="HC89" s="430">
        <v>0</v>
      </c>
      <c r="HD89" s="430">
        <v>0</v>
      </c>
      <c r="HE89" s="430">
        <v>0.5</v>
      </c>
      <c r="HF89" s="430">
        <v>0.5</v>
      </c>
      <c r="HG89" s="430" t="s">
        <v>14497</v>
      </c>
      <c r="HH89" s="430">
        <v>1</v>
      </c>
      <c r="HI89" s="430">
        <v>1</v>
      </c>
      <c r="HJ89" s="430">
        <v>1</v>
      </c>
      <c r="HK89" s="430">
        <v>1</v>
      </c>
      <c r="HL89" s="430">
        <v>1</v>
      </c>
      <c r="HM89" s="430">
        <v>1</v>
      </c>
      <c r="HN89" s="430">
        <v>1</v>
      </c>
      <c r="HO89" s="430">
        <v>1</v>
      </c>
      <c r="HP89" s="430">
        <v>1</v>
      </c>
      <c r="HQ89" s="430">
        <v>1</v>
      </c>
      <c r="HR89" s="430">
        <v>1</v>
      </c>
      <c r="HS89" s="430">
        <v>1</v>
      </c>
      <c r="HT89" s="430">
        <v>1</v>
      </c>
      <c r="HU89" s="430">
        <v>1</v>
      </c>
      <c r="HV89" s="430">
        <v>1</v>
      </c>
      <c r="HW89" s="430">
        <v>1</v>
      </c>
      <c r="HX89" s="430">
        <v>0.5</v>
      </c>
      <c r="HY89" s="430">
        <v>0.5</v>
      </c>
      <c r="HZ89" s="430">
        <v>0</v>
      </c>
      <c r="IA89" s="430">
        <v>0</v>
      </c>
      <c r="IB89" s="430" t="s">
        <v>14498</v>
      </c>
      <c r="IC89" s="430">
        <v>1</v>
      </c>
      <c r="ID89" s="430">
        <v>1</v>
      </c>
      <c r="IE89" s="430">
        <v>1</v>
      </c>
      <c r="IF89" s="430">
        <v>1</v>
      </c>
      <c r="IG89" s="430">
        <v>1</v>
      </c>
      <c r="IH89" s="430">
        <v>1</v>
      </c>
      <c r="II89" s="430">
        <v>1</v>
      </c>
      <c r="IJ89" s="430">
        <v>1</v>
      </c>
      <c r="IK89" s="430">
        <v>1</v>
      </c>
      <c r="IL89" s="430">
        <v>1</v>
      </c>
      <c r="IM89" s="430">
        <v>1</v>
      </c>
      <c r="IN89" s="430">
        <v>0.25</v>
      </c>
      <c r="IO89" s="430">
        <v>0.25</v>
      </c>
      <c r="IP89" s="430">
        <v>0</v>
      </c>
      <c r="IQ89" s="430">
        <v>0</v>
      </c>
      <c r="IR89" s="430" t="s">
        <v>14499</v>
      </c>
    </row>
    <row r="90" spans="1:252" x14ac:dyDescent="0.2">
      <c r="A90" s="430" t="s">
        <v>14531</v>
      </c>
      <c r="B90" s="430" t="s">
        <v>14532</v>
      </c>
      <c r="C90" s="430" t="s">
        <v>1055</v>
      </c>
      <c r="D90" s="430" t="s">
        <v>1056</v>
      </c>
      <c r="E90" s="430" t="s">
        <v>1071</v>
      </c>
      <c r="F90" s="443">
        <v>5.4030209999999999</v>
      </c>
      <c r="G90" s="444">
        <v>482437.01979045401</v>
      </c>
      <c r="H90" s="430">
        <v>0</v>
      </c>
      <c r="I90" s="430" t="s">
        <v>1226</v>
      </c>
      <c r="J90" s="430" t="s">
        <v>1226</v>
      </c>
      <c r="K90" s="430" t="s">
        <v>1226</v>
      </c>
      <c r="L90" s="430" t="s">
        <v>1226</v>
      </c>
      <c r="M90" s="430" t="s">
        <v>1226</v>
      </c>
      <c r="N90" s="430" t="s">
        <v>1226</v>
      </c>
      <c r="O90" s="430" t="s">
        <v>1226</v>
      </c>
      <c r="P90" s="430" t="s">
        <v>1226</v>
      </c>
      <c r="Q90" s="430" t="s">
        <v>1226</v>
      </c>
      <c r="R90" s="430" t="s">
        <v>1226</v>
      </c>
      <c r="S90" s="430" t="s">
        <v>1226</v>
      </c>
      <c r="T90" s="430" t="s">
        <v>1226</v>
      </c>
      <c r="U90" s="430" t="s">
        <v>1226</v>
      </c>
      <c r="V90" s="430" t="s">
        <v>1226</v>
      </c>
      <c r="W90" s="430" t="s">
        <v>1226</v>
      </c>
      <c r="X90" s="430" t="s">
        <v>1226</v>
      </c>
      <c r="Y90" s="430" t="s">
        <v>1226</v>
      </c>
      <c r="Z90" s="430" t="s">
        <v>1226</v>
      </c>
      <c r="AA90" s="430" t="s">
        <v>1226</v>
      </c>
      <c r="AB90" s="430" t="s">
        <v>1226</v>
      </c>
      <c r="AC90" s="430" t="s">
        <v>1226</v>
      </c>
      <c r="AD90" s="430" t="s">
        <v>1226</v>
      </c>
      <c r="AE90" s="430" t="s">
        <v>1226</v>
      </c>
      <c r="AF90" s="430" t="s">
        <v>1226</v>
      </c>
      <c r="AG90" s="430" t="s">
        <v>1226</v>
      </c>
      <c r="AH90" s="430" t="s">
        <v>1226</v>
      </c>
      <c r="AI90" s="430" t="s">
        <v>1226</v>
      </c>
      <c r="AJ90" s="430" t="s">
        <v>1226</v>
      </c>
      <c r="AK90" s="430" t="s">
        <v>1226</v>
      </c>
      <c r="AL90" s="430" t="s">
        <v>1226</v>
      </c>
      <c r="AM90" s="430" t="s">
        <v>1226</v>
      </c>
      <c r="AN90" s="430" t="s">
        <v>1226</v>
      </c>
      <c r="AO90" s="430" t="s">
        <v>1226</v>
      </c>
      <c r="AP90" s="430" t="s">
        <v>1226</v>
      </c>
      <c r="AQ90" s="430" t="s">
        <v>1226</v>
      </c>
      <c r="AR90" s="430" t="s">
        <v>1226</v>
      </c>
      <c r="AS90" s="430" t="s">
        <v>1226</v>
      </c>
      <c r="AT90" s="430" t="s">
        <v>1226</v>
      </c>
      <c r="AU90" s="430" t="s">
        <v>1226</v>
      </c>
      <c r="AV90" s="430" t="s">
        <v>1226</v>
      </c>
      <c r="AW90" s="430">
        <v>1</v>
      </c>
      <c r="AX90" s="430" t="s">
        <v>1226</v>
      </c>
      <c r="AY90" s="430">
        <v>1</v>
      </c>
      <c r="AZ90" s="430" t="s">
        <v>1226</v>
      </c>
      <c r="BA90" s="430">
        <v>1</v>
      </c>
      <c r="BB90" s="430" t="s">
        <v>1226</v>
      </c>
      <c r="BC90" s="430">
        <v>1</v>
      </c>
      <c r="BD90" s="430" t="s">
        <v>1226</v>
      </c>
      <c r="BE90" s="430">
        <v>1</v>
      </c>
      <c r="BF90" s="430" t="s">
        <v>1226</v>
      </c>
      <c r="BG90" s="430">
        <v>1</v>
      </c>
      <c r="BH90" s="430" t="s">
        <v>1226</v>
      </c>
      <c r="BI90" s="430">
        <v>1</v>
      </c>
      <c r="BJ90" s="430" t="s">
        <v>14588</v>
      </c>
      <c r="BK90" s="430">
        <v>1</v>
      </c>
      <c r="BL90" s="430" t="s">
        <v>14589</v>
      </c>
      <c r="BM90" s="430" t="s">
        <v>1226</v>
      </c>
      <c r="BN90" s="430" t="s">
        <v>1226</v>
      </c>
      <c r="BO90" s="430" t="s">
        <v>1226</v>
      </c>
      <c r="BP90" s="430" t="s">
        <v>1226</v>
      </c>
      <c r="BQ90" s="430" t="s">
        <v>1226</v>
      </c>
      <c r="BR90" s="430" t="s">
        <v>1226</v>
      </c>
      <c r="BS90" s="430">
        <v>1</v>
      </c>
      <c r="BT90" s="430" t="s">
        <v>14590</v>
      </c>
      <c r="BU90" s="430">
        <v>1</v>
      </c>
      <c r="BV90" s="430" t="s">
        <v>1226</v>
      </c>
      <c r="BW90" s="430" t="s">
        <v>1226</v>
      </c>
      <c r="BX90" s="430" t="s">
        <v>1226</v>
      </c>
      <c r="BY90" s="430" t="s">
        <v>1226</v>
      </c>
      <c r="BZ90" s="430">
        <v>1</v>
      </c>
      <c r="CA90" s="430" t="s">
        <v>1226</v>
      </c>
      <c r="CB90" s="430" t="s">
        <v>1226</v>
      </c>
      <c r="CC90" s="430" t="s">
        <v>1226</v>
      </c>
      <c r="CD90" s="430">
        <v>1</v>
      </c>
      <c r="CE90" s="430" t="s">
        <v>1226</v>
      </c>
      <c r="CF90" s="430" t="s">
        <v>1226</v>
      </c>
      <c r="CG90" s="430" t="s">
        <v>1226</v>
      </c>
      <c r="CH90" s="430">
        <v>1</v>
      </c>
      <c r="CI90" s="430" t="s">
        <v>1226</v>
      </c>
      <c r="CJ90" s="430" t="s">
        <v>1226</v>
      </c>
      <c r="CK90" s="430" t="s">
        <v>1226</v>
      </c>
      <c r="CL90" s="430" t="s">
        <v>1226</v>
      </c>
      <c r="CM90" s="430" t="s">
        <v>1226</v>
      </c>
      <c r="CN90" s="430">
        <v>0</v>
      </c>
      <c r="CO90" s="430">
        <v>0</v>
      </c>
      <c r="CP90" s="430" t="s">
        <v>1226</v>
      </c>
      <c r="CQ90" s="430" t="s">
        <v>1226</v>
      </c>
      <c r="CR90" s="430" t="s">
        <v>1226</v>
      </c>
      <c r="CS90" s="430" t="s">
        <v>1226</v>
      </c>
      <c r="CT90" s="430" t="s">
        <v>1226</v>
      </c>
      <c r="CU90" s="430" t="s">
        <v>1226</v>
      </c>
      <c r="CV90" s="430" t="s">
        <v>1226</v>
      </c>
      <c r="CW90" s="430" t="s">
        <v>1226</v>
      </c>
      <c r="CX90" s="430">
        <v>0</v>
      </c>
      <c r="CY90" s="430" t="s">
        <v>1226</v>
      </c>
      <c r="CZ90" s="430" t="s">
        <v>1226</v>
      </c>
      <c r="DA90" s="430">
        <v>0</v>
      </c>
      <c r="DB90" s="430" t="s">
        <v>1226</v>
      </c>
      <c r="DC90" s="430" t="s">
        <v>1226</v>
      </c>
      <c r="DD90" s="430">
        <v>0</v>
      </c>
      <c r="DE90" s="430" t="s">
        <v>1226</v>
      </c>
      <c r="DF90" s="430" t="s">
        <v>1226</v>
      </c>
      <c r="DG90" s="430">
        <v>0</v>
      </c>
      <c r="DH90" s="430" t="s">
        <v>1226</v>
      </c>
      <c r="DI90" s="430" t="s">
        <v>1226</v>
      </c>
      <c r="DJ90" s="430" t="s">
        <v>1226</v>
      </c>
      <c r="DK90" s="430">
        <v>0</v>
      </c>
      <c r="DL90" s="430" t="s">
        <v>1226</v>
      </c>
      <c r="DM90" s="430" t="s">
        <v>1226</v>
      </c>
      <c r="DN90" s="430" t="s">
        <v>1226</v>
      </c>
      <c r="DO90" s="430">
        <v>0</v>
      </c>
      <c r="DP90" s="430" t="s">
        <v>1226</v>
      </c>
      <c r="DQ90" s="430">
        <v>1</v>
      </c>
      <c r="DR90" s="430" t="s">
        <v>1226</v>
      </c>
      <c r="DS90" s="430" t="s">
        <v>1226</v>
      </c>
      <c r="DT90" s="430" t="s">
        <v>1226</v>
      </c>
      <c r="DU90" s="430" t="s">
        <v>1226</v>
      </c>
      <c r="DV90" s="430" t="s">
        <v>1226</v>
      </c>
      <c r="DW90" s="430" t="s">
        <v>1226</v>
      </c>
      <c r="DX90" s="430" t="s">
        <v>1226</v>
      </c>
      <c r="DY90" s="430" t="s">
        <v>1226</v>
      </c>
      <c r="DZ90" s="430" t="s">
        <v>1226</v>
      </c>
      <c r="EA90" s="430" t="s">
        <v>1226</v>
      </c>
      <c r="EB90" s="430">
        <v>0</v>
      </c>
      <c r="EC90" s="430" t="s">
        <v>1226</v>
      </c>
      <c r="ED90" s="430">
        <v>1</v>
      </c>
      <c r="EE90" s="430" t="s">
        <v>14591</v>
      </c>
      <c r="EF90" s="430">
        <v>0</v>
      </c>
      <c r="EG90" s="430" t="s">
        <v>14592</v>
      </c>
      <c r="EH90" s="430">
        <v>0</v>
      </c>
      <c r="EI90" s="430" t="s">
        <v>1226</v>
      </c>
      <c r="EJ90" s="430">
        <v>0.66</v>
      </c>
      <c r="EK90" s="430" t="s">
        <v>14593</v>
      </c>
      <c r="EL90" s="430">
        <v>1</v>
      </c>
      <c r="EM90" s="430" t="s">
        <v>14594</v>
      </c>
      <c r="EN90" s="430">
        <v>0</v>
      </c>
      <c r="EO90" s="430" t="s">
        <v>1226</v>
      </c>
      <c r="EP90" s="430">
        <v>1</v>
      </c>
      <c r="EQ90" s="430" t="s">
        <v>14595</v>
      </c>
      <c r="ER90" s="430">
        <v>1</v>
      </c>
      <c r="ES90" s="430" t="s">
        <v>1226</v>
      </c>
      <c r="ET90" s="430">
        <v>0</v>
      </c>
      <c r="EU90" s="430" t="s">
        <v>1226</v>
      </c>
      <c r="EV90" s="430">
        <v>0</v>
      </c>
      <c r="EW90" s="430" t="s">
        <v>1226</v>
      </c>
      <c r="EX90" s="430">
        <v>1</v>
      </c>
      <c r="EY90" s="430" t="s">
        <v>1226</v>
      </c>
      <c r="EZ90" s="430" t="s">
        <v>14596</v>
      </c>
      <c r="FA90" s="430" t="s">
        <v>14597</v>
      </c>
      <c r="FB90" s="430" t="s">
        <v>1226</v>
      </c>
      <c r="FC90" s="430" t="s">
        <v>1226</v>
      </c>
      <c r="FD90" s="430" t="s">
        <v>1226</v>
      </c>
      <c r="FE90" s="430" t="s">
        <v>1226</v>
      </c>
      <c r="FF90" s="430" t="s">
        <v>1226</v>
      </c>
      <c r="FG90" s="430">
        <v>0</v>
      </c>
      <c r="FH90" s="430">
        <v>0</v>
      </c>
      <c r="FI90" s="430" t="s">
        <v>1226</v>
      </c>
      <c r="FJ90" s="430" t="s">
        <v>1226</v>
      </c>
      <c r="FK90" s="430">
        <v>0</v>
      </c>
      <c r="FL90" s="430">
        <v>0</v>
      </c>
      <c r="FM90" s="430" t="s">
        <v>1226</v>
      </c>
      <c r="FN90" s="430" t="s">
        <v>1226</v>
      </c>
      <c r="FO90" s="430">
        <v>0</v>
      </c>
      <c r="FP90" s="430">
        <v>0</v>
      </c>
      <c r="FQ90" s="430" t="s">
        <v>1226</v>
      </c>
      <c r="FR90" s="430" t="s">
        <v>1226</v>
      </c>
      <c r="FS90" s="430">
        <v>1</v>
      </c>
      <c r="FT90" s="430">
        <v>1</v>
      </c>
      <c r="FU90" s="430" t="s">
        <v>1226</v>
      </c>
      <c r="FV90" s="430" t="s">
        <v>1226</v>
      </c>
      <c r="FW90" s="430">
        <v>1</v>
      </c>
      <c r="FX90" s="430">
        <v>1</v>
      </c>
      <c r="FY90" s="430" t="s">
        <v>1226</v>
      </c>
      <c r="FZ90" s="430" t="s">
        <v>1226</v>
      </c>
      <c r="GA90" s="430">
        <v>1</v>
      </c>
      <c r="GB90" s="430">
        <v>1</v>
      </c>
      <c r="GC90" s="430" t="s">
        <v>1226</v>
      </c>
      <c r="GD90" s="430" t="s">
        <v>1226</v>
      </c>
      <c r="GE90" s="430" t="s">
        <v>14598</v>
      </c>
      <c r="GF90" s="430">
        <v>1</v>
      </c>
      <c r="GG90" s="430">
        <v>1</v>
      </c>
      <c r="GH90" s="430">
        <v>1</v>
      </c>
      <c r="GI90" s="430">
        <v>1</v>
      </c>
      <c r="GJ90" s="430">
        <v>1</v>
      </c>
      <c r="GK90" s="430">
        <v>1</v>
      </c>
      <c r="GL90" s="430">
        <v>1</v>
      </c>
      <c r="GM90" s="430">
        <v>1</v>
      </c>
      <c r="GN90" s="430">
        <v>1</v>
      </c>
      <c r="GO90" s="430">
        <v>1</v>
      </c>
      <c r="GP90" s="430" t="s">
        <v>1226</v>
      </c>
      <c r="GQ90" s="430">
        <v>1</v>
      </c>
      <c r="GR90" s="430">
        <v>0.5</v>
      </c>
      <c r="GS90" s="430">
        <v>0.5</v>
      </c>
      <c r="GT90" s="430">
        <v>0</v>
      </c>
      <c r="GU90" s="430">
        <v>0.5</v>
      </c>
      <c r="GV90" s="430">
        <v>0</v>
      </c>
      <c r="GW90" s="430" t="s">
        <v>1226</v>
      </c>
      <c r="GX90" s="430" t="s">
        <v>1226</v>
      </c>
      <c r="GY90" s="430">
        <v>1</v>
      </c>
      <c r="GZ90" s="430">
        <v>1</v>
      </c>
      <c r="HA90" s="430">
        <v>1</v>
      </c>
      <c r="HB90" s="430">
        <v>1</v>
      </c>
      <c r="HC90" s="430">
        <v>0</v>
      </c>
      <c r="HD90" s="430" t="s">
        <v>1226</v>
      </c>
      <c r="HE90" s="430">
        <v>0.5</v>
      </c>
      <c r="HF90" s="430">
        <v>0</v>
      </c>
      <c r="HG90" s="430" t="s">
        <v>14599</v>
      </c>
      <c r="HH90" s="430">
        <v>1</v>
      </c>
      <c r="HI90" s="430">
        <v>1</v>
      </c>
      <c r="HJ90" s="430" t="s">
        <v>1226</v>
      </c>
      <c r="HK90" s="430" t="s">
        <v>1226</v>
      </c>
      <c r="HL90" s="430">
        <v>1</v>
      </c>
      <c r="HM90" s="430">
        <v>1</v>
      </c>
      <c r="HN90" s="430" t="s">
        <v>1226</v>
      </c>
      <c r="HO90" s="430" t="s">
        <v>1226</v>
      </c>
      <c r="HP90" s="430">
        <v>1</v>
      </c>
      <c r="HQ90" s="430">
        <v>1</v>
      </c>
      <c r="HR90" s="430" t="s">
        <v>1226</v>
      </c>
      <c r="HS90" s="430" t="s">
        <v>1226</v>
      </c>
      <c r="HT90" s="430" t="s">
        <v>1226</v>
      </c>
      <c r="HU90" s="430" t="s">
        <v>1226</v>
      </c>
      <c r="HV90" s="430" t="s">
        <v>1226</v>
      </c>
      <c r="HW90" s="430" t="s">
        <v>1226</v>
      </c>
      <c r="HX90" s="430">
        <v>1</v>
      </c>
      <c r="HY90" s="430">
        <v>1</v>
      </c>
      <c r="HZ90" s="430" t="s">
        <v>1226</v>
      </c>
      <c r="IA90" s="430" t="s">
        <v>1226</v>
      </c>
      <c r="IB90" s="430" t="s">
        <v>1226</v>
      </c>
      <c r="IC90" s="430" t="s">
        <v>1226</v>
      </c>
      <c r="ID90" s="430">
        <v>1</v>
      </c>
      <c r="IE90" s="430" t="s">
        <v>1226</v>
      </c>
      <c r="IF90" s="430" t="s">
        <v>1226</v>
      </c>
      <c r="IG90" s="430" t="s">
        <v>1226</v>
      </c>
      <c r="IH90" s="430" t="s">
        <v>1226</v>
      </c>
      <c r="II90" s="430" t="s">
        <v>1226</v>
      </c>
      <c r="IJ90" s="430" t="s">
        <v>1226</v>
      </c>
      <c r="IK90" s="430" t="s">
        <v>1226</v>
      </c>
      <c r="IL90" s="430">
        <v>1</v>
      </c>
      <c r="IM90" s="430">
        <v>0.5</v>
      </c>
      <c r="IN90" s="430">
        <v>0.75</v>
      </c>
      <c r="IO90" s="430">
        <v>0</v>
      </c>
      <c r="IP90" s="430">
        <v>0.75</v>
      </c>
      <c r="IQ90" s="430" t="s">
        <v>1226</v>
      </c>
      <c r="IR90" s="430" t="s">
        <v>14600</v>
      </c>
    </row>
    <row r="91" spans="1:252" x14ac:dyDescent="0.2">
      <c r="A91" s="430" t="s">
        <v>1622</v>
      </c>
      <c r="B91" s="430" t="s">
        <v>21738</v>
      </c>
      <c r="C91" s="430" t="s">
        <v>1037</v>
      </c>
      <c r="D91" s="430" t="s">
        <v>1081</v>
      </c>
      <c r="E91" s="430" t="s">
        <v>1049</v>
      </c>
      <c r="F91" s="443">
        <v>5.1333919999999997</v>
      </c>
      <c r="G91" s="444">
        <v>18036.8</v>
      </c>
      <c r="H91" s="430">
        <v>1</v>
      </c>
      <c r="I91" s="430" t="s">
        <v>19290</v>
      </c>
      <c r="J91" s="430">
        <v>2019</v>
      </c>
      <c r="K91" s="430" t="s">
        <v>19186</v>
      </c>
      <c r="L91" s="430">
        <v>1</v>
      </c>
      <c r="M91" s="430">
        <v>1</v>
      </c>
      <c r="N91" s="430">
        <v>2</v>
      </c>
      <c r="O91" s="430">
        <v>1</v>
      </c>
      <c r="P91" s="430">
        <v>1</v>
      </c>
      <c r="Q91" s="430">
        <v>0</v>
      </c>
      <c r="R91" s="430">
        <v>0</v>
      </c>
      <c r="S91" s="430">
        <v>1</v>
      </c>
      <c r="T91" s="430">
        <v>1</v>
      </c>
      <c r="U91" s="430">
        <v>0</v>
      </c>
      <c r="V91" s="430">
        <v>1</v>
      </c>
      <c r="W91" s="430">
        <v>1</v>
      </c>
      <c r="X91" s="430" t="s">
        <v>19291</v>
      </c>
      <c r="Y91" s="430">
        <v>0.75</v>
      </c>
      <c r="Z91" s="430">
        <v>1</v>
      </c>
      <c r="AA91" s="430">
        <v>0.75</v>
      </c>
      <c r="AB91" s="430">
        <v>1</v>
      </c>
      <c r="AC91" s="430">
        <v>1</v>
      </c>
      <c r="AD91" s="430">
        <v>1</v>
      </c>
      <c r="AE91" s="430">
        <v>1</v>
      </c>
      <c r="AF91" s="430" t="s">
        <v>19292</v>
      </c>
      <c r="AG91" s="430">
        <v>1</v>
      </c>
      <c r="AH91" s="430" t="s">
        <v>19293</v>
      </c>
      <c r="AI91" s="430">
        <v>1</v>
      </c>
      <c r="AJ91" s="430" t="s">
        <v>19294</v>
      </c>
      <c r="AK91" s="430">
        <v>1</v>
      </c>
      <c r="AL91" s="430" t="s">
        <v>19295</v>
      </c>
      <c r="AM91" s="430">
        <v>1</v>
      </c>
      <c r="AN91" s="430" t="s">
        <v>19296</v>
      </c>
      <c r="AO91" s="430">
        <v>1</v>
      </c>
      <c r="AP91" s="430" t="s">
        <v>19297</v>
      </c>
      <c r="AQ91" s="430">
        <v>1</v>
      </c>
      <c r="AR91" s="430" t="s">
        <v>19298</v>
      </c>
      <c r="AS91" s="430">
        <v>1</v>
      </c>
      <c r="AT91" s="430" t="s">
        <v>19299</v>
      </c>
      <c r="AU91" s="430" t="s">
        <v>1226</v>
      </c>
      <c r="AV91" s="430" t="s">
        <v>1226</v>
      </c>
      <c r="AW91" s="430">
        <v>1</v>
      </c>
      <c r="AX91" s="430" t="s">
        <v>19300</v>
      </c>
      <c r="AY91" s="430">
        <v>1</v>
      </c>
      <c r="AZ91" s="430" t="s">
        <v>19301</v>
      </c>
      <c r="BA91" s="430">
        <v>1</v>
      </c>
      <c r="BB91" s="430" t="s">
        <v>19302</v>
      </c>
      <c r="BC91" s="430">
        <v>1</v>
      </c>
      <c r="BD91" s="430" t="s">
        <v>19303</v>
      </c>
      <c r="BE91" s="430">
        <v>1</v>
      </c>
      <c r="BF91" s="430" t="s">
        <v>19304</v>
      </c>
      <c r="BG91" s="430">
        <v>1</v>
      </c>
      <c r="BH91" s="430" t="s">
        <v>19305</v>
      </c>
      <c r="BI91" s="430">
        <v>1</v>
      </c>
      <c r="BJ91" s="430" t="s">
        <v>19306</v>
      </c>
      <c r="BK91" s="430">
        <v>1</v>
      </c>
      <c r="BL91" s="430" t="s">
        <v>19307</v>
      </c>
      <c r="BM91" s="430">
        <v>0</v>
      </c>
      <c r="BN91" s="430" t="s">
        <v>1226</v>
      </c>
      <c r="BO91" s="430">
        <v>0</v>
      </c>
      <c r="BP91" s="430" t="s">
        <v>1226</v>
      </c>
      <c r="BQ91" s="430">
        <v>0</v>
      </c>
      <c r="BR91" s="430" t="s">
        <v>1226</v>
      </c>
      <c r="BS91" s="430">
        <v>0</v>
      </c>
      <c r="BT91" s="430" t="s">
        <v>1226</v>
      </c>
      <c r="BU91" s="430">
        <v>1</v>
      </c>
      <c r="BV91" s="430" t="s">
        <v>19308</v>
      </c>
      <c r="BW91" s="430">
        <v>0</v>
      </c>
      <c r="BX91" s="430" t="s">
        <v>1226</v>
      </c>
      <c r="BY91" s="430" t="s">
        <v>19309</v>
      </c>
      <c r="BZ91" s="430" t="s">
        <v>1226</v>
      </c>
      <c r="CA91" s="430">
        <v>1</v>
      </c>
      <c r="CB91" s="430">
        <v>1</v>
      </c>
      <c r="CC91" s="430">
        <v>1</v>
      </c>
      <c r="CD91" s="430">
        <v>1</v>
      </c>
      <c r="CE91" s="430" t="s">
        <v>1226</v>
      </c>
      <c r="CF91" s="430" t="s">
        <v>1226</v>
      </c>
      <c r="CG91" s="430" t="s">
        <v>1226</v>
      </c>
      <c r="CH91" s="430" t="s">
        <v>1226</v>
      </c>
      <c r="CI91" s="430">
        <v>1</v>
      </c>
      <c r="CJ91" s="430">
        <v>1</v>
      </c>
      <c r="CK91" s="430">
        <v>1</v>
      </c>
      <c r="CL91" s="430" t="s">
        <v>1226</v>
      </c>
      <c r="CM91" s="430">
        <v>1</v>
      </c>
      <c r="CN91" s="430">
        <v>1</v>
      </c>
      <c r="CO91" s="430">
        <v>1</v>
      </c>
      <c r="CP91" s="430" t="s">
        <v>1226</v>
      </c>
      <c r="CQ91" s="430" t="s">
        <v>1226</v>
      </c>
      <c r="CR91" s="430" t="s">
        <v>1226</v>
      </c>
      <c r="CS91" s="430" t="s">
        <v>1226</v>
      </c>
      <c r="CT91" s="430" t="s">
        <v>1226</v>
      </c>
      <c r="CU91" s="430" t="s">
        <v>19310</v>
      </c>
      <c r="CV91" s="430" t="s">
        <v>19311</v>
      </c>
      <c r="CW91" s="430">
        <v>1</v>
      </c>
      <c r="CX91" s="430">
        <v>1</v>
      </c>
      <c r="CY91" s="430">
        <v>1</v>
      </c>
      <c r="CZ91" s="430">
        <v>1</v>
      </c>
      <c r="DA91" s="430">
        <v>1</v>
      </c>
      <c r="DB91" s="430">
        <v>1</v>
      </c>
      <c r="DC91" s="430">
        <v>1</v>
      </c>
      <c r="DD91" s="430">
        <v>1</v>
      </c>
      <c r="DE91" s="430">
        <v>1</v>
      </c>
      <c r="DF91" s="430">
        <v>1</v>
      </c>
      <c r="DG91" s="430">
        <v>1</v>
      </c>
      <c r="DH91" s="430">
        <v>1</v>
      </c>
      <c r="DI91" s="430">
        <v>1</v>
      </c>
      <c r="DJ91" s="430" t="s">
        <v>1226</v>
      </c>
      <c r="DK91" s="430" t="s">
        <v>1226</v>
      </c>
      <c r="DL91" s="430" t="s">
        <v>1226</v>
      </c>
      <c r="DM91" s="430">
        <v>1</v>
      </c>
      <c r="DN91" s="430" t="s">
        <v>1226</v>
      </c>
      <c r="DO91" s="430" t="s">
        <v>1226</v>
      </c>
      <c r="DP91" s="430" t="s">
        <v>1226</v>
      </c>
      <c r="DQ91" s="430">
        <v>1</v>
      </c>
      <c r="DR91" s="430" t="s">
        <v>1226</v>
      </c>
      <c r="DS91" s="430" t="s">
        <v>1226</v>
      </c>
      <c r="DT91" s="430" t="s">
        <v>1226</v>
      </c>
      <c r="DU91" s="430" t="s">
        <v>1226</v>
      </c>
      <c r="DV91" s="430" t="s">
        <v>1226</v>
      </c>
      <c r="DW91" s="430" t="s">
        <v>1226</v>
      </c>
      <c r="DX91" s="430" t="s">
        <v>1226</v>
      </c>
      <c r="DY91" s="430" t="s">
        <v>1226</v>
      </c>
      <c r="DZ91" s="430" t="s">
        <v>19312</v>
      </c>
      <c r="EA91" s="430" t="s">
        <v>19311</v>
      </c>
      <c r="EB91" s="430">
        <v>1</v>
      </c>
      <c r="EC91" s="430" t="s">
        <v>19313</v>
      </c>
      <c r="ED91" s="430">
        <v>1</v>
      </c>
      <c r="EE91" s="430" t="s">
        <v>19314</v>
      </c>
      <c r="EF91" s="430">
        <v>0</v>
      </c>
      <c r="EG91" s="430" t="s">
        <v>1226</v>
      </c>
      <c r="EH91" s="430">
        <v>1</v>
      </c>
      <c r="EI91" s="430" t="s">
        <v>19315</v>
      </c>
      <c r="EJ91" s="430">
        <v>0</v>
      </c>
      <c r="EK91" s="430" t="s">
        <v>19316</v>
      </c>
      <c r="EL91" s="430">
        <v>0.33</v>
      </c>
      <c r="EM91" s="430" t="s">
        <v>19317</v>
      </c>
      <c r="EN91" s="430">
        <v>1</v>
      </c>
      <c r="EO91" s="430" t="s">
        <v>19318</v>
      </c>
      <c r="EP91" s="430">
        <v>1</v>
      </c>
      <c r="EQ91" s="430" t="s">
        <v>19319</v>
      </c>
      <c r="ER91" s="430">
        <v>1</v>
      </c>
      <c r="ES91" s="430" t="s">
        <v>19320</v>
      </c>
      <c r="ET91" s="430">
        <v>1</v>
      </c>
      <c r="EU91" s="430" t="s">
        <v>19321</v>
      </c>
      <c r="EV91" s="430">
        <v>1</v>
      </c>
      <c r="EW91" s="430" t="s">
        <v>19322</v>
      </c>
      <c r="EX91" s="430">
        <v>1</v>
      </c>
      <c r="EY91" s="430" t="s">
        <v>19323</v>
      </c>
      <c r="EZ91" s="430">
        <v>0.12</v>
      </c>
      <c r="FA91" s="430" t="s">
        <v>1226</v>
      </c>
      <c r="FB91" s="430">
        <v>0.34</v>
      </c>
      <c r="FC91" s="430" t="s">
        <v>19324</v>
      </c>
      <c r="FD91" s="430">
        <v>12</v>
      </c>
      <c r="FE91" s="430" t="s">
        <v>1226</v>
      </c>
      <c r="FF91" s="430">
        <v>34</v>
      </c>
      <c r="FG91" s="430">
        <v>1</v>
      </c>
      <c r="FH91" s="430">
        <v>1</v>
      </c>
      <c r="FI91" s="430">
        <v>1</v>
      </c>
      <c r="FJ91" s="430">
        <v>1</v>
      </c>
      <c r="FK91" s="430">
        <v>1</v>
      </c>
      <c r="FL91" s="430">
        <v>1</v>
      </c>
      <c r="FM91" s="430">
        <v>1</v>
      </c>
      <c r="FN91" s="430">
        <v>1</v>
      </c>
      <c r="FO91" s="430">
        <v>1</v>
      </c>
      <c r="FP91" s="430">
        <v>1</v>
      </c>
      <c r="FQ91" s="430">
        <v>1</v>
      </c>
      <c r="FR91" s="430">
        <v>1</v>
      </c>
      <c r="FS91" s="430">
        <v>1</v>
      </c>
      <c r="FT91" s="430">
        <v>1</v>
      </c>
      <c r="FU91" s="430">
        <v>1</v>
      </c>
      <c r="FV91" s="430">
        <v>1</v>
      </c>
      <c r="FW91" s="430">
        <v>1</v>
      </c>
      <c r="FX91" s="430">
        <v>1</v>
      </c>
      <c r="FY91" s="430">
        <v>1</v>
      </c>
      <c r="FZ91" s="430">
        <v>1</v>
      </c>
      <c r="GA91" s="430">
        <v>1</v>
      </c>
      <c r="GB91" s="430">
        <v>1</v>
      </c>
      <c r="GC91" s="430">
        <v>1</v>
      </c>
      <c r="GD91" s="430">
        <v>1</v>
      </c>
      <c r="GE91" s="430" t="s">
        <v>19325</v>
      </c>
      <c r="GF91" s="430">
        <v>1</v>
      </c>
      <c r="GG91" s="430">
        <v>1</v>
      </c>
      <c r="GH91" s="430">
        <v>1</v>
      </c>
      <c r="GI91" s="430">
        <v>1</v>
      </c>
      <c r="GJ91" s="430">
        <v>1</v>
      </c>
      <c r="GK91" s="430">
        <v>1</v>
      </c>
      <c r="GL91" s="430">
        <v>1</v>
      </c>
      <c r="GM91" s="430">
        <v>1</v>
      </c>
      <c r="GN91" s="430">
        <v>1</v>
      </c>
      <c r="GO91" s="430">
        <v>1</v>
      </c>
      <c r="GP91" s="430" t="s">
        <v>19326</v>
      </c>
      <c r="GQ91" s="430">
        <v>1</v>
      </c>
      <c r="GR91" s="430">
        <v>1</v>
      </c>
      <c r="GS91" s="430">
        <v>0.5</v>
      </c>
      <c r="GT91" s="430">
        <v>0.5</v>
      </c>
      <c r="GU91" s="430">
        <v>1</v>
      </c>
      <c r="GV91" s="430">
        <v>1</v>
      </c>
      <c r="GW91" s="430">
        <v>0</v>
      </c>
      <c r="GX91" s="430">
        <v>0</v>
      </c>
      <c r="GY91" s="430">
        <v>0.5</v>
      </c>
      <c r="GZ91" s="430">
        <v>0.5</v>
      </c>
      <c r="HA91" s="430">
        <v>1</v>
      </c>
      <c r="HB91" s="430">
        <v>1</v>
      </c>
      <c r="HC91" s="430">
        <v>0</v>
      </c>
      <c r="HD91" s="430">
        <v>0</v>
      </c>
      <c r="HE91" s="430">
        <v>0.5</v>
      </c>
      <c r="HF91" s="430">
        <v>0.5</v>
      </c>
      <c r="HG91" s="430" t="s">
        <v>19327</v>
      </c>
      <c r="HH91" s="430">
        <v>1</v>
      </c>
      <c r="HI91" s="430">
        <v>0</v>
      </c>
      <c r="HJ91" s="430">
        <v>0</v>
      </c>
      <c r="HK91" s="430">
        <v>1</v>
      </c>
      <c r="HL91" s="430">
        <v>1</v>
      </c>
      <c r="HM91" s="430">
        <v>0</v>
      </c>
      <c r="HN91" s="430">
        <v>0</v>
      </c>
      <c r="HO91" s="430">
        <v>1</v>
      </c>
      <c r="HP91" s="430">
        <v>1</v>
      </c>
      <c r="HQ91" s="430">
        <v>0</v>
      </c>
      <c r="HR91" s="430">
        <v>0</v>
      </c>
      <c r="HS91" s="430">
        <v>1</v>
      </c>
      <c r="HT91" s="430">
        <v>1</v>
      </c>
      <c r="HU91" s="430">
        <v>0</v>
      </c>
      <c r="HV91" s="430">
        <v>0</v>
      </c>
      <c r="HW91" s="430">
        <v>1</v>
      </c>
      <c r="HX91" s="430">
        <v>0.25</v>
      </c>
      <c r="HY91" s="430">
        <v>0.25</v>
      </c>
      <c r="HZ91" s="430">
        <v>0.5</v>
      </c>
      <c r="IA91" s="430">
        <v>0</v>
      </c>
      <c r="IB91" s="430" t="s">
        <v>19328</v>
      </c>
      <c r="IC91" s="430">
        <v>0</v>
      </c>
      <c r="ID91" s="430">
        <v>0</v>
      </c>
      <c r="IE91" s="430">
        <v>0</v>
      </c>
      <c r="IF91" s="430">
        <v>0</v>
      </c>
      <c r="IG91" s="430">
        <v>0</v>
      </c>
      <c r="IH91" s="430">
        <v>0</v>
      </c>
      <c r="II91" s="430">
        <v>0</v>
      </c>
      <c r="IJ91" s="430">
        <v>1</v>
      </c>
      <c r="IK91" s="430">
        <v>0</v>
      </c>
      <c r="IL91" s="430">
        <v>0</v>
      </c>
      <c r="IM91" s="430">
        <v>1</v>
      </c>
      <c r="IN91" s="430">
        <v>0</v>
      </c>
      <c r="IO91" s="430">
        <v>0</v>
      </c>
      <c r="IP91" s="430">
        <v>0</v>
      </c>
      <c r="IQ91" s="430">
        <v>0</v>
      </c>
      <c r="IR91" s="430" t="s">
        <v>19329</v>
      </c>
    </row>
    <row r="92" spans="1:252" x14ac:dyDescent="0.2">
      <c r="A92" s="430" t="s">
        <v>1577</v>
      </c>
      <c r="B92" s="430" t="s">
        <v>1578</v>
      </c>
      <c r="C92" s="430" t="s">
        <v>1037</v>
      </c>
      <c r="D92" s="430" t="s">
        <v>1081</v>
      </c>
      <c r="E92" s="430" t="s">
        <v>1071</v>
      </c>
      <c r="F92" s="443">
        <v>4.5204709999999997</v>
      </c>
      <c r="G92" s="444">
        <v>85868.626527958404</v>
      </c>
      <c r="H92" s="430">
        <v>1</v>
      </c>
      <c r="I92" s="430" t="s">
        <v>14683</v>
      </c>
      <c r="J92" s="430">
        <v>2021</v>
      </c>
      <c r="K92" s="430" t="s">
        <v>14684</v>
      </c>
      <c r="L92" s="430">
        <v>1</v>
      </c>
      <c r="M92" s="430">
        <v>1</v>
      </c>
      <c r="N92" s="430">
        <v>3</v>
      </c>
      <c r="O92" s="430">
        <v>1</v>
      </c>
      <c r="P92" s="430">
        <v>1</v>
      </c>
      <c r="Q92" s="430">
        <v>1</v>
      </c>
      <c r="R92" s="430">
        <v>1</v>
      </c>
      <c r="S92" s="430">
        <v>1</v>
      </c>
      <c r="T92" s="430">
        <v>1</v>
      </c>
      <c r="U92" s="430">
        <v>1</v>
      </c>
      <c r="V92" s="430">
        <v>1</v>
      </c>
      <c r="W92" s="430" t="s">
        <v>1226</v>
      </c>
      <c r="X92" s="430" t="s">
        <v>1226</v>
      </c>
      <c r="Y92" s="430">
        <v>1</v>
      </c>
      <c r="Z92" s="430">
        <v>0</v>
      </c>
      <c r="AA92" s="430" t="s">
        <v>1226</v>
      </c>
      <c r="AB92" s="430">
        <v>1</v>
      </c>
      <c r="AC92" s="430">
        <v>1</v>
      </c>
      <c r="AD92" s="430">
        <v>1</v>
      </c>
      <c r="AE92" s="430">
        <v>1</v>
      </c>
      <c r="AF92" s="430" t="s">
        <v>14685</v>
      </c>
      <c r="AG92" s="430">
        <v>1</v>
      </c>
      <c r="AH92" s="430" t="s">
        <v>14686</v>
      </c>
      <c r="AI92" s="430">
        <v>1</v>
      </c>
      <c r="AJ92" s="430" t="s">
        <v>14687</v>
      </c>
      <c r="AK92" s="430">
        <v>1</v>
      </c>
      <c r="AL92" s="430" t="s">
        <v>14688</v>
      </c>
      <c r="AM92" s="430">
        <v>1</v>
      </c>
      <c r="AN92" s="430" t="s">
        <v>14689</v>
      </c>
      <c r="AO92" s="430">
        <v>1</v>
      </c>
      <c r="AP92" s="430" t="s">
        <v>14690</v>
      </c>
      <c r="AQ92" s="430">
        <v>1</v>
      </c>
      <c r="AR92" s="430" t="s">
        <v>14691</v>
      </c>
      <c r="AS92" s="430">
        <v>1</v>
      </c>
      <c r="AT92" s="430" t="s">
        <v>14692</v>
      </c>
      <c r="AU92" s="430" t="s">
        <v>1226</v>
      </c>
      <c r="AV92" s="430" t="s">
        <v>1226</v>
      </c>
      <c r="AW92" s="430">
        <v>1</v>
      </c>
      <c r="AX92" s="430" t="s">
        <v>14693</v>
      </c>
      <c r="AY92" s="430">
        <v>1</v>
      </c>
      <c r="AZ92" s="430" t="s">
        <v>14694</v>
      </c>
      <c r="BA92" s="430">
        <v>1</v>
      </c>
      <c r="BB92" s="430" t="s">
        <v>14695</v>
      </c>
      <c r="BC92" s="430">
        <v>1</v>
      </c>
      <c r="BD92" s="430" t="s">
        <v>14696</v>
      </c>
      <c r="BE92" s="430">
        <v>1</v>
      </c>
      <c r="BF92" s="430" t="s">
        <v>14697</v>
      </c>
      <c r="BG92" s="430">
        <v>1</v>
      </c>
      <c r="BH92" s="430" t="s">
        <v>14694</v>
      </c>
      <c r="BI92" s="430">
        <v>1</v>
      </c>
      <c r="BJ92" s="430" t="s">
        <v>14698</v>
      </c>
      <c r="BK92" s="430">
        <v>1</v>
      </c>
      <c r="BL92" s="430" t="s">
        <v>14696</v>
      </c>
      <c r="BM92" s="430">
        <v>1</v>
      </c>
      <c r="BN92" s="430" t="s">
        <v>14699</v>
      </c>
      <c r="BO92" s="430">
        <v>1</v>
      </c>
      <c r="BP92" s="430" t="s">
        <v>14700</v>
      </c>
      <c r="BQ92" s="430">
        <v>1</v>
      </c>
      <c r="BR92" s="430" t="s">
        <v>14701</v>
      </c>
      <c r="BS92" s="430">
        <v>1</v>
      </c>
      <c r="BT92" s="430" t="s">
        <v>14702</v>
      </c>
      <c r="BU92" s="430">
        <v>1</v>
      </c>
      <c r="BV92" s="430" t="s">
        <v>14703</v>
      </c>
      <c r="BW92" s="430">
        <v>1</v>
      </c>
      <c r="BX92" s="430" t="s">
        <v>14704</v>
      </c>
      <c r="BY92" s="430" t="s">
        <v>14705</v>
      </c>
      <c r="BZ92" s="430" t="s">
        <v>1226</v>
      </c>
      <c r="CA92" s="430">
        <v>1</v>
      </c>
      <c r="CB92" s="430">
        <v>1</v>
      </c>
      <c r="CC92" s="430">
        <v>1</v>
      </c>
      <c r="CD92" s="430">
        <v>1</v>
      </c>
      <c r="CE92" s="430" t="s">
        <v>1226</v>
      </c>
      <c r="CF92" s="430" t="s">
        <v>1226</v>
      </c>
      <c r="CG92" s="430" t="s">
        <v>1226</v>
      </c>
      <c r="CH92" s="430">
        <v>1</v>
      </c>
      <c r="CI92" s="430" t="s">
        <v>1226</v>
      </c>
      <c r="CJ92" s="430" t="s">
        <v>1226</v>
      </c>
      <c r="CK92" s="430" t="s">
        <v>1226</v>
      </c>
      <c r="CL92" s="430" t="s">
        <v>1226</v>
      </c>
      <c r="CM92" s="430">
        <v>1</v>
      </c>
      <c r="CN92" s="430">
        <v>1</v>
      </c>
      <c r="CO92" s="430">
        <v>1</v>
      </c>
      <c r="CP92" s="430" t="s">
        <v>1226</v>
      </c>
      <c r="CQ92" s="430" t="s">
        <v>1226</v>
      </c>
      <c r="CR92" s="430" t="s">
        <v>1226</v>
      </c>
      <c r="CS92" s="430" t="s">
        <v>1226</v>
      </c>
      <c r="CT92" s="430" t="s">
        <v>1226</v>
      </c>
      <c r="CU92" s="430" t="s">
        <v>14706</v>
      </c>
      <c r="CV92" s="430" t="s">
        <v>14707</v>
      </c>
      <c r="CW92" s="430">
        <v>0</v>
      </c>
      <c r="CX92" s="430">
        <v>0</v>
      </c>
      <c r="CY92" s="430">
        <v>0</v>
      </c>
      <c r="CZ92" s="430">
        <v>0</v>
      </c>
      <c r="DA92" s="430">
        <v>0</v>
      </c>
      <c r="DB92" s="430">
        <v>0</v>
      </c>
      <c r="DC92" s="430">
        <v>0</v>
      </c>
      <c r="DD92" s="430">
        <v>0</v>
      </c>
      <c r="DE92" s="430">
        <v>0</v>
      </c>
      <c r="DF92" s="430">
        <v>0</v>
      </c>
      <c r="DG92" s="430">
        <v>0</v>
      </c>
      <c r="DH92" s="430">
        <v>0</v>
      </c>
      <c r="DI92" s="430">
        <v>1</v>
      </c>
      <c r="DJ92" s="430" t="s">
        <v>1226</v>
      </c>
      <c r="DK92" s="430" t="s">
        <v>1226</v>
      </c>
      <c r="DL92" s="430" t="s">
        <v>1226</v>
      </c>
      <c r="DM92" s="430">
        <v>1</v>
      </c>
      <c r="DN92" s="430" t="s">
        <v>1226</v>
      </c>
      <c r="DO92" s="430" t="s">
        <v>1226</v>
      </c>
      <c r="DP92" s="430" t="s">
        <v>1226</v>
      </c>
      <c r="DQ92" s="430" t="s">
        <v>1226</v>
      </c>
      <c r="DR92" s="430">
        <v>0</v>
      </c>
      <c r="DS92" s="430">
        <v>0</v>
      </c>
      <c r="DT92" s="430">
        <v>0</v>
      </c>
      <c r="DU92" s="430" t="s">
        <v>1226</v>
      </c>
      <c r="DV92" s="430" t="s">
        <v>1226</v>
      </c>
      <c r="DW92" s="430" t="s">
        <v>1226</v>
      </c>
      <c r="DX92" s="430" t="s">
        <v>1226</v>
      </c>
      <c r="DY92" s="430" t="s">
        <v>1226</v>
      </c>
      <c r="DZ92" s="430" t="s">
        <v>1226</v>
      </c>
      <c r="EA92" s="430" t="s">
        <v>1226</v>
      </c>
      <c r="EB92" s="430">
        <v>1</v>
      </c>
      <c r="EC92" s="430" t="s">
        <v>14708</v>
      </c>
      <c r="ED92" s="430">
        <v>0.66</v>
      </c>
      <c r="EE92" s="430" t="s">
        <v>14708</v>
      </c>
      <c r="EF92" s="430">
        <v>0</v>
      </c>
      <c r="EG92" s="430" t="s">
        <v>1226</v>
      </c>
      <c r="EH92" s="430">
        <v>1</v>
      </c>
      <c r="EI92" s="430" t="s">
        <v>14708</v>
      </c>
      <c r="EJ92" s="430">
        <v>0</v>
      </c>
      <c r="EK92" s="430" t="s">
        <v>1226</v>
      </c>
      <c r="EL92" s="430">
        <v>1</v>
      </c>
      <c r="EM92" s="430" t="s">
        <v>14708</v>
      </c>
      <c r="EN92" s="430">
        <v>1</v>
      </c>
      <c r="EO92" s="430" t="s">
        <v>14708</v>
      </c>
      <c r="EP92" s="430">
        <v>1</v>
      </c>
      <c r="EQ92" s="430" t="s">
        <v>14708</v>
      </c>
      <c r="ER92" s="430">
        <v>1</v>
      </c>
      <c r="ES92" s="430" t="s">
        <v>14708</v>
      </c>
      <c r="ET92" s="430">
        <v>1</v>
      </c>
      <c r="EU92" s="430" t="s">
        <v>14708</v>
      </c>
      <c r="EV92" s="430">
        <v>1</v>
      </c>
      <c r="EW92" s="430" t="s">
        <v>14708</v>
      </c>
      <c r="EX92" s="430">
        <v>1</v>
      </c>
      <c r="EY92" s="430" t="s">
        <v>14708</v>
      </c>
      <c r="EZ92" s="430">
        <v>0.9</v>
      </c>
      <c r="FA92" s="430">
        <v>0.8</v>
      </c>
      <c r="FB92" s="430" t="s">
        <v>5102</v>
      </c>
      <c r="FC92" s="430" t="s">
        <v>14709</v>
      </c>
      <c r="FD92" s="430">
        <v>90</v>
      </c>
      <c r="FE92" s="430">
        <v>80</v>
      </c>
      <c r="FF92" s="430" t="s">
        <v>1226</v>
      </c>
      <c r="FG92" s="430">
        <v>1</v>
      </c>
      <c r="FH92" s="430">
        <v>1</v>
      </c>
      <c r="FI92" s="430">
        <v>1</v>
      </c>
      <c r="FJ92" s="430">
        <v>1</v>
      </c>
      <c r="FK92" s="430">
        <v>1</v>
      </c>
      <c r="FL92" s="430">
        <v>1</v>
      </c>
      <c r="FM92" s="430">
        <v>1</v>
      </c>
      <c r="FN92" s="430">
        <v>1</v>
      </c>
      <c r="FO92" s="430">
        <v>1</v>
      </c>
      <c r="FP92" s="430">
        <v>1</v>
      </c>
      <c r="FQ92" s="430">
        <v>1</v>
      </c>
      <c r="FR92" s="430">
        <v>1</v>
      </c>
      <c r="FS92" s="430">
        <v>1</v>
      </c>
      <c r="FT92" s="430">
        <v>1</v>
      </c>
      <c r="FU92" s="430">
        <v>1</v>
      </c>
      <c r="FV92" s="430">
        <v>1</v>
      </c>
      <c r="FW92" s="430">
        <v>1</v>
      </c>
      <c r="FX92" s="430">
        <v>1</v>
      </c>
      <c r="FY92" s="430">
        <v>1</v>
      </c>
      <c r="FZ92" s="430">
        <v>1</v>
      </c>
      <c r="GA92" s="430">
        <v>1</v>
      </c>
      <c r="GB92" s="430">
        <v>1</v>
      </c>
      <c r="GC92" s="430">
        <v>1</v>
      </c>
      <c r="GD92" s="430">
        <v>1</v>
      </c>
      <c r="GE92" s="430" t="s">
        <v>14710</v>
      </c>
      <c r="GF92" s="430">
        <v>1</v>
      </c>
      <c r="GG92" s="430">
        <v>1</v>
      </c>
      <c r="GH92" s="430">
        <v>1</v>
      </c>
      <c r="GI92" s="430">
        <v>1</v>
      </c>
      <c r="GJ92" s="430">
        <v>1</v>
      </c>
      <c r="GK92" s="430">
        <v>1</v>
      </c>
      <c r="GL92" s="430">
        <v>1</v>
      </c>
      <c r="GM92" s="430">
        <v>1</v>
      </c>
      <c r="GN92" s="430">
        <v>0.5</v>
      </c>
      <c r="GO92" s="430">
        <v>0.5</v>
      </c>
      <c r="GP92" s="430" t="s">
        <v>14711</v>
      </c>
      <c r="GQ92" s="430">
        <v>1</v>
      </c>
      <c r="GR92" s="430">
        <v>1</v>
      </c>
      <c r="GS92" s="430">
        <v>1</v>
      </c>
      <c r="GT92" s="430">
        <v>1</v>
      </c>
      <c r="GU92" s="430">
        <v>1</v>
      </c>
      <c r="GV92" s="430">
        <v>1</v>
      </c>
      <c r="GW92" s="430">
        <v>1</v>
      </c>
      <c r="GX92" s="430">
        <v>1</v>
      </c>
      <c r="GY92" s="430">
        <v>1</v>
      </c>
      <c r="GZ92" s="430">
        <v>1</v>
      </c>
      <c r="HA92" s="430">
        <v>1</v>
      </c>
      <c r="HB92" s="430">
        <v>1</v>
      </c>
      <c r="HC92" s="430">
        <v>1</v>
      </c>
      <c r="HD92" s="430">
        <v>1</v>
      </c>
      <c r="HE92" s="430">
        <v>1</v>
      </c>
      <c r="HF92" s="430">
        <v>1</v>
      </c>
      <c r="HG92" s="430" t="s">
        <v>14712</v>
      </c>
      <c r="HH92" s="430">
        <v>1</v>
      </c>
      <c r="HI92" s="430">
        <v>1</v>
      </c>
      <c r="HJ92" s="430">
        <v>1</v>
      </c>
      <c r="HK92" s="430">
        <v>1</v>
      </c>
      <c r="HL92" s="430">
        <v>1</v>
      </c>
      <c r="HM92" s="430">
        <v>1</v>
      </c>
      <c r="HN92" s="430">
        <v>1</v>
      </c>
      <c r="HO92" s="430">
        <v>1</v>
      </c>
      <c r="HP92" s="430">
        <v>1</v>
      </c>
      <c r="HQ92" s="430">
        <v>1</v>
      </c>
      <c r="HR92" s="430">
        <v>1</v>
      </c>
      <c r="HS92" s="430">
        <v>1</v>
      </c>
      <c r="HT92" s="430">
        <v>1</v>
      </c>
      <c r="HU92" s="430">
        <v>1</v>
      </c>
      <c r="HV92" s="430">
        <v>1</v>
      </c>
      <c r="HW92" s="430">
        <v>1</v>
      </c>
      <c r="HX92" s="430">
        <v>0.75</v>
      </c>
      <c r="HY92" s="430">
        <v>0.75</v>
      </c>
      <c r="HZ92" s="430">
        <v>1</v>
      </c>
      <c r="IA92" s="430">
        <v>1</v>
      </c>
      <c r="IB92" s="430" t="s">
        <v>14713</v>
      </c>
      <c r="IC92" s="430">
        <v>1</v>
      </c>
      <c r="ID92" s="430">
        <v>1</v>
      </c>
      <c r="IE92" s="430">
        <v>1</v>
      </c>
      <c r="IF92" s="430">
        <v>1</v>
      </c>
      <c r="IG92" s="430">
        <v>1</v>
      </c>
      <c r="IH92" s="430">
        <v>1</v>
      </c>
      <c r="II92" s="430">
        <v>1</v>
      </c>
      <c r="IJ92" s="430">
        <v>1</v>
      </c>
      <c r="IK92" s="430">
        <v>1</v>
      </c>
      <c r="IL92" s="430">
        <v>1</v>
      </c>
      <c r="IM92" s="430">
        <v>1</v>
      </c>
      <c r="IN92" s="430">
        <v>0.75</v>
      </c>
      <c r="IO92" s="430">
        <v>0.75</v>
      </c>
      <c r="IP92" s="430">
        <v>1</v>
      </c>
      <c r="IQ92" s="430">
        <v>1</v>
      </c>
      <c r="IR92" s="430" t="s">
        <v>14714</v>
      </c>
    </row>
    <row r="93" spans="1:252" x14ac:dyDescent="0.2">
      <c r="A93" s="430" t="s">
        <v>1580</v>
      </c>
      <c r="B93" s="430" t="s">
        <v>1581</v>
      </c>
      <c r="C93" s="430" t="s">
        <v>1037</v>
      </c>
      <c r="D93" s="430" t="s">
        <v>1038</v>
      </c>
      <c r="E93" s="430" t="s">
        <v>1049</v>
      </c>
      <c r="F93" s="443">
        <v>231.402117</v>
      </c>
      <c r="G93" s="444">
        <v>346343.17048607202</v>
      </c>
      <c r="H93" s="430">
        <v>1</v>
      </c>
      <c r="I93" s="430" t="s">
        <v>14848</v>
      </c>
      <c r="J93" s="430">
        <v>2022</v>
      </c>
      <c r="K93" s="430" t="s">
        <v>1582</v>
      </c>
      <c r="L93" s="430">
        <v>1</v>
      </c>
      <c r="M93" s="430">
        <v>1</v>
      </c>
      <c r="N93" s="430">
        <v>1</v>
      </c>
      <c r="O93" s="430">
        <v>1</v>
      </c>
      <c r="P93" s="430">
        <v>1</v>
      </c>
      <c r="Q93" s="430">
        <v>1</v>
      </c>
      <c r="R93" s="430">
        <v>1</v>
      </c>
      <c r="S93" s="430">
        <v>1</v>
      </c>
      <c r="T93" s="430">
        <v>1</v>
      </c>
      <c r="U93" s="430">
        <v>1</v>
      </c>
      <c r="V93" s="430">
        <v>1</v>
      </c>
      <c r="W93" s="430" t="s">
        <v>1226</v>
      </c>
      <c r="X93" s="430" t="s">
        <v>1226</v>
      </c>
      <c r="Y93" s="430">
        <v>0.75</v>
      </c>
      <c r="Z93" s="430">
        <v>1</v>
      </c>
      <c r="AA93" s="430">
        <v>0.75</v>
      </c>
      <c r="AB93" s="430">
        <v>1</v>
      </c>
      <c r="AC93" s="430">
        <v>1</v>
      </c>
      <c r="AD93" s="430">
        <v>1</v>
      </c>
      <c r="AE93" s="430">
        <v>1</v>
      </c>
      <c r="AF93" s="430" t="s">
        <v>14849</v>
      </c>
      <c r="AG93" s="430">
        <v>1</v>
      </c>
      <c r="AH93" s="430" t="s">
        <v>14850</v>
      </c>
      <c r="AI93" s="430">
        <v>1</v>
      </c>
      <c r="AJ93" s="430" t="s">
        <v>14851</v>
      </c>
      <c r="AK93" s="430">
        <v>1</v>
      </c>
      <c r="AL93" s="430" t="s">
        <v>14849</v>
      </c>
      <c r="AM93" s="430">
        <v>1</v>
      </c>
      <c r="AN93" s="430" t="s">
        <v>14852</v>
      </c>
      <c r="AO93" s="430">
        <v>1</v>
      </c>
      <c r="AP93" s="430" t="s">
        <v>14853</v>
      </c>
      <c r="AQ93" s="430">
        <v>1</v>
      </c>
      <c r="AR93" s="430" t="s">
        <v>14854</v>
      </c>
      <c r="AS93" s="430">
        <v>1</v>
      </c>
      <c r="AT93" s="430" t="s">
        <v>14855</v>
      </c>
      <c r="AU93" s="430" t="s">
        <v>1226</v>
      </c>
      <c r="AV93" s="430" t="s">
        <v>1226</v>
      </c>
      <c r="AW93" s="430">
        <v>1</v>
      </c>
      <c r="AX93" s="430" t="s">
        <v>14856</v>
      </c>
      <c r="AY93" s="430">
        <v>1</v>
      </c>
      <c r="AZ93" s="430" t="s">
        <v>14857</v>
      </c>
      <c r="BA93" s="430">
        <v>0.66</v>
      </c>
      <c r="BB93" s="430" t="s">
        <v>14858</v>
      </c>
      <c r="BC93" s="430">
        <v>0.66</v>
      </c>
      <c r="BD93" s="430" t="s">
        <v>14859</v>
      </c>
      <c r="BE93" s="430">
        <v>0.66</v>
      </c>
      <c r="BF93" s="430" t="s">
        <v>14860</v>
      </c>
      <c r="BG93" s="430">
        <v>0.66</v>
      </c>
      <c r="BH93" s="430" t="s">
        <v>14861</v>
      </c>
      <c r="BI93" s="430">
        <v>0.66</v>
      </c>
      <c r="BJ93" s="430" t="s">
        <v>14858</v>
      </c>
      <c r="BK93" s="430">
        <v>0.66</v>
      </c>
      <c r="BL93" s="430" t="s">
        <v>14862</v>
      </c>
      <c r="BM93" s="430">
        <v>1</v>
      </c>
      <c r="BN93" s="430" t="s">
        <v>14863</v>
      </c>
      <c r="BO93" s="430">
        <v>0.66</v>
      </c>
      <c r="BP93" s="430" t="s">
        <v>14864</v>
      </c>
      <c r="BQ93" s="430">
        <v>1</v>
      </c>
      <c r="BR93" s="430" t="s">
        <v>14865</v>
      </c>
      <c r="BS93" s="430">
        <v>1</v>
      </c>
      <c r="BT93" s="430" t="s">
        <v>14866</v>
      </c>
      <c r="BU93" s="430">
        <v>0.66</v>
      </c>
      <c r="BV93" s="430" t="s">
        <v>14867</v>
      </c>
      <c r="BW93" s="430">
        <v>0.66</v>
      </c>
      <c r="BX93" s="430" t="s">
        <v>14868</v>
      </c>
      <c r="BY93" s="430" t="s">
        <v>14869</v>
      </c>
      <c r="BZ93" s="430" t="s">
        <v>1226</v>
      </c>
      <c r="CA93" s="430">
        <v>1</v>
      </c>
      <c r="CB93" s="430">
        <v>1</v>
      </c>
      <c r="CC93" s="430">
        <v>1</v>
      </c>
      <c r="CD93" s="430" t="s">
        <v>1226</v>
      </c>
      <c r="CE93" s="430">
        <v>1</v>
      </c>
      <c r="CF93" s="430">
        <v>1</v>
      </c>
      <c r="CG93" s="430">
        <v>1</v>
      </c>
      <c r="CH93" s="430" t="s">
        <v>1226</v>
      </c>
      <c r="CI93" s="430">
        <v>1</v>
      </c>
      <c r="CJ93" s="430">
        <v>1</v>
      </c>
      <c r="CK93" s="430">
        <v>1</v>
      </c>
      <c r="CL93" s="430" t="s">
        <v>1226</v>
      </c>
      <c r="CM93" s="430">
        <v>1</v>
      </c>
      <c r="CN93" s="430">
        <v>1</v>
      </c>
      <c r="CO93" s="430">
        <v>1</v>
      </c>
      <c r="CP93" s="430" t="s">
        <v>1226</v>
      </c>
      <c r="CQ93" s="430" t="s">
        <v>1226</v>
      </c>
      <c r="CR93" s="430" t="s">
        <v>1226</v>
      </c>
      <c r="CS93" s="430" t="s">
        <v>1226</v>
      </c>
      <c r="CT93" s="430" t="s">
        <v>1226</v>
      </c>
      <c r="CU93" s="430" t="s">
        <v>14870</v>
      </c>
      <c r="CV93" s="430" t="s">
        <v>14871</v>
      </c>
      <c r="CW93" s="430">
        <v>1</v>
      </c>
      <c r="CX93" s="430">
        <v>1</v>
      </c>
      <c r="CY93" s="430">
        <v>1</v>
      </c>
      <c r="CZ93" s="430">
        <v>1</v>
      </c>
      <c r="DA93" s="430">
        <v>1</v>
      </c>
      <c r="DB93" s="430">
        <v>1</v>
      </c>
      <c r="DC93" s="430">
        <v>1</v>
      </c>
      <c r="DD93" s="430">
        <v>1</v>
      </c>
      <c r="DE93" s="430">
        <v>1</v>
      </c>
      <c r="DF93" s="430">
        <v>1</v>
      </c>
      <c r="DG93" s="430">
        <v>1</v>
      </c>
      <c r="DH93" s="430">
        <v>1</v>
      </c>
      <c r="DI93" s="430" t="s">
        <v>1226</v>
      </c>
      <c r="DJ93" s="430">
        <v>0</v>
      </c>
      <c r="DK93" s="430">
        <v>0</v>
      </c>
      <c r="DL93" s="430">
        <v>0</v>
      </c>
      <c r="DM93" s="430" t="s">
        <v>1226</v>
      </c>
      <c r="DN93" s="430">
        <v>1</v>
      </c>
      <c r="DO93" s="430">
        <v>1</v>
      </c>
      <c r="DP93" s="430">
        <v>1</v>
      </c>
      <c r="DQ93" s="430" t="s">
        <v>1226</v>
      </c>
      <c r="DR93" s="430">
        <v>1</v>
      </c>
      <c r="DS93" s="430">
        <v>1</v>
      </c>
      <c r="DT93" s="430">
        <v>1</v>
      </c>
      <c r="DU93" s="430" t="s">
        <v>1226</v>
      </c>
      <c r="DV93" s="430" t="s">
        <v>1226</v>
      </c>
      <c r="DW93" s="430" t="s">
        <v>1226</v>
      </c>
      <c r="DX93" s="430" t="s">
        <v>1226</v>
      </c>
      <c r="DY93" s="430" t="s">
        <v>1226</v>
      </c>
      <c r="DZ93" s="430" t="s">
        <v>14872</v>
      </c>
      <c r="EA93" s="430" t="s">
        <v>14873</v>
      </c>
      <c r="EB93" s="430">
        <v>0.66</v>
      </c>
      <c r="EC93" s="430" t="s">
        <v>14874</v>
      </c>
      <c r="ED93" s="430">
        <v>0</v>
      </c>
      <c r="EE93" s="430" t="s">
        <v>14875</v>
      </c>
      <c r="EF93" s="430">
        <v>0.33</v>
      </c>
      <c r="EG93" s="430" t="s">
        <v>14876</v>
      </c>
      <c r="EH93" s="430">
        <v>1</v>
      </c>
      <c r="EI93" s="430" t="s">
        <v>1594</v>
      </c>
      <c r="EJ93" s="430">
        <v>0.33</v>
      </c>
      <c r="EK93" s="430" t="s">
        <v>1594</v>
      </c>
      <c r="EL93" s="430">
        <v>0</v>
      </c>
      <c r="EM93" s="430" t="s">
        <v>14877</v>
      </c>
      <c r="EN93" s="430">
        <v>0.66</v>
      </c>
      <c r="EO93" s="430" t="s">
        <v>14878</v>
      </c>
      <c r="EP93" s="430">
        <v>0.66</v>
      </c>
      <c r="EQ93" s="430" t="s">
        <v>14879</v>
      </c>
      <c r="ER93" s="430" t="s">
        <v>1226</v>
      </c>
      <c r="ES93" s="430" t="s">
        <v>14880</v>
      </c>
      <c r="ET93" s="430">
        <v>1</v>
      </c>
      <c r="EU93" s="430" t="s">
        <v>14881</v>
      </c>
      <c r="EV93" s="430">
        <v>0.33</v>
      </c>
      <c r="EW93" s="430" t="s">
        <v>14882</v>
      </c>
      <c r="EX93" s="430">
        <v>0.66</v>
      </c>
      <c r="EY93" s="430" t="s">
        <v>14883</v>
      </c>
      <c r="EZ93" s="430" t="s">
        <v>14884</v>
      </c>
      <c r="FA93" s="430" t="s">
        <v>14885</v>
      </c>
      <c r="FB93" s="430" t="s">
        <v>1102</v>
      </c>
      <c r="FC93" s="430" t="s">
        <v>14886</v>
      </c>
      <c r="FD93" s="430">
        <v>10</v>
      </c>
      <c r="FE93" s="430">
        <v>6</v>
      </c>
      <c r="FF93" s="430" t="s">
        <v>1226</v>
      </c>
      <c r="FG93" s="430">
        <v>0</v>
      </c>
      <c r="FH93" s="430">
        <v>0</v>
      </c>
      <c r="FI93" s="430">
        <v>0</v>
      </c>
      <c r="FJ93" s="430">
        <v>0</v>
      </c>
      <c r="FK93" s="430">
        <v>1</v>
      </c>
      <c r="FL93" s="430">
        <v>1</v>
      </c>
      <c r="FM93" s="430">
        <v>1</v>
      </c>
      <c r="FN93" s="430">
        <v>0</v>
      </c>
      <c r="FO93" s="430">
        <v>0</v>
      </c>
      <c r="FP93" s="430">
        <v>0</v>
      </c>
      <c r="FQ93" s="430">
        <v>0</v>
      </c>
      <c r="FR93" s="430">
        <v>0</v>
      </c>
      <c r="FS93" s="430">
        <v>1</v>
      </c>
      <c r="FT93" s="430">
        <v>1</v>
      </c>
      <c r="FU93" s="430">
        <v>1</v>
      </c>
      <c r="FV93" s="430">
        <v>1</v>
      </c>
      <c r="FW93" s="430">
        <v>1</v>
      </c>
      <c r="FX93" s="430">
        <v>1</v>
      </c>
      <c r="FY93" s="430">
        <v>1</v>
      </c>
      <c r="FZ93" s="430">
        <v>1</v>
      </c>
      <c r="GA93" s="430">
        <v>1</v>
      </c>
      <c r="GB93" s="430">
        <v>1</v>
      </c>
      <c r="GC93" s="430">
        <v>1</v>
      </c>
      <c r="GD93" s="430">
        <v>1</v>
      </c>
      <c r="GE93" s="430" t="s">
        <v>14887</v>
      </c>
      <c r="GF93" s="430">
        <v>0.5</v>
      </c>
      <c r="GG93" s="430">
        <v>0.5</v>
      </c>
      <c r="GH93" s="430">
        <v>1</v>
      </c>
      <c r="GI93" s="430">
        <v>1</v>
      </c>
      <c r="GJ93" s="430">
        <v>1</v>
      </c>
      <c r="GK93" s="430">
        <v>0.5</v>
      </c>
      <c r="GL93" s="430">
        <v>1</v>
      </c>
      <c r="GM93" s="430">
        <v>0.5</v>
      </c>
      <c r="GN93" s="430">
        <v>1</v>
      </c>
      <c r="GO93" s="430">
        <v>0.5</v>
      </c>
      <c r="GP93" s="430" t="s">
        <v>14888</v>
      </c>
      <c r="GQ93" s="430">
        <v>0</v>
      </c>
      <c r="GR93" s="430">
        <v>0</v>
      </c>
      <c r="GS93" s="430">
        <v>0</v>
      </c>
      <c r="GT93" s="430">
        <v>0</v>
      </c>
      <c r="GU93" s="430">
        <v>0</v>
      </c>
      <c r="GV93" s="430">
        <v>0</v>
      </c>
      <c r="GW93" s="430">
        <v>1</v>
      </c>
      <c r="GX93" s="430">
        <v>1</v>
      </c>
      <c r="GY93" s="430">
        <v>0.5</v>
      </c>
      <c r="GZ93" s="430">
        <v>0</v>
      </c>
      <c r="HA93" s="430">
        <v>0</v>
      </c>
      <c r="HB93" s="430">
        <v>0</v>
      </c>
      <c r="HC93" s="430">
        <v>1</v>
      </c>
      <c r="HD93" s="430">
        <v>1</v>
      </c>
      <c r="HE93" s="430">
        <v>1</v>
      </c>
      <c r="HF93" s="430">
        <v>1</v>
      </c>
      <c r="HG93" s="430" t="s">
        <v>14889</v>
      </c>
      <c r="HH93" s="430">
        <v>1</v>
      </c>
      <c r="HI93" s="430">
        <v>0</v>
      </c>
      <c r="HJ93" s="430">
        <v>0</v>
      </c>
      <c r="HK93" s="430">
        <v>0</v>
      </c>
      <c r="HL93" s="430">
        <v>1</v>
      </c>
      <c r="HM93" s="430">
        <v>0</v>
      </c>
      <c r="HN93" s="430">
        <v>0</v>
      </c>
      <c r="HO93" s="430">
        <v>0</v>
      </c>
      <c r="HP93" s="430">
        <v>0</v>
      </c>
      <c r="HQ93" s="430">
        <v>0</v>
      </c>
      <c r="HR93" s="430">
        <v>0</v>
      </c>
      <c r="HS93" s="430">
        <v>0</v>
      </c>
      <c r="HT93" s="430">
        <v>0.5</v>
      </c>
      <c r="HU93" s="430">
        <v>0</v>
      </c>
      <c r="HV93" s="430">
        <v>0</v>
      </c>
      <c r="HW93" s="430">
        <v>0</v>
      </c>
      <c r="HX93" s="430">
        <v>0.25</v>
      </c>
      <c r="HY93" s="430">
        <v>0.25</v>
      </c>
      <c r="HZ93" s="430">
        <v>0</v>
      </c>
      <c r="IA93" s="430">
        <v>0</v>
      </c>
      <c r="IB93" s="430" t="s">
        <v>14890</v>
      </c>
      <c r="IC93" s="430">
        <v>0</v>
      </c>
      <c r="ID93" s="430">
        <v>0</v>
      </c>
      <c r="IE93" s="430">
        <v>0</v>
      </c>
      <c r="IF93" s="430">
        <v>0</v>
      </c>
      <c r="IG93" s="430">
        <v>0</v>
      </c>
      <c r="IH93" s="430">
        <v>0</v>
      </c>
      <c r="II93" s="430">
        <v>0</v>
      </c>
      <c r="IJ93" s="430">
        <v>0</v>
      </c>
      <c r="IK93" s="430">
        <v>0</v>
      </c>
      <c r="IL93" s="430">
        <v>0</v>
      </c>
      <c r="IM93" s="430">
        <v>0</v>
      </c>
      <c r="IN93" s="430">
        <v>0</v>
      </c>
      <c r="IO93" s="430">
        <v>0</v>
      </c>
      <c r="IP93" s="430">
        <v>0</v>
      </c>
      <c r="IQ93" s="430">
        <v>0</v>
      </c>
      <c r="IR93" s="430" t="s">
        <v>14891</v>
      </c>
    </row>
    <row r="94" spans="1:252" x14ac:dyDescent="0.2">
      <c r="A94" s="430" t="s">
        <v>1601</v>
      </c>
      <c r="B94" s="430" t="s">
        <v>1602</v>
      </c>
      <c r="C94" s="430" t="s">
        <v>1070</v>
      </c>
      <c r="D94" s="430" t="s">
        <v>1050</v>
      </c>
      <c r="E94" s="430" t="s">
        <v>1071</v>
      </c>
      <c r="F94" s="443">
        <v>4.351267</v>
      </c>
      <c r="G94" s="444">
        <v>63605.065799999997</v>
      </c>
      <c r="H94" s="430">
        <v>0</v>
      </c>
      <c r="I94" s="430" t="s">
        <v>1226</v>
      </c>
      <c r="J94" s="430" t="s">
        <v>1226</v>
      </c>
      <c r="K94" s="430" t="s">
        <v>1226</v>
      </c>
      <c r="L94" s="430" t="s">
        <v>1226</v>
      </c>
      <c r="M94" s="430" t="s">
        <v>1226</v>
      </c>
      <c r="N94" s="430" t="s">
        <v>1226</v>
      </c>
      <c r="O94" s="430" t="s">
        <v>1226</v>
      </c>
      <c r="P94" s="430" t="s">
        <v>1226</v>
      </c>
      <c r="Q94" s="430" t="s">
        <v>1226</v>
      </c>
      <c r="R94" s="430" t="s">
        <v>1226</v>
      </c>
      <c r="S94" s="430" t="s">
        <v>1226</v>
      </c>
      <c r="T94" s="430" t="s">
        <v>1226</v>
      </c>
      <c r="U94" s="430" t="s">
        <v>1226</v>
      </c>
      <c r="V94" s="430" t="s">
        <v>1226</v>
      </c>
      <c r="W94" s="430" t="s">
        <v>1226</v>
      </c>
      <c r="X94" s="430" t="s">
        <v>1226</v>
      </c>
      <c r="Y94" s="430" t="s">
        <v>1226</v>
      </c>
      <c r="Z94" s="430" t="s">
        <v>1226</v>
      </c>
      <c r="AA94" s="430" t="s">
        <v>1226</v>
      </c>
      <c r="AB94" s="430" t="s">
        <v>1226</v>
      </c>
      <c r="AC94" s="430" t="s">
        <v>1226</v>
      </c>
      <c r="AD94" s="430" t="s">
        <v>1226</v>
      </c>
      <c r="AE94" s="430" t="s">
        <v>1226</v>
      </c>
      <c r="AF94" s="430" t="s">
        <v>1226</v>
      </c>
      <c r="AG94" s="430" t="s">
        <v>1226</v>
      </c>
      <c r="AH94" s="430" t="s">
        <v>1226</v>
      </c>
      <c r="AI94" s="430" t="s">
        <v>1226</v>
      </c>
      <c r="AJ94" s="430" t="s">
        <v>1226</v>
      </c>
      <c r="AK94" s="430" t="s">
        <v>1226</v>
      </c>
      <c r="AL94" s="430" t="s">
        <v>1226</v>
      </c>
      <c r="AM94" s="430" t="s">
        <v>1226</v>
      </c>
      <c r="AN94" s="430" t="s">
        <v>1226</v>
      </c>
      <c r="AO94" s="430" t="s">
        <v>1226</v>
      </c>
      <c r="AP94" s="430" t="s">
        <v>1226</v>
      </c>
      <c r="AQ94" s="430" t="s">
        <v>1226</v>
      </c>
      <c r="AR94" s="430" t="s">
        <v>1226</v>
      </c>
      <c r="AS94" s="430" t="s">
        <v>1226</v>
      </c>
      <c r="AT94" s="430" t="s">
        <v>1226</v>
      </c>
      <c r="AU94" s="430" t="s">
        <v>1226</v>
      </c>
      <c r="AV94" s="430" t="s">
        <v>1226</v>
      </c>
      <c r="AW94" s="430">
        <v>0.33</v>
      </c>
      <c r="AX94" s="430" t="s">
        <v>1226</v>
      </c>
      <c r="AY94" s="430">
        <v>0.33</v>
      </c>
      <c r="AZ94" s="430" t="s">
        <v>1226</v>
      </c>
      <c r="BA94" s="430">
        <v>0.33</v>
      </c>
      <c r="BB94" s="430" t="s">
        <v>1226</v>
      </c>
      <c r="BC94" s="430">
        <v>0</v>
      </c>
      <c r="BD94" s="430" t="s">
        <v>1226</v>
      </c>
      <c r="BE94" s="430">
        <v>0.33</v>
      </c>
      <c r="BF94" s="430" t="s">
        <v>1226</v>
      </c>
      <c r="BG94" s="430">
        <v>0.33</v>
      </c>
      <c r="BH94" s="430" t="s">
        <v>1226</v>
      </c>
      <c r="BI94" s="430">
        <v>0.33</v>
      </c>
      <c r="BJ94" s="430" t="s">
        <v>1226</v>
      </c>
      <c r="BK94" s="430">
        <v>0</v>
      </c>
      <c r="BL94" s="430" t="s">
        <v>1226</v>
      </c>
      <c r="BM94" s="430">
        <v>0.33</v>
      </c>
      <c r="BN94" s="430" t="s">
        <v>1226</v>
      </c>
      <c r="BO94" s="430">
        <v>0.33</v>
      </c>
      <c r="BP94" s="430" t="s">
        <v>1226</v>
      </c>
      <c r="BQ94" s="430">
        <v>0.33</v>
      </c>
      <c r="BR94" s="430" t="s">
        <v>1226</v>
      </c>
      <c r="BS94" s="430">
        <v>1</v>
      </c>
      <c r="BT94" s="430" t="s">
        <v>15012</v>
      </c>
      <c r="BU94" s="430">
        <v>1</v>
      </c>
      <c r="BV94" s="430" t="s">
        <v>15013</v>
      </c>
      <c r="BW94" s="430">
        <v>0.33</v>
      </c>
      <c r="BX94" s="430" t="s">
        <v>1226</v>
      </c>
      <c r="BY94" s="430" t="s">
        <v>15014</v>
      </c>
      <c r="BZ94" s="430">
        <v>1</v>
      </c>
      <c r="CA94" s="430" t="s">
        <v>1226</v>
      </c>
      <c r="CB94" s="430" t="s">
        <v>1226</v>
      </c>
      <c r="CC94" s="430" t="s">
        <v>1226</v>
      </c>
      <c r="CD94" s="430" t="s">
        <v>1226</v>
      </c>
      <c r="CE94" s="430">
        <v>0</v>
      </c>
      <c r="CF94" s="430">
        <v>1</v>
      </c>
      <c r="CG94" s="430">
        <v>1</v>
      </c>
      <c r="CH94" s="430" t="s">
        <v>1226</v>
      </c>
      <c r="CI94" s="430">
        <v>1</v>
      </c>
      <c r="CJ94" s="430">
        <v>1</v>
      </c>
      <c r="CK94" s="430">
        <v>1</v>
      </c>
      <c r="CL94" s="430" t="s">
        <v>1226</v>
      </c>
      <c r="CM94" s="430">
        <v>1</v>
      </c>
      <c r="CN94" s="430">
        <v>1</v>
      </c>
      <c r="CO94" s="430">
        <v>1</v>
      </c>
      <c r="CP94" s="430" t="s">
        <v>1226</v>
      </c>
      <c r="CQ94" s="430" t="s">
        <v>1226</v>
      </c>
      <c r="CR94" s="430" t="s">
        <v>1226</v>
      </c>
      <c r="CS94" s="430" t="s">
        <v>1226</v>
      </c>
      <c r="CT94" s="430" t="s">
        <v>1226</v>
      </c>
      <c r="CU94" s="430" t="s">
        <v>15015</v>
      </c>
      <c r="CV94" s="430" t="s">
        <v>15016</v>
      </c>
      <c r="CW94" s="430">
        <v>1</v>
      </c>
      <c r="CX94" s="430">
        <v>1</v>
      </c>
      <c r="CY94" s="430">
        <v>0</v>
      </c>
      <c r="CZ94" s="430">
        <v>0</v>
      </c>
      <c r="DA94" s="430">
        <v>0</v>
      </c>
      <c r="DB94" s="430">
        <v>0</v>
      </c>
      <c r="DC94" s="430">
        <v>0</v>
      </c>
      <c r="DD94" s="430">
        <v>0</v>
      </c>
      <c r="DE94" s="430">
        <v>0</v>
      </c>
      <c r="DF94" s="430">
        <v>0</v>
      </c>
      <c r="DG94" s="430">
        <v>0</v>
      </c>
      <c r="DH94" s="430">
        <v>0</v>
      </c>
      <c r="DI94" s="430" t="s">
        <v>1226</v>
      </c>
      <c r="DJ94" s="430">
        <v>1</v>
      </c>
      <c r="DK94" s="430">
        <v>1</v>
      </c>
      <c r="DL94" s="430">
        <v>1</v>
      </c>
      <c r="DM94" s="430">
        <v>1</v>
      </c>
      <c r="DN94" s="430" t="s">
        <v>1226</v>
      </c>
      <c r="DO94" s="430" t="s">
        <v>1226</v>
      </c>
      <c r="DP94" s="430" t="s">
        <v>1226</v>
      </c>
      <c r="DQ94" s="430">
        <v>1</v>
      </c>
      <c r="DR94" s="430" t="s">
        <v>1226</v>
      </c>
      <c r="DS94" s="430" t="s">
        <v>1226</v>
      </c>
      <c r="DT94" s="430" t="s">
        <v>1226</v>
      </c>
      <c r="DU94" s="430" t="s">
        <v>1226</v>
      </c>
      <c r="DV94" s="430" t="s">
        <v>1226</v>
      </c>
      <c r="DW94" s="430" t="s">
        <v>1226</v>
      </c>
      <c r="DX94" s="430" t="s">
        <v>1226</v>
      </c>
      <c r="DY94" s="430" t="s">
        <v>1226</v>
      </c>
      <c r="DZ94" s="430" t="s">
        <v>15017</v>
      </c>
      <c r="EA94" s="430" t="s">
        <v>15018</v>
      </c>
      <c r="EB94" s="430">
        <v>1</v>
      </c>
      <c r="EC94" s="430" t="s">
        <v>15019</v>
      </c>
      <c r="ED94" s="430">
        <v>1</v>
      </c>
      <c r="EE94" s="430" t="s">
        <v>15020</v>
      </c>
      <c r="EF94" s="430">
        <v>0</v>
      </c>
      <c r="EG94" s="430" t="s">
        <v>1226</v>
      </c>
      <c r="EH94" s="430">
        <v>0</v>
      </c>
      <c r="EI94" s="430" t="s">
        <v>1226</v>
      </c>
      <c r="EJ94" s="430">
        <v>0</v>
      </c>
      <c r="EK94" s="430" t="s">
        <v>1226</v>
      </c>
      <c r="EL94" s="430">
        <v>0</v>
      </c>
      <c r="EM94" s="430" t="s">
        <v>1226</v>
      </c>
      <c r="EN94" s="430" t="s">
        <v>1226</v>
      </c>
      <c r="EO94" s="430" t="s">
        <v>1226</v>
      </c>
      <c r="EP94" s="430">
        <v>0.66</v>
      </c>
      <c r="EQ94" s="430" t="s">
        <v>15021</v>
      </c>
      <c r="ER94" s="430">
        <v>0.66</v>
      </c>
      <c r="ES94" s="430" t="s">
        <v>15022</v>
      </c>
      <c r="ET94" s="430">
        <v>0</v>
      </c>
      <c r="EU94" s="430" t="s">
        <v>1226</v>
      </c>
      <c r="EV94" s="430">
        <v>1</v>
      </c>
      <c r="EW94" s="430" t="s">
        <v>15023</v>
      </c>
      <c r="EX94" s="430">
        <v>1</v>
      </c>
      <c r="EY94" s="430" t="s">
        <v>15023</v>
      </c>
      <c r="EZ94" s="430" t="s">
        <v>15024</v>
      </c>
      <c r="FA94" s="430" t="s">
        <v>15024</v>
      </c>
      <c r="FB94" s="430" t="s">
        <v>15025</v>
      </c>
      <c r="FC94" s="430" t="s">
        <v>1226</v>
      </c>
      <c r="FD94" s="430" t="s">
        <v>1226</v>
      </c>
      <c r="FE94" s="430" t="s">
        <v>1226</v>
      </c>
      <c r="FF94" s="430">
        <v>40.36</v>
      </c>
      <c r="FG94" s="430">
        <v>1</v>
      </c>
      <c r="FH94" s="430">
        <v>1</v>
      </c>
      <c r="FI94" s="430">
        <v>1</v>
      </c>
      <c r="FJ94" s="430">
        <v>0</v>
      </c>
      <c r="FK94" s="430">
        <v>1</v>
      </c>
      <c r="FL94" s="430">
        <v>1</v>
      </c>
      <c r="FM94" s="430">
        <v>1</v>
      </c>
      <c r="FN94" s="430">
        <v>1</v>
      </c>
      <c r="FO94" s="430">
        <v>1</v>
      </c>
      <c r="FP94" s="430">
        <v>1</v>
      </c>
      <c r="FQ94" s="430">
        <v>1</v>
      </c>
      <c r="FR94" s="430">
        <v>1</v>
      </c>
      <c r="FS94" s="430">
        <v>1</v>
      </c>
      <c r="FT94" s="430">
        <v>1</v>
      </c>
      <c r="FU94" s="430">
        <v>1</v>
      </c>
      <c r="FV94" s="430">
        <v>1</v>
      </c>
      <c r="FW94" s="430">
        <v>1</v>
      </c>
      <c r="FX94" s="430">
        <v>1</v>
      </c>
      <c r="FY94" s="430">
        <v>1</v>
      </c>
      <c r="FZ94" s="430">
        <v>1</v>
      </c>
      <c r="GA94" s="430">
        <v>1</v>
      </c>
      <c r="GB94" s="430">
        <v>1</v>
      </c>
      <c r="GC94" s="430">
        <v>1</v>
      </c>
      <c r="GD94" s="430">
        <v>1</v>
      </c>
      <c r="GE94" s="430" t="s">
        <v>15026</v>
      </c>
      <c r="GF94" s="430">
        <v>1</v>
      </c>
      <c r="GG94" s="430">
        <v>0.5</v>
      </c>
      <c r="GH94" s="430">
        <v>0</v>
      </c>
      <c r="GI94" s="430">
        <v>0</v>
      </c>
      <c r="GJ94" s="430">
        <v>0</v>
      </c>
      <c r="GK94" s="430">
        <v>0</v>
      </c>
      <c r="GL94" s="430">
        <v>0.5</v>
      </c>
      <c r="GM94" s="430">
        <v>0.5</v>
      </c>
      <c r="GN94" s="430">
        <v>0</v>
      </c>
      <c r="GO94" s="430">
        <v>0.5</v>
      </c>
      <c r="GP94" s="430" t="s">
        <v>1226</v>
      </c>
      <c r="GQ94" s="430">
        <v>1</v>
      </c>
      <c r="GR94" s="430">
        <v>0</v>
      </c>
      <c r="GS94" s="430">
        <v>0</v>
      </c>
      <c r="GT94" s="430">
        <v>0</v>
      </c>
      <c r="GU94" s="430">
        <v>0</v>
      </c>
      <c r="GV94" s="430">
        <v>0</v>
      </c>
      <c r="GW94" s="430">
        <v>0</v>
      </c>
      <c r="GX94" s="430">
        <v>0</v>
      </c>
      <c r="GY94" s="430">
        <v>0</v>
      </c>
      <c r="GZ94" s="430">
        <v>0</v>
      </c>
      <c r="HA94" s="430">
        <v>0</v>
      </c>
      <c r="HB94" s="430">
        <v>0</v>
      </c>
      <c r="HC94" s="430">
        <v>0</v>
      </c>
      <c r="HD94" s="430">
        <v>0</v>
      </c>
      <c r="HE94" s="430">
        <v>0</v>
      </c>
      <c r="HF94" s="430">
        <v>0</v>
      </c>
      <c r="HG94" s="430" t="s">
        <v>1226</v>
      </c>
      <c r="HH94" s="430">
        <v>0.5</v>
      </c>
      <c r="HI94" s="430">
        <v>0</v>
      </c>
      <c r="HJ94" s="430">
        <v>0</v>
      </c>
      <c r="HK94" s="430">
        <v>0.5</v>
      </c>
      <c r="HL94" s="430">
        <v>0.5</v>
      </c>
      <c r="HM94" s="430">
        <v>0</v>
      </c>
      <c r="HN94" s="430">
        <v>0</v>
      </c>
      <c r="HO94" s="430">
        <v>0</v>
      </c>
      <c r="HP94" s="430">
        <v>0.5</v>
      </c>
      <c r="HQ94" s="430">
        <v>0</v>
      </c>
      <c r="HR94" s="430">
        <v>0</v>
      </c>
      <c r="HS94" s="430">
        <v>0</v>
      </c>
      <c r="HT94" s="430">
        <v>0.5</v>
      </c>
      <c r="HU94" s="430">
        <v>0</v>
      </c>
      <c r="HV94" s="430">
        <v>0</v>
      </c>
      <c r="HW94" s="430">
        <v>0</v>
      </c>
      <c r="HX94" s="430">
        <v>1</v>
      </c>
      <c r="HY94" s="430">
        <v>0</v>
      </c>
      <c r="HZ94" s="430">
        <v>0.75</v>
      </c>
      <c r="IA94" s="430">
        <v>0</v>
      </c>
      <c r="IB94" s="430" t="s">
        <v>1226</v>
      </c>
      <c r="IC94" s="430">
        <v>0</v>
      </c>
      <c r="ID94" s="430">
        <v>0</v>
      </c>
      <c r="IE94" s="430">
        <v>0</v>
      </c>
      <c r="IF94" s="430">
        <v>0</v>
      </c>
      <c r="IG94" s="430">
        <v>0</v>
      </c>
      <c r="IH94" s="430">
        <v>0</v>
      </c>
      <c r="II94" s="430">
        <v>0</v>
      </c>
      <c r="IJ94" s="430">
        <v>0</v>
      </c>
      <c r="IK94" s="430">
        <v>0</v>
      </c>
      <c r="IL94" s="430">
        <v>0</v>
      </c>
      <c r="IM94" s="430">
        <v>0</v>
      </c>
      <c r="IN94" s="430">
        <v>0</v>
      </c>
      <c r="IO94" s="430">
        <v>0</v>
      </c>
      <c r="IP94" s="430">
        <v>0</v>
      </c>
      <c r="IQ94" s="430">
        <v>0</v>
      </c>
      <c r="IR94" s="430" t="s">
        <v>1226</v>
      </c>
    </row>
    <row r="95" spans="1:252" x14ac:dyDescent="0.2">
      <c r="A95" s="430" t="s">
        <v>1614</v>
      </c>
      <c r="B95" s="430" t="s">
        <v>89</v>
      </c>
      <c r="C95" s="430" t="s">
        <v>1194</v>
      </c>
      <c r="D95" s="430" t="s">
        <v>1276</v>
      </c>
      <c r="E95" s="430" t="s">
        <v>1049</v>
      </c>
      <c r="F95" s="443">
        <v>9.9494369999999996</v>
      </c>
      <c r="G95" s="444">
        <v>26594.277245781999</v>
      </c>
      <c r="H95" s="430">
        <v>1</v>
      </c>
      <c r="I95" s="430" t="s">
        <v>15149</v>
      </c>
      <c r="J95" s="430">
        <v>2014</v>
      </c>
      <c r="K95" s="430" t="s">
        <v>15150</v>
      </c>
      <c r="L95" s="430">
        <v>1</v>
      </c>
      <c r="M95" s="430">
        <v>0</v>
      </c>
      <c r="N95" s="430">
        <v>4</v>
      </c>
      <c r="O95" s="430">
        <v>1</v>
      </c>
      <c r="P95" s="430">
        <v>1</v>
      </c>
      <c r="Q95" s="430">
        <v>1</v>
      </c>
      <c r="R95" s="430">
        <v>1</v>
      </c>
      <c r="S95" s="430">
        <v>1</v>
      </c>
      <c r="T95" s="430">
        <v>0</v>
      </c>
      <c r="U95" s="430">
        <v>0</v>
      </c>
      <c r="V95" s="430">
        <v>0</v>
      </c>
      <c r="W95" s="430" t="s">
        <v>1226</v>
      </c>
      <c r="X95" s="430" t="s">
        <v>1226</v>
      </c>
      <c r="Y95" s="430">
        <v>1</v>
      </c>
      <c r="Z95" s="430">
        <v>1</v>
      </c>
      <c r="AA95" s="430">
        <v>0.75</v>
      </c>
      <c r="AB95" s="430" t="s">
        <v>1040</v>
      </c>
      <c r="AC95" s="430">
        <v>0</v>
      </c>
      <c r="AD95" s="430">
        <v>0</v>
      </c>
      <c r="AE95" s="430">
        <v>0</v>
      </c>
      <c r="AF95" s="430" t="s">
        <v>1226</v>
      </c>
      <c r="AG95" s="430">
        <v>0</v>
      </c>
      <c r="AH95" s="430" t="s">
        <v>1226</v>
      </c>
      <c r="AI95" s="430">
        <v>0</v>
      </c>
      <c r="AJ95" s="430" t="s">
        <v>1226</v>
      </c>
      <c r="AK95" s="430">
        <v>0</v>
      </c>
      <c r="AL95" s="430" t="s">
        <v>1226</v>
      </c>
      <c r="AM95" s="430">
        <v>0</v>
      </c>
      <c r="AN95" s="430" t="s">
        <v>1226</v>
      </c>
      <c r="AO95" s="430">
        <v>0</v>
      </c>
      <c r="AP95" s="430" t="s">
        <v>1226</v>
      </c>
      <c r="AQ95" s="430">
        <v>0</v>
      </c>
      <c r="AR95" s="430" t="s">
        <v>1226</v>
      </c>
      <c r="AS95" s="430">
        <v>0</v>
      </c>
      <c r="AT95" s="430" t="s">
        <v>1226</v>
      </c>
      <c r="AU95" s="430">
        <v>0</v>
      </c>
      <c r="AV95" s="430" t="s">
        <v>1226</v>
      </c>
      <c r="AW95" s="430">
        <v>0.66</v>
      </c>
      <c r="AX95" s="430" t="s">
        <v>15151</v>
      </c>
      <c r="AY95" s="430">
        <v>0.66</v>
      </c>
      <c r="AZ95" s="430" t="s">
        <v>15152</v>
      </c>
      <c r="BA95" s="430">
        <v>0.33</v>
      </c>
      <c r="BB95" s="430" t="s">
        <v>15153</v>
      </c>
      <c r="BC95" s="430">
        <v>0.66</v>
      </c>
      <c r="BD95" s="430" t="s">
        <v>15154</v>
      </c>
      <c r="BE95" s="430">
        <v>0.66</v>
      </c>
      <c r="BF95" s="430" t="s">
        <v>15155</v>
      </c>
      <c r="BG95" s="430">
        <v>0.66</v>
      </c>
      <c r="BH95" s="430" t="s">
        <v>15156</v>
      </c>
      <c r="BI95" s="430">
        <v>0.33</v>
      </c>
      <c r="BJ95" s="430" t="s">
        <v>1226</v>
      </c>
      <c r="BK95" s="430">
        <v>0.66</v>
      </c>
      <c r="BL95" s="430" t="s">
        <v>15154</v>
      </c>
      <c r="BM95" s="430">
        <v>0.66</v>
      </c>
      <c r="BN95" s="430" t="s">
        <v>15157</v>
      </c>
      <c r="BO95" s="430">
        <v>0.66</v>
      </c>
      <c r="BP95" s="430" t="s">
        <v>15158</v>
      </c>
      <c r="BQ95" s="430">
        <v>0.66</v>
      </c>
      <c r="BR95" s="430" t="s">
        <v>15159</v>
      </c>
      <c r="BS95" s="430">
        <v>1</v>
      </c>
      <c r="BT95" s="430" t="s">
        <v>15160</v>
      </c>
      <c r="BU95" s="430">
        <v>1</v>
      </c>
      <c r="BV95" s="430" t="s">
        <v>15160</v>
      </c>
      <c r="BW95" s="430">
        <v>1</v>
      </c>
      <c r="BX95" s="430" t="s">
        <v>15160</v>
      </c>
      <c r="BY95" s="430" t="s">
        <v>15161</v>
      </c>
      <c r="BZ95" s="430" t="s">
        <v>1226</v>
      </c>
      <c r="CA95" s="430">
        <v>1</v>
      </c>
      <c r="CB95" s="430">
        <v>1</v>
      </c>
      <c r="CC95" s="430">
        <v>1</v>
      </c>
      <c r="CD95" s="430" t="s">
        <v>1226</v>
      </c>
      <c r="CE95" s="430">
        <v>0</v>
      </c>
      <c r="CF95" s="430">
        <v>0</v>
      </c>
      <c r="CG95" s="430">
        <v>0</v>
      </c>
      <c r="CH95" s="430" t="s">
        <v>1226</v>
      </c>
      <c r="CI95" s="430">
        <v>0</v>
      </c>
      <c r="CJ95" s="430">
        <v>0</v>
      </c>
      <c r="CK95" s="430">
        <v>0</v>
      </c>
      <c r="CL95" s="430" t="s">
        <v>1226</v>
      </c>
      <c r="CM95" s="430">
        <v>1</v>
      </c>
      <c r="CN95" s="430">
        <v>1</v>
      </c>
      <c r="CO95" s="430">
        <v>1</v>
      </c>
      <c r="CP95" s="430" t="s">
        <v>15162</v>
      </c>
      <c r="CQ95" s="430" t="s">
        <v>1226</v>
      </c>
      <c r="CR95" s="430">
        <v>0</v>
      </c>
      <c r="CS95" s="430">
        <v>0</v>
      </c>
      <c r="CT95" s="430">
        <v>0</v>
      </c>
      <c r="CU95" s="430" t="s">
        <v>15163</v>
      </c>
      <c r="CV95" s="430" t="s">
        <v>15164</v>
      </c>
      <c r="CW95" s="430">
        <v>1</v>
      </c>
      <c r="CX95" s="430">
        <v>1</v>
      </c>
      <c r="CY95" s="430">
        <v>1</v>
      </c>
      <c r="CZ95" s="430">
        <v>1</v>
      </c>
      <c r="DA95" s="430">
        <v>1</v>
      </c>
      <c r="DB95" s="430">
        <v>1</v>
      </c>
      <c r="DC95" s="430">
        <v>0</v>
      </c>
      <c r="DD95" s="430">
        <v>0</v>
      </c>
      <c r="DE95" s="430">
        <v>0</v>
      </c>
      <c r="DF95" s="430">
        <v>0</v>
      </c>
      <c r="DG95" s="430">
        <v>0</v>
      </c>
      <c r="DH95" s="430">
        <v>0</v>
      </c>
      <c r="DI95" s="430">
        <v>1</v>
      </c>
      <c r="DJ95" s="430" t="s">
        <v>1226</v>
      </c>
      <c r="DK95" s="430" t="s">
        <v>1226</v>
      </c>
      <c r="DL95" s="430" t="s">
        <v>1226</v>
      </c>
      <c r="DM95" s="430">
        <v>1</v>
      </c>
      <c r="DN95" s="430" t="s">
        <v>1226</v>
      </c>
      <c r="DO95" s="430" t="s">
        <v>1226</v>
      </c>
      <c r="DP95" s="430" t="s">
        <v>1226</v>
      </c>
      <c r="DQ95" s="430" t="s">
        <v>1226</v>
      </c>
      <c r="DR95" s="430">
        <v>0</v>
      </c>
      <c r="DS95" s="430">
        <v>0</v>
      </c>
      <c r="DT95" s="430">
        <v>0</v>
      </c>
      <c r="DU95" s="430" t="s">
        <v>1226</v>
      </c>
      <c r="DV95" s="430" t="s">
        <v>1226</v>
      </c>
      <c r="DW95" s="430" t="s">
        <v>1226</v>
      </c>
      <c r="DX95" s="430" t="s">
        <v>1226</v>
      </c>
      <c r="DY95" s="430" t="s">
        <v>1226</v>
      </c>
      <c r="DZ95" s="430" t="s">
        <v>15165</v>
      </c>
      <c r="EA95" s="430" t="s">
        <v>15166</v>
      </c>
      <c r="EB95" s="430">
        <v>0.33</v>
      </c>
      <c r="EC95" s="430" t="s">
        <v>15167</v>
      </c>
      <c r="ED95" s="430">
        <v>0</v>
      </c>
      <c r="EE95" s="430" t="s">
        <v>15168</v>
      </c>
      <c r="EF95" s="430">
        <v>0</v>
      </c>
      <c r="EG95" s="430" t="s">
        <v>1226</v>
      </c>
      <c r="EH95" s="430">
        <v>0.33</v>
      </c>
      <c r="EI95" s="430" t="s">
        <v>15169</v>
      </c>
      <c r="EJ95" s="430">
        <v>0</v>
      </c>
      <c r="EK95" s="430" t="s">
        <v>1226</v>
      </c>
      <c r="EL95" s="430">
        <v>0.66</v>
      </c>
      <c r="EM95" s="430" t="s">
        <v>15170</v>
      </c>
      <c r="EN95" s="430">
        <v>0.33</v>
      </c>
      <c r="EO95" s="430" t="s">
        <v>15167</v>
      </c>
      <c r="EP95" s="430">
        <v>0.33</v>
      </c>
      <c r="EQ95" s="430" t="s">
        <v>15171</v>
      </c>
      <c r="ER95" s="430">
        <v>0.66</v>
      </c>
      <c r="ES95" s="430" t="s">
        <v>15172</v>
      </c>
      <c r="ET95" s="430">
        <v>0.33</v>
      </c>
      <c r="EU95" s="430" t="s">
        <v>15173</v>
      </c>
      <c r="EV95" s="430">
        <v>0</v>
      </c>
      <c r="EW95" s="430" t="s">
        <v>1226</v>
      </c>
      <c r="EX95" s="430">
        <v>0.66</v>
      </c>
      <c r="EY95" s="430" t="s">
        <v>15174</v>
      </c>
      <c r="EZ95" s="430" t="s">
        <v>15175</v>
      </c>
      <c r="FA95" s="430" t="s">
        <v>15176</v>
      </c>
      <c r="FB95" s="430" t="s">
        <v>15177</v>
      </c>
      <c r="FC95" s="430" t="s">
        <v>1101</v>
      </c>
      <c r="FD95" s="430" t="s">
        <v>1226</v>
      </c>
      <c r="FE95" s="430" t="s">
        <v>1226</v>
      </c>
      <c r="FF95" s="430">
        <v>31.6</v>
      </c>
      <c r="FG95" s="430">
        <v>1</v>
      </c>
      <c r="FH95" s="430">
        <v>0</v>
      </c>
      <c r="FI95" s="430">
        <v>1</v>
      </c>
      <c r="FJ95" s="430">
        <v>0</v>
      </c>
      <c r="FK95" s="430">
        <v>1</v>
      </c>
      <c r="FL95" s="430">
        <v>1</v>
      </c>
      <c r="FM95" s="430">
        <v>1</v>
      </c>
      <c r="FN95" s="430">
        <v>1</v>
      </c>
      <c r="FO95" s="430">
        <v>0</v>
      </c>
      <c r="FP95" s="430">
        <v>0</v>
      </c>
      <c r="FQ95" s="430">
        <v>0</v>
      </c>
      <c r="FR95" s="430">
        <v>0</v>
      </c>
      <c r="FS95" s="430">
        <v>1</v>
      </c>
      <c r="FT95" s="430">
        <v>1</v>
      </c>
      <c r="FU95" s="430">
        <v>1</v>
      </c>
      <c r="FV95" s="430">
        <v>1</v>
      </c>
      <c r="FW95" s="430">
        <v>1</v>
      </c>
      <c r="FX95" s="430">
        <v>1</v>
      </c>
      <c r="FY95" s="430">
        <v>1</v>
      </c>
      <c r="FZ95" s="430">
        <v>1</v>
      </c>
      <c r="GA95" s="430">
        <v>1</v>
      </c>
      <c r="GB95" s="430">
        <v>1</v>
      </c>
      <c r="GC95" s="430">
        <v>1</v>
      </c>
      <c r="GD95" s="430">
        <v>1</v>
      </c>
      <c r="GE95" s="430" t="s">
        <v>15178</v>
      </c>
      <c r="GF95" s="430">
        <v>0.5</v>
      </c>
      <c r="GG95" s="430">
        <v>0.5</v>
      </c>
      <c r="GH95" s="430">
        <v>0.5</v>
      </c>
      <c r="GI95" s="430">
        <v>0.5</v>
      </c>
      <c r="GJ95" s="430">
        <v>0</v>
      </c>
      <c r="GK95" s="430">
        <v>0</v>
      </c>
      <c r="GL95" s="430">
        <v>0.5</v>
      </c>
      <c r="GM95" s="430">
        <v>0.5</v>
      </c>
      <c r="GN95" s="430">
        <v>0.5</v>
      </c>
      <c r="GO95" s="430">
        <v>0.5</v>
      </c>
      <c r="GP95" s="430" t="s">
        <v>15179</v>
      </c>
      <c r="GQ95" s="430">
        <v>0</v>
      </c>
      <c r="GR95" s="430">
        <v>0</v>
      </c>
      <c r="GS95" s="430">
        <v>0</v>
      </c>
      <c r="GT95" s="430">
        <v>0</v>
      </c>
      <c r="GU95" s="430">
        <v>0</v>
      </c>
      <c r="GV95" s="430">
        <v>0</v>
      </c>
      <c r="GW95" s="430">
        <v>0.5</v>
      </c>
      <c r="GX95" s="430">
        <v>0.5</v>
      </c>
      <c r="GY95" s="430">
        <v>0</v>
      </c>
      <c r="GZ95" s="430">
        <v>0</v>
      </c>
      <c r="HA95" s="430">
        <v>0</v>
      </c>
      <c r="HB95" s="430">
        <v>0</v>
      </c>
      <c r="HC95" s="430">
        <v>0</v>
      </c>
      <c r="HD95" s="430">
        <v>0</v>
      </c>
      <c r="HE95" s="430">
        <v>0</v>
      </c>
      <c r="HF95" s="430">
        <v>0</v>
      </c>
      <c r="HG95" s="430" t="s">
        <v>1160</v>
      </c>
      <c r="HH95" s="430">
        <v>1</v>
      </c>
      <c r="HI95" s="430">
        <v>1</v>
      </c>
      <c r="HJ95" s="430">
        <v>1</v>
      </c>
      <c r="HK95" s="430">
        <v>1</v>
      </c>
      <c r="HL95" s="430">
        <v>0</v>
      </c>
      <c r="HM95" s="430">
        <v>0</v>
      </c>
      <c r="HN95" s="430">
        <v>0</v>
      </c>
      <c r="HO95" s="430">
        <v>0</v>
      </c>
      <c r="HP95" s="430">
        <v>0</v>
      </c>
      <c r="HQ95" s="430">
        <v>0</v>
      </c>
      <c r="HR95" s="430">
        <v>0</v>
      </c>
      <c r="HS95" s="430">
        <v>0</v>
      </c>
      <c r="HT95" s="430">
        <v>0</v>
      </c>
      <c r="HU95" s="430">
        <v>0</v>
      </c>
      <c r="HV95" s="430">
        <v>0</v>
      </c>
      <c r="HW95" s="430">
        <v>0</v>
      </c>
      <c r="HX95" s="430">
        <v>0</v>
      </c>
      <c r="HY95" s="430">
        <v>0</v>
      </c>
      <c r="HZ95" s="430">
        <v>0</v>
      </c>
      <c r="IA95" s="430">
        <v>0</v>
      </c>
      <c r="IB95" s="430" t="s">
        <v>15180</v>
      </c>
      <c r="IC95" s="430">
        <v>0</v>
      </c>
      <c r="ID95" s="430">
        <v>0</v>
      </c>
      <c r="IE95" s="430">
        <v>0</v>
      </c>
      <c r="IF95" s="430">
        <v>0</v>
      </c>
      <c r="IG95" s="430">
        <v>0</v>
      </c>
      <c r="IH95" s="430">
        <v>0</v>
      </c>
      <c r="II95" s="430">
        <v>0</v>
      </c>
      <c r="IJ95" s="430">
        <v>0</v>
      </c>
      <c r="IK95" s="430">
        <v>0</v>
      </c>
      <c r="IL95" s="430">
        <v>0</v>
      </c>
      <c r="IM95" s="430">
        <v>0</v>
      </c>
      <c r="IN95" s="430">
        <v>0</v>
      </c>
      <c r="IO95" s="430">
        <v>0</v>
      </c>
      <c r="IP95" s="430">
        <v>0</v>
      </c>
      <c r="IQ95" s="430">
        <v>0</v>
      </c>
      <c r="IR95" s="430" t="s">
        <v>1160</v>
      </c>
    </row>
    <row r="96" spans="1:252" x14ac:dyDescent="0.2">
      <c r="A96" s="430" t="s">
        <v>1619</v>
      </c>
      <c r="B96" s="430" t="s">
        <v>140</v>
      </c>
      <c r="C96" s="430" t="s">
        <v>1070</v>
      </c>
      <c r="D96" s="430" t="s">
        <v>1050</v>
      </c>
      <c r="E96" s="430" t="s">
        <v>1057</v>
      </c>
      <c r="F96" s="443">
        <v>6.7037990000000001</v>
      </c>
      <c r="G96" s="444">
        <v>38986.810989001096</v>
      </c>
      <c r="H96" s="430">
        <v>1</v>
      </c>
      <c r="I96" s="430" t="s">
        <v>15237</v>
      </c>
      <c r="J96" s="430" t="s">
        <v>1226</v>
      </c>
      <c r="K96" s="430" t="s">
        <v>15238</v>
      </c>
      <c r="L96" s="430">
        <v>1</v>
      </c>
      <c r="M96" s="430">
        <v>1</v>
      </c>
      <c r="N96" s="430">
        <v>1</v>
      </c>
      <c r="O96" s="430">
        <v>1</v>
      </c>
      <c r="P96" s="430">
        <v>1</v>
      </c>
      <c r="Q96" s="430">
        <v>0</v>
      </c>
      <c r="R96" s="430">
        <v>0</v>
      </c>
      <c r="S96" s="430">
        <v>0</v>
      </c>
      <c r="T96" s="430">
        <v>0</v>
      </c>
      <c r="U96" s="430">
        <v>0</v>
      </c>
      <c r="V96" s="430">
        <v>1</v>
      </c>
      <c r="W96" s="430" t="s">
        <v>1226</v>
      </c>
      <c r="X96" s="430" t="s">
        <v>1226</v>
      </c>
      <c r="Y96" s="430">
        <v>0.75</v>
      </c>
      <c r="Z96" s="430">
        <v>0</v>
      </c>
      <c r="AA96" s="430" t="s">
        <v>1226</v>
      </c>
      <c r="AB96" s="430">
        <v>1</v>
      </c>
      <c r="AC96" s="430">
        <v>1</v>
      </c>
      <c r="AD96" s="430">
        <v>1</v>
      </c>
      <c r="AE96" s="430">
        <v>1</v>
      </c>
      <c r="AF96" s="430" t="s">
        <v>15239</v>
      </c>
      <c r="AG96" s="430">
        <v>1</v>
      </c>
      <c r="AH96" s="430" t="s">
        <v>15240</v>
      </c>
      <c r="AI96" s="430">
        <v>1</v>
      </c>
      <c r="AJ96" s="430" t="s">
        <v>15241</v>
      </c>
      <c r="AK96" s="430" t="s">
        <v>1226</v>
      </c>
      <c r="AL96" s="430" t="s">
        <v>1226</v>
      </c>
      <c r="AM96" s="430">
        <v>1</v>
      </c>
      <c r="AN96" s="430" t="s">
        <v>15242</v>
      </c>
      <c r="AO96" s="430">
        <v>1</v>
      </c>
      <c r="AP96" s="430" t="s">
        <v>15243</v>
      </c>
      <c r="AQ96" s="430">
        <v>1</v>
      </c>
      <c r="AR96" s="430" t="s">
        <v>15244</v>
      </c>
      <c r="AS96" s="430">
        <v>1</v>
      </c>
      <c r="AT96" s="430" t="s">
        <v>15245</v>
      </c>
      <c r="AU96" s="430" t="s">
        <v>1226</v>
      </c>
      <c r="AV96" s="430" t="s">
        <v>1226</v>
      </c>
      <c r="AW96" s="430">
        <v>1</v>
      </c>
      <c r="AX96" s="430" t="s">
        <v>15246</v>
      </c>
      <c r="AY96" s="430">
        <v>0.66</v>
      </c>
      <c r="AZ96" s="430" t="s">
        <v>15247</v>
      </c>
      <c r="BA96" s="430">
        <v>1</v>
      </c>
      <c r="BB96" s="430" t="s">
        <v>15248</v>
      </c>
      <c r="BC96" s="430">
        <v>0.33</v>
      </c>
      <c r="BD96" s="430" t="s">
        <v>1226</v>
      </c>
      <c r="BE96" s="430">
        <v>1</v>
      </c>
      <c r="BF96" s="430" t="s">
        <v>15249</v>
      </c>
      <c r="BG96" s="430">
        <v>0.66</v>
      </c>
      <c r="BH96" s="430" t="s">
        <v>15250</v>
      </c>
      <c r="BI96" s="430">
        <v>1</v>
      </c>
      <c r="BJ96" s="430" t="s">
        <v>15251</v>
      </c>
      <c r="BK96" s="430">
        <v>0.33</v>
      </c>
      <c r="BL96" s="430" t="s">
        <v>1226</v>
      </c>
      <c r="BM96" s="430">
        <v>0.33</v>
      </c>
      <c r="BN96" s="430" t="s">
        <v>1226</v>
      </c>
      <c r="BO96" s="430">
        <v>0.33</v>
      </c>
      <c r="BP96" s="430" t="s">
        <v>1226</v>
      </c>
      <c r="BQ96" s="430">
        <v>0.33</v>
      </c>
      <c r="BR96" s="430" t="s">
        <v>1226</v>
      </c>
      <c r="BS96" s="430">
        <v>0.33</v>
      </c>
      <c r="BT96" s="430" t="s">
        <v>1226</v>
      </c>
      <c r="BU96" s="430">
        <v>0.33</v>
      </c>
      <c r="BV96" s="430" t="s">
        <v>1226</v>
      </c>
      <c r="BW96" s="430">
        <v>0.33</v>
      </c>
      <c r="BX96" s="430" t="s">
        <v>1226</v>
      </c>
      <c r="BY96" s="430" t="s">
        <v>15252</v>
      </c>
      <c r="BZ96" s="430" t="s">
        <v>1226</v>
      </c>
      <c r="CA96" s="430">
        <v>0</v>
      </c>
      <c r="CB96" s="430">
        <v>1</v>
      </c>
      <c r="CC96" s="430">
        <v>0</v>
      </c>
      <c r="CD96" s="430" t="s">
        <v>1226</v>
      </c>
      <c r="CE96" s="430">
        <v>0</v>
      </c>
      <c r="CF96" s="430">
        <v>0</v>
      </c>
      <c r="CG96" s="430">
        <v>0</v>
      </c>
      <c r="CH96" s="430">
        <v>1</v>
      </c>
      <c r="CI96" s="430" t="s">
        <v>1226</v>
      </c>
      <c r="CJ96" s="430" t="s">
        <v>1226</v>
      </c>
      <c r="CK96" s="430" t="s">
        <v>1226</v>
      </c>
      <c r="CL96" s="430" t="s">
        <v>1226</v>
      </c>
      <c r="CM96" s="430">
        <v>1</v>
      </c>
      <c r="CN96" s="430">
        <v>1</v>
      </c>
      <c r="CO96" s="430">
        <v>0</v>
      </c>
      <c r="CP96" s="430" t="s">
        <v>1226</v>
      </c>
      <c r="CQ96" s="430" t="s">
        <v>1226</v>
      </c>
      <c r="CR96" s="430">
        <v>0</v>
      </c>
      <c r="CS96" s="430">
        <v>0</v>
      </c>
      <c r="CT96" s="430">
        <v>0</v>
      </c>
      <c r="CU96" s="430" t="s">
        <v>15253</v>
      </c>
      <c r="CV96" s="430" t="s">
        <v>15254</v>
      </c>
      <c r="CW96" s="430">
        <v>1</v>
      </c>
      <c r="CX96" s="430">
        <v>1</v>
      </c>
      <c r="CY96" s="430">
        <v>0</v>
      </c>
      <c r="CZ96" s="430">
        <v>0</v>
      </c>
      <c r="DA96" s="430">
        <v>0</v>
      </c>
      <c r="DB96" s="430">
        <v>0</v>
      </c>
      <c r="DC96" s="430">
        <v>0</v>
      </c>
      <c r="DD96" s="430">
        <v>0</v>
      </c>
      <c r="DE96" s="430">
        <v>0</v>
      </c>
      <c r="DF96" s="430">
        <v>0</v>
      </c>
      <c r="DG96" s="430">
        <v>0</v>
      </c>
      <c r="DH96" s="430">
        <v>0</v>
      </c>
      <c r="DI96" s="430" t="s">
        <v>1226</v>
      </c>
      <c r="DJ96" s="430">
        <v>0</v>
      </c>
      <c r="DK96" s="430">
        <v>0</v>
      </c>
      <c r="DL96" s="430">
        <v>0</v>
      </c>
      <c r="DM96" s="430">
        <v>1</v>
      </c>
      <c r="DN96" s="430" t="s">
        <v>1226</v>
      </c>
      <c r="DO96" s="430" t="s">
        <v>1226</v>
      </c>
      <c r="DP96" s="430" t="s">
        <v>1226</v>
      </c>
      <c r="DQ96" s="430">
        <v>1</v>
      </c>
      <c r="DR96" s="430" t="s">
        <v>1226</v>
      </c>
      <c r="DS96" s="430" t="s">
        <v>1226</v>
      </c>
      <c r="DT96" s="430" t="s">
        <v>1226</v>
      </c>
      <c r="DU96" s="430" t="s">
        <v>1226</v>
      </c>
      <c r="DV96" s="430" t="s">
        <v>1226</v>
      </c>
      <c r="DW96" s="430" t="s">
        <v>1226</v>
      </c>
      <c r="DX96" s="430" t="s">
        <v>1226</v>
      </c>
      <c r="DY96" s="430" t="s">
        <v>1226</v>
      </c>
      <c r="DZ96" s="430" t="s">
        <v>15255</v>
      </c>
      <c r="EA96" s="430" t="s">
        <v>15256</v>
      </c>
      <c r="EB96" s="430">
        <v>0.33</v>
      </c>
      <c r="EC96" s="430" t="s">
        <v>1226</v>
      </c>
      <c r="ED96" s="430">
        <v>0.33</v>
      </c>
      <c r="EE96" s="430" t="s">
        <v>1226</v>
      </c>
      <c r="EF96" s="430">
        <v>0.33</v>
      </c>
      <c r="EG96" s="430" t="s">
        <v>1226</v>
      </c>
      <c r="EH96" s="430">
        <v>0.33</v>
      </c>
      <c r="EI96" s="430" t="s">
        <v>1226</v>
      </c>
      <c r="EJ96" s="430">
        <v>0.33</v>
      </c>
      <c r="EK96" s="430" t="s">
        <v>1226</v>
      </c>
      <c r="EL96" s="430">
        <v>0.33</v>
      </c>
      <c r="EM96" s="430" t="s">
        <v>1226</v>
      </c>
      <c r="EN96" s="430">
        <v>1</v>
      </c>
      <c r="EO96" s="430" t="s">
        <v>1226</v>
      </c>
      <c r="EP96" s="430">
        <v>1</v>
      </c>
      <c r="EQ96" s="430" t="s">
        <v>1226</v>
      </c>
      <c r="ER96" s="430">
        <v>1</v>
      </c>
      <c r="ES96" s="430" t="s">
        <v>1226</v>
      </c>
      <c r="ET96" s="430">
        <v>1</v>
      </c>
      <c r="EU96" s="430" t="s">
        <v>1226</v>
      </c>
      <c r="EV96" s="430">
        <v>1</v>
      </c>
      <c r="EW96" s="430" t="s">
        <v>1226</v>
      </c>
      <c r="EX96" s="430">
        <v>1</v>
      </c>
      <c r="EY96" s="430" t="s">
        <v>1226</v>
      </c>
      <c r="EZ96" s="430" t="s">
        <v>15257</v>
      </c>
      <c r="FA96" s="430" t="s">
        <v>15258</v>
      </c>
      <c r="FB96" s="430" t="s">
        <v>15259</v>
      </c>
      <c r="FC96" s="430" t="s">
        <v>1226</v>
      </c>
      <c r="FD96" s="430">
        <v>4.2</v>
      </c>
      <c r="FE96" s="430">
        <v>80.3</v>
      </c>
      <c r="FF96" s="430">
        <v>48</v>
      </c>
      <c r="FG96" s="430">
        <v>1</v>
      </c>
      <c r="FH96" s="430">
        <v>1</v>
      </c>
      <c r="FI96" s="430">
        <v>1</v>
      </c>
      <c r="FJ96" s="430">
        <v>1</v>
      </c>
      <c r="FK96" s="430">
        <v>1</v>
      </c>
      <c r="FL96" s="430">
        <v>1</v>
      </c>
      <c r="FM96" s="430">
        <v>1</v>
      </c>
      <c r="FN96" s="430">
        <v>1</v>
      </c>
      <c r="FO96" s="430">
        <v>1</v>
      </c>
      <c r="FP96" s="430">
        <v>1</v>
      </c>
      <c r="FQ96" s="430">
        <v>1</v>
      </c>
      <c r="FR96" s="430">
        <v>1</v>
      </c>
      <c r="FS96" s="430">
        <v>1</v>
      </c>
      <c r="FT96" s="430">
        <v>1</v>
      </c>
      <c r="FU96" s="430">
        <v>1</v>
      </c>
      <c r="FV96" s="430">
        <v>1</v>
      </c>
      <c r="FW96" s="430">
        <v>1</v>
      </c>
      <c r="FX96" s="430">
        <v>1</v>
      </c>
      <c r="FY96" s="430">
        <v>1</v>
      </c>
      <c r="FZ96" s="430">
        <v>1</v>
      </c>
      <c r="GA96" s="430">
        <v>1</v>
      </c>
      <c r="GB96" s="430">
        <v>1</v>
      </c>
      <c r="GC96" s="430">
        <v>1</v>
      </c>
      <c r="GD96" s="430">
        <v>1</v>
      </c>
      <c r="GE96" s="430" t="s">
        <v>15260</v>
      </c>
      <c r="GF96" s="430">
        <v>0.5</v>
      </c>
      <c r="GG96" s="430">
        <v>0.5</v>
      </c>
      <c r="GH96" s="430">
        <v>0.5</v>
      </c>
      <c r="GI96" s="430">
        <v>0.5</v>
      </c>
      <c r="GJ96" s="430">
        <v>0.5</v>
      </c>
      <c r="GK96" s="430">
        <v>0.5</v>
      </c>
      <c r="GL96" s="430">
        <v>0.5</v>
      </c>
      <c r="GM96" s="430">
        <v>0.5</v>
      </c>
      <c r="GN96" s="430">
        <v>0.5</v>
      </c>
      <c r="GO96" s="430">
        <v>0.5</v>
      </c>
      <c r="GP96" s="430" t="s">
        <v>1226</v>
      </c>
      <c r="GQ96" s="430">
        <v>0.5</v>
      </c>
      <c r="GR96" s="430">
        <v>0.5</v>
      </c>
      <c r="GS96" s="430">
        <v>0</v>
      </c>
      <c r="GT96" s="430">
        <v>0</v>
      </c>
      <c r="GU96" s="430">
        <v>0</v>
      </c>
      <c r="GV96" s="430">
        <v>0</v>
      </c>
      <c r="GW96" s="430">
        <v>0</v>
      </c>
      <c r="GX96" s="430">
        <v>0</v>
      </c>
      <c r="GY96" s="430">
        <v>0</v>
      </c>
      <c r="GZ96" s="430">
        <v>0</v>
      </c>
      <c r="HA96" s="430">
        <v>0.5</v>
      </c>
      <c r="HB96" s="430">
        <v>0.5</v>
      </c>
      <c r="HC96" s="430">
        <v>0</v>
      </c>
      <c r="HD96" s="430">
        <v>0</v>
      </c>
      <c r="HE96" s="430">
        <v>0</v>
      </c>
      <c r="HF96" s="430">
        <v>0</v>
      </c>
      <c r="HG96" s="430" t="s">
        <v>1226</v>
      </c>
      <c r="HH96" s="430">
        <v>1</v>
      </c>
      <c r="HI96" s="430">
        <v>0</v>
      </c>
      <c r="HJ96" s="430">
        <v>0</v>
      </c>
      <c r="HK96" s="430">
        <v>0</v>
      </c>
      <c r="HL96" s="430">
        <v>1</v>
      </c>
      <c r="HM96" s="430">
        <v>0</v>
      </c>
      <c r="HN96" s="430">
        <v>0</v>
      </c>
      <c r="HO96" s="430">
        <v>0</v>
      </c>
      <c r="HP96" s="430">
        <v>1</v>
      </c>
      <c r="HQ96" s="430">
        <v>0</v>
      </c>
      <c r="HR96" s="430">
        <v>0</v>
      </c>
      <c r="HS96" s="430">
        <v>0</v>
      </c>
      <c r="HT96" s="430">
        <v>1</v>
      </c>
      <c r="HU96" s="430">
        <v>0</v>
      </c>
      <c r="HV96" s="430">
        <v>0</v>
      </c>
      <c r="HW96" s="430">
        <v>0</v>
      </c>
      <c r="HX96" s="430">
        <v>0</v>
      </c>
      <c r="HY96" s="430">
        <v>0</v>
      </c>
      <c r="HZ96" s="430">
        <v>0</v>
      </c>
      <c r="IA96" s="430">
        <v>0</v>
      </c>
      <c r="IB96" s="430" t="s">
        <v>1226</v>
      </c>
      <c r="IC96" s="430">
        <v>0</v>
      </c>
      <c r="ID96" s="430">
        <v>0</v>
      </c>
      <c r="IE96" s="430">
        <v>0</v>
      </c>
      <c r="IF96" s="430">
        <v>0</v>
      </c>
      <c r="IG96" s="430">
        <v>0</v>
      </c>
      <c r="IH96" s="430">
        <v>0</v>
      </c>
      <c r="II96" s="430">
        <v>0</v>
      </c>
      <c r="IJ96" s="430">
        <v>0.5</v>
      </c>
      <c r="IK96" s="430">
        <v>0</v>
      </c>
      <c r="IL96" s="430">
        <v>0</v>
      </c>
      <c r="IM96" s="430">
        <v>0</v>
      </c>
      <c r="IN96" s="430">
        <v>0</v>
      </c>
      <c r="IO96" s="430">
        <v>0</v>
      </c>
      <c r="IP96" s="430">
        <v>0</v>
      </c>
      <c r="IQ96" s="430">
        <v>0</v>
      </c>
      <c r="IR96" s="430" t="s">
        <v>1226</v>
      </c>
    </row>
    <row r="97" spans="1:252" x14ac:dyDescent="0.2">
      <c r="A97" s="430" t="s">
        <v>1603</v>
      </c>
      <c r="B97" s="430" t="s">
        <v>1604</v>
      </c>
      <c r="C97" s="430" t="s">
        <v>1070</v>
      </c>
      <c r="D97" s="430" t="s">
        <v>1050</v>
      </c>
      <c r="E97" s="430" t="s">
        <v>1057</v>
      </c>
      <c r="F97" s="443">
        <v>33.715471000000001</v>
      </c>
      <c r="G97" s="444">
        <v>223249.49750038699</v>
      </c>
      <c r="H97" s="430">
        <v>0</v>
      </c>
      <c r="I97" s="430" t="s">
        <v>1226</v>
      </c>
      <c r="J97" s="430" t="s">
        <v>1226</v>
      </c>
      <c r="K97" s="430" t="s">
        <v>1226</v>
      </c>
      <c r="L97" s="430" t="s">
        <v>1226</v>
      </c>
      <c r="M97" s="430" t="s">
        <v>1226</v>
      </c>
      <c r="N97" s="430" t="s">
        <v>1226</v>
      </c>
      <c r="O97" s="430" t="s">
        <v>1226</v>
      </c>
      <c r="P97" s="430" t="s">
        <v>1226</v>
      </c>
      <c r="Q97" s="430" t="s">
        <v>1226</v>
      </c>
      <c r="R97" s="430" t="s">
        <v>1226</v>
      </c>
      <c r="S97" s="430" t="s">
        <v>1226</v>
      </c>
      <c r="T97" s="430" t="s">
        <v>1226</v>
      </c>
      <c r="U97" s="430" t="s">
        <v>1226</v>
      </c>
      <c r="V97" s="430" t="s">
        <v>1226</v>
      </c>
      <c r="W97" s="430" t="s">
        <v>1226</v>
      </c>
      <c r="X97" s="430" t="s">
        <v>1226</v>
      </c>
      <c r="Y97" s="430" t="s">
        <v>1226</v>
      </c>
      <c r="Z97" s="430" t="s">
        <v>1226</v>
      </c>
      <c r="AA97" s="430" t="s">
        <v>1226</v>
      </c>
      <c r="AB97" s="430" t="s">
        <v>1226</v>
      </c>
      <c r="AC97" s="430" t="s">
        <v>1226</v>
      </c>
      <c r="AD97" s="430" t="s">
        <v>1226</v>
      </c>
      <c r="AE97" s="430" t="s">
        <v>1226</v>
      </c>
      <c r="AF97" s="430" t="s">
        <v>1226</v>
      </c>
      <c r="AG97" s="430" t="s">
        <v>1226</v>
      </c>
      <c r="AH97" s="430" t="s">
        <v>1226</v>
      </c>
      <c r="AI97" s="430" t="s">
        <v>1226</v>
      </c>
      <c r="AJ97" s="430" t="s">
        <v>1226</v>
      </c>
      <c r="AK97" s="430" t="s">
        <v>1226</v>
      </c>
      <c r="AL97" s="430" t="s">
        <v>1226</v>
      </c>
      <c r="AM97" s="430" t="s">
        <v>1226</v>
      </c>
      <c r="AN97" s="430" t="s">
        <v>1226</v>
      </c>
      <c r="AO97" s="430" t="s">
        <v>1226</v>
      </c>
      <c r="AP97" s="430" t="s">
        <v>1226</v>
      </c>
      <c r="AQ97" s="430" t="s">
        <v>1226</v>
      </c>
      <c r="AR97" s="430" t="s">
        <v>1226</v>
      </c>
      <c r="AS97" s="430" t="s">
        <v>1226</v>
      </c>
      <c r="AT97" s="430" t="s">
        <v>1226</v>
      </c>
      <c r="AU97" s="430" t="s">
        <v>1226</v>
      </c>
      <c r="AV97" s="430" t="s">
        <v>1226</v>
      </c>
      <c r="AW97" s="430">
        <v>1</v>
      </c>
      <c r="AX97" s="430" t="s">
        <v>15389</v>
      </c>
      <c r="AY97" s="430">
        <v>1</v>
      </c>
      <c r="AZ97" s="430" t="s">
        <v>15390</v>
      </c>
      <c r="BA97" s="430">
        <v>1</v>
      </c>
      <c r="BB97" s="430" t="s">
        <v>15391</v>
      </c>
      <c r="BC97" s="430">
        <v>1</v>
      </c>
      <c r="BD97" s="430" t="s">
        <v>15392</v>
      </c>
      <c r="BE97" s="430">
        <v>1</v>
      </c>
      <c r="BF97" s="430" t="s">
        <v>1226</v>
      </c>
      <c r="BG97" s="430" t="s">
        <v>1226</v>
      </c>
      <c r="BH97" s="430" t="s">
        <v>1226</v>
      </c>
      <c r="BI97" s="430">
        <v>1</v>
      </c>
      <c r="BJ97" s="430" t="s">
        <v>15393</v>
      </c>
      <c r="BK97" s="430">
        <v>1</v>
      </c>
      <c r="BL97" s="430" t="s">
        <v>15394</v>
      </c>
      <c r="BM97" s="430" t="s">
        <v>1226</v>
      </c>
      <c r="BN97" s="430" t="s">
        <v>1226</v>
      </c>
      <c r="BO97" s="430" t="s">
        <v>1226</v>
      </c>
      <c r="BP97" s="430" t="s">
        <v>1226</v>
      </c>
      <c r="BQ97" s="430" t="s">
        <v>1226</v>
      </c>
      <c r="BR97" s="430" t="s">
        <v>1226</v>
      </c>
      <c r="BS97" s="430" t="s">
        <v>1226</v>
      </c>
      <c r="BT97" s="430" t="s">
        <v>1226</v>
      </c>
      <c r="BU97" s="430" t="s">
        <v>1226</v>
      </c>
      <c r="BV97" s="430" t="s">
        <v>1226</v>
      </c>
      <c r="BW97" s="430" t="s">
        <v>1226</v>
      </c>
      <c r="BX97" s="430" t="s">
        <v>1226</v>
      </c>
      <c r="BY97" s="430" t="s">
        <v>15395</v>
      </c>
      <c r="BZ97" s="430" t="s">
        <v>1226</v>
      </c>
      <c r="CA97" s="430">
        <v>0</v>
      </c>
      <c r="CB97" s="430">
        <v>0</v>
      </c>
      <c r="CC97" s="430" t="s">
        <v>1226</v>
      </c>
      <c r="CD97" s="430" t="s">
        <v>1226</v>
      </c>
      <c r="CE97" s="430">
        <v>0</v>
      </c>
      <c r="CF97" s="430">
        <v>0</v>
      </c>
      <c r="CG97" s="430" t="s">
        <v>1226</v>
      </c>
      <c r="CH97" s="430" t="s">
        <v>1226</v>
      </c>
      <c r="CI97" s="430">
        <v>0</v>
      </c>
      <c r="CJ97" s="430">
        <v>0</v>
      </c>
      <c r="CK97" s="430" t="s">
        <v>1226</v>
      </c>
      <c r="CL97" s="430" t="s">
        <v>1226</v>
      </c>
      <c r="CM97" s="430">
        <v>1</v>
      </c>
      <c r="CN97" s="430">
        <v>1</v>
      </c>
      <c r="CO97" s="430">
        <v>1</v>
      </c>
      <c r="CP97" s="430" t="s">
        <v>1226</v>
      </c>
      <c r="CQ97" s="430" t="s">
        <v>1226</v>
      </c>
      <c r="CR97" s="430" t="s">
        <v>1226</v>
      </c>
      <c r="CS97" s="430" t="s">
        <v>1226</v>
      </c>
      <c r="CT97" s="430" t="s">
        <v>1226</v>
      </c>
      <c r="CU97" s="430" t="s">
        <v>15396</v>
      </c>
      <c r="CV97" s="430" t="s">
        <v>15397</v>
      </c>
      <c r="CW97" s="430">
        <v>0</v>
      </c>
      <c r="CX97" s="430">
        <v>0</v>
      </c>
      <c r="CY97" s="430" t="s">
        <v>1226</v>
      </c>
      <c r="CZ97" s="430">
        <v>0</v>
      </c>
      <c r="DA97" s="430">
        <v>0</v>
      </c>
      <c r="DB97" s="430">
        <v>0</v>
      </c>
      <c r="DC97" s="430">
        <v>0</v>
      </c>
      <c r="DD97" s="430">
        <v>0</v>
      </c>
      <c r="DE97" s="430" t="s">
        <v>1226</v>
      </c>
      <c r="DF97" s="430">
        <v>0</v>
      </c>
      <c r="DG97" s="430">
        <v>0</v>
      </c>
      <c r="DH97" s="430" t="s">
        <v>1226</v>
      </c>
      <c r="DI97" s="430" t="s">
        <v>1226</v>
      </c>
      <c r="DJ97" s="430">
        <v>0</v>
      </c>
      <c r="DK97" s="430">
        <v>0</v>
      </c>
      <c r="DL97" s="430" t="s">
        <v>1226</v>
      </c>
      <c r="DM97" s="430" t="s">
        <v>1226</v>
      </c>
      <c r="DN97" s="430">
        <v>0</v>
      </c>
      <c r="DO97" s="430">
        <v>0</v>
      </c>
      <c r="DP97" s="430" t="s">
        <v>1226</v>
      </c>
      <c r="DQ97" s="430" t="s">
        <v>1226</v>
      </c>
      <c r="DR97" s="430">
        <v>0</v>
      </c>
      <c r="DS97" s="430">
        <v>0</v>
      </c>
      <c r="DT97" s="430" t="s">
        <v>1226</v>
      </c>
      <c r="DU97" s="430" t="s">
        <v>1226</v>
      </c>
      <c r="DV97" s="430" t="s">
        <v>1226</v>
      </c>
      <c r="DW97" s="430">
        <v>0</v>
      </c>
      <c r="DX97" s="430">
        <v>0</v>
      </c>
      <c r="DY97" s="430" t="s">
        <v>1226</v>
      </c>
      <c r="DZ97" s="430" t="s">
        <v>1606</v>
      </c>
      <c r="EA97" s="430" t="s">
        <v>1226</v>
      </c>
      <c r="EB97" s="430">
        <v>1</v>
      </c>
      <c r="EC97" s="430" t="s">
        <v>1226</v>
      </c>
      <c r="ED97" s="430">
        <v>1</v>
      </c>
      <c r="EE97" s="430" t="s">
        <v>15398</v>
      </c>
      <c r="EF97" s="430">
        <v>1</v>
      </c>
      <c r="EG97" s="430" t="s">
        <v>15399</v>
      </c>
      <c r="EH97" s="430">
        <v>1</v>
      </c>
      <c r="EI97" s="430" t="s">
        <v>15400</v>
      </c>
      <c r="EJ97" s="430">
        <v>1</v>
      </c>
      <c r="EK97" s="430" t="s">
        <v>15401</v>
      </c>
      <c r="EL97" s="430">
        <v>0.33</v>
      </c>
      <c r="EM97" s="430" t="s">
        <v>15402</v>
      </c>
      <c r="EN97" s="430">
        <v>1</v>
      </c>
      <c r="EO97" s="430" t="s">
        <v>15403</v>
      </c>
      <c r="EP97" s="430">
        <v>1</v>
      </c>
      <c r="EQ97" s="430" t="s">
        <v>15404</v>
      </c>
      <c r="ER97" s="430">
        <v>1</v>
      </c>
      <c r="ES97" s="430" t="s">
        <v>15405</v>
      </c>
      <c r="ET97" s="430">
        <v>1</v>
      </c>
      <c r="EU97" s="430" t="s">
        <v>15406</v>
      </c>
      <c r="EV97" s="430">
        <v>1</v>
      </c>
      <c r="EW97" s="430" t="s">
        <v>15407</v>
      </c>
      <c r="EX97" s="430">
        <v>0.33</v>
      </c>
      <c r="EY97" s="430" t="s">
        <v>15408</v>
      </c>
      <c r="EZ97" s="430" t="s">
        <v>15409</v>
      </c>
      <c r="FA97" s="430" t="s">
        <v>1226</v>
      </c>
      <c r="FB97" s="430" t="s">
        <v>15410</v>
      </c>
      <c r="FC97" s="430" t="s">
        <v>15411</v>
      </c>
      <c r="FD97" s="430">
        <v>77.47</v>
      </c>
      <c r="FE97" s="430" t="s">
        <v>1226</v>
      </c>
      <c r="FF97" s="430">
        <v>37</v>
      </c>
      <c r="FG97" s="430">
        <v>1</v>
      </c>
      <c r="FH97" s="430">
        <v>1</v>
      </c>
      <c r="FI97" s="430">
        <v>1</v>
      </c>
      <c r="FJ97" s="430">
        <v>1</v>
      </c>
      <c r="FK97" s="430">
        <v>1</v>
      </c>
      <c r="FL97" s="430">
        <v>1</v>
      </c>
      <c r="FM97" s="430">
        <v>0</v>
      </c>
      <c r="FN97" s="430" t="s">
        <v>1226</v>
      </c>
      <c r="FO97" s="430">
        <v>1</v>
      </c>
      <c r="FP97" s="430">
        <v>1</v>
      </c>
      <c r="FQ97" s="430">
        <v>1</v>
      </c>
      <c r="FR97" s="430">
        <v>1</v>
      </c>
      <c r="FS97" s="430">
        <v>1</v>
      </c>
      <c r="FT97" s="430">
        <v>1</v>
      </c>
      <c r="FU97" s="430">
        <v>1</v>
      </c>
      <c r="FV97" s="430">
        <v>1</v>
      </c>
      <c r="FW97" s="430">
        <v>1</v>
      </c>
      <c r="FX97" s="430">
        <v>1</v>
      </c>
      <c r="FY97" s="430">
        <v>1</v>
      </c>
      <c r="FZ97" s="430">
        <v>1</v>
      </c>
      <c r="GA97" s="430">
        <v>1</v>
      </c>
      <c r="GB97" s="430">
        <v>1</v>
      </c>
      <c r="GC97" s="430">
        <v>1</v>
      </c>
      <c r="GD97" s="430">
        <v>1</v>
      </c>
      <c r="GE97" s="430" t="s">
        <v>15412</v>
      </c>
      <c r="GF97" s="430">
        <v>1</v>
      </c>
      <c r="GG97" s="430">
        <v>0.5</v>
      </c>
      <c r="GH97" s="430">
        <v>0</v>
      </c>
      <c r="GI97" s="430">
        <v>0</v>
      </c>
      <c r="GJ97" s="430">
        <v>0.5</v>
      </c>
      <c r="GK97" s="430">
        <v>0.5</v>
      </c>
      <c r="GL97" s="430">
        <v>1</v>
      </c>
      <c r="GM97" s="430">
        <v>0.5</v>
      </c>
      <c r="GN97" s="430">
        <v>1</v>
      </c>
      <c r="GO97" s="430">
        <v>0</v>
      </c>
      <c r="GP97" s="430" t="s">
        <v>15413</v>
      </c>
      <c r="GQ97" s="430">
        <v>1</v>
      </c>
      <c r="GR97" s="430">
        <v>0.5</v>
      </c>
      <c r="GS97" s="430">
        <v>0</v>
      </c>
      <c r="GT97" s="430">
        <v>0</v>
      </c>
      <c r="GU97" s="430">
        <v>0</v>
      </c>
      <c r="GV97" s="430">
        <v>0</v>
      </c>
      <c r="GW97" s="430">
        <v>0</v>
      </c>
      <c r="GX97" s="430">
        <v>0</v>
      </c>
      <c r="GY97" s="430">
        <v>0</v>
      </c>
      <c r="GZ97" s="430">
        <v>0</v>
      </c>
      <c r="HA97" s="430">
        <v>0.5</v>
      </c>
      <c r="HB97" s="430">
        <v>0</v>
      </c>
      <c r="HC97" s="430">
        <v>0</v>
      </c>
      <c r="HD97" s="430">
        <v>0</v>
      </c>
      <c r="HE97" s="430">
        <v>0.5</v>
      </c>
      <c r="HF97" s="430">
        <v>0</v>
      </c>
      <c r="HG97" s="430" t="s">
        <v>15414</v>
      </c>
      <c r="HH97" s="430">
        <v>1</v>
      </c>
      <c r="HI97" s="430">
        <v>0.5</v>
      </c>
      <c r="HJ97" s="430">
        <v>0.5</v>
      </c>
      <c r="HK97" s="430">
        <v>0.5</v>
      </c>
      <c r="HL97" s="430">
        <v>1</v>
      </c>
      <c r="HM97" s="430">
        <v>0</v>
      </c>
      <c r="HN97" s="430">
        <v>0.5</v>
      </c>
      <c r="HO97" s="430">
        <v>0.5</v>
      </c>
      <c r="HP97" s="430">
        <v>0.5</v>
      </c>
      <c r="HQ97" s="430">
        <v>0</v>
      </c>
      <c r="HR97" s="430">
        <v>0</v>
      </c>
      <c r="HS97" s="430">
        <v>0</v>
      </c>
      <c r="HT97" s="430">
        <v>0</v>
      </c>
      <c r="HU97" s="430">
        <v>0</v>
      </c>
      <c r="HV97" s="430">
        <v>0</v>
      </c>
      <c r="HW97" s="430">
        <v>0</v>
      </c>
      <c r="HX97" s="430">
        <v>0.25</v>
      </c>
      <c r="HY97" s="430">
        <v>0.5</v>
      </c>
      <c r="HZ97" s="430">
        <v>0</v>
      </c>
      <c r="IA97" s="430">
        <v>0</v>
      </c>
      <c r="IB97" s="430" t="s">
        <v>15415</v>
      </c>
      <c r="IC97" s="430">
        <v>0</v>
      </c>
      <c r="ID97" s="430">
        <v>0</v>
      </c>
      <c r="IE97" s="430">
        <v>0</v>
      </c>
      <c r="IF97" s="430">
        <v>1</v>
      </c>
      <c r="IG97" s="430">
        <v>0.5</v>
      </c>
      <c r="IH97" s="430">
        <v>1</v>
      </c>
      <c r="II97" s="430">
        <v>0.5</v>
      </c>
      <c r="IJ97" s="430">
        <v>1</v>
      </c>
      <c r="IK97" s="430">
        <v>1</v>
      </c>
      <c r="IL97" s="430">
        <v>1</v>
      </c>
      <c r="IM97" s="430">
        <v>0.5</v>
      </c>
      <c r="IN97" s="430">
        <v>0.25</v>
      </c>
      <c r="IO97" s="430">
        <v>0</v>
      </c>
      <c r="IP97" s="430">
        <v>0.75</v>
      </c>
      <c r="IQ97" s="430">
        <v>0.75</v>
      </c>
      <c r="IR97" s="430" t="s">
        <v>15416</v>
      </c>
    </row>
    <row r="98" spans="1:252" x14ac:dyDescent="0.2">
      <c r="A98" s="430" t="s">
        <v>1609</v>
      </c>
      <c r="B98" s="430" t="s">
        <v>1610</v>
      </c>
      <c r="C98" s="430" t="s">
        <v>1194</v>
      </c>
      <c r="D98" s="430" t="s">
        <v>1195</v>
      </c>
      <c r="E98" s="430" t="s">
        <v>1049</v>
      </c>
      <c r="F98" s="443">
        <v>113.88032800000001</v>
      </c>
      <c r="G98" s="444">
        <v>394086.41934305598</v>
      </c>
      <c r="H98" s="430">
        <v>1</v>
      </c>
      <c r="I98" s="430" t="s">
        <v>15534</v>
      </c>
      <c r="J98" s="430">
        <v>2018</v>
      </c>
      <c r="K98" s="430" t="s">
        <v>15535</v>
      </c>
      <c r="L98" s="430">
        <v>1</v>
      </c>
      <c r="M98" s="430">
        <v>1</v>
      </c>
      <c r="N98" s="430">
        <v>3</v>
      </c>
      <c r="O98" s="430">
        <v>1</v>
      </c>
      <c r="P98" s="430">
        <v>1</v>
      </c>
      <c r="Q98" s="430">
        <v>1</v>
      </c>
      <c r="R98" s="430">
        <v>1</v>
      </c>
      <c r="S98" s="430">
        <v>1</v>
      </c>
      <c r="T98" s="430">
        <v>1</v>
      </c>
      <c r="U98" s="430">
        <v>1</v>
      </c>
      <c r="V98" s="430">
        <v>1</v>
      </c>
      <c r="W98" s="430">
        <v>1</v>
      </c>
      <c r="X98" s="430" t="s">
        <v>15536</v>
      </c>
      <c r="Y98" s="430">
        <v>1</v>
      </c>
      <c r="Z98" s="430">
        <v>1</v>
      </c>
      <c r="AA98" s="430">
        <v>0</v>
      </c>
      <c r="AB98" s="430">
        <v>1</v>
      </c>
      <c r="AC98" s="430">
        <v>1</v>
      </c>
      <c r="AD98" s="430">
        <v>1</v>
      </c>
      <c r="AE98" s="430">
        <v>1</v>
      </c>
      <c r="AF98" s="430" t="s">
        <v>15537</v>
      </c>
      <c r="AG98" s="430">
        <v>1</v>
      </c>
      <c r="AH98" s="430" t="s">
        <v>15538</v>
      </c>
      <c r="AI98" s="430">
        <v>1</v>
      </c>
      <c r="AJ98" s="430" t="s">
        <v>15539</v>
      </c>
      <c r="AK98" s="430">
        <v>0</v>
      </c>
      <c r="AL98" s="430" t="s">
        <v>1226</v>
      </c>
      <c r="AM98" s="430">
        <v>0</v>
      </c>
      <c r="AN98" s="430" t="s">
        <v>1226</v>
      </c>
      <c r="AO98" s="430">
        <v>1</v>
      </c>
      <c r="AP98" s="430" t="s">
        <v>15540</v>
      </c>
      <c r="AQ98" s="430">
        <v>1</v>
      </c>
      <c r="AR98" s="430" t="s">
        <v>15541</v>
      </c>
      <c r="AS98" s="430">
        <v>1</v>
      </c>
      <c r="AT98" s="430" t="s">
        <v>15542</v>
      </c>
      <c r="AU98" s="430">
        <v>0</v>
      </c>
      <c r="AV98" s="430" t="s">
        <v>1226</v>
      </c>
      <c r="AW98" s="430">
        <v>1</v>
      </c>
      <c r="AX98" s="430" t="s">
        <v>15543</v>
      </c>
      <c r="AY98" s="430">
        <v>1</v>
      </c>
      <c r="AZ98" s="430" t="s">
        <v>15544</v>
      </c>
      <c r="BA98" s="430">
        <v>1</v>
      </c>
      <c r="BB98" s="430" t="s">
        <v>15545</v>
      </c>
      <c r="BC98" s="430">
        <v>1</v>
      </c>
      <c r="BD98" s="430" t="s">
        <v>15546</v>
      </c>
      <c r="BE98" s="430">
        <v>1</v>
      </c>
      <c r="BF98" s="430" t="s">
        <v>15547</v>
      </c>
      <c r="BG98" s="430">
        <v>1</v>
      </c>
      <c r="BH98" s="430" t="s">
        <v>15548</v>
      </c>
      <c r="BI98" s="430">
        <v>1</v>
      </c>
      <c r="BJ98" s="430" t="s">
        <v>15549</v>
      </c>
      <c r="BK98" s="430">
        <v>1</v>
      </c>
      <c r="BL98" s="430" t="s">
        <v>15550</v>
      </c>
      <c r="BM98" s="430">
        <v>1</v>
      </c>
      <c r="BN98" s="430" t="s">
        <v>15551</v>
      </c>
      <c r="BO98" s="430">
        <v>1</v>
      </c>
      <c r="BP98" s="430" t="s">
        <v>15551</v>
      </c>
      <c r="BQ98" s="430">
        <v>1</v>
      </c>
      <c r="BR98" s="430" t="s">
        <v>15551</v>
      </c>
      <c r="BS98" s="430">
        <v>1</v>
      </c>
      <c r="BT98" s="430" t="s">
        <v>15551</v>
      </c>
      <c r="BU98" s="430">
        <v>1</v>
      </c>
      <c r="BV98" s="430" t="s">
        <v>15551</v>
      </c>
      <c r="BW98" s="430">
        <v>1</v>
      </c>
      <c r="BX98" s="430" t="s">
        <v>15551</v>
      </c>
      <c r="BY98" s="430" t="s">
        <v>15552</v>
      </c>
      <c r="BZ98" s="430">
        <v>0</v>
      </c>
      <c r="CA98" s="430">
        <v>0</v>
      </c>
      <c r="CB98" s="430">
        <v>0</v>
      </c>
      <c r="CC98" s="430">
        <v>0</v>
      </c>
      <c r="CD98" s="430">
        <v>0</v>
      </c>
      <c r="CE98" s="430">
        <v>0</v>
      </c>
      <c r="CF98" s="430">
        <v>0</v>
      </c>
      <c r="CG98" s="430">
        <v>0</v>
      </c>
      <c r="CH98" s="430">
        <v>0</v>
      </c>
      <c r="CI98" s="430">
        <v>0</v>
      </c>
      <c r="CJ98" s="430">
        <v>0</v>
      </c>
      <c r="CK98" s="430">
        <v>0</v>
      </c>
      <c r="CL98" s="430">
        <v>0</v>
      </c>
      <c r="CM98" s="430">
        <v>1</v>
      </c>
      <c r="CN98" s="430">
        <v>1</v>
      </c>
      <c r="CO98" s="430">
        <v>1</v>
      </c>
      <c r="CP98" s="430">
        <v>1</v>
      </c>
      <c r="CQ98" s="430" t="s">
        <v>1226</v>
      </c>
      <c r="CR98" s="430" t="s">
        <v>1226</v>
      </c>
      <c r="CS98" s="430" t="s">
        <v>1226</v>
      </c>
      <c r="CT98" s="430" t="s">
        <v>1226</v>
      </c>
      <c r="CU98" s="430" t="s">
        <v>15553</v>
      </c>
      <c r="CV98" s="430" t="s">
        <v>15554</v>
      </c>
      <c r="CW98" s="430">
        <v>0</v>
      </c>
      <c r="CX98" s="430">
        <v>0</v>
      </c>
      <c r="CY98" s="430">
        <v>0</v>
      </c>
      <c r="CZ98" s="430">
        <v>0</v>
      </c>
      <c r="DA98" s="430">
        <v>0</v>
      </c>
      <c r="DB98" s="430">
        <v>0</v>
      </c>
      <c r="DC98" s="430">
        <v>0</v>
      </c>
      <c r="DD98" s="430">
        <v>0</v>
      </c>
      <c r="DE98" s="430">
        <v>0</v>
      </c>
      <c r="DF98" s="430">
        <v>0</v>
      </c>
      <c r="DG98" s="430">
        <v>0</v>
      </c>
      <c r="DH98" s="430">
        <v>0</v>
      </c>
      <c r="DI98" s="430">
        <v>0</v>
      </c>
      <c r="DJ98" s="430">
        <v>0</v>
      </c>
      <c r="DK98" s="430">
        <v>0</v>
      </c>
      <c r="DL98" s="430">
        <v>0</v>
      </c>
      <c r="DM98" s="430">
        <v>0</v>
      </c>
      <c r="DN98" s="430">
        <v>0</v>
      </c>
      <c r="DO98" s="430">
        <v>0</v>
      </c>
      <c r="DP98" s="430">
        <v>0</v>
      </c>
      <c r="DQ98" s="430">
        <v>0</v>
      </c>
      <c r="DR98" s="430">
        <v>1</v>
      </c>
      <c r="DS98" s="430">
        <v>1</v>
      </c>
      <c r="DT98" s="430">
        <v>1</v>
      </c>
      <c r="DU98" s="430" t="s">
        <v>1226</v>
      </c>
      <c r="DV98" s="430">
        <v>1</v>
      </c>
      <c r="DW98" s="430" t="s">
        <v>1226</v>
      </c>
      <c r="DX98" s="430" t="s">
        <v>1226</v>
      </c>
      <c r="DY98" s="430" t="s">
        <v>1226</v>
      </c>
      <c r="DZ98" s="430" t="s">
        <v>15555</v>
      </c>
      <c r="EA98" s="430" t="s">
        <v>15556</v>
      </c>
      <c r="EB98" s="430">
        <v>0</v>
      </c>
      <c r="EC98" s="430" t="s">
        <v>1226</v>
      </c>
      <c r="ED98" s="430">
        <v>1</v>
      </c>
      <c r="EE98" s="430" t="s">
        <v>15557</v>
      </c>
      <c r="EF98" s="430">
        <v>0</v>
      </c>
      <c r="EG98" s="430" t="s">
        <v>1226</v>
      </c>
      <c r="EH98" s="430">
        <v>0</v>
      </c>
      <c r="EI98" s="430" t="s">
        <v>1226</v>
      </c>
      <c r="EJ98" s="430">
        <v>0</v>
      </c>
      <c r="EK98" s="430" t="s">
        <v>1226</v>
      </c>
      <c r="EL98" s="430">
        <v>0</v>
      </c>
      <c r="EM98" s="430" t="s">
        <v>1226</v>
      </c>
      <c r="EN98" s="430">
        <v>1</v>
      </c>
      <c r="EO98" s="430" t="s">
        <v>15558</v>
      </c>
      <c r="EP98" s="430">
        <v>1</v>
      </c>
      <c r="EQ98" s="430" t="s">
        <v>15559</v>
      </c>
      <c r="ER98" s="430">
        <v>1</v>
      </c>
      <c r="ES98" s="430" t="s">
        <v>15560</v>
      </c>
      <c r="ET98" s="430">
        <v>1</v>
      </c>
      <c r="EU98" s="430" t="s">
        <v>15561</v>
      </c>
      <c r="EV98" s="430">
        <v>1</v>
      </c>
      <c r="EW98" s="430" t="s">
        <v>15562</v>
      </c>
      <c r="EX98" s="430">
        <v>0.66</v>
      </c>
      <c r="EY98" s="430" t="s">
        <v>15563</v>
      </c>
      <c r="EZ98" s="430" t="s">
        <v>15564</v>
      </c>
      <c r="FA98" s="430" t="s">
        <v>4191</v>
      </c>
      <c r="FB98" s="430">
        <v>0.26719999999999999</v>
      </c>
      <c r="FC98" s="430" t="s">
        <v>15565</v>
      </c>
      <c r="FD98" s="430" t="s">
        <v>1226</v>
      </c>
      <c r="FE98" s="430" t="s">
        <v>1226</v>
      </c>
      <c r="FF98" s="430">
        <v>26.72</v>
      </c>
      <c r="FG98" s="430">
        <v>1</v>
      </c>
      <c r="FH98" s="430">
        <v>1</v>
      </c>
      <c r="FI98" s="430">
        <v>1</v>
      </c>
      <c r="FJ98" s="430">
        <v>0</v>
      </c>
      <c r="FK98" s="430">
        <v>1</v>
      </c>
      <c r="FL98" s="430">
        <v>1</v>
      </c>
      <c r="FM98" s="430">
        <v>1</v>
      </c>
      <c r="FN98" s="430">
        <v>1</v>
      </c>
      <c r="FO98" s="430">
        <v>1</v>
      </c>
      <c r="FP98" s="430">
        <v>1</v>
      </c>
      <c r="FQ98" s="430">
        <v>1</v>
      </c>
      <c r="FR98" s="430">
        <v>0</v>
      </c>
      <c r="FS98" s="430">
        <v>1</v>
      </c>
      <c r="FT98" s="430">
        <v>1</v>
      </c>
      <c r="FU98" s="430">
        <v>1</v>
      </c>
      <c r="FV98" s="430">
        <v>1</v>
      </c>
      <c r="FW98" s="430">
        <v>1</v>
      </c>
      <c r="FX98" s="430">
        <v>1</v>
      </c>
      <c r="FY98" s="430">
        <v>1</v>
      </c>
      <c r="FZ98" s="430">
        <v>0</v>
      </c>
      <c r="GA98" s="430">
        <v>1</v>
      </c>
      <c r="GB98" s="430">
        <v>1</v>
      </c>
      <c r="GC98" s="430">
        <v>1</v>
      </c>
      <c r="GD98" s="430">
        <v>1</v>
      </c>
      <c r="GE98" s="430" t="s">
        <v>15566</v>
      </c>
      <c r="GF98" s="430">
        <v>0.5</v>
      </c>
      <c r="GG98" s="430">
        <v>0.5</v>
      </c>
      <c r="GH98" s="430">
        <v>0.5</v>
      </c>
      <c r="GI98" s="430">
        <v>0</v>
      </c>
      <c r="GJ98" s="430">
        <v>0.5</v>
      </c>
      <c r="GK98" s="430">
        <v>0</v>
      </c>
      <c r="GL98" s="430">
        <v>0.5</v>
      </c>
      <c r="GM98" s="430">
        <v>0.5</v>
      </c>
      <c r="GN98" s="430">
        <v>0.5</v>
      </c>
      <c r="GO98" s="430">
        <v>0.5</v>
      </c>
      <c r="GP98" s="430" t="s">
        <v>15567</v>
      </c>
      <c r="GQ98" s="430">
        <v>0</v>
      </c>
      <c r="GR98" s="430">
        <v>0</v>
      </c>
      <c r="GS98" s="430">
        <v>0.5</v>
      </c>
      <c r="GT98" s="430">
        <v>0</v>
      </c>
      <c r="GU98" s="430">
        <v>0.5</v>
      </c>
      <c r="GV98" s="430">
        <v>0</v>
      </c>
      <c r="GW98" s="430">
        <v>0.5</v>
      </c>
      <c r="GX98" s="430">
        <v>0</v>
      </c>
      <c r="GY98" s="430">
        <v>0.5</v>
      </c>
      <c r="GZ98" s="430">
        <v>0</v>
      </c>
      <c r="HA98" s="430">
        <v>0.5</v>
      </c>
      <c r="HB98" s="430">
        <v>0</v>
      </c>
      <c r="HC98" s="430">
        <v>0.5</v>
      </c>
      <c r="HD98" s="430">
        <v>0</v>
      </c>
      <c r="HE98" s="430">
        <v>0</v>
      </c>
      <c r="HF98" s="430">
        <v>0</v>
      </c>
      <c r="HG98" s="430" t="s">
        <v>1226</v>
      </c>
      <c r="HH98" s="430">
        <v>1</v>
      </c>
      <c r="HI98" s="430">
        <v>0</v>
      </c>
      <c r="HJ98" s="430">
        <v>1</v>
      </c>
      <c r="HK98" s="430">
        <v>1</v>
      </c>
      <c r="HL98" s="430">
        <v>0</v>
      </c>
      <c r="HM98" s="430">
        <v>0</v>
      </c>
      <c r="HN98" s="430">
        <v>0</v>
      </c>
      <c r="HO98" s="430">
        <v>0</v>
      </c>
      <c r="HP98" s="430">
        <v>0</v>
      </c>
      <c r="HQ98" s="430">
        <v>0</v>
      </c>
      <c r="HR98" s="430">
        <v>0</v>
      </c>
      <c r="HS98" s="430">
        <v>0</v>
      </c>
      <c r="HT98" s="430">
        <v>0</v>
      </c>
      <c r="HU98" s="430">
        <v>0</v>
      </c>
      <c r="HV98" s="430">
        <v>0</v>
      </c>
      <c r="HW98" s="430">
        <v>0</v>
      </c>
      <c r="HX98" s="430">
        <v>0.25</v>
      </c>
      <c r="HY98" s="430" t="s">
        <v>1226</v>
      </c>
      <c r="HZ98" s="430">
        <v>0</v>
      </c>
      <c r="IA98" s="430" t="s">
        <v>1226</v>
      </c>
      <c r="IB98" s="430" t="s">
        <v>15568</v>
      </c>
      <c r="IC98" s="430">
        <v>0</v>
      </c>
      <c r="ID98" s="430">
        <v>1</v>
      </c>
      <c r="IE98" s="430">
        <v>0</v>
      </c>
      <c r="IF98" s="430">
        <v>0</v>
      </c>
      <c r="IG98" s="430">
        <v>0</v>
      </c>
      <c r="IH98" s="430">
        <v>0</v>
      </c>
      <c r="II98" s="430">
        <v>0</v>
      </c>
      <c r="IJ98" s="430">
        <v>1</v>
      </c>
      <c r="IK98" s="430">
        <v>0</v>
      </c>
      <c r="IL98" s="430">
        <v>0</v>
      </c>
      <c r="IM98" s="430">
        <v>0</v>
      </c>
      <c r="IN98" s="430">
        <v>0</v>
      </c>
      <c r="IO98" s="430">
        <v>0</v>
      </c>
      <c r="IP98" s="430">
        <v>0</v>
      </c>
      <c r="IQ98" s="430">
        <v>0</v>
      </c>
      <c r="IR98" s="430" t="s">
        <v>15569</v>
      </c>
    </row>
    <row r="99" spans="1:252" x14ac:dyDescent="0.2">
      <c r="A99" s="430" t="s">
        <v>15593</v>
      </c>
      <c r="B99" s="430" t="s">
        <v>15594</v>
      </c>
      <c r="C99" s="430" t="s">
        <v>1055</v>
      </c>
      <c r="D99" s="430" t="s">
        <v>1056</v>
      </c>
      <c r="E99" s="430" t="s">
        <v>1071</v>
      </c>
      <c r="F99" s="443">
        <v>19.32856</v>
      </c>
      <c r="G99" s="444">
        <v>284087.56369579799</v>
      </c>
      <c r="H99" s="430">
        <v>0</v>
      </c>
      <c r="I99" s="430" t="s">
        <v>1226</v>
      </c>
      <c r="J99" s="430" t="s">
        <v>1226</v>
      </c>
      <c r="K99" s="430" t="s">
        <v>1226</v>
      </c>
      <c r="L99" s="430" t="s">
        <v>1226</v>
      </c>
      <c r="M99" s="430" t="s">
        <v>1226</v>
      </c>
      <c r="N99" s="430" t="s">
        <v>1226</v>
      </c>
      <c r="O99" s="430" t="s">
        <v>1226</v>
      </c>
      <c r="P99" s="430" t="s">
        <v>1226</v>
      </c>
      <c r="Q99" s="430" t="s">
        <v>1226</v>
      </c>
      <c r="R99" s="430" t="s">
        <v>1226</v>
      </c>
      <c r="S99" s="430" t="s">
        <v>1226</v>
      </c>
      <c r="T99" s="430" t="s">
        <v>1226</v>
      </c>
      <c r="U99" s="430" t="s">
        <v>1226</v>
      </c>
      <c r="V99" s="430" t="s">
        <v>1226</v>
      </c>
      <c r="W99" s="430" t="s">
        <v>1226</v>
      </c>
      <c r="X99" s="430" t="s">
        <v>1226</v>
      </c>
      <c r="Y99" s="430" t="s">
        <v>1226</v>
      </c>
      <c r="Z99" s="430" t="s">
        <v>1226</v>
      </c>
      <c r="AA99" s="430" t="s">
        <v>1226</v>
      </c>
      <c r="AB99" s="430" t="s">
        <v>1226</v>
      </c>
      <c r="AC99" s="430" t="s">
        <v>1226</v>
      </c>
      <c r="AD99" s="430" t="s">
        <v>1226</v>
      </c>
      <c r="AE99" s="430" t="s">
        <v>1226</v>
      </c>
      <c r="AF99" s="430" t="s">
        <v>1226</v>
      </c>
      <c r="AG99" s="430" t="s">
        <v>1226</v>
      </c>
      <c r="AH99" s="430" t="s">
        <v>1226</v>
      </c>
      <c r="AI99" s="430" t="s">
        <v>1226</v>
      </c>
      <c r="AJ99" s="430" t="s">
        <v>1226</v>
      </c>
      <c r="AK99" s="430" t="s">
        <v>1226</v>
      </c>
      <c r="AL99" s="430" t="s">
        <v>1226</v>
      </c>
      <c r="AM99" s="430" t="s">
        <v>1226</v>
      </c>
      <c r="AN99" s="430" t="s">
        <v>1226</v>
      </c>
      <c r="AO99" s="430" t="s">
        <v>1226</v>
      </c>
      <c r="AP99" s="430" t="s">
        <v>1226</v>
      </c>
      <c r="AQ99" s="430" t="s">
        <v>1226</v>
      </c>
      <c r="AR99" s="430" t="s">
        <v>1226</v>
      </c>
      <c r="AS99" s="430" t="s">
        <v>1226</v>
      </c>
      <c r="AT99" s="430" t="s">
        <v>1226</v>
      </c>
      <c r="AU99" s="430" t="s">
        <v>1226</v>
      </c>
      <c r="AV99" s="430" t="s">
        <v>1226</v>
      </c>
      <c r="AW99" s="430">
        <v>1</v>
      </c>
      <c r="AX99" s="430" t="s">
        <v>15679</v>
      </c>
      <c r="AY99" s="430">
        <v>1</v>
      </c>
      <c r="AZ99" s="430" t="s">
        <v>15680</v>
      </c>
      <c r="BA99" s="430">
        <v>1</v>
      </c>
      <c r="BB99" s="430" t="s">
        <v>15681</v>
      </c>
      <c r="BC99" s="430">
        <v>1</v>
      </c>
      <c r="BD99" s="430" t="s">
        <v>15682</v>
      </c>
      <c r="BE99" s="430">
        <v>1</v>
      </c>
      <c r="BF99" s="430" t="s">
        <v>15683</v>
      </c>
      <c r="BG99" s="430">
        <v>1</v>
      </c>
      <c r="BH99" s="430" t="s">
        <v>15684</v>
      </c>
      <c r="BI99" s="430">
        <v>1</v>
      </c>
      <c r="BJ99" s="430" t="s">
        <v>15685</v>
      </c>
      <c r="BK99" s="430">
        <v>1</v>
      </c>
      <c r="BL99" s="430" t="s">
        <v>15682</v>
      </c>
      <c r="BM99" s="430">
        <v>0</v>
      </c>
      <c r="BN99" s="430" t="s">
        <v>1226</v>
      </c>
      <c r="BO99" s="430">
        <v>0</v>
      </c>
      <c r="BP99" s="430" t="s">
        <v>1226</v>
      </c>
      <c r="BQ99" s="430">
        <v>0</v>
      </c>
      <c r="BR99" s="430" t="s">
        <v>1226</v>
      </c>
      <c r="BS99" s="430">
        <v>0.66</v>
      </c>
      <c r="BT99" s="430" t="s">
        <v>15686</v>
      </c>
      <c r="BU99" s="430">
        <v>0.66</v>
      </c>
      <c r="BV99" s="430" t="s">
        <v>15686</v>
      </c>
      <c r="BW99" s="430">
        <v>0.66</v>
      </c>
      <c r="BX99" s="430" t="s">
        <v>15686</v>
      </c>
      <c r="BY99" s="430" t="s">
        <v>1226</v>
      </c>
      <c r="BZ99" s="430" t="s">
        <v>1226</v>
      </c>
      <c r="CA99" s="430">
        <v>1</v>
      </c>
      <c r="CB99" s="430">
        <v>1</v>
      </c>
      <c r="CC99" s="430">
        <v>0</v>
      </c>
      <c r="CD99" s="430" t="s">
        <v>1226</v>
      </c>
      <c r="CE99" s="430">
        <v>0</v>
      </c>
      <c r="CF99" s="430">
        <v>0</v>
      </c>
      <c r="CG99" s="430">
        <v>0</v>
      </c>
      <c r="CH99" s="430" t="s">
        <v>1226</v>
      </c>
      <c r="CI99" s="430">
        <v>1</v>
      </c>
      <c r="CJ99" s="430">
        <v>1</v>
      </c>
      <c r="CK99" s="430">
        <v>0</v>
      </c>
      <c r="CL99" s="430" t="s">
        <v>1226</v>
      </c>
      <c r="CM99" s="430">
        <v>1</v>
      </c>
      <c r="CN99" s="430">
        <v>1</v>
      </c>
      <c r="CO99" s="430">
        <v>0</v>
      </c>
      <c r="CP99" s="430" t="s">
        <v>1226</v>
      </c>
      <c r="CQ99" s="430" t="s">
        <v>1226</v>
      </c>
      <c r="CR99" s="430" t="s">
        <v>1226</v>
      </c>
      <c r="CS99" s="430" t="s">
        <v>1226</v>
      </c>
      <c r="CT99" s="430" t="s">
        <v>1226</v>
      </c>
      <c r="CU99" s="430" t="s">
        <v>1226</v>
      </c>
      <c r="CV99" s="430" t="s">
        <v>1226</v>
      </c>
      <c r="CW99" s="430">
        <v>1</v>
      </c>
      <c r="CX99" s="430">
        <v>1</v>
      </c>
      <c r="CY99" s="430">
        <v>0</v>
      </c>
      <c r="CZ99" s="430">
        <v>1</v>
      </c>
      <c r="DA99" s="430">
        <v>1</v>
      </c>
      <c r="DB99" s="430">
        <v>0</v>
      </c>
      <c r="DC99" s="430">
        <v>1</v>
      </c>
      <c r="DD99" s="430">
        <v>1</v>
      </c>
      <c r="DE99" s="430">
        <v>0</v>
      </c>
      <c r="DF99" s="430">
        <v>1</v>
      </c>
      <c r="DG99" s="430">
        <v>1</v>
      </c>
      <c r="DH99" s="430">
        <v>0</v>
      </c>
      <c r="DI99" s="430">
        <v>1</v>
      </c>
      <c r="DJ99" s="430" t="s">
        <v>1226</v>
      </c>
      <c r="DK99" s="430" t="s">
        <v>1226</v>
      </c>
      <c r="DL99" s="430" t="s">
        <v>1226</v>
      </c>
      <c r="DM99" s="430" t="s">
        <v>1226</v>
      </c>
      <c r="DN99" s="430">
        <v>1</v>
      </c>
      <c r="DO99" s="430">
        <v>1</v>
      </c>
      <c r="DP99" s="430">
        <v>0</v>
      </c>
      <c r="DQ99" s="430">
        <v>1</v>
      </c>
      <c r="DR99" s="430" t="s">
        <v>1226</v>
      </c>
      <c r="DS99" s="430" t="s">
        <v>1226</v>
      </c>
      <c r="DT99" s="430" t="s">
        <v>1226</v>
      </c>
      <c r="DU99" s="430" t="s">
        <v>1226</v>
      </c>
      <c r="DV99" s="430" t="s">
        <v>1226</v>
      </c>
      <c r="DW99" s="430" t="s">
        <v>1226</v>
      </c>
      <c r="DX99" s="430" t="s">
        <v>1226</v>
      </c>
      <c r="DY99" s="430" t="s">
        <v>1226</v>
      </c>
      <c r="DZ99" s="430" t="s">
        <v>15687</v>
      </c>
      <c r="EA99" s="430" t="s">
        <v>1226</v>
      </c>
      <c r="EB99" s="430" t="s">
        <v>1226</v>
      </c>
      <c r="EC99" s="430" t="s">
        <v>1226</v>
      </c>
      <c r="ED99" s="430">
        <v>1</v>
      </c>
      <c r="EE99" s="430" t="s">
        <v>15688</v>
      </c>
      <c r="EF99" s="430">
        <v>1</v>
      </c>
      <c r="EG99" s="430" t="s">
        <v>15689</v>
      </c>
      <c r="EH99" s="430">
        <v>1</v>
      </c>
      <c r="EI99" s="430" t="s">
        <v>15690</v>
      </c>
      <c r="EJ99" s="430">
        <v>1</v>
      </c>
      <c r="EK99" s="430" t="s">
        <v>15691</v>
      </c>
      <c r="EL99" s="430">
        <v>1</v>
      </c>
      <c r="EM99" s="430" t="s">
        <v>15692</v>
      </c>
      <c r="EN99" s="430" t="s">
        <v>1226</v>
      </c>
      <c r="EO99" s="430" t="s">
        <v>1226</v>
      </c>
      <c r="EP99" s="430">
        <v>1</v>
      </c>
      <c r="EQ99" s="430" t="s">
        <v>15688</v>
      </c>
      <c r="ER99" s="430">
        <v>1</v>
      </c>
      <c r="ES99" s="430" t="s">
        <v>15693</v>
      </c>
      <c r="ET99" s="430">
        <v>1</v>
      </c>
      <c r="EU99" s="430" t="s">
        <v>15690</v>
      </c>
      <c r="EV99" s="430">
        <v>1</v>
      </c>
      <c r="EW99" s="430" t="s">
        <v>15691</v>
      </c>
      <c r="EX99" s="430">
        <v>1</v>
      </c>
      <c r="EY99" s="430" t="s">
        <v>15694</v>
      </c>
      <c r="EZ99" s="430" t="s">
        <v>1226</v>
      </c>
      <c r="FA99" s="430" t="s">
        <v>1226</v>
      </c>
      <c r="FB99" s="430" t="s">
        <v>15695</v>
      </c>
      <c r="FC99" s="430" t="s">
        <v>15696</v>
      </c>
      <c r="FD99" s="430" t="s">
        <v>1226</v>
      </c>
      <c r="FE99" s="430" t="s">
        <v>1226</v>
      </c>
      <c r="FF99" s="430">
        <v>28.57</v>
      </c>
      <c r="FG99" s="430">
        <v>1</v>
      </c>
      <c r="FH99" s="430">
        <v>1</v>
      </c>
      <c r="FI99" s="430">
        <v>1</v>
      </c>
      <c r="FJ99" s="430">
        <v>1</v>
      </c>
      <c r="FK99" s="430">
        <v>1</v>
      </c>
      <c r="FL99" s="430">
        <v>1</v>
      </c>
      <c r="FM99" s="430">
        <v>1</v>
      </c>
      <c r="FN99" s="430">
        <v>1</v>
      </c>
      <c r="FO99" s="430">
        <v>1</v>
      </c>
      <c r="FP99" s="430">
        <v>1</v>
      </c>
      <c r="FQ99" s="430">
        <v>1</v>
      </c>
      <c r="FR99" s="430">
        <v>1</v>
      </c>
      <c r="FS99" s="430">
        <v>1</v>
      </c>
      <c r="FT99" s="430">
        <v>1</v>
      </c>
      <c r="FU99" s="430">
        <v>1</v>
      </c>
      <c r="FV99" s="430">
        <v>1</v>
      </c>
      <c r="FW99" s="430">
        <v>1</v>
      </c>
      <c r="FX99" s="430">
        <v>1</v>
      </c>
      <c r="FY99" s="430">
        <v>1</v>
      </c>
      <c r="FZ99" s="430">
        <v>1</v>
      </c>
      <c r="GA99" s="430">
        <v>1</v>
      </c>
      <c r="GB99" s="430">
        <v>1</v>
      </c>
      <c r="GC99" s="430">
        <v>1</v>
      </c>
      <c r="GD99" s="430">
        <v>1</v>
      </c>
      <c r="GE99" s="430" t="s">
        <v>15697</v>
      </c>
      <c r="GF99" s="430">
        <v>1</v>
      </c>
      <c r="GG99" s="430">
        <v>1</v>
      </c>
      <c r="GH99" s="430">
        <v>1</v>
      </c>
      <c r="GI99" s="430">
        <v>1</v>
      </c>
      <c r="GJ99" s="430">
        <v>1</v>
      </c>
      <c r="GK99" s="430">
        <v>1</v>
      </c>
      <c r="GL99" s="430">
        <v>1</v>
      </c>
      <c r="GM99" s="430">
        <v>1</v>
      </c>
      <c r="GN99" s="430">
        <v>1</v>
      </c>
      <c r="GO99" s="430">
        <v>1</v>
      </c>
      <c r="GP99" s="430" t="s">
        <v>15698</v>
      </c>
      <c r="GQ99" s="430">
        <v>1</v>
      </c>
      <c r="GR99" s="430">
        <v>0.5</v>
      </c>
      <c r="GS99" s="430">
        <v>0</v>
      </c>
      <c r="GT99" s="430">
        <v>0</v>
      </c>
      <c r="GU99" s="430">
        <v>1</v>
      </c>
      <c r="GV99" s="430">
        <v>1</v>
      </c>
      <c r="GW99" s="430">
        <v>0</v>
      </c>
      <c r="GX99" s="430">
        <v>0</v>
      </c>
      <c r="GY99" s="430">
        <v>0</v>
      </c>
      <c r="GZ99" s="430">
        <v>0</v>
      </c>
      <c r="HA99" s="430">
        <v>0</v>
      </c>
      <c r="HB99" s="430">
        <v>0</v>
      </c>
      <c r="HC99" s="430">
        <v>0</v>
      </c>
      <c r="HD99" s="430">
        <v>0</v>
      </c>
      <c r="HE99" s="430">
        <v>1</v>
      </c>
      <c r="HF99" s="430">
        <v>1</v>
      </c>
      <c r="HG99" s="430" t="s">
        <v>15699</v>
      </c>
      <c r="HH99" s="430">
        <v>0</v>
      </c>
      <c r="HI99" s="430">
        <v>0</v>
      </c>
      <c r="HJ99" s="430">
        <v>0</v>
      </c>
      <c r="HK99" s="430" t="s">
        <v>1226</v>
      </c>
      <c r="HL99" s="430">
        <v>0</v>
      </c>
      <c r="HM99" s="430">
        <v>0</v>
      </c>
      <c r="HN99" s="430">
        <v>0</v>
      </c>
      <c r="HO99" s="430" t="s">
        <v>1226</v>
      </c>
      <c r="HP99" s="430">
        <v>0</v>
      </c>
      <c r="HQ99" s="430">
        <v>0</v>
      </c>
      <c r="HR99" s="430">
        <v>0</v>
      </c>
      <c r="HS99" s="430" t="s">
        <v>1226</v>
      </c>
      <c r="HT99" s="430">
        <v>0</v>
      </c>
      <c r="HU99" s="430">
        <v>0</v>
      </c>
      <c r="HV99" s="430">
        <v>0</v>
      </c>
      <c r="HW99" s="430" t="s">
        <v>1226</v>
      </c>
      <c r="HX99" s="430" t="s">
        <v>1226</v>
      </c>
      <c r="HY99" s="430" t="s">
        <v>1226</v>
      </c>
      <c r="HZ99" s="430" t="s">
        <v>1226</v>
      </c>
      <c r="IA99" s="430" t="s">
        <v>1226</v>
      </c>
      <c r="IB99" s="430" t="s">
        <v>1226</v>
      </c>
      <c r="IC99" s="430" t="s">
        <v>1226</v>
      </c>
      <c r="ID99" s="430" t="s">
        <v>1226</v>
      </c>
      <c r="IE99" s="430" t="s">
        <v>1226</v>
      </c>
      <c r="IF99" s="430" t="s">
        <v>1226</v>
      </c>
      <c r="IG99" s="430" t="s">
        <v>1226</v>
      </c>
      <c r="IH99" s="430" t="s">
        <v>1226</v>
      </c>
      <c r="II99" s="430" t="s">
        <v>1226</v>
      </c>
      <c r="IJ99" s="430" t="s">
        <v>1226</v>
      </c>
      <c r="IK99" s="430" t="s">
        <v>1226</v>
      </c>
      <c r="IL99" s="430" t="s">
        <v>1226</v>
      </c>
      <c r="IM99" s="430" t="s">
        <v>1226</v>
      </c>
      <c r="IN99" s="430" t="s">
        <v>1226</v>
      </c>
      <c r="IO99" s="430" t="s">
        <v>1226</v>
      </c>
      <c r="IP99" s="430" t="s">
        <v>1226</v>
      </c>
      <c r="IQ99" s="430" t="s">
        <v>1226</v>
      </c>
      <c r="IR99" s="430" t="s">
        <v>1226</v>
      </c>
    </row>
    <row r="100" spans="1:252" x14ac:dyDescent="0.2">
      <c r="A100" s="430" t="s">
        <v>15706</v>
      </c>
      <c r="B100" s="430" t="s">
        <v>15707</v>
      </c>
      <c r="C100" s="430" t="s">
        <v>1070</v>
      </c>
      <c r="D100" s="430" t="s">
        <v>1050</v>
      </c>
      <c r="E100" s="430" t="s">
        <v>1057</v>
      </c>
      <c r="F100" s="443">
        <v>0.17965100000000001</v>
      </c>
      <c r="G100" s="444">
        <v>1764.9011333333301</v>
      </c>
      <c r="H100" s="430">
        <v>0</v>
      </c>
      <c r="I100" s="430" t="s">
        <v>1226</v>
      </c>
      <c r="J100" s="430" t="s">
        <v>1226</v>
      </c>
      <c r="K100" s="430" t="s">
        <v>1226</v>
      </c>
      <c r="L100" s="430" t="s">
        <v>1226</v>
      </c>
      <c r="M100" s="430" t="s">
        <v>1226</v>
      </c>
      <c r="N100" s="430" t="s">
        <v>1226</v>
      </c>
      <c r="O100" s="430" t="s">
        <v>1226</v>
      </c>
      <c r="P100" s="430" t="s">
        <v>1226</v>
      </c>
      <c r="Q100" s="430" t="s">
        <v>1226</v>
      </c>
      <c r="R100" s="430" t="s">
        <v>1226</v>
      </c>
      <c r="S100" s="430" t="s">
        <v>1226</v>
      </c>
      <c r="T100" s="430" t="s">
        <v>1226</v>
      </c>
      <c r="U100" s="430" t="s">
        <v>1226</v>
      </c>
      <c r="V100" s="430" t="s">
        <v>1226</v>
      </c>
      <c r="W100" s="430" t="s">
        <v>1226</v>
      </c>
      <c r="X100" s="430" t="s">
        <v>1226</v>
      </c>
      <c r="Y100" s="430" t="s">
        <v>1226</v>
      </c>
      <c r="Z100" s="430" t="s">
        <v>1226</v>
      </c>
      <c r="AA100" s="430" t="s">
        <v>1226</v>
      </c>
      <c r="AB100" s="430" t="s">
        <v>1226</v>
      </c>
      <c r="AC100" s="430" t="s">
        <v>1226</v>
      </c>
      <c r="AD100" s="430" t="s">
        <v>1226</v>
      </c>
      <c r="AE100" s="430" t="s">
        <v>1226</v>
      </c>
      <c r="AF100" s="430" t="s">
        <v>1226</v>
      </c>
      <c r="AG100" s="430" t="s">
        <v>1226</v>
      </c>
      <c r="AH100" s="430" t="s">
        <v>1226</v>
      </c>
      <c r="AI100" s="430" t="s">
        <v>1226</v>
      </c>
      <c r="AJ100" s="430" t="s">
        <v>1226</v>
      </c>
      <c r="AK100" s="430" t="s">
        <v>1226</v>
      </c>
      <c r="AL100" s="430" t="s">
        <v>1226</v>
      </c>
      <c r="AM100" s="430" t="s">
        <v>1226</v>
      </c>
      <c r="AN100" s="430" t="s">
        <v>1226</v>
      </c>
      <c r="AO100" s="430" t="s">
        <v>1226</v>
      </c>
      <c r="AP100" s="430" t="s">
        <v>1226</v>
      </c>
      <c r="AQ100" s="430" t="s">
        <v>1226</v>
      </c>
      <c r="AR100" s="430" t="s">
        <v>1226</v>
      </c>
      <c r="AS100" s="430" t="s">
        <v>1226</v>
      </c>
      <c r="AT100" s="430" t="s">
        <v>1226</v>
      </c>
      <c r="AU100" s="430" t="s">
        <v>1226</v>
      </c>
      <c r="AV100" s="430" t="s">
        <v>1226</v>
      </c>
      <c r="AW100" s="430">
        <v>1</v>
      </c>
      <c r="AX100" s="430" t="s">
        <v>15758</v>
      </c>
      <c r="AY100" s="430">
        <v>0.66</v>
      </c>
      <c r="AZ100" s="430" t="s">
        <v>15759</v>
      </c>
      <c r="BA100" s="430">
        <v>1</v>
      </c>
      <c r="BB100" s="430" t="s">
        <v>15760</v>
      </c>
      <c r="BC100" s="430">
        <v>0.66</v>
      </c>
      <c r="BD100" s="430" t="s">
        <v>15761</v>
      </c>
      <c r="BE100" s="430">
        <v>1</v>
      </c>
      <c r="BF100" s="430" t="s">
        <v>15762</v>
      </c>
      <c r="BG100" s="430">
        <v>0.66</v>
      </c>
      <c r="BH100" s="430" t="s">
        <v>1226</v>
      </c>
      <c r="BI100" s="430" t="s">
        <v>1226</v>
      </c>
      <c r="BJ100" s="430" t="s">
        <v>1226</v>
      </c>
      <c r="BK100" s="430">
        <v>1</v>
      </c>
      <c r="BL100" s="430" t="s">
        <v>15763</v>
      </c>
      <c r="BM100" s="430">
        <v>0</v>
      </c>
      <c r="BN100" s="430" t="s">
        <v>1226</v>
      </c>
      <c r="BO100" s="430">
        <v>0</v>
      </c>
      <c r="BP100" s="430" t="s">
        <v>1226</v>
      </c>
      <c r="BQ100" s="430">
        <v>0</v>
      </c>
      <c r="BR100" s="430" t="s">
        <v>1226</v>
      </c>
      <c r="BS100" s="430" t="s">
        <v>1226</v>
      </c>
      <c r="BT100" s="430" t="s">
        <v>1226</v>
      </c>
      <c r="BU100" s="430">
        <v>1</v>
      </c>
      <c r="BV100" s="430" t="s">
        <v>15764</v>
      </c>
      <c r="BW100" s="430">
        <v>1</v>
      </c>
      <c r="BX100" s="430" t="s">
        <v>1226</v>
      </c>
      <c r="BY100" s="430" t="s">
        <v>15765</v>
      </c>
      <c r="BZ100" s="430" t="s">
        <v>1226</v>
      </c>
      <c r="CA100" s="430">
        <v>0</v>
      </c>
      <c r="CB100" s="430">
        <v>0</v>
      </c>
      <c r="CC100" s="430">
        <v>0</v>
      </c>
      <c r="CD100" s="430" t="s">
        <v>1226</v>
      </c>
      <c r="CE100" s="430">
        <v>0</v>
      </c>
      <c r="CF100" s="430">
        <v>0</v>
      </c>
      <c r="CG100" s="430">
        <v>0</v>
      </c>
      <c r="CH100" s="430" t="s">
        <v>1226</v>
      </c>
      <c r="CI100" s="430">
        <v>0</v>
      </c>
      <c r="CJ100" s="430">
        <v>0</v>
      </c>
      <c r="CK100" s="430">
        <v>0</v>
      </c>
      <c r="CL100" s="430" t="s">
        <v>1226</v>
      </c>
      <c r="CM100" s="430">
        <v>0</v>
      </c>
      <c r="CN100" s="430">
        <v>0</v>
      </c>
      <c r="CO100" s="430">
        <v>0</v>
      </c>
      <c r="CP100" s="430" t="s">
        <v>1226</v>
      </c>
      <c r="CQ100" s="430" t="s">
        <v>1226</v>
      </c>
      <c r="CR100" s="430">
        <v>0</v>
      </c>
      <c r="CS100" s="430">
        <v>0</v>
      </c>
      <c r="CT100" s="430">
        <v>0</v>
      </c>
      <c r="CU100" s="430" t="s">
        <v>1226</v>
      </c>
      <c r="CV100" s="430" t="s">
        <v>1226</v>
      </c>
      <c r="CW100" s="430" t="s">
        <v>1226</v>
      </c>
      <c r="CX100" s="430" t="s">
        <v>1226</v>
      </c>
      <c r="CY100" s="430" t="s">
        <v>1226</v>
      </c>
      <c r="CZ100" s="430" t="s">
        <v>1226</v>
      </c>
      <c r="DA100" s="430" t="s">
        <v>1226</v>
      </c>
      <c r="DB100" s="430" t="s">
        <v>1226</v>
      </c>
      <c r="DC100" s="430" t="s">
        <v>1226</v>
      </c>
      <c r="DD100" s="430" t="s">
        <v>1226</v>
      </c>
      <c r="DE100" s="430" t="s">
        <v>1226</v>
      </c>
      <c r="DF100" s="430" t="s">
        <v>1226</v>
      </c>
      <c r="DG100" s="430" t="s">
        <v>1226</v>
      </c>
      <c r="DH100" s="430" t="s">
        <v>1226</v>
      </c>
      <c r="DI100" s="430" t="s">
        <v>1226</v>
      </c>
      <c r="DJ100" s="430" t="s">
        <v>1226</v>
      </c>
      <c r="DK100" s="430" t="s">
        <v>1226</v>
      </c>
      <c r="DL100" s="430" t="s">
        <v>1226</v>
      </c>
      <c r="DM100" s="430" t="s">
        <v>1226</v>
      </c>
      <c r="DN100" s="430" t="s">
        <v>1226</v>
      </c>
      <c r="DO100" s="430" t="s">
        <v>1226</v>
      </c>
      <c r="DP100" s="430" t="s">
        <v>1226</v>
      </c>
      <c r="DQ100" s="430" t="s">
        <v>1226</v>
      </c>
      <c r="DR100" s="430" t="s">
        <v>1226</v>
      </c>
      <c r="DS100" s="430" t="s">
        <v>1226</v>
      </c>
      <c r="DT100" s="430" t="s">
        <v>1226</v>
      </c>
      <c r="DU100" s="430" t="s">
        <v>1226</v>
      </c>
      <c r="DV100" s="430" t="s">
        <v>1226</v>
      </c>
      <c r="DW100" s="430" t="s">
        <v>1226</v>
      </c>
      <c r="DX100" s="430" t="s">
        <v>1226</v>
      </c>
      <c r="DY100" s="430" t="s">
        <v>1226</v>
      </c>
      <c r="DZ100" s="430" t="s">
        <v>1226</v>
      </c>
      <c r="EA100" s="430" t="s">
        <v>1226</v>
      </c>
      <c r="EB100" s="430" t="s">
        <v>1226</v>
      </c>
      <c r="EC100" s="430" t="s">
        <v>1226</v>
      </c>
      <c r="ED100" s="430">
        <v>1</v>
      </c>
      <c r="EE100" s="430" t="s">
        <v>15766</v>
      </c>
      <c r="EF100" s="430">
        <v>1</v>
      </c>
      <c r="EG100" s="430" t="s">
        <v>15767</v>
      </c>
      <c r="EH100" s="430">
        <v>0</v>
      </c>
      <c r="EI100" s="430" t="s">
        <v>1226</v>
      </c>
      <c r="EJ100" s="430">
        <v>0</v>
      </c>
      <c r="EK100" s="430" t="s">
        <v>1226</v>
      </c>
      <c r="EL100" s="430">
        <v>0</v>
      </c>
      <c r="EM100" s="430" t="s">
        <v>1226</v>
      </c>
      <c r="EN100" s="430" t="s">
        <v>1226</v>
      </c>
      <c r="EO100" s="430" t="s">
        <v>1226</v>
      </c>
      <c r="EP100" s="430">
        <v>1</v>
      </c>
      <c r="EQ100" s="430" t="s">
        <v>15768</v>
      </c>
      <c r="ER100" s="430">
        <v>0</v>
      </c>
      <c r="ES100" s="430" t="s">
        <v>1226</v>
      </c>
      <c r="ET100" s="430">
        <v>0</v>
      </c>
      <c r="EU100" s="430" t="s">
        <v>1226</v>
      </c>
      <c r="EV100" s="430">
        <v>0</v>
      </c>
      <c r="EW100" s="430" t="s">
        <v>1226</v>
      </c>
      <c r="EX100" s="430" t="s">
        <v>1226</v>
      </c>
      <c r="EY100" s="430" t="s">
        <v>1226</v>
      </c>
      <c r="EZ100" s="430">
        <v>0.2</v>
      </c>
      <c r="FA100" s="430" t="s">
        <v>4191</v>
      </c>
      <c r="FB100" s="430">
        <v>0.4</v>
      </c>
      <c r="FC100" s="430" t="s">
        <v>15769</v>
      </c>
      <c r="FD100" s="430">
        <v>20</v>
      </c>
      <c r="FE100" s="430" t="s">
        <v>1226</v>
      </c>
      <c r="FF100" s="430">
        <v>40</v>
      </c>
      <c r="FG100" s="430">
        <v>1</v>
      </c>
      <c r="FH100" s="430">
        <v>1</v>
      </c>
      <c r="FI100" s="430">
        <v>1</v>
      </c>
      <c r="FJ100" s="430">
        <v>1</v>
      </c>
      <c r="FK100" s="430">
        <v>1</v>
      </c>
      <c r="FL100" s="430">
        <v>1</v>
      </c>
      <c r="FM100" s="430">
        <v>1</v>
      </c>
      <c r="FN100" s="430">
        <v>1</v>
      </c>
      <c r="FO100" s="430">
        <v>1</v>
      </c>
      <c r="FP100" s="430">
        <v>1</v>
      </c>
      <c r="FQ100" s="430">
        <v>1</v>
      </c>
      <c r="FR100" s="430">
        <v>1</v>
      </c>
      <c r="FS100" s="430">
        <v>1</v>
      </c>
      <c r="FT100" s="430">
        <v>1</v>
      </c>
      <c r="FU100" s="430">
        <v>1</v>
      </c>
      <c r="FV100" s="430">
        <v>1</v>
      </c>
      <c r="FW100" s="430">
        <v>1</v>
      </c>
      <c r="FX100" s="430">
        <v>1</v>
      </c>
      <c r="FY100" s="430">
        <v>1</v>
      </c>
      <c r="FZ100" s="430">
        <v>1</v>
      </c>
      <c r="GA100" s="430">
        <v>1</v>
      </c>
      <c r="GB100" s="430">
        <v>1</v>
      </c>
      <c r="GC100" s="430">
        <v>1</v>
      </c>
      <c r="GD100" s="430">
        <v>1</v>
      </c>
      <c r="GE100" s="430" t="s">
        <v>15770</v>
      </c>
      <c r="GF100" s="430">
        <v>0.5</v>
      </c>
      <c r="GG100" s="430">
        <v>0.5</v>
      </c>
      <c r="GH100" s="430">
        <v>0</v>
      </c>
      <c r="GI100" s="430">
        <v>0</v>
      </c>
      <c r="GJ100" s="430">
        <v>0</v>
      </c>
      <c r="GK100" s="430">
        <v>0</v>
      </c>
      <c r="GL100" s="430">
        <v>1</v>
      </c>
      <c r="GM100" s="430">
        <v>1</v>
      </c>
      <c r="GN100" s="430">
        <v>1</v>
      </c>
      <c r="GO100" s="430">
        <v>1</v>
      </c>
      <c r="GP100" s="430" t="s">
        <v>15771</v>
      </c>
      <c r="GQ100" s="430">
        <v>0.5</v>
      </c>
      <c r="GR100" s="430">
        <v>0.5</v>
      </c>
      <c r="GS100" s="430">
        <v>1</v>
      </c>
      <c r="GT100" s="430">
        <v>1</v>
      </c>
      <c r="GU100" s="430">
        <v>0.5</v>
      </c>
      <c r="GV100" s="430">
        <v>0.5</v>
      </c>
      <c r="GW100" s="430">
        <v>1</v>
      </c>
      <c r="GX100" s="430">
        <v>1</v>
      </c>
      <c r="GY100" s="430">
        <v>1</v>
      </c>
      <c r="GZ100" s="430">
        <v>1</v>
      </c>
      <c r="HA100" s="430">
        <v>0</v>
      </c>
      <c r="HB100" s="430">
        <v>0</v>
      </c>
      <c r="HC100" s="430">
        <v>0</v>
      </c>
      <c r="HD100" s="430">
        <v>0</v>
      </c>
      <c r="HE100" s="430">
        <v>1</v>
      </c>
      <c r="HF100" s="430">
        <v>1</v>
      </c>
      <c r="HG100" s="430" t="s">
        <v>15772</v>
      </c>
      <c r="HH100" s="430">
        <v>1</v>
      </c>
      <c r="HI100" s="430">
        <v>0</v>
      </c>
      <c r="HJ100" s="430">
        <v>1</v>
      </c>
      <c r="HK100" s="430">
        <v>1</v>
      </c>
      <c r="HL100" s="430">
        <v>1</v>
      </c>
      <c r="HM100" s="430">
        <v>0</v>
      </c>
      <c r="HN100" s="430">
        <v>1</v>
      </c>
      <c r="HO100" s="430">
        <v>1</v>
      </c>
      <c r="HP100" s="430">
        <v>1</v>
      </c>
      <c r="HQ100" s="430">
        <v>0</v>
      </c>
      <c r="HR100" s="430">
        <v>1</v>
      </c>
      <c r="HS100" s="430">
        <v>1</v>
      </c>
      <c r="HT100" s="430">
        <v>1</v>
      </c>
      <c r="HU100" s="430">
        <v>0</v>
      </c>
      <c r="HV100" s="430">
        <v>1</v>
      </c>
      <c r="HW100" s="430">
        <v>1</v>
      </c>
      <c r="HX100" s="430">
        <v>0.75</v>
      </c>
      <c r="HY100" s="430">
        <v>0.75</v>
      </c>
      <c r="HZ100" s="430">
        <v>0.75</v>
      </c>
      <c r="IA100" s="430">
        <v>0.75</v>
      </c>
      <c r="IB100" s="430" t="s">
        <v>15773</v>
      </c>
      <c r="IC100" s="430">
        <v>1</v>
      </c>
      <c r="ID100" s="430">
        <v>1</v>
      </c>
      <c r="IE100" s="430">
        <v>1</v>
      </c>
      <c r="IF100" s="430">
        <v>1</v>
      </c>
      <c r="IG100" s="430">
        <v>1</v>
      </c>
      <c r="IH100" s="430">
        <v>1</v>
      </c>
      <c r="II100" s="430">
        <v>1</v>
      </c>
      <c r="IJ100" s="430">
        <v>1</v>
      </c>
      <c r="IK100" s="430">
        <v>1</v>
      </c>
      <c r="IL100" s="430">
        <v>1</v>
      </c>
      <c r="IM100" s="430">
        <v>1</v>
      </c>
      <c r="IN100" s="430">
        <v>0.75</v>
      </c>
      <c r="IO100" s="430">
        <v>0.75</v>
      </c>
      <c r="IP100" s="430">
        <v>0.75</v>
      </c>
      <c r="IQ100" s="430">
        <v>0.75</v>
      </c>
      <c r="IR100" s="430" t="s">
        <v>15774</v>
      </c>
    </row>
    <row r="101" spans="1:252" x14ac:dyDescent="0.2">
      <c r="A101" s="430" t="s">
        <v>1669</v>
      </c>
      <c r="B101" s="430" t="s">
        <v>1670</v>
      </c>
      <c r="C101" s="430" t="s">
        <v>1047</v>
      </c>
      <c r="D101" s="430" t="s">
        <v>1048</v>
      </c>
      <c r="E101" s="430" t="s">
        <v>1049</v>
      </c>
      <c r="F101" s="443">
        <v>0.223107</v>
      </c>
      <c r="G101" s="444">
        <v>547.09291503633403</v>
      </c>
      <c r="H101" s="430">
        <v>0</v>
      </c>
      <c r="I101" s="430" t="s">
        <v>1226</v>
      </c>
      <c r="J101" s="430" t="s">
        <v>1226</v>
      </c>
      <c r="K101" s="430" t="s">
        <v>1226</v>
      </c>
      <c r="L101" s="430" t="s">
        <v>1226</v>
      </c>
      <c r="M101" s="430" t="s">
        <v>1226</v>
      </c>
      <c r="N101" s="430" t="s">
        <v>1226</v>
      </c>
      <c r="O101" s="430" t="s">
        <v>1226</v>
      </c>
      <c r="P101" s="430" t="s">
        <v>1226</v>
      </c>
      <c r="Q101" s="430" t="s">
        <v>1226</v>
      </c>
      <c r="R101" s="430" t="s">
        <v>1226</v>
      </c>
      <c r="S101" s="430" t="s">
        <v>1226</v>
      </c>
      <c r="T101" s="430" t="s">
        <v>1226</v>
      </c>
      <c r="U101" s="430" t="s">
        <v>1226</v>
      </c>
      <c r="V101" s="430" t="s">
        <v>1226</v>
      </c>
      <c r="W101" s="430" t="s">
        <v>1226</v>
      </c>
      <c r="X101" s="430" t="s">
        <v>1226</v>
      </c>
      <c r="Y101" s="430" t="s">
        <v>1226</v>
      </c>
      <c r="Z101" s="430" t="s">
        <v>1226</v>
      </c>
      <c r="AA101" s="430" t="s">
        <v>1226</v>
      </c>
      <c r="AB101" s="430" t="s">
        <v>1226</v>
      </c>
      <c r="AC101" s="430" t="s">
        <v>1226</v>
      </c>
      <c r="AD101" s="430" t="s">
        <v>1226</v>
      </c>
      <c r="AE101" s="430" t="s">
        <v>1226</v>
      </c>
      <c r="AF101" s="430" t="s">
        <v>1226</v>
      </c>
      <c r="AG101" s="430" t="s">
        <v>1226</v>
      </c>
      <c r="AH101" s="430" t="s">
        <v>1226</v>
      </c>
      <c r="AI101" s="430" t="s">
        <v>1226</v>
      </c>
      <c r="AJ101" s="430" t="s">
        <v>1226</v>
      </c>
      <c r="AK101" s="430" t="s">
        <v>1226</v>
      </c>
      <c r="AL101" s="430" t="s">
        <v>1226</v>
      </c>
      <c r="AM101" s="430" t="s">
        <v>1226</v>
      </c>
      <c r="AN101" s="430" t="s">
        <v>1226</v>
      </c>
      <c r="AO101" s="430" t="s">
        <v>1226</v>
      </c>
      <c r="AP101" s="430" t="s">
        <v>1226</v>
      </c>
      <c r="AQ101" s="430" t="s">
        <v>1226</v>
      </c>
      <c r="AR101" s="430" t="s">
        <v>1226</v>
      </c>
      <c r="AS101" s="430" t="s">
        <v>1226</v>
      </c>
      <c r="AT101" s="430" t="s">
        <v>1226</v>
      </c>
      <c r="AU101" s="430" t="s">
        <v>1226</v>
      </c>
      <c r="AV101" s="430" t="s">
        <v>1226</v>
      </c>
      <c r="AW101" s="430">
        <v>0.66</v>
      </c>
      <c r="AX101" s="430" t="s">
        <v>15846</v>
      </c>
      <c r="AY101" s="430">
        <v>0.66</v>
      </c>
      <c r="AZ101" s="430" t="s">
        <v>15846</v>
      </c>
      <c r="BA101" s="430">
        <v>0.66</v>
      </c>
      <c r="BB101" s="430" t="s">
        <v>15847</v>
      </c>
      <c r="BC101" s="430">
        <v>0.66</v>
      </c>
      <c r="BD101" s="430" t="s">
        <v>15848</v>
      </c>
      <c r="BE101" s="430">
        <v>0.66</v>
      </c>
      <c r="BF101" s="430" t="s">
        <v>15846</v>
      </c>
      <c r="BG101" s="430">
        <v>0.66</v>
      </c>
      <c r="BH101" s="430" t="s">
        <v>15846</v>
      </c>
      <c r="BI101" s="430">
        <v>0.66</v>
      </c>
      <c r="BJ101" s="430" t="s">
        <v>15847</v>
      </c>
      <c r="BK101" s="430">
        <v>0.66</v>
      </c>
      <c r="BL101" s="430" t="s">
        <v>15848</v>
      </c>
      <c r="BM101" s="430">
        <v>0.66</v>
      </c>
      <c r="BN101" s="430" t="s">
        <v>15846</v>
      </c>
      <c r="BO101" s="430">
        <v>0.66</v>
      </c>
      <c r="BP101" s="430" t="s">
        <v>15846</v>
      </c>
      <c r="BQ101" s="430">
        <v>0.66</v>
      </c>
      <c r="BR101" s="430" t="s">
        <v>15846</v>
      </c>
      <c r="BS101" s="430">
        <v>0.66</v>
      </c>
      <c r="BT101" s="430" t="s">
        <v>15846</v>
      </c>
      <c r="BU101" s="430">
        <v>0.66</v>
      </c>
      <c r="BV101" s="430" t="s">
        <v>15846</v>
      </c>
      <c r="BW101" s="430">
        <v>0.66</v>
      </c>
      <c r="BX101" s="430" t="s">
        <v>15846</v>
      </c>
      <c r="BY101" s="430" t="s">
        <v>15849</v>
      </c>
      <c r="BZ101" s="430">
        <v>1</v>
      </c>
      <c r="CA101" s="430" t="s">
        <v>1226</v>
      </c>
      <c r="CB101" s="430" t="s">
        <v>1226</v>
      </c>
      <c r="CC101" s="430" t="s">
        <v>1226</v>
      </c>
      <c r="CD101" s="430" t="s">
        <v>1226</v>
      </c>
      <c r="CE101" s="430">
        <v>1</v>
      </c>
      <c r="CF101" s="430">
        <v>1</v>
      </c>
      <c r="CG101" s="430">
        <v>1</v>
      </c>
      <c r="CH101" s="430">
        <v>1</v>
      </c>
      <c r="CI101" s="430" t="s">
        <v>1226</v>
      </c>
      <c r="CJ101" s="430" t="s">
        <v>1226</v>
      </c>
      <c r="CK101" s="430" t="s">
        <v>1226</v>
      </c>
      <c r="CL101" s="430" t="s">
        <v>1226</v>
      </c>
      <c r="CM101" s="430">
        <v>1</v>
      </c>
      <c r="CN101" s="430">
        <v>1</v>
      </c>
      <c r="CO101" s="430">
        <v>1</v>
      </c>
      <c r="CP101" s="430" t="s">
        <v>1226</v>
      </c>
      <c r="CQ101" s="430" t="s">
        <v>1226</v>
      </c>
      <c r="CR101" s="430" t="s">
        <v>1226</v>
      </c>
      <c r="CS101" s="430" t="s">
        <v>1226</v>
      </c>
      <c r="CT101" s="430" t="s">
        <v>1226</v>
      </c>
      <c r="CU101" s="430" t="s">
        <v>15850</v>
      </c>
      <c r="CV101" s="430" t="s">
        <v>1226</v>
      </c>
      <c r="CW101" s="430">
        <v>1</v>
      </c>
      <c r="CX101" s="430">
        <v>1</v>
      </c>
      <c r="CY101" s="430">
        <v>1</v>
      </c>
      <c r="CZ101" s="430">
        <v>1</v>
      </c>
      <c r="DA101" s="430">
        <v>1</v>
      </c>
      <c r="DB101" s="430">
        <v>1</v>
      </c>
      <c r="DC101" s="430">
        <v>1</v>
      </c>
      <c r="DD101" s="430">
        <v>1</v>
      </c>
      <c r="DE101" s="430">
        <v>1</v>
      </c>
      <c r="DF101" s="430">
        <v>1</v>
      </c>
      <c r="DG101" s="430">
        <v>1</v>
      </c>
      <c r="DH101" s="430">
        <v>1</v>
      </c>
      <c r="DI101" s="430">
        <v>1</v>
      </c>
      <c r="DJ101" s="430" t="s">
        <v>1226</v>
      </c>
      <c r="DK101" s="430" t="s">
        <v>1226</v>
      </c>
      <c r="DL101" s="430" t="s">
        <v>1226</v>
      </c>
      <c r="DM101" s="430">
        <v>1</v>
      </c>
      <c r="DN101" s="430" t="s">
        <v>1226</v>
      </c>
      <c r="DO101" s="430" t="s">
        <v>1226</v>
      </c>
      <c r="DP101" s="430" t="s">
        <v>1226</v>
      </c>
      <c r="DQ101" s="430" t="s">
        <v>1226</v>
      </c>
      <c r="DR101" s="430">
        <v>1</v>
      </c>
      <c r="DS101" s="430">
        <v>1</v>
      </c>
      <c r="DT101" s="430">
        <v>1</v>
      </c>
      <c r="DU101" s="430" t="s">
        <v>1226</v>
      </c>
      <c r="DV101" s="430">
        <v>1</v>
      </c>
      <c r="DW101" s="430" t="s">
        <v>1226</v>
      </c>
      <c r="DX101" s="430" t="s">
        <v>1226</v>
      </c>
      <c r="DY101" s="430" t="s">
        <v>1226</v>
      </c>
      <c r="DZ101" s="430" t="s">
        <v>15851</v>
      </c>
      <c r="EA101" s="430" t="s">
        <v>1226</v>
      </c>
      <c r="EB101" s="430">
        <v>0.33</v>
      </c>
      <c r="EC101" s="430" t="s">
        <v>1226</v>
      </c>
      <c r="ED101" s="430">
        <v>0</v>
      </c>
      <c r="EE101" s="430" t="s">
        <v>1226</v>
      </c>
      <c r="EF101" s="430">
        <v>0</v>
      </c>
      <c r="EG101" s="430" t="s">
        <v>1226</v>
      </c>
      <c r="EH101" s="430">
        <v>0.33</v>
      </c>
      <c r="EI101" s="430" t="s">
        <v>1226</v>
      </c>
      <c r="EJ101" s="430">
        <v>0</v>
      </c>
      <c r="EK101" s="430" t="s">
        <v>1226</v>
      </c>
      <c r="EL101" s="430">
        <v>0</v>
      </c>
      <c r="EM101" s="430" t="s">
        <v>1226</v>
      </c>
      <c r="EN101" s="430">
        <v>0.33</v>
      </c>
      <c r="EO101" s="430" t="s">
        <v>1226</v>
      </c>
      <c r="EP101" s="430">
        <v>0.66</v>
      </c>
      <c r="EQ101" s="430" t="s">
        <v>15852</v>
      </c>
      <c r="ER101" s="430">
        <v>0</v>
      </c>
      <c r="ES101" s="430" t="s">
        <v>1226</v>
      </c>
      <c r="ET101" s="430">
        <v>0.66</v>
      </c>
      <c r="EU101" s="430" t="s">
        <v>15853</v>
      </c>
      <c r="EV101" s="430">
        <v>0</v>
      </c>
      <c r="EW101" s="430" t="s">
        <v>1226</v>
      </c>
      <c r="EX101" s="430">
        <v>0</v>
      </c>
      <c r="EY101" s="430" t="s">
        <v>1226</v>
      </c>
      <c r="EZ101" s="430" t="s">
        <v>15854</v>
      </c>
      <c r="FA101" s="430" t="s">
        <v>15854</v>
      </c>
      <c r="FB101" s="430" t="s">
        <v>15854</v>
      </c>
      <c r="FC101" s="430" t="s">
        <v>15854</v>
      </c>
      <c r="FD101" s="430" t="s">
        <v>1226</v>
      </c>
      <c r="FE101" s="430" t="s">
        <v>1226</v>
      </c>
      <c r="FF101" s="430" t="s">
        <v>1226</v>
      </c>
      <c r="FG101" s="430">
        <v>1</v>
      </c>
      <c r="FH101" s="430">
        <v>1</v>
      </c>
      <c r="FI101" s="430">
        <v>1</v>
      </c>
      <c r="FJ101" s="430">
        <v>1</v>
      </c>
      <c r="FK101" s="430">
        <v>1</v>
      </c>
      <c r="FL101" s="430">
        <v>1</v>
      </c>
      <c r="FM101" s="430">
        <v>1</v>
      </c>
      <c r="FN101" s="430">
        <v>1</v>
      </c>
      <c r="FO101" s="430">
        <v>1</v>
      </c>
      <c r="FP101" s="430">
        <v>1</v>
      </c>
      <c r="FQ101" s="430">
        <v>1</v>
      </c>
      <c r="FR101" s="430">
        <v>1</v>
      </c>
      <c r="FS101" s="430">
        <v>1</v>
      </c>
      <c r="FT101" s="430">
        <v>1</v>
      </c>
      <c r="FU101" s="430">
        <v>1</v>
      </c>
      <c r="FV101" s="430">
        <v>1</v>
      </c>
      <c r="FW101" s="430">
        <v>1</v>
      </c>
      <c r="FX101" s="430">
        <v>1</v>
      </c>
      <c r="FY101" s="430">
        <v>1</v>
      </c>
      <c r="FZ101" s="430">
        <v>1</v>
      </c>
      <c r="GA101" s="430">
        <v>0</v>
      </c>
      <c r="GB101" s="430">
        <v>0</v>
      </c>
      <c r="GC101" s="430">
        <v>0</v>
      </c>
      <c r="GD101" s="430">
        <v>0</v>
      </c>
      <c r="GE101" s="430" t="s">
        <v>15855</v>
      </c>
      <c r="GF101" s="430">
        <v>1</v>
      </c>
      <c r="GG101" s="430">
        <v>0.5</v>
      </c>
      <c r="GH101" s="430">
        <v>1</v>
      </c>
      <c r="GI101" s="430">
        <v>0.5</v>
      </c>
      <c r="GJ101" s="430">
        <v>0</v>
      </c>
      <c r="GK101" s="430">
        <v>0</v>
      </c>
      <c r="GL101" s="430">
        <v>1</v>
      </c>
      <c r="GM101" s="430">
        <v>1</v>
      </c>
      <c r="GN101" s="430">
        <v>1</v>
      </c>
      <c r="GO101" s="430">
        <v>1</v>
      </c>
      <c r="GP101" s="430" t="s">
        <v>15856</v>
      </c>
      <c r="GQ101" s="430">
        <v>0</v>
      </c>
      <c r="GR101" s="430" t="s">
        <v>1226</v>
      </c>
      <c r="GS101" s="430">
        <v>0</v>
      </c>
      <c r="GT101" s="430" t="s">
        <v>1226</v>
      </c>
      <c r="GU101" s="430">
        <v>0</v>
      </c>
      <c r="GV101" s="430" t="s">
        <v>1226</v>
      </c>
      <c r="GW101" s="430">
        <v>0</v>
      </c>
      <c r="GX101" s="430" t="s">
        <v>1226</v>
      </c>
      <c r="GY101" s="430">
        <v>0</v>
      </c>
      <c r="GZ101" s="430" t="s">
        <v>1226</v>
      </c>
      <c r="HA101" s="430">
        <v>0.5</v>
      </c>
      <c r="HB101" s="430">
        <v>0.5</v>
      </c>
      <c r="HC101" s="430" t="s">
        <v>1226</v>
      </c>
      <c r="HD101" s="430" t="s">
        <v>1226</v>
      </c>
      <c r="HE101" s="430">
        <v>0</v>
      </c>
      <c r="HF101" s="430">
        <v>0</v>
      </c>
      <c r="HG101" s="430" t="s">
        <v>15857</v>
      </c>
      <c r="HH101" s="430">
        <v>0.5</v>
      </c>
      <c r="HI101" s="430">
        <v>0</v>
      </c>
      <c r="HJ101" s="430">
        <v>0.5</v>
      </c>
      <c r="HK101" s="430">
        <v>1</v>
      </c>
      <c r="HL101" s="430">
        <v>0</v>
      </c>
      <c r="HM101" s="430">
        <v>0</v>
      </c>
      <c r="HN101" s="430">
        <v>0</v>
      </c>
      <c r="HO101" s="430">
        <v>0</v>
      </c>
      <c r="HP101" s="430">
        <v>0.5</v>
      </c>
      <c r="HQ101" s="430">
        <v>0.5</v>
      </c>
      <c r="HR101" s="430">
        <v>0</v>
      </c>
      <c r="HS101" s="430">
        <v>1</v>
      </c>
      <c r="HT101" s="430">
        <v>1</v>
      </c>
      <c r="HU101" s="430">
        <v>1</v>
      </c>
      <c r="HV101" s="430">
        <v>0.5</v>
      </c>
      <c r="HW101" s="430">
        <v>1</v>
      </c>
      <c r="HX101" s="430">
        <v>1</v>
      </c>
      <c r="HY101" s="430">
        <v>0.5</v>
      </c>
      <c r="HZ101" s="430">
        <v>0.5</v>
      </c>
      <c r="IA101" s="430">
        <v>0.5</v>
      </c>
      <c r="IB101" s="430" t="s">
        <v>15858</v>
      </c>
      <c r="IC101" s="430">
        <v>0</v>
      </c>
      <c r="ID101" s="430">
        <v>0</v>
      </c>
      <c r="IE101" s="430">
        <v>0</v>
      </c>
      <c r="IF101" s="430">
        <v>0</v>
      </c>
      <c r="IG101" s="430">
        <v>0</v>
      </c>
      <c r="IH101" s="430">
        <v>0</v>
      </c>
      <c r="II101" s="430">
        <v>0</v>
      </c>
      <c r="IJ101" s="430">
        <v>0</v>
      </c>
      <c r="IK101" s="430">
        <v>0</v>
      </c>
      <c r="IL101" s="430">
        <v>0</v>
      </c>
      <c r="IM101" s="430">
        <v>0</v>
      </c>
      <c r="IN101" s="430">
        <v>0.25</v>
      </c>
      <c r="IO101" s="430" t="s">
        <v>1226</v>
      </c>
      <c r="IP101" s="430">
        <v>0</v>
      </c>
      <c r="IQ101" s="430">
        <v>0</v>
      </c>
      <c r="IR101" s="430" t="s">
        <v>15858</v>
      </c>
    </row>
    <row r="102" spans="1:252" x14ac:dyDescent="0.2">
      <c r="A102" s="430" t="s">
        <v>1629</v>
      </c>
      <c r="B102" s="430" t="s">
        <v>1630</v>
      </c>
      <c r="C102" s="430" t="s">
        <v>1047</v>
      </c>
      <c r="D102" s="430" t="s">
        <v>1048</v>
      </c>
      <c r="E102" s="430" t="s">
        <v>1049</v>
      </c>
      <c r="F102" s="443">
        <v>16.876719999999999</v>
      </c>
      <c r="G102" s="444">
        <v>27625.3883521688</v>
      </c>
      <c r="H102" s="430">
        <v>1</v>
      </c>
      <c r="I102" s="430" t="s">
        <v>5785</v>
      </c>
      <c r="J102" s="430">
        <v>2018</v>
      </c>
      <c r="K102" s="430" t="s">
        <v>16004</v>
      </c>
      <c r="L102" s="430">
        <v>1</v>
      </c>
      <c r="M102" s="430">
        <v>1</v>
      </c>
      <c r="N102" s="430">
        <v>1</v>
      </c>
      <c r="O102" s="430">
        <v>1</v>
      </c>
      <c r="P102" s="430">
        <v>1</v>
      </c>
      <c r="Q102" s="430">
        <v>1</v>
      </c>
      <c r="R102" s="430">
        <v>0</v>
      </c>
      <c r="S102" s="430">
        <v>0</v>
      </c>
      <c r="T102" s="430">
        <v>1</v>
      </c>
      <c r="U102" s="430">
        <v>1</v>
      </c>
      <c r="V102" s="430">
        <v>1</v>
      </c>
      <c r="W102" s="430">
        <v>1</v>
      </c>
      <c r="X102" s="430" t="s">
        <v>16005</v>
      </c>
      <c r="Y102" s="430">
        <v>1</v>
      </c>
      <c r="Z102" s="430">
        <v>1</v>
      </c>
      <c r="AA102" s="430">
        <v>1</v>
      </c>
      <c r="AB102" s="430">
        <v>1</v>
      </c>
      <c r="AC102" s="430">
        <v>1</v>
      </c>
      <c r="AD102" s="430">
        <v>1</v>
      </c>
      <c r="AE102" s="430">
        <v>1</v>
      </c>
      <c r="AF102" s="430" t="s">
        <v>16006</v>
      </c>
      <c r="AG102" s="430">
        <v>0</v>
      </c>
      <c r="AH102" s="430" t="s">
        <v>1226</v>
      </c>
      <c r="AI102" s="430">
        <v>1</v>
      </c>
      <c r="AJ102" s="430" t="s">
        <v>16007</v>
      </c>
      <c r="AK102" s="430">
        <v>0</v>
      </c>
      <c r="AL102" s="430" t="s">
        <v>1226</v>
      </c>
      <c r="AM102" s="430">
        <v>0</v>
      </c>
      <c r="AN102" s="430" t="s">
        <v>1226</v>
      </c>
      <c r="AO102" s="430">
        <v>0</v>
      </c>
      <c r="AP102" s="430" t="s">
        <v>16008</v>
      </c>
      <c r="AQ102" s="430">
        <v>1</v>
      </c>
      <c r="AR102" s="430" t="s">
        <v>16009</v>
      </c>
      <c r="AS102" s="430">
        <v>1</v>
      </c>
      <c r="AT102" s="430" t="s">
        <v>16010</v>
      </c>
      <c r="AU102" s="430">
        <v>1</v>
      </c>
      <c r="AV102" s="430" t="s">
        <v>16011</v>
      </c>
      <c r="AW102" s="430">
        <v>1</v>
      </c>
      <c r="AX102" s="430" t="s">
        <v>16012</v>
      </c>
      <c r="AY102" s="430">
        <v>1</v>
      </c>
      <c r="AZ102" s="430" t="s">
        <v>16013</v>
      </c>
      <c r="BA102" s="430">
        <v>1</v>
      </c>
      <c r="BB102" s="430" t="s">
        <v>16014</v>
      </c>
      <c r="BC102" s="430">
        <v>1</v>
      </c>
      <c r="BD102" s="430" t="s">
        <v>16015</v>
      </c>
      <c r="BE102" s="430">
        <v>1</v>
      </c>
      <c r="BF102" s="430" t="s">
        <v>16016</v>
      </c>
      <c r="BG102" s="430">
        <v>1</v>
      </c>
      <c r="BH102" s="430" t="s">
        <v>16013</v>
      </c>
      <c r="BI102" s="430">
        <v>1</v>
      </c>
      <c r="BJ102" s="430" t="s">
        <v>16017</v>
      </c>
      <c r="BK102" s="430">
        <v>1</v>
      </c>
      <c r="BL102" s="430" t="s">
        <v>16018</v>
      </c>
      <c r="BM102" s="430">
        <v>1</v>
      </c>
      <c r="BN102" s="430" t="s">
        <v>16019</v>
      </c>
      <c r="BO102" s="430">
        <v>1</v>
      </c>
      <c r="BP102" s="430" t="s">
        <v>16020</v>
      </c>
      <c r="BQ102" s="430">
        <v>1</v>
      </c>
      <c r="BR102" s="430" t="s">
        <v>16021</v>
      </c>
      <c r="BS102" s="430">
        <v>1</v>
      </c>
      <c r="BT102" s="430" t="s">
        <v>16022</v>
      </c>
      <c r="BU102" s="430">
        <v>1</v>
      </c>
      <c r="BV102" s="430" t="s">
        <v>16022</v>
      </c>
      <c r="BW102" s="430">
        <v>0.66</v>
      </c>
      <c r="BX102" s="430" t="s">
        <v>16022</v>
      </c>
      <c r="BY102" s="430" t="s">
        <v>1214</v>
      </c>
      <c r="BZ102" s="430" t="s">
        <v>1226</v>
      </c>
      <c r="CA102" s="430">
        <v>1</v>
      </c>
      <c r="CB102" s="430">
        <v>1</v>
      </c>
      <c r="CC102" s="430">
        <v>1</v>
      </c>
      <c r="CD102" s="430" t="s">
        <v>1226</v>
      </c>
      <c r="CE102" s="430">
        <v>1</v>
      </c>
      <c r="CF102" s="430">
        <v>1</v>
      </c>
      <c r="CG102" s="430">
        <v>1</v>
      </c>
      <c r="CH102" s="430">
        <v>1</v>
      </c>
      <c r="CI102" s="430" t="s">
        <v>1226</v>
      </c>
      <c r="CJ102" s="430" t="s">
        <v>1226</v>
      </c>
      <c r="CK102" s="430" t="s">
        <v>1226</v>
      </c>
      <c r="CL102" s="430" t="s">
        <v>1226</v>
      </c>
      <c r="CM102" s="430">
        <v>1</v>
      </c>
      <c r="CN102" s="430">
        <v>1</v>
      </c>
      <c r="CO102" s="430">
        <v>1</v>
      </c>
      <c r="CP102" s="430" t="s">
        <v>1226</v>
      </c>
      <c r="CQ102" s="430" t="s">
        <v>1226</v>
      </c>
      <c r="CR102" s="430" t="s">
        <v>1226</v>
      </c>
      <c r="CS102" s="430" t="s">
        <v>1226</v>
      </c>
      <c r="CT102" s="430" t="s">
        <v>1226</v>
      </c>
      <c r="CU102" s="430" t="s">
        <v>16023</v>
      </c>
      <c r="CV102" s="430" t="s">
        <v>16024</v>
      </c>
      <c r="CW102" s="430">
        <v>1</v>
      </c>
      <c r="CX102" s="430">
        <v>1</v>
      </c>
      <c r="CY102" s="430">
        <v>1</v>
      </c>
      <c r="CZ102" s="430">
        <v>1</v>
      </c>
      <c r="DA102" s="430">
        <v>1</v>
      </c>
      <c r="DB102" s="430">
        <v>1</v>
      </c>
      <c r="DC102" s="430">
        <v>1</v>
      </c>
      <c r="DD102" s="430">
        <v>1</v>
      </c>
      <c r="DE102" s="430">
        <v>1</v>
      </c>
      <c r="DF102" s="430">
        <v>1</v>
      </c>
      <c r="DG102" s="430">
        <v>1</v>
      </c>
      <c r="DH102" s="430">
        <v>1</v>
      </c>
      <c r="DI102" s="430">
        <v>1</v>
      </c>
      <c r="DJ102" s="430" t="s">
        <v>1226</v>
      </c>
      <c r="DK102" s="430" t="s">
        <v>1226</v>
      </c>
      <c r="DL102" s="430" t="s">
        <v>1226</v>
      </c>
      <c r="DM102" s="430">
        <v>1</v>
      </c>
      <c r="DN102" s="430" t="s">
        <v>1226</v>
      </c>
      <c r="DO102" s="430" t="s">
        <v>1226</v>
      </c>
      <c r="DP102" s="430" t="s">
        <v>1226</v>
      </c>
      <c r="DQ102" s="430" t="s">
        <v>1226</v>
      </c>
      <c r="DR102" s="430">
        <v>1</v>
      </c>
      <c r="DS102" s="430">
        <v>1</v>
      </c>
      <c r="DT102" s="430">
        <v>0</v>
      </c>
      <c r="DU102" s="430" t="s">
        <v>1226</v>
      </c>
      <c r="DV102" s="430">
        <v>1</v>
      </c>
      <c r="DW102" s="430" t="s">
        <v>1226</v>
      </c>
      <c r="DX102" s="430" t="s">
        <v>1226</v>
      </c>
      <c r="DY102" s="430" t="s">
        <v>1226</v>
      </c>
      <c r="DZ102" s="430" t="s">
        <v>16023</v>
      </c>
      <c r="EA102" s="430" t="s">
        <v>16025</v>
      </c>
      <c r="EB102" s="430">
        <v>1</v>
      </c>
      <c r="EC102" s="430" t="s">
        <v>16026</v>
      </c>
      <c r="ED102" s="430">
        <v>1</v>
      </c>
      <c r="EE102" s="430" t="s">
        <v>16027</v>
      </c>
      <c r="EF102" s="430">
        <v>1</v>
      </c>
      <c r="EG102" s="430" t="s">
        <v>16028</v>
      </c>
      <c r="EH102" s="430">
        <v>1</v>
      </c>
      <c r="EI102" s="430" t="s">
        <v>16029</v>
      </c>
      <c r="EJ102" s="430">
        <v>1</v>
      </c>
      <c r="EK102" s="430" t="s">
        <v>16030</v>
      </c>
      <c r="EL102" s="430">
        <v>1</v>
      </c>
      <c r="EM102" s="430" t="s">
        <v>16031</v>
      </c>
      <c r="EN102" s="430">
        <v>1</v>
      </c>
      <c r="EO102" s="430" t="s">
        <v>16032</v>
      </c>
      <c r="EP102" s="430">
        <v>1</v>
      </c>
      <c r="EQ102" s="430" t="s">
        <v>16033</v>
      </c>
      <c r="ER102" s="430">
        <v>1</v>
      </c>
      <c r="ES102" s="430" t="s">
        <v>16034</v>
      </c>
      <c r="ET102" s="430">
        <v>1</v>
      </c>
      <c r="EU102" s="430" t="s">
        <v>16035</v>
      </c>
      <c r="EV102" s="430">
        <v>1</v>
      </c>
      <c r="EW102" s="430" t="s">
        <v>16030</v>
      </c>
      <c r="EX102" s="430">
        <v>1</v>
      </c>
      <c r="EY102" s="430" t="s">
        <v>16036</v>
      </c>
      <c r="EZ102" s="430" t="s">
        <v>16037</v>
      </c>
      <c r="FA102" s="430" t="s">
        <v>5638</v>
      </c>
      <c r="FB102" s="430" t="s">
        <v>16038</v>
      </c>
      <c r="FC102" s="430" t="s">
        <v>1226</v>
      </c>
      <c r="FD102" s="430">
        <v>71.400000000000006</v>
      </c>
      <c r="FE102" s="430" t="s">
        <v>1226</v>
      </c>
      <c r="FF102" s="430">
        <v>21</v>
      </c>
      <c r="FG102" s="430">
        <v>0</v>
      </c>
      <c r="FH102" s="430">
        <v>0</v>
      </c>
      <c r="FI102" s="430">
        <v>0</v>
      </c>
      <c r="FJ102" s="430">
        <v>0</v>
      </c>
      <c r="FK102" s="430">
        <v>0</v>
      </c>
      <c r="FL102" s="430">
        <v>0</v>
      </c>
      <c r="FM102" s="430">
        <v>0</v>
      </c>
      <c r="FN102" s="430">
        <v>0</v>
      </c>
      <c r="FO102" s="430">
        <v>0</v>
      </c>
      <c r="FP102" s="430">
        <v>0</v>
      </c>
      <c r="FQ102" s="430">
        <v>0</v>
      </c>
      <c r="FR102" s="430">
        <v>0</v>
      </c>
      <c r="FS102" s="430" t="s">
        <v>1226</v>
      </c>
      <c r="FT102" s="430" t="s">
        <v>1226</v>
      </c>
      <c r="FU102" s="430" t="s">
        <v>1226</v>
      </c>
      <c r="FV102" s="430" t="s">
        <v>1226</v>
      </c>
      <c r="FW102" s="430" t="s">
        <v>1226</v>
      </c>
      <c r="FX102" s="430" t="s">
        <v>1226</v>
      </c>
      <c r="FY102" s="430" t="s">
        <v>1226</v>
      </c>
      <c r="FZ102" s="430" t="s">
        <v>1226</v>
      </c>
      <c r="GA102" s="430" t="s">
        <v>1226</v>
      </c>
      <c r="GB102" s="430" t="s">
        <v>1226</v>
      </c>
      <c r="GC102" s="430" t="s">
        <v>1226</v>
      </c>
      <c r="GD102" s="430" t="s">
        <v>1226</v>
      </c>
      <c r="GE102" s="430" t="s">
        <v>1226</v>
      </c>
      <c r="GF102" s="430" t="s">
        <v>1226</v>
      </c>
      <c r="GG102" s="430" t="s">
        <v>1226</v>
      </c>
      <c r="GH102" s="430" t="s">
        <v>1226</v>
      </c>
      <c r="GI102" s="430" t="s">
        <v>1226</v>
      </c>
      <c r="GJ102" s="430" t="s">
        <v>1226</v>
      </c>
      <c r="GK102" s="430" t="s">
        <v>1226</v>
      </c>
      <c r="GL102" s="430" t="s">
        <v>1226</v>
      </c>
      <c r="GM102" s="430" t="s">
        <v>1226</v>
      </c>
      <c r="GN102" s="430" t="s">
        <v>1226</v>
      </c>
      <c r="GO102" s="430" t="s">
        <v>1226</v>
      </c>
      <c r="GP102" s="430" t="s">
        <v>1226</v>
      </c>
      <c r="GQ102" s="430" t="s">
        <v>1226</v>
      </c>
      <c r="GR102" s="430" t="s">
        <v>1226</v>
      </c>
      <c r="GS102" s="430" t="s">
        <v>1226</v>
      </c>
      <c r="GT102" s="430" t="s">
        <v>1226</v>
      </c>
      <c r="GU102" s="430" t="s">
        <v>1226</v>
      </c>
      <c r="GV102" s="430" t="s">
        <v>1226</v>
      </c>
      <c r="GW102" s="430" t="s">
        <v>1226</v>
      </c>
      <c r="GX102" s="430" t="s">
        <v>1226</v>
      </c>
      <c r="GY102" s="430" t="s">
        <v>1226</v>
      </c>
      <c r="GZ102" s="430" t="s">
        <v>1226</v>
      </c>
      <c r="HA102" s="430" t="s">
        <v>1226</v>
      </c>
      <c r="HB102" s="430" t="s">
        <v>1226</v>
      </c>
      <c r="HC102" s="430" t="s">
        <v>1226</v>
      </c>
      <c r="HD102" s="430" t="s">
        <v>1226</v>
      </c>
      <c r="HE102" s="430" t="s">
        <v>1226</v>
      </c>
      <c r="HF102" s="430" t="s">
        <v>1226</v>
      </c>
      <c r="HG102" s="430" t="s">
        <v>1226</v>
      </c>
      <c r="HH102" s="430">
        <v>1</v>
      </c>
      <c r="HI102" s="430">
        <v>1</v>
      </c>
      <c r="HJ102" s="430">
        <v>1</v>
      </c>
      <c r="HK102" s="430">
        <v>1</v>
      </c>
      <c r="HL102" s="430">
        <v>0</v>
      </c>
      <c r="HM102" s="430">
        <v>0</v>
      </c>
      <c r="HN102" s="430">
        <v>0</v>
      </c>
      <c r="HO102" s="430">
        <v>0</v>
      </c>
      <c r="HP102" s="430">
        <v>1</v>
      </c>
      <c r="HQ102" s="430">
        <v>1</v>
      </c>
      <c r="HR102" s="430">
        <v>1</v>
      </c>
      <c r="HS102" s="430">
        <v>1</v>
      </c>
      <c r="HT102" s="430">
        <v>1</v>
      </c>
      <c r="HU102" s="430">
        <v>1</v>
      </c>
      <c r="HV102" s="430">
        <v>1</v>
      </c>
      <c r="HW102" s="430">
        <v>1</v>
      </c>
      <c r="HX102" s="430">
        <v>1</v>
      </c>
      <c r="HY102" s="430">
        <v>1</v>
      </c>
      <c r="HZ102" s="430">
        <v>0.5</v>
      </c>
      <c r="IA102" s="430">
        <v>0.5</v>
      </c>
      <c r="IB102" s="430" t="s">
        <v>16039</v>
      </c>
      <c r="IC102" s="430">
        <v>1</v>
      </c>
      <c r="ID102" s="430">
        <v>1</v>
      </c>
      <c r="IE102" s="430">
        <v>1</v>
      </c>
      <c r="IF102" s="430">
        <v>1</v>
      </c>
      <c r="IG102" s="430">
        <v>1</v>
      </c>
      <c r="IH102" s="430">
        <v>1</v>
      </c>
      <c r="II102" s="430">
        <v>1</v>
      </c>
      <c r="IJ102" s="430">
        <v>1</v>
      </c>
      <c r="IK102" s="430">
        <v>1</v>
      </c>
      <c r="IL102" s="430">
        <v>1</v>
      </c>
      <c r="IM102" s="430">
        <v>1</v>
      </c>
      <c r="IN102" s="430">
        <v>1</v>
      </c>
      <c r="IO102" s="430">
        <v>1</v>
      </c>
      <c r="IP102" s="430">
        <v>0.5</v>
      </c>
      <c r="IQ102" s="430">
        <v>0.5</v>
      </c>
      <c r="IR102" s="430" t="s">
        <v>16040</v>
      </c>
    </row>
    <row r="103" spans="1:252" x14ac:dyDescent="0.2">
      <c r="A103" s="430" t="s">
        <v>1643</v>
      </c>
      <c r="B103" s="430" t="s">
        <v>99</v>
      </c>
      <c r="C103" s="430" t="s">
        <v>1055</v>
      </c>
      <c r="D103" s="430" t="s">
        <v>1056</v>
      </c>
      <c r="E103" s="430" t="s">
        <v>1057</v>
      </c>
      <c r="F103" s="443">
        <v>7.2967690000000003</v>
      </c>
      <c r="G103" s="444">
        <v>63068.134601125399</v>
      </c>
      <c r="H103" s="430">
        <v>1</v>
      </c>
      <c r="I103" s="430" t="s">
        <v>16167</v>
      </c>
      <c r="J103" s="430">
        <v>2020</v>
      </c>
      <c r="K103" s="430" t="s">
        <v>100</v>
      </c>
      <c r="L103" s="430">
        <v>1</v>
      </c>
      <c r="M103" s="430">
        <v>1</v>
      </c>
      <c r="N103" s="430">
        <v>4</v>
      </c>
      <c r="O103" s="430">
        <v>1</v>
      </c>
      <c r="P103" s="430">
        <v>1</v>
      </c>
      <c r="Q103" s="430">
        <v>1</v>
      </c>
      <c r="R103" s="430">
        <v>0</v>
      </c>
      <c r="S103" s="430">
        <v>0</v>
      </c>
      <c r="T103" s="430">
        <v>1</v>
      </c>
      <c r="U103" s="430">
        <v>0</v>
      </c>
      <c r="V103" s="430">
        <v>1</v>
      </c>
      <c r="W103" s="430">
        <v>1</v>
      </c>
      <c r="X103" s="430" t="s">
        <v>16168</v>
      </c>
      <c r="Y103" s="430">
        <v>1</v>
      </c>
      <c r="Z103" s="430">
        <v>1</v>
      </c>
      <c r="AA103" s="430">
        <v>1</v>
      </c>
      <c r="AB103" s="430">
        <v>1</v>
      </c>
      <c r="AC103" s="430">
        <v>1</v>
      </c>
      <c r="AD103" s="430">
        <v>1</v>
      </c>
      <c r="AE103" s="430">
        <v>1</v>
      </c>
      <c r="AF103" s="430" t="s">
        <v>16169</v>
      </c>
      <c r="AG103" s="430">
        <v>1</v>
      </c>
      <c r="AH103" s="430" t="s">
        <v>16170</v>
      </c>
      <c r="AI103" s="430">
        <v>1</v>
      </c>
      <c r="AJ103" s="430" t="s">
        <v>16171</v>
      </c>
      <c r="AK103" s="430">
        <v>1</v>
      </c>
      <c r="AL103" s="430" t="s">
        <v>16172</v>
      </c>
      <c r="AM103" s="430">
        <v>1</v>
      </c>
      <c r="AN103" s="430" t="s">
        <v>16173</v>
      </c>
      <c r="AO103" s="430">
        <v>0</v>
      </c>
      <c r="AP103" s="430" t="s">
        <v>1226</v>
      </c>
      <c r="AQ103" s="430">
        <v>1</v>
      </c>
      <c r="AR103" s="430" t="s">
        <v>16174</v>
      </c>
      <c r="AS103" s="430">
        <v>1</v>
      </c>
      <c r="AT103" s="430" t="s">
        <v>16175</v>
      </c>
      <c r="AU103" s="430">
        <v>0</v>
      </c>
      <c r="AV103" s="430" t="s">
        <v>1226</v>
      </c>
      <c r="AW103" s="430">
        <v>1</v>
      </c>
      <c r="AX103" s="430" t="s">
        <v>16176</v>
      </c>
      <c r="AY103" s="430">
        <v>1</v>
      </c>
      <c r="AZ103" s="430" t="s">
        <v>16177</v>
      </c>
      <c r="BA103" s="430">
        <v>1</v>
      </c>
      <c r="BB103" s="430" t="s">
        <v>16178</v>
      </c>
      <c r="BC103" s="430">
        <v>1</v>
      </c>
      <c r="BD103" s="430" t="s">
        <v>16179</v>
      </c>
      <c r="BE103" s="430">
        <v>1</v>
      </c>
      <c r="BF103" s="430" t="s">
        <v>16180</v>
      </c>
      <c r="BG103" s="430">
        <v>1</v>
      </c>
      <c r="BH103" s="430" t="s">
        <v>16177</v>
      </c>
      <c r="BI103" s="430">
        <v>1</v>
      </c>
      <c r="BJ103" s="430" t="s">
        <v>16181</v>
      </c>
      <c r="BK103" s="430">
        <v>1</v>
      </c>
      <c r="BL103" s="430" t="s">
        <v>16182</v>
      </c>
      <c r="BM103" s="430">
        <v>1</v>
      </c>
      <c r="BN103" s="430" t="s">
        <v>16183</v>
      </c>
      <c r="BO103" s="430">
        <v>1</v>
      </c>
      <c r="BP103" s="430" t="s">
        <v>16184</v>
      </c>
      <c r="BQ103" s="430">
        <v>1</v>
      </c>
      <c r="BR103" s="430" t="s">
        <v>16185</v>
      </c>
      <c r="BS103" s="430">
        <v>1</v>
      </c>
      <c r="BT103" s="430" t="s">
        <v>16186</v>
      </c>
      <c r="BU103" s="430">
        <v>1</v>
      </c>
      <c r="BV103" s="430" t="s">
        <v>16187</v>
      </c>
      <c r="BW103" s="430">
        <v>1</v>
      </c>
      <c r="BX103" s="430" t="s">
        <v>16187</v>
      </c>
      <c r="BY103" s="430" t="s">
        <v>16188</v>
      </c>
      <c r="BZ103" s="430">
        <v>0</v>
      </c>
      <c r="CA103" s="430">
        <v>0</v>
      </c>
      <c r="CB103" s="430">
        <v>0</v>
      </c>
      <c r="CC103" s="430">
        <v>0</v>
      </c>
      <c r="CD103" s="430">
        <v>0</v>
      </c>
      <c r="CE103" s="430">
        <v>0</v>
      </c>
      <c r="CF103" s="430">
        <v>0</v>
      </c>
      <c r="CG103" s="430">
        <v>0</v>
      </c>
      <c r="CH103" s="430">
        <v>0</v>
      </c>
      <c r="CI103" s="430">
        <v>0</v>
      </c>
      <c r="CJ103" s="430">
        <v>0</v>
      </c>
      <c r="CK103" s="430">
        <v>0</v>
      </c>
      <c r="CL103" s="430">
        <v>0</v>
      </c>
      <c r="CM103" s="430">
        <v>0</v>
      </c>
      <c r="CN103" s="430">
        <v>0</v>
      </c>
      <c r="CO103" s="430">
        <v>0</v>
      </c>
      <c r="CP103" s="430">
        <v>0</v>
      </c>
      <c r="CQ103" s="430" t="s">
        <v>1226</v>
      </c>
      <c r="CR103" s="430" t="s">
        <v>1226</v>
      </c>
      <c r="CS103" s="430" t="s">
        <v>1226</v>
      </c>
      <c r="CT103" s="430" t="s">
        <v>1226</v>
      </c>
      <c r="CU103" s="430" t="s">
        <v>1226</v>
      </c>
      <c r="CV103" s="430" t="s">
        <v>1226</v>
      </c>
      <c r="CW103" s="430">
        <v>0</v>
      </c>
      <c r="CX103" s="430">
        <v>0</v>
      </c>
      <c r="CY103" s="430">
        <v>0</v>
      </c>
      <c r="CZ103" s="430">
        <v>1</v>
      </c>
      <c r="DA103" s="430">
        <v>1</v>
      </c>
      <c r="DB103" s="430">
        <v>1</v>
      </c>
      <c r="DC103" s="430">
        <v>0</v>
      </c>
      <c r="DD103" s="430">
        <v>0</v>
      </c>
      <c r="DE103" s="430">
        <v>0</v>
      </c>
      <c r="DF103" s="430">
        <v>0</v>
      </c>
      <c r="DG103" s="430">
        <v>0</v>
      </c>
      <c r="DH103" s="430">
        <v>0</v>
      </c>
      <c r="DI103" s="430">
        <v>1</v>
      </c>
      <c r="DJ103" s="430" t="s">
        <v>1226</v>
      </c>
      <c r="DK103" s="430" t="s">
        <v>1226</v>
      </c>
      <c r="DL103" s="430" t="s">
        <v>1226</v>
      </c>
      <c r="DM103" s="430">
        <v>0</v>
      </c>
      <c r="DN103" s="430">
        <v>0</v>
      </c>
      <c r="DO103" s="430">
        <v>0</v>
      </c>
      <c r="DP103" s="430">
        <v>0</v>
      </c>
      <c r="DQ103" s="430">
        <v>1</v>
      </c>
      <c r="DR103" s="430" t="s">
        <v>1226</v>
      </c>
      <c r="DS103" s="430" t="s">
        <v>1226</v>
      </c>
      <c r="DT103" s="430" t="s">
        <v>1226</v>
      </c>
      <c r="DU103" s="430" t="s">
        <v>1226</v>
      </c>
      <c r="DV103" s="430">
        <v>0</v>
      </c>
      <c r="DW103" s="430" t="s">
        <v>1226</v>
      </c>
      <c r="DX103" s="430" t="s">
        <v>1226</v>
      </c>
      <c r="DY103" s="430" t="s">
        <v>1226</v>
      </c>
      <c r="DZ103" s="430" t="s">
        <v>16189</v>
      </c>
      <c r="EA103" s="430" t="s">
        <v>16190</v>
      </c>
      <c r="EB103" s="430">
        <v>1</v>
      </c>
      <c r="EC103" s="430" t="s">
        <v>16191</v>
      </c>
      <c r="ED103" s="430">
        <v>1</v>
      </c>
      <c r="EE103" s="430" t="s">
        <v>16192</v>
      </c>
      <c r="EF103" s="430">
        <v>1</v>
      </c>
      <c r="EG103" s="430" t="s">
        <v>16193</v>
      </c>
      <c r="EH103" s="430">
        <v>0</v>
      </c>
      <c r="EI103" s="430" t="s">
        <v>1226</v>
      </c>
      <c r="EJ103" s="430">
        <v>1</v>
      </c>
      <c r="EK103" s="430" t="s">
        <v>16194</v>
      </c>
      <c r="EL103" s="430">
        <v>1</v>
      </c>
      <c r="EM103" s="430" t="s">
        <v>16195</v>
      </c>
      <c r="EN103" s="430">
        <v>1</v>
      </c>
      <c r="EO103" s="430" t="s">
        <v>16195</v>
      </c>
      <c r="EP103" s="430">
        <v>1</v>
      </c>
      <c r="EQ103" s="430" t="s">
        <v>16196</v>
      </c>
      <c r="ER103" s="430">
        <v>1</v>
      </c>
      <c r="ES103" s="430" t="s">
        <v>16197</v>
      </c>
      <c r="ET103" s="430">
        <v>0</v>
      </c>
      <c r="EU103" s="430" t="s">
        <v>1226</v>
      </c>
      <c r="EV103" s="430">
        <v>1</v>
      </c>
      <c r="EW103" s="430" t="s">
        <v>16194</v>
      </c>
      <c r="EX103" s="430">
        <v>1</v>
      </c>
      <c r="EY103" s="430" t="s">
        <v>16198</v>
      </c>
      <c r="EZ103" s="430">
        <v>18</v>
      </c>
      <c r="FA103" s="430" t="s">
        <v>1082</v>
      </c>
      <c r="FB103" s="430" t="s">
        <v>16199</v>
      </c>
      <c r="FC103" s="430" t="s">
        <v>16200</v>
      </c>
      <c r="FD103" s="430">
        <v>18</v>
      </c>
      <c r="FE103" s="430" t="s">
        <v>1226</v>
      </c>
      <c r="FF103" s="430">
        <v>35</v>
      </c>
      <c r="FG103" s="430">
        <v>1</v>
      </c>
      <c r="FH103" s="430">
        <v>1</v>
      </c>
      <c r="FI103" s="430">
        <v>1</v>
      </c>
      <c r="FJ103" s="430">
        <v>1</v>
      </c>
      <c r="FK103" s="430">
        <v>1</v>
      </c>
      <c r="FL103" s="430">
        <v>1</v>
      </c>
      <c r="FM103" s="430">
        <v>1</v>
      </c>
      <c r="FN103" s="430">
        <v>1</v>
      </c>
      <c r="FO103" s="430">
        <v>1</v>
      </c>
      <c r="FP103" s="430">
        <v>1</v>
      </c>
      <c r="FQ103" s="430">
        <v>1</v>
      </c>
      <c r="FR103" s="430">
        <v>1</v>
      </c>
      <c r="FS103" s="430">
        <v>1</v>
      </c>
      <c r="FT103" s="430">
        <v>1</v>
      </c>
      <c r="FU103" s="430">
        <v>1</v>
      </c>
      <c r="FV103" s="430">
        <v>1</v>
      </c>
      <c r="FW103" s="430">
        <v>1</v>
      </c>
      <c r="FX103" s="430">
        <v>1</v>
      </c>
      <c r="FY103" s="430">
        <v>1</v>
      </c>
      <c r="FZ103" s="430">
        <v>1</v>
      </c>
      <c r="GA103" s="430">
        <v>1</v>
      </c>
      <c r="GB103" s="430">
        <v>1</v>
      </c>
      <c r="GC103" s="430">
        <v>1</v>
      </c>
      <c r="GD103" s="430">
        <v>1</v>
      </c>
      <c r="GE103" s="430" t="s">
        <v>16201</v>
      </c>
      <c r="GF103" s="430">
        <v>1</v>
      </c>
      <c r="GG103" s="430">
        <v>1</v>
      </c>
      <c r="GH103" s="430">
        <v>1</v>
      </c>
      <c r="GI103" s="430">
        <v>1</v>
      </c>
      <c r="GJ103" s="430">
        <v>1</v>
      </c>
      <c r="GK103" s="430">
        <v>1</v>
      </c>
      <c r="GL103" s="430">
        <v>1</v>
      </c>
      <c r="GM103" s="430">
        <v>1</v>
      </c>
      <c r="GN103" s="430">
        <v>1</v>
      </c>
      <c r="GO103" s="430">
        <v>1</v>
      </c>
      <c r="GP103" s="430" t="s">
        <v>16202</v>
      </c>
      <c r="GQ103" s="430">
        <v>1</v>
      </c>
      <c r="GR103" s="430">
        <v>1</v>
      </c>
      <c r="GS103" s="430">
        <v>1</v>
      </c>
      <c r="GT103" s="430">
        <v>1</v>
      </c>
      <c r="GU103" s="430">
        <v>1</v>
      </c>
      <c r="GV103" s="430">
        <v>1</v>
      </c>
      <c r="GW103" s="430">
        <v>1</v>
      </c>
      <c r="GX103" s="430">
        <v>0.5</v>
      </c>
      <c r="GY103" s="430">
        <v>0.5</v>
      </c>
      <c r="GZ103" s="430">
        <v>0.5</v>
      </c>
      <c r="HA103" s="430">
        <v>1</v>
      </c>
      <c r="HB103" s="430">
        <v>0</v>
      </c>
      <c r="HC103" s="430">
        <v>0</v>
      </c>
      <c r="HD103" s="430">
        <v>0</v>
      </c>
      <c r="HE103" s="430">
        <v>1</v>
      </c>
      <c r="HF103" s="430">
        <v>0.5</v>
      </c>
      <c r="HG103" s="430" t="s">
        <v>16202</v>
      </c>
      <c r="HH103" s="430">
        <v>1</v>
      </c>
      <c r="HI103" s="430">
        <v>0.5</v>
      </c>
      <c r="HJ103" s="430">
        <v>1</v>
      </c>
      <c r="HK103" s="430">
        <v>1</v>
      </c>
      <c r="HL103" s="430">
        <v>1</v>
      </c>
      <c r="HM103" s="430">
        <v>0</v>
      </c>
      <c r="HN103" s="430">
        <v>1</v>
      </c>
      <c r="HO103" s="430">
        <v>1</v>
      </c>
      <c r="HP103" s="430">
        <v>1</v>
      </c>
      <c r="HQ103" s="430">
        <v>0</v>
      </c>
      <c r="HR103" s="430">
        <v>1</v>
      </c>
      <c r="HS103" s="430">
        <v>1</v>
      </c>
      <c r="HT103" s="430">
        <v>1</v>
      </c>
      <c r="HU103" s="430">
        <v>0</v>
      </c>
      <c r="HV103" s="430">
        <v>1</v>
      </c>
      <c r="HW103" s="430">
        <v>1</v>
      </c>
      <c r="HX103" s="430">
        <v>1</v>
      </c>
      <c r="HY103" s="430">
        <v>0.5</v>
      </c>
      <c r="HZ103" s="430">
        <v>0.5</v>
      </c>
      <c r="IA103" s="430">
        <v>0</v>
      </c>
      <c r="IB103" s="430" t="s">
        <v>16203</v>
      </c>
      <c r="IC103" s="430">
        <v>0.5</v>
      </c>
      <c r="ID103" s="430">
        <v>0</v>
      </c>
      <c r="IE103" s="430">
        <v>0</v>
      </c>
      <c r="IF103" s="430">
        <v>0</v>
      </c>
      <c r="IG103" s="430">
        <v>0</v>
      </c>
      <c r="IH103" s="430">
        <v>0</v>
      </c>
      <c r="II103" s="430">
        <v>0.5</v>
      </c>
      <c r="IJ103" s="430">
        <v>1</v>
      </c>
      <c r="IK103" s="430">
        <v>1</v>
      </c>
      <c r="IL103" s="430">
        <v>1</v>
      </c>
      <c r="IM103" s="430">
        <v>1</v>
      </c>
      <c r="IN103" s="430">
        <v>0.75</v>
      </c>
      <c r="IO103" s="430">
        <v>0.25</v>
      </c>
      <c r="IP103" s="430">
        <v>0</v>
      </c>
      <c r="IQ103" s="430">
        <v>0</v>
      </c>
      <c r="IR103" s="430" t="s">
        <v>16203</v>
      </c>
    </row>
    <row r="104" spans="1:252" x14ac:dyDescent="0.2">
      <c r="A104" s="430" t="s">
        <v>1675</v>
      </c>
      <c r="B104" s="430" t="s">
        <v>1676</v>
      </c>
      <c r="C104" s="430" t="s">
        <v>1047</v>
      </c>
      <c r="D104" s="430" t="s">
        <v>1048</v>
      </c>
      <c r="E104" s="430" t="s">
        <v>1071</v>
      </c>
      <c r="F104" s="443">
        <v>0.106471</v>
      </c>
      <c r="G104" s="444">
        <v>1320.0537930390301</v>
      </c>
      <c r="H104" s="430">
        <v>0</v>
      </c>
      <c r="I104" s="430" t="s">
        <v>1226</v>
      </c>
      <c r="J104" s="430" t="s">
        <v>1226</v>
      </c>
      <c r="K104" s="430" t="s">
        <v>1226</v>
      </c>
      <c r="L104" s="430" t="s">
        <v>1226</v>
      </c>
      <c r="M104" s="430" t="s">
        <v>1226</v>
      </c>
      <c r="N104" s="430" t="s">
        <v>1226</v>
      </c>
      <c r="O104" s="430" t="s">
        <v>1226</v>
      </c>
      <c r="P104" s="430" t="s">
        <v>1226</v>
      </c>
      <c r="Q104" s="430" t="s">
        <v>1226</v>
      </c>
      <c r="R104" s="430" t="s">
        <v>1226</v>
      </c>
      <c r="S104" s="430" t="s">
        <v>1226</v>
      </c>
      <c r="T104" s="430" t="s">
        <v>1226</v>
      </c>
      <c r="U104" s="430" t="s">
        <v>1226</v>
      </c>
      <c r="V104" s="430" t="s">
        <v>1226</v>
      </c>
      <c r="W104" s="430" t="s">
        <v>1226</v>
      </c>
      <c r="X104" s="430" t="s">
        <v>1226</v>
      </c>
      <c r="Y104" s="430" t="s">
        <v>1226</v>
      </c>
      <c r="Z104" s="430" t="s">
        <v>1226</v>
      </c>
      <c r="AA104" s="430" t="s">
        <v>1226</v>
      </c>
      <c r="AB104" s="430" t="s">
        <v>1226</v>
      </c>
      <c r="AC104" s="430" t="s">
        <v>1226</v>
      </c>
      <c r="AD104" s="430" t="s">
        <v>1226</v>
      </c>
      <c r="AE104" s="430" t="s">
        <v>1226</v>
      </c>
      <c r="AF104" s="430" t="s">
        <v>139</v>
      </c>
      <c r="AG104" s="430" t="s">
        <v>1226</v>
      </c>
      <c r="AH104" s="430" t="s">
        <v>139</v>
      </c>
      <c r="AI104" s="430" t="s">
        <v>1226</v>
      </c>
      <c r="AJ104" s="430" t="s">
        <v>139</v>
      </c>
      <c r="AK104" s="430" t="s">
        <v>1226</v>
      </c>
      <c r="AL104" s="430" t="s">
        <v>139</v>
      </c>
      <c r="AM104" s="430" t="s">
        <v>1226</v>
      </c>
      <c r="AN104" s="430" t="s">
        <v>139</v>
      </c>
      <c r="AO104" s="430" t="s">
        <v>1226</v>
      </c>
      <c r="AP104" s="430" t="s">
        <v>139</v>
      </c>
      <c r="AQ104" s="430" t="s">
        <v>1226</v>
      </c>
      <c r="AR104" s="430" t="s">
        <v>139</v>
      </c>
      <c r="AS104" s="430" t="s">
        <v>1226</v>
      </c>
      <c r="AT104" s="430" t="s">
        <v>139</v>
      </c>
      <c r="AU104" s="430" t="s">
        <v>1226</v>
      </c>
      <c r="AV104" s="430" t="s">
        <v>139</v>
      </c>
      <c r="AW104" s="430">
        <v>0</v>
      </c>
      <c r="AX104" s="430" t="s">
        <v>1226</v>
      </c>
      <c r="AY104" s="430">
        <v>0</v>
      </c>
      <c r="AZ104" s="430" t="s">
        <v>1226</v>
      </c>
      <c r="BA104" s="430">
        <v>0</v>
      </c>
      <c r="BB104" s="430" t="s">
        <v>1226</v>
      </c>
      <c r="BC104" s="430">
        <v>0</v>
      </c>
      <c r="BD104" s="430" t="s">
        <v>1226</v>
      </c>
      <c r="BE104" s="430">
        <v>0</v>
      </c>
      <c r="BF104" s="430" t="s">
        <v>1226</v>
      </c>
      <c r="BG104" s="430">
        <v>0</v>
      </c>
      <c r="BH104" s="430" t="s">
        <v>1226</v>
      </c>
      <c r="BI104" s="430">
        <v>0</v>
      </c>
      <c r="BJ104" s="430" t="s">
        <v>1226</v>
      </c>
      <c r="BK104" s="430">
        <v>0</v>
      </c>
      <c r="BL104" s="430" t="s">
        <v>1226</v>
      </c>
      <c r="BM104" s="430">
        <v>0</v>
      </c>
      <c r="BN104" s="430" t="s">
        <v>1226</v>
      </c>
      <c r="BO104" s="430">
        <v>0</v>
      </c>
      <c r="BP104" s="430" t="s">
        <v>1226</v>
      </c>
      <c r="BQ104" s="430">
        <v>0</v>
      </c>
      <c r="BR104" s="430" t="s">
        <v>1226</v>
      </c>
      <c r="BS104" s="430">
        <v>0</v>
      </c>
      <c r="BT104" s="430" t="s">
        <v>1226</v>
      </c>
      <c r="BU104" s="430">
        <v>0</v>
      </c>
      <c r="BV104" s="430" t="s">
        <v>1226</v>
      </c>
      <c r="BW104" s="430">
        <v>0</v>
      </c>
      <c r="BX104" s="430" t="s">
        <v>1226</v>
      </c>
      <c r="BY104" s="430" t="s">
        <v>16317</v>
      </c>
      <c r="BZ104" s="430">
        <v>1</v>
      </c>
      <c r="CA104" s="430" t="s">
        <v>1226</v>
      </c>
      <c r="CB104" s="430" t="s">
        <v>1226</v>
      </c>
      <c r="CC104" s="430" t="s">
        <v>1226</v>
      </c>
      <c r="CD104" s="430">
        <v>1</v>
      </c>
      <c r="CE104" s="430" t="s">
        <v>1226</v>
      </c>
      <c r="CF104" s="430" t="s">
        <v>1226</v>
      </c>
      <c r="CG104" s="430" t="s">
        <v>1226</v>
      </c>
      <c r="CH104" s="430">
        <v>1</v>
      </c>
      <c r="CI104" s="430" t="s">
        <v>1226</v>
      </c>
      <c r="CJ104" s="430" t="s">
        <v>1226</v>
      </c>
      <c r="CK104" s="430" t="s">
        <v>1226</v>
      </c>
      <c r="CL104" s="430">
        <v>1</v>
      </c>
      <c r="CM104" s="430" t="s">
        <v>1226</v>
      </c>
      <c r="CN104" s="430" t="s">
        <v>1226</v>
      </c>
      <c r="CO104" s="430" t="s">
        <v>1226</v>
      </c>
      <c r="CP104" s="430" t="s">
        <v>139</v>
      </c>
      <c r="CQ104" s="430">
        <v>1</v>
      </c>
      <c r="CR104" s="430" t="s">
        <v>1226</v>
      </c>
      <c r="CS104" s="430" t="s">
        <v>1226</v>
      </c>
      <c r="CT104" s="430" t="s">
        <v>1226</v>
      </c>
      <c r="CU104" s="430" t="s">
        <v>139</v>
      </c>
      <c r="CV104" s="430" t="s">
        <v>139</v>
      </c>
      <c r="CW104" s="430">
        <v>1</v>
      </c>
      <c r="CX104" s="430">
        <v>1</v>
      </c>
      <c r="CY104" s="430">
        <v>1</v>
      </c>
      <c r="CZ104" s="430">
        <v>1</v>
      </c>
      <c r="DA104" s="430">
        <v>1</v>
      </c>
      <c r="DB104" s="430">
        <v>1</v>
      </c>
      <c r="DC104" s="430">
        <v>1</v>
      </c>
      <c r="DD104" s="430">
        <v>1</v>
      </c>
      <c r="DE104" s="430">
        <v>1</v>
      </c>
      <c r="DF104" s="430">
        <v>1</v>
      </c>
      <c r="DG104" s="430">
        <v>1</v>
      </c>
      <c r="DH104" s="430">
        <v>1</v>
      </c>
      <c r="DI104" s="430">
        <v>1</v>
      </c>
      <c r="DJ104" s="430" t="s">
        <v>1226</v>
      </c>
      <c r="DK104" s="430" t="s">
        <v>1226</v>
      </c>
      <c r="DL104" s="430" t="s">
        <v>1226</v>
      </c>
      <c r="DM104" s="430">
        <v>1</v>
      </c>
      <c r="DN104" s="430" t="s">
        <v>1226</v>
      </c>
      <c r="DO104" s="430" t="s">
        <v>1226</v>
      </c>
      <c r="DP104" s="430" t="s">
        <v>1226</v>
      </c>
      <c r="DQ104" s="430">
        <v>1</v>
      </c>
      <c r="DR104" s="430" t="s">
        <v>1226</v>
      </c>
      <c r="DS104" s="430" t="s">
        <v>1226</v>
      </c>
      <c r="DT104" s="430" t="s">
        <v>1226</v>
      </c>
      <c r="DU104" s="430" t="s">
        <v>1226</v>
      </c>
      <c r="DV104" s="430">
        <v>1</v>
      </c>
      <c r="DW104" s="430" t="s">
        <v>1226</v>
      </c>
      <c r="DX104" s="430" t="s">
        <v>1226</v>
      </c>
      <c r="DY104" s="430" t="s">
        <v>1226</v>
      </c>
      <c r="DZ104" s="430" t="s">
        <v>16318</v>
      </c>
      <c r="EA104" s="430" t="s">
        <v>16319</v>
      </c>
      <c r="EB104" s="430">
        <v>1</v>
      </c>
      <c r="EC104" s="430" t="s">
        <v>1226</v>
      </c>
      <c r="ED104" s="430">
        <v>1</v>
      </c>
      <c r="EE104" s="430" t="s">
        <v>1226</v>
      </c>
      <c r="EF104" s="430">
        <v>0</v>
      </c>
      <c r="EG104" s="430" t="s">
        <v>1226</v>
      </c>
      <c r="EH104" s="430">
        <v>0</v>
      </c>
      <c r="EI104" s="430" t="s">
        <v>1226</v>
      </c>
      <c r="EJ104" s="430">
        <v>0</v>
      </c>
      <c r="EK104" s="430" t="s">
        <v>1226</v>
      </c>
      <c r="EL104" s="430">
        <v>0</v>
      </c>
      <c r="EM104" s="430" t="s">
        <v>1226</v>
      </c>
      <c r="EN104" s="430">
        <v>1</v>
      </c>
      <c r="EO104" s="430" t="s">
        <v>1226</v>
      </c>
      <c r="EP104" s="430">
        <v>1</v>
      </c>
      <c r="EQ104" s="430" t="s">
        <v>1226</v>
      </c>
      <c r="ER104" s="430">
        <v>0</v>
      </c>
      <c r="ES104" s="430" t="s">
        <v>1226</v>
      </c>
      <c r="ET104" s="430">
        <v>0</v>
      </c>
      <c r="EU104" s="430" t="s">
        <v>1226</v>
      </c>
      <c r="EV104" s="430">
        <v>0</v>
      </c>
      <c r="EW104" s="430" t="s">
        <v>1226</v>
      </c>
      <c r="EX104" s="430">
        <v>0</v>
      </c>
      <c r="EY104" s="430" t="s">
        <v>1226</v>
      </c>
      <c r="EZ104" s="430">
        <v>15</v>
      </c>
      <c r="FA104" s="430">
        <v>15</v>
      </c>
      <c r="FB104" s="430" t="s">
        <v>16320</v>
      </c>
      <c r="FC104" s="430" t="s">
        <v>16321</v>
      </c>
      <c r="FD104" s="430">
        <v>15</v>
      </c>
      <c r="FE104" s="430">
        <v>15</v>
      </c>
      <c r="FF104" s="430">
        <v>25</v>
      </c>
      <c r="FG104" s="430">
        <v>1</v>
      </c>
      <c r="FH104" s="430">
        <v>1</v>
      </c>
      <c r="FI104" s="430">
        <v>1</v>
      </c>
      <c r="FJ104" s="430">
        <v>1</v>
      </c>
      <c r="FK104" s="430">
        <v>1</v>
      </c>
      <c r="FL104" s="430">
        <v>1</v>
      </c>
      <c r="FM104" s="430">
        <v>1</v>
      </c>
      <c r="FN104" s="430">
        <v>1</v>
      </c>
      <c r="FO104" s="430">
        <v>0</v>
      </c>
      <c r="FP104" s="430">
        <v>0</v>
      </c>
      <c r="FQ104" s="430">
        <v>0</v>
      </c>
      <c r="FR104" s="430">
        <v>0</v>
      </c>
      <c r="FS104" s="430">
        <v>1</v>
      </c>
      <c r="FT104" s="430">
        <v>1</v>
      </c>
      <c r="FU104" s="430">
        <v>1</v>
      </c>
      <c r="FV104" s="430">
        <v>1</v>
      </c>
      <c r="FW104" s="430">
        <v>1</v>
      </c>
      <c r="FX104" s="430">
        <v>1</v>
      </c>
      <c r="FY104" s="430">
        <v>1</v>
      </c>
      <c r="FZ104" s="430">
        <v>1</v>
      </c>
      <c r="GA104" s="430">
        <v>1</v>
      </c>
      <c r="GB104" s="430">
        <v>1</v>
      </c>
      <c r="GC104" s="430">
        <v>1</v>
      </c>
      <c r="GD104" s="430">
        <v>1</v>
      </c>
      <c r="GE104" s="430" t="s">
        <v>16322</v>
      </c>
      <c r="GF104" s="430">
        <v>1</v>
      </c>
      <c r="GG104" s="430">
        <v>1</v>
      </c>
      <c r="GH104" s="430">
        <v>0</v>
      </c>
      <c r="GI104" s="430">
        <v>0</v>
      </c>
      <c r="GJ104" s="430">
        <v>0</v>
      </c>
      <c r="GK104" s="430">
        <v>0</v>
      </c>
      <c r="GL104" s="430">
        <v>1</v>
      </c>
      <c r="GM104" s="430">
        <v>1</v>
      </c>
      <c r="GN104" s="430">
        <v>1</v>
      </c>
      <c r="GO104" s="430">
        <v>1</v>
      </c>
      <c r="GP104" s="430" t="s">
        <v>16323</v>
      </c>
      <c r="GQ104" s="430">
        <v>1</v>
      </c>
      <c r="GR104" s="430">
        <v>1</v>
      </c>
      <c r="GS104" s="430">
        <v>1</v>
      </c>
      <c r="GT104" s="430">
        <v>1</v>
      </c>
      <c r="GU104" s="430">
        <v>1</v>
      </c>
      <c r="GV104" s="430">
        <v>1</v>
      </c>
      <c r="GW104" s="430">
        <v>1</v>
      </c>
      <c r="GX104" s="430">
        <v>1</v>
      </c>
      <c r="GY104" s="430">
        <v>0.5</v>
      </c>
      <c r="GZ104" s="430">
        <v>0.5</v>
      </c>
      <c r="HA104" s="430">
        <v>0</v>
      </c>
      <c r="HB104" s="430">
        <v>0</v>
      </c>
      <c r="HC104" s="430">
        <v>0</v>
      </c>
      <c r="HD104" s="430">
        <v>0</v>
      </c>
      <c r="HE104" s="430">
        <v>1</v>
      </c>
      <c r="HF104" s="430">
        <v>1</v>
      </c>
      <c r="HG104" s="430" t="s">
        <v>16324</v>
      </c>
      <c r="HH104" s="430">
        <v>1</v>
      </c>
      <c r="HI104" s="430">
        <v>0.5</v>
      </c>
      <c r="HJ104" s="430">
        <v>0</v>
      </c>
      <c r="HK104" s="430">
        <v>0</v>
      </c>
      <c r="HL104" s="430">
        <v>1</v>
      </c>
      <c r="HM104" s="430">
        <v>0.5</v>
      </c>
      <c r="HN104" s="430">
        <v>0</v>
      </c>
      <c r="HO104" s="430">
        <v>0</v>
      </c>
      <c r="HP104" s="430">
        <v>1</v>
      </c>
      <c r="HQ104" s="430">
        <v>0</v>
      </c>
      <c r="HR104" s="430">
        <v>0</v>
      </c>
      <c r="HS104" s="430">
        <v>0</v>
      </c>
      <c r="HT104" s="430">
        <v>1</v>
      </c>
      <c r="HU104" s="430">
        <v>0</v>
      </c>
      <c r="HV104" s="430">
        <v>0</v>
      </c>
      <c r="HW104" s="430">
        <v>0</v>
      </c>
      <c r="HX104" s="430">
        <v>0</v>
      </c>
      <c r="HY104" s="430">
        <v>0</v>
      </c>
      <c r="HZ104" s="430">
        <v>0</v>
      </c>
      <c r="IA104" s="430">
        <v>0</v>
      </c>
      <c r="IB104" s="430" t="s">
        <v>16325</v>
      </c>
      <c r="IC104" s="430">
        <v>1</v>
      </c>
      <c r="ID104" s="430">
        <v>1</v>
      </c>
      <c r="IE104" s="430">
        <v>0</v>
      </c>
      <c r="IF104" s="430">
        <v>0</v>
      </c>
      <c r="IG104" s="430">
        <v>0</v>
      </c>
      <c r="IH104" s="430">
        <v>0</v>
      </c>
      <c r="II104" s="430">
        <v>0</v>
      </c>
      <c r="IJ104" s="430">
        <v>0.5</v>
      </c>
      <c r="IK104" s="430">
        <v>1</v>
      </c>
      <c r="IL104" s="430">
        <v>1</v>
      </c>
      <c r="IM104" s="430">
        <v>0</v>
      </c>
      <c r="IN104" s="430">
        <v>0</v>
      </c>
      <c r="IO104" s="430">
        <v>0</v>
      </c>
      <c r="IP104" s="430">
        <v>0</v>
      </c>
      <c r="IQ104" s="430">
        <v>0</v>
      </c>
      <c r="IR104" s="430" t="s">
        <v>16326</v>
      </c>
    </row>
    <row r="105" spans="1:252" x14ac:dyDescent="0.2">
      <c r="A105" s="430" t="s">
        <v>16353</v>
      </c>
      <c r="B105" s="430" t="s">
        <v>16354</v>
      </c>
      <c r="C105" s="430" t="s">
        <v>1047</v>
      </c>
      <c r="D105" s="430" t="s">
        <v>1048</v>
      </c>
      <c r="E105" s="430" t="s">
        <v>1039</v>
      </c>
      <c r="F105" s="443">
        <v>8.4206409999999998</v>
      </c>
      <c r="G105" s="444">
        <v>4200.38012432911</v>
      </c>
      <c r="H105" s="430">
        <v>1</v>
      </c>
      <c r="I105" s="430" t="s">
        <v>16439</v>
      </c>
      <c r="J105" s="430">
        <v>2019</v>
      </c>
      <c r="K105" s="430" t="s">
        <v>16440</v>
      </c>
      <c r="L105" s="430">
        <v>1</v>
      </c>
      <c r="M105" s="430">
        <v>1</v>
      </c>
      <c r="N105" s="430">
        <v>4</v>
      </c>
      <c r="O105" s="430">
        <v>1</v>
      </c>
      <c r="P105" s="430">
        <v>1</v>
      </c>
      <c r="Q105" s="430">
        <v>1</v>
      </c>
      <c r="R105" s="430">
        <v>1</v>
      </c>
      <c r="S105" s="430">
        <v>1</v>
      </c>
      <c r="T105" s="430">
        <v>1</v>
      </c>
      <c r="U105" s="430">
        <v>0</v>
      </c>
      <c r="V105" s="430">
        <v>1</v>
      </c>
      <c r="W105" s="430">
        <v>0</v>
      </c>
      <c r="X105" s="430" t="s">
        <v>1226</v>
      </c>
      <c r="Y105" s="430">
        <v>0.75</v>
      </c>
      <c r="Z105" s="430">
        <v>1</v>
      </c>
      <c r="AA105" s="430">
        <v>0.5</v>
      </c>
      <c r="AB105" s="430">
        <v>1</v>
      </c>
      <c r="AC105" s="430">
        <v>1</v>
      </c>
      <c r="AD105" s="430">
        <v>1</v>
      </c>
      <c r="AE105" s="430">
        <v>0</v>
      </c>
      <c r="AF105" s="430" t="s">
        <v>1226</v>
      </c>
      <c r="AG105" s="430">
        <v>1</v>
      </c>
      <c r="AH105" s="430" t="s">
        <v>16441</v>
      </c>
      <c r="AI105" s="430">
        <v>1</v>
      </c>
      <c r="AJ105" s="430" t="s">
        <v>16442</v>
      </c>
      <c r="AK105" s="430">
        <v>1</v>
      </c>
      <c r="AL105" s="430" t="s">
        <v>16443</v>
      </c>
      <c r="AM105" s="430">
        <v>1</v>
      </c>
      <c r="AN105" s="430" t="s">
        <v>1226</v>
      </c>
      <c r="AO105" s="430">
        <v>1</v>
      </c>
      <c r="AP105" s="430" t="s">
        <v>16442</v>
      </c>
      <c r="AQ105" s="430">
        <v>1</v>
      </c>
      <c r="AR105" s="430" t="s">
        <v>16442</v>
      </c>
      <c r="AS105" s="430">
        <v>1</v>
      </c>
      <c r="AT105" s="430" t="s">
        <v>16444</v>
      </c>
      <c r="AU105" s="430" t="s">
        <v>1226</v>
      </c>
      <c r="AV105" s="430" t="s">
        <v>1226</v>
      </c>
      <c r="AW105" s="430">
        <v>0.66</v>
      </c>
      <c r="AX105" s="430" t="s">
        <v>16445</v>
      </c>
      <c r="AY105" s="430">
        <v>0.66</v>
      </c>
      <c r="AZ105" s="430" t="s">
        <v>16446</v>
      </c>
      <c r="BA105" s="430">
        <v>0.66</v>
      </c>
      <c r="BB105" s="430" t="s">
        <v>1226</v>
      </c>
      <c r="BC105" s="430">
        <v>0.66</v>
      </c>
      <c r="BD105" s="430" t="s">
        <v>1226</v>
      </c>
      <c r="BE105" s="430">
        <v>1</v>
      </c>
      <c r="BF105" s="430" t="s">
        <v>16447</v>
      </c>
      <c r="BG105" s="430">
        <v>1</v>
      </c>
      <c r="BH105" s="430" t="s">
        <v>16448</v>
      </c>
      <c r="BI105" s="430">
        <v>1</v>
      </c>
      <c r="BJ105" s="430" t="s">
        <v>16449</v>
      </c>
      <c r="BK105" s="430">
        <v>0.66</v>
      </c>
      <c r="BL105" s="430" t="s">
        <v>1226</v>
      </c>
      <c r="BM105" s="430">
        <v>1</v>
      </c>
      <c r="BN105" s="430" t="s">
        <v>16450</v>
      </c>
      <c r="BO105" s="430">
        <v>1</v>
      </c>
      <c r="BP105" s="430" t="s">
        <v>16451</v>
      </c>
      <c r="BQ105" s="430">
        <v>1</v>
      </c>
      <c r="BR105" s="430" t="s">
        <v>16452</v>
      </c>
      <c r="BS105" s="430">
        <v>1</v>
      </c>
      <c r="BT105" s="430" t="s">
        <v>16453</v>
      </c>
      <c r="BU105" s="430">
        <v>1</v>
      </c>
      <c r="BV105" s="430" t="s">
        <v>16454</v>
      </c>
      <c r="BW105" s="430">
        <v>1</v>
      </c>
      <c r="BX105" s="430" t="s">
        <v>16455</v>
      </c>
      <c r="BY105" s="430" t="s">
        <v>16456</v>
      </c>
      <c r="BZ105" s="430" t="s">
        <v>1226</v>
      </c>
      <c r="CA105" s="430">
        <v>0</v>
      </c>
      <c r="CB105" s="430">
        <v>0</v>
      </c>
      <c r="CC105" s="430">
        <v>0</v>
      </c>
      <c r="CD105" s="430" t="s">
        <v>1226</v>
      </c>
      <c r="CE105" s="430">
        <v>1</v>
      </c>
      <c r="CF105" s="430">
        <v>1</v>
      </c>
      <c r="CG105" s="430">
        <v>0</v>
      </c>
      <c r="CH105" s="430">
        <v>1</v>
      </c>
      <c r="CI105" s="430" t="s">
        <v>1226</v>
      </c>
      <c r="CJ105" s="430" t="s">
        <v>1226</v>
      </c>
      <c r="CK105" s="430" t="s">
        <v>1226</v>
      </c>
      <c r="CL105" s="430" t="s">
        <v>1226</v>
      </c>
      <c r="CM105" s="430">
        <v>1</v>
      </c>
      <c r="CN105" s="430">
        <v>1</v>
      </c>
      <c r="CO105" s="430">
        <v>1</v>
      </c>
      <c r="CP105" s="430" t="s">
        <v>1226</v>
      </c>
      <c r="CQ105" s="430" t="s">
        <v>1226</v>
      </c>
      <c r="CR105" s="430" t="s">
        <v>1226</v>
      </c>
      <c r="CS105" s="430" t="s">
        <v>1226</v>
      </c>
      <c r="CT105" s="430" t="s">
        <v>1226</v>
      </c>
      <c r="CU105" s="430" t="s">
        <v>16457</v>
      </c>
      <c r="CV105" s="430" t="s">
        <v>16458</v>
      </c>
      <c r="CW105" s="430">
        <v>1</v>
      </c>
      <c r="CX105" s="430">
        <v>1</v>
      </c>
      <c r="CY105" s="430">
        <v>1</v>
      </c>
      <c r="CZ105" s="430">
        <v>1</v>
      </c>
      <c r="DA105" s="430">
        <v>1</v>
      </c>
      <c r="DB105" s="430">
        <v>1</v>
      </c>
      <c r="DC105" s="430">
        <v>0</v>
      </c>
      <c r="DD105" s="430">
        <v>0</v>
      </c>
      <c r="DE105" s="430">
        <v>0</v>
      </c>
      <c r="DF105" s="430">
        <v>0</v>
      </c>
      <c r="DG105" s="430">
        <v>0</v>
      </c>
      <c r="DH105" s="430">
        <v>0</v>
      </c>
      <c r="DI105" s="430">
        <v>1</v>
      </c>
      <c r="DJ105" s="430" t="s">
        <v>1226</v>
      </c>
      <c r="DK105" s="430" t="s">
        <v>1226</v>
      </c>
      <c r="DL105" s="430" t="s">
        <v>1226</v>
      </c>
      <c r="DM105" s="430">
        <v>1</v>
      </c>
      <c r="DN105" s="430" t="s">
        <v>1226</v>
      </c>
      <c r="DO105" s="430" t="s">
        <v>1226</v>
      </c>
      <c r="DP105" s="430" t="s">
        <v>1226</v>
      </c>
      <c r="DQ105" s="430">
        <v>1</v>
      </c>
      <c r="DR105" s="430" t="s">
        <v>1226</v>
      </c>
      <c r="DS105" s="430" t="s">
        <v>1226</v>
      </c>
      <c r="DT105" s="430" t="s">
        <v>1226</v>
      </c>
      <c r="DU105" s="430" t="s">
        <v>1226</v>
      </c>
      <c r="DV105" s="430" t="s">
        <v>1226</v>
      </c>
      <c r="DW105" s="430" t="s">
        <v>1226</v>
      </c>
      <c r="DX105" s="430" t="s">
        <v>1226</v>
      </c>
      <c r="DY105" s="430" t="s">
        <v>1226</v>
      </c>
      <c r="DZ105" s="430" t="s">
        <v>16459</v>
      </c>
      <c r="EA105" s="430" t="s">
        <v>16460</v>
      </c>
      <c r="EB105" s="430">
        <v>0.33</v>
      </c>
      <c r="EC105" s="430" t="s">
        <v>16461</v>
      </c>
      <c r="ED105" s="430">
        <v>0.33</v>
      </c>
      <c r="EE105" s="430" t="s">
        <v>16461</v>
      </c>
      <c r="EF105" s="430">
        <v>0.66</v>
      </c>
      <c r="EG105" s="430" t="s">
        <v>16462</v>
      </c>
      <c r="EH105" s="430">
        <v>0.66</v>
      </c>
      <c r="EI105" s="430" t="s">
        <v>16462</v>
      </c>
      <c r="EJ105" s="430">
        <v>0.66</v>
      </c>
      <c r="EK105" s="430" t="s">
        <v>16463</v>
      </c>
      <c r="EL105" s="430">
        <v>0.66</v>
      </c>
      <c r="EM105" s="430" t="s">
        <v>16462</v>
      </c>
      <c r="EN105" s="430">
        <v>0.66</v>
      </c>
      <c r="EO105" s="430" t="s">
        <v>16464</v>
      </c>
      <c r="EP105" s="430">
        <v>0.66</v>
      </c>
      <c r="EQ105" s="430" t="s">
        <v>16465</v>
      </c>
      <c r="ER105" s="430">
        <v>0.66</v>
      </c>
      <c r="ES105" s="430" t="s">
        <v>16466</v>
      </c>
      <c r="ET105" s="430">
        <v>0.66</v>
      </c>
      <c r="EU105" s="430" t="s">
        <v>16467</v>
      </c>
      <c r="EV105" s="430">
        <v>0.66</v>
      </c>
      <c r="EW105" s="430" t="s">
        <v>16468</v>
      </c>
      <c r="EX105" s="430">
        <v>0.66</v>
      </c>
      <c r="EY105" s="430" t="s">
        <v>16469</v>
      </c>
      <c r="EZ105" s="430" t="s">
        <v>5102</v>
      </c>
      <c r="FA105" s="430" t="s">
        <v>5102</v>
      </c>
      <c r="FB105" s="430" t="s">
        <v>16470</v>
      </c>
      <c r="FC105" s="430" t="s">
        <v>1226</v>
      </c>
      <c r="FD105" s="430" t="s">
        <v>1226</v>
      </c>
      <c r="FE105" s="430" t="s">
        <v>1226</v>
      </c>
      <c r="FF105" s="430">
        <v>45</v>
      </c>
      <c r="FG105" s="430">
        <v>1</v>
      </c>
      <c r="FH105" s="430">
        <v>0</v>
      </c>
      <c r="FI105" s="430">
        <v>0</v>
      </c>
      <c r="FJ105" s="430">
        <v>0</v>
      </c>
      <c r="FK105" s="430">
        <v>1</v>
      </c>
      <c r="FL105" s="430">
        <v>1</v>
      </c>
      <c r="FM105" s="430">
        <v>0</v>
      </c>
      <c r="FN105" s="430">
        <v>0</v>
      </c>
      <c r="FO105" s="430">
        <v>1</v>
      </c>
      <c r="FP105" s="430">
        <v>1</v>
      </c>
      <c r="FQ105" s="430">
        <v>1</v>
      </c>
      <c r="FR105" s="430">
        <v>1</v>
      </c>
      <c r="FS105" s="430">
        <v>1</v>
      </c>
      <c r="FT105" s="430">
        <v>1</v>
      </c>
      <c r="FU105" s="430">
        <v>0</v>
      </c>
      <c r="FV105" s="430">
        <v>0</v>
      </c>
      <c r="FW105" s="430">
        <v>1</v>
      </c>
      <c r="FX105" s="430">
        <v>1</v>
      </c>
      <c r="FY105" s="430">
        <v>1</v>
      </c>
      <c r="FZ105" s="430">
        <v>1</v>
      </c>
      <c r="GA105" s="430">
        <v>1</v>
      </c>
      <c r="GB105" s="430">
        <v>1</v>
      </c>
      <c r="GC105" s="430">
        <v>1</v>
      </c>
      <c r="GD105" s="430">
        <v>1</v>
      </c>
      <c r="GE105" s="430" t="s">
        <v>16471</v>
      </c>
      <c r="GF105" s="430">
        <v>1</v>
      </c>
      <c r="GG105" s="430">
        <v>0.5</v>
      </c>
      <c r="GH105" s="430">
        <v>0</v>
      </c>
      <c r="GI105" s="430">
        <v>0</v>
      </c>
      <c r="GJ105" s="430">
        <v>0.5</v>
      </c>
      <c r="GK105" s="430">
        <v>0.5</v>
      </c>
      <c r="GL105" s="430">
        <v>0.5</v>
      </c>
      <c r="GM105" s="430">
        <v>0.5</v>
      </c>
      <c r="GN105" s="430">
        <v>1</v>
      </c>
      <c r="GO105" s="430">
        <v>1</v>
      </c>
      <c r="GP105" s="430" t="s">
        <v>16472</v>
      </c>
      <c r="GQ105" s="430">
        <v>0</v>
      </c>
      <c r="GR105" s="430">
        <v>0</v>
      </c>
      <c r="GS105" s="430">
        <v>0</v>
      </c>
      <c r="GT105" s="430">
        <v>0</v>
      </c>
      <c r="GU105" s="430">
        <v>0</v>
      </c>
      <c r="GV105" s="430">
        <v>0</v>
      </c>
      <c r="GW105" s="430">
        <v>0</v>
      </c>
      <c r="GX105" s="430">
        <v>0</v>
      </c>
      <c r="GY105" s="430">
        <v>0</v>
      </c>
      <c r="GZ105" s="430">
        <v>0</v>
      </c>
      <c r="HA105" s="430">
        <v>0</v>
      </c>
      <c r="HB105" s="430">
        <v>0</v>
      </c>
      <c r="HC105" s="430">
        <v>0</v>
      </c>
      <c r="HD105" s="430">
        <v>0</v>
      </c>
      <c r="HE105" s="430">
        <v>0</v>
      </c>
      <c r="HF105" s="430">
        <v>0</v>
      </c>
      <c r="HG105" s="430" t="s">
        <v>1226</v>
      </c>
      <c r="HH105" s="430">
        <v>0</v>
      </c>
      <c r="HI105" s="430">
        <v>0</v>
      </c>
      <c r="HJ105" s="430">
        <v>0</v>
      </c>
      <c r="HK105" s="430">
        <v>0</v>
      </c>
      <c r="HL105" s="430">
        <v>1</v>
      </c>
      <c r="HM105" s="430">
        <v>1</v>
      </c>
      <c r="HN105" s="430">
        <v>1</v>
      </c>
      <c r="HO105" s="430">
        <v>0</v>
      </c>
      <c r="HP105" s="430">
        <v>1</v>
      </c>
      <c r="HQ105" s="430">
        <v>0</v>
      </c>
      <c r="HR105" s="430">
        <v>0</v>
      </c>
      <c r="HS105" s="430">
        <v>0</v>
      </c>
      <c r="HT105" s="430">
        <v>0</v>
      </c>
      <c r="HU105" s="430">
        <v>0</v>
      </c>
      <c r="HV105" s="430">
        <v>0</v>
      </c>
      <c r="HW105" s="430">
        <v>0</v>
      </c>
      <c r="HX105" s="430">
        <v>0</v>
      </c>
      <c r="HY105" s="430">
        <v>0</v>
      </c>
      <c r="HZ105" s="430">
        <v>0</v>
      </c>
      <c r="IA105" s="430">
        <v>0</v>
      </c>
      <c r="IB105" s="430" t="s">
        <v>16473</v>
      </c>
      <c r="IC105" s="430">
        <v>0</v>
      </c>
      <c r="ID105" s="430">
        <v>0</v>
      </c>
      <c r="IE105" s="430">
        <v>0</v>
      </c>
      <c r="IF105" s="430">
        <v>1</v>
      </c>
      <c r="IG105" s="430">
        <v>1</v>
      </c>
      <c r="IH105" s="430">
        <v>0</v>
      </c>
      <c r="II105" s="430">
        <v>0</v>
      </c>
      <c r="IJ105" s="430">
        <v>0</v>
      </c>
      <c r="IK105" s="430">
        <v>0</v>
      </c>
      <c r="IL105" s="430">
        <v>0</v>
      </c>
      <c r="IM105" s="430">
        <v>0</v>
      </c>
      <c r="IN105" s="430">
        <v>0</v>
      </c>
      <c r="IO105" s="430">
        <v>0</v>
      </c>
      <c r="IP105" s="430">
        <v>0</v>
      </c>
      <c r="IQ105" s="430">
        <v>0</v>
      </c>
      <c r="IR105" s="430" t="s">
        <v>1226</v>
      </c>
    </row>
    <row r="106" spans="1:252" x14ac:dyDescent="0.2">
      <c r="A106" s="430" t="s">
        <v>1633</v>
      </c>
      <c r="B106" s="430" t="s">
        <v>1634</v>
      </c>
      <c r="C106" s="430" t="s">
        <v>1194</v>
      </c>
      <c r="D106" s="430" t="s">
        <v>1276</v>
      </c>
      <c r="E106" s="430" t="s">
        <v>1049</v>
      </c>
      <c r="F106" s="443">
        <v>0.70785100000000001</v>
      </c>
      <c r="G106" s="444">
        <v>1645.21388162016</v>
      </c>
      <c r="H106" s="430">
        <v>0</v>
      </c>
      <c r="I106" s="430" t="s">
        <v>1226</v>
      </c>
      <c r="J106" s="430" t="s">
        <v>1226</v>
      </c>
      <c r="K106" s="430" t="s">
        <v>1226</v>
      </c>
      <c r="L106" s="430" t="s">
        <v>1226</v>
      </c>
      <c r="M106" s="430" t="s">
        <v>1226</v>
      </c>
      <c r="N106" s="430" t="s">
        <v>1226</v>
      </c>
      <c r="O106" s="430" t="s">
        <v>1226</v>
      </c>
      <c r="P106" s="430" t="s">
        <v>1226</v>
      </c>
      <c r="Q106" s="430" t="s">
        <v>1226</v>
      </c>
      <c r="R106" s="430" t="s">
        <v>1226</v>
      </c>
      <c r="S106" s="430" t="s">
        <v>1226</v>
      </c>
      <c r="T106" s="430" t="s">
        <v>1226</v>
      </c>
      <c r="U106" s="430" t="s">
        <v>1226</v>
      </c>
      <c r="V106" s="430" t="s">
        <v>1226</v>
      </c>
      <c r="W106" s="430" t="s">
        <v>1226</v>
      </c>
      <c r="X106" s="430" t="s">
        <v>1226</v>
      </c>
      <c r="Y106" s="430" t="s">
        <v>1226</v>
      </c>
      <c r="Z106" s="430" t="s">
        <v>1226</v>
      </c>
      <c r="AA106" s="430" t="s">
        <v>1226</v>
      </c>
      <c r="AB106" s="430" t="s">
        <v>1226</v>
      </c>
      <c r="AC106" s="430" t="s">
        <v>1226</v>
      </c>
      <c r="AD106" s="430" t="s">
        <v>1226</v>
      </c>
      <c r="AE106" s="430" t="s">
        <v>1226</v>
      </c>
      <c r="AF106" s="430" t="s">
        <v>1226</v>
      </c>
      <c r="AG106" s="430" t="s">
        <v>1226</v>
      </c>
      <c r="AH106" s="430" t="s">
        <v>1226</v>
      </c>
      <c r="AI106" s="430" t="s">
        <v>1226</v>
      </c>
      <c r="AJ106" s="430" t="s">
        <v>1226</v>
      </c>
      <c r="AK106" s="430" t="s">
        <v>1226</v>
      </c>
      <c r="AL106" s="430" t="s">
        <v>1226</v>
      </c>
      <c r="AM106" s="430" t="s">
        <v>1226</v>
      </c>
      <c r="AN106" s="430" t="s">
        <v>1226</v>
      </c>
      <c r="AO106" s="430" t="s">
        <v>1226</v>
      </c>
      <c r="AP106" s="430" t="s">
        <v>1226</v>
      </c>
      <c r="AQ106" s="430" t="s">
        <v>1226</v>
      </c>
      <c r="AR106" s="430" t="s">
        <v>1226</v>
      </c>
      <c r="AS106" s="430" t="s">
        <v>1226</v>
      </c>
      <c r="AT106" s="430" t="s">
        <v>1226</v>
      </c>
      <c r="AU106" s="430" t="s">
        <v>1226</v>
      </c>
      <c r="AV106" s="430" t="s">
        <v>1226</v>
      </c>
      <c r="AW106" s="430">
        <v>0.66</v>
      </c>
      <c r="AX106" s="430" t="s">
        <v>16595</v>
      </c>
      <c r="AY106" s="430">
        <v>0.66</v>
      </c>
      <c r="AZ106" s="430" t="s">
        <v>16596</v>
      </c>
      <c r="BA106" s="430">
        <v>0.66</v>
      </c>
      <c r="BB106" s="430" t="s">
        <v>16597</v>
      </c>
      <c r="BC106" s="430">
        <v>0.66</v>
      </c>
      <c r="BD106" s="430" t="s">
        <v>16598</v>
      </c>
      <c r="BE106" s="430">
        <v>0.66</v>
      </c>
      <c r="BF106" s="430" t="s">
        <v>16599</v>
      </c>
      <c r="BG106" s="430">
        <v>0.66</v>
      </c>
      <c r="BH106" s="430" t="s">
        <v>16600</v>
      </c>
      <c r="BI106" s="430">
        <v>0.66</v>
      </c>
      <c r="BJ106" s="430" t="s">
        <v>16601</v>
      </c>
      <c r="BK106" s="430">
        <v>0.66</v>
      </c>
      <c r="BL106" s="430" t="s">
        <v>16602</v>
      </c>
      <c r="BM106" s="430">
        <v>0.66</v>
      </c>
      <c r="BN106" s="430" t="s">
        <v>16603</v>
      </c>
      <c r="BO106" s="430">
        <v>0.66</v>
      </c>
      <c r="BP106" s="430" t="s">
        <v>16604</v>
      </c>
      <c r="BQ106" s="430">
        <v>0.66</v>
      </c>
      <c r="BR106" s="430" t="s">
        <v>16605</v>
      </c>
      <c r="BS106" s="430">
        <v>0.66</v>
      </c>
      <c r="BT106" s="430" t="s">
        <v>16606</v>
      </c>
      <c r="BU106" s="430">
        <v>0.66</v>
      </c>
      <c r="BV106" s="430" t="s">
        <v>16607</v>
      </c>
      <c r="BW106" s="430">
        <v>0.66</v>
      </c>
      <c r="BX106" s="430" t="s">
        <v>16608</v>
      </c>
      <c r="BY106" s="430" t="s">
        <v>16609</v>
      </c>
      <c r="BZ106" s="430" t="s">
        <v>1226</v>
      </c>
      <c r="CA106" s="430">
        <v>0</v>
      </c>
      <c r="CB106" s="430">
        <v>0</v>
      </c>
      <c r="CC106" s="430">
        <v>0</v>
      </c>
      <c r="CD106" s="430" t="s">
        <v>1226</v>
      </c>
      <c r="CE106" s="430">
        <v>0</v>
      </c>
      <c r="CF106" s="430">
        <v>0</v>
      </c>
      <c r="CG106" s="430">
        <v>0</v>
      </c>
      <c r="CH106" s="430" t="s">
        <v>1226</v>
      </c>
      <c r="CI106" s="430">
        <v>0</v>
      </c>
      <c r="CJ106" s="430">
        <v>0</v>
      </c>
      <c r="CK106" s="430">
        <v>0</v>
      </c>
      <c r="CL106" s="430" t="s">
        <v>1226</v>
      </c>
      <c r="CM106" s="430">
        <v>0</v>
      </c>
      <c r="CN106" s="430">
        <v>0</v>
      </c>
      <c r="CO106" s="430">
        <v>0</v>
      </c>
      <c r="CP106" s="430" t="s">
        <v>1226</v>
      </c>
      <c r="CQ106" s="430" t="s">
        <v>1226</v>
      </c>
      <c r="CR106" s="430">
        <v>0</v>
      </c>
      <c r="CS106" s="430">
        <v>0</v>
      </c>
      <c r="CT106" s="430">
        <v>0</v>
      </c>
      <c r="CU106" s="430" t="s">
        <v>1226</v>
      </c>
      <c r="CV106" s="430" t="s">
        <v>1226</v>
      </c>
      <c r="CW106" s="430">
        <v>0</v>
      </c>
      <c r="CX106" s="430">
        <v>0</v>
      </c>
      <c r="CY106" s="430">
        <v>0</v>
      </c>
      <c r="CZ106" s="430">
        <v>0</v>
      </c>
      <c r="DA106" s="430">
        <v>0</v>
      </c>
      <c r="DB106" s="430">
        <v>0</v>
      </c>
      <c r="DC106" s="430">
        <v>0</v>
      </c>
      <c r="DD106" s="430">
        <v>0</v>
      </c>
      <c r="DE106" s="430">
        <v>0</v>
      </c>
      <c r="DF106" s="430">
        <v>0</v>
      </c>
      <c r="DG106" s="430">
        <v>0</v>
      </c>
      <c r="DH106" s="430">
        <v>0</v>
      </c>
      <c r="DI106" s="430" t="s">
        <v>1226</v>
      </c>
      <c r="DJ106" s="430">
        <v>0</v>
      </c>
      <c r="DK106" s="430">
        <v>0</v>
      </c>
      <c r="DL106" s="430">
        <v>0</v>
      </c>
      <c r="DM106" s="430" t="s">
        <v>1226</v>
      </c>
      <c r="DN106" s="430">
        <v>0</v>
      </c>
      <c r="DO106" s="430">
        <v>0</v>
      </c>
      <c r="DP106" s="430">
        <v>0</v>
      </c>
      <c r="DQ106" s="430" t="s">
        <v>1226</v>
      </c>
      <c r="DR106" s="430">
        <v>0</v>
      </c>
      <c r="DS106" s="430">
        <v>0</v>
      </c>
      <c r="DT106" s="430">
        <v>0</v>
      </c>
      <c r="DU106" s="430" t="s">
        <v>1226</v>
      </c>
      <c r="DV106" s="430" t="s">
        <v>1226</v>
      </c>
      <c r="DW106" s="430">
        <v>0</v>
      </c>
      <c r="DX106" s="430">
        <v>0</v>
      </c>
      <c r="DY106" s="430">
        <v>0</v>
      </c>
      <c r="DZ106" s="430" t="s">
        <v>1226</v>
      </c>
      <c r="EA106" s="430" t="s">
        <v>1226</v>
      </c>
      <c r="EB106" s="430">
        <v>0</v>
      </c>
      <c r="EC106" s="430" t="s">
        <v>1226</v>
      </c>
      <c r="ED106" s="430">
        <v>0</v>
      </c>
      <c r="EE106" s="430" t="s">
        <v>1226</v>
      </c>
      <c r="EF106" s="430">
        <v>0</v>
      </c>
      <c r="EG106" s="430" t="s">
        <v>1226</v>
      </c>
      <c r="EH106" s="430">
        <v>0</v>
      </c>
      <c r="EI106" s="430" t="s">
        <v>1226</v>
      </c>
      <c r="EJ106" s="430">
        <v>0</v>
      </c>
      <c r="EK106" s="430" t="s">
        <v>1226</v>
      </c>
      <c r="EL106" s="430">
        <v>0</v>
      </c>
      <c r="EM106" s="430" t="s">
        <v>1226</v>
      </c>
      <c r="EN106" s="430">
        <v>0</v>
      </c>
      <c r="EO106" s="430" t="s">
        <v>1226</v>
      </c>
      <c r="EP106" s="430">
        <v>0</v>
      </c>
      <c r="EQ106" s="430" t="s">
        <v>1226</v>
      </c>
      <c r="ER106" s="430">
        <v>0</v>
      </c>
      <c r="ES106" s="430" t="s">
        <v>1226</v>
      </c>
      <c r="ET106" s="430">
        <v>0</v>
      </c>
      <c r="EU106" s="430" t="s">
        <v>1226</v>
      </c>
      <c r="EV106" s="430">
        <v>0</v>
      </c>
      <c r="EW106" s="430" t="s">
        <v>1226</v>
      </c>
      <c r="EX106" s="430">
        <v>0</v>
      </c>
      <c r="EY106" s="430" t="s">
        <v>1226</v>
      </c>
      <c r="EZ106" s="430" t="s">
        <v>1626</v>
      </c>
      <c r="FA106" s="430" t="s">
        <v>1626</v>
      </c>
      <c r="FB106" s="430" t="s">
        <v>1626</v>
      </c>
      <c r="FC106" s="430" t="s">
        <v>1226</v>
      </c>
      <c r="FD106" s="430" t="s">
        <v>1226</v>
      </c>
      <c r="FE106" s="430" t="s">
        <v>1226</v>
      </c>
      <c r="FF106" s="430" t="s">
        <v>1226</v>
      </c>
      <c r="FG106" s="430">
        <v>1</v>
      </c>
      <c r="FH106" s="430">
        <v>1</v>
      </c>
      <c r="FI106" s="430">
        <v>1</v>
      </c>
      <c r="FJ106" s="430">
        <v>1</v>
      </c>
      <c r="FK106" s="430">
        <v>1</v>
      </c>
      <c r="FL106" s="430">
        <v>1</v>
      </c>
      <c r="FM106" s="430">
        <v>0</v>
      </c>
      <c r="FN106" s="430">
        <v>1</v>
      </c>
      <c r="FO106" s="430">
        <v>1</v>
      </c>
      <c r="FP106" s="430" t="s">
        <v>1226</v>
      </c>
      <c r="FQ106" s="430">
        <v>1</v>
      </c>
      <c r="FR106" s="430" t="s">
        <v>1226</v>
      </c>
      <c r="FS106" s="430">
        <v>1</v>
      </c>
      <c r="FT106" s="430" t="s">
        <v>1226</v>
      </c>
      <c r="FU106" s="430">
        <v>1</v>
      </c>
      <c r="FV106" s="430" t="s">
        <v>1226</v>
      </c>
      <c r="FW106" s="430">
        <v>1</v>
      </c>
      <c r="FX106" s="430" t="s">
        <v>1226</v>
      </c>
      <c r="FY106" s="430">
        <v>1</v>
      </c>
      <c r="FZ106" s="430" t="s">
        <v>1226</v>
      </c>
      <c r="GA106" s="430">
        <v>1</v>
      </c>
      <c r="GB106" s="430" t="s">
        <v>1226</v>
      </c>
      <c r="GC106" s="430">
        <v>1</v>
      </c>
      <c r="GD106" s="430" t="s">
        <v>1226</v>
      </c>
      <c r="GE106" s="430" t="s">
        <v>16610</v>
      </c>
      <c r="GF106" s="430">
        <v>0.5</v>
      </c>
      <c r="GG106" s="430">
        <v>0</v>
      </c>
      <c r="GH106" s="430">
        <v>0.5</v>
      </c>
      <c r="GI106" s="430">
        <v>0</v>
      </c>
      <c r="GJ106" s="430">
        <v>0.5</v>
      </c>
      <c r="GK106" s="430">
        <v>0</v>
      </c>
      <c r="GL106" s="430">
        <v>0.5</v>
      </c>
      <c r="GM106" s="430">
        <v>0</v>
      </c>
      <c r="GN106" s="430">
        <v>0.5</v>
      </c>
      <c r="GO106" s="430">
        <v>0</v>
      </c>
      <c r="GP106" s="430" t="s">
        <v>1226</v>
      </c>
      <c r="GQ106" s="430">
        <v>0.5</v>
      </c>
      <c r="GR106" s="430">
        <v>0</v>
      </c>
      <c r="GS106" s="430">
        <v>0.5</v>
      </c>
      <c r="GT106" s="430">
        <v>0</v>
      </c>
      <c r="GU106" s="430">
        <v>0.5</v>
      </c>
      <c r="GV106" s="430">
        <v>0</v>
      </c>
      <c r="GW106" s="430">
        <v>0.5</v>
      </c>
      <c r="GX106" s="430">
        <v>0</v>
      </c>
      <c r="GY106" s="430">
        <v>0.5</v>
      </c>
      <c r="GZ106" s="430">
        <v>0</v>
      </c>
      <c r="HA106" s="430">
        <v>0.5</v>
      </c>
      <c r="HB106" s="430">
        <v>0</v>
      </c>
      <c r="HC106" s="430">
        <v>0.5</v>
      </c>
      <c r="HD106" s="430">
        <v>0</v>
      </c>
      <c r="HE106" s="430">
        <v>0.5</v>
      </c>
      <c r="HF106" s="430">
        <v>0</v>
      </c>
      <c r="HG106" s="430" t="s">
        <v>1226</v>
      </c>
      <c r="HH106" s="430">
        <v>1</v>
      </c>
      <c r="HI106" s="430">
        <v>1</v>
      </c>
      <c r="HJ106" s="430">
        <v>0</v>
      </c>
      <c r="HK106" s="430">
        <v>0</v>
      </c>
      <c r="HL106" s="430">
        <v>0</v>
      </c>
      <c r="HM106" s="430">
        <v>0</v>
      </c>
      <c r="HN106" s="430">
        <v>0</v>
      </c>
      <c r="HO106" s="430">
        <v>0</v>
      </c>
      <c r="HP106" s="430">
        <v>0</v>
      </c>
      <c r="HQ106" s="430">
        <v>0</v>
      </c>
      <c r="HR106" s="430">
        <v>0</v>
      </c>
      <c r="HS106" s="430">
        <v>0</v>
      </c>
      <c r="HT106" s="430">
        <v>0</v>
      </c>
      <c r="HU106" s="430">
        <v>0</v>
      </c>
      <c r="HV106" s="430">
        <v>0</v>
      </c>
      <c r="HW106" s="430">
        <v>0</v>
      </c>
      <c r="HX106" s="430">
        <v>0</v>
      </c>
      <c r="HY106" s="430">
        <v>0</v>
      </c>
      <c r="HZ106" s="430">
        <v>0</v>
      </c>
      <c r="IA106" s="430">
        <v>0</v>
      </c>
      <c r="IB106" s="430" t="s">
        <v>1226</v>
      </c>
      <c r="IC106" s="430">
        <v>0</v>
      </c>
      <c r="ID106" s="430">
        <v>0</v>
      </c>
      <c r="IE106" s="430">
        <v>0</v>
      </c>
      <c r="IF106" s="430">
        <v>0</v>
      </c>
      <c r="IG106" s="430">
        <v>0</v>
      </c>
      <c r="IH106" s="430">
        <v>0</v>
      </c>
      <c r="II106" s="430">
        <v>0</v>
      </c>
      <c r="IJ106" s="430">
        <v>0</v>
      </c>
      <c r="IK106" s="430">
        <v>0</v>
      </c>
      <c r="IL106" s="430">
        <v>0</v>
      </c>
      <c r="IM106" s="430">
        <v>0</v>
      </c>
      <c r="IN106" s="430">
        <v>0.25</v>
      </c>
      <c r="IO106" s="430">
        <v>0.25</v>
      </c>
      <c r="IP106" s="430">
        <v>0</v>
      </c>
      <c r="IQ106" s="430">
        <v>0</v>
      </c>
      <c r="IR106" s="430" t="s">
        <v>1226</v>
      </c>
    </row>
    <row r="107" spans="1:252" x14ac:dyDescent="0.2">
      <c r="A107" s="430" t="s">
        <v>16613</v>
      </c>
      <c r="B107" s="430" t="s">
        <v>16614</v>
      </c>
      <c r="C107" s="430" t="s">
        <v>1037</v>
      </c>
      <c r="D107" s="430" t="s">
        <v>1048</v>
      </c>
      <c r="E107" s="430" t="s">
        <v>1039</v>
      </c>
      <c r="F107" s="443">
        <v>17.065581000000002</v>
      </c>
      <c r="G107" s="444">
        <v>7292.7218200000098</v>
      </c>
      <c r="H107" s="430">
        <v>1</v>
      </c>
      <c r="I107" s="430" t="s">
        <v>16689</v>
      </c>
      <c r="J107" s="430">
        <v>2021</v>
      </c>
      <c r="K107" s="430" t="s">
        <v>1704</v>
      </c>
      <c r="L107" s="430">
        <v>1</v>
      </c>
      <c r="M107" s="430">
        <v>0</v>
      </c>
      <c r="N107" s="430">
        <v>1</v>
      </c>
      <c r="O107" s="430">
        <v>1</v>
      </c>
      <c r="P107" s="430">
        <v>1</v>
      </c>
      <c r="Q107" s="430">
        <v>1</v>
      </c>
      <c r="R107" s="430">
        <v>1</v>
      </c>
      <c r="S107" s="430">
        <v>1</v>
      </c>
      <c r="T107" s="430">
        <v>1</v>
      </c>
      <c r="U107" s="430">
        <v>1</v>
      </c>
      <c r="V107" s="430">
        <v>1</v>
      </c>
      <c r="W107" s="430" t="s">
        <v>1226</v>
      </c>
      <c r="X107" s="430" t="s">
        <v>1226</v>
      </c>
      <c r="Y107" s="430">
        <v>1</v>
      </c>
      <c r="Z107" s="430">
        <v>1</v>
      </c>
      <c r="AA107" s="430">
        <v>1</v>
      </c>
      <c r="AB107" s="430">
        <v>1</v>
      </c>
      <c r="AC107" s="430" t="s">
        <v>1226</v>
      </c>
      <c r="AD107" s="430">
        <v>1</v>
      </c>
      <c r="AE107" s="430">
        <v>0</v>
      </c>
      <c r="AF107" s="430" t="s">
        <v>1226</v>
      </c>
      <c r="AG107" s="430">
        <v>0</v>
      </c>
      <c r="AH107" s="430" t="s">
        <v>1226</v>
      </c>
      <c r="AI107" s="430">
        <v>0</v>
      </c>
      <c r="AJ107" s="430" t="s">
        <v>1226</v>
      </c>
      <c r="AK107" s="430">
        <v>0</v>
      </c>
      <c r="AL107" s="430" t="s">
        <v>1226</v>
      </c>
      <c r="AM107" s="430">
        <v>0</v>
      </c>
      <c r="AN107" s="430" t="s">
        <v>1226</v>
      </c>
      <c r="AO107" s="430">
        <v>1</v>
      </c>
      <c r="AP107" s="430" t="s">
        <v>16690</v>
      </c>
      <c r="AQ107" s="430">
        <v>1</v>
      </c>
      <c r="AR107" s="430" t="s">
        <v>16691</v>
      </c>
      <c r="AS107" s="430">
        <v>0</v>
      </c>
      <c r="AT107" s="430" t="s">
        <v>1226</v>
      </c>
      <c r="AU107" s="430">
        <v>0</v>
      </c>
      <c r="AV107" s="430" t="s">
        <v>1226</v>
      </c>
      <c r="AW107" s="430">
        <v>0.66</v>
      </c>
      <c r="AX107" s="430" t="s">
        <v>16692</v>
      </c>
      <c r="AY107" s="430">
        <v>0.66</v>
      </c>
      <c r="AZ107" s="430" t="s">
        <v>16693</v>
      </c>
      <c r="BA107" s="430">
        <v>0.66</v>
      </c>
      <c r="BB107" s="430" t="s">
        <v>16694</v>
      </c>
      <c r="BC107" s="430">
        <v>0.66</v>
      </c>
      <c r="BD107" s="430" t="s">
        <v>16695</v>
      </c>
      <c r="BE107" s="430">
        <v>0.66</v>
      </c>
      <c r="BF107" s="430" t="s">
        <v>16692</v>
      </c>
      <c r="BG107" s="430">
        <v>0.66</v>
      </c>
      <c r="BH107" s="430" t="s">
        <v>16693</v>
      </c>
      <c r="BI107" s="430">
        <v>0.66</v>
      </c>
      <c r="BJ107" s="430" t="s">
        <v>16694</v>
      </c>
      <c r="BK107" s="430">
        <v>0.66</v>
      </c>
      <c r="BL107" s="430" t="s">
        <v>16695</v>
      </c>
      <c r="BM107" s="430">
        <v>0.66</v>
      </c>
      <c r="BN107" s="430" t="s">
        <v>16692</v>
      </c>
      <c r="BO107" s="430">
        <v>0.66</v>
      </c>
      <c r="BP107" s="430" t="s">
        <v>16693</v>
      </c>
      <c r="BQ107" s="430">
        <v>0.66</v>
      </c>
      <c r="BR107" s="430" t="s">
        <v>16696</v>
      </c>
      <c r="BS107" s="430">
        <v>0.66</v>
      </c>
      <c r="BT107" s="430" t="s">
        <v>16697</v>
      </c>
      <c r="BU107" s="430">
        <v>0.66</v>
      </c>
      <c r="BV107" s="430" t="s">
        <v>16698</v>
      </c>
      <c r="BW107" s="430">
        <v>0.66</v>
      </c>
      <c r="BX107" s="430" t="s">
        <v>16699</v>
      </c>
      <c r="BY107" s="430" t="s">
        <v>16700</v>
      </c>
      <c r="BZ107" s="430" t="s">
        <v>1226</v>
      </c>
      <c r="CA107" s="430">
        <v>1</v>
      </c>
      <c r="CB107" s="430">
        <v>1</v>
      </c>
      <c r="CC107" s="430">
        <v>1</v>
      </c>
      <c r="CD107" s="430" t="s">
        <v>1226</v>
      </c>
      <c r="CE107" s="430">
        <v>1</v>
      </c>
      <c r="CF107" s="430">
        <v>1</v>
      </c>
      <c r="CG107" s="430">
        <v>1</v>
      </c>
      <c r="CH107" s="430" t="s">
        <v>1226</v>
      </c>
      <c r="CI107" s="430">
        <v>1</v>
      </c>
      <c r="CJ107" s="430">
        <v>1</v>
      </c>
      <c r="CK107" s="430">
        <v>1</v>
      </c>
      <c r="CL107" s="430" t="s">
        <v>1226</v>
      </c>
      <c r="CM107" s="430">
        <v>1</v>
      </c>
      <c r="CN107" s="430">
        <v>1</v>
      </c>
      <c r="CO107" s="430">
        <v>1</v>
      </c>
      <c r="CP107" s="430" t="s">
        <v>1226</v>
      </c>
      <c r="CQ107" s="430" t="s">
        <v>1226</v>
      </c>
      <c r="CR107" s="430" t="s">
        <v>1226</v>
      </c>
      <c r="CS107" s="430" t="s">
        <v>1226</v>
      </c>
      <c r="CT107" s="430" t="s">
        <v>1226</v>
      </c>
      <c r="CU107" s="430" t="s">
        <v>16701</v>
      </c>
      <c r="CV107" s="430" t="s">
        <v>16702</v>
      </c>
      <c r="CW107" s="430">
        <v>1</v>
      </c>
      <c r="CX107" s="430">
        <v>1</v>
      </c>
      <c r="CY107" s="430">
        <v>1</v>
      </c>
      <c r="CZ107" s="430">
        <v>1</v>
      </c>
      <c r="DA107" s="430">
        <v>1</v>
      </c>
      <c r="DB107" s="430">
        <v>1</v>
      </c>
      <c r="DC107" s="430">
        <v>1</v>
      </c>
      <c r="DD107" s="430">
        <v>1</v>
      </c>
      <c r="DE107" s="430">
        <v>1</v>
      </c>
      <c r="DF107" s="430">
        <v>1</v>
      </c>
      <c r="DG107" s="430">
        <v>1</v>
      </c>
      <c r="DH107" s="430">
        <v>1</v>
      </c>
      <c r="DI107" s="430">
        <v>1</v>
      </c>
      <c r="DJ107" s="430" t="s">
        <v>1226</v>
      </c>
      <c r="DK107" s="430" t="s">
        <v>1226</v>
      </c>
      <c r="DL107" s="430" t="s">
        <v>1226</v>
      </c>
      <c r="DM107" s="430">
        <v>1</v>
      </c>
      <c r="DN107" s="430" t="s">
        <v>1226</v>
      </c>
      <c r="DO107" s="430" t="s">
        <v>1226</v>
      </c>
      <c r="DP107" s="430" t="s">
        <v>1226</v>
      </c>
      <c r="DQ107" s="430" t="s">
        <v>1226</v>
      </c>
      <c r="DR107" s="430">
        <v>1</v>
      </c>
      <c r="DS107" s="430">
        <v>1</v>
      </c>
      <c r="DT107" s="430">
        <v>1</v>
      </c>
      <c r="DU107" s="430" t="s">
        <v>1226</v>
      </c>
      <c r="DV107" s="430" t="s">
        <v>1226</v>
      </c>
      <c r="DW107" s="430" t="s">
        <v>1226</v>
      </c>
      <c r="DX107" s="430" t="s">
        <v>1226</v>
      </c>
      <c r="DY107" s="430" t="s">
        <v>1226</v>
      </c>
      <c r="DZ107" s="430" t="s">
        <v>16701</v>
      </c>
      <c r="EA107" s="430" t="s">
        <v>16702</v>
      </c>
      <c r="EB107" s="430">
        <v>0</v>
      </c>
      <c r="EC107" s="430" t="s">
        <v>1226</v>
      </c>
      <c r="ED107" s="430">
        <v>0</v>
      </c>
      <c r="EE107" s="430" t="s">
        <v>1440</v>
      </c>
      <c r="EF107" s="430">
        <v>0</v>
      </c>
      <c r="EG107" s="430" t="s">
        <v>1226</v>
      </c>
      <c r="EH107" s="430">
        <v>0</v>
      </c>
      <c r="EI107" s="430" t="s">
        <v>1226</v>
      </c>
      <c r="EJ107" s="430">
        <v>0</v>
      </c>
      <c r="EK107" s="430" t="s">
        <v>1226</v>
      </c>
      <c r="EL107" s="430">
        <v>0</v>
      </c>
      <c r="EM107" s="430" t="s">
        <v>1226</v>
      </c>
      <c r="EN107" s="430">
        <v>0</v>
      </c>
      <c r="EO107" s="430" t="s">
        <v>1226</v>
      </c>
      <c r="EP107" s="430">
        <v>0</v>
      </c>
      <c r="EQ107" s="430" t="s">
        <v>1226</v>
      </c>
      <c r="ER107" s="430">
        <v>0</v>
      </c>
      <c r="ES107" s="430" t="s">
        <v>1226</v>
      </c>
      <c r="ET107" s="430">
        <v>0</v>
      </c>
      <c r="EU107" s="430" t="s">
        <v>1226</v>
      </c>
      <c r="EV107" s="430">
        <v>0</v>
      </c>
      <c r="EW107" s="430" t="s">
        <v>1226</v>
      </c>
      <c r="EX107" s="430">
        <v>0</v>
      </c>
      <c r="EY107" s="430" t="s">
        <v>1226</v>
      </c>
      <c r="EZ107" s="430" t="s">
        <v>4191</v>
      </c>
      <c r="FA107" s="430" t="s">
        <v>4191</v>
      </c>
      <c r="FB107" s="430" t="s">
        <v>5102</v>
      </c>
      <c r="FC107" s="430" t="s">
        <v>1226</v>
      </c>
      <c r="FD107" s="430" t="s">
        <v>1226</v>
      </c>
      <c r="FE107" s="430" t="s">
        <v>1226</v>
      </c>
      <c r="FF107" s="430" t="s">
        <v>1226</v>
      </c>
      <c r="FG107" s="430">
        <v>0</v>
      </c>
      <c r="FH107" s="430">
        <v>0</v>
      </c>
      <c r="FI107" s="430">
        <v>0</v>
      </c>
      <c r="FJ107" s="430">
        <v>0</v>
      </c>
      <c r="FK107" s="430">
        <v>0</v>
      </c>
      <c r="FL107" s="430">
        <v>0</v>
      </c>
      <c r="FM107" s="430">
        <v>0</v>
      </c>
      <c r="FN107" s="430">
        <v>0</v>
      </c>
      <c r="FO107" s="430">
        <v>0</v>
      </c>
      <c r="FP107" s="430">
        <v>0</v>
      </c>
      <c r="FQ107" s="430">
        <v>0</v>
      </c>
      <c r="FR107" s="430">
        <v>0</v>
      </c>
      <c r="FS107" s="430">
        <v>0</v>
      </c>
      <c r="FT107" s="430">
        <v>0</v>
      </c>
      <c r="FU107" s="430">
        <v>0</v>
      </c>
      <c r="FV107" s="430">
        <v>0</v>
      </c>
      <c r="FW107" s="430">
        <v>0</v>
      </c>
      <c r="FX107" s="430">
        <v>0</v>
      </c>
      <c r="FY107" s="430">
        <v>0</v>
      </c>
      <c r="FZ107" s="430">
        <v>0</v>
      </c>
      <c r="GA107" s="430">
        <v>0</v>
      </c>
      <c r="GB107" s="430">
        <v>0</v>
      </c>
      <c r="GC107" s="430">
        <v>0</v>
      </c>
      <c r="GD107" s="430">
        <v>0</v>
      </c>
      <c r="GE107" s="430" t="s">
        <v>1226</v>
      </c>
      <c r="GF107" s="430">
        <v>0</v>
      </c>
      <c r="GG107" s="430">
        <v>0</v>
      </c>
      <c r="GH107" s="430">
        <v>0</v>
      </c>
      <c r="GI107" s="430">
        <v>0</v>
      </c>
      <c r="GJ107" s="430">
        <v>0</v>
      </c>
      <c r="GK107" s="430">
        <v>0</v>
      </c>
      <c r="GL107" s="430">
        <v>0</v>
      </c>
      <c r="GM107" s="430">
        <v>0</v>
      </c>
      <c r="GN107" s="430">
        <v>0</v>
      </c>
      <c r="GO107" s="430">
        <v>0</v>
      </c>
      <c r="GP107" s="430" t="s">
        <v>1226</v>
      </c>
      <c r="GQ107" s="430">
        <v>0</v>
      </c>
      <c r="GR107" s="430">
        <v>0</v>
      </c>
      <c r="GS107" s="430">
        <v>0</v>
      </c>
      <c r="GT107" s="430">
        <v>0</v>
      </c>
      <c r="GU107" s="430">
        <v>0</v>
      </c>
      <c r="GV107" s="430">
        <v>0</v>
      </c>
      <c r="GW107" s="430">
        <v>0</v>
      </c>
      <c r="GX107" s="430">
        <v>0</v>
      </c>
      <c r="GY107" s="430">
        <v>0</v>
      </c>
      <c r="GZ107" s="430">
        <v>0</v>
      </c>
      <c r="HA107" s="430">
        <v>0</v>
      </c>
      <c r="HB107" s="430">
        <v>0</v>
      </c>
      <c r="HC107" s="430">
        <v>0</v>
      </c>
      <c r="HD107" s="430">
        <v>0</v>
      </c>
      <c r="HE107" s="430">
        <v>0</v>
      </c>
      <c r="HF107" s="430">
        <v>0</v>
      </c>
      <c r="HG107" s="430" t="s">
        <v>1226</v>
      </c>
      <c r="HH107" s="430">
        <v>0</v>
      </c>
      <c r="HI107" s="430">
        <v>0</v>
      </c>
      <c r="HJ107" s="430">
        <v>0</v>
      </c>
      <c r="HK107" s="430">
        <v>0</v>
      </c>
      <c r="HL107" s="430">
        <v>0</v>
      </c>
      <c r="HM107" s="430">
        <v>0</v>
      </c>
      <c r="HN107" s="430">
        <v>0</v>
      </c>
      <c r="HO107" s="430">
        <v>0</v>
      </c>
      <c r="HP107" s="430">
        <v>0</v>
      </c>
      <c r="HQ107" s="430">
        <v>0</v>
      </c>
      <c r="HR107" s="430">
        <v>0</v>
      </c>
      <c r="HS107" s="430">
        <v>0</v>
      </c>
      <c r="HT107" s="430">
        <v>0</v>
      </c>
      <c r="HU107" s="430">
        <v>0</v>
      </c>
      <c r="HV107" s="430">
        <v>0</v>
      </c>
      <c r="HW107" s="430">
        <v>0</v>
      </c>
      <c r="HX107" s="430">
        <v>0.25</v>
      </c>
      <c r="HY107" s="430">
        <v>0.25</v>
      </c>
      <c r="HZ107" s="430">
        <v>0.5</v>
      </c>
      <c r="IA107" s="430">
        <v>0.5</v>
      </c>
      <c r="IB107" s="430" t="s">
        <v>16703</v>
      </c>
      <c r="IC107" s="430">
        <v>0</v>
      </c>
      <c r="ID107" s="430">
        <v>0</v>
      </c>
      <c r="IE107" s="430">
        <v>0</v>
      </c>
      <c r="IF107" s="430">
        <v>0</v>
      </c>
      <c r="IG107" s="430">
        <v>0</v>
      </c>
      <c r="IH107" s="430">
        <v>0</v>
      </c>
      <c r="II107" s="430">
        <v>0</v>
      </c>
      <c r="IJ107" s="430">
        <v>0</v>
      </c>
      <c r="IK107" s="430">
        <v>0</v>
      </c>
      <c r="IL107" s="430">
        <v>0</v>
      </c>
      <c r="IM107" s="430">
        <v>0</v>
      </c>
      <c r="IN107" s="430">
        <v>0.25</v>
      </c>
      <c r="IO107" s="430">
        <v>0.25</v>
      </c>
      <c r="IP107" s="430">
        <v>0.5</v>
      </c>
      <c r="IQ107" s="430">
        <v>0.5</v>
      </c>
      <c r="IR107" s="430" t="s">
        <v>16703</v>
      </c>
    </row>
    <row r="108" spans="1:252" x14ac:dyDescent="0.2">
      <c r="A108" s="430" t="s">
        <v>1763</v>
      </c>
      <c r="B108" s="430" t="s">
        <v>129</v>
      </c>
      <c r="C108" s="430" t="s">
        <v>1047</v>
      </c>
      <c r="D108" s="430" t="s">
        <v>1048</v>
      </c>
      <c r="E108" s="430" t="s">
        <v>1057</v>
      </c>
      <c r="F108" s="443">
        <v>59.392254999999999</v>
      </c>
      <c r="G108" s="444">
        <v>419946.42812600802</v>
      </c>
      <c r="H108" s="430">
        <v>0</v>
      </c>
      <c r="I108" s="430" t="s">
        <v>1226</v>
      </c>
      <c r="J108" s="430" t="s">
        <v>1226</v>
      </c>
      <c r="K108" s="430" t="s">
        <v>1226</v>
      </c>
      <c r="L108" s="430" t="s">
        <v>1226</v>
      </c>
      <c r="M108" s="430" t="s">
        <v>1226</v>
      </c>
      <c r="N108" s="430" t="s">
        <v>1226</v>
      </c>
      <c r="O108" s="430" t="s">
        <v>1226</v>
      </c>
      <c r="P108" s="430" t="s">
        <v>1226</v>
      </c>
      <c r="Q108" s="430" t="s">
        <v>1226</v>
      </c>
      <c r="R108" s="430" t="s">
        <v>1226</v>
      </c>
      <c r="S108" s="430" t="s">
        <v>1226</v>
      </c>
      <c r="T108" s="430" t="s">
        <v>1226</v>
      </c>
      <c r="U108" s="430" t="s">
        <v>1226</v>
      </c>
      <c r="V108" s="430" t="s">
        <v>1226</v>
      </c>
      <c r="W108" s="430" t="s">
        <v>1226</v>
      </c>
      <c r="X108" s="430" t="s">
        <v>1226</v>
      </c>
      <c r="Y108" s="430" t="s">
        <v>1226</v>
      </c>
      <c r="Z108" s="430" t="s">
        <v>1226</v>
      </c>
      <c r="AA108" s="430" t="s">
        <v>1226</v>
      </c>
      <c r="AB108" s="430" t="s">
        <v>1226</v>
      </c>
      <c r="AC108" s="430" t="s">
        <v>1226</v>
      </c>
      <c r="AD108" s="430" t="s">
        <v>1226</v>
      </c>
      <c r="AE108" s="430" t="s">
        <v>1226</v>
      </c>
      <c r="AF108" s="430" t="s">
        <v>1226</v>
      </c>
      <c r="AG108" s="430" t="s">
        <v>1226</v>
      </c>
      <c r="AH108" s="430" t="s">
        <v>1226</v>
      </c>
      <c r="AI108" s="430" t="s">
        <v>1226</v>
      </c>
      <c r="AJ108" s="430" t="s">
        <v>1226</v>
      </c>
      <c r="AK108" s="430" t="s">
        <v>1226</v>
      </c>
      <c r="AL108" s="430" t="s">
        <v>1226</v>
      </c>
      <c r="AM108" s="430" t="s">
        <v>1226</v>
      </c>
      <c r="AN108" s="430" t="s">
        <v>1226</v>
      </c>
      <c r="AO108" s="430" t="s">
        <v>1226</v>
      </c>
      <c r="AP108" s="430" t="s">
        <v>1226</v>
      </c>
      <c r="AQ108" s="430" t="s">
        <v>1226</v>
      </c>
      <c r="AR108" s="430" t="s">
        <v>1226</v>
      </c>
      <c r="AS108" s="430" t="s">
        <v>1226</v>
      </c>
      <c r="AT108" s="430" t="s">
        <v>1226</v>
      </c>
      <c r="AU108" s="430" t="s">
        <v>1226</v>
      </c>
      <c r="AV108" s="430" t="s">
        <v>1226</v>
      </c>
      <c r="AW108" s="430">
        <v>1</v>
      </c>
      <c r="AX108" s="430" t="s">
        <v>16841</v>
      </c>
      <c r="AY108" s="430">
        <v>1</v>
      </c>
      <c r="AZ108" s="430" t="s">
        <v>16842</v>
      </c>
      <c r="BA108" s="430">
        <v>1</v>
      </c>
      <c r="BB108" s="430" t="s">
        <v>16843</v>
      </c>
      <c r="BC108" s="430">
        <v>0.66</v>
      </c>
      <c r="BD108" s="430" t="s">
        <v>16844</v>
      </c>
      <c r="BE108" s="430">
        <v>1</v>
      </c>
      <c r="BF108" s="430" t="s">
        <v>16845</v>
      </c>
      <c r="BG108" s="430">
        <v>1</v>
      </c>
      <c r="BH108" s="430" t="s">
        <v>16846</v>
      </c>
      <c r="BI108" s="430">
        <v>1</v>
      </c>
      <c r="BJ108" s="430" t="s">
        <v>16847</v>
      </c>
      <c r="BK108" s="430">
        <v>1</v>
      </c>
      <c r="BL108" s="430" t="s">
        <v>16848</v>
      </c>
      <c r="BM108" s="430">
        <v>0.66</v>
      </c>
      <c r="BN108" s="430" t="s">
        <v>16849</v>
      </c>
      <c r="BO108" s="430">
        <v>0.66</v>
      </c>
      <c r="BP108" s="430" t="s">
        <v>16850</v>
      </c>
      <c r="BQ108" s="430">
        <v>1</v>
      </c>
      <c r="BR108" s="430" t="s">
        <v>16851</v>
      </c>
      <c r="BS108" s="430">
        <v>1</v>
      </c>
      <c r="BT108" s="430" t="s">
        <v>16852</v>
      </c>
      <c r="BU108" s="430">
        <v>1</v>
      </c>
      <c r="BV108" s="430" t="s">
        <v>16853</v>
      </c>
      <c r="BW108" s="430">
        <v>1</v>
      </c>
      <c r="BX108" s="430" t="s">
        <v>16854</v>
      </c>
      <c r="BY108" s="430" t="s">
        <v>16855</v>
      </c>
      <c r="BZ108" s="430">
        <v>0</v>
      </c>
      <c r="CA108" s="430">
        <v>1</v>
      </c>
      <c r="CB108" s="430">
        <v>1</v>
      </c>
      <c r="CC108" s="430">
        <v>1</v>
      </c>
      <c r="CD108" s="430">
        <v>0</v>
      </c>
      <c r="CE108" s="430">
        <v>1</v>
      </c>
      <c r="CF108" s="430">
        <v>1</v>
      </c>
      <c r="CG108" s="430">
        <v>1</v>
      </c>
      <c r="CH108" s="430">
        <v>0</v>
      </c>
      <c r="CI108" s="430">
        <v>0</v>
      </c>
      <c r="CJ108" s="430">
        <v>0</v>
      </c>
      <c r="CK108" s="430">
        <v>0</v>
      </c>
      <c r="CL108" s="430">
        <v>0</v>
      </c>
      <c r="CM108" s="430">
        <v>1</v>
      </c>
      <c r="CN108" s="430">
        <v>1</v>
      </c>
      <c r="CO108" s="430">
        <v>1</v>
      </c>
      <c r="CP108" s="430">
        <v>1</v>
      </c>
      <c r="CQ108" s="430" t="s">
        <v>1226</v>
      </c>
      <c r="CR108" s="430" t="s">
        <v>1226</v>
      </c>
      <c r="CS108" s="430" t="s">
        <v>1226</v>
      </c>
      <c r="CT108" s="430" t="s">
        <v>1226</v>
      </c>
      <c r="CU108" s="430" t="s">
        <v>16856</v>
      </c>
      <c r="CV108" s="430" t="s">
        <v>16857</v>
      </c>
      <c r="CW108" s="430">
        <v>1</v>
      </c>
      <c r="CX108" s="430">
        <v>1</v>
      </c>
      <c r="CY108" s="430">
        <v>1</v>
      </c>
      <c r="CZ108" s="430">
        <v>0</v>
      </c>
      <c r="DA108" s="430">
        <v>0</v>
      </c>
      <c r="DB108" s="430">
        <v>0</v>
      </c>
      <c r="DC108" s="430">
        <v>0</v>
      </c>
      <c r="DD108" s="430">
        <v>0</v>
      </c>
      <c r="DE108" s="430">
        <v>0</v>
      </c>
      <c r="DF108" s="430">
        <v>0</v>
      </c>
      <c r="DG108" s="430">
        <v>0</v>
      </c>
      <c r="DH108" s="430">
        <v>0</v>
      </c>
      <c r="DI108" s="430">
        <v>0</v>
      </c>
      <c r="DJ108" s="430">
        <v>1</v>
      </c>
      <c r="DK108" s="430">
        <v>1</v>
      </c>
      <c r="DL108" s="430">
        <v>1</v>
      </c>
      <c r="DM108" s="430">
        <v>0</v>
      </c>
      <c r="DN108" s="430">
        <v>0</v>
      </c>
      <c r="DO108" s="430">
        <v>0</v>
      </c>
      <c r="DP108" s="430">
        <v>0</v>
      </c>
      <c r="DQ108" s="430">
        <v>0</v>
      </c>
      <c r="DR108" s="430">
        <v>0</v>
      </c>
      <c r="DS108" s="430">
        <v>0</v>
      </c>
      <c r="DT108" s="430">
        <v>0</v>
      </c>
      <c r="DU108" s="430" t="s">
        <v>1226</v>
      </c>
      <c r="DV108" s="430">
        <v>1</v>
      </c>
      <c r="DW108" s="430" t="s">
        <v>1226</v>
      </c>
      <c r="DX108" s="430" t="s">
        <v>1226</v>
      </c>
      <c r="DY108" s="430" t="s">
        <v>1226</v>
      </c>
      <c r="DZ108" s="430" t="s">
        <v>16858</v>
      </c>
      <c r="EA108" s="430" t="s">
        <v>16859</v>
      </c>
      <c r="EB108" s="430">
        <v>1</v>
      </c>
      <c r="EC108" s="430" t="s">
        <v>1773</v>
      </c>
      <c r="ED108" s="430">
        <v>1</v>
      </c>
      <c r="EE108" s="430" t="s">
        <v>1774</v>
      </c>
      <c r="EF108" s="430">
        <v>0.66</v>
      </c>
      <c r="EG108" s="430" t="s">
        <v>1775</v>
      </c>
      <c r="EH108" s="430">
        <v>1</v>
      </c>
      <c r="EI108" s="430" t="s">
        <v>1776</v>
      </c>
      <c r="EJ108" s="430">
        <v>0.66</v>
      </c>
      <c r="EK108" s="430" t="s">
        <v>16860</v>
      </c>
      <c r="EL108" s="430">
        <v>1</v>
      </c>
      <c r="EM108" s="430" t="s">
        <v>16861</v>
      </c>
      <c r="EN108" s="430">
        <v>1</v>
      </c>
      <c r="EO108" s="430" t="s">
        <v>1773</v>
      </c>
      <c r="EP108" s="430">
        <v>1</v>
      </c>
      <c r="EQ108" s="430" t="s">
        <v>16862</v>
      </c>
      <c r="ER108" s="430">
        <v>1</v>
      </c>
      <c r="ES108" s="430" t="s">
        <v>16863</v>
      </c>
      <c r="ET108" s="430">
        <v>1</v>
      </c>
      <c r="EU108" s="430" t="s">
        <v>1778</v>
      </c>
      <c r="EV108" s="430">
        <v>1</v>
      </c>
      <c r="EW108" s="430" t="s">
        <v>1777</v>
      </c>
      <c r="EX108" s="430">
        <v>1</v>
      </c>
      <c r="EY108" s="430" t="s">
        <v>16864</v>
      </c>
      <c r="EZ108" s="430">
        <v>60</v>
      </c>
      <c r="FA108" s="430">
        <v>14</v>
      </c>
      <c r="FB108" s="430" t="s">
        <v>16865</v>
      </c>
      <c r="FC108" s="430" t="s">
        <v>16866</v>
      </c>
      <c r="FD108" s="430">
        <v>60</v>
      </c>
      <c r="FE108" s="430">
        <v>14</v>
      </c>
      <c r="FF108" s="430">
        <v>34</v>
      </c>
      <c r="FG108" s="430">
        <v>0</v>
      </c>
      <c r="FH108" s="430">
        <v>0</v>
      </c>
      <c r="FI108" s="430">
        <v>0</v>
      </c>
      <c r="FJ108" s="430">
        <v>0</v>
      </c>
      <c r="FK108" s="430">
        <v>1</v>
      </c>
      <c r="FL108" s="430">
        <v>1</v>
      </c>
      <c r="FM108" s="430">
        <v>1</v>
      </c>
      <c r="FN108" s="430">
        <v>1</v>
      </c>
      <c r="FO108" s="430">
        <v>1</v>
      </c>
      <c r="FP108" s="430">
        <v>1</v>
      </c>
      <c r="FQ108" s="430">
        <v>1</v>
      </c>
      <c r="FR108" s="430">
        <v>1</v>
      </c>
      <c r="FS108" s="430">
        <v>1</v>
      </c>
      <c r="FT108" s="430">
        <v>1</v>
      </c>
      <c r="FU108" s="430">
        <v>1</v>
      </c>
      <c r="FV108" s="430">
        <v>1</v>
      </c>
      <c r="FW108" s="430">
        <v>1</v>
      </c>
      <c r="FX108" s="430">
        <v>1</v>
      </c>
      <c r="FY108" s="430">
        <v>1</v>
      </c>
      <c r="FZ108" s="430">
        <v>1</v>
      </c>
      <c r="GA108" s="430">
        <v>1</v>
      </c>
      <c r="GB108" s="430">
        <v>1</v>
      </c>
      <c r="GC108" s="430">
        <v>1</v>
      </c>
      <c r="GD108" s="430">
        <v>1</v>
      </c>
      <c r="GE108" s="430" t="s">
        <v>16867</v>
      </c>
      <c r="GF108" s="430">
        <v>1</v>
      </c>
      <c r="GG108" s="430">
        <v>1</v>
      </c>
      <c r="GH108" s="430">
        <v>1</v>
      </c>
      <c r="GI108" s="430">
        <v>1</v>
      </c>
      <c r="GJ108" s="430">
        <v>0.5</v>
      </c>
      <c r="GK108" s="430">
        <v>0.5</v>
      </c>
      <c r="GL108" s="430">
        <v>1</v>
      </c>
      <c r="GM108" s="430">
        <v>1</v>
      </c>
      <c r="GN108" s="430">
        <v>1</v>
      </c>
      <c r="GO108" s="430">
        <v>1</v>
      </c>
      <c r="GP108" s="430" t="s">
        <v>16868</v>
      </c>
      <c r="GQ108" s="430">
        <v>1</v>
      </c>
      <c r="GR108" s="430">
        <v>1</v>
      </c>
      <c r="GS108" s="430">
        <v>0.5</v>
      </c>
      <c r="GT108" s="430">
        <v>0.5</v>
      </c>
      <c r="GU108" s="430">
        <v>1</v>
      </c>
      <c r="GV108" s="430">
        <v>1</v>
      </c>
      <c r="GW108" s="430">
        <v>0.5</v>
      </c>
      <c r="GX108" s="430">
        <v>0.5</v>
      </c>
      <c r="GY108" s="430">
        <v>0</v>
      </c>
      <c r="GZ108" s="430">
        <v>0</v>
      </c>
      <c r="HA108" s="430">
        <v>0</v>
      </c>
      <c r="HB108" s="430">
        <v>0</v>
      </c>
      <c r="HC108" s="430">
        <v>0</v>
      </c>
      <c r="HD108" s="430">
        <v>0</v>
      </c>
      <c r="HE108" s="430">
        <v>0.5</v>
      </c>
      <c r="HF108" s="430">
        <v>0.5</v>
      </c>
      <c r="HG108" s="430" t="s">
        <v>16869</v>
      </c>
      <c r="HH108" s="430">
        <v>0</v>
      </c>
      <c r="HI108" s="430">
        <v>1</v>
      </c>
      <c r="HJ108" s="430">
        <v>0</v>
      </c>
      <c r="HK108" s="430">
        <v>1</v>
      </c>
      <c r="HL108" s="430">
        <v>0</v>
      </c>
      <c r="HM108" s="430">
        <v>1</v>
      </c>
      <c r="HN108" s="430">
        <v>0</v>
      </c>
      <c r="HO108" s="430">
        <v>1</v>
      </c>
      <c r="HP108" s="430">
        <v>0.5</v>
      </c>
      <c r="HQ108" s="430">
        <v>0</v>
      </c>
      <c r="HR108" s="430">
        <v>0.5</v>
      </c>
      <c r="HS108" s="430">
        <v>0</v>
      </c>
      <c r="HT108" s="430">
        <v>0</v>
      </c>
      <c r="HU108" s="430">
        <v>0</v>
      </c>
      <c r="HV108" s="430">
        <v>0</v>
      </c>
      <c r="HW108" s="430">
        <v>0</v>
      </c>
      <c r="HX108" s="430">
        <v>0</v>
      </c>
      <c r="HY108" s="430">
        <v>0</v>
      </c>
      <c r="HZ108" s="430">
        <v>0</v>
      </c>
      <c r="IA108" s="430">
        <v>0</v>
      </c>
      <c r="IB108" s="430" t="s">
        <v>1779</v>
      </c>
      <c r="IC108" s="430">
        <v>0</v>
      </c>
      <c r="ID108" s="430">
        <v>0</v>
      </c>
      <c r="IE108" s="430">
        <v>0.5</v>
      </c>
      <c r="IF108" s="430">
        <v>0</v>
      </c>
      <c r="IG108" s="430">
        <v>0</v>
      </c>
      <c r="IH108" s="430">
        <v>0</v>
      </c>
      <c r="II108" s="430">
        <v>0</v>
      </c>
      <c r="IJ108" s="430">
        <v>0</v>
      </c>
      <c r="IK108" s="430">
        <v>1</v>
      </c>
      <c r="IL108" s="430">
        <v>0.5</v>
      </c>
      <c r="IM108" s="430">
        <v>1</v>
      </c>
      <c r="IN108" s="430">
        <v>0</v>
      </c>
      <c r="IO108" s="430">
        <v>0</v>
      </c>
      <c r="IP108" s="430">
        <v>0</v>
      </c>
      <c r="IQ108" s="430">
        <v>0</v>
      </c>
      <c r="IR108" s="430" t="s">
        <v>1779</v>
      </c>
    </row>
    <row r="109" spans="1:252" x14ac:dyDescent="0.2">
      <c r="A109" s="430" t="s">
        <v>1660</v>
      </c>
      <c r="B109" s="430" t="s">
        <v>1661</v>
      </c>
      <c r="C109" s="430" t="s">
        <v>1047</v>
      </c>
      <c r="D109" s="430" t="s">
        <v>1048</v>
      </c>
      <c r="E109" s="430" t="s">
        <v>1039</v>
      </c>
      <c r="F109" s="443">
        <v>10.748272</v>
      </c>
      <c r="G109" s="444" t="s">
        <v>1226</v>
      </c>
      <c r="H109" s="430">
        <v>1</v>
      </c>
      <c r="I109" s="430" t="s">
        <v>17000</v>
      </c>
      <c r="J109" s="430">
        <v>2021</v>
      </c>
      <c r="K109" s="430" t="s">
        <v>1662</v>
      </c>
      <c r="L109" s="430">
        <v>1</v>
      </c>
      <c r="M109" s="430">
        <v>1</v>
      </c>
      <c r="N109" s="430">
        <v>1</v>
      </c>
      <c r="O109" s="430">
        <v>1</v>
      </c>
      <c r="P109" s="430">
        <v>1</v>
      </c>
      <c r="Q109" s="430">
        <v>1</v>
      </c>
      <c r="R109" s="430">
        <v>1</v>
      </c>
      <c r="S109" s="430">
        <v>1</v>
      </c>
      <c r="T109" s="430">
        <v>1</v>
      </c>
      <c r="U109" s="430">
        <v>1</v>
      </c>
      <c r="V109" s="430">
        <v>1</v>
      </c>
      <c r="W109" s="430" t="s">
        <v>1226</v>
      </c>
      <c r="X109" s="430" t="s">
        <v>1226</v>
      </c>
      <c r="Y109" s="430">
        <v>0.75</v>
      </c>
      <c r="Z109" s="430">
        <v>1</v>
      </c>
      <c r="AA109" s="430">
        <v>0.75</v>
      </c>
      <c r="AB109" s="430">
        <v>1</v>
      </c>
      <c r="AC109" s="430">
        <v>1</v>
      </c>
      <c r="AD109" s="430">
        <v>0</v>
      </c>
      <c r="AE109" s="430">
        <v>0</v>
      </c>
      <c r="AF109" s="430" t="s">
        <v>1226</v>
      </c>
      <c r="AG109" s="430">
        <v>0</v>
      </c>
      <c r="AH109" s="430" t="s">
        <v>1226</v>
      </c>
      <c r="AI109" s="430">
        <v>1</v>
      </c>
      <c r="AJ109" s="430" t="s">
        <v>17001</v>
      </c>
      <c r="AK109" s="430">
        <v>0</v>
      </c>
      <c r="AL109" s="430" t="s">
        <v>1226</v>
      </c>
      <c r="AM109" s="430">
        <v>0</v>
      </c>
      <c r="AN109" s="430" t="s">
        <v>1226</v>
      </c>
      <c r="AO109" s="430">
        <v>1</v>
      </c>
      <c r="AP109" s="430" t="s">
        <v>17002</v>
      </c>
      <c r="AQ109" s="430">
        <v>1</v>
      </c>
      <c r="AR109" s="430" t="s">
        <v>17003</v>
      </c>
      <c r="AS109" s="430">
        <v>0</v>
      </c>
      <c r="AT109" s="430" t="s">
        <v>1226</v>
      </c>
      <c r="AU109" s="430" t="s">
        <v>1226</v>
      </c>
      <c r="AV109" s="430" t="s">
        <v>1226</v>
      </c>
      <c r="AW109" s="430">
        <v>0.66</v>
      </c>
      <c r="AX109" s="430" t="s">
        <v>17004</v>
      </c>
      <c r="AY109" s="430">
        <v>0.66</v>
      </c>
      <c r="AZ109" s="430" t="s">
        <v>17005</v>
      </c>
      <c r="BA109" s="430">
        <v>0.33</v>
      </c>
      <c r="BB109" s="430" t="s">
        <v>1226</v>
      </c>
      <c r="BC109" s="430">
        <v>0.33</v>
      </c>
      <c r="BD109" s="430" t="s">
        <v>1226</v>
      </c>
      <c r="BE109" s="430">
        <v>0.66</v>
      </c>
      <c r="BF109" s="430" t="s">
        <v>17006</v>
      </c>
      <c r="BG109" s="430">
        <v>0.66</v>
      </c>
      <c r="BH109" s="430" t="s">
        <v>17006</v>
      </c>
      <c r="BI109" s="430">
        <v>0.33</v>
      </c>
      <c r="BJ109" s="430" t="s">
        <v>1226</v>
      </c>
      <c r="BK109" s="430">
        <v>0.33</v>
      </c>
      <c r="BL109" s="430" t="s">
        <v>1226</v>
      </c>
      <c r="BM109" s="430">
        <v>0.66</v>
      </c>
      <c r="BN109" s="430" t="s">
        <v>17007</v>
      </c>
      <c r="BO109" s="430">
        <v>0.66</v>
      </c>
      <c r="BP109" s="430" t="s">
        <v>17007</v>
      </c>
      <c r="BQ109" s="430">
        <v>0.66</v>
      </c>
      <c r="BR109" s="430" t="s">
        <v>17008</v>
      </c>
      <c r="BS109" s="430">
        <v>0.66</v>
      </c>
      <c r="BT109" s="430" t="s">
        <v>17009</v>
      </c>
      <c r="BU109" s="430">
        <v>0.66</v>
      </c>
      <c r="BV109" s="430" t="s">
        <v>17009</v>
      </c>
      <c r="BW109" s="430">
        <v>0.66</v>
      </c>
      <c r="BX109" s="430" t="s">
        <v>17009</v>
      </c>
      <c r="BY109" s="430" t="s">
        <v>17010</v>
      </c>
      <c r="BZ109" s="430" t="s">
        <v>1226</v>
      </c>
      <c r="CA109" s="430">
        <v>0</v>
      </c>
      <c r="CB109" s="430">
        <v>0</v>
      </c>
      <c r="CC109" s="430">
        <v>0</v>
      </c>
      <c r="CD109" s="430" t="s">
        <v>1226</v>
      </c>
      <c r="CE109" s="430">
        <v>0</v>
      </c>
      <c r="CF109" s="430">
        <v>0</v>
      </c>
      <c r="CG109" s="430">
        <v>0</v>
      </c>
      <c r="CH109" s="430" t="s">
        <v>1226</v>
      </c>
      <c r="CI109" s="430">
        <v>1</v>
      </c>
      <c r="CJ109" s="430">
        <v>1</v>
      </c>
      <c r="CK109" s="430">
        <v>0</v>
      </c>
      <c r="CL109" s="430" t="s">
        <v>1226</v>
      </c>
      <c r="CM109" s="430">
        <v>1</v>
      </c>
      <c r="CN109" s="430">
        <v>1</v>
      </c>
      <c r="CO109" s="430">
        <v>1</v>
      </c>
      <c r="CP109" s="430" t="s">
        <v>1226</v>
      </c>
      <c r="CQ109" s="430" t="s">
        <v>1226</v>
      </c>
      <c r="CR109" s="430" t="s">
        <v>1226</v>
      </c>
      <c r="CS109" s="430" t="s">
        <v>1226</v>
      </c>
      <c r="CT109" s="430" t="s">
        <v>1226</v>
      </c>
      <c r="CU109" s="430" t="s">
        <v>17011</v>
      </c>
      <c r="CV109" s="430" t="s">
        <v>17012</v>
      </c>
      <c r="CW109" s="430">
        <v>0</v>
      </c>
      <c r="CX109" s="430">
        <v>0</v>
      </c>
      <c r="CY109" s="430">
        <v>0</v>
      </c>
      <c r="CZ109" s="430">
        <v>0</v>
      </c>
      <c r="DA109" s="430">
        <v>0</v>
      </c>
      <c r="DB109" s="430">
        <v>0</v>
      </c>
      <c r="DC109" s="430">
        <v>0</v>
      </c>
      <c r="DD109" s="430">
        <v>0</v>
      </c>
      <c r="DE109" s="430">
        <v>0</v>
      </c>
      <c r="DF109" s="430">
        <v>0</v>
      </c>
      <c r="DG109" s="430">
        <v>0</v>
      </c>
      <c r="DH109" s="430">
        <v>0</v>
      </c>
      <c r="DI109" s="430">
        <v>1</v>
      </c>
      <c r="DJ109" s="430" t="s">
        <v>1226</v>
      </c>
      <c r="DK109" s="430" t="s">
        <v>1226</v>
      </c>
      <c r="DL109" s="430" t="s">
        <v>1226</v>
      </c>
      <c r="DM109" s="430">
        <v>1</v>
      </c>
      <c r="DN109" s="430" t="s">
        <v>1226</v>
      </c>
      <c r="DO109" s="430" t="s">
        <v>1226</v>
      </c>
      <c r="DP109" s="430" t="s">
        <v>1226</v>
      </c>
      <c r="DQ109" s="430" t="s">
        <v>1226</v>
      </c>
      <c r="DR109" s="430">
        <v>1</v>
      </c>
      <c r="DS109" s="430">
        <v>1</v>
      </c>
      <c r="DT109" s="430">
        <v>0</v>
      </c>
      <c r="DU109" s="430" t="s">
        <v>1226</v>
      </c>
      <c r="DV109" s="430" t="s">
        <v>1226</v>
      </c>
      <c r="DW109" s="430" t="s">
        <v>1226</v>
      </c>
      <c r="DX109" s="430" t="s">
        <v>1226</v>
      </c>
      <c r="DY109" s="430" t="s">
        <v>1226</v>
      </c>
      <c r="DZ109" s="430" t="s">
        <v>17013</v>
      </c>
      <c r="EA109" s="430" t="s">
        <v>17014</v>
      </c>
      <c r="EB109" s="430">
        <v>0.33</v>
      </c>
      <c r="EC109" s="430" t="s">
        <v>17015</v>
      </c>
      <c r="ED109" s="430">
        <v>0</v>
      </c>
      <c r="EE109" s="430" t="s">
        <v>1226</v>
      </c>
      <c r="EF109" s="430">
        <v>0</v>
      </c>
      <c r="EG109" s="430" t="s">
        <v>1226</v>
      </c>
      <c r="EH109" s="430">
        <v>0</v>
      </c>
      <c r="EI109" s="430" t="s">
        <v>1226</v>
      </c>
      <c r="EJ109" s="430">
        <v>0</v>
      </c>
      <c r="EK109" s="430" t="s">
        <v>1226</v>
      </c>
      <c r="EL109" s="430">
        <v>0</v>
      </c>
      <c r="EM109" s="430" t="s">
        <v>1226</v>
      </c>
      <c r="EN109" s="430">
        <v>0</v>
      </c>
      <c r="EO109" s="430" t="s">
        <v>1226</v>
      </c>
      <c r="EP109" s="430">
        <v>0.66</v>
      </c>
      <c r="EQ109" s="430" t="s">
        <v>17016</v>
      </c>
      <c r="ER109" s="430">
        <v>0</v>
      </c>
      <c r="ES109" s="430" t="s">
        <v>1226</v>
      </c>
      <c r="ET109" s="430">
        <v>0</v>
      </c>
      <c r="EU109" s="430" t="s">
        <v>1226</v>
      </c>
      <c r="EV109" s="430">
        <v>0.33</v>
      </c>
      <c r="EW109" s="430" t="s">
        <v>17017</v>
      </c>
      <c r="EX109" s="430">
        <v>0.33</v>
      </c>
      <c r="EY109" s="430" t="s">
        <v>17018</v>
      </c>
      <c r="EZ109" s="430" t="s">
        <v>4191</v>
      </c>
      <c r="FA109" s="430" t="s">
        <v>4191</v>
      </c>
      <c r="FB109" s="430" t="s">
        <v>4191</v>
      </c>
      <c r="FC109" s="430" t="s">
        <v>1226</v>
      </c>
      <c r="FD109" s="430" t="s">
        <v>1226</v>
      </c>
      <c r="FE109" s="430" t="s">
        <v>1226</v>
      </c>
      <c r="FF109" s="430" t="s">
        <v>1226</v>
      </c>
      <c r="FG109" s="430">
        <v>1</v>
      </c>
      <c r="FH109" s="430">
        <v>1</v>
      </c>
      <c r="FI109" s="430">
        <v>1</v>
      </c>
      <c r="FJ109" s="430">
        <v>0</v>
      </c>
      <c r="FK109" s="430">
        <v>1</v>
      </c>
      <c r="FL109" s="430">
        <v>1</v>
      </c>
      <c r="FM109" s="430">
        <v>0</v>
      </c>
      <c r="FN109" s="430">
        <v>0</v>
      </c>
      <c r="FO109" s="430">
        <v>0</v>
      </c>
      <c r="FP109" s="430">
        <v>0</v>
      </c>
      <c r="FQ109" s="430">
        <v>0</v>
      </c>
      <c r="FR109" s="430">
        <v>0</v>
      </c>
      <c r="FS109" s="430" t="s">
        <v>1226</v>
      </c>
      <c r="FT109" s="430" t="s">
        <v>1226</v>
      </c>
      <c r="FU109" s="430" t="s">
        <v>1226</v>
      </c>
      <c r="FV109" s="430" t="s">
        <v>1226</v>
      </c>
      <c r="FW109" s="430" t="s">
        <v>1226</v>
      </c>
      <c r="FX109" s="430" t="s">
        <v>1226</v>
      </c>
      <c r="FY109" s="430" t="s">
        <v>1226</v>
      </c>
      <c r="FZ109" s="430" t="s">
        <v>1226</v>
      </c>
      <c r="GA109" s="430" t="s">
        <v>1226</v>
      </c>
      <c r="GB109" s="430" t="s">
        <v>1226</v>
      </c>
      <c r="GC109" s="430" t="s">
        <v>1226</v>
      </c>
      <c r="GD109" s="430" t="s">
        <v>1226</v>
      </c>
      <c r="GE109" s="430" t="s">
        <v>17019</v>
      </c>
      <c r="GF109" s="430">
        <v>0.5</v>
      </c>
      <c r="GG109" s="430">
        <v>1</v>
      </c>
      <c r="GH109" s="430">
        <v>0.5</v>
      </c>
      <c r="GI109" s="430">
        <v>0.5</v>
      </c>
      <c r="GJ109" s="430">
        <v>0.5</v>
      </c>
      <c r="GK109" s="430">
        <v>0.5</v>
      </c>
      <c r="GL109" s="430">
        <v>1</v>
      </c>
      <c r="GM109" s="430">
        <v>1</v>
      </c>
      <c r="GN109" s="430">
        <v>0.5</v>
      </c>
      <c r="GO109" s="430">
        <v>0.5</v>
      </c>
      <c r="GP109" s="430" t="s">
        <v>17020</v>
      </c>
      <c r="GQ109" s="430">
        <v>0</v>
      </c>
      <c r="GR109" s="430">
        <v>0</v>
      </c>
      <c r="GS109" s="430">
        <v>0</v>
      </c>
      <c r="GT109" s="430">
        <v>0</v>
      </c>
      <c r="GU109" s="430">
        <v>0.5</v>
      </c>
      <c r="GV109" s="430">
        <v>0.5</v>
      </c>
      <c r="GW109" s="430">
        <v>0.5</v>
      </c>
      <c r="GX109" s="430">
        <v>0.5</v>
      </c>
      <c r="GY109" s="430">
        <v>0</v>
      </c>
      <c r="GZ109" s="430">
        <v>0</v>
      </c>
      <c r="HA109" s="430">
        <v>0</v>
      </c>
      <c r="HB109" s="430">
        <v>0</v>
      </c>
      <c r="HC109" s="430">
        <v>0.5</v>
      </c>
      <c r="HD109" s="430">
        <v>0.5</v>
      </c>
      <c r="HE109" s="430">
        <v>0</v>
      </c>
      <c r="HF109" s="430">
        <v>0</v>
      </c>
      <c r="HG109" s="430" t="s">
        <v>1226</v>
      </c>
      <c r="HH109" s="430">
        <v>1</v>
      </c>
      <c r="HI109" s="430">
        <v>0</v>
      </c>
      <c r="HJ109" s="430">
        <v>0</v>
      </c>
      <c r="HK109" s="430">
        <v>0</v>
      </c>
      <c r="HL109" s="430">
        <v>1</v>
      </c>
      <c r="HM109" s="430">
        <v>0</v>
      </c>
      <c r="HN109" s="430">
        <v>0</v>
      </c>
      <c r="HO109" s="430">
        <v>0</v>
      </c>
      <c r="HP109" s="430">
        <v>1</v>
      </c>
      <c r="HQ109" s="430">
        <v>0</v>
      </c>
      <c r="HR109" s="430">
        <v>0</v>
      </c>
      <c r="HS109" s="430">
        <v>0</v>
      </c>
      <c r="HT109" s="430">
        <v>1</v>
      </c>
      <c r="HU109" s="430">
        <v>0</v>
      </c>
      <c r="HV109" s="430">
        <v>0</v>
      </c>
      <c r="HW109" s="430">
        <v>0</v>
      </c>
      <c r="HX109" s="430">
        <v>0</v>
      </c>
      <c r="HY109" s="430">
        <v>0</v>
      </c>
      <c r="HZ109" s="430">
        <v>0</v>
      </c>
      <c r="IA109" s="430">
        <v>0</v>
      </c>
      <c r="IB109" s="430" t="s">
        <v>17021</v>
      </c>
      <c r="IC109" s="430">
        <v>0</v>
      </c>
      <c r="ID109" s="430">
        <v>0</v>
      </c>
      <c r="IE109" s="430">
        <v>0</v>
      </c>
      <c r="IF109" s="430">
        <v>0</v>
      </c>
      <c r="IG109" s="430">
        <v>0</v>
      </c>
      <c r="IH109" s="430">
        <v>0</v>
      </c>
      <c r="II109" s="430">
        <v>0</v>
      </c>
      <c r="IJ109" s="430">
        <v>0</v>
      </c>
      <c r="IK109" s="430">
        <v>0</v>
      </c>
      <c r="IL109" s="430">
        <v>0</v>
      </c>
      <c r="IM109" s="430">
        <v>0</v>
      </c>
      <c r="IN109" s="430">
        <v>0</v>
      </c>
      <c r="IO109" s="430">
        <v>0</v>
      </c>
      <c r="IP109" s="430">
        <v>0</v>
      </c>
      <c r="IQ109" s="430">
        <v>0</v>
      </c>
      <c r="IR109" s="430" t="s">
        <v>1226</v>
      </c>
    </row>
    <row r="110" spans="1:252" x14ac:dyDescent="0.2">
      <c r="A110" s="430" t="s">
        <v>1627</v>
      </c>
      <c r="B110" s="430" t="s">
        <v>93</v>
      </c>
      <c r="C110" s="430" t="s">
        <v>1037</v>
      </c>
      <c r="D110" s="430" t="s">
        <v>1081</v>
      </c>
      <c r="E110" s="430" t="s">
        <v>1039</v>
      </c>
      <c r="F110" s="443">
        <v>45.657201999999998</v>
      </c>
      <c r="G110" s="444">
        <v>34326.058557435899</v>
      </c>
      <c r="H110" s="430">
        <v>0</v>
      </c>
      <c r="I110" s="430" t="s">
        <v>1226</v>
      </c>
      <c r="J110" s="430" t="s">
        <v>1226</v>
      </c>
      <c r="K110" s="430" t="s">
        <v>1226</v>
      </c>
      <c r="L110" s="430" t="s">
        <v>1226</v>
      </c>
      <c r="M110" s="430" t="s">
        <v>1226</v>
      </c>
      <c r="N110" s="430" t="s">
        <v>1226</v>
      </c>
      <c r="O110" s="430" t="s">
        <v>1226</v>
      </c>
      <c r="P110" s="430" t="s">
        <v>1226</v>
      </c>
      <c r="Q110" s="430" t="s">
        <v>1226</v>
      </c>
      <c r="R110" s="430" t="s">
        <v>1226</v>
      </c>
      <c r="S110" s="430" t="s">
        <v>1226</v>
      </c>
      <c r="T110" s="430" t="s">
        <v>1226</v>
      </c>
      <c r="U110" s="430" t="s">
        <v>1226</v>
      </c>
      <c r="V110" s="430" t="s">
        <v>1226</v>
      </c>
      <c r="W110" s="430" t="s">
        <v>1226</v>
      </c>
      <c r="X110" s="430" t="s">
        <v>1226</v>
      </c>
      <c r="Y110" s="430" t="s">
        <v>1226</v>
      </c>
      <c r="Z110" s="430" t="s">
        <v>1226</v>
      </c>
      <c r="AA110" s="430" t="s">
        <v>1226</v>
      </c>
      <c r="AB110" s="430" t="s">
        <v>1226</v>
      </c>
      <c r="AC110" s="430" t="s">
        <v>1226</v>
      </c>
      <c r="AD110" s="430" t="s">
        <v>1226</v>
      </c>
      <c r="AE110" s="430" t="s">
        <v>1226</v>
      </c>
      <c r="AF110" s="430" t="s">
        <v>1226</v>
      </c>
      <c r="AG110" s="430" t="s">
        <v>1226</v>
      </c>
      <c r="AH110" s="430" t="s">
        <v>1226</v>
      </c>
      <c r="AI110" s="430" t="s">
        <v>1226</v>
      </c>
      <c r="AJ110" s="430" t="s">
        <v>1226</v>
      </c>
      <c r="AK110" s="430" t="s">
        <v>1226</v>
      </c>
      <c r="AL110" s="430" t="s">
        <v>1226</v>
      </c>
      <c r="AM110" s="430" t="s">
        <v>1226</v>
      </c>
      <c r="AN110" s="430" t="s">
        <v>1226</v>
      </c>
      <c r="AO110" s="430" t="s">
        <v>1226</v>
      </c>
      <c r="AP110" s="430" t="s">
        <v>1226</v>
      </c>
      <c r="AQ110" s="430" t="s">
        <v>1226</v>
      </c>
      <c r="AR110" s="430" t="s">
        <v>1226</v>
      </c>
      <c r="AS110" s="430" t="s">
        <v>1226</v>
      </c>
      <c r="AT110" s="430" t="s">
        <v>1226</v>
      </c>
      <c r="AU110" s="430" t="s">
        <v>1226</v>
      </c>
      <c r="AV110" s="430" t="s">
        <v>1226</v>
      </c>
      <c r="AW110" s="430">
        <v>1</v>
      </c>
      <c r="AX110" s="430" t="s">
        <v>17127</v>
      </c>
      <c r="AY110" s="430">
        <v>1</v>
      </c>
      <c r="AZ110" s="430" t="s">
        <v>17127</v>
      </c>
      <c r="BA110" s="430">
        <v>1</v>
      </c>
      <c r="BB110" s="430" t="s">
        <v>17127</v>
      </c>
      <c r="BC110" s="430">
        <v>1</v>
      </c>
      <c r="BD110" s="430" t="s">
        <v>17127</v>
      </c>
      <c r="BE110" s="430">
        <v>0.66</v>
      </c>
      <c r="BF110" s="430" t="s">
        <v>17127</v>
      </c>
      <c r="BG110" s="430">
        <v>0.66</v>
      </c>
      <c r="BH110" s="430" t="s">
        <v>17127</v>
      </c>
      <c r="BI110" s="430">
        <v>0.66</v>
      </c>
      <c r="BJ110" s="430" t="s">
        <v>17127</v>
      </c>
      <c r="BK110" s="430">
        <v>0.66</v>
      </c>
      <c r="BL110" s="430" t="s">
        <v>17127</v>
      </c>
      <c r="BM110" s="430">
        <v>0.66</v>
      </c>
      <c r="BN110" s="430" t="s">
        <v>17128</v>
      </c>
      <c r="BO110" s="430">
        <v>0.66</v>
      </c>
      <c r="BP110" s="430" t="s">
        <v>17128</v>
      </c>
      <c r="BQ110" s="430">
        <v>0.66</v>
      </c>
      <c r="BR110" s="430" t="s">
        <v>17128</v>
      </c>
      <c r="BS110" s="430">
        <v>1</v>
      </c>
      <c r="BT110" s="430" t="s">
        <v>17129</v>
      </c>
      <c r="BU110" s="430">
        <v>1</v>
      </c>
      <c r="BV110" s="430" t="s">
        <v>17130</v>
      </c>
      <c r="BW110" s="430">
        <v>1</v>
      </c>
      <c r="BX110" s="430" t="s">
        <v>17131</v>
      </c>
      <c r="BY110" s="430" t="s">
        <v>17132</v>
      </c>
      <c r="BZ110" s="430" t="s">
        <v>1226</v>
      </c>
      <c r="CA110" s="430">
        <v>1</v>
      </c>
      <c r="CB110" s="430">
        <v>1</v>
      </c>
      <c r="CC110" s="430">
        <v>1</v>
      </c>
      <c r="CD110" s="430" t="s">
        <v>1226</v>
      </c>
      <c r="CE110" s="430">
        <v>1</v>
      </c>
      <c r="CF110" s="430">
        <v>1</v>
      </c>
      <c r="CG110" s="430">
        <v>1</v>
      </c>
      <c r="CH110" s="430" t="s">
        <v>1226</v>
      </c>
      <c r="CI110" s="430">
        <v>1</v>
      </c>
      <c r="CJ110" s="430">
        <v>1</v>
      </c>
      <c r="CK110" s="430">
        <v>1</v>
      </c>
      <c r="CL110" s="430" t="s">
        <v>1226</v>
      </c>
      <c r="CM110" s="430">
        <v>1</v>
      </c>
      <c r="CN110" s="430">
        <v>1</v>
      </c>
      <c r="CO110" s="430">
        <v>1</v>
      </c>
      <c r="CP110" s="430" t="s">
        <v>1226</v>
      </c>
      <c r="CQ110" s="430" t="s">
        <v>1226</v>
      </c>
      <c r="CR110" s="430" t="s">
        <v>1226</v>
      </c>
      <c r="CS110" s="430" t="s">
        <v>1226</v>
      </c>
      <c r="CT110" s="430" t="s">
        <v>1226</v>
      </c>
      <c r="CU110" s="430" t="s">
        <v>17133</v>
      </c>
      <c r="CV110" s="430" t="s">
        <v>17134</v>
      </c>
      <c r="CW110" s="430">
        <v>1</v>
      </c>
      <c r="CX110" s="430">
        <v>1</v>
      </c>
      <c r="CY110" s="430">
        <v>1</v>
      </c>
      <c r="CZ110" s="430">
        <v>1</v>
      </c>
      <c r="DA110" s="430">
        <v>1</v>
      </c>
      <c r="DB110" s="430">
        <v>1</v>
      </c>
      <c r="DC110" s="430">
        <v>1</v>
      </c>
      <c r="DD110" s="430">
        <v>1</v>
      </c>
      <c r="DE110" s="430">
        <v>1</v>
      </c>
      <c r="DF110" s="430">
        <v>1</v>
      </c>
      <c r="DG110" s="430">
        <v>1</v>
      </c>
      <c r="DH110" s="430">
        <v>1</v>
      </c>
      <c r="DI110" s="430" t="s">
        <v>1226</v>
      </c>
      <c r="DJ110" s="430">
        <v>1</v>
      </c>
      <c r="DK110" s="430">
        <v>1</v>
      </c>
      <c r="DL110" s="430">
        <v>1</v>
      </c>
      <c r="DM110" s="430">
        <v>1</v>
      </c>
      <c r="DN110" s="430" t="s">
        <v>1226</v>
      </c>
      <c r="DO110" s="430" t="s">
        <v>1226</v>
      </c>
      <c r="DP110" s="430" t="s">
        <v>1226</v>
      </c>
      <c r="DQ110" s="430" t="s">
        <v>1226</v>
      </c>
      <c r="DR110" s="430">
        <v>1</v>
      </c>
      <c r="DS110" s="430">
        <v>1</v>
      </c>
      <c r="DT110" s="430">
        <v>1</v>
      </c>
      <c r="DU110" s="430" t="s">
        <v>1226</v>
      </c>
      <c r="DV110" s="430" t="s">
        <v>1226</v>
      </c>
      <c r="DW110" s="430" t="s">
        <v>1226</v>
      </c>
      <c r="DX110" s="430" t="s">
        <v>1226</v>
      </c>
      <c r="DY110" s="430" t="s">
        <v>1226</v>
      </c>
      <c r="DZ110" s="430" t="s">
        <v>17135</v>
      </c>
      <c r="EA110" s="430" t="s">
        <v>17134</v>
      </c>
      <c r="EB110" s="430">
        <v>0</v>
      </c>
      <c r="EC110" s="430" t="s">
        <v>1226</v>
      </c>
      <c r="ED110" s="430">
        <v>0</v>
      </c>
      <c r="EE110" s="430" t="s">
        <v>1226</v>
      </c>
      <c r="EF110" s="430">
        <v>0</v>
      </c>
      <c r="EG110" s="430" t="s">
        <v>1226</v>
      </c>
      <c r="EH110" s="430">
        <v>0</v>
      </c>
      <c r="EI110" s="430" t="s">
        <v>1226</v>
      </c>
      <c r="EJ110" s="430">
        <v>0</v>
      </c>
      <c r="EK110" s="430" t="s">
        <v>1226</v>
      </c>
      <c r="EL110" s="430">
        <v>0</v>
      </c>
      <c r="EM110" s="430" t="s">
        <v>1226</v>
      </c>
      <c r="EN110" s="430">
        <v>0</v>
      </c>
      <c r="EO110" s="430" t="s">
        <v>1226</v>
      </c>
      <c r="EP110" s="430">
        <v>0</v>
      </c>
      <c r="EQ110" s="430" t="s">
        <v>1226</v>
      </c>
      <c r="ER110" s="430">
        <v>0</v>
      </c>
      <c r="ES110" s="430" t="s">
        <v>1226</v>
      </c>
      <c r="ET110" s="430">
        <v>0</v>
      </c>
      <c r="EU110" s="430" t="s">
        <v>1226</v>
      </c>
      <c r="EV110" s="430">
        <v>0</v>
      </c>
      <c r="EW110" s="430" t="s">
        <v>1226</v>
      </c>
      <c r="EX110" s="430">
        <v>0</v>
      </c>
      <c r="EY110" s="430" t="s">
        <v>1226</v>
      </c>
      <c r="EZ110" s="430">
        <v>8.0000000000000002E-3</v>
      </c>
      <c r="FA110" s="430" t="s">
        <v>4191</v>
      </c>
      <c r="FB110" s="430" t="s">
        <v>4191</v>
      </c>
      <c r="FC110" s="430" t="s">
        <v>17136</v>
      </c>
      <c r="FD110" s="430">
        <v>1</v>
      </c>
      <c r="FE110" s="430" t="s">
        <v>1226</v>
      </c>
      <c r="FF110" s="430" t="s">
        <v>1226</v>
      </c>
      <c r="FG110" s="430">
        <v>1</v>
      </c>
      <c r="FH110" s="430">
        <v>1</v>
      </c>
      <c r="FI110" s="430">
        <v>1</v>
      </c>
      <c r="FJ110" s="430">
        <v>1</v>
      </c>
      <c r="FK110" s="430">
        <v>1</v>
      </c>
      <c r="FL110" s="430">
        <v>1</v>
      </c>
      <c r="FM110" s="430">
        <v>0</v>
      </c>
      <c r="FN110" s="430">
        <v>0</v>
      </c>
      <c r="FO110" s="430">
        <v>1</v>
      </c>
      <c r="FP110" s="430">
        <v>1</v>
      </c>
      <c r="FQ110" s="430">
        <v>0</v>
      </c>
      <c r="FR110" s="430">
        <v>0</v>
      </c>
      <c r="FS110" s="430">
        <v>1</v>
      </c>
      <c r="FT110" s="430">
        <v>1</v>
      </c>
      <c r="FU110" s="430">
        <v>1</v>
      </c>
      <c r="FV110" s="430">
        <v>1</v>
      </c>
      <c r="FW110" s="430">
        <v>1</v>
      </c>
      <c r="FX110" s="430">
        <v>1</v>
      </c>
      <c r="FY110" s="430">
        <v>1</v>
      </c>
      <c r="FZ110" s="430">
        <v>1</v>
      </c>
      <c r="GA110" s="430">
        <v>1</v>
      </c>
      <c r="GB110" s="430">
        <v>1</v>
      </c>
      <c r="GC110" s="430">
        <v>1</v>
      </c>
      <c r="GD110" s="430">
        <v>1</v>
      </c>
      <c r="GE110" s="430" t="s">
        <v>17137</v>
      </c>
      <c r="GF110" s="430">
        <v>0.5</v>
      </c>
      <c r="GG110" s="430">
        <v>1</v>
      </c>
      <c r="GH110" s="430">
        <v>0.5</v>
      </c>
      <c r="GI110" s="430">
        <v>0.5</v>
      </c>
      <c r="GJ110" s="430">
        <v>0.5</v>
      </c>
      <c r="GK110" s="430">
        <v>0.5</v>
      </c>
      <c r="GL110" s="430">
        <v>0.5</v>
      </c>
      <c r="GM110" s="430">
        <v>0.5</v>
      </c>
      <c r="GN110" s="430">
        <v>0.5</v>
      </c>
      <c r="GO110" s="430">
        <v>0.5</v>
      </c>
      <c r="GP110" s="430" t="s">
        <v>17138</v>
      </c>
      <c r="GQ110" s="430">
        <v>0</v>
      </c>
      <c r="GR110" s="430">
        <v>0</v>
      </c>
      <c r="GS110" s="430">
        <v>0</v>
      </c>
      <c r="GT110" s="430">
        <v>0</v>
      </c>
      <c r="GU110" s="430">
        <v>0</v>
      </c>
      <c r="GV110" s="430">
        <v>0</v>
      </c>
      <c r="GW110" s="430">
        <v>0</v>
      </c>
      <c r="GX110" s="430">
        <v>0</v>
      </c>
      <c r="GY110" s="430">
        <v>0</v>
      </c>
      <c r="GZ110" s="430">
        <v>0</v>
      </c>
      <c r="HA110" s="430">
        <v>0</v>
      </c>
      <c r="HB110" s="430">
        <v>0</v>
      </c>
      <c r="HC110" s="430">
        <v>0</v>
      </c>
      <c r="HD110" s="430">
        <v>0</v>
      </c>
      <c r="HE110" s="430">
        <v>0</v>
      </c>
      <c r="HF110" s="430">
        <v>0</v>
      </c>
      <c r="HG110" s="430" t="s">
        <v>1226</v>
      </c>
      <c r="HH110" s="430">
        <v>1</v>
      </c>
      <c r="HI110" s="430">
        <v>1</v>
      </c>
      <c r="HJ110" s="430">
        <v>1</v>
      </c>
      <c r="HK110" s="430">
        <v>1</v>
      </c>
      <c r="HL110" s="430">
        <v>0</v>
      </c>
      <c r="HM110" s="430">
        <v>0</v>
      </c>
      <c r="HN110" s="430">
        <v>0</v>
      </c>
      <c r="HO110" s="430">
        <v>0</v>
      </c>
      <c r="HP110" s="430">
        <v>1</v>
      </c>
      <c r="HQ110" s="430">
        <v>1</v>
      </c>
      <c r="HR110" s="430">
        <v>1</v>
      </c>
      <c r="HS110" s="430">
        <v>1</v>
      </c>
      <c r="HT110" s="430">
        <v>0</v>
      </c>
      <c r="HU110" s="430">
        <v>0</v>
      </c>
      <c r="HV110" s="430">
        <v>0</v>
      </c>
      <c r="HW110" s="430">
        <v>0</v>
      </c>
      <c r="HX110" s="430">
        <v>0.5</v>
      </c>
      <c r="HY110" s="430">
        <v>0.25</v>
      </c>
      <c r="HZ110" s="430">
        <v>0.5</v>
      </c>
      <c r="IA110" s="430">
        <v>0</v>
      </c>
      <c r="IB110" s="430" t="s">
        <v>17139</v>
      </c>
      <c r="IC110" s="430">
        <v>0</v>
      </c>
      <c r="ID110" s="430">
        <v>0</v>
      </c>
      <c r="IE110" s="430">
        <v>0</v>
      </c>
      <c r="IF110" s="430">
        <v>0</v>
      </c>
      <c r="IG110" s="430">
        <v>0</v>
      </c>
      <c r="IH110" s="430">
        <v>0</v>
      </c>
      <c r="II110" s="430">
        <v>0</v>
      </c>
      <c r="IJ110" s="430">
        <v>0</v>
      </c>
      <c r="IK110" s="430">
        <v>0</v>
      </c>
      <c r="IL110" s="430">
        <v>0</v>
      </c>
      <c r="IM110" s="430">
        <v>0</v>
      </c>
      <c r="IN110" s="430">
        <v>0.25</v>
      </c>
      <c r="IO110" s="430">
        <v>0.25</v>
      </c>
      <c r="IP110" s="430">
        <v>0</v>
      </c>
      <c r="IQ110" s="430">
        <v>0</v>
      </c>
      <c r="IR110" s="430" t="s">
        <v>17140</v>
      </c>
    </row>
    <row r="111" spans="1:252" x14ac:dyDescent="0.2">
      <c r="A111" s="430" t="s">
        <v>1679</v>
      </c>
      <c r="B111" s="430" t="s">
        <v>1680</v>
      </c>
      <c r="C111" s="430" t="s">
        <v>1037</v>
      </c>
      <c r="D111" s="430" t="s">
        <v>1081</v>
      </c>
      <c r="E111" s="430" t="s">
        <v>1039</v>
      </c>
      <c r="F111" s="443">
        <v>21.324366999999999</v>
      </c>
      <c r="G111" s="444" t="s">
        <v>1226</v>
      </c>
      <c r="H111" s="430">
        <v>1</v>
      </c>
      <c r="I111" s="430" t="s">
        <v>17265</v>
      </c>
      <c r="J111" s="430">
        <v>2020</v>
      </c>
      <c r="K111" s="430" t="s">
        <v>1367</v>
      </c>
      <c r="L111" s="430">
        <v>1</v>
      </c>
      <c r="M111" s="430">
        <v>0</v>
      </c>
      <c r="N111" s="430">
        <v>3</v>
      </c>
      <c r="O111" s="430">
        <v>1</v>
      </c>
      <c r="P111" s="430">
        <v>1</v>
      </c>
      <c r="Q111" s="430">
        <v>1</v>
      </c>
      <c r="R111" s="430">
        <v>1</v>
      </c>
      <c r="S111" s="430">
        <v>1</v>
      </c>
      <c r="T111" s="430">
        <v>0</v>
      </c>
      <c r="U111" s="430">
        <v>0</v>
      </c>
      <c r="V111" s="430">
        <v>1</v>
      </c>
      <c r="W111" s="430">
        <v>1</v>
      </c>
      <c r="X111" s="430" t="s">
        <v>17266</v>
      </c>
      <c r="Y111" s="430">
        <v>0.75</v>
      </c>
      <c r="Z111" s="430">
        <v>1</v>
      </c>
      <c r="AA111" s="430">
        <v>0.75</v>
      </c>
      <c r="AB111" s="430">
        <v>1</v>
      </c>
      <c r="AC111" s="430">
        <v>1</v>
      </c>
      <c r="AD111" s="430">
        <v>0</v>
      </c>
      <c r="AE111" s="430">
        <v>1</v>
      </c>
      <c r="AF111" s="430" t="s">
        <v>17267</v>
      </c>
      <c r="AG111" s="430">
        <v>1</v>
      </c>
      <c r="AH111" s="430" t="s">
        <v>17268</v>
      </c>
      <c r="AI111" s="430">
        <v>1</v>
      </c>
      <c r="AJ111" s="430" t="s">
        <v>17269</v>
      </c>
      <c r="AK111" s="430">
        <v>0</v>
      </c>
      <c r="AL111" s="430" t="s">
        <v>1226</v>
      </c>
      <c r="AM111" s="430">
        <v>1</v>
      </c>
      <c r="AN111" s="430" t="s">
        <v>17270</v>
      </c>
      <c r="AO111" s="430">
        <v>1</v>
      </c>
      <c r="AP111" s="430" t="s">
        <v>17270</v>
      </c>
      <c r="AQ111" s="430">
        <v>1</v>
      </c>
      <c r="AR111" s="430" t="s">
        <v>17271</v>
      </c>
      <c r="AS111" s="430">
        <v>1</v>
      </c>
      <c r="AT111" s="430" t="s">
        <v>17272</v>
      </c>
      <c r="AU111" s="430" t="s">
        <v>1226</v>
      </c>
      <c r="AV111" s="430" t="s">
        <v>1226</v>
      </c>
      <c r="AW111" s="430">
        <v>1</v>
      </c>
      <c r="AX111" s="430" t="s">
        <v>17273</v>
      </c>
      <c r="AY111" s="430">
        <v>1</v>
      </c>
      <c r="AZ111" s="430" t="s">
        <v>17274</v>
      </c>
      <c r="BA111" s="430">
        <v>1</v>
      </c>
      <c r="BB111" s="430" t="s">
        <v>17275</v>
      </c>
      <c r="BC111" s="430">
        <v>1</v>
      </c>
      <c r="BD111" s="430" t="s">
        <v>17276</v>
      </c>
      <c r="BE111" s="430">
        <v>1</v>
      </c>
      <c r="BF111" s="430" t="s">
        <v>17277</v>
      </c>
      <c r="BG111" s="430">
        <v>1</v>
      </c>
      <c r="BH111" s="430" t="s">
        <v>17278</v>
      </c>
      <c r="BI111" s="430">
        <v>1</v>
      </c>
      <c r="BJ111" s="430" t="s">
        <v>17279</v>
      </c>
      <c r="BK111" s="430">
        <v>1</v>
      </c>
      <c r="BL111" s="430" t="s">
        <v>17280</v>
      </c>
      <c r="BM111" s="430">
        <v>1</v>
      </c>
      <c r="BN111" s="430" t="s">
        <v>17281</v>
      </c>
      <c r="BO111" s="430">
        <v>1</v>
      </c>
      <c r="BP111" s="430" t="s">
        <v>17282</v>
      </c>
      <c r="BQ111" s="430">
        <v>1</v>
      </c>
      <c r="BR111" s="430" t="s">
        <v>17283</v>
      </c>
      <c r="BS111" s="430">
        <v>1</v>
      </c>
      <c r="BT111" s="430" t="s">
        <v>17284</v>
      </c>
      <c r="BU111" s="430">
        <v>1</v>
      </c>
      <c r="BV111" s="430" t="s">
        <v>17285</v>
      </c>
      <c r="BW111" s="430">
        <v>1</v>
      </c>
      <c r="BX111" s="430" t="s">
        <v>17286</v>
      </c>
      <c r="BY111" s="430" t="s">
        <v>17287</v>
      </c>
      <c r="BZ111" s="430" t="s">
        <v>1226</v>
      </c>
      <c r="CA111" s="430">
        <v>0</v>
      </c>
      <c r="CB111" s="430">
        <v>1</v>
      </c>
      <c r="CC111" s="430">
        <v>1</v>
      </c>
      <c r="CD111" s="430" t="s">
        <v>1226</v>
      </c>
      <c r="CE111" s="430">
        <v>0</v>
      </c>
      <c r="CF111" s="430">
        <v>1</v>
      </c>
      <c r="CG111" s="430">
        <v>1</v>
      </c>
      <c r="CH111" s="430" t="s">
        <v>1226</v>
      </c>
      <c r="CI111" s="430">
        <v>1</v>
      </c>
      <c r="CJ111" s="430">
        <v>1</v>
      </c>
      <c r="CK111" s="430">
        <v>1</v>
      </c>
      <c r="CL111" s="430" t="s">
        <v>1226</v>
      </c>
      <c r="CM111" s="430">
        <v>1</v>
      </c>
      <c r="CN111" s="430">
        <v>1</v>
      </c>
      <c r="CO111" s="430">
        <v>1</v>
      </c>
      <c r="CP111" s="430" t="s">
        <v>1226</v>
      </c>
      <c r="CQ111" s="430" t="s">
        <v>1226</v>
      </c>
      <c r="CR111" s="430" t="s">
        <v>1226</v>
      </c>
      <c r="CS111" s="430" t="s">
        <v>1226</v>
      </c>
      <c r="CT111" s="430" t="s">
        <v>1226</v>
      </c>
      <c r="CU111" s="430" t="s">
        <v>17288</v>
      </c>
      <c r="CV111" s="430" t="s">
        <v>17289</v>
      </c>
      <c r="CW111" s="430">
        <v>1</v>
      </c>
      <c r="CX111" s="430">
        <v>1</v>
      </c>
      <c r="CY111" s="430">
        <v>1</v>
      </c>
      <c r="CZ111" s="430">
        <v>1</v>
      </c>
      <c r="DA111" s="430">
        <v>1</v>
      </c>
      <c r="DB111" s="430">
        <v>1</v>
      </c>
      <c r="DC111" s="430">
        <v>1</v>
      </c>
      <c r="DD111" s="430">
        <v>1</v>
      </c>
      <c r="DE111" s="430">
        <v>1</v>
      </c>
      <c r="DF111" s="430">
        <v>1</v>
      </c>
      <c r="DG111" s="430">
        <v>1</v>
      </c>
      <c r="DH111" s="430">
        <v>1</v>
      </c>
      <c r="DI111" s="430">
        <v>1</v>
      </c>
      <c r="DJ111" s="430" t="s">
        <v>1226</v>
      </c>
      <c r="DK111" s="430" t="s">
        <v>1226</v>
      </c>
      <c r="DL111" s="430" t="s">
        <v>1226</v>
      </c>
      <c r="DM111" s="430">
        <v>1</v>
      </c>
      <c r="DN111" s="430" t="s">
        <v>1226</v>
      </c>
      <c r="DO111" s="430" t="s">
        <v>1226</v>
      </c>
      <c r="DP111" s="430" t="s">
        <v>1226</v>
      </c>
      <c r="DQ111" s="430">
        <v>1</v>
      </c>
      <c r="DR111" s="430" t="s">
        <v>1226</v>
      </c>
      <c r="DS111" s="430" t="s">
        <v>1226</v>
      </c>
      <c r="DT111" s="430" t="s">
        <v>1226</v>
      </c>
      <c r="DU111" s="430" t="s">
        <v>1226</v>
      </c>
      <c r="DV111" s="430" t="s">
        <v>1226</v>
      </c>
      <c r="DW111" s="430" t="s">
        <v>1226</v>
      </c>
      <c r="DX111" s="430" t="s">
        <v>1226</v>
      </c>
      <c r="DY111" s="430" t="s">
        <v>1226</v>
      </c>
      <c r="DZ111" s="430" t="s">
        <v>17290</v>
      </c>
      <c r="EA111" s="430" t="s">
        <v>17291</v>
      </c>
      <c r="EB111" s="430">
        <v>1</v>
      </c>
      <c r="EC111" s="430" t="s">
        <v>17292</v>
      </c>
      <c r="ED111" s="430">
        <v>0.66</v>
      </c>
      <c r="EE111" s="430" t="s">
        <v>17293</v>
      </c>
      <c r="EF111" s="430">
        <v>0</v>
      </c>
      <c r="EG111" s="430" t="s">
        <v>1226</v>
      </c>
      <c r="EH111" s="430">
        <v>1</v>
      </c>
      <c r="EI111" s="430" t="s">
        <v>17292</v>
      </c>
      <c r="EJ111" s="430">
        <v>1</v>
      </c>
      <c r="EK111" s="430" t="s">
        <v>17292</v>
      </c>
      <c r="EL111" s="430">
        <v>1</v>
      </c>
      <c r="EM111" s="430" t="s">
        <v>17292</v>
      </c>
      <c r="EN111" s="430">
        <v>1</v>
      </c>
      <c r="EO111" s="430" t="s">
        <v>17294</v>
      </c>
      <c r="EP111" s="430">
        <v>1</v>
      </c>
      <c r="EQ111" s="430" t="s">
        <v>17295</v>
      </c>
      <c r="ER111" s="430">
        <v>1</v>
      </c>
      <c r="ES111" s="430" t="s">
        <v>17296</v>
      </c>
      <c r="ET111" s="430">
        <v>1</v>
      </c>
      <c r="EU111" s="430" t="s">
        <v>17297</v>
      </c>
      <c r="EV111" s="430">
        <v>1</v>
      </c>
      <c r="EW111" s="430" t="s">
        <v>17298</v>
      </c>
      <c r="EX111" s="430">
        <v>0.33</v>
      </c>
      <c r="EY111" s="430" t="s">
        <v>17299</v>
      </c>
      <c r="EZ111" s="430">
        <v>0.7</v>
      </c>
      <c r="FA111" s="430">
        <v>0.1</v>
      </c>
      <c r="FB111" s="430" t="s">
        <v>17300</v>
      </c>
      <c r="FC111" s="430" t="s">
        <v>17301</v>
      </c>
      <c r="FD111" s="430">
        <v>70</v>
      </c>
      <c r="FE111" s="430">
        <v>10</v>
      </c>
      <c r="FF111" s="430">
        <v>36.5</v>
      </c>
      <c r="FG111" s="430">
        <v>1</v>
      </c>
      <c r="FH111" s="430">
        <v>1</v>
      </c>
      <c r="FI111" s="430">
        <v>1</v>
      </c>
      <c r="FJ111" s="430">
        <v>1</v>
      </c>
      <c r="FK111" s="430">
        <v>1</v>
      </c>
      <c r="FL111" s="430">
        <v>1</v>
      </c>
      <c r="FM111" s="430">
        <v>1</v>
      </c>
      <c r="FN111" s="430">
        <v>1</v>
      </c>
      <c r="FO111" s="430">
        <v>1</v>
      </c>
      <c r="FP111" s="430">
        <v>1</v>
      </c>
      <c r="FQ111" s="430">
        <v>1</v>
      </c>
      <c r="FR111" s="430" t="s">
        <v>1226</v>
      </c>
      <c r="FS111" s="430">
        <v>1</v>
      </c>
      <c r="FT111" s="430">
        <v>1</v>
      </c>
      <c r="FU111" s="430">
        <v>1</v>
      </c>
      <c r="FV111" s="430">
        <v>1</v>
      </c>
      <c r="FW111" s="430">
        <v>0</v>
      </c>
      <c r="FX111" s="430">
        <v>0</v>
      </c>
      <c r="FY111" s="430">
        <v>0</v>
      </c>
      <c r="FZ111" s="430">
        <v>0</v>
      </c>
      <c r="GA111" s="430">
        <v>0</v>
      </c>
      <c r="GB111" s="430">
        <v>0</v>
      </c>
      <c r="GC111" s="430">
        <v>0</v>
      </c>
      <c r="GD111" s="430">
        <v>0</v>
      </c>
      <c r="GE111" s="430" t="s">
        <v>17302</v>
      </c>
      <c r="GF111" s="430">
        <v>1</v>
      </c>
      <c r="GG111" s="430">
        <v>1</v>
      </c>
      <c r="GH111" s="430">
        <v>1</v>
      </c>
      <c r="GI111" s="430">
        <v>1</v>
      </c>
      <c r="GJ111" s="430">
        <v>0.5</v>
      </c>
      <c r="GK111" s="430">
        <v>0.5</v>
      </c>
      <c r="GL111" s="430">
        <v>1</v>
      </c>
      <c r="GM111" s="430">
        <v>1</v>
      </c>
      <c r="GN111" s="430">
        <v>0.5</v>
      </c>
      <c r="GO111" s="430">
        <v>0.5</v>
      </c>
      <c r="GP111" s="430" t="s">
        <v>17303</v>
      </c>
      <c r="GQ111" s="430">
        <v>0.5</v>
      </c>
      <c r="GR111" s="430">
        <v>0.5</v>
      </c>
      <c r="GS111" s="430">
        <v>1</v>
      </c>
      <c r="GT111" s="430">
        <v>1</v>
      </c>
      <c r="GU111" s="430">
        <v>0.5</v>
      </c>
      <c r="GV111" s="430">
        <v>0.5</v>
      </c>
      <c r="GW111" s="430">
        <v>0.5</v>
      </c>
      <c r="GX111" s="430">
        <v>0.5</v>
      </c>
      <c r="GY111" s="430">
        <v>0.5</v>
      </c>
      <c r="GZ111" s="430">
        <v>0.5</v>
      </c>
      <c r="HA111" s="430">
        <v>0.5</v>
      </c>
      <c r="HB111" s="430">
        <v>0.5</v>
      </c>
      <c r="HC111" s="430">
        <v>0.5</v>
      </c>
      <c r="HD111" s="430">
        <v>0.5</v>
      </c>
      <c r="HE111" s="430">
        <v>0.5</v>
      </c>
      <c r="HF111" s="430">
        <v>0.5</v>
      </c>
      <c r="HG111" s="430" t="s">
        <v>17304</v>
      </c>
      <c r="HH111" s="430">
        <v>1</v>
      </c>
      <c r="HI111" s="430">
        <v>1</v>
      </c>
      <c r="HJ111" s="430">
        <v>1</v>
      </c>
      <c r="HK111" s="430">
        <v>0</v>
      </c>
      <c r="HL111" s="430">
        <v>1</v>
      </c>
      <c r="HM111" s="430">
        <v>0.5</v>
      </c>
      <c r="HN111" s="430">
        <v>0.5</v>
      </c>
      <c r="HO111" s="430">
        <v>0</v>
      </c>
      <c r="HP111" s="430">
        <v>1</v>
      </c>
      <c r="HQ111" s="430">
        <v>1</v>
      </c>
      <c r="HR111" s="430">
        <v>1</v>
      </c>
      <c r="HS111" s="430">
        <v>1</v>
      </c>
      <c r="HT111" s="430">
        <v>0</v>
      </c>
      <c r="HU111" s="430">
        <v>0</v>
      </c>
      <c r="HV111" s="430">
        <v>1</v>
      </c>
      <c r="HW111" s="430">
        <v>0</v>
      </c>
      <c r="HX111" s="430">
        <v>0.5</v>
      </c>
      <c r="HY111" s="430">
        <v>0.5</v>
      </c>
      <c r="HZ111" s="430">
        <v>0</v>
      </c>
      <c r="IA111" s="430">
        <v>0</v>
      </c>
      <c r="IB111" s="430" t="s">
        <v>17305</v>
      </c>
      <c r="IC111" s="430">
        <v>1</v>
      </c>
      <c r="ID111" s="430">
        <v>1</v>
      </c>
      <c r="IE111" s="430">
        <v>0.5</v>
      </c>
      <c r="IF111" s="430">
        <v>1</v>
      </c>
      <c r="IG111" s="430">
        <v>1</v>
      </c>
      <c r="IH111" s="430">
        <v>1</v>
      </c>
      <c r="II111" s="430">
        <v>0.5</v>
      </c>
      <c r="IJ111" s="430">
        <v>1</v>
      </c>
      <c r="IK111" s="430">
        <v>1</v>
      </c>
      <c r="IL111" s="430">
        <v>1</v>
      </c>
      <c r="IM111" s="430">
        <v>0.5</v>
      </c>
      <c r="IN111" s="430">
        <v>0</v>
      </c>
      <c r="IO111" s="430">
        <v>0</v>
      </c>
      <c r="IP111" s="430">
        <v>0</v>
      </c>
      <c r="IQ111" s="430">
        <v>0</v>
      </c>
      <c r="IR111" s="430" t="s">
        <v>17306</v>
      </c>
    </row>
    <row r="112" spans="1:252" x14ac:dyDescent="0.2">
      <c r="A112" s="430" t="s">
        <v>1702</v>
      </c>
      <c r="B112" s="430" t="s">
        <v>1703</v>
      </c>
      <c r="C112" s="430" t="s">
        <v>1055</v>
      </c>
      <c r="D112" s="430" t="s">
        <v>1038</v>
      </c>
      <c r="E112" s="430" t="s">
        <v>1049</v>
      </c>
      <c r="F112" s="443">
        <v>9.7500640000000001</v>
      </c>
      <c r="G112" s="444">
        <v>8746.2706364014193</v>
      </c>
      <c r="H112" s="430">
        <v>1</v>
      </c>
      <c r="I112" s="430" t="s">
        <v>17372</v>
      </c>
      <c r="J112" s="430">
        <v>2022</v>
      </c>
      <c r="K112" s="430" t="s">
        <v>17365</v>
      </c>
      <c r="L112" s="430">
        <v>1</v>
      </c>
      <c r="M112" s="430">
        <v>1</v>
      </c>
      <c r="N112" s="430">
        <v>4</v>
      </c>
      <c r="O112" s="430">
        <v>1</v>
      </c>
      <c r="P112" s="430">
        <v>1</v>
      </c>
      <c r="Q112" s="430">
        <v>1</v>
      </c>
      <c r="R112" s="430">
        <v>1</v>
      </c>
      <c r="S112" s="430">
        <v>1</v>
      </c>
      <c r="T112" s="430">
        <v>1</v>
      </c>
      <c r="U112" s="430">
        <v>1</v>
      </c>
      <c r="V112" s="430">
        <v>1</v>
      </c>
      <c r="W112" s="430" t="s">
        <v>1226</v>
      </c>
      <c r="X112" s="430" t="s">
        <v>1226</v>
      </c>
      <c r="Y112" s="430">
        <v>1</v>
      </c>
      <c r="Z112" s="430">
        <v>1</v>
      </c>
      <c r="AA112" s="430">
        <v>0.5</v>
      </c>
      <c r="AB112" s="430">
        <v>1</v>
      </c>
      <c r="AC112" s="430">
        <v>1</v>
      </c>
      <c r="AD112" s="430">
        <v>1</v>
      </c>
      <c r="AE112" s="430">
        <v>1</v>
      </c>
      <c r="AF112" s="430" t="s">
        <v>17373</v>
      </c>
      <c r="AG112" s="430">
        <v>1</v>
      </c>
      <c r="AH112" s="430" t="s">
        <v>17374</v>
      </c>
      <c r="AI112" s="430">
        <v>1</v>
      </c>
      <c r="AJ112" s="430" t="s">
        <v>17375</v>
      </c>
      <c r="AK112" s="430">
        <v>1</v>
      </c>
      <c r="AL112" s="430" t="s">
        <v>17376</v>
      </c>
      <c r="AM112" s="430">
        <v>1</v>
      </c>
      <c r="AN112" s="430" t="s">
        <v>17377</v>
      </c>
      <c r="AO112" s="430">
        <v>1</v>
      </c>
      <c r="AP112" s="430" t="s">
        <v>17378</v>
      </c>
      <c r="AQ112" s="430">
        <v>1</v>
      </c>
      <c r="AR112" s="430" t="s">
        <v>17379</v>
      </c>
      <c r="AS112" s="430">
        <v>1</v>
      </c>
      <c r="AT112" s="430" t="s">
        <v>17380</v>
      </c>
      <c r="AU112" s="430" t="s">
        <v>1226</v>
      </c>
      <c r="AV112" s="430" t="s">
        <v>1226</v>
      </c>
      <c r="AW112" s="430">
        <v>1</v>
      </c>
      <c r="AX112" s="430" t="s">
        <v>1226</v>
      </c>
      <c r="AY112" s="430">
        <v>1</v>
      </c>
      <c r="AZ112" s="430" t="s">
        <v>1226</v>
      </c>
      <c r="BA112" s="430">
        <v>1</v>
      </c>
      <c r="BB112" s="430" t="s">
        <v>1226</v>
      </c>
      <c r="BC112" s="430">
        <v>1</v>
      </c>
      <c r="BD112" s="430" t="s">
        <v>1226</v>
      </c>
      <c r="BE112" s="430">
        <v>1</v>
      </c>
      <c r="BF112" s="430" t="s">
        <v>1226</v>
      </c>
      <c r="BG112" s="430">
        <v>1</v>
      </c>
      <c r="BH112" s="430" t="s">
        <v>1226</v>
      </c>
      <c r="BI112" s="430">
        <v>1</v>
      </c>
      <c r="BJ112" s="430" t="s">
        <v>1226</v>
      </c>
      <c r="BK112" s="430">
        <v>1</v>
      </c>
      <c r="BL112" s="430" t="s">
        <v>1226</v>
      </c>
      <c r="BM112" s="430">
        <v>1</v>
      </c>
      <c r="BN112" s="430" t="s">
        <v>1226</v>
      </c>
      <c r="BO112" s="430">
        <v>1</v>
      </c>
      <c r="BP112" s="430" t="s">
        <v>1226</v>
      </c>
      <c r="BQ112" s="430">
        <v>1</v>
      </c>
      <c r="BR112" s="430" t="s">
        <v>1226</v>
      </c>
      <c r="BS112" s="430">
        <v>1</v>
      </c>
      <c r="BT112" s="430" t="s">
        <v>1226</v>
      </c>
      <c r="BU112" s="430">
        <v>1</v>
      </c>
      <c r="BV112" s="430" t="s">
        <v>1226</v>
      </c>
      <c r="BW112" s="430">
        <v>1</v>
      </c>
      <c r="BX112" s="430" t="s">
        <v>1226</v>
      </c>
      <c r="BY112" s="430" t="s">
        <v>17381</v>
      </c>
      <c r="BZ112" s="430" t="s">
        <v>1226</v>
      </c>
      <c r="CA112" s="430">
        <v>1</v>
      </c>
      <c r="CB112" s="430">
        <v>1</v>
      </c>
      <c r="CC112" s="430">
        <v>1</v>
      </c>
      <c r="CD112" s="430">
        <v>1</v>
      </c>
      <c r="CE112" s="430" t="s">
        <v>1226</v>
      </c>
      <c r="CF112" s="430" t="s">
        <v>1226</v>
      </c>
      <c r="CG112" s="430" t="s">
        <v>1226</v>
      </c>
      <c r="CH112" s="430">
        <v>1</v>
      </c>
      <c r="CI112" s="430" t="s">
        <v>1226</v>
      </c>
      <c r="CJ112" s="430" t="s">
        <v>1226</v>
      </c>
      <c r="CK112" s="430" t="s">
        <v>1226</v>
      </c>
      <c r="CL112" s="430" t="s">
        <v>1226</v>
      </c>
      <c r="CM112" s="430">
        <v>1</v>
      </c>
      <c r="CN112" s="430">
        <v>1</v>
      </c>
      <c r="CO112" s="430">
        <v>1</v>
      </c>
      <c r="CP112" s="430" t="s">
        <v>1226</v>
      </c>
      <c r="CQ112" s="430" t="s">
        <v>1226</v>
      </c>
      <c r="CR112" s="430" t="s">
        <v>1226</v>
      </c>
      <c r="CS112" s="430" t="s">
        <v>1226</v>
      </c>
      <c r="CT112" s="430" t="s">
        <v>1226</v>
      </c>
      <c r="CU112" s="430" t="s">
        <v>1226</v>
      </c>
      <c r="CV112" s="430" t="s">
        <v>1226</v>
      </c>
      <c r="CW112" s="430">
        <v>1</v>
      </c>
      <c r="CX112" s="430">
        <v>1</v>
      </c>
      <c r="CY112" s="430">
        <v>1</v>
      </c>
      <c r="CZ112" s="430">
        <v>1</v>
      </c>
      <c r="DA112" s="430">
        <v>1</v>
      </c>
      <c r="DB112" s="430">
        <v>1</v>
      </c>
      <c r="DC112" s="430">
        <v>1</v>
      </c>
      <c r="DD112" s="430">
        <v>1</v>
      </c>
      <c r="DE112" s="430">
        <v>1</v>
      </c>
      <c r="DF112" s="430">
        <v>1</v>
      </c>
      <c r="DG112" s="430">
        <v>1</v>
      </c>
      <c r="DH112" s="430">
        <v>1</v>
      </c>
      <c r="DI112" s="430">
        <v>1</v>
      </c>
      <c r="DJ112" s="430" t="s">
        <v>1226</v>
      </c>
      <c r="DK112" s="430" t="s">
        <v>1226</v>
      </c>
      <c r="DL112" s="430" t="s">
        <v>1226</v>
      </c>
      <c r="DM112" s="430">
        <v>1</v>
      </c>
      <c r="DN112" s="430" t="s">
        <v>1226</v>
      </c>
      <c r="DO112" s="430" t="s">
        <v>1226</v>
      </c>
      <c r="DP112" s="430" t="s">
        <v>1226</v>
      </c>
      <c r="DQ112" s="430" t="s">
        <v>1226</v>
      </c>
      <c r="DR112" s="430">
        <v>0</v>
      </c>
      <c r="DS112" s="430">
        <v>0</v>
      </c>
      <c r="DT112" s="430">
        <v>0</v>
      </c>
      <c r="DU112" s="430" t="s">
        <v>1226</v>
      </c>
      <c r="DV112" s="430" t="s">
        <v>1226</v>
      </c>
      <c r="DW112" s="430" t="s">
        <v>1226</v>
      </c>
      <c r="DX112" s="430" t="s">
        <v>1226</v>
      </c>
      <c r="DY112" s="430" t="s">
        <v>1226</v>
      </c>
      <c r="DZ112" s="430" t="s">
        <v>1226</v>
      </c>
      <c r="EA112" s="430" t="s">
        <v>1226</v>
      </c>
      <c r="EB112" s="430">
        <v>0.33</v>
      </c>
      <c r="EC112" s="430" t="s">
        <v>1226</v>
      </c>
      <c r="ED112" s="430">
        <v>0.33</v>
      </c>
      <c r="EE112" s="430" t="s">
        <v>1226</v>
      </c>
      <c r="EF112" s="430">
        <v>0.33</v>
      </c>
      <c r="EG112" s="430" t="s">
        <v>1226</v>
      </c>
      <c r="EH112" s="430">
        <v>0.33</v>
      </c>
      <c r="EI112" s="430" t="s">
        <v>1226</v>
      </c>
      <c r="EJ112" s="430">
        <v>0.66</v>
      </c>
      <c r="EK112" s="430" t="s">
        <v>1226</v>
      </c>
      <c r="EL112" s="430">
        <v>1</v>
      </c>
      <c r="EM112" s="430" t="s">
        <v>1226</v>
      </c>
      <c r="EN112" s="430">
        <v>1</v>
      </c>
      <c r="EO112" s="430" t="s">
        <v>1226</v>
      </c>
      <c r="EP112" s="430">
        <v>1</v>
      </c>
      <c r="EQ112" s="430" t="s">
        <v>1226</v>
      </c>
      <c r="ER112" s="430">
        <v>1</v>
      </c>
      <c r="ES112" s="430" t="s">
        <v>1226</v>
      </c>
      <c r="ET112" s="430">
        <v>1</v>
      </c>
      <c r="EU112" s="430" t="s">
        <v>1226</v>
      </c>
      <c r="EV112" s="430">
        <v>1</v>
      </c>
      <c r="EW112" s="430" t="s">
        <v>1226</v>
      </c>
      <c r="EX112" s="430">
        <v>1</v>
      </c>
      <c r="EY112" s="430" t="s">
        <v>1226</v>
      </c>
      <c r="EZ112" s="430" t="s">
        <v>5102</v>
      </c>
      <c r="FA112" s="430" t="s">
        <v>5102</v>
      </c>
      <c r="FB112" s="430" t="s">
        <v>17382</v>
      </c>
      <c r="FC112" s="430" t="s">
        <v>17383</v>
      </c>
      <c r="FD112" s="430" t="s">
        <v>1226</v>
      </c>
      <c r="FE112" s="430" t="s">
        <v>1226</v>
      </c>
      <c r="FF112" s="430" t="s">
        <v>1226</v>
      </c>
      <c r="FG112" s="430">
        <v>1</v>
      </c>
      <c r="FH112" s="430">
        <v>1</v>
      </c>
      <c r="FI112" s="430">
        <v>1</v>
      </c>
      <c r="FJ112" s="430">
        <v>0</v>
      </c>
      <c r="FK112" s="430">
        <v>1</v>
      </c>
      <c r="FL112" s="430">
        <v>1</v>
      </c>
      <c r="FM112" s="430">
        <v>1</v>
      </c>
      <c r="FN112" s="430">
        <v>0</v>
      </c>
      <c r="FO112" s="430">
        <v>1</v>
      </c>
      <c r="FP112" s="430">
        <v>1</v>
      </c>
      <c r="FQ112" s="430">
        <v>1</v>
      </c>
      <c r="FR112" s="430">
        <v>0</v>
      </c>
      <c r="FS112" s="430">
        <v>1</v>
      </c>
      <c r="FT112" s="430">
        <v>1</v>
      </c>
      <c r="FU112" s="430">
        <v>1</v>
      </c>
      <c r="FV112" s="430">
        <v>1</v>
      </c>
      <c r="FW112" s="430">
        <v>1</v>
      </c>
      <c r="FX112" s="430">
        <v>1</v>
      </c>
      <c r="FY112" s="430">
        <v>1</v>
      </c>
      <c r="FZ112" s="430">
        <v>1</v>
      </c>
      <c r="GA112" s="430">
        <v>1</v>
      </c>
      <c r="GB112" s="430">
        <v>1</v>
      </c>
      <c r="GC112" s="430">
        <v>1</v>
      </c>
      <c r="GD112" s="430">
        <v>1</v>
      </c>
      <c r="GE112" s="430" t="s">
        <v>17384</v>
      </c>
      <c r="GF112" s="430">
        <v>0.5</v>
      </c>
      <c r="GG112" s="430">
        <v>0</v>
      </c>
      <c r="GH112" s="430">
        <v>0</v>
      </c>
      <c r="GI112" s="430">
        <v>0</v>
      </c>
      <c r="GJ112" s="430">
        <v>0</v>
      </c>
      <c r="GK112" s="430">
        <v>0</v>
      </c>
      <c r="GL112" s="430">
        <v>0.5</v>
      </c>
      <c r="GM112" s="430">
        <v>0</v>
      </c>
      <c r="GN112" s="430">
        <v>1</v>
      </c>
      <c r="GO112" s="430">
        <v>0.5</v>
      </c>
      <c r="GP112" s="430" t="s">
        <v>17385</v>
      </c>
      <c r="GQ112" s="430">
        <v>0.5</v>
      </c>
      <c r="GR112" s="430">
        <v>0</v>
      </c>
      <c r="GS112" s="430">
        <v>0.5</v>
      </c>
      <c r="GT112" s="430">
        <v>0</v>
      </c>
      <c r="GU112" s="430">
        <v>0.5</v>
      </c>
      <c r="GV112" s="430">
        <v>0</v>
      </c>
      <c r="GW112" s="430">
        <v>0</v>
      </c>
      <c r="GX112" s="430">
        <v>0</v>
      </c>
      <c r="GY112" s="430">
        <v>0</v>
      </c>
      <c r="GZ112" s="430">
        <v>0</v>
      </c>
      <c r="HA112" s="430">
        <v>0</v>
      </c>
      <c r="HB112" s="430">
        <v>0</v>
      </c>
      <c r="HC112" s="430">
        <v>0</v>
      </c>
      <c r="HD112" s="430">
        <v>0</v>
      </c>
      <c r="HE112" s="430">
        <v>0</v>
      </c>
      <c r="HF112" s="430">
        <v>0</v>
      </c>
      <c r="HG112" s="430" t="s">
        <v>1226</v>
      </c>
      <c r="HH112" s="430">
        <v>0</v>
      </c>
      <c r="HI112" s="430">
        <v>0</v>
      </c>
      <c r="HJ112" s="430">
        <v>0</v>
      </c>
      <c r="HK112" s="430">
        <v>0</v>
      </c>
      <c r="HL112" s="430">
        <v>0</v>
      </c>
      <c r="HM112" s="430">
        <v>0</v>
      </c>
      <c r="HN112" s="430">
        <v>0</v>
      </c>
      <c r="HO112" s="430">
        <v>0</v>
      </c>
      <c r="HP112" s="430">
        <v>0</v>
      </c>
      <c r="HQ112" s="430">
        <v>0</v>
      </c>
      <c r="HR112" s="430">
        <v>0</v>
      </c>
      <c r="HS112" s="430">
        <v>0</v>
      </c>
      <c r="HT112" s="430">
        <v>0</v>
      </c>
      <c r="HU112" s="430">
        <v>0</v>
      </c>
      <c r="HV112" s="430">
        <v>0</v>
      </c>
      <c r="HW112" s="430">
        <v>0</v>
      </c>
      <c r="HX112" s="430">
        <v>0.25</v>
      </c>
      <c r="HY112" s="430">
        <v>0.25</v>
      </c>
      <c r="HZ112" s="430">
        <v>0</v>
      </c>
      <c r="IA112" s="430">
        <v>0</v>
      </c>
      <c r="IB112" s="430" t="s">
        <v>17386</v>
      </c>
      <c r="IC112" s="430">
        <v>0</v>
      </c>
      <c r="ID112" s="430">
        <v>0</v>
      </c>
      <c r="IE112" s="430">
        <v>0</v>
      </c>
      <c r="IF112" s="430">
        <v>0</v>
      </c>
      <c r="IG112" s="430">
        <v>0</v>
      </c>
      <c r="IH112" s="430">
        <v>0</v>
      </c>
      <c r="II112" s="430">
        <v>0</v>
      </c>
      <c r="IJ112" s="430">
        <v>0</v>
      </c>
      <c r="IK112" s="430">
        <v>0</v>
      </c>
      <c r="IL112" s="430">
        <v>0</v>
      </c>
      <c r="IM112" s="430">
        <v>0</v>
      </c>
      <c r="IN112" s="430">
        <v>0.25</v>
      </c>
      <c r="IO112" s="430">
        <v>0.25</v>
      </c>
      <c r="IP112" s="430">
        <v>0</v>
      </c>
      <c r="IQ112" s="430">
        <v>0</v>
      </c>
      <c r="IR112" s="430" t="s">
        <v>17387</v>
      </c>
    </row>
    <row r="113" spans="1:252" x14ac:dyDescent="0.2">
      <c r="A113" s="430" t="s">
        <v>1737</v>
      </c>
      <c r="B113" s="430" t="s">
        <v>1738</v>
      </c>
      <c r="C113" s="430" t="s">
        <v>1047</v>
      </c>
      <c r="D113" s="430" t="s">
        <v>1048</v>
      </c>
      <c r="E113" s="430" t="s">
        <v>1049</v>
      </c>
      <c r="F113" s="443">
        <v>63.588334000000003</v>
      </c>
      <c r="G113" s="444">
        <v>67775.101794347793</v>
      </c>
      <c r="H113" s="430">
        <v>1</v>
      </c>
      <c r="I113" s="430" t="s">
        <v>17513</v>
      </c>
      <c r="J113" s="430">
        <v>2021</v>
      </c>
      <c r="K113" s="430" t="s">
        <v>17514</v>
      </c>
      <c r="L113" s="430">
        <v>1</v>
      </c>
      <c r="M113" s="430">
        <v>1</v>
      </c>
      <c r="N113" s="430">
        <v>1</v>
      </c>
      <c r="O113" s="430">
        <v>1</v>
      </c>
      <c r="P113" s="430">
        <v>1</v>
      </c>
      <c r="Q113" s="430">
        <v>1</v>
      </c>
      <c r="R113" s="430">
        <v>1</v>
      </c>
      <c r="S113" s="430">
        <v>1</v>
      </c>
      <c r="T113" s="430">
        <v>1</v>
      </c>
      <c r="U113" s="430">
        <v>1</v>
      </c>
      <c r="V113" s="430">
        <v>1</v>
      </c>
      <c r="W113" s="430" t="s">
        <v>1226</v>
      </c>
      <c r="X113" s="430" t="s">
        <v>17515</v>
      </c>
      <c r="Y113" s="430">
        <v>0.75</v>
      </c>
      <c r="Z113" s="430">
        <v>1</v>
      </c>
      <c r="AA113" s="430">
        <v>0.75</v>
      </c>
      <c r="AB113" s="430">
        <v>1</v>
      </c>
      <c r="AC113" s="430">
        <v>1</v>
      </c>
      <c r="AD113" s="430">
        <v>1</v>
      </c>
      <c r="AE113" s="430">
        <v>1</v>
      </c>
      <c r="AF113" s="430" t="s">
        <v>17516</v>
      </c>
      <c r="AG113" s="430">
        <v>1</v>
      </c>
      <c r="AH113" s="430" t="s">
        <v>17517</v>
      </c>
      <c r="AI113" s="430">
        <v>1</v>
      </c>
      <c r="AJ113" s="430" t="s">
        <v>17518</v>
      </c>
      <c r="AK113" s="430">
        <v>1</v>
      </c>
      <c r="AL113" s="430" t="s">
        <v>17519</v>
      </c>
      <c r="AM113" s="430">
        <v>1</v>
      </c>
      <c r="AN113" s="430" t="s">
        <v>17520</v>
      </c>
      <c r="AO113" s="430">
        <v>1</v>
      </c>
      <c r="AP113" s="430" t="s">
        <v>17521</v>
      </c>
      <c r="AQ113" s="430">
        <v>1</v>
      </c>
      <c r="AR113" s="430" t="s">
        <v>17522</v>
      </c>
      <c r="AS113" s="430">
        <v>1</v>
      </c>
      <c r="AT113" s="430" t="s">
        <v>17523</v>
      </c>
      <c r="AU113" s="430" t="s">
        <v>1226</v>
      </c>
      <c r="AV113" s="430" t="s">
        <v>1226</v>
      </c>
      <c r="AW113" s="430">
        <v>0.66</v>
      </c>
      <c r="AX113" s="430" t="s">
        <v>17524</v>
      </c>
      <c r="AY113" s="430">
        <v>1</v>
      </c>
      <c r="AZ113" s="430" t="s">
        <v>17525</v>
      </c>
      <c r="BA113" s="430">
        <v>1</v>
      </c>
      <c r="BB113" s="430" t="s">
        <v>17526</v>
      </c>
      <c r="BC113" s="430">
        <v>1</v>
      </c>
      <c r="BD113" s="430" t="s">
        <v>17527</v>
      </c>
      <c r="BE113" s="430">
        <v>1</v>
      </c>
      <c r="BF113" s="430" t="s">
        <v>17528</v>
      </c>
      <c r="BG113" s="430">
        <v>1</v>
      </c>
      <c r="BH113" s="430" t="s">
        <v>17529</v>
      </c>
      <c r="BI113" s="430">
        <v>1</v>
      </c>
      <c r="BJ113" s="430" t="s">
        <v>17530</v>
      </c>
      <c r="BK113" s="430">
        <v>1</v>
      </c>
      <c r="BL113" s="430" t="s">
        <v>17531</v>
      </c>
      <c r="BM113" s="430">
        <v>1</v>
      </c>
      <c r="BN113" s="430" t="s">
        <v>17532</v>
      </c>
      <c r="BO113" s="430">
        <v>1</v>
      </c>
      <c r="BP113" s="430" t="s">
        <v>17533</v>
      </c>
      <c r="BQ113" s="430">
        <v>1</v>
      </c>
      <c r="BR113" s="430" t="s">
        <v>17532</v>
      </c>
      <c r="BS113" s="430">
        <v>1</v>
      </c>
      <c r="BT113" s="430" t="s">
        <v>17534</v>
      </c>
      <c r="BU113" s="430">
        <v>1</v>
      </c>
      <c r="BV113" s="430" t="s">
        <v>17532</v>
      </c>
      <c r="BW113" s="430">
        <v>1</v>
      </c>
      <c r="BX113" s="430" t="s">
        <v>17535</v>
      </c>
      <c r="BY113" s="430" t="s">
        <v>17536</v>
      </c>
      <c r="BZ113" s="430" t="s">
        <v>1226</v>
      </c>
      <c r="CA113" s="430">
        <v>0</v>
      </c>
      <c r="CB113" s="430">
        <v>0</v>
      </c>
      <c r="CC113" s="430">
        <v>0</v>
      </c>
      <c r="CD113" s="430" t="s">
        <v>1226</v>
      </c>
      <c r="CE113" s="430">
        <v>0</v>
      </c>
      <c r="CF113" s="430">
        <v>0</v>
      </c>
      <c r="CG113" s="430">
        <v>0</v>
      </c>
      <c r="CH113" s="430" t="s">
        <v>1226</v>
      </c>
      <c r="CI113" s="430">
        <v>0</v>
      </c>
      <c r="CJ113" s="430">
        <v>0</v>
      </c>
      <c r="CK113" s="430">
        <v>0</v>
      </c>
      <c r="CL113" s="430" t="s">
        <v>1226</v>
      </c>
      <c r="CM113" s="430">
        <v>0</v>
      </c>
      <c r="CN113" s="430">
        <v>0</v>
      </c>
      <c r="CO113" s="430">
        <v>0</v>
      </c>
      <c r="CP113" s="430" t="s">
        <v>1226</v>
      </c>
      <c r="CQ113" s="430" t="s">
        <v>1226</v>
      </c>
      <c r="CR113" s="430" t="s">
        <v>1226</v>
      </c>
      <c r="CS113" s="430" t="s">
        <v>1226</v>
      </c>
      <c r="CT113" s="430" t="s">
        <v>1226</v>
      </c>
      <c r="CU113" s="430" t="s">
        <v>1226</v>
      </c>
      <c r="CV113" s="430" t="s">
        <v>17537</v>
      </c>
      <c r="CW113" s="430">
        <v>0</v>
      </c>
      <c r="CX113" s="430">
        <v>0</v>
      </c>
      <c r="CY113" s="430">
        <v>0</v>
      </c>
      <c r="CZ113" s="430">
        <v>1</v>
      </c>
      <c r="DA113" s="430">
        <v>0</v>
      </c>
      <c r="DB113" s="430">
        <v>0</v>
      </c>
      <c r="DC113" s="430">
        <v>1</v>
      </c>
      <c r="DD113" s="430">
        <v>0</v>
      </c>
      <c r="DE113" s="430">
        <v>0</v>
      </c>
      <c r="DF113" s="430">
        <v>1</v>
      </c>
      <c r="DG113" s="430">
        <v>0</v>
      </c>
      <c r="DH113" s="430">
        <v>0</v>
      </c>
      <c r="DI113" s="430">
        <v>1</v>
      </c>
      <c r="DJ113" s="430" t="s">
        <v>1226</v>
      </c>
      <c r="DK113" s="430" t="s">
        <v>1226</v>
      </c>
      <c r="DL113" s="430" t="s">
        <v>1226</v>
      </c>
      <c r="DM113" s="430">
        <v>1</v>
      </c>
      <c r="DN113" s="430" t="s">
        <v>1226</v>
      </c>
      <c r="DO113" s="430" t="s">
        <v>1226</v>
      </c>
      <c r="DP113" s="430" t="s">
        <v>1226</v>
      </c>
      <c r="DQ113" s="430" t="s">
        <v>1226</v>
      </c>
      <c r="DR113" s="430">
        <v>0</v>
      </c>
      <c r="DS113" s="430">
        <v>1</v>
      </c>
      <c r="DT113" s="430">
        <v>0</v>
      </c>
      <c r="DU113" s="430" t="s">
        <v>1226</v>
      </c>
      <c r="DV113" s="430" t="s">
        <v>1226</v>
      </c>
      <c r="DW113" s="430" t="s">
        <v>1226</v>
      </c>
      <c r="DX113" s="430" t="s">
        <v>1226</v>
      </c>
      <c r="DY113" s="430" t="s">
        <v>1226</v>
      </c>
      <c r="DZ113" s="430" t="s">
        <v>17538</v>
      </c>
      <c r="EA113" s="430" t="s">
        <v>17539</v>
      </c>
      <c r="EB113" s="430">
        <v>1</v>
      </c>
      <c r="EC113" s="430" t="s">
        <v>17540</v>
      </c>
      <c r="ED113" s="430">
        <v>1</v>
      </c>
      <c r="EE113" s="430" t="s">
        <v>17541</v>
      </c>
      <c r="EF113" s="430">
        <v>0.33</v>
      </c>
      <c r="EG113" s="430" t="s">
        <v>17542</v>
      </c>
      <c r="EH113" s="430">
        <v>1</v>
      </c>
      <c r="EI113" s="430" t="s">
        <v>17543</v>
      </c>
      <c r="EJ113" s="430">
        <v>0</v>
      </c>
      <c r="EK113" s="430" t="s">
        <v>1226</v>
      </c>
      <c r="EL113" s="430">
        <v>0</v>
      </c>
      <c r="EM113" s="430" t="s">
        <v>1226</v>
      </c>
      <c r="EN113" s="430">
        <v>1</v>
      </c>
      <c r="EO113" s="430" t="s">
        <v>17540</v>
      </c>
      <c r="EP113" s="430">
        <v>1</v>
      </c>
      <c r="EQ113" s="430" t="s">
        <v>17544</v>
      </c>
      <c r="ER113" s="430">
        <v>1</v>
      </c>
      <c r="ES113" s="430" t="s">
        <v>17545</v>
      </c>
      <c r="ET113" s="430">
        <v>1</v>
      </c>
      <c r="EU113" s="430" t="s">
        <v>17546</v>
      </c>
      <c r="EV113" s="430">
        <v>1</v>
      </c>
      <c r="EW113" s="430" t="s">
        <v>17547</v>
      </c>
      <c r="EX113" s="430">
        <v>1</v>
      </c>
      <c r="EY113" s="430" t="s">
        <v>17548</v>
      </c>
      <c r="EZ113" s="430" t="s">
        <v>4191</v>
      </c>
      <c r="FA113" s="430" t="s">
        <v>4191</v>
      </c>
      <c r="FB113" s="430" t="s">
        <v>17549</v>
      </c>
      <c r="FC113" s="430" t="s">
        <v>17550</v>
      </c>
      <c r="FD113" s="430" t="s">
        <v>1226</v>
      </c>
      <c r="FE113" s="430" t="s">
        <v>1226</v>
      </c>
      <c r="FF113" s="430">
        <v>39.700000000000003</v>
      </c>
      <c r="FG113" s="430">
        <v>1</v>
      </c>
      <c r="FH113" s="430">
        <v>1</v>
      </c>
      <c r="FI113" s="430">
        <v>1</v>
      </c>
      <c r="FJ113" s="430">
        <v>1</v>
      </c>
      <c r="FK113" s="430">
        <v>1</v>
      </c>
      <c r="FL113" s="430">
        <v>1</v>
      </c>
      <c r="FM113" s="430">
        <v>1</v>
      </c>
      <c r="FN113" s="430">
        <v>1</v>
      </c>
      <c r="FO113" s="430">
        <v>1</v>
      </c>
      <c r="FP113" s="430">
        <v>1</v>
      </c>
      <c r="FQ113" s="430">
        <v>1</v>
      </c>
      <c r="FR113" s="430">
        <v>1</v>
      </c>
      <c r="FS113" s="430">
        <v>1</v>
      </c>
      <c r="FT113" s="430">
        <v>1</v>
      </c>
      <c r="FU113" s="430">
        <v>1</v>
      </c>
      <c r="FV113" s="430">
        <v>1</v>
      </c>
      <c r="FW113" s="430">
        <v>1</v>
      </c>
      <c r="FX113" s="430">
        <v>0</v>
      </c>
      <c r="FY113" s="430">
        <v>1</v>
      </c>
      <c r="FZ113" s="430">
        <v>0</v>
      </c>
      <c r="GA113" s="430">
        <v>1</v>
      </c>
      <c r="GB113" s="430">
        <v>0</v>
      </c>
      <c r="GC113" s="430">
        <v>1</v>
      </c>
      <c r="GD113" s="430">
        <v>0</v>
      </c>
      <c r="GE113" s="430" t="s">
        <v>17551</v>
      </c>
      <c r="GF113" s="430">
        <v>1</v>
      </c>
      <c r="GG113" s="430">
        <v>0.5</v>
      </c>
      <c r="GH113" s="430">
        <v>1</v>
      </c>
      <c r="GI113" s="430">
        <v>0.5</v>
      </c>
      <c r="GJ113" s="430">
        <v>1</v>
      </c>
      <c r="GK113" s="430">
        <v>0.5</v>
      </c>
      <c r="GL113" s="430">
        <v>1</v>
      </c>
      <c r="GM113" s="430">
        <v>0.5</v>
      </c>
      <c r="GN113" s="430">
        <v>1</v>
      </c>
      <c r="GO113" s="430">
        <v>0.5</v>
      </c>
      <c r="GP113" s="430" t="s">
        <v>17552</v>
      </c>
      <c r="GQ113" s="430">
        <v>1</v>
      </c>
      <c r="GR113" s="430">
        <v>0</v>
      </c>
      <c r="GS113" s="430">
        <v>0.5</v>
      </c>
      <c r="GT113" s="430">
        <v>0</v>
      </c>
      <c r="GU113" s="430">
        <v>0</v>
      </c>
      <c r="GV113" s="430">
        <v>0</v>
      </c>
      <c r="GW113" s="430">
        <v>0.5</v>
      </c>
      <c r="GX113" s="430">
        <v>0</v>
      </c>
      <c r="GY113" s="430">
        <v>0.5</v>
      </c>
      <c r="GZ113" s="430">
        <v>0</v>
      </c>
      <c r="HA113" s="430">
        <v>0.5</v>
      </c>
      <c r="HB113" s="430">
        <v>0</v>
      </c>
      <c r="HC113" s="430">
        <v>0.5</v>
      </c>
      <c r="HD113" s="430">
        <v>0</v>
      </c>
      <c r="HE113" s="430">
        <v>1</v>
      </c>
      <c r="HF113" s="430">
        <v>0</v>
      </c>
      <c r="HG113" s="430" t="s">
        <v>17553</v>
      </c>
      <c r="HH113" s="430">
        <v>1</v>
      </c>
      <c r="HI113" s="430">
        <v>0</v>
      </c>
      <c r="HJ113" s="430">
        <v>0</v>
      </c>
      <c r="HK113" s="430">
        <v>0</v>
      </c>
      <c r="HL113" s="430">
        <v>0</v>
      </c>
      <c r="HM113" s="430">
        <v>0</v>
      </c>
      <c r="HN113" s="430">
        <v>0</v>
      </c>
      <c r="HO113" s="430">
        <v>0</v>
      </c>
      <c r="HP113" s="430">
        <v>0</v>
      </c>
      <c r="HQ113" s="430">
        <v>0</v>
      </c>
      <c r="HR113" s="430">
        <v>0</v>
      </c>
      <c r="HS113" s="430">
        <v>0</v>
      </c>
      <c r="HT113" s="430">
        <v>0</v>
      </c>
      <c r="HU113" s="430">
        <v>0</v>
      </c>
      <c r="HV113" s="430">
        <v>0</v>
      </c>
      <c r="HW113" s="430">
        <v>0</v>
      </c>
      <c r="HX113" s="430">
        <v>0.75</v>
      </c>
      <c r="HY113" s="430">
        <v>0</v>
      </c>
      <c r="HZ113" s="430">
        <v>0.5</v>
      </c>
      <c r="IA113" s="430">
        <v>0</v>
      </c>
      <c r="IB113" s="430" t="s">
        <v>17554</v>
      </c>
      <c r="IC113" s="430">
        <v>0</v>
      </c>
      <c r="ID113" s="430">
        <v>0</v>
      </c>
      <c r="IE113" s="430">
        <v>0</v>
      </c>
      <c r="IF113" s="430">
        <v>0</v>
      </c>
      <c r="IG113" s="430">
        <v>0</v>
      </c>
      <c r="IH113" s="430">
        <v>0</v>
      </c>
      <c r="II113" s="430">
        <v>0</v>
      </c>
      <c r="IJ113" s="430">
        <v>1</v>
      </c>
      <c r="IK113" s="430">
        <v>0</v>
      </c>
      <c r="IL113" s="430">
        <v>0</v>
      </c>
      <c r="IM113" s="430">
        <v>0</v>
      </c>
      <c r="IN113" s="430">
        <v>1</v>
      </c>
      <c r="IO113" s="430">
        <v>1</v>
      </c>
      <c r="IP113" s="430">
        <v>0.5</v>
      </c>
      <c r="IQ113" s="430">
        <v>0.5</v>
      </c>
      <c r="IR113" s="430" t="s">
        <v>17555</v>
      </c>
    </row>
    <row r="114" spans="1:252" x14ac:dyDescent="0.2">
      <c r="A114" s="430" t="s">
        <v>1699</v>
      </c>
      <c r="B114" s="430" t="s">
        <v>107</v>
      </c>
      <c r="C114" s="430" t="s">
        <v>1112</v>
      </c>
      <c r="D114" s="430" t="s">
        <v>1195</v>
      </c>
      <c r="E114" s="430" t="s">
        <v>1057</v>
      </c>
      <c r="F114" s="443">
        <v>71.601102999999995</v>
      </c>
      <c r="G114" s="444">
        <v>505981.655622305</v>
      </c>
      <c r="H114" s="430">
        <v>1</v>
      </c>
      <c r="I114" s="430" t="s">
        <v>17710</v>
      </c>
      <c r="J114" s="430">
        <v>2021</v>
      </c>
      <c r="K114" s="430" t="s">
        <v>1341</v>
      </c>
      <c r="L114" s="430">
        <v>1</v>
      </c>
      <c r="M114" s="430">
        <v>1</v>
      </c>
      <c r="N114" s="430">
        <v>1</v>
      </c>
      <c r="O114" s="430">
        <v>1</v>
      </c>
      <c r="P114" s="430">
        <v>1</v>
      </c>
      <c r="Q114" s="430">
        <v>1</v>
      </c>
      <c r="R114" s="430">
        <v>1</v>
      </c>
      <c r="S114" s="430">
        <v>1</v>
      </c>
      <c r="T114" s="430">
        <v>1</v>
      </c>
      <c r="U114" s="430">
        <v>1</v>
      </c>
      <c r="V114" s="430">
        <v>1</v>
      </c>
      <c r="W114" s="430" t="s">
        <v>1226</v>
      </c>
      <c r="X114" s="430" t="s">
        <v>1226</v>
      </c>
      <c r="Y114" s="430">
        <v>0.75</v>
      </c>
      <c r="Z114" s="430">
        <v>1</v>
      </c>
      <c r="AA114" s="430">
        <v>0.75</v>
      </c>
      <c r="AB114" s="430">
        <v>1</v>
      </c>
      <c r="AC114" s="430">
        <v>1</v>
      </c>
      <c r="AD114" s="430">
        <v>1</v>
      </c>
      <c r="AE114" s="430">
        <v>1</v>
      </c>
      <c r="AF114" s="430" t="s">
        <v>17711</v>
      </c>
      <c r="AG114" s="430">
        <v>1</v>
      </c>
      <c r="AH114" s="430" t="s">
        <v>17712</v>
      </c>
      <c r="AI114" s="430">
        <v>1</v>
      </c>
      <c r="AJ114" s="430" t="s">
        <v>17713</v>
      </c>
      <c r="AK114" s="430">
        <v>1</v>
      </c>
      <c r="AL114" s="430" t="s">
        <v>17714</v>
      </c>
      <c r="AM114" s="430">
        <v>1</v>
      </c>
      <c r="AN114" s="430" t="s">
        <v>17715</v>
      </c>
      <c r="AO114" s="430">
        <v>1</v>
      </c>
      <c r="AP114" s="430" t="s">
        <v>17716</v>
      </c>
      <c r="AQ114" s="430">
        <v>1</v>
      </c>
      <c r="AR114" s="430" t="s">
        <v>17717</v>
      </c>
      <c r="AS114" s="430">
        <v>1</v>
      </c>
      <c r="AT114" s="430" t="s">
        <v>17718</v>
      </c>
      <c r="AU114" s="430" t="s">
        <v>1226</v>
      </c>
      <c r="AV114" s="430" t="s">
        <v>1226</v>
      </c>
      <c r="AW114" s="430">
        <v>0.66</v>
      </c>
      <c r="AX114" s="430" t="s">
        <v>17719</v>
      </c>
      <c r="AY114" s="430">
        <v>0.66</v>
      </c>
      <c r="AZ114" s="430" t="s">
        <v>17720</v>
      </c>
      <c r="BA114" s="430">
        <v>0.66</v>
      </c>
      <c r="BB114" s="430" t="s">
        <v>17721</v>
      </c>
      <c r="BC114" s="430">
        <v>0.66</v>
      </c>
      <c r="BD114" s="430" t="s">
        <v>17722</v>
      </c>
      <c r="BE114" s="430">
        <v>0.66</v>
      </c>
      <c r="BF114" s="430" t="s">
        <v>17719</v>
      </c>
      <c r="BG114" s="430">
        <v>0.66</v>
      </c>
      <c r="BH114" s="430" t="s">
        <v>17720</v>
      </c>
      <c r="BI114" s="430">
        <v>0.66</v>
      </c>
      <c r="BJ114" s="430" t="s">
        <v>17721</v>
      </c>
      <c r="BK114" s="430">
        <v>0.66</v>
      </c>
      <c r="BL114" s="430" t="s">
        <v>17722</v>
      </c>
      <c r="BM114" s="430">
        <v>0.66</v>
      </c>
      <c r="BN114" s="430" t="s">
        <v>17719</v>
      </c>
      <c r="BO114" s="430">
        <v>0.66</v>
      </c>
      <c r="BP114" s="430" t="s">
        <v>17720</v>
      </c>
      <c r="BQ114" s="430">
        <v>0.66</v>
      </c>
      <c r="BR114" s="430" t="s">
        <v>17723</v>
      </c>
      <c r="BS114" s="430">
        <v>0.66</v>
      </c>
      <c r="BT114" s="430" t="s">
        <v>17724</v>
      </c>
      <c r="BU114" s="430">
        <v>0.66</v>
      </c>
      <c r="BV114" s="430" t="s">
        <v>17725</v>
      </c>
      <c r="BW114" s="430">
        <v>0.66</v>
      </c>
      <c r="BX114" s="430" t="s">
        <v>17726</v>
      </c>
      <c r="BY114" s="430" t="s">
        <v>17727</v>
      </c>
      <c r="BZ114" s="430" t="s">
        <v>1226</v>
      </c>
      <c r="CA114" s="430">
        <v>1</v>
      </c>
      <c r="CB114" s="430">
        <v>1</v>
      </c>
      <c r="CC114" s="430">
        <v>1</v>
      </c>
      <c r="CD114" s="430" t="s">
        <v>1226</v>
      </c>
      <c r="CE114" s="430">
        <v>1</v>
      </c>
      <c r="CF114" s="430">
        <v>1</v>
      </c>
      <c r="CG114" s="430">
        <v>1</v>
      </c>
      <c r="CH114" s="430" t="s">
        <v>1226</v>
      </c>
      <c r="CI114" s="430">
        <v>1</v>
      </c>
      <c r="CJ114" s="430">
        <v>1</v>
      </c>
      <c r="CK114" s="430">
        <v>1</v>
      </c>
      <c r="CL114" s="430" t="s">
        <v>1226</v>
      </c>
      <c r="CM114" s="430">
        <v>1</v>
      </c>
      <c r="CN114" s="430">
        <v>1</v>
      </c>
      <c r="CO114" s="430">
        <v>1</v>
      </c>
      <c r="CP114" s="430" t="s">
        <v>1226</v>
      </c>
      <c r="CQ114" s="430">
        <v>1</v>
      </c>
      <c r="CR114" s="430" t="s">
        <v>1226</v>
      </c>
      <c r="CS114" s="430" t="s">
        <v>1226</v>
      </c>
      <c r="CT114" s="430" t="s">
        <v>1226</v>
      </c>
      <c r="CU114" s="430" t="s">
        <v>17728</v>
      </c>
      <c r="CV114" s="430" t="s">
        <v>17729</v>
      </c>
      <c r="CW114" s="430">
        <v>1</v>
      </c>
      <c r="CX114" s="430">
        <v>1</v>
      </c>
      <c r="CY114" s="430">
        <v>1</v>
      </c>
      <c r="CZ114" s="430">
        <v>1</v>
      </c>
      <c r="DA114" s="430">
        <v>1</v>
      </c>
      <c r="DB114" s="430">
        <v>1</v>
      </c>
      <c r="DC114" s="430">
        <v>1</v>
      </c>
      <c r="DD114" s="430">
        <v>1</v>
      </c>
      <c r="DE114" s="430">
        <v>1</v>
      </c>
      <c r="DF114" s="430">
        <v>1</v>
      </c>
      <c r="DG114" s="430">
        <v>1</v>
      </c>
      <c r="DH114" s="430">
        <v>1</v>
      </c>
      <c r="DI114" s="430" t="s">
        <v>1226</v>
      </c>
      <c r="DJ114" s="430">
        <v>1</v>
      </c>
      <c r="DK114" s="430">
        <v>1</v>
      </c>
      <c r="DL114" s="430">
        <v>1</v>
      </c>
      <c r="DM114" s="430" t="s">
        <v>1226</v>
      </c>
      <c r="DN114" s="430">
        <v>1</v>
      </c>
      <c r="DO114" s="430">
        <v>1</v>
      </c>
      <c r="DP114" s="430">
        <v>1</v>
      </c>
      <c r="DQ114" s="430" t="s">
        <v>1226</v>
      </c>
      <c r="DR114" s="430">
        <v>1</v>
      </c>
      <c r="DS114" s="430">
        <v>1</v>
      </c>
      <c r="DT114" s="430">
        <v>1</v>
      </c>
      <c r="DU114" s="430" t="s">
        <v>1226</v>
      </c>
      <c r="DV114" s="430">
        <v>1</v>
      </c>
      <c r="DW114" s="430" t="s">
        <v>1226</v>
      </c>
      <c r="DX114" s="430" t="s">
        <v>1226</v>
      </c>
      <c r="DY114" s="430" t="s">
        <v>1226</v>
      </c>
      <c r="DZ114" s="430" t="s">
        <v>17730</v>
      </c>
      <c r="EA114" s="430" t="s">
        <v>17731</v>
      </c>
      <c r="EB114" s="430">
        <v>0.66</v>
      </c>
      <c r="EC114" s="430" t="s">
        <v>17732</v>
      </c>
      <c r="ED114" s="430">
        <v>0.66</v>
      </c>
      <c r="EE114" s="430" t="s">
        <v>17733</v>
      </c>
      <c r="EF114" s="430">
        <v>0.66</v>
      </c>
      <c r="EG114" s="430" t="s">
        <v>17734</v>
      </c>
      <c r="EH114" s="430">
        <v>0.66</v>
      </c>
      <c r="EI114" s="430" t="s">
        <v>17735</v>
      </c>
      <c r="EJ114" s="430">
        <v>0</v>
      </c>
      <c r="EK114" s="430" t="s">
        <v>1226</v>
      </c>
      <c r="EL114" s="430">
        <v>0</v>
      </c>
      <c r="EM114" s="430" t="s">
        <v>1226</v>
      </c>
      <c r="EN114" s="430">
        <v>0.66</v>
      </c>
      <c r="EO114" s="430" t="s">
        <v>17732</v>
      </c>
      <c r="EP114" s="430">
        <v>0.66</v>
      </c>
      <c r="EQ114" s="430" t="s">
        <v>17736</v>
      </c>
      <c r="ER114" s="430">
        <v>0.66</v>
      </c>
      <c r="ES114" s="430" t="s">
        <v>17737</v>
      </c>
      <c r="ET114" s="430">
        <v>0.66</v>
      </c>
      <c r="EU114" s="430" t="s">
        <v>17738</v>
      </c>
      <c r="EV114" s="430">
        <v>0</v>
      </c>
      <c r="EW114" s="430" t="s">
        <v>1226</v>
      </c>
      <c r="EX114" s="430">
        <v>0</v>
      </c>
      <c r="EY114" s="430" t="s">
        <v>1226</v>
      </c>
      <c r="EZ114" s="430">
        <v>99.75</v>
      </c>
      <c r="FA114" s="430">
        <v>99.6</v>
      </c>
      <c r="FB114" s="430" t="s">
        <v>17739</v>
      </c>
      <c r="FC114" s="430" t="s">
        <v>17740</v>
      </c>
      <c r="FD114" s="430">
        <v>99.75</v>
      </c>
      <c r="FE114" s="430">
        <v>99.6</v>
      </c>
      <c r="FF114" s="430">
        <v>33.090000000000003</v>
      </c>
      <c r="FG114" s="430">
        <v>1</v>
      </c>
      <c r="FH114" s="430">
        <v>1</v>
      </c>
      <c r="FI114" s="430">
        <v>1</v>
      </c>
      <c r="FJ114" s="430">
        <v>1</v>
      </c>
      <c r="FK114" s="430">
        <v>1</v>
      </c>
      <c r="FL114" s="430">
        <v>1</v>
      </c>
      <c r="FM114" s="430">
        <v>1</v>
      </c>
      <c r="FN114" s="430">
        <v>1</v>
      </c>
      <c r="FO114" s="430">
        <v>1</v>
      </c>
      <c r="FP114" s="430">
        <v>1</v>
      </c>
      <c r="FQ114" s="430">
        <v>1</v>
      </c>
      <c r="FR114" s="430">
        <v>1</v>
      </c>
      <c r="FS114" s="430">
        <v>1</v>
      </c>
      <c r="FT114" s="430">
        <v>1</v>
      </c>
      <c r="FU114" s="430">
        <v>1</v>
      </c>
      <c r="FV114" s="430">
        <v>1</v>
      </c>
      <c r="FW114" s="430">
        <v>1</v>
      </c>
      <c r="FX114" s="430">
        <v>1</v>
      </c>
      <c r="FY114" s="430">
        <v>1</v>
      </c>
      <c r="FZ114" s="430">
        <v>1</v>
      </c>
      <c r="GA114" s="430">
        <v>1</v>
      </c>
      <c r="GB114" s="430">
        <v>1</v>
      </c>
      <c r="GC114" s="430">
        <v>1</v>
      </c>
      <c r="GD114" s="430">
        <v>1</v>
      </c>
      <c r="GE114" s="430" t="s">
        <v>17741</v>
      </c>
      <c r="GF114" s="430">
        <v>1</v>
      </c>
      <c r="GG114" s="430">
        <v>1</v>
      </c>
      <c r="GH114" s="430">
        <v>1</v>
      </c>
      <c r="GI114" s="430">
        <v>1</v>
      </c>
      <c r="GJ114" s="430">
        <v>1</v>
      </c>
      <c r="GK114" s="430">
        <v>1</v>
      </c>
      <c r="GL114" s="430">
        <v>1</v>
      </c>
      <c r="GM114" s="430">
        <v>1</v>
      </c>
      <c r="GN114" s="430">
        <v>1</v>
      </c>
      <c r="GO114" s="430">
        <v>1</v>
      </c>
      <c r="GP114" s="430" t="s">
        <v>17742</v>
      </c>
      <c r="GQ114" s="430">
        <v>1</v>
      </c>
      <c r="GR114" s="430">
        <v>1</v>
      </c>
      <c r="GS114" s="430">
        <v>1</v>
      </c>
      <c r="GT114" s="430">
        <v>1</v>
      </c>
      <c r="GU114" s="430">
        <v>1</v>
      </c>
      <c r="GV114" s="430">
        <v>1</v>
      </c>
      <c r="GW114" s="430">
        <v>1</v>
      </c>
      <c r="GX114" s="430">
        <v>1</v>
      </c>
      <c r="GY114" s="430">
        <v>1</v>
      </c>
      <c r="GZ114" s="430">
        <v>1</v>
      </c>
      <c r="HA114" s="430">
        <v>1</v>
      </c>
      <c r="HB114" s="430">
        <v>1</v>
      </c>
      <c r="HC114" s="430">
        <v>1</v>
      </c>
      <c r="HD114" s="430">
        <v>1</v>
      </c>
      <c r="HE114" s="430">
        <v>1</v>
      </c>
      <c r="HF114" s="430">
        <v>1</v>
      </c>
      <c r="HG114" s="430" t="s">
        <v>17743</v>
      </c>
      <c r="HH114" s="430">
        <v>1</v>
      </c>
      <c r="HI114" s="430">
        <v>1</v>
      </c>
      <c r="HJ114" s="430">
        <v>1</v>
      </c>
      <c r="HK114" s="430">
        <v>1</v>
      </c>
      <c r="HL114" s="430">
        <v>0.5</v>
      </c>
      <c r="HM114" s="430">
        <v>1</v>
      </c>
      <c r="HN114" s="430">
        <v>1</v>
      </c>
      <c r="HO114" s="430">
        <v>1</v>
      </c>
      <c r="HP114" s="430">
        <v>1</v>
      </c>
      <c r="HQ114" s="430">
        <v>1</v>
      </c>
      <c r="HR114" s="430">
        <v>1</v>
      </c>
      <c r="HS114" s="430">
        <v>1</v>
      </c>
      <c r="HT114" s="430">
        <v>1</v>
      </c>
      <c r="HU114" s="430">
        <v>1</v>
      </c>
      <c r="HV114" s="430">
        <v>1</v>
      </c>
      <c r="HW114" s="430">
        <v>1</v>
      </c>
      <c r="HX114" s="430">
        <v>0.5</v>
      </c>
      <c r="HY114" s="430">
        <v>0.5</v>
      </c>
      <c r="HZ114" s="430">
        <v>0</v>
      </c>
      <c r="IA114" s="430">
        <v>0</v>
      </c>
      <c r="IB114" s="430" t="s">
        <v>17744</v>
      </c>
      <c r="IC114" s="430">
        <v>1</v>
      </c>
      <c r="ID114" s="430">
        <v>1</v>
      </c>
      <c r="IE114" s="430">
        <v>1</v>
      </c>
      <c r="IF114" s="430">
        <v>1</v>
      </c>
      <c r="IG114" s="430">
        <v>1</v>
      </c>
      <c r="IH114" s="430">
        <v>1</v>
      </c>
      <c r="II114" s="430">
        <v>1</v>
      </c>
      <c r="IJ114" s="430">
        <v>1</v>
      </c>
      <c r="IK114" s="430">
        <v>1</v>
      </c>
      <c r="IL114" s="430">
        <v>1</v>
      </c>
      <c r="IM114" s="430">
        <v>1</v>
      </c>
      <c r="IN114" s="430">
        <v>0.5</v>
      </c>
      <c r="IO114" s="430">
        <v>0.5</v>
      </c>
      <c r="IP114" s="430">
        <v>0</v>
      </c>
      <c r="IQ114" s="430">
        <v>0</v>
      </c>
      <c r="IR114" s="430" t="s">
        <v>17744</v>
      </c>
    </row>
    <row r="115" spans="1:252" x14ac:dyDescent="0.2">
      <c r="A115" s="430" t="s">
        <v>1707</v>
      </c>
      <c r="B115" s="430" t="s">
        <v>1708</v>
      </c>
      <c r="C115" s="430" t="s">
        <v>1112</v>
      </c>
      <c r="D115" s="430" t="s">
        <v>1195</v>
      </c>
      <c r="E115" s="430" t="s">
        <v>1049</v>
      </c>
      <c r="F115" s="443">
        <v>1.3209420000000001</v>
      </c>
      <c r="G115" s="444">
        <v>1959.1347438354101</v>
      </c>
      <c r="H115" s="430">
        <v>1</v>
      </c>
      <c r="I115" s="430" t="s">
        <v>17883</v>
      </c>
      <c r="J115" s="430">
        <v>2021</v>
      </c>
      <c r="K115" s="430" t="s">
        <v>17884</v>
      </c>
      <c r="L115" s="430">
        <v>1</v>
      </c>
      <c r="M115" s="430">
        <v>0</v>
      </c>
      <c r="N115" s="430">
        <v>1</v>
      </c>
      <c r="O115" s="430">
        <v>1</v>
      </c>
      <c r="P115" s="430">
        <v>1</v>
      </c>
      <c r="Q115" s="430">
        <v>1</v>
      </c>
      <c r="R115" s="430">
        <v>1</v>
      </c>
      <c r="S115" s="430">
        <v>1</v>
      </c>
      <c r="T115" s="430">
        <v>1</v>
      </c>
      <c r="U115" s="430">
        <v>1</v>
      </c>
      <c r="V115" s="430">
        <v>1</v>
      </c>
      <c r="W115" s="430">
        <v>0</v>
      </c>
      <c r="X115" s="430" t="s">
        <v>1226</v>
      </c>
      <c r="Y115" s="430">
        <v>1</v>
      </c>
      <c r="Z115" s="430">
        <v>1</v>
      </c>
      <c r="AA115" s="430">
        <v>1</v>
      </c>
      <c r="AB115" s="430">
        <v>1</v>
      </c>
      <c r="AC115" s="430">
        <v>1</v>
      </c>
      <c r="AD115" s="430">
        <v>1</v>
      </c>
      <c r="AE115" s="430">
        <v>1</v>
      </c>
      <c r="AF115" s="430" t="s">
        <v>17885</v>
      </c>
      <c r="AG115" s="430">
        <v>1</v>
      </c>
      <c r="AH115" s="430" t="s">
        <v>17886</v>
      </c>
      <c r="AI115" s="430">
        <v>1</v>
      </c>
      <c r="AJ115" s="430" t="s">
        <v>17887</v>
      </c>
      <c r="AK115" s="430">
        <v>1</v>
      </c>
      <c r="AL115" s="430" t="s">
        <v>17888</v>
      </c>
      <c r="AM115" s="430">
        <v>1</v>
      </c>
      <c r="AN115" s="430" t="s">
        <v>17889</v>
      </c>
      <c r="AO115" s="430">
        <v>1</v>
      </c>
      <c r="AP115" s="430" t="s">
        <v>17890</v>
      </c>
      <c r="AQ115" s="430">
        <v>1</v>
      </c>
      <c r="AR115" s="430" t="s">
        <v>17891</v>
      </c>
      <c r="AS115" s="430">
        <v>1</v>
      </c>
      <c r="AT115" s="430" t="s">
        <v>17892</v>
      </c>
      <c r="AU115" s="430" t="s">
        <v>1226</v>
      </c>
      <c r="AV115" s="430" t="s">
        <v>1226</v>
      </c>
      <c r="AW115" s="430">
        <v>1</v>
      </c>
      <c r="AX115" s="430" t="s">
        <v>17893</v>
      </c>
      <c r="AY115" s="430">
        <v>1</v>
      </c>
      <c r="AZ115" s="430" t="s">
        <v>17893</v>
      </c>
      <c r="BA115" s="430">
        <v>1</v>
      </c>
      <c r="BB115" s="430" t="s">
        <v>17893</v>
      </c>
      <c r="BC115" s="430">
        <v>1</v>
      </c>
      <c r="BD115" s="430" t="s">
        <v>17893</v>
      </c>
      <c r="BE115" s="430">
        <v>1</v>
      </c>
      <c r="BF115" s="430" t="s">
        <v>17893</v>
      </c>
      <c r="BG115" s="430">
        <v>1</v>
      </c>
      <c r="BH115" s="430" t="s">
        <v>17893</v>
      </c>
      <c r="BI115" s="430">
        <v>1</v>
      </c>
      <c r="BJ115" s="430" t="s">
        <v>17893</v>
      </c>
      <c r="BK115" s="430">
        <v>1</v>
      </c>
      <c r="BL115" s="430" t="s">
        <v>17893</v>
      </c>
      <c r="BM115" s="430">
        <v>1</v>
      </c>
      <c r="BN115" s="430" t="s">
        <v>17894</v>
      </c>
      <c r="BO115" s="430">
        <v>1</v>
      </c>
      <c r="BP115" s="430" t="s">
        <v>17895</v>
      </c>
      <c r="BQ115" s="430">
        <v>1</v>
      </c>
      <c r="BR115" s="430" t="s">
        <v>17896</v>
      </c>
      <c r="BS115" s="430">
        <v>1</v>
      </c>
      <c r="BT115" s="430" t="s">
        <v>17897</v>
      </c>
      <c r="BU115" s="430">
        <v>1</v>
      </c>
      <c r="BV115" s="430" t="s">
        <v>17898</v>
      </c>
      <c r="BW115" s="430">
        <v>1</v>
      </c>
      <c r="BX115" s="430" t="s">
        <v>17899</v>
      </c>
      <c r="BY115" s="430" t="s">
        <v>17900</v>
      </c>
      <c r="BZ115" s="430" t="s">
        <v>1226</v>
      </c>
      <c r="CA115" s="430">
        <v>1</v>
      </c>
      <c r="CB115" s="430">
        <v>1</v>
      </c>
      <c r="CC115" s="430">
        <v>1</v>
      </c>
      <c r="CD115" s="430">
        <v>1</v>
      </c>
      <c r="CE115" s="430" t="s">
        <v>1226</v>
      </c>
      <c r="CF115" s="430" t="s">
        <v>1226</v>
      </c>
      <c r="CG115" s="430" t="s">
        <v>1226</v>
      </c>
      <c r="CH115" s="430" t="s">
        <v>1226</v>
      </c>
      <c r="CI115" s="430" t="s">
        <v>1226</v>
      </c>
      <c r="CJ115" s="430" t="s">
        <v>1226</v>
      </c>
      <c r="CK115" s="430" t="s">
        <v>1226</v>
      </c>
      <c r="CL115" s="430" t="s">
        <v>1226</v>
      </c>
      <c r="CM115" s="430">
        <v>1</v>
      </c>
      <c r="CN115" s="430">
        <v>1</v>
      </c>
      <c r="CO115" s="430">
        <v>1</v>
      </c>
      <c r="CP115" s="430" t="s">
        <v>1226</v>
      </c>
      <c r="CQ115" s="430">
        <v>1</v>
      </c>
      <c r="CR115" s="430" t="s">
        <v>1226</v>
      </c>
      <c r="CS115" s="430" t="s">
        <v>1226</v>
      </c>
      <c r="CT115" s="430" t="s">
        <v>1226</v>
      </c>
      <c r="CU115" s="430" t="s">
        <v>17901</v>
      </c>
      <c r="CV115" s="430" t="s">
        <v>17870</v>
      </c>
      <c r="CW115" s="430">
        <v>1</v>
      </c>
      <c r="CX115" s="430">
        <v>1</v>
      </c>
      <c r="CY115" s="430">
        <v>1</v>
      </c>
      <c r="CZ115" s="430">
        <v>1</v>
      </c>
      <c r="DA115" s="430">
        <v>1</v>
      </c>
      <c r="DB115" s="430">
        <v>1</v>
      </c>
      <c r="DC115" s="430">
        <v>1</v>
      </c>
      <c r="DD115" s="430">
        <v>1</v>
      </c>
      <c r="DE115" s="430">
        <v>1</v>
      </c>
      <c r="DF115" s="430">
        <v>1</v>
      </c>
      <c r="DG115" s="430">
        <v>1</v>
      </c>
      <c r="DH115" s="430">
        <v>1</v>
      </c>
      <c r="DI115" s="430">
        <v>1</v>
      </c>
      <c r="DJ115" s="430" t="s">
        <v>1226</v>
      </c>
      <c r="DK115" s="430" t="s">
        <v>1226</v>
      </c>
      <c r="DL115" s="430" t="s">
        <v>1226</v>
      </c>
      <c r="DM115" s="430">
        <v>1</v>
      </c>
      <c r="DN115" s="430" t="s">
        <v>1226</v>
      </c>
      <c r="DO115" s="430" t="s">
        <v>1226</v>
      </c>
      <c r="DP115" s="430" t="s">
        <v>1226</v>
      </c>
      <c r="DQ115" s="430">
        <v>1</v>
      </c>
      <c r="DR115" s="430" t="s">
        <v>1226</v>
      </c>
      <c r="DS115" s="430" t="s">
        <v>1226</v>
      </c>
      <c r="DT115" s="430" t="s">
        <v>1226</v>
      </c>
      <c r="DU115" s="430" t="s">
        <v>1226</v>
      </c>
      <c r="DV115" s="430">
        <v>1</v>
      </c>
      <c r="DW115" s="430" t="s">
        <v>1226</v>
      </c>
      <c r="DX115" s="430" t="s">
        <v>1226</v>
      </c>
      <c r="DY115" s="430" t="s">
        <v>1226</v>
      </c>
      <c r="DZ115" s="430" t="s">
        <v>17902</v>
      </c>
      <c r="EA115" s="430" t="s">
        <v>17903</v>
      </c>
      <c r="EB115" s="430">
        <v>0.66</v>
      </c>
      <c r="EC115" s="430" t="s">
        <v>1226</v>
      </c>
      <c r="ED115" s="430">
        <v>0.33</v>
      </c>
      <c r="EE115" s="430" t="s">
        <v>1226</v>
      </c>
      <c r="EF115" s="430">
        <v>0.33</v>
      </c>
      <c r="EG115" s="430" t="s">
        <v>1226</v>
      </c>
      <c r="EH115" s="430">
        <v>0</v>
      </c>
      <c r="EI115" s="430" t="s">
        <v>1226</v>
      </c>
      <c r="EJ115" s="430">
        <v>0</v>
      </c>
      <c r="EK115" s="430" t="s">
        <v>1226</v>
      </c>
      <c r="EL115" s="430">
        <v>0</v>
      </c>
      <c r="EM115" s="430" t="s">
        <v>1226</v>
      </c>
      <c r="EN115" s="430">
        <v>0.66</v>
      </c>
      <c r="EO115" s="430" t="s">
        <v>1226</v>
      </c>
      <c r="EP115" s="430">
        <v>0.33</v>
      </c>
      <c r="EQ115" s="430" t="s">
        <v>1226</v>
      </c>
      <c r="ER115" s="430">
        <v>0.33</v>
      </c>
      <c r="ES115" s="430" t="s">
        <v>1226</v>
      </c>
      <c r="ET115" s="430">
        <v>0</v>
      </c>
      <c r="EU115" s="430" t="s">
        <v>1226</v>
      </c>
      <c r="EV115" s="430">
        <v>0</v>
      </c>
      <c r="EW115" s="430" t="s">
        <v>1226</v>
      </c>
      <c r="EX115" s="430">
        <v>0</v>
      </c>
      <c r="EY115" s="430" t="s">
        <v>1226</v>
      </c>
      <c r="EZ115" s="430" t="s">
        <v>1040</v>
      </c>
      <c r="FA115" s="430" t="s">
        <v>1040</v>
      </c>
      <c r="FB115" s="430" t="s">
        <v>1040</v>
      </c>
      <c r="FC115" s="430" t="s">
        <v>1040</v>
      </c>
      <c r="FD115" s="430" t="s">
        <v>1226</v>
      </c>
      <c r="FE115" s="430" t="s">
        <v>1226</v>
      </c>
      <c r="FF115" s="430" t="s">
        <v>1226</v>
      </c>
      <c r="FG115" s="430">
        <v>1</v>
      </c>
      <c r="FH115" s="430">
        <v>1</v>
      </c>
      <c r="FI115" s="430">
        <v>1</v>
      </c>
      <c r="FJ115" s="430">
        <v>0</v>
      </c>
      <c r="FK115" s="430">
        <v>1</v>
      </c>
      <c r="FL115" s="430">
        <v>1</v>
      </c>
      <c r="FM115" s="430">
        <v>1</v>
      </c>
      <c r="FN115" s="430">
        <v>0</v>
      </c>
      <c r="FO115" s="430">
        <v>1</v>
      </c>
      <c r="FP115" s="430">
        <v>1</v>
      </c>
      <c r="FQ115" s="430">
        <v>1</v>
      </c>
      <c r="FR115" s="430">
        <v>0</v>
      </c>
      <c r="FS115" s="430">
        <v>1</v>
      </c>
      <c r="FT115" s="430">
        <v>1</v>
      </c>
      <c r="FU115" s="430">
        <v>1</v>
      </c>
      <c r="FV115" s="430">
        <v>1</v>
      </c>
      <c r="FW115" s="430">
        <v>1</v>
      </c>
      <c r="FX115" s="430">
        <v>1</v>
      </c>
      <c r="FY115" s="430">
        <v>1</v>
      </c>
      <c r="FZ115" s="430">
        <v>1</v>
      </c>
      <c r="GA115" s="430">
        <v>1</v>
      </c>
      <c r="GB115" s="430">
        <v>1</v>
      </c>
      <c r="GC115" s="430">
        <v>1</v>
      </c>
      <c r="GD115" s="430">
        <v>1</v>
      </c>
      <c r="GE115" s="430" t="s">
        <v>17904</v>
      </c>
      <c r="GF115" s="430">
        <v>1</v>
      </c>
      <c r="GG115" s="430">
        <v>1</v>
      </c>
      <c r="GH115" s="430">
        <v>1</v>
      </c>
      <c r="GI115" s="430">
        <v>1</v>
      </c>
      <c r="GJ115" s="430">
        <v>1</v>
      </c>
      <c r="GK115" s="430">
        <v>1</v>
      </c>
      <c r="GL115" s="430">
        <v>1</v>
      </c>
      <c r="GM115" s="430">
        <v>1</v>
      </c>
      <c r="GN115" s="430">
        <v>1</v>
      </c>
      <c r="GO115" s="430" t="s">
        <v>1226</v>
      </c>
      <c r="GP115" s="430" t="s">
        <v>17905</v>
      </c>
      <c r="GQ115" s="430">
        <v>1</v>
      </c>
      <c r="GR115" s="430">
        <v>1</v>
      </c>
      <c r="GS115" s="430">
        <v>1</v>
      </c>
      <c r="GT115" s="430">
        <v>1</v>
      </c>
      <c r="GU115" s="430">
        <v>1</v>
      </c>
      <c r="GV115" s="430">
        <v>1</v>
      </c>
      <c r="GW115" s="430">
        <v>1</v>
      </c>
      <c r="GX115" s="430">
        <v>1</v>
      </c>
      <c r="GY115" s="430">
        <v>1</v>
      </c>
      <c r="GZ115" s="430">
        <v>1</v>
      </c>
      <c r="HA115" s="430">
        <v>1</v>
      </c>
      <c r="HB115" s="430">
        <v>1</v>
      </c>
      <c r="HC115" s="430">
        <v>1</v>
      </c>
      <c r="HD115" s="430">
        <v>1</v>
      </c>
      <c r="HE115" s="430">
        <v>1</v>
      </c>
      <c r="HF115" s="430">
        <v>1</v>
      </c>
      <c r="HG115" s="430" t="s">
        <v>17906</v>
      </c>
      <c r="HH115" s="430">
        <v>0</v>
      </c>
      <c r="HI115" s="430">
        <v>0</v>
      </c>
      <c r="HJ115" s="430">
        <v>0</v>
      </c>
      <c r="HK115" s="430">
        <v>0</v>
      </c>
      <c r="HL115" s="430">
        <v>0</v>
      </c>
      <c r="HM115" s="430">
        <v>0</v>
      </c>
      <c r="HN115" s="430">
        <v>0</v>
      </c>
      <c r="HO115" s="430">
        <v>0</v>
      </c>
      <c r="HP115" s="430">
        <v>0</v>
      </c>
      <c r="HQ115" s="430">
        <v>0</v>
      </c>
      <c r="HR115" s="430">
        <v>0</v>
      </c>
      <c r="HS115" s="430">
        <v>0</v>
      </c>
      <c r="HT115" s="430">
        <v>0</v>
      </c>
      <c r="HU115" s="430">
        <v>0</v>
      </c>
      <c r="HV115" s="430">
        <v>0</v>
      </c>
      <c r="HW115" s="430">
        <v>0</v>
      </c>
      <c r="HX115" s="430">
        <v>0</v>
      </c>
      <c r="HY115" s="430">
        <v>0</v>
      </c>
      <c r="HZ115" s="430">
        <v>0</v>
      </c>
      <c r="IA115" s="430">
        <v>0</v>
      </c>
      <c r="IB115" s="430" t="s">
        <v>1226</v>
      </c>
      <c r="IC115" s="430">
        <v>0</v>
      </c>
      <c r="ID115" s="430">
        <v>0</v>
      </c>
      <c r="IE115" s="430">
        <v>0</v>
      </c>
      <c r="IF115" s="430">
        <v>0</v>
      </c>
      <c r="IG115" s="430">
        <v>0</v>
      </c>
      <c r="IH115" s="430">
        <v>0</v>
      </c>
      <c r="II115" s="430">
        <v>0</v>
      </c>
      <c r="IJ115" s="430">
        <v>0</v>
      </c>
      <c r="IK115" s="430">
        <v>0</v>
      </c>
      <c r="IL115" s="430">
        <v>0</v>
      </c>
      <c r="IM115" s="430">
        <v>0</v>
      </c>
      <c r="IN115" s="430">
        <v>0</v>
      </c>
      <c r="IO115" s="430">
        <v>0</v>
      </c>
      <c r="IP115" s="430">
        <v>0</v>
      </c>
      <c r="IQ115" s="430">
        <v>0</v>
      </c>
      <c r="IR115" s="430" t="s">
        <v>17907</v>
      </c>
    </row>
    <row r="116" spans="1:252" x14ac:dyDescent="0.2">
      <c r="A116" s="430" t="s">
        <v>1690</v>
      </c>
      <c r="B116" s="430" t="s">
        <v>104</v>
      </c>
      <c r="C116" s="430" t="s">
        <v>1047</v>
      </c>
      <c r="D116" s="430" t="s">
        <v>1048</v>
      </c>
      <c r="E116" s="430" t="s">
        <v>1039</v>
      </c>
      <c r="F116" s="443">
        <v>8.6448289999999997</v>
      </c>
      <c r="G116" s="444">
        <v>8413.2005676151002</v>
      </c>
      <c r="H116" s="430">
        <v>1</v>
      </c>
      <c r="I116" s="430" t="s">
        <v>18025</v>
      </c>
      <c r="J116" s="430">
        <v>2020</v>
      </c>
      <c r="K116" s="430" t="s">
        <v>1698</v>
      </c>
      <c r="L116" s="430">
        <v>1</v>
      </c>
      <c r="M116" s="430">
        <v>0</v>
      </c>
      <c r="N116" s="430">
        <v>2</v>
      </c>
      <c r="O116" s="430">
        <v>1</v>
      </c>
      <c r="P116" s="430">
        <v>1</v>
      </c>
      <c r="Q116" s="430">
        <v>1</v>
      </c>
      <c r="R116" s="430">
        <v>1</v>
      </c>
      <c r="S116" s="430">
        <v>1</v>
      </c>
      <c r="T116" s="430">
        <v>1</v>
      </c>
      <c r="U116" s="430">
        <v>0</v>
      </c>
      <c r="V116" s="430">
        <v>1</v>
      </c>
      <c r="W116" s="430" t="s">
        <v>1226</v>
      </c>
      <c r="X116" s="430" t="s">
        <v>1226</v>
      </c>
      <c r="Y116" s="430">
        <v>1</v>
      </c>
      <c r="Z116" s="430">
        <v>1</v>
      </c>
      <c r="AA116" s="430">
        <v>1</v>
      </c>
      <c r="AB116" s="430">
        <v>1</v>
      </c>
      <c r="AC116" s="430">
        <v>1</v>
      </c>
      <c r="AD116" s="430">
        <v>1</v>
      </c>
      <c r="AE116" s="430">
        <v>0</v>
      </c>
      <c r="AF116" s="430" t="s">
        <v>1226</v>
      </c>
      <c r="AG116" s="430">
        <v>0</v>
      </c>
      <c r="AH116" s="430" t="s">
        <v>1226</v>
      </c>
      <c r="AI116" s="430">
        <v>1</v>
      </c>
      <c r="AJ116" s="430" t="s">
        <v>18026</v>
      </c>
      <c r="AK116" s="430">
        <v>0</v>
      </c>
      <c r="AL116" s="430" t="s">
        <v>1226</v>
      </c>
      <c r="AM116" s="430">
        <v>1</v>
      </c>
      <c r="AN116" s="430" t="s">
        <v>18027</v>
      </c>
      <c r="AO116" s="430">
        <v>0</v>
      </c>
      <c r="AP116" s="430" t="s">
        <v>1226</v>
      </c>
      <c r="AQ116" s="430">
        <v>1</v>
      </c>
      <c r="AR116" s="430" t="s">
        <v>18028</v>
      </c>
      <c r="AS116" s="430">
        <v>0</v>
      </c>
      <c r="AT116" s="430" t="s">
        <v>1226</v>
      </c>
      <c r="AU116" s="430" t="s">
        <v>1226</v>
      </c>
      <c r="AV116" s="430" t="s">
        <v>1226</v>
      </c>
      <c r="AW116" s="430">
        <v>0.66</v>
      </c>
      <c r="AX116" s="430" t="s">
        <v>18029</v>
      </c>
      <c r="AY116" s="430">
        <v>0.66</v>
      </c>
      <c r="AZ116" s="430" t="s">
        <v>18029</v>
      </c>
      <c r="BA116" s="430">
        <v>0.66</v>
      </c>
      <c r="BB116" s="430" t="s">
        <v>18029</v>
      </c>
      <c r="BC116" s="430">
        <v>0.66</v>
      </c>
      <c r="BD116" s="430" t="s">
        <v>18029</v>
      </c>
      <c r="BE116" s="430">
        <v>0.66</v>
      </c>
      <c r="BF116" s="430" t="s">
        <v>18029</v>
      </c>
      <c r="BG116" s="430">
        <v>0.66</v>
      </c>
      <c r="BH116" s="430" t="s">
        <v>18029</v>
      </c>
      <c r="BI116" s="430">
        <v>0.66</v>
      </c>
      <c r="BJ116" s="430" t="s">
        <v>18029</v>
      </c>
      <c r="BK116" s="430">
        <v>0.66</v>
      </c>
      <c r="BL116" s="430" t="s">
        <v>18029</v>
      </c>
      <c r="BM116" s="430">
        <v>0.66</v>
      </c>
      <c r="BN116" s="430" t="s">
        <v>18030</v>
      </c>
      <c r="BO116" s="430">
        <v>0.66</v>
      </c>
      <c r="BP116" s="430" t="s">
        <v>18030</v>
      </c>
      <c r="BQ116" s="430">
        <v>1</v>
      </c>
      <c r="BR116" s="430" t="s">
        <v>18031</v>
      </c>
      <c r="BS116" s="430">
        <v>1</v>
      </c>
      <c r="BT116" s="430" t="s">
        <v>18032</v>
      </c>
      <c r="BU116" s="430">
        <v>1</v>
      </c>
      <c r="BV116" s="430" t="s">
        <v>18030</v>
      </c>
      <c r="BW116" s="430">
        <v>1</v>
      </c>
      <c r="BX116" s="430" t="s">
        <v>18033</v>
      </c>
      <c r="BY116" s="430" t="s">
        <v>18034</v>
      </c>
      <c r="BZ116" s="430" t="s">
        <v>1226</v>
      </c>
      <c r="CA116" s="430">
        <v>1</v>
      </c>
      <c r="CB116" s="430">
        <v>0</v>
      </c>
      <c r="CC116" s="430">
        <v>1</v>
      </c>
      <c r="CD116" s="430" t="s">
        <v>1226</v>
      </c>
      <c r="CE116" s="430">
        <v>0</v>
      </c>
      <c r="CF116" s="430">
        <v>0</v>
      </c>
      <c r="CG116" s="430">
        <v>0</v>
      </c>
      <c r="CH116" s="430" t="s">
        <v>1226</v>
      </c>
      <c r="CI116" s="430">
        <v>1</v>
      </c>
      <c r="CJ116" s="430">
        <v>1</v>
      </c>
      <c r="CK116" s="430">
        <v>1</v>
      </c>
      <c r="CL116" s="430" t="s">
        <v>1226</v>
      </c>
      <c r="CM116" s="430">
        <v>1</v>
      </c>
      <c r="CN116" s="430">
        <v>1</v>
      </c>
      <c r="CO116" s="430">
        <v>1</v>
      </c>
      <c r="CP116" s="430" t="s">
        <v>1226</v>
      </c>
      <c r="CQ116" s="430" t="s">
        <v>1226</v>
      </c>
      <c r="CR116" s="430" t="s">
        <v>1226</v>
      </c>
      <c r="CS116" s="430" t="s">
        <v>1226</v>
      </c>
      <c r="CT116" s="430" t="s">
        <v>1226</v>
      </c>
      <c r="CU116" s="430" t="s">
        <v>18035</v>
      </c>
      <c r="CV116" s="430" t="s">
        <v>18036</v>
      </c>
      <c r="CW116" s="430">
        <v>0</v>
      </c>
      <c r="CX116" s="430">
        <v>0</v>
      </c>
      <c r="CY116" s="430">
        <v>0</v>
      </c>
      <c r="CZ116" s="430">
        <v>0</v>
      </c>
      <c r="DA116" s="430">
        <v>0</v>
      </c>
      <c r="DB116" s="430">
        <v>0</v>
      </c>
      <c r="DC116" s="430">
        <v>0</v>
      </c>
      <c r="DD116" s="430">
        <v>0</v>
      </c>
      <c r="DE116" s="430">
        <v>0</v>
      </c>
      <c r="DF116" s="430">
        <v>0</v>
      </c>
      <c r="DG116" s="430">
        <v>0</v>
      </c>
      <c r="DH116" s="430">
        <v>0</v>
      </c>
      <c r="DI116" s="430">
        <v>1</v>
      </c>
      <c r="DJ116" s="430" t="s">
        <v>1226</v>
      </c>
      <c r="DK116" s="430" t="s">
        <v>1226</v>
      </c>
      <c r="DL116" s="430" t="s">
        <v>1226</v>
      </c>
      <c r="DM116" s="430">
        <v>1</v>
      </c>
      <c r="DN116" s="430" t="s">
        <v>1226</v>
      </c>
      <c r="DO116" s="430" t="s">
        <v>1226</v>
      </c>
      <c r="DP116" s="430" t="s">
        <v>1226</v>
      </c>
      <c r="DQ116" s="430">
        <v>1</v>
      </c>
      <c r="DR116" s="430" t="s">
        <v>1226</v>
      </c>
      <c r="DS116" s="430" t="s">
        <v>1226</v>
      </c>
      <c r="DT116" s="430" t="s">
        <v>1226</v>
      </c>
      <c r="DU116" s="430" t="s">
        <v>1226</v>
      </c>
      <c r="DV116" s="430" t="s">
        <v>1226</v>
      </c>
      <c r="DW116" s="430" t="s">
        <v>1226</v>
      </c>
      <c r="DX116" s="430" t="s">
        <v>1226</v>
      </c>
      <c r="DY116" s="430" t="s">
        <v>1226</v>
      </c>
      <c r="DZ116" s="430" t="s">
        <v>1226</v>
      </c>
      <c r="EA116" s="430" t="s">
        <v>1226</v>
      </c>
      <c r="EB116" s="430">
        <v>0.66</v>
      </c>
      <c r="EC116" s="430" t="s">
        <v>18037</v>
      </c>
      <c r="ED116" s="430">
        <v>0</v>
      </c>
      <c r="EE116" s="430" t="s">
        <v>1226</v>
      </c>
      <c r="EF116" s="430">
        <v>0</v>
      </c>
      <c r="EG116" s="430" t="s">
        <v>1226</v>
      </c>
      <c r="EH116" s="430">
        <v>1</v>
      </c>
      <c r="EI116" s="430" t="s">
        <v>18038</v>
      </c>
      <c r="EJ116" s="430">
        <v>0</v>
      </c>
      <c r="EK116" s="430" t="s">
        <v>1226</v>
      </c>
      <c r="EL116" s="430">
        <v>0</v>
      </c>
      <c r="EM116" s="430" t="s">
        <v>1226</v>
      </c>
      <c r="EN116" s="430">
        <v>1</v>
      </c>
      <c r="EO116" s="430" t="s">
        <v>18039</v>
      </c>
      <c r="EP116" s="430">
        <v>1</v>
      </c>
      <c r="EQ116" s="430" t="s">
        <v>18040</v>
      </c>
      <c r="ER116" s="430">
        <v>1</v>
      </c>
      <c r="ES116" s="430" t="s">
        <v>18041</v>
      </c>
      <c r="ET116" s="430">
        <v>1</v>
      </c>
      <c r="EU116" s="430" t="s">
        <v>18042</v>
      </c>
      <c r="EV116" s="430">
        <v>1</v>
      </c>
      <c r="EW116" s="430" t="s">
        <v>18043</v>
      </c>
      <c r="EX116" s="430">
        <v>1</v>
      </c>
      <c r="EY116" s="430" t="s">
        <v>18044</v>
      </c>
      <c r="EZ116" s="430">
        <v>0.02</v>
      </c>
      <c r="FA116" s="430" t="s">
        <v>5638</v>
      </c>
      <c r="FB116" s="430" t="s">
        <v>18045</v>
      </c>
      <c r="FC116" s="430" t="s">
        <v>18046</v>
      </c>
      <c r="FD116" s="430">
        <v>2</v>
      </c>
      <c r="FE116" s="430" t="s">
        <v>1226</v>
      </c>
      <c r="FF116" s="430">
        <v>30</v>
      </c>
      <c r="FG116" s="430">
        <v>0</v>
      </c>
      <c r="FH116" s="430">
        <v>0</v>
      </c>
      <c r="FI116" s="430">
        <v>0</v>
      </c>
      <c r="FJ116" s="430">
        <v>0</v>
      </c>
      <c r="FK116" s="430">
        <v>1</v>
      </c>
      <c r="FL116" s="430">
        <v>0</v>
      </c>
      <c r="FM116" s="430">
        <v>1</v>
      </c>
      <c r="FN116" s="430">
        <v>0</v>
      </c>
      <c r="FO116" s="430">
        <v>1</v>
      </c>
      <c r="FP116" s="430">
        <v>0</v>
      </c>
      <c r="FQ116" s="430">
        <v>1</v>
      </c>
      <c r="FR116" s="430">
        <v>0</v>
      </c>
      <c r="FS116" s="430">
        <v>1</v>
      </c>
      <c r="FT116" s="430">
        <v>0</v>
      </c>
      <c r="FU116" s="430">
        <v>0</v>
      </c>
      <c r="FV116" s="430">
        <v>0</v>
      </c>
      <c r="FW116" s="430">
        <v>1</v>
      </c>
      <c r="FX116" s="430">
        <v>0</v>
      </c>
      <c r="FY116" s="430">
        <v>0</v>
      </c>
      <c r="FZ116" s="430">
        <v>0</v>
      </c>
      <c r="GA116" s="430">
        <v>0</v>
      </c>
      <c r="GB116" s="430">
        <v>0</v>
      </c>
      <c r="GC116" s="430">
        <v>0</v>
      </c>
      <c r="GD116" s="430">
        <v>0</v>
      </c>
      <c r="GE116" s="430" t="s">
        <v>18047</v>
      </c>
      <c r="GF116" s="430">
        <v>0.5</v>
      </c>
      <c r="GG116" s="430">
        <v>0</v>
      </c>
      <c r="GH116" s="430">
        <v>0.5</v>
      </c>
      <c r="GI116" s="430">
        <v>0</v>
      </c>
      <c r="GJ116" s="430">
        <v>0.5</v>
      </c>
      <c r="GK116" s="430">
        <v>0</v>
      </c>
      <c r="GL116" s="430">
        <v>0.5</v>
      </c>
      <c r="GM116" s="430">
        <v>0</v>
      </c>
      <c r="GN116" s="430">
        <v>0.5</v>
      </c>
      <c r="GO116" s="430">
        <v>0</v>
      </c>
      <c r="GP116" s="430" t="s">
        <v>18048</v>
      </c>
      <c r="GQ116" s="430">
        <v>0.5</v>
      </c>
      <c r="GR116" s="430">
        <v>0</v>
      </c>
      <c r="GS116" s="430">
        <v>0</v>
      </c>
      <c r="GT116" s="430">
        <v>0</v>
      </c>
      <c r="GU116" s="430">
        <v>0</v>
      </c>
      <c r="GV116" s="430">
        <v>0</v>
      </c>
      <c r="GW116" s="430">
        <v>0</v>
      </c>
      <c r="GX116" s="430">
        <v>0</v>
      </c>
      <c r="GY116" s="430">
        <v>0</v>
      </c>
      <c r="GZ116" s="430">
        <v>0</v>
      </c>
      <c r="HA116" s="430">
        <v>0</v>
      </c>
      <c r="HB116" s="430">
        <v>0</v>
      </c>
      <c r="HC116" s="430">
        <v>0</v>
      </c>
      <c r="HD116" s="430">
        <v>0</v>
      </c>
      <c r="HE116" s="430">
        <v>0</v>
      </c>
      <c r="HF116" s="430">
        <v>0</v>
      </c>
      <c r="HG116" s="430" t="s">
        <v>1226</v>
      </c>
      <c r="HH116" s="430">
        <v>1</v>
      </c>
      <c r="HI116" s="430">
        <v>0</v>
      </c>
      <c r="HJ116" s="430">
        <v>0</v>
      </c>
      <c r="HK116" s="430">
        <v>0</v>
      </c>
      <c r="HL116" s="430">
        <v>0</v>
      </c>
      <c r="HM116" s="430">
        <v>0</v>
      </c>
      <c r="HN116" s="430">
        <v>0</v>
      </c>
      <c r="HO116" s="430">
        <v>0</v>
      </c>
      <c r="HP116" s="430">
        <v>0</v>
      </c>
      <c r="HQ116" s="430">
        <v>0</v>
      </c>
      <c r="HR116" s="430">
        <v>0</v>
      </c>
      <c r="HS116" s="430">
        <v>0</v>
      </c>
      <c r="HT116" s="430">
        <v>0</v>
      </c>
      <c r="HU116" s="430">
        <v>0</v>
      </c>
      <c r="HV116" s="430">
        <v>0</v>
      </c>
      <c r="HW116" s="430">
        <v>0</v>
      </c>
      <c r="HX116" s="430">
        <v>0.25</v>
      </c>
      <c r="HY116" s="430">
        <v>0</v>
      </c>
      <c r="HZ116" s="430">
        <v>0</v>
      </c>
      <c r="IA116" s="430">
        <v>0</v>
      </c>
      <c r="IB116" s="430" t="s">
        <v>18049</v>
      </c>
      <c r="IC116" s="430">
        <v>0</v>
      </c>
      <c r="ID116" s="430">
        <v>0</v>
      </c>
      <c r="IE116" s="430">
        <v>0</v>
      </c>
      <c r="IF116" s="430">
        <v>0</v>
      </c>
      <c r="IG116" s="430">
        <v>0</v>
      </c>
      <c r="IH116" s="430">
        <v>0</v>
      </c>
      <c r="II116" s="430">
        <v>0</v>
      </c>
      <c r="IJ116" s="430">
        <v>0</v>
      </c>
      <c r="IK116" s="430">
        <v>0</v>
      </c>
      <c r="IL116" s="430">
        <v>0</v>
      </c>
      <c r="IM116" s="430">
        <v>0</v>
      </c>
      <c r="IN116" s="430" t="s">
        <v>1226</v>
      </c>
      <c r="IO116" s="430" t="s">
        <v>1226</v>
      </c>
      <c r="IP116" s="430" t="s">
        <v>1226</v>
      </c>
      <c r="IQ116" s="430" t="s">
        <v>1226</v>
      </c>
      <c r="IR116" s="430" t="s">
        <v>1226</v>
      </c>
    </row>
    <row r="117" spans="1:252" x14ac:dyDescent="0.2">
      <c r="A117" s="430" t="s">
        <v>1709</v>
      </c>
      <c r="B117" s="430" t="s">
        <v>1710</v>
      </c>
      <c r="C117" s="430" t="s">
        <v>1070</v>
      </c>
      <c r="D117" s="430" t="s">
        <v>1050</v>
      </c>
      <c r="E117" s="430" t="s">
        <v>1071</v>
      </c>
      <c r="F117" s="443">
        <v>1.525663</v>
      </c>
      <c r="G117" s="444">
        <v>21391.802311011801</v>
      </c>
      <c r="H117" s="430" t="s">
        <v>1226</v>
      </c>
      <c r="I117" s="430" t="s">
        <v>1226</v>
      </c>
      <c r="J117" s="430" t="s">
        <v>1226</v>
      </c>
      <c r="K117" s="430" t="s">
        <v>1226</v>
      </c>
      <c r="L117" s="430" t="s">
        <v>1226</v>
      </c>
      <c r="M117" s="430" t="s">
        <v>1226</v>
      </c>
      <c r="N117" s="430" t="s">
        <v>1226</v>
      </c>
      <c r="O117" s="430" t="s">
        <v>1226</v>
      </c>
      <c r="P117" s="430" t="s">
        <v>1226</v>
      </c>
      <c r="Q117" s="430" t="s">
        <v>1226</v>
      </c>
      <c r="R117" s="430" t="s">
        <v>1226</v>
      </c>
      <c r="S117" s="430" t="s">
        <v>1226</v>
      </c>
      <c r="T117" s="430" t="s">
        <v>1226</v>
      </c>
      <c r="U117" s="430" t="s">
        <v>1226</v>
      </c>
      <c r="V117" s="430" t="s">
        <v>1226</v>
      </c>
      <c r="W117" s="430" t="s">
        <v>1226</v>
      </c>
      <c r="X117" s="430" t="s">
        <v>1226</v>
      </c>
      <c r="Y117" s="430" t="s">
        <v>1226</v>
      </c>
      <c r="Z117" s="430" t="s">
        <v>1226</v>
      </c>
      <c r="AA117" s="430" t="s">
        <v>1226</v>
      </c>
      <c r="AB117" s="430" t="s">
        <v>1226</v>
      </c>
      <c r="AC117" s="430" t="s">
        <v>1226</v>
      </c>
      <c r="AD117" s="430" t="s">
        <v>1226</v>
      </c>
      <c r="AE117" s="430" t="s">
        <v>1226</v>
      </c>
      <c r="AF117" s="430" t="s">
        <v>1226</v>
      </c>
      <c r="AG117" s="430" t="s">
        <v>1226</v>
      </c>
      <c r="AH117" s="430" t="s">
        <v>1226</v>
      </c>
      <c r="AI117" s="430" t="s">
        <v>1226</v>
      </c>
      <c r="AJ117" s="430" t="s">
        <v>1226</v>
      </c>
      <c r="AK117" s="430" t="s">
        <v>1226</v>
      </c>
      <c r="AL117" s="430" t="s">
        <v>1226</v>
      </c>
      <c r="AM117" s="430" t="s">
        <v>1226</v>
      </c>
      <c r="AN117" s="430" t="s">
        <v>1226</v>
      </c>
      <c r="AO117" s="430" t="s">
        <v>1226</v>
      </c>
      <c r="AP117" s="430" t="s">
        <v>1226</v>
      </c>
      <c r="AQ117" s="430" t="s">
        <v>1226</v>
      </c>
      <c r="AR117" s="430" t="s">
        <v>1226</v>
      </c>
      <c r="AS117" s="430" t="s">
        <v>1226</v>
      </c>
      <c r="AT117" s="430" t="s">
        <v>1226</v>
      </c>
      <c r="AU117" s="430" t="s">
        <v>1226</v>
      </c>
      <c r="AV117" s="430" t="s">
        <v>1226</v>
      </c>
      <c r="AW117" s="430">
        <v>0.66</v>
      </c>
      <c r="AX117" s="430" t="s">
        <v>1226</v>
      </c>
      <c r="AY117" s="430">
        <v>0.33</v>
      </c>
      <c r="AZ117" s="430" t="s">
        <v>1226</v>
      </c>
      <c r="BA117" s="430">
        <v>0.66</v>
      </c>
      <c r="BB117" s="430" t="s">
        <v>1226</v>
      </c>
      <c r="BC117" s="430">
        <v>1</v>
      </c>
      <c r="BD117" s="430" t="s">
        <v>1226</v>
      </c>
      <c r="BE117" s="430">
        <v>0.66</v>
      </c>
      <c r="BF117" s="430" t="s">
        <v>1226</v>
      </c>
      <c r="BG117" s="430">
        <v>0.33</v>
      </c>
      <c r="BH117" s="430" t="s">
        <v>1226</v>
      </c>
      <c r="BI117" s="430">
        <v>0.66</v>
      </c>
      <c r="BJ117" s="430" t="s">
        <v>1226</v>
      </c>
      <c r="BK117" s="430">
        <v>1</v>
      </c>
      <c r="BL117" s="430" t="s">
        <v>1226</v>
      </c>
      <c r="BM117" s="430">
        <v>0.66</v>
      </c>
      <c r="BN117" s="430" t="s">
        <v>1226</v>
      </c>
      <c r="BO117" s="430">
        <v>0.33</v>
      </c>
      <c r="BP117" s="430" t="s">
        <v>1226</v>
      </c>
      <c r="BQ117" s="430">
        <v>0.66</v>
      </c>
      <c r="BR117" s="430" t="s">
        <v>1226</v>
      </c>
      <c r="BS117" s="430">
        <v>0.66</v>
      </c>
      <c r="BT117" s="430" t="s">
        <v>1226</v>
      </c>
      <c r="BU117" s="430">
        <v>0.33</v>
      </c>
      <c r="BV117" s="430" t="s">
        <v>1226</v>
      </c>
      <c r="BW117" s="430">
        <v>0.33</v>
      </c>
      <c r="BX117" s="430" t="s">
        <v>1226</v>
      </c>
      <c r="BY117" s="430" t="s">
        <v>1226</v>
      </c>
      <c r="BZ117" s="430" t="s">
        <v>1226</v>
      </c>
      <c r="CA117" s="430">
        <v>0</v>
      </c>
      <c r="CB117" s="430">
        <v>1</v>
      </c>
      <c r="CC117" s="430">
        <v>0</v>
      </c>
      <c r="CD117" s="430" t="s">
        <v>1226</v>
      </c>
      <c r="CE117" s="430">
        <v>0</v>
      </c>
      <c r="CF117" s="430">
        <v>0</v>
      </c>
      <c r="CG117" s="430">
        <v>0</v>
      </c>
      <c r="CH117" s="430">
        <v>1</v>
      </c>
      <c r="CI117" s="430" t="s">
        <v>1226</v>
      </c>
      <c r="CJ117" s="430" t="s">
        <v>1226</v>
      </c>
      <c r="CK117" s="430" t="s">
        <v>1226</v>
      </c>
      <c r="CL117" s="430" t="s">
        <v>1226</v>
      </c>
      <c r="CM117" s="430" t="s">
        <v>1226</v>
      </c>
      <c r="CN117" s="430" t="s">
        <v>1226</v>
      </c>
      <c r="CO117" s="430" t="s">
        <v>1226</v>
      </c>
      <c r="CP117" s="430" t="s">
        <v>1226</v>
      </c>
      <c r="CQ117" s="430" t="s">
        <v>1226</v>
      </c>
      <c r="CR117" s="430" t="s">
        <v>1226</v>
      </c>
      <c r="CS117" s="430" t="s">
        <v>1226</v>
      </c>
      <c r="CT117" s="430" t="s">
        <v>1226</v>
      </c>
      <c r="CU117" s="430" t="s">
        <v>18134</v>
      </c>
      <c r="CV117" s="430" t="s">
        <v>1226</v>
      </c>
      <c r="CW117" s="430">
        <v>0</v>
      </c>
      <c r="CX117" s="430">
        <v>1</v>
      </c>
      <c r="CY117" s="430">
        <v>0</v>
      </c>
      <c r="CZ117" s="430">
        <v>0</v>
      </c>
      <c r="DA117" s="430">
        <v>0</v>
      </c>
      <c r="DB117" s="430">
        <v>0</v>
      </c>
      <c r="DC117" s="430">
        <v>0</v>
      </c>
      <c r="DD117" s="430">
        <v>1</v>
      </c>
      <c r="DE117" s="430">
        <v>0</v>
      </c>
      <c r="DF117" s="430">
        <v>0</v>
      </c>
      <c r="DG117" s="430">
        <v>1</v>
      </c>
      <c r="DH117" s="430">
        <v>0</v>
      </c>
      <c r="DI117" s="430">
        <v>1</v>
      </c>
      <c r="DJ117" s="430" t="s">
        <v>1226</v>
      </c>
      <c r="DK117" s="430" t="s">
        <v>1226</v>
      </c>
      <c r="DL117" s="430" t="s">
        <v>1226</v>
      </c>
      <c r="DM117" s="430" t="s">
        <v>1226</v>
      </c>
      <c r="DN117" s="430">
        <v>0</v>
      </c>
      <c r="DO117" s="430">
        <v>0</v>
      </c>
      <c r="DP117" s="430">
        <v>0</v>
      </c>
      <c r="DQ117" s="430">
        <v>1</v>
      </c>
      <c r="DR117" s="430" t="s">
        <v>1226</v>
      </c>
      <c r="DS117" s="430" t="s">
        <v>1226</v>
      </c>
      <c r="DT117" s="430" t="s">
        <v>1226</v>
      </c>
      <c r="DU117" s="430" t="s">
        <v>1226</v>
      </c>
      <c r="DV117" s="430" t="s">
        <v>1226</v>
      </c>
      <c r="DW117" s="430" t="s">
        <v>1226</v>
      </c>
      <c r="DX117" s="430" t="s">
        <v>1226</v>
      </c>
      <c r="DY117" s="430" t="s">
        <v>1226</v>
      </c>
      <c r="DZ117" s="430" t="s">
        <v>18135</v>
      </c>
      <c r="EA117" s="430" t="s">
        <v>1226</v>
      </c>
      <c r="EB117" s="430">
        <v>0.66</v>
      </c>
      <c r="EC117" s="430" t="s">
        <v>18136</v>
      </c>
      <c r="ED117" s="430">
        <v>0.33</v>
      </c>
      <c r="EE117" s="430" t="s">
        <v>1226</v>
      </c>
      <c r="EF117" s="430">
        <v>0.33</v>
      </c>
      <c r="EG117" s="430" t="s">
        <v>1226</v>
      </c>
      <c r="EH117" s="430">
        <v>0.33</v>
      </c>
      <c r="EI117" s="430" t="s">
        <v>1226</v>
      </c>
      <c r="EJ117" s="430">
        <v>0</v>
      </c>
      <c r="EK117" s="430" t="s">
        <v>1226</v>
      </c>
      <c r="EL117" s="430">
        <v>0</v>
      </c>
      <c r="EM117" s="430" t="s">
        <v>1226</v>
      </c>
      <c r="EN117" s="430">
        <v>1</v>
      </c>
      <c r="EO117" s="430" t="s">
        <v>18137</v>
      </c>
      <c r="EP117" s="430">
        <v>1</v>
      </c>
      <c r="EQ117" s="430" t="s">
        <v>1226</v>
      </c>
      <c r="ER117" s="430">
        <v>1</v>
      </c>
      <c r="ES117" s="430" t="s">
        <v>18138</v>
      </c>
      <c r="ET117" s="430">
        <v>0</v>
      </c>
      <c r="EU117" s="430" t="s">
        <v>1226</v>
      </c>
      <c r="EV117" s="430">
        <v>0</v>
      </c>
      <c r="EW117" s="430" t="s">
        <v>1226</v>
      </c>
      <c r="EX117" s="430">
        <v>0</v>
      </c>
      <c r="EY117" s="430" t="s">
        <v>1226</v>
      </c>
      <c r="EZ117" s="430" t="s">
        <v>1718</v>
      </c>
      <c r="FA117" s="430" t="s">
        <v>18139</v>
      </c>
      <c r="FB117" s="430" t="s">
        <v>18140</v>
      </c>
      <c r="FC117" s="430" t="s">
        <v>18141</v>
      </c>
      <c r="FD117" s="430">
        <v>30</v>
      </c>
      <c r="FE117" s="430">
        <v>30</v>
      </c>
      <c r="FF117" s="430">
        <v>50</v>
      </c>
      <c r="FG117" s="430">
        <v>1</v>
      </c>
      <c r="FH117" s="430">
        <v>1</v>
      </c>
      <c r="FI117" s="430">
        <v>1</v>
      </c>
      <c r="FJ117" s="430">
        <v>1</v>
      </c>
      <c r="FK117" s="430">
        <v>1</v>
      </c>
      <c r="FL117" s="430">
        <v>1</v>
      </c>
      <c r="FM117" s="430">
        <v>1</v>
      </c>
      <c r="FN117" s="430">
        <v>1</v>
      </c>
      <c r="FO117" s="430">
        <v>1</v>
      </c>
      <c r="FP117" s="430">
        <v>1</v>
      </c>
      <c r="FQ117" s="430">
        <v>1</v>
      </c>
      <c r="FR117" s="430">
        <v>1</v>
      </c>
      <c r="FS117" s="430">
        <v>1</v>
      </c>
      <c r="FT117" s="430">
        <v>1</v>
      </c>
      <c r="FU117" s="430">
        <v>1</v>
      </c>
      <c r="FV117" s="430">
        <v>1</v>
      </c>
      <c r="FW117" s="430">
        <v>1</v>
      </c>
      <c r="FX117" s="430">
        <v>1</v>
      </c>
      <c r="FY117" s="430">
        <v>0</v>
      </c>
      <c r="FZ117" s="430">
        <v>0</v>
      </c>
      <c r="GA117" s="430">
        <v>1</v>
      </c>
      <c r="GB117" s="430">
        <v>1</v>
      </c>
      <c r="GC117" s="430">
        <v>1</v>
      </c>
      <c r="GD117" s="430">
        <v>1</v>
      </c>
      <c r="GE117" s="430" t="s">
        <v>18142</v>
      </c>
      <c r="GF117" s="430">
        <v>1</v>
      </c>
      <c r="GG117" s="430">
        <v>1</v>
      </c>
      <c r="GH117" s="430">
        <v>0.5</v>
      </c>
      <c r="GI117" s="430">
        <v>0.5</v>
      </c>
      <c r="GJ117" s="430">
        <v>0</v>
      </c>
      <c r="GK117" s="430">
        <v>0</v>
      </c>
      <c r="GL117" s="430">
        <v>0.5</v>
      </c>
      <c r="GM117" s="430">
        <v>0.5</v>
      </c>
      <c r="GN117" s="430">
        <v>0</v>
      </c>
      <c r="GO117" s="430">
        <v>0</v>
      </c>
      <c r="GP117" s="430" t="s">
        <v>18143</v>
      </c>
      <c r="GQ117" s="430">
        <v>0.5</v>
      </c>
      <c r="GR117" s="430">
        <v>0.5</v>
      </c>
      <c r="GS117" s="430">
        <v>0.5</v>
      </c>
      <c r="GT117" s="430" t="s">
        <v>1226</v>
      </c>
      <c r="GU117" s="430">
        <v>0.5</v>
      </c>
      <c r="GV117" s="430">
        <v>0.5</v>
      </c>
      <c r="GW117" s="430">
        <v>0</v>
      </c>
      <c r="GX117" s="430">
        <v>0</v>
      </c>
      <c r="GY117" s="430">
        <v>0.5</v>
      </c>
      <c r="GZ117" s="430">
        <v>0.5</v>
      </c>
      <c r="HA117" s="430">
        <v>0</v>
      </c>
      <c r="HB117" s="430">
        <v>0</v>
      </c>
      <c r="HC117" s="430">
        <v>0.5</v>
      </c>
      <c r="HD117" s="430">
        <v>0.5</v>
      </c>
      <c r="HE117" s="430">
        <v>0.5</v>
      </c>
      <c r="HF117" s="430">
        <v>0.5</v>
      </c>
      <c r="HG117" s="430" t="s">
        <v>1226</v>
      </c>
      <c r="HH117" s="430">
        <v>1</v>
      </c>
      <c r="HI117" s="430">
        <v>0</v>
      </c>
      <c r="HJ117" s="430">
        <v>1</v>
      </c>
      <c r="HK117" s="430">
        <v>0</v>
      </c>
      <c r="HL117" s="430">
        <v>1</v>
      </c>
      <c r="HM117" s="430">
        <v>0</v>
      </c>
      <c r="HN117" s="430">
        <v>1</v>
      </c>
      <c r="HO117" s="430">
        <v>0.5</v>
      </c>
      <c r="HP117" s="430">
        <v>1</v>
      </c>
      <c r="HQ117" s="430">
        <v>0</v>
      </c>
      <c r="HR117" s="430">
        <v>1</v>
      </c>
      <c r="HS117" s="430">
        <v>0</v>
      </c>
      <c r="HT117" s="430">
        <v>1</v>
      </c>
      <c r="HU117" s="430">
        <v>0</v>
      </c>
      <c r="HV117" s="430">
        <v>1</v>
      </c>
      <c r="HW117" s="430">
        <v>0</v>
      </c>
      <c r="HX117" s="430">
        <v>0</v>
      </c>
      <c r="HY117" s="430">
        <v>0</v>
      </c>
      <c r="HZ117" s="430">
        <v>0.5</v>
      </c>
      <c r="IA117" s="430">
        <v>0.5</v>
      </c>
      <c r="IB117" s="430" t="s">
        <v>1226</v>
      </c>
      <c r="IC117" s="430">
        <v>0</v>
      </c>
      <c r="ID117" s="430">
        <v>1</v>
      </c>
      <c r="IE117" s="430">
        <v>0</v>
      </c>
      <c r="IF117" s="430">
        <v>0</v>
      </c>
      <c r="IG117" s="430" t="s">
        <v>1226</v>
      </c>
      <c r="IH117" s="430" t="s">
        <v>1226</v>
      </c>
      <c r="II117" s="430" t="s">
        <v>1226</v>
      </c>
      <c r="IJ117" s="430">
        <v>1</v>
      </c>
      <c r="IK117" s="430">
        <v>0</v>
      </c>
      <c r="IL117" s="430">
        <v>0.5</v>
      </c>
      <c r="IM117" s="430">
        <v>0</v>
      </c>
      <c r="IN117" s="430">
        <v>0.5</v>
      </c>
      <c r="IO117" s="430">
        <v>0.5</v>
      </c>
      <c r="IP117" s="430">
        <v>0</v>
      </c>
      <c r="IQ117" s="430">
        <v>0</v>
      </c>
      <c r="IR117" s="430" t="s">
        <v>18144</v>
      </c>
    </row>
    <row r="118" spans="1:252" x14ac:dyDescent="0.2">
      <c r="A118" s="430" t="s">
        <v>18178</v>
      </c>
      <c r="B118" s="430" t="s">
        <v>18179</v>
      </c>
      <c r="C118" s="430" t="s">
        <v>1055</v>
      </c>
      <c r="D118" s="430" t="s">
        <v>1038</v>
      </c>
      <c r="E118" s="430" t="s">
        <v>1057</v>
      </c>
      <c r="F118" s="443">
        <v>6.3418549999999998</v>
      </c>
      <c r="G118" s="444" t="s">
        <v>1226</v>
      </c>
      <c r="H118" s="430">
        <v>0</v>
      </c>
      <c r="I118" s="430" t="s">
        <v>1226</v>
      </c>
      <c r="J118" s="430" t="s">
        <v>1226</v>
      </c>
      <c r="K118" s="430" t="s">
        <v>1226</v>
      </c>
      <c r="L118" s="430" t="s">
        <v>1226</v>
      </c>
      <c r="M118" s="430" t="s">
        <v>1226</v>
      </c>
      <c r="N118" s="430" t="s">
        <v>1226</v>
      </c>
      <c r="O118" s="430" t="s">
        <v>1226</v>
      </c>
      <c r="P118" s="430" t="s">
        <v>1226</v>
      </c>
      <c r="Q118" s="430" t="s">
        <v>1226</v>
      </c>
      <c r="R118" s="430" t="s">
        <v>1226</v>
      </c>
      <c r="S118" s="430" t="s">
        <v>1226</v>
      </c>
      <c r="T118" s="430" t="s">
        <v>1226</v>
      </c>
      <c r="U118" s="430" t="s">
        <v>1226</v>
      </c>
      <c r="V118" s="430" t="s">
        <v>1226</v>
      </c>
      <c r="W118" s="430" t="s">
        <v>1226</v>
      </c>
      <c r="X118" s="430" t="s">
        <v>1226</v>
      </c>
      <c r="Y118" s="430" t="s">
        <v>1226</v>
      </c>
      <c r="Z118" s="430" t="s">
        <v>1226</v>
      </c>
      <c r="AA118" s="430" t="s">
        <v>1226</v>
      </c>
      <c r="AB118" s="430" t="s">
        <v>1226</v>
      </c>
      <c r="AC118" s="430" t="s">
        <v>1226</v>
      </c>
      <c r="AD118" s="430" t="s">
        <v>1226</v>
      </c>
      <c r="AE118" s="430" t="s">
        <v>1226</v>
      </c>
      <c r="AF118" s="430" t="s">
        <v>1226</v>
      </c>
      <c r="AG118" s="430" t="s">
        <v>1226</v>
      </c>
      <c r="AH118" s="430" t="s">
        <v>1226</v>
      </c>
      <c r="AI118" s="430" t="s">
        <v>1226</v>
      </c>
      <c r="AJ118" s="430" t="s">
        <v>1226</v>
      </c>
      <c r="AK118" s="430" t="s">
        <v>1226</v>
      </c>
      <c r="AL118" s="430" t="s">
        <v>1226</v>
      </c>
      <c r="AM118" s="430" t="s">
        <v>1226</v>
      </c>
      <c r="AN118" s="430" t="s">
        <v>1226</v>
      </c>
      <c r="AO118" s="430" t="s">
        <v>1226</v>
      </c>
      <c r="AP118" s="430" t="s">
        <v>1226</v>
      </c>
      <c r="AQ118" s="430" t="s">
        <v>1226</v>
      </c>
      <c r="AR118" s="430" t="s">
        <v>1226</v>
      </c>
      <c r="AS118" s="430" t="s">
        <v>1226</v>
      </c>
      <c r="AT118" s="430" t="s">
        <v>1226</v>
      </c>
      <c r="AU118" s="430" t="s">
        <v>1226</v>
      </c>
      <c r="AV118" s="430" t="s">
        <v>1226</v>
      </c>
      <c r="AW118" s="430">
        <v>1</v>
      </c>
      <c r="AX118" s="430" t="s">
        <v>18284</v>
      </c>
      <c r="AY118" s="430">
        <v>1</v>
      </c>
      <c r="AZ118" s="430" t="s">
        <v>18284</v>
      </c>
      <c r="BA118" s="430">
        <v>1</v>
      </c>
      <c r="BB118" s="430" t="s">
        <v>18284</v>
      </c>
      <c r="BC118" s="430">
        <v>1</v>
      </c>
      <c r="BD118" s="430" t="s">
        <v>18284</v>
      </c>
      <c r="BE118" s="430">
        <v>1</v>
      </c>
      <c r="BF118" s="430" t="s">
        <v>18284</v>
      </c>
      <c r="BG118" s="430">
        <v>1</v>
      </c>
      <c r="BH118" s="430" t="s">
        <v>18284</v>
      </c>
      <c r="BI118" s="430">
        <v>1</v>
      </c>
      <c r="BJ118" s="430" t="s">
        <v>18284</v>
      </c>
      <c r="BK118" s="430">
        <v>1</v>
      </c>
      <c r="BL118" s="430" t="s">
        <v>18284</v>
      </c>
      <c r="BM118" s="430">
        <v>1</v>
      </c>
      <c r="BN118" s="430" t="s">
        <v>18284</v>
      </c>
      <c r="BO118" s="430">
        <v>1</v>
      </c>
      <c r="BP118" s="430" t="s">
        <v>18284</v>
      </c>
      <c r="BQ118" s="430">
        <v>1</v>
      </c>
      <c r="BR118" s="430" t="s">
        <v>18284</v>
      </c>
      <c r="BS118" s="430">
        <v>1</v>
      </c>
      <c r="BT118" s="430" t="s">
        <v>18284</v>
      </c>
      <c r="BU118" s="430">
        <v>1</v>
      </c>
      <c r="BV118" s="430" t="s">
        <v>18284</v>
      </c>
      <c r="BW118" s="430">
        <v>1</v>
      </c>
      <c r="BX118" s="430" t="s">
        <v>18284</v>
      </c>
      <c r="BY118" s="430" t="s">
        <v>11294</v>
      </c>
      <c r="BZ118" s="430">
        <v>1</v>
      </c>
      <c r="CA118" s="430" t="s">
        <v>1226</v>
      </c>
      <c r="CB118" s="430" t="s">
        <v>1226</v>
      </c>
      <c r="CC118" s="430" t="s">
        <v>1226</v>
      </c>
      <c r="CD118" s="430">
        <v>1</v>
      </c>
      <c r="CE118" s="430" t="s">
        <v>1226</v>
      </c>
      <c r="CF118" s="430" t="s">
        <v>1226</v>
      </c>
      <c r="CG118" s="430" t="s">
        <v>1226</v>
      </c>
      <c r="CH118" s="430">
        <v>1</v>
      </c>
      <c r="CI118" s="430" t="s">
        <v>1226</v>
      </c>
      <c r="CJ118" s="430" t="s">
        <v>1226</v>
      </c>
      <c r="CK118" s="430" t="s">
        <v>1226</v>
      </c>
      <c r="CL118" s="430">
        <v>1</v>
      </c>
      <c r="CM118" s="430" t="s">
        <v>1226</v>
      </c>
      <c r="CN118" s="430" t="s">
        <v>1226</v>
      </c>
      <c r="CO118" s="430" t="s">
        <v>1226</v>
      </c>
      <c r="CP118" s="430" t="s">
        <v>1226</v>
      </c>
      <c r="CQ118" s="430" t="s">
        <v>1226</v>
      </c>
      <c r="CR118" s="430" t="s">
        <v>1226</v>
      </c>
      <c r="CS118" s="430" t="s">
        <v>1226</v>
      </c>
      <c r="CT118" s="430" t="s">
        <v>1226</v>
      </c>
      <c r="CU118" s="430" t="s">
        <v>1226</v>
      </c>
      <c r="CV118" s="430" t="s">
        <v>1226</v>
      </c>
      <c r="CW118" s="430" t="s">
        <v>1226</v>
      </c>
      <c r="CX118" s="430" t="s">
        <v>1226</v>
      </c>
      <c r="CY118" s="430" t="s">
        <v>1226</v>
      </c>
      <c r="CZ118" s="430" t="s">
        <v>1226</v>
      </c>
      <c r="DA118" s="430" t="s">
        <v>1226</v>
      </c>
      <c r="DB118" s="430" t="s">
        <v>1226</v>
      </c>
      <c r="DC118" s="430" t="s">
        <v>1226</v>
      </c>
      <c r="DD118" s="430" t="s">
        <v>1226</v>
      </c>
      <c r="DE118" s="430" t="s">
        <v>1226</v>
      </c>
      <c r="DF118" s="430" t="s">
        <v>1226</v>
      </c>
      <c r="DG118" s="430" t="s">
        <v>1226</v>
      </c>
      <c r="DH118" s="430" t="s">
        <v>1226</v>
      </c>
      <c r="DI118" s="430">
        <v>1</v>
      </c>
      <c r="DJ118" s="430" t="s">
        <v>1226</v>
      </c>
      <c r="DK118" s="430" t="s">
        <v>1226</v>
      </c>
      <c r="DL118" s="430" t="s">
        <v>1226</v>
      </c>
      <c r="DM118" s="430">
        <v>1</v>
      </c>
      <c r="DN118" s="430" t="s">
        <v>1226</v>
      </c>
      <c r="DO118" s="430" t="s">
        <v>1226</v>
      </c>
      <c r="DP118" s="430" t="s">
        <v>1226</v>
      </c>
      <c r="DQ118" s="430">
        <v>1</v>
      </c>
      <c r="DR118" s="430" t="s">
        <v>1226</v>
      </c>
      <c r="DS118" s="430" t="s">
        <v>1226</v>
      </c>
      <c r="DT118" s="430" t="s">
        <v>1226</v>
      </c>
      <c r="DU118" s="430" t="s">
        <v>1226</v>
      </c>
      <c r="DV118" s="430" t="s">
        <v>1226</v>
      </c>
      <c r="DW118" s="430" t="s">
        <v>1226</v>
      </c>
      <c r="DX118" s="430" t="s">
        <v>1226</v>
      </c>
      <c r="DY118" s="430" t="s">
        <v>1226</v>
      </c>
      <c r="DZ118" s="430" t="s">
        <v>18285</v>
      </c>
      <c r="EA118" s="430" t="s">
        <v>1226</v>
      </c>
      <c r="EB118" s="430">
        <v>1</v>
      </c>
      <c r="EC118" s="430" t="s">
        <v>18286</v>
      </c>
      <c r="ED118" s="430">
        <v>1</v>
      </c>
      <c r="EE118" s="430" t="s">
        <v>18287</v>
      </c>
      <c r="EF118" s="430">
        <v>1</v>
      </c>
      <c r="EG118" s="430" t="s">
        <v>18288</v>
      </c>
      <c r="EH118" s="430">
        <v>1</v>
      </c>
      <c r="EI118" s="430" t="s">
        <v>18289</v>
      </c>
      <c r="EJ118" s="430">
        <v>0</v>
      </c>
      <c r="EK118" s="430" t="s">
        <v>1269</v>
      </c>
      <c r="EL118" s="430">
        <v>0</v>
      </c>
      <c r="EM118" s="430" t="s">
        <v>1269</v>
      </c>
      <c r="EN118" s="430">
        <v>1</v>
      </c>
      <c r="EO118" s="430" t="s">
        <v>18286</v>
      </c>
      <c r="EP118" s="430">
        <v>0.66</v>
      </c>
      <c r="EQ118" s="430" t="s">
        <v>18290</v>
      </c>
      <c r="ER118" s="430">
        <v>0.66</v>
      </c>
      <c r="ES118" s="430" t="s">
        <v>18291</v>
      </c>
      <c r="ET118" s="430">
        <v>0</v>
      </c>
      <c r="EU118" s="430" t="s">
        <v>18289</v>
      </c>
      <c r="EV118" s="430">
        <v>0.66</v>
      </c>
      <c r="EW118" s="430" t="s">
        <v>1269</v>
      </c>
      <c r="EX118" s="430">
        <v>0.66</v>
      </c>
      <c r="EY118" s="430" t="s">
        <v>1269</v>
      </c>
      <c r="EZ118" s="430" t="s">
        <v>1226</v>
      </c>
      <c r="FA118" s="430" t="s">
        <v>1226</v>
      </c>
      <c r="FB118" s="430" t="s">
        <v>1269</v>
      </c>
      <c r="FC118" s="430" t="s">
        <v>1226</v>
      </c>
      <c r="FD118" s="430" t="s">
        <v>1226</v>
      </c>
      <c r="FE118" s="430" t="s">
        <v>1226</v>
      </c>
      <c r="FF118" s="430" t="s">
        <v>1226</v>
      </c>
      <c r="FG118" s="430">
        <v>1</v>
      </c>
      <c r="FH118" s="430">
        <v>1</v>
      </c>
      <c r="FI118" s="430">
        <v>1</v>
      </c>
      <c r="FJ118" s="430">
        <v>1</v>
      </c>
      <c r="FK118" s="430">
        <v>1</v>
      </c>
      <c r="FL118" s="430">
        <v>1</v>
      </c>
      <c r="FM118" s="430">
        <v>1</v>
      </c>
      <c r="FN118" s="430">
        <v>1</v>
      </c>
      <c r="FO118" s="430">
        <v>1</v>
      </c>
      <c r="FP118" s="430">
        <v>1</v>
      </c>
      <c r="FQ118" s="430">
        <v>1</v>
      </c>
      <c r="FR118" s="430">
        <v>1</v>
      </c>
      <c r="FS118" s="430">
        <v>1</v>
      </c>
      <c r="FT118" s="430">
        <v>1</v>
      </c>
      <c r="FU118" s="430">
        <v>1</v>
      </c>
      <c r="FV118" s="430">
        <v>1</v>
      </c>
      <c r="FW118" s="430">
        <v>1</v>
      </c>
      <c r="FX118" s="430">
        <v>1</v>
      </c>
      <c r="FY118" s="430">
        <v>1</v>
      </c>
      <c r="FZ118" s="430">
        <v>1</v>
      </c>
      <c r="GA118" s="430">
        <v>1</v>
      </c>
      <c r="GB118" s="430">
        <v>1</v>
      </c>
      <c r="GC118" s="430">
        <v>1</v>
      </c>
      <c r="GD118" s="430">
        <v>1</v>
      </c>
      <c r="GE118" s="430" t="s">
        <v>1226</v>
      </c>
      <c r="GF118" s="430">
        <v>1</v>
      </c>
      <c r="GG118" s="430">
        <v>1</v>
      </c>
      <c r="GH118" s="430">
        <v>1</v>
      </c>
      <c r="GI118" s="430">
        <v>1</v>
      </c>
      <c r="GJ118" s="430">
        <v>1</v>
      </c>
      <c r="GK118" s="430">
        <v>1</v>
      </c>
      <c r="GL118" s="430">
        <v>1</v>
      </c>
      <c r="GM118" s="430">
        <v>1</v>
      </c>
      <c r="GN118" s="430">
        <v>1</v>
      </c>
      <c r="GO118" s="430">
        <v>1</v>
      </c>
      <c r="GP118" s="430" t="s">
        <v>18292</v>
      </c>
      <c r="GQ118" s="430">
        <v>1</v>
      </c>
      <c r="GR118" s="430">
        <v>1</v>
      </c>
      <c r="GS118" s="430">
        <v>1</v>
      </c>
      <c r="GT118" s="430">
        <v>1</v>
      </c>
      <c r="GU118" s="430">
        <v>1</v>
      </c>
      <c r="GV118" s="430">
        <v>1</v>
      </c>
      <c r="GW118" s="430">
        <v>1</v>
      </c>
      <c r="GX118" s="430">
        <v>1</v>
      </c>
      <c r="GY118" s="430">
        <v>1</v>
      </c>
      <c r="GZ118" s="430">
        <v>1</v>
      </c>
      <c r="HA118" s="430">
        <v>1</v>
      </c>
      <c r="HB118" s="430">
        <v>1</v>
      </c>
      <c r="HC118" s="430">
        <v>1</v>
      </c>
      <c r="HD118" s="430">
        <v>1</v>
      </c>
      <c r="HE118" s="430">
        <v>1</v>
      </c>
      <c r="HF118" s="430">
        <v>1</v>
      </c>
      <c r="HG118" s="430" t="s">
        <v>18293</v>
      </c>
      <c r="HH118" s="430">
        <v>1</v>
      </c>
      <c r="HI118" s="430">
        <v>1</v>
      </c>
      <c r="HJ118" s="430">
        <v>1</v>
      </c>
      <c r="HK118" s="430">
        <v>1</v>
      </c>
      <c r="HL118" s="430">
        <v>1</v>
      </c>
      <c r="HM118" s="430">
        <v>1</v>
      </c>
      <c r="HN118" s="430">
        <v>1</v>
      </c>
      <c r="HO118" s="430">
        <v>1</v>
      </c>
      <c r="HP118" s="430">
        <v>1</v>
      </c>
      <c r="HQ118" s="430">
        <v>1</v>
      </c>
      <c r="HR118" s="430">
        <v>1</v>
      </c>
      <c r="HS118" s="430">
        <v>1</v>
      </c>
      <c r="HT118" s="430">
        <v>1</v>
      </c>
      <c r="HU118" s="430">
        <v>1</v>
      </c>
      <c r="HV118" s="430">
        <v>1</v>
      </c>
      <c r="HW118" s="430">
        <v>1</v>
      </c>
      <c r="HX118" s="430">
        <v>1</v>
      </c>
      <c r="HY118" s="430">
        <v>1</v>
      </c>
      <c r="HZ118" s="430">
        <v>0.75</v>
      </c>
      <c r="IA118" s="430">
        <v>0.75</v>
      </c>
      <c r="IB118" s="430" t="s">
        <v>18294</v>
      </c>
      <c r="IC118" s="430">
        <v>1</v>
      </c>
      <c r="ID118" s="430">
        <v>1</v>
      </c>
      <c r="IE118" s="430">
        <v>1</v>
      </c>
      <c r="IF118" s="430">
        <v>1</v>
      </c>
      <c r="IG118" s="430">
        <v>1</v>
      </c>
      <c r="IH118" s="430">
        <v>1</v>
      </c>
      <c r="II118" s="430">
        <v>1</v>
      </c>
      <c r="IJ118" s="430">
        <v>1</v>
      </c>
      <c r="IK118" s="430">
        <v>1</v>
      </c>
      <c r="IL118" s="430">
        <v>1</v>
      </c>
      <c r="IM118" s="430">
        <v>1</v>
      </c>
      <c r="IN118" s="430">
        <v>0.5</v>
      </c>
      <c r="IO118" s="430">
        <v>0</v>
      </c>
      <c r="IP118" s="430">
        <v>0.5</v>
      </c>
      <c r="IQ118" s="430">
        <v>0.5</v>
      </c>
      <c r="IR118" s="430" t="s">
        <v>18294</v>
      </c>
    </row>
    <row r="119" spans="1:252" x14ac:dyDescent="0.2">
      <c r="A119" s="430" t="s">
        <v>1727</v>
      </c>
      <c r="B119" s="430" t="s">
        <v>1728</v>
      </c>
      <c r="C119" s="430" t="s">
        <v>1037</v>
      </c>
      <c r="D119" s="430" t="s">
        <v>1081</v>
      </c>
      <c r="E119" s="430" t="s">
        <v>1049</v>
      </c>
      <c r="F119" s="443">
        <v>12.262945999999999</v>
      </c>
      <c r="G119" s="444">
        <v>46840.042941492196</v>
      </c>
      <c r="H119" s="430">
        <v>1</v>
      </c>
      <c r="I119" s="430" t="s">
        <v>18422</v>
      </c>
      <c r="J119" s="430">
        <v>2021</v>
      </c>
      <c r="K119" s="430" t="s">
        <v>18423</v>
      </c>
      <c r="L119" s="430">
        <v>1</v>
      </c>
      <c r="M119" s="430">
        <v>1</v>
      </c>
      <c r="N119" s="430">
        <v>1</v>
      </c>
      <c r="O119" s="430">
        <v>1</v>
      </c>
      <c r="P119" s="430">
        <v>1</v>
      </c>
      <c r="Q119" s="430">
        <v>0</v>
      </c>
      <c r="R119" s="430">
        <v>0</v>
      </c>
      <c r="S119" s="430">
        <v>1</v>
      </c>
      <c r="T119" s="430">
        <v>1</v>
      </c>
      <c r="U119" s="430">
        <v>0</v>
      </c>
      <c r="V119" s="430">
        <v>0</v>
      </c>
      <c r="W119" s="430" t="s">
        <v>1226</v>
      </c>
      <c r="X119" s="430" t="s">
        <v>1226</v>
      </c>
      <c r="Y119" s="430">
        <v>1</v>
      </c>
      <c r="Z119" s="430">
        <v>1</v>
      </c>
      <c r="AA119" s="430">
        <v>1</v>
      </c>
      <c r="AB119" s="430">
        <v>1</v>
      </c>
      <c r="AC119" s="430">
        <v>1</v>
      </c>
      <c r="AD119" s="430">
        <v>1</v>
      </c>
      <c r="AE119" s="430">
        <v>1</v>
      </c>
      <c r="AF119" s="430" t="s">
        <v>18424</v>
      </c>
      <c r="AG119" s="430">
        <v>1</v>
      </c>
      <c r="AH119" s="430" t="s">
        <v>18425</v>
      </c>
      <c r="AI119" s="430">
        <v>1</v>
      </c>
      <c r="AJ119" s="430" t="s">
        <v>18426</v>
      </c>
      <c r="AK119" s="430">
        <v>1</v>
      </c>
      <c r="AL119" s="430" t="s">
        <v>18427</v>
      </c>
      <c r="AM119" s="430">
        <v>1</v>
      </c>
      <c r="AN119" s="430" t="s">
        <v>18428</v>
      </c>
      <c r="AO119" s="430">
        <v>1</v>
      </c>
      <c r="AP119" s="430" t="s">
        <v>18429</v>
      </c>
      <c r="AQ119" s="430">
        <v>1</v>
      </c>
      <c r="AR119" s="430" t="s">
        <v>18430</v>
      </c>
      <c r="AS119" s="430">
        <v>1</v>
      </c>
      <c r="AT119" s="430" t="s">
        <v>18431</v>
      </c>
      <c r="AU119" s="430">
        <v>1</v>
      </c>
      <c r="AV119" s="430" t="s">
        <v>18432</v>
      </c>
      <c r="AW119" s="430">
        <v>1</v>
      </c>
      <c r="AX119" s="430" t="s">
        <v>18433</v>
      </c>
      <c r="AY119" s="430">
        <v>1</v>
      </c>
      <c r="AZ119" s="430" t="s">
        <v>18434</v>
      </c>
      <c r="BA119" s="430">
        <v>1</v>
      </c>
      <c r="BB119" s="430" t="s">
        <v>18435</v>
      </c>
      <c r="BC119" s="430">
        <v>1</v>
      </c>
      <c r="BD119" s="430" t="s">
        <v>18436</v>
      </c>
      <c r="BE119" s="430">
        <v>1</v>
      </c>
      <c r="BF119" s="430" t="s">
        <v>18437</v>
      </c>
      <c r="BG119" s="430">
        <v>1</v>
      </c>
      <c r="BH119" s="430" t="s">
        <v>18438</v>
      </c>
      <c r="BI119" s="430">
        <v>1</v>
      </c>
      <c r="BJ119" s="430" t="s">
        <v>18439</v>
      </c>
      <c r="BK119" s="430">
        <v>1</v>
      </c>
      <c r="BL119" s="430" t="s">
        <v>18440</v>
      </c>
      <c r="BM119" s="430">
        <v>0.66</v>
      </c>
      <c r="BN119" s="430" t="s">
        <v>18441</v>
      </c>
      <c r="BO119" s="430">
        <v>0.66</v>
      </c>
      <c r="BP119" s="430" t="s">
        <v>18442</v>
      </c>
      <c r="BQ119" s="430">
        <v>0.66</v>
      </c>
      <c r="BR119" s="430" t="s">
        <v>18443</v>
      </c>
      <c r="BS119" s="430">
        <v>1</v>
      </c>
      <c r="BT119" s="430" t="s">
        <v>18444</v>
      </c>
      <c r="BU119" s="430">
        <v>1</v>
      </c>
      <c r="BV119" s="430" t="s">
        <v>18445</v>
      </c>
      <c r="BW119" s="430">
        <v>1</v>
      </c>
      <c r="BX119" s="430" t="s">
        <v>18446</v>
      </c>
      <c r="BY119" s="430" t="s">
        <v>18447</v>
      </c>
      <c r="BZ119" s="430" t="s">
        <v>1226</v>
      </c>
      <c r="CA119" s="430">
        <v>1</v>
      </c>
      <c r="CB119" s="430">
        <v>1</v>
      </c>
      <c r="CC119" s="430">
        <v>1</v>
      </c>
      <c r="CD119" s="430" t="s">
        <v>1226</v>
      </c>
      <c r="CE119" s="430">
        <v>1</v>
      </c>
      <c r="CF119" s="430">
        <v>1</v>
      </c>
      <c r="CG119" s="430">
        <v>1</v>
      </c>
      <c r="CH119" s="430">
        <v>1</v>
      </c>
      <c r="CI119" s="430" t="s">
        <v>1226</v>
      </c>
      <c r="CJ119" s="430" t="s">
        <v>1226</v>
      </c>
      <c r="CK119" s="430" t="s">
        <v>1226</v>
      </c>
      <c r="CL119" s="430" t="s">
        <v>1226</v>
      </c>
      <c r="CM119" s="430">
        <v>1</v>
      </c>
      <c r="CN119" s="430">
        <v>1</v>
      </c>
      <c r="CO119" s="430">
        <v>1</v>
      </c>
      <c r="CP119" s="430" t="s">
        <v>1226</v>
      </c>
      <c r="CQ119" s="430" t="s">
        <v>1226</v>
      </c>
      <c r="CR119" s="430" t="s">
        <v>1226</v>
      </c>
      <c r="CS119" s="430" t="s">
        <v>1226</v>
      </c>
      <c r="CT119" s="430" t="s">
        <v>1226</v>
      </c>
      <c r="CU119" s="430" t="s">
        <v>18448</v>
      </c>
      <c r="CV119" s="430" t="s">
        <v>18449</v>
      </c>
      <c r="CW119" s="430">
        <v>0</v>
      </c>
      <c r="CX119" s="430">
        <v>0</v>
      </c>
      <c r="CY119" s="430">
        <v>0</v>
      </c>
      <c r="CZ119" s="430">
        <v>0</v>
      </c>
      <c r="DA119" s="430">
        <v>0</v>
      </c>
      <c r="DB119" s="430">
        <v>0</v>
      </c>
      <c r="DC119" s="430">
        <v>0</v>
      </c>
      <c r="DD119" s="430">
        <v>0</v>
      </c>
      <c r="DE119" s="430">
        <v>0</v>
      </c>
      <c r="DF119" s="430">
        <v>0</v>
      </c>
      <c r="DG119" s="430">
        <v>0</v>
      </c>
      <c r="DH119" s="430">
        <v>0</v>
      </c>
      <c r="DI119" s="430">
        <v>1</v>
      </c>
      <c r="DJ119" s="430" t="s">
        <v>1226</v>
      </c>
      <c r="DK119" s="430" t="s">
        <v>1226</v>
      </c>
      <c r="DL119" s="430" t="s">
        <v>1226</v>
      </c>
      <c r="DM119" s="430">
        <v>1</v>
      </c>
      <c r="DN119" s="430" t="s">
        <v>1226</v>
      </c>
      <c r="DO119" s="430" t="s">
        <v>1226</v>
      </c>
      <c r="DP119" s="430" t="s">
        <v>1226</v>
      </c>
      <c r="DQ119" s="430" t="s">
        <v>1226</v>
      </c>
      <c r="DR119" s="430">
        <v>0</v>
      </c>
      <c r="DS119" s="430">
        <v>0</v>
      </c>
      <c r="DT119" s="430">
        <v>0</v>
      </c>
      <c r="DU119" s="430" t="s">
        <v>1226</v>
      </c>
      <c r="DV119" s="430" t="s">
        <v>1226</v>
      </c>
      <c r="DW119" s="430" t="s">
        <v>1226</v>
      </c>
      <c r="DX119" s="430" t="s">
        <v>1226</v>
      </c>
      <c r="DY119" s="430" t="s">
        <v>1226</v>
      </c>
      <c r="DZ119" s="430" t="s">
        <v>1226</v>
      </c>
      <c r="EA119" s="430" t="s">
        <v>1226</v>
      </c>
      <c r="EB119" s="430">
        <v>1</v>
      </c>
      <c r="EC119" s="430" t="s">
        <v>18450</v>
      </c>
      <c r="ED119" s="430">
        <v>1</v>
      </c>
      <c r="EE119" s="430" t="s">
        <v>18451</v>
      </c>
      <c r="EF119" s="430">
        <v>1</v>
      </c>
      <c r="EG119" s="430" t="s">
        <v>18452</v>
      </c>
      <c r="EH119" s="430">
        <v>1</v>
      </c>
      <c r="EI119" s="430" t="s">
        <v>18453</v>
      </c>
      <c r="EJ119" s="430">
        <v>1</v>
      </c>
      <c r="EK119" s="430" t="s">
        <v>18454</v>
      </c>
      <c r="EL119" s="430">
        <v>1</v>
      </c>
      <c r="EM119" s="430" t="s">
        <v>18455</v>
      </c>
      <c r="EN119" s="430">
        <v>1</v>
      </c>
      <c r="EO119" s="430" t="s">
        <v>18456</v>
      </c>
      <c r="EP119" s="430">
        <v>1</v>
      </c>
      <c r="EQ119" s="430" t="s">
        <v>18457</v>
      </c>
      <c r="ER119" s="430">
        <v>1</v>
      </c>
      <c r="ES119" s="430" t="s">
        <v>18458</v>
      </c>
      <c r="ET119" s="430">
        <v>1</v>
      </c>
      <c r="EU119" s="430" t="s">
        <v>18459</v>
      </c>
      <c r="EV119" s="430">
        <v>1</v>
      </c>
      <c r="EW119" s="430" t="s">
        <v>18460</v>
      </c>
      <c r="EX119" s="430">
        <v>1</v>
      </c>
      <c r="EY119" s="430" t="s">
        <v>18461</v>
      </c>
      <c r="EZ119" s="430" t="s">
        <v>18462</v>
      </c>
      <c r="FA119" s="430" t="s">
        <v>18463</v>
      </c>
      <c r="FB119" s="430" t="s">
        <v>18464</v>
      </c>
      <c r="FC119" s="430" t="s">
        <v>18465</v>
      </c>
      <c r="FD119" s="430">
        <v>61</v>
      </c>
      <c r="FE119" s="430">
        <v>25</v>
      </c>
      <c r="FF119" s="430">
        <v>3.7</v>
      </c>
      <c r="FG119" s="430">
        <v>1</v>
      </c>
      <c r="FH119" s="430">
        <v>1</v>
      </c>
      <c r="FI119" s="430">
        <v>1</v>
      </c>
      <c r="FJ119" s="430">
        <v>1</v>
      </c>
      <c r="FK119" s="430">
        <v>1</v>
      </c>
      <c r="FL119" s="430">
        <v>1</v>
      </c>
      <c r="FM119" s="430">
        <v>1</v>
      </c>
      <c r="FN119" s="430">
        <v>1</v>
      </c>
      <c r="FO119" s="430">
        <v>1</v>
      </c>
      <c r="FP119" s="430">
        <v>1</v>
      </c>
      <c r="FQ119" s="430">
        <v>1</v>
      </c>
      <c r="FR119" s="430">
        <v>1</v>
      </c>
      <c r="FS119" s="430">
        <v>1</v>
      </c>
      <c r="FT119" s="430">
        <v>1</v>
      </c>
      <c r="FU119" s="430">
        <v>1</v>
      </c>
      <c r="FV119" s="430">
        <v>1</v>
      </c>
      <c r="FW119" s="430">
        <v>1</v>
      </c>
      <c r="FX119" s="430">
        <v>1</v>
      </c>
      <c r="FY119" s="430">
        <v>1</v>
      </c>
      <c r="FZ119" s="430">
        <v>1</v>
      </c>
      <c r="GA119" s="430">
        <v>1</v>
      </c>
      <c r="GB119" s="430">
        <v>1</v>
      </c>
      <c r="GC119" s="430">
        <v>1</v>
      </c>
      <c r="GD119" s="430">
        <v>1</v>
      </c>
      <c r="GE119" s="430" t="s">
        <v>18466</v>
      </c>
      <c r="GF119" s="430">
        <v>1</v>
      </c>
      <c r="GG119" s="430">
        <v>1</v>
      </c>
      <c r="GH119" s="430">
        <v>0.5</v>
      </c>
      <c r="GI119" s="430">
        <v>0.5</v>
      </c>
      <c r="GJ119" s="430">
        <v>0.5</v>
      </c>
      <c r="GK119" s="430">
        <v>0.5</v>
      </c>
      <c r="GL119" s="430">
        <v>0.5</v>
      </c>
      <c r="GM119" s="430">
        <v>0.5</v>
      </c>
      <c r="GN119" s="430">
        <v>1</v>
      </c>
      <c r="GO119" s="430">
        <v>1</v>
      </c>
      <c r="GP119" s="430" t="s">
        <v>18467</v>
      </c>
      <c r="GQ119" s="430">
        <v>1</v>
      </c>
      <c r="GR119" s="430">
        <v>1</v>
      </c>
      <c r="GS119" s="430">
        <v>0.5</v>
      </c>
      <c r="GT119" s="430">
        <v>0.5</v>
      </c>
      <c r="GU119" s="430">
        <v>1</v>
      </c>
      <c r="GV119" s="430">
        <v>1</v>
      </c>
      <c r="GW119" s="430">
        <v>0.5</v>
      </c>
      <c r="GX119" s="430">
        <v>0.5</v>
      </c>
      <c r="GY119" s="430">
        <v>0.5</v>
      </c>
      <c r="GZ119" s="430">
        <v>0.5</v>
      </c>
      <c r="HA119" s="430">
        <v>0.5</v>
      </c>
      <c r="HB119" s="430">
        <v>0.5</v>
      </c>
      <c r="HC119" s="430">
        <v>0.5</v>
      </c>
      <c r="HD119" s="430">
        <v>0.5</v>
      </c>
      <c r="HE119" s="430">
        <v>1</v>
      </c>
      <c r="HF119" s="430">
        <v>1</v>
      </c>
      <c r="HG119" s="430" t="s">
        <v>18468</v>
      </c>
      <c r="HH119" s="430">
        <v>1</v>
      </c>
      <c r="HI119" s="430">
        <v>0</v>
      </c>
      <c r="HJ119" s="430">
        <v>1</v>
      </c>
      <c r="HK119" s="430">
        <v>1</v>
      </c>
      <c r="HL119" s="430">
        <v>1</v>
      </c>
      <c r="HM119" s="430">
        <v>0</v>
      </c>
      <c r="HN119" s="430">
        <v>1</v>
      </c>
      <c r="HO119" s="430">
        <v>1</v>
      </c>
      <c r="HP119" s="430">
        <v>1</v>
      </c>
      <c r="HQ119" s="430">
        <v>0</v>
      </c>
      <c r="HR119" s="430">
        <v>1</v>
      </c>
      <c r="HS119" s="430">
        <v>1</v>
      </c>
      <c r="HT119" s="430">
        <v>1</v>
      </c>
      <c r="HU119" s="430">
        <v>0</v>
      </c>
      <c r="HV119" s="430">
        <v>1</v>
      </c>
      <c r="HW119" s="430">
        <v>1</v>
      </c>
      <c r="HX119" s="430">
        <v>0.75</v>
      </c>
      <c r="HY119" s="430">
        <v>0.5</v>
      </c>
      <c r="HZ119" s="430">
        <v>0.5</v>
      </c>
      <c r="IA119" s="430">
        <v>0.5</v>
      </c>
      <c r="IB119" s="430" t="s">
        <v>18469</v>
      </c>
      <c r="IC119" s="430">
        <v>0</v>
      </c>
      <c r="ID119" s="430">
        <v>1</v>
      </c>
      <c r="IE119" s="430">
        <v>1</v>
      </c>
      <c r="IF119" s="430">
        <v>1</v>
      </c>
      <c r="IG119" s="430">
        <v>1</v>
      </c>
      <c r="IH119" s="430">
        <v>1</v>
      </c>
      <c r="II119" s="430">
        <v>1</v>
      </c>
      <c r="IJ119" s="430">
        <v>1</v>
      </c>
      <c r="IK119" s="430">
        <v>1</v>
      </c>
      <c r="IL119" s="430">
        <v>1</v>
      </c>
      <c r="IM119" s="430">
        <v>1</v>
      </c>
      <c r="IN119" s="430">
        <v>0.75</v>
      </c>
      <c r="IO119" s="430">
        <v>0.75</v>
      </c>
      <c r="IP119" s="430">
        <v>0.5</v>
      </c>
      <c r="IQ119" s="430">
        <v>0.5</v>
      </c>
      <c r="IR119" s="430" t="s">
        <v>18470</v>
      </c>
    </row>
    <row r="120" spans="1:252" x14ac:dyDescent="0.2">
      <c r="A120" s="430" t="s">
        <v>1735</v>
      </c>
      <c r="B120" s="430" t="s">
        <v>1736</v>
      </c>
      <c r="C120" s="430" t="s">
        <v>1194</v>
      </c>
      <c r="D120" s="430" t="s">
        <v>1276</v>
      </c>
      <c r="E120" s="430" t="s">
        <v>1057</v>
      </c>
      <c r="F120" s="443">
        <v>1.1204E-2</v>
      </c>
      <c r="G120" s="444">
        <v>63.100961538461497</v>
      </c>
      <c r="H120" s="430">
        <v>0</v>
      </c>
      <c r="I120" s="430" t="s">
        <v>1226</v>
      </c>
      <c r="J120" s="430" t="s">
        <v>1226</v>
      </c>
      <c r="K120" s="430" t="s">
        <v>1226</v>
      </c>
      <c r="L120" s="430" t="s">
        <v>1226</v>
      </c>
      <c r="M120" s="430" t="s">
        <v>1226</v>
      </c>
      <c r="N120" s="430" t="s">
        <v>1226</v>
      </c>
      <c r="O120" s="430" t="s">
        <v>1226</v>
      </c>
      <c r="P120" s="430" t="s">
        <v>1226</v>
      </c>
      <c r="Q120" s="430" t="s">
        <v>1226</v>
      </c>
      <c r="R120" s="430" t="s">
        <v>1226</v>
      </c>
      <c r="S120" s="430" t="s">
        <v>1226</v>
      </c>
      <c r="T120" s="430" t="s">
        <v>1226</v>
      </c>
      <c r="U120" s="430" t="s">
        <v>1226</v>
      </c>
      <c r="V120" s="430" t="s">
        <v>1226</v>
      </c>
      <c r="W120" s="430" t="s">
        <v>1226</v>
      </c>
      <c r="X120" s="430" t="s">
        <v>1226</v>
      </c>
      <c r="Y120" s="430" t="s">
        <v>1226</v>
      </c>
      <c r="Z120" s="430" t="s">
        <v>1226</v>
      </c>
      <c r="AA120" s="430" t="s">
        <v>1226</v>
      </c>
      <c r="AB120" s="430" t="s">
        <v>1226</v>
      </c>
      <c r="AC120" s="430" t="s">
        <v>1226</v>
      </c>
      <c r="AD120" s="430" t="s">
        <v>1226</v>
      </c>
      <c r="AE120" s="430" t="s">
        <v>1226</v>
      </c>
      <c r="AF120" s="430" t="s">
        <v>1226</v>
      </c>
      <c r="AG120" s="430" t="s">
        <v>1226</v>
      </c>
      <c r="AH120" s="430" t="s">
        <v>1226</v>
      </c>
      <c r="AI120" s="430" t="s">
        <v>1226</v>
      </c>
      <c r="AJ120" s="430" t="s">
        <v>1226</v>
      </c>
      <c r="AK120" s="430" t="s">
        <v>1226</v>
      </c>
      <c r="AL120" s="430" t="s">
        <v>1226</v>
      </c>
      <c r="AM120" s="430" t="s">
        <v>1226</v>
      </c>
      <c r="AN120" s="430" t="s">
        <v>1226</v>
      </c>
      <c r="AO120" s="430" t="s">
        <v>1226</v>
      </c>
      <c r="AP120" s="430" t="s">
        <v>1226</v>
      </c>
      <c r="AQ120" s="430" t="s">
        <v>1226</v>
      </c>
      <c r="AR120" s="430" t="s">
        <v>1226</v>
      </c>
      <c r="AS120" s="430" t="s">
        <v>1226</v>
      </c>
      <c r="AT120" s="430" t="s">
        <v>1226</v>
      </c>
      <c r="AU120" s="430" t="s">
        <v>1226</v>
      </c>
      <c r="AV120" s="430" t="s">
        <v>1226</v>
      </c>
      <c r="AW120" s="430">
        <v>0.66</v>
      </c>
      <c r="AX120" s="430" t="s">
        <v>18545</v>
      </c>
      <c r="AY120" s="430">
        <v>1</v>
      </c>
      <c r="AZ120" s="430" t="s">
        <v>18546</v>
      </c>
      <c r="BA120" s="430">
        <v>0.33</v>
      </c>
      <c r="BB120" s="430" t="s">
        <v>1226</v>
      </c>
      <c r="BC120" s="430">
        <v>0.66</v>
      </c>
      <c r="BD120" s="430" t="s">
        <v>18547</v>
      </c>
      <c r="BE120" s="430">
        <v>1</v>
      </c>
      <c r="BF120" s="430" t="s">
        <v>18548</v>
      </c>
      <c r="BG120" s="430">
        <v>1</v>
      </c>
      <c r="BH120" s="430" t="s">
        <v>18549</v>
      </c>
      <c r="BI120" s="430">
        <v>0</v>
      </c>
      <c r="BJ120" s="430" t="s">
        <v>1226</v>
      </c>
      <c r="BK120" s="430">
        <v>1</v>
      </c>
      <c r="BL120" s="430" t="s">
        <v>18549</v>
      </c>
      <c r="BM120" s="430">
        <v>1</v>
      </c>
      <c r="BN120" s="430" t="s">
        <v>18550</v>
      </c>
      <c r="BO120" s="430">
        <v>1</v>
      </c>
      <c r="BP120" s="430" t="s">
        <v>18551</v>
      </c>
      <c r="BQ120" s="430">
        <v>1</v>
      </c>
      <c r="BR120" s="430" t="s">
        <v>18552</v>
      </c>
      <c r="BS120" s="430">
        <v>1</v>
      </c>
      <c r="BT120" s="430" t="s">
        <v>18553</v>
      </c>
      <c r="BU120" s="430">
        <v>1</v>
      </c>
      <c r="BV120" s="430" t="s">
        <v>18554</v>
      </c>
      <c r="BW120" s="430">
        <v>1</v>
      </c>
      <c r="BX120" s="430" t="s">
        <v>18555</v>
      </c>
      <c r="BY120" s="430" t="s">
        <v>18556</v>
      </c>
      <c r="BZ120" s="430" t="s">
        <v>1226</v>
      </c>
      <c r="CA120" s="430">
        <v>1</v>
      </c>
      <c r="CB120" s="430">
        <v>1</v>
      </c>
      <c r="CC120" s="430">
        <v>1</v>
      </c>
      <c r="CD120" s="430">
        <v>1</v>
      </c>
      <c r="CE120" s="430" t="s">
        <v>1226</v>
      </c>
      <c r="CF120" s="430" t="s">
        <v>1226</v>
      </c>
      <c r="CG120" s="430" t="s">
        <v>1226</v>
      </c>
      <c r="CH120" s="430">
        <v>1</v>
      </c>
      <c r="CI120" s="430" t="s">
        <v>1226</v>
      </c>
      <c r="CJ120" s="430" t="s">
        <v>1226</v>
      </c>
      <c r="CK120" s="430" t="s">
        <v>1226</v>
      </c>
      <c r="CL120" s="430" t="s">
        <v>1226</v>
      </c>
      <c r="CM120" s="430">
        <v>1</v>
      </c>
      <c r="CN120" s="430">
        <v>1</v>
      </c>
      <c r="CO120" s="430">
        <v>1</v>
      </c>
      <c r="CP120" s="430" t="s">
        <v>1226</v>
      </c>
      <c r="CQ120" s="430" t="s">
        <v>1226</v>
      </c>
      <c r="CR120" s="430" t="s">
        <v>1226</v>
      </c>
      <c r="CS120" s="430" t="s">
        <v>1226</v>
      </c>
      <c r="CT120" s="430" t="s">
        <v>1226</v>
      </c>
      <c r="CU120" s="430" t="s">
        <v>18557</v>
      </c>
      <c r="CV120" s="430" t="s">
        <v>18558</v>
      </c>
      <c r="CW120" s="430">
        <v>0</v>
      </c>
      <c r="CX120" s="430">
        <v>0</v>
      </c>
      <c r="CY120" s="430">
        <v>0</v>
      </c>
      <c r="CZ120" s="430">
        <v>0</v>
      </c>
      <c r="DA120" s="430">
        <v>0</v>
      </c>
      <c r="DB120" s="430">
        <v>0</v>
      </c>
      <c r="DC120" s="430">
        <v>0</v>
      </c>
      <c r="DD120" s="430">
        <v>0</v>
      </c>
      <c r="DE120" s="430">
        <v>0</v>
      </c>
      <c r="DF120" s="430">
        <v>0</v>
      </c>
      <c r="DG120" s="430">
        <v>0</v>
      </c>
      <c r="DH120" s="430">
        <v>0</v>
      </c>
      <c r="DI120" s="430" t="s">
        <v>1226</v>
      </c>
      <c r="DJ120" s="430">
        <v>0</v>
      </c>
      <c r="DK120" s="430">
        <v>1</v>
      </c>
      <c r="DL120" s="430">
        <v>0</v>
      </c>
      <c r="DM120" s="430" t="s">
        <v>1226</v>
      </c>
      <c r="DN120" s="430">
        <v>0</v>
      </c>
      <c r="DO120" s="430">
        <v>0</v>
      </c>
      <c r="DP120" s="430">
        <v>0</v>
      </c>
      <c r="DQ120" s="430" t="s">
        <v>1226</v>
      </c>
      <c r="DR120" s="430">
        <v>0</v>
      </c>
      <c r="DS120" s="430">
        <v>0</v>
      </c>
      <c r="DT120" s="430">
        <v>0</v>
      </c>
      <c r="DU120" s="430" t="s">
        <v>1226</v>
      </c>
      <c r="DV120" s="430" t="s">
        <v>1226</v>
      </c>
      <c r="DW120" s="430" t="s">
        <v>1226</v>
      </c>
      <c r="DX120" s="430" t="s">
        <v>1226</v>
      </c>
      <c r="DY120" s="430" t="s">
        <v>1226</v>
      </c>
      <c r="DZ120" s="430" t="s">
        <v>18559</v>
      </c>
      <c r="EA120" s="430" t="s">
        <v>18560</v>
      </c>
      <c r="EB120" s="430">
        <v>0</v>
      </c>
      <c r="EC120" s="430" t="s">
        <v>1226</v>
      </c>
      <c r="ED120" s="430">
        <v>0</v>
      </c>
      <c r="EE120" s="430" t="s">
        <v>18561</v>
      </c>
      <c r="EF120" s="430">
        <v>0.66</v>
      </c>
      <c r="EG120" s="430" t="s">
        <v>18562</v>
      </c>
      <c r="EH120" s="430">
        <v>0</v>
      </c>
      <c r="EI120" s="430" t="s">
        <v>1226</v>
      </c>
      <c r="EJ120" s="430">
        <v>0.66</v>
      </c>
      <c r="EK120" s="430" t="s">
        <v>18563</v>
      </c>
      <c r="EL120" s="430">
        <v>0.66</v>
      </c>
      <c r="EM120" s="430" t="s">
        <v>18564</v>
      </c>
      <c r="EN120" s="430">
        <v>0.66</v>
      </c>
      <c r="EO120" s="430" t="s">
        <v>18565</v>
      </c>
      <c r="EP120" s="430">
        <v>0.66</v>
      </c>
      <c r="EQ120" s="430" t="s">
        <v>18566</v>
      </c>
      <c r="ER120" s="430">
        <v>0</v>
      </c>
      <c r="ES120" s="430" t="s">
        <v>18567</v>
      </c>
      <c r="ET120" s="430">
        <v>0</v>
      </c>
      <c r="EU120" s="430" t="s">
        <v>18568</v>
      </c>
      <c r="EV120" s="430">
        <v>0</v>
      </c>
      <c r="EW120" s="430" t="s">
        <v>1226</v>
      </c>
      <c r="EX120" s="430">
        <v>0.33</v>
      </c>
      <c r="EY120" s="430" t="s">
        <v>18569</v>
      </c>
      <c r="EZ120" s="430" t="s">
        <v>4191</v>
      </c>
      <c r="FA120" s="430" t="s">
        <v>18570</v>
      </c>
      <c r="FB120" s="430" t="s">
        <v>4191</v>
      </c>
      <c r="FC120" s="430" t="s">
        <v>18571</v>
      </c>
      <c r="FD120" s="430" t="s">
        <v>1226</v>
      </c>
      <c r="FE120" s="430">
        <v>50</v>
      </c>
      <c r="FF120" s="430" t="s">
        <v>1226</v>
      </c>
      <c r="FG120" s="430">
        <v>1</v>
      </c>
      <c r="FH120" s="430">
        <v>1</v>
      </c>
      <c r="FI120" s="430">
        <v>1</v>
      </c>
      <c r="FJ120" s="430" t="s">
        <v>1226</v>
      </c>
      <c r="FK120" s="430">
        <v>1</v>
      </c>
      <c r="FL120" s="430">
        <v>1</v>
      </c>
      <c r="FM120" s="430" t="s">
        <v>1226</v>
      </c>
      <c r="FN120" s="430">
        <v>1</v>
      </c>
      <c r="FO120" s="430">
        <v>1</v>
      </c>
      <c r="FP120" s="430">
        <v>1</v>
      </c>
      <c r="FQ120" s="430">
        <v>1</v>
      </c>
      <c r="FR120" s="430">
        <v>1</v>
      </c>
      <c r="FS120" s="430">
        <v>1</v>
      </c>
      <c r="FT120" s="430">
        <v>1</v>
      </c>
      <c r="FU120" s="430">
        <v>1</v>
      </c>
      <c r="FV120" s="430">
        <v>1</v>
      </c>
      <c r="FW120" s="430">
        <v>0</v>
      </c>
      <c r="FX120" s="430">
        <v>0</v>
      </c>
      <c r="FY120" s="430">
        <v>0</v>
      </c>
      <c r="FZ120" s="430">
        <v>0</v>
      </c>
      <c r="GA120" s="430">
        <v>1</v>
      </c>
      <c r="GB120" s="430">
        <v>0</v>
      </c>
      <c r="GC120" s="430">
        <v>0</v>
      </c>
      <c r="GD120" s="430">
        <v>0</v>
      </c>
      <c r="GE120" s="430" t="s">
        <v>18572</v>
      </c>
      <c r="GF120" s="430">
        <v>0.5</v>
      </c>
      <c r="GG120" s="430">
        <v>0</v>
      </c>
      <c r="GH120" s="430">
        <v>0.5</v>
      </c>
      <c r="GI120" s="430">
        <v>0.5</v>
      </c>
      <c r="GJ120" s="430">
        <v>0.5</v>
      </c>
      <c r="GK120" s="430">
        <v>0.5</v>
      </c>
      <c r="GL120" s="430">
        <v>0.5</v>
      </c>
      <c r="GM120" s="430">
        <v>0.5</v>
      </c>
      <c r="GN120" s="430">
        <v>0</v>
      </c>
      <c r="GO120" s="430">
        <v>0</v>
      </c>
      <c r="GP120" s="430" t="s">
        <v>18573</v>
      </c>
      <c r="GQ120" s="430">
        <v>0</v>
      </c>
      <c r="GR120" s="430">
        <v>0</v>
      </c>
      <c r="GS120" s="430">
        <v>0.5</v>
      </c>
      <c r="GT120" s="430">
        <v>0</v>
      </c>
      <c r="GU120" s="430">
        <v>0.5</v>
      </c>
      <c r="GV120" s="430">
        <v>0.5</v>
      </c>
      <c r="GW120" s="430">
        <v>0.5</v>
      </c>
      <c r="GX120" s="430">
        <v>0.5</v>
      </c>
      <c r="GY120" s="430">
        <v>0.5</v>
      </c>
      <c r="GZ120" s="430">
        <v>0.5</v>
      </c>
      <c r="HA120" s="430">
        <v>0.5</v>
      </c>
      <c r="HB120" s="430">
        <v>0.5</v>
      </c>
      <c r="HC120" s="430">
        <v>0.5</v>
      </c>
      <c r="HD120" s="430">
        <v>0.5</v>
      </c>
      <c r="HE120" s="430">
        <v>0</v>
      </c>
      <c r="HF120" s="430">
        <v>0</v>
      </c>
      <c r="HG120" s="430" t="s">
        <v>1226</v>
      </c>
      <c r="HH120" s="430">
        <v>1</v>
      </c>
      <c r="HI120" s="430">
        <v>1</v>
      </c>
      <c r="HJ120" s="430">
        <v>1</v>
      </c>
      <c r="HK120" s="430">
        <v>1</v>
      </c>
      <c r="HL120" s="430">
        <v>1</v>
      </c>
      <c r="HM120" s="430">
        <v>1</v>
      </c>
      <c r="HN120" s="430">
        <v>1</v>
      </c>
      <c r="HO120" s="430">
        <v>1</v>
      </c>
      <c r="HP120" s="430">
        <v>1</v>
      </c>
      <c r="HQ120" s="430">
        <v>1</v>
      </c>
      <c r="HR120" s="430">
        <v>1</v>
      </c>
      <c r="HS120" s="430">
        <v>1</v>
      </c>
      <c r="HT120" s="430">
        <v>1</v>
      </c>
      <c r="HU120" s="430">
        <v>1</v>
      </c>
      <c r="HV120" s="430">
        <v>1</v>
      </c>
      <c r="HW120" s="430">
        <v>1</v>
      </c>
      <c r="HX120" s="430">
        <v>0.5</v>
      </c>
      <c r="HY120" s="430">
        <v>0</v>
      </c>
      <c r="HZ120" s="430">
        <v>0</v>
      </c>
      <c r="IA120" s="430">
        <v>0</v>
      </c>
      <c r="IB120" s="430" t="s">
        <v>18574</v>
      </c>
      <c r="IC120" s="430">
        <v>1</v>
      </c>
      <c r="ID120" s="430">
        <v>1</v>
      </c>
      <c r="IE120" s="430">
        <v>1</v>
      </c>
      <c r="IF120" s="430">
        <v>0.5</v>
      </c>
      <c r="IG120" s="430">
        <v>0.5</v>
      </c>
      <c r="IH120" s="430">
        <v>0.5</v>
      </c>
      <c r="II120" s="430">
        <v>0.5</v>
      </c>
      <c r="IJ120" s="430">
        <v>0</v>
      </c>
      <c r="IK120" s="430" t="s">
        <v>1226</v>
      </c>
      <c r="IL120" s="430" t="s">
        <v>1226</v>
      </c>
      <c r="IM120" s="430" t="s">
        <v>1226</v>
      </c>
      <c r="IN120" s="430">
        <v>0</v>
      </c>
      <c r="IO120" s="430">
        <v>0</v>
      </c>
      <c r="IP120" s="430">
        <v>0</v>
      </c>
      <c r="IQ120" s="430">
        <v>0</v>
      </c>
      <c r="IR120" s="430" t="s">
        <v>18575</v>
      </c>
    </row>
    <row r="121" spans="1:252" x14ac:dyDescent="0.2">
      <c r="A121" s="430" t="s">
        <v>1744</v>
      </c>
      <c r="B121" s="430" t="s">
        <v>118</v>
      </c>
      <c r="C121" s="430" t="s">
        <v>1047</v>
      </c>
      <c r="D121" s="430" t="s">
        <v>1048</v>
      </c>
      <c r="E121" s="430" t="s">
        <v>1039</v>
      </c>
      <c r="F121" s="443">
        <v>45.853777999999998</v>
      </c>
      <c r="G121" s="444">
        <v>40434.701516952802</v>
      </c>
      <c r="H121" s="430">
        <v>1</v>
      </c>
      <c r="I121" s="430" t="s">
        <v>18653</v>
      </c>
      <c r="J121" s="430">
        <v>2021</v>
      </c>
      <c r="K121" s="430" t="s">
        <v>1748</v>
      </c>
      <c r="L121" s="430">
        <v>1</v>
      </c>
      <c r="M121" s="430">
        <v>1</v>
      </c>
      <c r="N121" s="430">
        <v>1</v>
      </c>
      <c r="O121" s="430">
        <v>1</v>
      </c>
      <c r="P121" s="430">
        <v>1</v>
      </c>
      <c r="Q121" s="430">
        <v>1</v>
      </c>
      <c r="R121" s="430">
        <v>1</v>
      </c>
      <c r="S121" s="430">
        <v>1</v>
      </c>
      <c r="T121" s="430">
        <v>1</v>
      </c>
      <c r="U121" s="430">
        <v>0</v>
      </c>
      <c r="V121" s="430">
        <v>0</v>
      </c>
      <c r="W121" s="430">
        <v>0</v>
      </c>
      <c r="X121" s="430" t="s">
        <v>1373</v>
      </c>
      <c r="Y121" s="430">
        <v>0.75</v>
      </c>
      <c r="Z121" s="430">
        <v>1</v>
      </c>
      <c r="AA121" s="430">
        <v>0.75</v>
      </c>
      <c r="AB121" s="430">
        <v>1</v>
      </c>
      <c r="AC121" s="430">
        <v>1</v>
      </c>
      <c r="AD121" s="430">
        <v>1</v>
      </c>
      <c r="AE121" s="430">
        <v>0</v>
      </c>
      <c r="AF121" s="430" t="s">
        <v>1373</v>
      </c>
      <c r="AG121" s="430">
        <v>0</v>
      </c>
      <c r="AH121" s="430" t="s">
        <v>1373</v>
      </c>
      <c r="AI121" s="430">
        <v>1</v>
      </c>
      <c r="AJ121" s="430" t="s">
        <v>18654</v>
      </c>
      <c r="AK121" s="430">
        <v>1</v>
      </c>
      <c r="AL121" s="430" t="s">
        <v>18655</v>
      </c>
      <c r="AM121" s="430">
        <v>0</v>
      </c>
      <c r="AN121" s="430" t="s">
        <v>1373</v>
      </c>
      <c r="AO121" s="430">
        <v>0</v>
      </c>
      <c r="AP121" s="430" t="s">
        <v>1373</v>
      </c>
      <c r="AQ121" s="430">
        <v>1</v>
      </c>
      <c r="AR121" s="430" t="s">
        <v>18656</v>
      </c>
      <c r="AS121" s="430">
        <v>1</v>
      </c>
      <c r="AT121" s="430" t="s">
        <v>18657</v>
      </c>
      <c r="AU121" s="430">
        <v>0</v>
      </c>
      <c r="AV121" s="430" t="s">
        <v>1373</v>
      </c>
      <c r="AW121" s="430">
        <v>1</v>
      </c>
      <c r="AX121" s="430" t="s">
        <v>18658</v>
      </c>
      <c r="AY121" s="430">
        <v>1</v>
      </c>
      <c r="AZ121" s="430" t="s">
        <v>18658</v>
      </c>
      <c r="BA121" s="430">
        <v>1</v>
      </c>
      <c r="BB121" s="430" t="s">
        <v>18658</v>
      </c>
      <c r="BC121" s="430">
        <v>1</v>
      </c>
      <c r="BD121" s="430" t="s">
        <v>18658</v>
      </c>
      <c r="BE121" s="430">
        <v>1</v>
      </c>
      <c r="BF121" s="430" t="s">
        <v>18658</v>
      </c>
      <c r="BG121" s="430">
        <v>1</v>
      </c>
      <c r="BH121" s="430" t="s">
        <v>18658</v>
      </c>
      <c r="BI121" s="430">
        <v>1</v>
      </c>
      <c r="BJ121" s="430" t="s">
        <v>18658</v>
      </c>
      <c r="BK121" s="430">
        <v>1</v>
      </c>
      <c r="BL121" s="430" t="s">
        <v>18658</v>
      </c>
      <c r="BM121" s="430">
        <v>1</v>
      </c>
      <c r="BN121" s="430" t="s">
        <v>18658</v>
      </c>
      <c r="BO121" s="430">
        <v>0.66</v>
      </c>
      <c r="BP121" s="430" t="s">
        <v>18658</v>
      </c>
      <c r="BQ121" s="430">
        <v>0.66</v>
      </c>
      <c r="BR121" s="430" t="s">
        <v>18658</v>
      </c>
      <c r="BS121" s="430">
        <v>1</v>
      </c>
      <c r="BT121" s="430" t="s">
        <v>18658</v>
      </c>
      <c r="BU121" s="430">
        <v>0.66</v>
      </c>
      <c r="BV121" s="430" t="s">
        <v>18658</v>
      </c>
      <c r="BW121" s="430">
        <v>1</v>
      </c>
      <c r="BX121" s="430" t="s">
        <v>18658</v>
      </c>
      <c r="BY121" s="430" t="s">
        <v>18659</v>
      </c>
      <c r="BZ121" s="430" t="s">
        <v>1226</v>
      </c>
      <c r="CA121" s="430">
        <v>1</v>
      </c>
      <c r="CB121" s="430">
        <v>1</v>
      </c>
      <c r="CC121" s="430">
        <v>1</v>
      </c>
      <c r="CD121" s="430" t="s">
        <v>1226</v>
      </c>
      <c r="CE121" s="430">
        <v>1</v>
      </c>
      <c r="CF121" s="430">
        <v>1</v>
      </c>
      <c r="CG121" s="430">
        <v>1</v>
      </c>
      <c r="CH121" s="430" t="s">
        <v>1226</v>
      </c>
      <c r="CI121" s="430">
        <v>1</v>
      </c>
      <c r="CJ121" s="430">
        <v>1</v>
      </c>
      <c r="CK121" s="430">
        <v>1</v>
      </c>
      <c r="CL121" s="430" t="s">
        <v>1226</v>
      </c>
      <c r="CM121" s="430">
        <v>1</v>
      </c>
      <c r="CN121" s="430">
        <v>1</v>
      </c>
      <c r="CO121" s="430">
        <v>1</v>
      </c>
      <c r="CP121" s="430" t="s">
        <v>1226</v>
      </c>
      <c r="CQ121" s="430">
        <v>1</v>
      </c>
      <c r="CR121" s="430" t="s">
        <v>1226</v>
      </c>
      <c r="CS121" s="430" t="s">
        <v>1226</v>
      </c>
      <c r="CT121" s="430" t="s">
        <v>1226</v>
      </c>
      <c r="CU121" s="430" t="s">
        <v>18660</v>
      </c>
      <c r="CV121" s="430" t="s">
        <v>18603</v>
      </c>
      <c r="CW121" s="430">
        <v>1</v>
      </c>
      <c r="CX121" s="430">
        <v>1</v>
      </c>
      <c r="CY121" s="430">
        <v>1</v>
      </c>
      <c r="CZ121" s="430">
        <v>1</v>
      </c>
      <c r="DA121" s="430">
        <v>1</v>
      </c>
      <c r="DB121" s="430">
        <v>1</v>
      </c>
      <c r="DC121" s="430">
        <v>1</v>
      </c>
      <c r="DD121" s="430">
        <v>1</v>
      </c>
      <c r="DE121" s="430">
        <v>1</v>
      </c>
      <c r="DF121" s="430">
        <v>1</v>
      </c>
      <c r="DG121" s="430">
        <v>1</v>
      </c>
      <c r="DH121" s="430">
        <v>1</v>
      </c>
      <c r="DI121" s="430" t="s">
        <v>1226</v>
      </c>
      <c r="DJ121" s="430">
        <v>1</v>
      </c>
      <c r="DK121" s="430">
        <v>1</v>
      </c>
      <c r="DL121" s="430">
        <v>1</v>
      </c>
      <c r="DM121" s="430" t="s">
        <v>1226</v>
      </c>
      <c r="DN121" s="430">
        <v>0</v>
      </c>
      <c r="DO121" s="430">
        <v>0</v>
      </c>
      <c r="DP121" s="430">
        <v>0</v>
      </c>
      <c r="DQ121" s="430" t="s">
        <v>1226</v>
      </c>
      <c r="DR121" s="430">
        <v>0</v>
      </c>
      <c r="DS121" s="430">
        <v>0</v>
      </c>
      <c r="DT121" s="430">
        <v>0</v>
      </c>
      <c r="DU121" s="430" t="s">
        <v>1373</v>
      </c>
      <c r="DV121" s="430">
        <v>1</v>
      </c>
      <c r="DW121" s="430" t="s">
        <v>1226</v>
      </c>
      <c r="DX121" s="430" t="s">
        <v>1226</v>
      </c>
      <c r="DY121" s="430" t="s">
        <v>1226</v>
      </c>
      <c r="DZ121" s="430" t="s">
        <v>18661</v>
      </c>
      <c r="EA121" s="430" t="s">
        <v>18662</v>
      </c>
      <c r="EB121" s="430">
        <v>0</v>
      </c>
      <c r="EC121" s="430" t="s">
        <v>1373</v>
      </c>
      <c r="ED121" s="430">
        <v>0.66</v>
      </c>
      <c r="EE121" s="430" t="s">
        <v>18663</v>
      </c>
      <c r="EF121" s="430">
        <v>0.33</v>
      </c>
      <c r="EG121" s="430" t="s">
        <v>1373</v>
      </c>
      <c r="EH121" s="430">
        <v>1</v>
      </c>
      <c r="EI121" s="430" t="s">
        <v>18664</v>
      </c>
      <c r="EJ121" s="430">
        <v>0</v>
      </c>
      <c r="EK121" s="430" t="s">
        <v>1373</v>
      </c>
      <c r="EL121" s="430">
        <v>1</v>
      </c>
      <c r="EM121" s="430" t="s">
        <v>18665</v>
      </c>
      <c r="EN121" s="430">
        <v>1</v>
      </c>
      <c r="EO121" s="430" t="s">
        <v>18666</v>
      </c>
      <c r="EP121" s="430">
        <v>1</v>
      </c>
      <c r="EQ121" s="430" t="s">
        <v>18667</v>
      </c>
      <c r="ER121" s="430">
        <v>0.33</v>
      </c>
      <c r="ES121" s="430" t="s">
        <v>18668</v>
      </c>
      <c r="ET121" s="430">
        <v>1</v>
      </c>
      <c r="EU121" s="430" t="s">
        <v>18621</v>
      </c>
      <c r="EV121" s="430">
        <v>1</v>
      </c>
      <c r="EW121" s="430" t="s">
        <v>18669</v>
      </c>
      <c r="EX121" s="430">
        <v>1</v>
      </c>
      <c r="EY121" s="430" t="s">
        <v>18670</v>
      </c>
      <c r="EZ121" s="430">
        <v>30</v>
      </c>
      <c r="FA121" s="430" t="s">
        <v>4191</v>
      </c>
      <c r="FB121" s="430" t="s">
        <v>18671</v>
      </c>
      <c r="FC121" s="430" t="s">
        <v>18672</v>
      </c>
      <c r="FD121" s="430">
        <v>30</v>
      </c>
      <c r="FE121" s="430" t="s">
        <v>1226</v>
      </c>
      <c r="FF121" s="430" t="s">
        <v>1226</v>
      </c>
      <c r="FG121" s="430">
        <v>1</v>
      </c>
      <c r="FH121" s="430">
        <v>1</v>
      </c>
      <c r="FI121" s="430">
        <v>1</v>
      </c>
      <c r="FJ121" s="430">
        <v>1</v>
      </c>
      <c r="FK121" s="430">
        <v>1</v>
      </c>
      <c r="FL121" s="430">
        <v>1</v>
      </c>
      <c r="FM121" s="430">
        <v>1</v>
      </c>
      <c r="FN121" s="430">
        <v>1</v>
      </c>
      <c r="FO121" s="430">
        <v>1</v>
      </c>
      <c r="FP121" s="430">
        <v>1</v>
      </c>
      <c r="FQ121" s="430">
        <v>1</v>
      </c>
      <c r="FR121" s="430">
        <v>1</v>
      </c>
      <c r="FS121" s="430">
        <v>1</v>
      </c>
      <c r="FT121" s="430">
        <v>1</v>
      </c>
      <c r="FU121" s="430">
        <v>1</v>
      </c>
      <c r="FV121" s="430">
        <v>1</v>
      </c>
      <c r="FW121" s="430">
        <v>1</v>
      </c>
      <c r="FX121" s="430">
        <v>1</v>
      </c>
      <c r="FY121" s="430">
        <v>1</v>
      </c>
      <c r="FZ121" s="430">
        <v>1</v>
      </c>
      <c r="GA121" s="430">
        <v>0</v>
      </c>
      <c r="GB121" s="430">
        <v>0</v>
      </c>
      <c r="GC121" s="430">
        <v>0</v>
      </c>
      <c r="GD121" s="430">
        <v>0</v>
      </c>
      <c r="GE121" s="430" t="s">
        <v>18673</v>
      </c>
      <c r="GF121" s="430">
        <v>1</v>
      </c>
      <c r="GG121" s="430">
        <v>1</v>
      </c>
      <c r="GH121" s="430">
        <v>1</v>
      </c>
      <c r="GI121" s="430">
        <v>1</v>
      </c>
      <c r="GJ121" s="430">
        <v>1</v>
      </c>
      <c r="GK121" s="430">
        <v>1</v>
      </c>
      <c r="GL121" s="430">
        <v>1</v>
      </c>
      <c r="GM121" s="430">
        <v>1</v>
      </c>
      <c r="GN121" s="430">
        <v>1</v>
      </c>
      <c r="GO121" s="430">
        <v>1</v>
      </c>
      <c r="GP121" s="430" t="s">
        <v>18674</v>
      </c>
      <c r="GQ121" s="430">
        <v>1</v>
      </c>
      <c r="GR121" s="430">
        <v>0</v>
      </c>
      <c r="GS121" s="430">
        <v>1</v>
      </c>
      <c r="GT121" s="430">
        <v>0</v>
      </c>
      <c r="GU121" s="430">
        <v>1</v>
      </c>
      <c r="GV121" s="430">
        <v>0</v>
      </c>
      <c r="GW121" s="430">
        <v>1</v>
      </c>
      <c r="GX121" s="430">
        <v>0</v>
      </c>
      <c r="GY121" s="430">
        <v>1</v>
      </c>
      <c r="GZ121" s="430">
        <v>0</v>
      </c>
      <c r="HA121" s="430">
        <v>1</v>
      </c>
      <c r="HB121" s="430">
        <v>0</v>
      </c>
      <c r="HC121" s="430">
        <v>1</v>
      </c>
      <c r="HD121" s="430">
        <v>0</v>
      </c>
      <c r="HE121" s="430">
        <v>1</v>
      </c>
      <c r="HF121" s="430">
        <v>0</v>
      </c>
      <c r="HG121" s="430" t="s">
        <v>18675</v>
      </c>
      <c r="HH121" s="430">
        <v>1</v>
      </c>
      <c r="HI121" s="430">
        <v>1</v>
      </c>
      <c r="HJ121" s="430">
        <v>1</v>
      </c>
      <c r="HK121" s="430">
        <v>1</v>
      </c>
      <c r="HL121" s="430">
        <v>1</v>
      </c>
      <c r="HM121" s="430">
        <v>1</v>
      </c>
      <c r="HN121" s="430">
        <v>0.5</v>
      </c>
      <c r="HO121" s="430">
        <v>1</v>
      </c>
      <c r="HP121" s="430">
        <v>1</v>
      </c>
      <c r="HQ121" s="430">
        <v>1</v>
      </c>
      <c r="HR121" s="430">
        <v>0</v>
      </c>
      <c r="HS121" s="430">
        <v>1</v>
      </c>
      <c r="HT121" s="430">
        <v>1</v>
      </c>
      <c r="HU121" s="430">
        <v>1</v>
      </c>
      <c r="HV121" s="430">
        <v>0</v>
      </c>
      <c r="HW121" s="430">
        <v>1</v>
      </c>
      <c r="HX121" s="430">
        <v>1</v>
      </c>
      <c r="HY121" s="430">
        <v>1</v>
      </c>
      <c r="HZ121" s="430">
        <v>1</v>
      </c>
      <c r="IA121" s="430">
        <v>0.75</v>
      </c>
      <c r="IB121" s="430" t="s">
        <v>18676</v>
      </c>
      <c r="IC121" s="430">
        <v>1</v>
      </c>
      <c r="ID121" s="430">
        <v>0</v>
      </c>
      <c r="IE121" s="430">
        <v>0.5</v>
      </c>
      <c r="IF121" s="430">
        <v>0.5</v>
      </c>
      <c r="IG121" s="430">
        <v>1</v>
      </c>
      <c r="IH121" s="430">
        <v>0</v>
      </c>
      <c r="II121" s="430">
        <v>0.5</v>
      </c>
      <c r="IJ121" s="430">
        <v>1</v>
      </c>
      <c r="IK121" s="430">
        <v>1</v>
      </c>
      <c r="IL121" s="430">
        <v>1</v>
      </c>
      <c r="IM121" s="430">
        <v>1</v>
      </c>
      <c r="IN121" s="430">
        <v>0.75</v>
      </c>
      <c r="IO121" s="430">
        <v>0.5</v>
      </c>
      <c r="IP121" s="430">
        <v>0.5</v>
      </c>
      <c r="IQ121" s="430">
        <v>0.5</v>
      </c>
      <c r="IR121" s="430" t="s">
        <v>18677</v>
      </c>
    </row>
    <row r="122" spans="1:252" x14ac:dyDescent="0.2">
      <c r="A122" s="430" t="s">
        <v>1751</v>
      </c>
      <c r="B122" s="430" t="s">
        <v>121</v>
      </c>
      <c r="C122" s="430" t="s">
        <v>1055</v>
      </c>
      <c r="D122" s="430" t="s">
        <v>1056</v>
      </c>
      <c r="E122" s="430" t="s">
        <v>1049</v>
      </c>
      <c r="F122" s="443">
        <v>43.531421999999999</v>
      </c>
      <c r="G122" s="444">
        <v>200085.53774435399</v>
      </c>
      <c r="H122" s="430">
        <v>1</v>
      </c>
      <c r="I122" s="430" t="s">
        <v>18784</v>
      </c>
      <c r="J122" s="430">
        <v>2019</v>
      </c>
      <c r="K122" s="430" t="s">
        <v>1753</v>
      </c>
      <c r="L122" s="430">
        <v>1</v>
      </c>
      <c r="M122" s="430">
        <v>0</v>
      </c>
      <c r="N122" s="430">
        <v>3</v>
      </c>
      <c r="O122" s="430">
        <v>1</v>
      </c>
      <c r="P122" s="430">
        <v>1</v>
      </c>
      <c r="Q122" s="430">
        <v>0</v>
      </c>
      <c r="R122" s="430">
        <v>1</v>
      </c>
      <c r="S122" s="430">
        <v>1</v>
      </c>
      <c r="T122" s="430">
        <v>0</v>
      </c>
      <c r="U122" s="430">
        <v>0</v>
      </c>
      <c r="V122" s="430">
        <v>0</v>
      </c>
      <c r="W122" s="430">
        <v>0</v>
      </c>
      <c r="X122" s="430" t="s">
        <v>1226</v>
      </c>
      <c r="Y122" s="430">
        <v>0.75</v>
      </c>
      <c r="Z122" s="430">
        <v>1</v>
      </c>
      <c r="AA122" s="430">
        <v>0.5</v>
      </c>
      <c r="AB122" s="430">
        <v>1</v>
      </c>
      <c r="AC122" s="430" t="s">
        <v>1226</v>
      </c>
      <c r="AD122" s="430">
        <v>1</v>
      </c>
      <c r="AE122" s="430">
        <v>1</v>
      </c>
      <c r="AF122" s="430" t="s">
        <v>18755</v>
      </c>
      <c r="AG122" s="430">
        <v>0</v>
      </c>
      <c r="AH122" s="430" t="s">
        <v>1226</v>
      </c>
      <c r="AI122" s="430">
        <v>1</v>
      </c>
      <c r="AJ122" s="430" t="s">
        <v>18755</v>
      </c>
      <c r="AK122" s="430">
        <v>1</v>
      </c>
      <c r="AL122" s="430" t="s">
        <v>18755</v>
      </c>
      <c r="AM122" s="430">
        <v>0</v>
      </c>
      <c r="AN122" s="430" t="s">
        <v>1226</v>
      </c>
      <c r="AO122" s="430">
        <v>0</v>
      </c>
      <c r="AP122" s="430" t="s">
        <v>1226</v>
      </c>
      <c r="AQ122" s="430">
        <v>1</v>
      </c>
      <c r="AR122" s="430" t="s">
        <v>18755</v>
      </c>
      <c r="AS122" s="430">
        <v>0</v>
      </c>
      <c r="AT122" s="430" t="s">
        <v>1226</v>
      </c>
      <c r="AU122" s="430">
        <v>0</v>
      </c>
      <c r="AV122" s="430" t="s">
        <v>1226</v>
      </c>
      <c r="AW122" s="430">
        <v>0.66</v>
      </c>
      <c r="AX122" s="430" t="s">
        <v>18785</v>
      </c>
      <c r="AY122" s="430">
        <v>0.66</v>
      </c>
      <c r="AZ122" s="430" t="s">
        <v>18785</v>
      </c>
      <c r="BA122" s="430">
        <v>1</v>
      </c>
      <c r="BB122" s="430" t="s">
        <v>18755</v>
      </c>
      <c r="BC122" s="430">
        <v>0.33</v>
      </c>
      <c r="BD122" s="430" t="s">
        <v>1226</v>
      </c>
      <c r="BE122" s="430">
        <v>0.66</v>
      </c>
      <c r="BF122" s="430" t="s">
        <v>18785</v>
      </c>
      <c r="BG122" s="430">
        <v>0.33</v>
      </c>
      <c r="BH122" s="430" t="s">
        <v>1226</v>
      </c>
      <c r="BI122" s="430">
        <v>1</v>
      </c>
      <c r="BJ122" s="430" t="s">
        <v>18755</v>
      </c>
      <c r="BK122" s="430">
        <v>0.66</v>
      </c>
      <c r="BL122" s="430" t="s">
        <v>1226</v>
      </c>
      <c r="BM122" s="430">
        <v>0</v>
      </c>
      <c r="BN122" s="430" t="s">
        <v>1226</v>
      </c>
      <c r="BO122" s="430">
        <v>0</v>
      </c>
      <c r="BP122" s="430" t="s">
        <v>1226</v>
      </c>
      <c r="BQ122" s="430">
        <v>0</v>
      </c>
      <c r="BR122" s="430" t="s">
        <v>1226</v>
      </c>
      <c r="BS122" s="430">
        <v>1</v>
      </c>
      <c r="BT122" s="430" t="s">
        <v>18785</v>
      </c>
      <c r="BU122" s="430">
        <v>1</v>
      </c>
      <c r="BV122" s="430" t="s">
        <v>18785</v>
      </c>
      <c r="BW122" s="430">
        <v>0.66</v>
      </c>
      <c r="BX122" s="430" t="s">
        <v>18785</v>
      </c>
      <c r="BY122" s="430" t="s">
        <v>18786</v>
      </c>
      <c r="BZ122" s="430" t="s">
        <v>1226</v>
      </c>
      <c r="CA122" s="430">
        <v>1</v>
      </c>
      <c r="CB122" s="430">
        <v>1</v>
      </c>
      <c r="CC122" s="430">
        <v>0</v>
      </c>
      <c r="CD122" s="430">
        <v>1</v>
      </c>
      <c r="CE122" s="430" t="s">
        <v>1226</v>
      </c>
      <c r="CF122" s="430" t="s">
        <v>1226</v>
      </c>
      <c r="CG122" s="430" t="s">
        <v>1226</v>
      </c>
      <c r="CH122" s="430" t="s">
        <v>1226</v>
      </c>
      <c r="CI122" s="430">
        <v>1</v>
      </c>
      <c r="CJ122" s="430">
        <v>1</v>
      </c>
      <c r="CK122" s="430">
        <v>0</v>
      </c>
      <c r="CL122" s="430" t="s">
        <v>1226</v>
      </c>
      <c r="CM122" s="430">
        <v>0</v>
      </c>
      <c r="CN122" s="430">
        <v>0</v>
      </c>
      <c r="CO122" s="430">
        <v>0</v>
      </c>
      <c r="CP122" s="430" t="s">
        <v>18787</v>
      </c>
      <c r="CQ122" s="430" t="s">
        <v>1226</v>
      </c>
      <c r="CR122" s="430">
        <v>1</v>
      </c>
      <c r="CS122" s="430">
        <v>1</v>
      </c>
      <c r="CT122" s="430">
        <v>1</v>
      </c>
      <c r="CU122" s="430" t="s">
        <v>18788</v>
      </c>
      <c r="CV122" s="430" t="s">
        <v>18789</v>
      </c>
      <c r="CW122" s="430">
        <v>0</v>
      </c>
      <c r="CX122" s="430">
        <v>0</v>
      </c>
      <c r="CY122" s="430">
        <v>0</v>
      </c>
      <c r="CZ122" s="430">
        <v>0</v>
      </c>
      <c r="DA122" s="430">
        <v>0</v>
      </c>
      <c r="DB122" s="430">
        <v>0</v>
      </c>
      <c r="DC122" s="430">
        <v>0</v>
      </c>
      <c r="DD122" s="430">
        <v>0</v>
      </c>
      <c r="DE122" s="430">
        <v>0</v>
      </c>
      <c r="DF122" s="430">
        <v>0</v>
      </c>
      <c r="DG122" s="430">
        <v>0</v>
      </c>
      <c r="DH122" s="430">
        <v>0</v>
      </c>
      <c r="DI122" s="430" t="s">
        <v>1226</v>
      </c>
      <c r="DJ122" s="430" t="s">
        <v>1226</v>
      </c>
      <c r="DK122" s="430" t="s">
        <v>1226</v>
      </c>
      <c r="DL122" s="430" t="s">
        <v>1226</v>
      </c>
      <c r="DM122" s="430" t="s">
        <v>1226</v>
      </c>
      <c r="DN122" s="430">
        <v>0</v>
      </c>
      <c r="DO122" s="430">
        <v>0</v>
      </c>
      <c r="DP122" s="430">
        <v>0</v>
      </c>
      <c r="DQ122" s="430">
        <v>1</v>
      </c>
      <c r="DR122" s="430" t="s">
        <v>1226</v>
      </c>
      <c r="DS122" s="430" t="s">
        <v>1226</v>
      </c>
      <c r="DT122" s="430" t="s">
        <v>1226</v>
      </c>
      <c r="DU122" s="430" t="s">
        <v>18787</v>
      </c>
      <c r="DV122" s="430" t="s">
        <v>1226</v>
      </c>
      <c r="DW122" s="430">
        <v>1</v>
      </c>
      <c r="DX122" s="430">
        <v>1</v>
      </c>
      <c r="DY122" s="430">
        <v>1</v>
      </c>
      <c r="DZ122" s="430" t="s">
        <v>18790</v>
      </c>
      <c r="EA122" s="430" t="s">
        <v>18791</v>
      </c>
      <c r="EB122" s="430">
        <v>1</v>
      </c>
      <c r="EC122" s="430" t="s">
        <v>18792</v>
      </c>
      <c r="ED122" s="430">
        <v>0.33</v>
      </c>
      <c r="EE122" s="430" t="s">
        <v>1226</v>
      </c>
      <c r="EF122" s="430">
        <v>0</v>
      </c>
      <c r="EG122" s="430" t="s">
        <v>1226</v>
      </c>
      <c r="EH122" s="430">
        <v>0</v>
      </c>
      <c r="EI122" s="430" t="s">
        <v>1226</v>
      </c>
      <c r="EJ122" s="430">
        <v>0</v>
      </c>
      <c r="EK122" s="430" t="s">
        <v>1226</v>
      </c>
      <c r="EL122" s="430">
        <v>0.33</v>
      </c>
      <c r="EM122" s="430" t="s">
        <v>1226</v>
      </c>
      <c r="EN122" s="430">
        <v>1</v>
      </c>
      <c r="EO122" s="430" t="s">
        <v>18793</v>
      </c>
      <c r="EP122" s="430">
        <v>1</v>
      </c>
      <c r="EQ122" s="430" t="s">
        <v>18794</v>
      </c>
      <c r="ER122" s="430">
        <v>0</v>
      </c>
      <c r="ES122" s="430" t="s">
        <v>1226</v>
      </c>
      <c r="ET122" s="430">
        <v>0.33</v>
      </c>
      <c r="EU122" s="430" t="s">
        <v>1226</v>
      </c>
      <c r="EV122" s="430">
        <v>0.33</v>
      </c>
      <c r="EW122" s="430" t="s">
        <v>1226</v>
      </c>
      <c r="EX122" s="430">
        <v>0.33</v>
      </c>
      <c r="EY122" s="430" t="s">
        <v>1226</v>
      </c>
      <c r="EZ122" s="430" t="s">
        <v>18795</v>
      </c>
      <c r="FA122" s="430" t="s">
        <v>18796</v>
      </c>
      <c r="FB122" s="430" t="s">
        <v>4191</v>
      </c>
      <c r="FC122" s="430" t="s">
        <v>18797</v>
      </c>
      <c r="FD122" s="430">
        <v>95.9</v>
      </c>
      <c r="FE122" s="430" t="s">
        <v>1226</v>
      </c>
      <c r="FF122" s="430" t="s">
        <v>1226</v>
      </c>
      <c r="FG122" s="430">
        <v>1</v>
      </c>
      <c r="FH122" s="430">
        <v>1</v>
      </c>
      <c r="FI122" s="430">
        <v>1</v>
      </c>
      <c r="FJ122" s="430">
        <v>0</v>
      </c>
      <c r="FK122" s="430">
        <v>0</v>
      </c>
      <c r="FL122" s="430">
        <v>0</v>
      </c>
      <c r="FM122" s="430">
        <v>0</v>
      </c>
      <c r="FN122" s="430">
        <v>0</v>
      </c>
      <c r="FO122" s="430">
        <v>1</v>
      </c>
      <c r="FP122" s="430">
        <v>1</v>
      </c>
      <c r="FQ122" s="430">
        <v>1</v>
      </c>
      <c r="FR122" s="430">
        <v>1</v>
      </c>
      <c r="FS122" s="430">
        <v>1</v>
      </c>
      <c r="FT122" s="430">
        <v>1</v>
      </c>
      <c r="FU122" s="430">
        <v>1</v>
      </c>
      <c r="FV122" s="430">
        <v>1</v>
      </c>
      <c r="FW122" s="430">
        <v>1</v>
      </c>
      <c r="FX122" s="430">
        <v>1</v>
      </c>
      <c r="FY122" s="430">
        <v>1</v>
      </c>
      <c r="FZ122" s="430">
        <v>1</v>
      </c>
      <c r="GA122" s="430">
        <v>1</v>
      </c>
      <c r="GB122" s="430">
        <v>1</v>
      </c>
      <c r="GC122" s="430">
        <v>1</v>
      </c>
      <c r="GD122" s="430">
        <v>1</v>
      </c>
      <c r="GE122" s="430" t="s">
        <v>18798</v>
      </c>
      <c r="GF122" s="430">
        <v>1</v>
      </c>
      <c r="GG122" s="430">
        <v>1</v>
      </c>
      <c r="GH122" s="430">
        <v>0</v>
      </c>
      <c r="GI122" s="430">
        <v>0</v>
      </c>
      <c r="GJ122" s="430">
        <v>0.5</v>
      </c>
      <c r="GK122" s="430">
        <v>0.5</v>
      </c>
      <c r="GL122" s="430">
        <v>1</v>
      </c>
      <c r="GM122" s="430">
        <v>1</v>
      </c>
      <c r="GN122" s="430">
        <v>1</v>
      </c>
      <c r="GO122" s="430">
        <v>1</v>
      </c>
      <c r="GP122" s="430" t="s">
        <v>18799</v>
      </c>
      <c r="GQ122" s="430">
        <v>1</v>
      </c>
      <c r="GR122" s="430">
        <v>1</v>
      </c>
      <c r="GS122" s="430">
        <v>0</v>
      </c>
      <c r="GT122" s="430">
        <v>0</v>
      </c>
      <c r="GU122" s="430">
        <v>0.5</v>
      </c>
      <c r="GV122" s="430">
        <v>0.5</v>
      </c>
      <c r="GW122" s="430">
        <v>0</v>
      </c>
      <c r="GX122" s="430">
        <v>0</v>
      </c>
      <c r="GY122" s="430">
        <v>0</v>
      </c>
      <c r="GZ122" s="430">
        <v>0</v>
      </c>
      <c r="HA122" s="430">
        <v>0</v>
      </c>
      <c r="HB122" s="430">
        <v>0</v>
      </c>
      <c r="HC122" s="430">
        <v>0</v>
      </c>
      <c r="HD122" s="430">
        <v>0</v>
      </c>
      <c r="HE122" s="430">
        <v>0.5</v>
      </c>
      <c r="HF122" s="430">
        <v>0.5</v>
      </c>
      <c r="HG122" s="430" t="s">
        <v>18800</v>
      </c>
      <c r="HH122" s="430">
        <v>1</v>
      </c>
      <c r="HI122" s="430">
        <v>0</v>
      </c>
      <c r="HJ122" s="430">
        <v>1</v>
      </c>
      <c r="HK122" s="430">
        <v>0.5</v>
      </c>
      <c r="HL122" s="430">
        <v>1</v>
      </c>
      <c r="HM122" s="430">
        <v>0</v>
      </c>
      <c r="HN122" s="430">
        <v>1</v>
      </c>
      <c r="HO122" s="430">
        <v>0.5</v>
      </c>
      <c r="HP122" s="430">
        <v>0.5</v>
      </c>
      <c r="HQ122" s="430">
        <v>0</v>
      </c>
      <c r="HR122" s="430">
        <v>0.5</v>
      </c>
      <c r="HS122" s="430">
        <v>0</v>
      </c>
      <c r="HT122" s="430">
        <v>0.5</v>
      </c>
      <c r="HU122" s="430">
        <v>0</v>
      </c>
      <c r="HV122" s="430">
        <v>0.5</v>
      </c>
      <c r="HW122" s="430">
        <v>0</v>
      </c>
      <c r="HX122" s="430">
        <v>0</v>
      </c>
      <c r="HY122" s="430">
        <v>0</v>
      </c>
      <c r="HZ122" s="430">
        <v>0</v>
      </c>
      <c r="IA122" s="430">
        <v>0</v>
      </c>
      <c r="IB122" s="430" t="s">
        <v>18801</v>
      </c>
      <c r="IC122" s="430">
        <v>0</v>
      </c>
      <c r="ID122" s="430">
        <v>0</v>
      </c>
      <c r="IE122" s="430">
        <v>0.5</v>
      </c>
      <c r="IF122" s="430">
        <v>0</v>
      </c>
      <c r="IG122" s="430">
        <v>0</v>
      </c>
      <c r="IH122" s="430">
        <v>0</v>
      </c>
      <c r="II122" s="430">
        <v>0</v>
      </c>
      <c r="IJ122" s="430">
        <v>1</v>
      </c>
      <c r="IK122" s="430">
        <v>1</v>
      </c>
      <c r="IL122" s="430">
        <v>1</v>
      </c>
      <c r="IM122" s="430">
        <v>1</v>
      </c>
      <c r="IN122" s="430">
        <v>0</v>
      </c>
      <c r="IO122" s="430">
        <v>0</v>
      </c>
      <c r="IP122" s="430">
        <v>0</v>
      </c>
      <c r="IQ122" s="430">
        <v>0</v>
      </c>
      <c r="IR122" s="430" t="s">
        <v>18802</v>
      </c>
    </row>
    <row r="123" spans="1:252" x14ac:dyDescent="0.2">
      <c r="A123" s="430" t="s">
        <v>18826</v>
      </c>
      <c r="B123" s="430" t="s">
        <v>18827</v>
      </c>
      <c r="C123" s="430" t="s">
        <v>1070</v>
      </c>
      <c r="D123" s="430" t="s">
        <v>1050</v>
      </c>
      <c r="E123" s="430" t="s">
        <v>1071</v>
      </c>
      <c r="F123" s="443">
        <v>3.4262600000000001</v>
      </c>
      <c r="G123" s="444">
        <v>59319.547636087598</v>
      </c>
      <c r="H123" s="430">
        <v>0</v>
      </c>
      <c r="I123" s="430" t="s">
        <v>1226</v>
      </c>
      <c r="J123" s="430" t="s">
        <v>1226</v>
      </c>
      <c r="K123" s="430" t="s">
        <v>1226</v>
      </c>
      <c r="L123" s="430" t="s">
        <v>1226</v>
      </c>
      <c r="M123" s="430" t="s">
        <v>1226</v>
      </c>
      <c r="N123" s="430" t="s">
        <v>1226</v>
      </c>
      <c r="O123" s="430" t="s">
        <v>1226</v>
      </c>
      <c r="P123" s="430" t="s">
        <v>1226</v>
      </c>
      <c r="Q123" s="430" t="s">
        <v>1226</v>
      </c>
      <c r="R123" s="430" t="s">
        <v>1226</v>
      </c>
      <c r="S123" s="430" t="s">
        <v>1226</v>
      </c>
      <c r="T123" s="430" t="s">
        <v>1226</v>
      </c>
      <c r="U123" s="430" t="s">
        <v>1226</v>
      </c>
      <c r="V123" s="430" t="s">
        <v>1226</v>
      </c>
      <c r="W123" s="430" t="s">
        <v>1226</v>
      </c>
      <c r="X123" s="430" t="s">
        <v>1226</v>
      </c>
      <c r="Y123" s="430" t="s">
        <v>1226</v>
      </c>
      <c r="Z123" s="430" t="s">
        <v>1226</v>
      </c>
      <c r="AA123" s="430" t="s">
        <v>1226</v>
      </c>
      <c r="AB123" s="430" t="s">
        <v>1226</v>
      </c>
      <c r="AC123" s="430" t="s">
        <v>1226</v>
      </c>
      <c r="AD123" s="430" t="s">
        <v>1226</v>
      </c>
      <c r="AE123" s="430" t="s">
        <v>1226</v>
      </c>
      <c r="AF123" s="430" t="s">
        <v>1226</v>
      </c>
      <c r="AG123" s="430" t="s">
        <v>1226</v>
      </c>
      <c r="AH123" s="430" t="s">
        <v>1226</v>
      </c>
      <c r="AI123" s="430" t="s">
        <v>1226</v>
      </c>
      <c r="AJ123" s="430" t="s">
        <v>1226</v>
      </c>
      <c r="AK123" s="430" t="s">
        <v>1226</v>
      </c>
      <c r="AL123" s="430" t="s">
        <v>1226</v>
      </c>
      <c r="AM123" s="430" t="s">
        <v>1226</v>
      </c>
      <c r="AN123" s="430" t="s">
        <v>1226</v>
      </c>
      <c r="AO123" s="430" t="s">
        <v>1226</v>
      </c>
      <c r="AP123" s="430" t="s">
        <v>1226</v>
      </c>
      <c r="AQ123" s="430" t="s">
        <v>1226</v>
      </c>
      <c r="AR123" s="430" t="s">
        <v>1226</v>
      </c>
      <c r="AS123" s="430" t="s">
        <v>1226</v>
      </c>
      <c r="AT123" s="430" t="s">
        <v>1226</v>
      </c>
      <c r="AU123" s="430" t="s">
        <v>1226</v>
      </c>
      <c r="AV123" s="430" t="s">
        <v>1226</v>
      </c>
      <c r="AW123" s="430">
        <v>1</v>
      </c>
      <c r="AX123" s="430" t="s">
        <v>18910</v>
      </c>
      <c r="AY123" s="430">
        <v>1</v>
      </c>
      <c r="AZ123" s="430" t="s">
        <v>18910</v>
      </c>
      <c r="BA123" s="430">
        <v>1</v>
      </c>
      <c r="BB123" s="430" t="s">
        <v>18911</v>
      </c>
      <c r="BC123" s="430">
        <v>1</v>
      </c>
      <c r="BD123" s="430" t="s">
        <v>18912</v>
      </c>
      <c r="BE123" s="430">
        <v>1</v>
      </c>
      <c r="BF123" s="430" t="s">
        <v>18910</v>
      </c>
      <c r="BG123" s="430">
        <v>1</v>
      </c>
      <c r="BH123" s="430" t="s">
        <v>18910</v>
      </c>
      <c r="BI123" s="430">
        <v>1</v>
      </c>
      <c r="BJ123" s="430" t="s">
        <v>18913</v>
      </c>
      <c r="BK123" s="430">
        <v>1</v>
      </c>
      <c r="BL123" s="430" t="s">
        <v>18913</v>
      </c>
      <c r="BM123" s="430">
        <v>0</v>
      </c>
      <c r="BN123" s="430" t="s">
        <v>1226</v>
      </c>
      <c r="BO123" s="430">
        <v>0</v>
      </c>
      <c r="BP123" s="430" t="s">
        <v>1226</v>
      </c>
      <c r="BQ123" s="430">
        <v>0</v>
      </c>
      <c r="BR123" s="430" t="s">
        <v>1226</v>
      </c>
      <c r="BS123" s="430">
        <v>1</v>
      </c>
      <c r="BT123" s="430" t="s">
        <v>18914</v>
      </c>
      <c r="BU123" s="430">
        <v>0.66</v>
      </c>
      <c r="BV123" s="430" t="s">
        <v>1226</v>
      </c>
      <c r="BW123" s="430">
        <v>0.66</v>
      </c>
      <c r="BX123" s="430" t="s">
        <v>1226</v>
      </c>
      <c r="BY123" s="430" t="s">
        <v>1226</v>
      </c>
      <c r="BZ123" s="430">
        <v>1</v>
      </c>
      <c r="CA123" s="430" t="s">
        <v>1226</v>
      </c>
      <c r="CB123" s="430" t="s">
        <v>1226</v>
      </c>
      <c r="CC123" s="430" t="s">
        <v>1226</v>
      </c>
      <c r="CD123" s="430" t="s">
        <v>1226</v>
      </c>
      <c r="CE123" s="430">
        <v>1</v>
      </c>
      <c r="CF123" s="430">
        <v>1</v>
      </c>
      <c r="CG123" s="430">
        <v>0</v>
      </c>
      <c r="CH123" s="430">
        <v>1</v>
      </c>
      <c r="CI123" s="430" t="s">
        <v>1226</v>
      </c>
      <c r="CJ123" s="430" t="s">
        <v>1226</v>
      </c>
      <c r="CK123" s="430" t="s">
        <v>1226</v>
      </c>
      <c r="CL123" s="430" t="s">
        <v>1226</v>
      </c>
      <c r="CM123" s="430">
        <v>1</v>
      </c>
      <c r="CN123" s="430">
        <v>1</v>
      </c>
      <c r="CO123" s="430">
        <v>0</v>
      </c>
      <c r="CP123" s="430" t="s">
        <v>1226</v>
      </c>
      <c r="CQ123" s="430" t="s">
        <v>1226</v>
      </c>
      <c r="CR123" s="430" t="s">
        <v>1226</v>
      </c>
      <c r="CS123" s="430" t="s">
        <v>1226</v>
      </c>
      <c r="CT123" s="430" t="s">
        <v>1226</v>
      </c>
      <c r="CU123" s="430" t="s">
        <v>18915</v>
      </c>
      <c r="CV123" s="430" t="s">
        <v>1226</v>
      </c>
      <c r="CW123" s="430">
        <v>1</v>
      </c>
      <c r="CX123" s="430">
        <v>1</v>
      </c>
      <c r="CY123" s="430">
        <v>0</v>
      </c>
      <c r="CZ123" s="430">
        <v>1</v>
      </c>
      <c r="DA123" s="430">
        <v>1</v>
      </c>
      <c r="DB123" s="430">
        <v>0</v>
      </c>
      <c r="DC123" s="430">
        <v>1</v>
      </c>
      <c r="DD123" s="430">
        <v>1</v>
      </c>
      <c r="DE123" s="430">
        <v>0</v>
      </c>
      <c r="DF123" s="430">
        <v>1</v>
      </c>
      <c r="DG123" s="430">
        <v>1</v>
      </c>
      <c r="DH123" s="430">
        <v>0</v>
      </c>
      <c r="DI123" s="430">
        <v>1</v>
      </c>
      <c r="DJ123" s="430" t="s">
        <v>1226</v>
      </c>
      <c r="DK123" s="430" t="s">
        <v>1226</v>
      </c>
      <c r="DL123" s="430" t="s">
        <v>1226</v>
      </c>
      <c r="DM123" s="430" t="s">
        <v>1226</v>
      </c>
      <c r="DN123" s="430">
        <v>1</v>
      </c>
      <c r="DO123" s="430">
        <v>1</v>
      </c>
      <c r="DP123" s="430">
        <v>0</v>
      </c>
      <c r="DQ123" s="430" t="s">
        <v>1226</v>
      </c>
      <c r="DR123" s="430">
        <v>1</v>
      </c>
      <c r="DS123" s="430">
        <v>1</v>
      </c>
      <c r="DT123" s="430">
        <v>0</v>
      </c>
      <c r="DU123" s="430" t="s">
        <v>1226</v>
      </c>
      <c r="DV123" s="430" t="s">
        <v>1226</v>
      </c>
      <c r="DW123" s="430" t="s">
        <v>1226</v>
      </c>
      <c r="DX123" s="430" t="s">
        <v>1226</v>
      </c>
      <c r="DY123" s="430" t="s">
        <v>1226</v>
      </c>
      <c r="DZ123" s="430" t="s">
        <v>18916</v>
      </c>
      <c r="EA123" s="430" t="s">
        <v>18917</v>
      </c>
      <c r="EB123" s="430">
        <v>0.66</v>
      </c>
      <c r="EC123" s="430" t="s">
        <v>18918</v>
      </c>
      <c r="ED123" s="430">
        <v>0.66</v>
      </c>
      <c r="EE123" s="430" t="s">
        <v>18919</v>
      </c>
      <c r="EF123" s="430">
        <v>0.66</v>
      </c>
      <c r="EG123" s="430" t="s">
        <v>18920</v>
      </c>
      <c r="EH123" s="430">
        <v>0</v>
      </c>
      <c r="EI123" s="430" t="s">
        <v>1226</v>
      </c>
      <c r="EJ123" s="430">
        <v>0.66</v>
      </c>
      <c r="EK123" s="430" t="s">
        <v>18921</v>
      </c>
      <c r="EL123" s="430">
        <v>0.33</v>
      </c>
      <c r="EM123" s="430" t="s">
        <v>1226</v>
      </c>
      <c r="EN123" s="430">
        <v>0.66</v>
      </c>
      <c r="EO123" s="430" t="s">
        <v>1226</v>
      </c>
      <c r="EP123" s="430">
        <v>0.66</v>
      </c>
      <c r="EQ123" s="430" t="s">
        <v>18922</v>
      </c>
      <c r="ER123" s="430">
        <v>0.66</v>
      </c>
      <c r="ES123" s="430" t="s">
        <v>18923</v>
      </c>
      <c r="ET123" s="430">
        <v>0</v>
      </c>
      <c r="EU123" s="430" t="s">
        <v>1226</v>
      </c>
      <c r="EV123" s="430">
        <v>0.66</v>
      </c>
      <c r="EW123" s="430" t="s">
        <v>18924</v>
      </c>
      <c r="EX123" s="430">
        <v>0.66</v>
      </c>
      <c r="EY123" s="430" t="s">
        <v>18925</v>
      </c>
      <c r="EZ123" s="430" t="s">
        <v>18926</v>
      </c>
      <c r="FA123" s="430" t="s">
        <v>18927</v>
      </c>
      <c r="FB123" s="430" t="s">
        <v>18928</v>
      </c>
      <c r="FC123" s="430" t="s">
        <v>18929</v>
      </c>
      <c r="FD123" s="430">
        <v>100</v>
      </c>
      <c r="FE123" s="430" t="s">
        <v>1226</v>
      </c>
      <c r="FF123" s="430">
        <v>52.2</v>
      </c>
      <c r="FG123" s="430">
        <v>0</v>
      </c>
      <c r="FH123" s="430">
        <v>0</v>
      </c>
      <c r="FI123" s="430">
        <v>0</v>
      </c>
      <c r="FJ123" s="430">
        <v>0</v>
      </c>
      <c r="FK123" s="430">
        <v>1</v>
      </c>
      <c r="FL123" s="430">
        <v>1</v>
      </c>
      <c r="FM123" s="430">
        <v>1</v>
      </c>
      <c r="FN123" s="430">
        <v>1</v>
      </c>
      <c r="FO123" s="430">
        <v>1</v>
      </c>
      <c r="FP123" s="430">
        <v>1</v>
      </c>
      <c r="FQ123" s="430">
        <v>1</v>
      </c>
      <c r="FR123" s="430">
        <v>1</v>
      </c>
      <c r="FS123" s="430">
        <v>1</v>
      </c>
      <c r="FT123" s="430">
        <v>1</v>
      </c>
      <c r="FU123" s="430">
        <v>1</v>
      </c>
      <c r="FV123" s="430">
        <v>1</v>
      </c>
      <c r="FW123" s="430">
        <v>1</v>
      </c>
      <c r="FX123" s="430">
        <v>1</v>
      </c>
      <c r="FY123" s="430">
        <v>1</v>
      </c>
      <c r="FZ123" s="430">
        <v>1</v>
      </c>
      <c r="GA123" s="430">
        <v>1</v>
      </c>
      <c r="GB123" s="430">
        <v>1</v>
      </c>
      <c r="GC123" s="430">
        <v>1</v>
      </c>
      <c r="GD123" s="430">
        <v>1</v>
      </c>
      <c r="GE123" s="430" t="s">
        <v>18930</v>
      </c>
      <c r="GF123" s="430">
        <v>0.5</v>
      </c>
      <c r="GG123" s="430">
        <v>0.5</v>
      </c>
      <c r="GH123" s="430">
        <v>0</v>
      </c>
      <c r="GI123" s="430">
        <v>0</v>
      </c>
      <c r="GJ123" s="430">
        <v>0</v>
      </c>
      <c r="GK123" s="430">
        <v>0</v>
      </c>
      <c r="GL123" s="430">
        <v>1</v>
      </c>
      <c r="GM123" s="430">
        <v>1</v>
      </c>
      <c r="GN123" s="430">
        <v>1</v>
      </c>
      <c r="GO123" s="430">
        <v>1</v>
      </c>
      <c r="GP123" s="430" t="s">
        <v>18931</v>
      </c>
      <c r="GQ123" s="430">
        <v>0.5</v>
      </c>
      <c r="GR123" s="430">
        <v>0.5</v>
      </c>
      <c r="GS123" s="430">
        <v>0</v>
      </c>
      <c r="GT123" s="430">
        <v>0</v>
      </c>
      <c r="GU123" s="430">
        <v>0</v>
      </c>
      <c r="GV123" s="430">
        <v>0</v>
      </c>
      <c r="GW123" s="430">
        <v>0.5</v>
      </c>
      <c r="GX123" s="430">
        <v>0.5</v>
      </c>
      <c r="GY123" s="430">
        <v>0.5</v>
      </c>
      <c r="GZ123" s="430">
        <v>0.5</v>
      </c>
      <c r="HA123" s="430">
        <v>0</v>
      </c>
      <c r="HB123" s="430">
        <v>0</v>
      </c>
      <c r="HC123" s="430">
        <v>0</v>
      </c>
      <c r="HD123" s="430">
        <v>0</v>
      </c>
      <c r="HE123" s="430">
        <v>0</v>
      </c>
      <c r="HF123" s="430">
        <v>0</v>
      </c>
      <c r="HG123" s="430" t="s">
        <v>18932</v>
      </c>
      <c r="HH123" s="430">
        <v>1</v>
      </c>
      <c r="HI123" s="430">
        <v>1</v>
      </c>
      <c r="HJ123" s="430" t="s">
        <v>1226</v>
      </c>
      <c r="HK123" s="430" t="s">
        <v>1226</v>
      </c>
      <c r="HL123" s="430">
        <v>1</v>
      </c>
      <c r="HM123" s="430">
        <v>1</v>
      </c>
      <c r="HN123" s="430" t="s">
        <v>1226</v>
      </c>
      <c r="HO123" s="430" t="s">
        <v>1226</v>
      </c>
      <c r="HP123" s="430">
        <v>1</v>
      </c>
      <c r="HQ123" s="430">
        <v>1</v>
      </c>
      <c r="HR123" s="430" t="s">
        <v>1226</v>
      </c>
      <c r="HS123" s="430" t="s">
        <v>1226</v>
      </c>
      <c r="HT123" s="430">
        <v>1</v>
      </c>
      <c r="HU123" s="430">
        <v>1</v>
      </c>
      <c r="HV123" s="430" t="s">
        <v>1226</v>
      </c>
      <c r="HW123" s="430" t="s">
        <v>1226</v>
      </c>
      <c r="HX123" s="430">
        <v>0</v>
      </c>
      <c r="HY123" s="430">
        <v>0</v>
      </c>
      <c r="HZ123" s="430">
        <v>0.5</v>
      </c>
      <c r="IA123" s="430">
        <v>0.5</v>
      </c>
      <c r="IB123" s="430" t="s">
        <v>1226</v>
      </c>
      <c r="IC123" s="430">
        <v>0</v>
      </c>
      <c r="ID123" s="430">
        <v>0</v>
      </c>
      <c r="IE123" s="430">
        <v>0</v>
      </c>
      <c r="IF123" s="430">
        <v>0</v>
      </c>
      <c r="IG123" s="430">
        <v>0</v>
      </c>
      <c r="IH123" s="430">
        <v>0</v>
      </c>
      <c r="II123" s="430">
        <v>0</v>
      </c>
      <c r="IJ123" s="430">
        <v>1</v>
      </c>
      <c r="IK123" s="430">
        <v>0</v>
      </c>
      <c r="IL123" s="430">
        <v>0</v>
      </c>
      <c r="IM123" s="430">
        <v>0</v>
      </c>
      <c r="IN123" s="430">
        <v>0</v>
      </c>
      <c r="IO123" s="430">
        <v>0</v>
      </c>
      <c r="IP123" s="430">
        <v>0</v>
      </c>
      <c r="IQ123" s="430">
        <v>0</v>
      </c>
      <c r="IR123" s="430" t="s">
        <v>18933</v>
      </c>
    </row>
    <row r="124" spans="1:252" x14ac:dyDescent="0.2">
      <c r="A124" s="430" t="s">
        <v>1755</v>
      </c>
      <c r="B124" s="430" t="s">
        <v>1756</v>
      </c>
      <c r="C124" s="430" t="s">
        <v>1055</v>
      </c>
      <c r="D124" s="430" t="s">
        <v>1038</v>
      </c>
      <c r="E124" s="430" t="s">
        <v>1049</v>
      </c>
      <c r="F124" s="443">
        <v>34.081448999999999</v>
      </c>
      <c r="G124" s="444">
        <v>69238.903106173806</v>
      </c>
      <c r="H124" s="430">
        <v>1</v>
      </c>
      <c r="I124" s="430" t="s">
        <v>1180</v>
      </c>
      <c r="J124" s="430">
        <v>2019</v>
      </c>
      <c r="K124" s="430" t="s">
        <v>10</v>
      </c>
      <c r="L124" s="430">
        <v>1</v>
      </c>
      <c r="M124" s="430" t="s">
        <v>1226</v>
      </c>
      <c r="N124" s="430">
        <v>2</v>
      </c>
      <c r="O124" s="430">
        <v>1</v>
      </c>
      <c r="P124" s="430">
        <v>1</v>
      </c>
      <c r="Q124" s="430">
        <v>1</v>
      </c>
      <c r="R124" s="430">
        <v>1</v>
      </c>
      <c r="S124" s="430">
        <v>1</v>
      </c>
      <c r="T124" s="430" t="s">
        <v>1226</v>
      </c>
      <c r="U124" s="430" t="s">
        <v>1226</v>
      </c>
      <c r="V124" s="430" t="s">
        <v>1226</v>
      </c>
      <c r="W124" s="430" t="s">
        <v>1226</v>
      </c>
      <c r="X124" s="430" t="s">
        <v>1226</v>
      </c>
      <c r="Y124" s="430">
        <v>0</v>
      </c>
      <c r="Z124" s="430" t="s">
        <v>1226</v>
      </c>
      <c r="AA124" s="430">
        <v>0</v>
      </c>
      <c r="AB124" s="430">
        <v>1</v>
      </c>
      <c r="AC124" s="430" t="s">
        <v>1226</v>
      </c>
      <c r="AD124" s="430">
        <v>1</v>
      </c>
      <c r="AE124" s="430">
        <v>1</v>
      </c>
      <c r="AF124" s="430" t="s">
        <v>1226</v>
      </c>
      <c r="AG124" s="430" t="s">
        <v>1226</v>
      </c>
      <c r="AH124" s="430" t="s">
        <v>1226</v>
      </c>
      <c r="AI124" s="430" t="s">
        <v>1226</v>
      </c>
      <c r="AJ124" s="430" t="s">
        <v>1226</v>
      </c>
      <c r="AK124" s="430">
        <v>1</v>
      </c>
      <c r="AL124" s="430" t="s">
        <v>19009</v>
      </c>
      <c r="AM124" s="430" t="s">
        <v>1226</v>
      </c>
      <c r="AN124" s="430" t="s">
        <v>1226</v>
      </c>
      <c r="AO124" s="430" t="s">
        <v>1226</v>
      </c>
      <c r="AP124" s="430" t="s">
        <v>1226</v>
      </c>
      <c r="AQ124" s="430" t="s">
        <v>1226</v>
      </c>
      <c r="AR124" s="430" t="s">
        <v>1226</v>
      </c>
      <c r="AS124" s="430" t="s">
        <v>1226</v>
      </c>
      <c r="AT124" s="430" t="s">
        <v>1226</v>
      </c>
      <c r="AU124" s="430" t="s">
        <v>1226</v>
      </c>
      <c r="AV124" s="430" t="s">
        <v>1226</v>
      </c>
      <c r="AW124" s="430">
        <v>1</v>
      </c>
      <c r="AX124" s="430" t="s">
        <v>19010</v>
      </c>
      <c r="AY124" s="430">
        <v>1</v>
      </c>
      <c r="AZ124" s="430" t="s">
        <v>19010</v>
      </c>
      <c r="BA124" s="430">
        <v>0</v>
      </c>
      <c r="BB124" s="430" t="s">
        <v>1226</v>
      </c>
      <c r="BC124" s="430">
        <v>1</v>
      </c>
      <c r="BD124" s="430" t="s">
        <v>19011</v>
      </c>
      <c r="BE124" s="430">
        <v>1</v>
      </c>
      <c r="BF124" s="430" t="s">
        <v>19010</v>
      </c>
      <c r="BG124" s="430">
        <v>1</v>
      </c>
      <c r="BH124" s="430" t="s">
        <v>19010</v>
      </c>
      <c r="BI124" s="430">
        <v>1</v>
      </c>
      <c r="BJ124" s="430" t="s">
        <v>19012</v>
      </c>
      <c r="BK124" s="430">
        <v>1</v>
      </c>
      <c r="BL124" s="430" t="s">
        <v>19011</v>
      </c>
      <c r="BM124" s="430">
        <v>0</v>
      </c>
      <c r="BN124" s="430" t="s">
        <v>1226</v>
      </c>
      <c r="BO124" s="430">
        <v>0</v>
      </c>
      <c r="BP124" s="430" t="s">
        <v>1226</v>
      </c>
      <c r="BQ124" s="430">
        <v>0</v>
      </c>
      <c r="BR124" s="430" t="s">
        <v>1226</v>
      </c>
      <c r="BS124" s="430">
        <v>1</v>
      </c>
      <c r="BT124" s="430" t="s">
        <v>19011</v>
      </c>
      <c r="BU124" s="430">
        <v>1</v>
      </c>
      <c r="BV124" s="430" t="s">
        <v>19013</v>
      </c>
      <c r="BW124" s="430">
        <v>1</v>
      </c>
      <c r="BX124" s="430" t="s">
        <v>19014</v>
      </c>
      <c r="BY124" s="430" t="s">
        <v>1226</v>
      </c>
      <c r="BZ124" s="430" t="s">
        <v>1226</v>
      </c>
      <c r="CA124" s="430">
        <v>1</v>
      </c>
      <c r="CB124" s="430">
        <v>1</v>
      </c>
      <c r="CC124" s="430">
        <v>1</v>
      </c>
      <c r="CD124" s="430">
        <v>1</v>
      </c>
      <c r="CE124" s="430" t="s">
        <v>1226</v>
      </c>
      <c r="CF124" s="430" t="s">
        <v>1226</v>
      </c>
      <c r="CG124" s="430" t="s">
        <v>1226</v>
      </c>
      <c r="CH124" s="430">
        <v>1</v>
      </c>
      <c r="CI124" s="430" t="s">
        <v>1226</v>
      </c>
      <c r="CJ124" s="430" t="s">
        <v>1226</v>
      </c>
      <c r="CK124" s="430" t="s">
        <v>1226</v>
      </c>
      <c r="CL124" s="430" t="s">
        <v>1226</v>
      </c>
      <c r="CM124" s="430">
        <v>1</v>
      </c>
      <c r="CN124" s="430">
        <v>1</v>
      </c>
      <c r="CO124" s="430">
        <v>1</v>
      </c>
      <c r="CP124" s="430" t="s">
        <v>1226</v>
      </c>
      <c r="CQ124" s="430" t="s">
        <v>1226</v>
      </c>
      <c r="CR124" s="430" t="s">
        <v>1226</v>
      </c>
      <c r="CS124" s="430" t="s">
        <v>1226</v>
      </c>
      <c r="CT124" s="430" t="s">
        <v>1226</v>
      </c>
      <c r="CU124" s="430" t="s">
        <v>19015</v>
      </c>
      <c r="CV124" s="430" t="s">
        <v>19016</v>
      </c>
      <c r="CW124" s="430" t="s">
        <v>1226</v>
      </c>
      <c r="CX124" s="430" t="s">
        <v>1226</v>
      </c>
      <c r="CY124" s="430" t="s">
        <v>1226</v>
      </c>
      <c r="CZ124" s="430" t="s">
        <v>1226</v>
      </c>
      <c r="DA124" s="430" t="s">
        <v>1226</v>
      </c>
      <c r="DB124" s="430" t="s">
        <v>1226</v>
      </c>
      <c r="DC124" s="430" t="s">
        <v>1226</v>
      </c>
      <c r="DD124" s="430" t="s">
        <v>1226</v>
      </c>
      <c r="DE124" s="430" t="s">
        <v>1226</v>
      </c>
      <c r="DF124" s="430" t="s">
        <v>1226</v>
      </c>
      <c r="DG124" s="430" t="s">
        <v>1226</v>
      </c>
      <c r="DH124" s="430" t="s">
        <v>1226</v>
      </c>
      <c r="DI124" s="430">
        <v>1</v>
      </c>
      <c r="DJ124" s="430" t="s">
        <v>1226</v>
      </c>
      <c r="DK124" s="430" t="s">
        <v>1226</v>
      </c>
      <c r="DL124" s="430" t="s">
        <v>1226</v>
      </c>
      <c r="DM124" s="430">
        <v>1</v>
      </c>
      <c r="DN124" s="430" t="s">
        <v>1226</v>
      </c>
      <c r="DO124" s="430" t="s">
        <v>1226</v>
      </c>
      <c r="DP124" s="430" t="s">
        <v>1226</v>
      </c>
      <c r="DQ124" s="430">
        <v>1</v>
      </c>
      <c r="DR124" s="430" t="s">
        <v>1226</v>
      </c>
      <c r="DS124" s="430" t="s">
        <v>1226</v>
      </c>
      <c r="DT124" s="430" t="s">
        <v>1226</v>
      </c>
      <c r="DU124" s="430" t="s">
        <v>1226</v>
      </c>
      <c r="DV124" s="430" t="s">
        <v>1226</v>
      </c>
      <c r="DW124" s="430" t="s">
        <v>1226</v>
      </c>
      <c r="DX124" s="430" t="s">
        <v>1226</v>
      </c>
      <c r="DY124" s="430" t="s">
        <v>1226</v>
      </c>
      <c r="DZ124" s="430" t="s">
        <v>1226</v>
      </c>
      <c r="EA124" s="430" t="s">
        <v>1226</v>
      </c>
      <c r="EB124" s="430">
        <v>1</v>
      </c>
      <c r="EC124" s="430" t="s">
        <v>19017</v>
      </c>
      <c r="ED124" s="430" t="s">
        <v>1226</v>
      </c>
      <c r="EE124" s="430" t="s">
        <v>19018</v>
      </c>
      <c r="EF124" s="430">
        <v>1</v>
      </c>
      <c r="EG124" s="430" t="s">
        <v>19019</v>
      </c>
      <c r="EH124" s="430">
        <v>0</v>
      </c>
      <c r="EI124" s="430" t="s">
        <v>1226</v>
      </c>
      <c r="EJ124" s="430">
        <v>0.66</v>
      </c>
      <c r="EK124" s="430" t="s">
        <v>1226</v>
      </c>
      <c r="EL124" s="430">
        <v>1</v>
      </c>
      <c r="EM124" s="430" t="s">
        <v>19019</v>
      </c>
      <c r="EN124" s="430">
        <v>1</v>
      </c>
      <c r="EO124" s="430" t="s">
        <v>19017</v>
      </c>
      <c r="EP124" s="430">
        <v>1</v>
      </c>
      <c r="EQ124" s="430" t="s">
        <v>19020</v>
      </c>
      <c r="ER124" s="430">
        <v>0.66</v>
      </c>
      <c r="ES124" s="430" t="s">
        <v>19021</v>
      </c>
      <c r="ET124" s="430">
        <v>0</v>
      </c>
      <c r="EU124" s="430" t="s">
        <v>1226</v>
      </c>
      <c r="EV124" s="430">
        <v>0.66</v>
      </c>
      <c r="EW124" s="430" t="s">
        <v>1226</v>
      </c>
      <c r="EX124" s="430">
        <v>1</v>
      </c>
      <c r="EY124" s="430" t="s">
        <v>19019</v>
      </c>
      <c r="EZ124" s="430">
        <v>57.8</v>
      </c>
      <c r="FA124" s="430">
        <v>6.6</v>
      </c>
      <c r="FB124" s="430" t="s">
        <v>1226</v>
      </c>
      <c r="FC124" s="430" t="s">
        <v>1226</v>
      </c>
      <c r="FD124" s="430">
        <v>57.8</v>
      </c>
      <c r="FE124" s="430">
        <v>6.6</v>
      </c>
      <c r="FF124" s="430" t="s">
        <v>1226</v>
      </c>
      <c r="FG124" s="430">
        <v>1</v>
      </c>
      <c r="FH124" s="430">
        <v>1</v>
      </c>
      <c r="FI124" s="430">
        <v>1</v>
      </c>
      <c r="FJ124" s="430">
        <v>1</v>
      </c>
      <c r="FK124" s="430">
        <v>1</v>
      </c>
      <c r="FL124" s="430">
        <v>1</v>
      </c>
      <c r="FM124" s="430">
        <v>1</v>
      </c>
      <c r="FN124" s="430">
        <v>1</v>
      </c>
      <c r="FO124" s="430">
        <v>1</v>
      </c>
      <c r="FP124" s="430">
        <v>1</v>
      </c>
      <c r="FQ124" s="430">
        <v>1</v>
      </c>
      <c r="FR124" s="430">
        <v>1</v>
      </c>
      <c r="FS124" s="430">
        <v>1</v>
      </c>
      <c r="FT124" s="430" t="s">
        <v>1226</v>
      </c>
      <c r="FU124" s="430">
        <v>1</v>
      </c>
      <c r="FV124" s="430" t="s">
        <v>1226</v>
      </c>
      <c r="FW124" s="430">
        <v>1</v>
      </c>
      <c r="FX124" s="430">
        <v>1</v>
      </c>
      <c r="FY124" s="430">
        <v>1</v>
      </c>
      <c r="FZ124" s="430">
        <v>1</v>
      </c>
      <c r="GA124" s="430">
        <v>1</v>
      </c>
      <c r="GB124" s="430">
        <v>1</v>
      </c>
      <c r="GC124" s="430">
        <v>1</v>
      </c>
      <c r="GD124" s="430">
        <v>1</v>
      </c>
      <c r="GE124" s="430" t="s">
        <v>19022</v>
      </c>
      <c r="GF124" s="430">
        <v>0.5</v>
      </c>
      <c r="GG124" s="430">
        <v>0.5</v>
      </c>
      <c r="GH124" s="430">
        <v>1</v>
      </c>
      <c r="GI124" s="430">
        <v>0.5</v>
      </c>
      <c r="GJ124" s="430">
        <v>1</v>
      </c>
      <c r="GK124" s="430">
        <v>1</v>
      </c>
      <c r="GL124" s="430">
        <v>1</v>
      </c>
      <c r="GM124" s="430">
        <v>1</v>
      </c>
      <c r="GN124" s="430">
        <v>1</v>
      </c>
      <c r="GO124" s="430">
        <v>1</v>
      </c>
      <c r="GP124" s="430" t="s">
        <v>1226</v>
      </c>
      <c r="GQ124" s="430">
        <v>0</v>
      </c>
      <c r="GR124" s="430">
        <v>0</v>
      </c>
      <c r="GS124" s="430">
        <v>0.5</v>
      </c>
      <c r="GT124" s="430">
        <v>0.5</v>
      </c>
      <c r="GU124" s="430">
        <v>0.5</v>
      </c>
      <c r="GV124" s="430">
        <v>0.5</v>
      </c>
      <c r="GW124" s="430">
        <v>0.5</v>
      </c>
      <c r="GX124" s="430">
        <v>0.5</v>
      </c>
      <c r="GY124" s="430">
        <v>0.5</v>
      </c>
      <c r="GZ124" s="430">
        <v>0.5</v>
      </c>
      <c r="HA124" s="430">
        <v>0</v>
      </c>
      <c r="HB124" s="430">
        <v>0</v>
      </c>
      <c r="HC124" s="430">
        <v>0</v>
      </c>
      <c r="HD124" s="430">
        <v>0</v>
      </c>
      <c r="HE124" s="430">
        <v>1</v>
      </c>
      <c r="HF124" s="430">
        <v>1</v>
      </c>
      <c r="HG124" s="430" t="s">
        <v>19023</v>
      </c>
      <c r="HH124" s="430">
        <v>1</v>
      </c>
      <c r="HI124" s="430">
        <v>1</v>
      </c>
      <c r="HJ124" s="430" t="s">
        <v>1226</v>
      </c>
      <c r="HK124" s="430" t="s">
        <v>1226</v>
      </c>
      <c r="HL124" s="430">
        <v>1</v>
      </c>
      <c r="HM124" s="430">
        <v>1</v>
      </c>
      <c r="HN124" s="430" t="s">
        <v>1226</v>
      </c>
      <c r="HO124" s="430" t="s">
        <v>1226</v>
      </c>
      <c r="HP124" s="430">
        <v>1</v>
      </c>
      <c r="HQ124" s="430">
        <v>1</v>
      </c>
      <c r="HR124" s="430" t="s">
        <v>1226</v>
      </c>
      <c r="HS124" s="430" t="s">
        <v>1226</v>
      </c>
      <c r="HT124" s="430">
        <v>1</v>
      </c>
      <c r="HU124" s="430">
        <v>1</v>
      </c>
      <c r="HV124" s="430" t="s">
        <v>1226</v>
      </c>
      <c r="HW124" s="430" t="s">
        <v>1226</v>
      </c>
      <c r="HX124" s="430">
        <v>0.5</v>
      </c>
      <c r="HY124" s="430">
        <v>0.5</v>
      </c>
      <c r="HZ124" s="430">
        <v>0.75</v>
      </c>
      <c r="IA124" s="430">
        <v>0.75</v>
      </c>
      <c r="IB124" s="430" t="s">
        <v>19024</v>
      </c>
      <c r="IC124" s="430">
        <v>0.5</v>
      </c>
      <c r="ID124" s="430">
        <v>0.5</v>
      </c>
      <c r="IE124" s="430">
        <v>0.5</v>
      </c>
      <c r="IF124" s="430">
        <v>0</v>
      </c>
      <c r="IG124" s="430">
        <v>0.5</v>
      </c>
      <c r="IH124" s="430">
        <v>0.5</v>
      </c>
      <c r="II124" s="430">
        <v>0.5</v>
      </c>
      <c r="IJ124" s="430">
        <v>0</v>
      </c>
      <c r="IK124" s="430">
        <v>0.5</v>
      </c>
      <c r="IL124" s="430">
        <v>0.5</v>
      </c>
      <c r="IM124" s="430">
        <v>0.5</v>
      </c>
      <c r="IN124" s="430">
        <v>0.5</v>
      </c>
      <c r="IO124" s="430">
        <v>0</v>
      </c>
      <c r="IP124" s="430">
        <v>0.75</v>
      </c>
      <c r="IQ124" s="430">
        <v>0</v>
      </c>
      <c r="IR124" s="430" t="s">
        <v>1226</v>
      </c>
    </row>
    <row r="125" spans="1:252" x14ac:dyDescent="0.2">
      <c r="A125" s="430" t="s">
        <v>1759</v>
      </c>
      <c r="B125" s="430" t="s">
        <v>1760</v>
      </c>
      <c r="C125" s="430" t="s">
        <v>1194</v>
      </c>
      <c r="D125" s="430" t="s">
        <v>1195</v>
      </c>
      <c r="E125" s="430" t="s">
        <v>1049</v>
      </c>
      <c r="F125" s="443">
        <v>97.468029000000001</v>
      </c>
      <c r="G125" s="444">
        <v>362637.52407096903</v>
      </c>
      <c r="H125" s="430">
        <v>0</v>
      </c>
      <c r="I125" s="430" t="s">
        <v>1226</v>
      </c>
      <c r="J125" s="430" t="s">
        <v>1226</v>
      </c>
      <c r="K125" s="430" t="s">
        <v>1226</v>
      </c>
      <c r="L125" s="430" t="s">
        <v>1226</v>
      </c>
      <c r="M125" s="430" t="s">
        <v>1226</v>
      </c>
      <c r="N125" s="430" t="s">
        <v>1226</v>
      </c>
      <c r="O125" s="430" t="s">
        <v>1226</v>
      </c>
      <c r="P125" s="430" t="s">
        <v>1226</v>
      </c>
      <c r="Q125" s="430" t="s">
        <v>1226</v>
      </c>
      <c r="R125" s="430" t="s">
        <v>1226</v>
      </c>
      <c r="S125" s="430" t="s">
        <v>1226</v>
      </c>
      <c r="T125" s="430" t="s">
        <v>1226</v>
      </c>
      <c r="U125" s="430" t="s">
        <v>1226</v>
      </c>
      <c r="V125" s="430" t="s">
        <v>1226</v>
      </c>
      <c r="W125" s="430" t="s">
        <v>1226</v>
      </c>
      <c r="X125" s="430" t="s">
        <v>1226</v>
      </c>
      <c r="Y125" s="430">
        <v>1</v>
      </c>
      <c r="Z125" s="430">
        <v>1</v>
      </c>
      <c r="AA125" s="430">
        <v>1</v>
      </c>
      <c r="AB125" s="430" t="s">
        <v>1040</v>
      </c>
      <c r="AC125" s="430">
        <v>1</v>
      </c>
      <c r="AD125" s="430">
        <v>1</v>
      </c>
      <c r="AE125" s="430" t="s">
        <v>1226</v>
      </c>
      <c r="AF125" s="430" t="s">
        <v>1226</v>
      </c>
      <c r="AG125" s="430">
        <v>1</v>
      </c>
      <c r="AH125" s="430" t="s">
        <v>1226</v>
      </c>
      <c r="AI125" s="430">
        <v>1</v>
      </c>
      <c r="AJ125" s="430" t="s">
        <v>1226</v>
      </c>
      <c r="AK125" s="430">
        <v>1</v>
      </c>
      <c r="AL125" s="430" t="s">
        <v>1226</v>
      </c>
      <c r="AM125" s="430" t="s">
        <v>1226</v>
      </c>
      <c r="AN125" s="430" t="s">
        <v>1226</v>
      </c>
      <c r="AO125" s="430" t="s">
        <v>1226</v>
      </c>
      <c r="AP125" s="430" t="s">
        <v>1226</v>
      </c>
      <c r="AQ125" s="430" t="s">
        <v>1226</v>
      </c>
      <c r="AR125" s="430" t="s">
        <v>1226</v>
      </c>
      <c r="AS125" s="430" t="s">
        <v>1226</v>
      </c>
      <c r="AT125" s="430" t="s">
        <v>1226</v>
      </c>
      <c r="AU125" s="430" t="s">
        <v>1226</v>
      </c>
      <c r="AV125" s="430" t="s">
        <v>1226</v>
      </c>
      <c r="AW125" s="430">
        <v>0.66</v>
      </c>
      <c r="AX125" s="430" t="s">
        <v>19150</v>
      </c>
      <c r="AY125" s="430">
        <v>0</v>
      </c>
      <c r="AZ125" s="430" t="s">
        <v>1226</v>
      </c>
      <c r="BA125" s="430">
        <v>0.66</v>
      </c>
      <c r="BB125" s="430" t="s">
        <v>19151</v>
      </c>
      <c r="BC125" s="430">
        <v>0</v>
      </c>
      <c r="BD125" s="430" t="s">
        <v>1226</v>
      </c>
      <c r="BE125" s="430">
        <v>1</v>
      </c>
      <c r="BF125" s="430" t="s">
        <v>1226</v>
      </c>
      <c r="BG125" s="430">
        <v>1</v>
      </c>
      <c r="BH125" s="430" t="s">
        <v>1226</v>
      </c>
      <c r="BI125" s="430">
        <v>1</v>
      </c>
      <c r="BJ125" s="430" t="s">
        <v>19152</v>
      </c>
      <c r="BK125" s="430">
        <v>1</v>
      </c>
      <c r="BL125" s="430" t="s">
        <v>1226</v>
      </c>
      <c r="BM125" s="430">
        <v>0</v>
      </c>
      <c r="BN125" s="430" t="s">
        <v>1226</v>
      </c>
      <c r="BO125" s="430">
        <v>0</v>
      </c>
      <c r="BP125" s="430" t="s">
        <v>1226</v>
      </c>
      <c r="BQ125" s="430">
        <v>0</v>
      </c>
      <c r="BR125" s="430" t="s">
        <v>1226</v>
      </c>
      <c r="BS125" s="430">
        <v>1</v>
      </c>
      <c r="BT125" s="430" t="s">
        <v>1226</v>
      </c>
      <c r="BU125" s="430">
        <v>0.66</v>
      </c>
      <c r="BV125" s="430" t="s">
        <v>1226</v>
      </c>
      <c r="BW125" s="430">
        <v>0.66</v>
      </c>
      <c r="BX125" s="430" t="s">
        <v>1226</v>
      </c>
      <c r="BY125" s="430" t="s">
        <v>19153</v>
      </c>
      <c r="BZ125" s="430" t="s">
        <v>1226</v>
      </c>
      <c r="CA125" s="430">
        <v>1</v>
      </c>
      <c r="CB125" s="430">
        <v>1</v>
      </c>
      <c r="CC125" s="430">
        <v>0</v>
      </c>
      <c r="CD125" s="430">
        <v>1</v>
      </c>
      <c r="CE125" s="430" t="s">
        <v>1226</v>
      </c>
      <c r="CF125" s="430" t="s">
        <v>1226</v>
      </c>
      <c r="CG125" s="430" t="s">
        <v>1226</v>
      </c>
      <c r="CH125" s="430">
        <v>1</v>
      </c>
      <c r="CI125" s="430" t="s">
        <v>1226</v>
      </c>
      <c r="CJ125" s="430" t="s">
        <v>1226</v>
      </c>
      <c r="CK125" s="430" t="s">
        <v>1226</v>
      </c>
      <c r="CL125" s="430" t="s">
        <v>1226</v>
      </c>
      <c r="CM125" s="430">
        <v>1</v>
      </c>
      <c r="CN125" s="430">
        <v>1</v>
      </c>
      <c r="CO125" s="430">
        <v>1</v>
      </c>
      <c r="CP125" s="430" t="s">
        <v>1226</v>
      </c>
      <c r="CQ125" s="430" t="s">
        <v>1226</v>
      </c>
      <c r="CR125" s="430" t="s">
        <v>1226</v>
      </c>
      <c r="CS125" s="430" t="s">
        <v>1226</v>
      </c>
      <c r="CT125" s="430" t="s">
        <v>1226</v>
      </c>
      <c r="CU125" s="430" t="s">
        <v>19154</v>
      </c>
      <c r="CV125" s="430" t="s">
        <v>19155</v>
      </c>
      <c r="CW125" s="430">
        <v>0</v>
      </c>
      <c r="CX125" s="430">
        <v>1</v>
      </c>
      <c r="CY125" s="430">
        <v>1</v>
      </c>
      <c r="CZ125" s="430">
        <v>1</v>
      </c>
      <c r="DA125" s="430">
        <v>1</v>
      </c>
      <c r="DB125" s="430">
        <v>1</v>
      </c>
      <c r="DC125" s="430">
        <v>0</v>
      </c>
      <c r="DD125" s="430">
        <v>1</v>
      </c>
      <c r="DE125" s="430">
        <v>1</v>
      </c>
      <c r="DF125" s="430">
        <v>0</v>
      </c>
      <c r="DG125" s="430">
        <v>1</v>
      </c>
      <c r="DH125" s="430">
        <v>0</v>
      </c>
      <c r="DI125" s="430" t="s">
        <v>1226</v>
      </c>
      <c r="DJ125" s="430">
        <v>0</v>
      </c>
      <c r="DK125" s="430">
        <v>1</v>
      </c>
      <c r="DL125" s="430">
        <v>1</v>
      </c>
      <c r="DM125" s="430" t="s">
        <v>1226</v>
      </c>
      <c r="DN125" s="430">
        <v>1</v>
      </c>
      <c r="DO125" s="430">
        <v>1</v>
      </c>
      <c r="DP125" s="430">
        <v>1</v>
      </c>
      <c r="DQ125" s="430" t="s">
        <v>1226</v>
      </c>
      <c r="DR125" s="430">
        <v>1</v>
      </c>
      <c r="DS125" s="430">
        <v>1</v>
      </c>
      <c r="DT125" s="430">
        <v>0</v>
      </c>
      <c r="DU125" s="430" t="s">
        <v>1226</v>
      </c>
      <c r="DV125" s="430" t="s">
        <v>1226</v>
      </c>
      <c r="DW125" s="430" t="s">
        <v>1226</v>
      </c>
      <c r="DX125" s="430" t="s">
        <v>1226</v>
      </c>
      <c r="DY125" s="430" t="s">
        <v>1226</v>
      </c>
      <c r="DZ125" s="430" t="s">
        <v>19156</v>
      </c>
      <c r="EA125" s="430" t="s">
        <v>19157</v>
      </c>
      <c r="EB125" s="430">
        <v>0</v>
      </c>
      <c r="EC125" s="430" t="s">
        <v>1226</v>
      </c>
      <c r="ED125" s="430">
        <v>1</v>
      </c>
      <c r="EE125" s="430" t="s">
        <v>19158</v>
      </c>
      <c r="EF125" s="430">
        <v>0.33</v>
      </c>
      <c r="EG125" s="430" t="s">
        <v>19159</v>
      </c>
      <c r="EH125" s="430">
        <v>0.33</v>
      </c>
      <c r="EI125" s="430" t="s">
        <v>1226</v>
      </c>
      <c r="EJ125" s="430">
        <v>0.33</v>
      </c>
      <c r="EK125" s="430" t="s">
        <v>1226</v>
      </c>
      <c r="EL125" s="430">
        <v>0.33</v>
      </c>
      <c r="EM125" s="430" t="s">
        <v>1226</v>
      </c>
      <c r="EN125" s="430">
        <v>1</v>
      </c>
      <c r="EO125" s="430" t="s">
        <v>19160</v>
      </c>
      <c r="EP125" s="430">
        <v>1</v>
      </c>
      <c r="EQ125" s="430" t="s">
        <v>19161</v>
      </c>
      <c r="ER125" s="430">
        <v>1</v>
      </c>
      <c r="ES125" s="430" t="s">
        <v>19162</v>
      </c>
      <c r="ET125" s="430">
        <v>1</v>
      </c>
      <c r="EU125" s="430" t="s">
        <v>19163</v>
      </c>
      <c r="EV125" s="430">
        <v>1</v>
      </c>
      <c r="EW125" s="430" t="s">
        <v>19164</v>
      </c>
      <c r="EX125" s="430">
        <v>0.66</v>
      </c>
      <c r="EY125" s="430" t="s">
        <v>19165</v>
      </c>
      <c r="EZ125" s="430">
        <v>15</v>
      </c>
      <c r="FA125" s="430" t="s">
        <v>1700</v>
      </c>
      <c r="FB125" s="430" t="s">
        <v>19166</v>
      </c>
      <c r="FC125" s="430" t="s">
        <v>19167</v>
      </c>
      <c r="FD125" s="430">
        <v>15</v>
      </c>
      <c r="FE125" s="430" t="s">
        <v>1226</v>
      </c>
      <c r="FF125" s="430">
        <v>17</v>
      </c>
      <c r="FG125" s="430">
        <v>0</v>
      </c>
      <c r="FH125" s="430">
        <v>0</v>
      </c>
      <c r="FI125" s="430">
        <v>1</v>
      </c>
      <c r="FJ125" s="430">
        <v>0</v>
      </c>
      <c r="FK125" s="430">
        <v>1</v>
      </c>
      <c r="FL125" s="430">
        <v>1</v>
      </c>
      <c r="FM125" s="430">
        <v>1</v>
      </c>
      <c r="FN125" s="430">
        <v>1</v>
      </c>
      <c r="FO125" s="430">
        <v>1</v>
      </c>
      <c r="FP125" s="430" t="s">
        <v>1226</v>
      </c>
      <c r="FQ125" s="430">
        <v>1</v>
      </c>
      <c r="FR125" s="430">
        <v>0</v>
      </c>
      <c r="FS125" s="430">
        <v>1</v>
      </c>
      <c r="FT125" s="430">
        <v>1</v>
      </c>
      <c r="FU125" s="430">
        <v>1</v>
      </c>
      <c r="FV125" s="430">
        <v>1</v>
      </c>
      <c r="FW125" s="430">
        <v>1</v>
      </c>
      <c r="FX125" s="430">
        <v>1</v>
      </c>
      <c r="FY125" s="430">
        <v>1</v>
      </c>
      <c r="FZ125" s="430">
        <v>1</v>
      </c>
      <c r="GA125" s="430">
        <v>1</v>
      </c>
      <c r="GB125" s="430">
        <v>1</v>
      </c>
      <c r="GC125" s="430">
        <v>1</v>
      </c>
      <c r="GD125" s="430">
        <v>1</v>
      </c>
      <c r="GE125" s="430" t="s">
        <v>19168</v>
      </c>
      <c r="GF125" s="430">
        <v>1</v>
      </c>
      <c r="GG125" s="430">
        <v>0.5</v>
      </c>
      <c r="GH125" s="430">
        <v>1</v>
      </c>
      <c r="GI125" s="430">
        <v>0.5</v>
      </c>
      <c r="GJ125" s="430">
        <v>0.5</v>
      </c>
      <c r="GK125" s="430">
        <v>0.5</v>
      </c>
      <c r="GL125" s="430">
        <v>0.5</v>
      </c>
      <c r="GM125" s="430">
        <v>0</v>
      </c>
      <c r="GN125" s="430">
        <v>0.5</v>
      </c>
      <c r="GO125" s="430">
        <v>0.5</v>
      </c>
      <c r="GP125" s="430" t="s">
        <v>19169</v>
      </c>
      <c r="GQ125" s="430">
        <v>1</v>
      </c>
      <c r="GR125" s="430">
        <v>0.5</v>
      </c>
      <c r="GS125" s="430">
        <v>0.5</v>
      </c>
      <c r="GT125" s="430">
        <v>0.5</v>
      </c>
      <c r="GU125" s="430">
        <v>1</v>
      </c>
      <c r="GV125" s="430">
        <v>0.5</v>
      </c>
      <c r="GW125" s="430">
        <v>0.5</v>
      </c>
      <c r="GX125" s="430">
        <v>0</v>
      </c>
      <c r="GY125" s="430">
        <v>0.5</v>
      </c>
      <c r="GZ125" s="430">
        <v>0.5</v>
      </c>
      <c r="HA125" s="430">
        <v>0.5</v>
      </c>
      <c r="HB125" s="430">
        <v>0</v>
      </c>
      <c r="HC125" s="430">
        <v>0.5</v>
      </c>
      <c r="HD125" s="430">
        <v>0</v>
      </c>
      <c r="HE125" s="430">
        <v>0.5</v>
      </c>
      <c r="HF125" s="430">
        <v>0</v>
      </c>
      <c r="HG125" s="430" t="s">
        <v>1681</v>
      </c>
      <c r="HH125" s="430">
        <v>1</v>
      </c>
      <c r="HI125" s="430">
        <v>0.5</v>
      </c>
      <c r="HJ125" s="430">
        <v>0.5</v>
      </c>
      <c r="HK125" s="430">
        <v>1</v>
      </c>
      <c r="HL125" s="430">
        <v>1</v>
      </c>
      <c r="HM125" s="430">
        <v>0</v>
      </c>
      <c r="HN125" s="430">
        <v>0</v>
      </c>
      <c r="HO125" s="430">
        <v>1</v>
      </c>
      <c r="HP125" s="430">
        <v>0.5</v>
      </c>
      <c r="HQ125" s="430">
        <v>0.5</v>
      </c>
      <c r="HR125" s="430">
        <v>0</v>
      </c>
      <c r="HS125" s="430">
        <v>0</v>
      </c>
      <c r="HT125" s="430">
        <v>0</v>
      </c>
      <c r="HU125" s="430">
        <v>0</v>
      </c>
      <c r="HV125" s="430">
        <v>0</v>
      </c>
      <c r="HW125" s="430">
        <v>0</v>
      </c>
      <c r="HX125" s="430">
        <v>0.5</v>
      </c>
      <c r="HY125" s="430">
        <v>0.25</v>
      </c>
      <c r="HZ125" s="430">
        <v>0.75</v>
      </c>
      <c r="IA125" s="430">
        <v>0.5</v>
      </c>
      <c r="IB125" s="430" t="s">
        <v>19170</v>
      </c>
      <c r="IC125" s="430">
        <v>0</v>
      </c>
      <c r="ID125" s="430">
        <v>0</v>
      </c>
      <c r="IE125" s="430">
        <v>0</v>
      </c>
      <c r="IF125" s="430">
        <v>1</v>
      </c>
      <c r="IG125" s="430">
        <v>0</v>
      </c>
      <c r="IH125" s="430">
        <v>0</v>
      </c>
      <c r="II125" s="430">
        <v>0</v>
      </c>
      <c r="IJ125" s="430">
        <v>1</v>
      </c>
      <c r="IK125" s="430">
        <v>0</v>
      </c>
      <c r="IL125" s="430">
        <v>0</v>
      </c>
      <c r="IM125" s="430">
        <v>0</v>
      </c>
      <c r="IN125" s="430">
        <v>0</v>
      </c>
      <c r="IO125" s="430">
        <v>0</v>
      </c>
      <c r="IP125" s="430">
        <v>0</v>
      </c>
      <c r="IQ125" s="430">
        <v>0</v>
      </c>
      <c r="IR125" s="430" t="s">
        <v>19171</v>
      </c>
    </row>
    <row r="126" spans="1:252" x14ac:dyDescent="0.2">
      <c r="A126" s="430" t="s">
        <v>19362</v>
      </c>
      <c r="B126" s="430" t="s">
        <v>19363</v>
      </c>
      <c r="C126" s="430" t="s">
        <v>1037</v>
      </c>
      <c r="D126" s="430" t="s">
        <v>1081</v>
      </c>
      <c r="E126" s="430" t="s">
        <v>1039</v>
      </c>
      <c r="F126" s="443">
        <v>32.981641000000003</v>
      </c>
      <c r="G126" s="444">
        <v>21061.691629536901</v>
      </c>
      <c r="H126" s="430">
        <v>0</v>
      </c>
      <c r="I126" s="430" t="s">
        <v>1226</v>
      </c>
      <c r="J126" s="430" t="s">
        <v>1226</v>
      </c>
      <c r="K126" s="430" t="s">
        <v>1226</v>
      </c>
      <c r="L126" s="430" t="s">
        <v>1226</v>
      </c>
      <c r="M126" s="430" t="s">
        <v>1226</v>
      </c>
      <c r="N126" s="430" t="s">
        <v>1226</v>
      </c>
      <c r="O126" s="430" t="s">
        <v>1226</v>
      </c>
      <c r="P126" s="430" t="s">
        <v>1226</v>
      </c>
      <c r="Q126" s="430" t="s">
        <v>1226</v>
      </c>
      <c r="R126" s="430" t="s">
        <v>1226</v>
      </c>
      <c r="S126" s="430" t="s">
        <v>1226</v>
      </c>
      <c r="T126" s="430" t="s">
        <v>1226</v>
      </c>
      <c r="U126" s="430" t="s">
        <v>1226</v>
      </c>
      <c r="V126" s="430" t="s">
        <v>1226</v>
      </c>
      <c r="W126" s="430" t="s">
        <v>1226</v>
      </c>
      <c r="X126" s="430" t="s">
        <v>1226</v>
      </c>
      <c r="Y126" s="430" t="s">
        <v>1226</v>
      </c>
      <c r="Z126" s="430" t="s">
        <v>1226</v>
      </c>
      <c r="AA126" s="430" t="s">
        <v>1226</v>
      </c>
      <c r="AB126" s="430" t="s">
        <v>1226</v>
      </c>
      <c r="AC126" s="430" t="s">
        <v>1226</v>
      </c>
      <c r="AD126" s="430" t="s">
        <v>1226</v>
      </c>
      <c r="AE126" s="430" t="s">
        <v>1226</v>
      </c>
      <c r="AF126" s="430" t="s">
        <v>1226</v>
      </c>
      <c r="AG126" s="430" t="s">
        <v>1226</v>
      </c>
      <c r="AH126" s="430" t="s">
        <v>1226</v>
      </c>
      <c r="AI126" s="430" t="s">
        <v>1226</v>
      </c>
      <c r="AJ126" s="430" t="s">
        <v>1226</v>
      </c>
      <c r="AK126" s="430" t="s">
        <v>1226</v>
      </c>
      <c r="AL126" s="430" t="s">
        <v>1226</v>
      </c>
      <c r="AM126" s="430" t="s">
        <v>1226</v>
      </c>
      <c r="AN126" s="430" t="s">
        <v>1226</v>
      </c>
      <c r="AO126" s="430" t="s">
        <v>1226</v>
      </c>
      <c r="AP126" s="430" t="s">
        <v>1226</v>
      </c>
      <c r="AQ126" s="430" t="s">
        <v>1226</v>
      </c>
      <c r="AR126" s="430" t="s">
        <v>1226</v>
      </c>
      <c r="AS126" s="430" t="s">
        <v>1226</v>
      </c>
      <c r="AT126" s="430" t="s">
        <v>1226</v>
      </c>
      <c r="AU126" s="430" t="s">
        <v>1226</v>
      </c>
      <c r="AV126" s="430" t="s">
        <v>1226</v>
      </c>
      <c r="AW126" s="430">
        <v>0.66</v>
      </c>
      <c r="AX126" s="430" t="s">
        <v>19437</v>
      </c>
      <c r="AY126" s="430">
        <v>0.66</v>
      </c>
      <c r="AZ126" s="430" t="s">
        <v>19438</v>
      </c>
      <c r="BA126" s="430">
        <v>0.33</v>
      </c>
      <c r="BB126" s="430" t="s">
        <v>1226</v>
      </c>
      <c r="BC126" s="430">
        <v>0.33</v>
      </c>
      <c r="BD126" s="430" t="s">
        <v>1226</v>
      </c>
      <c r="BE126" s="430">
        <v>0.66</v>
      </c>
      <c r="BF126" s="430" t="s">
        <v>19439</v>
      </c>
      <c r="BG126" s="430">
        <v>0.66</v>
      </c>
      <c r="BH126" s="430" t="s">
        <v>19438</v>
      </c>
      <c r="BI126" s="430">
        <v>0.66</v>
      </c>
      <c r="BJ126" s="430" t="s">
        <v>19440</v>
      </c>
      <c r="BK126" s="430">
        <v>0.66</v>
      </c>
      <c r="BL126" s="430" t="s">
        <v>19441</v>
      </c>
      <c r="BM126" s="430">
        <v>0.66</v>
      </c>
      <c r="BN126" s="430" t="s">
        <v>19442</v>
      </c>
      <c r="BO126" s="430">
        <v>0.66</v>
      </c>
      <c r="BP126" s="430" t="s">
        <v>19443</v>
      </c>
      <c r="BQ126" s="430">
        <v>0.66</v>
      </c>
      <c r="BR126" s="430" t="s">
        <v>19444</v>
      </c>
      <c r="BS126" s="430">
        <v>0.66</v>
      </c>
      <c r="BT126" s="430" t="s">
        <v>19445</v>
      </c>
      <c r="BU126" s="430">
        <v>0.33</v>
      </c>
      <c r="BV126" s="430" t="s">
        <v>1226</v>
      </c>
      <c r="BW126" s="430">
        <v>0.66</v>
      </c>
      <c r="BX126" s="430" t="s">
        <v>19446</v>
      </c>
      <c r="BY126" s="430" t="s">
        <v>19447</v>
      </c>
      <c r="BZ126" s="430" t="s">
        <v>1226</v>
      </c>
      <c r="CA126" s="430">
        <v>1</v>
      </c>
      <c r="CB126" s="430">
        <v>1</v>
      </c>
      <c r="CC126" s="430">
        <v>1</v>
      </c>
      <c r="CD126" s="430" t="s">
        <v>1226</v>
      </c>
      <c r="CE126" s="430">
        <v>1</v>
      </c>
      <c r="CF126" s="430">
        <v>1</v>
      </c>
      <c r="CG126" s="430">
        <v>1</v>
      </c>
      <c r="CH126" s="430" t="s">
        <v>1226</v>
      </c>
      <c r="CI126" s="430">
        <v>1</v>
      </c>
      <c r="CJ126" s="430">
        <v>1</v>
      </c>
      <c r="CK126" s="430">
        <v>1</v>
      </c>
      <c r="CL126" s="430" t="s">
        <v>1226</v>
      </c>
      <c r="CM126" s="430">
        <v>1</v>
      </c>
      <c r="CN126" s="430">
        <v>1</v>
      </c>
      <c r="CO126" s="430">
        <v>1</v>
      </c>
      <c r="CP126" s="430" t="s">
        <v>1226</v>
      </c>
      <c r="CQ126" s="430" t="s">
        <v>1226</v>
      </c>
      <c r="CR126" s="430" t="s">
        <v>1226</v>
      </c>
      <c r="CS126" s="430" t="s">
        <v>1226</v>
      </c>
      <c r="CT126" s="430" t="s">
        <v>1226</v>
      </c>
      <c r="CU126" s="430" t="s">
        <v>19448</v>
      </c>
      <c r="CV126" s="430" t="s">
        <v>19449</v>
      </c>
      <c r="CW126" s="430">
        <v>1</v>
      </c>
      <c r="CX126" s="430">
        <v>1</v>
      </c>
      <c r="CY126" s="430">
        <v>1</v>
      </c>
      <c r="CZ126" s="430">
        <v>1</v>
      </c>
      <c r="DA126" s="430">
        <v>1</v>
      </c>
      <c r="DB126" s="430">
        <v>1</v>
      </c>
      <c r="DC126" s="430">
        <v>1</v>
      </c>
      <c r="DD126" s="430">
        <v>1</v>
      </c>
      <c r="DE126" s="430">
        <v>1</v>
      </c>
      <c r="DF126" s="430">
        <v>1</v>
      </c>
      <c r="DG126" s="430">
        <v>1</v>
      </c>
      <c r="DH126" s="430">
        <v>1</v>
      </c>
      <c r="DI126" s="430">
        <v>1</v>
      </c>
      <c r="DJ126" s="430" t="s">
        <v>1226</v>
      </c>
      <c r="DK126" s="430" t="s">
        <v>1226</v>
      </c>
      <c r="DL126" s="430" t="s">
        <v>1226</v>
      </c>
      <c r="DM126" s="430">
        <v>1</v>
      </c>
      <c r="DN126" s="430" t="s">
        <v>1226</v>
      </c>
      <c r="DO126" s="430" t="s">
        <v>1226</v>
      </c>
      <c r="DP126" s="430" t="s">
        <v>1226</v>
      </c>
      <c r="DQ126" s="430">
        <v>1</v>
      </c>
      <c r="DR126" s="430" t="s">
        <v>1226</v>
      </c>
      <c r="DS126" s="430" t="s">
        <v>1226</v>
      </c>
      <c r="DT126" s="430" t="s">
        <v>1226</v>
      </c>
      <c r="DU126" s="430" t="s">
        <v>1226</v>
      </c>
      <c r="DV126" s="430" t="s">
        <v>1226</v>
      </c>
      <c r="DW126" s="430" t="s">
        <v>1226</v>
      </c>
      <c r="DX126" s="430" t="s">
        <v>1226</v>
      </c>
      <c r="DY126" s="430" t="s">
        <v>1226</v>
      </c>
      <c r="DZ126" s="430" t="s">
        <v>19450</v>
      </c>
      <c r="EA126" s="430" t="s">
        <v>19449</v>
      </c>
      <c r="EB126" s="430">
        <v>0.33</v>
      </c>
      <c r="EC126" s="430" t="s">
        <v>1226</v>
      </c>
      <c r="ED126" s="430">
        <v>0</v>
      </c>
      <c r="EE126" s="430" t="s">
        <v>1226</v>
      </c>
      <c r="EF126" s="430">
        <v>0</v>
      </c>
      <c r="EG126" s="430" t="s">
        <v>1226</v>
      </c>
      <c r="EH126" s="430">
        <v>0</v>
      </c>
      <c r="EI126" s="430" t="s">
        <v>1226</v>
      </c>
      <c r="EJ126" s="430">
        <v>0</v>
      </c>
      <c r="EK126" s="430" t="s">
        <v>1226</v>
      </c>
      <c r="EL126" s="430">
        <v>0</v>
      </c>
      <c r="EM126" s="430" t="s">
        <v>1226</v>
      </c>
      <c r="EN126" s="430">
        <v>0.33</v>
      </c>
      <c r="EO126" s="430" t="s">
        <v>1226</v>
      </c>
      <c r="EP126" s="430">
        <v>1</v>
      </c>
      <c r="EQ126" s="430" t="s">
        <v>19451</v>
      </c>
      <c r="ER126" s="430">
        <v>0</v>
      </c>
      <c r="ES126" s="430" t="s">
        <v>1226</v>
      </c>
      <c r="ET126" s="430">
        <v>0</v>
      </c>
      <c r="EU126" s="430" t="s">
        <v>1226</v>
      </c>
      <c r="EV126" s="430">
        <v>0</v>
      </c>
      <c r="EW126" s="430" t="s">
        <v>1226</v>
      </c>
      <c r="EX126" s="430">
        <v>0</v>
      </c>
      <c r="EY126" s="430" t="s">
        <v>1226</v>
      </c>
      <c r="EZ126" s="430" t="s">
        <v>4191</v>
      </c>
      <c r="FA126" s="430" t="s">
        <v>4191</v>
      </c>
      <c r="FB126" s="430" t="s">
        <v>19452</v>
      </c>
      <c r="FC126" s="430" t="s">
        <v>1226</v>
      </c>
      <c r="FD126" s="430" t="s">
        <v>1226</v>
      </c>
      <c r="FE126" s="430" t="s">
        <v>1226</v>
      </c>
      <c r="FF126" s="430">
        <v>28</v>
      </c>
      <c r="FG126" s="430">
        <v>1</v>
      </c>
      <c r="FH126" s="430">
        <v>1</v>
      </c>
      <c r="FI126" s="430">
        <v>1</v>
      </c>
      <c r="FJ126" s="430">
        <v>1</v>
      </c>
      <c r="FK126" s="430">
        <v>1</v>
      </c>
      <c r="FL126" s="430">
        <v>1</v>
      </c>
      <c r="FM126" s="430">
        <v>1</v>
      </c>
      <c r="FN126" s="430">
        <v>1</v>
      </c>
      <c r="FO126" s="430">
        <v>1</v>
      </c>
      <c r="FP126" s="430">
        <v>1</v>
      </c>
      <c r="FQ126" s="430">
        <v>1</v>
      </c>
      <c r="FR126" s="430">
        <v>1</v>
      </c>
      <c r="FS126" s="430">
        <v>1</v>
      </c>
      <c r="FT126" s="430">
        <v>1</v>
      </c>
      <c r="FU126" s="430">
        <v>1</v>
      </c>
      <c r="FV126" s="430">
        <v>1</v>
      </c>
      <c r="FW126" s="430">
        <v>0</v>
      </c>
      <c r="FX126" s="430">
        <v>0</v>
      </c>
      <c r="FY126" s="430">
        <v>0</v>
      </c>
      <c r="FZ126" s="430">
        <v>0</v>
      </c>
      <c r="GA126" s="430">
        <v>0</v>
      </c>
      <c r="GB126" s="430">
        <v>0</v>
      </c>
      <c r="GC126" s="430">
        <v>0</v>
      </c>
      <c r="GD126" s="430">
        <v>0</v>
      </c>
      <c r="GE126" s="430" t="s">
        <v>19453</v>
      </c>
      <c r="GF126" s="430">
        <v>0.5</v>
      </c>
      <c r="GG126" s="430">
        <v>0</v>
      </c>
      <c r="GH126" s="430">
        <v>0.5</v>
      </c>
      <c r="GI126" s="430">
        <v>0</v>
      </c>
      <c r="GJ126" s="430">
        <v>0.5</v>
      </c>
      <c r="GK126" s="430">
        <v>0</v>
      </c>
      <c r="GL126" s="430">
        <v>0.5</v>
      </c>
      <c r="GM126" s="430">
        <v>0.5</v>
      </c>
      <c r="GN126" s="430">
        <v>0.5</v>
      </c>
      <c r="GO126" s="430">
        <v>0.5</v>
      </c>
      <c r="GP126" s="430" t="s">
        <v>19454</v>
      </c>
      <c r="GQ126" s="430">
        <v>0.5</v>
      </c>
      <c r="GR126" s="430">
        <v>0</v>
      </c>
      <c r="GS126" s="430">
        <v>0</v>
      </c>
      <c r="GT126" s="430">
        <v>0</v>
      </c>
      <c r="GU126" s="430">
        <v>0.5</v>
      </c>
      <c r="GV126" s="430">
        <v>0.5</v>
      </c>
      <c r="GW126" s="430">
        <v>0.5</v>
      </c>
      <c r="GX126" s="430">
        <v>0.5</v>
      </c>
      <c r="GY126" s="430">
        <v>0</v>
      </c>
      <c r="GZ126" s="430">
        <v>0</v>
      </c>
      <c r="HA126" s="430">
        <v>0</v>
      </c>
      <c r="HB126" s="430">
        <v>0</v>
      </c>
      <c r="HC126" s="430">
        <v>0</v>
      </c>
      <c r="HD126" s="430">
        <v>0</v>
      </c>
      <c r="HE126" s="430">
        <v>0</v>
      </c>
      <c r="HF126" s="430">
        <v>0</v>
      </c>
      <c r="HG126" s="430" t="s">
        <v>1226</v>
      </c>
      <c r="HH126" s="430">
        <v>0</v>
      </c>
      <c r="HI126" s="430">
        <v>0</v>
      </c>
      <c r="HJ126" s="430">
        <v>0</v>
      </c>
      <c r="HK126" s="430">
        <v>0</v>
      </c>
      <c r="HL126" s="430">
        <v>0</v>
      </c>
      <c r="HM126" s="430">
        <v>0</v>
      </c>
      <c r="HN126" s="430">
        <v>0</v>
      </c>
      <c r="HO126" s="430">
        <v>0</v>
      </c>
      <c r="HP126" s="430">
        <v>0</v>
      </c>
      <c r="HQ126" s="430">
        <v>0</v>
      </c>
      <c r="HR126" s="430">
        <v>0</v>
      </c>
      <c r="HS126" s="430">
        <v>0</v>
      </c>
      <c r="HT126" s="430">
        <v>0</v>
      </c>
      <c r="HU126" s="430">
        <v>0</v>
      </c>
      <c r="HV126" s="430">
        <v>0</v>
      </c>
      <c r="HW126" s="430">
        <v>0</v>
      </c>
      <c r="HX126" s="430">
        <v>0</v>
      </c>
      <c r="HY126" s="430">
        <v>0</v>
      </c>
      <c r="HZ126" s="430">
        <v>0</v>
      </c>
      <c r="IA126" s="430">
        <v>0</v>
      </c>
      <c r="IB126" s="430" t="s">
        <v>19455</v>
      </c>
      <c r="IC126" s="430">
        <v>0</v>
      </c>
      <c r="ID126" s="430">
        <v>0</v>
      </c>
      <c r="IE126" s="430">
        <v>0</v>
      </c>
      <c r="IF126" s="430">
        <v>0</v>
      </c>
      <c r="IG126" s="430">
        <v>0</v>
      </c>
      <c r="IH126" s="430">
        <v>0</v>
      </c>
      <c r="II126" s="430">
        <v>0</v>
      </c>
      <c r="IJ126" s="430">
        <v>0</v>
      </c>
      <c r="IK126" s="430">
        <v>0</v>
      </c>
      <c r="IL126" s="430">
        <v>0</v>
      </c>
      <c r="IM126" s="430">
        <v>0</v>
      </c>
      <c r="IN126" s="430">
        <v>0</v>
      </c>
      <c r="IO126" s="430">
        <v>0</v>
      </c>
      <c r="IP126" s="430">
        <v>0</v>
      </c>
      <c r="IQ126" s="430">
        <v>0</v>
      </c>
      <c r="IR126" s="430" t="s">
        <v>19455</v>
      </c>
    </row>
    <row r="127" spans="1:252" x14ac:dyDescent="0.2">
      <c r="A127" s="430" t="s">
        <v>1783</v>
      </c>
      <c r="B127" s="430" t="s">
        <v>133</v>
      </c>
      <c r="C127" s="430" t="s">
        <v>1047</v>
      </c>
      <c r="D127" s="430" t="s">
        <v>1048</v>
      </c>
      <c r="E127" s="430" t="s">
        <v>1039</v>
      </c>
      <c r="F127" s="443">
        <v>19.473125</v>
      </c>
      <c r="G127" s="444">
        <v>21203.0590803507</v>
      </c>
      <c r="H127" s="430">
        <v>1</v>
      </c>
      <c r="I127" s="430" t="s">
        <v>19610</v>
      </c>
      <c r="J127" s="430">
        <v>2018</v>
      </c>
      <c r="K127" s="430" t="s">
        <v>19472</v>
      </c>
      <c r="L127" s="430">
        <v>1</v>
      </c>
      <c r="M127" s="430">
        <v>1</v>
      </c>
      <c r="N127" s="430">
        <v>2</v>
      </c>
      <c r="O127" s="430">
        <v>1</v>
      </c>
      <c r="P127" s="430">
        <v>1</v>
      </c>
      <c r="Q127" s="430">
        <v>1</v>
      </c>
      <c r="R127" s="430">
        <v>1</v>
      </c>
      <c r="S127" s="430">
        <v>1</v>
      </c>
      <c r="T127" s="430">
        <v>1</v>
      </c>
      <c r="U127" s="430">
        <v>1</v>
      </c>
      <c r="V127" s="430">
        <v>1</v>
      </c>
      <c r="W127" s="430">
        <v>1</v>
      </c>
      <c r="X127" s="430" t="s">
        <v>19611</v>
      </c>
      <c r="Y127" s="430">
        <v>0.75</v>
      </c>
      <c r="Z127" s="430">
        <v>1</v>
      </c>
      <c r="AA127" s="430">
        <v>0.75</v>
      </c>
      <c r="AB127" s="430">
        <v>1</v>
      </c>
      <c r="AC127" s="430">
        <v>1</v>
      </c>
      <c r="AD127" s="430">
        <v>1</v>
      </c>
      <c r="AE127" s="430">
        <v>1</v>
      </c>
      <c r="AF127" s="430" t="s">
        <v>19612</v>
      </c>
      <c r="AG127" s="430">
        <v>1</v>
      </c>
      <c r="AH127" s="430" t="s">
        <v>19613</v>
      </c>
      <c r="AI127" s="430">
        <v>1</v>
      </c>
      <c r="AJ127" s="430" t="s">
        <v>19614</v>
      </c>
      <c r="AK127" s="430">
        <v>0</v>
      </c>
      <c r="AL127" s="430" t="s">
        <v>1226</v>
      </c>
      <c r="AM127" s="430">
        <v>1</v>
      </c>
      <c r="AN127" s="430" t="s">
        <v>19615</v>
      </c>
      <c r="AO127" s="430">
        <v>1</v>
      </c>
      <c r="AP127" s="430" t="s">
        <v>19616</v>
      </c>
      <c r="AQ127" s="430">
        <v>1</v>
      </c>
      <c r="AR127" s="430" t="s">
        <v>19617</v>
      </c>
      <c r="AS127" s="430">
        <v>1</v>
      </c>
      <c r="AT127" s="430" t="s">
        <v>19618</v>
      </c>
      <c r="AU127" s="430">
        <v>1</v>
      </c>
      <c r="AV127" s="430" t="s">
        <v>19619</v>
      </c>
      <c r="AW127" s="430">
        <v>1</v>
      </c>
      <c r="AX127" s="430" t="s">
        <v>19620</v>
      </c>
      <c r="AY127" s="430">
        <v>1</v>
      </c>
      <c r="AZ127" s="430" t="s">
        <v>19621</v>
      </c>
      <c r="BA127" s="430">
        <v>1</v>
      </c>
      <c r="BB127" s="430" t="s">
        <v>19622</v>
      </c>
      <c r="BC127" s="430">
        <v>1</v>
      </c>
      <c r="BD127" s="430" t="s">
        <v>19623</v>
      </c>
      <c r="BE127" s="430">
        <v>1</v>
      </c>
      <c r="BF127" s="430" t="s">
        <v>19620</v>
      </c>
      <c r="BG127" s="430">
        <v>1</v>
      </c>
      <c r="BH127" s="430" t="s">
        <v>19621</v>
      </c>
      <c r="BI127" s="430">
        <v>1</v>
      </c>
      <c r="BJ127" s="430" t="s">
        <v>19622</v>
      </c>
      <c r="BK127" s="430">
        <v>1</v>
      </c>
      <c r="BL127" s="430" t="s">
        <v>19624</v>
      </c>
      <c r="BM127" s="430">
        <v>1</v>
      </c>
      <c r="BN127" s="430" t="s">
        <v>19625</v>
      </c>
      <c r="BO127" s="430">
        <v>1</v>
      </c>
      <c r="BP127" s="430" t="s">
        <v>19626</v>
      </c>
      <c r="BQ127" s="430">
        <v>1</v>
      </c>
      <c r="BR127" s="430" t="s">
        <v>19627</v>
      </c>
      <c r="BS127" s="430">
        <v>1</v>
      </c>
      <c r="BT127" s="430" t="s">
        <v>19628</v>
      </c>
      <c r="BU127" s="430">
        <v>1</v>
      </c>
      <c r="BV127" s="430" t="s">
        <v>19629</v>
      </c>
      <c r="BW127" s="430">
        <v>1</v>
      </c>
      <c r="BX127" s="430" t="s">
        <v>19630</v>
      </c>
      <c r="BY127" s="430" t="s">
        <v>19631</v>
      </c>
      <c r="BZ127" s="430" t="s">
        <v>1226</v>
      </c>
      <c r="CA127" s="430">
        <v>1</v>
      </c>
      <c r="CB127" s="430">
        <v>1</v>
      </c>
      <c r="CC127" s="430">
        <v>1</v>
      </c>
      <c r="CD127" s="430" t="s">
        <v>1226</v>
      </c>
      <c r="CE127" s="430">
        <v>1</v>
      </c>
      <c r="CF127" s="430">
        <v>1</v>
      </c>
      <c r="CG127" s="430">
        <v>1</v>
      </c>
      <c r="CH127" s="430" t="s">
        <v>1226</v>
      </c>
      <c r="CI127" s="430">
        <v>1</v>
      </c>
      <c r="CJ127" s="430">
        <v>1</v>
      </c>
      <c r="CK127" s="430">
        <v>1</v>
      </c>
      <c r="CL127" s="430" t="s">
        <v>1226</v>
      </c>
      <c r="CM127" s="430">
        <v>1</v>
      </c>
      <c r="CN127" s="430">
        <v>1</v>
      </c>
      <c r="CO127" s="430">
        <v>1</v>
      </c>
      <c r="CP127" s="430" t="s">
        <v>1226</v>
      </c>
      <c r="CQ127" s="430" t="s">
        <v>1226</v>
      </c>
      <c r="CR127" s="430" t="s">
        <v>1226</v>
      </c>
      <c r="CS127" s="430" t="s">
        <v>1226</v>
      </c>
      <c r="CT127" s="430" t="s">
        <v>1226</v>
      </c>
      <c r="CU127" s="430" t="s">
        <v>19632</v>
      </c>
      <c r="CV127" s="430" t="s">
        <v>19633</v>
      </c>
      <c r="CW127" s="430">
        <v>1</v>
      </c>
      <c r="CX127" s="430">
        <v>1</v>
      </c>
      <c r="CY127" s="430">
        <v>1</v>
      </c>
      <c r="CZ127" s="430">
        <v>1</v>
      </c>
      <c r="DA127" s="430">
        <v>1</v>
      </c>
      <c r="DB127" s="430">
        <v>1</v>
      </c>
      <c r="DC127" s="430">
        <v>1</v>
      </c>
      <c r="DD127" s="430">
        <v>1</v>
      </c>
      <c r="DE127" s="430">
        <v>1</v>
      </c>
      <c r="DF127" s="430">
        <v>1</v>
      </c>
      <c r="DG127" s="430">
        <v>1</v>
      </c>
      <c r="DH127" s="430">
        <v>1</v>
      </c>
      <c r="DI127" s="430" t="s">
        <v>1226</v>
      </c>
      <c r="DJ127" s="430">
        <v>1</v>
      </c>
      <c r="DK127" s="430">
        <v>1</v>
      </c>
      <c r="DL127" s="430">
        <v>1</v>
      </c>
      <c r="DM127" s="430" t="s">
        <v>1226</v>
      </c>
      <c r="DN127" s="430">
        <v>1</v>
      </c>
      <c r="DO127" s="430">
        <v>1</v>
      </c>
      <c r="DP127" s="430">
        <v>1</v>
      </c>
      <c r="DQ127" s="430" t="s">
        <v>1226</v>
      </c>
      <c r="DR127" s="430">
        <v>1</v>
      </c>
      <c r="DS127" s="430">
        <v>1</v>
      </c>
      <c r="DT127" s="430">
        <v>1</v>
      </c>
      <c r="DU127" s="430" t="s">
        <v>1226</v>
      </c>
      <c r="DV127" s="430" t="s">
        <v>1226</v>
      </c>
      <c r="DW127" s="430" t="s">
        <v>1226</v>
      </c>
      <c r="DX127" s="430" t="s">
        <v>1226</v>
      </c>
      <c r="DY127" s="430" t="s">
        <v>1226</v>
      </c>
      <c r="DZ127" s="430" t="s">
        <v>19634</v>
      </c>
      <c r="EA127" s="430" t="s">
        <v>19635</v>
      </c>
      <c r="EB127" s="430">
        <v>1</v>
      </c>
      <c r="EC127" s="430" t="s">
        <v>19636</v>
      </c>
      <c r="ED127" s="430">
        <v>1</v>
      </c>
      <c r="EE127" s="430" t="s">
        <v>19637</v>
      </c>
      <c r="EF127" s="430">
        <v>1</v>
      </c>
      <c r="EG127" s="430" t="s">
        <v>19638</v>
      </c>
      <c r="EH127" s="430">
        <v>1</v>
      </c>
      <c r="EI127" s="430" t="s">
        <v>19639</v>
      </c>
      <c r="EJ127" s="430">
        <v>1</v>
      </c>
      <c r="EK127" s="430" t="s">
        <v>19640</v>
      </c>
      <c r="EL127" s="430">
        <v>1</v>
      </c>
      <c r="EM127" s="430" t="s">
        <v>19641</v>
      </c>
      <c r="EN127" s="430">
        <v>1</v>
      </c>
      <c r="EO127" s="430" t="s">
        <v>19642</v>
      </c>
      <c r="EP127" s="430">
        <v>1</v>
      </c>
      <c r="EQ127" s="430" t="s">
        <v>19643</v>
      </c>
      <c r="ER127" s="430">
        <v>1</v>
      </c>
      <c r="ES127" s="430" t="s">
        <v>19644</v>
      </c>
      <c r="ET127" s="430">
        <v>1</v>
      </c>
      <c r="EU127" s="430" t="s">
        <v>19645</v>
      </c>
      <c r="EV127" s="430">
        <v>1</v>
      </c>
      <c r="EW127" s="430" t="s">
        <v>19646</v>
      </c>
      <c r="EX127" s="430">
        <v>1</v>
      </c>
      <c r="EY127" s="430" t="s">
        <v>19647</v>
      </c>
      <c r="EZ127" s="430" t="s">
        <v>19648</v>
      </c>
      <c r="FA127" s="430" t="s">
        <v>4191</v>
      </c>
      <c r="FB127" s="430" t="s">
        <v>19649</v>
      </c>
      <c r="FC127" s="430" t="s">
        <v>19650</v>
      </c>
      <c r="FD127" s="430" t="s">
        <v>1226</v>
      </c>
      <c r="FE127" s="430" t="s">
        <v>1226</v>
      </c>
      <c r="FF127" s="430">
        <v>56</v>
      </c>
      <c r="FG127" s="430">
        <v>1</v>
      </c>
      <c r="FH127" s="430">
        <v>0</v>
      </c>
      <c r="FI127" s="430">
        <v>1</v>
      </c>
      <c r="FJ127" s="430">
        <v>0</v>
      </c>
      <c r="FK127" s="430">
        <v>1</v>
      </c>
      <c r="FL127" s="430">
        <v>1</v>
      </c>
      <c r="FM127" s="430">
        <v>1</v>
      </c>
      <c r="FN127" s="430">
        <v>1</v>
      </c>
      <c r="FO127" s="430">
        <v>1</v>
      </c>
      <c r="FP127" s="430">
        <v>1</v>
      </c>
      <c r="FQ127" s="430">
        <v>1</v>
      </c>
      <c r="FR127" s="430">
        <v>1</v>
      </c>
      <c r="FS127" s="430">
        <v>1</v>
      </c>
      <c r="FT127" s="430">
        <v>1</v>
      </c>
      <c r="FU127" s="430">
        <v>1</v>
      </c>
      <c r="FV127" s="430">
        <v>1</v>
      </c>
      <c r="FW127" s="430">
        <v>1</v>
      </c>
      <c r="FX127" s="430">
        <v>1</v>
      </c>
      <c r="FY127" s="430">
        <v>1</v>
      </c>
      <c r="FZ127" s="430">
        <v>1</v>
      </c>
      <c r="GA127" s="430">
        <v>1</v>
      </c>
      <c r="GB127" s="430">
        <v>1</v>
      </c>
      <c r="GC127" s="430">
        <v>1</v>
      </c>
      <c r="GD127" s="430">
        <v>1</v>
      </c>
      <c r="GE127" s="430" t="s">
        <v>19651</v>
      </c>
      <c r="GF127" s="430">
        <v>1</v>
      </c>
      <c r="GG127" s="430">
        <v>0.5</v>
      </c>
      <c r="GH127" s="430">
        <v>1</v>
      </c>
      <c r="GI127" s="430">
        <v>0.5</v>
      </c>
      <c r="GJ127" s="430">
        <v>1</v>
      </c>
      <c r="GK127" s="430">
        <v>0.5</v>
      </c>
      <c r="GL127" s="430">
        <v>1</v>
      </c>
      <c r="GM127" s="430">
        <v>0.5</v>
      </c>
      <c r="GN127" s="430">
        <v>1</v>
      </c>
      <c r="GO127" s="430">
        <v>0.5</v>
      </c>
      <c r="GP127" s="430" t="s">
        <v>19652</v>
      </c>
      <c r="GQ127" s="430">
        <v>1</v>
      </c>
      <c r="GR127" s="430" t="s">
        <v>1226</v>
      </c>
      <c r="GS127" s="430">
        <v>0</v>
      </c>
      <c r="GT127" s="430">
        <v>0</v>
      </c>
      <c r="GU127" s="430">
        <v>0.5</v>
      </c>
      <c r="GV127" s="430">
        <v>0.5</v>
      </c>
      <c r="GW127" s="430">
        <v>1</v>
      </c>
      <c r="GX127" s="430">
        <v>0.5</v>
      </c>
      <c r="GY127" s="430">
        <v>1</v>
      </c>
      <c r="GZ127" s="430">
        <v>0.5</v>
      </c>
      <c r="HA127" s="430">
        <v>1</v>
      </c>
      <c r="HB127" s="430">
        <v>0.5</v>
      </c>
      <c r="HC127" s="430">
        <v>0.5</v>
      </c>
      <c r="HD127" s="430">
        <v>0</v>
      </c>
      <c r="HE127" s="430">
        <v>1</v>
      </c>
      <c r="HF127" s="430">
        <v>0</v>
      </c>
      <c r="HG127" s="430" t="s">
        <v>19653</v>
      </c>
      <c r="HH127" s="430">
        <v>1</v>
      </c>
      <c r="HI127" s="430">
        <v>1</v>
      </c>
      <c r="HJ127" s="430">
        <v>1</v>
      </c>
      <c r="HK127" s="430">
        <v>1</v>
      </c>
      <c r="HL127" s="430">
        <v>1</v>
      </c>
      <c r="HM127" s="430">
        <v>1</v>
      </c>
      <c r="HN127" s="430">
        <v>1</v>
      </c>
      <c r="HO127" s="430">
        <v>1</v>
      </c>
      <c r="HP127" s="430">
        <v>1</v>
      </c>
      <c r="HQ127" s="430">
        <v>1</v>
      </c>
      <c r="HR127" s="430">
        <v>1</v>
      </c>
      <c r="HS127" s="430">
        <v>1</v>
      </c>
      <c r="HT127" s="430">
        <v>1</v>
      </c>
      <c r="HU127" s="430">
        <v>1</v>
      </c>
      <c r="HV127" s="430">
        <v>1</v>
      </c>
      <c r="HW127" s="430">
        <v>1</v>
      </c>
      <c r="HX127" s="430">
        <v>0.75</v>
      </c>
      <c r="HY127" s="430">
        <v>0.5</v>
      </c>
      <c r="HZ127" s="430">
        <v>1</v>
      </c>
      <c r="IA127" s="430">
        <v>0.75</v>
      </c>
      <c r="IB127" s="430" t="s">
        <v>19654</v>
      </c>
      <c r="IC127" s="430">
        <v>0</v>
      </c>
      <c r="ID127" s="430">
        <v>0</v>
      </c>
      <c r="IE127" s="430">
        <v>0</v>
      </c>
      <c r="IF127" s="430">
        <v>1</v>
      </c>
      <c r="IG127" s="430">
        <v>1</v>
      </c>
      <c r="IH127" s="430">
        <v>1</v>
      </c>
      <c r="II127" s="430">
        <v>1</v>
      </c>
      <c r="IJ127" s="430">
        <v>1</v>
      </c>
      <c r="IK127" s="430">
        <v>1</v>
      </c>
      <c r="IL127" s="430">
        <v>1</v>
      </c>
      <c r="IM127" s="430">
        <v>1</v>
      </c>
      <c r="IN127" s="430">
        <v>0.75</v>
      </c>
      <c r="IO127" s="430">
        <v>0.75</v>
      </c>
      <c r="IP127" s="430">
        <v>0.75</v>
      </c>
      <c r="IQ127" s="430">
        <v>0.75</v>
      </c>
      <c r="IR127" s="430" t="s">
        <v>19655</v>
      </c>
    </row>
    <row r="128" spans="1:252" x14ac:dyDescent="0.2">
      <c r="A128" s="430" t="s">
        <v>1789</v>
      </c>
      <c r="B128" s="430" t="s">
        <v>1790</v>
      </c>
      <c r="C128" s="430" t="s">
        <v>1047</v>
      </c>
      <c r="D128" s="430" t="s">
        <v>1048</v>
      </c>
      <c r="E128" s="430" t="s">
        <v>1049</v>
      </c>
      <c r="F128" s="443">
        <v>15.993524000000001</v>
      </c>
      <c r="G128" s="444">
        <v>26217.726717338599</v>
      </c>
      <c r="H128" s="430">
        <v>1</v>
      </c>
      <c r="I128" s="430" t="s">
        <v>19762</v>
      </c>
      <c r="J128" s="430">
        <v>2021</v>
      </c>
      <c r="K128" s="430" t="s">
        <v>19763</v>
      </c>
      <c r="L128" s="430">
        <v>1</v>
      </c>
      <c r="M128" s="430">
        <v>1</v>
      </c>
      <c r="N128" s="430">
        <v>1</v>
      </c>
      <c r="O128" s="430">
        <v>1</v>
      </c>
      <c r="P128" s="430">
        <v>1</v>
      </c>
      <c r="Q128" s="430">
        <v>1</v>
      </c>
      <c r="R128" s="430">
        <v>1</v>
      </c>
      <c r="S128" s="430">
        <v>1</v>
      </c>
      <c r="T128" s="430">
        <v>1</v>
      </c>
      <c r="U128" s="430">
        <v>1</v>
      </c>
      <c r="V128" s="430">
        <v>1</v>
      </c>
      <c r="W128" s="430">
        <v>1</v>
      </c>
      <c r="X128" s="430" t="s">
        <v>19764</v>
      </c>
      <c r="Y128" s="430">
        <v>0.75</v>
      </c>
      <c r="Z128" s="430">
        <v>1</v>
      </c>
      <c r="AA128" s="430">
        <v>1</v>
      </c>
      <c r="AB128" s="430">
        <v>1</v>
      </c>
      <c r="AC128" s="430">
        <v>1</v>
      </c>
      <c r="AD128" s="430">
        <v>1</v>
      </c>
      <c r="AE128" s="430">
        <v>1</v>
      </c>
      <c r="AF128" s="430" t="s">
        <v>19765</v>
      </c>
      <c r="AG128" s="430">
        <v>1</v>
      </c>
      <c r="AH128" s="430" t="s">
        <v>19766</v>
      </c>
      <c r="AI128" s="430">
        <v>1</v>
      </c>
      <c r="AJ128" s="430" t="s">
        <v>19767</v>
      </c>
      <c r="AK128" s="430">
        <v>1</v>
      </c>
      <c r="AL128" s="430" t="s">
        <v>19768</v>
      </c>
      <c r="AM128" s="430">
        <v>1</v>
      </c>
      <c r="AN128" s="430" t="s">
        <v>19769</v>
      </c>
      <c r="AO128" s="430">
        <v>1</v>
      </c>
      <c r="AP128" s="430" t="s">
        <v>19770</v>
      </c>
      <c r="AQ128" s="430">
        <v>1</v>
      </c>
      <c r="AR128" s="430" t="s">
        <v>19771</v>
      </c>
      <c r="AS128" s="430">
        <v>1</v>
      </c>
      <c r="AT128" s="430" t="s">
        <v>19772</v>
      </c>
      <c r="AU128" s="430">
        <v>1</v>
      </c>
      <c r="AV128" s="430" t="s">
        <v>19773</v>
      </c>
      <c r="AW128" s="430">
        <v>1</v>
      </c>
      <c r="AX128" s="430" t="s">
        <v>19774</v>
      </c>
      <c r="AY128" s="430">
        <v>1</v>
      </c>
      <c r="AZ128" s="430" t="s">
        <v>19775</v>
      </c>
      <c r="BA128" s="430">
        <v>1</v>
      </c>
      <c r="BB128" s="430" t="s">
        <v>19776</v>
      </c>
      <c r="BC128" s="430">
        <v>1</v>
      </c>
      <c r="BD128" s="430" t="s">
        <v>19777</v>
      </c>
      <c r="BE128" s="430">
        <v>1</v>
      </c>
      <c r="BF128" s="430" t="s">
        <v>19778</v>
      </c>
      <c r="BG128" s="430">
        <v>1</v>
      </c>
      <c r="BH128" s="430" t="s">
        <v>19775</v>
      </c>
      <c r="BI128" s="430">
        <v>1</v>
      </c>
      <c r="BJ128" s="430" t="s">
        <v>19779</v>
      </c>
      <c r="BK128" s="430">
        <v>1</v>
      </c>
      <c r="BL128" s="430" t="s">
        <v>19780</v>
      </c>
      <c r="BM128" s="430">
        <v>1</v>
      </c>
      <c r="BN128" s="430" t="s">
        <v>19781</v>
      </c>
      <c r="BO128" s="430">
        <v>1</v>
      </c>
      <c r="BP128" s="430" t="s">
        <v>19775</v>
      </c>
      <c r="BQ128" s="430">
        <v>1</v>
      </c>
      <c r="BR128" s="430" t="s">
        <v>19782</v>
      </c>
      <c r="BS128" s="430">
        <v>1</v>
      </c>
      <c r="BT128" s="430" t="s">
        <v>19783</v>
      </c>
      <c r="BU128" s="430">
        <v>1</v>
      </c>
      <c r="BV128" s="430" t="s">
        <v>19784</v>
      </c>
      <c r="BW128" s="430">
        <v>1</v>
      </c>
      <c r="BX128" s="430" t="s">
        <v>19784</v>
      </c>
      <c r="BY128" s="430" t="s">
        <v>19785</v>
      </c>
      <c r="BZ128" s="430">
        <v>0</v>
      </c>
      <c r="CA128" s="430">
        <v>1</v>
      </c>
      <c r="CB128" s="430">
        <v>1</v>
      </c>
      <c r="CC128" s="430">
        <v>1</v>
      </c>
      <c r="CD128" s="430">
        <v>1</v>
      </c>
      <c r="CE128" s="430" t="s">
        <v>1226</v>
      </c>
      <c r="CF128" s="430" t="s">
        <v>1226</v>
      </c>
      <c r="CG128" s="430" t="s">
        <v>1226</v>
      </c>
      <c r="CH128" s="430">
        <v>0</v>
      </c>
      <c r="CI128" s="430">
        <v>1</v>
      </c>
      <c r="CJ128" s="430">
        <v>1</v>
      </c>
      <c r="CK128" s="430">
        <v>1</v>
      </c>
      <c r="CL128" s="430">
        <v>0</v>
      </c>
      <c r="CM128" s="430">
        <v>1</v>
      </c>
      <c r="CN128" s="430">
        <v>1</v>
      </c>
      <c r="CO128" s="430">
        <v>1</v>
      </c>
      <c r="CP128" s="430">
        <v>0</v>
      </c>
      <c r="CQ128" s="430">
        <v>1</v>
      </c>
      <c r="CR128" s="430">
        <v>1</v>
      </c>
      <c r="CS128" s="430">
        <v>1</v>
      </c>
      <c r="CT128" s="430" t="s">
        <v>19786</v>
      </c>
      <c r="CU128" s="430" t="s">
        <v>19787</v>
      </c>
      <c r="CV128" s="430" t="s">
        <v>19788</v>
      </c>
      <c r="CW128" s="430">
        <v>1</v>
      </c>
      <c r="CX128" s="430">
        <v>1</v>
      </c>
      <c r="CY128" s="430">
        <v>1</v>
      </c>
      <c r="CZ128" s="430">
        <v>0</v>
      </c>
      <c r="DA128" s="430">
        <v>0</v>
      </c>
      <c r="DB128" s="430">
        <v>0</v>
      </c>
      <c r="DC128" s="430">
        <v>1</v>
      </c>
      <c r="DD128" s="430" t="s">
        <v>1226</v>
      </c>
      <c r="DE128" s="430" t="s">
        <v>1226</v>
      </c>
      <c r="DF128" s="430">
        <v>0</v>
      </c>
      <c r="DG128" s="430">
        <v>0</v>
      </c>
      <c r="DH128" s="430" t="s">
        <v>1226</v>
      </c>
      <c r="DI128" s="430">
        <v>1</v>
      </c>
      <c r="DJ128" s="430" t="s">
        <v>1226</v>
      </c>
      <c r="DK128" s="430" t="s">
        <v>1226</v>
      </c>
      <c r="DL128" s="430" t="s">
        <v>1226</v>
      </c>
      <c r="DM128" s="430">
        <v>1</v>
      </c>
      <c r="DN128" s="430" t="s">
        <v>1226</v>
      </c>
      <c r="DO128" s="430" t="s">
        <v>1226</v>
      </c>
      <c r="DP128" s="430" t="s">
        <v>1226</v>
      </c>
      <c r="DQ128" s="430">
        <v>0</v>
      </c>
      <c r="DR128" s="430">
        <v>0</v>
      </c>
      <c r="DS128" s="430">
        <v>0</v>
      </c>
      <c r="DT128" s="430">
        <v>0</v>
      </c>
      <c r="DU128" s="430" t="s">
        <v>1226</v>
      </c>
      <c r="DV128" s="430">
        <v>1</v>
      </c>
      <c r="DW128" s="430" t="s">
        <v>1226</v>
      </c>
      <c r="DX128" s="430" t="s">
        <v>1226</v>
      </c>
      <c r="DY128" s="430" t="s">
        <v>1226</v>
      </c>
      <c r="DZ128" s="430" t="s">
        <v>19789</v>
      </c>
      <c r="EA128" s="430" t="s">
        <v>19790</v>
      </c>
      <c r="EB128" s="430">
        <v>0</v>
      </c>
      <c r="EC128" s="430" t="s">
        <v>1226</v>
      </c>
      <c r="ED128" s="430">
        <v>1</v>
      </c>
      <c r="EE128" s="430" t="s">
        <v>19791</v>
      </c>
      <c r="EF128" s="430">
        <v>1</v>
      </c>
      <c r="EG128" s="430" t="s">
        <v>19792</v>
      </c>
      <c r="EH128" s="430">
        <v>1</v>
      </c>
      <c r="EI128" s="430" t="s">
        <v>19793</v>
      </c>
      <c r="EJ128" s="430">
        <v>1</v>
      </c>
      <c r="EK128" s="430" t="s">
        <v>19794</v>
      </c>
      <c r="EL128" s="430">
        <v>1</v>
      </c>
      <c r="EM128" s="430" t="s">
        <v>19795</v>
      </c>
      <c r="EN128" s="430">
        <v>0</v>
      </c>
      <c r="EO128" s="430" t="s">
        <v>1226</v>
      </c>
      <c r="EP128" s="430">
        <v>1</v>
      </c>
      <c r="EQ128" s="430" t="s">
        <v>19796</v>
      </c>
      <c r="ER128" s="430">
        <v>1</v>
      </c>
      <c r="ES128" s="430" t="s">
        <v>19797</v>
      </c>
      <c r="ET128" s="430">
        <v>1</v>
      </c>
      <c r="EU128" s="430" t="s">
        <v>19798</v>
      </c>
      <c r="EV128" s="430">
        <v>1</v>
      </c>
      <c r="EW128" s="430" t="s">
        <v>19799</v>
      </c>
      <c r="EX128" s="430">
        <v>1</v>
      </c>
      <c r="EY128" s="430" t="s">
        <v>19800</v>
      </c>
      <c r="EZ128" s="430">
        <v>5.5</v>
      </c>
      <c r="FA128" s="430" t="s">
        <v>19801</v>
      </c>
      <c r="FB128" s="430">
        <v>45</v>
      </c>
      <c r="FC128" s="430" t="s">
        <v>1226</v>
      </c>
      <c r="FD128" s="430">
        <v>5.5</v>
      </c>
      <c r="FE128" s="430" t="s">
        <v>1226</v>
      </c>
      <c r="FF128" s="430">
        <v>45</v>
      </c>
      <c r="FG128" s="430">
        <v>1</v>
      </c>
      <c r="FH128" s="430">
        <v>0</v>
      </c>
      <c r="FI128" s="430">
        <v>1</v>
      </c>
      <c r="FJ128" s="430">
        <v>0</v>
      </c>
      <c r="FK128" s="430">
        <v>1</v>
      </c>
      <c r="FL128" s="430">
        <v>1</v>
      </c>
      <c r="FM128" s="430">
        <v>1</v>
      </c>
      <c r="FN128" s="430">
        <v>0</v>
      </c>
      <c r="FO128" s="430">
        <v>1</v>
      </c>
      <c r="FP128" s="430">
        <v>1</v>
      </c>
      <c r="FQ128" s="430">
        <v>1</v>
      </c>
      <c r="FR128" s="430">
        <v>1</v>
      </c>
      <c r="FS128" s="430">
        <v>1</v>
      </c>
      <c r="FT128" s="430">
        <v>1</v>
      </c>
      <c r="FU128" s="430">
        <v>1</v>
      </c>
      <c r="FV128" s="430">
        <v>1</v>
      </c>
      <c r="FW128" s="430">
        <v>1</v>
      </c>
      <c r="FX128" s="430">
        <v>1</v>
      </c>
      <c r="FY128" s="430">
        <v>1</v>
      </c>
      <c r="FZ128" s="430">
        <v>1</v>
      </c>
      <c r="GA128" s="430">
        <v>0</v>
      </c>
      <c r="GB128" s="430">
        <v>0</v>
      </c>
      <c r="GC128" s="430">
        <v>0</v>
      </c>
      <c r="GD128" s="430">
        <v>0</v>
      </c>
      <c r="GE128" s="430" t="s">
        <v>19802</v>
      </c>
      <c r="GF128" s="430">
        <v>1</v>
      </c>
      <c r="GG128" s="430">
        <v>1</v>
      </c>
      <c r="GH128" s="430">
        <v>0</v>
      </c>
      <c r="GI128" s="430">
        <v>0</v>
      </c>
      <c r="GJ128" s="430">
        <v>0</v>
      </c>
      <c r="GK128" s="430">
        <v>0</v>
      </c>
      <c r="GL128" s="430">
        <v>1</v>
      </c>
      <c r="GM128" s="430">
        <v>1</v>
      </c>
      <c r="GN128" s="430">
        <v>0.5</v>
      </c>
      <c r="GO128" s="430">
        <v>0.5</v>
      </c>
      <c r="GP128" s="430" t="s">
        <v>19803</v>
      </c>
      <c r="GQ128" s="430">
        <v>1</v>
      </c>
      <c r="GR128" s="430">
        <v>1</v>
      </c>
      <c r="GS128" s="430">
        <v>1</v>
      </c>
      <c r="GT128" s="430">
        <v>1</v>
      </c>
      <c r="GU128" s="430">
        <v>0</v>
      </c>
      <c r="GV128" s="430">
        <v>0</v>
      </c>
      <c r="GW128" s="430">
        <v>1</v>
      </c>
      <c r="GX128" s="430">
        <v>1</v>
      </c>
      <c r="GY128" s="430">
        <v>1</v>
      </c>
      <c r="GZ128" s="430">
        <v>0</v>
      </c>
      <c r="HA128" s="430">
        <v>0</v>
      </c>
      <c r="HB128" s="430">
        <v>0</v>
      </c>
      <c r="HC128" s="430">
        <v>0</v>
      </c>
      <c r="HD128" s="430">
        <v>0</v>
      </c>
      <c r="HE128" s="430">
        <v>0.5</v>
      </c>
      <c r="HF128" s="430">
        <v>0.5</v>
      </c>
      <c r="HG128" s="430" t="s">
        <v>19804</v>
      </c>
      <c r="HH128" s="430">
        <v>1</v>
      </c>
      <c r="HI128" s="430">
        <v>1</v>
      </c>
      <c r="HJ128" s="430">
        <v>1</v>
      </c>
      <c r="HK128" s="430">
        <v>1</v>
      </c>
      <c r="HL128" s="430">
        <v>0</v>
      </c>
      <c r="HM128" s="430">
        <v>0</v>
      </c>
      <c r="HN128" s="430">
        <v>1</v>
      </c>
      <c r="HO128" s="430">
        <v>0</v>
      </c>
      <c r="HP128" s="430">
        <v>1</v>
      </c>
      <c r="HQ128" s="430">
        <v>1</v>
      </c>
      <c r="HR128" s="430">
        <v>1</v>
      </c>
      <c r="HS128" s="430">
        <v>1</v>
      </c>
      <c r="HT128" s="430">
        <v>0</v>
      </c>
      <c r="HU128" s="430">
        <v>0</v>
      </c>
      <c r="HV128" s="430">
        <v>1</v>
      </c>
      <c r="HW128" s="430">
        <v>0</v>
      </c>
      <c r="HX128" s="430">
        <v>0.5</v>
      </c>
      <c r="HY128" s="430">
        <v>0.25</v>
      </c>
      <c r="HZ128" s="430">
        <v>1</v>
      </c>
      <c r="IA128" s="430">
        <v>1</v>
      </c>
      <c r="IB128" s="430" t="s">
        <v>19805</v>
      </c>
      <c r="IC128" s="430">
        <v>0</v>
      </c>
      <c r="ID128" s="430">
        <v>0</v>
      </c>
      <c r="IE128" s="430">
        <v>0</v>
      </c>
      <c r="IF128" s="430">
        <v>0</v>
      </c>
      <c r="IG128" s="430">
        <v>0</v>
      </c>
      <c r="IH128" s="430">
        <v>0</v>
      </c>
      <c r="II128" s="430">
        <v>0</v>
      </c>
      <c r="IJ128" s="430">
        <v>1</v>
      </c>
      <c r="IK128" s="430">
        <v>1</v>
      </c>
      <c r="IL128" s="430">
        <v>0</v>
      </c>
      <c r="IM128" s="430">
        <v>1</v>
      </c>
      <c r="IN128" s="430">
        <v>0</v>
      </c>
      <c r="IO128" s="430">
        <v>0</v>
      </c>
      <c r="IP128" s="430">
        <v>0.5</v>
      </c>
      <c r="IQ128" s="430">
        <v>0.5</v>
      </c>
      <c r="IR128" s="430" t="s">
        <v>19806</v>
      </c>
    </row>
  </sheetData>
  <printOptions gridLines="1"/>
  <pageMargins left="0.7" right="0.7" top="0.75" bottom="0.75" header="0.3" footer="0.3"/>
  <pageSetup scale="10" fitToHeight="2"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9F23-73EF-4F94-BBFD-F97E47E686AD}">
  <dimension ref="A1:AI298"/>
  <sheetViews>
    <sheetView zoomScaleNormal="100" workbookViewId="0">
      <selection activeCell="A3" sqref="A3"/>
    </sheetView>
  </sheetViews>
  <sheetFormatPr defaultRowHeight="15" x14ac:dyDescent="0.25"/>
  <cols>
    <col min="2" max="2" width="24.85546875" bestFit="1" customWidth="1"/>
    <col min="3" max="3" width="26.42578125" customWidth="1"/>
    <col min="4" max="4" width="6.85546875" bestFit="1" customWidth="1"/>
    <col min="5" max="5" width="5.85546875" customWidth="1"/>
    <col min="6" max="6" width="5.140625" customWidth="1"/>
    <col min="7" max="7" width="5.85546875" customWidth="1"/>
    <col min="8" max="8" width="7.5703125" customWidth="1"/>
    <col min="9" max="9" width="6.7109375" customWidth="1"/>
    <col min="10" max="10" width="4.85546875" customWidth="1"/>
    <col min="11" max="11" width="7.5703125" customWidth="1"/>
    <col min="12" max="12" width="5.42578125" customWidth="1"/>
    <col min="13" max="13" width="4.7109375" customWidth="1"/>
    <col min="14" max="14" width="2.7109375" customWidth="1"/>
    <col min="15" max="15" width="6.7109375" customWidth="1"/>
    <col min="16" max="16" width="8.42578125" customWidth="1"/>
    <col min="17" max="17" width="2.85546875" customWidth="1"/>
    <col min="18" max="18" width="6.7109375" customWidth="1"/>
    <col min="19" max="19" width="6.5703125" customWidth="1"/>
    <col min="20" max="20" width="2.5703125" customWidth="1"/>
    <col min="21" max="21" width="7.140625" customWidth="1"/>
    <col min="23" max="23" width="5.42578125" customWidth="1"/>
    <col min="24" max="24" width="3.85546875" customWidth="1"/>
  </cols>
  <sheetData>
    <row r="1" spans="1:35" ht="17.25" x14ac:dyDescent="0.25">
      <c r="A1" s="455" t="s">
        <v>20262</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row>
    <row r="2" spans="1:35" x14ac:dyDescent="0.25">
      <c r="A2" s="457" t="s">
        <v>20263</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row>
    <row r="3" spans="1:35" ht="15.75" thickBot="1" x14ac:dyDescent="0.3">
      <c r="A3" s="256"/>
    </row>
    <row r="4" spans="1:35" ht="14.45" customHeight="1" x14ac:dyDescent="0.25">
      <c r="A4" s="1295" t="s">
        <v>20264</v>
      </c>
      <c r="B4" s="1296"/>
      <c r="C4" s="1296"/>
      <c r="D4" s="1296"/>
      <c r="E4" s="1296"/>
      <c r="F4" s="1296"/>
      <c r="G4" s="1296"/>
      <c r="H4" s="1296"/>
      <c r="I4" s="1297"/>
    </row>
    <row r="5" spans="1:35" ht="104.1" customHeight="1" thickBot="1" x14ac:dyDescent="0.3">
      <c r="A5" s="16" t="s">
        <v>20265</v>
      </c>
      <c r="B5" s="502" t="s">
        <v>20266</v>
      </c>
      <c r="C5" s="502"/>
      <c r="D5" s="502"/>
      <c r="E5" s="502"/>
      <c r="F5" s="502"/>
      <c r="G5" s="502"/>
      <c r="H5" s="502"/>
      <c r="I5" s="503"/>
    </row>
    <row r="6" spans="1:35" ht="15.75" thickBot="1" x14ac:dyDescent="0.3">
      <c r="A6" s="44"/>
      <c r="B6" s="45"/>
      <c r="C6" s="183" t="s">
        <v>1668</v>
      </c>
      <c r="D6" s="183" t="s">
        <v>1132</v>
      </c>
      <c r="E6" s="597"/>
      <c r="F6" s="598"/>
      <c r="G6" s="598"/>
      <c r="H6" s="598"/>
      <c r="I6" s="45"/>
    </row>
    <row r="7" spans="1:35" ht="52.5" customHeight="1" x14ac:dyDescent="0.25">
      <c r="A7" s="767" t="s">
        <v>19896</v>
      </c>
      <c r="B7" s="541" t="s">
        <v>20267</v>
      </c>
      <c r="C7" s="1298">
        <v>1</v>
      </c>
      <c r="D7" s="1298">
        <v>0</v>
      </c>
      <c r="E7" s="597"/>
      <c r="F7" s="598"/>
      <c r="G7" s="598"/>
      <c r="H7" s="598"/>
      <c r="I7" s="601"/>
    </row>
    <row r="8" spans="1:35" ht="15.75" thickBot="1" x14ac:dyDescent="0.3">
      <c r="A8" s="767"/>
      <c r="B8" s="541"/>
      <c r="C8" s="1299"/>
      <c r="D8" s="1299"/>
      <c r="E8" s="597"/>
      <c r="F8" s="598"/>
      <c r="G8" s="598"/>
      <c r="H8" s="598"/>
      <c r="I8" s="601"/>
    </row>
    <row r="9" spans="1:35" ht="15.75" thickBot="1" x14ac:dyDescent="0.3">
      <c r="A9" s="122"/>
      <c r="B9" s="123" t="s">
        <v>20082</v>
      </c>
      <c r="C9" s="206"/>
      <c r="D9" s="206"/>
      <c r="E9" s="600"/>
      <c r="F9" s="600"/>
      <c r="G9" s="600"/>
      <c r="H9" s="600"/>
      <c r="I9" s="45"/>
    </row>
    <row r="10" spans="1:35" ht="15.75" thickBot="1" x14ac:dyDescent="0.3">
      <c r="A10" s="122"/>
      <c r="B10" s="25" t="s">
        <v>20268</v>
      </c>
      <c r="C10" s="582"/>
      <c r="D10" s="583"/>
      <c r="E10" s="583"/>
      <c r="F10" s="583"/>
      <c r="G10" s="583"/>
      <c r="H10" s="584"/>
      <c r="I10" s="45"/>
    </row>
    <row r="11" spans="1:35" ht="46.5" customHeight="1" x14ac:dyDescent="0.25">
      <c r="A11" s="597"/>
      <c r="B11" s="624" t="s">
        <v>20269</v>
      </c>
      <c r="C11" s="1284"/>
      <c r="D11" s="1286"/>
      <c r="E11" s="1294"/>
      <c r="F11" s="606"/>
      <c r="G11" s="606"/>
      <c r="H11" s="606"/>
      <c r="I11" s="601"/>
    </row>
    <row r="12" spans="1:35" ht="15.75" thickBot="1" x14ac:dyDescent="0.3">
      <c r="A12" s="597"/>
      <c r="B12" s="624"/>
      <c r="C12" s="628"/>
      <c r="D12" s="630"/>
      <c r="E12" s="616"/>
      <c r="F12" s="600"/>
      <c r="G12" s="600"/>
      <c r="H12" s="600"/>
      <c r="I12" s="601"/>
    </row>
    <row r="13" spans="1:35" ht="39" thickBot="1" x14ac:dyDescent="0.3">
      <c r="A13" s="122"/>
      <c r="B13" s="25" t="s">
        <v>20270</v>
      </c>
      <c r="C13" s="582"/>
      <c r="D13" s="583"/>
      <c r="E13" s="583"/>
      <c r="F13" s="583"/>
      <c r="G13" s="583"/>
      <c r="H13" s="584"/>
      <c r="I13" s="45"/>
    </row>
    <row r="14" spans="1:35" ht="48" customHeight="1" thickBot="1" x14ac:dyDescent="0.3">
      <c r="A14" s="122"/>
      <c r="B14" s="624" t="s">
        <v>20271</v>
      </c>
      <c r="C14" s="164" t="s">
        <v>1668</v>
      </c>
      <c r="D14" s="183" t="s">
        <v>1132</v>
      </c>
      <c r="E14" s="1294"/>
      <c r="F14" s="606"/>
      <c r="G14" s="606"/>
      <c r="H14" s="606"/>
      <c r="I14" s="601"/>
    </row>
    <row r="15" spans="1:35" ht="15.75" thickBot="1" x14ac:dyDescent="0.3">
      <c r="A15" s="597"/>
      <c r="B15" s="624"/>
      <c r="C15" s="419">
        <v>1</v>
      </c>
      <c r="D15" s="419">
        <v>0</v>
      </c>
      <c r="E15" s="597"/>
      <c r="F15" s="598"/>
      <c r="G15" s="598"/>
      <c r="H15" s="598"/>
      <c r="I15" s="601"/>
    </row>
    <row r="16" spans="1:35" ht="26.25" thickBot="1" x14ac:dyDescent="0.3">
      <c r="A16" s="597"/>
      <c r="B16" s="25" t="s">
        <v>20272</v>
      </c>
      <c r="C16" s="419">
        <v>1</v>
      </c>
      <c r="D16" s="419">
        <v>0</v>
      </c>
      <c r="E16" s="597"/>
      <c r="F16" s="598"/>
      <c r="G16" s="598"/>
      <c r="H16" s="598"/>
      <c r="I16" s="45"/>
    </row>
    <row r="17" spans="1:9" ht="48" customHeight="1" thickBot="1" x14ac:dyDescent="0.3">
      <c r="A17" s="597"/>
      <c r="B17" s="624" t="s">
        <v>20273</v>
      </c>
      <c r="C17" s="164" t="s">
        <v>1573</v>
      </c>
      <c r="D17" s="799" t="s">
        <v>1321</v>
      </c>
      <c r="E17" s="467"/>
      <c r="F17" s="799" t="s">
        <v>19850</v>
      </c>
      <c r="G17" s="467"/>
      <c r="H17" s="183" t="s">
        <v>19863</v>
      </c>
      <c r="I17" s="45"/>
    </row>
    <row r="18" spans="1:9" ht="15.75" thickBot="1" x14ac:dyDescent="0.3">
      <c r="A18" s="122"/>
      <c r="B18" s="624"/>
      <c r="C18" s="419">
        <v>0</v>
      </c>
      <c r="D18" s="1292">
        <v>0.33</v>
      </c>
      <c r="E18" s="1081"/>
      <c r="F18" s="1292">
        <v>0.66</v>
      </c>
      <c r="G18" s="1081"/>
      <c r="H18" s="419">
        <v>1</v>
      </c>
      <c r="I18" s="45"/>
    </row>
    <row r="19" spans="1:9" x14ac:dyDescent="0.25">
      <c r="A19" s="218"/>
      <c r="B19" s="257"/>
      <c r="C19" s="258"/>
      <c r="D19" s="258"/>
      <c r="E19" s="1293"/>
      <c r="F19" s="1293"/>
      <c r="G19" s="1293"/>
      <c r="H19" s="1293"/>
      <c r="I19" s="259"/>
    </row>
    <row r="20" spans="1:9" ht="26.1" customHeight="1" thickBot="1" x14ac:dyDescent="0.3">
      <c r="A20" s="122"/>
      <c r="B20" s="1287" t="s">
        <v>20274</v>
      </c>
      <c r="C20" s="1287"/>
      <c r="D20" s="1287"/>
      <c r="E20" s="598"/>
      <c r="F20" s="598"/>
      <c r="G20" s="598"/>
      <c r="H20" s="598"/>
      <c r="I20" s="45"/>
    </row>
    <row r="21" spans="1:9" ht="15.75" thickBot="1" x14ac:dyDescent="0.3">
      <c r="A21" s="122"/>
      <c r="B21" s="260"/>
      <c r="C21" s="183" t="s">
        <v>1668</v>
      </c>
      <c r="D21" s="183" t="s">
        <v>1132</v>
      </c>
      <c r="E21" s="1011"/>
      <c r="F21" s="1012"/>
      <c r="G21" s="598"/>
      <c r="H21" s="598"/>
      <c r="I21" s="45"/>
    </row>
    <row r="22" spans="1:9" ht="15.75" thickBot="1" x14ac:dyDescent="0.3">
      <c r="A22" s="122"/>
      <c r="B22" s="260" t="s">
        <v>3015</v>
      </c>
      <c r="C22" s="416">
        <v>1</v>
      </c>
      <c r="D22" s="416">
        <v>0</v>
      </c>
      <c r="E22" s="1011"/>
      <c r="F22" s="1012"/>
      <c r="G22" s="598"/>
      <c r="H22" s="598"/>
      <c r="I22" s="45"/>
    </row>
    <row r="23" spans="1:9" ht="15.75" thickBot="1" x14ac:dyDescent="0.3">
      <c r="A23" s="122"/>
      <c r="B23" s="260" t="s">
        <v>3014</v>
      </c>
      <c r="C23" s="416">
        <v>1</v>
      </c>
      <c r="D23" s="416">
        <v>0</v>
      </c>
      <c r="E23" s="1011"/>
      <c r="F23" s="1012"/>
      <c r="G23" s="598"/>
      <c r="H23" s="598"/>
      <c r="I23" s="45"/>
    </row>
    <row r="24" spans="1:9" ht="15.75" thickBot="1" x14ac:dyDescent="0.3">
      <c r="A24" s="122"/>
      <c r="B24" s="260" t="s">
        <v>3154</v>
      </c>
      <c r="C24" s="416">
        <v>1</v>
      </c>
      <c r="D24" s="416">
        <v>0</v>
      </c>
      <c r="E24" s="1011"/>
      <c r="F24" s="1012"/>
      <c r="G24" s="598"/>
      <c r="H24" s="598"/>
      <c r="I24" s="45"/>
    </row>
    <row r="25" spans="1:9" ht="15.75" thickBot="1" x14ac:dyDescent="0.3">
      <c r="A25" s="122"/>
      <c r="B25" s="260" t="s">
        <v>2915</v>
      </c>
      <c r="C25" s="416">
        <v>1</v>
      </c>
      <c r="D25" s="416">
        <v>0</v>
      </c>
      <c r="E25" s="1011"/>
      <c r="F25" s="1012"/>
      <c r="G25" s="598"/>
      <c r="H25" s="598"/>
      <c r="I25" s="45"/>
    </row>
    <row r="26" spans="1:9" ht="15.75" thickBot="1" x14ac:dyDescent="0.3">
      <c r="A26" s="122"/>
      <c r="B26" s="260" t="s">
        <v>1408</v>
      </c>
      <c r="C26" s="416">
        <v>1</v>
      </c>
      <c r="D26" s="416">
        <v>0</v>
      </c>
      <c r="E26" s="1011"/>
      <c r="F26" s="1012"/>
      <c r="G26" s="598"/>
      <c r="H26" s="598"/>
      <c r="I26" s="45"/>
    </row>
    <row r="27" spans="1:9" ht="15.75" thickBot="1" x14ac:dyDescent="0.3">
      <c r="A27" s="122"/>
      <c r="B27" s="260" t="s">
        <v>20275</v>
      </c>
      <c r="C27" s="416">
        <v>1</v>
      </c>
      <c r="D27" s="416">
        <v>0</v>
      </c>
      <c r="E27" s="1011"/>
      <c r="F27" s="1012"/>
      <c r="G27" s="598"/>
      <c r="H27" s="598"/>
      <c r="I27" s="45"/>
    </row>
    <row r="28" spans="1:9" ht="15.75" thickBot="1" x14ac:dyDescent="0.3">
      <c r="A28" s="122"/>
      <c r="B28" s="260" t="s">
        <v>20276</v>
      </c>
      <c r="C28" s="416">
        <v>1</v>
      </c>
      <c r="D28" s="416">
        <v>0</v>
      </c>
      <c r="E28" s="1011"/>
      <c r="F28" s="1012"/>
      <c r="G28" s="598"/>
      <c r="H28" s="598"/>
      <c r="I28" s="45"/>
    </row>
    <row r="29" spans="1:9" ht="15.75" thickBot="1" x14ac:dyDescent="0.3">
      <c r="A29" s="122"/>
      <c r="B29" s="260" t="s">
        <v>20277</v>
      </c>
      <c r="C29" s="416">
        <v>1</v>
      </c>
      <c r="D29" s="416">
        <v>0</v>
      </c>
      <c r="E29" s="1011"/>
      <c r="F29" s="1012"/>
      <c r="G29" s="598"/>
      <c r="H29" s="598"/>
      <c r="I29" s="45"/>
    </row>
    <row r="30" spans="1:9" ht="15.75" thickBot="1" x14ac:dyDescent="0.3">
      <c r="A30" s="122"/>
      <c r="B30" s="260" t="s">
        <v>1046</v>
      </c>
      <c r="C30" s="416">
        <v>1</v>
      </c>
      <c r="D30" s="416">
        <v>0</v>
      </c>
      <c r="E30" s="1290"/>
      <c r="F30" s="1291"/>
      <c r="G30" s="598"/>
      <c r="H30" s="598"/>
      <c r="I30" s="45"/>
    </row>
    <row r="31" spans="1:9" ht="15.75" thickBot="1" x14ac:dyDescent="0.3">
      <c r="A31" s="122"/>
      <c r="B31" s="261" t="s">
        <v>20278</v>
      </c>
      <c r="C31" s="628"/>
      <c r="D31" s="629"/>
      <c r="E31" s="629"/>
      <c r="F31" s="629"/>
      <c r="G31" s="629"/>
      <c r="H31" s="630"/>
      <c r="I31" s="45"/>
    </row>
    <row r="32" spans="1:9" ht="15.75" thickBot="1" x14ac:dyDescent="0.3">
      <c r="A32" s="82"/>
      <c r="B32" s="78"/>
      <c r="C32" s="125"/>
      <c r="D32" s="262"/>
      <c r="E32" s="529"/>
      <c r="F32" s="529"/>
      <c r="G32" s="529"/>
      <c r="H32" s="529"/>
      <c r="I32" s="79"/>
    </row>
    <row r="33" spans="1:11" x14ac:dyDescent="0.25">
      <c r="A33" s="119"/>
      <c r="B33" s="119"/>
      <c r="C33" s="119"/>
      <c r="D33" s="119"/>
      <c r="E33" s="119"/>
      <c r="F33" s="119"/>
      <c r="G33" s="119"/>
      <c r="H33" s="119"/>
      <c r="I33" s="119"/>
    </row>
    <row r="34" spans="1:11" ht="15.75" thickBot="1" x14ac:dyDescent="0.3"/>
    <row r="35" spans="1:11" ht="15.75" thickBot="1" x14ac:dyDescent="0.3">
      <c r="A35" s="669" t="s">
        <v>20279</v>
      </c>
      <c r="B35" s="710"/>
      <c r="C35" s="500" t="s">
        <v>19913</v>
      </c>
      <c r="D35" s="500"/>
      <c r="E35" s="500"/>
      <c r="F35" s="500"/>
      <c r="G35" s="205"/>
      <c r="H35" s="205"/>
      <c r="I35" s="263"/>
      <c r="J35" s="263"/>
      <c r="K35" s="68"/>
    </row>
    <row r="36" spans="1:11" ht="60.75" thickBot="1" x14ac:dyDescent="0.3">
      <c r="A36" s="597"/>
      <c r="B36" s="598"/>
      <c r="C36" s="1287" t="s">
        <v>20280</v>
      </c>
      <c r="D36" s="1287"/>
      <c r="E36" s="1287"/>
      <c r="F36" s="624"/>
      <c r="G36" s="80" t="s">
        <v>20281</v>
      </c>
      <c r="H36" s="80" t="s">
        <v>20282</v>
      </c>
      <c r="I36" s="80" t="s">
        <v>20283</v>
      </c>
      <c r="J36" s="80" t="s">
        <v>20284</v>
      </c>
      <c r="K36" s="45"/>
    </row>
    <row r="37" spans="1:11" ht="15.75" thickBot="1" x14ac:dyDescent="0.3">
      <c r="A37" s="597"/>
      <c r="B37" s="598"/>
      <c r="C37" s="1287"/>
      <c r="D37" s="1287"/>
      <c r="E37" s="1287"/>
      <c r="F37" s="624"/>
      <c r="G37" s="416">
        <v>0</v>
      </c>
      <c r="H37" s="416">
        <v>0.5</v>
      </c>
      <c r="I37" s="416">
        <v>0.75</v>
      </c>
      <c r="J37" s="416">
        <v>1</v>
      </c>
      <c r="K37" s="45"/>
    </row>
    <row r="38" spans="1:11" ht="21.95" customHeight="1" thickBot="1" x14ac:dyDescent="0.3">
      <c r="A38" s="597"/>
      <c r="B38" s="598"/>
      <c r="C38" s="1287" t="s">
        <v>20285</v>
      </c>
      <c r="D38" s="1287"/>
      <c r="E38" s="1287"/>
      <c r="F38" s="624"/>
      <c r="G38" s="80" t="s">
        <v>1668</v>
      </c>
      <c r="H38" s="80" t="s">
        <v>1132</v>
      </c>
      <c r="I38" s="56"/>
      <c r="J38" s="56"/>
      <c r="K38" s="45"/>
    </row>
    <row r="39" spans="1:11" ht="15.75" thickBot="1" x14ac:dyDescent="0.3">
      <c r="A39" s="597"/>
      <c r="B39" s="598"/>
      <c r="C39" s="1287"/>
      <c r="D39" s="1287"/>
      <c r="E39" s="1287"/>
      <c r="F39" s="624"/>
      <c r="G39" s="416">
        <v>1</v>
      </c>
      <c r="H39" s="416">
        <v>0</v>
      </c>
      <c r="I39" s="56"/>
      <c r="J39" s="56"/>
      <c r="K39" s="45"/>
    </row>
    <row r="40" spans="1:11" ht="60.75" thickBot="1" x14ac:dyDescent="0.3">
      <c r="A40" s="597"/>
      <c r="B40" s="598"/>
      <c r="C40" s="1288" t="s">
        <v>20286</v>
      </c>
      <c r="D40" s="1288"/>
      <c r="E40" s="1288"/>
      <c r="F40" s="1289"/>
      <c r="G40" s="80" t="s">
        <v>20281</v>
      </c>
      <c r="H40" s="80" t="s">
        <v>20282</v>
      </c>
      <c r="I40" s="264" t="s">
        <v>20283</v>
      </c>
      <c r="J40" s="264" t="s">
        <v>20284</v>
      </c>
      <c r="K40" s="45"/>
    </row>
    <row r="41" spans="1:11" ht="15.75" thickBot="1" x14ac:dyDescent="0.3">
      <c r="A41" s="597"/>
      <c r="B41" s="598"/>
      <c r="C41" s="1288"/>
      <c r="D41" s="1288"/>
      <c r="E41" s="1288"/>
      <c r="F41" s="1289"/>
      <c r="G41" s="416">
        <v>0</v>
      </c>
      <c r="H41" s="416">
        <v>0.5</v>
      </c>
      <c r="I41" s="416">
        <v>0.75</v>
      </c>
      <c r="J41" s="416">
        <v>1</v>
      </c>
      <c r="K41" s="45"/>
    </row>
    <row r="42" spans="1:11" ht="60.95" customHeight="1" thickBot="1" x14ac:dyDescent="0.3">
      <c r="A42" s="597"/>
      <c r="B42" s="598"/>
      <c r="C42" s="1287" t="s">
        <v>20287</v>
      </c>
      <c r="D42" s="1287"/>
      <c r="E42" s="1287"/>
      <c r="F42" s="624"/>
      <c r="G42" s="80" t="s">
        <v>1668</v>
      </c>
      <c r="H42" s="80" t="s">
        <v>1132</v>
      </c>
      <c r="I42" s="80" t="s">
        <v>1136</v>
      </c>
      <c r="J42" s="56"/>
      <c r="K42" s="45"/>
    </row>
    <row r="43" spans="1:11" ht="15.75" thickBot="1" x14ac:dyDescent="0.3">
      <c r="A43" s="597"/>
      <c r="B43" s="598"/>
      <c r="C43" s="1287"/>
      <c r="D43" s="1287"/>
      <c r="E43" s="1287"/>
      <c r="F43" s="624"/>
      <c r="G43" s="416">
        <v>1</v>
      </c>
      <c r="H43" s="416">
        <v>0</v>
      </c>
      <c r="I43" s="416" t="s">
        <v>1040</v>
      </c>
      <c r="J43" s="56"/>
      <c r="K43" s="45"/>
    </row>
    <row r="44" spans="1:11" ht="15.75" thickBot="1" x14ac:dyDescent="0.3">
      <c r="A44" s="597"/>
      <c r="B44" s="598"/>
      <c r="C44" s="1287" t="s">
        <v>20288</v>
      </c>
      <c r="D44" s="1287"/>
      <c r="E44" s="1287"/>
      <c r="F44" s="624"/>
      <c r="G44" s="80" t="s">
        <v>1668</v>
      </c>
      <c r="H44" s="80" t="s">
        <v>1132</v>
      </c>
      <c r="I44" s="103"/>
      <c r="J44" s="56"/>
      <c r="K44" s="45"/>
    </row>
    <row r="45" spans="1:11" ht="15.75" thickBot="1" x14ac:dyDescent="0.3">
      <c r="A45" s="597"/>
      <c r="B45" s="598"/>
      <c r="C45" s="1287"/>
      <c r="D45" s="1287"/>
      <c r="E45" s="1287"/>
      <c r="F45" s="624"/>
      <c r="G45" s="416">
        <v>1</v>
      </c>
      <c r="H45" s="416">
        <v>0</v>
      </c>
      <c r="I45" s="103"/>
      <c r="J45" s="56"/>
      <c r="K45" s="45"/>
    </row>
    <row r="46" spans="1:11" ht="21.95" customHeight="1" thickBot="1" x14ac:dyDescent="0.3">
      <c r="A46" s="597"/>
      <c r="B46" s="598"/>
      <c r="C46" s="1287" t="s">
        <v>20289</v>
      </c>
      <c r="D46" s="1287"/>
      <c r="E46" s="1287"/>
      <c r="F46" s="624"/>
      <c r="G46" s="80" t="s">
        <v>1668</v>
      </c>
      <c r="H46" s="80" t="s">
        <v>1132</v>
      </c>
      <c r="I46" s="56"/>
      <c r="J46" s="56"/>
      <c r="K46" s="45"/>
    </row>
    <row r="47" spans="1:11" ht="15.75" thickBot="1" x14ac:dyDescent="0.3">
      <c r="A47" s="597"/>
      <c r="B47" s="598"/>
      <c r="C47" s="1287"/>
      <c r="D47" s="1287"/>
      <c r="E47" s="1287"/>
      <c r="F47" s="624"/>
      <c r="G47" s="416">
        <v>1</v>
      </c>
      <c r="H47" s="416">
        <v>0</v>
      </c>
      <c r="I47" s="103"/>
      <c r="J47" s="56"/>
      <c r="K47" s="45"/>
    </row>
    <row r="48" spans="1:11" x14ac:dyDescent="0.25">
      <c r="A48" s="597"/>
      <c r="B48" s="598"/>
      <c r="C48" s="598"/>
      <c r="D48" s="598"/>
      <c r="E48" s="598"/>
      <c r="F48" s="598"/>
      <c r="G48" s="56"/>
      <c r="H48" s="56"/>
      <c r="I48" s="56"/>
      <c r="J48" s="56"/>
      <c r="K48" s="45"/>
    </row>
    <row r="49" spans="1:11" ht="26.1" customHeight="1" thickBot="1" x14ac:dyDescent="0.3">
      <c r="A49" s="16" t="s">
        <v>19901</v>
      </c>
      <c r="B49" s="502" t="s">
        <v>20290</v>
      </c>
      <c r="C49" s="502"/>
      <c r="D49" s="502"/>
      <c r="E49" s="502"/>
      <c r="F49" s="502"/>
      <c r="G49" s="502"/>
      <c r="H49" s="502"/>
      <c r="I49" s="502"/>
      <c r="J49" s="502"/>
      <c r="K49" s="503"/>
    </row>
    <row r="50" spans="1:11" ht="15.75" thickBot="1" x14ac:dyDescent="0.3">
      <c r="A50" s="597"/>
      <c r="B50" s="598"/>
      <c r="C50" s="45"/>
      <c r="D50" s="183" t="s">
        <v>1668</v>
      </c>
      <c r="E50" s="183" t="s">
        <v>1132</v>
      </c>
      <c r="F50" s="594" t="s">
        <v>20291</v>
      </c>
      <c r="G50" s="595"/>
      <c r="H50" s="595"/>
      <c r="I50" s="595"/>
      <c r="J50" s="595"/>
      <c r="K50" s="596"/>
    </row>
    <row r="51" spans="1:11" ht="14.45" customHeight="1" x14ac:dyDescent="0.25">
      <c r="A51" s="1280" t="s">
        <v>20292</v>
      </c>
      <c r="B51" s="1281"/>
      <c r="C51" s="1282"/>
      <c r="D51" s="1215">
        <v>1</v>
      </c>
      <c r="E51" s="1215">
        <v>0</v>
      </c>
      <c r="F51" s="1284"/>
      <c r="G51" s="1285"/>
      <c r="H51" s="1285"/>
      <c r="I51" s="1285"/>
      <c r="J51" s="1285"/>
      <c r="K51" s="1286"/>
    </row>
    <row r="52" spans="1:11" ht="14.45" customHeight="1" x14ac:dyDescent="0.25">
      <c r="A52" s="1280"/>
      <c r="B52" s="1281"/>
      <c r="C52" s="1282"/>
      <c r="D52" s="1283"/>
      <c r="E52" s="1283"/>
      <c r="F52" s="625"/>
      <c r="G52" s="626"/>
      <c r="H52" s="626"/>
      <c r="I52" s="626"/>
      <c r="J52" s="626"/>
      <c r="K52" s="627"/>
    </row>
    <row r="53" spans="1:11" ht="15" customHeight="1" thickBot="1" x14ac:dyDescent="0.3">
      <c r="A53" s="1280"/>
      <c r="B53" s="1281"/>
      <c r="C53" s="1282"/>
      <c r="D53" s="1216"/>
      <c r="E53" s="1216"/>
      <c r="F53" s="628"/>
      <c r="G53" s="629"/>
      <c r="H53" s="629"/>
      <c r="I53" s="629"/>
      <c r="J53" s="629"/>
      <c r="K53" s="630"/>
    </row>
    <row r="54" spans="1:11" ht="14.45" customHeight="1" x14ac:dyDescent="0.25">
      <c r="A54" s="1280" t="s">
        <v>20293</v>
      </c>
      <c r="B54" s="1281"/>
      <c r="C54" s="1282"/>
      <c r="D54" s="1215">
        <v>1</v>
      </c>
      <c r="E54" s="1215">
        <v>0</v>
      </c>
      <c r="F54" s="1284"/>
      <c r="G54" s="1285"/>
      <c r="H54" s="1285"/>
      <c r="I54" s="1285"/>
      <c r="J54" s="1285"/>
      <c r="K54" s="1286"/>
    </row>
    <row r="55" spans="1:11" ht="14.45" customHeight="1" x14ac:dyDescent="0.25">
      <c r="A55" s="1280"/>
      <c r="B55" s="1281"/>
      <c r="C55" s="1282"/>
      <c r="D55" s="1283"/>
      <c r="E55" s="1283"/>
      <c r="F55" s="625"/>
      <c r="G55" s="626"/>
      <c r="H55" s="626"/>
      <c r="I55" s="626"/>
      <c r="J55" s="626"/>
      <c r="K55" s="627"/>
    </row>
    <row r="56" spans="1:11" ht="15" customHeight="1" thickBot="1" x14ac:dyDescent="0.3">
      <c r="A56" s="1280"/>
      <c r="B56" s="1281"/>
      <c r="C56" s="1282"/>
      <c r="D56" s="1216"/>
      <c r="E56" s="1216"/>
      <c r="F56" s="628"/>
      <c r="G56" s="629"/>
      <c r="H56" s="629"/>
      <c r="I56" s="629"/>
      <c r="J56" s="629"/>
      <c r="K56" s="630"/>
    </row>
    <row r="57" spans="1:11" ht="14.45" customHeight="1" x14ac:dyDescent="0.25">
      <c r="A57" s="1280" t="s">
        <v>20294</v>
      </c>
      <c r="B57" s="1281"/>
      <c r="C57" s="1282"/>
      <c r="D57" s="1215">
        <v>1</v>
      </c>
      <c r="E57" s="1215">
        <v>0</v>
      </c>
      <c r="F57" s="1284"/>
      <c r="G57" s="1285"/>
      <c r="H57" s="1285"/>
      <c r="I57" s="1285"/>
      <c r="J57" s="1285"/>
      <c r="K57" s="1286"/>
    </row>
    <row r="58" spans="1:11" ht="14.45" customHeight="1" x14ac:dyDescent="0.25">
      <c r="A58" s="1280"/>
      <c r="B58" s="1281"/>
      <c r="C58" s="1282"/>
      <c r="D58" s="1283"/>
      <c r="E58" s="1283"/>
      <c r="F58" s="625"/>
      <c r="G58" s="626"/>
      <c r="H58" s="626"/>
      <c r="I58" s="626"/>
      <c r="J58" s="626"/>
      <c r="K58" s="627"/>
    </row>
    <row r="59" spans="1:11" ht="15" customHeight="1" thickBot="1" x14ac:dyDescent="0.3">
      <c r="A59" s="1280"/>
      <c r="B59" s="1281"/>
      <c r="C59" s="1282"/>
      <c r="D59" s="1216"/>
      <c r="E59" s="1216"/>
      <c r="F59" s="628"/>
      <c r="G59" s="629"/>
      <c r="H59" s="629"/>
      <c r="I59" s="629"/>
      <c r="J59" s="629"/>
      <c r="K59" s="630"/>
    </row>
    <row r="60" spans="1:11" ht="14.45" customHeight="1" x14ac:dyDescent="0.25">
      <c r="A60" s="1280" t="s">
        <v>20295</v>
      </c>
      <c r="B60" s="1281"/>
      <c r="C60" s="1282"/>
      <c r="D60" s="1215">
        <v>1</v>
      </c>
      <c r="E60" s="1215">
        <v>0</v>
      </c>
      <c r="F60" s="1284"/>
      <c r="G60" s="1285"/>
      <c r="H60" s="1285"/>
      <c r="I60" s="1285"/>
      <c r="J60" s="1285"/>
      <c r="K60" s="1286"/>
    </row>
    <row r="61" spans="1:11" ht="14.45" customHeight="1" x14ac:dyDescent="0.25">
      <c r="A61" s="1280"/>
      <c r="B61" s="1281"/>
      <c r="C61" s="1282"/>
      <c r="D61" s="1283"/>
      <c r="E61" s="1283"/>
      <c r="F61" s="625"/>
      <c r="G61" s="626"/>
      <c r="H61" s="626"/>
      <c r="I61" s="626"/>
      <c r="J61" s="626"/>
      <c r="K61" s="627"/>
    </row>
    <row r="62" spans="1:11" ht="15" customHeight="1" thickBot="1" x14ac:dyDescent="0.3">
      <c r="A62" s="1280"/>
      <c r="B62" s="1281"/>
      <c r="C62" s="1282"/>
      <c r="D62" s="1216"/>
      <c r="E62" s="1216"/>
      <c r="F62" s="628"/>
      <c r="G62" s="629"/>
      <c r="H62" s="629"/>
      <c r="I62" s="629"/>
      <c r="J62" s="629"/>
      <c r="K62" s="630"/>
    </row>
    <row r="63" spans="1:11" ht="14.45" customHeight="1" x14ac:dyDescent="0.25">
      <c r="A63" s="1280" t="s">
        <v>20296</v>
      </c>
      <c r="B63" s="1281"/>
      <c r="C63" s="1282"/>
      <c r="D63" s="1215">
        <v>1</v>
      </c>
      <c r="E63" s="1215">
        <v>0</v>
      </c>
      <c r="F63" s="1284"/>
      <c r="G63" s="1285"/>
      <c r="H63" s="1285"/>
      <c r="I63" s="1285"/>
      <c r="J63" s="1285"/>
      <c r="K63" s="1286"/>
    </row>
    <row r="64" spans="1:11" ht="14.45" customHeight="1" x14ac:dyDescent="0.25">
      <c r="A64" s="1280"/>
      <c r="B64" s="1281"/>
      <c r="C64" s="1282"/>
      <c r="D64" s="1283"/>
      <c r="E64" s="1283"/>
      <c r="F64" s="625"/>
      <c r="G64" s="626"/>
      <c r="H64" s="626"/>
      <c r="I64" s="626"/>
      <c r="J64" s="626"/>
      <c r="K64" s="627"/>
    </row>
    <row r="65" spans="1:11" ht="15" customHeight="1" thickBot="1" x14ac:dyDescent="0.3">
      <c r="A65" s="1280"/>
      <c r="B65" s="1281"/>
      <c r="C65" s="1282"/>
      <c r="D65" s="1216"/>
      <c r="E65" s="1216"/>
      <c r="F65" s="628"/>
      <c r="G65" s="629"/>
      <c r="H65" s="629"/>
      <c r="I65" s="629"/>
      <c r="J65" s="629"/>
      <c r="K65" s="630"/>
    </row>
    <row r="66" spans="1:11" ht="14.45" customHeight="1" x14ac:dyDescent="0.25">
      <c r="A66" s="1280" t="s">
        <v>20297</v>
      </c>
      <c r="B66" s="1281"/>
      <c r="C66" s="1282"/>
      <c r="D66" s="1215">
        <v>1</v>
      </c>
      <c r="E66" s="1215">
        <v>0</v>
      </c>
      <c r="F66" s="1284"/>
      <c r="G66" s="1285"/>
      <c r="H66" s="1285"/>
      <c r="I66" s="1285"/>
      <c r="J66" s="1285"/>
      <c r="K66" s="1286"/>
    </row>
    <row r="67" spans="1:11" ht="14.45" customHeight="1" x14ac:dyDescent="0.25">
      <c r="A67" s="1280"/>
      <c r="B67" s="1281"/>
      <c r="C67" s="1282"/>
      <c r="D67" s="1283"/>
      <c r="E67" s="1283"/>
      <c r="F67" s="625"/>
      <c r="G67" s="626"/>
      <c r="H67" s="626"/>
      <c r="I67" s="626"/>
      <c r="J67" s="626"/>
      <c r="K67" s="627"/>
    </row>
    <row r="68" spans="1:11" ht="15" customHeight="1" thickBot="1" x14ac:dyDescent="0.3">
      <c r="A68" s="1280"/>
      <c r="B68" s="1281"/>
      <c r="C68" s="1282"/>
      <c r="D68" s="1216"/>
      <c r="E68" s="1216"/>
      <c r="F68" s="628"/>
      <c r="G68" s="629"/>
      <c r="H68" s="629"/>
      <c r="I68" s="629"/>
      <c r="J68" s="629"/>
      <c r="K68" s="630"/>
    </row>
    <row r="69" spans="1:11" ht="14.45" customHeight="1" x14ac:dyDescent="0.25">
      <c r="A69" s="1280" t="s">
        <v>20298</v>
      </c>
      <c r="B69" s="1281"/>
      <c r="C69" s="1282"/>
      <c r="D69" s="1215">
        <v>1</v>
      </c>
      <c r="E69" s="1215">
        <v>0</v>
      </c>
      <c r="F69" s="1284"/>
      <c r="G69" s="1285"/>
      <c r="H69" s="1285"/>
      <c r="I69" s="1285"/>
      <c r="J69" s="1285"/>
      <c r="K69" s="1286"/>
    </row>
    <row r="70" spans="1:11" ht="14.45" customHeight="1" x14ac:dyDescent="0.25">
      <c r="A70" s="1280"/>
      <c r="B70" s="1281"/>
      <c r="C70" s="1282"/>
      <c r="D70" s="1283"/>
      <c r="E70" s="1283"/>
      <c r="F70" s="625"/>
      <c r="G70" s="626"/>
      <c r="H70" s="626"/>
      <c r="I70" s="626"/>
      <c r="J70" s="626"/>
      <c r="K70" s="627"/>
    </row>
    <row r="71" spans="1:11" ht="15" customHeight="1" thickBot="1" x14ac:dyDescent="0.3">
      <c r="A71" s="1280"/>
      <c r="B71" s="1281"/>
      <c r="C71" s="1282"/>
      <c r="D71" s="1216"/>
      <c r="E71" s="1216"/>
      <c r="F71" s="628"/>
      <c r="G71" s="629"/>
      <c r="H71" s="629"/>
      <c r="I71" s="629"/>
      <c r="J71" s="629"/>
      <c r="K71" s="630"/>
    </row>
    <row r="72" spans="1:11" ht="14.45" customHeight="1" x14ac:dyDescent="0.25">
      <c r="A72" s="1280" t="s">
        <v>20299</v>
      </c>
      <c r="B72" s="1281"/>
      <c r="C72" s="1282"/>
      <c r="D72" s="1215">
        <v>1</v>
      </c>
      <c r="E72" s="1215">
        <v>0</v>
      </c>
      <c r="F72" s="1284"/>
      <c r="G72" s="1285"/>
      <c r="H72" s="1285"/>
      <c r="I72" s="1285"/>
      <c r="J72" s="1285"/>
      <c r="K72" s="1286"/>
    </row>
    <row r="73" spans="1:11" ht="14.45" customHeight="1" x14ac:dyDescent="0.25">
      <c r="A73" s="1280"/>
      <c r="B73" s="1281"/>
      <c r="C73" s="1282"/>
      <c r="D73" s="1283"/>
      <c r="E73" s="1283"/>
      <c r="F73" s="625"/>
      <c r="G73" s="626"/>
      <c r="H73" s="626"/>
      <c r="I73" s="626"/>
      <c r="J73" s="626"/>
      <c r="K73" s="627"/>
    </row>
    <row r="74" spans="1:11" ht="15" customHeight="1" thickBot="1" x14ac:dyDescent="0.3">
      <c r="A74" s="1280"/>
      <c r="B74" s="1281"/>
      <c r="C74" s="1282"/>
      <c r="D74" s="1216"/>
      <c r="E74" s="1216"/>
      <c r="F74" s="628"/>
      <c r="G74" s="629"/>
      <c r="H74" s="629"/>
      <c r="I74" s="629"/>
      <c r="J74" s="629"/>
      <c r="K74" s="630"/>
    </row>
    <row r="75" spans="1:11" ht="14.45" customHeight="1" x14ac:dyDescent="0.25">
      <c r="A75" s="1280" t="s">
        <v>20300</v>
      </c>
      <c r="B75" s="1281"/>
      <c r="C75" s="1282"/>
      <c r="D75" s="1215">
        <v>1</v>
      </c>
      <c r="E75" s="1215">
        <v>0</v>
      </c>
      <c r="F75" s="1284"/>
      <c r="G75" s="1285"/>
      <c r="H75" s="1285"/>
      <c r="I75" s="1285"/>
      <c r="J75" s="1285"/>
      <c r="K75" s="1286"/>
    </row>
    <row r="76" spans="1:11" ht="14.45" customHeight="1" x14ac:dyDescent="0.25">
      <c r="A76" s="1280"/>
      <c r="B76" s="1281"/>
      <c r="C76" s="1282"/>
      <c r="D76" s="1283"/>
      <c r="E76" s="1283"/>
      <c r="F76" s="625"/>
      <c r="G76" s="626"/>
      <c r="H76" s="626"/>
      <c r="I76" s="626"/>
      <c r="J76" s="626"/>
      <c r="K76" s="627"/>
    </row>
    <row r="77" spans="1:11" ht="15" customHeight="1" thickBot="1" x14ac:dyDescent="0.3">
      <c r="A77" s="1280"/>
      <c r="B77" s="1281"/>
      <c r="C77" s="1282"/>
      <c r="D77" s="1216"/>
      <c r="E77" s="1216"/>
      <c r="F77" s="628"/>
      <c r="G77" s="629"/>
      <c r="H77" s="629"/>
      <c r="I77" s="629"/>
      <c r="J77" s="629"/>
      <c r="K77" s="630"/>
    </row>
    <row r="78" spans="1:11" ht="15.75" thickBot="1" x14ac:dyDescent="0.3">
      <c r="A78" s="498"/>
      <c r="B78" s="499"/>
      <c r="C78" s="499"/>
      <c r="D78" s="499"/>
      <c r="E78" s="499"/>
      <c r="F78" s="499"/>
      <c r="G78" s="78"/>
      <c r="H78" s="78"/>
      <c r="I78" s="78"/>
      <c r="J78" s="78"/>
      <c r="K78" s="79"/>
    </row>
    <row r="79" spans="1:11" x14ac:dyDescent="0.25">
      <c r="A79" s="119"/>
      <c r="B79" s="119"/>
      <c r="C79" s="119"/>
      <c r="D79" s="119"/>
      <c r="E79" s="119"/>
      <c r="F79" s="119"/>
      <c r="G79" s="119"/>
      <c r="H79" s="119"/>
      <c r="I79" s="119"/>
      <c r="J79" s="119"/>
      <c r="K79" s="119"/>
    </row>
    <row r="80" spans="1:11" ht="15.75" thickBot="1" x14ac:dyDescent="0.3">
      <c r="A80" s="1"/>
    </row>
    <row r="81" spans="1:7" ht="15.75" thickBot="1" x14ac:dyDescent="0.3">
      <c r="A81" s="585" t="s">
        <v>20301</v>
      </c>
      <c r="B81" s="586"/>
      <c r="C81" s="586"/>
      <c r="D81" s="586"/>
      <c r="E81" s="586"/>
      <c r="F81" s="586"/>
      <c r="G81" s="587"/>
    </row>
    <row r="82" spans="1:7" ht="39" customHeight="1" thickBot="1" x14ac:dyDescent="0.3">
      <c r="A82" s="64" t="s">
        <v>20302</v>
      </c>
      <c r="B82" s="671" t="s">
        <v>20303</v>
      </c>
      <c r="C82" s="671"/>
      <c r="D82" s="671"/>
      <c r="E82" s="671"/>
      <c r="F82" s="671"/>
      <c r="G82" s="672"/>
    </row>
    <row r="83" spans="1:7" ht="141" customHeight="1" x14ac:dyDescent="0.25">
      <c r="A83" s="607"/>
      <c r="B83" s="964"/>
      <c r="C83" s="665" t="s">
        <v>20304</v>
      </c>
      <c r="D83" s="75" t="s">
        <v>20305</v>
      </c>
      <c r="E83" s="665" t="s">
        <v>20307</v>
      </c>
      <c r="F83" s="665" t="s">
        <v>20308</v>
      </c>
      <c r="G83" s="1278" t="s">
        <v>20309</v>
      </c>
    </row>
    <row r="84" spans="1:7" ht="24.75" thickBot="1" x14ac:dyDescent="0.3">
      <c r="A84" s="1276"/>
      <c r="B84" s="1277"/>
      <c r="C84" s="666"/>
      <c r="D84" s="265" t="s">
        <v>20306</v>
      </c>
      <c r="E84" s="666"/>
      <c r="F84" s="666"/>
      <c r="G84" s="1279"/>
    </row>
    <row r="85" spans="1:7" ht="15.75" thickBot="1" x14ac:dyDescent="0.3">
      <c r="A85" s="1270"/>
      <c r="B85" s="1035"/>
      <c r="C85" s="1035"/>
      <c r="D85" s="1035"/>
      <c r="E85" s="1035"/>
      <c r="F85" s="1035"/>
      <c r="G85" s="1271"/>
    </row>
    <row r="86" spans="1:7" ht="50.1" customHeight="1" x14ac:dyDescent="0.25">
      <c r="A86" s="669" t="s">
        <v>19889</v>
      </c>
      <c r="B86" s="612" t="s">
        <v>3238</v>
      </c>
      <c r="C86" s="709">
        <v>0</v>
      </c>
      <c r="D86" s="709">
        <v>0.33</v>
      </c>
      <c r="E86" s="709">
        <v>0.66</v>
      </c>
      <c r="F86" s="709">
        <v>1</v>
      </c>
      <c r="G86" s="1268"/>
    </row>
    <row r="87" spans="1:7" ht="15.75" thickBot="1" x14ac:dyDescent="0.3">
      <c r="A87" s="670"/>
      <c r="B87" s="541"/>
      <c r="C87" s="692"/>
      <c r="D87" s="692"/>
      <c r="E87" s="692"/>
      <c r="F87" s="692"/>
      <c r="G87" s="1269"/>
    </row>
    <row r="88" spans="1:7" ht="14.45" customHeight="1" x14ac:dyDescent="0.25">
      <c r="A88" s="670" t="s">
        <v>19901</v>
      </c>
      <c r="B88" s="541" t="s">
        <v>3239</v>
      </c>
      <c r="C88" s="709">
        <v>0</v>
      </c>
      <c r="D88" s="709">
        <v>0.33</v>
      </c>
      <c r="E88" s="709">
        <v>0.66</v>
      </c>
      <c r="F88" s="709">
        <v>1</v>
      </c>
      <c r="G88" s="1268"/>
    </row>
    <row r="89" spans="1:7" ht="15" customHeight="1" thickBot="1" x14ac:dyDescent="0.3">
      <c r="A89" s="670"/>
      <c r="B89" s="541"/>
      <c r="C89" s="692"/>
      <c r="D89" s="692"/>
      <c r="E89" s="692"/>
      <c r="F89" s="692"/>
      <c r="G89" s="1269"/>
    </row>
    <row r="90" spans="1:7" ht="75.95" customHeight="1" x14ac:dyDescent="0.25">
      <c r="A90" s="670" t="s">
        <v>19904</v>
      </c>
      <c r="B90" s="541" t="s">
        <v>3240</v>
      </c>
      <c r="C90" s="709">
        <v>0</v>
      </c>
      <c r="D90" s="709">
        <v>0.33</v>
      </c>
      <c r="E90" s="709">
        <v>0.66</v>
      </c>
      <c r="F90" s="709">
        <v>1</v>
      </c>
      <c r="G90" s="1268"/>
    </row>
    <row r="91" spans="1:7" ht="15" customHeight="1" thickBot="1" x14ac:dyDescent="0.3">
      <c r="A91" s="670"/>
      <c r="B91" s="541"/>
      <c r="C91" s="692"/>
      <c r="D91" s="692"/>
      <c r="E91" s="692"/>
      <c r="F91" s="692"/>
      <c r="G91" s="1269"/>
    </row>
    <row r="92" spans="1:7" ht="24" customHeight="1" x14ac:dyDescent="0.25">
      <c r="A92" s="670" t="s">
        <v>19914</v>
      </c>
      <c r="B92" s="541" t="s">
        <v>3241</v>
      </c>
      <c r="C92" s="709">
        <v>0</v>
      </c>
      <c r="D92" s="709">
        <v>0.33</v>
      </c>
      <c r="E92" s="709">
        <v>0.66</v>
      </c>
      <c r="F92" s="709">
        <v>1</v>
      </c>
      <c r="G92" s="1268"/>
    </row>
    <row r="93" spans="1:7" ht="15" customHeight="1" thickBot="1" x14ac:dyDescent="0.3">
      <c r="A93" s="1275"/>
      <c r="B93" s="615"/>
      <c r="C93" s="692"/>
      <c r="D93" s="692"/>
      <c r="E93" s="692"/>
      <c r="F93" s="692"/>
      <c r="G93" s="1269"/>
    </row>
    <row r="94" spans="1:7" ht="15.75" thickBot="1" x14ac:dyDescent="0.3">
      <c r="A94" s="1270" t="s">
        <v>20310</v>
      </c>
      <c r="B94" s="1035"/>
      <c r="C94" s="1035"/>
      <c r="D94" s="1035"/>
      <c r="E94" s="1035"/>
      <c r="F94" s="1035"/>
      <c r="G94" s="1271"/>
    </row>
    <row r="95" spans="1:7" ht="50.1" customHeight="1" x14ac:dyDescent="0.25">
      <c r="A95" s="588" t="s">
        <v>19924</v>
      </c>
      <c r="B95" s="612" t="s">
        <v>3238</v>
      </c>
      <c r="C95" s="709">
        <v>0</v>
      </c>
      <c r="D95" s="709">
        <v>0.33</v>
      </c>
      <c r="E95" s="709">
        <v>0.66</v>
      </c>
      <c r="F95" s="709">
        <v>1</v>
      </c>
      <c r="G95" s="1268"/>
    </row>
    <row r="96" spans="1:7" ht="15" customHeight="1" thickBot="1" x14ac:dyDescent="0.3">
      <c r="A96" s="589"/>
      <c r="B96" s="541"/>
      <c r="C96" s="692"/>
      <c r="D96" s="692"/>
      <c r="E96" s="692"/>
      <c r="F96" s="692"/>
      <c r="G96" s="1269"/>
    </row>
    <row r="97" spans="1:7" ht="14.45" customHeight="1" x14ac:dyDescent="0.25">
      <c r="A97" s="589" t="s">
        <v>19932</v>
      </c>
      <c r="B97" s="541" t="s">
        <v>3239</v>
      </c>
      <c r="C97" s="709">
        <v>0</v>
      </c>
      <c r="D97" s="709">
        <v>0.33</v>
      </c>
      <c r="E97" s="709">
        <v>0.66</v>
      </c>
      <c r="F97" s="709">
        <v>1</v>
      </c>
      <c r="G97" s="1268"/>
    </row>
    <row r="98" spans="1:7" ht="15" customHeight="1" thickBot="1" x14ac:dyDescent="0.3">
      <c r="A98" s="589"/>
      <c r="B98" s="541"/>
      <c r="C98" s="692"/>
      <c r="D98" s="692"/>
      <c r="E98" s="692"/>
      <c r="F98" s="692"/>
      <c r="G98" s="1269"/>
    </row>
    <row r="99" spans="1:7" ht="89.1" customHeight="1" x14ac:dyDescent="0.25">
      <c r="A99" s="589" t="s">
        <v>20003</v>
      </c>
      <c r="B99" s="541" t="s">
        <v>3242</v>
      </c>
      <c r="C99" s="709">
        <v>0</v>
      </c>
      <c r="D99" s="709">
        <v>0.33</v>
      </c>
      <c r="E99" s="709">
        <v>0.66</v>
      </c>
      <c r="F99" s="709">
        <v>1</v>
      </c>
      <c r="G99" s="1268"/>
    </row>
    <row r="100" spans="1:7" ht="15" customHeight="1" thickBot="1" x14ac:dyDescent="0.3">
      <c r="A100" s="589"/>
      <c r="B100" s="541"/>
      <c r="C100" s="692"/>
      <c r="D100" s="692"/>
      <c r="E100" s="692"/>
      <c r="F100" s="692"/>
      <c r="G100" s="1269"/>
    </row>
    <row r="101" spans="1:7" ht="24" customHeight="1" x14ac:dyDescent="0.25">
      <c r="A101" s="589" t="s">
        <v>20030</v>
      </c>
      <c r="B101" s="541" t="s">
        <v>3241</v>
      </c>
      <c r="C101" s="709">
        <v>0</v>
      </c>
      <c r="D101" s="709">
        <v>0.33</v>
      </c>
      <c r="E101" s="709">
        <v>0.66</v>
      </c>
      <c r="F101" s="709">
        <v>1</v>
      </c>
      <c r="G101" s="1268"/>
    </row>
    <row r="102" spans="1:7" ht="15" customHeight="1" thickBot="1" x14ac:dyDescent="0.3">
      <c r="A102" s="1274"/>
      <c r="B102" s="615"/>
      <c r="C102" s="692"/>
      <c r="D102" s="692"/>
      <c r="E102" s="692"/>
      <c r="F102" s="692"/>
      <c r="G102" s="1269"/>
    </row>
    <row r="103" spans="1:7" ht="15.75" thickBot="1" x14ac:dyDescent="0.3">
      <c r="A103" s="1270" t="s">
        <v>20311</v>
      </c>
      <c r="B103" s="1035"/>
      <c r="C103" s="1035"/>
      <c r="D103" s="1035"/>
      <c r="E103" s="1035"/>
      <c r="F103" s="1035"/>
      <c r="G103" s="1271"/>
    </row>
    <row r="104" spans="1:7" ht="50.1" customHeight="1" x14ac:dyDescent="0.25">
      <c r="A104" s="669" t="s">
        <v>20010</v>
      </c>
      <c r="B104" s="612" t="s">
        <v>3238</v>
      </c>
      <c r="C104" s="709">
        <v>0</v>
      </c>
      <c r="D104" s="709">
        <v>0.33</v>
      </c>
      <c r="E104" s="709">
        <v>0.66</v>
      </c>
      <c r="F104" s="709">
        <v>1</v>
      </c>
      <c r="G104" s="1268"/>
    </row>
    <row r="105" spans="1:7" ht="15" customHeight="1" thickBot="1" x14ac:dyDescent="0.3">
      <c r="A105" s="670"/>
      <c r="B105" s="541"/>
      <c r="C105" s="692"/>
      <c r="D105" s="692"/>
      <c r="E105" s="692"/>
      <c r="F105" s="692"/>
      <c r="G105" s="1269"/>
    </row>
    <row r="106" spans="1:7" ht="14.45" customHeight="1" x14ac:dyDescent="0.25">
      <c r="A106" s="670" t="s">
        <v>20033</v>
      </c>
      <c r="B106" s="541" t="s">
        <v>3243</v>
      </c>
      <c r="C106" s="709">
        <v>0</v>
      </c>
      <c r="D106" s="709">
        <v>0.33</v>
      </c>
      <c r="E106" s="709">
        <v>0.66</v>
      </c>
      <c r="F106" s="709">
        <v>1</v>
      </c>
      <c r="G106" s="1268"/>
    </row>
    <row r="107" spans="1:7" ht="15" customHeight="1" thickBot="1" x14ac:dyDescent="0.3">
      <c r="A107" s="670"/>
      <c r="B107" s="541"/>
      <c r="C107" s="692"/>
      <c r="D107" s="692"/>
      <c r="E107" s="692"/>
      <c r="F107" s="692"/>
      <c r="G107" s="1269"/>
    </row>
    <row r="108" spans="1:7" ht="26.25" thickBot="1" x14ac:dyDescent="0.3">
      <c r="A108" s="39" t="s">
        <v>20017</v>
      </c>
      <c r="B108" s="130" t="s">
        <v>3244</v>
      </c>
      <c r="C108" s="413">
        <v>0</v>
      </c>
      <c r="D108" s="413">
        <v>0.33</v>
      </c>
      <c r="E108" s="413">
        <v>0.66</v>
      </c>
      <c r="F108" s="413">
        <v>1</v>
      </c>
      <c r="G108" s="458"/>
    </row>
    <row r="109" spans="1:7" ht="15.75" thickBot="1" x14ac:dyDescent="0.3">
      <c r="A109" s="1270" t="s">
        <v>20312</v>
      </c>
      <c r="B109" s="1035"/>
      <c r="C109" s="1035"/>
      <c r="D109" s="1035"/>
      <c r="E109" s="1035"/>
      <c r="F109" s="1035"/>
      <c r="G109" s="1271"/>
    </row>
    <row r="110" spans="1:7" ht="26.25" thickBot="1" x14ac:dyDescent="0.3">
      <c r="A110" s="16" t="s">
        <v>20034</v>
      </c>
      <c r="B110" s="24" t="s">
        <v>3245</v>
      </c>
      <c r="C110" s="413">
        <v>0</v>
      </c>
      <c r="D110" s="413">
        <v>0.33</v>
      </c>
      <c r="E110" s="413">
        <v>0.66</v>
      </c>
      <c r="F110" s="413">
        <v>1</v>
      </c>
      <c r="G110" s="458"/>
    </row>
    <row r="111" spans="1:7" ht="39" thickBot="1" x14ac:dyDescent="0.3">
      <c r="A111" s="16" t="s">
        <v>20038</v>
      </c>
      <c r="B111" s="24" t="s">
        <v>3246</v>
      </c>
      <c r="C111" s="413">
        <v>0</v>
      </c>
      <c r="D111" s="413">
        <v>0.33</v>
      </c>
      <c r="E111" s="413">
        <v>0.66</v>
      </c>
      <c r="F111" s="413">
        <v>1</v>
      </c>
      <c r="G111" s="458"/>
    </row>
    <row r="112" spans="1:7" ht="39" thickBot="1" x14ac:dyDescent="0.3">
      <c r="A112" s="39" t="s">
        <v>20039</v>
      </c>
      <c r="B112" s="130" t="s">
        <v>20313</v>
      </c>
      <c r="C112" s="413">
        <v>0</v>
      </c>
      <c r="D112" s="413">
        <v>0.33</v>
      </c>
      <c r="E112" s="413">
        <v>0.66</v>
      </c>
      <c r="F112" s="413">
        <v>1</v>
      </c>
      <c r="G112" s="458"/>
    </row>
    <row r="113" spans="1:15" x14ac:dyDescent="0.25">
      <c r="A113" s="120"/>
    </row>
    <row r="114" spans="1:15" ht="15.75" thickBot="1" x14ac:dyDescent="0.3">
      <c r="A114" s="100"/>
    </row>
    <row r="115" spans="1:15" ht="25.5" x14ac:dyDescent="0.25">
      <c r="A115" s="268" t="s">
        <v>20302</v>
      </c>
      <c r="B115" s="65" t="s">
        <v>19913</v>
      </c>
      <c r="C115" s="68"/>
    </row>
    <row r="116" spans="1:15" ht="39" thickBot="1" x14ac:dyDescent="0.3">
      <c r="A116" s="23" t="s">
        <v>20040</v>
      </c>
      <c r="B116" s="116" t="s">
        <v>20314</v>
      </c>
      <c r="C116" s="45"/>
    </row>
    <row r="117" spans="1:15" x14ac:dyDescent="0.25">
      <c r="A117" s="1272"/>
      <c r="B117" s="934"/>
      <c r="C117" s="631"/>
    </row>
    <row r="118" spans="1:15" x14ac:dyDescent="0.25">
      <c r="A118" s="1272"/>
      <c r="B118" s="1273"/>
      <c r="C118" s="631"/>
    </row>
    <row r="119" spans="1:15" x14ac:dyDescent="0.25">
      <c r="A119" s="1272"/>
      <c r="B119" s="1273"/>
      <c r="C119" s="631"/>
    </row>
    <row r="120" spans="1:15" ht="15.75" thickBot="1" x14ac:dyDescent="0.3">
      <c r="A120" s="1272"/>
      <c r="B120" s="935"/>
      <c r="C120" s="631"/>
    </row>
    <row r="121" spans="1:15" ht="15.75" thickBot="1" x14ac:dyDescent="0.3">
      <c r="A121" s="82"/>
      <c r="B121" s="78"/>
      <c r="C121" s="79"/>
    </row>
    <row r="122" spans="1:15" ht="15.75" thickBot="1" x14ac:dyDescent="0.3">
      <c r="A122" s="120"/>
    </row>
    <row r="123" spans="1:15" ht="15.75" thickBot="1" x14ac:dyDescent="0.3">
      <c r="A123" s="1175" t="s">
        <v>20315</v>
      </c>
      <c r="B123" s="1176"/>
      <c r="C123" s="1176"/>
      <c r="D123" s="1176"/>
      <c r="E123" s="1176"/>
      <c r="F123" s="1176"/>
      <c r="G123" s="1176"/>
      <c r="H123" s="1176"/>
      <c r="I123" s="1176"/>
      <c r="J123" s="1176"/>
      <c r="K123" s="1176"/>
      <c r="L123" s="1176"/>
      <c r="M123" s="1176"/>
      <c r="N123" s="1176"/>
      <c r="O123" s="1177"/>
    </row>
    <row r="124" spans="1:15" ht="26.1" customHeight="1" thickBot="1" x14ac:dyDescent="0.3">
      <c r="A124" s="23" t="s">
        <v>20316</v>
      </c>
      <c r="B124" s="671" t="s">
        <v>20317</v>
      </c>
      <c r="C124" s="671"/>
      <c r="D124" s="671"/>
      <c r="E124" s="671"/>
      <c r="F124" s="671"/>
      <c r="G124" s="671"/>
      <c r="H124" s="671"/>
      <c r="I124" s="671"/>
      <c r="J124" s="671"/>
      <c r="K124" s="671"/>
      <c r="L124" s="671"/>
      <c r="M124" s="671"/>
      <c r="N124" s="671"/>
      <c r="O124" s="672"/>
    </row>
    <row r="125" spans="1:15" x14ac:dyDescent="0.25">
      <c r="A125" s="216"/>
      <c r="B125" s="87"/>
      <c r="C125" s="571" t="s">
        <v>20318</v>
      </c>
      <c r="D125" s="572"/>
      <c r="E125" s="1263"/>
      <c r="F125" s="1240" t="s">
        <v>3015</v>
      </c>
      <c r="G125" s="1105"/>
      <c r="H125" s="1241"/>
      <c r="I125" s="1240" t="s">
        <v>3014</v>
      </c>
      <c r="J125" s="1105"/>
      <c r="K125" s="1105"/>
      <c r="L125" s="1241"/>
      <c r="M125" s="1240" t="s">
        <v>20174</v>
      </c>
      <c r="N125" s="1105"/>
      <c r="O125" s="659"/>
    </row>
    <row r="126" spans="1:15" ht="15.75" thickBot="1" x14ac:dyDescent="0.3">
      <c r="A126" s="216"/>
      <c r="B126" s="87"/>
      <c r="C126" s="1264"/>
      <c r="D126" s="1265"/>
      <c r="E126" s="1266"/>
      <c r="F126" s="132" t="s">
        <v>1668</v>
      </c>
      <c r="G126" s="550" t="s">
        <v>1132</v>
      </c>
      <c r="H126" s="1267"/>
      <c r="I126" s="1242" t="s">
        <v>1668</v>
      </c>
      <c r="J126" s="550"/>
      <c r="K126" s="550" t="s">
        <v>1132</v>
      </c>
      <c r="L126" s="1267"/>
      <c r="M126" s="1242" t="s">
        <v>1668</v>
      </c>
      <c r="N126" s="550"/>
      <c r="O126" s="80" t="s">
        <v>1132</v>
      </c>
    </row>
    <row r="127" spans="1:15" ht="44.1" customHeight="1" thickBot="1" x14ac:dyDescent="0.3">
      <c r="A127" s="23" t="s">
        <v>19896</v>
      </c>
      <c r="B127" s="24" t="s">
        <v>20319</v>
      </c>
      <c r="C127" s="542" t="s">
        <v>20691</v>
      </c>
      <c r="D127" s="543"/>
      <c r="E127" s="1107"/>
      <c r="F127" s="416">
        <v>1</v>
      </c>
      <c r="G127" s="635">
        <v>0</v>
      </c>
      <c r="H127" s="1262"/>
      <c r="I127" s="1227">
        <v>1</v>
      </c>
      <c r="J127" s="637"/>
      <c r="K127" s="635">
        <v>0</v>
      </c>
      <c r="L127" s="1262"/>
      <c r="M127" s="1227">
        <v>1</v>
      </c>
      <c r="N127" s="637"/>
      <c r="O127" s="416">
        <v>0</v>
      </c>
    </row>
    <row r="128" spans="1:15" ht="36.950000000000003" customHeight="1" thickBot="1" x14ac:dyDescent="0.3">
      <c r="A128" s="23" t="s">
        <v>19901</v>
      </c>
      <c r="B128" s="24" t="s">
        <v>20320</v>
      </c>
      <c r="C128" s="542" t="s">
        <v>20691</v>
      </c>
      <c r="D128" s="543"/>
      <c r="E128" s="1107"/>
      <c r="F128" s="416">
        <v>1</v>
      </c>
      <c r="G128" s="635">
        <v>0</v>
      </c>
      <c r="H128" s="1262"/>
      <c r="I128" s="1227">
        <v>1</v>
      </c>
      <c r="J128" s="637"/>
      <c r="K128" s="635">
        <v>0</v>
      </c>
      <c r="L128" s="1262"/>
      <c r="M128" s="1227">
        <v>1</v>
      </c>
      <c r="N128" s="637"/>
      <c r="O128" s="416">
        <v>0</v>
      </c>
    </row>
    <row r="129" spans="1:15" ht="45.6" customHeight="1" thickBot="1" x14ac:dyDescent="0.3">
      <c r="A129" s="23" t="s">
        <v>19904</v>
      </c>
      <c r="B129" s="24" t="s">
        <v>19842</v>
      </c>
      <c r="C129" s="542" t="s">
        <v>20691</v>
      </c>
      <c r="D129" s="543"/>
      <c r="E129" s="1107"/>
      <c r="F129" s="416">
        <v>1</v>
      </c>
      <c r="G129" s="635">
        <v>0</v>
      </c>
      <c r="H129" s="1262"/>
      <c r="I129" s="1227">
        <v>1</v>
      </c>
      <c r="J129" s="637"/>
      <c r="K129" s="635">
        <v>0</v>
      </c>
      <c r="L129" s="1262"/>
      <c r="M129" s="1227">
        <v>1</v>
      </c>
      <c r="N129" s="637"/>
      <c r="O129" s="416">
        <v>0</v>
      </c>
    </row>
    <row r="130" spans="1:15" ht="39" customHeight="1" thickBot="1" x14ac:dyDescent="0.3">
      <c r="A130" s="23" t="s">
        <v>19914</v>
      </c>
      <c r="B130" s="24" t="s">
        <v>19843</v>
      </c>
      <c r="C130" s="542" t="s">
        <v>20691</v>
      </c>
      <c r="D130" s="543"/>
      <c r="E130" s="1107"/>
      <c r="F130" s="416">
        <v>1</v>
      </c>
      <c r="G130" s="635">
        <v>0</v>
      </c>
      <c r="H130" s="1262"/>
      <c r="I130" s="1227">
        <v>1</v>
      </c>
      <c r="J130" s="637"/>
      <c r="K130" s="635">
        <v>0</v>
      </c>
      <c r="L130" s="1262"/>
      <c r="M130" s="1227">
        <v>1</v>
      </c>
      <c r="N130" s="637"/>
      <c r="O130" s="416">
        <v>0</v>
      </c>
    </row>
    <row r="131" spans="1:15" ht="42" customHeight="1" thickBot="1" x14ac:dyDescent="0.3">
      <c r="A131" s="23" t="s">
        <v>19924</v>
      </c>
      <c r="B131" s="130" t="s">
        <v>20321</v>
      </c>
      <c r="C131" s="1252" t="s">
        <v>20691</v>
      </c>
      <c r="D131" s="1253"/>
      <c r="E131" s="1254"/>
      <c r="F131" s="1230">
        <v>1</v>
      </c>
      <c r="G131" s="1258">
        <v>0</v>
      </c>
      <c r="H131" s="1259"/>
      <c r="I131" s="1234">
        <v>1</v>
      </c>
      <c r="J131" s="1235"/>
      <c r="K131" s="1258">
        <v>0</v>
      </c>
      <c r="L131" s="1259"/>
      <c r="M131" s="1234">
        <v>1</v>
      </c>
      <c r="N131" s="1235"/>
      <c r="O131" s="1215">
        <v>0</v>
      </c>
    </row>
    <row r="132" spans="1:15" ht="15.75" thickBot="1" x14ac:dyDescent="0.3">
      <c r="A132" s="269"/>
      <c r="B132" s="270"/>
      <c r="C132" s="1255"/>
      <c r="D132" s="1256"/>
      <c r="E132" s="1257"/>
      <c r="F132" s="1231"/>
      <c r="G132" s="1260"/>
      <c r="H132" s="1261"/>
      <c r="I132" s="1236"/>
      <c r="J132" s="1237"/>
      <c r="K132" s="1260"/>
      <c r="L132" s="1261"/>
      <c r="M132" s="1236"/>
      <c r="N132" s="1237"/>
      <c r="O132" s="1216"/>
    </row>
    <row r="133" spans="1:15" x14ac:dyDescent="0.25">
      <c r="A133" s="271"/>
      <c r="B133" s="272"/>
      <c r="C133" s="562"/>
      <c r="D133" s="562"/>
      <c r="E133" s="562"/>
      <c r="F133" s="217"/>
      <c r="G133" s="562"/>
      <c r="H133" s="562"/>
      <c r="I133" s="562"/>
      <c r="J133" s="562"/>
      <c r="K133" s="562"/>
      <c r="L133" s="562"/>
      <c r="M133" s="562"/>
      <c r="N133" s="562"/>
      <c r="O133" s="273"/>
    </row>
    <row r="134" spans="1:15" ht="15.75" thickBot="1" x14ac:dyDescent="0.3">
      <c r="A134" s="23" t="s">
        <v>19932</v>
      </c>
      <c r="B134" s="779" t="s">
        <v>20322</v>
      </c>
      <c r="C134" s="779"/>
      <c r="D134" s="779"/>
      <c r="E134" s="779"/>
      <c r="F134" s="779"/>
      <c r="G134" s="779"/>
      <c r="H134" s="779"/>
      <c r="I134" s="779"/>
      <c r="J134" s="779"/>
      <c r="K134" s="779"/>
      <c r="L134" s="779"/>
      <c r="M134" s="779"/>
      <c r="N134" s="779"/>
      <c r="O134" s="956"/>
    </row>
    <row r="135" spans="1:15" ht="15.75" thickBot="1" x14ac:dyDescent="0.3">
      <c r="A135" s="269"/>
      <c r="B135" s="1184"/>
      <c r="C135" s="1247"/>
      <c r="D135" s="1247"/>
      <c r="E135" s="1247"/>
      <c r="F135" s="1247"/>
      <c r="G135" s="1247"/>
      <c r="H135" s="1247"/>
      <c r="I135" s="1247"/>
      <c r="J135" s="1247"/>
      <c r="K135" s="1247"/>
      <c r="L135" s="1247"/>
      <c r="M135" s="1247"/>
      <c r="N135" s="1185"/>
      <c r="O135" s="87"/>
    </row>
    <row r="136" spans="1:15" x14ac:dyDescent="0.25">
      <c r="A136" s="519" t="s">
        <v>20003</v>
      </c>
      <c r="B136" s="611" t="s">
        <v>20323</v>
      </c>
      <c r="C136" s="611"/>
      <c r="D136" s="611"/>
      <c r="E136" s="611"/>
      <c r="F136" s="611"/>
      <c r="G136" s="611"/>
      <c r="H136" s="611"/>
      <c r="I136" s="611"/>
      <c r="J136" s="611"/>
      <c r="K136" s="611"/>
      <c r="L136" s="611"/>
      <c r="M136" s="611"/>
      <c r="N136" s="611"/>
      <c r="O136" s="1248"/>
    </row>
    <row r="137" spans="1:15" ht="15.75" thickBot="1" x14ac:dyDescent="0.3">
      <c r="A137" s="519"/>
      <c r="B137" s="614"/>
      <c r="C137" s="614"/>
      <c r="D137" s="614"/>
      <c r="E137" s="614"/>
      <c r="F137" s="614"/>
      <c r="G137" s="614"/>
      <c r="H137" s="614"/>
      <c r="I137" s="614"/>
      <c r="J137" s="614"/>
      <c r="K137" s="614"/>
      <c r="L137" s="614"/>
      <c r="M137" s="614"/>
      <c r="N137" s="614"/>
      <c r="O137" s="1248"/>
    </row>
    <row r="138" spans="1:15" x14ac:dyDescent="0.25">
      <c r="A138" s="699"/>
      <c r="B138" s="477"/>
      <c r="C138" s="478"/>
      <c r="D138" s="478"/>
      <c r="E138" s="478"/>
      <c r="F138" s="478"/>
      <c r="G138" s="478"/>
      <c r="H138" s="478"/>
      <c r="I138" s="478"/>
      <c r="J138" s="478"/>
      <c r="K138" s="478"/>
      <c r="L138" s="478"/>
      <c r="M138" s="478"/>
      <c r="N138" s="1249"/>
      <c r="O138" s="1114"/>
    </row>
    <row r="139" spans="1:15" x14ac:dyDescent="0.25">
      <c r="A139" s="699"/>
      <c r="B139" s="480"/>
      <c r="C139" s="481"/>
      <c r="D139" s="481"/>
      <c r="E139" s="481"/>
      <c r="F139" s="481"/>
      <c r="G139" s="481"/>
      <c r="H139" s="481"/>
      <c r="I139" s="481"/>
      <c r="J139" s="481"/>
      <c r="K139" s="481"/>
      <c r="L139" s="481"/>
      <c r="M139" s="481"/>
      <c r="N139" s="1250"/>
      <c r="O139" s="1114"/>
    </row>
    <row r="140" spans="1:15" x14ac:dyDescent="0.25">
      <c r="A140" s="699"/>
      <c r="B140" s="480"/>
      <c r="C140" s="481"/>
      <c r="D140" s="481"/>
      <c r="E140" s="481"/>
      <c r="F140" s="481"/>
      <c r="G140" s="481"/>
      <c r="H140" s="481"/>
      <c r="I140" s="481"/>
      <c r="J140" s="481"/>
      <c r="K140" s="481"/>
      <c r="L140" s="481"/>
      <c r="M140" s="481"/>
      <c r="N140" s="1250"/>
      <c r="O140" s="1114"/>
    </row>
    <row r="141" spans="1:15" x14ac:dyDescent="0.25">
      <c r="A141" s="699"/>
      <c r="B141" s="480"/>
      <c r="C141" s="481"/>
      <c r="D141" s="481"/>
      <c r="E141" s="481"/>
      <c r="F141" s="481"/>
      <c r="G141" s="481"/>
      <c r="H141" s="481"/>
      <c r="I141" s="481"/>
      <c r="J141" s="481"/>
      <c r="K141" s="481"/>
      <c r="L141" s="481"/>
      <c r="M141" s="481"/>
      <c r="N141" s="1250"/>
      <c r="O141" s="1114"/>
    </row>
    <row r="142" spans="1:15" x14ac:dyDescent="0.25">
      <c r="A142" s="699"/>
      <c r="B142" s="480"/>
      <c r="C142" s="481"/>
      <c r="D142" s="481"/>
      <c r="E142" s="481"/>
      <c r="F142" s="481"/>
      <c r="G142" s="481"/>
      <c r="H142" s="481"/>
      <c r="I142" s="481"/>
      <c r="J142" s="481"/>
      <c r="K142" s="481"/>
      <c r="L142" s="481"/>
      <c r="M142" s="481"/>
      <c r="N142" s="1250"/>
      <c r="O142" s="1114"/>
    </row>
    <row r="143" spans="1:15" ht="15.75" thickBot="1" x14ac:dyDescent="0.3">
      <c r="A143" s="274"/>
      <c r="B143" s="483"/>
      <c r="C143" s="484"/>
      <c r="D143" s="484"/>
      <c r="E143" s="484"/>
      <c r="F143" s="484"/>
      <c r="G143" s="484"/>
      <c r="H143" s="484"/>
      <c r="I143" s="484"/>
      <c r="J143" s="484"/>
      <c r="K143" s="484"/>
      <c r="L143" s="484"/>
      <c r="M143" s="484"/>
      <c r="N143" s="1251"/>
      <c r="O143" s="1114"/>
    </row>
    <row r="144" spans="1:15" ht="15.75" thickBot="1" x14ac:dyDescent="0.3">
      <c r="A144" s="82"/>
      <c r="B144" s="1246"/>
      <c r="C144" s="1246"/>
      <c r="D144" s="262"/>
      <c r="E144" s="529"/>
      <c r="F144" s="529"/>
      <c r="G144" s="529"/>
      <c r="H144" s="529"/>
      <c r="I144" s="529"/>
      <c r="J144" s="529"/>
      <c r="K144" s="529"/>
      <c r="L144" s="529"/>
      <c r="M144" s="529"/>
      <c r="N144" s="262"/>
      <c r="O144" s="275"/>
    </row>
    <row r="145" spans="1:15" x14ac:dyDescent="0.25">
      <c r="A145" s="13"/>
      <c r="B145" s="13"/>
      <c r="C145" s="13"/>
      <c r="D145" s="13"/>
      <c r="E145" s="13"/>
      <c r="F145" s="13"/>
      <c r="G145" s="13"/>
      <c r="H145" s="13"/>
      <c r="I145" s="13"/>
      <c r="J145" s="13"/>
      <c r="K145" s="13"/>
      <c r="L145" s="13"/>
      <c r="M145" s="13"/>
      <c r="N145" s="13"/>
      <c r="O145" s="13"/>
    </row>
    <row r="146" spans="1:15" ht="15.75" thickBot="1" x14ac:dyDescent="0.3">
      <c r="A146" s="238"/>
    </row>
    <row r="147" spans="1:15" ht="26.1" customHeight="1" thickBot="1" x14ac:dyDescent="0.3">
      <c r="A147" s="276" t="s">
        <v>20324</v>
      </c>
      <c r="B147" s="671" t="s">
        <v>20325</v>
      </c>
      <c r="C147" s="671"/>
      <c r="D147" s="671"/>
      <c r="E147" s="671"/>
      <c r="F147" s="671"/>
      <c r="G147" s="671"/>
      <c r="H147" s="671"/>
      <c r="I147" s="671"/>
      <c r="J147" s="672"/>
    </row>
    <row r="148" spans="1:15" ht="57.6" customHeight="1" x14ac:dyDescent="0.25">
      <c r="A148" s="216"/>
      <c r="B148" s="118"/>
      <c r="C148" s="1238" t="s">
        <v>20326</v>
      </c>
      <c r="D148" s="1240" t="s">
        <v>3015</v>
      </c>
      <c r="E148" s="1241"/>
      <c r="F148" s="1240" t="s">
        <v>20327</v>
      </c>
      <c r="G148" s="1241"/>
      <c r="H148" s="1240" t="s">
        <v>20174</v>
      </c>
      <c r="I148" s="1105"/>
      <c r="J148" s="659"/>
    </row>
    <row r="149" spans="1:15" ht="15.75" thickBot="1" x14ac:dyDescent="0.3">
      <c r="A149" s="216"/>
      <c r="B149" s="118"/>
      <c r="C149" s="1239"/>
      <c r="D149" s="132" t="s">
        <v>1668</v>
      </c>
      <c r="E149" s="140" t="s">
        <v>1132</v>
      </c>
      <c r="F149" s="132" t="s">
        <v>1668</v>
      </c>
      <c r="G149" s="140" t="s">
        <v>1132</v>
      </c>
      <c r="H149" s="1242" t="s">
        <v>1668</v>
      </c>
      <c r="I149" s="550"/>
      <c r="J149" s="80" t="s">
        <v>1132</v>
      </c>
    </row>
    <row r="150" spans="1:15" ht="15.75" thickBot="1" x14ac:dyDescent="0.3">
      <c r="A150" s="23" t="s">
        <v>19896</v>
      </c>
      <c r="B150" s="24" t="s">
        <v>20328</v>
      </c>
      <c r="C150" s="1243"/>
      <c r="D150" s="416">
        <v>1</v>
      </c>
      <c r="E150" s="420">
        <v>0</v>
      </c>
      <c r="F150" s="416">
        <v>1</v>
      </c>
      <c r="G150" s="420">
        <v>0</v>
      </c>
      <c r="H150" s="1227">
        <v>1</v>
      </c>
      <c r="I150" s="637"/>
      <c r="J150" s="416">
        <v>0</v>
      </c>
    </row>
    <row r="151" spans="1:15" ht="15.75" thickBot="1" x14ac:dyDescent="0.3">
      <c r="A151" s="23" t="s">
        <v>19901</v>
      </c>
      <c r="B151" s="24" t="s">
        <v>19845</v>
      </c>
      <c r="C151" s="1244"/>
      <c r="D151" s="416">
        <v>1</v>
      </c>
      <c r="E151" s="420">
        <v>0</v>
      </c>
      <c r="F151" s="416">
        <v>1</v>
      </c>
      <c r="G151" s="420">
        <v>0</v>
      </c>
      <c r="H151" s="1227">
        <v>1</v>
      </c>
      <c r="I151" s="637"/>
      <c r="J151" s="416">
        <v>0</v>
      </c>
    </row>
    <row r="152" spans="1:15" ht="15.75" thickBot="1" x14ac:dyDescent="0.3">
      <c r="A152" s="23" t="s">
        <v>19904</v>
      </c>
      <c r="B152" s="24" t="s">
        <v>19846</v>
      </c>
      <c r="C152" s="1244"/>
      <c r="D152" s="416">
        <v>1</v>
      </c>
      <c r="E152" s="420">
        <v>0</v>
      </c>
      <c r="F152" s="416">
        <v>1</v>
      </c>
      <c r="G152" s="420">
        <v>0</v>
      </c>
      <c r="H152" s="1227">
        <v>1</v>
      </c>
      <c r="I152" s="637"/>
      <c r="J152" s="416">
        <v>0</v>
      </c>
    </row>
    <row r="153" spans="1:15" ht="15.75" thickBot="1" x14ac:dyDescent="0.3">
      <c r="A153" s="23" t="s">
        <v>19914</v>
      </c>
      <c r="B153" s="24" t="s">
        <v>20329</v>
      </c>
      <c r="C153" s="1245"/>
      <c r="D153" s="416">
        <v>1</v>
      </c>
      <c r="E153" s="420">
        <v>0</v>
      </c>
      <c r="F153" s="416">
        <v>1</v>
      </c>
      <c r="G153" s="420">
        <v>0</v>
      </c>
      <c r="H153" s="1227">
        <v>1</v>
      </c>
      <c r="I153" s="637"/>
      <c r="J153" s="416">
        <v>0</v>
      </c>
    </row>
    <row r="154" spans="1:15" ht="66.95" customHeight="1" thickBot="1" x14ac:dyDescent="0.3">
      <c r="A154" s="23" t="s">
        <v>19924</v>
      </c>
      <c r="B154" s="24" t="s">
        <v>19847</v>
      </c>
      <c r="C154" s="414" t="s">
        <v>20692</v>
      </c>
      <c r="D154" s="416">
        <v>1</v>
      </c>
      <c r="E154" s="420">
        <v>0</v>
      </c>
      <c r="F154" s="416">
        <v>1</v>
      </c>
      <c r="G154" s="420">
        <v>0</v>
      </c>
      <c r="H154" s="1227">
        <v>1</v>
      </c>
      <c r="I154" s="637"/>
      <c r="J154" s="416">
        <v>0</v>
      </c>
    </row>
    <row r="155" spans="1:15" ht="65.099999999999994" customHeight="1" thickBot="1" x14ac:dyDescent="0.3">
      <c r="A155" s="23" t="s">
        <v>19932</v>
      </c>
      <c r="B155" s="24" t="s">
        <v>20330</v>
      </c>
      <c r="C155" s="414" t="s">
        <v>20692</v>
      </c>
      <c r="D155" s="416">
        <v>1</v>
      </c>
      <c r="E155" s="420">
        <v>0</v>
      </c>
      <c r="F155" s="416">
        <v>1</v>
      </c>
      <c r="G155" s="420">
        <v>0</v>
      </c>
      <c r="H155" s="1227">
        <v>1</v>
      </c>
      <c r="I155" s="637"/>
      <c r="J155" s="416">
        <v>0</v>
      </c>
    </row>
    <row r="156" spans="1:15" ht="65.099999999999994" customHeight="1" thickBot="1" x14ac:dyDescent="0.3">
      <c r="A156" s="23" t="s">
        <v>20003</v>
      </c>
      <c r="B156" s="24" t="s">
        <v>20185</v>
      </c>
      <c r="C156" s="414" t="s">
        <v>20692</v>
      </c>
      <c r="D156" s="416">
        <v>1</v>
      </c>
      <c r="E156" s="420">
        <v>0</v>
      </c>
      <c r="F156" s="416">
        <v>1</v>
      </c>
      <c r="G156" s="420">
        <v>0</v>
      </c>
      <c r="H156" s="1227">
        <v>1</v>
      </c>
      <c r="I156" s="637"/>
      <c r="J156" s="416">
        <v>0</v>
      </c>
    </row>
    <row r="157" spans="1:15" ht="26.25" thickBot="1" x14ac:dyDescent="0.3">
      <c r="A157" s="23" t="s">
        <v>20030</v>
      </c>
      <c r="B157" s="130" t="s">
        <v>20331</v>
      </c>
      <c r="C157" s="1228" t="s">
        <v>20692</v>
      </c>
      <c r="D157" s="1230">
        <v>1</v>
      </c>
      <c r="E157" s="1232">
        <v>0</v>
      </c>
      <c r="F157" s="1230">
        <v>1</v>
      </c>
      <c r="G157" s="1232">
        <v>0</v>
      </c>
      <c r="H157" s="1234">
        <v>1</v>
      </c>
      <c r="I157" s="1235"/>
      <c r="J157" s="1215">
        <v>0</v>
      </c>
    </row>
    <row r="158" spans="1:15" ht="47.45" customHeight="1" thickBot="1" x14ac:dyDescent="0.3">
      <c r="A158" s="198"/>
      <c r="B158" s="278"/>
      <c r="C158" s="1229"/>
      <c r="D158" s="1231"/>
      <c r="E158" s="1233"/>
      <c r="F158" s="1231"/>
      <c r="G158" s="1233"/>
      <c r="H158" s="1236"/>
      <c r="I158" s="1237"/>
      <c r="J158" s="1216"/>
    </row>
    <row r="159" spans="1:15" x14ac:dyDescent="0.25">
      <c r="A159" s="279"/>
      <c r="B159" s="280"/>
      <c r="C159" s="281"/>
      <c r="D159" s="281"/>
      <c r="E159" s="281"/>
      <c r="F159" s="281"/>
      <c r="G159" s="281"/>
      <c r="H159" s="1217"/>
      <c r="I159" s="1217"/>
      <c r="J159" s="282"/>
    </row>
    <row r="160" spans="1:15" ht="26.1" customHeight="1" thickBot="1" x14ac:dyDescent="0.3">
      <c r="A160" s="23" t="s">
        <v>20332</v>
      </c>
      <c r="B160" s="1141" t="s">
        <v>20333</v>
      </c>
      <c r="C160" s="1141"/>
      <c r="D160" s="1141"/>
      <c r="E160" s="1141"/>
      <c r="F160" s="1141"/>
      <c r="G160" s="1141"/>
      <c r="H160" s="1141"/>
      <c r="I160" s="1141"/>
      <c r="J160" s="283"/>
    </row>
    <row r="161" spans="1:14" x14ac:dyDescent="0.25">
      <c r="A161" s="1213"/>
      <c r="B161" s="1218"/>
      <c r="C161" s="1219"/>
      <c r="D161" s="1219"/>
      <c r="E161" s="1219"/>
      <c r="F161" s="1219"/>
      <c r="G161" s="1219"/>
      <c r="H161" s="1219"/>
      <c r="I161" s="1220"/>
      <c r="J161" s="1213"/>
    </row>
    <row r="162" spans="1:14" x14ac:dyDescent="0.25">
      <c r="A162" s="1213"/>
      <c r="B162" s="1221"/>
      <c r="C162" s="1222"/>
      <c r="D162" s="1222"/>
      <c r="E162" s="1222"/>
      <c r="F162" s="1222"/>
      <c r="G162" s="1222"/>
      <c r="H162" s="1222"/>
      <c r="I162" s="1223"/>
      <c r="J162" s="1213"/>
    </row>
    <row r="163" spans="1:14" ht="15.75" thickBot="1" x14ac:dyDescent="0.3">
      <c r="A163" s="1213"/>
      <c r="B163" s="1224"/>
      <c r="C163" s="1225"/>
      <c r="D163" s="1225"/>
      <c r="E163" s="1225"/>
      <c r="F163" s="1225"/>
      <c r="G163" s="1225"/>
      <c r="H163" s="1225"/>
      <c r="I163" s="1226"/>
      <c r="J163" s="1213"/>
    </row>
    <row r="164" spans="1:14" ht="26.1" customHeight="1" thickBot="1" x14ac:dyDescent="0.3">
      <c r="A164" s="23" t="s">
        <v>20033</v>
      </c>
      <c r="B164" s="595" t="s">
        <v>20334</v>
      </c>
      <c r="C164" s="595"/>
      <c r="D164" s="595"/>
      <c r="E164" s="595"/>
      <c r="F164" s="595"/>
      <c r="G164" s="595"/>
      <c r="H164" s="595"/>
      <c r="I164" s="595"/>
      <c r="J164" s="118"/>
    </row>
    <row r="165" spans="1:14" x14ac:dyDescent="0.25">
      <c r="A165" s="1077"/>
      <c r="B165" s="1204"/>
      <c r="C165" s="1205"/>
      <c r="D165" s="1205"/>
      <c r="E165" s="1205"/>
      <c r="F165" s="1205"/>
      <c r="G165" s="1205"/>
      <c r="H165" s="1205"/>
      <c r="I165" s="1206"/>
      <c r="J165" s="1213"/>
    </row>
    <row r="166" spans="1:14" x14ac:dyDescent="0.25">
      <c r="A166" s="1077"/>
      <c r="B166" s="1207"/>
      <c r="C166" s="1208"/>
      <c r="D166" s="1208"/>
      <c r="E166" s="1208"/>
      <c r="F166" s="1208"/>
      <c r="G166" s="1208"/>
      <c r="H166" s="1208"/>
      <c r="I166" s="1209"/>
      <c r="J166" s="1213"/>
    </row>
    <row r="167" spans="1:14" ht="15.75" thickBot="1" x14ac:dyDescent="0.3">
      <c r="A167" s="1077"/>
      <c r="B167" s="1210"/>
      <c r="C167" s="1211"/>
      <c r="D167" s="1211"/>
      <c r="E167" s="1211"/>
      <c r="F167" s="1211"/>
      <c r="G167" s="1211"/>
      <c r="H167" s="1211"/>
      <c r="I167" s="1212"/>
      <c r="J167" s="1213"/>
    </row>
    <row r="168" spans="1:14" ht="15.75" thickBot="1" x14ac:dyDescent="0.3">
      <c r="A168" s="32"/>
      <c r="B168" s="1214"/>
      <c r="C168" s="1214"/>
      <c r="D168" s="1214"/>
      <c r="E168" s="1214"/>
      <c r="F168" s="1214"/>
      <c r="G168" s="1214"/>
      <c r="H168" s="1214"/>
      <c r="I168" s="1173"/>
      <c r="J168" s="1174"/>
    </row>
    <row r="169" spans="1:14" x14ac:dyDescent="0.25">
      <c r="A169" s="13"/>
      <c r="B169" s="13"/>
      <c r="C169" s="13"/>
      <c r="D169" s="13"/>
      <c r="E169" s="13"/>
      <c r="F169" s="13"/>
      <c r="G169" s="13"/>
      <c r="H169" s="13"/>
      <c r="I169" s="13"/>
      <c r="J169" s="13"/>
    </row>
    <row r="170" spans="1:14" x14ac:dyDescent="0.25">
      <c r="A170" s="238"/>
    </row>
    <row r="171" spans="1:14" ht="15.75" thickBot="1" x14ac:dyDescent="0.3">
      <c r="A171" s="9"/>
    </row>
    <row r="172" spans="1:14" ht="15.75" thickBot="1" x14ac:dyDescent="0.3">
      <c r="A172" s="1175" t="s">
        <v>20335</v>
      </c>
      <c r="B172" s="1176"/>
      <c r="C172" s="1176"/>
      <c r="D172" s="1176"/>
      <c r="E172" s="1176"/>
      <c r="F172" s="1176"/>
      <c r="G172" s="1176"/>
      <c r="H172" s="1176"/>
      <c r="I172" s="1176"/>
      <c r="J172" s="1176"/>
      <c r="K172" s="1176"/>
      <c r="L172" s="1176"/>
      <c r="M172" s="1176"/>
      <c r="N172" s="1177"/>
    </row>
    <row r="173" spans="1:14" ht="15.75" thickBot="1" x14ac:dyDescent="0.3">
      <c r="A173" s="16" t="s">
        <v>20336</v>
      </c>
      <c r="B173" s="671" t="s">
        <v>20337</v>
      </c>
      <c r="C173" s="671"/>
      <c r="D173" s="671"/>
      <c r="E173" s="671"/>
      <c r="F173" s="671"/>
      <c r="G173" s="671"/>
      <c r="H173" s="671"/>
      <c r="I173" s="671"/>
      <c r="J173" s="671"/>
      <c r="K173" s="671"/>
      <c r="L173" s="671"/>
      <c r="M173" s="671"/>
      <c r="N173" s="672"/>
    </row>
    <row r="174" spans="1:14" ht="15.75" thickBot="1" x14ac:dyDescent="0.3">
      <c r="A174" s="216"/>
      <c r="B174" s="547"/>
      <c r="C174" s="548"/>
      <c r="D174" s="1197" t="s">
        <v>20338</v>
      </c>
      <c r="E174" s="1198"/>
      <c r="F174" s="1198"/>
      <c r="G174" s="1198"/>
      <c r="H174" s="1198"/>
      <c r="I174" s="1198"/>
      <c r="J174" s="1198"/>
      <c r="K174" s="1198"/>
      <c r="L174" s="1199"/>
      <c r="M174" s="1200" t="s">
        <v>20339</v>
      </c>
      <c r="N174" s="1201"/>
    </row>
    <row r="175" spans="1:14" ht="21" customHeight="1" thickBot="1" x14ac:dyDescent="0.3">
      <c r="A175" s="23" t="s">
        <v>19889</v>
      </c>
      <c r="B175" s="708" t="s">
        <v>3015</v>
      </c>
      <c r="C175" s="759"/>
      <c r="D175" s="969" t="s">
        <v>19854</v>
      </c>
      <c r="E175" s="971"/>
      <c r="F175" s="970"/>
      <c r="G175" s="969" t="s">
        <v>20340</v>
      </c>
      <c r="H175" s="970"/>
      <c r="I175" s="969" t="s">
        <v>19853</v>
      </c>
      <c r="J175" s="970"/>
      <c r="K175" s="969" t="s">
        <v>19852</v>
      </c>
      <c r="L175" s="970"/>
      <c r="M175" s="1202"/>
      <c r="N175" s="1203"/>
    </row>
    <row r="176" spans="1:14" ht="39.950000000000003" customHeight="1" thickBot="1" x14ac:dyDescent="0.3">
      <c r="A176" s="44"/>
      <c r="B176" s="1188" t="s">
        <v>20341</v>
      </c>
      <c r="C176" s="1189"/>
      <c r="D176" s="542">
        <v>0</v>
      </c>
      <c r="E176" s="543"/>
      <c r="F176" s="544"/>
      <c r="G176" s="542">
        <v>0.33</v>
      </c>
      <c r="H176" s="544"/>
      <c r="I176" s="542">
        <v>0.66</v>
      </c>
      <c r="J176" s="544"/>
      <c r="K176" s="542">
        <v>1</v>
      </c>
      <c r="L176" s="544"/>
      <c r="M176" s="1190"/>
      <c r="N176" s="1191"/>
    </row>
    <row r="177" spans="1:14" ht="39.950000000000003" customHeight="1" thickBot="1" x14ac:dyDescent="0.3">
      <c r="A177" s="44"/>
      <c r="B177" s="1188" t="s">
        <v>20342</v>
      </c>
      <c r="C177" s="1189"/>
      <c r="D177" s="542">
        <v>0</v>
      </c>
      <c r="E177" s="543"/>
      <c r="F177" s="544"/>
      <c r="G177" s="542">
        <v>0.33</v>
      </c>
      <c r="H177" s="544"/>
      <c r="I177" s="542">
        <v>0.66</v>
      </c>
      <c r="J177" s="544"/>
      <c r="K177" s="542">
        <v>1</v>
      </c>
      <c r="L177" s="544"/>
      <c r="M177" s="1195"/>
      <c r="N177" s="1196"/>
    </row>
    <row r="178" spans="1:14" ht="39.950000000000003" customHeight="1" thickBot="1" x14ac:dyDescent="0.3">
      <c r="A178" s="44"/>
      <c r="B178" s="1188" t="s">
        <v>20343</v>
      </c>
      <c r="C178" s="1189"/>
      <c r="D178" s="542">
        <v>0</v>
      </c>
      <c r="E178" s="543"/>
      <c r="F178" s="544"/>
      <c r="G178" s="542">
        <v>0.33</v>
      </c>
      <c r="H178" s="544"/>
      <c r="I178" s="542">
        <v>0.66</v>
      </c>
      <c r="J178" s="544"/>
      <c r="K178" s="542">
        <v>1</v>
      </c>
      <c r="L178" s="544"/>
      <c r="M178" s="1190"/>
      <c r="N178" s="1191"/>
    </row>
    <row r="179" spans="1:14" ht="39.950000000000003" customHeight="1" thickBot="1" x14ac:dyDescent="0.3">
      <c r="A179" s="44"/>
      <c r="B179" s="1188" t="s">
        <v>20344</v>
      </c>
      <c r="C179" s="1189"/>
      <c r="D179" s="542">
        <v>0</v>
      </c>
      <c r="E179" s="543"/>
      <c r="F179" s="544"/>
      <c r="G179" s="542">
        <v>0.33</v>
      </c>
      <c r="H179" s="544"/>
      <c r="I179" s="542">
        <v>0.66</v>
      </c>
      <c r="J179" s="544"/>
      <c r="K179" s="542">
        <v>1</v>
      </c>
      <c r="L179" s="544"/>
      <c r="M179" s="1190"/>
      <c r="N179" s="1191"/>
    </row>
    <row r="180" spans="1:14" ht="39.950000000000003" customHeight="1" thickBot="1" x14ac:dyDescent="0.3">
      <c r="A180" s="44"/>
      <c r="B180" s="1188" t="s">
        <v>20345</v>
      </c>
      <c r="C180" s="1189"/>
      <c r="D180" s="542">
        <v>0</v>
      </c>
      <c r="E180" s="543"/>
      <c r="F180" s="544"/>
      <c r="G180" s="542">
        <v>0.33</v>
      </c>
      <c r="H180" s="544"/>
      <c r="I180" s="542">
        <v>0.66</v>
      </c>
      <c r="J180" s="544"/>
      <c r="K180" s="542">
        <v>1</v>
      </c>
      <c r="L180" s="544"/>
      <c r="M180" s="1190"/>
      <c r="N180" s="1191"/>
    </row>
    <row r="181" spans="1:14" ht="39.950000000000003" customHeight="1" thickBot="1" x14ac:dyDescent="0.3">
      <c r="A181" s="44"/>
      <c r="B181" s="1193" t="s">
        <v>20346</v>
      </c>
      <c r="C181" s="1194"/>
      <c r="D181" s="542">
        <v>0</v>
      </c>
      <c r="E181" s="543"/>
      <c r="F181" s="544"/>
      <c r="G181" s="542">
        <v>0.33</v>
      </c>
      <c r="H181" s="544"/>
      <c r="I181" s="542">
        <v>0.66</v>
      </c>
      <c r="J181" s="544"/>
      <c r="K181" s="542">
        <v>1</v>
      </c>
      <c r="L181" s="544"/>
      <c r="M181" s="1190"/>
      <c r="N181" s="1191"/>
    </row>
    <row r="182" spans="1:14" ht="15.75" thickBot="1" x14ac:dyDescent="0.3">
      <c r="A182" s="23" t="s">
        <v>19901</v>
      </c>
      <c r="B182" s="710" t="s">
        <v>3014</v>
      </c>
      <c r="C182" s="710"/>
      <c r="D182" s="710"/>
      <c r="E182" s="113"/>
      <c r="F182" s="1192"/>
      <c r="G182" s="1192"/>
      <c r="H182" s="1192"/>
      <c r="I182" s="1192"/>
      <c r="J182" s="1192"/>
      <c r="K182" s="1192"/>
      <c r="L182" s="1192"/>
      <c r="M182" s="1192"/>
      <c r="N182" s="286"/>
    </row>
    <row r="183" spans="1:14" ht="39.950000000000003" customHeight="1" thickBot="1" x14ac:dyDescent="0.3">
      <c r="A183" s="287"/>
      <c r="B183" s="1188" t="s">
        <v>20341</v>
      </c>
      <c r="C183" s="1189"/>
      <c r="D183" s="542">
        <v>0</v>
      </c>
      <c r="E183" s="543"/>
      <c r="F183" s="544"/>
      <c r="G183" s="542">
        <v>0.33</v>
      </c>
      <c r="H183" s="544"/>
      <c r="I183" s="542">
        <v>0.66</v>
      </c>
      <c r="J183" s="544"/>
      <c r="K183" s="542">
        <v>1</v>
      </c>
      <c r="L183" s="544"/>
      <c r="M183" s="1190"/>
      <c r="N183" s="1191"/>
    </row>
    <row r="184" spans="1:14" ht="39.950000000000003" customHeight="1" thickBot="1" x14ac:dyDescent="0.3">
      <c r="A184" s="287"/>
      <c r="B184" s="1188" t="s">
        <v>20347</v>
      </c>
      <c r="C184" s="1189"/>
      <c r="D184" s="542">
        <v>0</v>
      </c>
      <c r="E184" s="543"/>
      <c r="F184" s="544"/>
      <c r="G184" s="542">
        <v>0.33</v>
      </c>
      <c r="H184" s="544"/>
      <c r="I184" s="542">
        <v>0.66</v>
      </c>
      <c r="J184" s="544"/>
      <c r="K184" s="542">
        <v>1</v>
      </c>
      <c r="L184" s="544"/>
      <c r="M184" s="1190"/>
      <c r="N184" s="1191"/>
    </row>
    <row r="185" spans="1:14" ht="39.950000000000003" customHeight="1" thickBot="1" x14ac:dyDescent="0.3">
      <c r="A185" s="287"/>
      <c r="B185" s="1188" t="s">
        <v>20348</v>
      </c>
      <c r="C185" s="1189"/>
      <c r="D185" s="542">
        <v>0</v>
      </c>
      <c r="E185" s="543"/>
      <c r="F185" s="544"/>
      <c r="G185" s="542">
        <v>0.33</v>
      </c>
      <c r="H185" s="544"/>
      <c r="I185" s="542">
        <v>0.66</v>
      </c>
      <c r="J185" s="544"/>
      <c r="K185" s="542">
        <v>1</v>
      </c>
      <c r="L185" s="544"/>
      <c r="M185" s="1190"/>
      <c r="N185" s="1191"/>
    </row>
    <row r="186" spans="1:14" ht="39.950000000000003" customHeight="1" thickBot="1" x14ac:dyDescent="0.3">
      <c r="A186" s="287"/>
      <c r="B186" s="1188" t="s">
        <v>20349</v>
      </c>
      <c r="C186" s="1189"/>
      <c r="D186" s="542">
        <v>0</v>
      </c>
      <c r="E186" s="543"/>
      <c r="F186" s="544"/>
      <c r="G186" s="542">
        <v>0.33</v>
      </c>
      <c r="H186" s="544"/>
      <c r="I186" s="542">
        <v>0.66</v>
      </c>
      <c r="J186" s="544"/>
      <c r="K186" s="542">
        <v>1</v>
      </c>
      <c r="L186" s="544"/>
      <c r="M186" s="1190"/>
      <c r="N186" s="1191"/>
    </row>
    <row r="187" spans="1:14" ht="39.950000000000003" customHeight="1" thickBot="1" x14ac:dyDescent="0.3">
      <c r="A187" s="287"/>
      <c r="B187" s="1188" t="s">
        <v>20350</v>
      </c>
      <c r="C187" s="1189"/>
      <c r="D187" s="542">
        <v>0</v>
      </c>
      <c r="E187" s="543"/>
      <c r="F187" s="544"/>
      <c r="G187" s="542">
        <v>0.33</v>
      </c>
      <c r="H187" s="544"/>
      <c r="I187" s="542">
        <v>0.66</v>
      </c>
      <c r="J187" s="544"/>
      <c r="K187" s="542">
        <v>1</v>
      </c>
      <c r="L187" s="544"/>
      <c r="M187" s="1190"/>
      <c r="N187" s="1191"/>
    </row>
    <row r="188" spans="1:14" ht="39.950000000000003" customHeight="1" thickBot="1" x14ac:dyDescent="0.3">
      <c r="A188" s="287"/>
      <c r="B188" s="1188" t="s">
        <v>20351</v>
      </c>
      <c r="C188" s="1189"/>
      <c r="D188" s="542">
        <v>0</v>
      </c>
      <c r="E188" s="543"/>
      <c r="F188" s="544"/>
      <c r="G188" s="542">
        <v>0.33</v>
      </c>
      <c r="H188" s="544"/>
      <c r="I188" s="542">
        <v>0.66</v>
      </c>
      <c r="J188" s="544"/>
      <c r="K188" s="542">
        <v>1</v>
      </c>
      <c r="L188" s="544"/>
      <c r="M188" s="1190"/>
      <c r="N188" s="1191"/>
    </row>
    <row r="189" spans="1:14" ht="15.75" thickBot="1" x14ac:dyDescent="0.3">
      <c r="A189" s="288"/>
      <c r="B189" s="289"/>
      <c r="C189" s="1186"/>
      <c r="D189" s="1186"/>
      <c r="E189" s="290"/>
      <c r="F189" s="1187"/>
      <c r="G189" s="1187"/>
      <c r="H189" s="1187"/>
      <c r="I189" s="1187"/>
      <c r="J189" s="1187"/>
      <c r="K189" s="1187"/>
      <c r="L189" s="1187"/>
      <c r="M189" s="1187"/>
      <c r="N189" s="291"/>
    </row>
    <row r="190" spans="1:14" ht="15.75" thickBot="1" x14ac:dyDescent="0.3">
      <c r="A190" s="120"/>
    </row>
    <row r="191" spans="1:14" x14ac:dyDescent="0.25">
      <c r="A191" s="215" t="s">
        <v>20352</v>
      </c>
      <c r="B191" s="500" t="s">
        <v>19913</v>
      </c>
      <c r="C191" s="500"/>
      <c r="D191" s="500"/>
      <c r="E191" s="501"/>
    </row>
    <row r="192" spans="1:14" ht="51.95" customHeight="1" thickBot="1" x14ac:dyDescent="0.3">
      <c r="A192" s="23" t="s">
        <v>19904</v>
      </c>
      <c r="B192" s="502" t="s">
        <v>20353</v>
      </c>
      <c r="C192" s="502"/>
      <c r="D192" s="502"/>
      <c r="E192" s="503"/>
    </row>
    <row r="193" spans="1:16" ht="64.5" thickBot="1" x14ac:dyDescent="0.3">
      <c r="A193" s="216"/>
      <c r="B193" s="52" t="s">
        <v>20010</v>
      </c>
      <c r="C193" s="292" t="s">
        <v>20354</v>
      </c>
      <c r="D193" s="1178"/>
      <c r="E193" s="1179"/>
    </row>
    <row r="194" spans="1:16" ht="64.5" thickBot="1" x14ac:dyDescent="0.3">
      <c r="A194" s="216"/>
      <c r="B194" s="52" t="s">
        <v>20355</v>
      </c>
      <c r="C194" s="24" t="s">
        <v>20356</v>
      </c>
      <c r="D194" s="1180"/>
      <c r="E194" s="1181"/>
    </row>
    <row r="195" spans="1:16" ht="90" thickBot="1" x14ac:dyDescent="0.3">
      <c r="A195" s="216"/>
      <c r="B195" s="52" t="s">
        <v>20357</v>
      </c>
      <c r="C195" s="24" t="s">
        <v>20358</v>
      </c>
      <c r="D195" s="1182"/>
      <c r="E195" s="1183"/>
    </row>
    <row r="196" spans="1:16" ht="39" customHeight="1" thickBot="1" x14ac:dyDescent="0.3">
      <c r="A196" s="23" t="s">
        <v>19991</v>
      </c>
      <c r="B196" s="520" t="s">
        <v>20359</v>
      </c>
      <c r="C196" s="520"/>
      <c r="D196" s="520"/>
      <c r="E196" s="541"/>
    </row>
    <row r="197" spans="1:16" ht="15.75" thickBot="1" x14ac:dyDescent="0.3">
      <c r="A197" s="216"/>
      <c r="B197" s="229"/>
      <c r="C197" s="1184"/>
      <c r="D197" s="1185"/>
      <c r="E197" s="224"/>
    </row>
    <row r="198" spans="1:16" ht="15.75" thickBot="1" x14ac:dyDescent="0.3">
      <c r="A198" s="32"/>
      <c r="B198" s="78"/>
      <c r="C198" s="1173"/>
      <c r="D198" s="1173"/>
      <c r="E198" s="1174"/>
    </row>
    <row r="199" spans="1:16" ht="15.75" thickBot="1" x14ac:dyDescent="0.3">
      <c r="A199" s="293"/>
    </row>
    <row r="200" spans="1:16" ht="15.75" thickBot="1" x14ac:dyDescent="0.3">
      <c r="A200" s="1175" t="s">
        <v>20360</v>
      </c>
      <c r="B200" s="1176"/>
      <c r="C200" s="1176"/>
      <c r="D200" s="1176"/>
      <c r="E200" s="1176"/>
      <c r="F200" s="1176"/>
      <c r="G200" s="1176"/>
      <c r="H200" s="1176"/>
      <c r="I200" s="1176"/>
      <c r="J200" s="1176"/>
      <c r="K200" s="1176"/>
      <c r="L200" s="1176"/>
      <c r="M200" s="1176"/>
      <c r="N200" s="1176"/>
      <c r="O200" s="1176"/>
      <c r="P200" s="1177"/>
    </row>
    <row r="201" spans="1:16" ht="15.75" thickBot="1" x14ac:dyDescent="0.3">
      <c r="A201" s="267" t="s">
        <v>20361</v>
      </c>
      <c r="B201" s="671" t="s">
        <v>20362</v>
      </c>
      <c r="C201" s="671"/>
      <c r="D201" s="671"/>
      <c r="E201" s="671"/>
      <c r="F201" s="671"/>
      <c r="G201" s="671"/>
      <c r="H201" s="671"/>
      <c r="I201" s="671"/>
      <c r="J201" s="671"/>
      <c r="K201" s="671"/>
      <c r="L201" s="671"/>
      <c r="M201" s="671"/>
      <c r="N201" s="671"/>
      <c r="O201" s="671"/>
      <c r="P201" s="672"/>
    </row>
    <row r="202" spans="1:16" x14ac:dyDescent="0.25">
      <c r="A202" s="216"/>
      <c r="B202" s="547"/>
      <c r="C202" s="548"/>
      <c r="D202" s="588" t="s">
        <v>3014</v>
      </c>
      <c r="E202" s="1151"/>
      <c r="F202" s="1151"/>
      <c r="G202" s="1151"/>
      <c r="H202" s="1151"/>
      <c r="I202" s="1151"/>
      <c r="J202" s="1152"/>
      <c r="K202" s="1153" t="s">
        <v>20363</v>
      </c>
      <c r="L202" s="1151"/>
      <c r="M202" s="1151"/>
      <c r="N202" s="1151"/>
      <c r="O202" s="1151"/>
      <c r="P202" s="1154"/>
    </row>
    <row r="203" spans="1:16" x14ac:dyDescent="0.25">
      <c r="A203" s="216"/>
      <c r="B203" s="547"/>
      <c r="C203" s="548"/>
      <c r="D203" s="1164" t="s">
        <v>19835</v>
      </c>
      <c r="E203" s="1165"/>
      <c r="F203" s="1165"/>
      <c r="G203" s="1166"/>
      <c r="H203" s="1167" t="s">
        <v>1574</v>
      </c>
      <c r="I203" s="1165"/>
      <c r="J203" s="1168"/>
      <c r="K203" s="1169" t="s">
        <v>19835</v>
      </c>
      <c r="L203" s="1166"/>
      <c r="M203" s="1167" t="s">
        <v>1574</v>
      </c>
      <c r="N203" s="1165"/>
      <c r="O203" s="1165"/>
      <c r="P203" s="1170"/>
    </row>
    <row r="204" spans="1:16" ht="15.75" thickBot="1" x14ac:dyDescent="0.3">
      <c r="A204" s="216"/>
      <c r="B204" s="547"/>
      <c r="C204" s="548"/>
      <c r="D204" s="161" t="s">
        <v>1668</v>
      </c>
      <c r="E204" s="466" t="s">
        <v>1132</v>
      </c>
      <c r="F204" s="466"/>
      <c r="G204" s="1171"/>
      <c r="H204" s="161" t="s">
        <v>1668</v>
      </c>
      <c r="I204" s="466" t="s">
        <v>1132</v>
      </c>
      <c r="J204" s="508"/>
      <c r="K204" s="161" t="s">
        <v>1668</v>
      </c>
      <c r="L204" s="294" t="s">
        <v>1132</v>
      </c>
      <c r="M204" s="1172" t="s">
        <v>1668</v>
      </c>
      <c r="N204" s="466"/>
      <c r="O204" s="466"/>
      <c r="P204" s="164" t="s">
        <v>1132</v>
      </c>
    </row>
    <row r="205" spans="1:16" ht="39.950000000000003" customHeight="1" thickBot="1" x14ac:dyDescent="0.3">
      <c r="A205" s="23" t="s">
        <v>19896</v>
      </c>
      <c r="B205" s="520" t="s">
        <v>20364</v>
      </c>
      <c r="C205" s="541"/>
      <c r="D205" s="413">
        <v>1</v>
      </c>
      <c r="E205" s="542">
        <v>0</v>
      </c>
      <c r="F205" s="543"/>
      <c r="G205" s="1160"/>
      <c r="H205" s="413">
        <v>1</v>
      </c>
      <c r="I205" s="542">
        <v>0</v>
      </c>
      <c r="J205" s="1107"/>
      <c r="K205" s="413">
        <v>1</v>
      </c>
      <c r="L205" s="423">
        <v>0</v>
      </c>
      <c r="M205" s="1161">
        <v>1</v>
      </c>
      <c r="N205" s="543"/>
      <c r="O205" s="544"/>
      <c r="P205" s="413">
        <v>0</v>
      </c>
    </row>
    <row r="206" spans="1:16" ht="39.950000000000003" customHeight="1" thickBot="1" x14ac:dyDescent="0.3">
      <c r="A206" s="23" t="s">
        <v>19971</v>
      </c>
      <c r="B206" s="520" t="s">
        <v>20365</v>
      </c>
      <c r="C206" s="541"/>
      <c r="D206" s="413">
        <v>1</v>
      </c>
      <c r="E206" s="542">
        <v>0</v>
      </c>
      <c r="F206" s="543"/>
      <c r="G206" s="1160"/>
      <c r="H206" s="413">
        <v>1</v>
      </c>
      <c r="I206" s="542">
        <v>0</v>
      </c>
      <c r="J206" s="1107"/>
      <c r="K206" s="413">
        <v>1</v>
      </c>
      <c r="L206" s="423">
        <v>0</v>
      </c>
      <c r="M206" s="1161">
        <v>1</v>
      </c>
      <c r="N206" s="543"/>
      <c r="O206" s="544"/>
      <c r="P206" s="413">
        <v>0</v>
      </c>
    </row>
    <row r="207" spans="1:16" ht="39.950000000000003" customHeight="1" thickBot="1" x14ac:dyDescent="0.3">
      <c r="A207" s="23" t="s">
        <v>19904</v>
      </c>
      <c r="B207" s="520" t="s">
        <v>20366</v>
      </c>
      <c r="C207" s="541"/>
      <c r="D207" s="413">
        <v>1</v>
      </c>
      <c r="E207" s="542">
        <v>0</v>
      </c>
      <c r="F207" s="543"/>
      <c r="G207" s="1160"/>
      <c r="H207" s="413">
        <v>1</v>
      </c>
      <c r="I207" s="542">
        <v>0</v>
      </c>
      <c r="J207" s="1107"/>
      <c r="K207" s="413">
        <v>1</v>
      </c>
      <c r="L207" s="423">
        <v>0</v>
      </c>
      <c r="M207" s="1161">
        <v>1</v>
      </c>
      <c r="N207" s="543"/>
      <c r="O207" s="544"/>
      <c r="P207" s="413">
        <v>0</v>
      </c>
    </row>
    <row r="208" spans="1:16" x14ac:dyDescent="0.25">
      <c r="A208" s="19"/>
      <c r="B208" s="779" t="s">
        <v>20367</v>
      </c>
      <c r="C208" s="779"/>
      <c r="D208" s="779"/>
      <c r="E208" s="779"/>
      <c r="F208" s="779"/>
      <c r="G208" s="779"/>
      <c r="H208" s="779"/>
      <c r="I208" s="779"/>
      <c r="J208" s="779"/>
      <c r="K208" s="779"/>
      <c r="L208" s="779"/>
      <c r="M208" s="779"/>
      <c r="N208" s="779"/>
      <c r="O208" s="779"/>
      <c r="P208" s="956"/>
    </row>
    <row r="209" spans="1:16" ht="15.75" thickBot="1" x14ac:dyDescent="0.3">
      <c r="A209" s="19"/>
      <c r="B209" s="779" t="s">
        <v>20368</v>
      </c>
      <c r="C209" s="779"/>
      <c r="D209" s="779"/>
      <c r="E209" s="779"/>
      <c r="F209" s="779"/>
      <c r="G209" s="779"/>
      <c r="H209" s="779"/>
      <c r="I209" s="779"/>
      <c r="J209" s="779"/>
      <c r="K209" s="779"/>
      <c r="L209" s="779"/>
      <c r="M209" s="779"/>
      <c r="N209" s="779"/>
      <c r="O209" s="779"/>
      <c r="P209" s="956"/>
    </row>
    <row r="210" spans="1:16" ht="39.950000000000003" customHeight="1" thickBot="1" x14ac:dyDescent="0.3">
      <c r="A210" s="23" t="s">
        <v>19914</v>
      </c>
      <c r="B210" s="520" t="s">
        <v>20369</v>
      </c>
      <c r="C210" s="541"/>
      <c r="D210" s="413">
        <v>1</v>
      </c>
      <c r="E210" s="542">
        <v>0</v>
      </c>
      <c r="F210" s="543"/>
      <c r="G210" s="1160"/>
      <c r="H210" s="413">
        <v>1</v>
      </c>
      <c r="I210" s="542">
        <v>0</v>
      </c>
      <c r="J210" s="1107"/>
      <c r="K210" s="413">
        <v>1</v>
      </c>
      <c r="L210" s="423">
        <v>0</v>
      </c>
      <c r="M210" s="1161">
        <v>1</v>
      </c>
      <c r="N210" s="543"/>
      <c r="O210" s="544"/>
      <c r="P210" s="413">
        <v>0</v>
      </c>
    </row>
    <row r="211" spans="1:16" ht="39.950000000000003" customHeight="1" thickBot="1" x14ac:dyDescent="0.3">
      <c r="A211" s="23" t="s">
        <v>19924</v>
      </c>
      <c r="B211" s="520" t="s">
        <v>20370</v>
      </c>
      <c r="C211" s="541"/>
      <c r="D211" s="413">
        <v>1</v>
      </c>
      <c r="E211" s="542">
        <v>0</v>
      </c>
      <c r="F211" s="543"/>
      <c r="G211" s="1160"/>
      <c r="H211" s="413">
        <v>1</v>
      </c>
      <c r="I211" s="542">
        <v>0</v>
      </c>
      <c r="J211" s="1107"/>
      <c r="K211" s="413">
        <v>1</v>
      </c>
      <c r="L211" s="423">
        <v>0</v>
      </c>
      <c r="M211" s="1161">
        <v>1</v>
      </c>
      <c r="N211" s="543"/>
      <c r="O211" s="544"/>
      <c r="P211" s="413">
        <v>0</v>
      </c>
    </row>
    <row r="212" spans="1:16" ht="39.950000000000003" customHeight="1" thickBot="1" x14ac:dyDescent="0.3">
      <c r="A212" s="23" t="s">
        <v>19932</v>
      </c>
      <c r="B212" s="520" t="s">
        <v>20371</v>
      </c>
      <c r="C212" s="541"/>
      <c r="D212" s="413">
        <v>1</v>
      </c>
      <c r="E212" s="542">
        <v>0</v>
      </c>
      <c r="F212" s="543"/>
      <c r="G212" s="1160"/>
      <c r="H212" s="413">
        <v>1</v>
      </c>
      <c r="I212" s="542">
        <v>0</v>
      </c>
      <c r="J212" s="1107"/>
      <c r="K212" s="413">
        <v>1</v>
      </c>
      <c r="L212" s="423">
        <v>0</v>
      </c>
      <c r="M212" s="1161">
        <v>1</v>
      </c>
      <c r="N212" s="543"/>
      <c r="O212" s="544"/>
      <c r="P212" s="413">
        <v>0</v>
      </c>
    </row>
    <row r="213" spans="1:16" x14ac:dyDescent="0.25">
      <c r="A213" s="287"/>
      <c r="B213" s="222"/>
      <c r="C213" s="547"/>
      <c r="D213" s="547"/>
      <c r="E213" s="547"/>
      <c r="F213" s="88"/>
      <c r="G213" s="1162"/>
      <c r="H213" s="1162"/>
      <c r="I213" s="1162"/>
      <c r="J213" s="1162"/>
      <c r="K213" s="1162"/>
      <c r="L213" s="1162"/>
      <c r="M213" s="1162"/>
      <c r="N213" s="1162"/>
      <c r="O213" s="1162"/>
      <c r="P213" s="1163"/>
    </row>
    <row r="214" spans="1:16" ht="15.75" thickBot="1" x14ac:dyDescent="0.3">
      <c r="A214" s="23" t="s">
        <v>20003</v>
      </c>
      <c r="B214" s="520" t="s">
        <v>20372</v>
      </c>
      <c r="C214" s="520"/>
      <c r="D214" s="520"/>
      <c r="E214" s="520"/>
      <c r="F214" s="520"/>
      <c r="G214" s="520"/>
      <c r="H214" s="520"/>
      <c r="I214" s="520"/>
      <c r="J214" s="520"/>
      <c r="K214" s="520"/>
      <c r="L214" s="520"/>
      <c r="M214" s="520"/>
      <c r="N214" s="520"/>
      <c r="O214" s="520"/>
      <c r="P214" s="541"/>
    </row>
    <row r="215" spans="1:16" x14ac:dyDescent="0.25">
      <c r="A215" s="699"/>
      <c r="B215" s="645"/>
      <c r="C215" s="1155"/>
      <c r="D215" s="1155"/>
      <c r="E215" s="1155"/>
      <c r="F215" s="1155"/>
      <c r="G215" s="1155"/>
      <c r="H215" s="1155"/>
      <c r="I215" s="1155"/>
      <c r="J215" s="1155"/>
      <c r="K215" s="1155"/>
      <c r="L215" s="1155"/>
      <c r="M215" s="1155"/>
      <c r="N215" s="646"/>
      <c r="O215" s="476"/>
      <c r="P215" s="548"/>
    </row>
    <row r="216" spans="1:16" x14ac:dyDescent="0.25">
      <c r="A216" s="699"/>
      <c r="B216" s="1156"/>
      <c r="C216" s="1157"/>
      <c r="D216" s="1157"/>
      <c r="E216" s="1157"/>
      <c r="F216" s="1157"/>
      <c r="G216" s="1157"/>
      <c r="H216" s="1157"/>
      <c r="I216" s="1157"/>
      <c r="J216" s="1157"/>
      <c r="K216" s="1157"/>
      <c r="L216" s="1157"/>
      <c r="M216" s="1157"/>
      <c r="N216" s="1158"/>
      <c r="O216" s="476"/>
      <c r="P216" s="548"/>
    </row>
    <row r="217" spans="1:16" ht="15.75" thickBot="1" x14ac:dyDescent="0.3">
      <c r="A217" s="699"/>
      <c r="B217" s="647"/>
      <c r="C217" s="1159"/>
      <c r="D217" s="1159"/>
      <c r="E217" s="1159"/>
      <c r="F217" s="1159"/>
      <c r="G217" s="1159"/>
      <c r="H217" s="1159"/>
      <c r="I217" s="1159"/>
      <c r="J217" s="1159"/>
      <c r="K217" s="1159"/>
      <c r="L217" s="1159"/>
      <c r="M217" s="1159"/>
      <c r="N217" s="648"/>
      <c r="O217" s="476"/>
      <c r="P217" s="548"/>
    </row>
    <row r="218" spans="1:16" ht="15.75" thickBot="1" x14ac:dyDescent="0.3">
      <c r="A218" s="82"/>
      <c r="B218" s="530"/>
      <c r="C218" s="530"/>
      <c r="D218" s="530"/>
      <c r="E218" s="530"/>
      <c r="F218" s="530"/>
      <c r="G218" s="530"/>
      <c r="H218" s="530"/>
      <c r="I218" s="530"/>
      <c r="J218" s="530"/>
      <c r="K218" s="530"/>
      <c r="L218" s="530"/>
      <c r="M218" s="530"/>
      <c r="N218" s="530"/>
      <c r="O218" s="499"/>
      <c r="P218" s="707"/>
    </row>
    <row r="219" spans="1:16" ht="15.75" thickBot="1" x14ac:dyDescent="0.3">
      <c r="A219" s="120"/>
    </row>
    <row r="220" spans="1:16" ht="15.75" thickBot="1" x14ac:dyDescent="0.3">
      <c r="A220" s="585" t="s">
        <v>20373</v>
      </c>
      <c r="B220" s="586"/>
      <c r="C220" s="586"/>
      <c r="D220" s="586"/>
      <c r="E220" s="586"/>
      <c r="F220" s="586"/>
      <c r="G220" s="586"/>
      <c r="H220" s="586"/>
      <c r="I220" s="586"/>
      <c r="J220" s="586"/>
      <c r="K220" s="586"/>
      <c r="L220" s="587"/>
    </row>
    <row r="221" spans="1:16" ht="15.75" thickBot="1" x14ac:dyDescent="0.3">
      <c r="A221" s="16" t="s">
        <v>20374</v>
      </c>
      <c r="B221" s="671" t="s">
        <v>20375</v>
      </c>
      <c r="C221" s="671"/>
      <c r="D221" s="671"/>
      <c r="E221" s="671"/>
      <c r="F221" s="671"/>
      <c r="G221" s="671"/>
      <c r="H221" s="671"/>
      <c r="I221" s="671"/>
      <c r="J221" s="671"/>
      <c r="K221" s="671"/>
      <c r="L221" s="672"/>
    </row>
    <row r="222" spans="1:16" x14ac:dyDescent="0.25">
      <c r="A222" s="216"/>
      <c r="B222" s="547"/>
      <c r="C222" s="547"/>
      <c r="D222" s="548"/>
      <c r="E222" s="588" t="s">
        <v>19835</v>
      </c>
      <c r="F222" s="1151"/>
      <c r="G222" s="1152"/>
      <c r="H222" s="1153" t="s">
        <v>1574</v>
      </c>
      <c r="I222" s="1151"/>
      <c r="J222" s="1151"/>
      <c r="K222" s="1151"/>
      <c r="L222" s="1154"/>
    </row>
    <row r="223" spans="1:16" ht="26.25" thickBot="1" x14ac:dyDescent="0.3">
      <c r="A223" s="216"/>
      <c r="B223" s="1012"/>
      <c r="C223" s="1012"/>
      <c r="D223" s="932"/>
      <c r="E223" s="161" t="s">
        <v>1132</v>
      </c>
      <c r="F223" s="161" t="s">
        <v>19857</v>
      </c>
      <c r="G223" s="163" t="s">
        <v>19856</v>
      </c>
      <c r="H223" s="161" t="s">
        <v>1132</v>
      </c>
      <c r="I223" s="161" t="s">
        <v>19857</v>
      </c>
      <c r="J223" s="466" t="s">
        <v>19856</v>
      </c>
      <c r="K223" s="466"/>
      <c r="L223" s="467"/>
    </row>
    <row r="224" spans="1:16" ht="39.950000000000003" customHeight="1" thickBot="1" x14ac:dyDescent="0.3">
      <c r="A224" s="23" t="s">
        <v>19896</v>
      </c>
      <c r="B224" s="520" t="s">
        <v>20376</v>
      </c>
      <c r="C224" s="520"/>
      <c r="D224" s="541"/>
      <c r="E224" s="413">
        <v>0</v>
      </c>
      <c r="F224" s="413">
        <v>0.5</v>
      </c>
      <c r="G224" s="414">
        <v>1</v>
      </c>
      <c r="H224" s="413">
        <v>0</v>
      </c>
      <c r="I224" s="413">
        <v>0.5</v>
      </c>
      <c r="J224" s="542">
        <v>1</v>
      </c>
      <c r="K224" s="543"/>
      <c r="L224" s="544"/>
    </row>
    <row r="225" spans="1:12" ht="39.950000000000003" customHeight="1" thickBot="1" x14ac:dyDescent="0.3">
      <c r="A225" s="23" t="s">
        <v>19901</v>
      </c>
      <c r="B225" s="520" t="s">
        <v>20377</v>
      </c>
      <c r="C225" s="520"/>
      <c r="D225" s="541"/>
      <c r="E225" s="413">
        <v>0</v>
      </c>
      <c r="F225" s="413">
        <v>0.5</v>
      </c>
      <c r="G225" s="414">
        <v>1</v>
      </c>
      <c r="H225" s="413">
        <v>0</v>
      </c>
      <c r="I225" s="413">
        <v>0.5</v>
      </c>
      <c r="J225" s="542">
        <v>1</v>
      </c>
      <c r="K225" s="543"/>
      <c r="L225" s="544"/>
    </row>
    <row r="226" spans="1:12" ht="39.950000000000003" customHeight="1" thickBot="1" x14ac:dyDescent="0.3">
      <c r="A226" s="23" t="s">
        <v>19904</v>
      </c>
      <c r="B226" s="520" t="s">
        <v>20378</v>
      </c>
      <c r="C226" s="520"/>
      <c r="D226" s="541"/>
      <c r="E226" s="413">
        <v>0</v>
      </c>
      <c r="F226" s="413">
        <v>0.5</v>
      </c>
      <c r="G226" s="414">
        <v>1</v>
      </c>
      <c r="H226" s="413">
        <v>0</v>
      </c>
      <c r="I226" s="413">
        <v>0.5</v>
      </c>
      <c r="J226" s="542">
        <v>1</v>
      </c>
      <c r="K226" s="543"/>
      <c r="L226" s="544"/>
    </row>
    <row r="227" spans="1:12" ht="39.950000000000003" customHeight="1" thickBot="1" x14ac:dyDescent="0.3">
      <c r="A227" s="23" t="s">
        <v>19914</v>
      </c>
      <c r="B227" s="520" t="s">
        <v>20379</v>
      </c>
      <c r="C227" s="520"/>
      <c r="D227" s="541"/>
      <c r="E227" s="413">
        <v>0</v>
      </c>
      <c r="F227" s="413">
        <v>0.5</v>
      </c>
      <c r="G227" s="414">
        <v>1</v>
      </c>
      <c r="H227" s="413">
        <v>0</v>
      </c>
      <c r="I227" s="413">
        <v>0.5</v>
      </c>
      <c r="J227" s="542">
        <v>1</v>
      </c>
      <c r="K227" s="543"/>
      <c r="L227" s="544"/>
    </row>
    <row r="228" spans="1:12" ht="39.950000000000003" customHeight="1" thickBot="1" x14ac:dyDescent="0.3">
      <c r="A228" s="23" t="s">
        <v>19924</v>
      </c>
      <c r="B228" s="520" t="s">
        <v>20380</v>
      </c>
      <c r="C228" s="520"/>
      <c r="D228" s="541"/>
      <c r="E228" s="413">
        <v>0</v>
      </c>
      <c r="F228" s="413">
        <v>0.5</v>
      </c>
      <c r="G228" s="414">
        <v>1</v>
      </c>
      <c r="H228" s="413">
        <v>0</v>
      </c>
      <c r="I228" s="413">
        <v>0.5</v>
      </c>
      <c r="J228" s="542">
        <v>1</v>
      </c>
      <c r="K228" s="543"/>
      <c r="L228" s="544"/>
    </row>
    <row r="229" spans="1:12" ht="51.95" customHeight="1" thickBot="1" x14ac:dyDescent="0.3">
      <c r="A229" s="122"/>
      <c r="B229" s="52" t="s">
        <v>20010</v>
      </c>
      <c r="C229" s="1141" t="s">
        <v>20381</v>
      </c>
      <c r="D229" s="1141"/>
      <c r="E229" s="295"/>
      <c r="F229" s="295"/>
      <c r="G229" s="295"/>
      <c r="H229" s="295"/>
      <c r="I229" s="295"/>
      <c r="J229" s="1142"/>
      <c r="K229" s="1142"/>
      <c r="L229" s="1143"/>
    </row>
    <row r="230" spans="1:12" ht="15.75" thickBot="1" x14ac:dyDescent="0.3">
      <c r="A230" s="216"/>
      <c r="B230" s="87"/>
      <c r="C230" s="1144"/>
      <c r="D230" s="1145"/>
      <c r="E230" s="1145"/>
      <c r="F230" s="1145"/>
      <c r="G230" s="1145"/>
      <c r="H230" s="1145"/>
      <c r="I230" s="1145"/>
      <c r="J230" s="1145"/>
      <c r="K230" s="1146"/>
      <c r="L230" s="296"/>
    </row>
    <row r="231" spans="1:12" ht="15.75" thickBot="1" x14ac:dyDescent="0.3">
      <c r="A231" s="1147"/>
      <c r="B231" s="1148"/>
      <c r="C231" s="1148"/>
      <c r="D231" s="1149"/>
      <c r="E231" s="1149"/>
      <c r="F231" s="1149"/>
      <c r="G231" s="1149"/>
      <c r="H231" s="1149"/>
      <c r="I231" s="1149"/>
      <c r="J231" s="1149"/>
      <c r="K231" s="1148"/>
      <c r="L231" s="1150"/>
    </row>
    <row r="232" spans="1:12" x14ac:dyDescent="0.25">
      <c r="A232" s="13"/>
      <c r="B232" s="13"/>
      <c r="C232" s="13"/>
      <c r="D232" s="13"/>
      <c r="E232" s="13"/>
      <c r="F232" s="13"/>
      <c r="G232" s="13"/>
      <c r="H232" s="13"/>
      <c r="I232" s="13"/>
      <c r="J232" s="13"/>
      <c r="K232" s="13"/>
      <c r="L232" s="13"/>
    </row>
    <row r="233" spans="1:12" ht="15.75" thickBot="1" x14ac:dyDescent="0.3">
      <c r="A233" s="197"/>
    </row>
    <row r="234" spans="1:12" ht="15.75" thickBot="1" x14ac:dyDescent="0.3">
      <c r="A234" s="298" t="s">
        <v>20382</v>
      </c>
      <c r="B234" s="671" t="s">
        <v>20383</v>
      </c>
      <c r="C234" s="671"/>
      <c r="D234" s="671"/>
      <c r="E234" s="671"/>
      <c r="F234" s="671"/>
      <c r="G234" s="671"/>
      <c r="H234" s="671"/>
      <c r="I234" s="671"/>
      <c r="J234" s="671"/>
      <c r="K234" s="672"/>
    </row>
    <row r="235" spans="1:12" x14ac:dyDescent="0.25">
      <c r="A235" s="216"/>
      <c r="B235" s="547"/>
      <c r="C235" s="547"/>
      <c r="D235" s="548"/>
      <c r="E235" s="588" t="s">
        <v>19835</v>
      </c>
      <c r="F235" s="1151"/>
      <c r="G235" s="1152"/>
      <c r="H235" s="1153" t="s">
        <v>1574</v>
      </c>
      <c r="I235" s="1151"/>
      <c r="J235" s="1151"/>
      <c r="K235" s="1154"/>
    </row>
    <row r="236" spans="1:12" ht="26.25" thickBot="1" x14ac:dyDescent="0.3">
      <c r="A236" s="216"/>
      <c r="B236" s="547"/>
      <c r="C236" s="547"/>
      <c r="D236" s="224"/>
      <c r="E236" s="161" t="s">
        <v>1132</v>
      </c>
      <c r="F236" s="161" t="s">
        <v>19857</v>
      </c>
      <c r="G236" s="163" t="s">
        <v>19856</v>
      </c>
      <c r="H236" s="161" t="s">
        <v>1132</v>
      </c>
      <c r="I236" s="161" t="s">
        <v>19857</v>
      </c>
      <c r="J236" s="466" t="s">
        <v>19856</v>
      </c>
      <c r="K236" s="467"/>
    </row>
    <row r="237" spans="1:12" ht="39.950000000000003" customHeight="1" thickBot="1" x14ac:dyDescent="0.3">
      <c r="A237" s="23" t="s">
        <v>19896</v>
      </c>
      <c r="B237" s="520" t="s">
        <v>20384</v>
      </c>
      <c r="C237" s="520"/>
      <c r="D237" s="541"/>
      <c r="E237" s="413">
        <v>0</v>
      </c>
      <c r="F237" s="413">
        <v>0.5</v>
      </c>
      <c r="G237" s="414">
        <v>1</v>
      </c>
      <c r="H237" s="413">
        <v>0</v>
      </c>
      <c r="I237" s="413">
        <v>0.5</v>
      </c>
      <c r="J237" s="542">
        <v>1</v>
      </c>
      <c r="K237" s="544"/>
    </row>
    <row r="238" spans="1:12" ht="39.950000000000003" customHeight="1" thickBot="1" x14ac:dyDescent="0.3">
      <c r="A238" s="23" t="s">
        <v>19901</v>
      </c>
      <c r="B238" s="520" t="s">
        <v>20385</v>
      </c>
      <c r="C238" s="520"/>
      <c r="D238" s="541"/>
      <c r="E238" s="413">
        <v>0</v>
      </c>
      <c r="F238" s="413">
        <v>0.5</v>
      </c>
      <c r="G238" s="414">
        <v>1</v>
      </c>
      <c r="H238" s="413">
        <v>0</v>
      </c>
      <c r="I238" s="413">
        <v>0.5</v>
      </c>
      <c r="J238" s="542">
        <v>1</v>
      </c>
      <c r="K238" s="544"/>
    </row>
    <row r="239" spans="1:12" ht="39.950000000000003" customHeight="1" thickBot="1" x14ac:dyDescent="0.3">
      <c r="A239" s="23" t="s">
        <v>20073</v>
      </c>
      <c r="B239" s="520" t="s">
        <v>20386</v>
      </c>
      <c r="C239" s="520"/>
      <c r="D239" s="541"/>
      <c r="E239" s="413">
        <v>0</v>
      </c>
      <c r="F239" s="413">
        <v>0.5</v>
      </c>
      <c r="G239" s="414">
        <v>1</v>
      </c>
      <c r="H239" s="413">
        <v>0</v>
      </c>
      <c r="I239" s="413">
        <v>0.5</v>
      </c>
      <c r="J239" s="542">
        <v>1</v>
      </c>
      <c r="K239" s="544"/>
    </row>
    <row r="240" spans="1:12" ht="39.950000000000003" customHeight="1" thickBot="1" x14ac:dyDescent="0.3">
      <c r="A240" s="23" t="s">
        <v>19914</v>
      </c>
      <c r="B240" s="520" t="s">
        <v>20387</v>
      </c>
      <c r="C240" s="520"/>
      <c r="D240" s="541"/>
      <c r="E240" s="413">
        <v>0</v>
      </c>
      <c r="F240" s="413">
        <v>0.5</v>
      </c>
      <c r="G240" s="414">
        <v>1</v>
      </c>
      <c r="H240" s="413">
        <v>0</v>
      </c>
      <c r="I240" s="413">
        <v>0.5</v>
      </c>
      <c r="J240" s="542">
        <v>1</v>
      </c>
      <c r="K240" s="544"/>
    </row>
    <row r="241" spans="1:22" ht="39.950000000000003" customHeight="1" thickBot="1" x14ac:dyDescent="0.3">
      <c r="A241" s="23" t="s">
        <v>19924</v>
      </c>
      <c r="B241" s="520" t="s">
        <v>20388</v>
      </c>
      <c r="C241" s="520"/>
      <c r="D241" s="541"/>
      <c r="E241" s="413">
        <v>0</v>
      </c>
      <c r="F241" s="413">
        <v>0.5</v>
      </c>
      <c r="G241" s="414">
        <v>1</v>
      </c>
      <c r="H241" s="413">
        <v>0</v>
      </c>
      <c r="I241" s="413">
        <v>0.5</v>
      </c>
      <c r="J241" s="542">
        <v>1</v>
      </c>
      <c r="K241" s="544"/>
    </row>
    <row r="242" spans="1:22" ht="39.950000000000003" customHeight="1" thickBot="1" x14ac:dyDescent="0.3">
      <c r="A242" s="23" t="s">
        <v>19932</v>
      </c>
      <c r="B242" s="520" t="s">
        <v>20389</v>
      </c>
      <c r="C242" s="520"/>
      <c r="D242" s="541"/>
      <c r="E242" s="413">
        <v>0</v>
      </c>
      <c r="F242" s="413">
        <v>0.5</v>
      </c>
      <c r="G242" s="414">
        <v>1</v>
      </c>
      <c r="H242" s="413">
        <v>0</v>
      </c>
      <c r="I242" s="413">
        <v>0.5</v>
      </c>
      <c r="J242" s="542">
        <v>1</v>
      </c>
      <c r="K242" s="544"/>
    </row>
    <row r="243" spans="1:22" ht="39.950000000000003" customHeight="1" thickBot="1" x14ac:dyDescent="0.3">
      <c r="A243" s="23" t="s">
        <v>20003</v>
      </c>
      <c r="B243" s="520" t="s">
        <v>20390</v>
      </c>
      <c r="C243" s="520"/>
      <c r="D243" s="541"/>
      <c r="E243" s="413">
        <v>0</v>
      </c>
      <c r="F243" s="413">
        <v>0.5</v>
      </c>
      <c r="G243" s="414">
        <v>1</v>
      </c>
      <c r="H243" s="413">
        <v>0</v>
      </c>
      <c r="I243" s="413">
        <v>0.5</v>
      </c>
      <c r="J243" s="542">
        <v>1</v>
      </c>
      <c r="K243" s="544"/>
    </row>
    <row r="244" spans="1:22" ht="39.950000000000003" customHeight="1" thickBot="1" x14ac:dyDescent="0.3">
      <c r="A244" s="23" t="s">
        <v>20030</v>
      </c>
      <c r="B244" s="520" t="s">
        <v>20391</v>
      </c>
      <c r="C244" s="520"/>
      <c r="D244" s="541"/>
      <c r="E244" s="413">
        <v>0</v>
      </c>
      <c r="F244" s="413">
        <v>0.5</v>
      </c>
      <c r="G244" s="414">
        <v>1</v>
      </c>
      <c r="H244" s="413">
        <v>0</v>
      </c>
      <c r="I244" s="413">
        <v>0.5</v>
      </c>
      <c r="J244" s="542">
        <v>1</v>
      </c>
      <c r="K244" s="544"/>
    </row>
    <row r="245" spans="1:22" ht="51.95" customHeight="1" thickBot="1" x14ac:dyDescent="0.3">
      <c r="A245" s="216"/>
      <c r="B245" s="52" t="s">
        <v>20010</v>
      </c>
      <c r="C245" s="1141" t="s">
        <v>20392</v>
      </c>
      <c r="D245" s="1141"/>
      <c r="E245" s="295"/>
      <c r="F245" s="295"/>
      <c r="G245" s="295"/>
      <c r="H245" s="295"/>
      <c r="I245" s="295"/>
      <c r="J245" s="1142"/>
      <c r="K245" s="1143"/>
    </row>
    <row r="246" spans="1:22" ht="15.75" thickBot="1" x14ac:dyDescent="0.3">
      <c r="A246" s="216"/>
      <c r="B246" s="87"/>
      <c r="C246" s="1144"/>
      <c r="D246" s="1145"/>
      <c r="E246" s="1145"/>
      <c r="F246" s="1145"/>
      <c r="G246" s="1145"/>
      <c r="H246" s="1145"/>
      <c r="I246" s="1145"/>
      <c r="J246" s="1146"/>
      <c r="K246" s="296"/>
    </row>
    <row r="247" spans="1:22" ht="15.75" thickBot="1" x14ac:dyDescent="0.3">
      <c r="A247" s="1147"/>
      <c r="B247" s="1148"/>
      <c r="C247" s="1148"/>
      <c r="D247" s="1149"/>
      <c r="E247" s="1149"/>
      <c r="F247" s="1149"/>
      <c r="G247" s="1149"/>
      <c r="H247" s="1149"/>
      <c r="I247" s="1149"/>
      <c r="J247" s="1148"/>
      <c r="K247" s="1150"/>
    </row>
    <row r="248" spans="1:22" x14ac:dyDescent="0.25">
      <c r="A248" s="13"/>
      <c r="B248" s="13"/>
      <c r="C248" s="13"/>
      <c r="D248" s="13"/>
      <c r="E248" s="13"/>
      <c r="F248" s="13"/>
      <c r="G248" s="13"/>
      <c r="H248" s="13"/>
      <c r="I248" s="13"/>
      <c r="J248" s="13"/>
      <c r="K248" s="13"/>
    </row>
    <row r="249" spans="1:22" ht="18" thickBot="1" x14ac:dyDescent="0.35">
      <c r="A249" s="299"/>
    </row>
    <row r="250" spans="1:22" ht="15.75" thickBot="1" x14ac:dyDescent="0.3">
      <c r="A250" s="585" t="s">
        <v>20393</v>
      </c>
      <c r="B250" s="586"/>
      <c r="C250" s="586"/>
      <c r="D250" s="586"/>
      <c r="E250" s="586"/>
      <c r="F250" s="586"/>
      <c r="G250" s="586"/>
      <c r="H250" s="586"/>
      <c r="I250" s="586"/>
      <c r="J250" s="586"/>
      <c r="K250" s="586"/>
      <c r="L250" s="586"/>
      <c r="M250" s="586"/>
      <c r="N250" s="586"/>
      <c r="O250" s="586"/>
      <c r="P250" s="586"/>
      <c r="Q250" s="586"/>
      <c r="R250" s="586"/>
      <c r="S250" s="586"/>
      <c r="T250" s="586"/>
      <c r="U250" s="586"/>
      <c r="V250" s="587"/>
    </row>
    <row r="251" spans="1:22" ht="15.75" thickBot="1" x14ac:dyDescent="0.3">
      <c r="A251" s="16" t="s">
        <v>20394</v>
      </c>
      <c r="B251" s="671" t="s">
        <v>20395</v>
      </c>
      <c r="C251" s="671"/>
      <c r="D251" s="671"/>
      <c r="E251" s="671"/>
      <c r="F251" s="671"/>
      <c r="G251" s="671"/>
      <c r="H251" s="671"/>
      <c r="I251" s="671"/>
      <c r="J251" s="671"/>
      <c r="K251" s="671"/>
      <c r="L251" s="671"/>
      <c r="M251" s="671"/>
      <c r="N251" s="671"/>
      <c r="O251" s="671"/>
      <c r="P251" s="671"/>
      <c r="Q251" s="671"/>
      <c r="R251" s="671"/>
      <c r="S251" s="671"/>
      <c r="T251" s="671"/>
      <c r="U251" s="671"/>
      <c r="V251" s="45"/>
    </row>
    <row r="252" spans="1:22" ht="36" customHeight="1" thickBot="1" x14ac:dyDescent="0.3">
      <c r="A252" s="216"/>
      <c r="B252" s="547"/>
      <c r="C252" s="547"/>
      <c r="D252" s="548"/>
      <c r="E252" s="890" t="s">
        <v>20396</v>
      </c>
      <c r="F252" s="1103"/>
      <c r="G252" s="1103"/>
      <c r="H252" s="1132"/>
      <c r="I252" s="818" t="s">
        <v>20397</v>
      </c>
      <c r="J252" s="1103"/>
      <c r="K252" s="1103"/>
      <c r="L252" s="1132"/>
      <c r="M252" s="818" t="s">
        <v>20398</v>
      </c>
      <c r="N252" s="1103"/>
      <c r="O252" s="1103"/>
      <c r="P252" s="1103"/>
      <c r="Q252" s="1132"/>
      <c r="R252" s="818" t="s">
        <v>20399</v>
      </c>
      <c r="S252" s="1103"/>
      <c r="T252" s="1103"/>
      <c r="U252" s="819"/>
      <c r="V252" s="224"/>
    </row>
    <row r="253" spans="1:22" x14ac:dyDescent="0.25">
      <c r="A253" s="476"/>
      <c r="B253" s="547"/>
      <c r="C253" s="547"/>
      <c r="D253" s="548"/>
      <c r="E253" s="992" t="s">
        <v>20400</v>
      </c>
      <c r="F253" s="994"/>
      <c r="G253" s="510" t="s">
        <v>19859</v>
      </c>
      <c r="H253" s="512" t="s">
        <v>19858</v>
      </c>
      <c r="I253" s="1121" t="s">
        <v>20400</v>
      </c>
      <c r="J253" s="994"/>
      <c r="K253" s="510" t="s">
        <v>19859</v>
      </c>
      <c r="L253" s="512" t="s">
        <v>19858</v>
      </c>
      <c r="M253" s="1121" t="s">
        <v>20400</v>
      </c>
      <c r="N253" s="994"/>
      <c r="O253" s="510" t="s">
        <v>19859</v>
      </c>
      <c r="P253" s="992" t="s">
        <v>19858</v>
      </c>
      <c r="Q253" s="1122"/>
      <c r="R253" s="514" t="s">
        <v>20400</v>
      </c>
      <c r="S253" s="992" t="s">
        <v>19859</v>
      </c>
      <c r="T253" s="994"/>
      <c r="U253" s="510" t="s">
        <v>19858</v>
      </c>
      <c r="V253" s="1114"/>
    </row>
    <row r="254" spans="1:22" x14ac:dyDescent="0.25">
      <c r="A254" s="476"/>
      <c r="B254" s="547"/>
      <c r="C254" s="547"/>
      <c r="D254" s="548"/>
      <c r="E254" s="920"/>
      <c r="F254" s="921"/>
      <c r="G254" s="1113"/>
      <c r="H254" s="1120"/>
      <c r="I254" s="957"/>
      <c r="J254" s="921"/>
      <c r="K254" s="1113"/>
      <c r="L254" s="1120"/>
      <c r="M254" s="957"/>
      <c r="N254" s="921"/>
      <c r="O254" s="1113"/>
      <c r="P254" s="920"/>
      <c r="Q254" s="1123"/>
      <c r="R254" s="1125"/>
      <c r="S254" s="920"/>
      <c r="T254" s="921"/>
      <c r="U254" s="1113"/>
      <c r="V254" s="1114"/>
    </row>
    <row r="255" spans="1:22" ht="15.75" thickBot="1" x14ac:dyDescent="0.3">
      <c r="A255" s="476"/>
      <c r="B255" s="547"/>
      <c r="C255" s="547"/>
      <c r="D255" s="548"/>
      <c r="E255" s="922"/>
      <c r="F255" s="923"/>
      <c r="G255" s="511"/>
      <c r="H255" s="513"/>
      <c r="I255" s="958"/>
      <c r="J255" s="923"/>
      <c r="K255" s="511"/>
      <c r="L255" s="513"/>
      <c r="M255" s="958"/>
      <c r="N255" s="923"/>
      <c r="O255" s="511"/>
      <c r="P255" s="922"/>
      <c r="Q255" s="1124"/>
      <c r="R255" s="515"/>
      <c r="S255" s="922"/>
      <c r="T255" s="923"/>
      <c r="U255" s="511"/>
      <c r="V255" s="1114"/>
    </row>
    <row r="256" spans="1:22" ht="15.75" thickBot="1" x14ac:dyDescent="0.3">
      <c r="A256" s="95" t="s">
        <v>19896</v>
      </c>
      <c r="B256" s="1115" t="s">
        <v>20401</v>
      </c>
      <c r="C256" s="1115"/>
      <c r="D256" s="1116"/>
      <c r="E256" s="542">
        <v>0</v>
      </c>
      <c r="F256" s="544"/>
      <c r="G256" s="413">
        <v>0.5</v>
      </c>
      <c r="H256" s="414">
        <v>1</v>
      </c>
      <c r="I256" s="1110">
        <v>0</v>
      </c>
      <c r="J256" s="544"/>
      <c r="K256" s="413">
        <v>0.5</v>
      </c>
      <c r="L256" s="414">
        <v>0</v>
      </c>
      <c r="M256" s="1110">
        <v>0</v>
      </c>
      <c r="N256" s="544"/>
      <c r="O256" s="413">
        <v>0.5</v>
      </c>
      <c r="P256" s="542">
        <v>1</v>
      </c>
      <c r="Q256" s="1107"/>
      <c r="R256" s="413">
        <v>0</v>
      </c>
      <c r="S256" s="542">
        <v>0.5</v>
      </c>
      <c r="T256" s="544"/>
      <c r="U256" s="413">
        <v>1</v>
      </c>
      <c r="V256" s="300"/>
    </row>
    <row r="257" spans="1:26" ht="15.75" thickBot="1" x14ac:dyDescent="0.3">
      <c r="A257" s="95" t="s">
        <v>19901</v>
      </c>
      <c r="B257" s="1111" t="s">
        <v>20402</v>
      </c>
      <c r="C257" s="1111"/>
      <c r="D257" s="1112"/>
      <c r="E257" s="542">
        <v>0</v>
      </c>
      <c r="F257" s="544"/>
      <c r="G257" s="413">
        <v>0.5</v>
      </c>
      <c r="H257" s="414">
        <v>1</v>
      </c>
      <c r="I257" s="1110">
        <v>0</v>
      </c>
      <c r="J257" s="544"/>
      <c r="K257" s="413">
        <v>0.5</v>
      </c>
      <c r="L257" s="414">
        <v>1</v>
      </c>
      <c r="M257" s="1110">
        <v>0</v>
      </c>
      <c r="N257" s="544"/>
      <c r="O257" s="413">
        <v>0.5</v>
      </c>
      <c r="P257" s="542">
        <v>1</v>
      </c>
      <c r="Q257" s="1107"/>
      <c r="R257" s="413">
        <v>0</v>
      </c>
      <c r="S257" s="542">
        <v>0.5</v>
      </c>
      <c r="T257" s="544"/>
      <c r="U257" s="413">
        <v>1</v>
      </c>
      <c r="V257" s="300"/>
    </row>
    <row r="258" spans="1:26" ht="24" customHeight="1" thickBot="1" x14ac:dyDescent="0.3">
      <c r="A258" s="95" t="s">
        <v>19904</v>
      </c>
      <c r="B258" s="1111" t="s">
        <v>20403</v>
      </c>
      <c r="C258" s="1111"/>
      <c r="D258" s="1112"/>
      <c r="E258" s="542">
        <v>0</v>
      </c>
      <c r="F258" s="544"/>
      <c r="G258" s="413">
        <v>0.5</v>
      </c>
      <c r="H258" s="414">
        <v>1</v>
      </c>
      <c r="I258" s="1110">
        <v>0</v>
      </c>
      <c r="J258" s="544"/>
      <c r="K258" s="413">
        <v>0.5</v>
      </c>
      <c r="L258" s="414">
        <v>1</v>
      </c>
      <c r="M258" s="1110">
        <v>0</v>
      </c>
      <c r="N258" s="544"/>
      <c r="O258" s="413">
        <v>0.5</v>
      </c>
      <c r="P258" s="542">
        <v>1</v>
      </c>
      <c r="Q258" s="1107"/>
      <c r="R258" s="413">
        <v>0</v>
      </c>
      <c r="S258" s="542">
        <v>0.5</v>
      </c>
      <c r="T258" s="544"/>
      <c r="U258" s="413">
        <v>1</v>
      </c>
      <c r="V258" s="300"/>
    </row>
    <row r="259" spans="1:26" ht="24" customHeight="1" thickBot="1" x14ac:dyDescent="0.3">
      <c r="A259" s="95" t="s">
        <v>19991</v>
      </c>
      <c r="B259" s="1111" t="s">
        <v>20404</v>
      </c>
      <c r="C259" s="1111"/>
      <c r="D259" s="1112"/>
      <c r="E259" s="542">
        <v>0</v>
      </c>
      <c r="F259" s="544"/>
      <c r="G259" s="413">
        <v>0.5</v>
      </c>
      <c r="H259" s="414">
        <v>1</v>
      </c>
      <c r="I259" s="1110">
        <v>0</v>
      </c>
      <c r="J259" s="544"/>
      <c r="K259" s="413">
        <v>0.5</v>
      </c>
      <c r="L259" s="414">
        <v>1</v>
      </c>
      <c r="M259" s="1110">
        <v>0</v>
      </c>
      <c r="N259" s="544"/>
      <c r="O259" s="413">
        <v>0.5</v>
      </c>
      <c r="P259" s="542">
        <v>1</v>
      </c>
      <c r="Q259" s="1107"/>
      <c r="R259" s="413">
        <v>0</v>
      </c>
      <c r="S259" s="542">
        <v>0.5</v>
      </c>
      <c r="T259" s="544"/>
      <c r="U259" s="413">
        <v>1</v>
      </c>
      <c r="V259" s="300"/>
    </row>
    <row r="260" spans="1:26" ht="15.75" thickBot="1" x14ac:dyDescent="0.3">
      <c r="A260" s="287"/>
      <c r="B260" s="222"/>
      <c r="C260" s="54"/>
      <c r="D260" s="1140"/>
      <c r="E260" s="1140"/>
      <c r="F260" s="301"/>
      <c r="G260" s="301"/>
      <c r="H260" s="301"/>
      <c r="I260" s="1106"/>
      <c r="J260" s="1106"/>
      <c r="K260" s="302"/>
      <c r="L260" s="302"/>
      <c r="M260" s="1104"/>
      <c r="N260" s="1104"/>
      <c r="O260" s="302"/>
      <c r="P260" s="1104"/>
      <c r="Q260" s="1104"/>
      <c r="R260" s="302"/>
      <c r="S260" s="1104"/>
      <c r="T260" s="1104"/>
      <c r="U260" s="302"/>
      <c r="V260" s="300"/>
    </row>
    <row r="261" spans="1:26" ht="24" customHeight="1" thickBot="1" x14ac:dyDescent="0.3">
      <c r="A261" s="95" t="s">
        <v>20405</v>
      </c>
      <c r="B261" s="1083" t="s">
        <v>20406</v>
      </c>
      <c r="C261" s="1083"/>
      <c r="D261" s="1083"/>
      <c r="E261" s="1083"/>
      <c r="F261" s="1083"/>
      <c r="G261" s="1083"/>
      <c r="H261" s="1083"/>
      <c r="I261" s="925"/>
      <c r="J261" s="890" t="s">
        <v>20407</v>
      </c>
      <c r="K261" s="819"/>
      <c r="L261" s="890" t="s">
        <v>1701</v>
      </c>
      <c r="M261" s="819"/>
      <c r="N261" s="890" t="s">
        <v>19837</v>
      </c>
      <c r="O261" s="1103"/>
      <c r="P261" s="819"/>
      <c r="Q261" s="890" t="s">
        <v>19851</v>
      </c>
      <c r="R261" s="1103"/>
      <c r="S261" s="819"/>
      <c r="T261" s="890" t="s">
        <v>20284</v>
      </c>
      <c r="U261" s="819"/>
      <c r="V261" s="300"/>
    </row>
    <row r="262" spans="1:26" ht="15.75" thickBot="1" x14ac:dyDescent="0.3">
      <c r="A262" s="287"/>
      <c r="B262" s="222"/>
      <c r="C262" s="1101" t="s">
        <v>20408</v>
      </c>
      <c r="D262" s="1101"/>
      <c r="E262" s="1101"/>
      <c r="F262" s="1101"/>
      <c r="G262" s="1101"/>
      <c r="H262" s="1101"/>
      <c r="I262" s="1102"/>
      <c r="J262" s="635">
        <v>0</v>
      </c>
      <c r="K262" s="637"/>
      <c r="L262" s="635">
        <v>0.25</v>
      </c>
      <c r="M262" s="637"/>
      <c r="N262" s="635">
        <v>0.5</v>
      </c>
      <c r="O262" s="636"/>
      <c r="P262" s="637"/>
      <c r="Q262" s="635">
        <v>0.75</v>
      </c>
      <c r="R262" s="636"/>
      <c r="S262" s="637"/>
      <c r="T262" s="635">
        <v>1</v>
      </c>
      <c r="U262" s="637"/>
      <c r="V262" s="300"/>
    </row>
    <row r="263" spans="1:26" ht="15.75" thickBot="1" x14ac:dyDescent="0.3">
      <c r="A263" s="287"/>
      <c r="B263" s="222"/>
      <c r="C263" s="1101" t="s">
        <v>20409</v>
      </c>
      <c r="D263" s="1101"/>
      <c r="E263" s="1101"/>
      <c r="F263" s="1101"/>
      <c r="G263" s="1101"/>
      <c r="H263" s="1101"/>
      <c r="I263" s="1102"/>
      <c r="J263" s="635">
        <v>0</v>
      </c>
      <c r="K263" s="637"/>
      <c r="L263" s="635">
        <v>0.25</v>
      </c>
      <c r="M263" s="637"/>
      <c r="N263" s="635">
        <v>0.5</v>
      </c>
      <c r="O263" s="636"/>
      <c r="P263" s="637"/>
      <c r="Q263" s="635">
        <v>0.75</v>
      </c>
      <c r="R263" s="636"/>
      <c r="S263" s="637"/>
      <c r="T263" s="635">
        <v>1</v>
      </c>
      <c r="U263" s="637"/>
      <c r="V263" s="300"/>
    </row>
    <row r="264" spans="1:26" ht="23.45" customHeight="1" thickBot="1" x14ac:dyDescent="0.3">
      <c r="A264" s="95" t="s">
        <v>20410</v>
      </c>
      <c r="B264" s="1083" t="s">
        <v>20411</v>
      </c>
      <c r="C264" s="1083"/>
      <c r="D264" s="1083"/>
      <c r="E264" s="1083"/>
      <c r="F264" s="1083"/>
      <c r="G264" s="1083"/>
      <c r="H264" s="1083"/>
      <c r="I264" s="925"/>
      <c r="J264" s="890" t="s">
        <v>20281</v>
      </c>
      <c r="K264" s="819"/>
      <c r="L264" s="890" t="s">
        <v>20412</v>
      </c>
      <c r="M264" s="819"/>
      <c r="N264" s="890" t="s">
        <v>20413</v>
      </c>
      <c r="O264" s="1103"/>
      <c r="P264" s="819"/>
      <c r="Q264" s="890" t="s">
        <v>20284</v>
      </c>
      <c r="R264" s="1103"/>
      <c r="S264" s="819"/>
      <c r="T264" s="1095"/>
      <c r="U264" s="1096"/>
      <c r="V264" s="300"/>
    </row>
    <row r="265" spans="1:26" ht="23.45" customHeight="1" thickBot="1" x14ac:dyDescent="0.3">
      <c r="A265" s="287"/>
      <c r="B265" s="222"/>
      <c r="C265" s="1101" t="s">
        <v>20408</v>
      </c>
      <c r="D265" s="1101"/>
      <c r="E265" s="1101"/>
      <c r="F265" s="1101"/>
      <c r="G265" s="1101"/>
      <c r="H265" s="1101"/>
      <c r="I265" s="1102"/>
      <c r="J265" s="635">
        <v>0</v>
      </c>
      <c r="K265" s="637"/>
      <c r="L265" s="635">
        <v>0.5</v>
      </c>
      <c r="M265" s="637"/>
      <c r="N265" s="635">
        <v>0.75</v>
      </c>
      <c r="O265" s="636"/>
      <c r="P265" s="637"/>
      <c r="Q265" s="542">
        <v>1</v>
      </c>
      <c r="R265" s="543"/>
      <c r="S265" s="544"/>
      <c r="T265" s="1097"/>
      <c r="U265" s="1098"/>
      <c r="V265" s="300"/>
    </row>
    <row r="266" spans="1:26" ht="15.75" thickBot="1" x14ac:dyDescent="0.3">
      <c r="A266" s="287"/>
      <c r="B266" s="222"/>
      <c r="C266" s="1101" t="s">
        <v>20409</v>
      </c>
      <c r="D266" s="1101"/>
      <c r="E266" s="1101"/>
      <c r="F266" s="1101"/>
      <c r="G266" s="1101"/>
      <c r="H266" s="1101"/>
      <c r="I266" s="1102"/>
      <c r="J266" s="635">
        <v>0</v>
      </c>
      <c r="K266" s="637"/>
      <c r="L266" s="635">
        <v>0.5</v>
      </c>
      <c r="M266" s="637"/>
      <c r="N266" s="635">
        <v>0.75</v>
      </c>
      <c r="O266" s="636"/>
      <c r="P266" s="637"/>
      <c r="Q266" s="542">
        <v>1</v>
      </c>
      <c r="R266" s="543"/>
      <c r="S266" s="544"/>
      <c r="T266" s="1099"/>
      <c r="U266" s="1100"/>
      <c r="V266" s="300"/>
    </row>
    <row r="267" spans="1:26" x14ac:dyDescent="0.25">
      <c r="A267" s="95" t="s">
        <v>20414</v>
      </c>
      <c r="B267" s="1083" t="s">
        <v>20415</v>
      </c>
      <c r="C267" s="1083"/>
      <c r="D267" s="1083"/>
      <c r="E267" s="1083"/>
      <c r="F267" s="1083"/>
      <c r="G267" s="1083"/>
      <c r="H267" s="1083"/>
      <c r="I267" s="925"/>
      <c r="J267" s="1133"/>
      <c r="K267" s="1134"/>
      <c r="L267" s="1134"/>
      <c r="M267" s="1134"/>
      <c r="N267" s="1134"/>
      <c r="O267" s="1134"/>
      <c r="P267" s="1134"/>
      <c r="Q267" s="1134"/>
      <c r="R267" s="1134"/>
      <c r="S267" s="1134"/>
      <c r="T267" s="1134"/>
      <c r="U267" s="1135"/>
      <c r="V267" s="300"/>
    </row>
    <row r="268" spans="1:26" ht="15.75" thickBot="1" x14ac:dyDescent="0.3">
      <c r="A268" s="216"/>
      <c r="B268" s="1083"/>
      <c r="C268" s="1083"/>
      <c r="D268" s="1083"/>
      <c r="E268" s="1083"/>
      <c r="F268" s="1083"/>
      <c r="G268" s="1083"/>
      <c r="H268" s="1083"/>
      <c r="I268" s="925"/>
      <c r="J268" s="1136"/>
      <c r="K268" s="1137"/>
      <c r="L268" s="1137"/>
      <c r="M268" s="1137"/>
      <c r="N268" s="1137"/>
      <c r="O268" s="1137"/>
      <c r="P268" s="1137"/>
      <c r="Q268" s="1137"/>
      <c r="R268" s="1137"/>
      <c r="S268" s="1137"/>
      <c r="T268" s="1137"/>
      <c r="U268" s="1138"/>
      <c r="V268" s="300"/>
    </row>
    <row r="269" spans="1:26" ht="15.75" thickBot="1" x14ac:dyDescent="0.3">
      <c r="A269" s="82"/>
      <c r="B269" s="125"/>
      <c r="C269" s="1139"/>
      <c r="D269" s="1139"/>
      <c r="E269" s="1139"/>
      <c r="F269" s="1139"/>
      <c r="G269" s="1139"/>
      <c r="H269" s="1139"/>
      <c r="I269" s="1139"/>
      <c r="J269" s="529"/>
      <c r="K269" s="529"/>
      <c r="L269" s="529"/>
      <c r="M269" s="529"/>
      <c r="N269" s="529"/>
      <c r="O269" s="529"/>
      <c r="P269" s="529"/>
      <c r="Q269" s="529"/>
      <c r="R269" s="529"/>
      <c r="S269" s="529"/>
      <c r="T269" s="529"/>
      <c r="U269" s="529"/>
      <c r="V269" s="304"/>
    </row>
    <row r="270" spans="1:26"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6" ht="15.75" thickBot="1" x14ac:dyDescent="0.3">
      <c r="A271" s="120"/>
    </row>
    <row r="272" spans="1:26" ht="16.5" thickBot="1" x14ac:dyDescent="0.3">
      <c r="A272" s="1127" t="s">
        <v>20416</v>
      </c>
      <c r="B272" s="1128"/>
      <c r="C272" s="1128"/>
      <c r="D272" s="1128"/>
      <c r="E272" s="1128"/>
      <c r="F272" s="1128"/>
      <c r="G272" s="1128"/>
      <c r="H272" s="1128"/>
      <c r="I272" s="1128"/>
      <c r="J272" s="1128"/>
      <c r="K272" s="1128"/>
      <c r="L272" s="1128"/>
      <c r="M272" s="1128"/>
      <c r="N272" s="1128"/>
      <c r="O272" s="1128"/>
      <c r="P272" s="1129"/>
      <c r="Q272" s="1130"/>
      <c r="R272" s="1131"/>
      <c r="S272" s="306"/>
      <c r="T272" s="1130"/>
      <c r="U272" s="1131"/>
      <c r="V272" s="306"/>
      <c r="W272" s="1130"/>
      <c r="X272" s="1131"/>
      <c r="Y272" s="306"/>
      <c r="Z272" s="306"/>
    </row>
    <row r="273" spans="1:26" ht="15.75" thickBot="1" x14ac:dyDescent="0.3">
      <c r="A273" s="16" t="s">
        <v>20417</v>
      </c>
      <c r="B273" s="671" t="s">
        <v>20418</v>
      </c>
      <c r="C273" s="671"/>
      <c r="D273" s="671"/>
      <c r="E273" s="671"/>
      <c r="F273" s="671"/>
      <c r="G273" s="671"/>
      <c r="H273" s="671"/>
      <c r="I273" s="671"/>
      <c r="J273" s="671"/>
      <c r="K273" s="671"/>
      <c r="L273" s="671"/>
      <c r="M273" s="671"/>
      <c r="N273" s="671"/>
      <c r="O273" s="671"/>
      <c r="P273" s="671"/>
      <c r="Q273" s="671"/>
      <c r="R273" s="671"/>
      <c r="S273" s="671"/>
      <c r="T273" s="671"/>
      <c r="U273" s="671"/>
      <c r="V273" s="671"/>
      <c r="W273" s="671"/>
      <c r="X273" s="671"/>
      <c r="Y273" s="671"/>
      <c r="Z273" s="45"/>
    </row>
    <row r="274" spans="1:26" ht="36" customHeight="1" thickBot="1" x14ac:dyDescent="0.3">
      <c r="A274" s="216"/>
      <c r="B274" s="547"/>
      <c r="C274" s="547"/>
      <c r="D274" s="547"/>
      <c r="E274" s="548"/>
      <c r="F274" s="890" t="s">
        <v>20419</v>
      </c>
      <c r="G274" s="1103"/>
      <c r="H274" s="1103"/>
      <c r="I274" s="1103"/>
      <c r="J274" s="1132"/>
      <c r="K274" s="818" t="s">
        <v>20420</v>
      </c>
      <c r="L274" s="1103"/>
      <c r="M274" s="1103"/>
      <c r="N274" s="1103"/>
      <c r="O274" s="1103"/>
      <c r="P274" s="1132"/>
      <c r="Q274" s="818" t="s">
        <v>20421</v>
      </c>
      <c r="R274" s="1103"/>
      <c r="S274" s="1103"/>
      <c r="T274" s="1103"/>
      <c r="U274" s="1132"/>
      <c r="V274" s="818" t="s">
        <v>20422</v>
      </c>
      <c r="W274" s="1103"/>
      <c r="X274" s="1103"/>
      <c r="Y274" s="819"/>
      <c r="Z274" s="224"/>
    </row>
    <row r="275" spans="1:26" x14ac:dyDescent="0.25">
      <c r="A275" s="476"/>
      <c r="B275" s="547"/>
      <c r="C275" s="547"/>
      <c r="D275" s="547"/>
      <c r="E275" s="548"/>
      <c r="F275" s="992" t="s">
        <v>20400</v>
      </c>
      <c r="G275" s="994"/>
      <c r="H275" s="510" t="s">
        <v>19859</v>
      </c>
      <c r="I275" s="992" t="s">
        <v>19858</v>
      </c>
      <c r="J275" s="1122"/>
      <c r="K275" s="1121" t="s">
        <v>20400</v>
      </c>
      <c r="L275" s="993"/>
      <c r="M275" s="994"/>
      <c r="N275" s="992" t="s">
        <v>19859</v>
      </c>
      <c r="O275" s="994"/>
      <c r="P275" s="512" t="s">
        <v>19858</v>
      </c>
      <c r="Q275" s="1121" t="s">
        <v>20400</v>
      </c>
      <c r="R275" s="994"/>
      <c r="S275" s="510" t="s">
        <v>19859</v>
      </c>
      <c r="T275" s="992" t="s">
        <v>19858</v>
      </c>
      <c r="U275" s="1122"/>
      <c r="V275" s="514" t="s">
        <v>20400</v>
      </c>
      <c r="W275" s="992" t="s">
        <v>19859</v>
      </c>
      <c r="X275" s="994"/>
      <c r="Y275" s="510" t="s">
        <v>19858</v>
      </c>
      <c r="Z275" s="1114"/>
    </row>
    <row r="276" spans="1:26" x14ac:dyDescent="0.25">
      <c r="A276" s="476"/>
      <c r="B276" s="547"/>
      <c r="C276" s="547"/>
      <c r="D276" s="547"/>
      <c r="E276" s="548"/>
      <c r="F276" s="920"/>
      <c r="G276" s="921"/>
      <c r="H276" s="1113"/>
      <c r="I276" s="920"/>
      <c r="J276" s="1123"/>
      <c r="K276" s="957"/>
      <c r="L276" s="1126"/>
      <c r="M276" s="921"/>
      <c r="N276" s="920"/>
      <c r="O276" s="921"/>
      <c r="P276" s="1120"/>
      <c r="Q276" s="957"/>
      <c r="R276" s="921"/>
      <c r="S276" s="1113"/>
      <c r="T276" s="920"/>
      <c r="U276" s="1123"/>
      <c r="V276" s="1125"/>
      <c r="W276" s="920"/>
      <c r="X276" s="921"/>
      <c r="Y276" s="1113"/>
      <c r="Z276" s="1114"/>
    </row>
    <row r="277" spans="1:26" ht="15.75" thickBot="1" x14ac:dyDescent="0.3">
      <c r="A277" s="476"/>
      <c r="B277" s="547"/>
      <c r="C277" s="547"/>
      <c r="D277" s="547"/>
      <c r="E277" s="548"/>
      <c r="F277" s="922"/>
      <c r="G277" s="923"/>
      <c r="H277" s="511"/>
      <c r="I277" s="922"/>
      <c r="J277" s="1124"/>
      <c r="K277" s="958"/>
      <c r="L277" s="995"/>
      <c r="M277" s="923"/>
      <c r="N277" s="922"/>
      <c r="O277" s="923"/>
      <c r="P277" s="513"/>
      <c r="Q277" s="958"/>
      <c r="R277" s="923"/>
      <c r="S277" s="511"/>
      <c r="T277" s="922"/>
      <c r="U277" s="1124"/>
      <c r="V277" s="515"/>
      <c r="W277" s="922"/>
      <c r="X277" s="923"/>
      <c r="Y277" s="511"/>
      <c r="Z277" s="1114"/>
    </row>
    <row r="278" spans="1:26" ht="15.75" thickBot="1" x14ac:dyDescent="0.3">
      <c r="A278" s="95" t="s">
        <v>19896</v>
      </c>
      <c r="B278" s="1115" t="s">
        <v>20423</v>
      </c>
      <c r="C278" s="1115"/>
      <c r="D278" s="1115"/>
      <c r="E278" s="1116"/>
      <c r="F278" s="1117"/>
      <c r="G278" s="1118"/>
      <c r="H278" s="1118"/>
      <c r="I278" s="1118"/>
      <c r="J278" s="1119"/>
      <c r="K278" s="1110">
        <v>0</v>
      </c>
      <c r="L278" s="543"/>
      <c r="M278" s="544"/>
      <c r="N278" s="542">
        <v>0.5</v>
      </c>
      <c r="O278" s="544"/>
      <c r="P278" s="414">
        <v>1</v>
      </c>
      <c r="Q278" s="1110">
        <v>0</v>
      </c>
      <c r="R278" s="544"/>
      <c r="S278" s="413">
        <v>0.5</v>
      </c>
      <c r="T278" s="542">
        <v>1</v>
      </c>
      <c r="U278" s="1107"/>
      <c r="V278" s="413">
        <v>0</v>
      </c>
      <c r="W278" s="542">
        <v>0.5</v>
      </c>
      <c r="X278" s="544"/>
      <c r="Y278" s="413">
        <v>1</v>
      </c>
      <c r="Z278" s="300"/>
    </row>
    <row r="279" spans="1:26" ht="15.75" thickBot="1" x14ac:dyDescent="0.3">
      <c r="A279" s="95" t="s">
        <v>19901</v>
      </c>
      <c r="B279" s="1111" t="s">
        <v>20424</v>
      </c>
      <c r="C279" s="1111"/>
      <c r="D279" s="1111"/>
      <c r="E279" s="1112"/>
      <c r="F279" s="542">
        <v>0</v>
      </c>
      <c r="G279" s="544"/>
      <c r="H279" s="413">
        <v>0.5</v>
      </c>
      <c r="I279" s="542">
        <v>1</v>
      </c>
      <c r="J279" s="1107"/>
      <c r="K279" s="1110">
        <v>0</v>
      </c>
      <c r="L279" s="543"/>
      <c r="M279" s="544"/>
      <c r="N279" s="542">
        <v>0.5</v>
      </c>
      <c r="O279" s="544"/>
      <c r="P279" s="414">
        <v>1</v>
      </c>
      <c r="Q279" s="1110">
        <v>0</v>
      </c>
      <c r="R279" s="544"/>
      <c r="S279" s="413">
        <v>0.5</v>
      </c>
      <c r="T279" s="542">
        <v>1</v>
      </c>
      <c r="U279" s="1107"/>
      <c r="V279" s="413">
        <v>0</v>
      </c>
      <c r="W279" s="542">
        <v>0.5</v>
      </c>
      <c r="X279" s="544"/>
      <c r="Y279" s="413">
        <v>1</v>
      </c>
      <c r="Z279" s="300"/>
    </row>
    <row r="280" spans="1:26" ht="15.75" thickBot="1" x14ac:dyDescent="0.3">
      <c r="A280" s="95" t="s">
        <v>19904</v>
      </c>
      <c r="B280" s="1108" t="s">
        <v>20425</v>
      </c>
      <c r="C280" s="1108"/>
      <c r="D280" s="1108"/>
      <c r="E280" s="1109"/>
      <c r="F280" s="542">
        <v>0</v>
      </c>
      <c r="G280" s="544"/>
      <c r="H280" s="413">
        <v>0.5</v>
      </c>
      <c r="I280" s="542">
        <v>1</v>
      </c>
      <c r="J280" s="1107"/>
      <c r="K280" s="1110">
        <v>0</v>
      </c>
      <c r="L280" s="543"/>
      <c r="M280" s="544"/>
      <c r="N280" s="542">
        <v>0.5</v>
      </c>
      <c r="O280" s="544"/>
      <c r="P280" s="414">
        <v>1</v>
      </c>
      <c r="Q280" s="1110">
        <v>0</v>
      </c>
      <c r="R280" s="544"/>
      <c r="S280" s="413">
        <v>0.5</v>
      </c>
      <c r="T280" s="542">
        <v>1</v>
      </c>
      <c r="U280" s="1107"/>
      <c r="V280" s="413">
        <v>0</v>
      </c>
      <c r="W280" s="542">
        <v>0.5</v>
      </c>
      <c r="X280" s="544"/>
      <c r="Y280" s="413">
        <v>1</v>
      </c>
      <c r="Z280" s="300"/>
    </row>
    <row r="281" spans="1:26" ht="15.75" thickBot="1" x14ac:dyDescent="0.3">
      <c r="A281" s="287"/>
      <c r="B281" s="222"/>
      <c r="C281" s="54"/>
      <c r="D281" s="222"/>
      <c r="E281" s="1106"/>
      <c r="F281" s="1106"/>
      <c r="G281" s="1106"/>
      <c r="H281" s="1106"/>
      <c r="I281" s="301"/>
      <c r="J281" s="1106"/>
      <c r="K281" s="1106"/>
      <c r="L281" s="1106"/>
      <c r="M281" s="1104"/>
      <c r="N281" s="1104"/>
      <c r="O281" s="1104"/>
      <c r="P281" s="1104"/>
      <c r="Q281" s="1104"/>
      <c r="R281" s="1104"/>
      <c r="S281" s="302"/>
      <c r="T281" s="1104"/>
      <c r="U281" s="1104"/>
      <c r="V281" s="302"/>
      <c r="W281" s="1104"/>
      <c r="X281" s="1104"/>
      <c r="Y281" s="302"/>
      <c r="Z281" s="300"/>
    </row>
    <row r="282" spans="1:26" x14ac:dyDescent="0.25">
      <c r="A282" s="1082" t="s">
        <v>19991</v>
      </c>
      <c r="B282" s="559" t="s">
        <v>1440</v>
      </c>
      <c r="C282" s="559"/>
      <c r="D282" s="559"/>
      <c r="E282" s="559"/>
      <c r="F282" s="559"/>
      <c r="G282" s="559"/>
      <c r="H282" s="559"/>
      <c r="I282" s="559"/>
      <c r="J282" s="559"/>
      <c r="K282" s="565"/>
      <c r="L282" s="658" t="s">
        <v>20407</v>
      </c>
      <c r="M282" s="1105"/>
      <c r="N282" s="659"/>
      <c r="O282" s="658" t="s">
        <v>20281</v>
      </c>
      <c r="P282" s="1105"/>
      <c r="Q282" s="659"/>
      <c r="R282" s="658" t="s">
        <v>20412</v>
      </c>
      <c r="S282" s="1105"/>
      <c r="T282" s="659"/>
      <c r="U282" s="658" t="s">
        <v>20413</v>
      </c>
      <c r="V282" s="1105"/>
      <c r="W282" s="659"/>
      <c r="X282" s="658" t="s">
        <v>20284</v>
      </c>
      <c r="Y282" s="659"/>
      <c r="Z282" s="1093"/>
    </row>
    <row r="283" spans="1:26" ht="24" customHeight="1" thickBot="1" x14ac:dyDescent="0.3">
      <c r="A283" s="1082"/>
      <c r="B283" s="1083" t="s">
        <v>20426</v>
      </c>
      <c r="C283" s="1083"/>
      <c r="D283" s="1083"/>
      <c r="E283" s="1083"/>
      <c r="F283" s="1083"/>
      <c r="G283" s="1083"/>
      <c r="H283" s="1083"/>
      <c r="I283" s="1083"/>
      <c r="J283" s="1083"/>
      <c r="K283" s="925"/>
      <c r="L283" s="549"/>
      <c r="M283" s="550"/>
      <c r="N283" s="551"/>
      <c r="O283" s="549"/>
      <c r="P283" s="550"/>
      <c r="Q283" s="551"/>
      <c r="R283" s="549"/>
      <c r="S283" s="550"/>
      <c r="T283" s="551"/>
      <c r="U283" s="549"/>
      <c r="V283" s="550"/>
      <c r="W283" s="551"/>
      <c r="X283" s="549"/>
      <c r="Y283" s="551"/>
      <c r="Z283" s="1093"/>
    </row>
    <row r="284" spans="1:26" ht="15.75" thickBot="1" x14ac:dyDescent="0.3">
      <c r="A284" s="287"/>
      <c r="B284" s="222"/>
      <c r="C284" s="1101" t="s">
        <v>20427</v>
      </c>
      <c r="D284" s="1101"/>
      <c r="E284" s="1101"/>
      <c r="F284" s="1101"/>
      <c r="G284" s="1101"/>
      <c r="H284" s="1101"/>
      <c r="I284" s="1101"/>
      <c r="J284" s="1101"/>
      <c r="K284" s="1102"/>
      <c r="L284" s="635">
        <v>0</v>
      </c>
      <c r="M284" s="636"/>
      <c r="N284" s="637"/>
      <c r="O284" s="635">
        <v>0.25</v>
      </c>
      <c r="P284" s="636"/>
      <c r="Q284" s="637"/>
      <c r="R284" s="635">
        <v>0.5</v>
      </c>
      <c r="S284" s="636"/>
      <c r="T284" s="637"/>
      <c r="U284" s="635">
        <v>0.75</v>
      </c>
      <c r="V284" s="636"/>
      <c r="W284" s="637"/>
      <c r="X284" s="635">
        <v>1</v>
      </c>
      <c r="Y284" s="637"/>
      <c r="Z284" s="300"/>
    </row>
    <row r="285" spans="1:26" ht="15.75" thickBot="1" x14ac:dyDescent="0.3">
      <c r="A285" s="287"/>
      <c r="B285" s="222"/>
      <c r="C285" s="1101" t="s">
        <v>20428</v>
      </c>
      <c r="D285" s="1101"/>
      <c r="E285" s="1101"/>
      <c r="F285" s="1101"/>
      <c r="G285" s="1101"/>
      <c r="H285" s="1101"/>
      <c r="I285" s="1101"/>
      <c r="J285" s="1101"/>
      <c r="K285" s="1102"/>
      <c r="L285" s="635">
        <v>0</v>
      </c>
      <c r="M285" s="636"/>
      <c r="N285" s="637"/>
      <c r="O285" s="635">
        <v>0.25</v>
      </c>
      <c r="P285" s="636"/>
      <c r="Q285" s="637"/>
      <c r="R285" s="635">
        <v>0.5</v>
      </c>
      <c r="S285" s="636"/>
      <c r="T285" s="637"/>
      <c r="U285" s="635">
        <v>0.75</v>
      </c>
      <c r="V285" s="636"/>
      <c r="W285" s="637"/>
      <c r="X285" s="635">
        <v>1</v>
      </c>
      <c r="Y285" s="637"/>
      <c r="Z285" s="300"/>
    </row>
    <row r="286" spans="1:26" ht="15.75" thickBot="1" x14ac:dyDescent="0.3">
      <c r="A286" s="95" t="s">
        <v>20405</v>
      </c>
      <c r="B286" s="1083" t="s">
        <v>20429</v>
      </c>
      <c r="C286" s="1083"/>
      <c r="D286" s="1083"/>
      <c r="E286" s="1083"/>
      <c r="F286" s="1083"/>
      <c r="G286" s="1083"/>
      <c r="H286" s="1083"/>
      <c r="I286" s="1083"/>
      <c r="J286" s="1083"/>
      <c r="K286" s="925"/>
      <c r="L286" s="890" t="s">
        <v>20281</v>
      </c>
      <c r="M286" s="1103"/>
      <c r="N286" s="819"/>
      <c r="O286" s="890" t="s">
        <v>20412</v>
      </c>
      <c r="P286" s="1103"/>
      <c r="Q286" s="819"/>
      <c r="R286" s="890" t="s">
        <v>20413</v>
      </c>
      <c r="S286" s="1103"/>
      <c r="T286" s="819"/>
      <c r="U286" s="890" t="s">
        <v>20284</v>
      </c>
      <c r="V286" s="1103"/>
      <c r="W286" s="819"/>
      <c r="X286" s="1095"/>
      <c r="Y286" s="1096"/>
      <c r="Z286" s="300"/>
    </row>
    <row r="287" spans="1:26" ht="15.75" thickBot="1" x14ac:dyDescent="0.3">
      <c r="A287" s="287"/>
      <c r="B287" s="222"/>
      <c r="C287" s="1101" t="s">
        <v>20427</v>
      </c>
      <c r="D287" s="1101"/>
      <c r="E287" s="1101"/>
      <c r="F287" s="1101"/>
      <c r="G287" s="1101"/>
      <c r="H287" s="1101"/>
      <c r="I287" s="1101"/>
      <c r="J287" s="1101"/>
      <c r="K287" s="1102"/>
      <c r="L287" s="635">
        <v>0</v>
      </c>
      <c r="M287" s="636"/>
      <c r="N287" s="637"/>
      <c r="O287" s="635">
        <v>0.5</v>
      </c>
      <c r="P287" s="636"/>
      <c r="Q287" s="637"/>
      <c r="R287" s="635">
        <v>0.75</v>
      </c>
      <c r="S287" s="636"/>
      <c r="T287" s="637"/>
      <c r="U287" s="542">
        <v>1</v>
      </c>
      <c r="V287" s="543"/>
      <c r="W287" s="544"/>
      <c r="X287" s="1097"/>
      <c r="Y287" s="1098"/>
      <c r="Z287" s="300"/>
    </row>
    <row r="288" spans="1:26" ht="15.75" thickBot="1" x14ac:dyDescent="0.3">
      <c r="A288" s="287"/>
      <c r="B288" s="222"/>
      <c r="C288" s="1101" t="s">
        <v>20428</v>
      </c>
      <c r="D288" s="1101"/>
      <c r="E288" s="1101"/>
      <c r="F288" s="1101"/>
      <c r="G288" s="1101"/>
      <c r="H288" s="1101"/>
      <c r="I288" s="1101"/>
      <c r="J288" s="1101"/>
      <c r="K288" s="1102"/>
      <c r="L288" s="635">
        <v>0</v>
      </c>
      <c r="M288" s="636"/>
      <c r="N288" s="637"/>
      <c r="O288" s="635">
        <v>0.5</v>
      </c>
      <c r="P288" s="636"/>
      <c r="Q288" s="637"/>
      <c r="R288" s="635">
        <v>0.75</v>
      </c>
      <c r="S288" s="636"/>
      <c r="T288" s="637"/>
      <c r="U288" s="542">
        <v>1</v>
      </c>
      <c r="V288" s="543"/>
      <c r="W288" s="544"/>
      <c r="X288" s="1099"/>
      <c r="Y288" s="1100"/>
      <c r="Z288" s="300"/>
    </row>
    <row r="289" spans="1:26" x14ac:dyDescent="0.25">
      <c r="A289" s="1082" t="s">
        <v>19999</v>
      </c>
      <c r="B289" s="1083" t="s">
        <v>20430</v>
      </c>
      <c r="C289" s="1083"/>
      <c r="D289" s="1083"/>
      <c r="E289" s="1083"/>
      <c r="F289" s="1083"/>
      <c r="G289" s="1083"/>
      <c r="H289" s="1083"/>
      <c r="I289" s="1083"/>
      <c r="J289" s="1083"/>
      <c r="K289" s="925"/>
      <c r="L289" s="1084"/>
      <c r="M289" s="1085"/>
      <c r="N289" s="1085"/>
      <c r="O289" s="1085"/>
      <c r="P289" s="1085"/>
      <c r="Q289" s="1085"/>
      <c r="R289" s="1085"/>
      <c r="S289" s="1085"/>
      <c r="T289" s="1085"/>
      <c r="U289" s="1085"/>
      <c r="V289" s="1085"/>
      <c r="W289" s="1085"/>
      <c r="X289" s="1085"/>
      <c r="Y289" s="1086"/>
      <c r="Z289" s="1093"/>
    </row>
    <row r="290" spans="1:26" x14ac:dyDescent="0.25">
      <c r="A290" s="1082"/>
      <c r="B290" s="1083"/>
      <c r="C290" s="1083"/>
      <c r="D290" s="1083"/>
      <c r="E290" s="1083"/>
      <c r="F290" s="1083"/>
      <c r="G290" s="1083"/>
      <c r="H290" s="1083"/>
      <c r="I290" s="1083"/>
      <c r="J290" s="1083"/>
      <c r="K290" s="925"/>
      <c r="L290" s="1087"/>
      <c r="M290" s="1088"/>
      <c r="N290" s="1088"/>
      <c r="O290" s="1088"/>
      <c r="P290" s="1088"/>
      <c r="Q290" s="1088"/>
      <c r="R290" s="1088"/>
      <c r="S290" s="1088"/>
      <c r="T290" s="1088"/>
      <c r="U290" s="1088"/>
      <c r="V290" s="1088"/>
      <c r="W290" s="1088"/>
      <c r="X290" s="1088"/>
      <c r="Y290" s="1089"/>
      <c r="Z290" s="1093"/>
    </row>
    <row r="291" spans="1:26" x14ac:dyDescent="0.25">
      <c r="A291" s="1082"/>
      <c r="B291" s="1083"/>
      <c r="C291" s="1083"/>
      <c r="D291" s="1083"/>
      <c r="E291" s="1083"/>
      <c r="F291" s="1083"/>
      <c r="G291" s="1083"/>
      <c r="H291" s="1083"/>
      <c r="I291" s="1083"/>
      <c r="J291" s="1083"/>
      <c r="K291" s="925"/>
      <c r="L291" s="1087"/>
      <c r="M291" s="1088"/>
      <c r="N291" s="1088"/>
      <c r="O291" s="1088"/>
      <c r="P291" s="1088"/>
      <c r="Q291" s="1088"/>
      <c r="R291" s="1088"/>
      <c r="S291" s="1088"/>
      <c r="T291" s="1088"/>
      <c r="U291" s="1088"/>
      <c r="V291" s="1088"/>
      <c r="W291" s="1088"/>
      <c r="X291" s="1088"/>
      <c r="Y291" s="1089"/>
      <c r="Z291" s="1093"/>
    </row>
    <row r="292" spans="1:26" x14ac:dyDescent="0.25">
      <c r="A292" s="1082"/>
      <c r="B292" s="1083"/>
      <c r="C292" s="1083"/>
      <c r="D292" s="1083"/>
      <c r="E292" s="1083"/>
      <c r="F292" s="1083"/>
      <c r="G292" s="1083"/>
      <c r="H292" s="1083"/>
      <c r="I292" s="1083"/>
      <c r="J292" s="1083"/>
      <c r="K292" s="925"/>
      <c r="L292" s="1087"/>
      <c r="M292" s="1088"/>
      <c r="N292" s="1088"/>
      <c r="O292" s="1088"/>
      <c r="P292" s="1088"/>
      <c r="Q292" s="1088"/>
      <c r="R292" s="1088"/>
      <c r="S292" s="1088"/>
      <c r="T292" s="1088"/>
      <c r="U292" s="1088"/>
      <c r="V292" s="1088"/>
      <c r="W292" s="1088"/>
      <c r="X292" s="1088"/>
      <c r="Y292" s="1089"/>
      <c r="Z292" s="1093"/>
    </row>
    <row r="293" spans="1:26" ht="15.75" thickBot="1" x14ac:dyDescent="0.3">
      <c r="A293" s="1082"/>
      <c r="B293" s="1083"/>
      <c r="C293" s="1083"/>
      <c r="D293" s="1083"/>
      <c r="E293" s="1083"/>
      <c r="F293" s="1083"/>
      <c r="G293" s="1083"/>
      <c r="H293" s="1083"/>
      <c r="I293" s="1083"/>
      <c r="J293" s="1083"/>
      <c r="K293" s="925"/>
      <c r="L293" s="1090"/>
      <c r="M293" s="1091"/>
      <c r="N293" s="1091"/>
      <c r="O293" s="1091"/>
      <c r="P293" s="1091"/>
      <c r="Q293" s="1091"/>
      <c r="R293" s="1091"/>
      <c r="S293" s="1091"/>
      <c r="T293" s="1091"/>
      <c r="U293" s="1091"/>
      <c r="V293" s="1091"/>
      <c r="W293" s="1091"/>
      <c r="X293" s="1091"/>
      <c r="Y293" s="1092"/>
      <c r="Z293" s="1093"/>
    </row>
    <row r="294" spans="1:26" ht="15.75" thickBot="1" x14ac:dyDescent="0.3">
      <c r="A294" s="82"/>
      <c r="B294" s="125"/>
      <c r="C294" s="1094"/>
      <c r="D294" s="1094"/>
      <c r="E294" s="1094"/>
      <c r="F294" s="1094"/>
      <c r="G294" s="1094"/>
      <c r="H294" s="1094"/>
      <c r="I294" s="1094"/>
      <c r="J294" s="1094"/>
      <c r="K294" s="1094"/>
      <c r="L294" s="529"/>
      <c r="M294" s="529"/>
      <c r="N294" s="529"/>
      <c r="O294" s="529"/>
      <c r="P294" s="529"/>
      <c r="Q294" s="529"/>
      <c r="R294" s="529"/>
      <c r="S294" s="529"/>
      <c r="T294" s="529"/>
      <c r="U294" s="529"/>
      <c r="V294" s="529"/>
      <c r="W294" s="529"/>
      <c r="X294" s="529"/>
      <c r="Y294" s="529"/>
      <c r="Z294" s="304"/>
    </row>
    <row r="297" spans="1:26" x14ac:dyDescent="0.25">
      <c r="A297" s="245"/>
    </row>
    <row r="298" spans="1:26" x14ac:dyDescent="0.25">
      <c r="A298" s="245"/>
    </row>
  </sheetData>
  <mergeCells count="694">
    <mergeCell ref="A4:I4"/>
    <mergeCell ref="B5:I5"/>
    <mergeCell ref="E6:F6"/>
    <mergeCell ref="G6:H6"/>
    <mergeCell ref="A7:A8"/>
    <mergeCell ref="B7:B8"/>
    <mergeCell ref="C7:C8"/>
    <mergeCell ref="D7:D8"/>
    <mergeCell ref="E7:F8"/>
    <mergeCell ref="G7:H8"/>
    <mergeCell ref="I7:I8"/>
    <mergeCell ref="E9:F9"/>
    <mergeCell ref="G9:H9"/>
    <mergeCell ref="C10:H10"/>
    <mergeCell ref="A11:A12"/>
    <mergeCell ref="B11:B12"/>
    <mergeCell ref="C11:D12"/>
    <mergeCell ref="E11:F12"/>
    <mergeCell ref="G11:H12"/>
    <mergeCell ref="I11:I12"/>
    <mergeCell ref="C13:H13"/>
    <mergeCell ref="B14:B15"/>
    <mergeCell ref="E14:F15"/>
    <mergeCell ref="G14:H15"/>
    <mergeCell ref="I14:I15"/>
    <mergeCell ref="A15:A17"/>
    <mergeCell ref="E16:F16"/>
    <mergeCell ref="G16:H16"/>
    <mergeCell ref="B17:B18"/>
    <mergeCell ref="D17:E17"/>
    <mergeCell ref="E21:F21"/>
    <mergeCell ref="G21:H21"/>
    <mergeCell ref="E22:F22"/>
    <mergeCell ref="G22:H22"/>
    <mergeCell ref="E23:F23"/>
    <mergeCell ref="G23:H23"/>
    <mergeCell ref="F17:G17"/>
    <mergeCell ref="D18:E18"/>
    <mergeCell ref="F18:G18"/>
    <mergeCell ref="E19:F19"/>
    <mergeCell ref="G19:H19"/>
    <mergeCell ref="B20:D20"/>
    <mergeCell ref="E20:F20"/>
    <mergeCell ref="G20:H20"/>
    <mergeCell ref="E27:F27"/>
    <mergeCell ref="G27:H27"/>
    <mergeCell ref="E28:F28"/>
    <mergeCell ref="G28:H28"/>
    <mergeCell ref="E29:F29"/>
    <mergeCell ref="G29:H29"/>
    <mergeCell ref="E24:F24"/>
    <mergeCell ref="G24:H24"/>
    <mergeCell ref="E25:F25"/>
    <mergeCell ref="G25:H25"/>
    <mergeCell ref="E26:F26"/>
    <mergeCell ref="G26:H26"/>
    <mergeCell ref="A36:B36"/>
    <mergeCell ref="C36:F37"/>
    <mergeCell ref="A37:B37"/>
    <mergeCell ref="A38:B38"/>
    <mergeCell ref="C38:F39"/>
    <mergeCell ref="A39:B39"/>
    <mergeCell ref="E30:F30"/>
    <mergeCell ref="G30:H30"/>
    <mergeCell ref="C31:H31"/>
    <mergeCell ref="E32:F32"/>
    <mergeCell ref="G32:H32"/>
    <mergeCell ref="A35:B35"/>
    <mergeCell ref="C35:F35"/>
    <mergeCell ref="A44:B44"/>
    <mergeCell ref="C44:F45"/>
    <mergeCell ref="A45:B45"/>
    <mergeCell ref="A46:B46"/>
    <mergeCell ref="C46:F47"/>
    <mergeCell ref="A47:B47"/>
    <mergeCell ref="A40:B40"/>
    <mergeCell ref="C40:F41"/>
    <mergeCell ref="A41:B41"/>
    <mergeCell ref="A42:B42"/>
    <mergeCell ref="C42:F43"/>
    <mergeCell ref="A43:B43"/>
    <mergeCell ref="A48:B48"/>
    <mergeCell ref="C48:F48"/>
    <mergeCell ref="B49:K49"/>
    <mergeCell ref="A50:B50"/>
    <mergeCell ref="F50:K50"/>
    <mergeCell ref="A51:C53"/>
    <mergeCell ref="D51:D53"/>
    <mergeCell ref="E51:E53"/>
    <mergeCell ref="F51:K53"/>
    <mergeCell ref="A60:C62"/>
    <mergeCell ref="D60:D62"/>
    <mergeCell ref="E60:E62"/>
    <mergeCell ref="F60:K62"/>
    <mergeCell ref="A63:C65"/>
    <mergeCell ref="D63:D65"/>
    <mergeCell ref="E63:E65"/>
    <mergeCell ref="F63:K65"/>
    <mergeCell ref="A54:C56"/>
    <mergeCell ref="D54:D56"/>
    <mergeCell ref="E54:E56"/>
    <mergeCell ref="F54:K56"/>
    <mergeCell ref="A57:C59"/>
    <mergeCell ref="D57:D59"/>
    <mergeCell ref="E57:E59"/>
    <mergeCell ref="F57:K59"/>
    <mergeCell ref="A72:C74"/>
    <mergeCell ref="D72:D74"/>
    <mergeCell ref="E72:E74"/>
    <mergeCell ref="F72:K74"/>
    <mergeCell ref="A75:C77"/>
    <mergeCell ref="D75:D77"/>
    <mergeCell ref="E75:E77"/>
    <mergeCell ref="F75:K77"/>
    <mergeCell ref="A66:C68"/>
    <mergeCell ref="D66:D68"/>
    <mergeCell ref="E66:E68"/>
    <mergeCell ref="F66:K68"/>
    <mergeCell ref="A69:C71"/>
    <mergeCell ref="D69:D71"/>
    <mergeCell ref="E69:E71"/>
    <mergeCell ref="F69:K71"/>
    <mergeCell ref="A85:G85"/>
    <mergeCell ref="A86:A87"/>
    <mergeCell ref="B86:B87"/>
    <mergeCell ref="C86:C87"/>
    <mergeCell ref="D86:D87"/>
    <mergeCell ref="E86:E87"/>
    <mergeCell ref="F86:F87"/>
    <mergeCell ref="G86:G87"/>
    <mergeCell ref="A78:B78"/>
    <mergeCell ref="C78:F78"/>
    <mergeCell ref="A81:G81"/>
    <mergeCell ref="B82:G82"/>
    <mergeCell ref="A83:A84"/>
    <mergeCell ref="B83:B84"/>
    <mergeCell ref="C83:C84"/>
    <mergeCell ref="E83:E84"/>
    <mergeCell ref="F83:F84"/>
    <mergeCell ref="G83:G84"/>
    <mergeCell ref="G88:G89"/>
    <mergeCell ref="A90:A91"/>
    <mergeCell ref="B90:B91"/>
    <mergeCell ref="C90:C91"/>
    <mergeCell ref="D90:D91"/>
    <mergeCell ref="E90:E91"/>
    <mergeCell ref="F90:F91"/>
    <mergeCell ref="G90:G91"/>
    <mergeCell ref="A88:A89"/>
    <mergeCell ref="B88:B89"/>
    <mergeCell ref="C88:C89"/>
    <mergeCell ref="D88:D89"/>
    <mergeCell ref="E88:E89"/>
    <mergeCell ref="F88:F89"/>
    <mergeCell ref="G92:G93"/>
    <mergeCell ref="A94:G94"/>
    <mergeCell ref="A95:A96"/>
    <mergeCell ref="B95:B96"/>
    <mergeCell ref="C95:C96"/>
    <mergeCell ref="D95:D96"/>
    <mergeCell ref="E95:E96"/>
    <mergeCell ref="F95:F96"/>
    <mergeCell ref="G95:G96"/>
    <mergeCell ref="A92:A93"/>
    <mergeCell ref="B92:B93"/>
    <mergeCell ref="C92:C93"/>
    <mergeCell ref="D92:D93"/>
    <mergeCell ref="E92:E93"/>
    <mergeCell ref="F92:F93"/>
    <mergeCell ref="G97:G98"/>
    <mergeCell ref="A99:A100"/>
    <mergeCell ref="B99:B100"/>
    <mergeCell ref="C99:C100"/>
    <mergeCell ref="D99:D100"/>
    <mergeCell ref="E99:E100"/>
    <mergeCell ref="F99:F100"/>
    <mergeCell ref="G99:G100"/>
    <mergeCell ref="A97:A98"/>
    <mergeCell ref="B97:B98"/>
    <mergeCell ref="C97:C98"/>
    <mergeCell ref="D97:D98"/>
    <mergeCell ref="E97:E98"/>
    <mergeCell ref="F97:F98"/>
    <mergeCell ref="G101:G102"/>
    <mergeCell ref="A103:G103"/>
    <mergeCell ref="A104:A105"/>
    <mergeCell ref="B104:B105"/>
    <mergeCell ref="C104:C105"/>
    <mergeCell ref="D104:D105"/>
    <mergeCell ref="E104:E105"/>
    <mergeCell ref="F104:F105"/>
    <mergeCell ref="G104:G105"/>
    <mergeCell ref="A101:A102"/>
    <mergeCell ref="B101:B102"/>
    <mergeCell ref="C101:C102"/>
    <mergeCell ref="D101:D102"/>
    <mergeCell ref="E101:E102"/>
    <mergeCell ref="F101:F102"/>
    <mergeCell ref="G106:G107"/>
    <mergeCell ref="A109:G109"/>
    <mergeCell ref="A117:A120"/>
    <mergeCell ref="B117:B120"/>
    <mergeCell ref="C117:C120"/>
    <mergeCell ref="A123:O123"/>
    <mergeCell ref="A106:A107"/>
    <mergeCell ref="B106:B107"/>
    <mergeCell ref="C106:C107"/>
    <mergeCell ref="D106:D107"/>
    <mergeCell ref="E106:E107"/>
    <mergeCell ref="F106:F107"/>
    <mergeCell ref="B124:O124"/>
    <mergeCell ref="C125:E126"/>
    <mergeCell ref="F125:H125"/>
    <mergeCell ref="I125:L125"/>
    <mergeCell ref="M125:O125"/>
    <mergeCell ref="G126:H126"/>
    <mergeCell ref="I126:J126"/>
    <mergeCell ref="K126:L126"/>
    <mergeCell ref="M126:N126"/>
    <mergeCell ref="C127:E127"/>
    <mergeCell ref="G127:H127"/>
    <mergeCell ref="I127:J127"/>
    <mergeCell ref="K127:L127"/>
    <mergeCell ref="M127:N127"/>
    <mergeCell ref="C128:E128"/>
    <mergeCell ref="G128:H128"/>
    <mergeCell ref="I128:J128"/>
    <mergeCell ref="K128:L128"/>
    <mergeCell ref="M128:N128"/>
    <mergeCell ref="C129:E129"/>
    <mergeCell ref="G129:H129"/>
    <mergeCell ref="I129:J129"/>
    <mergeCell ref="K129:L129"/>
    <mergeCell ref="M129:N129"/>
    <mergeCell ref="C130:E130"/>
    <mergeCell ref="G130:H130"/>
    <mergeCell ref="I130:J130"/>
    <mergeCell ref="K130:L130"/>
    <mergeCell ref="M130:N130"/>
    <mergeCell ref="O131:O132"/>
    <mergeCell ref="C133:E133"/>
    <mergeCell ref="G133:H133"/>
    <mergeCell ref="I133:J133"/>
    <mergeCell ref="K133:L133"/>
    <mergeCell ref="M133:N133"/>
    <mergeCell ref="C131:E132"/>
    <mergeCell ref="F131:F132"/>
    <mergeCell ref="G131:H132"/>
    <mergeCell ref="I131:J132"/>
    <mergeCell ref="K131:L132"/>
    <mergeCell ref="M131:N132"/>
    <mergeCell ref="B144:C144"/>
    <mergeCell ref="E144:G144"/>
    <mergeCell ref="H144:I144"/>
    <mergeCell ref="J144:K144"/>
    <mergeCell ref="L144:M144"/>
    <mergeCell ref="B147:J147"/>
    <mergeCell ref="B134:O134"/>
    <mergeCell ref="B135:N135"/>
    <mergeCell ref="A136:A137"/>
    <mergeCell ref="B136:N137"/>
    <mergeCell ref="O136:O137"/>
    <mergeCell ref="A138:A142"/>
    <mergeCell ref="B138:N143"/>
    <mergeCell ref="O138:O143"/>
    <mergeCell ref="C148:C149"/>
    <mergeCell ref="D148:E148"/>
    <mergeCell ref="F148:G148"/>
    <mergeCell ref="H148:J148"/>
    <mergeCell ref="H149:I149"/>
    <mergeCell ref="C150:C153"/>
    <mergeCell ref="H150:I150"/>
    <mergeCell ref="H151:I151"/>
    <mergeCell ref="H152:I152"/>
    <mergeCell ref="H153:I153"/>
    <mergeCell ref="H154:I154"/>
    <mergeCell ref="H155:I155"/>
    <mergeCell ref="H156:I156"/>
    <mergeCell ref="C157:C158"/>
    <mergeCell ref="D157:D158"/>
    <mergeCell ref="E157:E158"/>
    <mergeCell ref="F157:F158"/>
    <mergeCell ref="G157:G158"/>
    <mergeCell ref="H157:I158"/>
    <mergeCell ref="B164:I164"/>
    <mergeCell ref="A165:A167"/>
    <mergeCell ref="B165:I167"/>
    <mergeCell ref="J165:J167"/>
    <mergeCell ref="B168:H168"/>
    <mergeCell ref="I168:J168"/>
    <mergeCell ref="J157:J158"/>
    <mergeCell ref="H159:I159"/>
    <mergeCell ref="B160:I160"/>
    <mergeCell ref="A161:A163"/>
    <mergeCell ref="B161:I163"/>
    <mergeCell ref="J161:J163"/>
    <mergeCell ref="A172:N172"/>
    <mergeCell ref="B173:N173"/>
    <mergeCell ref="B174:C174"/>
    <mergeCell ref="D174:L174"/>
    <mergeCell ref="M174:N175"/>
    <mergeCell ref="B175:C175"/>
    <mergeCell ref="D175:F175"/>
    <mergeCell ref="G175:H175"/>
    <mergeCell ref="I175:J175"/>
    <mergeCell ref="K175:L175"/>
    <mergeCell ref="B177:C177"/>
    <mergeCell ref="D177:F177"/>
    <mergeCell ref="G177:H177"/>
    <mergeCell ref="I177:J177"/>
    <mergeCell ref="K177:L177"/>
    <mergeCell ref="M177:N177"/>
    <mergeCell ref="B176:C176"/>
    <mergeCell ref="D176:F176"/>
    <mergeCell ref="G176:H176"/>
    <mergeCell ref="I176:J176"/>
    <mergeCell ref="K176:L176"/>
    <mergeCell ref="M176:N176"/>
    <mergeCell ref="B179:C179"/>
    <mergeCell ref="D179:F179"/>
    <mergeCell ref="G179:H179"/>
    <mergeCell ref="I179:J179"/>
    <mergeCell ref="K179:L179"/>
    <mergeCell ref="M179:N179"/>
    <mergeCell ref="B178:C178"/>
    <mergeCell ref="D178:F178"/>
    <mergeCell ref="G178:H178"/>
    <mergeCell ref="I178:J178"/>
    <mergeCell ref="K178:L178"/>
    <mergeCell ref="M178:N178"/>
    <mergeCell ref="B181:C181"/>
    <mergeCell ref="D181:F181"/>
    <mergeCell ref="G181:H181"/>
    <mergeCell ref="I181:J181"/>
    <mergeCell ref="K181:L181"/>
    <mergeCell ref="M181:N181"/>
    <mergeCell ref="B180:C180"/>
    <mergeCell ref="D180:F180"/>
    <mergeCell ref="G180:H180"/>
    <mergeCell ref="I180:J180"/>
    <mergeCell ref="K180:L180"/>
    <mergeCell ref="M180:N180"/>
    <mergeCell ref="B182:D182"/>
    <mergeCell ref="F182:G182"/>
    <mergeCell ref="H182:I182"/>
    <mergeCell ref="J182:K182"/>
    <mergeCell ref="L182:M182"/>
    <mergeCell ref="B183:C183"/>
    <mergeCell ref="D183:F183"/>
    <mergeCell ref="G183:H183"/>
    <mergeCell ref="I183:J183"/>
    <mergeCell ref="K183:L183"/>
    <mergeCell ref="B185:C185"/>
    <mergeCell ref="D185:F185"/>
    <mergeCell ref="G185:H185"/>
    <mergeCell ref="I185:J185"/>
    <mergeCell ref="K185:L185"/>
    <mergeCell ref="M185:N185"/>
    <mergeCell ref="M183:N183"/>
    <mergeCell ref="B184:C184"/>
    <mergeCell ref="D184:F184"/>
    <mergeCell ref="G184:H184"/>
    <mergeCell ref="I184:J184"/>
    <mergeCell ref="K184:L184"/>
    <mergeCell ref="M184:N184"/>
    <mergeCell ref="B187:C187"/>
    <mergeCell ref="D187:F187"/>
    <mergeCell ref="G187:H187"/>
    <mergeCell ref="I187:J187"/>
    <mergeCell ref="K187:L187"/>
    <mergeCell ref="M187:N187"/>
    <mergeCell ref="B186:C186"/>
    <mergeCell ref="D186:F186"/>
    <mergeCell ref="G186:H186"/>
    <mergeCell ref="I186:J186"/>
    <mergeCell ref="K186:L186"/>
    <mergeCell ref="M186:N186"/>
    <mergeCell ref="C189:D189"/>
    <mergeCell ref="F189:G189"/>
    <mergeCell ref="H189:I189"/>
    <mergeCell ref="J189:K189"/>
    <mergeCell ref="L189:M189"/>
    <mergeCell ref="B191:E191"/>
    <mergeCell ref="B188:C188"/>
    <mergeCell ref="D188:F188"/>
    <mergeCell ref="G188:H188"/>
    <mergeCell ref="I188:J188"/>
    <mergeCell ref="K188:L188"/>
    <mergeCell ref="M188:N188"/>
    <mergeCell ref="C198:E198"/>
    <mergeCell ref="A200:P200"/>
    <mergeCell ref="B201:P201"/>
    <mergeCell ref="B202:C202"/>
    <mergeCell ref="D202:J202"/>
    <mergeCell ref="K202:P202"/>
    <mergeCell ref="B192:E192"/>
    <mergeCell ref="D193:E193"/>
    <mergeCell ref="D194:E194"/>
    <mergeCell ref="D195:E195"/>
    <mergeCell ref="B196:E196"/>
    <mergeCell ref="C197:D197"/>
    <mergeCell ref="B205:C205"/>
    <mergeCell ref="E205:G205"/>
    <mergeCell ref="I205:J205"/>
    <mergeCell ref="M205:O205"/>
    <mergeCell ref="B206:C206"/>
    <mergeCell ref="E206:G206"/>
    <mergeCell ref="I206:J206"/>
    <mergeCell ref="M206:O206"/>
    <mergeCell ref="B203:C203"/>
    <mergeCell ref="D203:G203"/>
    <mergeCell ref="H203:J203"/>
    <mergeCell ref="K203:L203"/>
    <mergeCell ref="M203:P203"/>
    <mergeCell ref="B204:C204"/>
    <mergeCell ref="E204:G204"/>
    <mergeCell ref="I204:J204"/>
    <mergeCell ref="M204:O204"/>
    <mergeCell ref="B210:C210"/>
    <mergeCell ref="E210:G210"/>
    <mergeCell ref="I210:J210"/>
    <mergeCell ref="M210:O210"/>
    <mergeCell ref="B211:C211"/>
    <mergeCell ref="E211:G211"/>
    <mergeCell ref="I211:J211"/>
    <mergeCell ref="M211:O211"/>
    <mergeCell ref="B207:C207"/>
    <mergeCell ref="E207:G207"/>
    <mergeCell ref="I207:J207"/>
    <mergeCell ref="M207:O207"/>
    <mergeCell ref="B208:P208"/>
    <mergeCell ref="B209:P209"/>
    <mergeCell ref="B214:P214"/>
    <mergeCell ref="A215:A217"/>
    <mergeCell ref="B215:N217"/>
    <mergeCell ref="O215:P217"/>
    <mergeCell ref="B218:N218"/>
    <mergeCell ref="O218:P218"/>
    <mergeCell ref="B212:C212"/>
    <mergeCell ref="E212:G212"/>
    <mergeCell ref="I212:J212"/>
    <mergeCell ref="M212:O212"/>
    <mergeCell ref="C213:E213"/>
    <mergeCell ref="G213:I213"/>
    <mergeCell ref="J213:K213"/>
    <mergeCell ref="L213:M213"/>
    <mergeCell ref="N213:P213"/>
    <mergeCell ref="B224:D224"/>
    <mergeCell ref="J224:L224"/>
    <mergeCell ref="B225:D225"/>
    <mergeCell ref="J225:L225"/>
    <mergeCell ref="B226:D226"/>
    <mergeCell ref="J226:L226"/>
    <mergeCell ref="A220:L220"/>
    <mergeCell ref="B221:L221"/>
    <mergeCell ref="B222:D222"/>
    <mergeCell ref="E222:G222"/>
    <mergeCell ref="H222:L222"/>
    <mergeCell ref="B223:D223"/>
    <mergeCell ref="J223:L223"/>
    <mergeCell ref="C230:K230"/>
    <mergeCell ref="A231:C231"/>
    <mergeCell ref="D231:J231"/>
    <mergeCell ref="K231:L231"/>
    <mergeCell ref="B234:K234"/>
    <mergeCell ref="B235:D235"/>
    <mergeCell ref="E235:G235"/>
    <mergeCell ref="H235:K235"/>
    <mergeCell ref="B227:D227"/>
    <mergeCell ref="J227:L227"/>
    <mergeCell ref="B228:D228"/>
    <mergeCell ref="J228:L228"/>
    <mergeCell ref="C229:D229"/>
    <mergeCell ref="J229:L229"/>
    <mergeCell ref="B239:D239"/>
    <mergeCell ref="J239:K239"/>
    <mergeCell ref="B240:D240"/>
    <mergeCell ref="J240:K240"/>
    <mergeCell ref="B241:D241"/>
    <mergeCell ref="J241:K241"/>
    <mergeCell ref="B236:C236"/>
    <mergeCell ref="J236:K236"/>
    <mergeCell ref="B237:D237"/>
    <mergeCell ref="J237:K237"/>
    <mergeCell ref="B238:D238"/>
    <mergeCell ref="J238:K238"/>
    <mergeCell ref="C245:D245"/>
    <mergeCell ref="J245:K245"/>
    <mergeCell ref="C246:J246"/>
    <mergeCell ref="A247:C247"/>
    <mergeCell ref="D247:I247"/>
    <mergeCell ref="J247:K247"/>
    <mergeCell ref="B242:D242"/>
    <mergeCell ref="J242:K242"/>
    <mergeCell ref="B243:D243"/>
    <mergeCell ref="J243:K243"/>
    <mergeCell ref="B244:D244"/>
    <mergeCell ref="J244:K244"/>
    <mergeCell ref="A253:A255"/>
    <mergeCell ref="B253:D255"/>
    <mergeCell ref="E253:F255"/>
    <mergeCell ref="G253:G255"/>
    <mergeCell ref="H253:H255"/>
    <mergeCell ref="I253:J255"/>
    <mergeCell ref="A250:V250"/>
    <mergeCell ref="B251:U251"/>
    <mergeCell ref="B252:D252"/>
    <mergeCell ref="E252:H252"/>
    <mergeCell ref="I252:L252"/>
    <mergeCell ref="M252:Q252"/>
    <mergeCell ref="R252:U252"/>
    <mergeCell ref="B257:D257"/>
    <mergeCell ref="E257:F257"/>
    <mergeCell ref="I257:J257"/>
    <mergeCell ref="M257:N257"/>
    <mergeCell ref="P257:Q257"/>
    <mergeCell ref="S257:T257"/>
    <mergeCell ref="S253:T255"/>
    <mergeCell ref="U253:U255"/>
    <mergeCell ref="V253:V255"/>
    <mergeCell ref="B256:D256"/>
    <mergeCell ref="E256:F256"/>
    <mergeCell ref="I256:J256"/>
    <mergeCell ref="M256:N256"/>
    <mergeCell ref="P256:Q256"/>
    <mergeCell ref="S256:T256"/>
    <mergeCell ref="K253:K255"/>
    <mergeCell ref="L253:L255"/>
    <mergeCell ref="M253:N255"/>
    <mergeCell ref="O253:O255"/>
    <mergeCell ref="P253:Q255"/>
    <mergeCell ref="R253:R255"/>
    <mergeCell ref="B259:D259"/>
    <mergeCell ref="E259:F259"/>
    <mergeCell ref="I259:J259"/>
    <mergeCell ref="M259:N259"/>
    <mergeCell ref="P259:Q259"/>
    <mergeCell ref="S259:T259"/>
    <mergeCell ref="B258:D258"/>
    <mergeCell ref="E258:F258"/>
    <mergeCell ref="I258:J258"/>
    <mergeCell ref="M258:N258"/>
    <mergeCell ref="P258:Q258"/>
    <mergeCell ref="S258:T258"/>
    <mergeCell ref="T261:U261"/>
    <mergeCell ref="C262:I262"/>
    <mergeCell ref="J262:K262"/>
    <mergeCell ref="L262:M262"/>
    <mergeCell ref="N262:P262"/>
    <mergeCell ref="Q262:S262"/>
    <mergeCell ref="T262:U262"/>
    <mergeCell ref="D260:E260"/>
    <mergeCell ref="I260:J260"/>
    <mergeCell ref="M260:N260"/>
    <mergeCell ref="P260:Q260"/>
    <mergeCell ref="S260:T260"/>
    <mergeCell ref="B261:I261"/>
    <mergeCell ref="J261:K261"/>
    <mergeCell ref="L261:M261"/>
    <mergeCell ref="N261:P261"/>
    <mergeCell ref="Q261:S261"/>
    <mergeCell ref="T264:U266"/>
    <mergeCell ref="C265:I265"/>
    <mergeCell ref="J265:K265"/>
    <mergeCell ref="L265:M265"/>
    <mergeCell ref="N265:P265"/>
    <mergeCell ref="C263:I263"/>
    <mergeCell ref="J263:K263"/>
    <mergeCell ref="L263:M263"/>
    <mergeCell ref="N263:P263"/>
    <mergeCell ref="Q263:S263"/>
    <mergeCell ref="T263:U263"/>
    <mergeCell ref="Q265:S265"/>
    <mergeCell ref="C266:I266"/>
    <mergeCell ref="J266:K266"/>
    <mergeCell ref="L266:M266"/>
    <mergeCell ref="N266:P266"/>
    <mergeCell ref="Q266:S266"/>
    <mergeCell ref="B264:I264"/>
    <mergeCell ref="J264:K264"/>
    <mergeCell ref="L264:M264"/>
    <mergeCell ref="N264:P264"/>
    <mergeCell ref="Q264:S264"/>
    <mergeCell ref="W272:X272"/>
    <mergeCell ref="B273:Y273"/>
    <mergeCell ref="B274:E274"/>
    <mergeCell ref="F274:J274"/>
    <mergeCell ref="K274:P274"/>
    <mergeCell ref="Q274:U274"/>
    <mergeCell ref="V274:Y274"/>
    <mergeCell ref="B267:I268"/>
    <mergeCell ref="J267:U268"/>
    <mergeCell ref="C269:I269"/>
    <mergeCell ref="J269:K269"/>
    <mergeCell ref="L269:M269"/>
    <mergeCell ref="N269:P269"/>
    <mergeCell ref="Q269:S269"/>
    <mergeCell ref="T269:U269"/>
    <mergeCell ref="A275:A277"/>
    <mergeCell ref="B275:E277"/>
    <mergeCell ref="F275:G277"/>
    <mergeCell ref="H275:H277"/>
    <mergeCell ref="I275:J277"/>
    <mergeCell ref="K275:M277"/>
    <mergeCell ref="A272:P272"/>
    <mergeCell ref="Q272:R272"/>
    <mergeCell ref="T272:U272"/>
    <mergeCell ref="W275:X277"/>
    <mergeCell ref="Y275:Y277"/>
    <mergeCell ref="Z275:Z277"/>
    <mergeCell ref="B278:E278"/>
    <mergeCell ref="F278:J278"/>
    <mergeCell ref="K278:M278"/>
    <mergeCell ref="N278:O278"/>
    <mergeCell ref="Q278:R278"/>
    <mergeCell ref="T278:U278"/>
    <mergeCell ref="W278:X278"/>
    <mergeCell ref="N275:O277"/>
    <mergeCell ref="P275:P277"/>
    <mergeCell ref="Q275:R277"/>
    <mergeCell ref="S275:S277"/>
    <mergeCell ref="T275:U277"/>
    <mergeCell ref="V275:V277"/>
    <mergeCell ref="T279:U279"/>
    <mergeCell ref="W279:X279"/>
    <mergeCell ref="B280:E280"/>
    <mergeCell ref="F280:G280"/>
    <mergeCell ref="I280:J280"/>
    <mergeCell ref="K280:M280"/>
    <mergeCell ref="N280:O280"/>
    <mergeCell ref="Q280:R280"/>
    <mergeCell ref="T280:U280"/>
    <mergeCell ref="W280:X280"/>
    <mergeCell ref="B279:E279"/>
    <mergeCell ref="F279:G279"/>
    <mergeCell ref="I279:J279"/>
    <mergeCell ref="K279:M279"/>
    <mergeCell ref="N279:O279"/>
    <mergeCell ref="Q279:R279"/>
    <mergeCell ref="A282:A283"/>
    <mergeCell ref="B282:K282"/>
    <mergeCell ref="B283:K283"/>
    <mergeCell ref="L282:N283"/>
    <mergeCell ref="O282:Q283"/>
    <mergeCell ref="R282:T283"/>
    <mergeCell ref="U282:W283"/>
    <mergeCell ref="X282:Y283"/>
    <mergeCell ref="E281:F281"/>
    <mergeCell ref="G281:H281"/>
    <mergeCell ref="J281:L281"/>
    <mergeCell ref="M281:N281"/>
    <mergeCell ref="O281:P281"/>
    <mergeCell ref="Q281:R281"/>
    <mergeCell ref="Z282:Z283"/>
    <mergeCell ref="C284:K284"/>
    <mergeCell ref="L284:N284"/>
    <mergeCell ref="O284:Q284"/>
    <mergeCell ref="R284:T284"/>
    <mergeCell ref="U284:W284"/>
    <mergeCell ref="X284:Y284"/>
    <mergeCell ref="T281:U281"/>
    <mergeCell ref="W281:X281"/>
    <mergeCell ref="X286:Y288"/>
    <mergeCell ref="C287:K287"/>
    <mergeCell ref="L287:N287"/>
    <mergeCell ref="O287:Q287"/>
    <mergeCell ref="R287:T287"/>
    <mergeCell ref="C285:K285"/>
    <mergeCell ref="L285:N285"/>
    <mergeCell ref="O285:Q285"/>
    <mergeCell ref="R285:T285"/>
    <mergeCell ref="U285:W285"/>
    <mergeCell ref="X285:Y285"/>
    <mergeCell ref="U287:W287"/>
    <mergeCell ref="C288:K288"/>
    <mergeCell ref="L288:N288"/>
    <mergeCell ref="O288:Q288"/>
    <mergeCell ref="R288:T288"/>
    <mergeCell ref="U288:W288"/>
    <mergeCell ref="B286:K286"/>
    <mergeCell ref="L286:N286"/>
    <mergeCell ref="O286:Q286"/>
    <mergeCell ref="R286:T286"/>
    <mergeCell ref="U286:W286"/>
    <mergeCell ref="A289:A293"/>
    <mergeCell ref="B289:K293"/>
    <mergeCell ref="L289:Y293"/>
    <mergeCell ref="Z289:Z293"/>
    <mergeCell ref="C294:K294"/>
    <mergeCell ref="L294:N294"/>
    <mergeCell ref="O294:Q294"/>
    <mergeCell ref="R294:T294"/>
    <mergeCell ref="U294:W294"/>
    <mergeCell ref="X294:Y294"/>
  </mergeCells>
  <hyperlinks>
    <hyperlink ref="C125" location="_ftn1" display="_ftn1" xr:uid="{DA7A2A99-CD34-49E9-B08A-56EEF28A6E93}"/>
    <hyperlink ref="C148" location="_ftn2" display="_ftn2" xr:uid="{FA5BD9BD-B5C0-48BF-A072-7CA097C32874}"/>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38F9-079A-4FE7-B81D-0FCCEF9CCFBB}">
  <sheetPr>
    <pageSetUpPr fitToPage="1"/>
  </sheetPr>
  <dimension ref="A1:DQ128"/>
  <sheetViews>
    <sheetView zoomScale="85" zoomScaleNormal="85" workbookViewId="0">
      <selection activeCell="A4" sqref="A4"/>
    </sheetView>
  </sheetViews>
  <sheetFormatPr defaultColWidth="9.140625" defaultRowHeight="12.75" x14ac:dyDescent="0.2"/>
  <cols>
    <col min="1" max="1" width="10.42578125" style="5" bestFit="1" customWidth="1"/>
    <col min="2" max="2" width="28" style="5" customWidth="1"/>
    <col min="3" max="3" width="8.85546875" style="4" customWidth="1"/>
    <col min="4" max="4" width="30" style="5" bestFit="1" customWidth="1"/>
    <col min="5" max="6" width="10.7109375" style="5" customWidth="1"/>
    <col min="7" max="7" width="15.28515625" style="5" customWidth="1"/>
    <col min="8" max="52" width="14.7109375" style="3" customWidth="1"/>
    <col min="53" max="121" width="17.85546875" style="3" customWidth="1"/>
    <col min="122" max="16384" width="9.140625" style="4"/>
  </cols>
  <sheetData>
    <row r="1" spans="1:121" ht="18.75" x14ac:dyDescent="0.2">
      <c r="A1" s="442" t="s">
        <v>20886</v>
      </c>
    </row>
    <row r="2" spans="1:121" ht="15" x14ac:dyDescent="0.25">
      <c r="A2" s="437" t="s">
        <v>20885</v>
      </c>
      <c r="AV2"/>
      <c r="AW2"/>
      <c r="AX2"/>
      <c r="AY2"/>
      <c r="AZ2"/>
      <c r="BA2"/>
      <c r="BB2"/>
      <c r="BC2"/>
      <c r="BD2"/>
      <c r="BE2"/>
      <c r="BF2"/>
      <c r="BG2"/>
      <c r="BH2"/>
      <c r="BI2"/>
      <c r="BJ2"/>
      <c r="BK2"/>
      <c r="BL2"/>
      <c r="BM2"/>
      <c r="BN2"/>
      <c r="BO2"/>
      <c r="BP2"/>
      <c r="BQ2"/>
      <c r="BR2"/>
      <c r="BS2"/>
      <c r="BT2"/>
      <c r="BU2"/>
      <c r="CZ2"/>
      <c r="DA2"/>
      <c r="DB2"/>
      <c r="DC2"/>
      <c r="DD2"/>
      <c r="DE2"/>
      <c r="DF2"/>
      <c r="DG2"/>
      <c r="DH2"/>
      <c r="DI2"/>
      <c r="DJ2"/>
      <c r="DK2"/>
      <c r="DL2"/>
      <c r="DM2"/>
      <c r="DN2"/>
      <c r="DO2"/>
      <c r="DP2"/>
      <c r="DQ2"/>
    </row>
    <row r="3" spans="1:121" ht="15" x14ac:dyDescent="0.25">
      <c r="A3" s="438" t="s">
        <v>20906</v>
      </c>
      <c r="CZ3"/>
      <c r="DA3"/>
      <c r="DB3"/>
      <c r="DC3"/>
      <c r="DD3"/>
      <c r="DE3"/>
      <c r="DF3"/>
      <c r="DG3"/>
      <c r="DH3"/>
      <c r="DI3"/>
      <c r="DJ3"/>
      <c r="DK3"/>
      <c r="DL3"/>
      <c r="DM3"/>
      <c r="DN3"/>
      <c r="DO3"/>
      <c r="DP3"/>
      <c r="DQ3"/>
    </row>
    <row r="5" spans="1:121" x14ac:dyDescent="0.2">
      <c r="A5" s="446" t="s">
        <v>20887</v>
      </c>
      <c r="B5" s="447" t="s">
        <v>20908</v>
      </c>
      <c r="C5" s="447" t="s">
        <v>1797</v>
      </c>
      <c r="D5" s="447" t="s">
        <v>1798</v>
      </c>
      <c r="E5" s="447" t="s">
        <v>1799</v>
      </c>
      <c r="F5" s="447" t="s">
        <v>1800</v>
      </c>
      <c r="G5" s="447" t="s">
        <v>1801</v>
      </c>
      <c r="H5" s="447" t="s">
        <v>2737</v>
      </c>
      <c r="I5" s="447" t="s">
        <v>2738</v>
      </c>
      <c r="J5" s="447" t="s">
        <v>2739</v>
      </c>
      <c r="K5" s="447" t="s">
        <v>2740</v>
      </c>
      <c r="L5" s="447" t="s">
        <v>2741</v>
      </c>
      <c r="M5" s="447" t="s">
        <v>2742</v>
      </c>
      <c r="N5" s="447" t="s">
        <v>2743</v>
      </c>
      <c r="O5" s="447" t="s">
        <v>2744</v>
      </c>
      <c r="P5" s="447" t="s">
        <v>2745</v>
      </c>
      <c r="Q5" s="447" t="s">
        <v>2746</v>
      </c>
      <c r="R5" s="447" t="s">
        <v>2747</v>
      </c>
      <c r="S5" s="447" t="s">
        <v>2748</v>
      </c>
      <c r="T5" s="447" t="s">
        <v>350</v>
      </c>
      <c r="U5" s="447" t="s">
        <v>2749</v>
      </c>
      <c r="V5" s="447" t="s">
        <v>2750</v>
      </c>
      <c r="W5" s="447" t="s">
        <v>2751</v>
      </c>
      <c r="X5" s="447" t="s">
        <v>2752</v>
      </c>
      <c r="Y5" s="447" t="s">
        <v>2753</v>
      </c>
      <c r="Z5" s="447" t="s">
        <v>2754</v>
      </c>
      <c r="AA5" s="447" t="s">
        <v>2755</v>
      </c>
      <c r="AB5" s="447" t="s">
        <v>2756</v>
      </c>
      <c r="AC5" s="447" t="s">
        <v>2757</v>
      </c>
      <c r="AD5" s="447" t="s">
        <v>2758</v>
      </c>
      <c r="AE5" s="447" t="s">
        <v>351</v>
      </c>
      <c r="AF5" s="447" t="s">
        <v>352</v>
      </c>
      <c r="AG5" s="447" t="s">
        <v>353</v>
      </c>
      <c r="AH5" s="447" t="s">
        <v>2759</v>
      </c>
      <c r="AI5" s="447" t="s">
        <v>2760</v>
      </c>
      <c r="AJ5" s="447" t="s">
        <v>2761</v>
      </c>
      <c r="AK5" s="447" t="s">
        <v>2762</v>
      </c>
      <c r="AL5" s="447" t="s">
        <v>2763</v>
      </c>
      <c r="AM5" s="447" t="s">
        <v>2764</v>
      </c>
      <c r="AN5" s="447" t="s">
        <v>2765</v>
      </c>
      <c r="AO5" s="447" t="s">
        <v>2766</v>
      </c>
      <c r="AP5" s="447" t="s">
        <v>2767</v>
      </c>
      <c r="AQ5" s="447" t="s">
        <v>2768</v>
      </c>
      <c r="AR5" s="447" t="s">
        <v>2769</v>
      </c>
      <c r="AS5" s="447" t="s">
        <v>2770</v>
      </c>
      <c r="AT5" s="447" t="s">
        <v>2771</v>
      </c>
      <c r="AU5" s="447" t="s">
        <v>2772</v>
      </c>
      <c r="AV5" s="447" t="s">
        <v>2773</v>
      </c>
      <c r="AW5" s="447" t="s">
        <v>2774</v>
      </c>
      <c r="AX5" s="447" t="s">
        <v>2775</v>
      </c>
      <c r="AY5" s="447" t="s">
        <v>2776</v>
      </c>
      <c r="AZ5" s="447" t="s">
        <v>2777</v>
      </c>
      <c r="BA5" s="447" t="s">
        <v>2778</v>
      </c>
      <c r="BB5" s="447" t="s">
        <v>2779</v>
      </c>
      <c r="BC5" s="447" t="s">
        <v>2780</v>
      </c>
      <c r="BD5" s="447" t="s">
        <v>2781</v>
      </c>
      <c r="BE5" s="447" t="s">
        <v>2782</v>
      </c>
      <c r="BF5" s="447" t="s">
        <v>2783</v>
      </c>
      <c r="BG5" s="447" t="s">
        <v>2784</v>
      </c>
      <c r="BH5" s="447" t="s">
        <v>2785</v>
      </c>
      <c r="BI5" s="447" t="s">
        <v>2786</v>
      </c>
      <c r="BJ5" s="447" t="s">
        <v>2787</v>
      </c>
      <c r="BK5" s="447" t="s">
        <v>2788</v>
      </c>
      <c r="BL5" s="447" t="s">
        <v>2789</v>
      </c>
      <c r="BM5" s="447" t="s">
        <v>2790</v>
      </c>
      <c r="BN5" s="447" t="s">
        <v>2791</v>
      </c>
      <c r="BO5" s="447" t="s">
        <v>2792</v>
      </c>
      <c r="BP5" s="447" t="s">
        <v>2793</v>
      </c>
      <c r="BQ5" s="447" t="s">
        <v>2794</v>
      </c>
      <c r="BR5" s="447" t="s">
        <v>2795</v>
      </c>
      <c r="BS5" s="447" t="s">
        <v>2796</v>
      </c>
      <c r="BT5" s="447" t="s">
        <v>2797</v>
      </c>
      <c r="BU5" s="447" t="s">
        <v>2798</v>
      </c>
      <c r="BV5" s="447" t="s">
        <v>2799</v>
      </c>
      <c r="BW5" s="447" t="s">
        <v>2800</v>
      </c>
      <c r="BX5" s="447" t="s">
        <v>2801</v>
      </c>
      <c r="BY5" s="447" t="s">
        <v>2802</v>
      </c>
      <c r="BZ5" s="447" t="s">
        <v>2803</v>
      </c>
      <c r="CA5" s="447" t="s">
        <v>2804</v>
      </c>
      <c r="CB5" s="447" t="s">
        <v>2805</v>
      </c>
      <c r="CC5" s="447" t="s">
        <v>2806</v>
      </c>
      <c r="CD5" s="447" t="s">
        <v>2807</v>
      </c>
      <c r="CE5" s="447" t="s">
        <v>2808</v>
      </c>
      <c r="CF5" s="447" t="s">
        <v>2809</v>
      </c>
      <c r="CG5" s="447" t="s">
        <v>2810</v>
      </c>
      <c r="CH5" s="447" t="s">
        <v>2811</v>
      </c>
      <c r="CI5" s="447" t="s">
        <v>2812</v>
      </c>
      <c r="CJ5" s="447" t="s">
        <v>2813</v>
      </c>
      <c r="CK5" s="447" t="s">
        <v>2814</v>
      </c>
      <c r="CL5" s="447" t="s">
        <v>2815</v>
      </c>
      <c r="CM5" s="447" t="s">
        <v>2816</v>
      </c>
      <c r="CN5" s="447" t="s">
        <v>2817</v>
      </c>
      <c r="CO5" s="447" t="s">
        <v>2818</v>
      </c>
      <c r="CP5" s="447" t="s">
        <v>2819</v>
      </c>
      <c r="CQ5" s="447" t="s">
        <v>2820</v>
      </c>
      <c r="CR5" s="447" t="s">
        <v>2821</v>
      </c>
      <c r="CS5" s="447" t="s">
        <v>2822</v>
      </c>
      <c r="CT5" s="447" t="s">
        <v>2823</v>
      </c>
      <c r="CU5" s="447" t="s">
        <v>2824</v>
      </c>
      <c r="CV5" s="447" t="s">
        <v>2825</v>
      </c>
      <c r="CW5" s="447" t="s">
        <v>2826</v>
      </c>
      <c r="CX5" s="447" t="s">
        <v>2827</v>
      </c>
      <c r="CY5" s="447" t="s">
        <v>2828</v>
      </c>
      <c r="CZ5" s="447" t="s">
        <v>2829</v>
      </c>
      <c r="DA5" s="447" t="s">
        <v>2830</v>
      </c>
      <c r="DB5" s="447" t="s">
        <v>2831</v>
      </c>
      <c r="DC5" s="447" t="s">
        <v>2832</v>
      </c>
      <c r="DD5" s="447" t="s">
        <v>2833</v>
      </c>
      <c r="DE5" s="447" t="s">
        <v>2834</v>
      </c>
      <c r="DF5" s="447" t="s">
        <v>2835</v>
      </c>
      <c r="DG5" s="447" t="s">
        <v>2836</v>
      </c>
      <c r="DH5" s="447" t="s">
        <v>2837</v>
      </c>
      <c r="DI5" s="447" t="s">
        <v>2838</v>
      </c>
      <c r="DJ5" s="447" t="s">
        <v>2839</v>
      </c>
      <c r="DK5" s="447" t="s">
        <v>2840</v>
      </c>
      <c r="DL5" s="447" t="s">
        <v>2841</v>
      </c>
      <c r="DM5" s="447" t="s">
        <v>2842</v>
      </c>
      <c r="DN5" s="447" t="s">
        <v>2843</v>
      </c>
      <c r="DO5" s="447" t="s">
        <v>2844</v>
      </c>
      <c r="DP5" s="447" t="s">
        <v>2845</v>
      </c>
      <c r="DQ5" s="447" t="s">
        <v>2846</v>
      </c>
    </row>
    <row r="6" spans="1:121" ht="33" customHeight="1" x14ac:dyDescent="0.25">
      <c r="A6" s="445" t="s">
        <v>20909</v>
      </c>
      <c r="B6" s="445"/>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row>
    <row r="7" spans="1:121" s="14" customFormat="1" ht="147" customHeight="1" x14ac:dyDescent="0.2">
      <c r="A7" s="440" t="s">
        <v>730</v>
      </c>
      <c r="B7" s="440" t="s">
        <v>20907</v>
      </c>
      <c r="C7" s="440" t="s">
        <v>731</v>
      </c>
      <c r="D7" s="440" t="s">
        <v>732</v>
      </c>
      <c r="E7" s="440" t="s">
        <v>2899</v>
      </c>
      <c r="F7" s="440" t="s">
        <v>2900</v>
      </c>
      <c r="G7" s="440" t="s">
        <v>2901</v>
      </c>
      <c r="H7" s="441" t="s">
        <v>3320</v>
      </c>
      <c r="I7" s="441" t="s">
        <v>3321</v>
      </c>
      <c r="J7" s="441" t="s">
        <v>3322</v>
      </c>
      <c r="K7" s="441" t="s">
        <v>3323</v>
      </c>
      <c r="L7" s="441" t="s">
        <v>3324</v>
      </c>
      <c r="M7" s="441" t="s">
        <v>3325</v>
      </c>
      <c r="N7" s="441" t="s">
        <v>3326</v>
      </c>
      <c r="O7" s="441" t="s">
        <v>3327</v>
      </c>
      <c r="P7" s="441" t="s">
        <v>3328</v>
      </c>
      <c r="Q7" s="441" t="s">
        <v>3329</v>
      </c>
      <c r="R7" s="441" t="s">
        <v>3330</v>
      </c>
      <c r="S7" s="441" t="s">
        <v>3331</v>
      </c>
      <c r="T7" s="441" t="s">
        <v>3332</v>
      </c>
      <c r="U7" s="441" t="s">
        <v>3333</v>
      </c>
      <c r="V7" s="441" t="s">
        <v>3334</v>
      </c>
      <c r="W7" s="441" t="s">
        <v>3335</v>
      </c>
      <c r="X7" s="441" t="s">
        <v>3336</v>
      </c>
      <c r="Y7" s="441" t="s">
        <v>3337</v>
      </c>
      <c r="Z7" s="441" t="s">
        <v>3338</v>
      </c>
      <c r="AA7" s="441" t="s">
        <v>3339</v>
      </c>
      <c r="AB7" s="441" t="s">
        <v>3340</v>
      </c>
      <c r="AC7" s="441" t="s">
        <v>3341</v>
      </c>
      <c r="AD7" s="441" t="s">
        <v>3342</v>
      </c>
      <c r="AE7" s="441" t="s">
        <v>3343</v>
      </c>
      <c r="AF7" s="441" t="s">
        <v>3344</v>
      </c>
      <c r="AG7" s="441" t="s">
        <v>3345</v>
      </c>
      <c r="AH7" s="441" t="s">
        <v>3346</v>
      </c>
      <c r="AI7" s="441" t="s">
        <v>21742</v>
      </c>
      <c r="AJ7" s="441" t="s">
        <v>3347</v>
      </c>
      <c r="AK7" s="441" t="s">
        <v>3348</v>
      </c>
      <c r="AL7" s="441" t="s">
        <v>21743</v>
      </c>
      <c r="AM7" s="441" t="s">
        <v>3349</v>
      </c>
      <c r="AN7" s="441" t="s">
        <v>3350</v>
      </c>
      <c r="AO7" s="441" t="s">
        <v>21744</v>
      </c>
      <c r="AP7" s="441" t="s">
        <v>3351</v>
      </c>
      <c r="AQ7" s="441" t="s">
        <v>3352</v>
      </c>
      <c r="AR7" s="441" t="s">
        <v>21745</v>
      </c>
      <c r="AS7" s="441" t="s">
        <v>21746</v>
      </c>
      <c r="AT7" s="441" t="s">
        <v>3353</v>
      </c>
      <c r="AU7" s="441" t="s">
        <v>3354</v>
      </c>
      <c r="AV7" s="441" t="s">
        <v>21747</v>
      </c>
      <c r="AW7" s="441" t="s">
        <v>21748</v>
      </c>
      <c r="AX7" s="441" t="s">
        <v>21749</v>
      </c>
      <c r="AY7" s="441" t="s">
        <v>21750</v>
      </c>
      <c r="AZ7" s="441" t="s">
        <v>21751</v>
      </c>
      <c r="BA7" s="441" t="s">
        <v>3355</v>
      </c>
      <c r="BB7" s="441" t="s">
        <v>21752</v>
      </c>
      <c r="BC7" s="441" t="s">
        <v>21753</v>
      </c>
      <c r="BD7" s="441" t="s">
        <v>21754</v>
      </c>
      <c r="BE7" s="441" t="s">
        <v>21755</v>
      </c>
      <c r="BF7" s="441" t="s">
        <v>21756</v>
      </c>
      <c r="BG7" s="441" t="s">
        <v>21757</v>
      </c>
      <c r="BH7" s="441" t="s">
        <v>21758</v>
      </c>
      <c r="BI7" s="441" t="s">
        <v>21759</v>
      </c>
      <c r="BJ7" s="441" t="s">
        <v>21760</v>
      </c>
      <c r="BK7" s="441" t="s">
        <v>21761</v>
      </c>
      <c r="BL7" s="441" t="s">
        <v>21762</v>
      </c>
      <c r="BM7" s="441" t="s">
        <v>21763</v>
      </c>
      <c r="BN7" s="441" t="s">
        <v>21764</v>
      </c>
      <c r="BO7" s="441" t="s">
        <v>21765</v>
      </c>
      <c r="BP7" s="441" t="s">
        <v>21766</v>
      </c>
      <c r="BQ7" s="441" t="s">
        <v>21770</v>
      </c>
      <c r="BR7" s="441" t="s">
        <v>21767</v>
      </c>
      <c r="BS7" s="441" t="s">
        <v>21768</v>
      </c>
      <c r="BT7" s="441" t="s">
        <v>21769</v>
      </c>
      <c r="BU7" s="441" t="s">
        <v>3356</v>
      </c>
      <c r="BV7" s="441" t="s">
        <v>3357</v>
      </c>
      <c r="BW7" s="441" t="s">
        <v>3358</v>
      </c>
      <c r="BX7" s="441" t="s">
        <v>3359</v>
      </c>
      <c r="BY7" s="441" t="s">
        <v>21017</v>
      </c>
      <c r="BZ7" s="441" t="s">
        <v>21018</v>
      </c>
      <c r="CA7" s="441" t="s">
        <v>21019</v>
      </c>
      <c r="CB7" s="441" t="s">
        <v>21020</v>
      </c>
      <c r="CC7" s="441" t="s">
        <v>21021</v>
      </c>
      <c r="CD7" s="441" t="s">
        <v>21022</v>
      </c>
      <c r="CE7" s="441" t="s">
        <v>21023</v>
      </c>
      <c r="CF7" s="441" t="s">
        <v>21024</v>
      </c>
      <c r="CG7" s="441" t="s">
        <v>21025</v>
      </c>
      <c r="CH7" s="441" t="s">
        <v>21026</v>
      </c>
      <c r="CI7" s="441" t="s">
        <v>21027</v>
      </c>
      <c r="CJ7" s="441" t="s">
        <v>21028</v>
      </c>
      <c r="CK7" s="441" t="s">
        <v>21029</v>
      </c>
      <c r="CL7" s="441" t="s">
        <v>21030</v>
      </c>
      <c r="CM7" s="441" t="s">
        <v>21031</v>
      </c>
      <c r="CN7" s="441" t="s">
        <v>21032</v>
      </c>
      <c r="CO7" s="441" t="s">
        <v>21033</v>
      </c>
      <c r="CP7" s="441" t="s">
        <v>21034</v>
      </c>
      <c r="CQ7" s="441" t="s">
        <v>21035</v>
      </c>
      <c r="CR7" s="441" t="s">
        <v>21036</v>
      </c>
      <c r="CS7" s="441" t="s">
        <v>21037</v>
      </c>
      <c r="CT7" s="441" t="s">
        <v>21038</v>
      </c>
      <c r="CU7" s="441" t="s">
        <v>21039</v>
      </c>
      <c r="CV7" s="441" t="s">
        <v>21040</v>
      </c>
      <c r="CW7" s="441" t="s">
        <v>21041</v>
      </c>
      <c r="CX7" s="441" t="s">
        <v>21042</v>
      </c>
      <c r="CY7" s="441" t="s">
        <v>21043</v>
      </c>
      <c r="CZ7" s="441" t="s">
        <v>21044</v>
      </c>
      <c r="DA7" s="441" t="s">
        <v>21045</v>
      </c>
      <c r="DB7" s="441" t="s">
        <v>21046</v>
      </c>
      <c r="DC7" s="441" t="s">
        <v>21047</v>
      </c>
      <c r="DD7" s="441" t="s">
        <v>21048</v>
      </c>
      <c r="DE7" s="441" t="s">
        <v>21049</v>
      </c>
      <c r="DF7" s="441" t="s">
        <v>21050</v>
      </c>
      <c r="DG7" s="441" t="s">
        <v>21051</v>
      </c>
      <c r="DH7" s="441" t="s">
        <v>21052</v>
      </c>
      <c r="DI7" s="441" t="s">
        <v>21053</v>
      </c>
      <c r="DJ7" s="441" t="s">
        <v>21054</v>
      </c>
      <c r="DK7" s="441" t="s">
        <v>21055</v>
      </c>
      <c r="DL7" s="441" t="s">
        <v>21056</v>
      </c>
      <c r="DM7" s="441" t="s">
        <v>21057</v>
      </c>
      <c r="DN7" s="441" t="s">
        <v>21058</v>
      </c>
      <c r="DO7" s="441" t="s">
        <v>21059</v>
      </c>
      <c r="DP7" s="441" t="s">
        <v>21060</v>
      </c>
      <c r="DQ7" s="441" t="s">
        <v>21061</v>
      </c>
    </row>
    <row r="8" spans="1:121" x14ac:dyDescent="0.2">
      <c r="A8" s="430" t="s">
        <v>1053</v>
      </c>
      <c r="B8" s="430" t="s">
        <v>1054</v>
      </c>
      <c r="C8" s="430" t="s">
        <v>1055</v>
      </c>
      <c r="D8" s="430" t="s">
        <v>1056</v>
      </c>
      <c r="E8" s="430" t="s">
        <v>1057</v>
      </c>
      <c r="F8" s="443">
        <v>2.8547099999999999</v>
      </c>
      <c r="G8" s="444">
        <v>18260.043499806801</v>
      </c>
      <c r="H8" s="430">
        <v>0.5</v>
      </c>
      <c r="I8" s="430">
        <v>0.5</v>
      </c>
      <c r="J8" s="430">
        <v>0</v>
      </c>
      <c r="K8" s="430" t="s">
        <v>3550</v>
      </c>
      <c r="L8" s="430" t="s">
        <v>3550</v>
      </c>
      <c r="M8" s="430" t="s">
        <v>1226</v>
      </c>
      <c r="N8" s="430">
        <v>2022</v>
      </c>
      <c r="O8" s="430">
        <v>2022</v>
      </c>
      <c r="P8" s="430" t="s">
        <v>1226</v>
      </c>
      <c r="Q8" s="430" t="s">
        <v>3551</v>
      </c>
      <c r="R8" s="430" t="s">
        <v>3551</v>
      </c>
      <c r="S8" s="430" t="s">
        <v>1226</v>
      </c>
      <c r="T8" s="430">
        <v>1</v>
      </c>
      <c r="U8" s="430" t="s">
        <v>1226</v>
      </c>
      <c r="V8" s="430">
        <v>4</v>
      </c>
      <c r="W8" s="430">
        <v>1</v>
      </c>
      <c r="X8" s="430">
        <v>1</v>
      </c>
      <c r="Y8" s="430">
        <v>0</v>
      </c>
      <c r="Z8" s="430">
        <v>1</v>
      </c>
      <c r="AA8" s="430">
        <v>1</v>
      </c>
      <c r="AB8" s="430">
        <v>0</v>
      </c>
      <c r="AC8" s="430">
        <v>0</v>
      </c>
      <c r="AD8" s="430" t="s">
        <v>3552</v>
      </c>
      <c r="AE8" s="430">
        <v>1</v>
      </c>
      <c r="AF8" s="430">
        <v>1</v>
      </c>
      <c r="AG8" s="430">
        <v>1</v>
      </c>
      <c r="AH8" s="430">
        <v>0.66</v>
      </c>
      <c r="AI8" s="430" t="s">
        <v>1226</v>
      </c>
      <c r="AJ8" s="430" t="s">
        <v>1226</v>
      </c>
      <c r="AK8" s="430" t="s">
        <v>1226</v>
      </c>
      <c r="AL8" s="430">
        <v>1</v>
      </c>
      <c r="AM8" s="430" t="s">
        <v>1226</v>
      </c>
      <c r="AN8" s="430" t="s">
        <v>1226</v>
      </c>
      <c r="AO8" s="430">
        <v>1</v>
      </c>
      <c r="AP8" s="430" t="s">
        <v>1226</v>
      </c>
      <c r="AQ8" s="430" t="s">
        <v>1226</v>
      </c>
      <c r="AR8" s="430" t="s">
        <v>3553</v>
      </c>
      <c r="AS8" s="430">
        <v>1</v>
      </c>
      <c r="AT8" s="430">
        <v>366</v>
      </c>
      <c r="AU8" s="430">
        <v>58</v>
      </c>
      <c r="AV8" s="430">
        <v>0</v>
      </c>
      <c r="AW8" s="430">
        <v>0</v>
      </c>
      <c r="AX8" s="430">
        <v>0</v>
      </c>
      <c r="AY8" s="430">
        <v>0</v>
      </c>
      <c r="AZ8" s="430">
        <v>0</v>
      </c>
      <c r="BA8" s="430" t="s">
        <v>3554</v>
      </c>
      <c r="BB8" s="430">
        <v>2</v>
      </c>
      <c r="BC8" s="430">
        <v>2</v>
      </c>
      <c r="BD8" s="430">
        <v>2</v>
      </c>
      <c r="BE8" s="430">
        <v>1</v>
      </c>
      <c r="BF8" s="430">
        <v>2</v>
      </c>
      <c r="BG8" s="430">
        <v>1</v>
      </c>
      <c r="BH8" s="430">
        <v>1</v>
      </c>
      <c r="BI8" s="430">
        <v>1</v>
      </c>
      <c r="BJ8" s="430">
        <v>1</v>
      </c>
      <c r="BK8" s="430">
        <v>2</v>
      </c>
      <c r="BL8" s="430">
        <v>2</v>
      </c>
      <c r="BM8" s="430">
        <v>1</v>
      </c>
      <c r="BN8" s="430">
        <v>3</v>
      </c>
      <c r="BO8" s="430">
        <v>3</v>
      </c>
      <c r="BP8" s="430">
        <v>2</v>
      </c>
      <c r="BQ8" s="430" t="s">
        <v>1226</v>
      </c>
      <c r="BR8" s="430" t="s">
        <v>1226</v>
      </c>
      <c r="BS8" s="430" t="s">
        <v>1226</v>
      </c>
      <c r="BT8" s="430" t="s">
        <v>1226</v>
      </c>
      <c r="BU8" s="430" t="s">
        <v>3555</v>
      </c>
      <c r="BV8" s="430">
        <v>0.5</v>
      </c>
      <c r="BW8" s="430">
        <v>0.75</v>
      </c>
      <c r="BX8" s="430">
        <v>0.5</v>
      </c>
      <c r="BY8" s="430">
        <v>0.75</v>
      </c>
      <c r="BZ8" s="430">
        <v>0.75</v>
      </c>
      <c r="CA8" s="430">
        <v>0.75</v>
      </c>
      <c r="CB8" s="430">
        <v>0.75</v>
      </c>
      <c r="CC8" s="430">
        <v>0.75</v>
      </c>
      <c r="CD8" s="430">
        <v>0</v>
      </c>
      <c r="CE8" s="430">
        <v>0.75</v>
      </c>
      <c r="CF8" s="430">
        <v>0.75</v>
      </c>
      <c r="CG8" s="430">
        <v>0.75</v>
      </c>
      <c r="CH8" s="430">
        <v>0.75</v>
      </c>
      <c r="CI8" s="430">
        <v>0.75</v>
      </c>
      <c r="CJ8" s="430">
        <v>0.75</v>
      </c>
      <c r="CK8" s="430">
        <v>0</v>
      </c>
      <c r="CL8" s="430">
        <v>0</v>
      </c>
      <c r="CM8" s="430">
        <v>0</v>
      </c>
      <c r="CN8" s="430">
        <v>0.5</v>
      </c>
      <c r="CO8" s="430">
        <v>0.5</v>
      </c>
      <c r="CP8" s="430" t="s">
        <v>1226</v>
      </c>
      <c r="CQ8" s="430" t="s">
        <v>1226</v>
      </c>
      <c r="CR8" s="430" t="s">
        <v>1226</v>
      </c>
      <c r="CS8" s="430" t="s">
        <v>1226</v>
      </c>
      <c r="CT8" s="430">
        <v>0</v>
      </c>
      <c r="CU8" s="430">
        <v>0</v>
      </c>
      <c r="CV8" s="430">
        <v>0</v>
      </c>
      <c r="CW8" s="430">
        <v>0</v>
      </c>
      <c r="CX8" s="430">
        <v>0</v>
      </c>
      <c r="CY8" s="430">
        <v>0</v>
      </c>
      <c r="CZ8" s="430">
        <v>0.5</v>
      </c>
      <c r="DA8" s="430">
        <v>0.5</v>
      </c>
      <c r="DB8" s="430">
        <v>0.5</v>
      </c>
      <c r="DC8" s="430">
        <v>0.5</v>
      </c>
      <c r="DD8" s="430">
        <v>0.5</v>
      </c>
      <c r="DE8" s="430">
        <v>0.5</v>
      </c>
      <c r="DF8" s="430">
        <v>1</v>
      </c>
      <c r="DG8" s="430">
        <v>1</v>
      </c>
      <c r="DH8" s="430">
        <v>0.5</v>
      </c>
      <c r="DI8" s="430">
        <v>0.5</v>
      </c>
      <c r="DJ8" s="430">
        <v>0.5</v>
      </c>
      <c r="DK8" s="430">
        <v>0.5</v>
      </c>
      <c r="DL8" s="430">
        <v>0.5</v>
      </c>
      <c r="DM8" s="430">
        <v>0.5</v>
      </c>
      <c r="DN8" s="430">
        <v>0.5</v>
      </c>
      <c r="DO8" s="430">
        <v>0.5</v>
      </c>
      <c r="DP8" s="430">
        <v>0.5</v>
      </c>
      <c r="DQ8" s="430">
        <v>0.5</v>
      </c>
    </row>
    <row r="9" spans="1:121" x14ac:dyDescent="0.2">
      <c r="A9" s="430" t="s">
        <v>1068</v>
      </c>
      <c r="B9" s="430" t="s">
        <v>1069</v>
      </c>
      <c r="C9" s="430" t="s">
        <v>1070</v>
      </c>
      <c r="D9" s="430" t="s">
        <v>1050</v>
      </c>
      <c r="E9" s="430" t="s">
        <v>1057</v>
      </c>
      <c r="F9" s="443">
        <v>45.276780000000002</v>
      </c>
      <c r="G9" s="444">
        <v>491492.700657012</v>
      </c>
      <c r="H9" s="430">
        <v>0</v>
      </c>
      <c r="I9" s="430">
        <v>0</v>
      </c>
      <c r="J9" s="430">
        <v>0</v>
      </c>
      <c r="K9" s="430" t="s">
        <v>1226</v>
      </c>
      <c r="L9" s="430" t="s">
        <v>1226</v>
      </c>
      <c r="M9" s="430" t="s">
        <v>1226</v>
      </c>
      <c r="N9" s="430" t="s">
        <v>1226</v>
      </c>
      <c r="O9" s="430" t="s">
        <v>1226</v>
      </c>
      <c r="P9" s="430" t="s">
        <v>1226</v>
      </c>
      <c r="Q9" s="430" t="s">
        <v>1226</v>
      </c>
      <c r="R9" s="430" t="s">
        <v>1226</v>
      </c>
      <c r="S9" s="430" t="s">
        <v>1226</v>
      </c>
      <c r="T9" s="430">
        <v>0.5</v>
      </c>
      <c r="U9" s="430" t="s">
        <v>1226</v>
      </c>
      <c r="V9" s="430">
        <v>4</v>
      </c>
      <c r="W9" s="430">
        <v>1</v>
      </c>
      <c r="X9" s="430">
        <v>1</v>
      </c>
      <c r="Y9" s="430">
        <v>0</v>
      </c>
      <c r="Z9" s="430">
        <v>0</v>
      </c>
      <c r="AA9" s="430">
        <v>0</v>
      </c>
      <c r="AB9" s="430">
        <v>0</v>
      </c>
      <c r="AC9" s="430">
        <v>0</v>
      </c>
      <c r="AD9" s="430" t="s">
        <v>3682</v>
      </c>
      <c r="AE9" s="430">
        <v>1</v>
      </c>
      <c r="AF9" s="430">
        <v>1</v>
      </c>
      <c r="AG9" s="430">
        <v>0.5</v>
      </c>
      <c r="AH9" s="430">
        <v>0.33</v>
      </c>
      <c r="AI9" s="430">
        <v>0</v>
      </c>
      <c r="AJ9" s="430" t="s">
        <v>1226</v>
      </c>
      <c r="AK9" s="430" t="s">
        <v>1226</v>
      </c>
      <c r="AL9" s="430">
        <v>1</v>
      </c>
      <c r="AM9" s="430">
        <v>25</v>
      </c>
      <c r="AN9" s="430">
        <v>30</v>
      </c>
      <c r="AO9" s="430">
        <v>1</v>
      </c>
      <c r="AP9" s="430">
        <v>75</v>
      </c>
      <c r="AQ9" s="430">
        <v>25</v>
      </c>
      <c r="AR9" s="430" t="s">
        <v>1226</v>
      </c>
      <c r="AS9" s="430" t="s">
        <v>1226</v>
      </c>
      <c r="AT9" s="430" t="s">
        <v>1226</v>
      </c>
      <c r="AU9" s="430" t="s">
        <v>1226</v>
      </c>
      <c r="AV9" s="430">
        <v>0.5</v>
      </c>
      <c r="AW9" s="430">
        <v>0.5</v>
      </c>
      <c r="AX9" s="430">
        <v>0.5</v>
      </c>
      <c r="AY9" s="430">
        <v>0</v>
      </c>
      <c r="AZ9" s="430">
        <v>0</v>
      </c>
      <c r="BA9" s="430" t="s">
        <v>3683</v>
      </c>
      <c r="BB9" s="430">
        <v>3</v>
      </c>
      <c r="BC9" s="430">
        <v>3</v>
      </c>
      <c r="BD9" s="430">
        <v>1</v>
      </c>
      <c r="BE9" s="430">
        <v>2</v>
      </c>
      <c r="BF9" s="430">
        <v>2</v>
      </c>
      <c r="BG9" s="430">
        <v>2</v>
      </c>
      <c r="BH9" s="430">
        <v>2</v>
      </c>
      <c r="BI9" s="430">
        <v>2</v>
      </c>
      <c r="BJ9" s="430">
        <v>1</v>
      </c>
      <c r="BK9" s="430">
        <v>1</v>
      </c>
      <c r="BL9" s="430">
        <v>1</v>
      </c>
      <c r="BM9" s="430">
        <v>2</v>
      </c>
      <c r="BN9" s="430">
        <v>3</v>
      </c>
      <c r="BO9" s="430">
        <v>3</v>
      </c>
      <c r="BP9" s="430">
        <v>1</v>
      </c>
      <c r="BQ9" s="430" t="s">
        <v>1226</v>
      </c>
      <c r="BR9" s="430" t="s">
        <v>1226</v>
      </c>
      <c r="BS9" s="430" t="s">
        <v>1226</v>
      </c>
      <c r="BT9" s="430" t="s">
        <v>1226</v>
      </c>
      <c r="BU9" s="430" t="s">
        <v>3684</v>
      </c>
      <c r="BV9" s="430">
        <v>0.5</v>
      </c>
      <c r="BW9" s="430">
        <v>0.5</v>
      </c>
      <c r="BX9" s="430">
        <v>0</v>
      </c>
      <c r="BY9" s="430">
        <v>0.75</v>
      </c>
      <c r="BZ9" s="430">
        <v>0.75</v>
      </c>
      <c r="CA9" s="430">
        <v>0</v>
      </c>
      <c r="CB9" s="430">
        <v>0.5</v>
      </c>
      <c r="CC9" s="430">
        <v>0.5</v>
      </c>
      <c r="CD9" s="430">
        <v>0</v>
      </c>
      <c r="CE9" s="430">
        <v>0.5</v>
      </c>
      <c r="CF9" s="430">
        <v>0.5</v>
      </c>
      <c r="CG9" s="430">
        <v>0</v>
      </c>
      <c r="CH9" s="430">
        <v>0.5</v>
      </c>
      <c r="CI9" s="430">
        <v>0.5</v>
      </c>
      <c r="CJ9" s="430">
        <v>0</v>
      </c>
      <c r="CK9" s="430">
        <v>0</v>
      </c>
      <c r="CL9" s="430">
        <v>0</v>
      </c>
      <c r="CM9" s="430">
        <v>0</v>
      </c>
      <c r="CN9" s="430">
        <v>0</v>
      </c>
      <c r="CO9" s="430">
        <v>0</v>
      </c>
      <c r="CP9" s="430" t="s">
        <v>1226</v>
      </c>
      <c r="CQ9" s="430" t="s">
        <v>1226</v>
      </c>
      <c r="CR9" s="430" t="s">
        <v>1226</v>
      </c>
      <c r="CS9" s="430">
        <v>0</v>
      </c>
      <c r="CT9" s="430">
        <v>0</v>
      </c>
      <c r="CU9" s="430">
        <v>0</v>
      </c>
      <c r="CV9" s="430">
        <v>0</v>
      </c>
      <c r="CW9" s="430">
        <v>0</v>
      </c>
      <c r="CX9" s="430">
        <v>0</v>
      </c>
      <c r="CY9" s="430">
        <v>0</v>
      </c>
      <c r="CZ9" s="430">
        <v>1</v>
      </c>
      <c r="DA9" s="430">
        <v>1</v>
      </c>
      <c r="DB9" s="430">
        <v>1</v>
      </c>
      <c r="DC9" s="430">
        <v>1</v>
      </c>
      <c r="DD9" s="430">
        <v>0.5</v>
      </c>
      <c r="DE9" s="430">
        <v>0.5</v>
      </c>
      <c r="DF9" s="430">
        <v>1</v>
      </c>
      <c r="DG9" s="430">
        <v>1</v>
      </c>
      <c r="DH9" s="430">
        <v>0.5</v>
      </c>
      <c r="DI9" s="430">
        <v>0.5</v>
      </c>
      <c r="DJ9" s="430">
        <v>0.5</v>
      </c>
      <c r="DK9" s="430">
        <v>0.5</v>
      </c>
      <c r="DL9" s="430">
        <v>0.5</v>
      </c>
      <c r="DM9" s="430">
        <v>0.5</v>
      </c>
      <c r="DN9" s="430">
        <v>0.5</v>
      </c>
      <c r="DO9" s="430">
        <v>0.5</v>
      </c>
      <c r="DP9" s="430">
        <v>0.5</v>
      </c>
      <c r="DQ9" s="430">
        <v>0.5</v>
      </c>
    </row>
    <row r="10" spans="1:121" x14ac:dyDescent="0.2">
      <c r="A10" s="430" t="s">
        <v>1079</v>
      </c>
      <c r="B10" s="430" t="s">
        <v>1080</v>
      </c>
      <c r="C10" s="430" t="s">
        <v>1055</v>
      </c>
      <c r="D10" s="430" t="s">
        <v>1081</v>
      </c>
      <c r="E10" s="430" t="s">
        <v>1057</v>
      </c>
      <c r="F10" s="443">
        <v>10.312991999999999</v>
      </c>
      <c r="G10" s="444">
        <v>54622.176470588201</v>
      </c>
      <c r="H10" s="430">
        <v>1</v>
      </c>
      <c r="I10" s="430">
        <v>1</v>
      </c>
      <c r="J10" s="430">
        <v>1</v>
      </c>
      <c r="K10" s="430" t="s">
        <v>3831</v>
      </c>
      <c r="L10" s="430" t="s">
        <v>3831</v>
      </c>
      <c r="M10" s="430" t="s">
        <v>3831</v>
      </c>
      <c r="N10" s="430">
        <v>2020</v>
      </c>
      <c r="O10" s="430">
        <v>2020</v>
      </c>
      <c r="P10" s="430">
        <v>2020</v>
      </c>
      <c r="Q10" s="430" t="s">
        <v>3832</v>
      </c>
      <c r="R10" s="430" t="s">
        <v>3832</v>
      </c>
      <c r="S10" s="430" t="s">
        <v>3832</v>
      </c>
      <c r="T10" s="430">
        <v>1</v>
      </c>
      <c r="U10" s="430" t="s">
        <v>3833</v>
      </c>
      <c r="V10" s="430">
        <v>4</v>
      </c>
      <c r="W10" s="430">
        <v>1</v>
      </c>
      <c r="X10" s="430">
        <v>1</v>
      </c>
      <c r="Y10" s="430">
        <v>1</v>
      </c>
      <c r="Z10" s="430">
        <v>1</v>
      </c>
      <c r="AA10" s="430">
        <v>1</v>
      </c>
      <c r="AB10" s="430">
        <v>0</v>
      </c>
      <c r="AC10" s="430">
        <v>1</v>
      </c>
      <c r="AD10" s="430" t="s">
        <v>3834</v>
      </c>
      <c r="AE10" s="430">
        <v>1</v>
      </c>
      <c r="AF10" s="430">
        <v>1</v>
      </c>
      <c r="AG10" s="430">
        <v>1</v>
      </c>
      <c r="AH10" s="430">
        <v>1</v>
      </c>
      <c r="AI10" s="430">
        <v>1</v>
      </c>
      <c r="AJ10" s="430" t="s">
        <v>1226</v>
      </c>
      <c r="AK10" s="430" t="s">
        <v>1226</v>
      </c>
      <c r="AL10" s="430">
        <v>1</v>
      </c>
      <c r="AM10" s="430" t="s">
        <v>1226</v>
      </c>
      <c r="AN10" s="430" t="s">
        <v>1226</v>
      </c>
      <c r="AO10" s="430">
        <v>1</v>
      </c>
      <c r="AP10" s="430" t="s">
        <v>1226</v>
      </c>
      <c r="AQ10" s="430" t="s">
        <v>1226</v>
      </c>
      <c r="AR10" s="430" t="s">
        <v>1226</v>
      </c>
      <c r="AS10" s="430" t="s">
        <v>1226</v>
      </c>
      <c r="AT10" s="430" t="s">
        <v>1226</v>
      </c>
      <c r="AU10" s="430" t="s">
        <v>1226</v>
      </c>
      <c r="AV10" s="430">
        <v>0.75</v>
      </c>
      <c r="AW10" s="430">
        <v>0.75</v>
      </c>
      <c r="AX10" s="430">
        <v>0.75</v>
      </c>
      <c r="AY10" s="430">
        <v>0.75</v>
      </c>
      <c r="AZ10" s="430">
        <v>0.75</v>
      </c>
      <c r="BA10" s="430" t="s">
        <v>1226</v>
      </c>
      <c r="BB10" s="430">
        <v>1</v>
      </c>
      <c r="BC10" s="430">
        <v>1</v>
      </c>
      <c r="BD10" s="430">
        <v>1</v>
      </c>
      <c r="BE10" s="430">
        <v>1</v>
      </c>
      <c r="BF10" s="430">
        <v>1</v>
      </c>
      <c r="BG10" s="430">
        <v>1</v>
      </c>
      <c r="BH10" s="430">
        <v>2</v>
      </c>
      <c r="BI10" s="430">
        <v>2</v>
      </c>
      <c r="BJ10" s="430">
        <v>2</v>
      </c>
      <c r="BK10" s="430">
        <v>1</v>
      </c>
      <c r="BL10" s="430">
        <v>1</v>
      </c>
      <c r="BM10" s="430">
        <v>1</v>
      </c>
      <c r="BN10" s="430">
        <v>1</v>
      </c>
      <c r="BO10" s="430">
        <v>1</v>
      </c>
      <c r="BP10" s="430">
        <v>1</v>
      </c>
      <c r="BQ10" s="430" t="s">
        <v>1226</v>
      </c>
      <c r="BR10" s="430" t="s">
        <v>1226</v>
      </c>
      <c r="BS10" s="430" t="s">
        <v>1226</v>
      </c>
      <c r="BT10" s="430" t="s">
        <v>1226</v>
      </c>
      <c r="BU10" s="430" t="s">
        <v>1226</v>
      </c>
      <c r="BV10" s="430">
        <v>1</v>
      </c>
      <c r="BW10" s="430">
        <v>1</v>
      </c>
      <c r="BX10" s="430">
        <v>1</v>
      </c>
      <c r="BY10" s="430">
        <v>1</v>
      </c>
      <c r="BZ10" s="430">
        <v>1</v>
      </c>
      <c r="CA10" s="430">
        <v>1</v>
      </c>
      <c r="CB10" s="430">
        <v>0.75</v>
      </c>
      <c r="CC10" s="430">
        <v>0.75</v>
      </c>
      <c r="CD10" s="430">
        <v>0.75</v>
      </c>
      <c r="CE10" s="430">
        <v>1</v>
      </c>
      <c r="CF10" s="430">
        <v>1</v>
      </c>
      <c r="CG10" s="430">
        <v>1</v>
      </c>
      <c r="CH10" s="430">
        <v>1</v>
      </c>
      <c r="CI10" s="430">
        <v>1</v>
      </c>
      <c r="CJ10" s="430">
        <v>0.75</v>
      </c>
      <c r="CK10" s="430">
        <v>1</v>
      </c>
      <c r="CL10" s="430">
        <v>1</v>
      </c>
      <c r="CM10" s="430">
        <v>1</v>
      </c>
      <c r="CN10" s="430">
        <v>1</v>
      </c>
      <c r="CO10" s="430">
        <v>1</v>
      </c>
      <c r="CP10" s="430" t="s">
        <v>1226</v>
      </c>
      <c r="CQ10" s="430" t="s">
        <v>1226</v>
      </c>
      <c r="CR10" s="430" t="s">
        <v>1226</v>
      </c>
      <c r="CS10" s="430" t="s">
        <v>1226</v>
      </c>
      <c r="CT10" s="430">
        <v>1</v>
      </c>
      <c r="CU10" s="430">
        <v>1</v>
      </c>
      <c r="CV10" s="430">
        <v>1</v>
      </c>
      <c r="CW10" s="430">
        <v>1</v>
      </c>
      <c r="CX10" s="430">
        <v>1</v>
      </c>
      <c r="CY10" s="430">
        <v>1</v>
      </c>
      <c r="CZ10" s="430">
        <v>1</v>
      </c>
      <c r="DA10" s="430">
        <v>1</v>
      </c>
      <c r="DB10" s="430">
        <v>1</v>
      </c>
      <c r="DC10" s="430">
        <v>1</v>
      </c>
      <c r="DD10" s="430">
        <v>1</v>
      </c>
      <c r="DE10" s="430">
        <v>1</v>
      </c>
      <c r="DF10" s="430">
        <v>1</v>
      </c>
      <c r="DG10" s="430">
        <v>1</v>
      </c>
      <c r="DH10" s="430">
        <v>0</v>
      </c>
      <c r="DI10" s="430">
        <v>0</v>
      </c>
      <c r="DJ10" s="430">
        <v>1</v>
      </c>
      <c r="DK10" s="430">
        <v>1</v>
      </c>
      <c r="DL10" s="430">
        <v>1</v>
      </c>
      <c r="DM10" s="430">
        <v>1</v>
      </c>
      <c r="DN10" s="430">
        <v>1</v>
      </c>
      <c r="DO10" s="430">
        <v>1</v>
      </c>
      <c r="DP10" s="430">
        <v>1</v>
      </c>
      <c r="DQ10" s="430">
        <v>1</v>
      </c>
    </row>
    <row r="11" spans="1:121" x14ac:dyDescent="0.2">
      <c r="A11" s="430" t="s">
        <v>3863</v>
      </c>
      <c r="B11" s="430" t="s">
        <v>3864</v>
      </c>
      <c r="C11" s="430" t="s">
        <v>1037</v>
      </c>
      <c r="D11" s="430" t="s">
        <v>1081</v>
      </c>
      <c r="E11" s="430" t="s">
        <v>1071</v>
      </c>
      <c r="F11" s="443">
        <v>1.463265</v>
      </c>
      <c r="G11" s="444">
        <v>38868.663031914897</v>
      </c>
      <c r="H11" s="430">
        <v>0</v>
      </c>
      <c r="I11" s="430">
        <v>1</v>
      </c>
      <c r="J11" s="430">
        <v>1</v>
      </c>
      <c r="K11" s="430" t="s">
        <v>1226</v>
      </c>
      <c r="L11" s="430" t="s">
        <v>4021</v>
      </c>
      <c r="M11" s="430" t="s">
        <v>4022</v>
      </c>
      <c r="N11" s="430" t="s">
        <v>1226</v>
      </c>
      <c r="O11" s="430">
        <v>2018</v>
      </c>
      <c r="P11" s="430">
        <v>2020</v>
      </c>
      <c r="Q11" s="430" t="s">
        <v>1226</v>
      </c>
      <c r="R11" s="430" t="s">
        <v>3871</v>
      </c>
      <c r="S11" s="430" t="s">
        <v>4023</v>
      </c>
      <c r="T11" s="430">
        <v>0</v>
      </c>
      <c r="U11" s="430" t="s">
        <v>1226</v>
      </c>
      <c r="V11" s="430" t="s">
        <v>1226</v>
      </c>
      <c r="W11" s="430" t="s">
        <v>1226</v>
      </c>
      <c r="X11" s="430" t="s">
        <v>1226</v>
      </c>
      <c r="Y11" s="430" t="s">
        <v>1226</v>
      </c>
      <c r="Z11" s="430" t="s">
        <v>1226</v>
      </c>
      <c r="AA11" s="430" t="s">
        <v>1226</v>
      </c>
      <c r="AB11" s="430" t="s">
        <v>1226</v>
      </c>
      <c r="AC11" s="430" t="s">
        <v>1226</v>
      </c>
      <c r="AD11" s="430" t="s">
        <v>4024</v>
      </c>
      <c r="AE11" s="430">
        <v>1</v>
      </c>
      <c r="AF11" s="430">
        <v>0.5</v>
      </c>
      <c r="AG11" s="430">
        <v>0.5</v>
      </c>
      <c r="AH11" s="430">
        <v>0.33</v>
      </c>
      <c r="AI11" s="430">
        <v>0</v>
      </c>
      <c r="AJ11" s="430" t="s">
        <v>1226</v>
      </c>
      <c r="AK11" s="430" t="s">
        <v>1226</v>
      </c>
      <c r="AL11" s="430">
        <v>1</v>
      </c>
      <c r="AM11" s="430" t="s">
        <v>1226</v>
      </c>
      <c r="AN11" s="430" t="s">
        <v>1226</v>
      </c>
      <c r="AO11" s="430">
        <v>1</v>
      </c>
      <c r="AP11" s="430" t="s">
        <v>1226</v>
      </c>
      <c r="AQ11" s="430" t="s">
        <v>1226</v>
      </c>
      <c r="AR11" s="430" t="s">
        <v>1226</v>
      </c>
      <c r="AS11" s="430" t="s">
        <v>1226</v>
      </c>
      <c r="AT11" s="430" t="s">
        <v>1226</v>
      </c>
      <c r="AU11" s="430" t="s">
        <v>1226</v>
      </c>
      <c r="AV11" s="430">
        <v>0.75</v>
      </c>
      <c r="AW11" s="430">
        <v>0.75</v>
      </c>
      <c r="AX11" s="430">
        <v>0.75</v>
      </c>
      <c r="AY11" s="430">
        <v>0.75</v>
      </c>
      <c r="AZ11" s="430">
        <v>0</v>
      </c>
      <c r="BA11" s="430" t="s">
        <v>4025</v>
      </c>
      <c r="BB11" s="430">
        <v>3</v>
      </c>
      <c r="BC11" s="430">
        <v>1</v>
      </c>
      <c r="BD11" s="430">
        <v>1</v>
      </c>
      <c r="BE11" s="430">
        <v>1</v>
      </c>
      <c r="BF11" s="430">
        <v>1</v>
      </c>
      <c r="BG11" s="430">
        <v>1</v>
      </c>
      <c r="BH11" s="430">
        <v>1</v>
      </c>
      <c r="BI11" s="430">
        <v>1</v>
      </c>
      <c r="BJ11" s="430">
        <v>1</v>
      </c>
      <c r="BK11" s="430">
        <v>1</v>
      </c>
      <c r="BL11" s="430">
        <v>1</v>
      </c>
      <c r="BM11" s="430">
        <v>1</v>
      </c>
      <c r="BN11" s="430">
        <v>1</v>
      </c>
      <c r="BO11" s="430">
        <v>1</v>
      </c>
      <c r="BP11" s="430">
        <v>1</v>
      </c>
      <c r="BQ11" s="430" t="s">
        <v>1226</v>
      </c>
      <c r="BR11" s="430" t="s">
        <v>1226</v>
      </c>
      <c r="BS11" s="430" t="s">
        <v>1226</v>
      </c>
      <c r="BT11" s="430" t="s">
        <v>1226</v>
      </c>
      <c r="BU11" s="430" t="s">
        <v>4026</v>
      </c>
      <c r="BV11" s="430">
        <v>0.75</v>
      </c>
      <c r="BW11" s="430">
        <v>1</v>
      </c>
      <c r="BX11" s="430">
        <v>1</v>
      </c>
      <c r="BY11" s="430">
        <v>0.5</v>
      </c>
      <c r="BZ11" s="430">
        <v>1</v>
      </c>
      <c r="CA11" s="430">
        <v>1</v>
      </c>
      <c r="CB11" s="430">
        <v>0.5</v>
      </c>
      <c r="CC11" s="430">
        <v>1</v>
      </c>
      <c r="CD11" s="430">
        <v>1</v>
      </c>
      <c r="CE11" s="430">
        <v>0.75</v>
      </c>
      <c r="CF11" s="430">
        <v>1</v>
      </c>
      <c r="CG11" s="430">
        <v>1</v>
      </c>
      <c r="CH11" s="430">
        <v>0.75</v>
      </c>
      <c r="CI11" s="430">
        <v>1</v>
      </c>
      <c r="CJ11" s="430">
        <v>1</v>
      </c>
      <c r="CK11" s="430">
        <v>1</v>
      </c>
      <c r="CL11" s="430">
        <v>1</v>
      </c>
      <c r="CM11" s="430">
        <v>1</v>
      </c>
      <c r="CN11" s="430">
        <v>0.75</v>
      </c>
      <c r="CO11" s="430">
        <v>1</v>
      </c>
      <c r="CP11" s="430" t="s">
        <v>1226</v>
      </c>
      <c r="CQ11" s="430" t="s">
        <v>1226</v>
      </c>
      <c r="CR11" s="430" t="s">
        <v>1226</v>
      </c>
      <c r="CS11" s="430" t="s">
        <v>1226</v>
      </c>
      <c r="CT11" s="430">
        <v>1</v>
      </c>
      <c r="CU11" s="430">
        <v>1</v>
      </c>
      <c r="CV11" s="430">
        <v>1</v>
      </c>
      <c r="CW11" s="430">
        <v>1</v>
      </c>
      <c r="CX11" s="430">
        <v>1</v>
      </c>
      <c r="CY11" s="430">
        <v>1</v>
      </c>
      <c r="CZ11" s="430">
        <v>1</v>
      </c>
      <c r="DA11" s="430">
        <v>1</v>
      </c>
      <c r="DB11" s="430">
        <v>1</v>
      </c>
      <c r="DC11" s="430">
        <v>1</v>
      </c>
      <c r="DD11" s="430">
        <v>1</v>
      </c>
      <c r="DE11" s="430">
        <v>1</v>
      </c>
      <c r="DF11" s="430">
        <v>1</v>
      </c>
      <c r="DG11" s="430">
        <v>1</v>
      </c>
      <c r="DH11" s="430">
        <v>0</v>
      </c>
      <c r="DI11" s="430">
        <v>0</v>
      </c>
      <c r="DJ11" s="430">
        <v>1</v>
      </c>
      <c r="DK11" s="430">
        <v>1</v>
      </c>
      <c r="DL11" s="430">
        <v>1</v>
      </c>
      <c r="DM11" s="430">
        <v>1</v>
      </c>
      <c r="DN11" s="430">
        <v>1</v>
      </c>
      <c r="DO11" s="430">
        <v>1</v>
      </c>
      <c r="DP11" s="430">
        <v>0.5</v>
      </c>
      <c r="DQ11" s="430">
        <v>0.5</v>
      </c>
    </row>
    <row r="12" spans="1:121" x14ac:dyDescent="0.2">
      <c r="A12" s="430" t="s">
        <v>1111</v>
      </c>
      <c r="B12" s="430" t="s">
        <v>15</v>
      </c>
      <c r="C12" s="430" t="s">
        <v>1112</v>
      </c>
      <c r="D12" s="430" t="s">
        <v>1038</v>
      </c>
      <c r="E12" s="430" t="s">
        <v>1049</v>
      </c>
      <c r="F12" s="443">
        <v>169.35625099999999</v>
      </c>
      <c r="G12" s="444">
        <v>416264.94289332599</v>
      </c>
      <c r="H12" s="430">
        <v>0</v>
      </c>
      <c r="I12" s="430">
        <v>0</v>
      </c>
      <c r="J12" s="430">
        <v>0</v>
      </c>
      <c r="K12" s="430" t="s">
        <v>1226</v>
      </c>
      <c r="L12" s="430" t="s">
        <v>1226</v>
      </c>
      <c r="M12" s="430" t="s">
        <v>1226</v>
      </c>
      <c r="N12" s="430" t="s">
        <v>1226</v>
      </c>
      <c r="O12" s="430" t="s">
        <v>1226</v>
      </c>
      <c r="P12" s="430" t="s">
        <v>1226</v>
      </c>
      <c r="Q12" s="430" t="s">
        <v>1226</v>
      </c>
      <c r="R12" s="430" t="s">
        <v>1226</v>
      </c>
      <c r="S12" s="430" t="s">
        <v>1226</v>
      </c>
      <c r="T12" s="430">
        <v>0.5</v>
      </c>
      <c r="U12" s="430" t="s">
        <v>4196</v>
      </c>
      <c r="V12" s="430">
        <v>3</v>
      </c>
      <c r="W12" s="430">
        <v>1</v>
      </c>
      <c r="X12" s="430">
        <v>1</v>
      </c>
      <c r="Y12" s="430">
        <v>1</v>
      </c>
      <c r="Z12" s="430">
        <v>1</v>
      </c>
      <c r="AA12" s="430">
        <v>1</v>
      </c>
      <c r="AB12" s="430">
        <v>1</v>
      </c>
      <c r="AC12" s="430">
        <v>1</v>
      </c>
      <c r="AD12" s="430" t="s">
        <v>4197</v>
      </c>
      <c r="AE12" s="430">
        <v>1</v>
      </c>
      <c r="AF12" s="430">
        <v>1</v>
      </c>
      <c r="AG12" s="430">
        <v>1</v>
      </c>
      <c r="AH12" s="430">
        <v>0.33</v>
      </c>
      <c r="AI12" s="430">
        <v>0</v>
      </c>
      <c r="AJ12" s="430" t="s">
        <v>1226</v>
      </c>
      <c r="AK12" s="430" t="s">
        <v>1226</v>
      </c>
      <c r="AL12" s="430">
        <v>1</v>
      </c>
      <c r="AM12" s="430" t="s">
        <v>1226</v>
      </c>
      <c r="AN12" s="430" t="s">
        <v>1226</v>
      </c>
      <c r="AO12" s="430">
        <v>1</v>
      </c>
      <c r="AP12" s="430" t="s">
        <v>1226</v>
      </c>
      <c r="AQ12" s="430" t="s">
        <v>1226</v>
      </c>
      <c r="AR12" s="430" t="s">
        <v>1226</v>
      </c>
      <c r="AS12" s="430">
        <v>0</v>
      </c>
      <c r="AT12" s="430" t="s">
        <v>1226</v>
      </c>
      <c r="AU12" s="430" t="s">
        <v>1226</v>
      </c>
      <c r="AV12" s="430">
        <v>0.5</v>
      </c>
      <c r="AW12" s="430">
        <v>0.5</v>
      </c>
      <c r="AX12" s="430">
        <v>0.5</v>
      </c>
      <c r="AY12" s="430">
        <v>0.5</v>
      </c>
      <c r="AZ12" s="430">
        <v>0.5</v>
      </c>
      <c r="BA12" s="430" t="s">
        <v>4198</v>
      </c>
      <c r="BB12" s="430">
        <v>1</v>
      </c>
      <c r="BC12" s="430">
        <v>1</v>
      </c>
      <c r="BD12" s="430">
        <v>1</v>
      </c>
      <c r="BE12" s="430">
        <v>2</v>
      </c>
      <c r="BF12" s="430">
        <v>2</v>
      </c>
      <c r="BG12" s="430">
        <v>2</v>
      </c>
      <c r="BH12" s="430">
        <v>1</v>
      </c>
      <c r="BI12" s="430">
        <v>1</v>
      </c>
      <c r="BJ12" s="430">
        <v>1</v>
      </c>
      <c r="BK12" s="430">
        <v>2</v>
      </c>
      <c r="BL12" s="430">
        <v>2</v>
      </c>
      <c r="BM12" s="430">
        <v>2</v>
      </c>
      <c r="BN12" s="430">
        <v>1</v>
      </c>
      <c r="BO12" s="430">
        <v>1</v>
      </c>
      <c r="BP12" s="430">
        <v>1</v>
      </c>
      <c r="BQ12" s="430" t="s">
        <v>4199</v>
      </c>
      <c r="BR12" s="430">
        <v>2</v>
      </c>
      <c r="BS12" s="430">
        <v>2</v>
      </c>
      <c r="BT12" s="430">
        <v>2</v>
      </c>
      <c r="BU12" s="430" t="s">
        <v>4200</v>
      </c>
      <c r="BV12" s="430">
        <v>0.5</v>
      </c>
      <c r="BW12" s="430">
        <v>0.5</v>
      </c>
      <c r="BX12" s="430">
        <v>0.5</v>
      </c>
      <c r="BY12" s="430">
        <v>0.5</v>
      </c>
      <c r="BZ12" s="430">
        <v>0.5</v>
      </c>
      <c r="CA12" s="430">
        <v>0.5</v>
      </c>
      <c r="CB12" s="430">
        <v>0.5</v>
      </c>
      <c r="CC12" s="430">
        <v>0.5</v>
      </c>
      <c r="CD12" s="430">
        <v>0.5</v>
      </c>
      <c r="CE12" s="430">
        <v>0</v>
      </c>
      <c r="CF12" s="430">
        <v>0</v>
      </c>
      <c r="CG12" s="430">
        <v>0</v>
      </c>
      <c r="CH12" s="430">
        <v>0.5</v>
      </c>
      <c r="CI12" s="430">
        <v>0.5</v>
      </c>
      <c r="CJ12" s="430">
        <v>0.5</v>
      </c>
      <c r="CK12" s="430">
        <v>0</v>
      </c>
      <c r="CL12" s="430">
        <v>0</v>
      </c>
      <c r="CM12" s="430">
        <v>0</v>
      </c>
      <c r="CN12" s="430">
        <v>0</v>
      </c>
      <c r="CO12" s="430">
        <v>0</v>
      </c>
      <c r="CP12" s="430" t="s">
        <v>1226</v>
      </c>
      <c r="CQ12" s="430" t="s">
        <v>1226</v>
      </c>
      <c r="CR12" s="430" t="s">
        <v>1226</v>
      </c>
      <c r="CS12" s="430" t="s">
        <v>1226</v>
      </c>
      <c r="CT12" s="430">
        <v>0</v>
      </c>
      <c r="CU12" s="430">
        <v>0</v>
      </c>
      <c r="CV12" s="430">
        <v>0</v>
      </c>
      <c r="CW12" s="430">
        <v>0</v>
      </c>
      <c r="CX12" s="430">
        <v>0</v>
      </c>
      <c r="CY12" s="430">
        <v>0</v>
      </c>
      <c r="CZ12" s="430">
        <v>1</v>
      </c>
      <c r="DA12" s="430">
        <v>1</v>
      </c>
      <c r="DB12" s="430">
        <v>1</v>
      </c>
      <c r="DC12" s="430">
        <v>1</v>
      </c>
      <c r="DD12" s="430">
        <v>0.5</v>
      </c>
      <c r="DE12" s="430">
        <v>0.5</v>
      </c>
      <c r="DF12" s="430">
        <v>0</v>
      </c>
      <c r="DG12" s="430">
        <v>0</v>
      </c>
      <c r="DH12" s="430">
        <v>0.5</v>
      </c>
      <c r="DI12" s="430">
        <v>0.5</v>
      </c>
      <c r="DJ12" s="430">
        <v>1</v>
      </c>
      <c r="DK12" s="430">
        <v>1</v>
      </c>
      <c r="DL12" s="430">
        <v>0</v>
      </c>
      <c r="DM12" s="430">
        <v>0</v>
      </c>
      <c r="DN12" s="430">
        <v>0.5</v>
      </c>
      <c r="DO12" s="430">
        <v>0.5</v>
      </c>
      <c r="DP12" s="430">
        <v>0.5</v>
      </c>
      <c r="DQ12" s="430">
        <v>0</v>
      </c>
    </row>
    <row r="13" spans="1:121" x14ac:dyDescent="0.2">
      <c r="A13" s="430" t="s">
        <v>1149</v>
      </c>
      <c r="B13" s="430" t="s">
        <v>1150</v>
      </c>
      <c r="C13" s="430" t="s">
        <v>1070</v>
      </c>
      <c r="D13" s="430" t="s">
        <v>1050</v>
      </c>
      <c r="E13" s="430" t="s">
        <v>1071</v>
      </c>
      <c r="F13" s="443">
        <v>0.28120000000000001</v>
      </c>
      <c r="G13" s="444">
        <v>4900.8</v>
      </c>
      <c r="H13" s="430">
        <v>0</v>
      </c>
      <c r="I13" s="430">
        <v>0</v>
      </c>
      <c r="J13" s="430">
        <v>0</v>
      </c>
      <c r="K13" s="430" t="s">
        <v>1226</v>
      </c>
      <c r="L13" s="430" t="s">
        <v>1226</v>
      </c>
      <c r="M13" s="430" t="s">
        <v>1226</v>
      </c>
      <c r="N13" s="430" t="s">
        <v>1226</v>
      </c>
      <c r="O13" s="430" t="s">
        <v>1226</v>
      </c>
      <c r="P13" s="430" t="s">
        <v>1226</v>
      </c>
      <c r="Q13" s="430" t="s">
        <v>1226</v>
      </c>
      <c r="R13" s="430" t="s">
        <v>1226</v>
      </c>
      <c r="S13" s="430" t="s">
        <v>1226</v>
      </c>
      <c r="T13" s="430">
        <v>0</v>
      </c>
      <c r="U13" s="430" t="s">
        <v>1226</v>
      </c>
      <c r="V13" s="430" t="s">
        <v>1226</v>
      </c>
      <c r="W13" s="430" t="s">
        <v>1226</v>
      </c>
      <c r="X13" s="430" t="s">
        <v>1226</v>
      </c>
      <c r="Y13" s="430" t="s">
        <v>1226</v>
      </c>
      <c r="Z13" s="430" t="s">
        <v>1226</v>
      </c>
      <c r="AA13" s="430" t="s">
        <v>1226</v>
      </c>
      <c r="AB13" s="430" t="s">
        <v>1226</v>
      </c>
      <c r="AC13" s="430" t="s">
        <v>1226</v>
      </c>
      <c r="AD13" s="430" t="s">
        <v>1226</v>
      </c>
      <c r="AE13" s="430" t="s">
        <v>1226</v>
      </c>
      <c r="AF13" s="430">
        <v>1</v>
      </c>
      <c r="AG13" s="430">
        <v>1</v>
      </c>
      <c r="AH13" s="430" t="s">
        <v>1226</v>
      </c>
      <c r="AI13" s="430" t="s">
        <v>1226</v>
      </c>
      <c r="AJ13" s="430" t="s">
        <v>1226</v>
      </c>
      <c r="AK13" s="430" t="s">
        <v>1226</v>
      </c>
      <c r="AL13" s="430">
        <v>1</v>
      </c>
      <c r="AM13" s="430" t="s">
        <v>1226</v>
      </c>
      <c r="AN13" s="430" t="s">
        <v>1226</v>
      </c>
      <c r="AO13" s="430" t="s">
        <v>1226</v>
      </c>
      <c r="AP13" s="430" t="s">
        <v>1226</v>
      </c>
      <c r="AQ13" s="430" t="s">
        <v>1226</v>
      </c>
      <c r="AR13" s="430" t="s">
        <v>1226</v>
      </c>
      <c r="AS13" s="430" t="s">
        <v>1226</v>
      </c>
      <c r="AT13" s="430" t="s">
        <v>1226</v>
      </c>
      <c r="AU13" s="430" t="s">
        <v>1226</v>
      </c>
      <c r="AV13" s="430" t="s">
        <v>1226</v>
      </c>
      <c r="AW13" s="430" t="s">
        <v>1226</v>
      </c>
      <c r="AX13" s="430" t="s">
        <v>1226</v>
      </c>
      <c r="AY13" s="430" t="s">
        <v>1226</v>
      </c>
      <c r="AZ13" s="430" t="s">
        <v>1226</v>
      </c>
      <c r="BA13" s="430" t="s">
        <v>1226</v>
      </c>
      <c r="BB13" s="430" t="s">
        <v>1226</v>
      </c>
      <c r="BC13" s="430" t="s">
        <v>1226</v>
      </c>
      <c r="BD13" s="430" t="s">
        <v>1226</v>
      </c>
      <c r="BE13" s="430">
        <v>1</v>
      </c>
      <c r="BF13" s="430">
        <v>1</v>
      </c>
      <c r="BG13" s="430">
        <v>1</v>
      </c>
      <c r="BH13" s="430">
        <v>1</v>
      </c>
      <c r="BI13" s="430">
        <v>1</v>
      </c>
      <c r="BJ13" s="430">
        <v>1</v>
      </c>
      <c r="BK13" s="430">
        <v>1</v>
      </c>
      <c r="BL13" s="430">
        <v>1</v>
      </c>
      <c r="BM13" s="430">
        <v>1</v>
      </c>
      <c r="BN13" s="430">
        <v>1</v>
      </c>
      <c r="BO13" s="430">
        <v>1</v>
      </c>
      <c r="BP13" s="430">
        <v>1</v>
      </c>
      <c r="BQ13" s="430" t="s">
        <v>1226</v>
      </c>
      <c r="BR13" s="430" t="s">
        <v>1226</v>
      </c>
      <c r="BS13" s="430" t="s">
        <v>1226</v>
      </c>
      <c r="BT13" s="430" t="s">
        <v>1226</v>
      </c>
      <c r="BU13" s="430" t="s">
        <v>1226</v>
      </c>
      <c r="BV13" s="430" t="s">
        <v>1226</v>
      </c>
      <c r="BW13" s="430" t="s">
        <v>1226</v>
      </c>
      <c r="BX13" s="430" t="s">
        <v>1226</v>
      </c>
      <c r="BY13" s="430" t="s">
        <v>1226</v>
      </c>
      <c r="BZ13" s="430" t="s">
        <v>1226</v>
      </c>
      <c r="CA13" s="430" t="s">
        <v>1226</v>
      </c>
      <c r="CB13" s="430">
        <v>1</v>
      </c>
      <c r="CC13" s="430">
        <v>1</v>
      </c>
      <c r="CD13" s="430">
        <v>1</v>
      </c>
      <c r="CE13" s="430">
        <v>1</v>
      </c>
      <c r="CF13" s="430">
        <v>1</v>
      </c>
      <c r="CG13" s="430">
        <v>1</v>
      </c>
      <c r="CH13" s="430" t="s">
        <v>1226</v>
      </c>
      <c r="CI13" s="430" t="s">
        <v>1226</v>
      </c>
      <c r="CJ13" s="430" t="s">
        <v>1226</v>
      </c>
      <c r="CK13" s="430" t="s">
        <v>1226</v>
      </c>
      <c r="CL13" s="430" t="s">
        <v>1226</v>
      </c>
      <c r="CM13" s="430" t="s">
        <v>1226</v>
      </c>
      <c r="CN13" s="430">
        <v>1</v>
      </c>
      <c r="CO13" s="430">
        <v>1</v>
      </c>
      <c r="CP13" s="430" t="s">
        <v>1226</v>
      </c>
      <c r="CQ13" s="430" t="s">
        <v>1226</v>
      </c>
      <c r="CR13" s="430" t="s">
        <v>1226</v>
      </c>
      <c r="CS13" s="430" t="s">
        <v>1226</v>
      </c>
      <c r="CT13" s="430" t="s">
        <v>1226</v>
      </c>
      <c r="CU13" s="430" t="s">
        <v>1226</v>
      </c>
      <c r="CV13" s="430" t="s">
        <v>1226</v>
      </c>
      <c r="CW13" s="430" t="s">
        <v>1226</v>
      </c>
      <c r="CX13" s="430" t="s">
        <v>1226</v>
      </c>
      <c r="CY13" s="430" t="s">
        <v>1226</v>
      </c>
      <c r="CZ13" s="430">
        <v>1</v>
      </c>
      <c r="DA13" s="430">
        <v>1</v>
      </c>
      <c r="DB13" s="430">
        <v>0.5</v>
      </c>
      <c r="DC13" s="430">
        <v>0.5</v>
      </c>
      <c r="DD13" s="430">
        <v>0.5</v>
      </c>
      <c r="DE13" s="430">
        <v>0.5</v>
      </c>
      <c r="DF13" s="430">
        <v>1</v>
      </c>
      <c r="DG13" s="430">
        <v>1</v>
      </c>
      <c r="DH13" s="430">
        <v>1</v>
      </c>
      <c r="DI13" s="430">
        <v>1</v>
      </c>
      <c r="DJ13" s="430">
        <v>1</v>
      </c>
      <c r="DK13" s="430">
        <v>1</v>
      </c>
      <c r="DL13" s="430">
        <v>1</v>
      </c>
      <c r="DM13" s="430">
        <v>1</v>
      </c>
      <c r="DN13" s="430">
        <v>1</v>
      </c>
      <c r="DO13" s="430">
        <v>1</v>
      </c>
      <c r="DP13" s="430">
        <v>0.5</v>
      </c>
      <c r="DQ13" s="430">
        <v>0.5</v>
      </c>
    </row>
    <row r="14" spans="1:121" x14ac:dyDescent="0.2">
      <c r="A14" s="430" t="s">
        <v>1124</v>
      </c>
      <c r="B14" s="430" t="s">
        <v>1125</v>
      </c>
      <c r="C14" s="430" t="s">
        <v>1055</v>
      </c>
      <c r="D14" s="430" t="s">
        <v>1056</v>
      </c>
      <c r="E14" s="430" t="s">
        <v>1057</v>
      </c>
      <c r="F14" s="443">
        <v>9.5781670000000005</v>
      </c>
      <c r="G14" s="444">
        <v>68218.816484122595</v>
      </c>
      <c r="H14" s="430">
        <v>1</v>
      </c>
      <c r="I14" s="430">
        <v>1</v>
      </c>
      <c r="J14" s="430">
        <v>1</v>
      </c>
      <c r="K14" s="430" t="s">
        <v>4443</v>
      </c>
      <c r="L14" s="430" t="s">
        <v>4444</v>
      </c>
      <c r="M14" s="430" t="s">
        <v>4444</v>
      </c>
      <c r="N14" s="430">
        <v>2017</v>
      </c>
      <c r="O14" s="430">
        <v>2017</v>
      </c>
      <c r="P14" s="430">
        <v>2021</v>
      </c>
      <c r="Q14" s="430" t="s">
        <v>4445</v>
      </c>
      <c r="R14" s="430" t="s">
        <v>4445</v>
      </c>
      <c r="S14" s="430" t="s">
        <v>4445</v>
      </c>
      <c r="T14" s="430">
        <v>1</v>
      </c>
      <c r="U14" s="430" t="s">
        <v>4446</v>
      </c>
      <c r="V14" s="430">
        <v>4</v>
      </c>
      <c r="W14" s="430">
        <v>1</v>
      </c>
      <c r="X14" s="430">
        <v>1</v>
      </c>
      <c r="Y14" s="430">
        <v>1</v>
      </c>
      <c r="Z14" s="430">
        <v>0</v>
      </c>
      <c r="AA14" s="430">
        <v>0</v>
      </c>
      <c r="AB14" s="430">
        <v>0</v>
      </c>
      <c r="AC14" s="430">
        <v>1</v>
      </c>
      <c r="AD14" s="430" t="s">
        <v>4447</v>
      </c>
      <c r="AE14" s="430">
        <v>0</v>
      </c>
      <c r="AF14" s="430">
        <v>0.5</v>
      </c>
      <c r="AG14" s="430">
        <v>1</v>
      </c>
      <c r="AH14" s="430">
        <v>0.66</v>
      </c>
      <c r="AI14" s="430">
        <v>0</v>
      </c>
      <c r="AJ14" s="430" t="s">
        <v>1226</v>
      </c>
      <c r="AK14" s="430" t="s">
        <v>1226</v>
      </c>
      <c r="AL14" s="430">
        <v>1</v>
      </c>
      <c r="AM14" s="430">
        <v>100</v>
      </c>
      <c r="AN14" s="430">
        <v>50</v>
      </c>
      <c r="AO14" s="430">
        <v>1</v>
      </c>
      <c r="AP14" s="430">
        <v>120</v>
      </c>
      <c r="AQ14" s="430">
        <v>60</v>
      </c>
      <c r="AR14" s="430" t="s">
        <v>4448</v>
      </c>
      <c r="AS14" s="430">
        <v>1</v>
      </c>
      <c r="AT14" s="430">
        <v>1000</v>
      </c>
      <c r="AU14" s="430">
        <v>50</v>
      </c>
      <c r="AV14" s="430">
        <v>0.5</v>
      </c>
      <c r="AW14" s="430">
        <v>0.5</v>
      </c>
      <c r="AX14" s="430">
        <v>0.5</v>
      </c>
      <c r="AY14" s="430">
        <v>0.5</v>
      </c>
      <c r="AZ14" s="430">
        <v>0.75</v>
      </c>
      <c r="BA14" s="430" t="s">
        <v>4449</v>
      </c>
      <c r="BB14" s="430">
        <v>2</v>
      </c>
      <c r="BC14" s="430">
        <v>2</v>
      </c>
      <c r="BD14" s="430">
        <v>2</v>
      </c>
      <c r="BE14" s="430">
        <v>2</v>
      </c>
      <c r="BF14" s="430">
        <v>2</v>
      </c>
      <c r="BG14" s="430">
        <v>1</v>
      </c>
      <c r="BH14" s="430">
        <v>2</v>
      </c>
      <c r="BI14" s="430">
        <v>2</v>
      </c>
      <c r="BJ14" s="430">
        <v>1</v>
      </c>
      <c r="BK14" s="430">
        <v>1</v>
      </c>
      <c r="BL14" s="430">
        <v>1</v>
      </c>
      <c r="BM14" s="430">
        <v>1</v>
      </c>
      <c r="BN14" s="430">
        <v>3</v>
      </c>
      <c r="BO14" s="430">
        <v>3</v>
      </c>
      <c r="BP14" s="430">
        <v>3</v>
      </c>
      <c r="BQ14" s="430" t="s">
        <v>4450</v>
      </c>
      <c r="BR14" s="430">
        <v>3</v>
      </c>
      <c r="BS14" s="430">
        <v>2</v>
      </c>
      <c r="BT14" s="430">
        <v>1</v>
      </c>
      <c r="BU14" s="430" t="s">
        <v>4451</v>
      </c>
      <c r="BV14" s="430">
        <v>0.75</v>
      </c>
      <c r="BW14" s="430">
        <v>0.75</v>
      </c>
      <c r="BX14" s="430">
        <v>0.75</v>
      </c>
      <c r="BY14" s="430">
        <v>0.75</v>
      </c>
      <c r="BZ14" s="430">
        <v>0.75</v>
      </c>
      <c r="CA14" s="430">
        <v>0.75</v>
      </c>
      <c r="CB14" s="430">
        <v>0.75</v>
      </c>
      <c r="CC14" s="430">
        <v>0.75</v>
      </c>
      <c r="CD14" s="430">
        <v>0.75</v>
      </c>
      <c r="CE14" s="430">
        <v>0.5</v>
      </c>
      <c r="CF14" s="430">
        <v>0.5</v>
      </c>
      <c r="CG14" s="430">
        <v>0.75</v>
      </c>
      <c r="CH14" s="430">
        <v>0.75</v>
      </c>
      <c r="CI14" s="430">
        <v>0.75</v>
      </c>
      <c r="CJ14" s="430">
        <v>0.75</v>
      </c>
      <c r="CK14" s="430">
        <v>0.5</v>
      </c>
      <c r="CL14" s="430">
        <v>0.5</v>
      </c>
      <c r="CM14" s="430">
        <v>0.5</v>
      </c>
      <c r="CN14" s="430">
        <v>0.5</v>
      </c>
      <c r="CO14" s="430">
        <v>0.5</v>
      </c>
      <c r="CP14" s="430" t="s">
        <v>1226</v>
      </c>
      <c r="CQ14" s="430" t="s">
        <v>1226</v>
      </c>
      <c r="CR14" s="430" t="s">
        <v>1226</v>
      </c>
      <c r="CS14" s="430" t="s">
        <v>1226</v>
      </c>
      <c r="CT14" s="430">
        <v>0.75</v>
      </c>
      <c r="CU14" s="430">
        <v>1</v>
      </c>
      <c r="CV14" s="430">
        <v>1</v>
      </c>
      <c r="CW14" s="430">
        <v>0.75</v>
      </c>
      <c r="CX14" s="430">
        <v>0.75</v>
      </c>
      <c r="CY14" s="430">
        <v>0.5</v>
      </c>
      <c r="CZ14" s="430">
        <v>1</v>
      </c>
      <c r="DA14" s="430">
        <v>1</v>
      </c>
      <c r="DB14" s="430">
        <v>1</v>
      </c>
      <c r="DC14" s="430">
        <v>1</v>
      </c>
      <c r="DD14" s="430">
        <v>1</v>
      </c>
      <c r="DE14" s="430">
        <v>1</v>
      </c>
      <c r="DF14" s="430">
        <v>1</v>
      </c>
      <c r="DG14" s="430">
        <v>1</v>
      </c>
      <c r="DH14" s="430">
        <v>1</v>
      </c>
      <c r="DI14" s="430">
        <v>1</v>
      </c>
      <c r="DJ14" s="430">
        <v>1</v>
      </c>
      <c r="DK14" s="430">
        <v>1</v>
      </c>
      <c r="DL14" s="430">
        <v>1</v>
      </c>
      <c r="DM14" s="430">
        <v>1</v>
      </c>
      <c r="DN14" s="430">
        <v>1</v>
      </c>
      <c r="DO14" s="430">
        <v>1</v>
      </c>
      <c r="DP14" s="430">
        <v>0.5</v>
      </c>
      <c r="DQ14" s="430">
        <v>0.5</v>
      </c>
    </row>
    <row r="15" spans="1:121" x14ac:dyDescent="0.2">
      <c r="A15" s="430" t="s">
        <v>1134</v>
      </c>
      <c r="B15" s="430" t="s">
        <v>1135</v>
      </c>
      <c r="C15" s="430" t="s">
        <v>1070</v>
      </c>
      <c r="D15" s="430" t="s">
        <v>1050</v>
      </c>
      <c r="E15" s="430" t="s">
        <v>1057</v>
      </c>
      <c r="F15" s="443">
        <v>0.40003100000000003</v>
      </c>
      <c r="G15" s="444">
        <v>1789.9232640299999</v>
      </c>
      <c r="H15" s="430">
        <v>1</v>
      </c>
      <c r="I15" s="430">
        <v>1</v>
      </c>
      <c r="J15" s="430">
        <v>1</v>
      </c>
      <c r="K15" s="430" t="s">
        <v>1226</v>
      </c>
      <c r="L15" s="430" t="s">
        <v>1226</v>
      </c>
      <c r="M15" s="430" t="s">
        <v>4601</v>
      </c>
      <c r="N15" s="430" t="s">
        <v>1226</v>
      </c>
      <c r="O15" s="430" t="s">
        <v>1226</v>
      </c>
      <c r="P15" s="430">
        <v>2020</v>
      </c>
      <c r="Q15" s="430" t="s">
        <v>4602</v>
      </c>
      <c r="R15" s="430" t="s">
        <v>1226</v>
      </c>
      <c r="S15" s="430" t="s">
        <v>1226</v>
      </c>
      <c r="T15" s="430">
        <v>0</v>
      </c>
      <c r="U15" s="430" t="s">
        <v>1226</v>
      </c>
      <c r="V15" s="430" t="s">
        <v>1226</v>
      </c>
      <c r="W15" s="430" t="s">
        <v>1226</v>
      </c>
      <c r="X15" s="430" t="s">
        <v>1226</v>
      </c>
      <c r="Y15" s="430" t="s">
        <v>1226</v>
      </c>
      <c r="Z15" s="430" t="s">
        <v>1226</v>
      </c>
      <c r="AA15" s="430" t="s">
        <v>1226</v>
      </c>
      <c r="AB15" s="430" t="s">
        <v>1226</v>
      </c>
      <c r="AC15" s="430" t="s">
        <v>1226</v>
      </c>
      <c r="AD15" s="430" t="s">
        <v>4603</v>
      </c>
      <c r="AE15" s="430">
        <v>0</v>
      </c>
      <c r="AF15" s="430">
        <v>0.5</v>
      </c>
      <c r="AG15" s="430">
        <v>0</v>
      </c>
      <c r="AH15" s="430">
        <v>0.33</v>
      </c>
      <c r="AI15" s="430" t="s">
        <v>1226</v>
      </c>
      <c r="AJ15" s="430" t="s">
        <v>1226</v>
      </c>
      <c r="AK15" s="430" t="s">
        <v>1226</v>
      </c>
      <c r="AL15" s="430">
        <v>1</v>
      </c>
      <c r="AM15" s="430" t="s">
        <v>1226</v>
      </c>
      <c r="AN15" s="430" t="s">
        <v>1226</v>
      </c>
      <c r="AO15" s="430">
        <v>1</v>
      </c>
      <c r="AP15" s="430" t="s">
        <v>1226</v>
      </c>
      <c r="AQ15" s="430" t="s">
        <v>1226</v>
      </c>
      <c r="AR15" s="430" t="s">
        <v>4604</v>
      </c>
      <c r="AS15" s="430">
        <v>1</v>
      </c>
      <c r="AT15" s="430">
        <v>180</v>
      </c>
      <c r="AU15" s="430">
        <v>80</v>
      </c>
      <c r="AV15" s="430" t="s">
        <v>1226</v>
      </c>
      <c r="AW15" s="430" t="s">
        <v>1226</v>
      </c>
      <c r="AX15" s="430" t="s">
        <v>1226</v>
      </c>
      <c r="AY15" s="430" t="s">
        <v>1226</v>
      </c>
      <c r="AZ15" s="430">
        <v>0.75</v>
      </c>
      <c r="BA15" s="430" t="s">
        <v>4605</v>
      </c>
      <c r="BB15" s="430" t="s">
        <v>1226</v>
      </c>
      <c r="BC15" s="430" t="s">
        <v>1226</v>
      </c>
      <c r="BD15" s="430">
        <v>3</v>
      </c>
      <c r="BE15" s="430" t="s">
        <v>1226</v>
      </c>
      <c r="BF15" s="430" t="s">
        <v>1226</v>
      </c>
      <c r="BG15" s="430">
        <v>2</v>
      </c>
      <c r="BH15" s="430" t="s">
        <v>1226</v>
      </c>
      <c r="BI15" s="430" t="s">
        <v>1226</v>
      </c>
      <c r="BJ15" s="430">
        <v>1</v>
      </c>
      <c r="BK15" s="430" t="s">
        <v>1226</v>
      </c>
      <c r="BL15" s="430" t="s">
        <v>1226</v>
      </c>
      <c r="BM15" s="430">
        <v>2</v>
      </c>
      <c r="BN15" s="430" t="s">
        <v>1226</v>
      </c>
      <c r="BO15" s="430" t="s">
        <v>1226</v>
      </c>
      <c r="BP15" s="430">
        <v>2</v>
      </c>
      <c r="BQ15" s="430" t="s">
        <v>1226</v>
      </c>
      <c r="BR15" s="430" t="s">
        <v>1226</v>
      </c>
      <c r="BS15" s="430" t="s">
        <v>1226</v>
      </c>
      <c r="BT15" s="430" t="s">
        <v>1226</v>
      </c>
      <c r="BU15" s="430" t="s">
        <v>4606</v>
      </c>
      <c r="BV15" s="430">
        <v>0.5</v>
      </c>
      <c r="BW15" s="430">
        <v>0.5</v>
      </c>
      <c r="BX15" s="430">
        <v>0.5</v>
      </c>
      <c r="BY15" s="430">
        <v>0.5</v>
      </c>
      <c r="BZ15" s="430">
        <v>0.5</v>
      </c>
      <c r="CA15" s="430">
        <v>0.5</v>
      </c>
      <c r="CB15" s="430">
        <v>0.5</v>
      </c>
      <c r="CC15" s="430">
        <v>0.5</v>
      </c>
      <c r="CD15" s="430">
        <v>0.5</v>
      </c>
      <c r="CE15" s="430">
        <v>0.5</v>
      </c>
      <c r="CF15" s="430">
        <v>0.5</v>
      </c>
      <c r="CG15" s="430">
        <v>0.5</v>
      </c>
      <c r="CH15" s="430">
        <v>0.5</v>
      </c>
      <c r="CI15" s="430">
        <v>0.5</v>
      </c>
      <c r="CJ15" s="430">
        <v>0.5</v>
      </c>
      <c r="CK15" s="430">
        <v>0.75</v>
      </c>
      <c r="CL15" s="430">
        <v>0.5</v>
      </c>
      <c r="CM15" s="430">
        <v>0.5</v>
      </c>
      <c r="CN15" s="430">
        <v>1</v>
      </c>
      <c r="CO15" s="430">
        <v>0.75</v>
      </c>
      <c r="CP15" s="430" t="s">
        <v>4607</v>
      </c>
      <c r="CQ15" s="430">
        <v>0.75</v>
      </c>
      <c r="CR15" s="430">
        <v>0.75</v>
      </c>
      <c r="CS15" s="430">
        <v>0.75</v>
      </c>
      <c r="CT15" s="430">
        <v>0.5</v>
      </c>
      <c r="CU15" s="430">
        <v>0.75</v>
      </c>
      <c r="CV15" s="430">
        <v>0.75</v>
      </c>
      <c r="CW15" s="430">
        <v>0.75</v>
      </c>
      <c r="CX15" s="430">
        <v>0.75</v>
      </c>
      <c r="CY15" s="430">
        <v>0.75</v>
      </c>
      <c r="CZ15" s="430">
        <v>1</v>
      </c>
      <c r="DA15" s="430">
        <v>1</v>
      </c>
      <c r="DB15" s="430">
        <v>1</v>
      </c>
      <c r="DC15" s="430">
        <v>1</v>
      </c>
      <c r="DD15" s="430">
        <v>1</v>
      </c>
      <c r="DE15" s="430">
        <v>1</v>
      </c>
      <c r="DF15" s="430">
        <v>1</v>
      </c>
      <c r="DG15" s="430">
        <v>1</v>
      </c>
      <c r="DH15" s="430">
        <v>1</v>
      </c>
      <c r="DI15" s="430">
        <v>1</v>
      </c>
      <c r="DJ15" s="430">
        <v>1</v>
      </c>
      <c r="DK15" s="430">
        <v>1</v>
      </c>
      <c r="DL15" s="430">
        <v>1</v>
      </c>
      <c r="DM15" s="430">
        <v>1</v>
      </c>
      <c r="DN15" s="430">
        <v>1</v>
      </c>
      <c r="DO15" s="430">
        <v>1</v>
      </c>
      <c r="DP15" s="430">
        <v>1</v>
      </c>
      <c r="DQ15" s="430">
        <v>1</v>
      </c>
    </row>
    <row r="16" spans="1:121" x14ac:dyDescent="0.2">
      <c r="A16" s="430" t="s">
        <v>1153</v>
      </c>
      <c r="B16" s="430" t="s">
        <v>1154</v>
      </c>
      <c r="C16" s="430" t="s">
        <v>1112</v>
      </c>
      <c r="D16" s="430" t="s">
        <v>1038</v>
      </c>
      <c r="E16" s="430" t="s">
        <v>1049</v>
      </c>
      <c r="F16" s="443">
        <v>0.77748600000000001</v>
      </c>
      <c r="G16" s="444">
        <v>2315.4373380880902</v>
      </c>
      <c r="H16" s="430">
        <v>0</v>
      </c>
      <c r="I16" s="430">
        <v>0</v>
      </c>
      <c r="J16" s="430">
        <v>0</v>
      </c>
      <c r="K16" s="430" t="s">
        <v>1226</v>
      </c>
      <c r="L16" s="430" t="s">
        <v>1226</v>
      </c>
      <c r="M16" s="430" t="s">
        <v>1226</v>
      </c>
      <c r="N16" s="430" t="s">
        <v>1226</v>
      </c>
      <c r="O16" s="430" t="s">
        <v>1226</v>
      </c>
      <c r="P16" s="430" t="s">
        <v>1226</v>
      </c>
      <c r="Q16" s="430" t="s">
        <v>1226</v>
      </c>
      <c r="R16" s="430" t="s">
        <v>1226</v>
      </c>
      <c r="S16" s="430" t="s">
        <v>1226</v>
      </c>
      <c r="T16" s="430">
        <v>1</v>
      </c>
      <c r="U16" s="430" t="s">
        <v>4793</v>
      </c>
      <c r="V16" s="430" t="s">
        <v>1226</v>
      </c>
      <c r="W16" s="430">
        <v>1</v>
      </c>
      <c r="X16" s="430">
        <v>1</v>
      </c>
      <c r="Y16" s="430">
        <v>1</v>
      </c>
      <c r="Z16" s="430">
        <v>1</v>
      </c>
      <c r="AA16" s="430">
        <v>1</v>
      </c>
      <c r="AB16" s="430" t="s">
        <v>1226</v>
      </c>
      <c r="AC16" s="430" t="s">
        <v>1226</v>
      </c>
      <c r="AD16" s="430" t="s">
        <v>4794</v>
      </c>
      <c r="AE16" s="430">
        <v>0</v>
      </c>
      <c r="AF16" s="430">
        <v>0</v>
      </c>
      <c r="AG16" s="430">
        <v>0</v>
      </c>
      <c r="AH16" s="430">
        <v>0</v>
      </c>
      <c r="AI16" s="430">
        <v>0</v>
      </c>
      <c r="AJ16" s="430" t="s">
        <v>1226</v>
      </c>
      <c r="AK16" s="430" t="s">
        <v>1226</v>
      </c>
      <c r="AL16" s="430">
        <v>1</v>
      </c>
      <c r="AM16" s="430" t="s">
        <v>1226</v>
      </c>
      <c r="AN16" s="430" t="s">
        <v>1226</v>
      </c>
      <c r="AO16" s="430">
        <v>0</v>
      </c>
      <c r="AP16" s="430" t="s">
        <v>1226</v>
      </c>
      <c r="AQ16" s="430" t="s">
        <v>1226</v>
      </c>
      <c r="AR16" s="430" t="s">
        <v>1226</v>
      </c>
      <c r="AS16" s="430" t="s">
        <v>1226</v>
      </c>
      <c r="AT16" s="430" t="s">
        <v>1226</v>
      </c>
      <c r="AU16" s="430" t="s">
        <v>1226</v>
      </c>
      <c r="AV16" s="430">
        <v>0</v>
      </c>
      <c r="AW16" s="430">
        <v>0</v>
      </c>
      <c r="AX16" s="430">
        <v>0</v>
      </c>
      <c r="AY16" s="430">
        <v>0</v>
      </c>
      <c r="AZ16" s="430">
        <v>0</v>
      </c>
      <c r="BA16" s="430" t="s">
        <v>39</v>
      </c>
      <c r="BB16" s="430">
        <v>2</v>
      </c>
      <c r="BC16" s="430">
        <v>2</v>
      </c>
      <c r="BD16" s="430">
        <v>2</v>
      </c>
      <c r="BE16" s="430">
        <v>3</v>
      </c>
      <c r="BF16" s="430">
        <v>3</v>
      </c>
      <c r="BG16" s="430">
        <v>3</v>
      </c>
      <c r="BH16" s="430">
        <v>2</v>
      </c>
      <c r="BI16" s="430">
        <v>2</v>
      </c>
      <c r="BJ16" s="430">
        <v>2</v>
      </c>
      <c r="BK16" s="430">
        <v>2</v>
      </c>
      <c r="BL16" s="430">
        <v>2</v>
      </c>
      <c r="BM16" s="430">
        <v>2</v>
      </c>
      <c r="BN16" s="430">
        <v>2</v>
      </c>
      <c r="BO16" s="430">
        <v>2</v>
      </c>
      <c r="BP16" s="430">
        <v>2</v>
      </c>
      <c r="BQ16" s="430" t="s">
        <v>1226</v>
      </c>
      <c r="BR16" s="430" t="s">
        <v>1226</v>
      </c>
      <c r="BS16" s="430" t="s">
        <v>1226</v>
      </c>
      <c r="BT16" s="430" t="s">
        <v>1226</v>
      </c>
      <c r="BU16" s="430" t="s">
        <v>1226</v>
      </c>
      <c r="BV16" s="430">
        <v>0</v>
      </c>
      <c r="BW16" s="430">
        <v>0.5</v>
      </c>
      <c r="BX16" s="430">
        <v>0</v>
      </c>
      <c r="BY16" s="430">
        <v>0</v>
      </c>
      <c r="BZ16" s="430">
        <v>0.5</v>
      </c>
      <c r="CA16" s="430">
        <v>0</v>
      </c>
      <c r="CB16" s="430">
        <v>0</v>
      </c>
      <c r="CC16" s="430">
        <v>0.5</v>
      </c>
      <c r="CD16" s="430">
        <v>0</v>
      </c>
      <c r="CE16" s="430">
        <v>0</v>
      </c>
      <c r="CF16" s="430">
        <v>0</v>
      </c>
      <c r="CG16" s="430">
        <v>0</v>
      </c>
      <c r="CH16" s="430">
        <v>0</v>
      </c>
      <c r="CI16" s="430">
        <v>0</v>
      </c>
      <c r="CJ16" s="430">
        <v>0</v>
      </c>
      <c r="CK16" s="430">
        <v>0.5</v>
      </c>
      <c r="CL16" s="430">
        <v>0</v>
      </c>
      <c r="CM16" s="430">
        <v>0.75</v>
      </c>
      <c r="CN16" s="430">
        <v>0</v>
      </c>
      <c r="CO16" s="430">
        <v>0.5</v>
      </c>
      <c r="CP16" s="430" t="s">
        <v>1226</v>
      </c>
      <c r="CQ16" s="430" t="s">
        <v>1226</v>
      </c>
      <c r="CR16" s="430" t="s">
        <v>1226</v>
      </c>
      <c r="CS16" s="430" t="s">
        <v>1226</v>
      </c>
      <c r="CT16" s="430">
        <v>0</v>
      </c>
      <c r="CU16" s="430">
        <v>0</v>
      </c>
      <c r="CV16" s="430">
        <v>0.5</v>
      </c>
      <c r="CW16" s="430">
        <v>0.5</v>
      </c>
      <c r="CX16" s="430">
        <v>0.75</v>
      </c>
      <c r="CY16" s="430">
        <v>0</v>
      </c>
      <c r="CZ16" s="430">
        <v>0</v>
      </c>
      <c r="DA16" s="430">
        <v>0</v>
      </c>
      <c r="DB16" s="430">
        <v>0.5</v>
      </c>
      <c r="DC16" s="430">
        <v>0.5</v>
      </c>
      <c r="DD16" s="430">
        <v>0</v>
      </c>
      <c r="DE16" s="430">
        <v>0</v>
      </c>
      <c r="DF16" s="430">
        <v>0</v>
      </c>
      <c r="DG16" s="430">
        <v>0</v>
      </c>
      <c r="DH16" s="430">
        <v>0</v>
      </c>
      <c r="DI16" s="430">
        <v>0</v>
      </c>
      <c r="DJ16" s="430">
        <v>0.5</v>
      </c>
      <c r="DK16" s="430">
        <v>0</v>
      </c>
      <c r="DL16" s="430">
        <v>0.5</v>
      </c>
      <c r="DM16" s="430">
        <v>0.5</v>
      </c>
      <c r="DN16" s="430">
        <v>0.5</v>
      </c>
      <c r="DO16" s="430">
        <v>0.5</v>
      </c>
      <c r="DP16" s="430">
        <v>0.5</v>
      </c>
      <c r="DQ16" s="430">
        <v>0</v>
      </c>
    </row>
    <row r="17" spans="1:121" x14ac:dyDescent="0.2">
      <c r="A17" s="430" t="s">
        <v>1139</v>
      </c>
      <c r="B17" s="430" t="s">
        <v>1140</v>
      </c>
      <c r="C17" s="430" t="s">
        <v>1070</v>
      </c>
      <c r="D17" s="430" t="s">
        <v>1050</v>
      </c>
      <c r="E17" s="430" t="s">
        <v>1049</v>
      </c>
      <c r="F17" s="443">
        <v>12.079472000000001</v>
      </c>
      <c r="G17" s="444">
        <v>40408.208523878398</v>
      </c>
      <c r="H17" s="430">
        <v>1</v>
      </c>
      <c r="I17" s="430">
        <v>1</v>
      </c>
      <c r="J17" s="430" t="s">
        <v>1226</v>
      </c>
      <c r="K17" s="430" t="s">
        <v>4935</v>
      </c>
      <c r="L17" s="430" t="s">
        <v>4935</v>
      </c>
      <c r="M17" s="430" t="s">
        <v>1226</v>
      </c>
      <c r="N17" s="430">
        <v>2016</v>
      </c>
      <c r="O17" s="430">
        <v>2016</v>
      </c>
      <c r="P17" s="430" t="s">
        <v>1226</v>
      </c>
      <c r="Q17" s="430" t="s">
        <v>4936</v>
      </c>
      <c r="R17" s="430" t="s">
        <v>4936</v>
      </c>
      <c r="S17" s="430" t="s">
        <v>1226</v>
      </c>
      <c r="T17" s="430">
        <v>0.5</v>
      </c>
      <c r="U17" s="430" t="s">
        <v>4937</v>
      </c>
      <c r="V17" s="430">
        <v>4</v>
      </c>
      <c r="W17" s="430">
        <v>1</v>
      </c>
      <c r="X17" s="430">
        <v>1</v>
      </c>
      <c r="Y17" s="430">
        <v>1</v>
      </c>
      <c r="Z17" s="430">
        <v>0</v>
      </c>
      <c r="AA17" s="430">
        <v>0</v>
      </c>
      <c r="AB17" s="430">
        <v>1</v>
      </c>
      <c r="AC17" s="430">
        <v>1</v>
      </c>
      <c r="AD17" s="430" t="s">
        <v>1226</v>
      </c>
      <c r="AE17" s="430">
        <v>1</v>
      </c>
      <c r="AF17" s="430">
        <v>1</v>
      </c>
      <c r="AG17" s="430">
        <v>0.5</v>
      </c>
      <c r="AH17" s="430">
        <v>0.33</v>
      </c>
      <c r="AI17" s="430">
        <v>0</v>
      </c>
      <c r="AJ17" s="430" t="s">
        <v>1226</v>
      </c>
      <c r="AK17" s="430" t="s">
        <v>1226</v>
      </c>
      <c r="AL17" s="430">
        <v>1</v>
      </c>
      <c r="AM17" s="430" t="s">
        <v>1226</v>
      </c>
      <c r="AN17" s="430" t="s">
        <v>1226</v>
      </c>
      <c r="AO17" s="430">
        <v>1</v>
      </c>
      <c r="AP17" s="430" t="s">
        <v>1226</v>
      </c>
      <c r="AQ17" s="430" t="s">
        <v>1226</v>
      </c>
      <c r="AR17" s="430" t="s">
        <v>1226</v>
      </c>
      <c r="AS17" s="430" t="s">
        <v>1226</v>
      </c>
      <c r="AT17" s="430" t="s">
        <v>1226</v>
      </c>
      <c r="AU17" s="430" t="s">
        <v>1226</v>
      </c>
      <c r="AV17" s="430">
        <v>0.75</v>
      </c>
      <c r="AW17" s="430">
        <v>0.5</v>
      </c>
      <c r="AX17" s="430">
        <v>0.5</v>
      </c>
      <c r="AY17" s="430">
        <v>0.5</v>
      </c>
      <c r="AZ17" s="430">
        <v>0.5</v>
      </c>
      <c r="BA17" s="430" t="s">
        <v>4938</v>
      </c>
      <c r="BB17" s="430">
        <v>3</v>
      </c>
      <c r="BC17" s="430">
        <v>3</v>
      </c>
      <c r="BD17" s="430">
        <v>2</v>
      </c>
      <c r="BE17" s="430">
        <v>2</v>
      </c>
      <c r="BF17" s="430">
        <v>2</v>
      </c>
      <c r="BG17" s="430">
        <v>2</v>
      </c>
      <c r="BH17" s="430">
        <v>1</v>
      </c>
      <c r="BI17" s="430">
        <v>1</v>
      </c>
      <c r="BJ17" s="430">
        <v>2</v>
      </c>
      <c r="BK17" s="430">
        <v>1</v>
      </c>
      <c r="BL17" s="430">
        <v>1</v>
      </c>
      <c r="BM17" s="430">
        <v>2</v>
      </c>
      <c r="BN17" s="430">
        <v>2</v>
      </c>
      <c r="BO17" s="430">
        <v>2</v>
      </c>
      <c r="BP17" s="430">
        <v>3</v>
      </c>
      <c r="BQ17" s="430" t="s">
        <v>1226</v>
      </c>
      <c r="BR17" s="430" t="s">
        <v>1226</v>
      </c>
      <c r="BS17" s="430" t="s">
        <v>1226</v>
      </c>
      <c r="BT17" s="430" t="s">
        <v>1226</v>
      </c>
      <c r="BU17" s="430" t="s">
        <v>4939</v>
      </c>
      <c r="BV17" s="430">
        <v>0.75</v>
      </c>
      <c r="BW17" s="430">
        <v>0.75</v>
      </c>
      <c r="BX17" s="430">
        <v>0</v>
      </c>
      <c r="BY17" s="430">
        <v>0.5</v>
      </c>
      <c r="BZ17" s="430">
        <v>0.75</v>
      </c>
      <c r="CA17" s="430">
        <v>0</v>
      </c>
      <c r="CB17" s="430">
        <v>0.75</v>
      </c>
      <c r="CC17" s="430">
        <v>0.75</v>
      </c>
      <c r="CD17" s="430">
        <v>0</v>
      </c>
      <c r="CE17" s="430">
        <v>0</v>
      </c>
      <c r="CF17" s="430">
        <v>0</v>
      </c>
      <c r="CG17" s="430">
        <v>0</v>
      </c>
      <c r="CH17" s="430">
        <v>0.75</v>
      </c>
      <c r="CI17" s="430">
        <v>0.75</v>
      </c>
      <c r="CJ17" s="430">
        <v>0</v>
      </c>
      <c r="CK17" s="430">
        <v>0.75</v>
      </c>
      <c r="CL17" s="430">
        <v>0.75</v>
      </c>
      <c r="CM17" s="430">
        <v>0</v>
      </c>
      <c r="CN17" s="430">
        <v>0.5</v>
      </c>
      <c r="CO17" s="430">
        <v>0.75</v>
      </c>
      <c r="CP17" s="430" t="s">
        <v>1226</v>
      </c>
      <c r="CQ17" s="430" t="s">
        <v>1226</v>
      </c>
      <c r="CR17" s="430" t="s">
        <v>1226</v>
      </c>
      <c r="CS17" s="430" t="s">
        <v>1226</v>
      </c>
      <c r="CT17" s="430">
        <v>0.5</v>
      </c>
      <c r="CU17" s="430">
        <v>0.5</v>
      </c>
      <c r="CV17" s="430">
        <v>0.5</v>
      </c>
      <c r="CW17" s="430">
        <v>0.75</v>
      </c>
      <c r="CX17" s="430">
        <v>0.5</v>
      </c>
      <c r="CY17" s="430">
        <v>0.75</v>
      </c>
      <c r="CZ17" s="430">
        <v>1</v>
      </c>
      <c r="DA17" s="430">
        <v>1</v>
      </c>
      <c r="DB17" s="430">
        <v>1</v>
      </c>
      <c r="DC17" s="430">
        <v>1</v>
      </c>
      <c r="DD17" s="430">
        <v>0</v>
      </c>
      <c r="DE17" s="430">
        <v>0</v>
      </c>
      <c r="DF17" s="430">
        <v>1</v>
      </c>
      <c r="DG17" s="430">
        <v>1</v>
      </c>
      <c r="DH17" s="430">
        <v>0</v>
      </c>
      <c r="DI17" s="430">
        <v>0</v>
      </c>
      <c r="DJ17" s="430">
        <v>1</v>
      </c>
      <c r="DK17" s="430">
        <v>1</v>
      </c>
      <c r="DL17" s="430">
        <v>0.5</v>
      </c>
      <c r="DM17" s="430" t="s">
        <v>1226</v>
      </c>
      <c r="DN17" s="430">
        <v>1</v>
      </c>
      <c r="DO17" s="430">
        <v>1</v>
      </c>
      <c r="DP17" s="430" t="s">
        <v>1226</v>
      </c>
      <c r="DQ17" s="430" t="s">
        <v>1226</v>
      </c>
    </row>
    <row r="18" spans="1:121" x14ac:dyDescent="0.2">
      <c r="A18" s="430" t="s">
        <v>1122</v>
      </c>
      <c r="B18" s="430" t="s">
        <v>21</v>
      </c>
      <c r="C18" s="430" t="s">
        <v>1055</v>
      </c>
      <c r="D18" s="430" t="s">
        <v>1056</v>
      </c>
      <c r="E18" s="430" t="s">
        <v>1057</v>
      </c>
      <c r="F18" s="443">
        <v>3.2709429999999999</v>
      </c>
      <c r="G18" s="444">
        <v>22571.512867281599</v>
      </c>
      <c r="H18" s="430">
        <v>0</v>
      </c>
      <c r="I18" s="430">
        <v>0</v>
      </c>
      <c r="J18" s="430">
        <v>0</v>
      </c>
      <c r="K18" s="430" t="s">
        <v>1226</v>
      </c>
      <c r="L18" s="430" t="s">
        <v>1226</v>
      </c>
      <c r="M18" s="430" t="s">
        <v>1226</v>
      </c>
      <c r="N18" s="430" t="s">
        <v>1226</v>
      </c>
      <c r="O18" s="430" t="s">
        <v>1226</v>
      </c>
      <c r="P18" s="430" t="s">
        <v>1226</v>
      </c>
      <c r="Q18" s="430" t="s">
        <v>1226</v>
      </c>
      <c r="R18" s="430" t="s">
        <v>1226</v>
      </c>
      <c r="S18" s="430" t="s">
        <v>1226</v>
      </c>
      <c r="T18" s="430">
        <v>0</v>
      </c>
      <c r="U18" s="430" t="s">
        <v>1226</v>
      </c>
      <c r="V18" s="430" t="s">
        <v>1226</v>
      </c>
      <c r="W18" s="430" t="s">
        <v>1226</v>
      </c>
      <c r="X18" s="430" t="s">
        <v>1226</v>
      </c>
      <c r="Y18" s="430" t="s">
        <v>1226</v>
      </c>
      <c r="Z18" s="430" t="s">
        <v>1226</v>
      </c>
      <c r="AA18" s="430" t="s">
        <v>1226</v>
      </c>
      <c r="AB18" s="430" t="s">
        <v>1226</v>
      </c>
      <c r="AC18" s="430" t="s">
        <v>1226</v>
      </c>
      <c r="AD18" s="430" t="s">
        <v>1226</v>
      </c>
      <c r="AE18" s="430">
        <v>0</v>
      </c>
      <c r="AF18" s="430">
        <v>0.5</v>
      </c>
      <c r="AG18" s="430">
        <v>0.5</v>
      </c>
      <c r="AH18" s="430">
        <v>0.66</v>
      </c>
      <c r="AI18" s="430">
        <v>0</v>
      </c>
      <c r="AJ18" s="430" t="s">
        <v>1226</v>
      </c>
      <c r="AK18" s="430" t="s">
        <v>1226</v>
      </c>
      <c r="AL18" s="430">
        <v>0</v>
      </c>
      <c r="AM18" s="430" t="s">
        <v>1226</v>
      </c>
      <c r="AN18" s="430" t="s">
        <v>1226</v>
      </c>
      <c r="AO18" s="430">
        <v>1</v>
      </c>
      <c r="AP18" s="430" t="s">
        <v>1102</v>
      </c>
      <c r="AQ18" s="430" t="s">
        <v>1102</v>
      </c>
      <c r="AR18" s="430" t="s">
        <v>1226</v>
      </c>
      <c r="AS18" s="430" t="s">
        <v>1226</v>
      </c>
      <c r="AT18" s="430" t="s">
        <v>1226</v>
      </c>
      <c r="AU18" s="430" t="s">
        <v>1226</v>
      </c>
      <c r="AV18" s="430">
        <v>0</v>
      </c>
      <c r="AW18" s="430">
        <v>0</v>
      </c>
      <c r="AX18" s="430">
        <v>0</v>
      </c>
      <c r="AY18" s="430">
        <v>0</v>
      </c>
      <c r="AZ18" s="430">
        <v>0.75</v>
      </c>
      <c r="BA18" s="430" t="s">
        <v>5107</v>
      </c>
      <c r="BB18" s="430">
        <v>2</v>
      </c>
      <c r="BC18" s="430">
        <v>2</v>
      </c>
      <c r="BD18" s="430">
        <v>2</v>
      </c>
      <c r="BE18" s="430">
        <v>2</v>
      </c>
      <c r="BF18" s="430">
        <v>2</v>
      </c>
      <c r="BG18" s="430">
        <v>2</v>
      </c>
      <c r="BH18" s="430">
        <v>2</v>
      </c>
      <c r="BI18" s="430">
        <v>2</v>
      </c>
      <c r="BJ18" s="430">
        <v>2</v>
      </c>
      <c r="BK18" s="430">
        <v>3</v>
      </c>
      <c r="BL18" s="430">
        <v>3</v>
      </c>
      <c r="BM18" s="430">
        <v>2</v>
      </c>
      <c r="BN18" s="430">
        <v>1</v>
      </c>
      <c r="BO18" s="430">
        <v>1</v>
      </c>
      <c r="BP18" s="430">
        <v>2</v>
      </c>
      <c r="BQ18" s="430" t="s">
        <v>1226</v>
      </c>
      <c r="BR18" s="430" t="s">
        <v>1226</v>
      </c>
      <c r="BS18" s="430" t="s">
        <v>1226</v>
      </c>
      <c r="BT18" s="430" t="s">
        <v>1226</v>
      </c>
      <c r="BU18" s="430" t="s">
        <v>5108</v>
      </c>
      <c r="BV18" s="430">
        <v>0.5</v>
      </c>
      <c r="BW18" s="430">
        <v>0.5</v>
      </c>
      <c r="BX18" s="430">
        <v>0.5</v>
      </c>
      <c r="BY18" s="430">
        <v>0.75</v>
      </c>
      <c r="BZ18" s="430">
        <v>0.75</v>
      </c>
      <c r="CA18" s="430">
        <v>0.5</v>
      </c>
      <c r="CB18" s="430">
        <v>0.5</v>
      </c>
      <c r="CC18" s="430">
        <v>0.5</v>
      </c>
      <c r="CD18" s="430">
        <v>0</v>
      </c>
      <c r="CE18" s="430">
        <v>0.5</v>
      </c>
      <c r="CF18" s="430">
        <v>0.5</v>
      </c>
      <c r="CG18" s="430">
        <v>0.5</v>
      </c>
      <c r="CH18" s="430">
        <v>0.75</v>
      </c>
      <c r="CI18" s="430">
        <v>0.75</v>
      </c>
      <c r="CJ18" s="430">
        <v>0</v>
      </c>
      <c r="CK18" s="430">
        <v>0.75</v>
      </c>
      <c r="CL18" s="430">
        <v>0.75</v>
      </c>
      <c r="CM18" s="430">
        <v>0.5</v>
      </c>
      <c r="CN18" s="430">
        <v>0.5</v>
      </c>
      <c r="CO18" s="430">
        <v>0.5</v>
      </c>
      <c r="CP18" s="430" t="s">
        <v>1226</v>
      </c>
      <c r="CQ18" s="430" t="s">
        <v>1226</v>
      </c>
      <c r="CR18" s="430" t="s">
        <v>1226</v>
      </c>
      <c r="CS18" s="430" t="s">
        <v>1226</v>
      </c>
      <c r="CT18" s="430">
        <v>0.75</v>
      </c>
      <c r="CU18" s="430">
        <v>0.75</v>
      </c>
      <c r="CV18" s="430">
        <v>0.75</v>
      </c>
      <c r="CW18" s="430">
        <v>0.75</v>
      </c>
      <c r="CX18" s="430">
        <v>0.75</v>
      </c>
      <c r="CY18" s="430">
        <v>0.75</v>
      </c>
      <c r="CZ18" s="430">
        <v>1</v>
      </c>
      <c r="DA18" s="430">
        <v>1</v>
      </c>
      <c r="DB18" s="430">
        <v>0.5</v>
      </c>
      <c r="DC18" s="430">
        <v>0.5</v>
      </c>
      <c r="DD18" s="430">
        <v>0.5</v>
      </c>
      <c r="DE18" s="430">
        <v>0.5</v>
      </c>
      <c r="DF18" s="430">
        <v>0.5</v>
      </c>
      <c r="DG18" s="430">
        <v>0.5</v>
      </c>
      <c r="DH18" s="430">
        <v>0.5</v>
      </c>
      <c r="DI18" s="430">
        <v>0.5</v>
      </c>
      <c r="DJ18" s="430">
        <v>0.5</v>
      </c>
      <c r="DK18" s="430">
        <v>0.5</v>
      </c>
      <c r="DL18" s="430">
        <v>0.5</v>
      </c>
      <c r="DM18" s="430">
        <v>0.5</v>
      </c>
      <c r="DN18" s="430">
        <v>0.5</v>
      </c>
      <c r="DO18" s="430">
        <v>0.5</v>
      </c>
      <c r="DP18" s="430">
        <v>0.5</v>
      </c>
      <c r="DQ18" s="430">
        <v>0.5</v>
      </c>
    </row>
    <row r="19" spans="1:121" x14ac:dyDescent="0.2">
      <c r="A19" s="430" t="s">
        <v>1172</v>
      </c>
      <c r="B19" s="430" t="s">
        <v>30</v>
      </c>
      <c r="C19" s="430" t="s">
        <v>1047</v>
      </c>
      <c r="D19" s="430" t="s">
        <v>1048</v>
      </c>
      <c r="E19" s="430" t="s">
        <v>1057</v>
      </c>
      <c r="F19" s="443">
        <v>2.5884230000000001</v>
      </c>
      <c r="G19" s="444">
        <v>17613.846472991601</v>
      </c>
      <c r="H19" s="430">
        <v>0</v>
      </c>
      <c r="I19" s="430">
        <v>0</v>
      </c>
      <c r="J19" s="430">
        <v>0</v>
      </c>
      <c r="K19" s="430" t="s">
        <v>1226</v>
      </c>
      <c r="L19" s="430" t="s">
        <v>1226</v>
      </c>
      <c r="M19" s="430" t="s">
        <v>1226</v>
      </c>
      <c r="N19" s="430" t="s">
        <v>1226</v>
      </c>
      <c r="O19" s="430" t="s">
        <v>1226</v>
      </c>
      <c r="P19" s="430" t="s">
        <v>1226</v>
      </c>
      <c r="Q19" s="430" t="s">
        <v>1226</v>
      </c>
      <c r="R19" s="430" t="s">
        <v>1226</v>
      </c>
      <c r="S19" s="430" t="s">
        <v>1226</v>
      </c>
      <c r="T19" s="430">
        <v>0</v>
      </c>
      <c r="U19" s="430" t="s">
        <v>5271</v>
      </c>
      <c r="V19" s="430" t="s">
        <v>1226</v>
      </c>
      <c r="W19" s="430" t="s">
        <v>1226</v>
      </c>
      <c r="X19" s="430" t="s">
        <v>1226</v>
      </c>
      <c r="Y19" s="430" t="s">
        <v>1226</v>
      </c>
      <c r="Z19" s="430" t="s">
        <v>1226</v>
      </c>
      <c r="AA19" s="430" t="s">
        <v>1226</v>
      </c>
      <c r="AB19" s="430" t="s">
        <v>1226</v>
      </c>
      <c r="AC19" s="430" t="s">
        <v>1226</v>
      </c>
      <c r="AD19" s="430" t="s">
        <v>1226</v>
      </c>
      <c r="AE19" s="430">
        <v>0</v>
      </c>
      <c r="AF19" s="430">
        <v>0.5</v>
      </c>
      <c r="AG19" s="430">
        <v>0.5</v>
      </c>
      <c r="AH19" s="430">
        <v>0.33</v>
      </c>
      <c r="AI19" s="430">
        <v>0</v>
      </c>
      <c r="AJ19" s="430" t="s">
        <v>1226</v>
      </c>
      <c r="AK19" s="430" t="s">
        <v>1226</v>
      </c>
      <c r="AL19" s="430">
        <v>1</v>
      </c>
      <c r="AM19" s="430" t="s">
        <v>1226</v>
      </c>
      <c r="AN19" s="430" t="s">
        <v>1226</v>
      </c>
      <c r="AO19" s="430">
        <v>1</v>
      </c>
      <c r="AP19" s="430" t="s">
        <v>1226</v>
      </c>
      <c r="AQ19" s="430" t="s">
        <v>1226</v>
      </c>
      <c r="AR19" s="430" t="s">
        <v>1226</v>
      </c>
      <c r="AS19" s="430" t="s">
        <v>1226</v>
      </c>
      <c r="AT19" s="430" t="s">
        <v>1226</v>
      </c>
      <c r="AU19" s="430" t="s">
        <v>1226</v>
      </c>
      <c r="AV19" s="430">
        <v>1</v>
      </c>
      <c r="AW19" s="430">
        <v>1</v>
      </c>
      <c r="AX19" s="430">
        <v>1</v>
      </c>
      <c r="AY19" s="430">
        <v>1</v>
      </c>
      <c r="AZ19" s="430">
        <v>1</v>
      </c>
      <c r="BA19" s="430" t="s">
        <v>5272</v>
      </c>
      <c r="BB19" s="430">
        <v>1</v>
      </c>
      <c r="BC19" s="430">
        <v>1</v>
      </c>
      <c r="BD19" s="430">
        <v>1</v>
      </c>
      <c r="BE19" s="430">
        <v>2</v>
      </c>
      <c r="BF19" s="430">
        <v>2</v>
      </c>
      <c r="BG19" s="430">
        <v>2</v>
      </c>
      <c r="BH19" s="430">
        <v>1</v>
      </c>
      <c r="BI19" s="430">
        <v>1</v>
      </c>
      <c r="BJ19" s="430">
        <v>1</v>
      </c>
      <c r="BK19" s="430">
        <v>2</v>
      </c>
      <c r="BL19" s="430">
        <v>2</v>
      </c>
      <c r="BM19" s="430">
        <v>2</v>
      </c>
      <c r="BN19" s="430">
        <v>3</v>
      </c>
      <c r="BO19" s="430">
        <v>3</v>
      </c>
      <c r="BP19" s="430">
        <v>3</v>
      </c>
      <c r="BQ19" s="430" t="s">
        <v>5273</v>
      </c>
      <c r="BR19" s="430" t="s">
        <v>1226</v>
      </c>
      <c r="BS19" s="430" t="s">
        <v>1226</v>
      </c>
      <c r="BT19" s="430" t="s">
        <v>1226</v>
      </c>
      <c r="BU19" s="430" t="s">
        <v>5274</v>
      </c>
      <c r="BV19" s="430">
        <v>0.75</v>
      </c>
      <c r="BW19" s="430">
        <v>0.75</v>
      </c>
      <c r="BX19" s="430">
        <v>0.5</v>
      </c>
      <c r="BY19" s="430">
        <v>0</v>
      </c>
      <c r="BZ19" s="430">
        <v>0.75</v>
      </c>
      <c r="CA19" s="430">
        <v>0.5</v>
      </c>
      <c r="CB19" s="430">
        <v>0</v>
      </c>
      <c r="CC19" s="430">
        <v>0.5</v>
      </c>
      <c r="CD19" s="430">
        <v>0.5</v>
      </c>
      <c r="CE19" s="430">
        <v>0</v>
      </c>
      <c r="CF19" s="430">
        <v>0.5</v>
      </c>
      <c r="CG19" s="430">
        <v>0</v>
      </c>
      <c r="CH19" s="430">
        <v>0.75</v>
      </c>
      <c r="CI19" s="430">
        <v>0.75</v>
      </c>
      <c r="CJ19" s="430">
        <v>0.5</v>
      </c>
      <c r="CK19" s="430">
        <v>0</v>
      </c>
      <c r="CL19" s="430">
        <v>0.75</v>
      </c>
      <c r="CM19" s="430">
        <v>0.75</v>
      </c>
      <c r="CN19" s="430">
        <v>0.75</v>
      </c>
      <c r="CO19" s="430">
        <v>0.75</v>
      </c>
      <c r="CP19" s="430" t="s">
        <v>1226</v>
      </c>
      <c r="CQ19" s="430" t="s">
        <v>1226</v>
      </c>
      <c r="CR19" s="430" t="s">
        <v>1226</v>
      </c>
      <c r="CS19" s="430" t="s">
        <v>1226</v>
      </c>
      <c r="CT19" s="430">
        <v>0.75</v>
      </c>
      <c r="CU19" s="430">
        <v>0.75</v>
      </c>
      <c r="CV19" s="430">
        <v>0.75</v>
      </c>
      <c r="CW19" s="430">
        <v>0.75</v>
      </c>
      <c r="CX19" s="430">
        <v>0.75</v>
      </c>
      <c r="CY19" s="430">
        <v>0.75</v>
      </c>
      <c r="CZ19" s="430">
        <v>1</v>
      </c>
      <c r="DA19" s="430">
        <v>1</v>
      </c>
      <c r="DB19" s="430">
        <v>0.5</v>
      </c>
      <c r="DC19" s="430">
        <v>0.5</v>
      </c>
      <c r="DD19" s="430">
        <v>0.5</v>
      </c>
      <c r="DE19" s="430">
        <v>0.5</v>
      </c>
      <c r="DF19" s="430">
        <v>1</v>
      </c>
      <c r="DG19" s="430">
        <v>1</v>
      </c>
      <c r="DH19" s="430">
        <v>1</v>
      </c>
      <c r="DI19" s="430">
        <v>1</v>
      </c>
      <c r="DJ19" s="430">
        <v>0.5</v>
      </c>
      <c r="DK19" s="430">
        <v>0.5</v>
      </c>
      <c r="DL19" s="430">
        <v>0.5</v>
      </c>
      <c r="DM19" s="430">
        <v>0.5</v>
      </c>
      <c r="DN19" s="430">
        <v>0.5</v>
      </c>
      <c r="DO19" s="430">
        <v>0.5</v>
      </c>
      <c r="DP19" s="430">
        <v>0</v>
      </c>
      <c r="DQ19" s="430">
        <v>0</v>
      </c>
    </row>
    <row r="20" spans="1:121" x14ac:dyDescent="0.2">
      <c r="A20" s="430" t="s">
        <v>1144</v>
      </c>
      <c r="B20" s="430" t="s">
        <v>1145</v>
      </c>
      <c r="C20" s="430" t="s">
        <v>1070</v>
      </c>
      <c r="D20" s="430" t="s">
        <v>1050</v>
      </c>
      <c r="E20" s="430" t="s">
        <v>1057</v>
      </c>
      <c r="F20" s="443">
        <v>214.326223</v>
      </c>
      <c r="G20" s="444">
        <v>1608981.2208122001</v>
      </c>
      <c r="H20" s="430">
        <v>0</v>
      </c>
      <c r="I20" s="430">
        <v>0</v>
      </c>
      <c r="J20" s="430">
        <v>0</v>
      </c>
      <c r="K20" s="430" t="s">
        <v>1226</v>
      </c>
      <c r="L20" s="430" t="s">
        <v>1226</v>
      </c>
      <c r="M20" s="430" t="s">
        <v>1226</v>
      </c>
      <c r="N20" s="430" t="s">
        <v>1226</v>
      </c>
      <c r="O20" s="430" t="s">
        <v>1226</v>
      </c>
      <c r="P20" s="430" t="s">
        <v>1226</v>
      </c>
      <c r="Q20" s="430" t="s">
        <v>1226</v>
      </c>
      <c r="R20" s="430" t="s">
        <v>1226</v>
      </c>
      <c r="S20" s="430" t="s">
        <v>1226</v>
      </c>
      <c r="T20" s="430">
        <v>0</v>
      </c>
      <c r="U20" s="430" t="s">
        <v>1226</v>
      </c>
      <c r="V20" s="430" t="s">
        <v>1226</v>
      </c>
      <c r="W20" s="430" t="s">
        <v>1226</v>
      </c>
      <c r="X20" s="430" t="s">
        <v>1226</v>
      </c>
      <c r="Y20" s="430" t="s">
        <v>1226</v>
      </c>
      <c r="Z20" s="430" t="s">
        <v>1226</v>
      </c>
      <c r="AA20" s="430" t="s">
        <v>1226</v>
      </c>
      <c r="AB20" s="430" t="s">
        <v>1226</v>
      </c>
      <c r="AC20" s="430" t="s">
        <v>1226</v>
      </c>
      <c r="AD20" s="430" t="s">
        <v>1226</v>
      </c>
      <c r="AE20" s="430">
        <v>0</v>
      </c>
      <c r="AF20" s="430">
        <v>0.5</v>
      </c>
      <c r="AG20" s="430">
        <v>0.5</v>
      </c>
      <c r="AH20" s="430">
        <v>0.33</v>
      </c>
      <c r="AI20" s="430" t="s">
        <v>1226</v>
      </c>
      <c r="AJ20" s="430" t="s">
        <v>1226</v>
      </c>
      <c r="AK20" s="430" t="s">
        <v>1226</v>
      </c>
      <c r="AL20" s="430">
        <v>1</v>
      </c>
      <c r="AM20" s="430" t="s">
        <v>1226</v>
      </c>
      <c r="AN20" s="430" t="s">
        <v>1226</v>
      </c>
      <c r="AO20" s="430">
        <v>1</v>
      </c>
      <c r="AP20" s="430" t="s">
        <v>1226</v>
      </c>
      <c r="AQ20" s="430" t="s">
        <v>1226</v>
      </c>
      <c r="AR20" s="430" t="s">
        <v>5432</v>
      </c>
      <c r="AS20" s="430">
        <v>1</v>
      </c>
      <c r="AT20" s="430" t="s">
        <v>1226</v>
      </c>
      <c r="AU20" s="430" t="s">
        <v>1226</v>
      </c>
      <c r="AV20" s="430">
        <v>0.5</v>
      </c>
      <c r="AW20" s="430">
        <v>0</v>
      </c>
      <c r="AX20" s="430">
        <v>0</v>
      </c>
      <c r="AY20" s="430">
        <v>0</v>
      </c>
      <c r="AZ20" s="430">
        <v>0</v>
      </c>
      <c r="BA20" s="430" t="s">
        <v>5433</v>
      </c>
      <c r="BB20" s="430">
        <v>2</v>
      </c>
      <c r="BC20" s="430">
        <v>2</v>
      </c>
      <c r="BD20" s="430">
        <v>3</v>
      </c>
      <c r="BE20" s="430">
        <v>2</v>
      </c>
      <c r="BF20" s="430">
        <v>2</v>
      </c>
      <c r="BG20" s="430">
        <v>3</v>
      </c>
      <c r="BH20" s="430">
        <v>2</v>
      </c>
      <c r="BI20" s="430">
        <v>2</v>
      </c>
      <c r="BJ20" s="430">
        <v>3</v>
      </c>
      <c r="BK20" s="430">
        <v>2</v>
      </c>
      <c r="BL20" s="430">
        <v>2</v>
      </c>
      <c r="BM20" s="430">
        <v>3</v>
      </c>
      <c r="BN20" s="430">
        <v>3</v>
      </c>
      <c r="BO20" s="430">
        <v>3</v>
      </c>
      <c r="BP20" s="430">
        <v>3</v>
      </c>
      <c r="BQ20" s="430" t="s">
        <v>5434</v>
      </c>
      <c r="BR20" s="430" t="s">
        <v>1226</v>
      </c>
      <c r="BS20" s="430" t="s">
        <v>1226</v>
      </c>
      <c r="BT20" s="430" t="s">
        <v>1226</v>
      </c>
      <c r="BU20" s="430" t="s">
        <v>5435</v>
      </c>
      <c r="BV20" s="430">
        <v>0.5</v>
      </c>
      <c r="BW20" s="430">
        <v>0.5</v>
      </c>
      <c r="BX20" s="430">
        <v>0</v>
      </c>
      <c r="BY20" s="430">
        <v>0</v>
      </c>
      <c r="BZ20" s="430">
        <v>0</v>
      </c>
      <c r="CA20" s="430">
        <v>0</v>
      </c>
      <c r="CB20" s="430">
        <v>0</v>
      </c>
      <c r="CC20" s="430">
        <v>0</v>
      </c>
      <c r="CD20" s="430">
        <v>0</v>
      </c>
      <c r="CE20" s="430">
        <v>0</v>
      </c>
      <c r="CF20" s="430">
        <v>0</v>
      </c>
      <c r="CG20" s="430">
        <v>0</v>
      </c>
      <c r="CH20" s="430">
        <v>0.5</v>
      </c>
      <c r="CI20" s="430">
        <v>0.5</v>
      </c>
      <c r="CJ20" s="430">
        <v>0</v>
      </c>
      <c r="CK20" s="430">
        <v>0</v>
      </c>
      <c r="CL20" s="430">
        <v>0</v>
      </c>
      <c r="CM20" s="430">
        <v>0</v>
      </c>
      <c r="CN20" s="430">
        <v>0.5</v>
      </c>
      <c r="CO20" s="430">
        <v>0.5</v>
      </c>
      <c r="CP20" s="430" t="s">
        <v>1226</v>
      </c>
      <c r="CQ20" s="430" t="s">
        <v>1226</v>
      </c>
      <c r="CR20" s="430" t="s">
        <v>1226</v>
      </c>
      <c r="CS20" s="430" t="s">
        <v>1226</v>
      </c>
      <c r="CT20" s="430">
        <v>0</v>
      </c>
      <c r="CU20" s="430">
        <v>0</v>
      </c>
      <c r="CV20" s="430">
        <v>0</v>
      </c>
      <c r="CW20" s="430">
        <v>0</v>
      </c>
      <c r="CX20" s="430">
        <v>0</v>
      </c>
      <c r="CY20" s="430">
        <v>0</v>
      </c>
      <c r="CZ20" s="430">
        <v>1</v>
      </c>
      <c r="DA20" s="430">
        <v>1</v>
      </c>
      <c r="DB20" s="430">
        <v>1</v>
      </c>
      <c r="DC20" s="430">
        <v>1</v>
      </c>
      <c r="DD20" s="430">
        <v>1</v>
      </c>
      <c r="DE20" s="430">
        <v>1</v>
      </c>
      <c r="DF20" s="430">
        <v>1</v>
      </c>
      <c r="DG20" s="430">
        <v>1</v>
      </c>
      <c r="DH20" s="430">
        <v>1</v>
      </c>
      <c r="DI20" s="430">
        <v>1</v>
      </c>
      <c r="DJ20" s="430">
        <v>0.5</v>
      </c>
      <c r="DK20" s="430">
        <v>0.5</v>
      </c>
      <c r="DL20" s="430">
        <v>0.5</v>
      </c>
      <c r="DM20" s="430">
        <v>0.5</v>
      </c>
      <c r="DN20" s="430">
        <v>0.5</v>
      </c>
      <c r="DO20" s="430">
        <v>0.5</v>
      </c>
      <c r="DP20" s="430">
        <v>0.5</v>
      </c>
      <c r="DQ20" s="430">
        <v>0.5</v>
      </c>
    </row>
    <row r="21" spans="1:121" x14ac:dyDescent="0.2">
      <c r="A21" s="430" t="s">
        <v>1757</v>
      </c>
      <c r="B21" s="430" t="s">
        <v>1758</v>
      </c>
      <c r="C21" s="430" t="s">
        <v>5483</v>
      </c>
      <c r="D21" s="430" t="s">
        <v>1050</v>
      </c>
      <c r="E21" s="430" t="s">
        <v>1071</v>
      </c>
      <c r="F21" s="443">
        <v>3.1122E-2</v>
      </c>
      <c r="G21" s="444" t="s">
        <v>1226</v>
      </c>
      <c r="H21" s="430">
        <v>0.5</v>
      </c>
      <c r="I21" s="430">
        <v>0.5</v>
      </c>
      <c r="J21" s="430">
        <v>0.5</v>
      </c>
      <c r="K21" s="430" t="s">
        <v>1226</v>
      </c>
      <c r="L21" s="430" t="s">
        <v>1226</v>
      </c>
      <c r="M21" s="430" t="s">
        <v>1226</v>
      </c>
      <c r="N21" s="430" t="s">
        <v>1226</v>
      </c>
      <c r="O21" s="430" t="s">
        <v>1226</v>
      </c>
      <c r="P21" s="430" t="s">
        <v>1226</v>
      </c>
      <c r="Q21" s="430" t="s">
        <v>1226</v>
      </c>
      <c r="R21" s="430" t="s">
        <v>1226</v>
      </c>
      <c r="S21" s="430" t="s">
        <v>1226</v>
      </c>
      <c r="T21" s="430">
        <v>0</v>
      </c>
      <c r="U21" s="430" t="s">
        <v>1226</v>
      </c>
      <c r="V21" s="430" t="s">
        <v>1226</v>
      </c>
      <c r="W21" s="430" t="s">
        <v>1226</v>
      </c>
      <c r="X21" s="430" t="s">
        <v>1226</v>
      </c>
      <c r="Y21" s="430" t="s">
        <v>1226</v>
      </c>
      <c r="Z21" s="430" t="s">
        <v>1226</v>
      </c>
      <c r="AA21" s="430" t="s">
        <v>1226</v>
      </c>
      <c r="AB21" s="430" t="s">
        <v>1226</v>
      </c>
      <c r="AC21" s="430" t="s">
        <v>1226</v>
      </c>
      <c r="AD21" s="430" t="s">
        <v>1226</v>
      </c>
      <c r="AE21" s="430">
        <v>0</v>
      </c>
      <c r="AF21" s="430">
        <v>0</v>
      </c>
      <c r="AG21" s="430">
        <v>0</v>
      </c>
      <c r="AH21" s="430" t="s">
        <v>1226</v>
      </c>
      <c r="AI21" s="430">
        <v>1</v>
      </c>
      <c r="AJ21" s="430" t="s">
        <v>1226</v>
      </c>
      <c r="AK21" s="430" t="s">
        <v>1226</v>
      </c>
      <c r="AL21" s="430">
        <v>0</v>
      </c>
      <c r="AM21" s="430" t="s">
        <v>1226</v>
      </c>
      <c r="AN21" s="430" t="s">
        <v>1226</v>
      </c>
      <c r="AO21" s="430">
        <v>0</v>
      </c>
      <c r="AP21" s="430" t="s">
        <v>1226</v>
      </c>
      <c r="AQ21" s="430" t="s">
        <v>1226</v>
      </c>
      <c r="AR21" s="430" t="s">
        <v>1226</v>
      </c>
      <c r="AS21" s="430">
        <v>0</v>
      </c>
      <c r="AT21" s="430" t="s">
        <v>1226</v>
      </c>
      <c r="AU21" s="430" t="s">
        <v>1226</v>
      </c>
      <c r="AV21" s="430">
        <v>0</v>
      </c>
      <c r="AW21" s="430">
        <v>0</v>
      </c>
      <c r="AX21" s="430">
        <v>0</v>
      </c>
      <c r="AY21" s="430">
        <v>0</v>
      </c>
      <c r="AZ21" s="430">
        <v>0</v>
      </c>
      <c r="BA21" s="430" t="s">
        <v>1226</v>
      </c>
      <c r="BB21" s="430" t="s">
        <v>1226</v>
      </c>
      <c r="BC21" s="430" t="s">
        <v>1226</v>
      </c>
      <c r="BD21" s="430" t="s">
        <v>1226</v>
      </c>
      <c r="BE21" s="430" t="s">
        <v>1226</v>
      </c>
      <c r="BF21" s="430" t="s">
        <v>1226</v>
      </c>
      <c r="BG21" s="430" t="s">
        <v>1226</v>
      </c>
      <c r="BH21" s="430" t="s">
        <v>1226</v>
      </c>
      <c r="BI21" s="430" t="s">
        <v>1226</v>
      </c>
      <c r="BJ21" s="430" t="s">
        <v>1226</v>
      </c>
      <c r="BK21" s="430" t="s">
        <v>1226</v>
      </c>
      <c r="BL21" s="430" t="s">
        <v>1226</v>
      </c>
      <c r="BM21" s="430" t="s">
        <v>1226</v>
      </c>
      <c r="BN21" s="430" t="s">
        <v>1226</v>
      </c>
      <c r="BO21" s="430" t="s">
        <v>1226</v>
      </c>
      <c r="BP21" s="430" t="s">
        <v>1226</v>
      </c>
      <c r="BQ21" s="430" t="s">
        <v>1226</v>
      </c>
      <c r="BR21" s="430" t="s">
        <v>1226</v>
      </c>
      <c r="BS21" s="430" t="s">
        <v>1226</v>
      </c>
      <c r="BT21" s="430" t="s">
        <v>1226</v>
      </c>
      <c r="BU21" s="430" t="s">
        <v>1226</v>
      </c>
      <c r="BV21" s="430">
        <v>0</v>
      </c>
      <c r="BW21" s="430">
        <v>0</v>
      </c>
      <c r="BX21" s="430">
        <v>0</v>
      </c>
      <c r="BY21" s="430">
        <v>0</v>
      </c>
      <c r="BZ21" s="430">
        <v>0</v>
      </c>
      <c r="CA21" s="430">
        <v>0</v>
      </c>
      <c r="CB21" s="430">
        <v>0</v>
      </c>
      <c r="CC21" s="430">
        <v>0</v>
      </c>
      <c r="CD21" s="430">
        <v>0</v>
      </c>
      <c r="CE21" s="430">
        <v>0</v>
      </c>
      <c r="CF21" s="430">
        <v>0</v>
      </c>
      <c r="CG21" s="430">
        <v>0</v>
      </c>
      <c r="CH21" s="430">
        <v>0</v>
      </c>
      <c r="CI21" s="430">
        <v>0</v>
      </c>
      <c r="CJ21" s="430">
        <v>0</v>
      </c>
      <c r="CK21" s="430">
        <v>0</v>
      </c>
      <c r="CL21" s="430">
        <v>0</v>
      </c>
      <c r="CM21" s="430">
        <v>0</v>
      </c>
      <c r="CN21" s="430">
        <v>0</v>
      </c>
      <c r="CO21" s="430">
        <v>0</v>
      </c>
      <c r="CP21" s="430" t="s">
        <v>1226</v>
      </c>
      <c r="CQ21" s="430" t="s">
        <v>1226</v>
      </c>
      <c r="CR21" s="430" t="s">
        <v>1226</v>
      </c>
      <c r="CS21" s="430" t="s">
        <v>1226</v>
      </c>
      <c r="CT21" s="430">
        <v>0.5</v>
      </c>
      <c r="CU21" s="430">
        <v>0</v>
      </c>
      <c r="CV21" s="430">
        <v>0</v>
      </c>
      <c r="CW21" s="430">
        <v>0</v>
      </c>
      <c r="CX21" s="430">
        <v>0</v>
      </c>
      <c r="CY21" s="430">
        <v>0</v>
      </c>
      <c r="CZ21" s="430">
        <v>0</v>
      </c>
      <c r="DA21" s="430">
        <v>0</v>
      </c>
      <c r="DB21" s="430">
        <v>0</v>
      </c>
      <c r="DC21" s="430" t="s">
        <v>1226</v>
      </c>
      <c r="DD21" s="430">
        <v>0</v>
      </c>
      <c r="DE21" s="430" t="s">
        <v>1226</v>
      </c>
      <c r="DF21" s="430">
        <v>0</v>
      </c>
      <c r="DG21" s="430">
        <v>0</v>
      </c>
      <c r="DH21" s="430">
        <v>0</v>
      </c>
      <c r="DI21" s="430">
        <v>0</v>
      </c>
      <c r="DJ21" s="430">
        <v>0</v>
      </c>
      <c r="DK21" s="430">
        <v>0</v>
      </c>
      <c r="DL21" s="430">
        <v>0</v>
      </c>
      <c r="DM21" s="430">
        <v>0</v>
      </c>
      <c r="DN21" s="430">
        <v>0.5</v>
      </c>
      <c r="DO21" s="430">
        <v>0.5</v>
      </c>
      <c r="DP21" s="430">
        <v>0</v>
      </c>
      <c r="DQ21" s="430">
        <v>0</v>
      </c>
    </row>
    <row r="22" spans="1:121" x14ac:dyDescent="0.2">
      <c r="A22" s="430" t="s">
        <v>1103</v>
      </c>
      <c r="B22" s="430" t="s">
        <v>1104</v>
      </c>
      <c r="C22" s="430" t="s">
        <v>1047</v>
      </c>
      <c r="D22" s="430" t="s">
        <v>1048</v>
      </c>
      <c r="E22" s="430" t="s">
        <v>1039</v>
      </c>
      <c r="F22" s="443">
        <v>22.100683</v>
      </c>
      <c r="G22" s="444">
        <v>19737.615114366101</v>
      </c>
      <c r="H22" s="430">
        <v>1</v>
      </c>
      <c r="I22" s="430">
        <v>1</v>
      </c>
      <c r="J22" s="430">
        <v>0</v>
      </c>
      <c r="K22" s="430" t="s">
        <v>5646</v>
      </c>
      <c r="L22" s="430" t="s">
        <v>5646</v>
      </c>
      <c r="M22" s="430" t="s">
        <v>1226</v>
      </c>
      <c r="N22" s="430">
        <v>2020</v>
      </c>
      <c r="O22" s="430">
        <v>2020</v>
      </c>
      <c r="P22" s="430" t="s">
        <v>1226</v>
      </c>
      <c r="Q22" s="430" t="s">
        <v>5647</v>
      </c>
      <c r="R22" s="430" t="s">
        <v>5647</v>
      </c>
      <c r="S22" s="430" t="s">
        <v>1226</v>
      </c>
      <c r="T22" s="430">
        <v>0.5</v>
      </c>
      <c r="U22" s="430" t="s">
        <v>5648</v>
      </c>
      <c r="V22" s="430">
        <v>1</v>
      </c>
      <c r="W22" s="430">
        <v>1</v>
      </c>
      <c r="X22" s="430">
        <v>1</v>
      </c>
      <c r="Y22" s="430">
        <v>1</v>
      </c>
      <c r="Z22" s="430">
        <v>1</v>
      </c>
      <c r="AA22" s="430">
        <v>1</v>
      </c>
      <c r="AB22" s="430">
        <v>1</v>
      </c>
      <c r="AC22" s="430">
        <v>1</v>
      </c>
      <c r="AD22" s="430" t="s">
        <v>5649</v>
      </c>
      <c r="AE22" s="430">
        <v>0</v>
      </c>
      <c r="AF22" s="430">
        <v>1</v>
      </c>
      <c r="AG22" s="430">
        <v>0.5</v>
      </c>
      <c r="AH22" s="430">
        <v>0.33</v>
      </c>
      <c r="AI22" s="430">
        <v>0</v>
      </c>
      <c r="AJ22" s="430" t="s">
        <v>1226</v>
      </c>
      <c r="AK22" s="430" t="s">
        <v>1226</v>
      </c>
      <c r="AL22" s="430">
        <v>1</v>
      </c>
      <c r="AM22" s="430" t="s">
        <v>1226</v>
      </c>
      <c r="AN22" s="430" t="s">
        <v>1226</v>
      </c>
      <c r="AO22" s="430">
        <v>1</v>
      </c>
      <c r="AP22" s="430" t="s">
        <v>1226</v>
      </c>
      <c r="AQ22" s="430" t="s">
        <v>1226</v>
      </c>
      <c r="AR22" s="430" t="s">
        <v>1226</v>
      </c>
      <c r="AS22" s="430" t="s">
        <v>1226</v>
      </c>
      <c r="AT22" s="430" t="s">
        <v>1226</v>
      </c>
      <c r="AU22" s="430" t="s">
        <v>1226</v>
      </c>
      <c r="AV22" s="430">
        <v>0</v>
      </c>
      <c r="AW22" s="430">
        <v>0</v>
      </c>
      <c r="AX22" s="430">
        <v>0</v>
      </c>
      <c r="AY22" s="430">
        <v>0</v>
      </c>
      <c r="AZ22" s="430">
        <v>0</v>
      </c>
      <c r="BA22" s="430" t="s">
        <v>5650</v>
      </c>
      <c r="BB22" s="430">
        <v>3</v>
      </c>
      <c r="BC22" s="430">
        <v>3</v>
      </c>
      <c r="BD22" s="430">
        <v>3</v>
      </c>
      <c r="BE22" s="430">
        <v>2</v>
      </c>
      <c r="BF22" s="430">
        <v>2</v>
      </c>
      <c r="BG22" s="430">
        <v>2</v>
      </c>
      <c r="BH22" s="430">
        <v>1</v>
      </c>
      <c r="BI22" s="430">
        <v>1</v>
      </c>
      <c r="BJ22" s="430">
        <v>1</v>
      </c>
      <c r="BK22" s="430">
        <v>2</v>
      </c>
      <c r="BL22" s="430">
        <v>2</v>
      </c>
      <c r="BM22" s="430">
        <v>2</v>
      </c>
      <c r="BN22" s="430">
        <v>3</v>
      </c>
      <c r="BO22" s="430">
        <v>3</v>
      </c>
      <c r="BP22" s="430">
        <v>3</v>
      </c>
      <c r="BQ22" s="430" t="s">
        <v>5651</v>
      </c>
      <c r="BR22" s="430">
        <v>3</v>
      </c>
      <c r="BS22" s="430">
        <v>3</v>
      </c>
      <c r="BT22" s="430">
        <v>3</v>
      </c>
      <c r="BU22" s="430" t="s">
        <v>5652</v>
      </c>
      <c r="BV22" s="430">
        <v>0.5</v>
      </c>
      <c r="BW22" s="430">
        <v>0.5</v>
      </c>
      <c r="BX22" s="430">
        <v>0.5</v>
      </c>
      <c r="BY22" s="430">
        <v>0.5</v>
      </c>
      <c r="BZ22" s="430">
        <v>0.5</v>
      </c>
      <c r="CA22" s="430">
        <v>0.5</v>
      </c>
      <c r="CB22" s="430">
        <v>0</v>
      </c>
      <c r="CC22" s="430">
        <v>0</v>
      </c>
      <c r="CD22" s="430">
        <v>0</v>
      </c>
      <c r="CE22" s="430">
        <v>0.5</v>
      </c>
      <c r="CF22" s="430">
        <v>0.5</v>
      </c>
      <c r="CG22" s="430">
        <v>0.5</v>
      </c>
      <c r="CH22" s="430">
        <v>0.5</v>
      </c>
      <c r="CI22" s="430">
        <v>0.5</v>
      </c>
      <c r="CJ22" s="430">
        <v>0.5</v>
      </c>
      <c r="CK22" s="430">
        <v>0</v>
      </c>
      <c r="CL22" s="430">
        <v>0</v>
      </c>
      <c r="CM22" s="430">
        <v>0</v>
      </c>
      <c r="CN22" s="430">
        <v>0</v>
      </c>
      <c r="CO22" s="430">
        <v>0</v>
      </c>
      <c r="CP22" s="430" t="s">
        <v>1226</v>
      </c>
      <c r="CQ22" s="430" t="s">
        <v>1226</v>
      </c>
      <c r="CR22" s="430" t="s">
        <v>1226</v>
      </c>
      <c r="CS22" s="430" t="s">
        <v>1226</v>
      </c>
      <c r="CT22" s="430">
        <v>0</v>
      </c>
      <c r="CU22" s="430">
        <v>0.5</v>
      </c>
      <c r="CV22" s="430">
        <v>0.75</v>
      </c>
      <c r="CW22" s="430">
        <v>0.75</v>
      </c>
      <c r="CX22" s="430">
        <v>0.75</v>
      </c>
      <c r="CY22" s="430">
        <v>1</v>
      </c>
      <c r="CZ22" s="430">
        <v>1</v>
      </c>
      <c r="DA22" s="430">
        <v>1</v>
      </c>
      <c r="DB22" s="430">
        <v>0.5</v>
      </c>
      <c r="DC22" s="430">
        <v>0.5</v>
      </c>
      <c r="DD22" s="430">
        <v>0.5</v>
      </c>
      <c r="DE22" s="430">
        <v>0.5</v>
      </c>
      <c r="DF22" s="430">
        <v>0.5</v>
      </c>
      <c r="DG22" s="430">
        <v>0.5</v>
      </c>
      <c r="DH22" s="430">
        <v>0.5</v>
      </c>
      <c r="DI22" s="430">
        <v>0.5</v>
      </c>
      <c r="DJ22" s="430">
        <v>0.5</v>
      </c>
      <c r="DK22" s="430">
        <v>0.5</v>
      </c>
      <c r="DL22" s="430">
        <v>0</v>
      </c>
      <c r="DM22" s="430">
        <v>0</v>
      </c>
      <c r="DN22" s="430">
        <v>0.5</v>
      </c>
      <c r="DO22" s="430">
        <v>0.5</v>
      </c>
      <c r="DP22" s="430">
        <v>0</v>
      </c>
      <c r="DQ22" s="430">
        <v>0</v>
      </c>
    </row>
    <row r="23" spans="1:121" x14ac:dyDescent="0.2">
      <c r="A23" s="430" t="s">
        <v>1087</v>
      </c>
      <c r="B23" s="430" t="s">
        <v>1088</v>
      </c>
      <c r="C23" s="430" t="s">
        <v>1047</v>
      </c>
      <c r="D23" s="430" t="s">
        <v>1048</v>
      </c>
      <c r="E23" s="430" t="s">
        <v>1039</v>
      </c>
      <c r="F23" s="443">
        <v>12.551213000000001</v>
      </c>
      <c r="G23" s="444">
        <v>2902.0293858259201</v>
      </c>
      <c r="H23" s="430" t="s">
        <v>1226</v>
      </c>
      <c r="I23" s="430" t="s">
        <v>1226</v>
      </c>
      <c r="J23" s="430" t="s">
        <v>1226</v>
      </c>
      <c r="K23" s="430" t="s">
        <v>1226</v>
      </c>
      <c r="L23" s="430" t="s">
        <v>1226</v>
      </c>
      <c r="M23" s="430" t="s">
        <v>1226</v>
      </c>
      <c r="N23" s="430" t="s">
        <v>1226</v>
      </c>
      <c r="O23" s="430" t="s">
        <v>1226</v>
      </c>
      <c r="P23" s="430" t="s">
        <v>1226</v>
      </c>
      <c r="Q23" s="430" t="s">
        <v>1226</v>
      </c>
      <c r="R23" s="430" t="s">
        <v>1226</v>
      </c>
      <c r="S23" s="430" t="s">
        <v>1226</v>
      </c>
      <c r="T23" s="430" t="s">
        <v>1226</v>
      </c>
      <c r="U23" s="430" t="s">
        <v>1226</v>
      </c>
      <c r="V23" s="430" t="s">
        <v>1226</v>
      </c>
      <c r="W23" s="430" t="s">
        <v>1226</v>
      </c>
      <c r="X23" s="430" t="s">
        <v>1226</v>
      </c>
      <c r="Y23" s="430" t="s">
        <v>1226</v>
      </c>
      <c r="Z23" s="430" t="s">
        <v>1226</v>
      </c>
      <c r="AA23" s="430" t="s">
        <v>1226</v>
      </c>
      <c r="AB23" s="430" t="s">
        <v>1226</v>
      </c>
      <c r="AC23" s="430" t="s">
        <v>1226</v>
      </c>
      <c r="AD23" s="430" t="s">
        <v>1226</v>
      </c>
      <c r="AE23" s="430" t="s">
        <v>1226</v>
      </c>
      <c r="AF23" s="430" t="s">
        <v>1226</v>
      </c>
      <c r="AG23" s="430" t="s">
        <v>1226</v>
      </c>
      <c r="AH23" s="430" t="s">
        <v>1226</v>
      </c>
      <c r="AI23" s="430" t="s">
        <v>1226</v>
      </c>
      <c r="AJ23" s="430" t="s">
        <v>1226</v>
      </c>
      <c r="AK23" s="430" t="s">
        <v>1226</v>
      </c>
      <c r="AL23" s="430" t="s">
        <v>1226</v>
      </c>
      <c r="AM23" s="430">
        <v>50</v>
      </c>
      <c r="AN23" s="430">
        <v>15</v>
      </c>
      <c r="AO23" s="430" t="s">
        <v>1226</v>
      </c>
      <c r="AP23" s="430">
        <v>150</v>
      </c>
      <c r="AQ23" s="430">
        <v>30</v>
      </c>
      <c r="AR23" s="430" t="s">
        <v>1226</v>
      </c>
      <c r="AS23" s="430" t="s">
        <v>1226</v>
      </c>
      <c r="AT23" s="430" t="s">
        <v>1226</v>
      </c>
      <c r="AU23" s="430" t="s">
        <v>1226</v>
      </c>
      <c r="AV23" s="430" t="s">
        <v>1226</v>
      </c>
      <c r="AW23" s="430" t="s">
        <v>1226</v>
      </c>
      <c r="AX23" s="430" t="s">
        <v>1226</v>
      </c>
      <c r="AY23" s="430" t="s">
        <v>1226</v>
      </c>
      <c r="AZ23" s="430" t="s">
        <v>1226</v>
      </c>
      <c r="BA23" s="430" t="s">
        <v>5807</v>
      </c>
      <c r="BB23" s="430">
        <v>2</v>
      </c>
      <c r="BC23" s="430">
        <v>2</v>
      </c>
      <c r="BD23" s="430">
        <v>2</v>
      </c>
      <c r="BE23" s="430">
        <v>1</v>
      </c>
      <c r="BF23" s="430">
        <v>1</v>
      </c>
      <c r="BG23" s="430">
        <v>1</v>
      </c>
      <c r="BH23" s="430">
        <v>1</v>
      </c>
      <c r="BI23" s="430">
        <v>1</v>
      </c>
      <c r="BJ23" s="430">
        <v>1</v>
      </c>
      <c r="BK23" s="430">
        <v>1</v>
      </c>
      <c r="BL23" s="430">
        <v>1</v>
      </c>
      <c r="BM23" s="430">
        <v>1</v>
      </c>
      <c r="BN23" s="430">
        <v>2</v>
      </c>
      <c r="BO23" s="430">
        <v>2</v>
      </c>
      <c r="BP23" s="430">
        <v>2</v>
      </c>
      <c r="BQ23" s="430" t="s">
        <v>1226</v>
      </c>
      <c r="BR23" s="430" t="s">
        <v>1226</v>
      </c>
      <c r="BS23" s="430" t="s">
        <v>1226</v>
      </c>
      <c r="BT23" s="430" t="s">
        <v>1226</v>
      </c>
      <c r="BU23" s="430" t="s">
        <v>5808</v>
      </c>
      <c r="BV23" s="430" t="s">
        <v>1226</v>
      </c>
      <c r="BW23" s="430" t="s">
        <v>1226</v>
      </c>
      <c r="BX23" s="430" t="s">
        <v>1226</v>
      </c>
      <c r="BY23" s="430" t="s">
        <v>1226</v>
      </c>
      <c r="BZ23" s="430" t="s">
        <v>1226</v>
      </c>
      <c r="CA23" s="430" t="s">
        <v>1226</v>
      </c>
      <c r="CB23" s="430" t="s">
        <v>1226</v>
      </c>
      <c r="CC23" s="430" t="s">
        <v>1226</v>
      </c>
      <c r="CD23" s="430" t="s">
        <v>1226</v>
      </c>
      <c r="CE23" s="430" t="s">
        <v>1226</v>
      </c>
      <c r="CF23" s="430" t="s">
        <v>1226</v>
      </c>
      <c r="CG23" s="430" t="s">
        <v>1226</v>
      </c>
      <c r="CH23" s="430" t="s">
        <v>1226</v>
      </c>
      <c r="CI23" s="430" t="s">
        <v>1226</v>
      </c>
      <c r="CJ23" s="430" t="s">
        <v>1226</v>
      </c>
      <c r="CK23" s="430" t="s">
        <v>1226</v>
      </c>
      <c r="CL23" s="430" t="s">
        <v>1226</v>
      </c>
      <c r="CM23" s="430" t="s">
        <v>1226</v>
      </c>
      <c r="CN23" s="430" t="s">
        <v>1226</v>
      </c>
      <c r="CO23" s="430" t="s">
        <v>1226</v>
      </c>
      <c r="CP23" s="430" t="s">
        <v>1226</v>
      </c>
      <c r="CQ23" s="430" t="s">
        <v>1226</v>
      </c>
      <c r="CR23" s="430" t="s">
        <v>1226</v>
      </c>
      <c r="CS23" s="430" t="s">
        <v>1226</v>
      </c>
      <c r="CT23" s="430" t="s">
        <v>1226</v>
      </c>
      <c r="CU23" s="430" t="s">
        <v>1226</v>
      </c>
      <c r="CV23" s="430" t="s">
        <v>1226</v>
      </c>
      <c r="CW23" s="430" t="s">
        <v>1226</v>
      </c>
      <c r="CX23" s="430" t="s">
        <v>1226</v>
      </c>
      <c r="CY23" s="430" t="s">
        <v>1226</v>
      </c>
      <c r="CZ23" s="430" t="s">
        <v>1226</v>
      </c>
      <c r="DA23" s="430" t="s">
        <v>1226</v>
      </c>
      <c r="DB23" s="430" t="s">
        <v>1226</v>
      </c>
      <c r="DC23" s="430" t="s">
        <v>1226</v>
      </c>
      <c r="DD23" s="430" t="s">
        <v>1226</v>
      </c>
      <c r="DE23" s="430" t="s">
        <v>1226</v>
      </c>
      <c r="DF23" s="430" t="s">
        <v>1226</v>
      </c>
      <c r="DG23" s="430" t="s">
        <v>1226</v>
      </c>
      <c r="DH23" s="430" t="s">
        <v>1226</v>
      </c>
      <c r="DI23" s="430" t="s">
        <v>1226</v>
      </c>
      <c r="DJ23" s="430" t="s">
        <v>1226</v>
      </c>
      <c r="DK23" s="430" t="s">
        <v>1226</v>
      </c>
      <c r="DL23" s="430" t="s">
        <v>1226</v>
      </c>
      <c r="DM23" s="430" t="s">
        <v>1226</v>
      </c>
      <c r="DN23" s="430" t="s">
        <v>1226</v>
      </c>
      <c r="DO23" s="430" t="s">
        <v>1226</v>
      </c>
      <c r="DP23" s="430" t="s">
        <v>1226</v>
      </c>
      <c r="DQ23" s="430" t="s">
        <v>1226</v>
      </c>
    </row>
    <row r="24" spans="1:121" x14ac:dyDescent="0.2">
      <c r="A24" s="430" t="s">
        <v>6113</v>
      </c>
      <c r="B24" s="430" t="s">
        <v>21739</v>
      </c>
      <c r="C24" s="430" t="s">
        <v>1047</v>
      </c>
      <c r="D24" s="430" t="s">
        <v>1048</v>
      </c>
      <c r="E24" s="430" t="s">
        <v>1049</v>
      </c>
      <c r="F24" s="443">
        <v>0.58792500000000003</v>
      </c>
      <c r="G24" s="444">
        <v>1936.1740434529299</v>
      </c>
      <c r="H24" s="430">
        <v>1</v>
      </c>
      <c r="I24" s="430">
        <v>1</v>
      </c>
      <c r="J24" s="430">
        <v>0</v>
      </c>
      <c r="K24" s="430" t="s">
        <v>6296</v>
      </c>
      <c r="L24" s="430" t="s">
        <v>6297</v>
      </c>
      <c r="M24" s="430" t="s">
        <v>1226</v>
      </c>
      <c r="N24" s="430">
        <v>2015</v>
      </c>
      <c r="O24" s="430">
        <v>2015</v>
      </c>
      <c r="P24" s="430" t="s">
        <v>1226</v>
      </c>
      <c r="Q24" s="430" t="s">
        <v>6296</v>
      </c>
      <c r="R24" s="430" t="s">
        <v>6296</v>
      </c>
      <c r="S24" s="430" t="s">
        <v>1226</v>
      </c>
      <c r="T24" s="430">
        <v>1</v>
      </c>
      <c r="U24" s="430" t="s">
        <v>6298</v>
      </c>
      <c r="V24" s="430">
        <v>1</v>
      </c>
      <c r="W24" s="430">
        <v>1</v>
      </c>
      <c r="X24" s="430">
        <v>1</v>
      </c>
      <c r="Y24" s="430">
        <v>1</v>
      </c>
      <c r="Z24" s="430">
        <v>1</v>
      </c>
      <c r="AA24" s="430">
        <v>1</v>
      </c>
      <c r="AB24" s="430">
        <v>1</v>
      </c>
      <c r="AC24" s="430">
        <v>1</v>
      </c>
      <c r="AD24" s="430" t="s">
        <v>6299</v>
      </c>
      <c r="AE24" s="430">
        <v>1</v>
      </c>
      <c r="AF24" s="430">
        <v>1</v>
      </c>
      <c r="AG24" s="430">
        <v>1</v>
      </c>
      <c r="AH24" s="430">
        <v>0.33</v>
      </c>
      <c r="AI24" s="430">
        <v>1</v>
      </c>
      <c r="AJ24" s="430">
        <v>100</v>
      </c>
      <c r="AK24" s="430">
        <v>60</v>
      </c>
      <c r="AL24" s="430">
        <v>1</v>
      </c>
      <c r="AM24" s="430">
        <v>200</v>
      </c>
      <c r="AN24" s="430">
        <v>50</v>
      </c>
      <c r="AO24" s="430">
        <v>1</v>
      </c>
      <c r="AP24" s="430">
        <v>200</v>
      </c>
      <c r="AQ24" s="430">
        <v>55</v>
      </c>
      <c r="AR24" s="430" t="s">
        <v>1226</v>
      </c>
      <c r="AS24" s="430" t="s">
        <v>1226</v>
      </c>
      <c r="AT24" s="430" t="s">
        <v>1226</v>
      </c>
      <c r="AU24" s="430" t="s">
        <v>1226</v>
      </c>
      <c r="AV24" s="430">
        <v>0.75</v>
      </c>
      <c r="AW24" s="430">
        <v>0.75</v>
      </c>
      <c r="AX24" s="430">
        <v>0.75</v>
      </c>
      <c r="AY24" s="430">
        <v>0.75</v>
      </c>
      <c r="AZ24" s="430">
        <v>0.75</v>
      </c>
      <c r="BA24" s="430" t="s">
        <v>6300</v>
      </c>
      <c r="BB24" s="430">
        <v>2</v>
      </c>
      <c r="BC24" s="430">
        <v>2</v>
      </c>
      <c r="BD24" s="430">
        <v>2</v>
      </c>
      <c r="BE24" s="430">
        <v>2</v>
      </c>
      <c r="BF24" s="430">
        <v>2</v>
      </c>
      <c r="BG24" s="430">
        <v>2</v>
      </c>
      <c r="BH24" s="430">
        <v>2</v>
      </c>
      <c r="BI24" s="430">
        <v>2</v>
      </c>
      <c r="BJ24" s="430">
        <v>2</v>
      </c>
      <c r="BK24" s="430">
        <v>2</v>
      </c>
      <c r="BL24" s="430">
        <v>2</v>
      </c>
      <c r="BM24" s="430">
        <v>2</v>
      </c>
      <c r="BN24" s="430">
        <v>2</v>
      </c>
      <c r="BO24" s="430">
        <v>2</v>
      </c>
      <c r="BP24" s="430">
        <v>2</v>
      </c>
      <c r="BQ24" s="430" t="s">
        <v>1226</v>
      </c>
      <c r="BR24" s="430" t="s">
        <v>1226</v>
      </c>
      <c r="BS24" s="430" t="s">
        <v>1226</v>
      </c>
      <c r="BT24" s="430" t="s">
        <v>1226</v>
      </c>
      <c r="BU24" s="430" t="s">
        <v>6301</v>
      </c>
      <c r="BV24" s="430">
        <v>0</v>
      </c>
      <c r="BW24" s="430">
        <v>0.75</v>
      </c>
      <c r="BX24" s="430">
        <v>0.5</v>
      </c>
      <c r="BY24" s="430">
        <v>0.5</v>
      </c>
      <c r="BZ24" s="430">
        <v>0.75</v>
      </c>
      <c r="CA24" s="430">
        <v>0.5</v>
      </c>
      <c r="CB24" s="430">
        <v>0</v>
      </c>
      <c r="CC24" s="430">
        <v>0.75</v>
      </c>
      <c r="CD24" s="430">
        <v>0.5</v>
      </c>
      <c r="CE24" s="430">
        <v>0.5</v>
      </c>
      <c r="CF24" s="430">
        <v>0.75</v>
      </c>
      <c r="CG24" s="430">
        <v>0.5</v>
      </c>
      <c r="CH24" s="430">
        <v>0.5</v>
      </c>
      <c r="CI24" s="430">
        <v>0.75</v>
      </c>
      <c r="CJ24" s="430">
        <v>0.5</v>
      </c>
      <c r="CK24" s="430">
        <v>0</v>
      </c>
      <c r="CL24" s="430">
        <v>0.75</v>
      </c>
      <c r="CM24" s="430">
        <v>0.5</v>
      </c>
      <c r="CN24" s="430">
        <v>0</v>
      </c>
      <c r="CO24" s="430">
        <v>0.75</v>
      </c>
      <c r="CP24" s="430" t="s">
        <v>1226</v>
      </c>
      <c r="CQ24" s="430" t="s">
        <v>1226</v>
      </c>
      <c r="CR24" s="430" t="s">
        <v>1226</v>
      </c>
      <c r="CS24" s="430" t="s">
        <v>1226</v>
      </c>
      <c r="CT24" s="430">
        <v>0.75</v>
      </c>
      <c r="CU24" s="430">
        <v>0.75</v>
      </c>
      <c r="CV24" s="430">
        <v>0.75</v>
      </c>
      <c r="CW24" s="430">
        <v>0.75</v>
      </c>
      <c r="CX24" s="430">
        <v>0.75</v>
      </c>
      <c r="CY24" s="430">
        <v>0.75</v>
      </c>
      <c r="CZ24" s="430">
        <v>0.5</v>
      </c>
      <c r="DA24" s="430">
        <v>0.5</v>
      </c>
      <c r="DB24" s="430">
        <v>0.5</v>
      </c>
      <c r="DC24" s="430">
        <v>0.5</v>
      </c>
      <c r="DD24" s="430">
        <v>0.5</v>
      </c>
      <c r="DE24" s="430">
        <v>0.5</v>
      </c>
      <c r="DF24" s="430">
        <v>0.5</v>
      </c>
      <c r="DG24" s="430">
        <v>0.5</v>
      </c>
      <c r="DH24" s="430">
        <v>0.5</v>
      </c>
      <c r="DI24" s="430">
        <v>0.5</v>
      </c>
      <c r="DJ24" s="430">
        <v>0.5</v>
      </c>
      <c r="DK24" s="430">
        <v>0.5</v>
      </c>
      <c r="DL24" s="430">
        <v>0.5</v>
      </c>
      <c r="DM24" s="430">
        <v>0.5</v>
      </c>
      <c r="DN24" s="430">
        <v>0.5</v>
      </c>
      <c r="DO24" s="430">
        <v>0.5</v>
      </c>
      <c r="DP24" s="430">
        <v>0.5</v>
      </c>
      <c r="DQ24" s="430">
        <v>0.5</v>
      </c>
    </row>
    <row r="25" spans="1:121" x14ac:dyDescent="0.2">
      <c r="A25" s="430" t="s">
        <v>1401</v>
      </c>
      <c r="B25" s="430" t="s">
        <v>61</v>
      </c>
      <c r="C25" s="430" t="s">
        <v>1194</v>
      </c>
      <c r="D25" s="430" t="s">
        <v>1195</v>
      </c>
      <c r="E25" s="430" t="s">
        <v>1049</v>
      </c>
      <c r="F25" s="443">
        <v>16.589023000000001</v>
      </c>
      <c r="G25" s="444">
        <v>26961.061119795701</v>
      </c>
      <c r="H25" s="430">
        <v>1</v>
      </c>
      <c r="I25" s="430">
        <v>1</v>
      </c>
      <c r="J25" s="430">
        <v>1</v>
      </c>
      <c r="K25" s="430" t="s">
        <v>5965</v>
      </c>
      <c r="L25" s="430" t="s">
        <v>5965</v>
      </c>
      <c r="M25" s="430" t="s">
        <v>5965</v>
      </c>
      <c r="N25" s="430">
        <v>2019</v>
      </c>
      <c r="O25" s="430">
        <v>2019</v>
      </c>
      <c r="P25" s="430">
        <v>2019</v>
      </c>
      <c r="Q25" s="430" t="s">
        <v>5966</v>
      </c>
      <c r="R25" s="430" t="s">
        <v>5966</v>
      </c>
      <c r="S25" s="430" t="s">
        <v>5966</v>
      </c>
      <c r="T25" s="430">
        <v>0.5</v>
      </c>
      <c r="U25" s="430" t="s">
        <v>5967</v>
      </c>
      <c r="V25" s="430">
        <v>4</v>
      </c>
      <c r="W25" s="430">
        <v>1</v>
      </c>
      <c r="X25" s="430">
        <v>1</v>
      </c>
      <c r="Y25" s="430">
        <v>1</v>
      </c>
      <c r="Z25" s="430">
        <v>1</v>
      </c>
      <c r="AA25" s="430">
        <v>1</v>
      </c>
      <c r="AB25" s="430">
        <v>1</v>
      </c>
      <c r="AC25" s="430">
        <v>1</v>
      </c>
      <c r="AD25" s="430" t="s">
        <v>5968</v>
      </c>
      <c r="AE25" s="430">
        <v>1</v>
      </c>
      <c r="AF25" s="430">
        <v>1</v>
      </c>
      <c r="AG25" s="430">
        <v>0.5</v>
      </c>
      <c r="AH25" s="430">
        <v>0.33</v>
      </c>
      <c r="AI25" s="430">
        <v>0</v>
      </c>
      <c r="AJ25" s="430" t="s">
        <v>1226</v>
      </c>
      <c r="AK25" s="430" t="s">
        <v>1226</v>
      </c>
      <c r="AL25" s="430">
        <v>0</v>
      </c>
      <c r="AM25" s="430" t="s">
        <v>1226</v>
      </c>
      <c r="AN25" s="430" t="s">
        <v>1226</v>
      </c>
      <c r="AO25" s="430">
        <v>0</v>
      </c>
      <c r="AP25" s="430" t="s">
        <v>1226</v>
      </c>
      <c r="AQ25" s="430" t="s">
        <v>1226</v>
      </c>
      <c r="AR25" s="430" t="s">
        <v>5969</v>
      </c>
      <c r="AS25" s="430">
        <v>1</v>
      </c>
      <c r="AT25" s="430">
        <v>80</v>
      </c>
      <c r="AU25" s="430">
        <v>30</v>
      </c>
      <c r="AV25" s="430">
        <v>0.75</v>
      </c>
      <c r="AW25" s="430">
        <v>0.75</v>
      </c>
      <c r="AX25" s="430">
        <v>0.75</v>
      </c>
      <c r="AY25" s="430">
        <v>0.75</v>
      </c>
      <c r="AZ25" s="430">
        <v>0.75</v>
      </c>
      <c r="BA25" s="430" t="s">
        <v>1040</v>
      </c>
      <c r="BB25" s="430">
        <v>2</v>
      </c>
      <c r="BC25" s="430">
        <v>2</v>
      </c>
      <c r="BD25" s="430">
        <v>2</v>
      </c>
      <c r="BE25" s="430">
        <v>2</v>
      </c>
      <c r="BF25" s="430">
        <v>2</v>
      </c>
      <c r="BG25" s="430">
        <v>2</v>
      </c>
      <c r="BH25" s="430">
        <v>1</v>
      </c>
      <c r="BI25" s="430">
        <v>2</v>
      </c>
      <c r="BJ25" s="430">
        <v>1</v>
      </c>
      <c r="BK25" s="430">
        <v>2</v>
      </c>
      <c r="BL25" s="430">
        <v>2</v>
      </c>
      <c r="BM25" s="430">
        <v>2</v>
      </c>
      <c r="BN25" s="430">
        <v>2</v>
      </c>
      <c r="BO25" s="430">
        <v>2</v>
      </c>
      <c r="BP25" s="430">
        <v>2</v>
      </c>
      <c r="BQ25" s="430" t="s">
        <v>1226</v>
      </c>
      <c r="BR25" s="430" t="s">
        <v>1226</v>
      </c>
      <c r="BS25" s="430" t="s">
        <v>1226</v>
      </c>
      <c r="BT25" s="430" t="s">
        <v>1226</v>
      </c>
      <c r="BU25" s="430" t="s">
        <v>5970</v>
      </c>
      <c r="BV25" s="430">
        <v>0.5</v>
      </c>
      <c r="BW25" s="430">
        <v>0.5</v>
      </c>
      <c r="BX25" s="430">
        <v>0.5</v>
      </c>
      <c r="BY25" s="430">
        <v>0.75</v>
      </c>
      <c r="BZ25" s="430">
        <v>0.75</v>
      </c>
      <c r="CA25" s="430">
        <v>0.75</v>
      </c>
      <c r="CB25" s="430">
        <v>0.5</v>
      </c>
      <c r="CC25" s="430">
        <v>0.5</v>
      </c>
      <c r="CD25" s="430">
        <v>0.5</v>
      </c>
      <c r="CE25" s="430">
        <v>0</v>
      </c>
      <c r="CF25" s="430">
        <v>0</v>
      </c>
      <c r="CG25" s="430">
        <v>0</v>
      </c>
      <c r="CH25" s="430">
        <v>0.5</v>
      </c>
      <c r="CI25" s="430">
        <v>0.5</v>
      </c>
      <c r="CJ25" s="430">
        <v>0.5</v>
      </c>
      <c r="CK25" s="430">
        <v>0.75</v>
      </c>
      <c r="CL25" s="430">
        <v>0.5</v>
      </c>
      <c r="CM25" s="430">
        <v>0.75</v>
      </c>
      <c r="CN25" s="430">
        <v>0.75</v>
      </c>
      <c r="CO25" s="430">
        <v>0.75</v>
      </c>
      <c r="CP25" s="430" t="s">
        <v>1040</v>
      </c>
      <c r="CQ25" s="430" t="s">
        <v>1226</v>
      </c>
      <c r="CR25" s="430" t="s">
        <v>1226</v>
      </c>
      <c r="CS25" s="430" t="s">
        <v>1226</v>
      </c>
      <c r="CT25" s="430">
        <v>0</v>
      </c>
      <c r="CU25" s="430">
        <v>0</v>
      </c>
      <c r="CV25" s="430">
        <v>0.5</v>
      </c>
      <c r="CW25" s="430">
        <v>0</v>
      </c>
      <c r="CX25" s="430">
        <v>0</v>
      </c>
      <c r="CY25" s="430">
        <v>0</v>
      </c>
      <c r="CZ25" s="430">
        <v>0</v>
      </c>
      <c r="DA25" s="430">
        <v>0</v>
      </c>
      <c r="DB25" s="430">
        <v>0.5</v>
      </c>
      <c r="DC25" s="430">
        <v>0.5</v>
      </c>
      <c r="DD25" s="430">
        <v>0</v>
      </c>
      <c r="DE25" s="430">
        <v>0.5</v>
      </c>
      <c r="DF25" s="430">
        <v>0.5</v>
      </c>
      <c r="DG25" s="430">
        <v>0.5</v>
      </c>
      <c r="DH25" s="430">
        <v>0</v>
      </c>
      <c r="DI25" s="430">
        <v>0</v>
      </c>
      <c r="DJ25" s="430">
        <v>0</v>
      </c>
      <c r="DK25" s="430">
        <v>0</v>
      </c>
      <c r="DL25" s="430">
        <v>0</v>
      </c>
      <c r="DM25" s="430">
        <v>0</v>
      </c>
      <c r="DN25" s="430">
        <v>0.5</v>
      </c>
      <c r="DO25" s="430">
        <v>0.5</v>
      </c>
      <c r="DP25" s="430">
        <v>0</v>
      </c>
      <c r="DQ25" s="430">
        <v>0.5</v>
      </c>
    </row>
    <row r="26" spans="1:121" x14ac:dyDescent="0.2">
      <c r="A26" s="430" t="s">
        <v>1202</v>
      </c>
      <c r="B26" s="430" t="s">
        <v>1203</v>
      </c>
      <c r="C26" s="430" t="s">
        <v>1047</v>
      </c>
      <c r="D26" s="430" t="s">
        <v>1048</v>
      </c>
      <c r="E26" s="430" t="s">
        <v>1049</v>
      </c>
      <c r="F26" s="443">
        <v>27.198627999999999</v>
      </c>
      <c r="G26" s="444">
        <v>45238.613479830798</v>
      </c>
      <c r="H26" s="430">
        <v>1</v>
      </c>
      <c r="I26" s="430">
        <v>1</v>
      </c>
      <c r="J26" s="430">
        <v>0</v>
      </c>
      <c r="K26" s="430" t="s">
        <v>6075</v>
      </c>
      <c r="L26" s="430" t="s">
        <v>6076</v>
      </c>
      <c r="M26" s="430" t="s">
        <v>1226</v>
      </c>
      <c r="N26" s="430">
        <v>2007</v>
      </c>
      <c r="O26" s="430">
        <v>2021</v>
      </c>
      <c r="P26" s="430" t="s">
        <v>1226</v>
      </c>
      <c r="Q26" s="430" t="s">
        <v>1226</v>
      </c>
      <c r="R26" s="430" t="s">
        <v>1226</v>
      </c>
      <c r="S26" s="430" t="s">
        <v>1226</v>
      </c>
      <c r="T26" s="430">
        <v>0</v>
      </c>
      <c r="U26" s="430" t="s">
        <v>1226</v>
      </c>
      <c r="V26" s="430" t="s">
        <v>1226</v>
      </c>
      <c r="W26" s="430" t="s">
        <v>1226</v>
      </c>
      <c r="X26" s="430" t="s">
        <v>1226</v>
      </c>
      <c r="Y26" s="430" t="s">
        <v>1226</v>
      </c>
      <c r="Z26" s="430" t="s">
        <v>1226</v>
      </c>
      <c r="AA26" s="430" t="s">
        <v>1226</v>
      </c>
      <c r="AB26" s="430" t="s">
        <v>1226</v>
      </c>
      <c r="AC26" s="430" t="s">
        <v>1226</v>
      </c>
      <c r="AD26" s="430" t="s">
        <v>6077</v>
      </c>
      <c r="AE26" s="430">
        <v>1</v>
      </c>
      <c r="AF26" s="430">
        <v>1</v>
      </c>
      <c r="AG26" s="430">
        <v>1</v>
      </c>
      <c r="AH26" s="430">
        <v>0.33</v>
      </c>
      <c r="AI26" s="430">
        <v>0</v>
      </c>
      <c r="AJ26" s="430" t="s">
        <v>1226</v>
      </c>
      <c r="AK26" s="430" t="s">
        <v>1226</v>
      </c>
      <c r="AL26" s="430">
        <v>1</v>
      </c>
      <c r="AM26" s="430">
        <v>300</v>
      </c>
      <c r="AN26" s="430">
        <v>50</v>
      </c>
      <c r="AO26" s="430">
        <v>1</v>
      </c>
      <c r="AP26" s="430">
        <v>500</v>
      </c>
      <c r="AQ26" s="430">
        <v>50</v>
      </c>
      <c r="AR26" s="430" t="s">
        <v>1226</v>
      </c>
      <c r="AS26" s="430">
        <v>0</v>
      </c>
      <c r="AT26" s="430" t="s">
        <v>1226</v>
      </c>
      <c r="AU26" s="430" t="s">
        <v>1226</v>
      </c>
      <c r="AV26" s="430">
        <v>0</v>
      </c>
      <c r="AW26" s="430">
        <v>0</v>
      </c>
      <c r="AX26" s="430">
        <v>0</v>
      </c>
      <c r="AY26" s="430">
        <v>0</v>
      </c>
      <c r="AZ26" s="430">
        <v>0</v>
      </c>
      <c r="BA26" s="430" t="s">
        <v>6078</v>
      </c>
      <c r="BB26" s="430">
        <v>1</v>
      </c>
      <c r="BC26" s="430">
        <v>1</v>
      </c>
      <c r="BD26" s="430">
        <v>1</v>
      </c>
      <c r="BE26" s="430">
        <v>1</v>
      </c>
      <c r="BF26" s="430">
        <v>1</v>
      </c>
      <c r="BG26" s="430">
        <v>1</v>
      </c>
      <c r="BH26" s="430">
        <v>3</v>
      </c>
      <c r="BI26" s="430">
        <v>3</v>
      </c>
      <c r="BJ26" s="430">
        <v>3</v>
      </c>
      <c r="BK26" s="430">
        <v>3</v>
      </c>
      <c r="BL26" s="430">
        <v>3</v>
      </c>
      <c r="BM26" s="430">
        <v>3</v>
      </c>
      <c r="BN26" s="430">
        <v>3</v>
      </c>
      <c r="BO26" s="430">
        <v>3</v>
      </c>
      <c r="BP26" s="430">
        <v>3</v>
      </c>
      <c r="BQ26" s="430" t="s">
        <v>1226</v>
      </c>
      <c r="BR26" s="430" t="s">
        <v>1226</v>
      </c>
      <c r="BS26" s="430" t="s">
        <v>1226</v>
      </c>
      <c r="BT26" s="430" t="s">
        <v>1226</v>
      </c>
      <c r="BU26" s="430" t="s">
        <v>6079</v>
      </c>
      <c r="BV26" s="430">
        <v>0</v>
      </c>
      <c r="BW26" s="430">
        <v>0.5</v>
      </c>
      <c r="BX26" s="430">
        <v>0</v>
      </c>
      <c r="BY26" s="430">
        <v>0</v>
      </c>
      <c r="BZ26" s="430">
        <v>0.5</v>
      </c>
      <c r="CA26" s="430">
        <v>0</v>
      </c>
      <c r="CB26" s="430">
        <v>0</v>
      </c>
      <c r="CC26" s="430">
        <v>0.5</v>
      </c>
      <c r="CD26" s="430">
        <v>0</v>
      </c>
      <c r="CE26" s="430">
        <v>0</v>
      </c>
      <c r="CF26" s="430">
        <v>0.5</v>
      </c>
      <c r="CG26" s="430">
        <v>0</v>
      </c>
      <c r="CH26" s="430">
        <v>0</v>
      </c>
      <c r="CI26" s="430">
        <v>0.75</v>
      </c>
      <c r="CJ26" s="430">
        <v>0</v>
      </c>
      <c r="CK26" s="430">
        <v>0</v>
      </c>
      <c r="CL26" s="430">
        <v>0.5</v>
      </c>
      <c r="CM26" s="430">
        <v>0</v>
      </c>
      <c r="CN26" s="430">
        <v>0</v>
      </c>
      <c r="CO26" s="430">
        <v>0.75</v>
      </c>
      <c r="CP26" s="430" t="s">
        <v>1226</v>
      </c>
      <c r="CQ26" s="430" t="s">
        <v>1226</v>
      </c>
      <c r="CR26" s="430" t="s">
        <v>1226</v>
      </c>
      <c r="CS26" s="430" t="s">
        <v>1226</v>
      </c>
      <c r="CT26" s="430">
        <v>0</v>
      </c>
      <c r="CU26" s="430">
        <v>0</v>
      </c>
      <c r="CV26" s="430">
        <v>0</v>
      </c>
      <c r="CW26" s="430">
        <v>0</v>
      </c>
      <c r="CX26" s="430">
        <v>0</v>
      </c>
      <c r="CY26" s="430">
        <v>0</v>
      </c>
      <c r="CZ26" s="430">
        <v>1</v>
      </c>
      <c r="DA26" s="430">
        <v>1</v>
      </c>
      <c r="DB26" s="430">
        <v>1</v>
      </c>
      <c r="DC26" s="430">
        <v>1</v>
      </c>
      <c r="DD26" s="430">
        <v>0.5</v>
      </c>
      <c r="DE26" s="430">
        <v>1</v>
      </c>
      <c r="DF26" s="430">
        <v>0.5</v>
      </c>
      <c r="DG26" s="430">
        <v>1</v>
      </c>
      <c r="DH26" s="430">
        <v>0.5</v>
      </c>
      <c r="DI26" s="430">
        <v>0.5</v>
      </c>
      <c r="DJ26" s="430">
        <v>0.5</v>
      </c>
      <c r="DK26" s="430">
        <v>0.5</v>
      </c>
      <c r="DL26" s="430">
        <v>0.5</v>
      </c>
      <c r="DM26" s="430">
        <v>1</v>
      </c>
      <c r="DN26" s="430">
        <v>0.5</v>
      </c>
      <c r="DO26" s="430">
        <v>1</v>
      </c>
      <c r="DP26" s="430">
        <v>0</v>
      </c>
      <c r="DQ26" s="430">
        <v>1</v>
      </c>
    </row>
    <row r="27" spans="1:121" x14ac:dyDescent="0.2">
      <c r="A27" s="430" t="s">
        <v>1183</v>
      </c>
      <c r="B27" s="430" t="s">
        <v>1184</v>
      </c>
      <c r="C27" s="430" t="s">
        <v>1047</v>
      </c>
      <c r="D27" s="430" t="s">
        <v>1048</v>
      </c>
      <c r="E27" s="430" t="s">
        <v>1039</v>
      </c>
      <c r="F27" s="443">
        <v>5.4571540000000001</v>
      </c>
      <c r="G27" s="444">
        <v>2516.4982990121198</v>
      </c>
      <c r="H27" s="430">
        <v>0</v>
      </c>
      <c r="I27" s="430">
        <v>0</v>
      </c>
      <c r="J27" s="430">
        <v>0</v>
      </c>
      <c r="K27" s="430" t="s">
        <v>1226</v>
      </c>
      <c r="L27" s="430" t="s">
        <v>1226</v>
      </c>
      <c r="M27" s="430" t="s">
        <v>1226</v>
      </c>
      <c r="N27" s="430" t="s">
        <v>1226</v>
      </c>
      <c r="O27" s="430" t="s">
        <v>1226</v>
      </c>
      <c r="P27" s="430" t="s">
        <v>1226</v>
      </c>
      <c r="Q27" s="430" t="s">
        <v>1226</v>
      </c>
      <c r="R27" s="430" t="s">
        <v>1226</v>
      </c>
      <c r="S27" s="430" t="s">
        <v>1226</v>
      </c>
      <c r="T27" s="430">
        <v>0</v>
      </c>
      <c r="U27" s="430" t="s">
        <v>1226</v>
      </c>
      <c r="V27" s="430" t="s">
        <v>1226</v>
      </c>
      <c r="W27" s="430" t="s">
        <v>1226</v>
      </c>
      <c r="X27" s="430" t="s">
        <v>1226</v>
      </c>
      <c r="Y27" s="430" t="s">
        <v>1226</v>
      </c>
      <c r="Z27" s="430" t="s">
        <v>1226</v>
      </c>
      <c r="AA27" s="430" t="s">
        <v>1226</v>
      </c>
      <c r="AB27" s="430" t="s">
        <v>1226</v>
      </c>
      <c r="AC27" s="430" t="s">
        <v>1226</v>
      </c>
      <c r="AD27" s="430" t="s">
        <v>1226</v>
      </c>
      <c r="AE27" s="430">
        <v>1</v>
      </c>
      <c r="AF27" s="430">
        <v>1</v>
      </c>
      <c r="AG27" s="430">
        <v>1</v>
      </c>
      <c r="AH27" s="430">
        <v>0.33</v>
      </c>
      <c r="AI27" s="430">
        <v>1</v>
      </c>
      <c r="AJ27" s="430">
        <v>5</v>
      </c>
      <c r="AK27" s="430" t="s">
        <v>1226</v>
      </c>
      <c r="AL27" s="430">
        <v>0</v>
      </c>
      <c r="AM27" s="430" t="s">
        <v>1226</v>
      </c>
      <c r="AN27" s="430" t="s">
        <v>1226</v>
      </c>
      <c r="AO27" s="430">
        <v>1</v>
      </c>
      <c r="AP27" s="430">
        <v>10</v>
      </c>
      <c r="AQ27" s="430" t="s">
        <v>1226</v>
      </c>
      <c r="AR27" s="430" t="s">
        <v>1226</v>
      </c>
      <c r="AS27" s="430" t="s">
        <v>1226</v>
      </c>
      <c r="AT27" s="430" t="s">
        <v>1226</v>
      </c>
      <c r="AU27" s="430" t="s">
        <v>1226</v>
      </c>
      <c r="AV27" s="430">
        <v>0</v>
      </c>
      <c r="AW27" s="430">
        <v>0</v>
      </c>
      <c r="AX27" s="430">
        <v>0</v>
      </c>
      <c r="AY27" s="430">
        <v>0</v>
      </c>
      <c r="AZ27" s="430">
        <v>0</v>
      </c>
      <c r="BA27" s="430" t="s">
        <v>1226</v>
      </c>
      <c r="BB27" s="430">
        <v>3</v>
      </c>
      <c r="BC27" s="430">
        <v>3</v>
      </c>
      <c r="BD27" s="430">
        <v>3</v>
      </c>
      <c r="BE27" s="430">
        <v>3</v>
      </c>
      <c r="BF27" s="430">
        <v>3</v>
      </c>
      <c r="BG27" s="430">
        <v>3</v>
      </c>
      <c r="BH27" s="430">
        <v>3</v>
      </c>
      <c r="BI27" s="430">
        <v>3</v>
      </c>
      <c r="BJ27" s="430">
        <v>3</v>
      </c>
      <c r="BK27" s="430">
        <v>3</v>
      </c>
      <c r="BL27" s="430">
        <v>2</v>
      </c>
      <c r="BM27" s="430">
        <v>3</v>
      </c>
      <c r="BN27" s="430">
        <v>3</v>
      </c>
      <c r="BO27" s="430">
        <v>3</v>
      </c>
      <c r="BP27" s="430">
        <v>3</v>
      </c>
      <c r="BQ27" s="430" t="s">
        <v>1226</v>
      </c>
      <c r="BR27" s="430" t="s">
        <v>1226</v>
      </c>
      <c r="BS27" s="430" t="s">
        <v>1226</v>
      </c>
      <c r="BT27" s="430" t="s">
        <v>1226</v>
      </c>
      <c r="BU27" s="430" t="s">
        <v>1226</v>
      </c>
      <c r="BV27" s="430">
        <v>0</v>
      </c>
      <c r="BW27" s="430">
        <v>0</v>
      </c>
      <c r="BX27" s="430">
        <v>0</v>
      </c>
      <c r="BY27" s="430">
        <v>0</v>
      </c>
      <c r="BZ27" s="430">
        <v>0</v>
      </c>
      <c r="CA27" s="430">
        <v>0</v>
      </c>
      <c r="CB27" s="430">
        <v>0</v>
      </c>
      <c r="CC27" s="430">
        <v>0</v>
      </c>
      <c r="CD27" s="430">
        <v>0</v>
      </c>
      <c r="CE27" s="430">
        <v>0</v>
      </c>
      <c r="CF27" s="430">
        <v>0</v>
      </c>
      <c r="CG27" s="430">
        <v>0</v>
      </c>
      <c r="CH27" s="430">
        <v>0</v>
      </c>
      <c r="CI27" s="430">
        <v>0</v>
      </c>
      <c r="CJ27" s="430">
        <v>0</v>
      </c>
      <c r="CK27" s="430">
        <v>0</v>
      </c>
      <c r="CL27" s="430">
        <v>0</v>
      </c>
      <c r="CM27" s="430">
        <v>0</v>
      </c>
      <c r="CN27" s="430">
        <v>0</v>
      </c>
      <c r="CO27" s="430">
        <v>0</v>
      </c>
      <c r="CP27" s="430" t="s">
        <v>1226</v>
      </c>
      <c r="CQ27" s="430" t="s">
        <v>1226</v>
      </c>
      <c r="CR27" s="430" t="s">
        <v>1226</v>
      </c>
      <c r="CS27" s="430" t="s">
        <v>1226</v>
      </c>
      <c r="CT27" s="430">
        <v>0</v>
      </c>
      <c r="CU27" s="430">
        <v>0</v>
      </c>
      <c r="CV27" s="430">
        <v>0</v>
      </c>
      <c r="CW27" s="430">
        <v>0</v>
      </c>
      <c r="CX27" s="430">
        <v>0</v>
      </c>
      <c r="CY27" s="430">
        <v>0</v>
      </c>
      <c r="CZ27" s="430">
        <v>0.5</v>
      </c>
      <c r="DA27" s="430">
        <v>0.5</v>
      </c>
      <c r="DB27" s="430">
        <v>0</v>
      </c>
      <c r="DC27" s="430">
        <v>0.5</v>
      </c>
      <c r="DD27" s="430">
        <v>0</v>
      </c>
      <c r="DE27" s="430">
        <v>0</v>
      </c>
      <c r="DF27" s="430">
        <v>0</v>
      </c>
      <c r="DG27" s="430">
        <v>0</v>
      </c>
      <c r="DH27" s="430">
        <v>0.5</v>
      </c>
      <c r="DI27" s="430">
        <v>0.5</v>
      </c>
      <c r="DJ27" s="430">
        <v>0</v>
      </c>
      <c r="DK27" s="430">
        <v>0</v>
      </c>
      <c r="DL27" s="430">
        <v>0</v>
      </c>
      <c r="DM27" s="430">
        <v>0</v>
      </c>
      <c r="DN27" s="430">
        <v>0.5</v>
      </c>
      <c r="DO27" s="430">
        <v>0.5</v>
      </c>
      <c r="DP27" s="430">
        <v>0</v>
      </c>
      <c r="DQ27" s="430">
        <v>0</v>
      </c>
    </row>
    <row r="28" spans="1:121" x14ac:dyDescent="0.2">
      <c r="A28" s="430" t="s">
        <v>1685</v>
      </c>
      <c r="B28" s="430" t="s">
        <v>1686</v>
      </c>
      <c r="C28" s="430" t="s">
        <v>1047</v>
      </c>
      <c r="D28" s="430" t="s">
        <v>1048</v>
      </c>
      <c r="E28" s="430" t="s">
        <v>1039</v>
      </c>
      <c r="F28" s="443">
        <v>17.179739999999999</v>
      </c>
      <c r="G28" s="444">
        <v>11779.980801784301</v>
      </c>
      <c r="H28" s="430">
        <v>0</v>
      </c>
      <c r="I28" s="430">
        <v>0</v>
      </c>
      <c r="J28" s="430">
        <v>0</v>
      </c>
      <c r="K28" s="430" t="s">
        <v>1226</v>
      </c>
      <c r="L28" s="430" t="s">
        <v>1226</v>
      </c>
      <c r="M28" s="430" t="s">
        <v>1226</v>
      </c>
      <c r="N28" s="430" t="s">
        <v>1226</v>
      </c>
      <c r="O28" s="430" t="s">
        <v>1226</v>
      </c>
      <c r="P28" s="430" t="s">
        <v>1226</v>
      </c>
      <c r="Q28" s="430" t="s">
        <v>1226</v>
      </c>
      <c r="R28" s="430" t="s">
        <v>1226</v>
      </c>
      <c r="S28" s="430" t="s">
        <v>1226</v>
      </c>
      <c r="T28" s="430">
        <v>0</v>
      </c>
      <c r="U28" s="430" t="s">
        <v>1226</v>
      </c>
      <c r="V28" s="430">
        <v>4</v>
      </c>
      <c r="W28" s="430">
        <v>0</v>
      </c>
      <c r="X28" s="430">
        <v>0</v>
      </c>
      <c r="Y28" s="430">
        <v>0</v>
      </c>
      <c r="Z28" s="430">
        <v>0</v>
      </c>
      <c r="AA28" s="430">
        <v>0</v>
      </c>
      <c r="AB28" s="430">
        <v>0</v>
      </c>
      <c r="AC28" s="430">
        <v>0</v>
      </c>
      <c r="AD28" s="430" t="s">
        <v>1226</v>
      </c>
      <c r="AE28" s="430">
        <v>1</v>
      </c>
      <c r="AF28" s="430">
        <v>0.5</v>
      </c>
      <c r="AG28" s="430">
        <v>0.5</v>
      </c>
      <c r="AH28" s="430">
        <v>0</v>
      </c>
      <c r="AI28" s="430">
        <v>1</v>
      </c>
      <c r="AJ28" s="430">
        <v>36</v>
      </c>
      <c r="AK28" s="430">
        <v>5</v>
      </c>
      <c r="AL28" s="430">
        <v>0</v>
      </c>
      <c r="AM28" s="430" t="s">
        <v>1226</v>
      </c>
      <c r="AN28" s="430" t="s">
        <v>1226</v>
      </c>
      <c r="AO28" s="430">
        <v>1</v>
      </c>
      <c r="AP28" s="430" t="s">
        <v>1226</v>
      </c>
      <c r="AQ28" s="430" t="s">
        <v>1226</v>
      </c>
      <c r="AR28" s="430" t="s">
        <v>1226</v>
      </c>
      <c r="AS28" s="430">
        <v>0</v>
      </c>
      <c r="AT28" s="430" t="s">
        <v>1226</v>
      </c>
      <c r="AU28" s="430" t="s">
        <v>1226</v>
      </c>
      <c r="AV28" s="430">
        <v>0</v>
      </c>
      <c r="AW28" s="430">
        <v>0</v>
      </c>
      <c r="AX28" s="430">
        <v>0</v>
      </c>
      <c r="AY28" s="430">
        <v>0</v>
      </c>
      <c r="AZ28" s="430">
        <v>0</v>
      </c>
      <c r="BA28" s="430" t="s">
        <v>6534</v>
      </c>
      <c r="BB28" s="430">
        <v>2</v>
      </c>
      <c r="BC28" s="430">
        <v>2</v>
      </c>
      <c r="BD28" s="430">
        <v>2</v>
      </c>
      <c r="BE28" s="430">
        <v>2</v>
      </c>
      <c r="BF28" s="430">
        <v>2</v>
      </c>
      <c r="BG28" s="430">
        <v>2</v>
      </c>
      <c r="BH28" s="430">
        <v>2</v>
      </c>
      <c r="BI28" s="430">
        <v>2</v>
      </c>
      <c r="BJ28" s="430">
        <v>2</v>
      </c>
      <c r="BK28" s="430">
        <v>2</v>
      </c>
      <c r="BL28" s="430">
        <v>2</v>
      </c>
      <c r="BM28" s="430">
        <v>2</v>
      </c>
      <c r="BN28" s="430">
        <v>1</v>
      </c>
      <c r="BO28" s="430">
        <v>1</v>
      </c>
      <c r="BP28" s="430">
        <v>1</v>
      </c>
      <c r="BQ28" s="430" t="s">
        <v>1226</v>
      </c>
      <c r="BR28" s="430" t="s">
        <v>1226</v>
      </c>
      <c r="BS28" s="430" t="s">
        <v>1226</v>
      </c>
      <c r="BT28" s="430" t="s">
        <v>1226</v>
      </c>
      <c r="BU28" s="430" t="s">
        <v>6535</v>
      </c>
      <c r="BV28" s="430">
        <v>0.5</v>
      </c>
      <c r="BW28" s="430">
        <v>0.5</v>
      </c>
      <c r="BX28" s="430">
        <v>0.5</v>
      </c>
      <c r="BY28" s="430">
        <v>0</v>
      </c>
      <c r="BZ28" s="430">
        <v>0</v>
      </c>
      <c r="CA28" s="430">
        <v>0</v>
      </c>
      <c r="CB28" s="430">
        <v>0</v>
      </c>
      <c r="CC28" s="430">
        <v>0</v>
      </c>
      <c r="CD28" s="430">
        <v>0</v>
      </c>
      <c r="CE28" s="430">
        <v>0</v>
      </c>
      <c r="CF28" s="430">
        <v>0</v>
      </c>
      <c r="CG28" s="430">
        <v>0</v>
      </c>
      <c r="CH28" s="430">
        <v>0.5</v>
      </c>
      <c r="CI28" s="430">
        <v>0.5</v>
      </c>
      <c r="CJ28" s="430">
        <v>0.5</v>
      </c>
      <c r="CK28" s="430">
        <v>0.5</v>
      </c>
      <c r="CL28" s="430">
        <v>0.5</v>
      </c>
      <c r="CM28" s="430">
        <v>0.5</v>
      </c>
      <c r="CN28" s="430">
        <v>0.5</v>
      </c>
      <c r="CO28" s="430">
        <v>0.5</v>
      </c>
      <c r="CP28" s="430" t="s">
        <v>1226</v>
      </c>
      <c r="CQ28" s="430" t="s">
        <v>1226</v>
      </c>
      <c r="CR28" s="430" t="s">
        <v>1226</v>
      </c>
      <c r="CS28" s="430" t="s">
        <v>1226</v>
      </c>
      <c r="CT28" s="430">
        <v>0.5</v>
      </c>
      <c r="CU28" s="430">
        <v>0.5</v>
      </c>
      <c r="CV28" s="430">
        <v>0.5</v>
      </c>
      <c r="CW28" s="430">
        <v>0.5</v>
      </c>
      <c r="CX28" s="430">
        <v>0.5</v>
      </c>
      <c r="CY28" s="430">
        <v>0.5</v>
      </c>
      <c r="CZ28" s="430">
        <v>0.5</v>
      </c>
      <c r="DA28" s="430">
        <v>0.5</v>
      </c>
      <c r="DB28" s="430">
        <v>0.5</v>
      </c>
      <c r="DC28" s="430">
        <v>0.5</v>
      </c>
      <c r="DD28" s="430">
        <v>0.5</v>
      </c>
      <c r="DE28" s="430">
        <v>0.5</v>
      </c>
      <c r="DF28" s="430">
        <v>0</v>
      </c>
      <c r="DG28" s="430">
        <v>0</v>
      </c>
      <c r="DH28" s="430">
        <v>0.5</v>
      </c>
      <c r="DI28" s="430">
        <v>0.5</v>
      </c>
      <c r="DJ28" s="430">
        <v>0</v>
      </c>
      <c r="DK28" s="430">
        <v>0</v>
      </c>
      <c r="DL28" s="430">
        <v>0.5</v>
      </c>
      <c r="DM28" s="430">
        <v>0</v>
      </c>
      <c r="DN28" s="430">
        <v>0.5</v>
      </c>
      <c r="DO28" s="430">
        <v>0.5</v>
      </c>
      <c r="DP28" s="430">
        <v>0</v>
      </c>
      <c r="DQ28" s="430">
        <v>0</v>
      </c>
    </row>
    <row r="29" spans="1:121" x14ac:dyDescent="0.2">
      <c r="A29" s="430" t="s">
        <v>1189</v>
      </c>
      <c r="B29" s="430" t="s">
        <v>33</v>
      </c>
      <c r="C29" s="430" t="s">
        <v>1070</v>
      </c>
      <c r="D29" s="430" t="s">
        <v>1050</v>
      </c>
      <c r="E29" s="430" t="s">
        <v>1071</v>
      </c>
      <c r="F29" s="443">
        <v>19.493183999999999</v>
      </c>
      <c r="G29" s="444">
        <v>317058.50865176</v>
      </c>
      <c r="H29" s="430">
        <v>0</v>
      </c>
      <c r="I29" s="430">
        <v>0</v>
      </c>
      <c r="J29" s="430">
        <v>0</v>
      </c>
      <c r="K29" s="430" t="s">
        <v>1226</v>
      </c>
      <c r="L29" s="430" t="s">
        <v>1226</v>
      </c>
      <c r="M29" s="430" t="s">
        <v>1226</v>
      </c>
      <c r="N29" s="430" t="s">
        <v>1226</v>
      </c>
      <c r="O29" s="430" t="s">
        <v>1226</v>
      </c>
      <c r="P29" s="430" t="s">
        <v>1226</v>
      </c>
      <c r="Q29" s="430" t="s">
        <v>1226</v>
      </c>
      <c r="R29" s="430" t="s">
        <v>1226</v>
      </c>
      <c r="S29" s="430" t="s">
        <v>1226</v>
      </c>
      <c r="T29" s="430">
        <v>0</v>
      </c>
      <c r="U29" s="430" t="s">
        <v>1226</v>
      </c>
      <c r="V29" s="430" t="s">
        <v>1226</v>
      </c>
      <c r="W29" s="430" t="s">
        <v>1226</v>
      </c>
      <c r="X29" s="430" t="s">
        <v>1226</v>
      </c>
      <c r="Y29" s="430" t="s">
        <v>1226</v>
      </c>
      <c r="Z29" s="430" t="s">
        <v>1226</v>
      </c>
      <c r="AA29" s="430" t="s">
        <v>1226</v>
      </c>
      <c r="AB29" s="430" t="s">
        <v>1226</v>
      </c>
      <c r="AC29" s="430" t="s">
        <v>1226</v>
      </c>
      <c r="AD29" s="430" t="s">
        <v>1226</v>
      </c>
      <c r="AE29" s="430">
        <v>0</v>
      </c>
      <c r="AF29" s="430">
        <v>1</v>
      </c>
      <c r="AG29" s="430">
        <v>0.5</v>
      </c>
      <c r="AH29" s="430">
        <v>0.66</v>
      </c>
      <c r="AI29" s="430">
        <v>0</v>
      </c>
      <c r="AJ29" s="430" t="s">
        <v>1226</v>
      </c>
      <c r="AK29" s="430" t="s">
        <v>1226</v>
      </c>
      <c r="AL29" s="430">
        <v>1</v>
      </c>
      <c r="AM29" s="430" t="s">
        <v>1226</v>
      </c>
      <c r="AN29" s="430" t="s">
        <v>1226</v>
      </c>
      <c r="AO29" s="430">
        <v>1</v>
      </c>
      <c r="AP29" s="430" t="s">
        <v>1226</v>
      </c>
      <c r="AQ29" s="430" t="s">
        <v>1226</v>
      </c>
      <c r="AR29" s="430" t="s">
        <v>1226</v>
      </c>
      <c r="AS29" s="430">
        <v>0</v>
      </c>
      <c r="AT29" s="430" t="s">
        <v>1226</v>
      </c>
      <c r="AU29" s="430" t="s">
        <v>1226</v>
      </c>
      <c r="AV29" s="430">
        <v>0</v>
      </c>
      <c r="AW29" s="430">
        <v>0</v>
      </c>
      <c r="AX29" s="430">
        <v>0.75</v>
      </c>
      <c r="AY29" s="430">
        <v>0</v>
      </c>
      <c r="AZ29" s="430">
        <v>0</v>
      </c>
      <c r="BA29" s="430" t="s">
        <v>1226</v>
      </c>
      <c r="BB29" s="430">
        <v>3</v>
      </c>
      <c r="BC29" s="430">
        <v>3</v>
      </c>
      <c r="BD29" s="430" t="s">
        <v>1226</v>
      </c>
      <c r="BE29" s="430">
        <v>2</v>
      </c>
      <c r="BF29" s="430">
        <v>2</v>
      </c>
      <c r="BG29" s="430" t="s">
        <v>1226</v>
      </c>
      <c r="BH29" s="430">
        <v>1</v>
      </c>
      <c r="BI29" s="430">
        <v>1</v>
      </c>
      <c r="BJ29" s="430" t="s">
        <v>1226</v>
      </c>
      <c r="BK29" s="430">
        <v>2</v>
      </c>
      <c r="BL29" s="430">
        <v>2</v>
      </c>
      <c r="BM29" s="430" t="s">
        <v>1226</v>
      </c>
      <c r="BN29" s="430">
        <v>2</v>
      </c>
      <c r="BO29" s="430">
        <v>2</v>
      </c>
      <c r="BP29" s="430" t="s">
        <v>1226</v>
      </c>
      <c r="BQ29" s="430" t="s">
        <v>1226</v>
      </c>
      <c r="BR29" s="430" t="s">
        <v>1226</v>
      </c>
      <c r="BS29" s="430" t="s">
        <v>1226</v>
      </c>
      <c r="BT29" s="430" t="s">
        <v>1226</v>
      </c>
      <c r="BU29" s="430" t="s">
        <v>6653</v>
      </c>
      <c r="BV29" s="430">
        <v>0.5</v>
      </c>
      <c r="BW29" s="430">
        <v>0.5</v>
      </c>
      <c r="BX29" s="430" t="s">
        <v>1226</v>
      </c>
      <c r="BY29" s="430">
        <v>0.75</v>
      </c>
      <c r="BZ29" s="430">
        <v>0.75</v>
      </c>
      <c r="CA29" s="430" t="s">
        <v>1226</v>
      </c>
      <c r="CB29" s="430">
        <v>0</v>
      </c>
      <c r="CC29" s="430">
        <v>0.5</v>
      </c>
      <c r="CD29" s="430" t="s">
        <v>1226</v>
      </c>
      <c r="CE29" s="430">
        <v>0.75</v>
      </c>
      <c r="CF29" s="430">
        <v>0.75</v>
      </c>
      <c r="CG29" s="430" t="s">
        <v>1226</v>
      </c>
      <c r="CH29" s="430">
        <v>0.75</v>
      </c>
      <c r="CI29" s="430">
        <v>0.75</v>
      </c>
      <c r="CJ29" s="430" t="s">
        <v>1226</v>
      </c>
      <c r="CK29" s="430">
        <v>0</v>
      </c>
      <c r="CL29" s="430">
        <v>0.75</v>
      </c>
      <c r="CM29" s="430" t="s">
        <v>1226</v>
      </c>
      <c r="CN29" s="430">
        <v>1</v>
      </c>
      <c r="CO29" s="430">
        <v>1</v>
      </c>
      <c r="CP29" s="430" t="s">
        <v>1226</v>
      </c>
      <c r="CQ29" s="430" t="s">
        <v>1226</v>
      </c>
      <c r="CR29" s="430" t="s">
        <v>1226</v>
      </c>
      <c r="CS29" s="430" t="s">
        <v>1226</v>
      </c>
      <c r="CT29" s="430">
        <v>0.5</v>
      </c>
      <c r="CU29" s="430">
        <v>0.75</v>
      </c>
      <c r="CV29" s="430">
        <v>1</v>
      </c>
      <c r="CW29" s="430">
        <v>1</v>
      </c>
      <c r="CX29" s="430">
        <v>0</v>
      </c>
      <c r="CY29" s="430">
        <v>0</v>
      </c>
      <c r="CZ29" s="430" t="s">
        <v>1226</v>
      </c>
      <c r="DA29" s="430" t="s">
        <v>1226</v>
      </c>
      <c r="DB29" s="430" t="s">
        <v>1226</v>
      </c>
      <c r="DC29" s="430" t="s">
        <v>1226</v>
      </c>
      <c r="DD29" s="430" t="s">
        <v>1226</v>
      </c>
      <c r="DE29" s="430" t="s">
        <v>1226</v>
      </c>
      <c r="DF29" s="430" t="s">
        <v>1226</v>
      </c>
      <c r="DG29" s="430" t="s">
        <v>1226</v>
      </c>
      <c r="DH29" s="430" t="s">
        <v>1226</v>
      </c>
      <c r="DI29" s="430" t="s">
        <v>1226</v>
      </c>
      <c r="DJ29" s="430" t="s">
        <v>1226</v>
      </c>
      <c r="DK29" s="430" t="s">
        <v>1226</v>
      </c>
      <c r="DL29" s="430" t="s">
        <v>1226</v>
      </c>
      <c r="DM29" s="430" t="s">
        <v>1226</v>
      </c>
      <c r="DN29" s="430" t="s">
        <v>1226</v>
      </c>
      <c r="DO29" s="430" t="s">
        <v>1226</v>
      </c>
      <c r="DP29" s="430" t="s">
        <v>1226</v>
      </c>
      <c r="DQ29" s="430" t="s">
        <v>1226</v>
      </c>
    </row>
    <row r="30" spans="1:121" x14ac:dyDescent="0.2">
      <c r="A30" s="430" t="s">
        <v>1192</v>
      </c>
      <c r="B30" s="430" t="s">
        <v>1193</v>
      </c>
      <c r="C30" s="430" t="s">
        <v>1194</v>
      </c>
      <c r="D30" s="430" t="s">
        <v>1195</v>
      </c>
      <c r="E30" s="430" t="s">
        <v>1057</v>
      </c>
      <c r="F30" s="443">
        <v>1425.8934650000001</v>
      </c>
      <c r="G30" s="444">
        <v>17734062.6453714</v>
      </c>
      <c r="H30" s="430">
        <v>1</v>
      </c>
      <c r="I30" s="430">
        <v>1</v>
      </c>
      <c r="J30" s="430">
        <v>0</v>
      </c>
      <c r="K30" s="430" t="s">
        <v>1226</v>
      </c>
      <c r="L30" s="430" t="s">
        <v>6779</v>
      </c>
      <c r="M30" s="430" t="s">
        <v>1226</v>
      </c>
      <c r="N30" s="430" t="s">
        <v>1226</v>
      </c>
      <c r="O30" s="430">
        <v>2021</v>
      </c>
      <c r="P30" s="430" t="s">
        <v>1226</v>
      </c>
      <c r="Q30" s="430" t="s">
        <v>1226</v>
      </c>
      <c r="R30" s="430" t="s">
        <v>6780</v>
      </c>
      <c r="S30" s="430" t="s">
        <v>1226</v>
      </c>
      <c r="T30" s="430">
        <v>1</v>
      </c>
      <c r="U30" s="430" t="s">
        <v>1226</v>
      </c>
      <c r="V30" s="430">
        <v>4</v>
      </c>
      <c r="W30" s="430" t="s">
        <v>1226</v>
      </c>
      <c r="X30" s="430">
        <v>1</v>
      </c>
      <c r="Y30" s="430" t="s">
        <v>1226</v>
      </c>
      <c r="Z30" s="430" t="s">
        <v>1226</v>
      </c>
      <c r="AA30" s="430" t="s">
        <v>1226</v>
      </c>
      <c r="AB30" s="430" t="s">
        <v>1226</v>
      </c>
      <c r="AC30" s="430" t="s">
        <v>1226</v>
      </c>
      <c r="AD30" s="430" t="s">
        <v>1226</v>
      </c>
      <c r="AE30" s="430">
        <v>1</v>
      </c>
      <c r="AF30" s="430">
        <v>1</v>
      </c>
      <c r="AG30" s="430">
        <v>1</v>
      </c>
      <c r="AH30" s="430">
        <v>0.33</v>
      </c>
      <c r="AI30" s="430">
        <v>1</v>
      </c>
      <c r="AJ30" s="430" t="s">
        <v>1226</v>
      </c>
      <c r="AK30" s="430" t="s">
        <v>1226</v>
      </c>
      <c r="AL30" s="430">
        <v>1</v>
      </c>
      <c r="AM30" s="430" t="s">
        <v>1226</v>
      </c>
      <c r="AN30" s="430" t="s">
        <v>1226</v>
      </c>
      <c r="AO30" s="430">
        <v>1</v>
      </c>
      <c r="AP30" s="430" t="s">
        <v>1226</v>
      </c>
      <c r="AQ30" s="430" t="s">
        <v>1226</v>
      </c>
      <c r="AR30" s="430" t="s">
        <v>6781</v>
      </c>
      <c r="AS30" s="430">
        <v>1</v>
      </c>
      <c r="AT30" s="430" t="s">
        <v>1226</v>
      </c>
      <c r="AU30" s="430" t="s">
        <v>1226</v>
      </c>
      <c r="AV30" s="430">
        <v>1</v>
      </c>
      <c r="AW30" s="430">
        <v>1</v>
      </c>
      <c r="AX30" s="430">
        <v>1</v>
      </c>
      <c r="AY30" s="430">
        <v>1</v>
      </c>
      <c r="AZ30" s="430">
        <v>0.75</v>
      </c>
      <c r="BA30" s="430" t="s">
        <v>6782</v>
      </c>
      <c r="BB30" s="430">
        <v>1</v>
      </c>
      <c r="BC30" s="430">
        <v>2</v>
      </c>
      <c r="BD30" s="430">
        <v>2</v>
      </c>
      <c r="BE30" s="430">
        <v>1</v>
      </c>
      <c r="BF30" s="430">
        <v>2</v>
      </c>
      <c r="BG30" s="430">
        <v>2</v>
      </c>
      <c r="BH30" s="430">
        <v>2</v>
      </c>
      <c r="BI30" s="430">
        <v>2</v>
      </c>
      <c r="BJ30" s="430">
        <v>2</v>
      </c>
      <c r="BK30" s="430">
        <v>2</v>
      </c>
      <c r="BL30" s="430">
        <v>1</v>
      </c>
      <c r="BM30" s="430">
        <v>1</v>
      </c>
      <c r="BN30" s="430">
        <v>2</v>
      </c>
      <c r="BO30" s="430">
        <v>3</v>
      </c>
      <c r="BP30" s="430">
        <v>2</v>
      </c>
      <c r="BQ30" s="430" t="s">
        <v>1226</v>
      </c>
      <c r="BR30" s="430" t="s">
        <v>1226</v>
      </c>
      <c r="BS30" s="430" t="s">
        <v>1226</v>
      </c>
      <c r="BT30" s="430" t="s">
        <v>1226</v>
      </c>
      <c r="BU30" s="430" t="s">
        <v>6783</v>
      </c>
      <c r="BV30" s="430">
        <v>1</v>
      </c>
      <c r="BW30" s="430">
        <v>1</v>
      </c>
      <c r="BX30" s="430" t="s">
        <v>1226</v>
      </c>
      <c r="BY30" s="430">
        <v>1</v>
      </c>
      <c r="BZ30" s="430">
        <v>1</v>
      </c>
      <c r="CA30" s="430">
        <v>0.5</v>
      </c>
      <c r="CB30" s="430">
        <v>1</v>
      </c>
      <c r="CC30" s="430">
        <v>1</v>
      </c>
      <c r="CD30" s="430">
        <v>0.5</v>
      </c>
      <c r="CE30" s="430">
        <v>1</v>
      </c>
      <c r="CF30" s="430">
        <v>1</v>
      </c>
      <c r="CG30" s="430">
        <v>0.5</v>
      </c>
      <c r="CH30" s="430">
        <v>0.75</v>
      </c>
      <c r="CI30" s="430">
        <v>0.75</v>
      </c>
      <c r="CJ30" s="430">
        <v>0.75</v>
      </c>
      <c r="CK30" s="430">
        <v>0.5</v>
      </c>
      <c r="CL30" s="430">
        <v>0.75</v>
      </c>
      <c r="CM30" s="430">
        <v>0.5</v>
      </c>
      <c r="CN30" s="430" t="s">
        <v>1226</v>
      </c>
      <c r="CO30" s="430">
        <v>0.75</v>
      </c>
      <c r="CP30" s="430" t="s">
        <v>1226</v>
      </c>
      <c r="CQ30" s="430" t="s">
        <v>1226</v>
      </c>
      <c r="CR30" s="430" t="s">
        <v>1226</v>
      </c>
      <c r="CS30" s="430" t="s">
        <v>1226</v>
      </c>
      <c r="CT30" s="430">
        <v>1</v>
      </c>
      <c r="CU30" s="430">
        <v>1</v>
      </c>
      <c r="CV30" s="430">
        <v>1</v>
      </c>
      <c r="CW30" s="430">
        <v>1</v>
      </c>
      <c r="CX30" s="430">
        <v>0.75</v>
      </c>
      <c r="CY30" s="430">
        <v>0.75</v>
      </c>
      <c r="CZ30" s="430">
        <v>1</v>
      </c>
      <c r="DA30" s="430">
        <v>1</v>
      </c>
      <c r="DB30" s="430">
        <v>1</v>
      </c>
      <c r="DC30" s="430">
        <v>1</v>
      </c>
      <c r="DD30" s="430">
        <v>1</v>
      </c>
      <c r="DE30" s="430">
        <v>1</v>
      </c>
      <c r="DF30" s="430">
        <v>1</v>
      </c>
      <c r="DG30" s="430">
        <v>1</v>
      </c>
      <c r="DH30" s="430">
        <v>1</v>
      </c>
      <c r="DI30" s="430">
        <v>1</v>
      </c>
      <c r="DJ30" s="430">
        <v>1</v>
      </c>
      <c r="DK30" s="430">
        <v>1</v>
      </c>
      <c r="DL30" s="430">
        <v>1</v>
      </c>
      <c r="DM30" s="430">
        <v>1</v>
      </c>
      <c r="DN30" s="430">
        <v>1</v>
      </c>
      <c r="DO30" s="430">
        <v>1</v>
      </c>
      <c r="DP30" s="430">
        <v>1</v>
      </c>
      <c r="DQ30" s="430">
        <v>1</v>
      </c>
    </row>
    <row r="31" spans="1:121" x14ac:dyDescent="0.2">
      <c r="A31" s="430" t="s">
        <v>1224</v>
      </c>
      <c r="B31" s="430" t="s">
        <v>1225</v>
      </c>
      <c r="C31" s="430" t="s">
        <v>1070</v>
      </c>
      <c r="D31" s="430" t="s">
        <v>1050</v>
      </c>
      <c r="E31" s="430" t="s">
        <v>1057</v>
      </c>
      <c r="F31" s="443">
        <v>51.516562</v>
      </c>
      <c r="G31" s="444">
        <v>314322.45322829502</v>
      </c>
      <c r="H31" s="430">
        <v>0</v>
      </c>
      <c r="I31" s="430">
        <v>0</v>
      </c>
      <c r="J31" s="430">
        <v>0</v>
      </c>
      <c r="K31" s="430" t="s">
        <v>1226</v>
      </c>
      <c r="L31" s="430" t="s">
        <v>1226</v>
      </c>
      <c r="M31" s="430" t="s">
        <v>1226</v>
      </c>
      <c r="N31" s="430" t="s">
        <v>1226</v>
      </c>
      <c r="O31" s="430" t="s">
        <v>1226</v>
      </c>
      <c r="P31" s="430" t="s">
        <v>1226</v>
      </c>
      <c r="Q31" s="430" t="s">
        <v>1226</v>
      </c>
      <c r="R31" s="430" t="s">
        <v>1226</v>
      </c>
      <c r="S31" s="430" t="s">
        <v>1226</v>
      </c>
      <c r="T31" s="430" t="s">
        <v>1226</v>
      </c>
      <c r="U31" s="430" t="s">
        <v>1226</v>
      </c>
      <c r="V31" s="430" t="s">
        <v>1226</v>
      </c>
      <c r="W31" s="430" t="s">
        <v>1226</v>
      </c>
      <c r="X31" s="430" t="s">
        <v>1226</v>
      </c>
      <c r="Y31" s="430" t="s">
        <v>1226</v>
      </c>
      <c r="Z31" s="430" t="s">
        <v>1226</v>
      </c>
      <c r="AA31" s="430" t="s">
        <v>1226</v>
      </c>
      <c r="AB31" s="430" t="s">
        <v>1226</v>
      </c>
      <c r="AC31" s="430" t="s">
        <v>1226</v>
      </c>
      <c r="AD31" s="430" t="s">
        <v>1226</v>
      </c>
      <c r="AE31" s="430">
        <v>1</v>
      </c>
      <c r="AF31" s="430">
        <v>1</v>
      </c>
      <c r="AG31" s="430">
        <v>1</v>
      </c>
      <c r="AH31" s="430">
        <v>0.66</v>
      </c>
      <c r="AI31" s="430">
        <v>1</v>
      </c>
      <c r="AJ31" s="430" t="s">
        <v>1226</v>
      </c>
      <c r="AK31" s="430" t="s">
        <v>1226</v>
      </c>
      <c r="AL31" s="430">
        <v>1</v>
      </c>
      <c r="AM31" s="430" t="s">
        <v>1226</v>
      </c>
      <c r="AN31" s="430" t="s">
        <v>1226</v>
      </c>
      <c r="AO31" s="430">
        <v>1</v>
      </c>
      <c r="AP31" s="430" t="s">
        <v>1226</v>
      </c>
      <c r="AQ31" s="430" t="s">
        <v>1226</v>
      </c>
      <c r="AR31" s="430" t="s">
        <v>1226</v>
      </c>
      <c r="AS31" s="430" t="s">
        <v>1226</v>
      </c>
      <c r="AT31" s="430" t="s">
        <v>1226</v>
      </c>
      <c r="AU31" s="430" t="s">
        <v>1226</v>
      </c>
      <c r="AV31" s="430">
        <v>1</v>
      </c>
      <c r="AW31" s="430">
        <v>1</v>
      </c>
      <c r="AX31" s="430">
        <v>1</v>
      </c>
      <c r="AY31" s="430">
        <v>1</v>
      </c>
      <c r="AZ31" s="430" t="s">
        <v>1226</v>
      </c>
      <c r="BA31" s="430" t="s">
        <v>1226</v>
      </c>
      <c r="BB31" s="430">
        <v>2</v>
      </c>
      <c r="BC31" s="430">
        <v>2</v>
      </c>
      <c r="BD31" s="430" t="s">
        <v>1226</v>
      </c>
      <c r="BE31" s="430">
        <v>1</v>
      </c>
      <c r="BF31" s="430">
        <v>1</v>
      </c>
      <c r="BG31" s="430" t="s">
        <v>1226</v>
      </c>
      <c r="BH31" s="430">
        <v>1</v>
      </c>
      <c r="BI31" s="430">
        <v>1</v>
      </c>
      <c r="BJ31" s="430" t="s">
        <v>1226</v>
      </c>
      <c r="BK31" s="430">
        <v>2</v>
      </c>
      <c r="BL31" s="430">
        <v>2</v>
      </c>
      <c r="BM31" s="430" t="s">
        <v>1226</v>
      </c>
      <c r="BN31" s="430">
        <v>3</v>
      </c>
      <c r="BO31" s="430">
        <v>3</v>
      </c>
      <c r="BP31" s="430" t="s">
        <v>1226</v>
      </c>
      <c r="BQ31" s="430" t="s">
        <v>1226</v>
      </c>
      <c r="BR31" s="430" t="s">
        <v>1226</v>
      </c>
      <c r="BS31" s="430" t="s">
        <v>1226</v>
      </c>
      <c r="BT31" s="430" t="s">
        <v>1226</v>
      </c>
      <c r="BU31" s="430" t="s">
        <v>6930</v>
      </c>
      <c r="BV31" s="430">
        <v>0.5</v>
      </c>
      <c r="BW31" s="430" t="s">
        <v>1226</v>
      </c>
      <c r="BX31" s="430" t="s">
        <v>1226</v>
      </c>
      <c r="BY31" s="430">
        <v>0.5</v>
      </c>
      <c r="BZ31" s="430">
        <v>0.5</v>
      </c>
      <c r="CA31" s="430" t="s">
        <v>1226</v>
      </c>
      <c r="CB31" s="430">
        <v>0</v>
      </c>
      <c r="CC31" s="430">
        <v>0</v>
      </c>
      <c r="CD31" s="430" t="s">
        <v>1226</v>
      </c>
      <c r="CE31" s="430">
        <v>0</v>
      </c>
      <c r="CF31" s="430">
        <v>0</v>
      </c>
      <c r="CG31" s="430" t="s">
        <v>1226</v>
      </c>
      <c r="CH31" s="430">
        <v>0.5</v>
      </c>
      <c r="CI31" s="430">
        <v>0</v>
      </c>
      <c r="CJ31" s="430" t="s">
        <v>1226</v>
      </c>
      <c r="CK31" s="430">
        <v>0</v>
      </c>
      <c r="CL31" s="430">
        <v>0</v>
      </c>
      <c r="CM31" s="430" t="s">
        <v>1226</v>
      </c>
      <c r="CN31" s="430">
        <v>0</v>
      </c>
      <c r="CO31" s="430">
        <v>0</v>
      </c>
      <c r="CP31" s="430" t="s">
        <v>1226</v>
      </c>
      <c r="CQ31" s="430" t="s">
        <v>1226</v>
      </c>
      <c r="CR31" s="430" t="s">
        <v>1226</v>
      </c>
      <c r="CS31" s="430" t="s">
        <v>1226</v>
      </c>
      <c r="CT31" s="430">
        <v>0.75</v>
      </c>
      <c r="CU31" s="430">
        <v>1</v>
      </c>
      <c r="CV31" s="430">
        <v>0.75</v>
      </c>
      <c r="CW31" s="430">
        <v>0.5</v>
      </c>
      <c r="CX31" s="430">
        <v>0.5</v>
      </c>
      <c r="CY31" s="430" t="s">
        <v>1226</v>
      </c>
      <c r="CZ31" s="430">
        <v>1</v>
      </c>
      <c r="DA31" s="430">
        <v>0.5</v>
      </c>
      <c r="DB31" s="430">
        <v>1</v>
      </c>
      <c r="DC31" s="430">
        <v>1</v>
      </c>
      <c r="DD31" s="430">
        <v>1</v>
      </c>
      <c r="DE31" s="430">
        <v>1</v>
      </c>
      <c r="DF31" s="430">
        <v>1</v>
      </c>
      <c r="DG31" s="430">
        <v>1</v>
      </c>
      <c r="DH31" s="430" t="s">
        <v>1226</v>
      </c>
      <c r="DI31" s="430" t="s">
        <v>1226</v>
      </c>
      <c r="DJ31" s="430">
        <v>0.5</v>
      </c>
      <c r="DK31" s="430">
        <v>0.5</v>
      </c>
      <c r="DL31" s="430" t="s">
        <v>1226</v>
      </c>
      <c r="DM31" s="430" t="s">
        <v>1226</v>
      </c>
      <c r="DN31" s="430">
        <v>0</v>
      </c>
      <c r="DO31" s="430">
        <v>1</v>
      </c>
      <c r="DP31" s="430">
        <v>0</v>
      </c>
      <c r="DQ31" s="430">
        <v>1</v>
      </c>
    </row>
    <row r="32" spans="1:121" x14ac:dyDescent="0.2">
      <c r="A32" s="430" t="s">
        <v>1235</v>
      </c>
      <c r="B32" s="430" t="s">
        <v>1236</v>
      </c>
      <c r="C32" s="430" t="s">
        <v>1047</v>
      </c>
      <c r="D32" s="430" t="s">
        <v>1048</v>
      </c>
      <c r="E32" s="430" t="s">
        <v>1049</v>
      </c>
      <c r="F32" s="443">
        <v>0.82162500000000005</v>
      </c>
      <c r="G32" s="444">
        <v>1327.9642493264901</v>
      </c>
      <c r="H32" s="430">
        <v>0</v>
      </c>
      <c r="I32" s="430">
        <v>0</v>
      </c>
      <c r="J32" s="430">
        <v>0</v>
      </c>
      <c r="K32" s="430" t="s">
        <v>1226</v>
      </c>
      <c r="L32" s="430" t="s">
        <v>1226</v>
      </c>
      <c r="M32" s="430" t="s">
        <v>1226</v>
      </c>
      <c r="N32" s="430" t="s">
        <v>1226</v>
      </c>
      <c r="O32" s="430" t="s">
        <v>1226</v>
      </c>
      <c r="P32" s="430" t="s">
        <v>1226</v>
      </c>
      <c r="Q32" s="430" t="s">
        <v>1226</v>
      </c>
      <c r="R32" s="430" t="s">
        <v>1226</v>
      </c>
      <c r="S32" s="430" t="s">
        <v>1226</v>
      </c>
      <c r="T32" s="430">
        <v>0.5</v>
      </c>
      <c r="U32" s="430" t="s">
        <v>7032</v>
      </c>
      <c r="V32" s="430">
        <v>4</v>
      </c>
      <c r="W32" s="430" t="s">
        <v>1226</v>
      </c>
      <c r="X32" s="430" t="s">
        <v>1226</v>
      </c>
      <c r="Y32" s="430" t="s">
        <v>1226</v>
      </c>
      <c r="Z32" s="430">
        <v>1</v>
      </c>
      <c r="AA32" s="430" t="s">
        <v>1226</v>
      </c>
      <c r="AB32" s="430" t="s">
        <v>1226</v>
      </c>
      <c r="AC32" s="430" t="s">
        <v>1226</v>
      </c>
      <c r="AD32" s="430" t="s">
        <v>1226</v>
      </c>
      <c r="AE32" s="430">
        <v>1</v>
      </c>
      <c r="AF32" s="430">
        <v>1</v>
      </c>
      <c r="AG32" s="430">
        <v>1</v>
      </c>
      <c r="AH32" s="430">
        <v>0.33</v>
      </c>
      <c r="AI32" s="430">
        <v>0</v>
      </c>
      <c r="AJ32" s="430" t="s">
        <v>1226</v>
      </c>
      <c r="AK32" s="430" t="s">
        <v>1226</v>
      </c>
      <c r="AL32" s="430">
        <v>0</v>
      </c>
      <c r="AM32" s="430" t="s">
        <v>1226</v>
      </c>
      <c r="AN32" s="430" t="s">
        <v>1226</v>
      </c>
      <c r="AO32" s="430">
        <v>0</v>
      </c>
      <c r="AP32" s="430" t="s">
        <v>1226</v>
      </c>
      <c r="AQ32" s="430" t="s">
        <v>1226</v>
      </c>
      <c r="AR32" s="430" t="s">
        <v>1226</v>
      </c>
      <c r="AS32" s="430">
        <v>0</v>
      </c>
      <c r="AT32" s="430" t="s">
        <v>1226</v>
      </c>
      <c r="AU32" s="430" t="s">
        <v>1226</v>
      </c>
      <c r="AV32" s="430">
        <v>0</v>
      </c>
      <c r="AW32" s="430">
        <v>0</v>
      </c>
      <c r="AX32" s="430">
        <v>0</v>
      </c>
      <c r="AY32" s="430">
        <v>0</v>
      </c>
      <c r="AZ32" s="430">
        <v>0</v>
      </c>
      <c r="BA32" s="430" t="s">
        <v>1226</v>
      </c>
      <c r="BB32" s="430">
        <v>1</v>
      </c>
      <c r="BC32" s="430">
        <v>2</v>
      </c>
      <c r="BD32" s="430">
        <v>3</v>
      </c>
      <c r="BE32" s="430">
        <v>1</v>
      </c>
      <c r="BF32" s="430">
        <v>2</v>
      </c>
      <c r="BG32" s="430">
        <v>1</v>
      </c>
      <c r="BH32" s="430">
        <v>3</v>
      </c>
      <c r="BI32" s="430">
        <v>1</v>
      </c>
      <c r="BJ32" s="430">
        <v>3</v>
      </c>
      <c r="BK32" s="430">
        <v>1</v>
      </c>
      <c r="BL32" s="430">
        <v>2</v>
      </c>
      <c r="BM32" s="430">
        <v>1</v>
      </c>
      <c r="BN32" s="430">
        <v>1</v>
      </c>
      <c r="BO32" s="430">
        <v>3</v>
      </c>
      <c r="BP32" s="430">
        <v>1</v>
      </c>
      <c r="BQ32" s="430" t="s">
        <v>1226</v>
      </c>
      <c r="BR32" s="430" t="s">
        <v>1226</v>
      </c>
      <c r="BS32" s="430" t="s">
        <v>1226</v>
      </c>
      <c r="BT32" s="430" t="s">
        <v>1226</v>
      </c>
      <c r="BU32" s="430" t="s">
        <v>7033</v>
      </c>
      <c r="BV32" s="430">
        <v>0</v>
      </c>
      <c r="BW32" s="430">
        <v>0</v>
      </c>
      <c r="BX32" s="430">
        <v>0</v>
      </c>
      <c r="BY32" s="430">
        <v>0</v>
      </c>
      <c r="BZ32" s="430">
        <v>0</v>
      </c>
      <c r="CA32" s="430">
        <v>0.5</v>
      </c>
      <c r="CB32" s="430">
        <v>0</v>
      </c>
      <c r="CC32" s="430">
        <v>0</v>
      </c>
      <c r="CD32" s="430" t="s">
        <v>1226</v>
      </c>
      <c r="CE32" s="430">
        <v>0</v>
      </c>
      <c r="CF32" s="430">
        <v>0</v>
      </c>
      <c r="CG32" s="430" t="s">
        <v>1226</v>
      </c>
      <c r="CH32" s="430">
        <v>0</v>
      </c>
      <c r="CI32" s="430">
        <v>0</v>
      </c>
      <c r="CJ32" s="430">
        <v>0.75</v>
      </c>
      <c r="CK32" s="430">
        <v>0</v>
      </c>
      <c r="CL32" s="430">
        <v>0</v>
      </c>
      <c r="CM32" s="430">
        <v>0.5</v>
      </c>
      <c r="CN32" s="430">
        <v>0</v>
      </c>
      <c r="CO32" s="430">
        <v>0</v>
      </c>
      <c r="CP32" s="430" t="s">
        <v>1226</v>
      </c>
      <c r="CQ32" s="430" t="s">
        <v>1226</v>
      </c>
      <c r="CR32" s="430" t="s">
        <v>1226</v>
      </c>
      <c r="CS32" s="430" t="s">
        <v>1226</v>
      </c>
      <c r="CT32" s="430">
        <v>0.5</v>
      </c>
      <c r="CU32" s="430">
        <v>0.5</v>
      </c>
      <c r="CV32" s="430">
        <v>0.5</v>
      </c>
      <c r="CW32" s="430">
        <v>0.75</v>
      </c>
      <c r="CX32" s="430">
        <v>0.5</v>
      </c>
      <c r="CY32" s="430">
        <v>0.75</v>
      </c>
      <c r="CZ32" s="430">
        <v>1</v>
      </c>
      <c r="DA32" s="430">
        <v>1</v>
      </c>
      <c r="DB32" s="430">
        <v>0</v>
      </c>
      <c r="DC32" s="430">
        <v>0</v>
      </c>
      <c r="DD32" s="430">
        <v>0</v>
      </c>
      <c r="DE32" s="430">
        <v>0</v>
      </c>
      <c r="DF32" s="430">
        <v>0</v>
      </c>
      <c r="DG32" s="430">
        <v>0</v>
      </c>
      <c r="DH32" s="430">
        <v>0</v>
      </c>
      <c r="DI32" s="430">
        <v>0</v>
      </c>
      <c r="DJ32" s="430">
        <v>0</v>
      </c>
      <c r="DK32" s="430">
        <v>0</v>
      </c>
      <c r="DL32" s="430">
        <v>0</v>
      </c>
      <c r="DM32" s="430">
        <v>0</v>
      </c>
      <c r="DN32" s="430">
        <v>0</v>
      </c>
      <c r="DO32" s="430">
        <v>0</v>
      </c>
      <c r="DP32" s="430">
        <v>0.5</v>
      </c>
      <c r="DQ32" s="430">
        <v>0.5</v>
      </c>
    </row>
    <row r="33" spans="1:121" x14ac:dyDescent="0.2">
      <c r="A33" s="430" t="s">
        <v>1215</v>
      </c>
      <c r="B33" s="430" t="s">
        <v>1216</v>
      </c>
      <c r="C33" s="430" t="s">
        <v>1047</v>
      </c>
      <c r="D33" s="430" t="s">
        <v>1048</v>
      </c>
      <c r="E33" s="430" t="s">
        <v>1049</v>
      </c>
      <c r="F33" s="443">
        <v>5.8358059999999998</v>
      </c>
      <c r="G33" s="444">
        <v>12523.9616772966</v>
      </c>
      <c r="H33" s="430">
        <v>0</v>
      </c>
      <c r="I33" s="430">
        <v>0</v>
      </c>
      <c r="J33" s="430">
        <v>0</v>
      </c>
      <c r="K33" s="430" t="s">
        <v>1226</v>
      </c>
      <c r="L33" s="430" t="s">
        <v>1226</v>
      </c>
      <c r="M33" s="430" t="s">
        <v>1226</v>
      </c>
      <c r="N33" s="430" t="s">
        <v>1226</v>
      </c>
      <c r="O33" s="430" t="s">
        <v>1226</v>
      </c>
      <c r="P33" s="430" t="s">
        <v>1226</v>
      </c>
      <c r="Q33" s="430" t="s">
        <v>1226</v>
      </c>
      <c r="R33" s="430" t="s">
        <v>1226</v>
      </c>
      <c r="S33" s="430" t="s">
        <v>1226</v>
      </c>
      <c r="T33" s="430">
        <v>0</v>
      </c>
      <c r="U33" s="430" t="s">
        <v>1226</v>
      </c>
      <c r="V33" s="430" t="s">
        <v>1226</v>
      </c>
      <c r="W33" s="430" t="s">
        <v>1226</v>
      </c>
      <c r="X33" s="430" t="s">
        <v>1226</v>
      </c>
      <c r="Y33" s="430" t="s">
        <v>1226</v>
      </c>
      <c r="Z33" s="430" t="s">
        <v>1226</v>
      </c>
      <c r="AA33" s="430" t="s">
        <v>1226</v>
      </c>
      <c r="AB33" s="430" t="s">
        <v>1226</v>
      </c>
      <c r="AC33" s="430" t="s">
        <v>1226</v>
      </c>
      <c r="AD33" s="430" t="s">
        <v>139</v>
      </c>
      <c r="AE33" s="430">
        <v>1</v>
      </c>
      <c r="AF33" s="430">
        <v>0.5</v>
      </c>
      <c r="AG33" s="430">
        <v>0.5</v>
      </c>
      <c r="AH33" s="430">
        <v>0</v>
      </c>
      <c r="AI33" s="430">
        <v>0</v>
      </c>
      <c r="AJ33" s="430" t="s">
        <v>1226</v>
      </c>
      <c r="AK33" s="430" t="s">
        <v>1226</v>
      </c>
      <c r="AL33" s="430">
        <v>0</v>
      </c>
      <c r="AM33" s="430" t="s">
        <v>1226</v>
      </c>
      <c r="AN33" s="430" t="s">
        <v>1226</v>
      </c>
      <c r="AO33" s="430">
        <v>0</v>
      </c>
      <c r="AP33" s="430" t="s">
        <v>1226</v>
      </c>
      <c r="AQ33" s="430" t="s">
        <v>1226</v>
      </c>
      <c r="AR33" s="430" t="s">
        <v>1226</v>
      </c>
      <c r="AS33" s="430">
        <v>0</v>
      </c>
      <c r="AT33" s="430" t="s">
        <v>1226</v>
      </c>
      <c r="AU33" s="430" t="s">
        <v>1226</v>
      </c>
      <c r="AV33" s="430" t="s">
        <v>1226</v>
      </c>
      <c r="AW33" s="430" t="s">
        <v>1226</v>
      </c>
      <c r="AX33" s="430" t="s">
        <v>1226</v>
      </c>
      <c r="AY33" s="430" t="s">
        <v>1226</v>
      </c>
      <c r="AZ33" s="430" t="s">
        <v>1226</v>
      </c>
      <c r="BA33" s="430" t="s">
        <v>7182</v>
      </c>
      <c r="BB33" s="430">
        <v>1</v>
      </c>
      <c r="BC33" s="430">
        <v>1</v>
      </c>
      <c r="BD33" s="430">
        <v>1</v>
      </c>
      <c r="BE33" s="430">
        <v>3</v>
      </c>
      <c r="BF33" s="430">
        <v>2</v>
      </c>
      <c r="BG33" s="430">
        <v>2</v>
      </c>
      <c r="BH33" s="430">
        <v>2</v>
      </c>
      <c r="BI33" s="430">
        <v>2</v>
      </c>
      <c r="BJ33" s="430">
        <v>2</v>
      </c>
      <c r="BK33" s="430">
        <v>1</v>
      </c>
      <c r="BL33" s="430">
        <v>1</v>
      </c>
      <c r="BM33" s="430">
        <v>1</v>
      </c>
      <c r="BN33" s="430">
        <v>1</v>
      </c>
      <c r="BO33" s="430">
        <v>1</v>
      </c>
      <c r="BP33" s="430">
        <v>1</v>
      </c>
      <c r="BQ33" s="430" t="s">
        <v>1226</v>
      </c>
      <c r="BR33" s="430" t="s">
        <v>1226</v>
      </c>
      <c r="BS33" s="430" t="s">
        <v>1226</v>
      </c>
      <c r="BT33" s="430" t="s">
        <v>1226</v>
      </c>
      <c r="BU33" s="430" t="s">
        <v>7183</v>
      </c>
      <c r="BV33" s="430">
        <v>0</v>
      </c>
      <c r="BW33" s="430">
        <v>0</v>
      </c>
      <c r="BX33" s="430">
        <v>0</v>
      </c>
      <c r="BY33" s="430">
        <v>0</v>
      </c>
      <c r="BZ33" s="430">
        <v>0</v>
      </c>
      <c r="CA33" s="430">
        <v>0</v>
      </c>
      <c r="CB33" s="430">
        <v>0</v>
      </c>
      <c r="CC33" s="430">
        <v>0</v>
      </c>
      <c r="CD33" s="430">
        <v>0</v>
      </c>
      <c r="CE33" s="430">
        <v>0</v>
      </c>
      <c r="CF33" s="430">
        <v>0</v>
      </c>
      <c r="CG33" s="430">
        <v>0</v>
      </c>
      <c r="CH33" s="430">
        <v>0</v>
      </c>
      <c r="CI33" s="430">
        <v>0</v>
      </c>
      <c r="CJ33" s="430">
        <v>0</v>
      </c>
      <c r="CK33" s="430">
        <v>0</v>
      </c>
      <c r="CL33" s="430">
        <v>0</v>
      </c>
      <c r="CM33" s="430">
        <v>0</v>
      </c>
      <c r="CN33" s="430">
        <v>0</v>
      </c>
      <c r="CO33" s="430">
        <v>0</v>
      </c>
      <c r="CP33" s="430" t="s">
        <v>1226</v>
      </c>
      <c r="CQ33" s="430" t="s">
        <v>1226</v>
      </c>
      <c r="CR33" s="430" t="s">
        <v>1226</v>
      </c>
      <c r="CS33" s="430" t="s">
        <v>1226</v>
      </c>
      <c r="CT33" s="430">
        <v>0</v>
      </c>
      <c r="CU33" s="430">
        <v>0</v>
      </c>
      <c r="CV33" s="430">
        <v>0</v>
      </c>
      <c r="CW33" s="430">
        <v>0</v>
      </c>
      <c r="CX33" s="430">
        <v>0</v>
      </c>
      <c r="CY33" s="430">
        <v>0</v>
      </c>
      <c r="CZ33" s="430">
        <v>1</v>
      </c>
      <c r="DA33" s="430">
        <v>1</v>
      </c>
      <c r="DB33" s="430">
        <v>0</v>
      </c>
      <c r="DC33" s="430">
        <v>0</v>
      </c>
      <c r="DD33" s="430">
        <v>0</v>
      </c>
      <c r="DE33" s="430">
        <v>0</v>
      </c>
      <c r="DF33" s="430">
        <v>0.5</v>
      </c>
      <c r="DG33" s="430">
        <v>0.5</v>
      </c>
      <c r="DH33" s="430">
        <v>0</v>
      </c>
      <c r="DI33" s="430">
        <v>0</v>
      </c>
      <c r="DJ33" s="430">
        <v>0</v>
      </c>
      <c r="DK33" s="430">
        <v>0</v>
      </c>
      <c r="DL33" s="430">
        <v>0</v>
      </c>
      <c r="DM33" s="430">
        <v>0</v>
      </c>
      <c r="DN33" s="430">
        <v>0</v>
      </c>
      <c r="DO33" s="430">
        <v>0</v>
      </c>
      <c r="DP33" s="430">
        <v>0</v>
      </c>
      <c r="DQ33" s="430">
        <v>0</v>
      </c>
    </row>
    <row r="34" spans="1:121" x14ac:dyDescent="0.2">
      <c r="A34" s="430" t="s">
        <v>1240</v>
      </c>
      <c r="B34" s="430" t="s">
        <v>1241</v>
      </c>
      <c r="C34" s="430" t="s">
        <v>1070</v>
      </c>
      <c r="D34" s="430" t="s">
        <v>1050</v>
      </c>
      <c r="E34" s="430" t="s">
        <v>1057</v>
      </c>
      <c r="F34" s="443">
        <v>5.1539570000000001</v>
      </c>
      <c r="G34" s="444">
        <v>64282.438666738999</v>
      </c>
      <c r="H34" s="430">
        <v>0</v>
      </c>
      <c r="I34" s="430">
        <v>0</v>
      </c>
      <c r="J34" s="430">
        <v>0</v>
      </c>
      <c r="K34" s="430" t="s">
        <v>1226</v>
      </c>
      <c r="L34" s="430" t="s">
        <v>1226</v>
      </c>
      <c r="M34" s="430" t="s">
        <v>1226</v>
      </c>
      <c r="N34" s="430" t="s">
        <v>1226</v>
      </c>
      <c r="O34" s="430" t="s">
        <v>1226</v>
      </c>
      <c r="P34" s="430" t="s">
        <v>1226</v>
      </c>
      <c r="Q34" s="430" t="s">
        <v>1226</v>
      </c>
      <c r="R34" s="430" t="s">
        <v>1226</v>
      </c>
      <c r="S34" s="430" t="s">
        <v>1226</v>
      </c>
      <c r="T34" s="430">
        <v>0</v>
      </c>
      <c r="U34" s="430" t="s">
        <v>1226</v>
      </c>
      <c r="V34" s="430" t="s">
        <v>1226</v>
      </c>
      <c r="W34" s="430" t="s">
        <v>1226</v>
      </c>
      <c r="X34" s="430" t="s">
        <v>1226</v>
      </c>
      <c r="Y34" s="430" t="s">
        <v>1226</v>
      </c>
      <c r="Z34" s="430" t="s">
        <v>1226</v>
      </c>
      <c r="AA34" s="430" t="s">
        <v>1226</v>
      </c>
      <c r="AB34" s="430" t="s">
        <v>1226</v>
      </c>
      <c r="AC34" s="430" t="s">
        <v>1226</v>
      </c>
      <c r="AD34" s="430" t="s">
        <v>7367</v>
      </c>
      <c r="AE34" s="430">
        <v>0</v>
      </c>
      <c r="AF34" s="430">
        <v>0.5</v>
      </c>
      <c r="AG34" s="430">
        <v>0.5</v>
      </c>
      <c r="AH34" s="430">
        <v>0.33</v>
      </c>
      <c r="AI34" s="430">
        <v>0</v>
      </c>
      <c r="AJ34" s="430" t="s">
        <v>1226</v>
      </c>
      <c r="AK34" s="430" t="s">
        <v>1226</v>
      </c>
      <c r="AL34" s="430">
        <v>1</v>
      </c>
      <c r="AM34" s="430" t="s">
        <v>1226</v>
      </c>
      <c r="AN34" s="430" t="s">
        <v>1226</v>
      </c>
      <c r="AO34" s="430">
        <v>1</v>
      </c>
      <c r="AP34" s="430" t="s">
        <v>1226</v>
      </c>
      <c r="AQ34" s="430" t="s">
        <v>1226</v>
      </c>
      <c r="AR34" s="430" t="s">
        <v>7368</v>
      </c>
      <c r="AS34" s="430">
        <v>1</v>
      </c>
      <c r="AT34" s="430">
        <v>25</v>
      </c>
      <c r="AU34" s="430">
        <v>4</v>
      </c>
      <c r="AV34" s="430">
        <v>0</v>
      </c>
      <c r="AW34" s="430">
        <v>0</v>
      </c>
      <c r="AX34" s="430">
        <v>0</v>
      </c>
      <c r="AY34" s="430">
        <v>0</v>
      </c>
      <c r="AZ34" s="430">
        <v>0.75</v>
      </c>
      <c r="BA34" s="430" t="s">
        <v>7369</v>
      </c>
      <c r="BB34" s="430">
        <v>3</v>
      </c>
      <c r="BC34" s="430">
        <v>3</v>
      </c>
      <c r="BD34" s="430">
        <v>2</v>
      </c>
      <c r="BE34" s="430">
        <v>3</v>
      </c>
      <c r="BF34" s="430">
        <v>3</v>
      </c>
      <c r="BG34" s="430">
        <v>2</v>
      </c>
      <c r="BH34" s="430">
        <v>2</v>
      </c>
      <c r="BI34" s="430">
        <v>2</v>
      </c>
      <c r="BJ34" s="430">
        <v>2</v>
      </c>
      <c r="BK34" s="430">
        <v>3</v>
      </c>
      <c r="BL34" s="430">
        <v>3</v>
      </c>
      <c r="BM34" s="430">
        <v>2</v>
      </c>
      <c r="BN34" s="430">
        <v>3</v>
      </c>
      <c r="BO34" s="430">
        <v>3</v>
      </c>
      <c r="BP34" s="430">
        <v>2</v>
      </c>
      <c r="BQ34" s="430" t="s">
        <v>7370</v>
      </c>
      <c r="BR34" s="430">
        <v>3</v>
      </c>
      <c r="BS34" s="430">
        <v>3</v>
      </c>
      <c r="BT34" s="430">
        <v>2</v>
      </c>
      <c r="BU34" s="430" t="s">
        <v>7371</v>
      </c>
      <c r="BV34" s="430">
        <v>0</v>
      </c>
      <c r="BW34" s="430">
        <v>0</v>
      </c>
      <c r="BX34" s="430">
        <v>0.5</v>
      </c>
      <c r="BY34" s="430">
        <v>0.5</v>
      </c>
      <c r="BZ34" s="430">
        <v>0.5</v>
      </c>
      <c r="CA34" s="430">
        <v>0.5</v>
      </c>
      <c r="CB34" s="430">
        <v>0</v>
      </c>
      <c r="CC34" s="430">
        <v>0</v>
      </c>
      <c r="CD34" s="430">
        <v>0.5</v>
      </c>
      <c r="CE34" s="430">
        <v>0</v>
      </c>
      <c r="CF34" s="430">
        <v>0</v>
      </c>
      <c r="CG34" s="430">
        <v>0.5</v>
      </c>
      <c r="CH34" s="430">
        <v>0</v>
      </c>
      <c r="CI34" s="430">
        <v>0.5</v>
      </c>
      <c r="CJ34" s="430">
        <v>0.5</v>
      </c>
      <c r="CK34" s="430">
        <v>0</v>
      </c>
      <c r="CL34" s="430">
        <v>0</v>
      </c>
      <c r="CM34" s="430">
        <v>0.5</v>
      </c>
      <c r="CN34" s="430">
        <v>0</v>
      </c>
      <c r="CO34" s="430">
        <v>0</v>
      </c>
      <c r="CP34" s="430" t="s">
        <v>1226</v>
      </c>
      <c r="CQ34" s="430" t="s">
        <v>1226</v>
      </c>
      <c r="CR34" s="430" t="s">
        <v>1226</v>
      </c>
      <c r="CS34" s="430" t="s">
        <v>1226</v>
      </c>
      <c r="CT34" s="430">
        <v>0</v>
      </c>
      <c r="CU34" s="430">
        <v>0.5</v>
      </c>
      <c r="CV34" s="430">
        <v>0.5</v>
      </c>
      <c r="CW34" s="430">
        <v>0</v>
      </c>
      <c r="CX34" s="430">
        <v>0.5</v>
      </c>
      <c r="CY34" s="430">
        <v>0</v>
      </c>
      <c r="CZ34" s="430">
        <v>1</v>
      </c>
      <c r="DA34" s="430">
        <v>1</v>
      </c>
      <c r="DB34" s="430">
        <v>0.5</v>
      </c>
      <c r="DC34" s="430">
        <v>0.5</v>
      </c>
      <c r="DD34" s="430">
        <v>0.5</v>
      </c>
      <c r="DE34" s="430">
        <v>0.5</v>
      </c>
      <c r="DF34" s="430">
        <v>0.5</v>
      </c>
      <c r="DG34" s="430">
        <v>1</v>
      </c>
      <c r="DH34" s="430">
        <v>0.5</v>
      </c>
      <c r="DI34" s="430">
        <v>0.5</v>
      </c>
      <c r="DJ34" s="430">
        <v>0.5</v>
      </c>
      <c r="DK34" s="430">
        <v>0.5</v>
      </c>
      <c r="DL34" s="430">
        <v>0.5</v>
      </c>
      <c r="DM34" s="430">
        <v>0.5</v>
      </c>
      <c r="DN34" s="430">
        <v>0.5</v>
      </c>
      <c r="DO34" s="430">
        <v>0.5</v>
      </c>
      <c r="DP34" s="430">
        <v>0</v>
      </c>
      <c r="DQ34" s="430">
        <v>0.5</v>
      </c>
    </row>
    <row r="35" spans="1:121" x14ac:dyDescent="0.2">
      <c r="A35" s="430" t="s">
        <v>1197</v>
      </c>
      <c r="B35" s="430" t="s">
        <v>7400</v>
      </c>
      <c r="C35" s="430" t="s">
        <v>1047</v>
      </c>
      <c r="D35" s="430" t="s">
        <v>1048</v>
      </c>
      <c r="E35" s="430" t="s">
        <v>1049</v>
      </c>
      <c r="F35" s="443">
        <v>27.478249000000002</v>
      </c>
      <c r="G35" s="444">
        <v>69764.827467442301</v>
      </c>
      <c r="H35" s="430">
        <v>0.5</v>
      </c>
      <c r="I35" s="430" t="s">
        <v>1226</v>
      </c>
      <c r="J35" s="430" t="s">
        <v>1226</v>
      </c>
      <c r="K35" s="430" t="s">
        <v>1226</v>
      </c>
      <c r="L35" s="430" t="s">
        <v>1226</v>
      </c>
      <c r="M35" s="430" t="s">
        <v>1226</v>
      </c>
      <c r="N35" s="430" t="s">
        <v>1226</v>
      </c>
      <c r="O35" s="430" t="s">
        <v>1226</v>
      </c>
      <c r="P35" s="430" t="s">
        <v>1226</v>
      </c>
      <c r="Q35" s="430" t="s">
        <v>1226</v>
      </c>
      <c r="R35" s="430" t="s">
        <v>1226</v>
      </c>
      <c r="S35" s="430" t="s">
        <v>1226</v>
      </c>
      <c r="T35" s="430">
        <v>1</v>
      </c>
      <c r="U35" s="430" t="s">
        <v>1226</v>
      </c>
      <c r="V35" s="430">
        <v>1</v>
      </c>
      <c r="W35" s="430">
        <v>1</v>
      </c>
      <c r="X35" s="430" t="s">
        <v>1226</v>
      </c>
      <c r="Y35" s="430" t="s">
        <v>1226</v>
      </c>
      <c r="Z35" s="430" t="s">
        <v>1226</v>
      </c>
      <c r="AA35" s="430" t="s">
        <v>1226</v>
      </c>
      <c r="AB35" s="430">
        <v>1</v>
      </c>
      <c r="AC35" s="430">
        <v>0</v>
      </c>
      <c r="AD35" s="430" t="s">
        <v>1226</v>
      </c>
      <c r="AE35" s="430">
        <v>1</v>
      </c>
      <c r="AF35" s="430">
        <v>1</v>
      </c>
      <c r="AG35" s="430">
        <v>1</v>
      </c>
      <c r="AH35" s="430">
        <v>0</v>
      </c>
      <c r="AI35" s="430">
        <v>1</v>
      </c>
      <c r="AJ35" s="430">
        <v>200</v>
      </c>
      <c r="AK35" s="430">
        <v>100</v>
      </c>
      <c r="AL35" s="430">
        <v>1</v>
      </c>
      <c r="AM35" s="430">
        <v>100</v>
      </c>
      <c r="AN35" s="430">
        <v>10</v>
      </c>
      <c r="AO35" s="430">
        <v>1</v>
      </c>
      <c r="AP35" s="430">
        <v>300</v>
      </c>
      <c r="AQ35" s="430">
        <v>30</v>
      </c>
      <c r="AR35" s="430" t="s">
        <v>1226</v>
      </c>
      <c r="AS35" s="430" t="s">
        <v>1226</v>
      </c>
      <c r="AT35" s="430" t="s">
        <v>1226</v>
      </c>
      <c r="AU35" s="430" t="s">
        <v>1226</v>
      </c>
      <c r="AV35" s="430">
        <v>0.5</v>
      </c>
      <c r="AW35" s="430">
        <v>0.5</v>
      </c>
      <c r="AX35" s="430">
        <v>0.5</v>
      </c>
      <c r="AY35" s="430">
        <v>0.5</v>
      </c>
      <c r="AZ35" s="430">
        <v>0</v>
      </c>
      <c r="BA35" s="430" t="s">
        <v>1226</v>
      </c>
      <c r="BB35" s="430">
        <v>2</v>
      </c>
      <c r="BC35" s="430" t="s">
        <v>1226</v>
      </c>
      <c r="BD35" s="430" t="s">
        <v>1226</v>
      </c>
      <c r="BE35" s="430">
        <v>2</v>
      </c>
      <c r="BF35" s="430" t="s">
        <v>1226</v>
      </c>
      <c r="BG35" s="430" t="s">
        <v>1226</v>
      </c>
      <c r="BH35" s="430">
        <v>1</v>
      </c>
      <c r="BI35" s="430" t="s">
        <v>1226</v>
      </c>
      <c r="BJ35" s="430" t="s">
        <v>1226</v>
      </c>
      <c r="BK35" s="430">
        <v>2</v>
      </c>
      <c r="BL35" s="430" t="s">
        <v>1226</v>
      </c>
      <c r="BM35" s="430" t="s">
        <v>1226</v>
      </c>
      <c r="BN35" s="430">
        <v>3</v>
      </c>
      <c r="BO35" s="430" t="s">
        <v>1226</v>
      </c>
      <c r="BP35" s="430" t="s">
        <v>1226</v>
      </c>
      <c r="BQ35" s="430" t="s">
        <v>1226</v>
      </c>
      <c r="BR35" s="430" t="s">
        <v>1226</v>
      </c>
      <c r="BS35" s="430" t="s">
        <v>1226</v>
      </c>
      <c r="BT35" s="430" t="s">
        <v>1226</v>
      </c>
      <c r="BU35" s="430" t="s">
        <v>1226</v>
      </c>
      <c r="BV35" s="430">
        <v>0.5</v>
      </c>
      <c r="BW35" s="430" t="s">
        <v>1226</v>
      </c>
      <c r="BX35" s="430" t="s">
        <v>1226</v>
      </c>
      <c r="BY35" s="430">
        <v>0</v>
      </c>
      <c r="BZ35" s="430" t="s">
        <v>1226</v>
      </c>
      <c r="CA35" s="430" t="s">
        <v>1226</v>
      </c>
      <c r="CB35" s="430">
        <v>0</v>
      </c>
      <c r="CC35" s="430" t="s">
        <v>1226</v>
      </c>
      <c r="CD35" s="430" t="s">
        <v>1226</v>
      </c>
      <c r="CE35" s="430">
        <v>0</v>
      </c>
      <c r="CF35" s="430" t="s">
        <v>1226</v>
      </c>
      <c r="CG35" s="430" t="s">
        <v>1226</v>
      </c>
      <c r="CH35" s="430">
        <v>0.5</v>
      </c>
      <c r="CI35" s="430" t="s">
        <v>1226</v>
      </c>
      <c r="CJ35" s="430" t="s">
        <v>1226</v>
      </c>
      <c r="CK35" s="430">
        <v>0</v>
      </c>
      <c r="CL35" s="430" t="s">
        <v>1226</v>
      </c>
      <c r="CM35" s="430" t="s">
        <v>1226</v>
      </c>
      <c r="CN35" s="430">
        <v>0.75</v>
      </c>
      <c r="CO35" s="430" t="s">
        <v>1226</v>
      </c>
      <c r="CP35" s="430" t="s">
        <v>1226</v>
      </c>
      <c r="CQ35" s="430" t="s">
        <v>1226</v>
      </c>
      <c r="CR35" s="430" t="s">
        <v>1226</v>
      </c>
      <c r="CS35" s="430" t="s">
        <v>1226</v>
      </c>
      <c r="CT35" s="430" t="s">
        <v>1226</v>
      </c>
      <c r="CU35" s="430" t="s">
        <v>1226</v>
      </c>
      <c r="CV35" s="430" t="s">
        <v>1226</v>
      </c>
      <c r="CW35" s="430" t="s">
        <v>1226</v>
      </c>
      <c r="CX35" s="430" t="s">
        <v>1226</v>
      </c>
      <c r="CY35" s="430" t="s">
        <v>1226</v>
      </c>
      <c r="CZ35" s="430">
        <v>1</v>
      </c>
      <c r="DA35" s="430" t="s">
        <v>1226</v>
      </c>
      <c r="DB35" s="430">
        <v>0.5</v>
      </c>
      <c r="DC35" s="430" t="s">
        <v>1226</v>
      </c>
      <c r="DD35" s="430">
        <v>0</v>
      </c>
      <c r="DE35" s="430" t="s">
        <v>1226</v>
      </c>
      <c r="DF35" s="430">
        <v>1</v>
      </c>
      <c r="DG35" s="430" t="s">
        <v>1226</v>
      </c>
      <c r="DH35" s="430">
        <v>1</v>
      </c>
      <c r="DI35" s="430" t="s">
        <v>1226</v>
      </c>
      <c r="DJ35" s="430">
        <v>0</v>
      </c>
      <c r="DK35" s="430" t="s">
        <v>1226</v>
      </c>
      <c r="DL35" s="430">
        <v>0.5</v>
      </c>
      <c r="DM35" s="430" t="s">
        <v>1226</v>
      </c>
      <c r="DN35" s="430">
        <v>0.5</v>
      </c>
      <c r="DO35" s="430" t="s">
        <v>1226</v>
      </c>
      <c r="DP35" s="430">
        <v>0.5</v>
      </c>
      <c r="DQ35" s="430" t="s">
        <v>1226</v>
      </c>
    </row>
    <row r="36" spans="1:121" ht="12.75" customHeight="1" x14ac:dyDescent="0.2">
      <c r="A36" s="430" t="s">
        <v>7489</v>
      </c>
      <c r="B36" s="430" t="s">
        <v>7490</v>
      </c>
      <c r="C36" s="430" t="s">
        <v>1055</v>
      </c>
      <c r="D36" s="430" t="s">
        <v>1056</v>
      </c>
      <c r="E36" s="430" t="s">
        <v>1071</v>
      </c>
      <c r="F36" s="443">
        <v>4.0601349999999998</v>
      </c>
      <c r="G36" s="444">
        <v>67837.788543585106</v>
      </c>
      <c r="H36" s="430">
        <v>0</v>
      </c>
      <c r="I36" s="430">
        <v>0</v>
      </c>
      <c r="J36" s="430">
        <v>0</v>
      </c>
      <c r="K36" s="430" t="s">
        <v>1226</v>
      </c>
      <c r="L36" s="430" t="s">
        <v>1226</v>
      </c>
      <c r="M36" s="430" t="s">
        <v>1226</v>
      </c>
      <c r="N36" s="430" t="s">
        <v>1226</v>
      </c>
      <c r="O36" s="430" t="s">
        <v>1226</v>
      </c>
      <c r="P36" s="430" t="s">
        <v>1226</v>
      </c>
      <c r="Q36" s="430" t="s">
        <v>1226</v>
      </c>
      <c r="R36" s="430" t="s">
        <v>1226</v>
      </c>
      <c r="S36" s="430" t="s">
        <v>1226</v>
      </c>
      <c r="T36" s="430">
        <v>0</v>
      </c>
      <c r="U36" s="430" t="s">
        <v>1226</v>
      </c>
      <c r="V36" s="430" t="s">
        <v>1226</v>
      </c>
      <c r="W36" s="430" t="s">
        <v>1226</v>
      </c>
      <c r="X36" s="430" t="s">
        <v>1226</v>
      </c>
      <c r="Y36" s="430" t="s">
        <v>1226</v>
      </c>
      <c r="Z36" s="430" t="s">
        <v>1226</v>
      </c>
      <c r="AA36" s="430" t="s">
        <v>1226</v>
      </c>
      <c r="AB36" s="430" t="s">
        <v>1226</v>
      </c>
      <c r="AC36" s="430" t="s">
        <v>1226</v>
      </c>
      <c r="AD36" s="430" t="s">
        <v>1226</v>
      </c>
      <c r="AE36" s="430">
        <v>1</v>
      </c>
      <c r="AF36" s="430">
        <v>1</v>
      </c>
      <c r="AG36" s="430">
        <v>1</v>
      </c>
      <c r="AH36" s="430">
        <v>0.66</v>
      </c>
      <c r="AI36" s="430">
        <v>0</v>
      </c>
      <c r="AJ36" s="430" t="s">
        <v>1226</v>
      </c>
      <c r="AK36" s="430" t="s">
        <v>1226</v>
      </c>
      <c r="AL36" s="430">
        <v>1</v>
      </c>
      <c r="AM36" s="430" t="s">
        <v>1226</v>
      </c>
      <c r="AN36" s="430" t="s">
        <v>1226</v>
      </c>
      <c r="AO36" s="430">
        <v>1</v>
      </c>
      <c r="AP36" s="430" t="s">
        <v>1226</v>
      </c>
      <c r="AQ36" s="430" t="s">
        <v>1226</v>
      </c>
      <c r="AR36" s="430" t="s">
        <v>1226</v>
      </c>
      <c r="AS36" s="430" t="s">
        <v>1226</v>
      </c>
      <c r="AT36" s="430" t="s">
        <v>1226</v>
      </c>
      <c r="AU36" s="430" t="s">
        <v>1226</v>
      </c>
      <c r="AV36" s="430" t="s">
        <v>1226</v>
      </c>
      <c r="AW36" s="430" t="s">
        <v>1226</v>
      </c>
      <c r="AX36" s="430" t="s">
        <v>1226</v>
      </c>
      <c r="AY36" s="430" t="s">
        <v>1226</v>
      </c>
      <c r="AZ36" s="430" t="s">
        <v>1226</v>
      </c>
      <c r="BA36" s="430" t="s">
        <v>1226</v>
      </c>
      <c r="BB36" s="430">
        <v>1</v>
      </c>
      <c r="BC36" s="430">
        <v>1</v>
      </c>
      <c r="BD36" s="430">
        <v>1</v>
      </c>
      <c r="BE36" s="430">
        <v>2</v>
      </c>
      <c r="BF36" s="430">
        <v>2</v>
      </c>
      <c r="BG36" s="430">
        <v>2</v>
      </c>
      <c r="BH36" s="430">
        <v>3</v>
      </c>
      <c r="BI36" s="430">
        <v>3</v>
      </c>
      <c r="BJ36" s="430">
        <v>3</v>
      </c>
      <c r="BK36" s="430">
        <v>2</v>
      </c>
      <c r="BL36" s="430">
        <v>2</v>
      </c>
      <c r="BM36" s="430">
        <v>2</v>
      </c>
      <c r="BN36" s="430">
        <v>2</v>
      </c>
      <c r="BO36" s="430">
        <v>2</v>
      </c>
      <c r="BP36" s="430">
        <v>2</v>
      </c>
      <c r="BQ36" s="430" t="s">
        <v>1226</v>
      </c>
      <c r="BR36" s="430" t="s">
        <v>1226</v>
      </c>
      <c r="BS36" s="430" t="s">
        <v>1226</v>
      </c>
      <c r="BT36" s="430" t="s">
        <v>1226</v>
      </c>
      <c r="BU36" s="430" t="s">
        <v>7618</v>
      </c>
      <c r="BV36" s="430">
        <v>0.75</v>
      </c>
      <c r="BW36" s="430">
        <v>0.75</v>
      </c>
      <c r="BX36" s="430">
        <v>0.75</v>
      </c>
      <c r="BY36" s="430">
        <v>0.75</v>
      </c>
      <c r="BZ36" s="430">
        <v>0.75</v>
      </c>
      <c r="CA36" s="430">
        <v>0.75</v>
      </c>
      <c r="CB36" s="430">
        <v>0.75</v>
      </c>
      <c r="CC36" s="430">
        <v>0.75</v>
      </c>
      <c r="CD36" s="430">
        <v>0.75</v>
      </c>
      <c r="CE36" s="430">
        <v>0.75</v>
      </c>
      <c r="CF36" s="430">
        <v>0.75</v>
      </c>
      <c r="CG36" s="430">
        <v>0.75</v>
      </c>
      <c r="CH36" s="430">
        <v>0.75</v>
      </c>
      <c r="CI36" s="430">
        <v>0.75</v>
      </c>
      <c r="CJ36" s="430">
        <v>0.75</v>
      </c>
      <c r="CK36" s="430">
        <v>0.75</v>
      </c>
      <c r="CL36" s="430">
        <v>0.75</v>
      </c>
      <c r="CM36" s="430">
        <v>0.75</v>
      </c>
      <c r="CN36" s="430">
        <v>0.75</v>
      </c>
      <c r="CO36" s="430">
        <v>0.75</v>
      </c>
      <c r="CP36" s="430" t="s">
        <v>1226</v>
      </c>
      <c r="CQ36" s="430" t="s">
        <v>1226</v>
      </c>
      <c r="CR36" s="430" t="s">
        <v>1226</v>
      </c>
      <c r="CS36" s="430" t="s">
        <v>1226</v>
      </c>
      <c r="CT36" s="430">
        <v>0.75</v>
      </c>
      <c r="CU36" s="430">
        <v>0.75</v>
      </c>
      <c r="CV36" s="430">
        <v>0.75</v>
      </c>
      <c r="CW36" s="430">
        <v>0.75</v>
      </c>
      <c r="CX36" s="430">
        <v>0.75</v>
      </c>
      <c r="CY36" s="430">
        <v>0.75</v>
      </c>
      <c r="CZ36" s="430">
        <v>1</v>
      </c>
      <c r="DA36" s="430">
        <v>1</v>
      </c>
      <c r="DB36" s="430">
        <v>1</v>
      </c>
      <c r="DC36" s="430">
        <v>1</v>
      </c>
      <c r="DD36" s="430">
        <v>1</v>
      </c>
      <c r="DE36" s="430">
        <v>1</v>
      </c>
      <c r="DF36" s="430">
        <v>1</v>
      </c>
      <c r="DG36" s="430">
        <v>1</v>
      </c>
      <c r="DH36" s="430">
        <v>1</v>
      </c>
      <c r="DI36" s="430">
        <v>1</v>
      </c>
      <c r="DJ36" s="430">
        <v>1</v>
      </c>
      <c r="DK36" s="430">
        <v>1</v>
      </c>
      <c r="DL36" s="430">
        <v>1</v>
      </c>
      <c r="DM36" s="430">
        <v>1</v>
      </c>
      <c r="DN36" s="430">
        <v>1</v>
      </c>
      <c r="DO36" s="430">
        <v>1</v>
      </c>
      <c r="DP36" s="430">
        <v>1</v>
      </c>
      <c r="DQ36" s="430">
        <v>1</v>
      </c>
    </row>
    <row r="37" spans="1:121" ht="12.75" customHeight="1" x14ac:dyDescent="0.2">
      <c r="A37" s="430" t="s">
        <v>1246</v>
      </c>
      <c r="B37" s="430" t="s">
        <v>38</v>
      </c>
      <c r="C37" s="430" t="s">
        <v>1070</v>
      </c>
      <c r="D37" s="430" t="s">
        <v>1050</v>
      </c>
      <c r="E37" s="430" t="s">
        <v>1057</v>
      </c>
      <c r="F37" s="443">
        <v>11.256372000000001</v>
      </c>
      <c r="G37" s="444">
        <v>107352</v>
      </c>
      <c r="H37" s="430">
        <v>0.5</v>
      </c>
      <c r="I37" s="430">
        <v>0.5</v>
      </c>
      <c r="J37" s="430">
        <v>0.5</v>
      </c>
      <c r="K37" s="430" t="s">
        <v>1226</v>
      </c>
      <c r="L37" s="430" t="s">
        <v>1226</v>
      </c>
      <c r="M37" s="430" t="s">
        <v>1226</v>
      </c>
      <c r="N37" s="430" t="s">
        <v>1226</v>
      </c>
      <c r="O37" s="430" t="s">
        <v>1226</v>
      </c>
      <c r="P37" s="430" t="s">
        <v>1226</v>
      </c>
      <c r="Q37" s="430" t="s">
        <v>1226</v>
      </c>
      <c r="R37" s="430" t="s">
        <v>1226</v>
      </c>
      <c r="S37" s="430" t="s">
        <v>1226</v>
      </c>
      <c r="T37" s="430">
        <v>1</v>
      </c>
      <c r="U37" s="430" t="s">
        <v>7755</v>
      </c>
      <c r="V37" s="430">
        <v>1</v>
      </c>
      <c r="W37" s="430">
        <v>1</v>
      </c>
      <c r="X37" s="430">
        <v>1</v>
      </c>
      <c r="Y37" s="430">
        <v>1</v>
      </c>
      <c r="Z37" s="430">
        <v>1</v>
      </c>
      <c r="AA37" s="430">
        <v>1</v>
      </c>
      <c r="AB37" s="430">
        <v>1</v>
      </c>
      <c r="AC37" s="430">
        <v>1</v>
      </c>
      <c r="AD37" s="430" t="s">
        <v>7756</v>
      </c>
      <c r="AE37" s="430">
        <v>1</v>
      </c>
      <c r="AF37" s="430">
        <v>1</v>
      </c>
      <c r="AG37" s="430">
        <v>1</v>
      </c>
      <c r="AH37" s="430">
        <v>0.33</v>
      </c>
      <c r="AI37" s="430" t="s">
        <v>1226</v>
      </c>
      <c r="AJ37" s="430" t="s">
        <v>1226</v>
      </c>
      <c r="AK37" s="430" t="s">
        <v>1226</v>
      </c>
      <c r="AL37" s="430">
        <v>1</v>
      </c>
      <c r="AM37" s="430">
        <v>600</v>
      </c>
      <c r="AN37" s="430">
        <v>40</v>
      </c>
      <c r="AO37" s="430">
        <v>1</v>
      </c>
      <c r="AP37" s="430">
        <v>174</v>
      </c>
      <c r="AQ37" s="430">
        <v>25</v>
      </c>
      <c r="AR37" s="430" t="s">
        <v>1226</v>
      </c>
      <c r="AS37" s="430" t="s">
        <v>1226</v>
      </c>
      <c r="AT37" s="430" t="s">
        <v>1226</v>
      </c>
      <c r="AU37" s="430" t="s">
        <v>1226</v>
      </c>
      <c r="AV37" s="430">
        <v>0</v>
      </c>
      <c r="AW37" s="430">
        <v>0</v>
      </c>
      <c r="AX37" s="430">
        <v>0</v>
      </c>
      <c r="AY37" s="430">
        <v>0</v>
      </c>
      <c r="AZ37" s="430">
        <v>0</v>
      </c>
      <c r="BA37" s="430" t="s">
        <v>7757</v>
      </c>
      <c r="BB37" s="430">
        <v>2</v>
      </c>
      <c r="BC37" s="430">
        <v>2</v>
      </c>
      <c r="BD37" s="430">
        <v>2</v>
      </c>
      <c r="BE37" s="430">
        <v>2</v>
      </c>
      <c r="BF37" s="430">
        <v>2</v>
      </c>
      <c r="BG37" s="430">
        <v>2</v>
      </c>
      <c r="BH37" s="430">
        <v>2</v>
      </c>
      <c r="BI37" s="430">
        <v>2</v>
      </c>
      <c r="BJ37" s="430">
        <v>2</v>
      </c>
      <c r="BK37" s="430">
        <v>2</v>
      </c>
      <c r="BL37" s="430">
        <v>2</v>
      </c>
      <c r="BM37" s="430">
        <v>2</v>
      </c>
      <c r="BN37" s="430">
        <v>2</v>
      </c>
      <c r="BO37" s="430">
        <v>2</v>
      </c>
      <c r="BP37" s="430">
        <v>2</v>
      </c>
      <c r="BQ37" s="430" t="s">
        <v>1226</v>
      </c>
      <c r="BR37" s="430" t="s">
        <v>1226</v>
      </c>
      <c r="BS37" s="430" t="s">
        <v>1226</v>
      </c>
      <c r="BT37" s="430" t="s">
        <v>1226</v>
      </c>
      <c r="BU37" s="430" t="s">
        <v>7758</v>
      </c>
      <c r="BV37" s="430">
        <v>0.75</v>
      </c>
      <c r="BW37" s="430">
        <v>0.75</v>
      </c>
      <c r="BX37" s="430">
        <v>0.75</v>
      </c>
      <c r="BY37" s="430">
        <v>0.75</v>
      </c>
      <c r="BZ37" s="430">
        <v>0.75</v>
      </c>
      <c r="CA37" s="430">
        <v>1</v>
      </c>
      <c r="CB37" s="430">
        <v>0.75</v>
      </c>
      <c r="CC37" s="430">
        <v>0.75</v>
      </c>
      <c r="CD37" s="430">
        <v>0.5</v>
      </c>
      <c r="CE37" s="430">
        <v>0.5</v>
      </c>
      <c r="CF37" s="430">
        <v>0.5</v>
      </c>
      <c r="CG37" s="430">
        <v>0.75</v>
      </c>
      <c r="CH37" s="430">
        <v>0.5</v>
      </c>
      <c r="CI37" s="430">
        <v>0.5</v>
      </c>
      <c r="CJ37" s="430">
        <v>0.75</v>
      </c>
      <c r="CK37" s="430">
        <v>0</v>
      </c>
      <c r="CL37" s="430">
        <v>0</v>
      </c>
      <c r="CM37" s="430">
        <v>1</v>
      </c>
      <c r="CN37" s="430">
        <v>0.75</v>
      </c>
      <c r="CO37" s="430">
        <v>0.75</v>
      </c>
      <c r="CP37" s="430" t="s">
        <v>1226</v>
      </c>
      <c r="CQ37" s="430" t="s">
        <v>1226</v>
      </c>
      <c r="CR37" s="430" t="s">
        <v>1226</v>
      </c>
      <c r="CS37" s="430" t="s">
        <v>1226</v>
      </c>
      <c r="CT37" s="430">
        <v>1</v>
      </c>
      <c r="CU37" s="430">
        <v>1</v>
      </c>
      <c r="CV37" s="430">
        <v>1</v>
      </c>
      <c r="CW37" s="430">
        <v>1</v>
      </c>
      <c r="CX37" s="430">
        <v>1</v>
      </c>
      <c r="CY37" s="430">
        <v>1</v>
      </c>
      <c r="CZ37" s="430">
        <v>1</v>
      </c>
      <c r="DA37" s="430">
        <v>1</v>
      </c>
      <c r="DB37" s="430">
        <v>1</v>
      </c>
      <c r="DC37" s="430">
        <v>1</v>
      </c>
      <c r="DD37" s="430">
        <v>1</v>
      </c>
      <c r="DE37" s="430">
        <v>1</v>
      </c>
      <c r="DF37" s="430">
        <v>1</v>
      </c>
      <c r="DG37" s="430">
        <v>1</v>
      </c>
      <c r="DH37" s="430">
        <v>1</v>
      </c>
      <c r="DI37" s="430">
        <v>1</v>
      </c>
      <c r="DJ37" s="430">
        <v>1</v>
      </c>
      <c r="DK37" s="430">
        <v>1</v>
      </c>
      <c r="DL37" s="430">
        <v>1</v>
      </c>
      <c r="DM37" s="430">
        <v>1</v>
      </c>
      <c r="DN37" s="430">
        <v>0.5</v>
      </c>
      <c r="DO37" s="430">
        <v>0.5</v>
      </c>
      <c r="DP37" s="430">
        <v>1</v>
      </c>
      <c r="DQ37" s="430">
        <v>1</v>
      </c>
    </row>
    <row r="38" spans="1:121" ht="12.75" customHeight="1" x14ac:dyDescent="0.2">
      <c r="A38" s="430" t="s">
        <v>1207</v>
      </c>
      <c r="B38" s="430" t="s">
        <v>1208</v>
      </c>
      <c r="C38" s="430" t="s">
        <v>1047</v>
      </c>
      <c r="D38" s="430" t="s">
        <v>1048</v>
      </c>
      <c r="E38" s="430" t="s">
        <v>1039</v>
      </c>
      <c r="F38" s="443">
        <v>95.894118000000006</v>
      </c>
      <c r="G38" s="444">
        <v>53958.573693051301</v>
      </c>
      <c r="H38" s="430">
        <v>0</v>
      </c>
      <c r="I38" s="430">
        <v>0</v>
      </c>
      <c r="J38" s="430">
        <v>0</v>
      </c>
      <c r="K38" s="430" t="s">
        <v>1226</v>
      </c>
      <c r="L38" s="430" t="s">
        <v>1226</v>
      </c>
      <c r="M38" s="430" t="s">
        <v>1226</v>
      </c>
      <c r="N38" s="430" t="s">
        <v>1226</v>
      </c>
      <c r="O38" s="430" t="s">
        <v>1226</v>
      </c>
      <c r="P38" s="430" t="s">
        <v>1226</v>
      </c>
      <c r="Q38" s="430" t="s">
        <v>1226</v>
      </c>
      <c r="R38" s="430" t="s">
        <v>1226</v>
      </c>
      <c r="S38" s="430" t="s">
        <v>1226</v>
      </c>
      <c r="T38" s="430">
        <v>1</v>
      </c>
      <c r="U38" s="430" t="s">
        <v>7890</v>
      </c>
      <c r="V38" s="430">
        <v>4</v>
      </c>
      <c r="W38" s="430">
        <v>1</v>
      </c>
      <c r="X38" s="430">
        <v>1</v>
      </c>
      <c r="Y38" s="430">
        <v>1</v>
      </c>
      <c r="Z38" s="430">
        <v>1</v>
      </c>
      <c r="AA38" s="430">
        <v>1</v>
      </c>
      <c r="AB38" s="430">
        <v>1</v>
      </c>
      <c r="AC38" s="430">
        <v>0</v>
      </c>
      <c r="AD38" s="430" t="s">
        <v>7891</v>
      </c>
      <c r="AE38" s="430">
        <v>1</v>
      </c>
      <c r="AF38" s="430">
        <v>0.5</v>
      </c>
      <c r="AG38" s="430">
        <v>0.5</v>
      </c>
      <c r="AH38" s="430">
        <v>0</v>
      </c>
      <c r="AI38" s="430">
        <v>0</v>
      </c>
      <c r="AJ38" s="430" t="s">
        <v>1226</v>
      </c>
      <c r="AK38" s="430" t="s">
        <v>1226</v>
      </c>
      <c r="AL38" s="430">
        <v>0</v>
      </c>
      <c r="AM38" s="430" t="s">
        <v>1226</v>
      </c>
      <c r="AN38" s="430" t="s">
        <v>1226</v>
      </c>
      <c r="AO38" s="430">
        <v>1</v>
      </c>
      <c r="AP38" s="430" t="s">
        <v>1226</v>
      </c>
      <c r="AQ38" s="430" t="s">
        <v>1226</v>
      </c>
      <c r="AR38" s="430" t="s">
        <v>7892</v>
      </c>
      <c r="AS38" s="430">
        <v>1</v>
      </c>
      <c r="AT38" s="430" t="s">
        <v>1226</v>
      </c>
      <c r="AU38" s="430" t="s">
        <v>1226</v>
      </c>
      <c r="AV38" s="430">
        <v>0</v>
      </c>
      <c r="AW38" s="430">
        <v>0</v>
      </c>
      <c r="AX38" s="430">
        <v>0</v>
      </c>
      <c r="AY38" s="430">
        <v>0</v>
      </c>
      <c r="AZ38" s="430">
        <v>0</v>
      </c>
      <c r="BA38" s="430" t="s">
        <v>7893</v>
      </c>
      <c r="BB38" s="430">
        <v>3</v>
      </c>
      <c r="BC38" s="430">
        <v>3</v>
      </c>
      <c r="BD38" s="430">
        <v>3</v>
      </c>
      <c r="BE38" s="430">
        <v>2</v>
      </c>
      <c r="BF38" s="430">
        <v>3</v>
      </c>
      <c r="BG38" s="430">
        <v>2</v>
      </c>
      <c r="BH38" s="430">
        <v>3</v>
      </c>
      <c r="BI38" s="430">
        <v>3</v>
      </c>
      <c r="BJ38" s="430">
        <v>3</v>
      </c>
      <c r="BK38" s="430">
        <v>2</v>
      </c>
      <c r="BL38" s="430">
        <v>2</v>
      </c>
      <c r="BM38" s="430">
        <v>2</v>
      </c>
      <c r="BN38" s="430">
        <v>3</v>
      </c>
      <c r="BO38" s="430">
        <v>3</v>
      </c>
      <c r="BP38" s="430">
        <v>3</v>
      </c>
      <c r="BQ38" s="430" t="s">
        <v>1226</v>
      </c>
      <c r="BR38" s="430" t="s">
        <v>1226</v>
      </c>
      <c r="BS38" s="430" t="s">
        <v>1226</v>
      </c>
      <c r="BT38" s="430" t="s">
        <v>1226</v>
      </c>
      <c r="BU38" s="430" t="s">
        <v>7894</v>
      </c>
      <c r="BV38" s="430">
        <v>0</v>
      </c>
      <c r="BW38" s="430">
        <v>0</v>
      </c>
      <c r="BX38" s="430">
        <v>0</v>
      </c>
      <c r="BY38" s="430">
        <v>0.75</v>
      </c>
      <c r="BZ38" s="430">
        <v>0.5</v>
      </c>
      <c r="CA38" s="430">
        <v>0.75</v>
      </c>
      <c r="CB38" s="430">
        <v>0.75</v>
      </c>
      <c r="CC38" s="430">
        <v>0</v>
      </c>
      <c r="CD38" s="430">
        <v>0.75</v>
      </c>
      <c r="CE38" s="430">
        <v>0.75</v>
      </c>
      <c r="CF38" s="430">
        <v>0.5</v>
      </c>
      <c r="CG38" s="430">
        <v>0.75</v>
      </c>
      <c r="CH38" s="430">
        <v>0.75</v>
      </c>
      <c r="CI38" s="430">
        <v>0.75</v>
      </c>
      <c r="CJ38" s="430">
        <v>0.75</v>
      </c>
      <c r="CK38" s="430">
        <v>0</v>
      </c>
      <c r="CL38" s="430">
        <v>0</v>
      </c>
      <c r="CM38" s="430">
        <v>0.75</v>
      </c>
      <c r="CN38" s="430">
        <v>0</v>
      </c>
      <c r="CO38" s="430">
        <v>0.75</v>
      </c>
      <c r="CP38" s="430" t="s">
        <v>1226</v>
      </c>
      <c r="CQ38" s="430" t="s">
        <v>1226</v>
      </c>
      <c r="CR38" s="430" t="s">
        <v>1226</v>
      </c>
      <c r="CS38" s="430" t="s">
        <v>1226</v>
      </c>
      <c r="CT38" s="430">
        <v>0.75</v>
      </c>
      <c r="CU38" s="430">
        <v>0.75</v>
      </c>
      <c r="CV38" s="430">
        <v>0.75</v>
      </c>
      <c r="CW38" s="430">
        <v>0.5</v>
      </c>
      <c r="CX38" s="430">
        <v>0.75</v>
      </c>
      <c r="CY38" s="430">
        <v>0.5</v>
      </c>
      <c r="CZ38" s="430">
        <v>1</v>
      </c>
      <c r="DA38" s="430">
        <v>1</v>
      </c>
      <c r="DB38" s="430">
        <v>1</v>
      </c>
      <c r="DC38" s="430">
        <v>1</v>
      </c>
      <c r="DD38" s="430">
        <v>0.5</v>
      </c>
      <c r="DE38" s="430">
        <v>0.5</v>
      </c>
      <c r="DF38" s="430">
        <v>0.5</v>
      </c>
      <c r="DG38" s="430">
        <v>0.5</v>
      </c>
      <c r="DH38" s="430">
        <v>1</v>
      </c>
      <c r="DI38" s="430">
        <v>1</v>
      </c>
      <c r="DJ38" s="430">
        <v>0.5</v>
      </c>
      <c r="DK38" s="430">
        <v>0.5</v>
      </c>
      <c r="DL38" s="430">
        <v>0.5</v>
      </c>
      <c r="DM38" s="430">
        <v>0.5</v>
      </c>
      <c r="DN38" s="430">
        <v>0.5</v>
      </c>
      <c r="DO38" s="430">
        <v>0.5</v>
      </c>
      <c r="DP38" s="430">
        <v>0.5</v>
      </c>
      <c r="DQ38" s="430">
        <v>0.5</v>
      </c>
    </row>
    <row r="39" spans="1:121" ht="12.75" customHeight="1" x14ac:dyDescent="0.2">
      <c r="A39" s="430" t="s">
        <v>1247</v>
      </c>
      <c r="B39" s="430" t="s">
        <v>1248</v>
      </c>
      <c r="C39" s="430" t="s">
        <v>1070</v>
      </c>
      <c r="D39" s="430" t="s">
        <v>1050</v>
      </c>
      <c r="E39" s="430" t="s">
        <v>1057</v>
      </c>
      <c r="F39" s="443">
        <v>11.117872999999999</v>
      </c>
      <c r="G39" s="444">
        <v>94243.453937446102</v>
      </c>
      <c r="H39" s="430">
        <v>0</v>
      </c>
      <c r="I39" s="430">
        <v>0</v>
      </c>
      <c r="J39" s="430">
        <v>0</v>
      </c>
      <c r="K39" s="430" t="s">
        <v>1226</v>
      </c>
      <c r="L39" s="430" t="s">
        <v>1226</v>
      </c>
      <c r="M39" s="430" t="s">
        <v>1226</v>
      </c>
      <c r="N39" s="430" t="s">
        <v>1226</v>
      </c>
      <c r="O39" s="430" t="s">
        <v>1226</v>
      </c>
      <c r="P39" s="430" t="s">
        <v>1226</v>
      </c>
      <c r="Q39" s="430" t="s">
        <v>1226</v>
      </c>
      <c r="R39" s="430" t="s">
        <v>1226</v>
      </c>
      <c r="S39" s="430" t="s">
        <v>1226</v>
      </c>
      <c r="T39" s="430">
        <v>0</v>
      </c>
      <c r="U39" s="430" t="s">
        <v>1226</v>
      </c>
      <c r="V39" s="430" t="s">
        <v>1226</v>
      </c>
      <c r="W39" s="430" t="s">
        <v>1226</v>
      </c>
      <c r="X39" s="430" t="s">
        <v>1226</v>
      </c>
      <c r="Y39" s="430" t="s">
        <v>1226</v>
      </c>
      <c r="Z39" s="430" t="s">
        <v>1226</v>
      </c>
      <c r="AA39" s="430" t="s">
        <v>1226</v>
      </c>
      <c r="AB39" s="430" t="s">
        <v>1226</v>
      </c>
      <c r="AC39" s="430" t="s">
        <v>1226</v>
      </c>
      <c r="AD39" s="430" t="s">
        <v>1226</v>
      </c>
      <c r="AE39" s="430">
        <v>1</v>
      </c>
      <c r="AF39" s="430">
        <v>1</v>
      </c>
      <c r="AG39" s="430">
        <v>0.5</v>
      </c>
      <c r="AH39" s="430">
        <v>0.33</v>
      </c>
      <c r="AI39" s="430">
        <v>0</v>
      </c>
      <c r="AJ39" s="430" t="s">
        <v>1226</v>
      </c>
      <c r="AK39" s="430" t="s">
        <v>1226</v>
      </c>
      <c r="AL39" s="430">
        <v>1</v>
      </c>
      <c r="AM39" s="430" t="s">
        <v>1226</v>
      </c>
      <c r="AN39" s="430" t="s">
        <v>1226</v>
      </c>
      <c r="AO39" s="430">
        <v>1</v>
      </c>
      <c r="AP39" s="430" t="s">
        <v>1226</v>
      </c>
      <c r="AQ39" s="430" t="s">
        <v>1226</v>
      </c>
      <c r="AR39" s="430" t="s">
        <v>1226</v>
      </c>
      <c r="AS39" s="430" t="s">
        <v>1226</v>
      </c>
      <c r="AT39" s="430" t="s">
        <v>1226</v>
      </c>
      <c r="AU39" s="430" t="s">
        <v>1226</v>
      </c>
      <c r="AV39" s="430">
        <v>0</v>
      </c>
      <c r="AW39" s="430">
        <v>0</v>
      </c>
      <c r="AX39" s="430">
        <v>0</v>
      </c>
      <c r="AY39" s="430">
        <v>0</v>
      </c>
      <c r="AZ39" s="430">
        <v>0</v>
      </c>
      <c r="BA39" s="430" t="s">
        <v>1226</v>
      </c>
      <c r="BB39" s="430">
        <v>3</v>
      </c>
      <c r="BC39" s="430">
        <v>3</v>
      </c>
      <c r="BD39" s="430" t="s">
        <v>1226</v>
      </c>
      <c r="BE39" s="430">
        <v>2</v>
      </c>
      <c r="BF39" s="430">
        <v>2</v>
      </c>
      <c r="BG39" s="430" t="s">
        <v>1226</v>
      </c>
      <c r="BH39" s="430">
        <v>1</v>
      </c>
      <c r="BI39" s="430">
        <v>1</v>
      </c>
      <c r="BJ39" s="430" t="s">
        <v>1226</v>
      </c>
      <c r="BK39" s="430">
        <v>3</v>
      </c>
      <c r="BL39" s="430">
        <v>3</v>
      </c>
      <c r="BM39" s="430" t="s">
        <v>1226</v>
      </c>
      <c r="BN39" s="430">
        <v>3</v>
      </c>
      <c r="BO39" s="430">
        <v>3</v>
      </c>
      <c r="BP39" s="430" t="s">
        <v>1226</v>
      </c>
      <c r="BQ39" s="430" t="s">
        <v>8025</v>
      </c>
      <c r="BR39" s="430">
        <v>3</v>
      </c>
      <c r="BS39" s="430">
        <v>3</v>
      </c>
      <c r="BT39" s="430" t="s">
        <v>1226</v>
      </c>
      <c r="BU39" s="430" t="s">
        <v>8026</v>
      </c>
      <c r="BV39" s="430">
        <v>1</v>
      </c>
      <c r="BW39" s="430">
        <v>1</v>
      </c>
      <c r="BX39" s="430">
        <v>0.75</v>
      </c>
      <c r="BY39" s="430">
        <v>0</v>
      </c>
      <c r="BZ39" s="430">
        <v>0</v>
      </c>
      <c r="CA39" s="430">
        <v>0.5</v>
      </c>
      <c r="CB39" s="430">
        <v>0</v>
      </c>
      <c r="CC39" s="430">
        <v>0</v>
      </c>
      <c r="CD39" s="430">
        <v>0</v>
      </c>
      <c r="CE39" s="430">
        <v>0</v>
      </c>
      <c r="CF39" s="430">
        <v>0</v>
      </c>
      <c r="CG39" s="430">
        <v>0</v>
      </c>
      <c r="CH39" s="430">
        <v>0.5</v>
      </c>
      <c r="CI39" s="430">
        <v>0.5</v>
      </c>
      <c r="CJ39" s="430">
        <v>0.5</v>
      </c>
      <c r="CK39" s="430">
        <v>0</v>
      </c>
      <c r="CL39" s="430">
        <v>0</v>
      </c>
      <c r="CM39" s="430">
        <v>0</v>
      </c>
      <c r="CN39" s="430">
        <v>0.5</v>
      </c>
      <c r="CO39" s="430">
        <v>0.5</v>
      </c>
      <c r="CP39" s="430" t="s">
        <v>1226</v>
      </c>
      <c r="CQ39" s="430" t="s">
        <v>1226</v>
      </c>
      <c r="CR39" s="430" t="s">
        <v>1226</v>
      </c>
      <c r="CS39" s="430" t="s">
        <v>1226</v>
      </c>
      <c r="CT39" s="430">
        <v>0.75</v>
      </c>
      <c r="CU39" s="430">
        <v>1</v>
      </c>
      <c r="CV39" s="430">
        <v>0.75</v>
      </c>
      <c r="CW39" s="430">
        <v>0.75</v>
      </c>
      <c r="CX39" s="430">
        <v>0.75</v>
      </c>
      <c r="CY39" s="430">
        <v>0.5</v>
      </c>
      <c r="CZ39" s="430">
        <v>1</v>
      </c>
      <c r="DA39" s="430">
        <v>1</v>
      </c>
      <c r="DB39" s="430">
        <v>0.5</v>
      </c>
      <c r="DC39" s="430">
        <v>0.5</v>
      </c>
      <c r="DD39" s="430">
        <v>0.5</v>
      </c>
      <c r="DE39" s="430">
        <v>0.5</v>
      </c>
      <c r="DF39" s="430">
        <v>0.5</v>
      </c>
      <c r="DG39" s="430">
        <v>0.5</v>
      </c>
      <c r="DH39" s="430">
        <v>0.5</v>
      </c>
      <c r="DI39" s="430">
        <v>0.5</v>
      </c>
      <c r="DJ39" s="430">
        <v>0.5</v>
      </c>
      <c r="DK39" s="430">
        <v>0.5</v>
      </c>
      <c r="DL39" s="430">
        <v>0</v>
      </c>
      <c r="DM39" s="430">
        <v>0</v>
      </c>
      <c r="DN39" s="430">
        <v>0</v>
      </c>
      <c r="DO39" s="430">
        <v>0</v>
      </c>
      <c r="DP39" s="430">
        <v>0</v>
      </c>
      <c r="DQ39" s="430">
        <v>0</v>
      </c>
    </row>
    <row r="40" spans="1:121" ht="12.75" customHeight="1" x14ac:dyDescent="0.2">
      <c r="A40" s="430" t="s">
        <v>1252</v>
      </c>
      <c r="B40" s="430" t="s">
        <v>1253</v>
      </c>
      <c r="C40" s="430" t="s">
        <v>1070</v>
      </c>
      <c r="D40" s="430" t="s">
        <v>1050</v>
      </c>
      <c r="E40" s="430" t="s">
        <v>1057</v>
      </c>
      <c r="F40" s="443">
        <v>17.797737000000001</v>
      </c>
      <c r="G40" s="444">
        <v>106165.86599999999</v>
      </c>
      <c r="H40" s="430">
        <v>0</v>
      </c>
      <c r="I40" s="430">
        <v>0</v>
      </c>
      <c r="J40" s="430">
        <v>0</v>
      </c>
      <c r="K40" s="430" t="s">
        <v>1226</v>
      </c>
      <c r="L40" s="430" t="s">
        <v>1226</v>
      </c>
      <c r="M40" s="430" t="s">
        <v>1226</v>
      </c>
      <c r="N40" s="430" t="s">
        <v>1226</v>
      </c>
      <c r="O40" s="430" t="s">
        <v>1226</v>
      </c>
      <c r="P40" s="430" t="s">
        <v>1226</v>
      </c>
      <c r="Q40" s="430" t="s">
        <v>1226</v>
      </c>
      <c r="R40" s="430" t="s">
        <v>1226</v>
      </c>
      <c r="S40" s="430" t="s">
        <v>1226</v>
      </c>
      <c r="T40" s="430">
        <v>0</v>
      </c>
      <c r="U40" s="430" t="s">
        <v>1226</v>
      </c>
      <c r="V40" s="430" t="s">
        <v>1226</v>
      </c>
      <c r="W40" s="430" t="s">
        <v>1226</v>
      </c>
      <c r="X40" s="430" t="s">
        <v>1226</v>
      </c>
      <c r="Y40" s="430" t="s">
        <v>1226</v>
      </c>
      <c r="Z40" s="430" t="s">
        <v>1226</v>
      </c>
      <c r="AA40" s="430" t="s">
        <v>1226</v>
      </c>
      <c r="AB40" s="430" t="s">
        <v>1226</v>
      </c>
      <c r="AC40" s="430" t="s">
        <v>1226</v>
      </c>
      <c r="AD40" s="430" t="s">
        <v>8138</v>
      </c>
      <c r="AE40" s="430">
        <v>0</v>
      </c>
      <c r="AF40" s="430">
        <v>0</v>
      </c>
      <c r="AG40" s="430">
        <v>0</v>
      </c>
      <c r="AH40" s="430">
        <v>0.33</v>
      </c>
      <c r="AI40" s="430">
        <v>0</v>
      </c>
      <c r="AJ40" s="430" t="s">
        <v>1226</v>
      </c>
      <c r="AK40" s="430" t="s">
        <v>1226</v>
      </c>
      <c r="AL40" s="430">
        <v>0</v>
      </c>
      <c r="AM40" s="430" t="s">
        <v>1226</v>
      </c>
      <c r="AN40" s="430" t="s">
        <v>1226</v>
      </c>
      <c r="AO40" s="430">
        <v>0</v>
      </c>
      <c r="AP40" s="430" t="s">
        <v>1226</v>
      </c>
      <c r="AQ40" s="430" t="s">
        <v>1226</v>
      </c>
      <c r="AR40" s="430" t="s">
        <v>1226</v>
      </c>
      <c r="AS40" s="430" t="s">
        <v>1226</v>
      </c>
      <c r="AT40" s="430" t="s">
        <v>1226</v>
      </c>
      <c r="AU40" s="430" t="s">
        <v>1226</v>
      </c>
      <c r="AV40" s="430">
        <v>0.5</v>
      </c>
      <c r="AW40" s="430">
        <v>0.5</v>
      </c>
      <c r="AX40" s="430">
        <v>0.5</v>
      </c>
      <c r="AY40" s="430">
        <v>0.5</v>
      </c>
      <c r="AZ40" s="430">
        <v>0.5</v>
      </c>
      <c r="BA40" s="430" t="s">
        <v>8139</v>
      </c>
      <c r="BB40" s="430">
        <v>3</v>
      </c>
      <c r="BC40" s="430">
        <v>3</v>
      </c>
      <c r="BD40" s="430">
        <v>3</v>
      </c>
      <c r="BE40" s="430">
        <v>3</v>
      </c>
      <c r="BF40" s="430">
        <v>3</v>
      </c>
      <c r="BG40" s="430">
        <v>3</v>
      </c>
      <c r="BH40" s="430">
        <v>2</v>
      </c>
      <c r="BI40" s="430">
        <v>2</v>
      </c>
      <c r="BJ40" s="430">
        <v>2</v>
      </c>
      <c r="BK40" s="430">
        <v>2</v>
      </c>
      <c r="BL40" s="430">
        <v>2</v>
      </c>
      <c r="BM40" s="430">
        <v>2</v>
      </c>
      <c r="BN40" s="430">
        <v>1</v>
      </c>
      <c r="BO40" s="430">
        <v>1</v>
      </c>
      <c r="BP40" s="430">
        <v>1</v>
      </c>
      <c r="BQ40" s="430" t="s">
        <v>1226</v>
      </c>
      <c r="BR40" s="430" t="s">
        <v>1226</v>
      </c>
      <c r="BS40" s="430" t="s">
        <v>1226</v>
      </c>
      <c r="BT40" s="430" t="s">
        <v>1226</v>
      </c>
      <c r="BU40" s="430" t="s">
        <v>8140</v>
      </c>
      <c r="BV40" s="430">
        <v>0</v>
      </c>
      <c r="BW40" s="430">
        <v>0</v>
      </c>
      <c r="BX40" s="430">
        <v>0</v>
      </c>
      <c r="BY40" s="430">
        <v>0</v>
      </c>
      <c r="BZ40" s="430">
        <v>0</v>
      </c>
      <c r="CA40" s="430">
        <v>0</v>
      </c>
      <c r="CB40" s="430">
        <v>0</v>
      </c>
      <c r="CC40" s="430">
        <v>0</v>
      </c>
      <c r="CD40" s="430">
        <v>0</v>
      </c>
      <c r="CE40" s="430">
        <v>0</v>
      </c>
      <c r="CF40" s="430">
        <v>0</v>
      </c>
      <c r="CG40" s="430">
        <v>0</v>
      </c>
      <c r="CH40" s="430">
        <v>0</v>
      </c>
      <c r="CI40" s="430">
        <v>0</v>
      </c>
      <c r="CJ40" s="430">
        <v>0</v>
      </c>
      <c r="CK40" s="430">
        <v>0</v>
      </c>
      <c r="CL40" s="430">
        <v>0</v>
      </c>
      <c r="CM40" s="430">
        <v>0</v>
      </c>
      <c r="CN40" s="430">
        <v>0</v>
      </c>
      <c r="CO40" s="430">
        <v>0</v>
      </c>
      <c r="CP40" s="430" t="s">
        <v>1226</v>
      </c>
      <c r="CQ40" s="430" t="s">
        <v>1226</v>
      </c>
      <c r="CR40" s="430" t="s">
        <v>1226</v>
      </c>
      <c r="CS40" s="430" t="s">
        <v>1226</v>
      </c>
      <c r="CT40" s="430">
        <v>0</v>
      </c>
      <c r="CU40" s="430">
        <v>0</v>
      </c>
      <c r="CV40" s="430">
        <v>0</v>
      </c>
      <c r="CW40" s="430">
        <v>0</v>
      </c>
      <c r="CX40" s="430">
        <v>0</v>
      </c>
      <c r="CY40" s="430">
        <v>0</v>
      </c>
      <c r="CZ40" s="430">
        <v>0.5</v>
      </c>
      <c r="DA40" s="430">
        <v>0.5</v>
      </c>
      <c r="DB40" s="430">
        <v>1</v>
      </c>
      <c r="DC40" s="430">
        <v>1</v>
      </c>
      <c r="DD40" s="430">
        <v>0.5</v>
      </c>
      <c r="DE40" s="430">
        <v>0.5</v>
      </c>
      <c r="DF40" s="430">
        <v>0.5</v>
      </c>
      <c r="DG40" s="430">
        <v>0.5</v>
      </c>
      <c r="DH40" s="430">
        <v>0.5</v>
      </c>
      <c r="DI40" s="430">
        <v>0.5</v>
      </c>
      <c r="DJ40" s="430">
        <v>0.5</v>
      </c>
      <c r="DK40" s="430">
        <v>0.5</v>
      </c>
      <c r="DL40" s="430">
        <v>0.5</v>
      </c>
      <c r="DM40" s="430">
        <v>0.5</v>
      </c>
      <c r="DN40" s="430">
        <v>0.5</v>
      </c>
      <c r="DO40" s="430">
        <v>0.5</v>
      </c>
      <c r="DP40" s="430">
        <v>0.5</v>
      </c>
      <c r="DQ40" s="430">
        <v>0.5</v>
      </c>
    </row>
    <row r="41" spans="1:121" ht="12.75" customHeight="1" x14ac:dyDescent="0.2">
      <c r="A41" s="430" t="s">
        <v>8150</v>
      </c>
      <c r="B41" s="430" t="s">
        <v>8151</v>
      </c>
      <c r="C41" s="430" t="s">
        <v>1037</v>
      </c>
      <c r="D41" s="430" t="s">
        <v>1081</v>
      </c>
      <c r="E41" s="430" t="s">
        <v>1049</v>
      </c>
      <c r="F41" s="443">
        <v>109.26217800000001</v>
      </c>
      <c r="G41" s="444">
        <v>404142.76609305298</v>
      </c>
      <c r="H41" s="430">
        <v>1</v>
      </c>
      <c r="I41" s="430">
        <v>1</v>
      </c>
      <c r="J41" s="430">
        <v>1</v>
      </c>
      <c r="K41" s="430" t="s">
        <v>8254</v>
      </c>
      <c r="L41" s="430" t="s">
        <v>8254</v>
      </c>
      <c r="M41" s="430" t="s">
        <v>8254</v>
      </c>
      <c r="N41" s="430">
        <v>2020</v>
      </c>
      <c r="O41" s="430">
        <v>2020</v>
      </c>
      <c r="P41" s="430">
        <v>2020</v>
      </c>
      <c r="Q41" s="430" t="s">
        <v>8255</v>
      </c>
      <c r="R41" s="430" t="s">
        <v>8255</v>
      </c>
      <c r="S41" s="430" t="s">
        <v>8255</v>
      </c>
      <c r="T41" s="430">
        <v>0.5</v>
      </c>
      <c r="U41" s="430" t="s">
        <v>8255</v>
      </c>
      <c r="V41" s="430">
        <v>1</v>
      </c>
      <c r="W41" s="430">
        <v>1</v>
      </c>
      <c r="X41" s="430">
        <v>1</v>
      </c>
      <c r="Y41" s="430">
        <v>1</v>
      </c>
      <c r="Z41" s="430">
        <v>1</v>
      </c>
      <c r="AA41" s="430">
        <v>1</v>
      </c>
      <c r="AB41" s="430">
        <v>1</v>
      </c>
      <c r="AC41" s="430">
        <v>1</v>
      </c>
      <c r="AD41" s="430" t="s">
        <v>8256</v>
      </c>
      <c r="AE41" s="430">
        <v>1</v>
      </c>
      <c r="AF41" s="430">
        <v>0.5</v>
      </c>
      <c r="AG41" s="430">
        <v>1</v>
      </c>
      <c r="AH41" s="430">
        <v>0.33</v>
      </c>
      <c r="AI41" s="430">
        <v>1</v>
      </c>
      <c r="AJ41" s="430">
        <v>3400</v>
      </c>
      <c r="AK41" s="430">
        <v>40</v>
      </c>
      <c r="AL41" s="430">
        <v>1</v>
      </c>
      <c r="AM41" s="430">
        <v>2957</v>
      </c>
      <c r="AN41" s="430">
        <v>45</v>
      </c>
      <c r="AO41" s="430">
        <v>1</v>
      </c>
      <c r="AP41" s="430">
        <v>1400</v>
      </c>
      <c r="AQ41" s="430">
        <v>50</v>
      </c>
      <c r="AR41" s="430" t="s">
        <v>1226</v>
      </c>
      <c r="AS41" s="430" t="s">
        <v>1226</v>
      </c>
      <c r="AT41" s="430" t="s">
        <v>1226</v>
      </c>
      <c r="AU41" s="430" t="s">
        <v>1226</v>
      </c>
      <c r="AV41" s="430">
        <v>0</v>
      </c>
      <c r="AW41" s="430">
        <v>0.5</v>
      </c>
      <c r="AX41" s="430">
        <v>0.5</v>
      </c>
      <c r="AY41" s="430">
        <v>0.5</v>
      </c>
      <c r="AZ41" s="430">
        <v>0.5</v>
      </c>
      <c r="BA41" s="430" t="s">
        <v>8257</v>
      </c>
      <c r="BB41" s="430">
        <v>1</v>
      </c>
      <c r="BC41" s="430">
        <v>1</v>
      </c>
      <c r="BD41" s="430">
        <v>1</v>
      </c>
      <c r="BE41" s="430">
        <v>1</v>
      </c>
      <c r="BF41" s="430">
        <v>1</v>
      </c>
      <c r="BG41" s="430">
        <v>1</v>
      </c>
      <c r="BH41" s="430">
        <v>2</v>
      </c>
      <c r="BI41" s="430">
        <v>2</v>
      </c>
      <c r="BJ41" s="430">
        <v>1</v>
      </c>
      <c r="BK41" s="430">
        <v>2</v>
      </c>
      <c r="BL41" s="430">
        <v>2</v>
      </c>
      <c r="BM41" s="430">
        <v>1</v>
      </c>
      <c r="BN41" s="430">
        <v>2</v>
      </c>
      <c r="BO41" s="430">
        <v>2</v>
      </c>
      <c r="BP41" s="430">
        <v>1</v>
      </c>
      <c r="BQ41" s="430" t="s">
        <v>1226</v>
      </c>
      <c r="BR41" s="430" t="s">
        <v>1226</v>
      </c>
      <c r="BS41" s="430" t="s">
        <v>1226</v>
      </c>
      <c r="BT41" s="430" t="s">
        <v>1226</v>
      </c>
      <c r="BU41" s="430" t="s">
        <v>1102</v>
      </c>
      <c r="BV41" s="430">
        <v>1</v>
      </c>
      <c r="BW41" s="430">
        <v>1</v>
      </c>
      <c r="BX41" s="430">
        <v>0</v>
      </c>
      <c r="BY41" s="430">
        <v>0.75</v>
      </c>
      <c r="BZ41" s="430">
        <v>0.5</v>
      </c>
      <c r="CA41" s="430">
        <v>0</v>
      </c>
      <c r="CB41" s="430">
        <v>0.75</v>
      </c>
      <c r="CC41" s="430">
        <v>0.5</v>
      </c>
      <c r="CD41" s="430">
        <v>0</v>
      </c>
      <c r="CE41" s="430">
        <v>0.75</v>
      </c>
      <c r="CF41" s="430">
        <v>0.5</v>
      </c>
      <c r="CG41" s="430">
        <v>0</v>
      </c>
      <c r="CH41" s="430">
        <v>1</v>
      </c>
      <c r="CI41" s="430">
        <v>0.75</v>
      </c>
      <c r="CJ41" s="430">
        <v>0</v>
      </c>
      <c r="CK41" s="430">
        <v>0.75</v>
      </c>
      <c r="CL41" s="430">
        <v>0.5</v>
      </c>
      <c r="CM41" s="430">
        <v>0</v>
      </c>
      <c r="CN41" s="430">
        <v>1</v>
      </c>
      <c r="CO41" s="430">
        <v>1</v>
      </c>
      <c r="CP41" s="430" t="s">
        <v>1226</v>
      </c>
      <c r="CQ41" s="430" t="s">
        <v>1226</v>
      </c>
      <c r="CR41" s="430" t="s">
        <v>1226</v>
      </c>
      <c r="CS41" s="430" t="s">
        <v>1226</v>
      </c>
      <c r="CT41" s="430">
        <v>0.5</v>
      </c>
      <c r="CU41" s="430">
        <v>0.75</v>
      </c>
      <c r="CV41" s="430">
        <v>1</v>
      </c>
      <c r="CW41" s="430">
        <v>0.75</v>
      </c>
      <c r="CX41" s="430">
        <v>0.75</v>
      </c>
      <c r="CY41" s="430">
        <v>1</v>
      </c>
      <c r="CZ41" s="430">
        <v>0.5</v>
      </c>
      <c r="DA41" s="430">
        <v>0.5</v>
      </c>
      <c r="DB41" s="430">
        <v>1</v>
      </c>
      <c r="DC41" s="430">
        <v>1</v>
      </c>
      <c r="DD41" s="430">
        <v>1</v>
      </c>
      <c r="DE41" s="430">
        <v>1</v>
      </c>
      <c r="DF41" s="430">
        <v>1</v>
      </c>
      <c r="DG41" s="430">
        <v>1</v>
      </c>
      <c r="DH41" s="430">
        <v>1</v>
      </c>
      <c r="DI41" s="430">
        <v>1</v>
      </c>
      <c r="DJ41" s="430">
        <v>1</v>
      </c>
      <c r="DK41" s="430">
        <v>1</v>
      </c>
      <c r="DL41" s="430">
        <v>1</v>
      </c>
      <c r="DM41" s="430">
        <v>1</v>
      </c>
      <c r="DN41" s="430">
        <v>1</v>
      </c>
      <c r="DO41" s="430">
        <v>1</v>
      </c>
      <c r="DP41" s="430">
        <v>1</v>
      </c>
      <c r="DQ41" s="430">
        <v>1</v>
      </c>
    </row>
    <row r="42" spans="1:121" ht="12.75" customHeight="1" x14ac:dyDescent="0.2">
      <c r="A42" s="430" t="s">
        <v>1640</v>
      </c>
      <c r="B42" s="430" t="s">
        <v>98</v>
      </c>
      <c r="C42" s="430" t="s">
        <v>1070</v>
      </c>
      <c r="D42" s="430" t="s">
        <v>1050</v>
      </c>
      <c r="E42" s="430" t="s">
        <v>1049</v>
      </c>
      <c r="F42" s="443">
        <v>6.3141670000000003</v>
      </c>
      <c r="G42" s="444">
        <v>28736.94</v>
      </c>
      <c r="H42" s="430">
        <v>0</v>
      </c>
      <c r="I42" s="430">
        <v>0</v>
      </c>
      <c r="J42" s="430">
        <v>0</v>
      </c>
      <c r="K42" s="430" t="s">
        <v>1226</v>
      </c>
      <c r="L42" s="430" t="s">
        <v>1226</v>
      </c>
      <c r="M42" s="430" t="s">
        <v>1226</v>
      </c>
      <c r="N42" s="430" t="s">
        <v>1226</v>
      </c>
      <c r="O42" s="430" t="s">
        <v>1226</v>
      </c>
      <c r="P42" s="430" t="s">
        <v>1226</v>
      </c>
      <c r="Q42" s="430" t="s">
        <v>1226</v>
      </c>
      <c r="R42" s="430" t="s">
        <v>1226</v>
      </c>
      <c r="S42" s="430" t="s">
        <v>1226</v>
      </c>
      <c r="T42" s="430">
        <v>0.5</v>
      </c>
      <c r="U42" s="430" t="s">
        <v>8335</v>
      </c>
      <c r="V42" s="430">
        <v>1</v>
      </c>
      <c r="W42" s="430">
        <v>1</v>
      </c>
      <c r="X42" s="430">
        <v>1</v>
      </c>
      <c r="Y42" s="430">
        <v>1</v>
      </c>
      <c r="Z42" s="430">
        <v>1</v>
      </c>
      <c r="AA42" s="430">
        <v>0</v>
      </c>
      <c r="AB42" s="430">
        <v>0</v>
      </c>
      <c r="AC42" s="430">
        <v>0</v>
      </c>
      <c r="AD42" s="430" t="s">
        <v>8336</v>
      </c>
      <c r="AE42" s="430">
        <v>1</v>
      </c>
      <c r="AF42" s="430">
        <v>0.5</v>
      </c>
      <c r="AG42" s="430">
        <v>0.5</v>
      </c>
      <c r="AH42" s="430">
        <v>0.33</v>
      </c>
      <c r="AI42" s="430">
        <v>0</v>
      </c>
      <c r="AJ42" s="430" t="s">
        <v>1226</v>
      </c>
      <c r="AK42" s="430" t="s">
        <v>1226</v>
      </c>
      <c r="AL42" s="430">
        <v>0</v>
      </c>
      <c r="AM42" s="430" t="s">
        <v>1226</v>
      </c>
      <c r="AN42" s="430" t="s">
        <v>1226</v>
      </c>
      <c r="AO42" s="430">
        <v>1</v>
      </c>
      <c r="AP42" s="430">
        <v>12</v>
      </c>
      <c r="AQ42" s="430">
        <v>7</v>
      </c>
      <c r="AR42" s="430" t="s">
        <v>8337</v>
      </c>
      <c r="AS42" s="430">
        <v>1</v>
      </c>
      <c r="AT42" s="430">
        <v>1848</v>
      </c>
      <c r="AU42" s="430">
        <v>32</v>
      </c>
      <c r="AV42" s="430">
        <v>0</v>
      </c>
      <c r="AW42" s="430">
        <v>0</v>
      </c>
      <c r="AX42" s="430">
        <v>0</v>
      </c>
      <c r="AY42" s="430">
        <v>0</v>
      </c>
      <c r="AZ42" s="430">
        <v>0</v>
      </c>
      <c r="BA42" s="430" t="s">
        <v>8338</v>
      </c>
      <c r="BB42" s="430">
        <v>2</v>
      </c>
      <c r="BC42" s="430">
        <v>2</v>
      </c>
      <c r="BD42" s="430">
        <v>1</v>
      </c>
      <c r="BE42" s="430">
        <v>2</v>
      </c>
      <c r="BF42" s="430">
        <v>2</v>
      </c>
      <c r="BG42" s="430">
        <v>1</v>
      </c>
      <c r="BH42" s="430">
        <v>3</v>
      </c>
      <c r="BI42" s="430">
        <v>3</v>
      </c>
      <c r="BJ42" s="430">
        <v>1</v>
      </c>
      <c r="BK42" s="430">
        <v>3</v>
      </c>
      <c r="BL42" s="430">
        <v>3</v>
      </c>
      <c r="BM42" s="430">
        <v>2</v>
      </c>
      <c r="BN42" s="430">
        <v>3</v>
      </c>
      <c r="BO42" s="430">
        <v>3</v>
      </c>
      <c r="BP42" s="430">
        <v>3</v>
      </c>
      <c r="BQ42" s="430" t="s">
        <v>1226</v>
      </c>
      <c r="BR42" s="430" t="s">
        <v>1226</v>
      </c>
      <c r="BS42" s="430" t="s">
        <v>1226</v>
      </c>
      <c r="BT42" s="430" t="s">
        <v>1226</v>
      </c>
      <c r="BU42" s="430" t="s">
        <v>8339</v>
      </c>
      <c r="BV42" s="430">
        <v>0.5</v>
      </c>
      <c r="BW42" s="430">
        <v>0.5</v>
      </c>
      <c r="BX42" s="430">
        <v>0</v>
      </c>
      <c r="BY42" s="430">
        <v>0.75</v>
      </c>
      <c r="BZ42" s="430">
        <v>0.75</v>
      </c>
      <c r="CA42" s="430">
        <v>0</v>
      </c>
      <c r="CB42" s="430">
        <v>0.75</v>
      </c>
      <c r="CC42" s="430">
        <v>0.75</v>
      </c>
      <c r="CD42" s="430">
        <v>0</v>
      </c>
      <c r="CE42" s="430">
        <v>0.75</v>
      </c>
      <c r="CF42" s="430">
        <v>0.75</v>
      </c>
      <c r="CG42" s="430">
        <v>0.5</v>
      </c>
      <c r="CH42" s="430">
        <v>0.5</v>
      </c>
      <c r="CI42" s="430">
        <v>0.5</v>
      </c>
      <c r="CJ42" s="430">
        <v>0</v>
      </c>
      <c r="CK42" s="430">
        <v>0.5</v>
      </c>
      <c r="CL42" s="430">
        <v>0.5</v>
      </c>
      <c r="CM42" s="430">
        <v>0</v>
      </c>
      <c r="CN42" s="430">
        <v>0.5</v>
      </c>
      <c r="CO42" s="430">
        <v>0.5</v>
      </c>
      <c r="CP42" s="430" t="s">
        <v>1226</v>
      </c>
      <c r="CQ42" s="430" t="s">
        <v>1226</v>
      </c>
      <c r="CR42" s="430" t="s">
        <v>1226</v>
      </c>
      <c r="CS42" s="430">
        <v>0</v>
      </c>
      <c r="CT42" s="430">
        <v>0.5</v>
      </c>
      <c r="CU42" s="430">
        <v>1</v>
      </c>
      <c r="CV42" s="430">
        <v>0</v>
      </c>
      <c r="CW42" s="430">
        <v>0.75</v>
      </c>
      <c r="CX42" s="430">
        <v>0</v>
      </c>
      <c r="CY42" s="430">
        <v>1</v>
      </c>
      <c r="CZ42" s="430">
        <v>1</v>
      </c>
      <c r="DA42" s="430">
        <v>1</v>
      </c>
      <c r="DB42" s="430">
        <v>1</v>
      </c>
      <c r="DC42" s="430">
        <v>1</v>
      </c>
      <c r="DD42" s="430">
        <v>1</v>
      </c>
      <c r="DE42" s="430">
        <v>1</v>
      </c>
      <c r="DF42" s="430">
        <v>1</v>
      </c>
      <c r="DG42" s="430">
        <v>1</v>
      </c>
      <c r="DH42" s="430">
        <v>1</v>
      </c>
      <c r="DI42" s="430">
        <v>1</v>
      </c>
      <c r="DJ42" s="430">
        <v>1</v>
      </c>
      <c r="DK42" s="430">
        <v>1</v>
      </c>
      <c r="DL42" s="430">
        <v>1</v>
      </c>
      <c r="DM42" s="430">
        <v>1</v>
      </c>
      <c r="DN42" s="430">
        <v>1</v>
      </c>
      <c r="DO42" s="430">
        <v>1</v>
      </c>
      <c r="DP42" s="430">
        <v>1</v>
      </c>
      <c r="DQ42" s="430">
        <v>1</v>
      </c>
    </row>
    <row r="43" spans="1:121" ht="12.75" customHeight="1" x14ac:dyDescent="0.2">
      <c r="A43" s="430" t="s">
        <v>1261</v>
      </c>
      <c r="B43" s="430" t="s">
        <v>1262</v>
      </c>
      <c r="C43" s="430" t="s">
        <v>1047</v>
      </c>
      <c r="D43" s="430" t="s">
        <v>1048</v>
      </c>
      <c r="E43" s="430" t="s">
        <v>1039</v>
      </c>
      <c r="F43" s="443">
        <v>3.6203120000000002</v>
      </c>
      <c r="G43" s="444" t="s">
        <v>1226</v>
      </c>
      <c r="H43" s="430">
        <v>0</v>
      </c>
      <c r="I43" s="430">
        <v>1</v>
      </c>
      <c r="J43" s="430">
        <v>0</v>
      </c>
      <c r="K43" s="430" t="s">
        <v>1226</v>
      </c>
      <c r="L43" s="430" t="s">
        <v>8464</v>
      </c>
      <c r="M43" s="430" t="s">
        <v>1226</v>
      </c>
      <c r="N43" s="430" t="s">
        <v>1226</v>
      </c>
      <c r="O43" s="430">
        <v>2021</v>
      </c>
      <c r="P43" s="430" t="s">
        <v>1226</v>
      </c>
      <c r="Q43" s="430" t="s">
        <v>1226</v>
      </c>
      <c r="R43" s="430" t="s">
        <v>1226</v>
      </c>
      <c r="S43" s="430" t="s">
        <v>1226</v>
      </c>
      <c r="T43" s="430">
        <v>0</v>
      </c>
      <c r="U43" s="430" t="s">
        <v>1226</v>
      </c>
      <c r="V43" s="430" t="s">
        <v>1226</v>
      </c>
      <c r="W43" s="430" t="s">
        <v>1226</v>
      </c>
      <c r="X43" s="430" t="s">
        <v>1226</v>
      </c>
      <c r="Y43" s="430" t="s">
        <v>1226</v>
      </c>
      <c r="Z43" s="430" t="s">
        <v>1226</v>
      </c>
      <c r="AA43" s="430" t="s">
        <v>1226</v>
      </c>
      <c r="AB43" s="430" t="s">
        <v>1226</v>
      </c>
      <c r="AC43" s="430" t="s">
        <v>1226</v>
      </c>
      <c r="AD43" s="430" t="s">
        <v>1226</v>
      </c>
      <c r="AE43" s="430">
        <v>0</v>
      </c>
      <c r="AF43" s="430">
        <v>1</v>
      </c>
      <c r="AG43" s="430">
        <v>0.5</v>
      </c>
      <c r="AH43" s="430">
        <v>0</v>
      </c>
      <c r="AI43" s="430">
        <v>0</v>
      </c>
      <c r="AJ43" s="430" t="s">
        <v>1226</v>
      </c>
      <c r="AK43" s="430" t="s">
        <v>1226</v>
      </c>
      <c r="AL43" s="430">
        <v>0</v>
      </c>
      <c r="AM43" s="430" t="s">
        <v>1226</v>
      </c>
      <c r="AN43" s="430" t="s">
        <v>1226</v>
      </c>
      <c r="AO43" s="430">
        <v>1</v>
      </c>
      <c r="AP43" s="430">
        <v>120</v>
      </c>
      <c r="AQ43" s="430" t="s">
        <v>1226</v>
      </c>
      <c r="AR43" s="430" t="s">
        <v>8465</v>
      </c>
      <c r="AS43" s="430">
        <v>1</v>
      </c>
      <c r="AT43" s="430">
        <v>60</v>
      </c>
      <c r="AU43" s="430">
        <v>20</v>
      </c>
      <c r="AV43" s="430">
        <v>0</v>
      </c>
      <c r="AW43" s="430">
        <v>0</v>
      </c>
      <c r="AX43" s="430">
        <v>0</v>
      </c>
      <c r="AY43" s="430">
        <v>0</v>
      </c>
      <c r="AZ43" s="430">
        <v>0</v>
      </c>
      <c r="BA43" s="430" t="s">
        <v>8466</v>
      </c>
      <c r="BB43" s="430">
        <v>2</v>
      </c>
      <c r="BC43" s="430">
        <v>3</v>
      </c>
      <c r="BD43" s="430">
        <v>2</v>
      </c>
      <c r="BE43" s="430">
        <v>3</v>
      </c>
      <c r="BF43" s="430">
        <v>3</v>
      </c>
      <c r="BG43" s="430">
        <v>3</v>
      </c>
      <c r="BH43" s="430">
        <v>2</v>
      </c>
      <c r="BI43" s="430">
        <v>2</v>
      </c>
      <c r="BJ43" s="430">
        <v>2</v>
      </c>
      <c r="BK43" s="430">
        <v>2</v>
      </c>
      <c r="BL43" s="430">
        <v>3</v>
      </c>
      <c r="BM43" s="430">
        <v>2</v>
      </c>
      <c r="BN43" s="430">
        <v>2</v>
      </c>
      <c r="BO43" s="430">
        <v>3</v>
      </c>
      <c r="BP43" s="430">
        <v>2</v>
      </c>
      <c r="BQ43" s="430" t="s">
        <v>8467</v>
      </c>
      <c r="BR43" s="430">
        <v>3</v>
      </c>
      <c r="BS43" s="430">
        <v>3</v>
      </c>
      <c r="BT43" s="430">
        <v>2</v>
      </c>
      <c r="BU43" s="430" t="s">
        <v>8468</v>
      </c>
      <c r="BV43" s="430">
        <v>0.75</v>
      </c>
      <c r="BW43" s="430">
        <v>0</v>
      </c>
      <c r="BX43" s="430">
        <v>0.75</v>
      </c>
      <c r="BY43" s="430">
        <v>0</v>
      </c>
      <c r="BZ43" s="430">
        <v>0</v>
      </c>
      <c r="CA43" s="430">
        <v>0</v>
      </c>
      <c r="CB43" s="430">
        <v>0</v>
      </c>
      <c r="CC43" s="430">
        <v>0</v>
      </c>
      <c r="CD43" s="430">
        <v>0</v>
      </c>
      <c r="CE43" s="430">
        <v>0</v>
      </c>
      <c r="CF43" s="430">
        <v>0</v>
      </c>
      <c r="CG43" s="430">
        <v>0</v>
      </c>
      <c r="CH43" s="430">
        <v>0</v>
      </c>
      <c r="CI43" s="430">
        <v>0</v>
      </c>
      <c r="CJ43" s="430">
        <v>0</v>
      </c>
      <c r="CK43" s="430">
        <v>0</v>
      </c>
      <c r="CL43" s="430">
        <v>0</v>
      </c>
      <c r="CM43" s="430">
        <v>0</v>
      </c>
      <c r="CN43" s="430">
        <v>0</v>
      </c>
      <c r="CO43" s="430">
        <v>0.5</v>
      </c>
      <c r="CP43" s="430" t="s">
        <v>8469</v>
      </c>
      <c r="CQ43" s="430">
        <v>0</v>
      </c>
      <c r="CR43" s="430">
        <v>0.5</v>
      </c>
      <c r="CS43" s="430">
        <v>0</v>
      </c>
      <c r="CT43" s="430">
        <v>0.5</v>
      </c>
      <c r="CU43" s="430">
        <v>0.5</v>
      </c>
      <c r="CV43" s="430">
        <v>0.5</v>
      </c>
      <c r="CW43" s="430">
        <v>0</v>
      </c>
      <c r="CX43" s="430">
        <v>0.75</v>
      </c>
      <c r="CY43" s="430">
        <v>0</v>
      </c>
      <c r="CZ43" s="430">
        <v>0</v>
      </c>
      <c r="DA43" s="430">
        <v>0.5</v>
      </c>
      <c r="DB43" s="430">
        <v>0</v>
      </c>
      <c r="DC43" s="430">
        <v>0.5</v>
      </c>
      <c r="DD43" s="430">
        <v>0</v>
      </c>
      <c r="DE43" s="430">
        <v>0.5</v>
      </c>
      <c r="DF43" s="430">
        <v>0</v>
      </c>
      <c r="DG43" s="430">
        <v>0.5</v>
      </c>
      <c r="DH43" s="430">
        <v>0</v>
      </c>
      <c r="DI43" s="430">
        <v>0</v>
      </c>
      <c r="DJ43" s="430">
        <v>0.5</v>
      </c>
      <c r="DK43" s="430">
        <v>0.5</v>
      </c>
      <c r="DL43" s="430">
        <v>0.5</v>
      </c>
      <c r="DM43" s="430">
        <v>0.5</v>
      </c>
      <c r="DN43" s="430">
        <v>0</v>
      </c>
      <c r="DO43" s="430">
        <v>0.5</v>
      </c>
      <c r="DP43" s="430">
        <v>0</v>
      </c>
      <c r="DQ43" s="430">
        <v>0</v>
      </c>
    </row>
    <row r="44" spans="1:121" ht="12.75" customHeight="1" x14ac:dyDescent="0.2">
      <c r="A44" s="430" t="s">
        <v>8476</v>
      </c>
      <c r="B44" s="430" t="s">
        <v>8477</v>
      </c>
      <c r="C44" s="430" t="s">
        <v>1055</v>
      </c>
      <c r="D44" s="430" t="s">
        <v>1056</v>
      </c>
      <c r="E44" s="430" t="s">
        <v>1071</v>
      </c>
      <c r="F44" s="443">
        <v>1.3287009999999999</v>
      </c>
      <c r="G44" s="444">
        <v>36262.924353604103</v>
      </c>
      <c r="H44" s="430">
        <v>1</v>
      </c>
      <c r="I44" s="430">
        <v>1</v>
      </c>
      <c r="J44" s="430">
        <v>1</v>
      </c>
      <c r="K44" s="430" t="s">
        <v>8580</v>
      </c>
      <c r="L44" s="430" t="s">
        <v>8581</v>
      </c>
      <c r="M44" s="430" t="s">
        <v>8582</v>
      </c>
      <c r="N44" s="430">
        <v>2019</v>
      </c>
      <c r="O44" s="430">
        <v>2019</v>
      </c>
      <c r="P44" s="430">
        <v>2021</v>
      </c>
      <c r="Q44" s="430" t="s">
        <v>8583</v>
      </c>
      <c r="R44" s="430" t="s">
        <v>8583</v>
      </c>
      <c r="S44" s="430" t="s">
        <v>8584</v>
      </c>
      <c r="T44" s="430">
        <v>1</v>
      </c>
      <c r="U44" s="430" t="s">
        <v>8585</v>
      </c>
      <c r="V44" s="430">
        <v>4</v>
      </c>
      <c r="W44" s="430">
        <v>1</v>
      </c>
      <c r="X44" s="430">
        <v>1</v>
      </c>
      <c r="Y44" s="430">
        <v>0</v>
      </c>
      <c r="Z44" s="430">
        <v>0</v>
      </c>
      <c r="AA44" s="430">
        <v>0</v>
      </c>
      <c r="AB44" s="430">
        <v>0</v>
      </c>
      <c r="AC44" s="430">
        <v>1</v>
      </c>
      <c r="AD44" s="430" t="s">
        <v>8586</v>
      </c>
      <c r="AE44" s="430">
        <v>1</v>
      </c>
      <c r="AF44" s="430">
        <v>1</v>
      </c>
      <c r="AG44" s="430">
        <v>1</v>
      </c>
      <c r="AH44" s="430">
        <v>0.66</v>
      </c>
      <c r="AI44" s="430" t="s">
        <v>1226</v>
      </c>
      <c r="AJ44" s="430" t="s">
        <v>1226</v>
      </c>
      <c r="AK44" s="430" t="s">
        <v>1226</v>
      </c>
      <c r="AL44" s="430">
        <v>1</v>
      </c>
      <c r="AM44" s="430">
        <v>50</v>
      </c>
      <c r="AN44" s="430" t="s">
        <v>1226</v>
      </c>
      <c r="AO44" s="430">
        <v>1</v>
      </c>
      <c r="AP44" s="430">
        <v>30</v>
      </c>
      <c r="AQ44" s="430" t="s">
        <v>1226</v>
      </c>
      <c r="AR44" s="430" t="s">
        <v>1226</v>
      </c>
      <c r="AS44" s="430" t="s">
        <v>1226</v>
      </c>
      <c r="AT44" s="430" t="s">
        <v>1226</v>
      </c>
      <c r="AU44" s="430" t="s">
        <v>1226</v>
      </c>
      <c r="AV44" s="430">
        <v>0.75</v>
      </c>
      <c r="AW44" s="430">
        <v>0.75</v>
      </c>
      <c r="AX44" s="430">
        <v>0.75</v>
      </c>
      <c r="AY44" s="430">
        <v>0.75</v>
      </c>
      <c r="AZ44" s="430">
        <v>0.75</v>
      </c>
      <c r="BA44" s="430" t="s">
        <v>8587</v>
      </c>
      <c r="BB44" s="430">
        <v>3</v>
      </c>
      <c r="BC44" s="430">
        <v>3</v>
      </c>
      <c r="BD44" s="430">
        <v>1</v>
      </c>
      <c r="BE44" s="430">
        <v>1</v>
      </c>
      <c r="BF44" s="430">
        <v>1</v>
      </c>
      <c r="BG44" s="430">
        <v>1</v>
      </c>
      <c r="BH44" s="430">
        <v>1</v>
      </c>
      <c r="BI44" s="430">
        <v>1</v>
      </c>
      <c r="BJ44" s="430">
        <v>1</v>
      </c>
      <c r="BK44" s="430">
        <v>2</v>
      </c>
      <c r="BL44" s="430">
        <v>2</v>
      </c>
      <c r="BM44" s="430">
        <v>1</v>
      </c>
      <c r="BN44" s="430">
        <v>3</v>
      </c>
      <c r="BO44" s="430">
        <v>3</v>
      </c>
      <c r="BP44" s="430">
        <v>1</v>
      </c>
      <c r="BQ44" s="430" t="s">
        <v>1226</v>
      </c>
      <c r="BR44" s="430" t="s">
        <v>1226</v>
      </c>
      <c r="BS44" s="430" t="s">
        <v>1226</v>
      </c>
      <c r="BT44" s="430" t="s">
        <v>1226</v>
      </c>
      <c r="BU44" s="430" t="s">
        <v>8588</v>
      </c>
      <c r="BV44" s="430">
        <v>0.75</v>
      </c>
      <c r="BW44" s="430">
        <v>0.75</v>
      </c>
      <c r="BX44" s="430">
        <v>1</v>
      </c>
      <c r="BY44" s="430">
        <v>1</v>
      </c>
      <c r="BZ44" s="430">
        <v>1</v>
      </c>
      <c r="CA44" s="430">
        <v>1</v>
      </c>
      <c r="CB44" s="430">
        <v>1</v>
      </c>
      <c r="CC44" s="430">
        <v>1</v>
      </c>
      <c r="CD44" s="430">
        <v>1</v>
      </c>
      <c r="CE44" s="430">
        <v>1</v>
      </c>
      <c r="CF44" s="430">
        <v>1</v>
      </c>
      <c r="CG44" s="430">
        <v>1</v>
      </c>
      <c r="CH44" s="430">
        <v>0.75</v>
      </c>
      <c r="CI44" s="430">
        <v>0.75</v>
      </c>
      <c r="CJ44" s="430">
        <v>1</v>
      </c>
      <c r="CK44" s="430">
        <v>1</v>
      </c>
      <c r="CL44" s="430">
        <v>1</v>
      </c>
      <c r="CM44" s="430">
        <v>1</v>
      </c>
      <c r="CN44" s="430">
        <v>0.75</v>
      </c>
      <c r="CO44" s="430">
        <v>0.75</v>
      </c>
      <c r="CP44" s="430" t="s">
        <v>1226</v>
      </c>
      <c r="CQ44" s="430" t="s">
        <v>1226</v>
      </c>
      <c r="CR44" s="430" t="s">
        <v>1226</v>
      </c>
      <c r="CS44" s="430" t="s">
        <v>1226</v>
      </c>
      <c r="CT44" s="430">
        <v>1</v>
      </c>
      <c r="CU44" s="430">
        <v>0.75</v>
      </c>
      <c r="CV44" s="430">
        <v>1</v>
      </c>
      <c r="CW44" s="430">
        <v>1</v>
      </c>
      <c r="CX44" s="430">
        <v>1</v>
      </c>
      <c r="CY44" s="430">
        <v>1</v>
      </c>
      <c r="CZ44" s="430">
        <v>1</v>
      </c>
      <c r="DA44" s="430">
        <v>1</v>
      </c>
      <c r="DB44" s="430">
        <v>1</v>
      </c>
      <c r="DC44" s="430">
        <v>1</v>
      </c>
      <c r="DD44" s="430">
        <v>1</v>
      </c>
      <c r="DE44" s="430">
        <v>1</v>
      </c>
      <c r="DF44" s="430">
        <v>1</v>
      </c>
      <c r="DG44" s="430">
        <v>1</v>
      </c>
      <c r="DH44" s="430">
        <v>1</v>
      </c>
      <c r="DI44" s="430">
        <v>1</v>
      </c>
      <c r="DJ44" s="430">
        <v>1</v>
      </c>
      <c r="DK44" s="430">
        <v>1</v>
      </c>
      <c r="DL44" s="430">
        <v>1</v>
      </c>
      <c r="DM44" s="430">
        <v>1</v>
      </c>
      <c r="DN44" s="430">
        <v>1</v>
      </c>
      <c r="DO44" s="430">
        <v>1</v>
      </c>
      <c r="DP44" s="430">
        <v>1</v>
      </c>
      <c r="DQ44" s="430">
        <v>1</v>
      </c>
    </row>
    <row r="45" spans="1:121" s="5" customFormat="1" ht="12.75" customHeight="1" x14ac:dyDescent="0.2">
      <c r="A45" s="430" t="s">
        <v>1273</v>
      </c>
      <c r="B45" s="430" t="s">
        <v>41</v>
      </c>
      <c r="C45" s="430" t="s">
        <v>1047</v>
      </c>
      <c r="D45" s="430" t="s">
        <v>1048</v>
      </c>
      <c r="E45" s="430" t="s">
        <v>1039</v>
      </c>
      <c r="F45" s="443">
        <v>120.28302600000001</v>
      </c>
      <c r="G45" s="444">
        <v>111271.112329975</v>
      </c>
      <c r="H45" s="430">
        <v>1</v>
      </c>
      <c r="I45" s="430">
        <v>1</v>
      </c>
      <c r="J45" s="430">
        <v>1</v>
      </c>
      <c r="K45" s="430" t="s">
        <v>8741</v>
      </c>
      <c r="L45" s="430" t="s">
        <v>8742</v>
      </c>
      <c r="M45" s="430" t="s">
        <v>8743</v>
      </c>
      <c r="N45" s="430">
        <v>2021</v>
      </c>
      <c r="O45" s="430">
        <v>2012</v>
      </c>
      <c r="P45" s="430">
        <v>2021</v>
      </c>
      <c r="Q45" s="430" t="s">
        <v>1226</v>
      </c>
      <c r="R45" s="430" t="s">
        <v>1226</v>
      </c>
      <c r="S45" s="430" t="s">
        <v>1226</v>
      </c>
      <c r="T45" s="430">
        <v>0</v>
      </c>
      <c r="U45" s="430" t="s">
        <v>1226</v>
      </c>
      <c r="V45" s="430">
        <v>4</v>
      </c>
      <c r="W45" s="430">
        <v>1</v>
      </c>
      <c r="X45" s="430">
        <v>1</v>
      </c>
      <c r="Y45" s="430">
        <v>1</v>
      </c>
      <c r="Z45" s="430">
        <v>1</v>
      </c>
      <c r="AA45" s="430">
        <v>1</v>
      </c>
      <c r="AB45" s="430">
        <v>1</v>
      </c>
      <c r="AC45" s="430">
        <v>1</v>
      </c>
      <c r="AD45" s="430" t="s">
        <v>8744</v>
      </c>
      <c r="AE45" s="430">
        <v>1</v>
      </c>
      <c r="AF45" s="430">
        <v>1</v>
      </c>
      <c r="AG45" s="430">
        <v>1</v>
      </c>
      <c r="AH45" s="430">
        <v>0</v>
      </c>
      <c r="AI45" s="430">
        <v>0</v>
      </c>
      <c r="AJ45" s="430" t="s">
        <v>1226</v>
      </c>
      <c r="AK45" s="430" t="s">
        <v>1226</v>
      </c>
      <c r="AL45" s="430">
        <v>1</v>
      </c>
      <c r="AM45" s="430">
        <v>189</v>
      </c>
      <c r="AN45" s="430">
        <v>37</v>
      </c>
      <c r="AO45" s="430">
        <v>1</v>
      </c>
      <c r="AP45" s="430">
        <v>240</v>
      </c>
      <c r="AQ45" s="430">
        <v>48</v>
      </c>
      <c r="AR45" s="430" t="s">
        <v>1226</v>
      </c>
      <c r="AS45" s="430">
        <v>0</v>
      </c>
      <c r="AT45" s="430" t="s">
        <v>1226</v>
      </c>
      <c r="AU45" s="430" t="s">
        <v>1226</v>
      </c>
      <c r="AV45" s="430">
        <v>0.5</v>
      </c>
      <c r="AW45" s="430">
        <v>0.5</v>
      </c>
      <c r="AX45" s="430">
        <v>0</v>
      </c>
      <c r="AY45" s="430">
        <v>0</v>
      </c>
      <c r="AZ45" s="430">
        <v>0</v>
      </c>
      <c r="BA45" s="430" t="s">
        <v>8745</v>
      </c>
      <c r="BB45" s="430">
        <v>3</v>
      </c>
      <c r="BC45" s="430">
        <v>3</v>
      </c>
      <c r="BD45" s="430">
        <v>3</v>
      </c>
      <c r="BE45" s="430">
        <v>2</v>
      </c>
      <c r="BF45" s="430">
        <v>2</v>
      </c>
      <c r="BG45" s="430">
        <v>2</v>
      </c>
      <c r="BH45" s="430">
        <v>2</v>
      </c>
      <c r="BI45" s="430">
        <v>2</v>
      </c>
      <c r="BJ45" s="430">
        <v>2</v>
      </c>
      <c r="BK45" s="430">
        <v>1</v>
      </c>
      <c r="BL45" s="430">
        <v>1</v>
      </c>
      <c r="BM45" s="430">
        <v>1</v>
      </c>
      <c r="BN45" s="430">
        <v>2</v>
      </c>
      <c r="BO45" s="430">
        <v>2</v>
      </c>
      <c r="BP45" s="430">
        <v>2</v>
      </c>
      <c r="BQ45" s="430" t="s">
        <v>1226</v>
      </c>
      <c r="BR45" s="430" t="s">
        <v>1226</v>
      </c>
      <c r="BS45" s="430" t="s">
        <v>1226</v>
      </c>
      <c r="BT45" s="430" t="s">
        <v>1226</v>
      </c>
      <c r="BU45" s="430" t="s">
        <v>8746</v>
      </c>
      <c r="BV45" s="430">
        <v>0</v>
      </c>
      <c r="BW45" s="430">
        <v>0</v>
      </c>
      <c r="BX45" s="430">
        <v>0</v>
      </c>
      <c r="BY45" s="430">
        <v>0</v>
      </c>
      <c r="BZ45" s="430">
        <v>0</v>
      </c>
      <c r="CA45" s="430">
        <v>0</v>
      </c>
      <c r="CB45" s="430">
        <v>0</v>
      </c>
      <c r="CC45" s="430">
        <v>0</v>
      </c>
      <c r="CD45" s="430">
        <v>0</v>
      </c>
      <c r="CE45" s="430">
        <v>0</v>
      </c>
      <c r="CF45" s="430">
        <v>0</v>
      </c>
      <c r="CG45" s="430">
        <v>0</v>
      </c>
      <c r="CH45" s="430">
        <v>0</v>
      </c>
      <c r="CI45" s="430">
        <v>0</v>
      </c>
      <c r="CJ45" s="430">
        <v>0</v>
      </c>
      <c r="CK45" s="430">
        <v>0</v>
      </c>
      <c r="CL45" s="430">
        <v>0</v>
      </c>
      <c r="CM45" s="430">
        <v>0</v>
      </c>
      <c r="CN45" s="430">
        <v>0</v>
      </c>
      <c r="CO45" s="430">
        <v>0.5</v>
      </c>
      <c r="CP45" s="430" t="s">
        <v>1226</v>
      </c>
      <c r="CQ45" s="430" t="s">
        <v>1226</v>
      </c>
      <c r="CR45" s="430" t="s">
        <v>1226</v>
      </c>
      <c r="CS45" s="430" t="s">
        <v>1226</v>
      </c>
      <c r="CT45" s="430">
        <v>0</v>
      </c>
      <c r="CU45" s="430">
        <v>0</v>
      </c>
      <c r="CV45" s="430">
        <v>0</v>
      </c>
      <c r="CW45" s="430">
        <v>0.5</v>
      </c>
      <c r="CX45" s="430">
        <v>0</v>
      </c>
      <c r="CY45" s="430">
        <v>0</v>
      </c>
      <c r="CZ45" s="430">
        <v>1</v>
      </c>
      <c r="DA45" s="430">
        <v>0.5</v>
      </c>
      <c r="DB45" s="430">
        <v>1</v>
      </c>
      <c r="DC45" s="430">
        <v>0.5</v>
      </c>
      <c r="DD45" s="430">
        <v>0.5</v>
      </c>
      <c r="DE45" s="430">
        <v>0.5</v>
      </c>
      <c r="DF45" s="430">
        <v>0</v>
      </c>
      <c r="DG45" s="430">
        <v>0</v>
      </c>
      <c r="DH45" s="430">
        <v>0.5</v>
      </c>
      <c r="DI45" s="430">
        <v>0</v>
      </c>
      <c r="DJ45" s="430">
        <v>1</v>
      </c>
      <c r="DK45" s="430">
        <v>0.5</v>
      </c>
      <c r="DL45" s="430" t="s">
        <v>1226</v>
      </c>
      <c r="DM45" s="430">
        <v>0.5</v>
      </c>
      <c r="DN45" s="430" t="s">
        <v>1226</v>
      </c>
      <c r="DO45" s="430">
        <v>0.5</v>
      </c>
      <c r="DP45" s="430" t="s">
        <v>1226</v>
      </c>
      <c r="DQ45" s="430">
        <v>0.5</v>
      </c>
    </row>
    <row r="46" spans="1:121" s="5" customFormat="1" ht="12.75" customHeight="1" x14ac:dyDescent="0.2">
      <c r="A46" s="430" t="s">
        <v>1274</v>
      </c>
      <c r="B46" s="430" t="s">
        <v>1275</v>
      </c>
      <c r="C46" s="430" t="s">
        <v>1194</v>
      </c>
      <c r="D46" s="430" t="s">
        <v>1276</v>
      </c>
      <c r="E46" s="430" t="s">
        <v>1057</v>
      </c>
      <c r="F46" s="443">
        <v>0.92461000000000004</v>
      </c>
      <c r="G46" s="444">
        <v>4592.1187095527903</v>
      </c>
      <c r="H46" s="430">
        <v>0.5</v>
      </c>
      <c r="I46" s="430">
        <v>1</v>
      </c>
      <c r="J46" s="430">
        <v>0</v>
      </c>
      <c r="K46" s="430" t="s">
        <v>8878</v>
      </c>
      <c r="L46" s="430" t="s">
        <v>1226</v>
      </c>
      <c r="M46" s="430" t="s">
        <v>1226</v>
      </c>
      <c r="N46" s="430" t="s">
        <v>1226</v>
      </c>
      <c r="O46" s="430" t="s">
        <v>1226</v>
      </c>
      <c r="P46" s="430" t="s">
        <v>1226</v>
      </c>
      <c r="Q46" s="430" t="s">
        <v>1226</v>
      </c>
      <c r="R46" s="430" t="s">
        <v>1226</v>
      </c>
      <c r="S46" s="430" t="s">
        <v>1226</v>
      </c>
      <c r="T46" s="430">
        <v>0</v>
      </c>
      <c r="U46" s="430" t="s">
        <v>1226</v>
      </c>
      <c r="V46" s="430" t="s">
        <v>1226</v>
      </c>
      <c r="W46" s="430" t="s">
        <v>1226</v>
      </c>
      <c r="X46" s="430" t="s">
        <v>1226</v>
      </c>
      <c r="Y46" s="430" t="s">
        <v>1226</v>
      </c>
      <c r="Z46" s="430" t="s">
        <v>1226</v>
      </c>
      <c r="AA46" s="430" t="s">
        <v>1226</v>
      </c>
      <c r="AB46" s="430" t="s">
        <v>1226</v>
      </c>
      <c r="AC46" s="430" t="s">
        <v>1226</v>
      </c>
      <c r="AD46" s="430" t="s">
        <v>1226</v>
      </c>
      <c r="AE46" s="430">
        <v>0</v>
      </c>
      <c r="AF46" s="430">
        <v>0.5</v>
      </c>
      <c r="AG46" s="430">
        <v>0.5</v>
      </c>
      <c r="AH46" s="430">
        <v>0.66</v>
      </c>
      <c r="AI46" s="430">
        <v>1</v>
      </c>
      <c r="AJ46" s="430" t="s">
        <v>1226</v>
      </c>
      <c r="AK46" s="430" t="s">
        <v>1226</v>
      </c>
      <c r="AL46" s="430">
        <v>1</v>
      </c>
      <c r="AM46" s="430" t="s">
        <v>1226</v>
      </c>
      <c r="AN46" s="430" t="s">
        <v>1226</v>
      </c>
      <c r="AO46" s="430">
        <v>1</v>
      </c>
      <c r="AP46" s="430" t="s">
        <v>1226</v>
      </c>
      <c r="AQ46" s="430" t="s">
        <v>1226</v>
      </c>
      <c r="AR46" s="430" t="s">
        <v>8879</v>
      </c>
      <c r="AS46" s="430">
        <v>1</v>
      </c>
      <c r="AT46" s="430" t="s">
        <v>1226</v>
      </c>
      <c r="AU46" s="430" t="s">
        <v>1226</v>
      </c>
      <c r="AV46" s="430">
        <v>1</v>
      </c>
      <c r="AW46" s="430">
        <v>0.75</v>
      </c>
      <c r="AX46" s="430">
        <v>0.75</v>
      </c>
      <c r="AY46" s="430">
        <v>0.75</v>
      </c>
      <c r="AZ46" s="430">
        <v>0.75</v>
      </c>
      <c r="BA46" s="430" t="s">
        <v>8880</v>
      </c>
      <c r="BB46" s="430">
        <v>1</v>
      </c>
      <c r="BC46" s="430">
        <v>2</v>
      </c>
      <c r="BD46" s="430">
        <v>2</v>
      </c>
      <c r="BE46" s="430">
        <v>1</v>
      </c>
      <c r="BF46" s="430">
        <v>3</v>
      </c>
      <c r="BG46" s="430">
        <v>1</v>
      </c>
      <c r="BH46" s="430">
        <v>2</v>
      </c>
      <c r="BI46" s="430">
        <v>1</v>
      </c>
      <c r="BJ46" s="430">
        <v>1</v>
      </c>
      <c r="BK46" s="430">
        <v>2</v>
      </c>
      <c r="BL46" s="430">
        <v>1</v>
      </c>
      <c r="BM46" s="430">
        <v>1</v>
      </c>
      <c r="BN46" s="430">
        <v>1</v>
      </c>
      <c r="BO46" s="430">
        <v>1</v>
      </c>
      <c r="BP46" s="430">
        <v>1</v>
      </c>
      <c r="BQ46" s="430" t="s">
        <v>1226</v>
      </c>
      <c r="BR46" s="430" t="s">
        <v>1226</v>
      </c>
      <c r="BS46" s="430" t="s">
        <v>1226</v>
      </c>
      <c r="BT46" s="430" t="s">
        <v>1226</v>
      </c>
      <c r="BU46" s="430" t="s">
        <v>1226</v>
      </c>
      <c r="BV46" s="430">
        <v>1</v>
      </c>
      <c r="BW46" s="430">
        <v>0.5</v>
      </c>
      <c r="BX46" s="430">
        <v>1</v>
      </c>
      <c r="BY46" s="430">
        <v>0.5</v>
      </c>
      <c r="BZ46" s="430">
        <v>0.75</v>
      </c>
      <c r="CA46" s="430">
        <v>0.5</v>
      </c>
      <c r="CB46" s="430">
        <v>0</v>
      </c>
      <c r="CC46" s="430">
        <v>0.5</v>
      </c>
      <c r="CD46" s="430">
        <v>0.75</v>
      </c>
      <c r="CE46" s="430">
        <v>0.5</v>
      </c>
      <c r="CF46" s="430">
        <v>0</v>
      </c>
      <c r="CG46" s="430">
        <v>0</v>
      </c>
      <c r="CH46" s="430">
        <v>0</v>
      </c>
      <c r="CI46" s="430">
        <v>0.75</v>
      </c>
      <c r="CJ46" s="430">
        <v>0.5</v>
      </c>
      <c r="CK46" s="430">
        <v>0.5</v>
      </c>
      <c r="CL46" s="430">
        <v>0.75</v>
      </c>
      <c r="CM46" s="430">
        <v>0.75</v>
      </c>
      <c r="CN46" s="430">
        <v>0</v>
      </c>
      <c r="CO46" s="430">
        <v>0.75</v>
      </c>
      <c r="CP46" s="430" t="s">
        <v>1226</v>
      </c>
      <c r="CQ46" s="430" t="s">
        <v>1226</v>
      </c>
      <c r="CR46" s="430" t="s">
        <v>1226</v>
      </c>
      <c r="CS46" s="430" t="s">
        <v>1226</v>
      </c>
      <c r="CT46" s="430">
        <v>0.75</v>
      </c>
      <c r="CU46" s="430">
        <v>1</v>
      </c>
      <c r="CV46" s="430">
        <v>1</v>
      </c>
      <c r="CW46" s="430">
        <v>0.5</v>
      </c>
      <c r="CX46" s="430">
        <v>1</v>
      </c>
      <c r="CY46" s="430">
        <v>1</v>
      </c>
      <c r="CZ46" s="430">
        <v>0.5</v>
      </c>
      <c r="DA46" s="430">
        <v>0.5</v>
      </c>
      <c r="DB46" s="430">
        <v>0.5</v>
      </c>
      <c r="DC46" s="430">
        <v>0.5</v>
      </c>
      <c r="DD46" s="430">
        <v>0.5</v>
      </c>
      <c r="DE46" s="430">
        <v>0.5</v>
      </c>
      <c r="DF46" s="430">
        <v>0.5</v>
      </c>
      <c r="DG46" s="430">
        <v>0.5</v>
      </c>
      <c r="DH46" s="430">
        <v>0.5</v>
      </c>
      <c r="DI46" s="430">
        <v>0.5</v>
      </c>
      <c r="DJ46" s="430">
        <v>0.5</v>
      </c>
      <c r="DK46" s="430">
        <v>0.5</v>
      </c>
      <c r="DL46" s="430">
        <v>0.5</v>
      </c>
      <c r="DM46" s="430" t="s">
        <v>1226</v>
      </c>
      <c r="DN46" s="430">
        <v>1</v>
      </c>
      <c r="DO46" s="430">
        <v>1</v>
      </c>
      <c r="DP46" s="430">
        <v>0.5</v>
      </c>
      <c r="DQ46" s="430">
        <v>0.5</v>
      </c>
    </row>
    <row r="47" spans="1:121" s="5" customFormat="1" ht="12.75" customHeight="1" x14ac:dyDescent="0.2">
      <c r="A47" s="430" t="s">
        <v>1282</v>
      </c>
      <c r="B47" s="430" t="s">
        <v>1283</v>
      </c>
      <c r="C47" s="430" t="s">
        <v>1047</v>
      </c>
      <c r="D47" s="430" t="s">
        <v>1048</v>
      </c>
      <c r="E47" s="430" t="s">
        <v>1057</v>
      </c>
      <c r="F47" s="443">
        <v>2.3411789999999999</v>
      </c>
      <c r="G47" s="444">
        <v>18269.350433799202</v>
      </c>
      <c r="H47" s="430">
        <v>1</v>
      </c>
      <c r="I47" s="430">
        <v>1</v>
      </c>
      <c r="J47" s="430">
        <v>1</v>
      </c>
      <c r="K47" s="430" t="s">
        <v>8994</v>
      </c>
      <c r="L47" s="430" t="s">
        <v>8995</v>
      </c>
      <c r="M47" s="430" t="s">
        <v>8995</v>
      </c>
      <c r="N47" s="430">
        <v>2021</v>
      </c>
      <c r="O47" s="430">
        <v>2021</v>
      </c>
      <c r="P47" s="430">
        <v>2021</v>
      </c>
      <c r="Q47" s="430" t="s">
        <v>1226</v>
      </c>
      <c r="R47" s="430" t="s">
        <v>1226</v>
      </c>
      <c r="S47" s="430" t="s">
        <v>8916</v>
      </c>
      <c r="T47" s="430">
        <v>1</v>
      </c>
      <c r="U47" s="430" t="s">
        <v>8996</v>
      </c>
      <c r="V47" s="430">
        <v>1</v>
      </c>
      <c r="W47" s="430">
        <v>1</v>
      </c>
      <c r="X47" s="430">
        <v>1</v>
      </c>
      <c r="Y47" s="430">
        <v>1</v>
      </c>
      <c r="Z47" s="430">
        <v>1</v>
      </c>
      <c r="AA47" s="430">
        <v>1</v>
      </c>
      <c r="AB47" s="430">
        <v>1</v>
      </c>
      <c r="AC47" s="430">
        <v>1</v>
      </c>
      <c r="AD47" s="430" t="s">
        <v>8997</v>
      </c>
      <c r="AE47" s="430">
        <v>1</v>
      </c>
      <c r="AF47" s="430">
        <v>1</v>
      </c>
      <c r="AG47" s="430">
        <v>0.5</v>
      </c>
      <c r="AH47" s="430">
        <v>0.33</v>
      </c>
      <c r="AI47" s="430">
        <v>0</v>
      </c>
      <c r="AJ47" s="430" t="s">
        <v>1226</v>
      </c>
      <c r="AK47" s="430" t="s">
        <v>1226</v>
      </c>
      <c r="AL47" s="430">
        <v>0</v>
      </c>
      <c r="AM47" s="430" t="s">
        <v>1226</v>
      </c>
      <c r="AN47" s="430" t="s">
        <v>1226</v>
      </c>
      <c r="AO47" s="430">
        <v>0</v>
      </c>
      <c r="AP47" s="430" t="s">
        <v>1226</v>
      </c>
      <c r="AQ47" s="430" t="s">
        <v>1226</v>
      </c>
      <c r="AR47" s="430" t="s">
        <v>8998</v>
      </c>
      <c r="AS47" s="430">
        <v>1</v>
      </c>
      <c r="AT47" s="430">
        <v>50</v>
      </c>
      <c r="AU47" s="430">
        <v>45</v>
      </c>
      <c r="AV47" s="430">
        <v>0</v>
      </c>
      <c r="AW47" s="430">
        <v>0</v>
      </c>
      <c r="AX47" s="430">
        <v>0</v>
      </c>
      <c r="AY47" s="430">
        <v>0</v>
      </c>
      <c r="AZ47" s="430">
        <v>0</v>
      </c>
      <c r="BA47" s="430" t="s">
        <v>1226</v>
      </c>
      <c r="BB47" s="430">
        <v>2</v>
      </c>
      <c r="BC47" s="430">
        <v>2</v>
      </c>
      <c r="BD47" s="430">
        <v>2</v>
      </c>
      <c r="BE47" s="430">
        <v>1</v>
      </c>
      <c r="BF47" s="430">
        <v>1</v>
      </c>
      <c r="BG47" s="430">
        <v>1</v>
      </c>
      <c r="BH47" s="430">
        <v>3</v>
      </c>
      <c r="BI47" s="430">
        <v>2</v>
      </c>
      <c r="BJ47" s="430">
        <v>2</v>
      </c>
      <c r="BK47" s="430">
        <v>3</v>
      </c>
      <c r="BL47" s="430">
        <v>2</v>
      </c>
      <c r="BM47" s="430">
        <v>2</v>
      </c>
      <c r="BN47" s="430">
        <v>3</v>
      </c>
      <c r="BO47" s="430">
        <v>3</v>
      </c>
      <c r="BP47" s="430">
        <v>3</v>
      </c>
      <c r="BQ47" s="430" t="s">
        <v>8999</v>
      </c>
      <c r="BR47" s="430" t="s">
        <v>1226</v>
      </c>
      <c r="BS47" s="430" t="s">
        <v>1226</v>
      </c>
      <c r="BT47" s="430" t="s">
        <v>1226</v>
      </c>
      <c r="BU47" s="430" t="s">
        <v>9000</v>
      </c>
      <c r="BV47" s="430">
        <v>0</v>
      </c>
      <c r="BW47" s="430">
        <v>0</v>
      </c>
      <c r="BX47" s="430">
        <v>0</v>
      </c>
      <c r="BY47" s="430">
        <v>0</v>
      </c>
      <c r="BZ47" s="430">
        <v>0</v>
      </c>
      <c r="CA47" s="430">
        <v>0</v>
      </c>
      <c r="CB47" s="430">
        <v>0</v>
      </c>
      <c r="CC47" s="430">
        <v>0</v>
      </c>
      <c r="CD47" s="430">
        <v>0</v>
      </c>
      <c r="CE47" s="430">
        <v>0</v>
      </c>
      <c r="CF47" s="430">
        <v>0</v>
      </c>
      <c r="CG47" s="430">
        <v>0</v>
      </c>
      <c r="CH47" s="430">
        <v>0</v>
      </c>
      <c r="CI47" s="430">
        <v>0</v>
      </c>
      <c r="CJ47" s="430">
        <v>0</v>
      </c>
      <c r="CK47" s="430">
        <v>0</v>
      </c>
      <c r="CL47" s="430">
        <v>0</v>
      </c>
      <c r="CM47" s="430">
        <v>0</v>
      </c>
      <c r="CN47" s="430">
        <v>0</v>
      </c>
      <c r="CO47" s="430">
        <v>0</v>
      </c>
      <c r="CP47" s="430" t="s">
        <v>1226</v>
      </c>
      <c r="CQ47" s="430" t="s">
        <v>1226</v>
      </c>
      <c r="CR47" s="430" t="s">
        <v>1226</v>
      </c>
      <c r="CS47" s="430" t="s">
        <v>1226</v>
      </c>
      <c r="CT47" s="430">
        <v>0</v>
      </c>
      <c r="CU47" s="430">
        <v>0</v>
      </c>
      <c r="CV47" s="430">
        <v>0.5</v>
      </c>
      <c r="CW47" s="430">
        <v>0.5</v>
      </c>
      <c r="CX47" s="430">
        <v>0.5</v>
      </c>
      <c r="CY47" s="430">
        <v>0.75</v>
      </c>
      <c r="CZ47" s="430">
        <v>1</v>
      </c>
      <c r="DA47" s="430">
        <v>1</v>
      </c>
      <c r="DB47" s="430">
        <v>0.5</v>
      </c>
      <c r="DC47" s="430">
        <v>1</v>
      </c>
      <c r="DD47" s="430">
        <v>0.5</v>
      </c>
      <c r="DE47" s="430">
        <v>0.5</v>
      </c>
      <c r="DF47" s="430">
        <v>1</v>
      </c>
      <c r="DG47" s="430">
        <v>1</v>
      </c>
      <c r="DH47" s="430">
        <v>0.5</v>
      </c>
      <c r="DI47" s="430">
        <v>0.5</v>
      </c>
      <c r="DJ47" s="430">
        <v>0.5</v>
      </c>
      <c r="DK47" s="430">
        <v>0.5</v>
      </c>
      <c r="DL47" s="430">
        <v>0.5</v>
      </c>
      <c r="DM47" s="430">
        <v>0.5</v>
      </c>
      <c r="DN47" s="430">
        <v>0.5</v>
      </c>
      <c r="DO47" s="430">
        <v>0.5</v>
      </c>
      <c r="DP47" s="430">
        <v>0.5</v>
      </c>
      <c r="DQ47" s="430">
        <v>0.5</v>
      </c>
    </row>
    <row r="48" spans="1:121" s="5" customFormat="1" ht="12.75" customHeight="1" x14ac:dyDescent="0.2">
      <c r="A48" s="430" t="s">
        <v>1331</v>
      </c>
      <c r="B48" s="430" t="s">
        <v>1332</v>
      </c>
      <c r="C48" s="430" t="s">
        <v>1047</v>
      </c>
      <c r="D48" s="430" t="s">
        <v>1048</v>
      </c>
      <c r="E48" s="430" t="s">
        <v>1039</v>
      </c>
      <c r="F48" s="443">
        <v>2.6399159999999999</v>
      </c>
      <c r="G48" s="444">
        <v>2078.07068354686</v>
      </c>
      <c r="H48" s="430">
        <v>0</v>
      </c>
      <c r="I48" s="430">
        <v>0</v>
      </c>
      <c r="J48" s="430">
        <v>0</v>
      </c>
      <c r="K48" s="430" t="s">
        <v>1226</v>
      </c>
      <c r="L48" s="430" t="s">
        <v>1226</v>
      </c>
      <c r="M48" s="430" t="s">
        <v>1226</v>
      </c>
      <c r="N48" s="430" t="s">
        <v>1226</v>
      </c>
      <c r="O48" s="430" t="s">
        <v>1226</v>
      </c>
      <c r="P48" s="430" t="s">
        <v>1226</v>
      </c>
      <c r="Q48" s="430" t="s">
        <v>1226</v>
      </c>
      <c r="R48" s="430" t="s">
        <v>1226</v>
      </c>
      <c r="S48" s="430" t="s">
        <v>1226</v>
      </c>
      <c r="T48" s="430">
        <v>0</v>
      </c>
      <c r="U48" s="430" t="s">
        <v>1226</v>
      </c>
      <c r="V48" s="430" t="s">
        <v>1226</v>
      </c>
      <c r="W48" s="430" t="s">
        <v>1226</v>
      </c>
      <c r="X48" s="430" t="s">
        <v>1226</v>
      </c>
      <c r="Y48" s="430" t="s">
        <v>1226</v>
      </c>
      <c r="Z48" s="430" t="s">
        <v>1226</v>
      </c>
      <c r="AA48" s="430" t="s">
        <v>1226</v>
      </c>
      <c r="AB48" s="430" t="s">
        <v>1226</v>
      </c>
      <c r="AC48" s="430" t="s">
        <v>1226</v>
      </c>
      <c r="AD48" s="430" t="s">
        <v>1226</v>
      </c>
      <c r="AE48" s="430">
        <v>0</v>
      </c>
      <c r="AF48" s="430">
        <v>0.5</v>
      </c>
      <c r="AG48" s="430">
        <v>0.5</v>
      </c>
      <c r="AH48" s="430">
        <v>0</v>
      </c>
      <c r="AI48" s="430">
        <v>0</v>
      </c>
      <c r="AJ48" s="430" t="s">
        <v>1226</v>
      </c>
      <c r="AK48" s="430" t="s">
        <v>1226</v>
      </c>
      <c r="AL48" s="430">
        <v>0</v>
      </c>
      <c r="AM48" s="430" t="s">
        <v>1226</v>
      </c>
      <c r="AN48" s="430" t="s">
        <v>1226</v>
      </c>
      <c r="AO48" s="430">
        <v>0</v>
      </c>
      <c r="AP48" s="430" t="s">
        <v>1226</v>
      </c>
      <c r="AQ48" s="430" t="s">
        <v>1226</v>
      </c>
      <c r="AR48" s="430" t="s">
        <v>1226</v>
      </c>
      <c r="AS48" s="430" t="s">
        <v>1226</v>
      </c>
      <c r="AT48" s="430" t="s">
        <v>1226</v>
      </c>
      <c r="AU48" s="430" t="s">
        <v>1226</v>
      </c>
      <c r="AV48" s="430">
        <v>0</v>
      </c>
      <c r="AW48" s="430">
        <v>0</v>
      </c>
      <c r="AX48" s="430">
        <v>0</v>
      </c>
      <c r="AY48" s="430">
        <v>0</v>
      </c>
      <c r="AZ48" s="430">
        <v>0</v>
      </c>
      <c r="BA48" s="430" t="s">
        <v>9126</v>
      </c>
      <c r="BB48" s="430">
        <v>1</v>
      </c>
      <c r="BC48" s="430">
        <v>1</v>
      </c>
      <c r="BD48" s="430">
        <v>1</v>
      </c>
      <c r="BE48" s="430">
        <v>1</v>
      </c>
      <c r="BF48" s="430">
        <v>1</v>
      </c>
      <c r="BG48" s="430">
        <v>1</v>
      </c>
      <c r="BH48" s="430">
        <v>1</v>
      </c>
      <c r="BI48" s="430">
        <v>1</v>
      </c>
      <c r="BJ48" s="430">
        <v>1</v>
      </c>
      <c r="BK48" s="430">
        <v>2</v>
      </c>
      <c r="BL48" s="430">
        <v>2</v>
      </c>
      <c r="BM48" s="430">
        <v>2</v>
      </c>
      <c r="BN48" s="430">
        <v>1</v>
      </c>
      <c r="BO48" s="430">
        <v>1</v>
      </c>
      <c r="BP48" s="430">
        <v>1</v>
      </c>
      <c r="BQ48" s="430" t="s">
        <v>9127</v>
      </c>
      <c r="BR48" s="430" t="s">
        <v>1226</v>
      </c>
      <c r="BS48" s="430" t="s">
        <v>1226</v>
      </c>
      <c r="BT48" s="430" t="s">
        <v>1226</v>
      </c>
      <c r="BU48" s="430" t="s">
        <v>9128</v>
      </c>
      <c r="BV48" s="430">
        <v>0</v>
      </c>
      <c r="BW48" s="430">
        <v>0</v>
      </c>
      <c r="BX48" s="430">
        <v>0</v>
      </c>
      <c r="BY48" s="430">
        <v>0</v>
      </c>
      <c r="BZ48" s="430">
        <v>0</v>
      </c>
      <c r="CA48" s="430">
        <v>0</v>
      </c>
      <c r="CB48" s="430">
        <v>0</v>
      </c>
      <c r="CC48" s="430">
        <v>0</v>
      </c>
      <c r="CD48" s="430">
        <v>0</v>
      </c>
      <c r="CE48" s="430">
        <v>0</v>
      </c>
      <c r="CF48" s="430">
        <v>0</v>
      </c>
      <c r="CG48" s="430">
        <v>0</v>
      </c>
      <c r="CH48" s="430">
        <v>0</v>
      </c>
      <c r="CI48" s="430">
        <v>0</v>
      </c>
      <c r="CJ48" s="430">
        <v>0</v>
      </c>
      <c r="CK48" s="430">
        <v>0</v>
      </c>
      <c r="CL48" s="430">
        <v>0</v>
      </c>
      <c r="CM48" s="430">
        <v>0</v>
      </c>
      <c r="CN48" s="430">
        <v>0</v>
      </c>
      <c r="CO48" s="430">
        <v>0</v>
      </c>
      <c r="CP48" s="430" t="s">
        <v>1226</v>
      </c>
      <c r="CQ48" s="430">
        <v>0</v>
      </c>
      <c r="CR48" s="430">
        <v>0</v>
      </c>
      <c r="CS48" s="430">
        <v>0</v>
      </c>
      <c r="CT48" s="430">
        <v>0.75</v>
      </c>
      <c r="CU48" s="430">
        <v>0.5</v>
      </c>
      <c r="CV48" s="430">
        <v>0.5</v>
      </c>
      <c r="CW48" s="430">
        <v>0.5</v>
      </c>
      <c r="CX48" s="430">
        <v>1</v>
      </c>
      <c r="CY48" s="430">
        <v>0.75</v>
      </c>
      <c r="CZ48" s="430">
        <v>0</v>
      </c>
      <c r="DA48" s="430">
        <v>0</v>
      </c>
      <c r="DB48" s="430">
        <v>0</v>
      </c>
      <c r="DC48" s="430">
        <v>0</v>
      </c>
      <c r="DD48" s="430">
        <v>0</v>
      </c>
      <c r="DE48" s="430">
        <v>0</v>
      </c>
      <c r="DF48" s="430">
        <v>0</v>
      </c>
      <c r="DG48" s="430">
        <v>0</v>
      </c>
      <c r="DH48" s="430">
        <v>0</v>
      </c>
      <c r="DI48" s="430">
        <v>0.5</v>
      </c>
      <c r="DJ48" s="430">
        <v>0</v>
      </c>
      <c r="DK48" s="430">
        <v>0.5</v>
      </c>
      <c r="DL48" s="430">
        <v>0</v>
      </c>
      <c r="DM48" s="430">
        <v>0</v>
      </c>
      <c r="DN48" s="430">
        <v>0</v>
      </c>
      <c r="DO48" s="430">
        <v>0</v>
      </c>
      <c r="DP48" s="430">
        <v>0</v>
      </c>
      <c r="DQ48" s="430">
        <v>0</v>
      </c>
    </row>
    <row r="49" spans="1:121" x14ac:dyDescent="0.2">
      <c r="A49" s="430" t="s">
        <v>1295</v>
      </c>
      <c r="B49" s="430" t="s">
        <v>47</v>
      </c>
      <c r="C49" s="430" t="s">
        <v>1055</v>
      </c>
      <c r="D49" s="430" t="s">
        <v>1081</v>
      </c>
      <c r="E49" s="430" t="s">
        <v>1057</v>
      </c>
      <c r="F49" s="443">
        <v>3.7579799999999999</v>
      </c>
      <c r="G49" s="444">
        <v>18700.241392157499</v>
      </c>
      <c r="H49" s="430">
        <v>1</v>
      </c>
      <c r="I49" s="430">
        <v>1</v>
      </c>
      <c r="J49" s="430">
        <v>0.5</v>
      </c>
      <c r="K49" s="430" t="s">
        <v>9215</v>
      </c>
      <c r="L49" s="430" t="s">
        <v>9215</v>
      </c>
      <c r="M49" s="430" t="s">
        <v>9215</v>
      </c>
      <c r="N49" s="430">
        <v>2020</v>
      </c>
      <c r="O49" s="430">
        <v>2020</v>
      </c>
      <c r="P49" s="430">
        <v>2020</v>
      </c>
      <c r="Q49" s="430" t="s">
        <v>9216</v>
      </c>
      <c r="R49" s="430" t="s">
        <v>9216</v>
      </c>
      <c r="S49" s="430" t="s">
        <v>9216</v>
      </c>
      <c r="T49" s="430">
        <v>1</v>
      </c>
      <c r="U49" s="430" t="s">
        <v>9217</v>
      </c>
      <c r="V49" s="430">
        <v>4</v>
      </c>
      <c r="W49" s="430">
        <v>1</v>
      </c>
      <c r="X49" s="430">
        <v>1</v>
      </c>
      <c r="Y49" s="430">
        <v>1</v>
      </c>
      <c r="Z49" s="430">
        <v>1</v>
      </c>
      <c r="AA49" s="430">
        <v>1</v>
      </c>
      <c r="AB49" s="430">
        <v>1</v>
      </c>
      <c r="AC49" s="430">
        <v>1</v>
      </c>
      <c r="AD49" s="430" t="s">
        <v>9218</v>
      </c>
      <c r="AE49" s="430">
        <v>1</v>
      </c>
      <c r="AF49" s="430">
        <v>1</v>
      </c>
      <c r="AG49" s="430">
        <v>1</v>
      </c>
      <c r="AH49" s="430">
        <v>0.66</v>
      </c>
      <c r="AI49" s="430">
        <v>0</v>
      </c>
      <c r="AJ49" s="430" t="s">
        <v>1226</v>
      </c>
      <c r="AK49" s="430" t="s">
        <v>1226</v>
      </c>
      <c r="AL49" s="430">
        <v>1</v>
      </c>
      <c r="AM49" s="430" t="s">
        <v>1226</v>
      </c>
      <c r="AN49" s="430" t="s">
        <v>1226</v>
      </c>
      <c r="AO49" s="430">
        <v>1</v>
      </c>
      <c r="AP49" s="430" t="s">
        <v>1226</v>
      </c>
      <c r="AQ49" s="430" t="s">
        <v>1226</v>
      </c>
      <c r="AR49" s="430" t="s">
        <v>1226</v>
      </c>
      <c r="AS49" s="430" t="s">
        <v>1226</v>
      </c>
      <c r="AT49" s="430" t="s">
        <v>1226</v>
      </c>
      <c r="AU49" s="430" t="s">
        <v>1226</v>
      </c>
      <c r="AV49" s="430">
        <v>0.5</v>
      </c>
      <c r="AW49" s="430">
        <v>0.5</v>
      </c>
      <c r="AX49" s="430">
        <v>0.5</v>
      </c>
      <c r="AY49" s="430">
        <v>0</v>
      </c>
      <c r="AZ49" s="430">
        <v>0.5</v>
      </c>
      <c r="BA49" s="430" t="s">
        <v>1226</v>
      </c>
      <c r="BB49" s="430">
        <v>2</v>
      </c>
      <c r="BC49" s="430">
        <v>2</v>
      </c>
      <c r="BD49" s="430">
        <v>2</v>
      </c>
      <c r="BE49" s="430">
        <v>2</v>
      </c>
      <c r="BF49" s="430">
        <v>1</v>
      </c>
      <c r="BG49" s="430">
        <v>1</v>
      </c>
      <c r="BH49" s="430">
        <v>2</v>
      </c>
      <c r="BI49" s="430">
        <v>2</v>
      </c>
      <c r="BJ49" s="430">
        <v>2</v>
      </c>
      <c r="BK49" s="430">
        <v>2</v>
      </c>
      <c r="BL49" s="430">
        <v>2</v>
      </c>
      <c r="BM49" s="430">
        <v>2</v>
      </c>
      <c r="BN49" s="430">
        <v>3</v>
      </c>
      <c r="BO49" s="430">
        <v>3</v>
      </c>
      <c r="BP49" s="430">
        <v>3</v>
      </c>
      <c r="BQ49" s="430" t="s">
        <v>1226</v>
      </c>
      <c r="BR49" s="430" t="s">
        <v>1226</v>
      </c>
      <c r="BS49" s="430" t="s">
        <v>1226</v>
      </c>
      <c r="BT49" s="430" t="s">
        <v>1226</v>
      </c>
      <c r="BU49" s="430" t="s">
        <v>9219</v>
      </c>
      <c r="BV49" s="430">
        <v>0</v>
      </c>
      <c r="BW49" s="430">
        <v>0</v>
      </c>
      <c r="BX49" s="430">
        <v>0</v>
      </c>
      <c r="BY49" s="430">
        <v>0</v>
      </c>
      <c r="BZ49" s="430">
        <v>0</v>
      </c>
      <c r="CA49" s="430">
        <v>0.5</v>
      </c>
      <c r="CB49" s="430">
        <v>0</v>
      </c>
      <c r="CC49" s="430">
        <v>0</v>
      </c>
      <c r="CD49" s="430">
        <v>0</v>
      </c>
      <c r="CE49" s="430">
        <v>0</v>
      </c>
      <c r="CF49" s="430">
        <v>0.5</v>
      </c>
      <c r="CG49" s="430">
        <v>0.5</v>
      </c>
      <c r="CH49" s="430">
        <v>0</v>
      </c>
      <c r="CI49" s="430">
        <v>0</v>
      </c>
      <c r="CJ49" s="430">
        <v>0</v>
      </c>
      <c r="CK49" s="430">
        <v>0</v>
      </c>
      <c r="CL49" s="430">
        <v>0</v>
      </c>
      <c r="CM49" s="430">
        <v>0</v>
      </c>
      <c r="CN49" s="430">
        <v>0</v>
      </c>
      <c r="CO49" s="430">
        <v>0.5</v>
      </c>
      <c r="CP49" s="430" t="s">
        <v>1226</v>
      </c>
      <c r="CQ49" s="430" t="s">
        <v>1226</v>
      </c>
      <c r="CR49" s="430" t="s">
        <v>1226</v>
      </c>
      <c r="CS49" s="430" t="s">
        <v>1226</v>
      </c>
      <c r="CT49" s="430">
        <v>0.5</v>
      </c>
      <c r="CU49" s="430">
        <v>1</v>
      </c>
      <c r="CV49" s="430">
        <v>1</v>
      </c>
      <c r="CW49" s="430">
        <v>1</v>
      </c>
      <c r="CX49" s="430">
        <v>1</v>
      </c>
      <c r="CY49" s="430">
        <v>1</v>
      </c>
      <c r="CZ49" s="430">
        <v>1</v>
      </c>
      <c r="DA49" s="430">
        <v>1</v>
      </c>
      <c r="DB49" s="430">
        <v>1</v>
      </c>
      <c r="DC49" s="430">
        <v>1</v>
      </c>
      <c r="DD49" s="430">
        <v>1</v>
      </c>
      <c r="DE49" s="430">
        <v>1</v>
      </c>
      <c r="DF49" s="430">
        <v>1</v>
      </c>
      <c r="DG49" s="430">
        <v>1</v>
      </c>
      <c r="DH49" s="430">
        <v>0.5</v>
      </c>
      <c r="DI49" s="430">
        <v>0.5</v>
      </c>
      <c r="DJ49" s="430">
        <v>1</v>
      </c>
      <c r="DK49" s="430">
        <v>1</v>
      </c>
      <c r="DL49" s="430">
        <v>1</v>
      </c>
      <c r="DM49" s="430">
        <v>1</v>
      </c>
      <c r="DN49" s="430">
        <v>1</v>
      </c>
      <c r="DO49" s="430">
        <v>1</v>
      </c>
      <c r="DP49" s="430">
        <v>0.5</v>
      </c>
      <c r="DQ49" s="430">
        <v>0.5</v>
      </c>
    </row>
    <row r="50" spans="1:121" x14ac:dyDescent="0.2">
      <c r="A50" s="430" t="s">
        <v>1306</v>
      </c>
      <c r="B50" s="430" t="s">
        <v>1307</v>
      </c>
      <c r="C50" s="430" t="s">
        <v>1047</v>
      </c>
      <c r="D50" s="430" t="s">
        <v>1048</v>
      </c>
      <c r="E50" s="430" t="s">
        <v>1049</v>
      </c>
      <c r="F50" s="443">
        <v>32.833030999999998</v>
      </c>
      <c r="G50" s="444">
        <v>77594.279054879502</v>
      </c>
      <c r="H50" s="430">
        <v>0</v>
      </c>
      <c r="I50" s="430">
        <v>0</v>
      </c>
      <c r="J50" s="430">
        <v>0</v>
      </c>
      <c r="K50" s="430" t="s">
        <v>1226</v>
      </c>
      <c r="L50" s="430" t="s">
        <v>1226</v>
      </c>
      <c r="M50" s="430" t="s">
        <v>1226</v>
      </c>
      <c r="N50" s="430" t="s">
        <v>1226</v>
      </c>
      <c r="O50" s="430" t="s">
        <v>1226</v>
      </c>
      <c r="P50" s="430" t="s">
        <v>1226</v>
      </c>
      <c r="Q50" s="430" t="s">
        <v>1226</v>
      </c>
      <c r="R50" s="430" t="s">
        <v>1226</v>
      </c>
      <c r="S50" s="430" t="s">
        <v>1226</v>
      </c>
      <c r="T50" s="430">
        <v>1</v>
      </c>
      <c r="U50" s="430" t="s">
        <v>9389</v>
      </c>
      <c r="V50" s="430">
        <v>4</v>
      </c>
      <c r="W50" s="430">
        <v>1</v>
      </c>
      <c r="X50" s="430">
        <v>1</v>
      </c>
      <c r="Y50" s="430">
        <v>1</v>
      </c>
      <c r="Z50" s="430">
        <v>1</v>
      </c>
      <c r="AA50" s="430">
        <v>1</v>
      </c>
      <c r="AB50" s="430">
        <v>1</v>
      </c>
      <c r="AC50" s="430">
        <v>1</v>
      </c>
      <c r="AD50" s="430" t="s">
        <v>9390</v>
      </c>
      <c r="AE50" s="430">
        <v>1</v>
      </c>
      <c r="AF50" s="430">
        <v>1</v>
      </c>
      <c r="AG50" s="430">
        <v>1</v>
      </c>
      <c r="AH50" s="430">
        <v>0.33</v>
      </c>
      <c r="AI50" s="430">
        <v>0</v>
      </c>
      <c r="AJ50" s="430" t="s">
        <v>1226</v>
      </c>
      <c r="AK50" s="430" t="s">
        <v>1226</v>
      </c>
      <c r="AL50" s="430">
        <v>1</v>
      </c>
      <c r="AM50" s="430">
        <v>450</v>
      </c>
      <c r="AN50" s="430">
        <v>40</v>
      </c>
      <c r="AO50" s="430">
        <v>1</v>
      </c>
      <c r="AP50" s="430">
        <v>2300</v>
      </c>
      <c r="AQ50" s="430">
        <v>35</v>
      </c>
      <c r="AR50" s="430" t="s">
        <v>1226</v>
      </c>
      <c r="AS50" s="430" t="s">
        <v>1226</v>
      </c>
      <c r="AT50" s="430" t="s">
        <v>1226</v>
      </c>
      <c r="AU50" s="430" t="s">
        <v>1226</v>
      </c>
      <c r="AV50" s="430">
        <v>0.5</v>
      </c>
      <c r="AW50" s="430">
        <v>0.75</v>
      </c>
      <c r="AX50" s="430">
        <v>0.5</v>
      </c>
      <c r="AY50" s="430">
        <v>0.5</v>
      </c>
      <c r="AZ50" s="430">
        <v>0.5</v>
      </c>
      <c r="BA50" s="430" t="s">
        <v>9391</v>
      </c>
      <c r="BB50" s="430">
        <v>2</v>
      </c>
      <c r="BC50" s="430">
        <v>2</v>
      </c>
      <c r="BD50" s="430">
        <v>2</v>
      </c>
      <c r="BE50" s="430">
        <v>1</v>
      </c>
      <c r="BF50" s="430">
        <v>1</v>
      </c>
      <c r="BG50" s="430">
        <v>1</v>
      </c>
      <c r="BH50" s="430">
        <v>1</v>
      </c>
      <c r="BI50" s="430">
        <v>1</v>
      </c>
      <c r="BJ50" s="430">
        <v>1</v>
      </c>
      <c r="BK50" s="430">
        <v>1</v>
      </c>
      <c r="BL50" s="430">
        <v>1</v>
      </c>
      <c r="BM50" s="430">
        <v>1</v>
      </c>
      <c r="BN50" s="430">
        <v>2</v>
      </c>
      <c r="BO50" s="430">
        <v>2</v>
      </c>
      <c r="BP50" s="430">
        <v>2</v>
      </c>
      <c r="BQ50" s="430" t="s">
        <v>1226</v>
      </c>
      <c r="BR50" s="430" t="s">
        <v>1226</v>
      </c>
      <c r="BS50" s="430" t="s">
        <v>1226</v>
      </c>
      <c r="BT50" s="430" t="s">
        <v>1226</v>
      </c>
      <c r="BU50" s="430" t="s">
        <v>9392</v>
      </c>
      <c r="BV50" s="430">
        <v>0.5</v>
      </c>
      <c r="BW50" s="430">
        <v>0</v>
      </c>
      <c r="BX50" s="430">
        <v>0.5</v>
      </c>
      <c r="BY50" s="430">
        <v>0</v>
      </c>
      <c r="BZ50" s="430">
        <v>0</v>
      </c>
      <c r="CA50" s="430">
        <v>0</v>
      </c>
      <c r="CB50" s="430">
        <v>0</v>
      </c>
      <c r="CC50" s="430">
        <v>0</v>
      </c>
      <c r="CD50" s="430">
        <v>0</v>
      </c>
      <c r="CE50" s="430">
        <v>0</v>
      </c>
      <c r="CF50" s="430">
        <v>0</v>
      </c>
      <c r="CG50" s="430">
        <v>0</v>
      </c>
      <c r="CH50" s="430">
        <v>0</v>
      </c>
      <c r="CI50" s="430">
        <v>0.5</v>
      </c>
      <c r="CJ50" s="430">
        <v>0</v>
      </c>
      <c r="CK50" s="430">
        <v>0.5</v>
      </c>
      <c r="CL50" s="430">
        <v>0</v>
      </c>
      <c r="CM50" s="430">
        <v>0.5</v>
      </c>
      <c r="CN50" s="430">
        <v>0</v>
      </c>
      <c r="CO50" s="430">
        <v>0</v>
      </c>
      <c r="CP50" s="430" t="s">
        <v>1226</v>
      </c>
      <c r="CQ50" s="430" t="s">
        <v>1226</v>
      </c>
      <c r="CR50" s="430" t="s">
        <v>1226</v>
      </c>
      <c r="CS50" s="430" t="s">
        <v>1226</v>
      </c>
      <c r="CT50" s="430">
        <v>0.5</v>
      </c>
      <c r="CU50" s="430">
        <v>0</v>
      </c>
      <c r="CV50" s="430">
        <v>0.5</v>
      </c>
      <c r="CW50" s="430">
        <v>0</v>
      </c>
      <c r="CX50" s="430">
        <v>0.5</v>
      </c>
      <c r="CY50" s="430">
        <v>0</v>
      </c>
      <c r="CZ50" s="430">
        <v>1</v>
      </c>
      <c r="DA50" s="430">
        <v>1</v>
      </c>
      <c r="DB50" s="430">
        <v>1</v>
      </c>
      <c r="DC50" s="430">
        <v>1</v>
      </c>
      <c r="DD50" s="430">
        <v>1</v>
      </c>
      <c r="DE50" s="430">
        <v>1</v>
      </c>
      <c r="DF50" s="430">
        <v>1</v>
      </c>
      <c r="DG50" s="430">
        <v>1</v>
      </c>
      <c r="DH50" s="430">
        <v>0.5</v>
      </c>
      <c r="DI50" s="430">
        <v>0.5</v>
      </c>
      <c r="DJ50" s="430">
        <v>1</v>
      </c>
      <c r="DK50" s="430">
        <v>1</v>
      </c>
      <c r="DL50" s="430">
        <v>0.5</v>
      </c>
      <c r="DM50" s="430">
        <v>0.5</v>
      </c>
      <c r="DN50" s="430">
        <v>0.5</v>
      </c>
      <c r="DO50" s="430">
        <v>0.5</v>
      </c>
      <c r="DP50" s="430">
        <v>0.5</v>
      </c>
      <c r="DQ50" s="430">
        <v>0.5</v>
      </c>
    </row>
    <row r="51" spans="1:121" x14ac:dyDescent="0.2">
      <c r="A51" s="430" t="s">
        <v>9414</v>
      </c>
      <c r="B51" s="430" t="s">
        <v>9415</v>
      </c>
      <c r="C51" s="430" t="s">
        <v>1055</v>
      </c>
      <c r="D51" s="430" t="s">
        <v>1056</v>
      </c>
      <c r="E51" s="430" t="s">
        <v>1071</v>
      </c>
      <c r="F51" s="443">
        <v>10.445365000000001</v>
      </c>
      <c r="G51" s="444">
        <v>216240.589485256</v>
      </c>
      <c r="H51" s="430" t="s">
        <v>1226</v>
      </c>
      <c r="I51" s="430" t="s">
        <v>1226</v>
      </c>
      <c r="J51" s="430" t="s">
        <v>1226</v>
      </c>
      <c r="K51" s="430" t="s">
        <v>1226</v>
      </c>
      <c r="L51" s="430" t="s">
        <v>1226</v>
      </c>
      <c r="M51" s="430" t="s">
        <v>1226</v>
      </c>
      <c r="N51" s="430" t="s">
        <v>1226</v>
      </c>
      <c r="O51" s="430" t="s">
        <v>1226</v>
      </c>
      <c r="P51" s="430" t="s">
        <v>1226</v>
      </c>
      <c r="Q51" s="430" t="s">
        <v>1226</v>
      </c>
      <c r="R51" s="430" t="s">
        <v>1226</v>
      </c>
      <c r="S51" s="430" t="s">
        <v>1226</v>
      </c>
      <c r="T51" s="430" t="s">
        <v>1226</v>
      </c>
      <c r="U51" s="430" t="s">
        <v>1226</v>
      </c>
      <c r="V51" s="430" t="s">
        <v>1226</v>
      </c>
      <c r="W51" s="430" t="s">
        <v>1226</v>
      </c>
      <c r="X51" s="430" t="s">
        <v>1226</v>
      </c>
      <c r="Y51" s="430" t="s">
        <v>1226</v>
      </c>
      <c r="Z51" s="430" t="s">
        <v>1226</v>
      </c>
      <c r="AA51" s="430" t="s">
        <v>1226</v>
      </c>
      <c r="AB51" s="430" t="s">
        <v>1226</v>
      </c>
      <c r="AC51" s="430" t="s">
        <v>1226</v>
      </c>
      <c r="AD51" s="430" t="s">
        <v>1226</v>
      </c>
      <c r="AE51" s="430" t="s">
        <v>1226</v>
      </c>
      <c r="AF51" s="430" t="s">
        <v>1226</v>
      </c>
      <c r="AG51" s="430" t="s">
        <v>1226</v>
      </c>
      <c r="AH51" s="430" t="s">
        <v>1226</v>
      </c>
      <c r="AI51" s="430" t="s">
        <v>1226</v>
      </c>
      <c r="AJ51" s="430" t="s">
        <v>1226</v>
      </c>
      <c r="AK51" s="430" t="s">
        <v>1226</v>
      </c>
      <c r="AL51" s="430" t="s">
        <v>1226</v>
      </c>
      <c r="AM51" s="430" t="s">
        <v>1226</v>
      </c>
      <c r="AN51" s="430" t="s">
        <v>1226</v>
      </c>
      <c r="AO51" s="430" t="s">
        <v>1226</v>
      </c>
      <c r="AP51" s="430" t="s">
        <v>1226</v>
      </c>
      <c r="AQ51" s="430" t="s">
        <v>1226</v>
      </c>
      <c r="AR51" s="430" t="s">
        <v>1226</v>
      </c>
      <c r="AS51" s="430" t="s">
        <v>1226</v>
      </c>
      <c r="AT51" s="430" t="s">
        <v>1226</v>
      </c>
      <c r="AU51" s="430" t="s">
        <v>1226</v>
      </c>
      <c r="AV51" s="430" t="s">
        <v>1226</v>
      </c>
      <c r="AW51" s="430" t="s">
        <v>1226</v>
      </c>
      <c r="AX51" s="430" t="s">
        <v>1226</v>
      </c>
      <c r="AY51" s="430" t="s">
        <v>1226</v>
      </c>
      <c r="AZ51" s="430" t="s">
        <v>1226</v>
      </c>
      <c r="BA51" s="430" t="s">
        <v>1226</v>
      </c>
      <c r="BB51" s="430" t="s">
        <v>1226</v>
      </c>
      <c r="BC51" s="430" t="s">
        <v>1226</v>
      </c>
      <c r="BD51" s="430" t="s">
        <v>1226</v>
      </c>
      <c r="BE51" s="430" t="s">
        <v>1226</v>
      </c>
      <c r="BF51" s="430" t="s">
        <v>1226</v>
      </c>
      <c r="BG51" s="430" t="s">
        <v>1226</v>
      </c>
      <c r="BH51" s="430" t="s">
        <v>1226</v>
      </c>
      <c r="BI51" s="430" t="s">
        <v>1226</v>
      </c>
      <c r="BJ51" s="430" t="s">
        <v>1226</v>
      </c>
      <c r="BK51" s="430" t="s">
        <v>1226</v>
      </c>
      <c r="BL51" s="430" t="s">
        <v>1226</v>
      </c>
      <c r="BM51" s="430" t="s">
        <v>1226</v>
      </c>
      <c r="BN51" s="430" t="s">
        <v>1226</v>
      </c>
      <c r="BO51" s="430" t="s">
        <v>1226</v>
      </c>
      <c r="BP51" s="430" t="s">
        <v>1226</v>
      </c>
      <c r="BQ51" s="430" t="s">
        <v>1226</v>
      </c>
      <c r="BR51" s="430" t="s">
        <v>1226</v>
      </c>
      <c r="BS51" s="430" t="s">
        <v>1226</v>
      </c>
      <c r="BT51" s="430" t="s">
        <v>1226</v>
      </c>
      <c r="BU51" s="430" t="s">
        <v>1226</v>
      </c>
      <c r="BV51" s="430" t="s">
        <v>1226</v>
      </c>
      <c r="BW51" s="430" t="s">
        <v>1226</v>
      </c>
      <c r="BX51" s="430" t="s">
        <v>1226</v>
      </c>
      <c r="BY51" s="430" t="s">
        <v>1226</v>
      </c>
      <c r="BZ51" s="430" t="s">
        <v>1226</v>
      </c>
      <c r="CA51" s="430" t="s">
        <v>1226</v>
      </c>
      <c r="CB51" s="430" t="s">
        <v>1226</v>
      </c>
      <c r="CC51" s="430" t="s">
        <v>1226</v>
      </c>
      <c r="CD51" s="430" t="s">
        <v>1226</v>
      </c>
      <c r="CE51" s="430" t="s">
        <v>1226</v>
      </c>
      <c r="CF51" s="430" t="s">
        <v>1226</v>
      </c>
      <c r="CG51" s="430" t="s">
        <v>1226</v>
      </c>
      <c r="CH51" s="430" t="s">
        <v>1226</v>
      </c>
      <c r="CI51" s="430" t="s">
        <v>1226</v>
      </c>
      <c r="CJ51" s="430" t="s">
        <v>1226</v>
      </c>
      <c r="CK51" s="430" t="s">
        <v>1226</v>
      </c>
      <c r="CL51" s="430" t="s">
        <v>1226</v>
      </c>
      <c r="CM51" s="430" t="s">
        <v>1226</v>
      </c>
      <c r="CN51" s="430" t="s">
        <v>1226</v>
      </c>
      <c r="CO51" s="430" t="s">
        <v>1226</v>
      </c>
      <c r="CP51" s="430" t="s">
        <v>1226</v>
      </c>
      <c r="CQ51" s="430" t="s">
        <v>1226</v>
      </c>
      <c r="CR51" s="430" t="s">
        <v>1226</v>
      </c>
      <c r="CS51" s="430" t="s">
        <v>1226</v>
      </c>
      <c r="CT51" s="430" t="s">
        <v>1226</v>
      </c>
      <c r="CU51" s="430" t="s">
        <v>1226</v>
      </c>
      <c r="CV51" s="430" t="s">
        <v>1226</v>
      </c>
      <c r="CW51" s="430" t="s">
        <v>1226</v>
      </c>
      <c r="CX51" s="430" t="s">
        <v>1226</v>
      </c>
      <c r="CY51" s="430" t="s">
        <v>1226</v>
      </c>
      <c r="CZ51" s="430">
        <v>1</v>
      </c>
      <c r="DA51" s="430">
        <v>1</v>
      </c>
      <c r="DB51" s="430">
        <v>0.5</v>
      </c>
      <c r="DC51" s="430">
        <v>0.5</v>
      </c>
      <c r="DD51" s="430">
        <v>0.5</v>
      </c>
      <c r="DE51" s="430">
        <v>0.5</v>
      </c>
      <c r="DF51" s="430">
        <v>1</v>
      </c>
      <c r="DG51" s="430">
        <v>1</v>
      </c>
      <c r="DH51" s="430">
        <v>0.5</v>
      </c>
      <c r="DI51" s="430">
        <v>0.5</v>
      </c>
      <c r="DJ51" s="430">
        <v>0.5</v>
      </c>
      <c r="DK51" s="430">
        <v>0.5</v>
      </c>
      <c r="DL51" s="430">
        <v>1</v>
      </c>
      <c r="DM51" s="430">
        <v>1</v>
      </c>
      <c r="DN51" s="430">
        <v>1</v>
      </c>
      <c r="DO51" s="430">
        <v>1</v>
      </c>
      <c r="DP51" s="430">
        <v>1</v>
      </c>
      <c r="DQ51" s="430">
        <v>1</v>
      </c>
    </row>
    <row r="52" spans="1:121" x14ac:dyDescent="0.2">
      <c r="A52" s="430" t="s">
        <v>9474</v>
      </c>
      <c r="B52" s="430" t="s">
        <v>9475</v>
      </c>
      <c r="C52" s="430" t="s">
        <v>1070</v>
      </c>
      <c r="D52" s="430" t="s">
        <v>1050</v>
      </c>
      <c r="E52" s="430" t="s">
        <v>1057</v>
      </c>
      <c r="F52" s="443">
        <v>0.12461</v>
      </c>
      <c r="G52" s="444">
        <v>1122.0831851851899</v>
      </c>
      <c r="H52" s="430" t="s">
        <v>1226</v>
      </c>
      <c r="I52" s="430" t="s">
        <v>1226</v>
      </c>
      <c r="J52" s="430" t="s">
        <v>1226</v>
      </c>
      <c r="K52" s="430" t="s">
        <v>1226</v>
      </c>
      <c r="L52" s="430" t="s">
        <v>1226</v>
      </c>
      <c r="M52" s="430" t="s">
        <v>1226</v>
      </c>
      <c r="N52" s="430" t="s">
        <v>1226</v>
      </c>
      <c r="O52" s="430" t="s">
        <v>1226</v>
      </c>
      <c r="P52" s="430" t="s">
        <v>1226</v>
      </c>
      <c r="Q52" s="430" t="s">
        <v>1226</v>
      </c>
      <c r="R52" s="430" t="s">
        <v>1226</v>
      </c>
      <c r="S52" s="430" t="s">
        <v>1226</v>
      </c>
      <c r="T52" s="430" t="s">
        <v>1226</v>
      </c>
      <c r="U52" s="430" t="s">
        <v>1226</v>
      </c>
      <c r="V52" s="430" t="s">
        <v>1226</v>
      </c>
      <c r="W52" s="430" t="s">
        <v>1226</v>
      </c>
      <c r="X52" s="430" t="s">
        <v>1226</v>
      </c>
      <c r="Y52" s="430" t="s">
        <v>1226</v>
      </c>
      <c r="Z52" s="430" t="s">
        <v>1226</v>
      </c>
      <c r="AA52" s="430" t="s">
        <v>1226</v>
      </c>
      <c r="AB52" s="430" t="s">
        <v>1226</v>
      </c>
      <c r="AC52" s="430" t="s">
        <v>1226</v>
      </c>
      <c r="AD52" s="430" t="s">
        <v>1226</v>
      </c>
      <c r="AE52" s="430" t="s">
        <v>1226</v>
      </c>
      <c r="AF52" s="430" t="s">
        <v>1226</v>
      </c>
      <c r="AG52" s="430" t="s">
        <v>1226</v>
      </c>
      <c r="AH52" s="430" t="s">
        <v>1226</v>
      </c>
      <c r="AI52" s="430" t="s">
        <v>1226</v>
      </c>
      <c r="AJ52" s="430" t="s">
        <v>1226</v>
      </c>
      <c r="AK52" s="430" t="s">
        <v>1226</v>
      </c>
      <c r="AL52" s="430" t="s">
        <v>1226</v>
      </c>
      <c r="AM52" s="430" t="s">
        <v>1226</v>
      </c>
      <c r="AN52" s="430" t="s">
        <v>1226</v>
      </c>
      <c r="AO52" s="430" t="s">
        <v>1226</v>
      </c>
      <c r="AP52" s="430" t="s">
        <v>1226</v>
      </c>
      <c r="AQ52" s="430" t="s">
        <v>1226</v>
      </c>
      <c r="AR52" s="430" t="s">
        <v>1226</v>
      </c>
      <c r="AS52" s="430" t="s">
        <v>1226</v>
      </c>
      <c r="AT52" s="430" t="s">
        <v>1226</v>
      </c>
      <c r="AU52" s="430" t="s">
        <v>1226</v>
      </c>
      <c r="AV52" s="430" t="s">
        <v>1226</v>
      </c>
      <c r="AW52" s="430" t="s">
        <v>1226</v>
      </c>
      <c r="AX52" s="430" t="s">
        <v>1226</v>
      </c>
      <c r="AY52" s="430" t="s">
        <v>1226</v>
      </c>
      <c r="AZ52" s="430" t="s">
        <v>1226</v>
      </c>
      <c r="BA52" s="430" t="s">
        <v>1226</v>
      </c>
      <c r="BB52" s="430" t="s">
        <v>1226</v>
      </c>
      <c r="BC52" s="430" t="s">
        <v>1226</v>
      </c>
      <c r="BD52" s="430" t="s">
        <v>1226</v>
      </c>
      <c r="BE52" s="430" t="s">
        <v>1226</v>
      </c>
      <c r="BF52" s="430" t="s">
        <v>1226</v>
      </c>
      <c r="BG52" s="430" t="s">
        <v>1226</v>
      </c>
      <c r="BH52" s="430" t="s">
        <v>1226</v>
      </c>
      <c r="BI52" s="430" t="s">
        <v>1226</v>
      </c>
      <c r="BJ52" s="430" t="s">
        <v>1226</v>
      </c>
      <c r="BK52" s="430" t="s">
        <v>1226</v>
      </c>
      <c r="BL52" s="430" t="s">
        <v>1226</v>
      </c>
      <c r="BM52" s="430" t="s">
        <v>1226</v>
      </c>
      <c r="BN52" s="430" t="s">
        <v>1226</v>
      </c>
      <c r="BO52" s="430" t="s">
        <v>1226</v>
      </c>
      <c r="BP52" s="430" t="s">
        <v>1226</v>
      </c>
      <c r="BQ52" s="430" t="s">
        <v>1226</v>
      </c>
      <c r="BR52" s="430" t="s">
        <v>1226</v>
      </c>
      <c r="BS52" s="430" t="s">
        <v>1226</v>
      </c>
      <c r="BT52" s="430" t="s">
        <v>1226</v>
      </c>
      <c r="BU52" s="430" t="s">
        <v>1226</v>
      </c>
      <c r="BV52" s="430" t="s">
        <v>1226</v>
      </c>
      <c r="BW52" s="430" t="s">
        <v>1226</v>
      </c>
      <c r="BX52" s="430" t="s">
        <v>1226</v>
      </c>
      <c r="BY52" s="430" t="s">
        <v>1226</v>
      </c>
      <c r="BZ52" s="430" t="s">
        <v>1226</v>
      </c>
      <c r="CA52" s="430" t="s">
        <v>1226</v>
      </c>
      <c r="CB52" s="430" t="s">
        <v>1226</v>
      </c>
      <c r="CC52" s="430" t="s">
        <v>1226</v>
      </c>
      <c r="CD52" s="430" t="s">
        <v>1226</v>
      </c>
      <c r="CE52" s="430" t="s">
        <v>1226</v>
      </c>
      <c r="CF52" s="430" t="s">
        <v>1226</v>
      </c>
      <c r="CG52" s="430" t="s">
        <v>1226</v>
      </c>
      <c r="CH52" s="430" t="s">
        <v>1226</v>
      </c>
      <c r="CI52" s="430" t="s">
        <v>1226</v>
      </c>
      <c r="CJ52" s="430" t="s">
        <v>1226</v>
      </c>
      <c r="CK52" s="430" t="s">
        <v>1226</v>
      </c>
      <c r="CL52" s="430" t="s">
        <v>1226</v>
      </c>
      <c r="CM52" s="430" t="s">
        <v>1226</v>
      </c>
      <c r="CN52" s="430" t="s">
        <v>1226</v>
      </c>
      <c r="CO52" s="430" t="s">
        <v>1226</v>
      </c>
      <c r="CP52" s="430" t="s">
        <v>1226</v>
      </c>
      <c r="CQ52" s="430" t="s">
        <v>1226</v>
      </c>
      <c r="CR52" s="430" t="s">
        <v>1226</v>
      </c>
      <c r="CS52" s="430" t="s">
        <v>1226</v>
      </c>
      <c r="CT52" s="430" t="s">
        <v>1226</v>
      </c>
      <c r="CU52" s="430" t="s">
        <v>1226</v>
      </c>
      <c r="CV52" s="430" t="s">
        <v>1226</v>
      </c>
      <c r="CW52" s="430" t="s">
        <v>1226</v>
      </c>
      <c r="CX52" s="430" t="s">
        <v>1226</v>
      </c>
      <c r="CY52" s="430" t="s">
        <v>1226</v>
      </c>
      <c r="CZ52" s="430" t="s">
        <v>1226</v>
      </c>
      <c r="DA52" s="430" t="s">
        <v>1226</v>
      </c>
      <c r="DB52" s="430" t="s">
        <v>1226</v>
      </c>
      <c r="DC52" s="430" t="s">
        <v>1226</v>
      </c>
      <c r="DD52" s="430" t="s">
        <v>1226</v>
      </c>
      <c r="DE52" s="430" t="s">
        <v>1226</v>
      </c>
      <c r="DF52" s="430" t="s">
        <v>1226</v>
      </c>
      <c r="DG52" s="430" t="s">
        <v>1226</v>
      </c>
      <c r="DH52" s="430" t="s">
        <v>1226</v>
      </c>
      <c r="DI52" s="430" t="s">
        <v>1226</v>
      </c>
      <c r="DJ52" s="430" t="s">
        <v>1226</v>
      </c>
      <c r="DK52" s="430" t="s">
        <v>1226</v>
      </c>
      <c r="DL52" s="430" t="s">
        <v>1226</v>
      </c>
      <c r="DM52" s="430" t="s">
        <v>1226</v>
      </c>
      <c r="DN52" s="430" t="s">
        <v>1226</v>
      </c>
      <c r="DO52" s="430" t="s">
        <v>1226</v>
      </c>
      <c r="DP52" s="430" t="s">
        <v>1226</v>
      </c>
      <c r="DQ52" s="430" t="s">
        <v>1226</v>
      </c>
    </row>
    <row r="53" spans="1:121" x14ac:dyDescent="0.2">
      <c r="A53" s="430" t="s">
        <v>9497</v>
      </c>
      <c r="B53" s="430" t="s">
        <v>9498</v>
      </c>
      <c r="C53" s="430" t="s">
        <v>1070</v>
      </c>
      <c r="D53" s="430" t="s">
        <v>1050</v>
      </c>
      <c r="E53" s="430" t="s">
        <v>1057</v>
      </c>
      <c r="F53" s="443">
        <v>17.608483</v>
      </c>
      <c r="G53" s="444">
        <v>85986.321551238798</v>
      </c>
      <c r="H53" s="430">
        <v>0</v>
      </c>
      <c r="I53" s="430">
        <v>0</v>
      </c>
      <c r="J53" s="430">
        <v>0</v>
      </c>
      <c r="K53" s="430" t="s">
        <v>1226</v>
      </c>
      <c r="L53" s="430" t="s">
        <v>1226</v>
      </c>
      <c r="M53" s="430" t="s">
        <v>1226</v>
      </c>
      <c r="N53" s="430" t="s">
        <v>1226</v>
      </c>
      <c r="O53" s="430" t="s">
        <v>1226</v>
      </c>
      <c r="P53" s="430" t="s">
        <v>1226</v>
      </c>
      <c r="Q53" s="430" t="s">
        <v>1226</v>
      </c>
      <c r="R53" s="430" t="s">
        <v>1226</v>
      </c>
      <c r="S53" s="430" t="s">
        <v>1226</v>
      </c>
      <c r="T53" s="430">
        <v>0</v>
      </c>
      <c r="U53" s="430" t="s">
        <v>1226</v>
      </c>
      <c r="V53" s="430" t="s">
        <v>1226</v>
      </c>
      <c r="W53" s="430">
        <v>0</v>
      </c>
      <c r="X53" s="430">
        <v>0</v>
      </c>
      <c r="Y53" s="430">
        <v>0</v>
      </c>
      <c r="Z53" s="430">
        <v>0</v>
      </c>
      <c r="AA53" s="430">
        <v>0</v>
      </c>
      <c r="AB53" s="430">
        <v>0</v>
      </c>
      <c r="AC53" s="430">
        <v>0</v>
      </c>
      <c r="AD53" s="430" t="s">
        <v>1226</v>
      </c>
      <c r="AE53" s="430">
        <v>0</v>
      </c>
      <c r="AF53" s="430">
        <v>0.5</v>
      </c>
      <c r="AG53" s="430">
        <v>0.5</v>
      </c>
      <c r="AH53" s="430">
        <v>0.33</v>
      </c>
      <c r="AI53" s="430">
        <v>1</v>
      </c>
      <c r="AJ53" s="430" t="s">
        <v>1226</v>
      </c>
      <c r="AK53" s="430" t="s">
        <v>1226</v>
      </c>
      <c r="AL53" s="430">
        <v>1</v>
      </c>
      <c r="AM53" s="430">
        <v>20</v>
      </c>
      <c r="AN53" s="430">
        <v>100</v>
      </c>
      <c r="AO53" s="430">
        <v>1</v>
      </c>
      <c r="AP53" s="430">
        <v>27</v>
      </c>
      <c r="AQ53" s="430" t="s">
        <v>1226</v>
      </c>
      <c r="AR53" s="430" t="s">
        <v>1226</v>
      </c>
      <c r="AS53" s="430" t="s">
        <v>1226</v>
      </c>
      <c r="AT53" s="430" t="s">
        <v>1226</v>
      </c>
      <c r="AU53" s="430" t="s">
        <v>1226</v>
      </c>
      <c r="AV53" s="430">
        <v>0</v>
      </c>
      <c r="AW53" s="430">
        <v>0</v>
      </c>
      <c r="AX53" s="430">
        <v>0</v>
      </c>
      <c r="AY53" s="430">
        <v>0</v>
      </c>
      <c r="AZ53" s="430">
        <v>0</v>
      </c>
      <c r="BA53" s="430" t="s">
        <v>1226</v>
      </c>
      <c r="BB53" s="430">
        <v>3</v>
      </c>
      <c r="BC53" s="430">
        <v>3</v>
      </c>
      <c r="BD53" s="430">
        <v>3</v>
      </c>
      <c r="BE53" s="430">
        <v>3</v>
      </c>
      <c r="BF53" s="430">
        <v>3</v>
      </c>
      <c r="BG53" s="430">
        <v>3</v>
      </c>
      <c r="BH53" s="430">
        <v>3</v>
      </c>
      <c r="BI53" s="430">
        <v>3</v>
      </c>
      <c r="BJ53" s="430">
        <v>3</v>
      </c>
      <c r="BK53" s="430">
        <v>3</v>
      </c>
      <c r="BL53" s="430">
        <v>3</v>
      </c>
      <c r="BM53" s="430">
        <v>3</v>
      </c>
      <c r="BN53" s="430">
        <v>3</v>
      </c>
      <c r="BO53" s="430">
        <v>3</v>
      </c>
      <c r="BP53" s="430">
        <v>3</v>
      </c>
      <c r="BQ53" s="430" t="s">
        <v>1226</v>
      </c>
      <c r="BR53" s="430" t="s">
        <v>1226</v>
      </c>
      <c r="BS53" s="430" t="s">
        <v>1226</v>
      </c>
      <c r="BT53" s="430" t="s">
        <v>1226</v>
      </c>
      <c r="BU53" s="430" t="s">
        <v>9544</v>
      </c>
      <c r="BV53" s="430">
        <v>0</v>
      </c>
      <c r="BW53" s="430">
        <v>0</v>
      </c>
      <c r="BX53" s="430">
        <v>0</v>
      </c>
      <c r="BY53" s="430">
        <v>0</v>
      </c>
      <c r="BZ53" s="430">
        <v>0</v>
      </c>
      <c r="CA53" s="430">
        <v>0</v>
      </c>
      <c r="CB53" s="430">
        <v>0</v>
      </c>
      <c r="CC53" s="430">
        <v>0</v>
      </c>
      <c r="CD53" s="430">
        <v>0</v>
      </c>
      <c r="CE53" s="430">
        <v>0</v>
      </c>
      <c r="CF53" s="430">
        <v>0</v>
      </c>
      <c r="CG53" s="430">
        <v>0</v>
      </c>
      <c r="CH53" s="430">
        <v>0</v>
      </c>
      <c r="CI53" s="430">
        <v>0</v>
      </c>
      <c r="CJ53" s="430">
        <v>0</v>
      </c>
      <c r="CK53" s="430">
        <v>0</v>
      </c>
      <c r="CL53" s="430">
        <v>0</v>
      </c>
      <c r="CM53" s="430">
        <v>0</v>
      </c>
      <c r="CN53" s="430">
        <v>0</v>
      </c>
      <c r="CO53" s="430">
        <v>0.5</v>
      </c>
      <c r="CP53" s="430" t="s">
        <v>1226</v>
      </c>
      <c r="CQ53" s="430" t="s">
        <v>1226</v>
      </c>
      <c r="CR53" s="430" t="s">
        <v>1226</v>
      </c>
      <c r="CS53" s="430" t="s">
        <v>1226</v>
      </c>
      <c r="CT53" s="430">
        <v>0</v>
      </c>
      <c r="CU53" s="430">
        <v>0</v>
      </c>
      <c r="CV53" s="430">
        <v>0</v>
      </c>
      <c r="CW53" s="430">
        <v>0</v>
      </c>
      <c r="CX53" s="430">
        <v>0</v>
      </c>
      <c r="CY53" s="430">
        <v>0</v>
      </c>
      <c r="CZ53" s="430">
        <v>1</v>
      </c>
      <c r="DA53" s="430">
        <v>1</v>
      </c>
      <c r="DB53" s="430">
        <v>1</v>
      </c>
      <c r="DC53" s="430">
        <v>1</v>
      </c>
      <c r="DD53" s="430">
        <v>1</v>
      </c>
      <c r="DE53" s="430">
        <v>1</v>
      </c>
      <c r="DF53" s="430">
        <v>1</v>
      </c>
      <c r="DG53" s="430">
        <v>1</v>
      </c>
      <c r="DH53" s="430">
        <v>1</v>
      </c>
      <c r="DI53" s="430">
        <v>1</v>
      </c>
      <c r="DJ53" s="430">
        <v>1</v>
      </c>
      <c r="DK53" s="430">
        <v>1</v>
      </c>
      <c r="DL53" s="430">
        <v>0.5</v>
      </c>
      <c r="DM53" s="430">
        <v>0.5</v>
      </c>
      <c r="DN53" s="430">
        <v>0.5</v>
      </c>
      <c r="DO53" s="430">
        <v>0.5</v>
      </c>
      <c r="DP53" s="430">
        <v>0.5</v>
      </c>
      <c r="DQ53" s="430">
        <v>0.5</v>
      </c>
    </row>
    <row r="54" spans="1:121" x14ac:dyDescent="0.2">
      <c r="A54" s="430" t="s">
        <v>1324</v>
      </c>
      <c r="B54" s="430" t="s">
        <v>1325</v>
      </c>
      <c r="C54" s="430" t="s">
        <v>1047</v>
      </c>
      <c r="D54" s="430" t="s">
        <v>1048</v>
      </c>
      <c r="E54" s="430" t="s">
        <v>1039</v>
      </c>
      <c r="F54" s="443">
        <v>13.531905999999999</v>
      </c>
      <c r="G54" s="444">
        <v>15850.5203839941</v>
      </c>
      <c r="H54" s="430">
        <v>0</v>
      </c>
      <c r="I54" s="430">
        <v>0</v>
      </c>
      <c r="J54" s="430">
        <v>0</v>
      </c>
      <c r="K54" s="430" t="s">
        <v>1440</v>
      </c>
      <c r="L54" s="430" t="s">
        <v>1226</v>
      </c>
      <c r="M54" s="430" t="s">
        <v>1226</v>
      </c>
      <c r="N54" s="430" t="s">
        <v>1226</v>
      </c>
      <c r="O54" s="430" t="s">
        <v>1226</v>
      </c>
      <c r="P54" s="430" t="s">
        <v>1226</v>
      </c>
      <c r="Q54" s="430" t="s">
        <v>1226</v>
      </c>
      <c r="R54" s="430" t="s">
        <v>1226</v>
      </c>
      <c r="S54" s="430" t="s">
        <v>1226</v>
      </c>
      <c r="T54" s="430">
        <v>0</v>
      </c>
      <c r="U54" s="430" t="s">
        <v>9739</v>
      </c>
      <c r="V54" s="430" t="s">
        <v>1226</v>
      </c>
      <c r="W54" s="430" t="s">
        <v>1226</v>
      </c>
      <c r="X54" s="430" t="s">
        <v>1226</v>
      </c>
      <c r="Y54" s="430" t="s">
        <v>1226</v>
      </c>
      <c r="Z54" s="430" t="s">
        <v>1226</v>
      </c>
      <c r="AA54" s="430" t="s">
        <v>1226</v>
      </c>
      <c r="AB54" s="430" t="s">
        <v>1226</v>
      </c>
      <c r="AC54" s="430" t="s">
        <v>1226</v>
      </c>
      <c r="AD54" s="430" t="s">
        <v>1226</v>
      </c>
      <c r="AE54" s="430">
        <v>1</v>
      </c>
      <c r="AF54" s="430">
        <v>1</v>
      </c>
      <c r="AG54" s="430">
        <v>1</v>
      </c>
      <c r="AH54" s="430">
        <v>0.33</v>
      </c>
      <c r="AI54" s="430">
        <v>1</v>
      </c>
      <c r="AJ54" s="430" t="s">
        <v>1226</v>
      </c>
      <c r="AK54" s="430" t="s">
        <v>1226</v>
      </c>
      <c r="AL54" s="430">
        <v>1</v>
      </c>
      <c r="AM54" s="430" t="s">
        <v>1226</v>
      </c>
      <c r="AN54" s="430" t="s">
        <v>1226</v>
      </c>
      <c r="AO54" s="430">
        <v>1</v>
      </c>
      <c r="AP54" s="430" t="s">
        <v>1226</v>
      </c>
      <c r="AQ54" s="430" t="s">
        <v>1226</v>
      </c>
      <c r="AR54" s="430" t="s">
        <v>1226</v>
      </c>
      <c r="AS54" s="430" t="s">
        <v>1226</v>
      </c>
      <c r="AT54" s="430" t="s">
        <v>1226</v>
      </c>
      <c r="AU54" s="430" t="s">
        <v>1226</v>
      </c>
      <c r="AV54" s="430">
        <v>0</v>
      </c>
      <c r="AW54" s="430">
        <v>0</v>
      </c>
      <c r="AX54" s="430">
        <v>0</v>
      </c>
      <c r="AY54" s="430">
        <v>0</v>
      </c>
      <c r="AZ54" s="430">
        <v>0</v>
      </c>
      <c r="BA54" s="430" t="s">
        <v>9740</v>
      </c>
      <c r="BB54" s="430">
        <v>2</v>
      </c>
      <c r="BC54" s="430">
        <v>2</v>
      </c>
      <c r="BD54" s="430">
        <v>2</v>
      </c>
      <c r="BE54" s="430">
        <v>1</v>
      </c>
      <c r="BF54" s="430">
        <v>1</v>
      </c>
      <c r="BG54" s="430">
        <v>1</v>
      </c>
      <c r="BH54" s="430">
        <v>3</v>
      </c>
      <c r="BI54" s="430">
        <v>3</v>
      </c>
      <c r="BJ54" s="430">
        <v>3</v>
      </c>
      <c r="BK54" s="430">
        <v>2</v>
      </c>
      <c r="BL54" s="430">
        <v>2</v>
      </c>
      <c r="BM54" s="430">
        <v>2</v>
      </c>
      <c r="BN54" s="430">
        <v>3</v>
      </c>
      <c r="BO54" s="430">
        <v>3</v>
      </c>
      <c r="BP54" s="430">
        <v>3</v>
      </c>
      <c r="BQ54" s="430" t="s">
        <v>1226</v>
      </c>
      <c r="BR54" s="430" t="s">
        <v>1226</v>
      </c>
      <c r="BS54" s="430" t="s">
        <v>1226</v>
      </c>
      <c r="BT54" s="430" t="s">
        <v>1226</v>
      </c>
      <c r="BU54" s="430" t="s">
        <v>9741</v>
      </c>
      <c r="BV54" s="430">
        <v>0.5</v>
      </c>
      <c r="BW54" s="430">
        <v>0.5</v>
      </c>
      <c r="BX54" s="430">
        <v>0.5</v>
      </c>
      <c r="BY54" s="430">
        <v>0.75</v>
      </c>
      <c r="BZ54" s="430">
        <v>0.75</v>
      </c>
      <c r="CA54" s="430">
        <v>0.75</v>
      </c>
      <c r="CB54" s="430">
        <v>0.75</v>
      </c>
      <c r="CC54" s="430">
        <v>0.75</v>
      </c>
      <c r="CD54" s="430">
        <v>0.75</v>
      </c>
      <c r="CE54" s="430">
        <v>0.5</v>
      </c>
      <c r="CF54" s="430">
        <v>0.5</v>
      </c>
      <c r="CG54" s="430">
        <v>0.5</v>
      </c>
      <c r="CH54" s="430">
        <v>0.5</v>
      </c>
      <c r="CI54" s="430">
        <v>0.5</v>
      </c>
      <c r="CJ54" s="430">
        <v>0.5</v>
      </c>
      <c r="CK54" s="430">
        <v>0.75</v>
      </c>
      <c r="CL54" s="430">
        <v>0.75</v>
      </c>
      <c r="CM54" s="430">
        <v>0.75</v>
      </c>
      <c r="CN54" s="430">
        <v>0.5</v>
      </c>
      <c r="CO54" s="430">
        <v>0.5</v>
      </c>
      <c r="CP54" s="430" t="s">
        <v>9742</v>
      </c>
      <c r="CQ54" s="430" t="s">
        <v>1226</v>
      </c>
      <c r="CR54" s="430" t="s">
        <v>1226</v>
      </c>
      <c r="CS54" s="430">
        <v>0</v>
      </c>
      <c r="CT54" s="430">
        <v>0.75</v>
      </c>
      <c r="CU54" s="430">
        <v>0.75</v>
      </c>
      <c r="CV54" s="430">
        <v>1</v>
      </c>
      <c r="CW54" s="430">
        <v>0.75</v>
      </c>
      <c r="CX54" s="430">
        <v>1</v>
      </c>
      <c r="CY54" s="430">
        <v>1</v>
      </c>
      <c r="CZ54" s="430">
        <v>1</v>
      </c>
      <c r="DA54" s="430">
        <v>1</v>
      </c>
      <c r="DB54" s="430">
        <v>0.5</v>
      </c>
      <c r="DC54" s="430">
        <v>0.5</v>
      </c>
      <c r="DD54" s="430">
        <v>0.5</v>
      </c>
      <c r="DE54" s="430">
        <v>0.5</v>
      </c>
      <c r="DF54" s="430">
        <v>1</v>
      </c>
      <c r="DG54" s="430">
        <v>1</v>
      </c>
      <c r="DH54" s="430">
        <v>0.5</v>
      </c>
      <c r="DI54" s="430">
        <v>0.5</v>
      </c>
      <c r="DJ54" s="430">
        <v>0.5</v>
      </c>
      <c r="DK54" s="430">
        <v>0.5</v>
      </c>
      <c r="DL54" s="430">
        <v>0.5</v>
      </c>
      <c r="DM54" s="430">
        <v>0.5</v>
      </c>
      <c r="DN54" s="430">
        <v>0.5</v>
      </c>
      <c r="DO54" s="430">
        <v>0.5</v>
      </c>
      <c r="DP54" s="430">
        <v>0.5</v>
      </c>
      <c r="DQ54" s="430">
        <v>0.5</v>
      </c>
    </row>
    <row r="55" spans="1:121" x14ac:dyDescent="0.2">
      <c r="A55" s="430" t="s">
        <v>1339</v>
      </c>
      <c r="B55" s="430" t="s">
        <v>51</v>
      </c>
      <c r="C55" s="430" t="s">
        <v>1070</v>
      </c>
      <c r="D55" s="430" t="s">
        <v>1050</v>
      </c>
      <c r="E55" s="430" t="s">
        <v>1057</v>
      </c>
      <c r="F55" s="443">
        <v>0.80456700000000003</v>
      </c>
      <c r="G55" s="444">
        <v>7409.1799208633101</v>
      </c>
      <c r="H55" s="430">
        <v>0</v>
      </c>
      <c r="I55" s="430">
        <v>0</v>
      </c>
      <c r="J55" s="430">
        <v>0</v>
      </c>
      <c r="K55" s="430" t="s">
        <v>1226</v>
      </c>
      <c r="L55" s="430" t="s">
        <v>1226</v>
      </c>
      <c r="M55" s="430" t="s">
        <v>1226</v>
      </c>
      <c r="N55" s="430" t="s">
        <v>1226</v>
      </c>
      <c r="O55" s="430" t="s">
        <v>1226</v>
      </c>
      <c r="P55" s="430" t="s">
        <v>1226</v>
      </c>
      <c r="Q55" s="430" t="s">
        <v>1226</v>
      </c>
      <c r="R55" s="430" t="s">
        <v>1226</v>
      </c>
      <c r="S55" s="430" t="s">
        <v>1226</v>
      </c>
      <c r="T55" s="430">
        <v>0</v>
      </c>
      <c r="U55" s="430" t="s">
        <v>1226</v>
      </c>
      <c r="V55" s="430" t="s">
        <v>1226</v>
      </c>
      <c r="W55" s="430" t="s">
        <v>1226</v>
      </c>
      <c r="X55" s="430" t="s">
        <v>1226</v>
      </c>
      <c r="Y55" s="430" t="s">
        <v>1226</v>
      </c>
      <c r="Z55" s="430" t="s">
        <v>1226</v>
      </c>
      <c r="AA55" s="430" t="s">
        <v>1226</v>
      </c>
      <c r="AB55" s="430" t="s">
        <v>1226</v>
      </c>
      <c r="AC55" s="430" t="s">
        <v>1226</v>
      </c>
      <c r="AD55" s="430" t="s">
        <v>1226</v>
      </c>
      <c r="AE55" s="430">
        <v>0</v>
      </c>
      <c r="AF55" s="430">
        <v>1</v>
      </c>
      <c r="AG55" s="430">
        <v>0.5</v>
      </c>
      <c r="AH55" s="430">
        <v>0.33</v>
      </c>
      <c r="AI55" s="430">
        <v>0</v>
      </c>
      <c r="AJ55" s="430" t="s">
        <v>1226</v>
      </c>
      <c r="AK55" s="430" t="s">
        <v>1226</v>
      </c>
      <c r="AL55" s="430">
        <v>0</v>
      </c>
      <c r="AM55" s="430" t="s">
        <v>1226</v>
      </c>
      <c r="AN55" s="430" t="s">
        <v>1226</v>
      </c>
      <c r="AO55" s="430">
        <v>1</v>
      </c>
      <c r="AP55" s="430">
        <v>60</v>
      </c>
      <c r="AQ55" s="430">
        <v>3</v>
      </c>
      <c r="AR55" s="430" t="s">
        <v>1226</v>
      </c>
      <c r="AS55" s="430" t="s">
        <v>1226</v>
      </c>
      <c r="AT55" s="430" t="s">
        <v>1226</v>
      </c>
      <c r="AU55" s="430" t="s">
        <v>1226</v>
      </c>
      <c r="AV55" s="430">
        <v>1</v>
      </c>
      <c r="AW55" s="430">
        <v>1</v>
      </c>
      <c r="AX55" s="430">
        <v>0</v>
      </c>
      <c r="AY55" s="430">
        <v>0</v>
      </c>
      <c r="AZ55" s="430">
        <v>0.75</v>
      </c>
      <c r="BA55" s="430" t="s">
        <v>9796</v>
      </c>
      <c r="BB55" s="430">
        <v>3</v>
      </c>
      <c r="BC55" s="430">
        <v>3</v>
      </c>
      <c r="BD55" s="430">
        <v>3</v>
      </c>
      <c r="BE55" s="430">
        <v>3</v>
      </c>
      <c r="BF55" s="430">
        <v>3</v>
      </c>
      <c r="BG55" s="430">
        <v>3</v>
      </c>
      <c r="BH55" s="430">
        <v>2</v>
      </c>
      <c r="BI55" s="430">
        <v>2</v>
      </c>
      <c r="BJ55" s="430">
        <v>2</v>
      </c>
      <c r="BK55" s="430">
        <v>1</v>
      </c>
      <c r="BL55" s="430">
        <v>1</v>
      </c>
      <c r="BM55" s="430">
        <v>1</v>
      </c>
      <c r="BN55" s="430">
        <v>2</v>
      </c>
      <c r="BO55" s="430">
        <v>2</v>
      </c>
      <c r="BP55" s="430">
        <v>2</v>
      </c>
      <c r="BQ55" s="430" t="s">
        <v>1226</v>
      </c>
      <c r="BR55" s="430" t="s">
        <v>1226</v>
      </c>
      <c r="BS55" s="430" t="s">
        <v>1226</v>
      </c>
      <c r="BT55" s="430" t="s">
        <v>1226</v>
      </c>
      <c r="BU55" s="430" t="s">
        <v>1226</v>
      </c>
      <c r="BV55" s="430">
        <v>0.5</v>
      </c>
      <c r="BW55" s="430">
        <v>0.75</v>
      </c>
      <c r="BX55" s="430">
        <v>0</v>
      </c>
      <c r="BY55" s="430">
        <v>0</v>
      </c>
      <c r="BZ55" s="430">
        <v>0</v>
      </c>
      <c r="CA55" s="430">
        <v>0</v>
      </c>
      <c r="CB55" s="430">
        <v>0</v>
      </c>
      <c r="CC55" s="430">
        <v>0</v>
      </c>
      <c r="CD55" s="430">
        <v>0</v>
      </c>
      <c r="CE55" s="430">
        <v>0</v>
      </c>
      <c r="CF55" s="430">
        <v>0</v>
      </c>
      <c r="CG55" s="430">
        <v>0</v>
      </c>
      <c r="CH55" s="430">
        <v>0</v>
      </c>
      <c r="CI55" s="430">
        <v>0.75</v>
      </c>
      <c r="CJ55" s="430">
        <v>0</v>
      </c>
      <c r="CK55" s="430">
        <v>0</v>
      </c>
      <c r="CL55" s="430">
        <v>0.5</v>
      </c>
      <c r="CM55" s="430">
        <v>0</v>
      </c>
      <c r="CN55" s="430">
        <v>0.5</v>
      </c>
      <c r="CO55" s="430">
        <v>1</v>
      </c>
      <c r="CP55" s="430" t="s">
        <v>1226</v>
      </c>
      <c r="CQ55" s="430" t="s">
        <v>1226</v>
      </c>
      <c r="CR55" s="430" t="s">
        <v>1226</v>
      </c>
      <c r="CS55" s="430" t="s">
        <v>1226</v>
      </c>
      <c r="CT55" s="430">
        <v>0.5</v>
      </c>
      <c r="CU55" s="430">
        <v>0.5</v>
      </c>
      <c r="CV55" s="430">
        <v>0</v>
      </c>
      <c r="CW55" s="430">
        <v>0</v>
      </c>
      <c r="CX55" s="430">
        <v>0</v>
      </c>
      <c r="CY55" s="430">
        <v>0</v>
      </c>
      <c r="CZ55" s="430">
        <v>0.5</v>
      </c>
      <c r="DA55" s="430">
        <v>0.5</v>
      </c>
      <c r="DB55" s="430">
        <v>0.5</v>
      </c>
      <c r="DC55" s="430">
        <v>0.5</v>
      </c>
      <c r="DD55" s="430">
        <v>0.5</v>
      </c>
      <c r="DE55" s="430">
        <v>0.5</v>
      </c>
      <c r="DF55" s="430">
        <v>0.5</v>
      </c>
      <c r="DG55" s="430">
        <v>1</v>
      </c>
      <c r="DH55" s="430">
        <v>0.5</v>
      </c>
      <c r="DI55" s="430">
        <v>0.5</v>
      </c>
      <c r="DJ55" s="430">
        <v>0.5</v>
      </c>
      <c r="DK55" s="430">
        <v>1</v>
      </c>
      <c r="DL55" s="430">
        <v>0.5</v>
      </c>
      <c r="DM55" s="430">
        <v>0.5</v>
      </c>
      <c r="DN55" s="430">
        <v>0.5</v>
      </c>
      <c r="DO55" s="430">
        <v>0.5</v>
      </c>
      <c r="DP55" s="430">
        <v>0.5</v>
      </c>
      <c r="DQ55" s="430">
        <v>0.5</v>
      </c>
    </row>
    <row r="56" spans="1:121" x14ac:dyDescent="0.2">
      <c r="A56" s="430" t="s">
        <v>1351</v>
      </c>
      <c r="B56" s="430" t="s">
        <v>1352</v>
      </c>
      <c r="C56" s="430" t="s">
        <v>1070</v>
      </c>
      <c r="D56" s="430" t="s">
        <v>1050</v>
      </c>
      <c r="E56" s="430" t="s">
        <v>1049</v>
      </c>
      <c r="F56" s="443">
        <v>11.447569</v>
      </c>
      <c r="G56" s="444">
        <v>20944.392615080302</v>
      </c>
      <c r="H56" s="430">
        <v>0</v>
      </c>
      <c r="I56" s="430">
        <v>0</v>
      </c>
      <c r="J56" s="430">
        <v>0</v>
      </c>
      <c r="K56" s="430" t="s">
        <v>1226</v>
      </c>
      <c r="L56" s="430" t="s">
        <v>1226</v>
      </c>
      <c r="M56" s="430" t="s">
        <v>1226</v>
      </c>
      <c r="N56" s="430" t="s">
        <v>1226</v>
      </c>
      <c r="O56" s="430" t="s">
        <v>1226</v>
      </c>
      <c r="P56" s="430" t="s">
        <v>1226</v>
      </c>
      <c r="Q56" s="430" t="s">
        <v>1226</v>
      </c>
      <c r="R56" s="430" t="s">
        <v>1226</v>
      </c>
      <c r="S56" s="430" t="s">
        <v>1226</v>
      </c>
      <c r="T56" s="430">
        <v>0.5</v>
      </c>
      <c r="U56" s="430" t="s">
        <v>9925</v>
      </c>
      <c r="V56" s="430">
        <v>3</v>
      </c>
      <c r="W56" s="430">
        <v>1</v>
      </c>
      <c r="X56" s="430">
        <v>1</v>
      </c>
      <c r="Y56" s="430">
        <v>0</v>
      </c>
      <c r="Z56" s="430">
        <v>0</v>
      </c>
      <c r="AA56" s="430">
        <v>1</v>
      </c>
      <c r="AB56" s="430">
        <v>0</v>
      </c>
      <c r="AC56" s="430">
        <v>0</v>
      </c>
      <c r="AD56" s="430" t="s">
        <v>9926</v>
      </c>
      <c r="AE56" s="430">
        <v>1</v>
      </c>
      <c r="AF56" s="430">
        <v>1</v>
      </c>
      <c r="AG56" s="430">
        <v>0.5</v>
      </c>
      <c r="AH56" s="430">
        <v>0.33</v>
      </c>
      <c r="AI56" s="430">
        <v>0</v>
      </c>
      <c r="AJ56" s="430" t="s">
        <v>1226</v>
      </c>
      <c r="AK56" s="430" t="s">
        <v>1226</v>
      </c>
      <c r="AL56" s="430">
        <v>1</v>
      </c>
      <c r="AM56" s="430">
        <v>0</v>
      </c>
      <c r="AN56" s="430">
        <v>0</v>
      </c>
      <c r="AO56" s="430">
        <v>1</v>
      </c>
      <c r="AP56" s="430">
        <v>4</v>
      </c>
      <c r="AQ56" s="430">
        <v>25</v>
      </c>
      <c r="AR56" s="430" t="s">
        <v>1226</v>
      </c>
      <c r="AS56" s="430" t="s">
        <v>1226</v>
      </c>
      <c r="AT56" s="430" t="s">
        <v>1226</v>
      </c>
      <c r="AU56" s="430" t="s">
        <v>1226</v>
      </c>
      <c r="AV56" s="430">
        <v>0</v>
      </c>
      <c r="AW56" s="430">
        <v>0</v>
      </c>
      <c r="AX56" s="430">
        <v>0</v>
      </c>
      <c r="AY56" s="430">
        <v>0</v>
      </c>
      <c r="AZ56" s="430">
        <v>0</v>
      </c>
      <c r="BA56" s="430" t="s">
        <v>9927</v>
      </c>
      <c r="BB56" s="430">
        <v>3</v>
      </c>
      <c r="BC56" s="430">
        <v>2</v>
      </c>
      <c r="BD56" s="430">
        <v>3</v>
      </c>
      <c r="BE56" s="430">
        <v>3</v>
      </c>
      <c r="BF56" s="430">
        <v>2</v>
      </c>
      <c r="BG56" s="430">
        <v>1</v>
      </c>
      <c r="BH56" s="430">
        <v>3</v>
      </c>
      <c r="BI56" s="430">
        <v>1</v>
      </c>
      <c r="BJ56" s="430">
        <v>1</v>
      </c>
      <c r="BK56" s="430">
        <v>1</v>
      </c>
      <c r="BL56" s="430">
        <v>1</v>
      </c>
      <c r="BM56" s="430" t="s">
        <v>1226</v>
      </c>
      <c r="BN56" s="430">
        <v>1</v>
      </c>
      <c r="BO56" s="430">
        <v>1</v>
      </c>
      <c r="BP56" s="430">
        <v>1</v>
      </c>
      <c r="BQ56" s="430" t="s">
        <v>1226</v>
      </c>
      <c r="BR56" s="430" t="s">
        <v>1226</v>
      </c>
      <c r="BS56" s="430" t="s">
        <v>1226</v>
      </c>
      <c r="BT56" s="430" t="s">
        <v>1226</v>
      </c>
      <c r="BU56" s="430" t="s">
        <v>9928</v>
      </c>
      <c r="BV56" s="430">
        <v>0</v>
      </c>
      <c r="BW56" s="430">
        <v>0</v>
      </c>
      <c r="BX56" s="430">
        <v>0</v>
      </c>
      <c r="BY56" s="430">
        <v>0</v>
      </c>
      <c r="BZ56" s="430">
        <v>0</v>
      </c>
      <c r="CA56" s="430">
        <v>0</v>
      </c>
      <c r="CB56" s="430">
        <v>0.5</v>
      </c>
      <c r="CC56" s="430">
        <v>0.5</v>
      </c>
      <c r="CD56" s="430">
        <v>0</v>
      </c>
      <c r="CE56" s="430">
        <v>0</v>
      </c>
      <c r="CF56" s="430">
        <v>0</v>
      </c>
      <c r="CG56" s="430">
        <v>0</v>
      </c>
      <c r="CH56" s="430">
        <v>0.75</v>
      </c>
      <c r="CI56" s="430">
        <v>0.75</v>
      </c>
      <c r="CJ56" s="430">
        <v>0</v>
      </c>
      <c r="CK56" s="430">
        <v>0</v>
      </c>
      <c r="CL56" s="430">
        <v>0</v>
      </c>
      <c r="CM56" s="430">
        <v>0</v>
      </c>
      <c r="CN56" s="430">
        <v>0</v>
      </c>
      <c r="CO56" s="430">
        <v>0.75</v>
      </c>
      <c r="CP56" s="430" t="s">
        <v>1226</v>
      </c>
      <c r="CQ56" s="430" t="s">
        <v>1226</v>
      </c>
      <c r="CR56" s="430" t="s">
        <v>1226</v>
      </c>
      <c r="CS56" s="430" t="s">
        <v>1226</v>
      </c>
      <c r="CT56" s="430">
        <v>0</v>
      </c>
      <c r="CU56" s="430">
        <v>0</v>
      </c>
      <c r="CV56" s="430">
        <v>0.5</v>
      </c>
      <c r="CW56" s="430">
        <v>0</v>
      </c>
      <c r="CX56" s="430">
        <v>0</v>
      </c>
      <c r="CY56" s="430">
        <v>0</v>
      </c>
      <c r="CZ56" s="430">
        <v>0</v>
      </c>
      <c r="DA56" s="430">
        <v>0</v>
      </c>
      <c r="DB56" s="430">
        <v>0.5</v>
      </c>
      <c r="DC56" s="430">
        <v>0</v>
      </c>
      <c r="DD56" s="430">
        <v>0.5</v>
      </c>
      <c r="DE56" s="430">
        <v>0.5</v>
      </c>
      <c r="DF56" s="430">
        <v>0</v>
      </c>
      <c r="DG56" s="430">
        <v>0</v>
      </c>
      <c r="DH56" s="430">
        <v>0.5</v>
      </c>
      <c r="DI56" s="430">
        <v>0.5</v>
      </c>
      <c r="DJ56" s="430">
        <v>0.5</v>
      </c>
      <c r="DK56" s="430">
        <v>0.5</v>
      </c>
      <c r="DL56" s="430">
        <v>0</v>
      </c>
      <c r="DM56" s="430">
        <v>0</v>
      </c>
      <c r="DN56" s="430">
        <v>0</v>
      </c>
      <c r="DO56" s="430">
        <v>0</v>
      </c>
      <c r="DP56" s="430">
        <v>0</v>
      </c>
      <c r="DQ56" s="430">
        <v>0</v>
      </c>
    </row>
    <row r="57" spans="1:121" x14ac:dyDescent="0.2">
      <c r="A57" s="430" t="s">
        <v>1345</v>
      </c>
      <c r="B57" s="430" t="s">
        <v>54</v>
      </c>
      <c r="C57" s="430" t="s">
        <v>1070</v>
      </c>
      <c r="D57" s="430" t="s">
        <v>1050</v>
      </c>
      <c r="E57" s="430" t="s">
        <v>1049</v>
      </c>
      <c r="F57" s="443">
        <v>10.278345</v>
      </c>
      <c r="G57" s="444">
        <v>28488.6683016401</v>
      </c>
      <c r="H57" s="430">
        <v>1</v>
      </c>
      <c r="I57" s="430">
        <v>1</v>
      </c>
      <c r="J57" s="430">
        <v>1</v>
      </c>
      <c r="K57" s="430" t="s">
        <v>10068</v>
      </c>
      <c r="L57" s="430" t="s">
        <v>10068</v>
      </c>
      <c r="M57" s="430" t="s">
        <v>10068</v>
      </c>
      <c r="N57" s="430">
        <v>2014</v>
      </c>
      <c r="O57" s="430">
        <v>2014</v>
      </c>
      <c r="P57" s="430">
        <v>2014</v>
      </c>
      <c r="Q57" s="430" t="s">
        <v>9968</v>
      </c>
      <c r="R57" s="430" t="s">
        <v>9968</v>
      </c>
      <c r="S57" s="430" t="s">
        <v>9968</v>
      </c>
      <c r="T57" s="430">
        <v>0</v>
      </c>
      <c r="U57" s="430" t="s">
        <v>1226</v>
      </c>
      <c r="V57" s="430">
        <v>4</v>
      </c>
      <c r="W57" s="430">
        <v>0</v>
      </c>
      <c r="X57" s="430">
        <v>0</v>
      </c>
      <c r="Y57" s="430">
        <v>0</v>
      </c>
      <c r="Z57" s="430">
        <v>0</v>
      </c>
      <c r="AA57" s="430">
        <v>0</v>
      </c>
      <c r="AB57" s="430">
        <v>0</v>
      </c>
      <c r="AC57" s="430">
        <v>0</v>
      </c>
      <c r="AD57" s="430" t="s">
        <v>10069</v>
      </c>
      <c r="AE57" s="430">
        <v>1</v>
      </c>
      <c r="AF57" s="430">
        <v>1</v>
      </c>
      <c r="AG57" s="430">
        <v>0</v>
      </c>
      <c r="AH57" s="430">
        <v>0.33</v>
      </c>
      <c r="AI57" s="430">
        <v>0</v>
      </c>
      <c r="AJ57" s="430" t="s">
        <v>1226</v>
      </c>
      <c r="AK57" s="430" t="s">
        <v>1226</v>
      </c>
      <c r="AL57" s="430">
        <v>1</v>
      </c>
      <c r="AM57" s="430" t="s">
        <v>1226</v>
      </c>
      <c r="AN57" s="430" t="s">
        <v>1226</v>
      </c>
      <c r="AO57" s="430">
        <v>1</v>
      </c>
      <c r="AP57" s="430" t="s">
        <v>1226</v>
      </c>
      <c r="AQ57" s="430" t="s">
        <v>1226</v>
      </c>
      <c r="AR57" s="430" t="s">
        <v>10070</v>
      </c>
      <c r="AS57" s="430">
        <v>1</v>
      </c>
      <c r="AT57" s="430" t="s">
        <v>1226</v>
      </c>
      <c r="AU57" s="430" t="s">
        <v>1226</v>
      </c>
      <c r="AV57" s="430">
        <v>0.5</v>
      </c>
      <c r="AW57" s="430">
        <v>0.5</v>
      </c>
      <c r="AX57" s="430">
        <v>0</v>
      </c>
      <c r="AY57" s="430">
        <v>0</v>
      </c>
      <c r="AZ57" s="430">
        <v>0.5</v>
      </c>
      <c r="BA57" s="430" t="s">
        <v>10071</v>
      </c>
      <c r="BB57" s="430">
        <v>3</v>
      </c>
      <c r="BC57" s="430">
        <v>3</v>
      </c>
      <c r="BD57" s="430">
        <v>2</v>
      </c>
      <c r="BE57" s="430">
        <v>3</v>
      </c>
      <c r="BF57" s="430">
        <v>3</v>
      </c>
      <c r="BG57" s="430">
        <v>2</v>
      </c>
      <c r="BH57" s="430">
        <v>2</v>
      </c>
      <c r="BI57" s="430">
        <v>2</v>
      </c>
      <c r="BJ57" s="430">
        <v>2</v>
      </c>
      <c r="BK57" s="430">
        <v>2</v>
      </c>
      <c r="BL57" s="430">
        <v>2</v>
      </c>
      <c r="BM57" s="430">
        <v>2</v>
      </c>
      <c r="BN57" s="430">
        <v>2</v>
      </c>
      <c r="BO57" s="430">
        <v>2</v>
      </c>
      <c r="BP57" s="430">
        <v>2</v>
      </c>
      <c r="BQ57" s="430" t="s">
        <v>10072</v>
      </c>
      <c r="BR57" s="430">
        <v>2</v>
      </c>
      <c r="BS57" s="430">
        <v>2</v>
      </c>
      <c r="BT57" s="430">
        <v>2</v>
      </c>
      <c r="BU57" s="430" t="s">
        <v>10073</v>
      </c>
      <c r="BV57" s="430">
        <v>0</v>
      </c>
      <c r="BW57" s="430">
        <v>0.5</v>
      </c>
      <c r="BX57" s="430">
        <v>0.5</v>
      </c>
      <c r="BY57" s="430">
        <v>0</v>
      </c>
      <c r="BZ57" s="430">
        <v>0</v>
      </c>
      <c r="CA57" s="430">
        <v>0</v>
      </c>
      <c r="CB57" s="430">
        <v>0</v>
      </c>
      <c r="CC57" s="430">
        <v>0</v>
      </c>
      <c r="CD57" s="430">
        <v>0</v>
      </c>
      <c r="CE57" s="430">
        <v>0</v>
      </c>
      <c r="CF57" s="430">
        <v>0</v>
      </c>
      <c r="CG57" s="430">
        <v>0</v>
      </c>
      <c r="CH57" s="430">
        <v>0.5</v>
      </c>
      <c r="CI57" s="430">
        <v>0.5</v>
      </c>
      <c r="CJ57" s="430">
        <v>0.5</v>
      </c>
      <c r="CK57" s="430">
        <v>0.5</v>
      </c>
      <c r="CL57" s="430">
        <v>0.5</v>
      </c>
      <c r="CM57" s="430">
        <v>0.5</v>
      </c>
      <c r="CN57" s="430">
        <v>0</v>
      </c>
      <c r="CO57" s="430">
        <v>0.5</v>
      </c>
      <c r="CP57" s="430" t="s">
        <v>10074</v>
      </c>
      <c r="CQ57" s="430">
        <v>0</v>
      </c>
      <c r="CR57" s="430">
        <v>0</v>
      </c>
      <c r="CS57" s="430">
        <v>0</v>
      </c>
      <c r="CT57" s="430">
        <v>0.5</v>
      </c>
      <c r="CU57" s="430">
        <v>0</v>
      </c>
      <c r="CV57" s="430">
        <v>0.5</v>
      </c>
      <c r="CW57" s="430">
        <v>0.5</v>
      </c>
      <c r="CX57" s="430">
        <v>0.5</v>
      </c>
      <c r="CY57" s="430">
        <v>0</v>
      </c>
      <c r="CZ57" s="430">
        <v>1</v>
      </c>
      <c r="DA57" s="430">
        <v>1</v>
      </c>
      <c r="DB57" s="430">
        <v>0.5</v>
      </c>
      <c r="DC57" s="430">
        <v>0.5</v>
      </c>
      <c r="DD57" s="430">
        <v>0</v>
      </c>
      <c r="DE57" s="430">
        <v>0</v>
      </c>
      <c r="DF57" s="430">
        <v>0.5</v>
      </c>
      <c r="DG57" s="430">
        <v>0.5</v>
      </c>
      <c r="DH57" s="430">
        <v>0.5</v>
      </c>
      <c r="DI57" s="430">
        <v>0.5</v>
      </c>
      <c r="DJ57" s="430">
        <v>0</v>
      </c>
      <c r="DK57" s="430">
        <v>0</v>
      </c>
      <c r="DL57" s="430">
        <v>0</v>
      </c>
      <c r="DM57" s="430">
        <v>0</v>
      </c>
      <c r="DN57" s="430">
        <v>0</v>
      </c>
      <c r="DO57" s="430">
        <v>0</v>
      </c>
      <c r="DP57" s="430">
        <v>0</v>
      </c>
      <c r="DQ57" s="430">
        <v>0</v>
      </c>
    </row>
    <row r="58" spans="1:121" x14ac:dyDescent="0.2">
      <c r="A58" s="430" t="s">
        <v>1356</v>
      </c>
      <c r="B58" s="430" t="s">
        <v>1357</v>
      </c>
      <c r="C58" s="430" t="s">
        <v>1055</v>
      </c>
      <c r="D58" s="430" t="s">
        <v>1056</v>
      </c>
      <c r="E58" s="430" t="s">
        <v>1071</v>
      </c>
      <c r="F58" s="443">
        <v>9.7097859999999994</v>
      </c>
      <c r="G58" s="444">
        <v>182280.51758121201</v>
      </c>
      <c r="H58" s="430">
        <v>0.5</v>
      </c>
      <c r="I58" s="430">
        <v>0.5</v>
      </c>
      <c r="J58" s="430">
        <v>0</v>
      </c>
      <c r="K58" s="430" t="s">
        <v>10128</v>
      </c>
      <c r="L58" s="430" t="s">
        <v>10128</v>
      </c>
      <c r="M58" s="430" t="s">
        <v>1226</v>
      </c>
      <c r="N58" s="430">
        <v>2022</v>
      </c>
      <c r="O58" s="430">
        <v>2022</v>
      </c>
      <c r="P58" s="430" t="s">
        <v>1226</v>
      </c>
      <c r="Q58" s="430" t="s">
        <v>10217</v>
      </c>
      <c r="R58" s="430" t="s">
        <v>10217</v>
      </c>
      <c r="S58" s="430" t="s">
        <v>1226</v>
      </c>
      <c r="T58" s="430">
        <v>1</v>
      </c>
      <c r="U58" s="430" t="s">
        <v>10217</v>
      </c>
      <c r="V58" s="430">
        <v>4</v>
      </c>
      <c r="W58" s="430">
        <v>1</v>
      </c>
      <c r="X58" s="430">
        <v>1</v>
      </c>
      <c r="Y58" s="430">
        <v>0</v>
      </c>
      <c r="Z58" s="430">
        <v>0</v>
      </c>
      <c r="AA58" s="430">
        <v>0</v>
      </c>
      <c r="AB58" s="430">
        <v>0</v>
      </c>
      <c r="AC58" s="430">
        <v>1</v>
      </c>
      <c r="AD58" s="430" t="s">
        <v>10218</v>
      </c>
      <c r="AE58" s="430">
        <v>0</v>
      </c>
      <c r="AF58" s="430">
        <v>1</v>
      </c>
      <c r="AG58" s="430">
        <v>1</v>
      </c>
      <c r="AH58" s="430">
        <v>0.66</v>
      </c>
      <c r="AI58" s="430">
        <v>0</v>
      </c>
      <c r="AJ58" s="430" t="s">
        <v>1226</v>
      </c>
      <c r="AK58" s="430" t="s">
        <v>1226</v>
      </c>
      <c r="AL58" s="430">
        <v>1</v>
      </c>
      <c r="AM58" s="430">
        <v>90</v>
      </c>
      <c r="AN58" s="430" t="s">
        <v>1226</v>
      </c>
      <c r="AO58" s="430">
        <v>1</v>
      </c>
      <c r="AP58" s="430">
        <v>60</v>
      </c>
      <c r="AQ58" s="430" t="s">
        <v>1226</v>
      </c>
      <c r="AR58" s="430" t="s">
        <v>10219</v>
      </c>
      <c r="AS58" s="430">
        <v>1</v>
      </c>
      <c r="AT58" s="430">
        <v>15</v>
      </c>
      <c r="AU58" s="430">
        <v>33</v>
      </c>
      <c r="AV58" s="430">
        <v>0.75</v>
      </c>
      <c r="AW58" s="430">
        <v>0.75</v>
      </c>
      <c r="AX58" s="430">
        <v>1</v>
      </c>
      <c r="AY58" s="430">
        <v>1</v>
      </c>
      <c r="AZ58" s="430">
        <v>0.5</v>
      </c>
      <c r="BA58" s="430" t="s">
        <v>10220</v>
      </c>
      <c r="BB58" s="430">
        <v>3</v>
      </c>
      <c r="BC58" s="430">
        <v>3</v>
      </c>
      <c r="BD58" s="430">
        <v>3</v>
      </c>
      <c r="BE58" s="430">
        <v>2</v>
      </c>
      <c r="BF58" s="430">
        <v>2</v>
      </c>
      <c r="BG58" s="430">
        <v>2</v>
      </c>
      <c r="BH58" s="430">
        <v>2</v>
      </c>
      <c r="BI58" s="430">
        <v>2</v>
      </c>
      <c r="BJ58" s="430">
        <v>1</v>
      </c>
      <c r="BK58" s="430">
        <v>1</v>
      </c>
      <c r="BL58" s="430">
        <v>1</v>
      </c>
      <c r="BM58" s="430">
        <v>2</v>
      </c>
      <c r="BN58" s="430">
        <v>1</v>
      </c>
      <c r="BO58" s="430">
        <v>1</v>
      </c>
      <c r="BP58" s="430">
        <v>1</v>
      </c>
      <c r="BQ58" s="430" t="s">
        <v>1226</v>
      </c>
      <c r="BR58" s="430" t="s">
        <v>1226</v>
      </c>
      <c r="BS58" s="430" t="s">
        <v>1226</v>
      </c>
      <c r="BT58" s="430" t="s">
        <v>1226</v>
      </c>
      <c r="BU58" s="430" t="s">
        <v>10221</v>
      </c>
      <c r="BV58" s="430">
        <v>0.75</v>
      </c>
      <c r="BW58" s="430">
        <v>0.75</v>
      </c>
      <c r="BX58" s="430">
        <v>0.5</v>
      </c>
      <c r="BY58" s="430">
        <v>0.5</v>
      </c>
      <c r="BZ58" s="430">
        <v>0.5</v>
      </c>
      <c r="CA58" s="430">
        <v>0.5</v>
      </c>
      <c r="CB58" s="430">
        <v>0.75</v>
      </c>
      <c r="CC58" s="430">
        <v>0.75</v>
      </c>
      <c r="CD58" s="430">
        <v>0.5</v>
      </c>
      <c r="CE58" s="430">
        <v>0.5</v>
      </c>
      <c r="CF58" s="430">
        <v>0.75</v>
      </c>
      <c r="CG58" s="430">
        <v>0.5</v>
      </c>
      <c r="CH58" s="430">
        <v>1</v>
      </c>
      <c r="CI58" s="430">
        <v>1</v>
      </c>
      <c r="CJ58" s="430" t="s">
        <v>1226</v>
      </c>
      <c r="CK58" s="430" t="s">
        <v>1226</v>
      </c>
      <c r="CL58" s="430">
        <v>0.75</v>
      </c>
      <c r="CM58" s="430" t="s">
        <v>1226</v>
      </c>
      <c r="CN58" s="430">
        <v>0.75</v>
      </c>
      <c r="CO58" s="430">
        <v>0.75</v>
      </c>
      <c r="CP58" s="430" t="s">
        <v>1226</v>
      </c>
      <c r="CQ58" s="430" t="s">
        <v>1226</v>
      </c>
      <c r="CR58" s="430" t="s">
        <v>1226</v>
      </c>
      <c r="CS58" s="430" t="s">
        <v>1226</v>
      </c>
      <c r="CT58" s="430">
        <v>0.75</v>
      </c>
      <c r="CU58" s="430">
        <v>0.75</v>
      </c>
      <c r="CV58" s="430">
        <v>1</v>
      </c>
      <c r="CW58" s="430">
        <v>0.75</v>
      </c>
      <c r="CX58" s="430">
        <v>0.75</v>
      </c>
      <c r="CY58" s="430" t="s">
        <v>1226</v>
      </c>
      <c r="CZ58" s="430">
        <v>1</v>
      </c>
      <c r="DA58" s="430">
        <v>1</v>
      </c>
      <c r="DB58" s="430">
        <v>1</v>
      </c>
      <c r="DC58" s="430">
        <v>1</v>
      </c>
      <c r="DD58" s="430">
        <v>1</v>
      </c>
      <c r="DE58" s="430">
        <v>1</v>
      </c>
      <c r="DF58" s="430">
        <v>1</v>
      </c>
      <c r="DG58" s="430">
        <v>1</v>
      </c>
      <c r="DH58" s="430">
        <v>1</v>
      </c>
      <c r="DI58" s="430">
        <v>1</v>
      </c>
      <c r="DJ58" s="430">
        <v>1</v>
      </c>
      <c r="DK58" s="430">
        <v>1</v>
      </c>
      <c r="DL58" s="430">
        <v>1</v>
      </c>
      <c r="DM58" s="430">
        <v>1</v>
      </c>
      <c r="DN58" s="430">
        <v>1</v>
      </c>
      <c r="DO58" s="430">
        <v>1</v>
      </c>
      <c r="DP58" s="430">
        <v>1</v>
      </c>
      <c r="DQ58" s="430">
        <v>1</v>
      </c>
    </row>
    <row r="59" spans="1:121" x14ac:dyDescent="0.2">
      <c r="A59" s="430" t="s">
        <v>1365</v>
      </c>
      <c r="B59" s="430" t="s">
        <v>1366</v>
      </c>
      <c r="C59" s="430" t="s">
        <v>1112</v>
      </c>
      <c r="D59" s="430" t="s">
        <v>1195</v>
      </c>
      <c r="E59" s="430" t="s">
        <v>1049</v>
      </c>
      <c r="F59" s="443">
        <v>273.75319100000002</v>
      </c>
      <c r="G59" s="444">
        <v>1186092.9913200401</v>
      </c>
      <c r="H59" s="430">
        <v>0.5</v>
      </c>
      <c r="I59" s="430">
        <v>1</v>
      </c>
      <c r="J59" s="430">
        <v>0</v>
      </c>
      <c r="K59" s="430" t="s">
        <v>1226</v>
      </c>
      <c r="L59" s="430" t="s">
        <v>10358</v>
      </c>
      <c r="M59" s="430" t="s">
        <v>1226</v>
      </c>
      <c r="N59" s="430" t="s">
        <v>1226</v>
      </c>
      <c r="O59" s="430">
        <v>2021</v>
      </c>
      <c r="P59" s="430" t="s">
        <v>1226</v>
      </c>
      <c r="Q59" s="430" t="s">
        <v>1226</v>
      </c>
      <c r="R59" s="430" t="s">
        <v>1226</v>
      </c>
      <c r="S59" s="430" t="s">
        <v>1226</v>
      </c>
      <c r="T59" s="430">
        <v>1</v>
      </c>
      <c r="U59" s="430" t="s">
        <v>1226</v>
      </c>
      <c r="V59" s="430">
        <v>4</v>
      </c>
      <c r="W59" s="430">
        <v>1</v>
      </c>
      <c r="X59" s="430">
        <v>1</v>
      </c>
      <c r="Y59" s="430">
        <v>1</v>
      </c>
      <c r="Z59" s="430">
        <v>1</v>
      </c>
      <c r="AA59" s="430">
        <v>1</v>
      </c>
      <c r="AB59" s="430">
        <v>0</v>
      </c>
      <c r="AC59" s="430">
        <v>1</v>
      </c>
      <c r="AD59" s="430" t="s">
        <v>10359</v>
      </c>
      <c r="AE59" s="430">
        <v>0</v>
      </c>
      <c r="AF59" s="430">
        <v>0</v>
      </c>
      <c r="AG59" s="430">
        <v>0</v>
      </c>
      <c r="AH59" s="430">
        <v>0.33</v>
      </c>
      <c r="AI59" s="430">
        <v>1</v>
      </c>
      <c r="AJ59" s="430">
        <v>514</v>
      </c>
      <c r="AK59" s="430">
        <v>30</v>
      </c>
      <c r="AL59" s="430">
        <v>1</v>
      </c>
      <c r="AM59" s="430">
        <v>514</v>
      </c>
      <c r="AN59" s="430">
        <v>30</v>
      </c>
      <c r="AO59" s="430">
        <v>1</v>
      </c>
      <c r="AP59" s="430">
        <v>1500</v>
      </c>
      <c r="AQ59" s="430">
        <v>70</v>
      </c>
      <c r="AR59" s="430" t="s">
        <v>1226</v>
      </c>
      <c r="AS59" s="430" t="s">
        <v>1226</v>
      </c>
      <c r="AT59" s="430" t="s">
        <v>1226</v>
      </c>
      <c r="AU59" s="430" t="s">
        <v>1226</v>
      </c>
      <c r="AV59" s="430">
        <v>1</v>
      </c>
      <c r="AW59" s="430">
        <v>1</v>
      </c>
      <c r="AX59" s="430">
        <v>0.75</v>
      </c>
      <c r="AY59" s="430">
        <v>1</v>
      </c>
      <c r="AZ59" s="430">
        <v>0.5</v>
      </c>
      <c r="BA59" s="430" t="s">
        <v>1226</v>
      </c>
      <c r="BB59" s="430">
        <v>2</v>
      </c>
      <c r="BC59" s="430">
        <v>2</v>
      </c>
      <c r="BD59" s="430">
        <v>3</v>
      </c>
      <c r="BE59" s="430">
        <v>1</v>
      </c>
      <c r="BF59" s="430">
        <v>1</v>
      </c>
      <c r="BG59" s="430">
        <v>3</v>
      </c>
      <c r="BH59" s="430">
        <v>1</v>
      </c>
      <c r="BI59" s="430">
        <v>1</v>
      </c>
      <c r="BJ59" s="430">
        <v>2</v>
      </c>
      <c r="BK59" s="430">
        <v>1</v>
      </c>
      <c r="BL59" s="430">
        <v>1</v>
      </c>
      <c r="BM59" s="430">
        <v>3</v>
      </c>
      <c r="BN59" s="430">
        <v>3</v>
      </c>
      <c r="BO59" s="430">
        <v>3</v>
      </c>
      <c r="BP59" s="430">
        <v>3</v>
      </c>
      <c r="BQ59" s="430" t="s">
        <v>1226</v>
      </c>
      <c r="BR59" s="430" t="s">
        <v>1226</v>
      </c>
      <c r="BS59" s="430" t="s">
        <v>1226</v>
      </c>
      <c r="BT59" s="430" t="s">
        <v>1226</v>
      </c>
      <c r="BU59" s="430" t="s">
        <v>10360</v>
      </c>
      <c r="BV59" s="430">
        <v>0</v>
      </c>
      <c r="BW59" s="430">
        <v>0</v>
      </c>
      <c r="BX59" s="430">
        <v>0</v>
      </c>
      <c r="BY59" s="430">
        <v>0</v>
      </c>
      <c r="BZ59" s="430">
        <v>0</v>
      </c>
      <c r="CA59" s="430">
        <v>0</v>
      </c>
      <c r="CB59" s="430">
        <v>0</v>
      </c>
      <c r="CC59" s="430">
        <v>0</v>
      </c>
      <c r="CD59" s="430">
        <v>0</v>
      </c>
      <c r="CE59" s="430">
        <v>0</v>
      </c>
      <c r="CF59" s="430">
        <v>0</v>
      </c>
      <c r="CG59" s="430">
        <v>0</v>
      </c>
      <c r="CH59" s="430">
        <v>0</v>
      </c>
      <c r="CI59" s="430">
        <v>0.5</v>
      </c>
      <c r="CJ59" s="430">
        <v>0</v>
      </c>
      <c r="CK59" s="430">
        <v>1</v>
      </c>
      <c r="CL59" s="430">
        <v>0.5</v>
      </c>
      <c r="CM59" s="430">
        <v>1</v>
      </c>
      <c r="CN59" s="430">
        <v>0</v>
      </c>
      <c r="CO59" s="430">
        <v>0.5</v>
      </c>
      <c r="CP59" s="430" t="s">
        <v>1226</v>
      </c>
      <c r="CQ59" s="430" t="s">
        <v>1226</v>
      </c>
      <c r="CR59" s="430" t="s">
        <v>1226</v>
      </c>
      <c r="CS59" s="430" t="s">
        <v>1226</v>
      </c>
      <c r="CT59" s="430">
        <v>0.75</v>
      </c>
      <c r="CU59" s="430">
        <v>0.75</v>
      </c>
      <c r="CV59" s="430">
        <v>1</v>
      </c>
      <c r="CW59" s="430">
        <v>1</v>
      </c>
      <c r="CX59" s="430">
        <v>1</v>
      </c>
      <c r="CY59" s="430">
        <v>0.75</v>
      </c>
      <c r="CZ59" s="430">
        <v>0</v>
      </c>
      <c r="DA59" s="430">
        <v>1</v>
      </c>
      <c r="DB59" s="430">
        <v>1</v>
      </c>
      <c r="DC59" s="430">
        <v>1</v>
      </c>
      <c r="DD59" s="430">
        <v>1</v>
      </c>
      <c r="DE59" s="430">
        <v>1</v>
      </c>
      <c r="DF59" s="430">
        <v>0.5</v>
      </c>
      <c r="DG59" s="430">
        <v>0.5</v>
      </c>
      <c r="DH59" s="430">
        <v>0</v>
      </c>
      <c r="DI59" s="430">
        <v>0</v>
      </c>
      <c r="DJ59" s="430">
        <v>0.5</v>
      </c>
      <c r="DK59" s="430">
        <v>0.5</v>
      </c>
      <c r="DL59" s="430">
        <v>0.5</v>
      </c>
      <c r="DM59" s="430">
        <v>0.5</v>
      </c>
      <c r="DN59" s="430">
        <v>0.5</v>
      </c>
      <c r="DO59" s="430">
        <v>0.5</v>
      </c>
      <c r="DP59" s="430">
        <v>0.5</v>
      </c>
      <c r="DQ59" s="430">
        <v>0.5</v>
      </c>
    </row>
    <row r="60" spans="1:121" x14ac:dyDescent="0.2">
      <c r="A60" s="430" t="s">
        <v>1370</v>
      </c>
      <c r="B60" s="430" t="s">
        <v>1371</v>
      </c>
      <c r="C60" s="430" t="s">
        <v>1037</v>
      </c>
      <c r="D60" s="430" t="s">
        <v>1038</v>
      </c>
      <c r="E60" s="430" t="s">
        <v>1049</v>
      </c>
      <c r="F60" s="443">
        <v>87.923432000000005</v>
      </c>
      <c r="G60" s="444">
        <v>203471.30395234399</v>
      </c>
      <c r="H60" s="430">
        <v>1</v>
      </c>
      <c r="I60" s="430">
        <v>1</v>
      </c>
      <c r="J60" s="430">
        <v>0</v>
      </c>
      <c r="K60" s="430" t="s">
        <v>10480</v>
      </c>
      <c r="L60" s="430" t="s">
        <v>10480</v>
      </c>
      <c r="M60" s="430" t="s">
        <v>1226</v>
      </c>
      <c r="N60" s="430">
        <v>2003</v>
      </c>
      <c r="O60" s="430">
        <v>2003</v>
      </c>
      <c r="P60" s="430" t="s">
        <v>1226</v>
      </c>
      <c r="Q60" s="430" t="s">
        <v>10481</v>
      </c>
      <c r="R60" s="430" t="s">
        <v>10481</v>
      </c>
      <c r="S60" s="430" t="s">
        <v>1226</v>
      </c>
      <c r="T60" s="430">
        <v>0.5</v>
      </c>
      <c r="U60" s="430" t="s">
        <v>10482</v>
      </c>
      <c r="V60" s="430">
        <v>4</v>
      </c>
      <c r="W60" s="430">
        <v>1</v>
      </c>
      <c r="X60" s="430">
        <v>1</v>
      </c>
      <c r="Y60" s="430">
        <v>0</v>
      </c>
      <c r="Z60" s="430">
        <v>0</v>
      </c>
      <c r="AA60" s="430">
        <v>0</v>
      </c>
      <c r="AB60" s="430">
        <v>1</v>
      </c>
      <c r="AC60" s="430">
        <v>1</v>
      </c>
      <c r="AD60" s="430" t="s">
        <v>10483</v>
      </c>
      <c r="AE60" s="430">
        <v>1</v>
      </c>
      <c r="AF60" s="430">
        <v>1</v>
      </c>
      <c r="AG60" s="430">
        <v>1</v>
      </c>
      <c r="AH60" s="430">
        <v>0</v>
      </c>
      <c r="AI60" s="430">
        <v>0</v>
      </c>
      <c r="AJ60" s="430" t="s">
        <v>1226</v>
      </c>
      <c r="AK60" s="430" t="s">
        <v>1226</v>
      </c>
      <c r="AL60" s="430">
        <v>0</v>
      </c>
      <c r="AM60" s="430" t="s">
        <v>1226</v>
      </c>
      <c r="AN60" s="430" t="s">
        <v>1226</v>
      </c>
      <c r="AO60" s="430">
        <v>1</v>
      </c>
      <c r="AP60" s="430">
        <v>8000</v>
      </c>
      <c r="AQ60" s="430">
        <v>50</v>
      </c>
      <c r="AR60" s="430" t="s">
        <v>1226</v>
      </c>
      <c r="AS60" s="430">
        <v>0</v>
      </c>
      <c r="AT60" s="430" t="s">
        <v>1226</v>
      </c>
      <c r="AU60" s="430" t="s">
        <v>1226</v>
      </c>
      <c r="AV60" s="430">
        <v>0.5</v>
      </c>
      <c r="AW60" s="430">
        <v>0.5</v>
      </c>
      <c r="AX60" s="430">
        <v>0.5</v>
      </c>
      <c r="AY60" s="430">
        <v>0.5</v>
      </c>
      <c r="AZ60" s="430">
        <v>0.5</v>
      </c>
      <c r="BA60" s="430" t="s">
        <v>10484</v>
      </c>
      <c r="BB60" s="430">
        <v>2</v>
      </c>
      <c r="BC60" s="430">
        <v>2</v>
      </c>
      <c r="BD60" s="430">
        <v>2</v>
      </c>
      <c r="BE60" s="430">
        <v>2</v>
      </c>
      <c r="BF60" s="430">
        <v>2</v>
      </c>
      <c r="BG60" s="430">
        <v>2</v>
      </c>
      <c r="BH60" s="430">
        <v>2</v>
      </c>
      <c r="BI60" s="430">
        <v>2</v>
      </c>
      <c r="BJ60" s="430">
        <v>2</v>
      </c>
      <c r="BK60" s="430">
        <v>2</v>
      </c>
      <c r="BL60" s="430">
        <v>2</v>
      </c>
      <c r="BM60" s="430">
        <v>2</v>
      </c>
      <c r="BN60" s="430">
        <v>1</v>
      </c>
      <c r="BO60" s="430">
        <v>1</v>
      </c>
      <c r="BP60" s="430">
        <v>1</v>
      </c>
      <c r="BQ60" s="430" t="s">
        <v>1226</v>
      </c>
      <c r="BR60" s="430" t="s">
        <v>1226</v>
      </c>
      <c r="BS60" s="430" t="s">
        <v>1226</v>
      </c>
      <c r="BT60" s="430" t="s">
        <v>1226</v>
      </c>
      <c r="BU60" s="430" t="s">
        <v>10485</v>
      </c>
      <c r="BV60" s="430">
        <v>0.75</v>
      </c>
      <c r="BW60" s="430">
        <v>0.75</v>
      </c>
      <c r="BX60" s="430">
        <v>0.75</v>
      </c>
      <c r="BY60" s="430">
        <v>0.75</v>
      </c>
      <c r="BZ60" s="430">
        <v>0.75</v>
      </c>
      <c r="CA60" s="430">
        <v>0.75</v>
      </c>
      <c r="CB60" s="430">
        <v>0.75</v>
      </c>
      <c r="CC60" s="430">
        <v>0.75</v>
      </c>
      <c r="CD60" s="430">
        <v>0.75</v>
      </c>
      <c r="CE60" s="430">
        <v>0.75</v>
      </c>
      <c r="CF60" s="430">
        <v>0.75</v>
      </c>
      <c r="CG60" s="430">
        <v>0.75</v>
      </c>
      <c r="CH60" s="430">
        <v>0.75</v>
      </c>
      <c r="CI60" s="430">
        <v>0.75</v>
      </c>
      <c r="CJ60" s="430">
        <v>0.75</v>
      </c>
      <c r="CK60" s="430">
        <v>0.75</v>
      </c>
      <c r="CL60" s="430">
        <v>0.75</v>
      </c>
      <c r="CM60" s="430">
        <v>0.75</v>
      </c>
      <c r="CN60" s="430">
        <v>0.75</v>
      </c>
      <c r="CO60" s="430">
        <v>0.75</v>
      </c>
      <c r="CP60" s="430" t="s">
        <v>1226</v>
      </c>
      <c r="CQ60" s="430" t="s">
        <v>1226</v>
      </c>
      <c r="CR60" s="430" t="s">
        <v>1226</v>
      </c>
      <c r="CS60" s="430" t="s">
        <v>1226</v>
      </c>
      <c r="CT60" s="430">
        <v>0.75</v>
      </c>
      <c r="CU60" s="430">
        <v>0.75</v>
      </c>
      <c r="CV60" s="430">
        <v>0.75</v>
      </c>
      <c r="CW60" s="430">
        <v>0.75</v>
      </c>
      <c r="CX60" s="430">
        <v>0.75</v>
      </c>
      <c r="CY60" s="430">
        <v>0.5</v>
      </c>
      <c r="CZ60" s="430">
        <v>0.5</v>
      </c>
      <c r="DA60" s="430">
        <v>0.5</v>
      </c>
      <c r="DB60" s="430">
        <v>0.5</v>
      </c>
      <c r="DC60" s="430">
        <v>0.5</v>
      </c>
      <c r="DD60" s="430">
        <v>0.5</v>
      </c>
      <c r="DE60" s="430">
        <v>0.5</v>
      </c>
      <c r="DF60" s="430">
        <v>0.5</v>
      </c>
      <c r="DG60" s="430">
        <v>0.5</v>
      </c>
      <c r="DH60" s="430">
        <v>0.5</v>
      </c>
      <c r="DI60" s="430">
        <v>0.5</v>
      </c>
      <c r="DJ60" s="430">
        <v>0.5</v>
      </c>
      <c r="DK60" s="430">
        <v>0.5</v>
      </c>
      <c r="DL60" s="430">
        <v>0.5</v>
      </c>
      <c r="DM60" s="430">
        <v>0.5</v>
      </c>
      <c r="DN60" s="430">
        <v>0.5</v>
      </c>
      <c r="DO60" s="430">
        <v>0.5</v>
      </c>
      <c r="DP60" s="430">
        <v>0.5</v>
      </c>
      <c r="DQ60" s="430">
        <v>0.5</v>
      </c>
    </row>
    <row r="61" spans="1:121" x14ac:dyDescent="0.2">
      <c r="A61" s="430" t="s">
        <v>10509</v>
      </c>
      <c r="B61" s="430" t="s">
        <v>10510</v>
      </c>
      <c r="C61" s="430" t="s">
        <v>1037</v>
      </c>
      <c r="D61" s="430" t="s">
        <v>1081</v>
      </c>
      <c r="E61" s="430" t="s">
        <v>1057</v>
      </c>
      <c r="F61" s="443">
        <v>43.533591999999999</v>
      </c>
      <c r="G61" s="444">
        <v>207889.33372413801</v>
      </c>
      <c r="H61" s="430">
        <v>0</v>
      </c>
      <c r="I61" s="430">
        <v>0</v>
      </c>
      <c r="J61" s="430">
        <v>0</v>
      </c>
      <c r="K61" s="430" t="s">
        <v>1226</v>
      </c>
      <c r="L61" s="430" t="s">
        <v>1226</v>
      </c>
      <c r="M61" s="430" t="s">
        <v>1226</v>
      </c>
      <c r="N61" s="430" t="s">
        <v>1226</v>
      </c>
      <c r="O61" s="430" t="s">
        <v>1226</v>
      </c>
      <c r="P61" s="430" t="s">
        <v>1226</v>
      </c>
      <c r="Q61" s="430" t="s">
        <v>1226</v>
      </c>
      <c r="R61" s="430" t="s">
        <v>1226</v>
      </c>
      <c r="S61" s="430" t="s">
        <v>1226</v>
      </c>
      <c r="T61" s="430">
        <v>0.5</v>
      </c>
      <c r="U61" s="430" t="s">
        <v>10595</v>
      </c>
      <c r="V61" s="430">
        <v>4</v>
      </c>
      <c r="W61" s="430">
        <v>1</v>
      </c>
      <c r="X61" s="430">
        <v>1</v>
      </c>
      <c r="Y61" s="430">
        <v>0</v>
      </c>
      <c r="Z61" s="430">
        <v>0</v>
      </c>
      <c r="AA61" s="430">
        <v>0</v>
      </c>
      <c r="AB61" s="430">
        <v>0</v>
      </c>
      <c r="AC61" s="430">
        <v>0</v>
      </c>
      <c r="AD61" s="430" t="s">
        <v>10596</v>
      </c>
      <c r="AE61" s="430">
        <v>1</v>
      </c>
      <c r="AF61" s="430">
        <v>0.5</v>
      </c>
      <c r="AG61" s="430">
        <v>0.5</v>
      </c>
      <c r="AH61" s="430">
        <v>0</v>
      </c>
      <c r="AI61" s="430">
        <v>0</v>
      </c>
      <c r="AJ61" s="430" t="s">
        <v>1226</v>
      </c>
      <c r="AK61" s="430" t="s">
        <v>1226</v>
      </c>
      <c r="AL61" s="430">
        <v>1</v>
      </c>
      <c r="AM61" s="430">
        <v>3031</v>
      </c>
      <c r="AN61" s="430">
        <v>23</v>
      </c>
      <c r="AO61" s="430">
        <v>1</v>
      </c>
      <c r="AP61" s="430">
        <v>42</v>
      </c>
      <c r="AQ61" s="430">
        <v>1</v>
      </c>
      <c r="AR61" s="430" t="s">
        <v>1226</v>
      </c>
      <c r="AS61" s="430" t="s">
        <v>1226</v>
      </c>
      <c r="AT61" s="430" t="s">
        <v>1226</v>
      </c>
      <c r="AU61" s="430" t="s">
        <v>1226</v>
      </c>
      <c r="AV61" s="430">
        <v>0.5</v>
      </c>
      <c r="AW61" s="430">
        <v>0.5</v>
      </c>
      <c r="AX61" s="430">
        <v>0.5</v>
      </c>
      <c r="AY61" s="430">
        <v>0.5</v>
      </c>
      <c r="AZ61" s="430">
        <v>0.5</v>
      </c>
      <c r="BA61" s="430" t="s">
        <v>10597</v>
      </c>
      <c r="BB61" s="430">
        <v>3</v>
      </c>
      <c r="BC61" s="430">
        <v>2</v>
      </c>
      <c r="BD61" s="430">
        <v>3</v>
      </c>
      <c r="BE61" s="430">
        <v>2</v>
      </c>
      <c r="BF61" s="430">
        <v>2</v>
      </c>
      <c r="BG61" s="430">
        <v>3</v>
      </c>
      <c r="BH61" s="430">
        <v>2</v>
      </c>
      <c r="BI61" s="430">
        <v>2</v>
      </c>
      <c r="BJ61" s="430">
        <v>2</v>
      </c>
      <c r="BK61" s="430">
        <v>2</v>
      </c>
      <c r="BL61" s="430">
        <v>2</v>
      </c>
      <c r="BM61" s="430">
        <v>2</v>
      </c>
      <c r="BN61" s="430">
        <v>3</v>
      </c>
      <c r="BO61" s="430">
        <v>3</v>
      </c>
      <c r="BP61" s="430">
        <v>3</v>
      </c>
      <c r="BQ61" s="430" t="s">
        <v>1226</v>
      </c>
      <c r="BR61" s="430" t="s">
        <v>1226</v>
      </c>
      <c r="BS61" s="430" t="s">
        <v>1226</v>
      </c>
      <c r="BT61" s="430" t="s">
        <v>1226</v>
      </c>
      <c r="BU61" s="430" t="s">
        <v>10598</v>
      </c>
      <c r="BV61" s="430">
        <v>0.75</v>
      </c>
      <c r="BW61" s="430">
        <v>0.5</v>
      </c>
      <c r="BX61" s="430">
        <v>0</v>
      </c>
      <c r="BY61" s="430">
        <v>0.75</v>
      </c>
      <c r="BZ61" s="430">
        <v>0</v>
      </c>
      <c r="CA61" s="430">
        <v>0</v>
      </c>
      <c r="CB61" s="430">
        <v>0.75</v>
      </c>
      <c r="CC61" s="430">
        <v>0.75</v>
      </c>
      <c r="CD61" s="430">
        <v>0</v>
      </c>
      <c r="CE61" s="430">
        <v>0.75</v>
      </c>
      <c r="CF61" s="430">
        <v>0.5</v>
      </c>
      <c r="CG61" s="430">
        <v>0</v>
      </c>
      <c r="CH61" s="430">
        <v>0.5</v>
      </c>
      <c r="CI61" s="430">
        <v>0.5</v>
      </c>
      <c r="CJ61" s="430">
        <v>0</v>
      </c>
      <c r="CK61" s="430">
        <v>0.75</v>
      </c>
      <c r="CL61" s="430">
        <v>0.5</v>
      </c>
      <c r="CM61" s="430">
        <v>0</v>
      </c>
      <c r="CN61" s="430">
        <v>0</v>
      </c>
      <c r="CO61" s="430">
        <v>0.5</v>
      </c>
      <c r="CP61" s="430" t="s">
        <v>1226</v>
      </c>
      <c r="CQ61" s="430" t="s">
        <v>1226</v>
      </c>
      <c r="CR61" s="430" t="s">
        <v>1226</v>
      </c>
      <c r="CS61" s="430" t="s">
        <v>1226</v>
      </c>
      <c r="CT61" s="430">
        <v>0</v>
      </c>
      <c r="CU61" s="430">
        <v>0</v>
      </c>
      <c r="CV61" s="430">
        <v>0.5</v>
      </c>
      <c r="CW61" s="430">
        <v>0.5</v>
      </c>
      <c r="CX61" s="430">
        <v>0.5</v>
      </c>
      <c r="CY61" s="430">
        <v>0</v>
      </c>
      <c r="CZ61" s="430">
        <v>0.5</v>
      </c>
      <c r="DA61" s="430">
        <v>0</v>
      </c>
      <c r="DB61" s="430">
        <v>0.5</v>
      </c>
      <c r="DC61" s="430">
        <v>0.5</v>
      </c>
      <c r="DD61" s="430">
        <v>0.5</v>
      </c>
      <c r="DE61" s="430">
        <v>0.5</v>
      </c>
      <c r="DF61" s="430">
        <v>0.5</v>
      </c>
      <c r="DG61" s="430">
        <v>0.5</v>
      </c>
      <c r="DH61" s="430">
        <v>0.5</v>
      </c>
      <c r="DI61" s="430">
        <v>0.5</v>
      </c>
      <c r="DJ61" s="430">
        <v>0.5</v>
      </c>
      <c r="DK61" s="430">
        <v>0.5</v>
      </c>
      <c r="DL61" s="430">
        <v>1</v>
      </c>
      <c r="DM61" s="430">
        <v>0.5</v>
      </c>
      <c r="DN61" s="430">
        <v>1</v>
      </c>
      <c r="DO61" s="430">
        <v>0.5</v>
      </c>
      <c r="DP61" s="430">
        <v>1</v>
      </c>
      <c r="DQ61" s="430">
        <v>0.5</v>
      </c>
    </row>
    <row r="62" spans="1:121" x14ac:dyDescent="0.2">
      <c r="A62" s="430" t="s">
        <v>10614</v>
      </c>
      <c r="B62" s="430" t="s">
        <v>10615</v>
      </c>
      <c r="C62" s="430" t="s">
        <v>1055</v>
      </c>
      <c r="D62" s="430" t="s">
        <v>1056</v>
      </c>
      <c r="E62" s="430" t="s">
        <v>1071</v>
      </c>
      <c r="F62" s="443">
        <v>59.240329000000003</v>
      </c>
      <c r="G62" s="444">
        <v>2099880.1982588801</v>
      </c>
      <c r="H62" s="430">
        <v>0</v>
      </c>
      <c r="I62" s="430">
        <v>0</v>
      </c>
      <c r="J62" s="430">
        <v>0</v>
      </c>
      <c r="K62" s="430" t="s">
        <v>1226</v>
      </c>
      <c r="L62" s="430" t="s">
        <v>1226</v>
      </c>
      <c r="M62" s="430" t="s">
        <v>1226</v>
      </c>
      <c r="N62" s="430" t="s">
        <v>1226</v>
      </c>
      <c r="O62" s="430" t="s">
        <v>1226</v>
      </c>
      <c r="P62" s="430" t="s">
        <v>1226</v>
      </c>
      <c r="Q62" s="430" t="s">
        <v>1226</v>
      </c>
      <c r="R62" s="430" t="s">
        <v>1226</v>
      </c>
      <c r="S62" s="430" t="s">
        <v>1226</v>
      </c>
      <c r="T62" s="430">
        <v>0</v>
      </c>
      <c r="U62" s="430" t="s">
        <v>1226</v>
      </c>
      <c r="V62" s="430" t="s">
        <v>1226</v>
      </c>
      <c r="W62" s="430" t="s">
        <v>1226</v>
      </c>
      <c r="X62" s="430" t="s">
        <v>1226</v>
      </c>
      <c r="Y62" s="430" t="s">
        <v>1226</v>
      </c>
      <c r="Z62" s="430" t="s">
        <v>1226</v>
      </c>
      <c r="AA62" s="430" t="s">
        <v>1226</v>
      </c>
      <c r="AB62" s="430" t="s">
        <v>1226</v>
      </c>
      <c r="AC62" s="430" t="s">
        <v>1226</v>
      </c>
      <c r="AD62" s="430" t="s">
        <v>1226</v>
      </c>
      <c r="AE62" s="430">
        <v>0</v>
      </c>
      <c r="AF62" s="430">
        <v>1</v>
      </c>
      <c r="AG62" s="430">
        <v>0.5</v>
      </c>
      <c r="AH62" s="430" t="s">
        <v>1226</v>
      </c>
      <c r="AI62" s="430" t="s">
        <v>1226</v>
      </c>
      <c r="AJ62" s="430" t="s">
        <v>1226</v>
      </c>
      <c r="AK62" s="430" t="s">
        <v>1226</v>
      </c>
      <c r="AL62" s="430">
        <v>1</v>
      </c>
      <c r="AM62" s="430" t="s">
        <v>1226</v>
      </c>
      <c r="AN62" s="430" t="s">
        <v>1226</v>
      </c>
      <c r="AO62" s="430">
        <v>1</v>
      </c>
      <c r="AP62" s="430" t="s">
        <v>1226</v>
      </c>
      <c r="AQ62" s="430" t="s">
        <v>1226</v>
      </c>
      <c r="AR62" s="430" t="s">
        <v>1226</v>
      </c>
      <c r="AS62" s="430" t="s">
        <v>1226</v>
      </c>
      <c r="AT62" s="430" t="s">
        <v>1226</v>
      </c>
      <c r="AU62" s="430" t="s">
        <v>1226</v>
      </c>
      <c r="AV62" s="430" t="s">
        <v>1226</v>
      </c>
      <c r="AW62" s="430" t="s">
        <v>1226</v>
      </c>
      <c r="AX62" s="430" t="s">
        <v>1226</v>
      </c>
      <c r="AY62" s="430" t="s">
        <v>1226</v>
      </c>
      <c r="AZ62" s="430" t="s">
        <v>1226</v>
      </c>
      <c r="BA62" s="430" t="s">
        <v>1226</v>
      </c>
      <c r="BB62" s="430" t="s">
        <v>1226</v>
      </c>
      <c r="BC62" s="430" t="s">
        <v>1226</v>
      </c>
      <c r="BD62" s="430" t="s">
        <v>1226</v>
      </c>
      <c r="BE62" s="430" t="s">
        <v>1226</v>
      </c>
      <c r="BF62" s="430" t="s">
        <v>1226</v>
      </c>
      <c r="BG62" s="430" t="s">
        <v>1226</v>
      </c>
      <c r="BH62" s="430" t="s">
        <v>1226</v>
      </c>
      <c r="BI62" s="430" t="s">
        <v>1226</v>
      </c>
      <c r="BJ62" s="430" t="s">
        <v>1226</v>
      </c>
      <c r="BK62" s="430" t="s">
        <v>1226</v>
      </c>
      <c r="BL62" s="430" t="s">
        <v>1226</v>
      </c>
      <c r="BM62" s="430" t="s">
        <v>1226</v>
      </c>
      <c r="BN62" s="430" t="s">
        <v>1226</v>
      </c>
      <c r="BO62" s="430" t="s">
        <v>1226</v>
      </c>
      <c r="BP62" s="430" t="s">
        <v>1226</v>
      </c>
      <c r="BQ62" s="430" t="s">
        <v>1226</v>
      </c>
      <c r="BR62" s="430" t="s">
        <v>1226</v>
      </c>
      <c r="BS62" s="430" t="s">
        <v>1226</v>
      </c>
      <c r="BT62" s="430" t="s">
        <v>1226</v>
      </c>
      <c r="BU62" s="430" t="s">
        <v>1226</v>
      </c>
      <c r="BV62" s="430" t="s">
        <v>1226</v>
      </c>
      <c r="BW62" s="430" t="s">
        <v>1226</v>
      </c>
      <c r="BX62" s="430" t="s">
        <v>1226</v>
      </c>
      <c r="BY62" s="430" t="s">
        <v>1226</v>
      </c>
      <c r="BZ62" s="430" t="s">
        <v>1226</v>
      </c>
      <c r="CA62" s="430" t="s">
        <v>1226</v>
      </c>
      <c r="CB62" s="430" t="s">
        <v>1226</v>
      </c>
      <c r="CC62" s="430" t="s">
        <v>1226</v>
      </c>
      <c r="CD62" s="430" t="s">
        <v>1226</v>
      </c>
      <c r="CE62" s="430" t="s">
        <v>1226</v>
      </c>
      <c r="CF62" s="430" t="s">
        <v>1226</v>
      </c>
      <c r="CG62" s="430" t="s">
        <v>1226</v>
      </c>
      <c r="CH62" s="430" t="s">
        <v>1226</v>
      </c>
      <c r="CI62" s="430" t="s">
        <v>1226</v>
      </c>
      <c r="CJ62" s="430" t="s">
        <v>1226</v>
      </c>
      <c r="CK62" s="430" t="s">
        <v>1226</v>
      </c>
      <c r="CL62" s="430" t="s">
        <v>1226</v>
      </c>
      <c r="CM62" s="430" t="s">
        <v>1226</v>
      </c>
      <c r="CN62" s="430" t="s">
        <v>1226</v>
      </c>
      <c r="CO62" s="430" t="s">
        <v>1226</v>
      </c>
      <c r="CP62" s="430" t="s">
        <v>1226</v>
      </c>
      <c r="CQ62" s="430" t="s">
        <v>1226</v>
      </c>
      <c r="CR62" s="430" t="s">
        <v>1226</v>
      </c>
      <c r="CS62" s="430" t="s">
        <v>1226</v>
      </c>
      <c r="CT62" s="430" t="s">
        <v>1226</v>
      </c>
      <c r="CU62" s="430" t="s">
        <v>1226</v>
      </c>
      <c r="CV62" s="430" t="s">
        <v>1226</v>
      </c>
      <c r="CW62" s="430" t="s">
        <v>1226</v>
      </c>
      <c r="CX62" s="430" t="s">
        <v>1226</v>
      </c>
      <c r="CY62" s="430" t="s">
        <v>1226</v>
      </c>
      <c r="CZ62" s="430">
        <v>1</v>
      </c>
      <c r="DA62" s="430">
        <v>1</v>
      </c>
      <c r="DB62" s="430">
        <v>1</v>
      </c>
      <c r="DC62" s="430">
        <v>1</v>
      </c>
      <c r="DD62" s="430" t="s">
        <v>1226</v>
      </c>
      <c r="DE62" s="430" t="s">
        <v>1226</v>
      </c>
      <c r="DF62" s="430">
        <v>1</v>
      </c>
      <c r="DG62" s="430">
        <v>1</v>
      </c>
      <c r="DH62" s="430">
        <v>0.5</v>
      </c>
      <c r="DI62" s="430">
        <v>0.5</v>
      </c>
      <c r="DJ62" s="430">
        <v>1</v>
      </c>
      <c r="DK62" s="430">
        <v>1</v>
      </c>
      <c r="DL62" s="430">
        <v>1</v>
      </c>
      <c r="DM62" s="430">
        <v>1</v>
      </c>
      <c r="DN62" s="430">
        <v>1</v>
      </c>
      <c r="DO62" s="430">
        <v>1</v>
      </c>
      <c r="DP62" s="430" t="s">
        <v>1226</v>
      </c>
      <c r="DQ62" s="430" t="s">
        <v>1226</v>
      </c>
    </row>
    <row r="63" spans="1:121" x14ac:dyDescent="0.2">
      <c r="A63" s="430" t="s">
        <v>1378</v>
      </c>
      <c r="B63" s="430" t="s">
        <v>55</v>
      </c>
      <c r="C63" s="430" t="s">
        <v>1070</v>
      </c>
      <c r="D63" s="430" t="s">
        <v>1050</v>
      </c>
      <c r="E63" s="430" t="s">
        <v>1057</v>
      </c>
      <c r="F63" s="443">
        <v>2.8276949999999998</v>
      </c>
      <c r="G63" s="444">
        <v>13638.230995679</v>
      </c>
      <c r="H63" s="430">
        <v>0</v>
      </c>
      <c r="I63" s="430">
        <v>0</v>
      </c>
      <c r="J63" s="430">
        <v>0</v>
      </c>
      <c r="K63" s="430" t="s">
        <v>1226</v>
      </c>
      <c r="L63" s="430" t="s">
        <v>1226</v>
      </c>
      <c r="M63" s="430" t="s">
        <v>1226</v>
      </c>
      <c r="N63" s="430" t="s">
        <v>1226</v>
      </c>
      <c r="O63" s="430" t="s">
        <v>1226</v>
      </c>
      <c r="P63" s="430" t="s">
        <v>1226</v>
      </c>
      <c r="Q63" s="430" t="s">
        <v>1226</v>
      </c>
      <c r="R63" s="430" t="s">
        <v>1226</v>
      </c>
      <c r="S63" s="430" t="s">
        <v>1226</v>
      </c>
      <c r="T63" s="430">
        <v>0</v>
      </c>
      <c r="U63" s="430" t="s">
        <v>1226</v>
      </c>
      <c r="V63" s="430" t="s">
        <v>1226</v>
      </c>
      <c r="W63" s="430" t="s">
        <v>1226</v>
      </c>
      <c r="X63" s="430" t="s">
        <v>1226</v>
      </c>
      <c r="Y63" s="430" t="s">
        <v>1226</v>
      </c>
      <c r="Z63" s="430" t="s">
        <v>1226</v>
      </c>
      <c r="AA63" s="430" t="s">
        <v>1226</v>
      </c>
      <c r="AB63" s="430" t="s">
        <v>1226</v>
      </c>
      <c r="AC63" s="430" t="s">
        <v>1226</v>
      </c>
      <c r="AD63" s="430" t="s">
        <v>1226</v>
      </c>
      <c r="AE63" s="430">
        <v>0</v>
      </c>
      <c r="AF63" s="430">
        <v>1</v>
      </c>
      <c r="AG63" s="430">
        <v>0</v>
      </c>
      <c r="AH63" s="430" t="s">
        <v>1226</v>
      </c>
      <c r="AI63" s="430">
        <v>0</v>
      </c>
      <c r="AJ63" s="430" t="s">
        <v>1226</v>
      </c>
      <c r="AK63" s="430" t="s">
        <v>1226</v>
      </c>
      <c r="AL63" s="430">
        <v>0</v>
      </c>
      <c r="AM63" s="430" t="s">
        <v>1226</v>
      </c>
      <c r="AN63" s="430" t="s">
        <v>1226</v>
      </c>
      <c r="AO63" s="430">
        <v>1</v>
      </c>
      <c r="AP63" s="430">
        <v>500</v>
      </c>
      <c r="AQ63" s="430" t="s">
        <v>1226</v>
      </c>
      <c r="AR63" s="430" t="s">
        <v>1226</v>
      </c>
      <c r="AS63" s="430" t="s">
        <v>1226</v>
      </c>
      <c r="AT63" s="430" t="s">
        <v>1226</v>
      </c>
      <c r="AU63" s="430" t="s">
        <v>1226</v>
      </c>
      <c r="AV63" s="430">
        <v>0.75</v>
      </c>
      <c r="AW63" s="430">
        <v>0.75</v>
      </c>
      <c r="AX63" s="430">
        <v>0.75</v>
      </c>
      <c r="AY63" s="430">
        <v>0.75</v>
      </c>
      <c r="AZ63" s="430">
        <v>0.75</v>
      </c>
      <c r="BA63" s="430" t="s">
        <v>10845</v>
      </c>
      <c r="BB63" s="430" t="s">
        <v>1226</v>
      </c>
      <c r="BC63" s="430" t="s">
        <v>1226</v>
      </c>
      <c r="BD63" s="430" t="s">
        <v>1226</v>
      </c>
      <c r="BE63" s="430" t="s">
        <v>1226</v>
      </c>
      <c r="BF63" s="430" t="s">
        <v>1226</v>
      </c>
      <c r="BG63" s="430" t="s">
        <v>1226</v>
      </c>
      <c r="BH63" s="430" t="s">
        <v>1226</v>
      </c>
      <c r="BI63" s="430" t="s">
        <v>1226</v>
      </c>
      <c r="BJ63" s="430" t="s">
        <v>1226</v>
      </c>
      <c r="BK63" s="430" t="s">
        <v>1226</v>
      </c>
      <c r="BL63" s="430" t="s">
        <v>1226</v>
      </c>
      <c r="BM63" s="430" t="s">
        <v>1226</v>
      </c>
      <c r="BN63" s="430" t="s">
        <v>1226</v>
      </c>
      <c r="BO63" s="430" t="s">
        <v>1226</v>
      </c>
      <c r="BP63" s="430" t="s">
        <v>1226</v>
      </c>
      <c r="BQ63" s="430" t="s">
        <v>1226</v>
      </c>
      <c r="BR63" s="430" t="s">
        <v>1226</v>
      </c>
      <c r="BS63" s="430" t="s">
        <v>1226</v>
      </c>
      <c r="BT63" s="430" t="s">
        <v>1226</v>
      </c>
      <c r="BU63" s="430" t="s">
        <v>1226</v>
      </c>
      <c r="BV63" s="430" t="s">
        <v>1226</v>
      </c>
      <c r="BW63" s="430" t="s">
        <v>1226</v>
      </c>
      <c r="BX63" s="430" t="s">
        <v>1226</v>
      </c>
      <c r="BY63" s="430">
        <v>0.75</v>
      </c>
      <c r="BZ63" s="430">
        <v>0.75</v>
      </c>
      <c r="CA63" s="430">
        <v>0.75</v>
      </c>
      <c r="CB63" s="430">
        <v>0.75</v>
      </c>
      <c r="CC63" s="430">
        <v>0.75</v>
      </c>
      <c r="CD63" s="430">
        <v>0.75</v>
      </c>
      <c r="CE63" s="430">
        <v>0.75</v>
      </c>
      <c r="CF63" s="430">
        <v>0.75</v>
      </c>
      <c r="CG63" s="430" t="s">
        <v>1226</v>
      </c>
      <c r="CH63" s="430" t="s">
        <v>1226</v>
      </c>
      <c r="CI63" s="430" t="s">
        <v>1226</v>
      </c>
      <c r="CJ63" s="430" t="s">
        <v>1226</v>
      </c>
      <c r="CK63" s="430" t="s">
        <v>1226</v>
      </c>
      <c r="CL63" s="430" t="s">
        <v>1226</v>
      </c>
      <c r="CM63" s="430" t="s">
        <v>1226</v>
      </c>
      <c r="CN63" s="430" t="s">
        <v>1226</v>
      </c>
      <c r="CO63" s="430" t="s">
        <v>1226</v>
      </c>
      <c r="CP63" s="430" t="s">
        <v>1226</v>
      </c>
      <c r="CQ63" s="430" t="s">
        <v>1226</v>
      </c>
      <c r="CR63" s="430" t="s">
        <v>1226</v>
      </c>
      <c r="CS63" s="430" t="s">
        <v>1226</v>
      </c>
      <c r="CT63" s="430">
        <v>0.5</v>
      </c>
      <c r="CU63" s="430">
        <v>0.5</v>
      </c>
      <c r="CV63" s="430">
        <v>0.5</v>
      </c>
      <c r="CW63" s="430">
        <v>0.5</v>
      </c>
      <c r="CX63" s="430">
        <v>0.5</v>
      </c>
      <c r="CY63" s="430">
        <v>0.5</v>
      </c>
      <c r="CZ63" s="430">
        <v>0.5</v>
      </c>
      <c r="DA63" s="430">
        <v>0.5</v>
      </c>
      <c r="DB63" s="430">
        <v>0.5</v>
      </c>
      <c r="DC63" s="430">
        <v>0.5</v>
      </c>
      <c r="DD63" s="430">
        <v>0.5</v>
      </c>
      <c r="DE63" s="430">
        <v>0.5</v>
      </c>
      <c r="DF63" s="430">
        <v>0.5</v>
      </c>
      <c r="DG63" s="430">
        <v>0.5</v>
      </c>
      <c r="DH63" s="430">
        <v>0</v>
      </c>
      <c r="DI63" s="430">
        <v>0</v>
      </c>
      <c r="DJ63" s="430">
        <v>0.5</v>
      </c>
      <c r="DK63" s="430">
        <v>0.5</v>
      </c>
      <c r="DL63" s="430">
        <v>0</v>
      </c>
      <c r="DM63" s="430">
        <v>0</v>
      </c>
      <c r="DN63" s="430">
        <v>0</v>
      </c>
      <c r="DO63" s="430" t="s">
        <v>1226</v>
      </c>
      <c r="DP63" s="430">
        <v>0</v>
      </c>
      <c r="DQ63" s="430" t="s">
        <v>1226</v>
      </c>
    </row>
    <row r="64" spans="1:121" x14ac:dyDescent="0.2">
      <c r="A64" s="430" t="s">
        <v>1382</v>
      </c>
      <c r="B64" s="430" t="s">
        <v>1383</v>
      </c>
      <c r="C64" s="430" t="s">
        <v>1037</v>
      </c>
      <c r="D64" s="430" t="s">
        <v>1081</v>
      </c>
      <c r="E64" s="430" t="s">
        <v>1057</v>
      </c>
      <c r="F64" s="443">
        <v>11.148277999999999</v>
      </c>
      <c r="G64" s="444">
        <v>45243.661971831003</v>
      </c>
      <c r="H64" s="430">
        <v>0.5</v>
      </c>
      <c r="I64" s="430">
        <v>0.5</v>
      </c>
      <c r="J64" s="430">
        <v>0.5</v>
      </c>
      <c r="K64" s="430" t="s">
        <v>1226</v>
      </c>
      <c r="L64" s="430" t="s">
        <v>1226</v>
      </c>
      <c r="M64" s="430" t="s">
        <v>1226</v>
      </c>
      <c r="N64" s="430" t="s">
        <v>1226</v>
      </c>
      <c r="O64" s="430" t="s">
        <v>1226</v>
      </c>
      <c r="P64" s="430" t="s">
        <v>1226</v>
      </c>
      <c r="Q64" s="430" t="s">
        <v>1226</v>
      </c>
      <c r="R64" s="430" t="s">
        <v>1226</v>
      </c>
      <c r="S64" s="430" t="s">
        <v>1226</v>
      </c>
      <c r="T64" s="430">
        <v>0</v>
      </c>
      <c r="U64" s="430" t="s">
        <v>1226</v>
      </c>
      <c r="V64" s="430">
        <v>4</v>
      </c>
      <c r="W64" s="430">
        <v>1</v>
      </c>
      <c r="X64" s="430">
        <v>1</v>
      </c>
      <c r="Y64" s="430">
        <v>1</v>
      </c>
      <c r="Z64" s="430">
        <v>1</v>
      </c>
      <c r="AA64" s="430">
        <v>1</v>
      </c>
      <c r="AB64" s="430">
        <v>1</v>
      </c>
      <c r="AC64" s="430">
        <v>1</v>
      </c>
      <c r="AD64" s="430" t="s">
        <v>10977</v>
      </c>
      <c r="AE64" s="430">
        <v>1</v>
      </c>
      <c r="AF64" s="430">
        <v>1</v>
      </c>
      <c r="AG64" s="430">
        <v>1</v>
      </c>
      <c r="AH64" s="430">
        <v>0.33</v>
      </c>
      <c r="AI64" s="430">
        <v>0</v>
      </c>
      <c r="AJ64" s="430" t="s">
        <v>1226</v>
      </c>
      <c r="AK64" s="430" t="s">
        <v>1226</v>
      </c>
      <c r="AL64" s="430">
        <v>1</v>
      </c>
      <c r="AM64" s="430" t="s">
        <v>1226</v>
      </c>
      <c r="AN64" s="430" t="s">
        <v>1226</v>
      </c>
      <c r="AO64" s="430">
        <v>1</v>
      </c>
      <c r="AP64" s="430" t="s">
        <v>1226</v>
      </c>
      <c r="AQ64" s="430" t="s">
        <v>1226</v>
      </c>
      <c r="AR64" s="430" t="s">
        <v>1226</v>
      </c>
      <c r="AS64" s="430" t="s">
        <v>1226</v>
      </c>
      <c r="AT64" s="430" t="s">
        <v>1226</v>
      </c>
      <c r="AU64" s="430" t="s">
        <v>1226</v>
      </c>
      <c r="AV64" s="430">
        <v>0</v>
      </c>
      <c r="AW64" s="430">
        <v>0</v>
      </c>
      <c r="AX64" s="430">
        <v>0</v>
      </c>
      <c r="AY64" s="430">
        <v>0</v>
      </c>
      <c r="AZ64" s="430">
        <v>0</v>
      </c>
      <c r="BA64" s="430" t="s">
        <v>1226</v>
      </c>
      <c r="BB64" s="430">
        <v>2</v>
      </c>
      <c r="BC64" s="430">
        <v>2</v>
      </c>
      <c r="BD64" s="430">
        <v>2</v>
      </c>
      <c r="BE64" s="430">
        <v>1</v>
      </c>
      <c r="BF64" s="430">
        <v>1</v>
      </c>
      <c r="BG64" s="430">
        <v>2</v>
      </c>
      <c r="BH64" s="430">
        <v>2</v>
      </c>
      <c r="BI64" s="430">
        <v>2</v>
      </c>
      <c r="BJ64" s="430">
        <v>2</v>
      </c>
      <c r="BK64" s="430">
        <v>2</v>
      </c>
      <c r="BL64" s="430">
        <v>2</v>
      </c>
      <c r="BM64" s="430">
        <v>2</v>
      </c>
      <c r="BN64" s="430">
        <v>2</v>
      </c>
      <c r="BO64" s="430">
        <v>2</v>
      </c>
      <c r="BP64" s="430">
        <v>2</v>
      </c>
      <c r="BQ64" s="430" t="s">
        <v>10978</v>
      </c>
      <c r="BR64" s="430">
        <v>3</v>
      </c>
      <c r="BS64" s="430">
        <v>3</v>
      </c>
      <c r="BT64" s="430">
        <v>3</v>
      </c>
      <c r="BU64" s="430" t="s">
        <v>10979</v>
      </c>
      <c r="BV64" s="430">
        <v>0.5</v>
      </c>
      <c r="BW64" s="430">
        <v>0.5</v>
      </c>
      <c r="BX64" s="430">
        <v>0.5</v>
      </c>
      <c r="BY64" s="430">
        <v>0.5</v>
      </c>
      <c r="BZ64" s="430">
        <v>0.5</v>
      </c>
      <c r="CA64" s="430">
        <v>0.5</v>
      </c>
      <c r="CB64" s="430">
        <v>0</v>
      </c>
      <c r="CC64" s="430">
        <v>0</v>
      </c>
      <c r="CD64" s="430">
        <v>0.5</v>
      </c>
      <c r="CE64" s="430">
        <v>0.5</v>
      </c>
      <c r="CF64" s="430">
        <v>0.5</v>
      </c>
      <c r="CG64" s="430">
        <v>0</v>
      </c>
      <c r="CH64" s="430">
        <v>0.5</v>
      </c>
      <c r="CI64" s="430">
        <v>0.5</v>
      </c>
      <c r="CJ64" s="430">
        <v>0.5</v>
      </c>
      <c r="CK64" s="430">
        <v>0.75</v>
      </c>
      <c r="CL64" s="430">
        <v>0.75</v>
      </c>
      <c r="CM64" s="430">
        <v>0.5</v>
      </c>
      <c r="CN64" s="430">
        <v>0.5</v>
      </c>
      <c r="CO64" s="430">
        <v>0.5</v>
      </c>
      <c r="CP64" s="430" t="s">
        <v>1226</v>
      </c>
      <c r="CQ64" s="430" t="s">
        <v>1226</v>
      </c>
      <c r="CR64" s="430" t="s">
        <v>1226</v>
      </c>
      <c r="CS64" s="430" t="s">
        <v>1226</v>
      </c>
      <c r="CT64" s="430">
        <v>0.5</v>
      </c>
      <c r="CU64" s="430">
        <v>0.75</v>
      </c>
      <c r="CV64" s="430">
        <v>0.5</v>
      </c>
      <c r="CW64" s="430">
        <v>0.75</v>
      </c>
      <c r="CX64" s="430">
        <v>0.5</v>
      </c>
      <c r="CY64" s="430">
        <v>0.75</v>
      </c>
      <c r="CZ64" s="430">
        <v>0</v>
      </c>
      <c r="DA64" s="430">
        <v>0</v>
      </c>
      <c r="DB64" s="430">
        <v>1</v>
      </c>
      <c r="DC64" s="430">
        <v>1</v>
      </c>
      <c r="DD64" s="430">
        <v>0.5</v>
      </c>
      <c r="DE64" s="430">
        <v>0.5</v>
      </c>
      <c r="DF64" s="430">
        <v>0.5</v>
      </c>
      <c r="DG64" s="430">
        <v>0.5</v>
      </c>
      <c r="DH64" s="430">
        <v>0.5</v>
      </c>
      <c r="DI64" s="430">
        <v>0.5</v>
      </c>
      <c r="DJ64" s="430">
        <v>0.5</v>
      </c>
      <c r="DK64" s="430">
        <v>0.5</v>
      </c>
      <c r="DL64" s="430">
        <v>1</v>
      </c>
      <c r="DM64" s="430">
        <v>1</v>
      </c>
      <c r="DN64" s="430">
        <v>1</v>
      </c>
      <c r="DO64" s="430">
        <v>1</v>
      </c>
      <c r="DP64" s="430">
        <v>0.5</v>
      </c>
      <c r="DQ64" s="430">
        <v>0.5</v>
      </c>
    </row>
    <row r="65" spans="1:121" x14ac:dyDescent="0.2">
      <c r="A65" s="430" t="s">
        <v>11011</v>
      </c>
      <c r="B65" s="430" t="s">
        <v>11012</v>
      </c>
      <c r="C65" s="430" t="s">
        <v>1055</v>
      </c>
      <c r="D65" s="430" t="s">
        <v>1038</v>
      </c>
      <c r="E65" s="430" t="s">
        <v>1057</v>
      </c>
      <c r="F65" s="443">
        <v>19.196465</v>
      </c>
      <c r="G65" s="444">
        <v>190814.27422621101</v>
      </c>
      <c r="H65" s="430">
        <v>0</v>
      </c>
      <c r="I65" s="430">
        <v>0</v>
      </c>
      <c r="J65" s="430">
        <v>0</v>
      </c>
      <c r="K65" s="430" t="s">
        <v>1226</v>
      </c>
      <c r="L65" s="430" t="s">
        <v>1226</v>
      </c>
      <c r="M65" s="430" t="s">
        <v>1226</v>
      </c>
      <c r="N65" s="430" t="s">
        <v>1226</v>
      </c>
      <c r="O65" s="430" t="s">
        <v>1226</v>
      </c>
      <c r="P65" s="430" t="s">
        <v>1226</v>
      </c>
      <c r="Q65" s="430" t="s">
        <v>1226</v>
      </c>
      <c r="R65" s="430" t="s">
        <v>1226</v>
      </c>
      <c r="S65" s="430" t="s">
        <v>1226</v>
      </c>
      <c r="T65" s="430">
        <v>1</v>
      </c>
      <c r="U65" s="430" t="s">
        <v>1226</v>
      </c>
      <c r="V65" s="430">
        <v>4</v>
      </c>
      <c r="W65" s="430">
        <v>1</v>
      </c>
      <c r="X65" s="430">
        <v>1</v>
      </c>
      <c r="Y65" s="430">
        <v>1</v>
      </c>
      <c r="Z65" s="430">
        <v>1</v>
      </c>
      <c r="AA65" s="430">
        <v>1</v>
      </c>
      <c r="AB65" s="430">
        <v>1</v>
      </c>
      <c r="AC65" s="430">
        <v>1</v>
      </c>
      <c r="AD65" s="430" t="s">
        <v>11071</v>
      </c>
      <c r="AE65" s="430">
        <v>1</v>
      </c>
      <c r="AF65" s="430">
        <v>1</v>
      </c>
      <c r="AG65" s="430">
        <v>1</v>
      </c>
      <c r="AH65" s="430">
        <v>0.66</v>
      </c>
      <c r="AI65" s="430">
        <v>1</v>
      </c>
      <c r="AJ65" s="430" t="s">
        <v>1226</v>
      </c>
      <c r="AK65" s="430" t="s">
        <v>1226</v>
      </c>
      <c r="AL65" s="430">
        <v>1</v>
      </c>
      <c r="AM65" s="430" t="s">
        <v>1226</v>
      </c>
      <c r="AN65" s="430" t="s">
        <v>1226</v>
      </c>
      <c r="AO65" s="430">
        <v>1</v>
      </c>
      <c r="AP65" s="430" t="s">
        <v>1226</v>
      </c>
      <c r="AQ65" s="430" t="s">
        <v>1226</v>
      </c>
      <c r="AR65" s="430" t="s">
        <v>1226</v>
      </c>
      <c r="AS65" s="430" t="s">
        <v>1226</v>
      </c>
      <c r="AT65" s="430" t="s">
        <v>1226</v>
      </c>
      <c r="AU65" s="430" t="s">
        <v>1226</v>
      </c>
      <c r="AV65" s="430">
        <v>1</v>
      </c>
      <c r="AW65" s="430">
        <v>1</v>
      </c>
      <c r="AX65" s="430">
        <v>1</v>
      </c>
      <c r="AY65" s="430">
        <v>1</v>
      </c>
      <c r="AZ65" s="430">
        <v>1</v>
      </c>
      <c r="BA65" s="430" t="s">
        <v>1226</v>
      </c>
      <c r="BB65" s="430">
        <v>1</v>
      </c>
      <c r="BC65" s="430">
        <v>1</v>
      </c>
      <c r="BD65" s="430">
        <v>1</v>
      </c>
      <c r="BE65" s="430">
        <v>1</v>
      </c>
      <c r="BF65" s="430">
        <v>1</v>
      </c>
      <c r="BG65" s="430">
        <v>1</v>
      </c>
      <c r="BH65" s="430">
        <v>1</v>
      </c>
      <c r="BI65" s="430">
        <v>1</v>
      </c>
      <c r="BJ65" s="430">
        <v>1</v>
      </c>
      <c r="BK65" s="430">
        <v>1</v>
      </c>
      <c r="BL65" s="430">
        <v>1</v>
      </c>
      <c r="BM65" s="430">
        <v>1</v>
      </c>
      <c r="BN65" s="430">
        <v>1</v>
      </c>
      <c r="BO65" s="430">
        <v>1</v>
      </c>
      <c r="BP65" s="430">
        <v>1</v>
      </c>
      <c r="BQ65" s="430" t="s">
        <v>1226</v>
      </c>
      <c r="BR65" s="430" t="s">
        <v>1226</v>
      </c>
      <c r="BS65" s="430" t="s">
        <v>1226</v>
      </c>
      <c r="BT65" s="430" t="s">
        <v>1226</v>
      </c>
      <c r="BU65" s="430" t="s">
        <v>11072</v>
      </c>
      <c r="BV65" s="430">
        <v>0.75</v>
      </c>
      <c r="BW65" s="430">
        <v>0.75</v>
      </c>
      <c r="BX65" s="430">
        <v>0.75</v>
      </c>
      <c r="BY65" s="430">
        <v>1</v>
      </c>
      <c r="BZ65" s="430">
        <v>1</v>
      </c>
      <c r="CA65" s="430">
        <v>1</v>
      </c>
      <c r="CB65" s="430">
        <v>1</v>
      </c>
      <c r="CC65" s="430">
        <v>1</v>
      </c>
      <c r="CD65" s="430">
        <v>1</v>
      </c>
      <c r="CE65" s="430">
        <v>1</v>
      </c>
      <c r="CF65" s="430">
        <v>1</v>
      </c>
      <c r="CG65" s="430">
        <v>1</v>
      </c>
      <c r="CH65" s="430">
        <v>1</v>
      </c>
      <c r="CI65" s="430">
        <v>1</v>
      </c>
      <c r="CJ65" s="430">
        <v>1</v>
      </c>
      <c r="CK65" s="430">
        <v>1</v>
      </c>
      <c r="CL65" s="430">
        <v>1</v>
      </c>
      <c r="CM65" s="430">
        <v>1</v>
      </c>
      <c r="CN65" s="430">
        <v>1</v>
      </c>
      <c r="CO65" s="430">
        <v>1</v>
      </c>
      <c r="CP65" s="430" t="s">
        <v>1226</v>
      </c>
      <c r="CQ65" s="430">
        <v>1</v>
      </c>
      <c r="CR65" s="430">
        <v>1</v>
      </c>
      <c r="CS65" s="430">
        <v>1</v>
      </c>
      <c r="CT65" s="430">
        <v>1</v>
      </c>
      <c r="CU65" s="430">
        <v>1</v>
      </c>
      <c r="CV65" s="430">
        <v>1</v>
      </c>
      <c r="CW65" s="430">
        <v>1</v>
      </c>
      <c r="CX65" s="430">
        <v>1</v>
      </c>
      <c r="CY65" s="430">
        <v>1</v>
      </c>
      <c r="CZ65" s="430">
        <v>1</v>
      </c>
      <c r="DA65" s="430">
        <v>1</v>
      </c>
      <c r="DB65" s="430">
        <v>1</v>
      </c>
      <c r="DC65" s="430">
        <v>1</v>
      </c>
      <c r="DD65" s="430">
        <v>1</v>
      </c>
      <c r="DE65" s="430">
        <v>1</v>
      </c>
      <c r="DF65" s="430">
        <v>1</v>
      </c>
      <c r="DG65" s="430">
        <v>1</v>
      </c>
      <c r="DH65" s="430">
        <v>1</v>
      </c>
      <c r="DI65" s="430">
        <v>1</v>
      </c>
      <c r="DJ65" s="430">
        <v>1</v>
      </c>
      <c r="DK65" s="430">
        <v>1</v>
      </c>
      <c r="DL65" s="430">
        <v>1</v>
      </c>
      <c r="DM65" s="430">
        <v>1</v>
      </c>
      <c r="DN65" s="430">
        <v>1</v>
      </c>
      <c r="DO65" s="430">
        <v>1</v>
      </c>
      <c r="DP65" s="430">
        <v>1</v>
      </c>
      <c r="DQ65" s="430">
        <v>1</v>
      </c>
    </row>
    <row r="66" spans="1:121" x14ac:dyDescent="0.2">
      <c r="A66" s="430" t="s">
        <v>1390</v>
      </c>
      <c r="B66" s="430" t="s">
        <v>1391</v>
      </c>
      <c r="C66" s="430" t="s">
        <v>1047</v>
      </c>
      <c r="D66" s="430" t="s">
        <v>1048</v>
      </c>
      <c r="E66" s="430" t="s">
        <v>1049</v>
      </c>
      <c r="F66" s="443">
        <v>53.005614000000001</v>
      </c>
      <c r="G66" s="444">
        <v>110347.079517356</v>
      </c>
      <c r="H66" s="430">
        <v>0</v>
      </c>
      <c r="I66" s="430">
        <v>0</v>
      </c>
      <c r="J66" s="430">
        <v>0</v>
      </c>
      <c r="K66" s="430" t="s">
        <v>1226</v>
      </c>
      <c r="L66" s="430" t="s">
        <v>1226</v>
      </c>
      <c r="M66" s="430" t="s">
        <v>1226</v>
      </c>
      <c r="N66" s="430" t="s">
        <v>1226</v>
      </c>
      <c r="O66" s="430" t="s">
        <v>1226</v>
      </c>
      <c r="P66" s="430" t="s">
        <v>1226</v>
      </c>
      <c r="Q66" s="430" t="s">
        <v>1226</v>
      </c>
      <c r="R66" s="430" t="s">
        <v>1226</v>
      </c>
      <c r="S66" s="430" t="s">
        <v>1226</v>
      </c>
      <c r="T66" s="430">
        <v>0</v>
      </c>
      <c r="U66" s="430" t="s">
        <v>1226</v>
      </c>
      <c r="V66" s="430" t="s">
        <v>1226</v>
      </c>
      <c r="W66" s="430" t="s">
        <v>1226</v>
      </c>
      <c r="X66" s="430" t="s">
        <v>1226</v>
      </c>
      <c r="Y66" s="430" t="s">
        <v>1226</v>
      </c>
      <c r="Z66" s="430" t="s">
        <v>1226</v>
      </c>
      <c r="AA66" s="430" t="s">
        <v>1226</v>
      </c>
      <c r="AB66" s="430" t="s">
        <v>1226</v>
      </c>
      <c r="AC66" s="430" t="s">
        <v>1226</v>
      </c>
      <c r="AD66" s="430" t="s">
        <v>1226</v>
      </c>
      <c r="AE66" s="430">
        <v>0</v>
      </c>
      <c r="AF66" s="430">
        <v>0.5</v>
      </c>
      <c r="AG66" s="430">
        <v>0.5</v>
      </c>
      <c r="AH66" s="430">
        <v>0</v>
      </c>
      <c r="AI66" s="430" t="s">
        <v>1226</v>
      </c>
      <c r="AJ66" s="430" t="s">
        <v>1226</v>
      </c>
      <c r="AK66" s="430" t="s">
        <v>1226</v>
      </c>
      <c r="AL66" s="430">
        <v>1</v>
      </c>
      <c r="AM66" s="430">
        <v>1500</v>
      </c>
      <c r="AN66" s="430" t="s">
        <v>1226</v>
      </c>
      <c r="AO66" s="430" t="s">
        <v>1226</v>
      </c>
      <c r="AP66" s="430" t="s">
        <v>1226</v>
      </c>
      <c r="AQ66" s="430" t="s">
        <v>1226</v>
      </c>
      <c r="AR66" s="430" t="s">
        <v>1226</v>
      </c>
      <c r="AS66" s="430" t="s">
        <v>1226</v>
      </c>
      <c r="AT66" s="430" t="s">
        <v>1226</v>
      </c>
      <c r="AU66" s="430" t="s">
        <v>1226</v>
      </c>
      <c r="AV66" s="430">
        <v>0</v>
      </c>
      <c r="AW66" s="430">
        <v>0</v>
      </c>
      <c r="AX66" s="430">
        <v>0</v>
      </c>
      <c r="AY66" s="430">
        <v>0</v>
      </c>
      <c r="AZ66" s="430">
        <v>0</v>
      </c>
      <c r="BA66" s="430" t="s">
        <v>1226</v>
      </c>
      <c r="BB66" s="430">
        <v>2</v>
      </c>
      <c r="BC66" s="430">
        <v>2</v>
      </c>
      <c r="BD66" s="430">
        <v>1</v>
      </c>
      <c r="BE66" s="430">
        <v>2</v>
      </c>
      <c r="BF66" s="430">
        <v>1</v>
      </c>
      <c r="BG66" s="430">
        <v>1</v>
      </c>
      <c r="BH66" s="430">
        <v>1</v>
      </c>
      <c r="BI66" s="430">
        <v>1</v>
      </c>
      <c r="BJ66" s="430">
        <v>1</v>
      </c>
      <c r="BK66" s="430">
        <v>1</v>
      </c>
      <c r="BL66" s="430">
        <v>1</v>
      </c>
      <c r="BM66" s="430">
        <v>1</v>
      </c>
      <c r="BN66" s="430">
        <v>1</v>
      </c>
      <c r="BO66" s="430">
        <v>1</v>
      </c>
      <c r="BP66" s="430">
        <v>1</v>
      </c>
      <c r="BQ66" s="430" t="s">
        <v>1226</v>
      </c>
      <c r="BR66" s="430" t="s">
        <v>1226</v>
      </c>
      <c r="BS66" s="430" t="s">
        <v>1226</v>
      </c>
      <c r="BT66" s="430" t="s">
        <v>1226</v>
      </c>
      <c r="BU66" s="430" t="s">
        <v>1226</v>
      </c>
      <c r="BV66" s="430">
        <v>0</v>
      </c>
      <c r="BW66" s="430">
        <v>0</v>
      </c>
      <c r="BX66" s="430">
        <v>0</v>
      </c>
      <c r="BY66" s="430">
        <v>0.5</v>
      </c>
      <c r="BZ66" s="430">
        <v>0.5</v>
      </c>
      <c r="CA66" s="430">
        <v>0</v>
      </c>
      <c r="CB66" s="430">
        <v>0.5</v>
      </c>
      <c r="CC66" s="430">
        <v>0.5</v>
      </c>
      <c r="CD66" s="430" t="s">
        <v>1226</v>
      </c>
      <c r="CE66" s="430">
        <v>0</v>
      </c>
      <c r="CF66" s="430" t="s">
        <v>1226</v>
      </c>
      <c r="CG66" s="430">
        <v>0</v>
      </c>
      <c r="CH66" s="430">
        <v>0</v>
      </c>
      <c r="CI66" s="430">
        <v>0.5</v>
      </c>
      <c r="CJ66" s="430">
        <v>0</v>
      </c>
      <c r="CK66" s="430">
        <v>0.5</v>
      </c>
      <c r="CL66" s="430">
        <v>0.5</v>
      </c>
      <c r="CM66" s="430">
        <v>0.5</v>
      </c>
      <c r="CN66" s="430">
        <v>0</v>
      </c>
      <c r="CO66" s="430">
        <v>0</v>
      </c>
      <c r="CP66" s="430" t="s">
        <v>1226</v>
      </c>
      <c r="CQ66" s="430" t="s">
        <v>1226</v>
      </c>
      <c r="CR66" s="430" t="s">
        <v>1226</v>
      </c>
      <c r="CS66" s="430" t="s">
        <v>1226</v>
      </c>
      <c r="CT66" s="430">
        <v>0.5</v>
      </c>
      <c r="CU66" s="430">
        <v>0.5</v>
      </c>
      <c r="CV66" s="430">
        <v>0.5</v>
      </c>
      <c r="CW66" s="430">
        <v>0.5</v>
      </c>
      <c r="CX66" s="430">
        <v>0.5</v>
      </c>
      <c r="CY66" s="430">
        <v>0</v>
      </c>
      <c r="CZ66" s="430">
        <v>0.5</v>
      </c>
      <c r="DA66" s="430">
        <v>0.5</v>
      </c>
      <c r="DB66" s="430">
        <v>1</v>
      </c>
      <c r="DC66" s="430">
        <v>1</v>
      </c>
      <c r="DD66" s="430">
        <v>0.5</v>
      </c>
      <c r="DE66" s="430">
        <v>0.5</v>
      </c>
      <c r="DF66" s="430">
        <v>0.5</v>
      </c>
      <c r="DG66" s="430">
        <v>0.5</v>
      </c>
      <c r="DH66" s="430">
        <v>0.5</v>
      </c>
      <c r="DI66" s="430">
        <v>0.5</v>
      </c>
      <c r="DJ66" s="430">
        <v>1</v>
      </c>
      <c r="DK66" s="430">
        <v>1</v>
      </c>
      <c r="DL66" s="430">
        <v>0.5</v>
      </c>
      <c r="DM66" s="430">
        <v>0.5</v>
      </c>
      <c r="DN66" s="430">
        <v>0.5</v>
      </c>
      <c r="DO66" s="430">
        <v>0.5</v>
      </c>
      <c r="DP66" s="430">
        <v>0.5</v>
      </c>
      <c r="DQ66" s="430">
        <v>0.5</v>
      </c>
    </row>
    <row r="67" spans="1:121" x14ac:dyDescent="0.2">
      <c r="A67" s="430" t="s">
        <v>11239</v>
      </c>
      <c r="B67" s="430" t="s">
        <v>11240</v>
      </c>
      <c r="C67" s="430" t="s">
        <v>1037</v>
      </c>
      <c r="D67" s="430" t="s">
        <v>1081</v>
      </c>
      <c r="E67" s="430" t="s">
        <v>1071</v>
      </c>
      <c r="F67" s="443">
        <v>4.2501139999999999</v>
      </c>
      <c r="G67" s="444">
        <v>105960.225688145</v>
      </c>
      <c r="H67" s="430">
        <v>1</v>
      </c>
      <c r="I67" s="430">
        <v>1</v>
      </c>
      <c r="J67" s="430">
        <v>1</v>
      </c>
      <c r="K67" s="430" t="s">
        <v>11308</v>
      </c>
      <c r="L67" s="430" t="s">
        <v>11309</v>
      </c>
      <c r="M67" s="430" t="s">
        <v>1226</v>
      </c>
      <c r="N67" s="430" t="s">
        <v>1226</v>
      </c>
      <c r="O67" s="430">
        <v>2017</v>
      </c>
      <c r="P67" s="430" t="s">
        <v>1226</v>
      </c>
      <c r="Q67" s="430" t="s">
        <v>1226</v>
      </c>
      <c r="R67" s="430" t="s">
        <v>11310</v>
      </c>
      <c r="S67" s="430" t="s">
        <v>1226</v>
      </c>
      <c r="T67" s="430">
        <v>1</v>
      </c>
      <c r="U67" s="430" t="s">
        <v>1226</v>
      </c>
      <c r="V67" s="430">
        <v>1</v>
      </c>
      <c r="W67" s="430">
        <v>1</v>
      </c>
      <c r="X67" s="430">
        <v>1</v>
      </c>
      <c r="Y67" s="430">
        <v>1</v>
      </c>
      <c r="Z67" s="430">
        <v>1</v>
      </c>
      <c r="AA67" s="430">
        <v>1</v>
      </c>
      <c r="AB67" s="430">
        <v>1</v>
      </c>
      <c r="AC67" s="430">
        <v>1</v>
      </c>
      <c r="AD67" s="430" t="s">
        <v>11311</v>
      </c>
      <c r="AE67" s="430">
        <v>1</v>
      </c>
      <c r="AF67" s="430">
        <v>1</v>
      </c>
      <c r="AG67" s="430">
        <v>1</v>
      </c>
      <c r="AH67" s="430">
        <v>0.66</v>
      </c>
      <c r="AI67" s="430">
        <v>1</v>
      </c>
      <c r="AJ67" s="430" t="s">
        <v>1226</v>
      </c>
      <c r="AK67" s="430" t="s">
        <v>1226</v>
      </c>
      <c r="AL67" s="430">
        <v>1</v>
      </c>
      <c r="AM67" s="430" t="s">
        <v>1226</v>
      </c>
      <c r="AN67" s="430" t="s">
        <v>1226</v>
      </c>
      <c r="AO67" s="430">
        <v>1</v>
      </c>
      <c r="AP67" s="430" t="s">
        <v>1226</v>
      </c>
      <c r="AQ67" s="430" t="s">
        <v>1226</v>
      </c>
      <c r="AR67" s="430" t="s">
        <v>1226</v>
      </c>
      <c r="AS67" s="430" t="s">
        <v>1226</v>
      </c>
      <c r="AT67" s="430" t="s">
        <v>1226</v>
      </c>
      <c r="AU67" s="430" t="s">
        <v>1226</v>
      </c>
      <c r="AV67" s="430">
        <v>1</v>
      </c>
      <c r="AW67" s="430">
        <v>1</v>
      </c>
      <c r="AX67" s="430" t="s">
        <v>1226</v>
      </c>
      <c r="AY67" s="430" t="s">
        <v>1226</v>
      </c>
      <c r="AZ67" s="430" t="s">
        <v>1226</v>
      </c>
      <c r="BA67" s="430" t="s">
        <v>1226</v>
      </c>
      <c r="BB67" s="430" t="s">
        <v>1226</v>
      </c>
      <c r="BC67" s="430">
        <v>1</v>
      </c>
      <c r="BD67" s="430" t="s">
        <v>1226</v>
      </c>
      <c r="BE67" s="430" t="s">
        <v>1226</v>
      </c>
      <c r="BF67" s="430">
        <v>1</v>
      </c>
      <c r="BG67" s="430" t="s">
        <v>1226</v>
      </c>
      <c r="BH67" s="430" t="s">
        <v>1226</v>
      </c>
      <c r="BI67" s="430">
        <v>1</v>
      </c>
      <c r="BJ67" s="430" t="s">
        <v>1226</v>
      </c>
      <c r="BK67" s="430" t="s">
        <v>1226</v>
      </c>
      <c r="BL67" s="430">
        <v>1</v>
      </c>
      <c r="BM67" s="430" t="s">
        <v>1226</v>
      </c>
      <c r="BN67" s="430" t="s">
        <v>1226</v>
      </c>
      <c r="BO67" s="430">
        <v>1</v>
      </c>
      <c r="BP67" s="430" t="s">
        <v>1226</v>
      </c>
      <c r="BQ67" s="430" t="s">
        <v>1226</v>
      </c>
      <c r="BR67" s="430" t="s">
        <v>1226</v>
      </c>
      <c r="BS67" s="430" t="s">
        <v>1226</v>
      </c>
      <c r="BT67" s="430" t="s">
        <v>1226</v>
      </c>
      <c r="BU67" s="430" t="s">
        <v>11294</v>
      </c>
      <c r="BV67" s="430">
        <v>1</v>
      </c>
      <c r="BW67" s="430">
        <v>1</v>
      </c>
      <c r="BX67" s="430">
        <v>1</v>
      </c>
      <c r="BY67" s="430">
        <v>1</v>
      </c>
      <c r="BZ67" s="430">
        <v>1</v>
      </c>
      <c r="CA67" s="430">
        <v>1</v>
      </c>
      <c r="CB67" s="430">
        <v>1</v>
      </c>
      <c r="CC67" s="430">
        <v>1</v>
      </c>
      <c r="CD67" s="430">
        <v>1</v>
      </c>
      <c r="CE67" s="430">
        <v>1</v>
      </c>
      <c r="CF67" s="430">
        <v>1</v>
      </c>
      <c r="CG67" s="430">
        <v>1</v>
      </c>
      <c r="CH67" s="430">
        <v>1</v>
      </c>
      <c r="CI67" s="430">
        <v>1</v>
      </c>
      <c r="CJ67" s="430">
        <v>1</v>
      </c>
      <c r="CK67" s="430">
        <v>1</v>
      </c>
      <c r="CL67" s="430">
        <v>1</v>
      </c>
      <c r="CM67" s="430">
        <v>1</v>
      </c>
      <c r="CN67" s="430">
        <v>1</v>
      </c>
      <c r="CO67" s="430">
        <v>1</v>
      </c>
      <c r="CP67" s="430" t="s">
        <v>1226</v>
      </c>
      <c r="CQ67" s="430" t="s">
        <v>1226</v>
      </c>
      <c r="CR67" s="430" t="s">
        <v>1226</v>
      </c>
      <c r="CS67" s="430" t="s">
        <v>1226</v>
      </c>
      <c r="CT67" s="430" t="s">
        <v>1226</v>
      </c>
      <c r="CU67" s="430" t="s">
        <v>1226</v>
      </c>
      <c r="CV67" s="430" t="s">
        <v>1226</v>
      </c>
      <c r="CW67" s="430" t="s">
        <v>1226</v>
      </c>
      <c r="CX67" s="430" t="s">
        <v>1226</v>
      </c>
      <c r="CY67" s="430" t="s">
        <v>1226</v>
      </c>
      <c r="CZ67" s="430" t="s">
        <v>1226</v>
      </c>
      <c r="DA67" s="430">
        <v>1</v>
      </c>
      <c r="DB67" s="430" t="s">
        <v>1226</v>
      </c>
      <c r="DC67" s="430">
        <v>1</v>
      </c>
      <c r="DD67" s="430" t="s">
        <v>1226</v>
      </c>
      <c r="DE67" s="430">
        <v>1</v>
      </c>
      <c r="DF67" s="430" t="s">
        <v>1226</v>
      </c>
      <c r="DG67" s="430">
        <v>1</v>
      </c>
      <c r="DH67" s="430" t="s">
        <v>1226</v>
      </c>
      <c r="DI67" s="430">
        <v>1</v>
      </c>
      <c r="DJ67" s="430" t="s">
        <v>1226</v>
      </c>
      <c r="DK67" s="430">
        <v>1</v>
      </c>
      <c r="DL67" s="430" t="s">
        <v>1226</v>
      </c>
      <c r="DM67" s="430">
        <v>1</v>
      </c>
      <c r="DN67" s="430" t="s">
        <v>1226</v>
      </c>
      <c r="DO67" s="430">
        <v>1</v>
      </c>
      <c r="DP67" s="430" t="s">
        <v>1226</v>
      </c>
      <c r="DQ67" s="430">
        <v>1</v>
      </c>
    </row>
    <row r="68" spans="1:121" x14ac:dyDescent="0.2">
      <c r="A68" s="430" t="s">
        <v>1397</v>
      </c>
      <c r="B68" s="430" t="s">
        <v>1398</v>
      </c>
      <c r="C68" s="430" t="s">
        <v>1055</v>
      </c>
      <c r="D68" s="430" t="s">
        <v>1038</v>
      </c>
      <c r="E68" s="430" t="s">
        <v>1049</v>
      </c>
      <c r="F68" s="443">
        <v>6.5277430000000001</v>
      </c>
      <c r="G68" s="444">
        <v>8543.4235026133993</v>
      </c>
      <c r="H68" s="430">
        <v>0.5</v>
      </c>
      <c r="I68" s="430">
        <v>0.5</v>
      </c>
      <c r="J68" s="430">
        <v>0</v>
      </c>
      <c r="K68" s="430" t="s">
        <v>1226</v>
      </c>
      <c r="L68" s="430" t="s">
        <v>1226</v>
      </c>
      <c r="M68" s="430" t="s">
        <v>1226</v>
      </c>
      <c r="N68" s="430" t="s">
        <v>1226</v>
      </c>
      <c r="O68" s="430" t="s">
        <v>1226</v>
      </c>
      <c r="P68" s="430" t="s">
        <v>1226</v>
      </c>
      <c r="Q68" s="430" t="s">
        <v>1226</v>
      </c>
      <c r="R68" s="430" t="s">
        <v>1226</v>
      </c>
      <c r="S68" s="430" t="s">
        <v>1226</v>
      </c>
      <c r="T68" s="430">
        <v>0</v>
      </c>
      <c r="U68" s="430" t="s">
        <v>1226</v>
      </c>
      <c r="V68" s="430" t="s">
        <v>1226</v>
      </c>
      <c r="W68" s="430" t="s">
        <v>1226</v>
      </c>
      <c r="X68" s="430" t="s">
        <v>1226</v>
      </c>
      <c r="Y68" s="430" t="s">
        <v>1226</v>
      </c>
      <c r="Z68" s="430" t="s">
        <v>1226</v>
      </c>
      <c r="AA68" s="430" t="s">
        <v>1226</v>
      </c>
      <c r="AB68" s="430" t="s">
        <v>1226</v>
      </c>
      <c r="AC68" s="430" t="s">
        <v>1226</v>
      </c>
      <c r="AD68" s="430" t="s">
        <v>1226</v>
      </c>
      <c r="AE68" s="430">
        <v>0</v>
      </c>
      <c r="AF68" s="430">
        <v>0.5</v>
      </c>
      <c r="AG68" s="430">
        <v>0.5</v>
      </c>
      <c r="AH68" s="430">
        <v>0.66</v>
      </c>
      <c r="AI68" s="430">
        <v>0</v>
      </c>
      <c r="AJ68" s="430" t="s">
        <v>1226</v>
      </c>
      <c r="AK68" s="430" t="s">
        <v>1226</v>
      </c>
      <c r="AL68" s="430">
        <v>1</v>
      </c>
      <c r="AM68" s="430" t="s">
        <v>1226</v>
      </c>
      <c r="AN68" s="430" t="s">
        <v>1226</v>
      </c>
      <c r="AO68" s="430">
        <v>1</v>
      </c>
      <c r="AP68" s="430" t="s">
        <v>1226</v>
      </c>
      <c r="AQ68" s="430" t="s">
        <v>1226</v>
      </c>
      <c r="AR68" s="430" t="s">
        <v>1226</v>
      </c>
      <c r="AS68" s="430" t="s">
        <v>1226</v>
      </c>
      <c r="AT68" s="430" t="s">
        <v>1226</v>
      </c>
      <c r="AU68" s="430" t="s">
        <v>1226</v>
      </c>
      <c r="AV68" s="430">
        <v>0</v>
      </c>
      <c r="AW68" s="430">
        <v>0</v>
      </c>
      <c r="AX68" s="430">
        <v>0</v>
      </c>
      <c r="AY68" s="430">
        <v>0</v>
      </c>
      <c r="AZ68" s="430">
        <v>0</v>
      </c>
      <c r="BA68" s="430" t="s">
        <v>11442</v>
      </c>
      <c r="BB68" s="430">
        <v>3</v>
      </c>
      <c r="BC68" s="430">
        <v>3</v>
      </c>
      <c r="BD68" s="430">
        <v>2</v>
      </c>
      <c r="BE68" s="430">
        <v>3</v>
      </c>
      <c r="BF68" s="430">
        <v>3</v>
      </c>
      <c r="BG68" s="430">
        <v>2</v>
      </c>
      <c r="BH68" s="430">
        <v>2</v>
      </c>
      <c r="BI68" s="430">
        <v>2</v>
      </c>
      <c r="BJ68" s="430">
        <v>2</v>
      </c>
      <c r="BK68" s="430">
        <v>3</v>
      </c>
      <c r="BL68" s="430">
        <v>3</v>
      </c>
      <c r="BM68" s="430">
        <v>2</v>
      </c>
      <c r="BN68" s="430">
        <v>3</v>
      </c>
      <c r="BO68" s="430">
        <v>3</v>
      </c>
      <c r="BP68" s="430">
        <v>2</v>
      </c>
      <c r="BQ68" s="430" t="s">
        <v>1226</v>
      </c>
      <c r="BR68" s="430" t="s">
        <v>1226</v>
      </c>
      <c r="BS68" s="430" t="s">
        <v>1226</v>
      </c>
      <c r="BT68" s="430" t="s">
        <v>1226</v>
      </c>
      <c r="BU68" s="430" t="s">
        <v>11443</v>
      </c>
      <c r="BV68" s="430">
        <v>0</v>
      </c>
      <c r="BW68" s="430">
        <v>0</v>
      </c>
      <c r="BX68" s="430">
        <v>0.5</v>
      </c>
      <c r="BY68" s="430">
        <v>0.5</v>
      </c>
      <c r="BZ68" s="430">
        <v>0.5</v>
      </c>
      <c r="CA68" s="430">
        <v>0.5</v>
      </c>
      <c r="CB68" s="430">
        <v>0</v>
      </c>
      <c r="CC68" s="430">
        <v>0.5</v>
      </c>
      <c r="CD68" s="430">
        <v>0.5</v>
      </c>
      <c r="CE68" s="430">
        <v>0</v>
      </c>
      <c r="CF68" s="430">
        <v>0.5</v>
      </c>
      <c r="CG68" s="430">
        <v>0.5</v>
      </c>
      <c r="CH68" s="430">
        <v>0</v>
      </c>
      <c r="CI68" s="430">
        <v>0</v>
      </c>
      <c r="CJ68" s="430">
        <v>0</v>
      </c>
      <c r="CK68" s="430">
        <v>0</v>
      </c>
      <c r="CL68" s="430">
        <v>0.5</v>
      </c>
      <c r="CM68" s="430">
        <v>0.5</v>
      </c>
      <c r="CN68" s="430">
        <v>0</v>
      </c>
      <c r="CO68" s="430">
        <v>0</v>
      </c>
      <c r="CP68" s="430" t="s">
        <v>1226</v>
      </c>
      <c r="CQ68" s="430" t="s">
        <v>1226</v>
      </c>
      <c r="CR68" s="430" t="s">
        <v>1226</v>
      </c>
      <c r="CS68" s="430" t="s">
        <v>1226</v>
      </c>
      <c r="CT68" s="430">
        <v>0.75</v>
      </c>
      <c r="CU68" s="430">
        <v>0.75</v>
      </c>
      <c r="CV68" s="430">
        <v>0.75</v>
      </c>
      <c r="CW68" s="430">
        <v>0.75</v>
      </c>
      <c r="CX68" s="430">
        <v>0.75</v>
      </c>
      <c r="CY68" s="430">
        <v>0.75</v>
      </c>
      <c r="CZ68" s="430">
        <v>1</v>
      </c>
      <c r="DA68" s="430">
        <v>1</v>
      </c>
      <c r="DB68" s="430">
        <v>1</v>
      </c>
      <c r="DC68" s="430">
        <v>1</v>
      </c>
      <c r="DD68" s="430">
        <v>0.5</v>
      </c>
      <c r="DE68" s="430">
        <v>0.5</v>
      </c>
      <c r="DF68" s="430">
        <v>0.5</v>
      </c>
      <c r="DG68" s="430">
        <v>0.5</v>
      </c>
      <c r="DH68" s="430">
        <v>1</v>
      </c>
      <c r="DI68" s="430">
        <v>1</v>
      </c>
      <c r="DJ68" s="430">
        <v>0.5</v>
      </c>
      <c r="DK68" s="430">
        <v>0.5</v>
      </c>
      <c r="DL68" s="430">
        <v>0.5</v>
      </c>
      <c r="DM68" s="430">
        <v>0.5</v>
      </c>
      <c r="DN68" s="430">
        <v>0.5</v>
      </c>
      <c r="DO68" s="430">
        <v>0.5</v>
      </c>
      <c r="DP68" s="430">
        <v>0.5</v>
      </c>
      <c r="DQ68" s="430">
        <v>0.5</v>
      </c>
    </row>
    <row r="69" spans="1:121" x14ac:dyDescent="0.2">
      <c r="A69" s="430" t="s">
        <v>1407</v>
      </c>
      <c r="B69" s="430" t="s">
        <v>64</v>
      </c>
      <c r="C69" s="430" t="s">
        <v>1194</v>
      </c>
      <c r="D69" s="430" t="s">
        <v>1195</v>
      </c>
      <c r="E69" s="430" t="s">
        <v>1049</v>
      </c>
      <c r="F69" s="443">
        <v>7.4250569999999998</v>
      </c>
      <c r="G69" s="444">
        <v>18827.1485300151</v>
      </c>
      <c r="H69" s="430">
        <v>1</v>
      </c>
      <c r="I69" s="430">
        <v>1</v>
      </c>
      <c r="J69" s="430">
        <v>1</v>
      </c>
      <c r="K69" s="430" t="s">
        <v>11603</v>
      </c>
      <c r="L69" s="430" t="s">
        <v>11604</v>
      </c>
      <c r="M69" s="430" t="s">
        <v>11605</v>
      </c>
      <c r="N69" s="430">
        <v>2020</v>
      </c>
      <c r="O69" s="430">
        <v>2020</v>
      </c>
      <c r="P69" s="430">
        <v>2020</v>
      </c>
      <c r="Q69" s="430" t="s">
        <v>11606</v>
      </c>
      <c r="R69" s="430" t="s">
        <v>11607</v>
      </c>
      <c r="S69" s="430" t="s">
        <v>11608</v>
      </c>
      <c r="T69" s="430">
        <v>0</v>
      </c>
      <c r="U69" s="430" t="s">
        <v>1226</v>
      </c>
      <c r="V69" s="430" t="s">
        <v>1226</v>
      </c>
      <c r="W69" s="430" t="s">
        <v>1226</v>
      </c>
      <c r="X69" s="430" t="s">
        <v>1226</v>
      </c>
      <c r="Y69" s="430" t="s">
        <v>1226</v>
      </c>
      <c r="Z69" s="430" t="s">
        <v>1226</v>
      </c>
      <c r="AA69" s="430" t="s">
        <v>1226</v>
      </c>
      <c r="AB69" s="430" t="s">
        <v>1226</v>
      </c>
      <c r="AC69" s="430" t="s">
        <v>1226</v>
      </c>
      <c r="AD69" s="430" t="s">
        <v>1226</v>
      </c>
      <c r="AE69" s="430">
        <v>1</v>
      </c>
      <c r="AF69" s="430">
        <v>1</v>
      </c>
      <c r="AG69" s="430">
        <v>1</v>
      </c>
      <c r="AH69" s="430">
        <v>0.33</v>
      </c>
      <c r="AI69" s="430">
        <v>1</v>
      </c>
      <c r="AJ69" s="430" t="s">
        <v>11609</v>
      </c>
      <c r="AK69" s="430" t="s">
        <v>1102</v>
      </c>
      <c r="AL69" s="430">
        <v>0</v>
      </c>
      <c r="AM69" s="430" t="s">
        <v>1226</v>
      </c>
      <c r="AN69" s="430" t="s">
        <v>1226</v>
      </c>
      <c r="AO69" s="430">
        <v>0</v>
      </c>
      <c r="AP69" s="430" t="s">
        <v>1226</v>
      </c>
      <c r="AQ69" s="430" t="s">
        <v>1226</v>
      </c>
      <c r="AR69" s="430" t="s">
        <v>11610</v>
      </c>
      <c r="AS69" s="430">
        <v>1</v>
      </c>
      <c r="AT69" s="430">
        <v>300</v>
      </c>
      <c r="AU69" s="430" t="s">
        <v>1102</v>
      </c>
      <c r="AV69" s="430">
        <v>1</v>
      </c>
      <c r="AW69" s="430">
        <v>1</v>
      </c>
      <c r="AX69" s="430">
        <v>1</v>
      </c>
      <c r="AY69" s="430">
        <v>1</v>
      </c>
      <c r="AZ69" s="430">
        <v>1</v>
      </c>
      <c r="BA69" s="430" t="s">
        <v>1226</v>
      </c>
      <c r="BB69" s="430">
        <v>1</v>
      </c>
      <c r="BC69" s="430">
        <v>1</v>
      </c>
      <c r="BD69" s="430">
        <v>2</v>
      </c>
      <c r="BE69" s="430">
        <v>1</v>
      </c>
      <c r="BF69" s="430">
        <v>1</v>
      </c>
      <c r="BG69" s="430">
        <v>2</v>
      </c>
      <c r="BH69" s="430">
        <v>2</v>
      </c>
      <c r="BI69" s="430">
        <v>2</v>
      </c>
      <c r="BJ69" s="430">
        <v>1</v>
      </c>
      <c r="BK69" s="430">
        <v>1</v>
      </c>
      <c r="BL69" s="430">
        <v>1</v>
      </c>
      <c r="BM69" s="430">
        <v>2</v>
      </c>
      <c r="BN69" s="430">
        <v>3</v>
      </c>
      <c r="BO69" s="430">
        <v>3</v>
      </c>
      <c r="BP69" s="430">
        <v>3</v>
      </c>
      <c r="BQ69" s="430" t="s">
        <v>1226</v>
      </c>
      <c r="BR69" s="430" t="s">
        <v>1226</v>
      </c>
      <c r="BS69" s="430" t="s">
        <v>1226</v>
      </c>
      <c r="BT69" s="430" t="s">
        <v>1226</v>
      </c>
      <c r="BU69" s="430" t="s">
        <v>11611</v>
      </c>
      <c r="BV69" s="430">
        <v>0.5</v>
      </c>
      <c r="BW69" s="430">
        <v>0.5</v>
      </c>
      <c r="BX69" s="430">
        <v>0</v>
      </c>
      <c r="BY69" s="430">
        <v>0.75</v>
      </c>
      <c r="BZ69" s="430">
        <v>0.75</v>
      </c>
      <c r="CA69" s="430">
        <v>0.75</v>
      </c>
      <c r="CB69" s="430">
        <v>0.75</v>
      </c>
      <c r="CC69" s="430">
        <v>0.75</v>
      </c>
      <c r="CD69" s="430">
        <v>0</v>
      </c>
      <c r="CE69" s="430">
        <v>0.75</v>
      </c>
      <c r="CF69" s="430">
        <v>0.75</v>
      </c>
      <c r="CG69" s="430">
        <v>0.75</v>
      </c>
      <c r="CH69" s="430">
        <v>0.75</v>
      </c>
      <c r="CI69" s="430">
        <v>0.75</v>
      </c>
      <c r="CJ69" s="430">
        <v>0.75</v>
      </c>
      <c r="CK69" s="430">
        <v>0.5</v>
      </c>
      <c r="CL69" s="430">
        <v>0.5</v>
      </c>
      <c r="CM69" s="430">
        <v>0</v>
      </c>
      <c r="CN69" s="430">
        <v>0.75</v>
      </c>
      <c r="CO69" s="430">
        <v>0.75</v>
      </c>
      <c r="CP69" s="430" t="s">
        <v>1226</v>
      </c>
      <c r="CQ69" s="430" t="s">
        <v>1226</v>
      </c>
      <c r="CR69" s="430" t="s">
        <v>1226</v>
      </c>
      <c r="CS69" s="430" t="s">
        <v>1226</v>
      </c>
      <c r="CT69" s="430">
        <v>1</v>
      </c>
      <c r="CU69" s="430">
        <v>1</v>
      </c>
      <c r="CV69" s="430">
        <v>1</v>
      </c>
      <c r="CW69" s="430">
        <v>0.75</v>
      </c>
      <c r="CX69" s="430">
        <v>0.75</v>
      </c>
      <c r="CY69" s="430">
        <v>0.75</v>
      </c>
      <c r="CZ69" s="430">
        <v>1</v>
      </c>
      <c r="DA69" s="430">
        <v>1</v>
      </c>
      <c r="DB69" s="430">
        <v>1</v>
      </c>
      <c r="DC69" s="430">
        <v>1</v>
      </c>
      <c r="DD69" s="430">
        <v>0.5</v>
      </c>
      <c r="DE69" s="430">
        <v>1</v>
      </c>
      <c r="DF69" s="430">
        <v>1</v>
      </c>
      <c r="DG69" s="430">
        <v>1</v>
      </c>
      <c r="DH69" s="430">
        <v>0.5</v>
      </c>
      <c r="DI69" s="430">
        <v>1</v>
      </c>
      <c r="DJ69" s="430">
        <v>1</v>
      </c>
      <c r="DK69" s="430">
        <v>1</v>
      </c>
      <c r="DL69" s="430">
        <v>0.5</v>
      </c>
      <c r="DM69" s="430">
        <v>1</v>
      </c>
      <c r="DN69" s="430">
        <v>0.5</v>
      </c>
      <c r="DO69" s="430">
        <v>0.5</v>
      </c>
      <c r="DP69" s="430">
        <v>0.5</v>
      </c>
      <c r="DQ69" s="430">
        <v>0.5</v>
      </c>
    </row>
    <row r="70" spans="1:121" x14ac:dyDescent="0.2">
      <c r="A70" s="430" t="s">
        <v>1414</v>
      </c>
      <c r="B70" s="430" t="s">
        <v>65</v>
      </c>
      <c r="C70" s="430" t="s">
        <v>1037</v>
      </c>
      <c r="D70" s="430" t="s">
        <v>1081</v>
      </c>
      <c r="E70" s="430" t="s">
        <v>1049</v>
      </c>
      <c r="F70" s="443">
        <v>5.5926309999999999</v>
      </c>
      <c r="G70" s="444">
        <v>18076.6248401841</v>
      </c>
      <c r="H70" s="430">
        <v>0.5</v>
      </c>
      <c r="I70" s="430">
        <v>1</v>
      </c>
      <c r="J70" s="430">
        <v>0</v>
      </c>
      <c r="K70" s="430" t="s">
        <v>11746</v>
      </c>
      <c r="L70" s="430" t="s">
        <v>11747</v>
      </c>
      <c r="M70" s="430" t="s">
        <v>1226</v>
      </c>
      <c r="N70" s="430">
        <v>2022</v>
      </c>
      <c r="O70" s="430">
        <v>2005</v>
      </c>
      <c r="P70" s="430" t="s">
        <v>1226</v>
      </c>
      <c r="Q70" s="430" t="s">
        <v>11671</v>
      </c>
      <c r="R70" s="430" t="s">
        <v>11748</v>
      </c>
      <c r="S70" s="430" t="s">
        <v>1226</v>
      </c>
      <c r="T70" s="430">
        <v>0.5</v>
      </c>
      <c r="U70" s="430" t="s">
        <v>11749</v>
      </c>
      <c r="V70" s="430">
        <v>4</v>
      </c>
      <c r="W70" s="430">
        <v>1</v>
      </c>
      <c r="X70" s="430">
        <v>1</v>
      </c>
      <c r="Y70" s="430">
        <v>0</v>
      </c>
      <c r="Z70" s="430">
        <v>0</v>
      </c>
      <c r="AA70" s="430">
        <v>0</v>
      </c>
      <c r="AB70" s="430">
        <v>0</v>
      </c>
      <c r="AC70" s="430">
        <v>1</v>
      </c>
      <c r="AD70" s="430" t="s">
        <v>11750</v>
      </c>
      <c r="AE70" s="430">
        <v>1</v>
      </c>
      <c r="AF70" s="430">
        <v>1</v>
      </c>
      <c r="AG70" s="430">
        <v>0.5</v>
      </c>
      <c r="AH70" s="430">
        <v>0.33</v>
      </c>
      <c r="AI70" s="430">
        <v>0</v>
      </c>
      <c r="AJ70" s="430" t="s">
        <v>1226</v>
      </c>
      <c r="AK70" s="430" t="s">
        <v>1226</v>
      </c>
      <c r="AL70" s="430">
        <v>1</v>
      </c>
      <c r="AM70" s="430" t="s">
        <v>1178</v>
      </c>
      <c r="AN70" s="430" t="s">
        <v>1178</v>
      </c>
      <c r="AO70" s="430">
        <v>1</v>
      </c>
      <c r="AP70" s="430" t="s">
        <v>1178</v>
      </c>
      <c r="AQ70" s="430" t="s">
        <v>1178</v>
      </c>
      <c r="AR70" s="430" t="s">
        <v>11751</v>
      </c>
      <c r="AS70" s="430">
        <v>1</v>
      </c>
      <c r="AT70" s="430" t="s">
        <v>1178</v>
      </c>
      <c r="AU70" s="430" t="s">
        <v>1178</v>
      </c>
      <c r="AV70" s="430">
        <v>0</v>
      </c>
      <c r="AW70" s="430">
        <v>0</v>
      </c>
      <c r="AX70" s="430">
        <v>0</v>
      </c>
      <c r="AY70" s="430">
        <v>0</v>
      </c>
      <c r="AZ70" s="430">
        <v>0</v>
      </c>
      <c r="BA70" s="430" t="s">
        <v>11752</v>
      </c>
      <c r="BB70" s="430">
        <v>3</v>
      </c>
      <c r="BC70" s="430">
        <v>3</v>
      </c>
      <c r="BD70" s="430">
        <v>3</v>
      </c>
      <c r="BE70" s="430">
        <v>2</v>
      </c>
      <c r="BF70" s="430">
        <v>2</v>
      </c>
      <c r="BG70" s="430">
        <v>2</v>
      </c>
      <c r="BH70" s="430">
        <v>2</v>
      </c>
      <c r="BI70" s="430">
        <v>2</v>
      </c>
      <c r="BJ70" s="430">
        <v>2</v>
      </c>
      <c r="BK70" s="430">
        <v>3</v>
      </c>
      <c r="BL70" s="430">
        <v>3</v>
      </c>
      <c r="BM70" s="430">
        <v>3</v>
      </c>
      <c r="BN70" s="430">
        <v>2</v>
      </c>
      <c r="BO70" s="430">
        <v>2</v>
      </c>
      <c r="BP70" s="430">
        <v>2</v>
      </c>
      <c r="BQ70" s="430" t="s">
        <v>1226</v>
      </c>
      <c r="BR70" s="430" t="s">
        <v>1226</v>
      </c>
      <c r="BS70" s="430" t="s">
        <v>1226</v>
      </c>
      <c r="BT70" s="430" t="s">
        <v>1226</v>
      </c>
      <c r="BU70" s="430" t="s">
        <v>11753</v>
      </c>
      <c r="BV70" s="430">
        <v>0</v>
      </c>
      <c r="BW70" s="430">
        <v>0</v>
      </c>
      <c r="BX70" s="430">
        <v>0</v>
      </c>
      <c r="BY70" s="430">
        <v>0</v>
      </c>
      <c r="BZ70" s="430">
        <v>0</v>
      </c>
      <c r="CA70" s="430">
        <v>0</v>
      </c>
      <c r="CB70" s="430">
        <v>0</v>
      </c>
      <c r="CC70" s="430">
        <v>0</v>
      </c>
      <c r="CD70" s="430">
        <v>0</v>
      </c>
      <c r="CE70" s="430">
        <v>0</v>
      </c>
      <c r="CF70" s="430">
        <v>0</v>
      </c>
      <c r="CG70" s="430">
        <v>0</v>
      </c>
      <c r="CH70" s="430">
        <v>0</v>
      </c>
      <c r="CI70" s="430">
        <v>0</v>
      </c>
      <c r="CJ70" s="430">
        <v>0</v>
      </c>
      <c r="CK70" s="430">
        <v>0</v>
      </c>
      <c r="CL70" s="430">
        <v>0</v>
      </c>
      <c r="CM70" s="430">
        <v>0</v>
      </c>
      <c r="CN70" s="430">
        <v>0</v>
      </c>
      <c r="CO70" s="430">
        <v>0</v>
      </c>
      <c r="CP70" s="430" t="s">
        <v>1226</v>
      </c>
      <c r="CQ70" s="430" t="s">
        <v>1226</v>
      </c>
      <c r="CR70" s="430" t="s">
        <v>1226</v>
      </c>
      <c r="CS70" s="430" t="s">
        <v>1226</v>
      </c>
      <c r="CT70" s="430">
        <v>0</v>
      </c>
      <c r="CU70" s="430">
        <v>0</v>
      </c>
      <c r="CV70" s="430">
        <v>0</v>
      </c>
      <c r="CW70" s="430">
        <v>0</v>
      </c>
      <c r="CX70" s="430">
        <v>0</v>
      </c>
      <c r="CY70" s="430">
        <v>0</v>
      </c>
      <c r="CZ70" s="430">
        <v>0.5</v>
      </c>
      <c r="DA70" s="430">
        <v>0.5</v>
      </c>
      <c r="DB70" s="430">
        <v>0.5</v>
      </c>
      <c r="DC70" s="430">
        <v>0</v>
      </c>
      <c r="DD70" s="430">
        <v>0</v>
      </c>
      <c r="DE70" s="430">
        <v>0</v>
      </c>
      <c r="DF70" s="430">
        <v>0.5</v>
      </c>
      <c r="DG70" s="430">
        <v>0.5</v>
      </c>
      <c r="DH70" s="430">
        <v>0.5</v>
      </c>
      <c r="DI70" s="430">
        <v>0.5</v>
      </c>
      <c r="DJ70" s="430">
        <v>0.5</v>
      </c>
      <c r="DK70" s="430">
        <v>0.5</v>
      </c>
      <c r="DL70" s="430">
        <v>0.5</v>
      </c>
      <c r="DM70" s="430">
        <v>0.5</v>
      </c>
      <c r="DN70" s="430">
        <v>0.5</v>
      </c>
      <c r="DO70" s="430">
        <v>0.5</v>
      </c>
      <c r="DP70" s="430">
        <v>0</v>
      </c>
      <c r="DQ70" s="430">
        <v>0</v>
      </c>
    </row>
    <row r="71" spans="1:121" x14ac:dyDescent="0.2">
      <c r="A71" s="430" t="s">
        <v>1434</v>
      </c>
      <c r="B71" s="430" t="s">
        <v>1435</v>
      </c>
      <c r="C71" s="430" t="s">
        <v>1047</v>
      </c>
      <c r="D71" s="430" t="s">
        <v>1048</v>
      </c>
      <c r="E71" s="430" t="s">
        <v>1049</v>
      </c>
      <c r="F71" s="443">
        <v>2.2814540000000001</v>
      </c>
      <c r="G71" s="444">
        <v>2518.4688910391301</v>
      </c>
      <c r="H71" s="430">
        <v>0</v>
      </c>
      <c r="I71" s="430">
        <v>0</v>
      </c>
      <c r="J71" s="430">
        <v>0</v>
      </c>
      <c r="K71" s="430" t="s">
        <v>1226</v>
      </c>
      <c r="L71" s="430" t="s">
        <v>1226</v>
      </c>
      <c r="M71" s="430" t="s">
        <v>1226</v>
      </c>
      <c r="N71" s="430" t="s">
        <v>1226</v>
      </c>
      <c r="O71" s="430" t="s">
        <v>1226</v>
      </c>
      <c r="P71" s="430" t="s">
        <v>1226</v>
      </c>
      <c r="Q71" s="430" t="s">
        <v>1226</v>
      </c>
      <c r="R71" s="430" t="s">
        <v>1226</v>
      </c>
      <c r="S71" s="430" t="s">
        <v>1226</v>
      </c>
      <c r="T71" s="430">
        <v>0</v>
      </c>
      <c r="U71" s="430" t="s">
        <v>1226</v>
      </c>
      <c r="V71" s="430" t="s">
        <v>1226</v>
      </c>
      <c r="W71" s="430" t="s">
        <v>1226</v>
      </c>
      <c r="X71" s="430" t="s">
        <v>1226</v>
      </c>
      <c r="Y71" s="430" t="s">
        <v>1226</v>
      </c>
      <c r="Z71" s="430" t="s">
        <v>1226</v>
      </c>
      <c r="AA71" s="430" t="s">
        <v>1226</v>
      </c>
      <c r="AB71" s="430" t="s">
        <v>1226</v>
      </c>
      <c r="AC71" s="430" t="s">
        <v>1226</v>
      </c>
      <c r="AD71" s="430" t="s">
        <v>1226</v>
      </c>
      <c r="AE71" s="430">
        <v>0</v>
      </c>
      <c r="AF71" s="430">
        <v>0.5</v>
      </c>
      <c r="AG71" s="430">
        <v>0.5</v>
      </c>
      <c r="AH71" s="430">
        <v>0.33</v>
      </c>
      <c r="AI71" s="430">
        <v>0</v>
      </c>
      <c r="AJ71" s="430" t="s">
        <v>1226</v>
      </c>
      <c r="AK71" s="430" t="s">
        <v>1226</v>
      </c>
      <c r="AL71" s="430">
        <v>1</v>
      </c>
      <c r="AM71" s="430">
        <v>70</v>
      </c>
      <c r="AN71" s="430">
        <v>30</v>
      </c>
      <c r="AO71" s="430">
        <v>1</v>
      </c>
      <c r="AP71" s="430">
        <v>20</v>
      </c>
      <c r="AQ71" s="430">
        <v>15</v>
      </c>
      <c r="AR71" s="430" t="s">
        <v>1226</v>
      </c>
      <c r="AS71" s="430">
        <v>0</v>
      </c>
      <c r="AT71" s="430" t="s">
        <v>1226</v>
      </c>
      <c r="AU71" s="430" t="s">
        <v>1226</v>
      </c>
      <c r="AV71" s="430">
        <v>0.75</v>
      </c>
      <c r="AW71" s="430">
        <v>0.75</v>
      </c>
      <c r="AX71" s="430">
        <v>0.5</v>
      </c>
      <c r="AY71" s="430">
        <v>0.5</v>
      </c>
      <c r="AZ71" s="430">
        <v>1</v>
      </c>
      <c r="BA71" s="430" t="s">
        <v>1226</v>
      </c>
      <c r="BB71" s="430">
        <v>3</v>
      </c>
      <c r="BC71" s="430">
        <v>3</v>
      </c>
      <c r="BD71" s="430">
        <v>3</v>
      </c>
      <c r="BE71" s="430">
        <v>2</v>
      </c>
      <c r="BF71" s="430">
        <v>2</v>
      </c>
      <c r="BG71" s="430">
        <v>2</v>
      </c>
      <c r="BH71" s="430">
        <v>3</v>
      </c>
      <c r="BI71" s="430">
        <v>3</v>
      </c>
      <c r="BJ71" s="430">
        <v>3</v>
      </c>
      <c r="BK71" s="430">
        <v>2</v>
      </c>
      <c r="BL71" s="430">
        <v>2</v>
      </c>
      <c r="BM71" s="430">
        <v>2</v>
      </c>
      <c r="BN71" s="430">
        <v>2</v>
      </c>
      <c r="BO71" s="430">
        <v>2</v>
      </c>
      <c r="BP71" s="430">
        <v>2</v>
      </c>
      <c r="BQ71" s="430" t="s">
        <v>1226</v>
      </c>
      <c r="BR71" s="430" t="s">
        <v>1226</v>
      </c>
      <c r="BS71" s="430" t="s">
        <v>1226</v>
      </c>
      <c r="BT71" s="430" t="s">
        <v>1226</v>
      </c>
      <c r="BU71" s="430" t="s">
        <v>11886</v>
      </c>
      <c r="BV71" s="430">
        <v>0</v>
      </c>
      <c r="BW71" s="430">
        <v>0</v>
      </c>
      <c r="BX71" s="430">
        <v>0</v>
      </c>
      <c r="BY71" s="430">
        <v>0</v>
      </c>
      <c r="BZ71" s="430">
        <v>0</v>
      </c>
      <c r="CA71" s="430">
        <v>0</v>
      </c>
      <c r="CB71" s="430">
        <v>0</v>
      </c>
      <c r="CC71" s="430">
        <v>0</v>
      </c>
      <c r="CD71" s="430">
        <v>0</v>
      </c>
      <c r="CE71" s="430">
        <v>0.5</v>
      </c>
      <c r="CF71" s="430">
        <v>0.75</v>
      </c>
      <c r="CG71" s="430">
        <v>0</v>
      </c>
      <c r="CH71" s="430">
        <v>0.5</v>
      </c>
      <c r="CI71" s="430">
        <v>0.5</v>
      </c>
      <c r="CJ71" s="430">
        <v>0</v>
      </c>
      <c r="CK71" s="430">
        <v>0</v>
      </c>
      <c r="CL71" s="430">
        <v>0.5</v>
      </c>
      <c r="CM71" s="430">
        <v>0</v>
      </c>
      <c r="CN71" s="430">
        <v>0</v>
      </c>
      <c r="CO71" s="430">
        <v>0</v>
      </c>
      <c r="CP71" s="430" t="s">
        <v>1226</v>
      </c>
      <c r="CQ71" s="430" t="s">
        <v>1226</v>
      </c>
      <c r="CR71" s="430" t="s">
        <v>1226</v>
      </c>
      <c r="CS71" s="430" t="s">
        <v>1226</v>
      </c>
      <c r="CT71" s="430">
        <v>0</v>
      </c>
      <c r="CU71" s="430">
        <v>0</v>
      </c>
      <c r="CV71" s="430">
        <v>0</v>
      </c>
      <c r="CW71" s="430">
        <v>0</v>
      </c>
      <c r="CX71" s="430">
        <v>0</v>
      </c>
      <c r="CY71" s="430">
        <v>0</v>
      </c>
      <c r="CZ71" s="430">
        <v>0.5</v>
      </c>
      <c r="DA71" s="430">
        <v>0.5</v>
      </c>
      <c r="DB71" s="430">
        <v>0</v>
      </c>
      <c r="DC71" s="430">
        <v>0</v>
      </c>
      <c r="DD71" s="430">
        <v>0</v>
      </c>
      <c r="DE71" s="430">
        <v>0</v>
      </c>
      <c r="DF71" s="430">
        <v>0.5</v>
      </c>
      <c r="DG71" s="430">
        <v>0.5</v>
      </c>
      <c r="DH71" s="430">
        <v>0.5</v>
      </c>
      <c r="DI71" s="430">
        <v>0.5</v>
      </c>
      <c r="DJ71" s="430">
        <v>0.5</v>
      </c>
      <c r="DK71" s="430">
        <v>0.5</v>
      </c>
      <c r="DL71" s="430">
        <v>0.5</v>
      </c>
      <c r="DM71" s="430">
        <v>0.5</v>
      </c>
      <c r="DN71" s="430">
        <v>0.5</v>
      </c>
      <c r="DO71" s="430">
        <v>0.5</v>
      </c>
      <c r="DP71" s="430">
        <v>0.5</v>
      </c>
      <c r="DQ71" s="430">
        <v>0.5</v>
      </c>
    </row>
    <row r="72" spans="1:121" x14ac:dyDescent="0.2">
      <c r="A72" s="430" t="s">
        <v>1424</v>
      </c>
      <c r="B72" s="430" t="s">
        <v>67</v>
      </c>
      <c r="C72" s="430" t="s">
        <v>1047</v>
      </c>
      <c r="D72" s="430" t="s">
        <v>1048</v>
      </c>
      <c r="E72" s="430" t="s">
        <v>1039</v>
      </c>
      <c r="F72" s="443">
        <v>5.193416</v>
      </c>
      <c r="G72" s="444">
        <v>3486.7413700000002</v>
      </c>
      <c r="H72" s="430">
        <v>1</v>
      </c>
      <c r="I72" s="430">
        <v>1</v>
      </c>
      <c r="J72" s="430">
        <v>0</v>
      </c>
      <c r="K72" s="430" t="s">
        <v>12014</v>
      </c>
      <c r="L72" s="430" t="s">
        <v>12015</v>
      </c>
      <c r="M72" s="430" t="s">
        <v>1440</v>
      </c>
      <c r="N72" s="430">
        <v>2019</v>
      </c>
      <c r="O72" s="430">
        <v>2019</v>
      </c>
      <c r="P72" s="430" t="s">
        <v>1226</v>
      </c>
      <c r="Q72" s="430" t="s">
        <v>12016</v>
      </c>
      <c r="R72" s="430" t="s">
        <v>12016</v>
      </c>
      <c r="S72" s="430" t="s">
        <v>1226</v>
      </c>
      <c r="T72" s="430">
        <v>0</v>
      </c>
      <c r="U72" s="430" t="s">
        <v>1226</v>
      </c>
      <c r="V72" s="430" t="s">
        <v>1226</v>
      </c>
      <c r="W72" s="430" t="s">
        <v>1226</v>
      </c>
      <c r="X72" s="430" t="s">
        <v>1226</v>
      </c>
      <c r="Y72" s="430" t="s">
        <v>1226</v>
      </c>
      <c r="Z72" s="430" t="s">
        <v>1226</v>
      </c>
      <c r="AA72" s="430" t="s">
        <v>1226</v>
      </c>
      <c r="AB72" s="430" t="s">
        <v>1226</v>
      </c>
      <c r="AC72" s="430" t="s">
        <v>1226</v>
      </c>
      <c r="AD72" s="430" t="s">
        <v>1226</v>
      </c>
      <c r="AE72" s="430">
        <v>1</v>
      </c>
      <c r="AF72" s="430">
        <v>1</v>
      </c>
      <c r="AG72" s="430">
        <v>1</v>
      </c>
      <c r="AH72" s="430">
        <v>0</v>
      </c>
      <c r="AI72" s="430">
        <v>0</v>
      </c>
      <c r="AJ72" s="430" t="s">
        <v>1226</v>
      </c>
      <c r="AK72" s="430" t="s">
        <v>1226</v>
      </c>
      <c r="AL72" s="430">
        <v>1</v>
      </c>
      <c r="AM72" s="430">
        <v>10</v>
      </c>
      <c r="AN72" s="430">
        <v>30</v>
      </c>
      <c r="AO72" s="430">
        <v>1</v>
      </c>
      <c r="AP72" s="430">
        <v>6</v>
      </c>
      <c r="AQ72" s="430">
        <v>40</v>
      </c>
      <c r="AR72" s="430" t="s">
        <v>1226</v>
      </c>
      <c r="AS72" s="430" t="s">
        <v>1226</v>
      </c>
      <c r="AT72" s="430" t="s">
        <v>1226</v>
      </c>
      <c r="AU72" s="430" t="s">
        <v>1226</v>
      </c>
      <c r="AV72" s="430">
        <v>0</v>
      </c>
      <c r="AW72" s="430">
        <v>0</v>
      </c>
      <c r="AX72" s="430">
        <v>0</v>
      </c>
      <c r="AY72" s="430">
        <v>0</v>
      </c>
      <c r="AZ72" s="430">
        <v>0</v>
      </c>
      <c r="BA72" s="430" t="s">
        <v>12017</v>
      </c>
      <c r="BB72" s="430">
        <v>3</v>
      </c>
      <c r="BC72" s="430">
        <v>2</v>
      </c>
      <c r="BD72" s="430">
        <v>2</v>
      </c>
      <c r="BE72" s="430">
        <v>3</v>
      </c>
      <c r="BF72" s="430">
        <v>2</v>
      </c>
      <c r="BG72" s="430">
        <v>2</v>
      </c>
      <c r="BH72" s="430">
        <v>2</v>
      </c>
      <c r="BI72" s="430">
        <v>3</v>
      </c>
      <c r="BJ72" s="430">
        <v>3</v>
      </c>
      <c r="BK72" s="430">
        <v>2</v>
      </c>
      <c r="BL72" s="430">
        <v>2</v>
      </c>
      <c r="BM72" s="430">
        <v>2</v>
      </c>
      <c r="BN72" s="430">
        <v>3</v>
      </c>
      <c r="BO72" s="430">
        <v>2</v>
      </c>
      <c r="BP72" s="430">
        <v>2</v>
      </c>
      <c r="BQ72" s="430" t="s">
        <v>12018</v>
      </c>
      <c r="BR72" s="430">
        <v>3</v>
      </c>
      <c r="BS72" s="430">
        <v>2</v>
      </c>
      <c r="BT72" s="430">
        <v>2</v>
      </c>
      <c r="BU72" s="430" t="s">
        <v>1226</v>
      </c>
      <c r="BV72" s="430">
        <v>0</v>
      </c>
      <c r="BW72" s="430">
        <v>0</v>
      </c>
      <c r="BX72" s="430">
        <v>0</v>
      </c>
      <c r="BY72" s="430">
        <v>0.5</v>
      </c>
      <c r="BZ72" s="430">
        <v>0.5</v>
      </c>
      <c r="CA72" s="430">
        <v>0.5</v>
      </c>
      <c r="CB72" s="430">
        <v>0</v>
      </c>
      <c r="CC72" s="430">
        <v>0</v>
      </c>
      <c r="CD72" s="430">
        <v>0</v>
      </c>
      <c r="CE72" s="430">
        <v>0</v>
      </c>
      <c r="CF72" s="430">
        <v>0</v>
      </c>
      <c r="CG72" s="430">
        <v>0</v>
      </c>
      <c r="CH72" s="430">
        <v>0</v>
      </c>
      <c r="CI72" s="430">
        <v>0</v>
      </c>
      <c r="CJ72" s="430">
        <v>0</v>
      </c>
      <c r="CK72" s="430">
        <v>0.5</v>
      </c>
      <c r="CL72" s="430">
        <v>0.5</v>
      </c>
      <c r="CM72" s="430">
        <v>0.5</v>
      </c>
      <c r="CN72" s="430">
        <v>0</v>
      </c>
      <c r="CO72" s="430">
        <v>0.5</v>
      </c>
      <c r="CP72" s="430" t="s">
        <v>1226</v>
      </c>
      <c r="CQ72" s="430" t="s">
        <v>1226</v>
      </c>
      <c r="CR72" s="430" t="s">
        <v>1226</v>
      </c>
      <c r="CS72" s="430" t="s">
        <v>1226</v>
      </c>
      <c r="CT72" s="430">
        <v>0.5</v>
      </c>
      <c r="CU72" s="430">
        <v>0.75</v>
      </c>
      <c r="CV72" s="430">
        <v>0.75</v>
      </c>
      <c r="CW72" s="430">
        <v>0.75</v>
      </c>
      <c r="CX72" s="430">
        <v>0.75</v>
      </c>
      <c r="CY72" s="430">
        <v>0.75</v>
      </c>
      <c r="CZ72" s="430">
        <v>1</v>
      </c>
      <c r="DA72" s="430">
        <v>1</v>
      </c>
      <c r="DB72" s="430">
        <v>0.5</v>
      </c>
      <c r="DC72" s="430">
        <v>0.5</v>
      </c>
      <c r="DD72" s="430">
        <v>0.5</v>
      </c>
      <c r="DE72" s="430">
        <v>0.5</v>
      </c>
      <c r="DF72" s="430">
        <v>0.5</v>
      </c>
      <c r="DG72" s="430">
        <v>0.5</v>
      </c>
      <c r="DH72" s="430">
        <v>0</v>
      </c>
      <c r="DI72" s="430">
        <v>0</v>
      </c>
      <c r="DJ72" s="430">
        <v>0.5</v>
      </c>
      <c r="DK72" s="430">
        <v>0.5</v>
      </c>
      <c r="DL72" s="430">
        <v>0</v>
      </c>
      <c r="DM72" s="430">
        <v>0</v>
      </c>
      <c r="DN72" s="430">
        <v>0.5</v>
      </c>
      <c r="DO72" s="430">
        <v>0.5</v>
      </c>
      <c r="DP72" s="430">
        <v>0.5</v>
      </c>
      <c r="DQ72" s="430">
        <v>0.5</v>
      </c>
    </row>
    <row r="73" spans="1:121" x14ac:dyDescent="0.2">
      <c r="A73" s="430" t="s">
        <v>1452</v>
      </c>
      <c r="B73" s="430" t="s">
        <v>1453</v>
      </c>
      <c r="C73" s="430" t="s">
        <v>1047</v>
      </c>
      <c r="D73" s="430" t="s">
        <v>1048</v>
      </c>
      <c r="E73" s="430" t="s">
        <v>1039</v>
      </c>
      <c r="F73" s="443">
        <v>28.915652999999999</v>
      </c>
      <c r="G73" s="444">
        <v>14637.400395688999</v>
      </c>
      <c r="H73" s="430">
        <v>0</v>
      </c>
      <c r="I73" s="430">
        <v>0</v>
      </c>
      <c r="J73" s="430">
        <v>0</v>
      </c>
      <c r="K73" s="430" t="s">
        <v>1226</v>
      </c>
      <c r="L73" s="430" t="s">
        <v>1226</v>
      </c>
      <c r="M73" s="430" t="s">
        <v>1226</v>
      </c>
      <c r="N73" s="430" t="s">
        <v>1226</v>
      </c>
      <c r="O73" s="430" t="s">
        <v>1226</v>
      </c>
      <c r="P73" s="430" t="s">
        <v>1226</v>
      </c>
      <c r="Q73" s="430" t="s">
        <v>1226</v>
      </c>
      <c r="R73" s="430" t="s">
        <v>1226</v>
      </c>
      <c r="S73" s="430" t="s">
        <v>1226</v>
      </c>
      <c r="T73" s="430">
        <v>1</v>
      </c>
      <c r="U73" s="430" t="s">
        <v>12180</v>
      </c>
      <c r="V73" s="430">
        <v>3</v>
      </c>
      <c r="W73" s="430">
        <v>1</v>
      </c>
      <c r="X73" s="430">
        <v>0</v>
      </c>
      <c r="Y73" s="430">
        <v>0</v>
      </c>
      <c r="Z73" s="430">
        <v>0</v>
      </c>
      <c r="AA73" s="430">
        <v>0</v>
      </c>
      <c r="AB73" s="430">
        <v>1</v>
      </c>
      <c r="AC73" s="430">
        <v>1</v>
      </c>
      <c r="AD73" s="430" t="s">
        <v>12181</v>
      </c>
      <c r="AE73" s="430">
        <v>1</v>
      </c>
      <c r="AF73" s="430">
        <v>1</v>
      </c>
      <c r="AG73" s="430">
        <v>1</v>
      </c>
      <c r="AH73" s="430">
        <v>0.33</v>
      </c>
      <c r="AI73" s="430">
        <v>0</v>
      </c>
      <c r="AJ73" s="430" t="s">
        <v>1226</v>
      </c>
      <c r="AK73" s="430" t="s">
        <v>1226</v>
      </c>
      <c r="AL73" s="430">
        <v>1</v>
      </c>
      <c r="AM73" s="430">
        <v>20</v>
      </c>
      <c r="AN73" s="430">
        <v>45</v>
      </c>
      <c r="AO73" s="430">
        <v>1</v>
      </c>
      <c r="AP73" s="430">
        <v>90</v>
      </c>
      <c r="AQ73" s="430">
        <v>30</v>
      </c>
      <c r="AR73" s="430" t="s">
        <v>1226</v>
      </c>
      <c r="AS73" s="430" t="s">
        <v>1226</v>
      </c>
      <c r="AT73" s="430" t="s">
        <v>1226</v>
      </c>
      <c r="AU73" s="430" t="s">
        <v>1226</v>
      </c>
      <c r="AV73" s="430">
        <v>0</v>
      </c>
      <c r="AW73" s="430">
        <v>0</v>
      </c>
      <c r="AX73" s="430">
        <v>0</v>
      </c>
      <c r="AY73" s="430">
        <v>0</v>
      </c>
      <c r="AZ73" s="430">
        <v>0</v>
      </c>
      <c r="BA73" s="430" t="s">
        <v>12182</v>
      </c>
      <c r="BB73" s="430">
        <v>3</v>
      </c>
      <c r="BC73" s="430">
        <v>1</v>
      </c>
      <c r="BD73" s="430">
        <v>2</v>
      </c>
      <c r="BE73" s="430">
        <v>2</v>
      </c>
      <c r="BF73" s="430">
        <v>1</v>
      </c>
      <c r="BG73" s="430">
        <v>2</v>
      </c>
      <c r="BH73" s="430">
        <v>2</v>
      </c>
      <c r="BI73" s="430">
        <v>1</v>
      </c>
      <c r="BJ73" s="430">
        <v>2</v>
      </c>
      <c r="BK73" s="430">
        <v>1</v>
      </c>
      <c r="BL73" s="430">
        <v>2</v>
      </c>
      <c r="BM73" s="430">
        <v>1</v>
      </c>
      <c r="BN73" s="430">
        <v>1</v>
      </c>
      <c r="BO73" s="430">
        <v>1</v>
      </c>
      <c r="BP73" s="430">
        <v>1</v>
      </c>
      <c r="BQ73" s="430" t="s">
        <v>1226</v>
      </c>
      <c r="BR73" s="430" t="s">
        <v>1226</v>
      </c>
      <c r="BS73" s="430" t="s">
        <v>1226</v>
      </c>
      <c r="BT73" s="430" t="s">
        <v>1226</v>
      </c>
      <c r="BU73" s="430" t="s">
        <v>12183</v>
      </c>
      <c r="BV73" s="430">
        <v>0</v>
      </c>
      <c r="BW73" s="430">
        <v>0</v>
      </c>
      <c r="BX73" s="430">
        <v>0</v>
      </c>
      <c r="BY73" s="430">
        <v>0</v>
      </c>
      <c r="BZ73" s="430">
        <v>0</v>
      </c>
      <c r="CA73" s="430">
        <v>0</v>
      </c>
      <c r="CB73" s="430">
        <v>0</v>
      </c>
      <c r="CC73" s="430">
        <v>0</v>
      </c>
      <c r="CD73" s="430">
        <v>0</v>
      </c>
      <c r="CE73" s="430">
        <v>0</v>
      </c>
      <c r="CF73" s="430">
        <v>0</v>
      </c>
      <c r="CG73" s="430">
        <v>0</v>
      </c>
      <c r="CH73" s="430">
        <v>0</v>
      </c>
      <c r="CI73" s="430">
        <v>0.5</v>
      </c>
      <c r="CJ73" s="430">
        <v>0</v>
      </c>
      <c r="CK73" s="430">
        <v>0</v>
      </c>
      <c r="CL73" s="430">
        <v>0</v>
      </c>
      <c r="CM73" s="430">
        <v>0</v>
      </c>
      <c r="CN73" s="430">
        <v>0</v>
      </c>
      <c r="CO73" s="430">
        <v>0</v>
      </c>
      <c r="CP73" s="430" t="s">
        <v>1226</v>
      </c>
      <c r="CQ73" s="430" t="s">
        <v>1226</v>
      </c>
      <c r="CR73" s="430" t="s">
        <v>1226</v>
      </c>
      <c r="CS73" s="430" t="s">
        <v>1226</v>
      </c>
      <c r="CT73" s="430">
        <v>0</v>
      </c>
      <c r="CU73" s="430">
        <v>0</v>
      </c>
      <c r="CV73" s="430">
        <v>0.5</v>
      </c>
      <c r="CW73" s="430">
        <v>0</v>
      </c>
      <c r="CX73" s="430">
        <v>0.5</v>
      </c>
      <c r="CY73" s="430">
        <v>0</v>
      </c>
      <c r="CZ73" s="430">
        <v>0</v>
      </c>
      <c r="DA73" s="430">
        <v>0.5</v>
      </c>
      <c r="DB73" s="430">
        <v>0.5</v>
      </c>
      <c r="DC73" s="430">
        <v>0.5</v>
      </c>
      <c r="DD73" s="430">
        <v>0</v>
      </c>
      <c r="DE73" s="430">
        <v>0.5</v>
      </c>
      <c r="DF73" s="430">
        <v>0.5</v>
      </c>
      <c r="DG73" s="430">
        <v>0.5</v>
      </c>
      <c r="DH73" s="430">
        <v>0</v>
      </c>
      <c r="DI73" s="430">
        <v>0.5</v>
      </c>
      <c r="DJ73" s="430">
        <v>0</v>
      </c>
      <c r="DK73" s="430">
        <v>0.5</v>
      </c>
      <c r="DL73" s="430">
        <v>0</v>
      </c>
      <c r="DM73" s="430">
        <v>0.5</v>
      </c>
      <c r="DN73" s="430">
        <v>0</v>
      </c>
      <c r="DO73" s="430">
        <v>0.5</v>
      </c>
      <c r="DP73" s="430">
        <v>0</v>
      </c>
      <c r="DQ73" s="430">
        <v>0.5</v>
      </c>
    </row>
    <row r="74" spans="1:121" x14ac:dyDescent="0.2">
      <c r="A74" s="430" t="s">
        <v>1389</v>
      </c>
      <c r="B74" s="430" t="s">
        <v>1518</v>
      </c>
      <c r="C74" s="430" t="s">
        <v>1047</v>
      </c>
      <c r="D74" s="430" t="s">
        <v>1048</v>
      </c>
      <c r="E74" s="430" t="s">
        <v>1039</v>
      </c>
      <c r="F74" s="443">
        <v>19.889741999999998</v>
      </c>
      <c r="G74" s="444">
        <v>12626.718073743899</v>
      </c>
      <c r="H74" s="430">
        <v>1</v>
      </c>
      <c r="I74" s="430">
        <v>0</v>
      </c>
      <c r="J74" s="430">
        <v>1</v>
      </c>
      <c r="K74" s="430" t="s">
        <v>1672</v>
      </c>
      <c r="L74" s="430" t="s">
        <v>1226</v>
      </c>
      <c r="M74" s="430" t="s">
        <v>1672</v>
      </c>
      <c r="N74" s="430">
        <v>2018</v>
      </c>
      <c r="O74" s="430" t="s">
        <v>1226</v>
      </c>
      <c r="P74" s="430">
        <v>2018</v>
      </c>
      <c r="Q74" s="430" t="s">
        <v>1226</v>
      </c>
      <c r="R74" s="430" t="s">
        <v>1226</v>
      </c>
      <c r="S74" s="430" t="s">
        <v>1226</v>
      </c>
      <c r="T74" s="430">
        <v>1</v>
      </c>
      <c r="U74" s="430" t="s">
        <v>12242</v>
      </c>
      <c r="V74" s="430">
        <v>4</v>
      </c>
      <c r="W74" s="430">
        <v>1</v>
      </c>
      <c r="X74" s="430">
        <v>0</v>
      </c>
      <c r="Y74" s="430">
        <v>1</v>
      </c>
      <c r="Z74" s="430">
        <v>1</v>
      </c>
      <c r="AA74" s="430">
        <v>1</v>
      </c>
      <c r="AB74" s="430">
        <v>1</v>
      </c>
      <c r="AC74" s="430">
        <v>1</v>
      </c>
      <c r="AD74" s="430" t="s">
        <v>1226</v>
      </c>
      <c r="AE74" s="430">
        <v>1</v>
      </c>
      <c r="AF74" s="430">
        <v>0.5</v>
      </c>
      <c r="AG74" s="430">
        <v>0.5</v>
      </c>
      <c r="AH74" s="430">
        <v>0.33</v>
      </c>
      <c r="AI74" s="430">
        <v>1</v>
      </c>
      <c r="AJ74" s="430" t="s">
        <v>1226</v>
      </c>
      <c r="AK74" s="430" t="s">
        <v>1226</v>
      </c>
      <c r="AL74" s="430">
        <v>1</v>
      </c>
      <c r="AM74" s="430">
        <v>10851</v>
      </c>
      <c r="AN74" s="430" t="s">
        <v>1226</v>
      </c>
      <c r="AO74" s="430">
        <v>1</v>
      </c>
      <c r="AP74" s="430">
        <v>427</v>
      </c>
      <c r="AQ74" s="430" t="s">
        <v>1226</v>
      </c>
      <c r="AR74" s="430" t="s">
        <v>1226</v>
      </c>
      <c r="AS74" s="430">
        <v>0</v>
      </c>
      <c r="AT74" s="430" t="s">
        <v>1226</v>
      </c>
      <c r="AU74" s="430" t="s">
        <v>1226</v>
      </c>
      <c r="AV74" s="430">
        <v>0</v>
      </c>
      <c r="AW74" s="430">
        <v>0</v>
      </c>
      <c r="AX74" s="430">
        <v>0</v>
      </c>
      <c r="AY74" s="430">
        <v>0</v>
      </c>
      <c r="AZ74" s="430">
        <v>0</v>
      </c>
      <c r="BA74" s="430" t="s">
        <v>1226</v>
      </c>
      <c r="BB74" s="430">
        <v>2</v>
      </c>
      <c r="BC74" s="430">
        <v>3</v>
      </c>
      <c r="BD74" s="430">
        <v>2</v>
      </c>
      <c r="BE74" s="430">
        <v>3</v>
      </c>
      <c r="BF74" s="430">
        <v>3</v>
      </c>
      <c r="BG74" s="430">
        <v>2</v>
      </c>
      <c r="BH74" s="430">
        <v>2</v>
      </c>
      <c r="BI74" s="430">
        <v>2</v>
      </c>
      <c r="BJ74" s="430">
        <v>2</v>
      </c>
      <c r="BK74" s="430">
        <v>2</v>
      </c>
      <c r="BL74" s="430">
        <v>2</v>
      </c>
      <c r="BM74" s="430">
        <v>2</v>
      </c>
      <c r="BN74" s="430">
        <v>3</v>
      </c>
      <c r="BO74" s="430">
        <v>2</v>
      </c>
      <c r="BP74" s="430">
        <v>2</v>
      </c>
      <c r="BQ74" s="430" t="s">
        <v>139</v>
      </c>
      <c r="BR74" s="430" t="s">
        <v>1226</v>
      </c>
      <c r="BS74" s="430" t="s">
        <v>1226</v>
      </c>
      <c r="BT74" s="430" t="s">
        <v>1226</v>
      </c>
      <c r="BU74" s="430" t="s">
        <v>1226</v>
      </c>
      <c r="BV74" s="430">
        <v>0.5</v>
      </c>
      <c r="BW74" s="430">
        <v>0</v>
      </c>
      <c r="BX74" s="430">
        <v>0.75</v>
      </c>
      <c r="BY74" s="430">
        <v>0.75</v>
      </c>
      <c r="BZ74" s="430">
        <v>0</v>
      </c>
      <c r="CA74" s="430">
        <v>0.75</v>
      </c>
      <c r="CB74" s="430">
        <v>0.75</v>
      </c>
      <c r="CC74" s="430">
        <v>0</v>
      </c>
      <c r="CD74" s="430">
        <v>0.75</v>
      </c>
      <c r="CE74" s="430">
        <v>0.75</v>
      </c>
      <c r="CF74" s="430">
        <v>0</v>
      </c>
      <c r="CG74" s="430">
        <v>0.75</v>
      </c>
      <c r="CH74" s="430">
        <v>0.5</v>
      </c>
      <c r="CI74" s="430">
        <v>0.5</v>
      </c>
      <c r="CJ74" s="430">
        <v>0</v>
      </c>
      <c r="CK74" s="430">
        <v>1</v>
      </c>
      <c r="CL74" s="430">
        <v>0</v>
      </c>
      <c r="CM74" s="430">
        <v>0</v>
      </c>
      <c r="CN74" s="430">
        <v>0</v>
      </c>
      <c r="CO74" s="430">
        <v>0</v>
      </c>
      <c r="CP74" s="430" t="s">
        <v>139</v>
      </c>
      <c r="CQ74" s="430" t="s">
        <v>1226</v>
      </c>
      <c r="CR74" s="430" t="s">
        <v>1226</v>
      </c>
      <c r="CS74" s="430" t="s">
        <v>1226</v>
      </c>
      <c r="CT74" s="430">
        <v>0.75</v>
      </c>
      <c r="CU74" s="430">
        <v>0.75</v>
      </c>
      <c r="CV74" s="430">
        <v>0.75</v>
      </c>
      <c r="CW74" s="430">
        <v>1</v>
      </c>
      <c r="CX74" s="430">
        <v>1</v>
      </c>
      <c r="CY74" s="430">
        <v>1</v>
      </c>
      <c r="CZ74" s="430">
        <v>1</v>
      </c>
      <c r="DA74" s="430">
        <v>0</v>
      </c>
      <c r="DB74" s="430">
        <v>0.5</v>
      </c>
      <c r="DC74" s="430">
        <v>0</v>
      </c>
      <c r="DD74" s="430">
        <v>1</v>
      </c>
      <c r="DE74" s="430">
        <v>0</v>
      </c>
      <c r="DF74" s="430">
        <v>0.5</v>
      </c>
      <c r="DG74" s="430">
        <v>0</v>
      </c>
      <c r="DH74" s="430">
        <v>0</v>
      </c>
      <c r="DI74" s="430">
        <v>0</v>
      </c>
      <c r="DJ74" s="430">
        <v>0.5</v>
      </c>
      <c r="DK74" s="430">
        <v>0</v>
      </c>
      <c r="DL74" s="430">
        <v>0.5</v>
      </c>
      <c r="DM74" s="430">
        <v>0</v>
      </c>
      <c r="DN74" s="430">
        <v>0.5</v>
      </c>
      <c r="DO74" s="430">
        <v>0</v>
      </c>
      <c r="DP74" s="430">
        <v>0.5</v>
      </c>
      <c r="DQ74" s="430">
        <v>0</v>
      </c>
    </row>
    <row r="75" spans="1:121" x14ac:dyDescent="0.2">
      <c r="A75" s="430" t="s">
        <v>1459</v>
      </c>
      <c r="B75" s="430" t="s">
        <v>1460</v>
      </c>
      <c r="C75" s="430" t="s">
        <v>1112</v>
      </c>
      <c r="D75" s="430" t="s">
        <v>1038</v>
      </c>
      <c r="E75" s="430" t="s">
        <v>1057</v>
      </c>
      <c r="F75" s="443">
        <v>0.52145699999999995</v>
      </c>
      <c r="G75" s="444">
        <v>4889.6669316385496</v>
      </c>
      <c r="H75" s="430">
        <v>0.5</v>
      </c>
      <c r="I75" s="430">
        <v>0.5</v>
      </c>
      <c r="J75" s="430">
        <v>1</v>
      </c>
      <c r="K75" s="430" t="s">
        <v>1226</v>
      </c>
      <c r="L75" s="430" t="s">
        <v>1226</v>
      </c>
      <c r="M75" s="430" t="s">
        <v>12460</v>
      </c>
      <c r="N75" s="430" t="s">
        <v>1226</v>
      </c>
      <c r="O75" s="430" t="s">
        <v>1226</v>
      </c>
      <c r="P75" s="430">
        <v>2016</v>
      </c>
      <c r="Q75" s="430" t="s">
        <v>1226</v>
      </c>
      <c r="R75" s="430" t="s">
        <v>1226</v>
      </c>
      <c r="S75" s="430" t="s">
        <v>1226</v>
      </c>
      <c r="T75" s="430">
        <v>0.5</v>
      </c>
      <c r="U75" s="430" t="s">
        <v>12461</v>
      </c>
      <c r="V75" s="430">
        <v>4</v>
      </c>
      <c r="W75" s="430">
        <v>1</v>
      </c>
      <c r="X75" s="430">
        <v>1</v>
      </c>
      <c r="Y75" s="430">
        <v>1</v>
      </c>
      <c r="Z75" s="430">
        <v>1</v>
      </c>
      <c r="AA75" s="430">
        <v>1</v>
      </c>
      <c r="AB75" s="430">
        <v>1</v>
      </c>
      <c r="AC75" s="430">
        <v>1</v>
      </c>
      <c r="AD75" s="430" t="s">
        <v>12462</v>
      </c>
      <c r="AE75" s="430">
        <v>0</v>
      </c>
      <c r="AF75" s="430">
        <v>1</v>
      </c>
      <c r="AG75" s="430">
        <v>1</v>
      </c>
      <c r="AH75" s="430" t="s">
        <v>1226</v>
      </c>
      <c r="AI75" s="430">
        <v>0</v>
      </c>
      <c r="AJ75" s="430" t="s">
        <v>1226</v>
      </c>
      <c r="AK75" s="430" t="s">
        <v>1226</v>
      </c>
      <c r="AL75" s="430">
        <v>1</v>
      </c>
      <c r="AM75" s="430" t="s">
        <v>1226</v>
      </c>
      <c r="AN75" s="430" t="s">
        <v>1226</v>
      </c>
      <c r="AO75" s="430">
        <v>0</v>
      </c>
      <c r="AP75" s="430" t="s">
        <v>1226</v>
      </c>
      <c r="AQ75" s="430" t="s">
        <v>1226</v>
      </c>
      <c r="AR75" s="430" t="s">
        <v>1226</v>
      </c>
      <c r="AS75" s="430" t="s">
        <v>1226</v>
      </c>
      <c r="AT75" s="430" t="s">
        <v>1226</v>
      </c>
      <c r="AU75" s="430" t="s">
        <v>1226</v>
      </c>
      <c r="AV75" s="430">
        <v>0</v>
      </c>
      <c r="AW75" s="430">
        <v>0</v>
      </c>
      <c r="AX75" s="430">
        <v>0</v>
      </c>
      <c r="AY75" s="430">
        <v>0</v>
      </c>
      <c r="AZ75" s="430">
        <v>0.5</v>
      </c>
      <c r="BA75" s="430" t="s">
        <v>12463</v>
      </c>
      <c r="BB75" s="430">
        <v>3</v>
      </c>
      <c r="BC75" s="430">
        <v>3</v>
      </c>
      <c r="BD75" s="430">
        <v>2</v>
      </c>
      <c r="BE75" s="430">
        <v>3</v>
      </c>
      <c r="BF75" s="430">
        <v>3</v>
      </c>
      <c r="BG75" s="430">
        <v>3</v>
      </c>
      <c r="BH75" s="430">
        <v>3</v>
      </c>
      <c r="BI75" s="430">
        <v>3</v>
      </c>
      <c r="BJ75" s="430">
        <v>3</v>
      </c>
      <c r="BK75" s="430">
        <v>3</v>
      </c>
      <c r="BL75" s="430">
        <v>3</v>
      </c>
      <c r="BM75" s="430">
        <v>2</v>
      </c>
      <c r="BN75" s="430">
        <v>3</v>
      </c>
      <c r="BO75" s="430">
        <v>3</v>
      </c>
      <c r="BP75" s="430">
        <v>3</v>
      </c>
      <c r="BQ75" s="430" t="s">
        <v>1226</v>
      </c>
      <c r="BR75" s="430" t="s">
        <v>1226</v>
      </c>
      <c r="BS75" s="430" t="s">
        <v>1226</v>
      </c>
      <c r="BT75" s="430" t="s">
        <v>1226</v>
      </c>
      <c r="BU75" s="430" t="s">
        <v>12464</v>
      </c>
      <c r="BV75" s="430">
        <v>0</v>
      </c>
      <c r="BW75" s="430">
        <v>0</v>
      </c>
      <c r="BX75" s="430">
        <v>0.5</v>
      </c>
      <c r="BY75" s="430">
        <v>0</v>
      </c>
      <c r="BZ75" s="430">
        <v>0</v>
      </c>
      <c r="CA75" s="430">
        <v>0.5</v>
      </c>
      <c r="CB75" s="430">
        <v>0</v>
      </c>
      <c r="CC75" s="430">
        <v>0</v>
      </c>
      <c r="CD75" s="430">
        <v>0.5</v>
      </c>
      <c r="CE75" s="430">
        <v>0</v>
      </c>
      <c r="CF75" s="430">
        <v>0</v>
      </c>
      <c r="CG75" s="430">
        <v>0.5</v>
      </c>
      <c r="CH75" s="430">
        <v>0.5</v>
      </c>
      <c r="CI75" s="430">
        <v>0.5</v>
      </c>
      <c r="CJ75" s="430">
        <v>0.5</v>
      </c>
      <c r="CK75" s="430">
        <v>0</v>
      </c>
      <c r="CL75" s="430">
        <v>0</v>
      </c>
      <c r="CM75" s="430">
        <v>0</v>
      </c>
      <c r="CN75" s="430">
        <v>0</v>
      </c>
      <c r="CO75" s="430">
        <v>0</v>
      </c>
      <c r="CP75" s="430" t="s">
        <v>1226</v>
      </c>
      <c r="CQ75" s="430" t="s">
        <v>1226</v>
      </c>
      <c r="CR75" s="430" t="s">
        <v>1226</v>
      </c>
      <c r="CS75" s="430" t="s">
        <v>1226</v>
      </c>
      <c r="CT75" s="430">
        <v>0.75</v>
      </c>
      <c r="CU75" s="430">
        <v>1</v>
      </c>
      <c r="CV75" s="430">
        <v>1</v>
      </c>
      <c r="CW75" s="430">
        <v>1</v>
      </c>
      <c r="CX75" s="430">
        <v>0.75</v>
      </c>
      <c r="CY75" s="430">
        <v>1</v>
      </c>
      <c r="CZ75" s="430">
        <v>1</v>
      </c>
      <c r="DA75" s="430">
        <v>1</v>
      </c>
      <c r="DB75" s="430">
        <v>1</v>
      </c>
      <c r="DC75" s="430">
        <v>1</v>
      </c>
      <c r="DD75" s="430">
        <v>0.5</v>
      </c>
      <c r="DE75" s="430">
        <v>0.5</v>
      </c>
      <c r="DF75" s="430">
        <v>1</v>
      </c>
      <c r="DG75" s="430">
        <v>1</v>
      </c>
      <c r="DH75" s="430">
        <v>1</v>
      </c>
      <c r="DI75" s="430">
        <v>1</v>
      </c>
      <c r="DJ75" s="430">
        <v>0.5</v>
      </c>
      <c r="DK75" s="430">
        <v>0.5</v>
      </c>
      <c r="DL75" s="430">
        <v>0.5</v>
      </c>
      <c r="DM75" s="430">
        <v>0.5</v>
      </c>
      <c r="DN75" s="430">
        <v>0.5</v>
      </c>
      <c r="DO75" s="430">
        <v>0.5</v>
      </c>
      <c r="DP75" s="430">
        <v>0.5</v>
      </c>
      <c r="DQ75" s="430">
        <v>0.5</v>
      </c>
    </row>
    <row r="76" spans="1:121" x14ac:dyDescent="0.2">
      <c r="A76" s="430" t="s">
        <v>1472</v>
      </c>
      <c r="B76" s="430" t="s">
        <v>138</v>
      </c>
      <c r="C76" s="430" t="s">
        <v>1047</v>
      </c>
      <c r="D76" s="430" t="s">
        <v>1048</v>
      </c>
      <c r="E76" s="430" t="s">
        <v>1039</v>
      </c>
      <c r="F76" s="443">
        <v>21.904983000000001</v>
      </c>
      <c r="G76" s="444">
        <v>19143.741503148201</v>
      </c>
      <c r="H76" s="430">
        <v>0</v>
      </c>
      <c r="I76" s="430">
        <v>1</v>
      </c>
      <c r="J76" s="430">
        <v>0</v>
      </c>
      <c r="K76" s="430" t="s">
        <v>1226</v>
      </c>
      <c r="L76" s="430" t="s">
        <v>12609</v>
      </c>
      <c r="M76" s="430" t="s">
        <v>1226</v>
      </c>
      <c r="N76" s="430" t="s">
        <v>1226</v>
      </c>
      <c r="O76" s="430">
        <v>2015</v>
      </c>
      <c r="P76" s="430" t="s">
        <v>1226</v>
      </c>
      <c r="Q76" s="430" t="s">
        <v>1226</v>
      </c>
      <c r="R76" s="430" t="s">
        <v>1100</v>
      </c>
      <c r="S76" s="430" t="s">
        <v>1226</v>
      </c>
      <c r="T76" s="430">
        <v>1</v>
      </c>
      <c r="U76" s="430" t="s">
        <v>12610</v>
      </c>
      <c r="V76" s="430">
        <v>1</v>
      </c>
      <c r="W76" s="430">
        <v>1</v>
      </c>
      <c r="X76" s="430">
        <v>1</v>
      </c>
      <c r="Y76" s="430">
        <v>1</v>
      </c>
      <c r="Z76" s="430">
        <v>1</v>
      </c>
      <c r="AA76" s="430" t="s">
        <v>1226</v>
      </c>
      <c r="AB76" s="430">
        <v>1</v>
      </c>
      <c r="AC76" s="430">
        <v>1</v>
      </c>
      <c r="AD76" s="430" t="s">
        <v>12611</v>
      </c>
      <c r="AE76" s="430">
        <v>1</v>
      </c>
      <c r="AF76" s="430">
        <v>1</v>
      </c>
      <c r="AG76" s="430">
        <v>1</v>
      </c>
      <c r="AH76" s="430">
        <v>0</v>
      </c>
      <c r="AI76" s="430">
        <v>0</v>
      </c>
      <c r="AJ76" s="430" t="s">
        <v>1226</v>
      </c>
      <c r="AK76" s="430" t="s">
        <v>1226</v>
      </c>
      <c r="AL76" s="430">
        <v>1</v>
      </c>
      <c r="AM76" s="430" t="s">
        <v>1226</v>
      </c>
      <c r="AN76" s="430" t="s">
        <v>1226</v>
      </c>
      <c r="AO76" s="430">
        <v>1</v>
      </c>
      <c r="AP76" s="430" t="s">
        <v>1226</v>
      </c>
      <c r="AQ76" s="430" t="s">
        <v>1226</v>
      </c>
      <c r="AR76" s="430" t="s">
        <v>12612</v>
      </c>
      <c r="AS76" s="430">
        <v>1</v>
      </c>
      <c r="AT76" s="430" t="s">
        <v>1226</v>
      </c>
      <c r="AU76" s="430" t="s">
        <v>1226</v>
      </c>
      <c r="AV76" s="430">
        <v>0.5</v>
      </c>
      <c r="AW76" s="430">
        <v>0.5</v>
      </c>
      <c r="AX76" s="430">
        <v>0</v>
      </c>
      <c r="AY76" s="430">
        <v>0</v>
      </c>
      <c r="AZ76" s="430">
        <v>0.75</v>
      </c>
      <c r="BA76" s="430" t="s">
        <v>1488</v>
      </c>
      <c r="BB76" s="430">
        <v>1</v>
      </c>
      <c r="BC76" s="430">
        <v>1</v>
      </c>
      <c r="BD76" s="430">
        <v>2</v>
      </c>
      <c r="BE76" s="430">
        <v>3</v>
      </c>
      <c r="BF76" s="430">
        <v>2</v>
      </c>
      <c r="BG76" s="430">
        <v>2</v>
      </c>
      <c r="BH76" s="430">
        <v>2</v>
      </c>
      <c r="BI76" s="430">
        <v>2</v>
      </c>
      <c r="BJ76" s="430">
        <v>2</v>
      </c>
      <c r="BK76" s="430">
        <v>2</v>
      </c>
      <c r="BL76" s="430">
        <v>1</v>
      </c>
      <c r="BM76" s="430">
        <v>2</v>
      </c>
      <c r="BN76" s="430">
        <v>2</v>
      </c>
      <c r="BO76" s="430">
        <v>2</v>
      </c>
      <c r="BP76" s="430">
        <v>2</v>
      </c>
      <c r="BQ76" s="430" t="s">
        <v>12613</v>
      </c>
      <c r="BR76" s="430">
        <v>3</v>
      </c>
      <c r="BS76" s="430">
        <v>2</v>
      </c>
      <c r="BT76" s="430">
        <v>2</v>
      </c>
      <c r="BU76" s="430" t="s">
        <v>12614</v>
      </c>
      <c r="BV76" s="430">
        <v>0</v>
      </c>
      <c r="BW76" s="430">
        <v>0</v>
      </c>
      <c r="BX76" s="430">
        <v>0</v>
      </c>
      <c r="BY76" s="430">
        <v>0</v>
      </c>
      <c r="BZ76" s="430">
        <v>0</v>
      </c>
      <c r="CA76" s="430">
        <v>0</v>
      </c>
      <c r="CB76" s="430">
        <v>0</v>
      </c>
      <c r="CC76" s="430">
        <v>0</v>
      </c>
      <c r="CD76" s="430">
        <v>0</v>
      </c>
      <c r="CE76" s="430">
        <v>0</v>
      </c>
      <c r="CF76" s="430">
        <v>0</v>
      </c>
      <c r="CG76" s="430">
        <v>0</v>
      </c>
      <c r="CH76" s="430">
        <v>0</v>
      </c>
      <c r="CI76" s="430">
        <v>0</v>
      </c>
      <c r="CJ76" s="430">
        <v>0</v>
      </c>
      <c r="CK76" s="430">
        <v>0</v>
      </c>
      <c r="CL76" s="430">
        <v>0</v>
      </c>
      <c r="CM76" s="430">
        <v>0</v>
      </c>
      <c r="CN76" s="430">
        <v>0</v>
      </c>
      <c r="CO76" s="430">
        <v>0</v>
      </c>
      <c r="CP76" s="430" t="s">
        <v>1226</v>
      </c>
      <c r="CQ76" s="430" t="s">
        <v>1226</v>
      </c>
      <c r="CR76" s="430" t="s">
        <v>1226</v>
      </c>
      <c r="CS76" s="430" t="s">
        <v>1226</v>
      </c>
      <c r="CT76" s="430">
        <v>0.75</v>
      </c>
      <c r="CU76" s="430">
        <v>0.75</v>
      </c>
      <c r="CV76" s="430">
        <v>0.75</v>
      </c>
      <c r="CW76" s="430">
        <v>0.75</v>
      </c>
      <c r="CX76" s="430">
        <v>0.75</v>
      </c>
      <c r="CY76" s="430">
        <v>0.5</v>
      </c>
      <c r="CZ76" s="430">
        <v>1</v>
      </c>
      <c r="DA76" s="430">
        <v>0.5</v>
      </c>
      <c r="DB76" s="430">
        <v>0.5</v>
      </c>
      <c r="DC76" s="430">
        <v>0.5</v>
      </c>
      <c r="DD76" s="430">
        <v>0</v>
      </c>
      <c r="DE76" s="430">
        <v>0</v>
      </c>
      <c r="DF76" s="430">
        <v>1</v>
      </c>
      <c r="DG76" s="430">
        <v>1</v>
      </c>
      <c r="DH76" s="430">
        <v>0.5</v>
      </c>
      <c r="DI76" s="430">
        <v>0.5</v>
      </c>
      <c r="DJ76" s="430">
        <v>0.5</v>
      </c>
      <c r="DK76" s="430">
        <v>0.5</v>
      </c>
      <c r="DL76" s="430">
        <v>0.5</v>
      </c>
      <c r="DM76" s="430">
        <v>0.5</v>
      </c>
      <c r="DN76" s="430">
        <v>0.5</v>
      </c>
      <c r="DO76" s="430">
        <v>0.5</v>
      </c>
      <c r="DP76" s="430">
        <v>0.5</v>
      </c>
      <c r="DQ76" s="430">
        <v>0.5</v>
      </c>
    </row>
    <row r="77" spans="1:121" x14ac:dyDescent="0.2">
      <c r="A77" s="430" t="s">
        <v>1467</v>
      </c>
      <c r="B77" s="430" t="s">
        <v>1468</v>
      </c>
      <c r="C77" s="430" t="s">
        <v>1194</v>
      </c>
      <c r="D77" s="430" t="s">
        <v>1276</v>
      </c>
      <c r="E77" s="430" t="s">
        <v>1057</v>
      </c>
      <c r="F77" s="443">
        <v>4.2049999999999997E-2</v>
      </c>
      <c r="G77" s="444">
        <v>248.66560000000001</v>
      </c>
      <c r="H77" s="430" t="s">
        <v>1226</v>
      </c>
      <c r="I77" s="430" t="s">
        <v>1226</v>
      </c>
      <c r="J77" s="430" t="s">
        <v>1226</v>
      </c>
      <c r="K77" s="430" t="s">
        <v>1226</v>
      </c>
      <c r="L77" s="430" t="s">
        <v>1226</v>
      </c>
      <c r="M77" s="430" t="s">
        <v>1226</v>
      </c>
      <c r="N77" s="430" t="s">
        <v>1226</v>
      </c>
      <c r="O77" s="430" t="s">
        <v>1226</v>
      </c>
      <c r="P77" s="430" t="s">
        <v>1226</v>
      </c>
      <c r="Q77" s="430" t="s">
        <v>1226</v>
      </c>
      <c r="R77" s="430" t="s">
        <v>1226</v>
      </c>
      <c r="S77" s="430" t="s">
        <v>1226</v>
      </c>
      <c r="T77" s="430">
        <v>1</v>
      </c>
      <c r="U77" s="430" t="s">
        <v>1226</v>
      </c>
      <c r="V77" s="430" t="s">
        <v>1226</v>
      </c>
      <c r="W77" s="430" t="s">
        <v>1226</v>
      </c>
      <c r="X77" s="430" t="s">
        <v>1226</v>
      </c>
      <c r="Y77" s="430" t="s">
        <v>1226</v>
      </c>
      <c r="Z77" s="430" t="s">
        <v>1226</v>
      </c>
      <c r="AA77" s="430" t="s">
        <v>1226</v>
      </c>
      <c r="AB77" s="430" t="s">
        <v>1226</v>
      </c>
      <c r="AC77" s="430" t="s">
        <v>1226</v>
      </c>
      <c r="AD77" s="430" t="s">
        <v>1226</v>
      </c>
      <c r="AE77" s="430" t="s">
        <v>1226</v>
      </c>
      <c r="AF77" s="430" t="s">
        <v>1226</v>
      </c>
      <c r="AG77" s="430">
        <v>1</v>
      </c>
      <c r="AH77" s="430">
        <v>1</v>
      </c>
      <c r="AI77" s="430" t="s">
        <v>1226</v>
      </c>
      <c r="AJ77" s="430" t="s">
        <v>1226</v>
      </c>
      <c r="AK77" s="430" t="s">
        <v>1226</v>
      </c>
      <c r="AL77" s="430" t="s">
        <v>1226</v>
      </c>
      <c r="AM77" s="430" t="s">
        <v>1226</v>
      </c>
      <c r="AN77" s="430" t="s">
        <v>1226</v>
      </c>
      <c r="AO77" s="430" t="s">
        <v>1226</v>
      </c>
      <c r="AP77" s="430" t="s">
        <v>1226</v>
      </c>
      <c r="AQ77" s="430" t="s">
        <v>1226</v>
      </c>
      <c r="AR77" s="430" t="s">
        <v>1226</v>
      </c>
      <c r="AS77" s="430" t="s">
        <v>1226</v>
      </c>
      <c r="AT77" s="430" t="s">
        <v>1226</v>
      </c>
      <c r="AU77" s="430" t="s">
        <v>1226</v>
      </c>
      <c r="AV77" s="430">
        <v>1</v>
      </c>
      <c r="AW77" s="430">
        <v>1</v>
      </c>
      <c r="AX77" s="430">
        <v>1</v>
      </c>
      <c r="AY77" s="430">
        <v>1</v>
      </c>
      <c r="AZ77" s="430">
        <v>1</v>
      </c>
      <c r="BA77" s="430" t="s">
        <v>1226</v>
      </c>
      <c r="BB77" s="430">
        <v>1</v>
      </c>
      <c r="BC77" s="430">
        <v>1</v>
      </c>
      <c r="BD77" s="430">
        <v>1</v>
      </c>
      <c r="BE77" s="430">
        <v>1</v>
      </c>
      <c r="BF77" s="430">
        <v>1</v>
      </c>
      <c r="BG77" s="430">
        <v>1</v>
      </c>
      <c r="BH77" s="430">
        <v>1</v>
      </c>
      <c r="BI77" s="430">
        <v>1</v>
      </c>
      <c r="BJ77" s="430">
        <v>1</v>
      </c>
      <c r="BK77" s="430">
        <v>1</v>
      </c>
      <c r="BL77" s="430">
        <v>1</v>
      </c>
      <c r="BM77" s="430">
        <v>1</v>
      </c>
      <c r="BN77" s="430">
        <v>1</v>
      </c>
      <c r="BO77" s="430">
        <v>1</v>
      </c>
      <c r="BP77" s="430">
        <v>1</v>
      </c>
      <c r="BQ77" s="430" t="s">
        <v>1226</v>
      </c>
      <c r="BR77" s="430" t="s">
        <v>1226</v>
      </c>
      <c r="BS77" s="430" t="s">
        <v>1226</v>
      </c>
      <c r="BT77" s="430" t="s">
        <v>1226</v>
      </c>
      <c r="BU77" s="430" t="s">
        <v>1226</v>
      </c>
      <c r="BV77" s="430">
        <v>1</v>
      </c>
      <c r="BW77" s="430">
        <v>1</v>
      </c>
      <c r="BX77" s="430">
        <v>1</v>
      </c>
      <c r="BY77" s="430">
        <v>1</v>
      </c>
      <c r="BZ77" s="430">
        <v>1</v>
      </c>
      <c r="CA77" s="430">
        <v>1</v>
      </c>
      <c r="CB77" s="430">
        <v>1</v>
      </c>
      <c r="CC77" s="430">
        <v>1</v>
      </c>
      <c r="CD77" s="430">
        <v>1</v>
      </c>
      <c r="CE77" s="430">
        <v>1</v>
      </c>
      <c r="CF77" s="430">
        <v>1</v>
      </c>
      <c r="CG77" s="430">
        <v>1</v>
      </c>
      <c r="CH77" s="430">
        <v>1</v>
      </c>
      <c r="CI77" s="430">
        <v>1</v>
      </c>
      <c r="CJ77" s="430">
        <v>1</v>
      </c>
      <c r="CK77" s="430">
        <v>1</v>
      </c>
      <c r="CL77" s="430">
        <v>1</v>
      </c>
      <c r="CM77" s="430">
        <v>1</v>
      </c>
      <c r="CN77" s="430">
        <v>1</v>
      </c>
      <c r="CO77" s="430">
        <v>1</v>
      </c>
      <c r="CP77" s="430" t="s">
        <v>1226</v>
      </c>
      <c r="CQ77" s="430">
        <v>1</v>
      </c>
      <c r="CR77" s="430">
        <v>1</v>
      </c>
      <c r="CS77" s="430">
        <v>1</v>
      </c>
      <c r="CT77" s="430">
        <v>1</v>
      </c>
      <c r="CU77" s="430">
        <v>1</v>
      </c>
      <c r="CV77" s="430">
        <v>1</v>
      </c>
      <c r="CW77" s="430">
        <v>1</v>
      </c>
      <c r="CX77" s="430">
        <v>1</v>
      </c>
      <c r="CY77" s="430">
        <v>1</v>
      </c>
      <c r="CZ77" s="430">
        <v>1</v>
      </c>
      <c r="DA77" s="430" t="s">
        <v>1226</v>
      </c>
      <c r="DB77" s="430">
        <v>1</v>
      </c>
      <c r="DC77" s="430" t="s">
        <v>1226</v>
      </c>
      <c r="DD77" s="430">
        <v>1</v>
      </c>
      <c r="DE77" s="430" t="s">
        <v>1226</v>
      </c>
      <c r="DF77" s="430">
        <v>1</v>
      </c>
      <c r="DG77" s="430" t="s">
        <v>1226</v>
      </c>
      <c r="DH77" s="430">
        <v>1</v>
      </c>
      <c r="DI77" s="430" t="s">
        <v>1226</v>
      </c>
      <c r="DJ77" s="430">
        <v>1</v>
      </c>
      <c r="DK77" s="430" t="s">
        <v>1226</v>
      </c>
      <c r="DL77" s="430">
        <v>1</v>
      </c>
      <c r="DM77" s="430" t="s">
        <v>1226</v>
      </c>
      <c r="DN77" s="430">
        <v>1</v>
      </c>
      <c r="DO77" s="430" t="s">
        <v>1226</v>
      </c>
      <c r="DP77" s="430">
        <v>1</v>
      </c>
      <c r="DQ77" s="430" t="s">
        <v>1226</v>
      </c>
    </row>
    <row r="78" spans="1:121" x14ac:dyDescent="0.2">
      <c r="A78" s="430" t="s">
        <v>1504</v>
      </c>
      <c r="B78" s="430" t="s">
        <v>1505</v>
      </c>
      <c r="C78" s="430" t="s">
        <v>1047</v>
      </c>
      <c r="D78" s="430" t="s">
        <v>1048</v>
      </c>
      <c r="E78" s="430" t="s">
        <v>1049</v>
      </c>
      <c r="F78" s="443">
        <v>4.6149740000000001</v>
      </c>
      <c r="G78" s="444">
        <v>8227.58074049889</v>
      </c>
      <c r="H78" s="430">
        <v>1</v>
      </c>
      <c r="I78" s="430">
        <v>1</v>
      </c>
      <c r="J78" s="430">
        <v>1</v>
      </c>
      <c r="K78" s="430" t="s">
        <v>12823</v>
      </c>
      <c r="L78" s="430" t="s">
        <v>12823</v>
      </c>
      <c r="M78" s="430" t="s">
        <v>12824</v>
      </c>
      <c r="N78" s="430">
        <v>2017</v>
      </c>
      <c r="O78" s="430">
        <v>2017</v>
      </c>
      <c r="P78" s="430">
        <v>2017</v>
      </c>
      <c r="Q78" s="430" t="s">
        <v>5507</v>
      </c>
      <c r="R78" s="430" t="s">
        <v>5507</v>
      </c>
      <c r="S78" s="430" t="s">
        <v>12825</v>
      </c>
      <c r="T78" s="430">
        <v>0.5</v>
      </c>
      <c r="U78" s="430" t="s">
        <v>1072</v>
      </c>
      <c r="V78" s="430">
        <v>4</v>
      </c>
      <c r="W78" s="430">
        <v>0</v>
      </c>
      <c r="X78" s="430">
        <v>1</v>
      </c>
      <c r="Y78" s="430">
        <v>0</v>
      </c>
      <c r="Z78" s="430">
        <v>0</v>
      </c>
      <c r="AA78" s="430">
        <v>0</v>
      </c>
      <c r="AB78" s="430">
        <v>0</v>
      </c>
      <c r="AC78" s="430">
        <v>1</v>
      </c>
      <c r="AD78" s="430" t="s">
        <v>1226</v>
      </c>
      <c r="AE78" s="430">
        <v>0</v>
      </c>
      <c r="AF78" s="430">
        <v>0.5</v>
      </c>
      <c r="AG78" s="430">
        <v>0.5</v>
      </c>
      <c r="AH78" s="430">
        <v>0</v>
      </c>
      <c r="AI78" s="430">
        <v>0</v>
      </c>
      <c r="AJ78" s="430" t="s">
        <v>1226</v>
      </c>
      <c r="AK78" s="430" t="s">
        <v>1226</v>
      </c>
      <c r="AL78" s="430">
        <v>1</v>
      </c>
      <c r="AM78" s="430" t="s">
        <v>1226</v>
      </c>
      <c r="AN78" s="430" t="s">
        <v>1226</v>
      </c>
      <c r="AO78" s="430">
        <v>1</v>
      </c>
      <c r="AP78" s="430" t="s">
        <v>1226</v>
      </c>
      <c r="AQ78" s="430" t="s">
        <v>1226</v>
      </c>
      <c r="AR78" s="430" t="s">
        <v>1226</v>
      </c>
      <c r="AS78" s="430" t="s">
        <v>1226</v>
      </c>
      <c r="AT78" s="430" t="s">
        <v>1226</v>
      </c>
      <c r="AU78" s="430" t="s">
        <v>1226</v>
      </c>
      <c r="AV78" s="430">
        <v>0</v>
      </c>
      <c r="AW78" s="430">
        <v>0</v>
      </c>
      <c r="AX78" s="430">
        <v>0</v>
      </c>
      <c r="AY78" s="430">
        <v>0</v>
      </c>
      <c r="AZ78" s="430">
        <v>0</v>
      </c>
      <c r="BA78" s="430" t="s">
        <v>12826</v>
      </c>
      <c r="BB78" s="430">
        <v>1</v>
      </c>
      <c r="BC78" s="430">
        <v>1</v>
      </c>
      <c r="BD78" s="430">
        <v>1</v>
      </c>
      <c r="BE78" s="430">
        <v>2</v>
      </c>
      <c r="BF78" s="430">
        <v>2</v>
      </c>
      <c r="BG78" s="430">
        <v>2</v>
      </c>
      <c r="BH78" s="430">
        <v>2</v>
      </c>
      <c r="BI78" s="430">
        <v>2</v>
      </c>
      <c r="BJ78" s="430">
        <v>2</v>
      </c>
      <c r="BK78" s="430">
        <v>2</v>
      </c>
      <c r="BL78" s="430">
        <v>2</v>
      </c>
      <c r="BM78" s="430">
        <v>2</v>
      </c>
      <c r="BN78" s="430">
        <v>2</v>
      </c>
      <c r="BO78" s="430">
        <v>2</v>
      </c>
      <c r="BP78" s="430">
        <v>2</v>
      </c>
      <c r="BQ78" s="430" t="s">
        <v>1226</v>
      </c>
      <c r="BR78" s="430" t="s">
        <v>1226</v>
      </c>
      <c r="BS78" s="430" t="s">
        <v>1226</v>
      </c>
      <c r="BT78" s="430" t="s">
        <v>1226</v>
      </c>
      <c r="BU78" s="430" t="s">
        <v>12827</v>
      </c>
      <c r="BV78" s="430">
        <v>0.5</v>
      </c>
      <c r="BW78" s="430">
        <v>0.5</v>
      </c>
      <c r="BX78" s="430">
        <v>0.5</v>
      </c>
      <c r="BY78" s="430">
        <v>0.5</v>
      </c>
      <c r="BZ78" s="430">
        <v>0.5</v>
      </c>
      <c r="CA78" s="430">
        <v>0.5</v>
      </c>
      <c r="CB78" s="430">
        <v>0.5</v>
      </c>
      <c r="CC78" s="430">
        <v>0.5</v>
      </c>
      <c r="CD78" s="430">
        <v>0.5</v>
      </c>
      <c r="CE78" s="430">
        <v>0.5</v>
      </c>
      <c r="CF78" s="430">
        <v>0.5</v>
      </c>
      <c r="CG78" s="430">
        <v>0.5</v>
      </c>
      <c r="CH78" s="430">
        <v>0.5</v>
      </c>
      <c r="CI78" s="430">
        <v>0.5</v>
      </c>
      <c r="CJ78" s="430">
        <v>0.5</v>
      </c>
      <c r="CK78" s="430">
        <v>0.5</v>
      </c>
      <c r="CL78" s="430">
        <v>0.5</v>
      </c>
      <c r="CM78" s="430">
        <v>0.5</v>
      </c>
      <c r="CN78" s="430">
        <v>0.5</v>
      </c>
      <c r="CO78" s="430">
        <v>0.5</v>
      </c>
      <c r="CP78" s="430" t="s">
        <v>1226</v>
      </c>
      <c r="CQ78" s="430" t="s">
        <v>1226</v>
      </c>
      <c r="CR78" s="430" t="s">
        <v>1226</v>
      </c>
      <c r="CS78" s="430" t="s">
        <v>1226</v>
      </c>
      <c r="CT78" s="430">
        <v>0</v>
      </c>
      <c r="CU78" s="430">
        <v>0</v>
      </c>
      <c r="CV78" s="430">
        <v>0</v>
      </c>
      <c r="CW78" s="430">
        <v>0</v>
      </c>
      <c r="CX78" s="430">
        <v>0</v>
      </c>
      <c r="CY78" s="430">
        <v>0</v>
      </c>
      <c r="CZ78" s="430">
        <v>1</v>
      </c>
      <c r="DA78" s="430">
        <v>1</v>
      </c>
      <c r="DB78" s="430">
        <v>0.5</v>
      </c>
      <c r="DC78" s="430">
        <v>0.5</v>
      </c>
      <c r="DD78" s="430">
        <v>0.5</v>
      </c>
      <c r="DE78" s="430">
        <v>0.5</v>
      </c>
      <c r="DF78" s="430">
        <v>0.5</v>
      </c>
      <c r="DG78" s="430">
        <v>0.5</v>
      </c>
      <c r="DH78" s="430">
        <v>0</v>
      </c>
      <c r="DI78" s="430">
        <v>0</v>
      </c>
      <c r="DJ78" s="430">
        <v>0</v>
      </c>
      <c r="DK78" s="430">
        <v>0</v>
      </c>
      <c r="DL78" s="430">
        <v>0.5</v>
      </c>
      <c r="DM78" s="430">
        <v>0.5</v>
      </c>
      <c r="DN78" s="430">
        <v>0</v>
      </c>
      <c r="DO78" s="430">
        <v>0</v>
      </c>
      <c r="DP78" s="430">
        <v>0</v>
      </c>
      <c r="DQ78" s="430">
        <v>0</v>
      </c>
    </row>
    <row r="79" spans="1:121" x14ac:dyDescent="0.2">
      <c r="A79" s="430" t="s">
        <v>12850</v>
      </c>
      <c r="B79" s="430" t="s">
        <v>12851</v>
      </c>
      <c r="C79" s="430" t="s">
        <v>1047</v>
      </c>
      <c r="D79" s="430" t="s">
        <v>1048</v>
      </c>
      <c r="E79" s="430" t="s">
        <v>1057</v>
      </c>
      <c r="F79" s="443">
        <v>1.298915</v>
      </c>
      <c r="G79" s="444">
        <v>11156.6577696974</v>
      </c>
      <c r="H79" s="430">
        <v>0</v>
      </c>
      <c r="I79" s="430">
        <v>0</v>
      </c>
      <c r="J79" s="430">
        <v>0</v>
      </c>
      <c r="K79" s="430" t="s">
        <v>1226</v>
      </c>
      <c r="L79" s="430" t="s">
        <v>1226</v>
      </c>
      <c r="M79" s="430" t="s">
        <v>1226</v>
      </c>
      <c r="N79" s="430" t="s">
        <v>1226</v>
      </c>
      <c r="O79" s="430" t="s">
        <v>1226</v>
      </c>
      <c r="P79" s="430" t="s">
        <v>1226</v>
      </c>
      <c r="Q79" s="430" t="s">
        <v>1226</v>
      </c>
      <c r="R79" s="430" t="s">
        <v>1226</v>
      </c>
      <c r="S79" s="430" t="s">
        <v>1226</v>
      </c>
      <c r="T79" s="430">
        <v>1</v>
      </c>
      <c r="U79" s="430" t="s">
        <v>12979</v>
      </c>
      <c r="V79" s="430">
        <v>4</v>
      </c>
      <c r="W79" s="430">
        <v>1</v>
      </c>
      <c r="X79" s="430">
        <v>1</v>
      </c>
      <c r="Y79" s="430">
        <v>0</v>
      </c>
      <c r="Z79" s="430">
        <v>1</v>
      </c>
      <c r="AA79" s="430">
        <v>1</v>
      </c>
      <c r="AB79" s="430">
        <v>0</v>
      </c>
      <c r="AC79" s="430">
        <v>1</v>
      </c>
      <c r="AD79" s="430" t="s">
        <v>1226</v>
      </c>
      <c r="AE79" s="430">
        <v>0</v>
      </c>
      <c r="AF79" s="430">
        <v>0.5</v>
      </c>
      <c r="AG79" s="430">
        <v>0.5</v>
      </c>
      <c r="AH79" s="430">
        <v>0.66</v>
      </c>
      <c r="AI79" s="430">
        <v>0</v>
      </c>
      <c r="AJ79" s="430" t="s">
        <v>1226</v>
      </c>
      <c r="AK79" s="430" t="s">
        <v>1226</v>
      </c>
      <c r="AL79" s="430">
        <v>1</v>
      </c>
      <c r="AM79" s="430" t="s">
        <v>1226</v>
      </c>
      <c r="AN79" s="430" t="s">
        <v>1226</v>
      </c>
      <c r="AO79" s="430">
        <v>1</v>
      </c>
      <c r="AP79" s="430" t="s">
        <v>1226</v>
      </c>
      <c r="AQ79" s="430" t="s">
        <v>1226</v>
      </c>
      <c r="AR79" s="430" t="s">
        <v>1226</v>
      </c>
      <c r="AS79" s="430" t="s">
        <v>1226</v>
      </c>
      <c r="AT79" s="430" t="s">
        <v>1226</v>
      </c>
      <c r="AU79" s="430" t="s">
        <v>1226</v>
      </c>
      <c r="AV79" s="430">
        <v>0.75</v>
      </c>
      <c r="AW79" s="430">
        <v>0.75</v>
      </c>
      <c r="AX79" s="430">
        <v>0.75</v>
      </c>
      <c r="AY79" s="430">
        <v>0.75</v>
      </c>
      <c r="AZ79" s="430">
        <v>0.75</v>
      </c>
      <c r="BA79" s="430" t="s">
        <v>1226</v>
      </c>
      <c r="BB79" s="430">
        <v>2</v>
      </c>
      <c r="BC79" s="430">
        <v>2</v>
      </c>
      <c r="BD79" s="430">
        <v>2</v>
      </c>
      <c r="BE79" s="430">
        <v>2</v>
      </c>
      <c r="BF79" s="430">
        <v>2</v>
      </c>
      <c r="BG79" s="430">
        <v>2</v>
      </c>
      <c r="BH79" s="430">
        <v>1</v>
      </c>
      <c r="BI79" s="430">
        <v>1</v>
      </c>
      <c r="BJ79" s="430">
        <v>1</v>
      </c>
      <c r="BK79" s="430">
        <v>1</v>
      </c>
      <c r="BL79" s="430">
        <v>1</v>
      </c>
      <c r="BM79" s="430">
        <v>1</v>
      </c>
      <c r="BN79" s="430">
        <v>1</v>
      </c>
      <c r="BO79" s="430">
        <v>1</v>
      </c>
      <c r="BP79" s="430">
        <v>1</v>
      </c>
      <c r="BQ79" s="430" t="s">
        <v>1226</v>
      </c>
      <c r="BR79" s="430" t="s">
        <v>1226</v>
      </c>
      <c r="BS79" s="430" t="s">
        <v>1226</v>
      </c>
      <c r="BT79" s="430" t="s">
        <v>1226</v>
      </c>
      <c r="BU79" s="430" t="s">
        <v>1226</v>
      </c>
      <c r="BV79" s="430">
        <v>0.75</v>
      </c>
      <c r="BW79" s="430">
        <v>0.5</v>
      </c>
      <c r="BX79" s="430">
        <v>0.75</v>
      </c>
      <c r="BY79" s="430">
        <v>0.75</v>
      </c>
      <c r="BZ79" s="430">
        <v>0.5</v>
      </c>
      <c r="CA79" s="430">
        <v>0.75</v>
      </c>
      <c r="CB79" s="430">
        <v>0.75</v>
      </c>
      <c r="CC79" s="430">
        <v>0.5</v>
      </c>
      <c r="CD79" s="430">
        <v>0.75</v>
      </c>
      <c r="CE79" s="430">
        <v>0.75</v>
      </c>
      <c r="CF79" s="430">
        <v>0.5</v>
      </c>
      <c r="CG79" s="430">
        <v>0.75</v>
      </c>
      <c r="CH79" s="430">
        <v>0.75</v>
      </c>
      <c r="CI79" s="430">
        <v>0.5</v>
      </c>
      <c r="CJ79" s="430">
        <v>0.75</v>
      </c>
      <c r="CK79" s="430">
        <v>0</v>
      </c>
      <c r="CL79" s="430">
        <v>0.5</v>
      </c>
      <c r="CM79" s="430">
        <v>0.75</v>
      </c>
      <c r="CN79" s="430">
        <v>0.75</v>
      </c>
      <c r="CO79" s="430">
        <v>0.5</v>
      </c>
      <c r="CP79" s="430" t="s">
        <v>1226</v>
      </c>
      <c r="CQ79" s="430" t="s">
        <v>1226</v>
      </c>
      <c r="CR79" s="430">
        <v>0.5</v>
      </c>
      <c r="CS79" s="430" t="s">
        <v>1226</v>
      </c>
      <c r="CT79" s="430">
        <v>0.75</v>
      </c>
      <c r="CU79" s="430">
        <v>0.75</v>
      </c>
      <c r="CV79" s="430">
        <v>1</v>
      </c>
      <c r="CW79" s="430">
        <v>1</v>
      </c>
      <c r="CX79" s="430">
        <v>0.75</v>
      </c>
      <c r="CY79" s="430">
        <v>0.75</v>
      </c>
      <c r="CZ79" s="430">
        <v>1</v>
      </c>
      <c r="DA79" s="430">
        <v>1</v>
      </c>
      <c r="DB79" s="430">
        <v>1</v>
      </c>
      <c r="DC79" s="430">
        <v>1</v>
      </c>
      <c r="DD79" s="430">
        <v>1</v>
      </c>
      <c r="DE79" s="430">
        <v>1</v>
      </c>
      <c r="DF79" s="430">
        <v>1</v>
      </c>
      <c r="DG79" s="430">
        <v>1</v>
      </c>
      <c r="DH79" s="430">
        <v>0.5</v>
      </c>
      <c r="DI79" s="430">
        <v>0.5</v>
      </c>
      <c r="DJ79" s="430">
        <v>1</v>
      </c>
      <c r="DK79" s="430">
        <v>1</v>
      </c>
      <c r="DL79" s="430">
        <v>0.5</v>
      </c>
      <c r="DM79" s="430" t="s">
        <v>1226</v>
      </c>
      <c r="DN79" s="430">
        <v>1</v>
      </c>
      <c r="DO79" s="430">
        <v>1</v>
      </c>
      <c r="DP79" s="430">
        <v>0.5</v>
      </c>
      <c r="DQ79" s="430">
        <v>1</v>
      </c>
    </row>
    <row r="80" spans="1:121" x14ac:dyDescent="0.2">
      <c r="A80" s="430" t="s">
        <v>1443</v>
      </c>
      <c r="B80" s="430" t="s">
        <v>1444</v>
      </c>
      <c r="C80" s="430" t="s">
        <v>1037</v>
      </c>
      <c r="D80" s="430" t="s">
        <v>1081</v>
      </c>
      <c r="E80" s="430" t="s">
        <v>1049</v>
      </c>
      <c r="F80" s="443">
        <v>37.076583999999997</v>
      </c>
      <c r="G80" s="444">
        <v>132725.261467431</v>
      </c>
      <c r="H80" s="430">
        <v>1</v>
      </c>
      <c r="I80" s="430">
        <v>1</v>
      </c>
      <c r="J80" s="430">
        <v>0</v>
      </c>
      <c r="K80" s="430" t="s">
        <v>13095</v>
      </c>
      <c r="L80" s="430" t="s">
        <v>13095</v>
      </c>
      <c r="M80" s="430" t="s">
        <v>1226</v>
      </c>
      <c r="N80" s="430" t="s">
        <v>1226</v>
      </c>
      <c r="O80" s="430" t="s">
        <v>1226</v>
      </c>
      <c r="P80" s="430" t="s">
        <v>1226</v>
      </c>
      <c r="Q80" s="430" t="s">
        <v>1226</v>
      </c>
      <c r="R80" s="430" t="s">
        <v>1226</v>
      </c>
      <c r="S80" s="430" t="s">
        <v>1226</v>
      </c>
      <c r="T80" s="430">
        <v>1</v>
      </c>
      <c r="U80" s="430" t="s">
        <v>1226</v>
      </c>
      <c r="V80" s="430">
        <v>1</v>
      </c>
      <c r="W80" s="430">
        <v>1</v>
      </c>
      <c r="X80" s="430">
        <v>1</v>
      </c>
      <c r="Y80" s="430">
        <v>0</v>
      </c>
      <c r="Z80" s="430">
        <v>0</v>
      </c>
      <c r="AA80" s="430">
        <v>0</v>
      </c>
      <c r="AB80" s="430">
        <v>0</v>
      </c>
      <c r="AC80" s="430">
        <v>1</v>
      </c>
      <c r="AD80" s="430" t="s">
        <v>13096</v>
      </c>
      <c r="AE80" s="430">
        <v>1</v>
      </c>
      <c r="AF80" s="430">
        <v>1</v>
      </c>
      <c r="AG80" s="430">
        <v>1</v>
      </c>
      <c r="AH80" s="430">
        <v>0.33</v>
      </c>
      <c r="AI80" s="430">
        <v>0</v>
      </c>
      <c r="AJ80" s="430" t="s">
        <v>1226</v>
      </c>
      <c r="AK80" s="430" t="s">
        <v>1226</v>
      </c>
      <c r="AL80" s="430">
        <v>1</v>
      </c>
      <c r="AM80" s="430">
        <v>2000</v>
      </c>
      <c r="AN80" s="430" t="s">
        <v>1226</v>
      </c>
      <c r="AO80" s="430">
        <v>1</v>
      </c>
      <c r="AP80" s="430">
        <v>1500</v>
      </c>
      <c r="AQ80" s="430" t="s">
        <v>1226</v>
      </c>
      <c r="AR80" s="430" t="s">
        <v>13097</v>
      </c>
      <c r="AS80" s="430">
        <v>1</v>
      </c>
      <c r="AT80" s="430">
        <v>1850</v>
      </c>
      <c r="AU80" s="430" t="s">
        <v>1226</v>
      </c>
      <c r="AV80" s="430">
        <v>1</v>
      </c>
      <c r="AW80" s="430">
        <v>1</v>
      </c>
      <c r="AX80" s="430">
        <v>1</v>
      </c>
      <c r="AY80" s="430">
        <v>0</v>
      </c>
      <c r="AZ80" s="430">
        <v>0</v>
      </c>
      <c r="BA80" s="430" t="s">
        <v>13098</v>
      </c>
      <c r="BB80" s="430">
        <v>2</v>
      </c>
      <c r="BC80" s="430">
        <v>2</v>
      </c>
      <c r="BD80" s="430" t="s">
        <v>1226</v>
      </c>
      <c r="BE80" s="430">
        <v>1</v>
      </c>
      <c r="BF80" s="430">
        <v>1</v>
      </c>
      <c r="BG80" s="430" t="s">
        <v>1226</v>
      </c>
      <c r="BH80" s="430">
        <v>1</v>
      </c>
      <c r="BI80" s="430">
        <v>1</v>
      </c>
      <c r="BJ80" s="430" t="s">
        <v>1226</v>
      </c>
      <c r="BK80" s="430">
        <v>1</v>
      </c>
      <c r="BL80" s="430">
        <v>1</v>
      </c>
      <c r="BM80" s="430" t="s">
        <v>1226</v>
      </c>
      <c r="BN80" s="430">
        <v>2</v>
      </c>
      <c r="BO80" s="430">
        <v>1</v>
      </c>
      <c r="BP80" s="430" t="s">
        <v>1226</v>
      </c>
      <c r="BQ80" s="430" t="s">
        <v>1226</v>
      </c>
      <c r="BR80" s="430" t="s">
        <v>1226</v>
      </c>
      <c r="BS80" s="430" t="s">
        <v>1226</v>
      </c>
      <c r="BT80" s="430" t="s">
        <v>1226</v>
      </c>
      <c r="BU80" s="430" t="s">
        <v>13099</v>
      </c>
      <c r="BV80" s="430">
        <v>0.75</v>
      </c>
      <c r="BW80" s="430">
        <v>0.75</v>
      </c>
      <c r="BX80" s="430" t="s">
        <v>1226</v>
      </c>
      <c r="BY80" s="430">
        <v>0.75</v>
      </c>
      <c r="BZ80" s="430">
        <v>0.75</v>
      </c>
      <c r="CA80" s="430" t="s">
        <v>1226</v>
      </c>
      <c r="CB80" s="430">
        <v>0.75</v>
      </c>
      <c r="CC80" s="430">
        <v>0.75</v>
      </c>
      <c r="CD80" s="430" t="s">
        <v>1226</v>
      </c>
      <c r="CE80" s="430">
        <v>0.75</v>
      </c>
      <c r="CF80" s="430">
        <v>0.75</v>
      </c>
      <c r="CG80" s="430" t="s">
        <v>1226</v>
      </c>
      <c r="CH80" s="430">
        <v>0.75</v>
      </c>
      <c r="CI80" s="430">
        <v>0.75</v>
      </c>
      <c r="CJ80" s="430" t="s">
        <v>1226</v>
      </c>
      <c r="CK80" s="430">
        <v>0.75</v>
      </c>
      <c r="CL80" s="430">
        <v>0.75</v>
      </c>
      <c r="CM80" s="430" t="s">
        <v>1226</v>
      </c>
      <c r="CN80" s="430">
        <v>0.75</v>
      </c>
      <c r="CO80" s="430">
        <v>0.75</v>
      </c>
      <c r="CP80" s="430" t="s">
        <v>1226</v>
      </c>
      <c r="CQ80" s="430" t="s">
        <v>1226</v>
      </c>
      <c r="CR80" s="430" t="s">
        <v>1226</v>
      </c>
      <c r="CS80" s="430" t="s">
        <v>1226</v>
      </c>
      <c r="CT80" s="430">
        <v>0.5</v>
      </c>
      <c r="CU80" s="430">
        <v>0.5</v>
      </c>
      <c r="CV80" s="430">
        <v>0.5</v>
      </c>
      <c r="CW80" s="430">
        <v>0.5</v>
      </c>
      <c r="CX80" s="430">
        <v>0.5</v>
      </c>
      <c r="CY80" s="430">
        <v>0</v>
      </c>
      <c r="CZ80" s="430">
        <v>1</v>
      </c>
      <c r="DA80" s="430">
        <v>1</v>
      </c>
      <c r="DB80" s="430">
        <v>1</v>
      </c>
      <c r="DC80" s="430">
        <v>1</v>
      </c>
      <c r="DD80" s="430">
        <v>1</v>
      </c>
      <c r="DE80" s="430">
        <v>1</v>
      </c>
      <c r="DF80" s="430">
        <v>1</v>
      </c>
      <c r="DG80" s="430">
        <v>1</v>
      </c>
      <c r="DH80" s="430">
        <v>1</v>
      </c>
      <c r="DI80" s="430">
        <v>1</v>
      </c>
      <c r="DJ80" s="430">
        <v>1</v>
      </c>
      <c r="DK80" s="430">
        <v>1</v>
      </c>
      <c r="DL80" s="430">
        <v>1</v>
      </c>
      <c r="DM80" s="430">
        <v>1</v>
      </c>
      <c r="DN80" s="430">
        <v>1</v>
      </c>
      <c r="DO80" s="430">
        <v>1</v>
      </c>
      <c r="DP80" s="430">
        <v>0.5</v>
      </c>
      <c r="DQ80" s="430">
        <v>0.5</v>
      </c>
    </row>
    <row r="81" spans="1:121" x14ac:dyDescent="0.2">
      <c r="A81" s="430" t="s">
        <v>1463</v>
      </c>
      <c r="B81" s="430" t="s">
        <v>1464</v>
      </c>
      <c r="C81" s="430" t="s">
        <v>1070</v>
      </c>
      <c r="D81" s="430" t="s">
        <v>1050</v>
      </c>
      <c r="E81" s="430" t="s">
        <v>1057</v>
      </c>
      <c r="F81" s="443">
        <v>126.70513800000001</v>
      </c>
      <c r="G81" s="444">
        <v>1293037.8663601701</v>
      </c>
      <c r="H81" s="430">
        <v>0</v>
      </c>
      <c r="I81" s="430">
        <v>0</v>
      </c>
      <c r="J81" s="430">
        <v>0</v>
      </c>
      <c r="K81" s="430" t="s">
        <v>1226</v>
      </c>
      <c r="L81" s="430" t="s">
        <v>1226</v>
      </c>
      <c r="M81" s="430" t="s">
        <v>1226</v>
      </c>
      <c r="N81" s="430" t="s">
        <v>1226</v>
      </c>
      <c r="O81" s="430" t="s">
        <v>1226</v>
      </c>
      <c r="P81" s="430" t="s">
        <v>1226</v>
      </c>
      <c r="Q81" s="430" t="s">
        <v>1226</v>
      </c>
      <c r="R81" s="430" t="s">
        <v>1226</v>
      </c>
      <c r="S81" s="430" t="s">
        <v>1226</v>
      </c>
      <c r="T81" s="430">
        <v>0</v>
      </c>
      <c r="U81" s="430" t="s">
        <v>1226</v>
      </c>
      <c r="V81" s="430" t="s">
        <v>1226</v>
      </c>
      <c r="W81" s="430" t="s">
        <v>1226</v>
      </c>
      <c r="X81" s="430" t="s">
        <v>1226</v>
      </c>
      <c r="Y81" s="430" t="s">
        <v>1226</v>
      </c>
      <c r="Z81" s="430" t="s">
        <v>1226</v>
      </c>
      <c r="AA81" s="430" t="s">
        <v>1226</v>
      </c>
      <c r="AB81" s="430" t="s">
        <v>1226</v>
      </c>
      <c r="AC81" s="430" t="s">
        <v>1226</v>
      </c>
      <c r="AD81" s="430" t="s">
        <v>1226</v>
      </c>
      <c r="AE81" s="430">
        <v>0</v>
      </c>
      <c r="AF81" s="430">
        <v>0.5</v>
      </c>
      <c r="AG81" s="430">
        <v>0.5</v>
      </c>
      <c r="AH81" s="430">
        <v>0.33</v>
      </c>
      <c r="AI81" s="430">
        <v>0</v>
      </c>
      <c r="AJ81" s="430" t="s">
        <v>1226</v>
      </c>
      <c r="AK81" s="430" t="s">
        <v>1226</v>
      </c>
      <c r="AL81" s="430">
        <v>1</v>
      </c>
      <c r="AM81" s="430" t="s">
        <v>1226</v>
      </c>
      <c r="AN81" s="430" t="s">
        <v>1226</v>
      </c>
      <c r="AO81" s="430">
        <v>1</v>
      </c>
      <c r="AP81" s="430" t="s">
        <v>1226</v>
      </c>
      <c r="AQ81" s="430" t="s">
        <v>1226</v>
      </c>
      <c r="AR81" s="430" t="s">
        <v>13201</v>
      </c>
      <c r="AS81" s="430">
        <v>1</v>
      </c>
      <c r="AT81" s="430" t="s">
        <v>1226</v>
      </c>
      <c r="AU81" s="430" t="s">
        <v>1226</v>
      </c>
      <c r="AV81" s="430">
        <v>0</v>
      </c>
      <c r="AW81" s="430">
        <v>0</v>
      </c>
      <c r="AX81" s="430">
        <v>0</v>
      </c>
      <c r="AY81" s="430">
        <v>0</v>
      </c>
      <c r="AZ81" s="430">
        <v>0</v>
      </c>
      <c r="BA81" s="430" t="s">
        <v>1226</v>
      </c>
      <c r="BB81" s="430">
        <v>1</v>
      </c>
      <c r="BC81" s="430">
        <v>1</v>
      </c>
      <c r="BD81" s="430">
        <v>1</v>
      </c>
      <c r="BE81" s="430">
        <v>2</v>
      </c>
      <c r="BF81" s="430">
        <v>2</v>
      </c>
      <c r="BG81" s="430">
        <v>1</v>
      </c>
      <c r="BH81" s="430">
        <v>2</v>
      </c>
      <c r="BI81" s="430">
        <v>2</v>
      </c>
      <c r="BJ81" s="430">
        <v>1</v>
      </c>
      <c r="BK81" s="430">
        <v>1</v>
      </c>
      <c r="BL81" s="430">
        <v>1</v>
      </c>
      <c r="BM81" s="430">
        <v>1</v>
      </c>
      <c r="BN81" s="430">
        <v>3</v>
      </c>
      <c r="BO81" s="430">
        <v>3</v>
      </c>
      <c r="BP81" s="430">
        <v>3</v>
      </c>
      <c r="BQ81" s="430" t="s">
        <v>1226</v>
      </c>
      <c r="BR81" s="430" t="s">
        <v>1226</v>
      </c>
      <c r="BS81" s="430" t="s">
        <v>1226</v>
      </c>
      <c r="BT81" s="430" t="s">
        <v>1226</v>
      </c>
      <c r="BU81" s="430" t="s">
        <v>13202</v>
      </c>
      <c r="BV81" s="430">
        <v>0</v>
      </c>
      <c r="BW81" s="430">
        <v>0</v>
      </c>
      <c r="BX81" s="430">
        <v>0</v>
      </c>
      <c r="BY81" s="430">
        <v>0</v>
      </c>
      <c r="BZ81" s="430">
        <v>0</v>
      </c>
      <c r="CA81" s="430">
        <v>0</v>
      </c>
      <c r="CB81" s="430">
        <v>0</v>
      </c>
      <c r="CC81" s="430">
        <v>0</v>
      </c>
      <c r="CD81" s="430">
        <v>0</v>
      </c>
      <c r="CE81" s="430">
        <v>0</v>
      </c>
      <c r="CF81" s="430">
        <v>0</v>
      </c>
      <c r="CG81" s="430">
        <v>0</v>
      </c>
      <c r="CH81" s="430">
        <v>0</v>
      </c>
      <c r="CI81" s="430">
        <v>0</v>
      </c>
      <c r="CJ81" s="430">
        <v>0</v>
      </c>
      <c r="CK81" s="430">
        <v>0</v>
      </c>
      <c r="CL81" s="430">
        <v>0</v>
      </c>
      <c r="CM81" s="430">
        <v>0</v>
      </c>
      <c r="CN81" s="430">
        <v>0.5</v>
      </c>
      <c r="CO81" s="430">
        <v>0.5</v>
      </c>
      <c r="CP81" s="430" t="s">
        <v>1226</v>
      </c>
      <c r="CQ81" s="430" t="s">
        <v>1226</v>
      </c>
      <c r="CR81" s="430" t="s">
        <v>1226</v>
      </c>
      <c r="CS81" s="430" t="s">
        <v>1226</v>
      </c>
      <c r="CT81" s="430">
        <v>0</v>
      </c>
      <c r="CU81" s="430">
        <v>0</v>
      </c>
      <c r="CV81" s="430">
        <v>0</v>
      </c>
      <c r="CW81" s="430">
        <v>0</v>
      </c>
      <c r="CX81" s="430">
        <v>0</v>
      </c>
      <c r="CY81" s="430">
        <v>0</v>
      </c>
      <c r="CZ81" s="430">
        <v>1</v>
      </c>
      <c r="DA81" s="430">
        <v>1</v>
      </c>
      <c r="DB81" s="430">
        <v>0.5</v>
      </c>
      <c r="DC81" s="430">
        <v>0.5</v>
      </c>
      <c r="DD81" s="430">
        <v>0.5</v>
      </c>
      <c r="DE81" s="430">
        <v>0.5</v>
      </c>
      <c r="DF81" s="430">
        <v>0.5</v>
      </c>
      <c r="DG81" s="430">
        <v>0.5</v>
      </c>
      <c r="DH81" s="430">
        <v>0</v>
      </c>
      <c r="DI81" s="430">
        <v>0</v>
      </c>
      <c r="DJ81" s="430">
        <v>0.5</v>
      </c>
      <c r="DK81" s="430">
        <v>0.5</v>
      </c>
      <c r="DL81" s="430">
        <v>0</v>
      </c>
      <c r="DM81" s="430">
        <v>0</v>
      </c>
      <c r="DN81" s="430">
        <v>0.5</v>
      </c>
      <c r="DO81" s="430">
        <v>0.5</v>
      </c>
      <c r="DP81" s="430">
        <v>0</v>
      </c>
      <c r="DQ81" s="430">
        <v>0</v>
      </c>
    </row>
    <row r="82" spans="1:121" x14ac:dyDescent="0.2">
      <c r="A82" s="430" t="s">
        <v>1497</v>
      </c>
      <c r="B82" s="430" t="s">
        <v>72</v>
      </c>
      <c r="C82" s="430" t="s">
        <v>1194</v>
      </c>
      <c r="D82" s="430" t="s">
        <v>1195</v>
      </c>
      <c r="E82" s="430" t="s">
        <v>1049</v>
      </c>
      <c r="F82" s="443">
        <v>3.347782</v>
      </c>
      <c r="G82" s="444">
        <v>15098.022828610599</v>
      </c>
      <c r="H82" s="430">
        <v>0</v>
      </c>
      <c r="I82" s="430">
        <v>0</v>
      </c>
      <c r="J82" s="430">
        <v>0</v>
      </c>
      <c r="K82" s="430" t="s">
        <v>1226</v>
      </c>
      <c r="L82" s="430" t="s">
        <v>1226</v>
      </c>
      <c r="M82" s="430" t="s">
        <v>1226</v>
      </c>
      <c r="N82" s="430" t="s">
        <v>1226</v>
      </c>
      <c r="O82" s="430" t="s">
        <v>1226</v>
      </c>
      <c r="P82" s="430" t="s">
        <v>1226</v>
      </c>
      <c r="Q82" s="430" t="s">
        <v>1226</v>
      </c>
      <c r="R82" s="430" t="s">
        <v>1226</v>
      </c>
      <c r="S82" s="430" t="s">
        <v>1226</v>
      </c>
      <c r="T82" s="430">
        <v>0</v>
      </c>
      <c r="U82" s="430" t="s">
        <v>1226</v>
      </c>
      <c r="V82" s="430" t="s">
        <v>1226</v>
      </c>
      <c r="W82" s="430" t="s">
        <v>1226</v>
      </c>
      <c r="X82" s="430" t="s">
        <v>1226</v>
      </c>
      <c r="Y82" s="430" t="s">
        <v>1226</v>
      </c>
      <c r="Z82" s="430" t="s">
        <v>1226</v>
      </c>
      <c r="AA82" s="430" t="s">
        <v>1226</v>
      </c>
      <c r="AB82" s="430" t="s">
        <v>1226</v>
      </c>
      <c r="AC82" s="430" t="s">
        <v>1226</v>
      </c>
      <c r="AD82" s="430" t="s">
        <v>1226</v>
      </c>
      <c r="AE82" s="430">
        <v>0</v>
      </c>
      <c r="AF82" s="430">
        <v>0</v>
      </c>
      <c r="AG82" s="430">
        <v>0</v>
      </c>
      <c r="AH82" s="430">
        <v>1</v>
      </c>
      <c r="AI82" s="430">
        <v>1</v>
      </c>
      <c r="AJ82" s="430" t="s">
        <v>1226</v>
      </c>
      <c r="AK82" s="430" t="s">
        <v>1226</v>
      </c>
      <c r="AL82" s="430">
        <v>1</v>
      </c>
      <c r="AM82" s="430" t="s">
        <v>1226</v>
      </c>
      <c r="AN82" s="430" t="s">
        <v>1226</v>
      </c>
      <c r="AO82" s="430">
        <v>1</v>
      </c>
      <c r="AP82" s="430" t="s">
        <v>1226</v>
      </c>
      <c r="AQ82" s="430" t="s">
        <v>1226</v>
      </c>
      <c r="AR82" s="430" t="s">
        <v>13331</v>
      </c>
      <c r="AS82" s="430">
        <v>1</v>
      </c>
      <c r="AT82" s="430" t="s">
        <v>1226</v>
      </c>
      <c r="AU82" s="430" t="s">
        <v>1226</v>
      </c>
      <c r="AV82" s="430">
        <v>0</v>
      </c>
      <c r="AW82" s="430">
        <v>0</v>
      </c>
      <c r="AX82" s="430">
        <v>0</v>
      </c>
      <c r="AY82" s="430">
        <v>0</v>
      </c>
      <c r="AZ82" s="430">
        <v>0</v>
      </c>
      <c r="BA82" s="430" t="s">
        <v>1226</v>
      </c>
      <c r="BB82" s="430">
        <v>3</v>
      </c>
      <c r="BC82" s="430">
        <v>3</v>
      </c>
      <c r="BD82" s="430">
        <v>3</v>
      </c>
      <c r="BE82" s="430">
        <v>2</v>
      </c>
      <c r="BF82" s="430">
        <v>2</v>
      </c>
      <c r="BG82" s="430">
        <v>2</v>
      </c>
      <c r="BH82" s="430">
        <v>3</v>
      </c>
      <c r="BI82" s="430">
        <v>3</v>
      </c>
      <c r="BJ82" s="430">
        <v>3</v>
      </c>
      <c r="BK82" s="430">
        <v>2</v>
      </c>
      <c r="BL82" s="430">
        <v>2</v>
      </c>
      <c r="BM82" s="430">
        <v>2</v>
      </c>
      <c r="BN82" s="430">
        <v>3</v>
      </c>
      <c r="BO82" s="430">
        <v>3</v>
      </c>
      <c r="BP82" s="430">
        <v>3</v>
      </c>
      <c r="BQ82" s="430" t="s">
        <v>1226</v>
      </c>
      <c r="BR82" s="430" t="s">
        <v>1226</v>
      </c>
      <c r="BS82" s="430" t="s">
        <v>1226</v>
      </c>
      <c r="BT82" s="430" t="s">
        <v>1226</v>
      </c>
      <c r="BU82" s="430" t="s">
        <v>13332</v>
      </c>
      <c r="BV82" s="430">
        <v>0</v>
      </c>
      <c r="BW82" s="430">
        <v>0.5</v>
      </c>
      <c r="BX82" s="430">
        <v>0.75</v>
      </c>
      <c r="BY82" s="430">
        <v>0.5</v>
      </c>
      <c r="BZ82" s="430">
        <v>0.75</v>
      </c>
      <c r="CA82" s="430">
        <v>0.75</v>
      </c>
      <c r="CB82" s="430">
        <v>0.5</v>
      </c>
      <c r="CC82" s="430">
        <v>0.75</v>
      </c>
      <c r="CD82" s="430">
        <v>0.5</v>
      </c>
      <c r="CE82" s="430">
        <v>0.75</v>
      </c>
      <c r="CF82" s="430">
        <v>0.75</v>
      </c>
      <c r="CG82" s="430">
        <v>0.5</v>
      </c>
      <c r="CH82" s="430">
        <v>0.75</v>
      </c>
      <c r="CI82" s="430">
        <v>0.75</v>
      </c>
      <c r="CJ82" s="430">
        <v>0.75</v>
      </c>
      <c r="CK82" s="430">
        <v>0</v>
      </c>
      <c r="CL82" s="430">
        <v>0.5</v>
      </c>
      <c r="CM82" s="430">
        <v>0</v>
      </c>
      <c r="CN82" s="430">
        <v>0</v>
      </c>
      <c r="CO82" s="430">
        <v>0.75</v>
      </c>
      <c r="CP82" s="430" t="s">
        <v>1226</v>
      </c>
      <c r="CQ82" s="430" t="s">
        <v>1226</v>
      </c>
      <c r="CR82" s="430" t="s">
        <v>1226</v>
      </c>
      <c r="CS82" s="430" t="s">
        <v>1226</v>
      </c>
      <c r="CT82" s="430">
        <v>0.5</v>
      </c>
      <c r="CU82" s="430">
        <v>0.75</v>
      </c>
      <c r="CV82" s="430">
        <v>0</v>
      </c>
      <c r="CW82" s="430">
        <v>0.5</v>
      </c>
      <c r="CX82" s="430">
        <v>0.75</v>
      </c>
      <c r="CY82" s="430">
        <v>0</v>
      </c>
      <c r="CZ82" s="430">
        <v>1</v>
      </c>
      <c r="DA82" s="430">
        <v>1</v>
      </c>
      <c r="DB82" s="430">
        <v>1</v>
      </c>
      <c r="DC82" s="430">
        <v>1</v>
      </c>
      <c r="DD82" s="430">
        <v>1</v>
      </c>
      <c r="DE82" s="430">
        <v>1</v>
      </c>
      <c r="DF82" s="430">
        <v>1</v>
      </c>
      <c r="DG82" s="430">
        <v>1</v>
      </c>
      <c r="DH82" s="430">
        <v>1</v>
      </c>
      <c r="DI82" s="430">
        <v>1</v>
      </c>
      <c r="DJ82" s="430">
        <v>1</v>
      </c>
      <c r="DK82" s="430">
        <v>1</v>
      </c>
      <c r="DL82" s="430">
        <v>0</v>
      </c>
      <c r="DM82" s="430">
        <v>0.5</v>
      </c>
      <c r="DN82" s="430">
        <v>0.5</v>
      </c>
      <c r="DO82" s="430">
        <v>0.5</v>
      </c>
      <c r="DP82" s="430">
        <v>0.5</v>
      </c>
      <c r="DQ82" s="430">
        <v>0.5</v>
      </c>
    </row>
    <row r="83" spans="1:121" x14ac:dyDescent="0.2">
      <c r="A83" s="430" t="s">
        <v>1491</v>
      </c>
      <c r="B83" s="430" t="s">
        <v>1254</v>
      </c>
      <c r="C83" s="430" t="s">
        <v>1055</v>
      </c>
      <c r="D83" s="430" t="s">
        <v>1056</v>
      </c>
      <c r="E83" s="430" t="s">
        <v>1057</v>
      </c>
      <c r="F83" s="443">
        <v>0.62785899999999994</v>
      </c>
      <c r="G83" s="444">
        <v>5809.1709617828501</v>
      </c>
      <c r="H83" s="430">
        <v>0</v>
      </c>
      <c r="I83" s="430">
        <v>0</v>
      </c>
      <c r="J83" s="430">
        <v>0</v>
      </c>
      <c r="K83" s="430" t="s">
        <v>1226</v>
      </c>
      <c r="L83" s="430" t="s">
        <v>1226</v>
      </c>
      <c r="M83" s="430" t="s">
        <v>1226</v>
      </c>
      <c r="N83" s="430" t="s">
        <v>1226</v>
      </c>
      <c r="O83" s="430" t="s">
        <v>1226</v>
      </c>
      <c r="P83" s="430" t="s">
        <v>1226</v>
      </c>
      <c r="Q83" s="430" t="s">
        <v>1226</v>
      </c>
      <c r="R83" s="430" t="s">
        <v>1226</v>
      </c>
      <c r="S83" s="430" t="s">
        <v>1226</v>
      </c>
      <c r="T83" s="430">
        <v>0</v>
      </c>
      <c r="U83" s="430" t="s">
        <v>1226</v>
      </c>
      <c r="V83" s="430" t="s">
        <v>1226</v>
      </c>
      <c r="W83" s="430" t="s">
        <v>1226</v>
      </c>
      <c r="X83" s="430" t="s">
        <v>1226</v>
      </c>
      <c r="Y83" s="430" t="s">
        <v>1226</v>
      </c>
      <c r="Z83" s="430" t="s">
        <v>1226</v>
      </c>
      <c r="AA83" s="430" t="s">
        <v>1226</v>
      </c>
      <c r="AB83" s="430" t="s">
        <v>1226</v>
      </c>
      <c r="AC83" s="430" t="s">
        <v>1226</v>
      </c>
      <c r="AD83" s="430" t="s">
        <v>13476</v>
      </c>
      <c r="AE83" s="430">
        <v>1</v>
      </c>
      <c r="AF83" s="430">
        <v>1</v>
      </c>
      <c r="AG83" s="430">
        <v>0.5</v>
      </c>
      <c r="AH83" s="430">
        <v>0.66</v>
      </c>
      <c r="AI83" s="430">
        <v>0</v>
      </c>
      <c r="AJ83" s="430" t="s">
        <v>1226</v>
      </c>
      <c r="AK83" s="430" t="s">
        <v>1226</v>
      </c>
      <c r="AL83" s="430">
        <v>0</v>
      </c>
      <c r="AM83" s="430" t="s">
        <v>1226</v>
      </c>
      <c r="AN83" s="430" t="s">
        <v>1226</v>
      </c>
      <c r="AO83" s="430">
        <v>1</v>
      </c>
      <c r="AP83" s="430">
        <v>40</v>
      </c>
      <c r="AQ83" s="430">
        <v>65</v>
      </c>
      <c r="AR83" s="430" t="s">
        <v>1226</v>
      </c>
      <c r="AS83" s="430" t="s">
        <v>1226</v>
      </c>
      <c r="AT83" s="430" t="s">
        <v>1226</v>
      </c>
      <c r="AU83" s="430" t="s">
        <v>1226</v>
      </c>
      <c r="AV83" s="430">
        <v>0</v>
      </c>
      <c r="AW83" s="430">
        <v>0</v>
      </c>
      <c r="AX83" s="430">
        <v>0</v>
      </c>
      <c r="AY83" s="430">
        <v>0</v>
      </c>
      <c r="AZ83" s="430">
        <v>0</v>
      </c>
      <c r="BA83" s="430" t="s">
        <v>13477</v>
      </c>
      <c r="BB83" s="430">
        <v>2</v>
      </c>
      <c r="BC83" s="430">
        <v>2</v>
      </c>
      <c r="BD83" s="430">
        <v>2</v>
      </c>
      <c r="BE83" s="430">
        <v>3</v>
      </c>
      <c r="BF83" s="430">
        <v>3</v>
      </c>
      <c r="BG83" s="430">
        <v>3</v>
      </c>
      <c r="BH83" s="430">
        <v>3</v>
      </c>
      <c r="BI83" s="430">
        <v>3</v>
      </c>
      <c r="BJ83" s="430">
        <v>3</v>
      </c>
      <c r="BK83" s="430">
        <v>2</v>
      </c>
      <c r="BL83" s="430">
        <v>2</v>
      </c>
      <c r="BM83" s="430">
        <v>2</v>
      </c>
      <c r="BN83" s="430">
        <v>3</v>
      </c>
      <c r="BO83" s="430">
        <v>3</v>
      </c>
      <c r="BP83" s="430">
        <v>3</v>
      </c>
      <c r="BQ83" s="430" t="s">
        <v>1226</v>
      </c>
      <c r="BR83" s="430" t="s">
        <v>1226</v>
      </c>
      <c r="BS83" s="430" t="s">
        <v>1226</v>
      </c>
      <c r="BT83" s="430" t="s">
        <v>1226</v>
      </c>
      <c r="BU83" s="430" t="s">
        <v>13478</v>
      </c>
      <c r="BV83" s="430">
        <v>0.5</v>
      </c>
      <c r="BW83" s="430">
        <v>0.5</v>
      </c>
      <c r="BX83" s="430">
        <v>0.5</v>
      </c>
      <c r="BY83" s="430">
        <v>0.5</v>
      </c>
      <c r="BZ83" s="430">
        <v>0.5</v>
      </c>
      <c r="CA83" s="430">
        <v>0.5</v>
      </c>
      <c r="CB83" s="430">
        <v>0</v>
      </c>
      <c r="CC83" s="430">
        <v>0.75</v>
      </c>
      <c r="CD83" s="430">
        <v>0.5</v>
      </c>
      <c r="CE83" s="430">
        <v>0.75</v>
      </c>
      <c r="CF83" s="430">
        <v>0.75</v>
      </c>
      <c r="CG83" s="430">
        <v>0.5</v>
      </c>
      <c r="CH83" s="430">
        <v>0.5</v>
      </c>
      <c r="CI83" s="430">
        <v>0.5</v>
      </c>
      <c r="CJ83" s="430">
        <v>0.5</v>
      </c>
      <c r="CK83" s="430">
        <v>0</v>
      </c>
      <c r="CL83" s="430">
        <v>0</v>
      </c>
      <c r="CM83" s="430">
        <v>0</v>
      </c>
      <c r="CN83" s="430">
        <v>0</v>
      </c>
      <c r="CO83" s="430">
        <v>0</v>
      </c>
      <c r="CP83" s="430" t="s">
        <v>1226</v>
      </c>
      <c r="CQ83" s="430" t="s">
        <v>1226</v>
      </c>
      <c r="CR83" s="430" t="s">
        <v>1226</v>
      </c>
      <c r="CS83" s="430" t="s">
        <v>1226</v>
      </c>
      <c r="CT83" s="430">
        <v>0.5</v>
      </c>
      <c r="CU83" s="430">
        <v>0.5</v>
      </c>
      <c r="CV83" s="430">
        <v>0.75</v>
      </c>
      <c r="CW83" s="430">
        <v>0.75</v>
      </c>
      <c r="CX83" s="430">
        <v>0.75</v>
      </c>
      <c r="CY83" s="430">
        <v>0.5</v>
      </c>
      <c r="CZ83" s="430">
        <v>1</v>
      </c>
      <c r="DA83" s="430">
        <v>1</v>
      </c>
      <c r="DB83" s="430">
        <v>0.5</v>
      </c>
      <c r="DC83" s="430">
        <v>0.5</v>
      </c>
      <c r="DD83" s="430">
        <v>0.5</v>
      </c>
      <c r="DE83" s="430">
        <v>0.5</v>
      </c>
      <c r="DF83" s="430">
        <v>1</v>
      </c>
      <c r="DG83" s="430">
        <v>1</v>
      </c>
      <c r="DH83" s="430">
        <v>1</v>
      </c>
      <c r="DI83" s="430">
        <v>1</v>
      </c>
      <c r="DJ83" s="430">
        <v>0.5</v>
      </c>
      <c r="DK83" s="430">
        <v>0.5</v>
      </c>
      <c r="DL83" s="430">
        <v>0.5</v>
      </c>
      <c r="DM83" s="430">
        <v>0.5</v>
      </c>
      <c r="DN83" s="430">
        <v>1</v>
      </c>
      <c r="DO83" s="430">
        <v>1</v>
      </c>
      <c r="DP83" s="430">
        <v>0</v>
      </c>
      <c r="DQ83" s="430">
        <v>0</v>
      </c>
    </row>
    <row r="84" spans="1:121" x14ac:dyDescent="0.2">
      <c r="A84" s="430" t="s">
        <v>1499</v>
      </c>
      <c r="B84" s="430" t="s">
        <v>1500</v>
      </c>
      <c r="C84" s="430" t="s">
        <v>1047</v>
      </c>
      <c r="D84" s="430" t="s">
        <v>1048</v>
      </c>
      <c r="E84" s="430" t="s">
        <v>1039</v>
      </c>
      <c r="F84" s="443">
        <v>32.077072000000001</v>
      </c>
      <c r="G84" s="444">
        <v>16095.828896634201</v>
      </c>
      <c r="H84" s="430">
        <v>0</v>
      </c>
      <c r="I84" s="430">
        <v>0</v>
      </c>
      <c r="J84" s="430">
        <v>0</v>
      </c>
      <c r="K84" s="430" t="s">
        <v>1226</v>
      </c>
      <c r="L84" s="430" t="s">
        <v>1226</v>
      </c>
      <c r="M84" s="430" t="s">
        <v>1226</v>
      </c>
      <c r="N84" s="430" t="s">
        <v>1226</v>
      </c>
      <c r="O84" s="430" t="s">
        <v>1226</v>
      </c>
      <c r="P84" s="430" t="s">
        <v>1226</v>
      </c>
      <c r="Q84" s="430" t="s">
        <v>1226</v>
      </c>
      <c r="R84" s="430" t="s">
        <v>1226</v>
      </c>
      <c r="S84" s="430" t="s">
        <v>1226</v>
      </c>
      <c r="T84" s="430">
        <v>0</v>
      </c>
      <c r="U84" s="430" t="s">
        <v>1226</v>
      </c>
      <c r="V84" s="430" t="s">
        <v>1226</v>
      </c>
      <c r="W84" s="430" t="s">
        <v>1226</v>
      </c>
      <c r="X84" s="430" t="s">
        <v>1226</v>
      </c>
      <c r="Y84" s="430" t="s">
        <v>1226</v>
      </c>
      <c r="Z84" s="430" t="s">
        <v>1226</v>
      </c>
      <c r="AA84" s="430" t="s">
        <v>1226</v>
      </c>
      <c r="AB84" s="430" t="s">
        <v>1226</v>
      </c>
      <c r="AC84" s="430" t="s">
        <v>1226</v>
      </c>
      <c r="AD84" s="430" t="s">
        <v>1226</v>
      </c>
      <c r="AE84" s="430">
        <v>1</v>
      </c>
      <c r="AF84" s="430">
        <v>0.5</v>
      </c>
      <c r="AG84" s="430">
        <v>0.5</v>
      </c>
      <c r="AH84" s="430">
        <v>0.66</v>
      </c>
      <c r="AI84" s="430">
        <v>0</v>
      </c>
      <c r="AJ84" s="430" t="s">
        <v>1226</v>
      </c>
      <c r="AK84" s="430" t="s">
        <v>1226</v>
      </c>
      <c r="AL84" s="430">
        <v>1</v>
      </c>
      <c r="AM84" s="430">
        <v>100</v>
      </c>
      <c r="AN84" s="430">
        <v>50</v>
      </c>
      <c r="AO84" s="430">
        <v>1</v>
      </c>
      <c r="AP84" s="430">
        <v>30</v>
      </c>
      <c r="AQ84" s="430">
        <v>5</v>
      </c>
      <c r="AR84" s="430" t="s">
        <v>1226</v>
      </c>
      <c r="AS84" s="430">
        <v>0</v>
      </c>
      <c r="AT84" s="430" t="s">
        <v>1226</v>
      </c>
      <c r="AU84" s="430" t="s">
        <v>1226</v>
      </c>
      <c r="AV84" s="430">
        <v>0</v>
      </c>
      <c r="AW84" s="430">
        <v>0</v>
      </c>
      <c r="AX84" s="430">
        <v>0</v>
      </c>
      <c r="AY84" s="430">
        <v>0</v>
      </c>
      <c r="AZ84" s="430">
        <v>0.5</v>
      </c>
      <c r="BA84" s="430" t="s">
        <v>13636</v>
      </c>
      <c r="BB84" s="430">
        <v>3</v>
      </c>
      <c r="BC84" s="430">
        <v>2</v>
      </c>
      <c r="BD84" s="430">
        <v>3</v>
      </c>
      <c r="BE84" s="430">
        <v>3</v>
      </c>
      <c r="BF84" s="430">
        <v>2</v>
      </c>
      <c r="BG84" s="430">
        <v>3</v>
      </c>
      <c r="BH84" s="430">
        <v>2</v>
      </c>
      <c r="BI84" s="430">
        <v>2</v>
      </c>
      <c r="BJ84" s="430">
        <v>3</v>
      </c>
      <c r="BK84" s="430">
        <v>3</v>
      </c>
      <c r="BL84" s="430">
        <v>2</v>
      </c>
      <c r="BM84" s="430">
        <v>3</v>
      </c>
      <c r="BN84" s="430">
        <v>3</v>
      </c>
      <c r="BO84" s="430">
        <v>3</v>
      </c>
      <c r="BP84" s="430">
        <v>3</v>
      </c>
      <c r="BQ84" s="430" t="s">
        <v>1226</v>
      </c>
      <c r="BR84" s="430" t="s">
        <v>1226</v>
      </c>
      <c r="BS84" s="430" t="s">
        <v>1226</v>
      </c>
      <c r="BT84" s="430" t="s">
        <v>1226</v>
      </c>
      <c r="BU84" s="430" t="s">
        <v>13637</v>
      </c>
      <c r="BV84" s="430">
        <v>0</v>
      </c>
      <c r="BW84" s="430">
        <v>0.5</v>
      </c>
      <c r="BX84" s="430">
        <v>0</v>
      </c>
      <c r="BY84" s="430">
        <v>0</v>
      </c>
      <c r="BZ84" s="430">
        <v>0.5</v>
      </c>
      <c r="CA84" s="430">
        <v>0</v>
      </c>
      <c r="CB84" s="430">
        <v>0</v>
      </c>
      <c r="CC84" s="430">
        <v>0.5</v>
      </c>
      <c r="CD84" s="430">
        <v>0</v>
      </c>
      <c r="CE84" s="430">
        <v>0</v>
      </c>
      <c r="CF84" s="430">
        <v>0.5</v>
      </c>
      <c r="CG84" s="430">
        <v>0</v>
      </c>
      <c r="CH84" s="430">
        <v>0.5</v>
      </c>
      <c r="CI84" s="430">
        <v>0.5</v>
      </c>
      <c r="CJ84" s="430">
        <v>0.5</v>
      </c>
      <c r="CK84" s="430">
        <v>0.5</v>
      </c>
      <c r="CL84" s="430">
        <v>0.5</v>
      </c>
      <c r="CM84" s="430">
        <v>0.5</v>
      </c>
      <c r="CN84" s="430">
        <v>0</v>
      </c>
      <c r="CO84" s="430">
        <v>0.5</v>
      </c>
      <c r="CP84" s="430" t="s">
        <v>1226</v>
      </c>
      <c r="CQ84" s="430" t="s">
        <v>1226</v>
      </c>
      <c r="CR84" s="430" t="s">
        <v>1226</v>
      </c>
      <c r="CS84" s="430" t="s">
        <v>1226</v>
      </c>
      <c r="CT84" s="430">
        <v>0</v>
      </c>
      <c r="CU84" s="430">
        <v>0.5</v>
      </c>
      <c r="CV84" s="430">
        <v>0</v>
      </c>
      <c r="CW84" s="430">
        <v>0</v>
      </c>
      <c r="CX84" s="430">
        <v>0.5</v>
      </c>
      <c r="CY84" s="430">
        <v>0.5</v>
      </c>
      <c r="CZ84" s="430">
        <v>0</v>
      </c>
      <c r="DA84" s="430">
        <v>0</v>
      </c>
      <c r="DB84" s="430">
        <v>0</v>
      </c>
      <c r="DC84" s="430">
        <v>0</v>
      </c>
      <c r="DD84" s="430">
        <v>0</v>
      </c>
      <c r="DE84" s="430">
        <v>0</v>
      </c>
      <c r="DF84" s="430">
        <v>0</v>
      </c>
      <c r="DG84" s="430">
        <v>0</v>
      </c>
      <c r="DH84" s="430">
        <v>0</v>
      </c>
      <c r="DI84" s="430">
        <v>0</v>
      </c>
      <c r="DJ84" s="430">
        <v>0</v>
      </c>
      <c r="DK84" s="430">
        <v>0</v>
      </c>
      <c r="DL84" s="430">
        <v>0.5</v>
      </c>
      <c r="DM84" s="430">
        <v>0.5</v>
      </c>
      <c r="DN84" s="430">
        <v>0.5</v>
      </c>
      <c r="DO84" s="430">
        <v>0.5</v>
      </c>
      <c r="DP84" s="430">
        <v>0.5</v>
      </c>
      <c r="DQ84" s="430">
        <v>0.5</v>
      </c>
    </row>
    <row r="85" spans="1:121" x14ac:dyDescent="0.2">
      <c r="A85" s="430" t="s">
        <v>1525</v>
      </c>
      <c r="B85" s="430" t="s">
        <v>80</v>
      </c>
      <c r="C85" s="430" t="s">
        <v>1047</v>
      </c>
      <c r="D85" s="430" t="s">
        <v>1048</v>
      </c>
      <c r="E85" s="430" t="s">
        <v>1057</v>
      </c>
      <c r="F85" s="443">
        <v>2.530151</v>
      </c>
      <c r="G85" s="444">
        <v>12236.250784133599</v>
      </c>
      <c r="H85" s="430">
        <v>0</v>
      </c>
      <c r="I85" s="430">
        <v>0</v>
      </c>
      <c r="J85" s="430">
        <v>0</v>
      </c>
      <c r="K85" s="430" t="s">
        <v>1226</v>
      </c>
      <c r="L85" s="430" t="s">
        <v>1226</v>
      </c>
      <c r="M85" s="430" t="s">
        <v>1226</v>
      </c>
      <c r="N85" s="430" t="s">
        <v>1226</v>
      </c>
      <c r="O85" s="430" t="s">
        <v>1226</v>
      </c>
      <c r="P85" s="430" t="s">
        <v>1226</v>
      </c>
      <c r="Q85" s="430" t="s">
        <v>1226</v>
      </c>
      <c r="R85" s="430" t="s">
        <v>1226</v>
      </c>
      <c r="S85" s="430" t="s">
        <v>1226</v>
      </c>
      <c r="T85" s="430">
        <v>0</v>
      </c>
      <c r="U85" s="430" t="s">
        <v>1226</v>
      </c>
      <c r="V85" s="430" t="s">
        <v>1226</v>
      </c>
      <c r="W85" s="430" t="s">
        <v>1226</v>
      </c>
      <c r="X85" s="430" t="s">
        <v>1226</v>
      </c>
      <c r="Y85" s="430" t="s">
        <v>1226</v>
      </c>
      <c r="Z85" s="430" t="s">
        <v>1226</v>
      </c>
      <c r="AA85" s="430" t="s">
        <v>1226</v>
      </c>
      <c r="AB85" s="430" t="s">
        <v>1226</v>
      </c>
      <c r="AC85" s="430" t="s">
        <v>1226</v>
      </c>
      <c r="AD85" s="430" t="s">
        <v>1226</v>
      </c>
      <c r="AE85" s="430">
        <v>0</v>
      </c>
      <c r="AF85" s="430">
        <v>0.5</v>
      </c>
      <c r="AG85" s="430">
        <v>0.5</v>
      </c>
      <c r="AH85" s="430">
        <v>0.33</v>
      </c>
      <c r="AI85" s="430">
        <v>1</v>
      </c>
      <c r="AJ85" s="430" t="s">
        <v>1226</v>
      </c>
      <c r="AK85" s="430" t="s">
        <v>1226</v>
      </c>
      <c r="AL85" s="430">
        <v>1</v>
      </c>
      <c r="AM85" s="430" t="s">
        <v>1226</v>
      </c>
      <c r="AN85" s="430" t="s">
        <v>1226</v>
      </c>
      <c r="AO85" s="430">
        <v>1</v>
      </c>
      <c r="AP85" s="430" t="s">
        <v>1226</v>
      </c>
      <c r="AQ85" s="430" t="s">
        <v>1226</v>
      </c>
      <c r="AR85" s="430" t="s">
        <v>13796</v>
      </c>
      <c r="AS85" s="430">
        <v>1</v>
      </c>
      <c r="AT85" s="430" t="s">
        <v>1226</v>
      </c>
      <c r="AU85" s="430" t="s">
        <v>1226</v>
      </c>
      <c r="AV85" s="430">
        <v>1</v>
      </c>
      <c r="AW85" s="430">
        <v>1</v>
      </c>
      <c r="AX85" s="430">
        <v>0.75</v>
      </c>
      <c r="AY85" s="430">
        <v>0.75</v>
      </c>
      <c r="AZ85" s="430">
        <v>1</v>
      </c>
      <c r="BA85" s="430" t="s">
        <v>1226</v>
      </c>
      <c r="BB85" s="430">
        <v>1</v>
      </c>
      <c r="BC85" s="430">
        <v>1</v>
      </c>
      <c r="BD85" s="430">
        <v>1</v>
      </c>
      <c r="BE85" s="430">
        <v>1</v>
      </c>
      <c r="BF85" s="430">
        <v>1</v>
      </c>
      <c r="BG85" s="430">
        <v>1</v>
      </c>
      <c r="BH85" s="430">
        <v>1</v>
      </c>
      <c r="BI85" s="430">
        <v>1</v>
      </c>
      <c r="BJ85" s="430">
        <v>1</v>
      </c>
      <c r="BK85" s="430">
        <v>1</v>
      </c>
      <c r="BL85" s="430">
        <v>1</v>
      </c>
      <c r="BM85" s="430">
        <v>1</v>
      </c>
      <c r="BN85" s="430">
        <v>1</v>
      </c>
      <c r="BO85" s="430">
        <v>1</v>
      </c>
      <c r="BP85" s="430">
        <v>1</v>
      </c>
      <c r="BQ85" s="430" t="s">
        <v>13797</v>
      </c>
      <c r="BR85" s="430">
        <v>2</v>
      </c>
      <c r="BS85" s="430">
        <v>2</v>
      </c>
      <c r="BT85" s="430">
        <v>2</v>
      </c>
      <c r="BU85" s="430" t="s">
        <v>13798</v>
      </c>
      <c r="BV85" s="430">
        <v>0.5</v>
      </c>
      <c r="BW85" s="430">
        <v>0.75</v>
      </c>
      <c r="BX85" s="430">
        <v>0.5</v>
      </c>
      <c r="BY85" s="430">
        <v>0.75</v>
      </c>
      <c r="BZ85" s="430">
        <v>0.75</v>
      </c>
      <c r="CA85" s="430">
        <v>0.75</v>
      </c>
      <c r="CB85" s="430">
        <v>0.5</v>
      </c>
      <c r="CC85" s="430">
        <v>0.5</v>
      </c>
      <c r="CD85" s="430">
        <v>0.5</v>
      </c>
      <c r="CE85" s="430">
        <v>0.5</v>
      </c>
      <c r="CF85" s="430">
        <v>0.75</v>
      </c>
      <c r="CG85" s="430">
        <v>0.5</v>
      </c>
      <c r="CH85" s="430">
        <v>1</v>
      </c>
      <c r="CI85" s="430">
        <v>1</v>
      </c>
      <c r="CJ85" s="430">
        <v>1</v>
      </c>
      <c r="CK85" s="430">
        <v>0.5</v>
      </c>
      <c r="CL85" s="430">
        <v>0.5</v>
      </c>
      <c r="CM85" s="430">
        <v>0.5</v>
      </c>
      <c r="CN85" s="430">
        <v>0.75</v>
      </c>
      <c r="CO85" s="430">
        <v>0.75</v>
      </c>
      <c r="CP85" s="430" t="s">
        <v>1226</v>
      </c>
      <c r="CQ85" s="430" t="s">
        <v>1226</v>
      </c>
      <c r="CR85" s="430" t="s">
        <v>1226</v>
      </c>
      <c r="CS85" s="430" t="s">
        <v>1226</v>
      </c>
      <c r="CT85" s="430">
        <v>0.5</v>
      </c>
      <c r="CU85" s="430">
        <v>0.5</v>
      </c>
      <c r="CV85" s="430">
        <v>0.5</v>
      </c>
      <c r="CW85" s="430">
        <v>0.5</v>
      </c>
      <c r="CX85" s="430">
        <v>0.5</v>
      </c>
      <c r="CY85" s="430">
        <v>0.5</v>
      </c>
      <c r="CZ85" s="430">
        <v>1</v>
      </c>
      <c r="DA85" s="430">
        <v>1</v>
      </c>
      <c r="DB85" s="430">
        <v>1</v>
      </c>
      <c r="DC85" s="430">
        <v>1</v>
      </c>
      <c r="DD85" s="430">
        <v>1</v>
      </c>
      <c r="DE85" s="430">
        <v>1</v>
      </c>
      <c r="DF85" s="430">
        <v>1</v>
      </c>
      <c r="DG85" s="430">
        <v>1</v>
      </c>
      <c r="DH85" s="430">
        <v>1</v>
      </c>
      <c r="DI85" s="430">
        <v>1</v>
      </c>
      <c r="DJ85" s="430">
        <v>1</v>
      </c>
      <c r="DK85" s="430">
        <v>1</v>
      </c>
      <c r="DL85" s="430">
        <v>1</v>
      </c>
      <c r="DM85" s="430">
        <v>1</v>
      </c>
      <c r="DN85" s="430">
        <v>0.5</v>
      </c>
      <c r="DO85" s="430">
        <v>0.5</v>
      </c>
      <c r="DP85" s="430">
        <v>1</v>
      </c>
      <c r="DQ85" s="430">
        <v>1</v>
      </c>
    </row>
    <row r="86" spans="1:121" x14ac:dyDescent="0.2">
      <c r="A86" s="430" t="s">
        <v>1565</v>
      </c>
      <c r="B86" s="430" t="s">
        <v>1566</v>
      </c>
      <c r="C86" s="430" t="s">
        <v>1112</v>
      </c>
      <c r="D86" s="430" t="s">
        <v>1038</v>
      </c>
      <c r="E86" s="430" t="s">
        <v>1049</v>
      </c>
      <c r="F86" s="443">
        <v>30.034988999999999</v>
      </c>
      <c r="G86" s="444">
        <v>36288.830373410601</v>
      </c>
      <c r="H86" s="430">
        <v>1</v>
      </c>
      <c r="I86" s="430">
        <v>1</v>
      </c>
      <c r="J86" s="430">
        <v>0</v>
      </c>
      <c r="K86" s="430" t="s">
        <v>13932</v>
      </c>
      <c r="L86" s="430" t="s">
        <v>13932</v>
      </c>
      <c r="M86" s="430" t="s">
        <v>1226</v>
      </c>
      <c r="N86" s="430">
        <v>2019</v>
      </c>
      <c r="O86" s="430">
        <v>2019</v>
      </c>
      <c r="P86" s="430" t="s">
        <v>1226</v>
      </c>
      <c r="Q86" s="430" t="s">
        <v>13933</v>
      </c>
      <c r="R86" s="430" t="s">
        <v>13933</v>
      </c>
      <c r="S86" s="430" t="s">
        <v>1226</v>
      </c>
      <c r="T86" s="430">
        <v>1</v>
      </c>
      <c r="U86" s="430" t="s">
        <v>13934</v>
      </c>
      <c r="V86" s="430">
        <v>4</v>
      </c>
      <c r="W86" s="430">
        <v>1</v>
      </c>
      <c r="X86" s="430">
        <v>1</v>
      </c>
      <c r="Y86" s="430">
        <v>1</v>
      </c>
      <c r="Z86" s="430">
        <v>0</v>
      </c>
      <c r="AA86" s="430">
        <v>1</v>
      </c>
      <c r="AB86" s="430">
        <v>1</v>
      </c>
      <c r="AC86" s="430">
        <v>0</v>
      </c>
      <c r="AD86" s="430" t="s">
        <v>13935</v>
      </c>
      <c r="AE86" s="430">
        <v>1</v>
      </c>
      <c r="AF86" s="430">
        <v>1</v>
      </c>
      <c r="AG86" s="430">
        <v>0.5</v>
      </c>
      <c r="AH86" s="430">
        <v>0</v>
      </c>
      <c r="AI86" s="430">
        <v>1</v>
      </c>
      <c r="AJ86" s="430">
        <v>500</v>
      </c>
      <c r="AK86" s="430">
        <v>20</v>
      </c>
      <c r="AL86" s="430">
        <v>1</v>
      </c>
      <c r="AM86" s="430">
        <v>1000</v>
      </c>
      <c r="AN86" s="430">
        <v>20</v>
      </c>
      <c r="AO86" s="430">
        <v>1</v>
      </c>
      <c r="AP86" s="430">
        <v>100</v>
      </c>
      <c r="AQ86" s="430">
        <v>10</v>
      </c>
      <c r="AR86" s="430" t="s">
        <v>13936</v>
      </c>
      <c r="AS86" s="430">
        <v>1</v>
      </c>
      <c r="AT86" s="430">
        <v>10000</v>
      </c>
      <c r="AU86" s="430">
        <v>30</v>
      </c>
      <c r="AV86" s="430">
        <v>0</v>
      </c>
      <c r="AW86" s="430">
        <v>0.5</v>
      </c>
      <c r="AX86" s="430">
        <v>0</v>
      </c>
      <c r="AY86" s="430">
        <v>0</v>
      </c>
      <c r="AZ86" s="430">
        <v>0.5</v>
      </c>
      <c r="BA86" s="430" t="s">
        <v>13937</v>
      </c>
      <c r="BB86" s="430">
        <v>3</v>
      </c>
      <c r="BC86" s="430">
        <v>2</v>
      </c>
      <c r="BD86" s="430">
        <v>3</v>
      </c>
      <c r="BE86" s="430">
        <v>2</v>
      </c>
      <c r="BF86" s="430">
        <v>1</v>
      </c>
      <c r="BG86" s="430">
        <v>1</v>
      </c>
      <c r="BH86" s="430">
        <v>2</v>
      </c>
      <c r="BI86" s="430">
        <v>2</v>
      </c>
      <c r="BJ86" s="430">
        <v>2</v>
      </c>
      <c r="BK86" s="430">
        <v>3</v>
      </c>
      <c r="BL86" s="430">
        <v>2</v>
      </c>
      <c r="BM86" s="430">
        <v>1</v>
      </c>
      <c r="BN86" s="430">
        <v>2</v>
      </c>
      <c r="BO86" s="430">
        <v>2</v>
      </c>
      <c r="BP86" s="430">
        <v>2</v>
      </c>
      <c r="BQ86" s="430" t="s">
        <v>1226</v>
      </c>
      <c r="BR86" s="430" t="s">
        <v>1226</v>
      </c>
      <c r="BS86" s="430" t="s">
        <v>1226</v>
      </c>
      <c r="BT86" s="430" t="s">
        <v>1226</v>
      </c>
      <c r="BU86" s="430" t="s">
        <v>13938</v>
      </c>
      <c r="BV86" s="430">
        <v>0</v>
      </c>
      <c r="BW86" s="430">
        <v>0.75</v>
      </c>
      <c r="BX86" s="430">
        <v>0</v>
      </c>
      <c r="BY86" s="430">
        <v>0.5</v>
      </c>
      <c r="BZ86" s="430">
        <v>0.5</v>
      </c>
      <c r="CA86" s="430">
        <v>0.5</v>
      </c>
      <c r="CB86" s="430">
        <v>0</v>
      </c>
      <c r="CC86" s="430">
        <v>0</v>
      </c>
      <c r="CD86" s="430">
        <v>0</v>
      </c>
      <c r="CE86" s="430">
        <v>0</v>
      </c>
      <c r="CF86" s="430">
        <v>0</v>
      </c>
      <c r="CG86" s="430">
        <v>0</v>
      </c>
      <c r="CH86" s="430">
        <v>0</v>
      </c>
      <c r="CI86" s="430">
        <v>0.5</v>
      </c>
      <c r="CJ86" s="430">
        <v>0.5</v>
      </c>
      <c r="CK86" s="430">
        <v>0.5</v>
      </c>
      <c r="CL86" s="430">
        <v>0.5</v>
      </c>
      <c r="CM86" s="430">
        <v>0.5</v>
      </c>
      <c r="CN86" s="430">
        <v>0</v>
      </c>
      <c r="CO86" s="430">
        <v>0</v>
      </c>
      <c r="CP86" s="430" t="s">
        <v>1226</v>
      </c>
      <c r="CQ86" s="430" t="s">
        <v>1226</v>
      </c>
      <c r="CR86" s="430" t="s">
        <v>1226</v>
      </c>
      <c r="CS86" s="430" t="s">
        <v>1226</v>
      </c>
      <c r="CT86" s="430">
        <v>0</v>
      </c>
      <c r="CU86" s="430">
        <v>0</v>
      </c>
      <c r="CV86" s="430">
        <v>0</v>
      </c>
      <c r="CW86" s="430">
        <v>0</v>
      </c>
      <c r="CX86" s="430">
        <v>0.5</v>
      </c>
      <c r="CY86" s="430">
        <v>0</v>
      </c>
      <c r="CZ86" s="430">
        <v>0</v>
      </c>
      <c r="DA86" s="430">
        <v>0</v>
      </c>
      <c r="DB86" s="430">
        <v>0.5</v>
      </c>
      <c r="DC86" s="430">
        <v>0.5</v>
      </c>
      <c r="DD86" s="430">
        <v>0</v>
      </c>
      <c r="DE86" s="430">
        <v>0</v>
      </c>
      <c r="DF86" s="430">
        <v>0.5</v>
      </c>
      <c r="DG86" s="430">
        <v>0.5</v>
      </c>
      <c r="DH86" s="430">
        <v>0</v>
      </c>
      <c r="DI86" s="430">
        <v>0</v>
      </c>
      <c r="DJ86" s="430">
        <v>0.5</v>
      </c>
      <c r="DK86" s="430">
        <v>0.5</v>
      </c>
      <c r="DL86" s="430">
        <v>0.5</v>
      </c>
      <c r="DM86" s="430">
        <v>0.5</v>
      </c>
      <c r="DN86" s="430">
        <v>0.5</v>
      </c>
      <c r="DO86" s="430">
        <v>0.5</v>
      </c>
      <c r="DP86" s="430">
        <v>0.5</v>
      </c>
      <c r="DQ86" s="430">
        <v>0.5</v>
      </c>
    </row>
    <row r="87" spans="1:121" x14ac:dyDescent="0.2">
      <c r="A87" s="430" t="s">
        <v>13989</v>
      </c>
      <c r="B87" s="430" t="s">
        <v>13990</v>
      </c>
      <c r="C87" s="430" t="s">
        <v>1070</v>
      </c>
      <c r="D87" s="430" t="s">
        <v>1050</v>
      </c>
      <c r="E87" s="430" t="s">
        <v>1049</v>
      </c>
      <c r="F87" s="443">
        <v>6.8505399999999996</v>
      </c>
      <c r="G87" s="444">
        <v>14013.022092064501</v>
      </c>
      <c r="H87" s="430">
        <v>1</v>
      </c>
      <c r="I87" s="430">
        <v>1</v>
      </c>
      <c r="J87" s="430">
        <v>1</v>
      </c>
      <c r="K87" s="430" t="s">
        <v>14167</v>
      </c>
      <c r="L87" s="430" t="s">
        <v>14167</v>
      </c>
      <c r="M87" s="430" t="s">
        <v>14167</v>
      </c>
      <c r="N87" s="430">
        <v>2012</v>
      </c>
      <c r="O87" s="430">
        <v>2012</v>
      </c>
      <c r="P87" s="430">
        <v>2012</v>
      </c>
      <c r="Q87" s="430" t="s">
        <v>14168</v>
      </c>
      <c r="R87" s="430" t="s">
        <v>14168</v>
      </c>
      <c r="S87" s="430" t="s">
        <v>14168</v>
      </c>
      <c r="T87" s="430">
        <v>1</v>
      </c>
      <c r="U87" s="430" t="s">
        <v>14169</v>
      </c>
      <c r="V87" s="430">
        <v>3</v>
      </c>
      <c r="W87" s="430">
        <v>1</v>
      </c>
      <c r="X87" s="430">
        <v>1</v>
      </c>
      <c r="Y87" s="430">
        <v>1</v>
      </c>
      <c r="Z87" s="430">
        <v>1</v>
      </c>
      <c r="AA87" s="430">
        <v>0</v>
      </c>
      <c r="AB87" s="430">
        <v>1</v>
      </c>
      <c r="AC87" s="430">
        <v>1</v>
      </c>
      <c r="AD87" s="430" t="s">
        <v>14170</v>
      </c>
      <c r="AE87" s="430">
        <v>1</v>
      </c>
      <c r="AF87" s="430">
        <v>1</v>
      </c>
      <c r="AG87" s="430">
        <v>1</v>
      </c>
      <c r="AH87" s="430">
        <v>0.66</v>
      </c>
      <c r="AI87" s="430">
        <v>1</v>
      </c>
      <c r="AJ87" s="430">
        <v>4923</v>
      </c>
      <c r="AK87" s="430" t="s">
        <v>1226</v>
      </c>
      <c r="AL87" s="430">
        <v>1</v>
      </c>
      <c r="AM87" s="430">
        <v>500</v>
      </c>
      <c r="AN87" s="430" t="s">
        <v>1226</v>
      </c>
      <c r="AO87" s="430">
        <v>1</v>
      </c>
      <c r="AP87" s="430" t="s">
        <v>1226</v>
      </c>
      <c r="AQ87" s="430" t="s">
        <v>1226</v>
      </c>
      <c r="AR87" s="430" t="s">
        <v>1226</v>
      </c>
      <c r="AS87" s="430">
        <v>0</v>
      </c>
      <c r="AT87" s="430" t="s">
        <v>1226</v>
      </c>
      <c r="AU87" s="430" t="s">
        <v>1226</v>
      </c>
      <c r="AV87" s="430">
        <v>0.75</v>
      </c>
      <c r="AW87" s="430">
        <v>0.5</v>
      </c>
      <c r="AX87" s="430">
        <v>0.5</v>
      </c>
      <c r="AY87" s="430">
        <v>0</v>
      </c>
      <c r="AZ87" s="430">
        <v>0.5</v>
      </c>
      <c r="BA87" s="430" t="s">
        <v>14171</v>
      </c>
      <c r="BB87" s="430">
        <v>3</v>
      </c>
      <c r="BC87" s="430">
        <v>3</v>
      </c>
      <c r="BD87" s="430">
        <v>3</v>
      </c>
      <c r="BE87" s="430">
        <v>2</v>
      </c>
      <c r="BF87" s="430">
        <v>2</v>
      </c>
      <c r="BG87" s="430">
        <v>2</v>
      </c>
      <c r="BH87" s="430">
        <v>3</v>
      </c>
      <c r="BI87" s="430">
        <v>3</v>
      </c>
      <c r="BJ87" s="430">
        <v>2</v>
      </c>
      <c r="BK87" s="430">
        <v>1</v>
      </c>
      <c r="BL87" s="430">
        <v>1</v>
      </c>
      <c r="BM87" s="430">
        <v>1</v>
      </c>
      <c r="BN87" s="430">
        <v>1</v>
      </c>
      <c r="BO87" s="430">
        <v>1</v>
      </c>
      <c r="BP87" s="430">
        <v>3</v>
      </c>
      <c r="BQ87" s="430" t="s">
        <v>1226</v>
      </c>
      <c r="BR87" s="430" t="s">
        <v>1226</v>
      </c>
      <c r="BS87" s="430" t="s">
        <v>1226</v>
      </c>
      <c r="BT87" s="430" t="s">
        <v>1226</v>
      </c>
      <c r="BU87" s="430" t="s">
        <v>14172</v>
      </c>
      <c r="BV87" s="430">
        <v>0.5</v>
      </c>
      <c r="BW87" s="430">
        <v>0.5</v>
      </c>
      <c r="BX87" s="430">
        <v>0.5</v>
      </c>
      <c r="BY87" s="430">
        <v>0.75</v>
      </c>
      <c r="BZ87" s="430">
        <v>0.75</v>
      </c>
      <c r="CA87" s="430">
        <v>0.5</v>
      </c>
      <c r="CB87" s="430">
        <v>0.5</v>
      </c>
      <c r="CC87" s="430">
        <v>0.5</v>
      </c>
      <c r="CD87" s="430">
        <v>0</v>
      </c>
      <c r="CE87" s="430">
        <v>0.5</v>
      </c>
      <c r="CF87" s="430">
        <v>0.5</v>
      </c>
      <c r="CG87" s="430">
        <v>0</v>
      </c>
      <c r="CH87" s="430">
        <v>1</v>
      </c>
      <c r="CI87" s="430">
        <v>0.75</v>
      </c>
      <c r="CJ87" s="430">
        <v>0</v>
      </c>
      <c r="CK87" s="430">
        <v>0.75</v>
      </c>
      <c r="CL87" s="430">
        <v>0.75</v>
      </c>
      <c r="CM87" s="430">
        <v>0.75</v>
      </c>
      <c r="CN87" s="430">
        <v>0.75</v>
      </c>
      <c r="CO87" s="430">
        <v>0.75</v>
      </c>
      <c r="CP87" s="430" t="s">
        <v>1226</v>
      </c>
      <c r="CQ87" s="430" t="s">
        <v>1226</v>
      </c>
      <c r="CR87" s="430" t="s">
        <v>1226</v>
      </c>
      <c r="CS87" s="430" t="s">
        <v>1226</v>
      </c>
      <c r="CT87" s="430">
        <v>0.5</v>
      </c>
      <c r="CU87" s="430">
        <v>0.5</v>
      </c>
      <c r="CV87" s="430">
        <v>0.5</v>
      </c>
      <c r="CW87" s="430">
        <v>0.5</v>
      </c>
      <c r="CX87" s="430">
        <v>0.5</v>
      </c>
      <c r="CY87" s="430">
        <v>0.5</v>
      </c>
      <c r="CZ87" s="430">
        <v>1</v>
      </c>
      <c r="DA87" s="430">
        <v>1</v>
      </c>
      <c r="DB87" s="430">
        <v>1</v>
      </c>
      <c r="DC87" s="430">
        <v>1</v>
      </c>
      <c r="DD87" s="430">
        <v>1</v>
      </c>
      <c r="DE87" s="430">
        <v>1</v>
      </c>
      <c r="DF87" s="430">
        <v>1</v>
      </c>
      <c r="DG87" s="430">
        <v>1</v>
      </c>
      <c r="DH87" s="430">
        <v>1</v>
      </c>
      <c r="DI87" s="430">
        <v>1</v>
      </c>
      <c r="DJ87" s="430">
        <v>1</v>
      </c>
      <c r="DK87" s="430">
        <v>1</v>
      </c>
      <c r="DL87" s="430">
        <v>1</v>
      </c>
      <c r="DM87" s="430">
        <v>1</v>
      </c>
      <c r="DN87" s="430">
        <v>1</v>
      </c>
      <c r="DO87" s="430">
        <v>1</v>
      </c>
      <c r="DP87" s="430">
        <v>1</v>
      </c>
      <c r="DQ87" s="430">
        <v>1</v>
      </c>
    </row>
    <row r="88" spans="1:121" x14ac:dyDescent="0.2">
      <c r="A88" s="430" t="s">
        <v>1530</v>
      </c>
      <c r="B88" s="430" t="s">
        <v>1531</v>
      </c>
      <c r="C88" s="430" t="s">
        <v>1047</v>
      </c>
      <c r="D88" s="430" t="s">
        <v>1048</v>
      </c>
      <c r="E88" s="430" t="s">
        <v>1039</v>
      </c>
      <c r="F88" s="443">
        <v>25.252721999999999</v>
      </c>
      <c r="G88" s="444">
        <v>14950.9498752729</v>
      </c>
      <c r="H88" s="430">
        <v>1</v>
      </c>
      <c r="I88" s="430">
        <v>1</v>
      </c>
      <c r="J88" s="430">
        <v>1</v>
      </c>
      <c r="K88" s="430" t="s">
        <v>14332</v>
      </c>
      <c r="L88" s="430" t="s">
        <v>14332</v>
      </c>
      <c r="M88" s="430" t="s">
        <v>14332</v>
      </c>
      <c r="N88" s="430">
        <v>2016</v>
      </c>
      <c r="O88" s="430">
        <v>2016</v>
      </c>
      <c r="P88" s="430">
        <v>2016</v>
      </c>
      <c r="Q88" s="430" t="s">
        <v>14333</v>
      </c>
      <c r="R88" s="430" t="s">
        <v>14333</v>
      </c>
      <c r="S88" s="430" t="s">
        <v>14333</v>
      </c>
      <c r="T88" s="430">
        <v>0</v>
      </c>
      <c r="U88" s="430" t="s">
        <v>1226</v>
      </c>
      <c r="V88" s="430" t="s">
        <v>1226</v>
      </c>
      <c r="W88" s="430" t="s">
        <v>1226</v>
      </c>
      <c r="X88" s="430" t="s">
        <v>1226</v>
      </c>
      <c r="Y88" s="430" t="s">
        <v>1226</v>
      </c>
      <c r="Z88" s="430" t="s">
        <v>1226</v>
      </c>
      <c r="AA88" s="430" t="s">
        <v>1226</v>
      </c>
      <c r="AB88" s="430" t="s">
        <v>1226</v>
      </c>
      <c r="AC88" s="430" t="s">
        <v>1226</v>
      </c>
      <c r="AD88" s="430" t="s">
        <v>14334</v>
      </c>
      <c r="AE88" s="430">
        <v>1</v>
      </c>
      <c r="AF88" s="430">
        <v>1</v>
      </c>
      <c r="AG88" s="430">
        <v>1</v>
      </c>
      <c r="AH88" s="430">
        <v>0</v>
      </c>
      <c r="AI88" s="430">
        <v>0</v>
      </c>
      <c r="AJ88" s="430" t="s">
        <v>1226</v>
      </c>
      <c r="AK88" s="430" t="s">
        <v>1226</v>
      </c>
      <c r="AL88" s="430">
        <v>1</v>
      </c>
      <c r="AM88" s="430">
        <v>100</v>
      </c>
      <c r="AN88" s="430">
        <v>10</v>
      </c>
      <c r="AO88" s="430">
        <v>1</v>
      </c>
      <c r="AP88" s="430">
        <v>70</v>
      </c>
      <c r="AQ88" s="430">
        <v>15</v>
      </c>
      <c r="AR88" s="430" t="s">
        <v>14335</v>
      </c>
      <c r="AS88" s="430">
        <v>1</v>
      </c>
      <c r="AT88" s="430">
        <v>80</v>
      </c>
      <c r="AU88" s="430">
        <v>20</v>
      </c>
      <c r="AV88" s="430">
        <v>0</v>
      </c>
      <c r="AW88" s="430">
        <v>0</v>
      </c>
      <c r="AX88" s="430">
        <v>0</v>
      </c>
      <c r="AY88" s="430">
        <v>0</v>
      </c>
      <c r="AZ88" s="430">
        <v>0</v>
      </c>
      <c r="BA88" s="430" t="s">
        <v>14336</v>
      </c>
      <c r="BB88" s="430">
        <v>1</v>
      </c>
      <c r="BC88" s="430">
        <v>1</v>
      </c>
      <c r="BD88" s="430">
        <v>1</v>
      </c>
      <c r="BE88" s="430">
        <v>2</v>
      </c>
      <c r="BF88" s="430">
        <v>2</v>
      </c>
      <c r="BG88" s="430">
        <v>2</v>
      </c>
      <c r="BH88" s="430">
        <v>2</v>
      </c>
      <c r="BI88" s="430">
        <v>2</v>
      </c>
      <c r="BJ88" s="430">
        <v>2</v>
      </c>
      <c r="BK88" s="430">
        <v>1</v>
      </c>
      <c r="BL88" s="430">
        <v>1</v>
      </c>
      <c r="BM88" s="430">
        <v>1</v>
      </c>
      <c r="BN88" s="430">
        <v>1</v>
      </c>
      <c r="BO88" s="430">
        <v>1</v>
      </c>
      <c r="BP88" s="430">
        <v>1</v>
      </c>
      <c r="BQ88" s="430" t="s">
        <v>1226</v>
      </c>
      <c r="BR88" s="430" t="s">
        <v>1226</v>
      </c>
      <c r="BS88" s="430" t="s">
        <v>1226</v>
      </c>
      <c r="BT88" s="430" t="s">
        <v>1226</v>
      </c>
      <c r="BU88" s="430" t="s">
        <v>14337</v>
      </c>
      <c r="BV88" s="430">
        <v>0</v>
      </c>
      <c r="BW88" s="430">
        <v>0</v>
      </c>
      <c r="BX88" s="430">
        <v>0</v>
      </c>
      <c r="BY88" s="430">
        <v>0</v>
      </c>
      <c r="BZ88" s="430">
        <v>0</v>
      </c>
      <c r="CA88" s="430">
        <v>0</v>
      </c>
      <c r="CB88" s="430">
        <v>0</v>
      </c>
      <c r="CC88" s="430">
        <v>0</v>
      </c>
      <c r="CD88" s="430">
        <v>0</v>
      </c>
      <c r="CE88" s="430">
        <v>0</v>
      </c>
      <c r="CF88" s="430">
        <v>0</v>
      </c>
      <c r="CG88" s="430">
        <v>0</v>
      </c>
      <c r="CH88" s="430">
        <v>0</v>
      </c>
      <c r="CI88" s="430">
        <v>0</v>
      </c>
      <c r="CJ88" s="430">
        <v>0</v>
      </c>
      <c r="CK88" s="430">
        <v>0.5</v>
      </c>
      <c r="CL88" s="430">
        <v>0.5</v>
      </c>
      <c r="CM88" s="430">
        <v>0.5</v>
      </c>
      <c r="CN88" s="430">
        <v>0.75</v>
      </c>
      <c r="CO88" s="430">
        <v>0.75</v>
      </c>
      <c r="CP88" s="430" t="s">
        <v>14338</v>
      </c>
      <c r="CQ88" s="430" t="s">
        <v>1226</v>
      </c>
      <c r="CR88" s="430" t="s">
        <v>1226</v>
      </c>
      <c r="CS88" s="430" t="s">
        <v>1226</v>
      </c>
      <c r="CT88" s="430">
        <v>0.75</v>
      </c>
      <c r="CU88" s="430">
        <v>0.75</v>
      </c>
      <c r="CV88" s="430">
        <v>0.75</v>
      </c>
      <c r="CW88" s="430">
        <v>0.75</v>
      </c>
      <c r="CX88" s="430">
        <v>0.75</v>
      </c>
      <c r="CY88" s="430">
        <v>0</v>
      </c>
      <c r="CZ88" s="430">
        <v>1</v>
      </c>
      <c r="DA88" s="430">
        <v>1</v>
      </c>
      <c r="DB88" s="430">
        <v>1</v>
      </c>
      <c r="DC88" s="430">
        <v>1</v>
      </c>
      <c r="DD88" s="430">
        <v>1</v>
      </c>
      <c r="DE88" s="430">
        <v>1</v>
      </c>
      <c r="DF88" s="430">
        <v>1</v>
      </c>
      <c r="DG88" s="430">
        <v>1</v>
      </c>
      <c r="DH88" s="430">
        <v>1</v>
      </c>
      <c r="DI88" s="430">
        <v>1</v>
      </c>
      <c r="DJ88" s="430">
        <v>1</v>
      </c>
      <c r="DK88" s="430">
        <v>1</v>
      </c>
      <c r="DL88" s="430">
        <v>0.5</v>
      </c>
      <c r="DM88" s="430">
        <v>0.5</v>
      </c>
      <c r="DN88" s="430">
        <v>0.5</v>
      </c>
      <c r="DO88" s="430">
        <v>0.5</v>
      </c>
      <c r="DP88" s="430">
        <v>0.5</v>
      </c>
      <c r="DQ88" s="430">
        <v>0.5</v>
      </c>
    </row>
    <row r="89" spans="1:121" x14ac:dyDescent="0.2">
      <c r="A89" s="430" t="s">
        <v>1538</v>
      </c>
      <c r="B89" s="430" t="s">
        <v>1539</v>
      </c>
      <c r="C89" s="430" t="s">
        <v>1047</v>
      </c>
      <c r="D89" s="430" t="s">
        <v>1048</v>
      </c>
      <c r="E89" s="430" t="s">
        <v>1049</v>
      </c>
      <c r="F89" s="443">
        <v>213.40132299999999</v>
      </c>
      <c r="G89" s="444">
        <v>440776.97153601499</v>
      </c>
      <c r="H89" s="430">
        <v>0</v>
      </c>
      <c r="I89" s="430">
        <v>0</v>
      </c>
      <c r="J89" s="430">
        <v>0</v>
      </c>
      <c r="K89" s="430" t="s">
        <v>1677</v>
      </c>
      <c r="L89" s="430" t="s">
        <v>1677</v>
      </c>
      <c r="M89" s="430" t="s">
        <v>1677</v>
      </c>
      <c r="N89" s="430" t="s">
        <v>1677</v>
      </c>
      <c r="O89" s="430" t="s">
        <v>1677</v>
      </c>
      <c r="P89" s="430" t="s">
        <v>1677</v>
      </c>
      <c r="Q89" s="430" t="s">
        <v>1677</v>
      </c>
      <c r="R89" s="430" t="s">
        <v>1677</v>
      </c>
      <c r="S89" s="430" t="s">
        <v>1677</v>
      </c>
      <c r="T89" s="430" t="s">
        <v>1226</v>
      </c>
      <c r="U89" s="430" t="s">
        <v>1040</v>
      </c>
      <c r="V89" s="430" t="s">
        <v>1226</v>
      </c>
      <c r="W89" s="430" t="s">
        <v>1226</v>
      </c>
      <c r="X89" s="430" t="s">
        <v>1226</v>
      </c>
      <c r="Y89" s="430" t="s">
        <v>1226</v>
      </c>
      <c r="Z89" s="430" t="s">
        <v>1226</v>
      </c>
      <c r="AA89" s="430" t="s">
        <v>1226</v>
      </c>
      <c r="AB89" s="430" t="s">
        <v>1226</v>
      </c>
      <c r="AC89" s="430" t="s">
        <v>1226</v>
      </c>
      <c r="AD89" s="430" t="s">
        <v>1677</v>
      </c>
      <c r="AE89" s="430">
        <v>1</v>
      </c>
      <c r="AF89" s="430">
        <v>1</v>
      </c>
      <c r="AG89" s="430">
        <v>1</v>
      </c>
      <c r="AH89" s="430">
        <v>0.66</v>
      </c>
      <c r="AI89" s="430" t="s">
        <v>1226</v>
      </c>
      <c r="AJ89" s="430" t="s">
        <v>1226</v>
      </c>
      <c r="AK89" s="430" t="s">
        <v>1226</v>
      </c>
      <c r="AL89" s="430" t="s">
        <v>1226</v>
      </c>
      <c r="AM89" s="430" t="s">
        <v>1226</v>
      </c>
      <c r="AN89" s="430" t="s">
        <v>1226</v>
      </c>
      <c r="AO89" s="430" t="s">
        <v>1226</v>
      </c>
      <c r="AP89" s="430" t="s">
        <v>1226</v>
      </c>
      <c r="AQ89" s="430" t="s">
        <v>1226</v>
      </c>
      <c r="AR89" s="430" t="s">
        <v>14500</v>
      </c>
      <c r="AS89" s="430" t="s">
        <v>1226</v>
      </c>
      <c r="AT89" s="430" t="s">
        <v>1226</v>
      </c>
      <c r="AU89" s="430" t="s">
        <v>1226</v>
      </c>
      <c r="AV89" s="430" t="s">
        <v>1226</v>
      </c>
      <c r="AW89" s="430" t="s">
        <v>1226</v>
      </c>
      <c r="AX89" s="430" t="s">
        <v>1226</v>
      </c>
      <c r="AY89" s="430" t="s">
        <v>1226</v>
      </c>
      <c r="AZ89" s="430" t="s">
        <v>1226</v>
      </c>
      <c r="BA89" s="430" t="s">
        <v>14501</v>
      </c>
      <c r="BB89" s="430">
        <v>1</v>
      </c>
      <c r="BC89" s="430">
        <v>1</v>
      </c>
      <c r="BD89" s="430">
        <v>1</v>
      </c>
      <c r="BE89" s="430">
        <v>1</v>
      </c>
      <c r="BF89" s="430">
        <v>1</v>
      </c>
      <c r="BG89" s="430">
        <v>1</v>
      </c>
      <c r="BH89" s="430">
        <v>1</v>
      </c>
      <c r="BI89" s="430">
        <v>1</v>
      </c>
      <c r="BJ89" s="430">
        <v>1</v>
      </c>
      <c r="BK89" s="430">
        <v>2</v>
      </c>
      <c r="BL89" s="430">
        <v>2</v>
      </c>
      <c r="BM89" s="430">
        <v>2</v>
      </c>
      <c r="BN89" s="430">
        <v>3</v>
      </c>
      <c r="BO89" s="430">
        <v>3</v>
      </c>
      <c r="BP89" s="430">
        <v>3</v>
      </c>
      <c r="BQ89" s="430" t="s">
        <v>14502</v>
      </c>
      <c r="BR89" s="430" t="s">
        <v>1226</v>
      </c>
      <c r="BS89" s="430" t="s">
        <v>1226</v>
      </c>
      <c r="BT89" s="430" t="s">
        <v>1226</v>
      </c>
      <c r="BU89" s="430" t="s">
        <v>14503</v>
      </c>
      <c r="BV89" s="430">
        <v>0</v>
      </c>
      <c r="BW89" s="430">
        <v>0</v>
      </c>
      <c r="BX89" s="430">
        <v>0</v>
      </c>
      <c r="BY89" s="430">
        <v>0.5</v>
      </c>
      <c r="BZ89" s="430">
        <v>0.5</v>
      </c>
      <c r="CA89" s="430">
        <v>0.5</v>
      </c>
      <c r="CB89" s="430">
        <v>0</v>
      </c>
      <c r="CC89" s="430">
        <v>0</v>
      </c>
      <c r="CD89" s="430">
        <v>0</v>
      </c>
      <c r="CE89" s="430">
        <v>0</v>
      </c>
      <c r="CF89" s="430">
        <v>0</v>
      </c>
      <c r="CG89" s="430">
        <v>0</v>
      </c>
      <c r="CH89" s="430">
        <v>0</v>
      </c>
      <c r="CI89" s="430">
        <v>0</v>
      </c>
      <c r="CJ89" s="430">
        <v>0</v>
      </c>
      <c r="CK89" s="430">
        <v>0.75</v>
      </c>
      <c r="CL89" s="430">
        <v>0.75</v>
      </c>
      <c r="CM89" s="430">
        <v>0.75</v>
      </c>
      <c r="CN89" s="430">
        <v>0</v>
      </c>
      <c r="CO89" s="430">
        <v>0</v>
      </c>
      <c r="CP89" s="430" t="s">
        <v>1040</v>
      </c>
      <c r="CQ89" s="430" t="s">
        <v>1226</v>
      </c>
      <c r="CR89" s="430" t="s">
        <v>1226</v>
      </c>
      <c r="CS89" s="430" t="s">
        <v>1226</v>
      </c>
      <c r="CT89" s="430" t="s">
        <v>1226</v>
      </c>
      <c r="CU89" s="430" t="s">
        <v>1226</v>
      </c>
      <c r="CV89" s="430" t="s">
        <v>1226</v>
      </c>
      <c r="CW89" s="430" t="s">
        <v>1226</v>
      </c>
      <c r="CX89" s="430" t="s">
        <v>1226</v>
      </c>
      <c r="CY89" s="430" t="s">
        <v>1226</v>
      </c>
      <c r="CZ89" s="430">
        <v>1</v>
      </c>
      <c r="DA89" s="430">
        <v>1</v>
      </c>
      <c r="DB89" s="430">
        <v>0.5</v>
      </c>
      <c r="DC89" s="430">
        <v>0.5</v>
      </c>
      <c r="DD89" s="430">
        <v>0.5</v>
      </c>
      <c r="DE89" s="430">
        <v>0.5</v>
      </c>
      <c r="DF89" s="430">
        <v>0.5</v>
      </c>
      <c r="DG89" s="430">
        <v>0.5</v>
      </c>
      <c r="DH89" s="430">
        <v>0.5</v>
      </c>
      <c r="DI89" s="430">
        <v>0.5</v>
      </c>
      <c r="DJ89" s="430">
        <v>0.5</v>
      </c>
      <c r="DK89" s="430">
        <v>0.5</v>
      </c>
      <c r="DL89" s="430">
        <v>0.5</v>
      </c>
      <c r="DM89" s="430">
        <v>0.5</v>
      </c>
      <c r="DN89" s="430">
        <v>0.5</v>
      </c>
      <c r="DO89" s="430">
        <v>0.5</v>
      </c>
      <c r="DP89" s="430">
        <v>0.5</v>
      </c>
      <c r="DQ89" s="430">
        <v>0.5</v>
      </c>
    </row>
    <row r="90" spans="1:121" x14ac:dyDescent="0.2">
      <c r="A90" s="430" t="s">
        <v>14531</v>
      </c>
      <c r="B90" s="430" t="s">
        <v>14532</v>
      </c>
      <c r="C90" s="430" t="s">
        <v>1055</v>
      </c>
      <c r="D90" s="430" t="s">
        <v>1056</v>
      </c>
      <c r="E90" s="430" t="s">
        <v>1071</v>
      </c>
      <c r="F90" s="443">
        <v>5.4030209999999999</v>
      </c>
      <c r="G90" s="444">
        <v>482437.01979045401</v>
      </c>
      <c r="H90" s="430" t="s">
        <v>1226</v>
      </c>
      <c r="I90" s="430" t="s">
        <v>1226</v>
      </c>
      <c r="J90" s="430" t="s">
        <v>1226</v>
      </c>
      <c r="K90" s="430" t="s">
        <v>1226</v>
      </c>
      <c r="L90" s="430" t="s">
        <v>1226</v>
      </c>
      <c r="M90" s="430" t="s">
        <v>1226</v>
      </c>
      <c r="N90" s="430" t="s">
        <v>1226</v>
      </c>
      <c r="O90" s="430" t="s">
        <v>1226</v>
      </c>
      <c r="P90" s="430" t="s">
        <v>1226</v>
      </c>
      <c r="Q90" s="430" t="s">
        <v>1226</v>
      </c>
      <c r="R90" s="430" t="s">
        <v>1226</v>
      </c>
      <c r="S90" s="430" t="s">
        <v>1226</v>
      </c>
      <c r="T90" s="430" t="s">
        <v>1226</v>
      </c>
      <c r="U90" s="430" t="s">
        <v>1226</v>
      </c>
      <c r="V90" s="430" t="s">
        <v>1226</v>
      </c>
      <c r="W90" s="430" t="s">
        <v>1226</v>
      </c>
      <c r="X90" s="430" t="s">
        <v>1226</v>
      </c>
      <c r="Y90" s="430" t="s">
        <v>1226</v>
      </c>
      <c r="Z90" s="430" t="s">
        <v>1226</v>
      </c>
      <c r="AA90" s="430" t="s">
        <v>1226</v>
      </c>
      <c r="AB90" s="430" t="s">
        <v>1226</v>
      </c>
      <c r="AC90" s="430" t="s">
        <v>1226</v>
      </c>
      <c r="AD90" s="430" t="s">
        <v>1226</v>
      </c>
      <c r="AE90" s="430" t="s">
        <v>1226</v>
      </c>
      <c r="AF90" s="430" t="s">
        <v>1226</v>
      </c>
      <c r="AG90" s="430" t="s">
        <v>1226</v>
      </c>
      <c r="AH90" s="430" t="s">
        <v>1226</v>
      </c>
      <c r="AI90" s="430">
        <v>1</v>
      </c>
      <c r="AJ90" s="430" t="s">
        <v>1226</v>
      </c>
      <c r="AK90" s="430" t="s">
        <v>1226</v>
      </c>
      <c r="AL90" s="430">
        <v>1</v>
      </c>
      <c r="AM90" s="430" t="s">
        <v>1226</v>
      </c>
      <c r="AN90" s="430" t="s">
        <v>1226</v>
      </c>
      <c r="AO90" s="430">
        <v>1</v>
      </c>
      <c r="AP90" s="430" t="s">
        <v>1226</v>
      </c>
      <c r="AQ90" s="430" t="s">
        <v>1226</v>
      </c>
      <c r="AR90" s="430" t="s">
        <v>1226</v>
      </c>
      <c r="AS90" s="430" t="s">
        <v>1226</v>
      </c>
      <c r="AT90" s="430" t="s">
        <v>1226</v>
      </c>
      <c r="AU90" s="430" t="s">
        <v>1226</v>
      </c>
      <c r="AV90" s="430" t="s">
        <v>1226</v>
      </c>
      <c r="AW90" s="430" t="s">
        <v>1226</v>
      </c>
      <c r="AX90" s="430" t="s">
        <v>1226</v>
      </c>
      <c r="AY90" s="430" t="s">
        <v>1226</v>
      </c>
      <c r="AZ90" s="430" t="s">
        <v>1226</v>
      </c>
      <c r="BA90" s="430" t="s">
        <v>1226</v>
      </c>
      <c r="BB90" s="430" t="s">
        <v>1226</v>
      </c>
      <c r="BC90" s="430" t="s">
        <v>1226</v>
      </c>
      <c r="BD90" s="430" t="s">
        <v>1226</v>
      </c>
      <c r="BE90" s="430" t="s">
        <v>1226</v>
      </c>
      <c r="BF90" s="430" t="s">
        <v>1226</v>
      </c>
      <c r="BG90" s="430" t="s">
        <v>1226</v>
      </c>
      <c r="BH90" s="430" t="s">
        <v>1226</v>
      </c>
      <c r="BI90" s="430" t="s">
        <v>1226</v>
      </c>
      <c r="BJ90" s="430" t="s">
        <v>1226</v>
      </c>
      <c r="BK90" s="430" t="s">
        <v>1226</v>
      </c>
      <c r="BL90" s="430" t="s">
        <v>1226</v>
      </c>
      <c r="BM90" s="430" t="s">
        <v>1226</v>
      </c>
      <c r="BN90" s="430" t="s">
        <v>1226</v>
      </c>
      <c r="BO90" s="430" t="s">
        <v>1226</v>
      </c>
      <c r="BP90" s="430" t="s">
        <v>1226</v>
      </c>
      <c r="BQ90" s="430" t="s">
        <v>1226</v>
      </c>
      <c r="BR90" s="430" t="s">
        <v>1226</v>
      </c>
      <c r="BS90" s="430" t="s">
        <v>1226</v>
      </c>
      <c r="BT90" s="430" t="s">
        <v>1226</v>
      </c>
      <c r="BU90" s="430" t="s">
        <v>1226</v>
      </c>
      <c r="BV90" s="430" t="s">
        <v>1226</v>
      </c>
      <c r="BW90" s="430" t="s">
        <v>1226</v>
      </c>
      <c r="BX90" s="430" t="s">
        <v>1226</v>
      </c>
      <c r="BY90" s="430" t="s">
        <v>1226</v>
      </c>
      <c r="BZ90" s="430" t="s">
        <v>1226</v>
      </c>
      <c r="CA90" s="430" t="s">
        <v>1226</v>
      </c>
      <c r="CB90" s="430" t="s">
        <v>1226</v>
      </c>
      <c r="CC90" s="430" t="s">
        <v>1226</v>
      </c>
      <c r="CD90" s="430" t="s">
        <v>1226</v>
      </c>
      <c r="CE90" s="430" t="s">
        <v>1226</v>
      </c>
      <c r="CF90" s="430" t="s">
        <v>1226</v>
      </c>
      <c r="CG90" s="430" t="s">
        <v>1226</v>
      </c>
      <c r="CH90" s="430" t="s">
        <v>1226</v>
      </c>
      <c r="CI90" s="430" t="s">
        <v>1226</v>
      </c>
      <c r="CJ90" s="430" t="s">
        <v>1226</v>
      </c>
      <c r="CK90" s="430" t="s">
        <v>1226</v>
      </c>
      <c r="CL90" s="430" t="s">
        <v>1226</v>
      </c>
      <c r="CM90" s="430" t="s">
        <v>1226</v>
      </c>
      <c r="CN90" s="430" t="s">
        <v>1226</v>
      </c>
      <c r="CO90" s="430" t="s">
        <v>1226</v>
      </c>
      <c r="CP90" s="430" t="s">
        <v>1226</v>
      </c>
      <c r="CQ90" s="430" t="s">
        <v>1226</v>
      </c>
      <c r="CR90" s="430" t="s">
        <v>1226</v>
      </c>
      <c r="CS90" s="430" t="s">
        <v>1226</v>
      </c>
      <c r="CT90" s="430" t="s">
        <v>1226</v>
      </c>
      <c r="CU90" s="430" t="s">
        <v>1226</v>
      </c>
      <c r="CV90" s="430" t="s">
        <v>1226</v>
      </c>
      <c r="CW90" s="430" t="s">
        <v>1226</v>
      </c>
      <c r="CX90" s="430" t="s">
        <v>1226</v>
      </c>
      <c r="CY90" s="430" t="s">
        <v>1226</v>
      </c>
      <c r="CZ90" s="430">
        <v>1</v>
      </c>
      <c r="DA90" s="430">
        <v>1</v>
      </c>
      <c r="DB90" s="430">
        <v>1</v>
      </c>
      <c r="DC90" s="430">
        <v>1</v>
      </c>
      <c r="DD90" s="430">
        <v>1</v>
      </c>
      <c r="DE90" s="430">
        <v>1</v>
      </c>
      <c r="DF90" s="430">
        <v>1</v>
      </c>
      <c r="DG90" s="430">
        <v>1</v>
      </c>
      <c r="DH90" s="430">
        <v>1</v>
      </c>
      <c r="DI90" s="430">
        <v>1</v>
      </c>
      <c r="DJ90" s="430">
        <v>1</v>
      </c>
      <c r="DK90" s="430">
        <v>1</v>
      </c>
      <c r="DL90" s="430">
        <v>1</v>
      </c>
      <c r="DM90" s="430">
        <v>1</v>
      </c>
      <c r="DN90" s="430">
        <v>1</v>
      </c>
      <c r="DO90" s="430">
        <v>1</v>
      </c>
      <c r="DP90" s="430">
        <v>1</v>
      </c>
      <c r="DQ90" s="430">
        <v>1</v>
      </c>
    </row>
    <row r="91" spans="1:121" x14ac:dyDescent="0.2">
      <c r="A91" s="430" t="s">
        <v>1622</v>
      </c>
      <c r="B91" s="430" t="s">
        <v>21738</v>
      </c>
      <c r="C91" s="430" t="s">
        <v>1037</v>
      </c>
      <c r="D91" s="430" t="s">
        <v>1081</v>
      </c>
      <c r="E91" s="430" t="s">
        <v>1049</v>
      </c>
      <c r="F91" s="443">
        <v>5.1333919999999997</v>
      </c>
      <c r="G91" s="444">
        <v>18036.8</v>
      </c>
      <c r="H91" s="430">
        <v>1</v>
      </c>
      <c r="I91" s="430">
        <v>1</v>
      </c>
      <c r="J91" s="430">
        <v>1</v>
      </c>
      <c r="K91" s="430" t="s">
        <v>19330</v>
      </c>
      <c r="L91" s="430" t="s">
        <v>19330</v>
      </c>
      <c r="M91" s="430" t="s">
        <v>19330</v>
      </c>
      <c r="N91" s="430">
        <v>2016</v>
      </c>
      <c r="O91" s="430">
        <v>2016</v>
      </c>
      <c r="P91" s="430">
        <v>2016</v>
      </c>
      <c r="Q91" s="430" t="s">
        <v>19331</v>
      </c>
      <c r="R91" s="430" t="s">
        <v>19331</v>
      </c>
      <c r="S91" s="430" t="s">
        <v>19331</v>
      </c>
      <c r="T91" s="430">
        <v>0.5</v>
      </c>
      <c r="U91" s="430" t="s">
        <v>19332</v>
      </c>
      <c r="V91" s="430">
        <v>2</v>
      </c>
      <c r="W91" s="430">
        <v>1</v>
      </c>
      <c r="X91" s="430">
        <v>1</v>
      </c>
      <c r="Y91" s="430">
        <v>1</v>
      </c>
      <c r="Z91" s="430">
        <v>1</v>
      </c>
      <c r="AA91" s="430">
        <v>1</v>
      </c>
      <c r="AB91" s="430">
        <v>1</v>
      </c>
      <c r="AC91" s="430">
        <v>1</v>
      </c>
      <c r="AD91" s="430" t="s">
        <v>19333</v>
      </c>
      <c r="AE91" s="430">
        <v>1</v>
      </c>
      <c r="AF91" s="430">
        <v>0.5</v>
      </c>
      <c r="AG91" s="430">
        <v>1</v>
      </c>
      <c r="AH91" s="430">
        <v>0</v>
      </c>
      <c r="AI91" s="430">
        <v>1</v>
      </c>
      <c r="AJ91" s="430">
        <v>135</v>
      </c>
      <c r="AK91" s="430">
        <v>95</v>
      </c>
      <c r="AL91" s="430">
        <v>0</v>
      </c>
      <c r="AM91" s="430" t="s">
        <v>1226</v>
      </c>
      <c r="AN91" s="430" t="s">
        <v>1226</v>
      </c>
      <c r="AO91" s="430">
        <v>1</v>
      </c>
      <c r="AP91" s="430">
        <v>100</v>
      </c>
      <c r="AQ91" s="430">
        <v>50</v>
      </c>
      <c r="AR91" s="430" t="s">
        <v>1226</v>
      </c>
      <c r="AS91" s="430" t="s">
        <v>1226</v>
      </c>
      <c r="AT91" s="430" t="s">
        <v>1226</v>
      </c>
      <c r="AU91" s="430" t="s">
        <v>1226</v>
      </c>
      <c r="AV91" s="430">
        <v>0</v>
      </c>
      <c r="AW91" s="430">
        <v>0</v>
      </c>
      <c r="AX91" s="430">
        <v>0</v>
      </c>
      <c r="AY91" s="430">
        <v>0</v>
      </c>
      <c r="AZ91" s="430">
        <v>0.5</v>
      </c>
      <c r="BA91" s="430" t="s">
        <v>19334</v>
      </c>
      <c r="BB91" s="430">
        <v>2</v>
      </c>
      <c r="BC91" s="430">
        <v>2</v>
      </c>
      <c r="BD91" s="430">
        <v>2</v>
      </c>
      <c r="BE91" s="430">
        <v>3</v>
      </c>
      <c r="BF91" s="430">
        <v>3</v>
      </c>
      <c r="BG91" s="430">
        <v>3</v>
      </c>
      <c r="BH91" s="430">
        <v>3</v>
      </c>
      <c r="BI91" s="430">
        <v>3</v>
      </c>
      <c r="BJ91" s="430">
        <v>3</v>
      </c>
      <c r="BK91" s="430">
        <v>3</v>
      </c>
      <c r="BL91" s="430">
        <v>3</v>
      </c>
      <c r="BM91" s="430">
        <v>3</v>
      </c>
      <c r="BN91" s="430">
        <v>1</v>
      </c>
      <c r="BO91" s="430">
        <v>1</v>
      </c>
      <c r="BP91" s="430">
        <v>1</v>
      </c>
      <c r="BQ91" s="430" t="s">
        <v>19335</v>
      </c>
      <c r="BR91" s="430" t="s">
        <v>1226</v>
      </c>
      <c r="BS91" s="430" t="s">
        <v>1226</v>
      </c>
      <c r="BT91" s="430" t="s">
        <v>1226</v>
      </c>
      <c r="BU91" s="430" t="s">
        <v>19336</v>
      </c>
      <c r="BV91" s="430">
        <v>0</v>
      </c>
      <c r="BW91" s="430">
        <v>0.5</v>
      </c>
      <c r="BX91" s="430">
        <v>0.5</v>
      </c>
      <c r="BY91" s="430">
        <v>0.5</v>
      </c>
      <c r="BZ91" s="430">
        <v>0.75</v>
      </c>
      <c r="CA91" s="430">
        <v>0.75</v>
      </c>
      <c r="CB91" s="430">
        <v>0.75</v>
      </c>
      <c r="CC91" s="430">
        <v>0.75</v>
      </c>
      <c r="CD91" s="430">
        <v>0.75</v>
      </c>
      <c r="CE91" s="430">
        <v>0.75</v>
      </c>
      <c r="CF91" s="430">
        <v>0.75</v>
      </c>
      <c r="CG91" s="430">
        <v>0.75</v>
      </c>
      <c r="CH91" s="430">
        <v>0.5</v>
      </c>
      <c r="CI91" s="430">
        <v>0.5</v>
      </c>
      <c r="CJ91" s="430">
        <v>0.5</v>
      </c>
      <c r="CK91" s="430">
        <v>0</v>
      </c>
      <c r="CL91" s="430">
        <v>0.5</v>
      </c>
      <c r="CM91" s="430">
        <v>0.5</v>
      </c>
      <c r="CN91" s="430">
        <v>0.5</v>
      </c>
      <c r="CO91" s="430">
        <v>0.5</v>
      </c>
      <c r="CP91" s="430" t="s">
        <v>1226</v>
      </c>
      <c r="CQ91" s="430" t="s">
        <v>1226</v>
      </c>
      <c r="CR91" s="430" t="s">
        <v>1226</v>
      </c>
      <c r="CS91" s="430" t="s">
        <v>1226</v>
      </c>
      <c r="CT91" s="430">
        <v>0.75</v>
      </c>
      <c r="CU91" s="430">
        <v>0.75</v>
      </c>
      <c r="CV91" s="430">
        <v>0.75</v>
      </c>
      <c r="CW91" s="430">
        <v>0.75</v>
      </c>
      <c r="CX91" s="430">
        <v>0.75</v>
      </c>
      <c r="CY91" s="430">
        <v>0.75</v>
      </c>
      <c r="CZ91" s="430">
        <v>0.5</v>
      </c>
      <c r="DA91" s="430">
        <v>0.5</v>
      </c>
      <c r="DB91" s="430">
        <v>0.5</v>
      </c>
      <c r="DC91" s="430">
        <v>0.5</v>
      </c>
      <c r="DD91" s="430">
        <v>0.5</v>
      </c>
      <c r="DE91" s="430">
        <v>0.5</v>
      </c>
      <c r="DF91" s="430">
        <v>0.5</v>
      </c>
      <c r="DG91" s="430">
        <v>0.5</v>
      </c>
      <c r="DH91" s="430">
        <v>0.5</v>
      </c>
      <c r="DI91" s="430">
        <v>0.5</v>
      </c>
      <c r="DJ91" s="430">
        <v>0.5</v>
      </c>
      <c r="DK91" s="430">
        <v>0.5</v>
      </c>
      <c r="DL91" s="430">
        <v>0.5</v>
      </c>
      <c r="DM91" s="430">
        <v>0.5</v>
      </c>
      <c r="DN91" s="430">
        <v>0.5</v>
      </c>
      <c r="DO91" s="430">
        <v>0.5</v>
      </c>
      <c r="DP91" s="430">
        <v>0.5</v>
      </c>
      <c r="DQ91" s="430">
        <v>0.5</v>
      </c>
    </row>
    <row r="92" spans="1:121" x14ac:dyDescent="0.2">
      <c r="A92" s="430" t="s">
        <v>1577</v>
      </c>
      <c r="B92" s="430" t="s">
        <v>1578</v>
      </c>
      <c r="C92" s="430" t="s">
        <v>1037</v>
      </c>
      <c r="D92" s="430" t="s">
        <v>1081</v>
      </c>
      <c r="E92" s="430" t="s">
        <v>1071</v>
      </c>
      <c r="F92" s="443">
        <v>4.5204709999999997</v>
      </c>
      <c r="G92" s="444">
        <v>85868.626527958404</v>
      </c>
      <c r="H92" s="430">
        <v>0.5</v>
      </c>
      <c r="I92" s="430">
        <v>0.5</v>
      </c>
      <c r="J92" s="430">
        <v>1</v>
      </c>
      <c r="K92" s="430" t="s">
        <v>14715</v>
      </c>
      <c r="L92" s="430" t="s">
        <v>14715</v>
      </c>
      <c r="M92" s="430" t="s">
        <v>14716</v>
      </c>
      <c r="N92" s="430">
        <v>2022</v>
      </c>
      <c r="O92" s="430">
        <v>2022</v>
      </c>
      <c r="P92" s="430">
        <v>2019</v>
      </c>
      <c r="Q92" s="430" t="s">
        <v>14607</v>
      </c>
      <c r="R92" s="430" t="s">
        <v>14607</v>
      </c>
      <c r="S92" s="430" t="s">
        <v>14717</v>
      </c>
      <c r="T92" s="430">
        <v>1</v>
      </c>
      <c r="U92" s="430" t="s">
        <v>14718</v>
      </c>
      <c r="V92" s="430">
        <v>1</v>
      </c>
      <c r="W92" s="430">
        <v>1</v>
      </c>
      <c r="X92" s="430">
        <v>1</v>
      </c>
      <c r="Y92" s="430">
        <v>1</v>
      </c>
      <c r="Z92" s="430">
        <v>0</v>
      </c>
      <c r="AA92" s="430">
        <v>0</v>
      </c>
      <c r="AB92" s="430">
        <v>0</v>
      </c>
      <c r="AC92" s="430">
        <v>1</v>
      </c>
      <c r="AD92" s="430" t="s">
        <v>14719</v>
      </c>
      <c r="AE92" s="430">
        <v>1</v>
      </c>
      <c r="AF92" s="430">
        <v>1</v>
      </c>
      <c r="AG92" s="430">
        <v>1</v>
      </c>
      <c r="AH92" s="430">
        <v>1</v>
      </c>
      <c r="AI92" s="430">
        <v>1</v>
      </c>
      <c r="AJ92" s="430" t="s">
        <v>1226</v>
      </c>
      <c r="AK92" s="430" t="s">
        <v>1226</v>
      </c>
      <c r="AL92" s="430">
        <v>1</v>
      </c>
      <c r="AM92" s="430" t="s">
        <v>1226</v>
      </c>
      <c r="AN92" s="430" t="s">
        <v>1226</v>
      </c>
      <c r="AO92" s="430">
        <v>1</v>
      </c>
      <c r="AP92" s="430" t="s">
        <v>1226</v>
      </c>
      <c r="AQ92" s="430" t="s">
        <v>1226</v>
      </c>
      <c r="AR92" s="430" t="s">
        <v>1226</v>
      </c>
      <c r="AS92" s="430" t="s">
        <v>1226</v>
      </c>
      <c r="AT92" s="430" t="s">
        <v>1226</v>
      </c>
      <c r="AU92" s="430" t="s">
        <v>1226</v>
      </c>
      <c r="AV92" s="430">
        <v>0</v>
      </c>
      <c r="AW92" s="430">
        <v>0</v>
      </c>
      <c r="AX92" s="430">
        <v>0</v>
      </c>
      <c r="AY92" s="430">
        <v>0</v>
      </c>
      <c r="AZ92" s="430">
        <v>0</v>
      </c>
      <c r="BA92" s="430" t="s">
        <v>14720</v>
      </c>
      <c r="BB92" s="430">
        <v>3</v>
      </c>
      <c r="BC92" s="430">
        <v>3</v>
      </c>
      <c r="BD92" s="430">
        <v>2</v>
      </c>
      <c r="BE92" s="430">
        <v>1</v>
      </c>
      <c r="BF92" s="430">
        <v>1</v>
      </c>
      <c r="BG92" s="430">
        <v>2</v>
      </c>
      <c r="BH92" s="430">
        <v>2</v>
      </c>
      <c r="BI92" s="430">
        <v>2</v>
      </c>
      <c r="BJ92" s="430">
        <v>2</v>
      </c>
      <c r="BK92" s="430">
        <v>1</v>
      </c>
      <c r="BL92" s="430">
        <v>1</v>
      </c>
      <c r="BM92" s="430">
        <v>1</v>
      </c>
      <c r="BN92" s="430">
        <v>1</v>
      </c>
      <c r="BO92" s="430">
        <v>1</v>
      </c>
      <c r="BP92" s="430">
        <v>1</v>
      </c>
      <c r="BQ92" s="430" t="s">
        <v>1226</v>
      </c>
      <c r="BR92" s="430" t="s">
        <v>1226</v>
      </c>
      <c r="BS92" s="430" t="s">
        <v>1226</v>
      </c>
      <c r="BT92" s="430" t="s">
        <v>1226</v>
      </c>
      <c r="BU92" s="430" t="s">
        <v>14721</v>
      </c>
      <c r="BV92" s="430">
        <v>1</v>
      </c>
      <c r="BW92" s="430">
        <v>1</v>
      </c>
      <c r="BX92" s="430">
        <v>1</v>
      </c>
      <c r="BY92" s="430">
        <v>1</v>
      </c>
      <c r="BZ92" s="430">
        <v>1</v>
      </c>
      <c r="CA92" s="430">
        <v>1</v>
      </c>
      <c r="CB92" s="430">
        <v>1</v>
      </c>
      <c r="CC92" s="430">
        <v>1</v>
      </c>
      <c r="CD92" s="430">
        <v>1</v>
      </c>
      <c r="CE92" s="430">
        <v>1</v>
      </c>
      <c r="CF92" s="430">
        <v>1</v>
      </c>
      <c r="CG92" s="430">
        <v>1</v>
      </c>
      <c r="CH92" s="430">
        <v>1</v>
      </c>
      <c r="CI92" s="430">
        <v>1</v>
      </c>
      <c r="CJ92" s="430">
        <v>1</v>
      </c>
      <c r="CK92" s="430">
        <v>1</v>
      </c>
      <c r="CL92" s="430">
        <v>1</v>
      </c>
      <c r="CM92" s="430">
        <v>1</v>
      </c>
      <c r="CN92" s="430">
        <v>1</v>
      </c>
      <c r="CO92" s="430">
        <v>1</v>
      </c>
      <c r="CP92" s="430" t="s">
        <v>1226</v>
      </c>
      <c r="CQ92" s="430" t="s">
        <v>1226</v>
      </c>
      <c r="CR92" s="430" t="s">
        <v>1226</v>
      </c>
      <c r="CS92" s="430" t="s">
        <v>1226</v>
      </c>
      <c r="CT92" s="430">
        <v>1</v>
      </c>
      <c r="CU92" s="430">
        <v>1</v>
      </c>
      <c r="CV92" s="430">
        <v>1</v>
      </c>
      <c r="CW92" s="430">
        <v>1</v>
      </c>
      <c r="CX92" s="430">
        <v>1</v>
      </c>
      <c r="CY92" s="430">
        <v>1</v>
      </c>
      <c r="CZ92" s="430">
        <v>1</v>
      </c>
      <c r="DA92" s="430">
        <v>0.5</v>
      </c>
      <c r="DB92" s="430">
        <v>1</v>
      </c>
      <c r="DC92" s="430">
        <v>1</v>
      </c>
      <c r="DD92" s="430">
        <v>1</v>
      </c>
      <c r="DE92" s="430">
        <v>1</v>
      </c>
      <c r="DF92" s="430">
        <v>1</v>
      </c>
      <c r="DG92" s="430">
        <v>1</v>
      </c>
      <c r="DH92" s="430">
        <v>0</v>
      </c>
      <c r="DI92" s="430">
        <v>1</v>
      </c>
      <c r="DJ92" s="430">
        <v>1</v>
      </c>
      <c r="DK92" s="430">
        <v>0</v>
      </c>
      <c r="DL92" s="430">
        <v>1</v>
      </c>
      <c r="DM92" s="430">
        <v>1</v>
      </c>
      <c r="DN92" s="430">
        <v>1</v>
      </c>
      <c r="DO92" s="430">
        <v>1</v>
      </c>
      <c r="DP92" s="430">
        <v>1</v>
      </c>
      <c r="DQ92" s="430">
        <v>1</v>
      </c>
    </row>
    <row r="93" spans="1:121" x14ac:dyDescent="0.2">
      <c r="A93" s="430" t="s">
        <v>1580</v>
      </c>
      <c r="B93" s="430" t="s">
        <v>1581</v>
      </c>
      <c r="C93" s="430" t="s">
        <v>1037</v>
      </c>
      <c r="D93" s="430" t="s">
        <v>1038</v>
      </c>
      <c r="E93" s="430" t="s">
        <v>1049</v>
      </c>
      <c r="F93" s="443">
        <v>231.402117</v>
      </c>
      <c r="G93" s="444">
        <v>346343.17048607202</v>
      </c>
      <c r="H93" s="430">
        <v>1</v>
      </c>
      <c r="I93" s="430">
        <v>1</v>
      </c>
      <c r="J93" s="430">
        <v>1</v>
      </c>
      <c r="K93" s="430" t="s">
        <v>14892</v>
      </c>
      <c r="L93" s="430" t="s">
        <v>14892</v>
      </c>
      <c r="M93" s="430" t="s">
        <v>14892</v>
      </c>
      <c r="N93" s="430">
        <v>2016</v>
      </c>
      <c r="O93" s="430">
        <v>2016</v>
      </c>
      <c r="P93" s="430">
        <v>2016</v>
      </c>
      <c r="Q93" s="430" t="s">
        <v>14893</v>
      </c>
      <c r="R93" s="430" t="s">
        <v>14893</v>
      </c>
      <c r="S93" s="430" t="s">
        <v>14893</v>
      </c>
      <c r="T93" s="430">
        <v>1</v>
      </c>
      <c r="U93" s="430" t="s">
        <v>14894</v>
      </c>
      <c r="V93" s="430">
        <v>3</v>
      </c>
      <c r="W93" s="430">
        <v>1</v>
      </c>
      <c r="X93" s="430">
        <v>1</v>
      </c>
      <c r="Y93" s="430" t="s">
        <v>1226</v>
      </c>
      <c r="Z93" s="430" t="s">
        <v>1226</v>
      </c>
      <c r="AA93" s="430" t="s">
        <v>1226</v>
      </c>
      <c r="AB93" s="430">
        <v>1</v>
      </c>
      <c r="AC93" s="430">
        <v>1</v>
      </c>
      <c r="AD93" s="430" t="s">
        <v>14895</v>
      </c>
      <c r="AE93" s="430">
        <v>0</v>
      </c>
      <c r="AF93" s="430">
        <v>0</v>
      </c>
      <c r="AG93" s="430">
        <v>0.5</v>
      </c>
      <c r="AH93" s="430">
        <v>0.33</v>
      </c>
      <c r="AI93" s="430">
        <v>1</v>
      </c>
      <c r="AJ93" s="430">
        <v>2000</v>
      </c>
      <c r="AK93" s="430">
        <v>50</v>
      </c>
      <c r="AL93" s="430">
        <v>1</v>
      </c>
      <c r="AM93" s="430">
        <v>100</v>
      </c>
      <c r="AN93" s="430" t="s">
        <v>1102</v>
      </c>
      <c r="AO93" s="430">
        <v>1</v>
      </c>
      <c r="AP93" s="430">
        <v>20</v>
      </c>
      <c r="AQ93" s="430">
        <v>20</v>
      </c>
      <c r="AR93" s="430" t="s">
        <v>1226</v>
      </c>
      <c r="AS93" s="430" t="s">
        <v>1226</v>
      </c>
      <c r="AT93" s="430" t="s">
        <v>14896</v>
      </c>
      <c r="AU93" s="430" t="s">
        <v>14897</v>
      </c>
      <c r="AV93" s="430">
        <v>0</v>
      </c>
      <c r="AW93" s="430">
        <v>0</v>
      </c>
      <c r="AX93" s="430">
        <v>0</v>
      </c>
      <c r="AY93" s="430">
        <v>0</v>
      </c>
      <c r="AZ93" s="430">
        <v>0</v>
      </c>
      <c r="BA93" s="430" t="s">
        <v>14898</v>
      </c>
      <c r="BB93" s="430">
        <v>3</v>
      </c>
      <c r="BC93" s="430">
        <v>3</v>
      </c>
      <c r="BD93" s="430">
        <v>3</v>
      </c>
      <c r="BE93" s="430">
        <v>2</v>
      </c>
      <c r="BF93" s="430">
        <v>2</v>
      </c>
      <c r="BG93" s="430">
        <v>2</v>
      </c>
      <c r="BH93" s="430">
        <v>2</v>
      </c>
      <c r="BI93" s="430">
        <v>2</v>
      </c>
      <c r="BJ93" s="430">
        <v>2</v>
      </c>
      <c r="BK93" s="430">
        <v>2</v>
      </c>
      <c r="BL93" s="430">
        <v>2</v>
      </c>
      <c r="BM93" s="430">
        <v>2</v>
      </c>
      <c r="BN93" s="430">
        <v>2</v>
      </c>
      <c r="BO93" s="430">
        <v>2</v>
      </c>
      <c r="BP93" s="430">
        <v>2</v>
      </c>
      <c r="BQ93" s="430" t="s">
        <v>1226</v>
      </c>
      <c r="BR93" s="430" t="s">
        <v>1226</v>
      </c>
      <c r="BS93" s="430" t="s">
        <v>1226</v>
      </c>
      <c r="BT93" s="430" t="s">
        <v>1226</v>
      </c>
      <c r="BU93" s="430" t="s">
        <v>14899</v>
      </c>
      <c r="BV93" s="430">
        <v>0</v>
      </c>
      <c r="BW93" s="430">
        <v>0</v>
      </c>
      <c r="BX93" s="430">
        <v>0</v>
      </c>
      <c r="BY93" s="430">
        <v>0</v>
      </c>
      <c r="BZ93" s="430">
        <v>0</v>
      </c>
      <c r="CA93" s="430">
        <v>0</v>
      </c>
      <c r="CB93" s="430">
        <v>0</v>
      </c>
      <c r="CC93" s="430">
        <v>0</v>
      </c>
      <c r="CD93" s="430">
        <v>0</v>
      </c>
      <c r="CE93" s="430">
        <v>0</v>
      </c>
      <c r="CF93" s="430">
        <v>0</v>
      </c>
      <c r="CG93" s="430">
        <v>0</v>
      </c>
      <c r="CH93" s="430">
        <v>0</v>
      </c>
      <c r="CI93" s="430">
        <v>0</v>
      </c>
      <c r="CJ93" s="430">
        <v>0</v>
      </c>
      <c r="CK93" s="430">
        <v>0.5</v>
      </c>
      <c r="CL93" s="430">
        <v>0.5</v>
      </c>
      <c r="CM93" s="430">
        <v>0.5</v>
      </c>
      <c r="CN93" s="430">
        <v>0</v>
      </c>
      <c r="CO93" s="430">
        <v>0</v>
      </c>
      <c r="CP93" s="430" t="s">
        <v>1226</v>
      </c>
      <c r="CQ93" s="430" t="s">
        <v>1226</v>
      </c>
      <c r="CR93" s="430" t="s">
        <v>1226</v>
      </c>
      <c r="CS93" s="430" t="s">
        <v>1226</v>
      </c>
      <c r="CT93" s="430">
        <v>0.5</v>
      </c>
      <c r="CU93" s="430">
        <v>0</v>
      </c>
      <c r="CV93" s="430">
        <v>0</v>
      </c>
      <c r="CW93" s="430">
        <v>0</v>
      </c>
      <c r="CX93" s="430">
        <v>0.5</v>
      </c>
      <c r="CY93" s="430">
        <v>0.5</v>
      </c>
      <c r="CZ93" s="430">
        <v>0</v>
      </c>
      <c r="DA93" s="430">
        <v>0</v>
      </c>
      <c r="DB93" s="430">
        <v>0</v>
      </c>
      <c r="DC93" s="430">
        <v>0</v>
      </c>
      <c r="DD93" s="430">
        <v>0</v>
      </c>
      <c r="DE93" s="430">
        <v>0</v>
      </c>
      <c r="DF93" s="430">
        <v>0</v>
      </c>
      <c r="DG93" s="430">
        <v>0</v>
      </c>
      <c r="DH93" s="430">
        <v>0</v>
      </c>
      <c r="DI93" s="430">
        <v>0</v>
      </c>
      <c r="DJ93" s="430">
        <v>0</v>
      </c>
      <c r="DK93" s="430">
        <v>0</v>
      </c>
      <c r="DL93" s="430">
        <v>0</v>
      </c>
      <c r="DM93" s="430">
        <v>0</v>
      </c>
      <c r="DN93" s="430">
        <v>0</v>
      </c>
      <c r="DO93" s="430">
        <v>0</v>
      </c>
      <c r="DP93" s="430">
        <v>0</v>
      </c>
      <c r="DQ93" s="430">
        <v>0</v>
      </c>
    </row>
    <row r="94" spans="1:121" x14ac:dyDescent="0.2">
      <c r="A94" s="430" t="s">
        <v>1601</v>
      </c>
      <c r="B94" s="430" t="s">
        <v>1602</v>
      </c>
      <c r="C94" s="430" t="s">
        <v>1070</v>
      </c>
      <c r="D94" s="430" t="s">
        <v>1050</v>
      </c>
      <c r="E94" s="430" t="s">
        <v>1071</v>
      </c>
      <c r="F94" s="443">
        <v>4.351267</v>
      </c>
      <c r="G94" s="444">
        <v>63605.065799999997</v>
      </c>
      <c r="H94" s="430">
        <v>0</v>
      </c>
      <c r="I94" s="430">
        <v>0</v>
      </c>
      <c r="J94" s="430">
        <v>1</v>
      </c>
      <c r="K94" s="430" t="s">
        <v>15027</v>
      </c>
      <c r="L94" s="430" t="s">
        <v>1226</v>
      </c>
      <c r="M94" s="430" t="s">
        <v>15028</v>
      </c>
      <c r="N94" s="430" t="s">
        <v>1226</v>
      </c>
      <c r="O94" s="430" t="s">
        <v>1226</v>
      </c>
      <c r="P94" s="430">
        <v>2015</v>
      </c>
      <c r="Q94" s="430" t="s">
        <v>1226</v>
      </c>
      <c r="R94" s="430" t="s">
        <v>1226</v>
      </c>
      <c r="S94" s="430" t="s">
        <v>15029</v>
      </c>
      <c r="T94" s="430">
        <v>0</v>
      </c>
      <c r="U94" s="430" t="s">
        <v>1226</v>
      </c>
      <c r="V94" s="430" t="s">
        <v>1226</v>
      </c>
      <c r="W94" s="430" t="s">
        <v>1226</v>
      </c>
      <c r="X94" s="430" t="s">
        <v>1226</v>
      </c>
      <c r="Y94" s="430" t="s">
        <v>1226</v>
      </c>
      <c r="Z94" s="430" t="s">
        <v>1226</v>
      </c>
      <c r="AA94" s="430" t="s">
        <v>1226</v>
      </c>
      <c r="AB94" s="430" t="s">
        <v>1226</v>
      </c>
      <c r="AC94" s="430" t="s">
        <v>1226</v>
      </c>
      <c r="AD94" s="430" t="s">
        <v>1226</v>
      </c>
      <c r="AE94" s="430">
        <v>0</v>
      </c>
      <c r="AF94" s="430">
        <v>1</v>
      </c>
      <c r="AG94" s="430">
        <v>1</v>
      </c>
      <c r="AH94" s="430">
        <v>0.66</v>
      </c>
      <c r="AI94" s="430">
        <v>0</v>
      </c>
      <c r="AJ94" s="430" t="s">
        <v>1226</v>
      </c>
      <c r="AK94" s="430" t="s">
        <v>1226</v>
      </c>
      <c r="AL94" s="430">
        <v>1</v>
      </c>
      <c r="AM94" s="430" t="s">
        <v>1226</v>
      </c>
      <c r="AN94" s="430" t="s">
        <v>1226</v>
      </c>
      <c r="AO94" s="430">
        <v>1</v>
      </c>
      <c r="AP94" s="430" t="s">
        <v>1226</v>
      </c>
      <c r="AQ94" s="430" t="s">
        <v>1226</v>
      </c>
      <c r="AR94" s="430" t="s">
        <v>1226</v>
      </c>
      <c r="AS94" s="430" t="s">
        <v>1226</v>
      </c>
      <c r="AT94" s="430" t="s">
        <v>1226</v>
      </c>
      <c r="AU94" s="430" t="s">
        <v>1226</v>
      </c>
      <c r="AV94" s="430">
        <v>0</v>
      </c>
      <c r="AW94" s="430">
        <v>0</v>
      </c>
      <c r="AX94" s="430">
        <v>0</v>
      </c>
      <c r="AY94" s="430">
        <v>0</v>
      </c>
      <c r="AZ94" s="430">
        <v>0.5</v>
      </c>
      <c r="BA94" s="430" t="s">
        <v>15030</v>
      </c>
      <c r="BB94" s="430">
        <v>2</v>
      </c>
      <c r="BC94" s="430">
        <v>2</v>
      </c>
      <c r="BD94" s="430">
        <v>3</v>
      </c>
      <c r="BE94" s="430">
        <v>2</v>
      </c>
      <c r="BF94" s="430">
        <v>2</v>
      </c>
      <c r="BG94" s="430">
        <v>1</v>
      </c>
      <c r="BH94" s="430">
        <v>3</v>
      </c>
      <c r="BI94" s="430">
        <v>3</v>
      </c>
      <c r="BJ94" s="430">
        <v>3</v>
      </c>
      <c r="BK94" s="430">
        <v>3</v>
      </c>
      <c r="BL94" s="430">
        <v>3</v>
      </c>
      <c r="BM94" s="430">
        <v>3</v>
      </c>
      <c r="BN94" s="430">
        <v>3</v>
      </c>
      <c r="BO94" s="430">
        <v>3</v>
      </c>
      <c r="BP94" s="430">
        <v>3</v>
      </c>
      <c r="BQ94" s="430" t="s">
        <v>1226</v>
      </c>
      <c r="BR94" s="430" t="s">
        <v>1226</v>
      </c>
      <c r="BS94" s="430" t="s">
        <v>1226</v>
      </c>
      <c r="BT94" s="430" t="s">
        <v>1226</v>
      </c>
      <c r="BU94" s="430" t="s">
        <v>15031</v>
      </c>
      <c r="BV94" s="430">
        <v>0</v>
      </c>
      <c r="BW94" s="430">
        <v>0</v>
      </c>
      <c r="BX94" s="430">
        <v>0</v>
      </c>
      <c r="BY94" s="430">
        <v>0</v>
      </c>
      <c r="BZ94" s="430">
        <v>0</v>
      </c>
      <c r="CA94" s="430">
        <v>0</v>
      </c>
      <c r="CB94" s="430">
        <v>0</v>
      </c>
      <c r="CC94" s="430">
        <v>0</v>
      </c>
      <c r="CD94" s="430">
        <v>0</v>
      </c>
      <c r="CE94" s="430">
        <v>0</v>
      </c>
      <c r="CF94" s="430">
        <v>0</v>
      </c>
      <c r="CG94" s="430">
        <v>0</v>
      </c>
      <c r="CH94" s="430">
        <v>0</v>
      </c>
      <c r="CI94" s="430">
        <v>0.5</v>
      </c>
      <c r="CJ94" s="430">
        <v>0</v>
      </c>
      <c r="CK94" s="430">
        <v>0</v>
      </c>
      <c r="CL94" s="430">
        <v>0</v>
      </c>
      <c r="CM94" s="430">
        <v>0</v>
      </c>
      <c r="CN94" s="430">
        <v>0</v>
      </c>
      <c r="CO94" s="430">
        <v>0</v>
      </c>
      <c r="CP94" s="430" t="s">
        <v>1226</v>
      </c>
      <c r="CQ94" s="430" t="s">
        <v>1226</v>
      </c>
      <c r="CR94" s="430" t="s">
        <v>1226</v>
      </c>
      <c r="CS94" s="430" t="s">
        <v>1226</v>
      </c>
      <c r="CT94" s="430">
        <v>0</v>
      </c>
      <c r="CU94" s="430">
        <v>0</v>
      </c>
      <c r="CV94" s="430">
        <v>0</v>
      </c>
      <c r="CW94" s="430">
        <v>0</v>
      </c>
      <c r="CX94" s="430">
        <v>0</v>
      </c>
      <c r="CY94" s="430">
        <v>0</v>
      </c>
      <c r="CZ94" s="430">
        <v>1</v>
      </c>
      <c r="DA94" s="430">
        <v>1</v>
      </c>
      <c r="DB94" s="430">
        <v>0.5</v>
      </c>
      <c r="DC94" s="430">
        <v>0.5</v>
      </c>
      <c r="DD94" s="430">
        <v>0</v>
      </c>
      <c r="DE94" s="430">
        <v>0</v>
      </c>
      <c r="DF94" s="430">
        <v>1</v>
      </c>
      <c r="DG94" s="430">
        <v>1</v>
      </c>
      <c r="DH94" s="430">
        <v>0.5</v>
      </c>
      <c r="DI94" s="430">
        <v>0.5</v>
      </c>
      <c r="DJ94" s="430">
        <v>0</v>
      </c>
      <c r="DK94" s="430">
        <v>0</v>
      </c>
      <c r="DL94" s="430">
        <v>0</v>
      </c>
      <c r="DM94" s="430">
        <v>0</v>
      </c>
      <c r="DN94" s="430">
        <v>1</v>
      </c>
      <c r="DO94" s="430">
        <v>0.5</v>
      </c>
      <c r="DP94" s="430">
        <v>0</v>
      </c>
      <c r="DQ94" s="430">
        <v>0</v>
      </c>
    </row>
    <row r="95" spans="1:121" x14ac:dyDescent="0.2">
      <c r="A95" s="430" t="s">
        <v>1614</v>
      </c>
      <c r="B95" s="430" t="s">
        <v>89</v>
      </c>
      <c r="C95" s="430" t="s">
        <v>1194</v>
      </c>
      <c r="D95" s="430" t="s">
        <v>1276</v>
      </c>
      <c r="E95" s="430" t="s">
        <v>1049</v>
      </c>
      <c r="F95" s="443">
        <v>9.9494369999999996</v>
      </c>
      <c r="G95" s="444">
        <v>26594.277245781999</v>
      </c>
      <c r="H95" s="430">
        <v>0.5</v>
      </c>
      <c r="I95" s="430">
        <v>0.5</v>
      </c>
      <c r="J95" s="430">
        <v>0.5</v>
      </c>
      <c r="K95" s="430" t="s">
        <v>15181</v>
      </c>
      <c r="L95" s="430" t="s">
        <v>15181</v>
      </c>
      <c r="M95" s="430" t="s">
        <v>15181</v>
      </c>
      <c r="N95" s="430">
        <v>2020</v>
      </c>
      <c r="O95" s="430">
        <v>2020</v>
      </c>
      <c r="P95" s="430">
        <v>2020</v>
      </c>
      <c r="Q95" s="430" t="s">
        <v>1226</v>
      </c>
      <c r="R95" s="430" t="s">
        <v>1226</v>
      </c>
      <c r="S95" s="430" t="s">
        <v>1226</v>
      </c>
      <c r="T95" s="430">
        <v>0.5</v>
      </c>
      <c r="U95" s="430" t="s">
        <v>1226</v>
      </c>
      <c r="V95" s="430">
        <v>4</v>
      </c>
      <c r="W95" s="430">
        <v>1</v>
      </c>
      <c r="X95" s="430">
        <v>1</v>
      </c>
      <c r="Y95" s="430">
        <v>1</v>
      </c>
      <c r="Z95" s="430">
        <v>1</v>
      </c>
      <c r="AA95" s="430">
        <v>1</v>
      </c>
      <c r="AB95" s="430">
        <v>1</v>
      </c>
      <c r="AC95" s="430">
        <v>1</v>
      </c>
      <c r="AD95" s="430" t="s">
        <v>15182</v>
      </c>
      <c r="AE95" s="430">
        <v>0</v>
      </c>
      <c r="AF95" s="430">
        <v>0.5</v>
      </c>
      <c r="AG95" s="430">
        <v>0.5</v>
      </c>
      <c r="AH95" s="430">
        <v>0.33</v>
      </c>
      <c r="AI95" s="430">
        <v>0</v>
      </c>
      <c r="AJ95" s="430" t="s">
        <v>1226</v>
      </c>
      <c r="AK95" s="430" t="s">
        <v>1226</v>
      </c>
      <c r="AL95" s="430">
        <v>0</v>
      </c>
      <c r="AM95" s="430" t="s">
        <v>1226</v>
      </c>
      <c r="AN95" s="430" t="s">
        <v>1226</v>
      </c>
      <c r="AO95" s="430">
        <v>1</v>
      </c>
      <c r="AP95" s="430">
        <v>30</v>
      </c>
      <c r="AQ95" s="430">
        <v>25</v>
      </c>
      <c r="AR95" s="430" t="s">
        <v>1226</v>
      </c>
      <c r="AS95" s="430" t="s">
        <v>1226</v>
      </c>
      <c r="AT95" s="430" t="s">
        <v>1226</v>
      </c>
      <c r="AU95" s="430" t="s">
        <v>1226</v>
      </c>
      <c r="AV95" s="430">
        <v>0</v>
      </c>
      <c r="AW95" s="430">
        <v>0</v>
      </c>
      <c r="AX95" s="430">
        <v>0</v>
      </c>
      <c r="AY95" s="430">
        <v>0</v>
      </c>
      <c r="AZ95" s="430">
        <v>0</v>
      </c>
      <c r="BA95" s="430" t="s">
        <v>15183</v>
      </c>
      <c r="BB95" s="430">
        <v>3</v>
      </c>
      <c r="BC95" s="430">
        <v>3</v>
      </c>
      <c r="BD95" s="430">
        <v>3</v>
      </c>
      <c r="BE95" s="430">
        <v>2</v>
      </c>
      <c r="BF95" s="430">
        <v>2</v>
      </c>
      <c r="BG95" s="430">
        <v>2</v>
      </c>
      <c r="BH95" s="430">
        <v>3</v>
      </c>
      <c r="BI95" s="430">
        <v>3</v>
      </c>
      <c r="BJ95" s="430">
        <v>3</v>
      </c>
      <c r="BK95" s="430">
        <v>2</v>
      </c>
      <c r="BL95" s="430">
        <v>2</v>
      </c>
      <c r="BM95" s="430">
        <v>2</v>
      </c>
      <c r="BN95" s="430">
        <v>1</v>
      </c>
      <c r="BO95" s="430">
        <v>1</v>
      </c>
      <c r="BP95" s="430">
        <v>1</v>
      </c>
      <c r="BQ95" s="430" t="s">
        <v>15184</v>
      </c>
      <c r="BR95" s="430">
        <v>3</v>
      </c>
      <c r="BS95" s="430">
        <v>3</v>
      </c>
      <c r="BT95" s="430">
        <v>3</v>
      </c>
      <c r="BU95" s="430" t="s">
        <v>15185</v>
      </c>
      <c r="BV95" s="430">
        <v>0.5</v>
      </c>
      <c r="BW95" s="430">
        <v>0.5</v>
      </c>
      <c r="BX95" s="430">
        <v>0</v>
      </c>
      <c r="BY95" s="430">
        <v>0</v>
      </c>
      <c r="BZ95" s="430">
        <v>0</v>
      </c>
      <c r="CA95" s="430">
        <v>0</v>
      </c>
      <c r="CB95" s="430">
        <v>0.5</v>
      </c>
      <c r="CC95" s="430">
        <v>0.5</v>
      </c>
      <c r="CD95" s="430">
        <v>0.5</v>
      </c>
      <c r="CE95" s="430">
        <v>0.5</v>
      </c>
      <c r="CF95" s="430">
        <v>0.5</v>
      </c>
      <c r="CG95" s="430">
        <v>0</v>
      </c>
      <c r="CH95" s="430">
        <v>0.5</v>
      </c>
      <c r="CI95" s="430">
        <v>0.5</v>
      </c>
      <c r="CJ95" s="430">
        <v>0.5</v>
      </c>
      <c r="CK95" s="430">
        <v>0.5</v>
      </c>
      <c r="CL95" s="430">
        <v>0.5</v>
      </c>
      <c r="CM95" s="430">
        <v>0.5</v>
      </c>
      <c r="CN95" s="430">
        <v>0.5</v>
      </c>
      <c r="CO95" s="430">
        <v>0.5</v>
      </c>
      <c r="CP95" s="430" t="s">
        <v>1226</v>
      </c>
      <c r="CQ95" s="430" t="s">
        <v>1226</v>
      </c>
      <c r="CR95" s="430" t="s">
        <v>1226</v>
      </c>
      <c r="CS95" s="430" t="s">
        <v>1226</v>
      </c>
      <c r="CT95" s="430">
        <v>0.75</v>
      </c>
      <c r="CU95" s="430">
        <v>0</v>
      </c>
      <c r="CV95" s="430">
        <v>0.5</v>
      </c>
      <c r="CW95" s="430">
        <v>0.5</v>
      </c>
      <c r="CX95" s="430">
        <v>0.75</v>
      </c>
      <c r="CY95" s="430">
        <v>0</v>
      </c>
      <c r="CZ95" s="430">
        <v>0</v>
      </c>
      <c r="DA95" s="430">
        <v>0</v>
      </c>
      <c r="DB95" s="430">
        <v>0</v>
      </c>
      <c r="DC95" s="430">
        <v>0</v>
      </c>
      <c r="DD95" s="430">
        <v>0.5</v>
      </c>
      <c r="DE95" s="430">
        <v>0.5</v>
      </c>
      <c r="DF95" s="430">
        <v>0</v>
      </c>
      <c r="DG95" s="430">
        <v>0</v>
      </c>
      <c r="DH95" s="430">
        <v>0</v>
      </c>
      <c r="DI95" s="430">
        <v>0</v>
      </c>
      <c r="DJ95" s="430">
        <v>0</v>
      </c>
      <c r="DK95" s="430">
        <v>0</v>
      </c>
      <c r="DL95" s="430">
        <v>0</v>
      </c>
      <c r="DM95" s="430">
        <v>0</v>
      </c>
      <c r="DN95" s="430">
        <v>0</v>
      </c>
      <c r="DO95" s="430">
        <v>0</v>
      </c>
      <c r="DP95" s="430">
        <v>0</v>
      </c>
      <c r="DQ95" s="430">
        <v>0</v>
      </c>
    </row>
    <row r="96" spans="1:121" x14ac:dyDescent="0.2">
      <c r="A96" s="430" t="s">
        <v>1619</v>
      </c>
      <c r="B96" s="430" t="s">
        <v>140</v>
      </c>
      <c r="C96" s="430" t="s">
        <v>1070</v>
      </c>
      <c r="D96" s="430" t="s">
        <v>1050</v>
      </c>
      <c r="E96" s="430" t="s">
        <v>1057</v>
      </c>
      <c r="F96" s="443">
        <v>6.7037990000000001</v>
      </c>
      <c r="G96" s="444">
        <v>38986.810989001096</v>
      </c>
      <c r="H96" s="430">
        <v>0</v>
      </c>
      <c r="I96" s="430">
        <v>0</v>
      </c>
      <c r="J96" s="430">
        <v>0</v>
      </c>
      <c r="K96" s="430" t="s">
        <v>1226</v>
      </c>
      <c r="L96" s="430" t="s">
        <v>1226</v>
      </c>
      <c r="M96" s="430" t="s">
        <v>1226</v>
      </c>
      <c r="N96" s="430" t="s">
        <v>1226</v>
      </c>
      <c r="O96" s="430" t="s">
        <v>1226</v>
      </c>
      <c r="P96" s="430" t="s">
        <v>1226</v>
      </c>
      <c r="Q96" s="430" t="s">
        <v>1226</v>
      </c>
      <c r="R96" s="430" t="s">
        <v>1226</v>
      </c>
      <c r="S96" s="430" t="s">
        <v>1226</v>
      </c>
      <c r="T96" s="430">
        <v>1</v>
      </c>
      <c r="U96" s="430" t="s">
        <v>15261</v>
      </c>
      <c r="V96" s="430">
        <v>4</v>
      </c>
      <c r="W96" s="430">
        <v>1</v>
      </c>
      <c r="X96" s="430">
        <v>1</v>
      </c>
      <c r="Y96" s="430">
        <v>0</v>
      </c>
      <c r="Z96" s="430">
        <v>0</v>
      </c>
      <c r="AA96" s="430">
        <v>0</v>
      </c>
      <c r="AB96" s="430">
        <v>0</v>
      </c>
      <c r="AC96" s="430">
        <v>0</v>
      </c>
      <c r="AD96" s="430" t="s">
        <v>15262</v>
      </c>
      <c r="AE96" s="430">
        <v>1</v>
      </c>
      <c r="AF96" s="430">
        <v>0.5</v>
      </c>
      <c r="AG96" s="430">
        <v>0.5</v>
      </c>
      <c r="AH96" s="430">
        <v>0.33</v>
      </c>
      <c r="AI96" s="430">
        <v>0</v>
      </c>
      <c r="AJ96" s="430" t="s">
        <v>1226</v>
      </c>
      <c r="AK96" s="430" t="s">
        <v>1226</v>
      </c>
      <c r="AL96" s="430">
        <v>0</v>
      </c>
      <c r="AM96" s="430" t="s">
        <v>1226</v>
      </c>
      <c r="AN96" s="430" t="s">
        <v>1226</v>
      </c>
      <c r="AO96" s="430">
        <v>0</v>
      </c>
      <c r="AP96" s="430" t="s">
        <v>1226</v>
      </c>
      <c r="AQ96" s="430" t="s">
        <v>1226</v>
      </c>
      <c r="AR96" s="430" t="s">
        <v>15263</v>
      </c>
      <c r="AS96" s="430">
        <v>1</v>
      </c>
      <c r="AT96" s="430" t="s">
        <v>1226</v>
      </c>
      <c r="AU96" s="430" t="s">
        <v>1226</v>
      </c>
      <c r="AV96" s="430">
        <v>0</v>
      </c>
      <c r="AW96" s="430">
        <v>0</v>
      </c>
      <c r="AX96" s="430">
        <v>0</v>
      </c>
      <c r="AY96" s="430">
        <v>0</v>
      </c>
      <c r="AZ96" s="430">
        <v>0</v>
      </c>
      <c r="BA96" s="430" t="s">
        <v>15264</v>
      </c>
      <c r="BB96" s="430">
        <v>2</v>
      </c>
      <c r="BC96" s="430">
        <v>2</v>
      </c>
      <c r="BD96" s="430" t="s">
        <v>1226</v>
      </c>
      <c r="BE96" s="430">
        <v>1</v>
      </c>
      <c r="BF96" s="430">
        <v>1</v>
      </c>
      <c r="BG96" s="430">
        <v>1</v>
      </c>
      <c r="BH96" s="430">
        <v>2</v>
      </c>
      <c r="BI96" s="430">
        <v>2</v>
      </c>
      <c r="BJ96" s="430" t="s">
        <v>1226</v>
      </c>
      <c r="BK96" s="430">
        <v>2</v>
      </c>
      <c r="BL96" s="430">
        <v>2</v>
      </c>
      <c r="BM96" s="430" t="s">
        <v>1226</v>
      </c>
      <c r="BN96" s="430">
        <v>3</v>
      </c>
      <c r="BO96" s="430">
        <v>3</v>
      </c>
      <c r="BP96" s="430" t="s">
        <v>1226</v>
      </c>
      <c r="BQ96" s="430" t="s">
        <v>1226</v>
      </c>
      <c r="BR96" s="430" t="s">
        <v>1226</v>
      </c>
      <c r="BS96" s="430" t="s">
        <v>1226</v>
      </c>
      <c r="BT96" s="430" t="s">
        <v>1226</v>
      </c>
      <c r="BU96" s="430" t="s">
        <v>15265</v>
      </c>
      <c r="BV96" s="430">
        <v>0</v>
      </c>
      <c r="BW96" s="430">
        <v>0</v>
      </c>
      <c r="BX96" s="430">
        <v>0</v>
      </c>
      <c r="BY96" s="430">
        <v>0</v>
      </c>
      <c r="BZ96" s="430">
        <v>0</v>
      </c>
      <c r="CA96" s="430">
        <v>0</v>
      </c>
      <c r="CB96" s="430">
        <v>0</v>
      </c>
      <c r="CC96" s="430">
        <v>0</v>
      </c>
      <c r="CD96" s="430">
        <v>0</v>
      </c>
      <c r="CE96" s="430">
        <v>0</v>
      </c>
      <c r="CF96" s="430">
        <v>0</v>
      </c>
      <c r="CG96" s="430">
        <v>0</v>
      </c>
      <c r="CH96" s="430">
        <v>0</v>
      </c>
      <c r="CI96" s="430">
        <v>0</v>
      </c>
      <c r="CJ96" s="430">
        <v>0</v>
      </c>
      <c r="CK96" s="430">
        <v>0</v>
      </c>
      <c r="CL96" s="430">
        <v>0</v>
      </c>
      <c r="CM96" s="430">
        <v>0</v>
      </c>
      <c r="CN96" s="430">
        <v>0</v>
      </c>
      <c r="CO96" s="430">
        <v>0</v>
      </c>
      <c r="CP96" s="430" t="s">
        <v>1226</v>
      </c>
      <c r="CQ96" s="430" t="s">
        <v>1226</v>
      </c>
      <c r="CR96" s="430" t="s">
        <v>1226</v>
      </c>
      <c r="CS96" s="430" t="s">
        <v>1226</v>
      </c>
      <c r="CT96" s="430">
        <v>0</v>
      </c>
      <c r="CU96" s="430">
        <v>0</v>
      </c>
      <c r="CV96" s="430">
        <v>0</v>
      </c>
      <c r="CW96" s="430">
        <v>0</v>
      </c>
      <c r="CX96" s="430">
        <v>0</v>
      </c>
      <c r="CY96" s="430">
        <v>0</v>
      </c>
      <c r="CZ96" s="430">
        <v>1</v>
      </c>
      <c r="DA96" s="430">
        <v>1</v>
      </c>
      <c r="DB96" s="430">
        <v>0.5</v>
      </c>
      <c r="DC96" s="430">
        <v>0.5</v>
      </c>
      <c r="DD96" s="430">
        <v>0.5</v>
      </c>
      <c r="DE96" s="430">
        <v>0.5</v>
      </c>
      <c r="DF96" s="430">
        <v>1</v>
      </c>
      <c r="DG96" s="430">
        <v>1</v>
      </c>
      <c r="DH96" s="430">
        <v>1</v>
      </c>
      <c r="DI96" s="430">
        <v>1</v>
      </c>
      <c r="DJ96" s="430">
        <v>0.5</v>
      </c>
      <c r="DK96" s="430">
        <v>0.5</v>
      </c>
      <c r="DL96" s="430">
        <v>0</v>
      </c>
      <c r="DM96" s="430">
        <v>0</v>
      </c>
      <c r="DN96" s="430">
        <v>1</v>
      </c>
      <c r="DO96" s="430">
        <v>1</v>
      </c>
      <c r="DP96" s="430">
        <v>0.5</v>
      </c>
      <c r="DQ96" s="430">
        <v>0.5</v>
      </c>
    </row>
    <row r="97" spans="1:121" x14ac:dyDescent="0.2">
      <c r="A97" s="430" t="s">
        <v>1603</v>
      </c>
      <c r="B97" s="430" t="s">
        <v>1604</v>
      </c>
      <c r="C97" s="430" t="s">
        <v>1070</v>
      </c>
      <c r="D97" s="430" t="s">
        <v>1050</v>
      </c>
      <c r="E97" s="430" t="s">
        <v>1057</v>
      </c>
      <c r="F97" s="443">
        <v>33.715471000000001</v>
      </c>
      <c r="G97" s="444">
        <v>223249.49750038699</v>
      </c>
      <c r="H97" s="430">
        <v>1</v>
      </c>
      <c r="I97" s="430">
        <v>1</v>
      </c>
      <c r="J97" s="430" t="s">
        <v>1226</v>
      </c>
      <c r="K97" s="430" t="s">
        <v>15417</v>
      </c>
      <c r="L97" s="430" t="s">
        <v>15418</v>
      </c>
      <c r="M97" s="430" t="s">
        <v>1226</v>
      </c>
      <c r="N97" s="430">
        <v>2021</v>
      </c>
      <c r="O97" s="430">
        <v>2021</v>
      </c>
      <c r="P97" s="430" t="s">
        <v>1226</v>
      </c>
      <c r="Q97" s="430" t="s">
        <v>15329</v>
      </c>
      <c r="R97" s="430" t="s">
        <v>15329</v>
      </c>
      <c r="S97" s="430" t="s">
        <v>1226</v>
      </c>
      <c r="T97" s="430">
        <v>0.5</v>
      </c>
      <c r="U97" s="430" t="s">
        <v>15419</v>
      </c>
      <c r="V97" s="430">
        <v>4</v>
      </c>
      <c r="W97" s="430">
        <v>1</v>
      </c>
      <c r="X97" s="430">
        <v>1</v>
      </c>
      <c r="Y97" s="430">
        <v>0</v>
      </c>
      <c r="Z97" s="430">
        <v>0</v>
      </c>
      <c r="AA97" s="430">
        <v>0</v>
      </c>
      <c r="AB97" s="430">
        <v>0</v>
      </c>
      <c r="AC97" s="430">
        <v>0</v>
      </c>
      <c r="AD97" s="430" t="s">
        <v>15420</v>
      </c>
      <c r="AE97" s="430">
        <v>1</v>
      </c>
      <c r="AF97" s="430">
        <v>0.5</v>
      </c>
      <c r="AG97" s="430">
        <v>0.5</v>
      </c>
      <c r="AH97" s="430">
        <v>0.33</v>
      </c>
      <c r="AI97" s="430" t="s">
        <v>1226</v>
      </c>
      <c r="AJ97" s="430" t="s">
        <v>1226</v>
      </c>
      <c r="AK97" s="430" t="s">
        <v>1226</v>
      </c>
      <c r="AL97" s="430">
        <v>1</v>
      </c>
      <c r="AM97" s="430" t="s">
        <v>1226</v>
      </c>
      <c r="AN97" s="430" t="s">
        <v>1226</v>
      </c>
      <c r="AO97" s="430">
        <v>1</v>
      </c>
      <c r="AP97" s="430" t="s">
        <v>1226</v>
      </c>
      <c r="AQ97" s="430" t="s">
        <v>1226</v>
      </c>
      <c r="AR97" s="430" t="s">
        <v>1226</v>
      </c>
      <c r="AS97" s="430" t="s">
        <v>1226</v>
      </c>
      <c r="AT97" s="430" t="s">
        <v>1226</v>
      </c>
      <c r="AU97" s="430" t="s">
        <v>1226</v>
      </c>
      <c r="AV97" s="430">
        <v>1</v>
      </c>
      <c r="AW97" s="430">
        <v>1</v>
      </c>
      <c r="AX97" s="430">
        <v>1</v>
      </c>
      <c r="AY97" s="430">
        <v>1</v>
      </c>
      <c r="AZ97" s="430">
        <v>1</v>
      </c>
      <c r="BA97" s="430" t="s">
        <v>1226</v>
      </c>
      <c r="BB97" s="430">
        <v>3</v>
      </c>
      <c r="BC97" s="430">
        <v>3</v>
      </c>
      <c r="BD97" s="430">
        <v>3</v>
      </c>
      <c r="BE97" s="430">
        <v>2</v>
      </c>
      <c r="BF97" s="430">
        <v>2</v>
      </c>
      <c r="BG97" s="430">
        <v>3</v>
      </c>
      <c r="BH97" s="430">
        <v>2</v>
      </c>
      <c r="BI97" s="430">
        <v>2</v>
      </c>
      <c r="BJ97" s="430">
        <v>3</v>
      </c>
      <c r="BK97" s="430">
        <v>3</v>
      </c>
      <c r="BL97" s="430">
        <v>3</v>
      </c>
      <c r="BM97" s="430">
        <v>3</v>
      </c>
      <c r="BN97" s="430" t="s">
        <v>1226</v>
      </c>
      <c r="BO97" s="430" t="s">
        <v>1226</v>
      </c>
      <c r="BP97" s="430" t="s">
        <v>1226</v>
      </c>
      <c r="BQ97" s="430" t="s">
        <v>15421</v>
      </c>
      <c r="BR97" s="430" t="s">
        <v>1226</v>
      </c>
      <c r="BS97" s="430" t="s">
        <v>1226</v>
      </c>
      <c r="BT97" s="430" t="s">
        <v>1226</v>
      </c>
      <c r="BU97" s="430" t="s">
        <v>15422</v>
      </c>
      <c r="BV97" s="430" t="s">
        <v>1226</v>
      </c>
      <c r="BW97" s="430" t="s">
        <v>1226</v>
      </c>
      <c r="BX97" s="430">
        <v>0.5</v>
      </c>
      <c r="BY97" s="430" t="s">
        <v>1226</v>
      </c>
      <c r="BZ97" s="430" t="s">
        <v>1226</v>
      </c>
      <c r="CA97" s="430">
        <v>0.5</v>
      </c>
      <c r="CB97" s="430">
        <v>0</v>
      </c>
      <c r="CC97" s="430">
        <v>0.5</v>
      </c>
      <c r="CD97" s="430">
        <v>0</v>
      </c>
      <c r="CE97" s="430">
        <v>0</v>
      </c>
      <c r="CF97" s="430">
        <v>0.5</v>
      </c>
      <c r="CG97" s="430">
        <v>0</v>
      </c>
      <c r="CH97" s="430" t="s">
        <v>1226</v>
      </c>
      <c r="CI97" s="430" t="s">
        <v>1226</v>
      </c>
      <c r="CJ97" s="430" t="s">
        <v>1226</v>
      </c>
      <c r="CK97" s="430" t="s">
        <v>1226</v>
      </c>
      <c r="CL97" s="430" t="s">
        <v>1226</v>
      </c>
      <c r="CM97" s="430">
        <v>0</v>
      </c>
      <c r="CN97" s="430" t="s">
        <v>1226</v>
      </c>
      <c r="CO97" s="430" t="s">
        <v>1226</v>
      </c>
      <c r="CP97" s="430" t="s">
        <v>1226</v>
      </c>
      <c r="CQ97" s="430" t="s">
        <v>1226</v>
      </c>
      <c r="CR97" s="430" t="s">
        <v>1226</v>
      </c>
      <c r="CS97" s="430" t="s">
        <v>1226</v>
      </c>
      <c r="CT97" s="430">
        <v>0.75</v>
      </c>
      <c r="CU97" s="430">
        <v>0.5</v>
      </c>
      <c r="CV97" s="430" t="s">
        <v>1226</v>
      </c>
      <c r="CW97" s="430" t="s">
        <v>1226</v>
      </c>
      <c r="CX97" s="430">
        <v>0.5</v>
      </c>
      <c r="CY97" s="430">
        <v>0.5</v>
      </c>
      <c r="CZ97" s="430">
        <v>1</v>
      </c>
      <c r="DA97" s="430">
        <v>1</v>
      </c>
      <c r="DB97" s="430">
        <v>0.5</v>
      </c>
      <c r="DC97" s="430">
        <v>0.5</v>
      </c>
      <c r="DD97" s="430">
        <v>0.5</v>
      </c>
      <c r="DE97" s="430">
        <v>0.5</v>
      </c>
      <c r="DF97" s="430">
        <v>0.5</v>
      </c>
      <c r="DG97" s="430">
        <v>0.5</v>
      </c>
      <c r="DH97" s="430">
        <v>0.5</v>
      </c>
      <c r="DI97" s="430">
        <v>0.5</v>
      </c>
      <c r="DJ97" s="430">
        <v>0.5</v>
      </c>
      <c r="DK97" s="430">
        <v>0.5</v>
      </c>
      <c r="DL97" s="430">
        <v>0</v>
      </c>
      <c r="DM97" s="430" t="s">
        <v>1226</v>
      </c>
      <c r="DN97" s="430">
        <v>0.5</v>
      </c>
      <c r="DO97" s="430">
        <v>0.5</v>
      </c>
      <c r="DP97" s="430">
        <v>0.5</v>
      </c>
      <c r="DQ97" s="430">
        <v>0.5</v>
      </c>
    </row>
    <row r="98" spans="1:121" x14ac:dyDescent="0.2">
      <c r="A98" s="430" t="s">
        <v>1609</v>
      </c>
      <c r="B98" s="430" t="s">
        <v>1610</v>
      </c>
      <c r="C98" s="430" t="s">
        <v>1194</v>
      </c>
      <c r="D98" s="430" t="s">
        <v>1195</v>
      </c>
      <c r="E98" s="430" t="s">
        <v>1049</v>
      </c>
      <c r="F98" s="443">
        <v>113.88032800000001</v>
      </c>
      <c r="G98" s="444">
        <v>394086.41934305598</v>
      </c>
      <c r="H98" s="430">
        <v>0</v>
      </c>
      <c r="I98" s="430">
        <v>0</v>
      </c>
      <c r="J98" s="430">
        <v>0</v>
      </c>
      <c r="K98" s="430" t="s">
        <v>1226</v>
      </c>
      <c r="L98" s="430" t="s">
        <v>1226</v>
      </c>
      <c r="M98" s="430" t="s">
        <v>1226</v>
      </c>
      <c r="N98" s="430" t="s">
        <v>1226</v>
      </c>
      <c r="O98" s="430" t="s">
        <v>1226</v>
      </c>
      <c r="P98" s="430" t="s">
        <v>1226</v>
      </c>
      <c r="Q98" s="430" t="s">
        <v>1226</v>
      </c>
      <c r="R98" s="430" t="s">
        <v>1226</v>
      </c>
      <c r="S98" s="430" t="s">
        <v>1226</v>
      </c>
      <c r="T98" s="430">
        <v>0</v>
      </c>
      <c r="U98" s="430" t="s">
        <v>1226</v>
      </c>
      <c r="V98" s="430" t="s">
        <v>1226</v>
      </c>
      <c r="W98" s="430" t="s">
        <v>1226</v>
      </c>
      <c r="X98" s="430" t="s">
        <v>1226</v>
      </c>
      <c r="Y98" s="430" t="s">
        <v>1226</v>
      </c>
      <c r="Z98" s="430" t="s">
        <v>1226</v>
      </c>
      <c r="AA98" s="430" t="s">
        <v>1226</v>
      </c>
      <c r="AB98" s="430" t="s">
        <v>1226</v>
      </c>
      <c r="AC98" s="430" t="s">
        <v>1226</v>
      </c>
      <c r="AD98" s="430" t="s">
        <v>1226</v>
      </c>
      <c r="AE98" s="430">
        <v>1</v>
      </c>
      <c r="AF98" s="430">
        <v>1</v>
      </c>
      <c r="AG98" s="430">
        <v>1</v>
      </c>
      <c r="AH98" s="430">
        <v>0.33</v>
      </c>
      <c r="AI98" s="430">
        <v>0</v>
      </c>
      <c r="AJ98" s="430" t="s">
        <v>1226</v>
      </c>
      <c r="AK98" s="430" t="s">
        <v>1226</v>
      </c>
      <c r="AL98" s="430">
        <v>1</v>
      </c>
      <c r="AM98" s="430">
        <v>14730</v>
      </c>
      <c r="AN98" s="430">
        <v>64</v>
      </c>
      <c r="AO98" s="430">
        <v>1</v>
      </c>
      <c r="AP98" s="430" t="s">
        <v>1226</v>
      </c>
      <c r="AQ98" s="430" t="s">
        <v>1226</v>
      </c>
      <c r="AR98" s="430" t="s">
        <v>15570</v>
      </c>
      <c r="AS98" s="430">
        <v>1</v>
      </c>
      <c r="AT98" s="430">
        <v>4433</v>
      </c>
      <c r="AU98" s="430">
        <v>51</v>
      </c>
      <c r="AV98" s="430">
        <v>0</v>
      </c>
      <c r="AW98" s="430">
        <v>0</v>
      </c>
      <c r="AX98" s="430">
        <v>0</v>
      </c>
      <c r="AY98" s="430">
        <v>0</v>
      </c>
      <c r="AZ98" s="430">
        <v>0</v>
      </c>
      <c r="BA98" s="430" t="s">
        <v>15571</v>
      </c>
      <c r="BB98" s="430">
        <v>2</v>
      </c>
      <c r="BC98" s="430">
        <v>2</v>
      </c>
      <c r="BD98" s="430">
        <v>2</v>
      </c>
      <c r="BE98" s="430">
        <v>2</v>
      </c>
      <c r="BF98" s="430">
        <v>2</v>
      </c>
      <c r="BG98" s="430">
        <v>2</v>
      </c>
      <c r="BH98" s="430">
        <v>2</v>
      </c>
      <c r="BI98" s="430">
        <v>2</v>
      </c>
      <c r="BJ98" s="430">
        <v>2</v>
      </c>
      <c r="BK98" s="430">
        <v>2</v>
      </c>
      <c r="BL98" s="430">
        <v>2</v>
      </c>
      <c r="BM98" s="430">
        <v>2</v>
      </c>
      <c r="BN98" s="430">
        <v>2</v>
      </c>
      <c r="BO98" s="430">
        <v>2</v>
      </c>
      <c r="BP98" s="430">
        <v>2</v>
      </c>
      <c r="BQ98" s="430" t="s">
        <v>1136</v>
      </c>
      <c r="BR98" s="430" t="s">
        <v>1226</v>
      </c>
      <c r="BS98" s="430" t="s">
        <v>1226</v>
      </c>
      <c r="BT98" s="430" t="s">
        <v>1226</v>
      </c>
      <c r="BU98" s="430" t="s">
        <v>15572</v>
      </c>
      <c r="BV98" s="430">
        <v>0</v>
      </c>
      <c r="BW98" s="430">
        <v>0</v>
      </c>
      <c r="BX98" s="430">
        <v>0</v>
      </c>
      <c r="BY98" s="430">
        <v>0.5</v>
      </c>
      <c r="BZ98" s="430">
        <v>0.5</v>
      </c>
      <c r="CA98" s="430">
        <v>0.5</v>
      </c>
      <c r="CB98" s="430">
        <v>0</v>
      </c>
      <c r="CC98" s="430">
        <v>0</v>
      </c>
      <c r="CD98" s="430">
        <v>0</v>
      </c>
      <c r="CE98" s="430">
        <v>0</v>
      </c>
      <c r="CF98" s="430">
        <v>0</v>
      </c>
      <c r="CG98" s="430">
        <v>0</v>
      </c>
      <c r="CH98" s="430">
        <v>0</v>
      </c>
      <c r="CI98" s="430">
        <v>0</v>
      </c>
      <c r="CJ98" s="430">
        <v>0</v>
      </c>
      <c r="CK98" s="430">
        <v>0</v>
      </c>
      <c r="CL98" s="430">
        <v>0</v>
      </c>
      <c r="CM98" s="430">
        <v>0</v>
      </c>
      <c r="CN98" s="430">
        <v>0</v>
      </c>
      <c r="CO98" s="430">
        <v>0</v>
      </c>
      <c r="CP98" s="430" t="s">
        <v>1136</v>
      </c>
      <c r="CQ98" s="430" t="s">
        <v>1226</v>
      </c>
      <c r="CR98" s="430" t="s">
        <v>1226</v>
      </c>
      <c r="CS98" s="430" t="s">
        <v>1226</v>
      </c>
      <c r="CT98" s="430">
        <v>0</v>
      </c>
      <c r="CU98" s="430">
        <v>0</v>
      </c>
      <c r="CV98" s="430">
        <v>0</v>
      </c>
      <c r="CW98" s="430">
        <v>0</v>
      </c>
      <c r="CX98" s="430">
        <v>0</v>
      </c>
      <c r="CY98" s="430">
        <v>0</v>
      </c>
      <c r="CZ98" s="430">
        <v>1</v>
      </c>
      <c r="DA98" s="430">
        <v>1</v>
      </c>
      <c r="DB98" s="430">
        <v>0.5</v>
      </c>
      <c r="DC98" s="430">
        <v>0.5</v>
      </c>
      <c r="DD98" s="430">
        <v>0.5</v>
      </c>
      <c r="DE98" s="430">
        <v>0.5</v>
      </c>
      <c r="DF98" s="430">
        <v>0.5</v>
      </c>
      <c r="DG98" s="430">
        <v>0.5</v>
      </c>
      <c r="DH98" s="430">
        <v>0.5</v>
      </c>
      <c r="DI98" s="430">
        <v>0.5</v>
      </c>
      <c r="DJ98" s="430">
        <v>1</v>
      </c>
      <c r="DK98" s="430">
        <v>1</v>
      </c>
      <c r="DL98" s="430">
        <v>0.5</v>
      </c>
      <c r="DM98" s="430">
        <v>0.5</v>
      </c>
      <c r="DN98" s="430">
        <v>0.5</v>
      </c>
      <c r="DO98" s="430">
        <v>0.5</v>
      </c>
      <c r="DP98" s="430">
        <v>1</v>
      </c>
      <c r="DQ98" s="430">
        <v>1</v>
      </c>
    </row>
    <row r="99" spans="1:121" x14ac:dyDescent="0.2">
      <c r="A99" s="430" t="s">
        <v>15593</v>
      </c>
      <c r="B99" s="430" t="s">
        <v>15594</v>
      </c>
      <c r="C99" s="430" t="s">
        <v>1055</v>
      </c>
      <c r="D99" s="430" t="s">
        <v>1056</v>
      </c>
      <c r="E99" s="430" t="s">
        <v>1071</v>
      </c>
      <c r="F99" s="443">
        <v>19.32856</v>
      </c>
      <c r="G99" s="444">
        <v>284087.56369579799</v>
      </c>
      <c r="H99" s="430">
        <v>0</v>
      </c>
      <c r="I99" s="430">
        <v>0</v>
      </c>
      <c r="J99" s="430">
        <v>0</v>
      </c>
      <c r="K99" s="430" t="s">
        <v>1226</v>
      </c>
      <c r="L99" s="430" t="s">
        <v>1226</v>
      </c>
      <c r="M99" s="430" t="s">
        <v>1226</v>
      </c>
      <c r="N99" s="430" t="s">
        <v>1226</v>
      </c>
      <c r="O99" s="430" t="s">
        <v>1226</v>
      </c>
      <c r="P99" s="430" t="s">
        <v>1226</v>
      </c>
      <c r="Q99" s="430" t="s">
        <v>1226</v>
      </c>
      <c r="R99" s="430" t="s">
        <v>1226</v>
      </c>
      <c r="S99" s="430" t="s">
        <v>1226</v>
      </c>
      <c r="T99" s="430">
        <v>0</v>
      </c>
      <c r="U99" s="430" t="s">
        <v>1226</v>
      </c>
      <c r="V99" s="430" t="s">
        <v>1226</v>
      </c>
      <c r="W99" s="430" t="s">
        <v>1226</v>
      </c>
      <c r="X99" s="430" t="s">
        <v>1226</v>
      </c>
      <c r="Y99" s="430" t="s">
        <v>1226</v>
      </c>
      <c r="Z99" s="430" t="s">
        <v>1226</v>
      </c>
      <c r="AA99" s="430" t="s">
        <v>1226</v>
      </c>
      <c r="AB99" s="430" t="s">
        <v>1226</v>
      </c>
      <c r="AC99" s="430" t="s">
        <v>1226</v>
      </c>
      <c r="AD99" s="430" t="s">
        <v>1226</v>
      </c>
      <c r="AE99" s="430">
        <v>0</v>
      </c>
      <c r="AF99" s="430">
        <v>0</v>
      </c>
      <c r="AG99" s="430">
        <v>0</v>
      </c>
      <c r="AH99" s="430">
        <v>0</v>
      </c>
      <c r="AI99" s="430" t="s">
        <v>1226</v>
      </c>
      <c r="AJ99" s="430" t="s">
        <v>1226</v>
      </c>
      <c r="AK99" s="430" t="s">
        <v>1226</v>
      </c>
      <c r="AL99" s="430" t="s">
        <v>1226</v>
      </c>
      <c r="AM99" s="430" t="s">
        <v>1226</v>
      </c>
      <c r="AN99" s="430" t="s">
        <v>1226</v>
      </c>
      <c r="AO99" s="430" t="s">
        <v>1226</v>
      </c>
      <c r="AP99" s="430" t="s">
        <v>1226</v>
      </c>
      <c r="AQ99" s="430" t="s">
        <v>1226</v>
      </c>
      <c r="AR99" s="430" t="s">
        <v>1226</v>
      </c>
      <c r="AS99" s="430" t="s">
        <v>1226</v>
      </c>
      <c r="AT99" s="430" t="s">
        <v>1226</v>
      </c>
      <c r="AU99" s="430" t="s">
        <v>1226</v>
      </c>
      <c r="AV99" s="430" t="s">
        <v>1226</v>
      </c>
      <c r="AW99" s="430" t="s">
        <v>1226</v>
      </c>
      <c r="AX99" s="430" t="s">
        <v>1226</v>
      </c>
      <c r="AY99" s="430" t="s">
        <v>1226</v>
      </c>
      <c r="AZ99" s="430" t="s">
        <v>1226</v>
      </c>
      <c r="BA99" s="430" t="s">
        <v>1226</v>
      </c>
      <c r="BB99" s="430" t="s">
        <v>1226</v>
      </c>
      <c r="BC99" s="430" t="s">
        <v>1226</v>
      </c>
      <c r="BD99" s="430" t="s">
        <v>1226</v>
      </c>
      <c r="BE99" s="430" t="s">
        <v>1226</v>
      </c>
      <c r="BF99" s="430" t="s">
        <v>1226</v>
      </c>
      <c r="BG99" s="430" t="s">
        <v>1226</v>
      </c>
      <c r="BH99" s="430" t="s">
        <v>1226</v>
      </c>
      <c r="BI99" s="430" t="s">
        <v>1226</v>
      </c>
      <c r="BJ99" s="430" t="s">
        <v>1226</v>
      </c>
      <c r="BK99" s="430" t="s">
        <v>1226</v>
      </c>
      <c r="BL99" s="430" t="s">
        <v>1226</v>
      </c>
      <c r="BM99" s="430" t="s">
        <v>1226</v>
      </c>
      <c r="BN99" s="430" t="s">
        <v>1226</v>
      </c>
      <c r="BO99" s="430" t="s">
        <v>1226</v>
      </c>
      <c r="BP99" s="430" t="s">
        <v>1226</v>
      </c>
      <c r="BQ99" s="430" t="s">
        <v>1226</v>
      </c>
      <c r="BR99" s="430" t="s">
        <v>1226</v>
      </c>
      <c r="BS99" s="430" t="s">
        <v>1226</v>
      </c>
      <c r="BT99" s="430" t="s">
        <v>1226</v>
      </c>
      <c r="BU99" s="430" t="s">
        <v>1226</v>
      </c>
      <c r="BV99" s="430" t="s">
        <v>1226</v>
      </c>
      <c r="BW99" s="430" t="s">
        <v>1226</v>
      </c>
      <c r="BX99" s="430" t="s">
        <v>1226</v>
      </c>
      <c r="BY99" s="430" t="s">
        <v>1226</v>
      </c>
      <c r="BZ99" s="430" t="s">
        <v>1226</v>
      </c>
      <c r="CA99" s="430" t="s">
        <v>1226</v>
      </c>
      <c r="CB99" s="430" t="s">
        <v>1226</v>
      </c>
      <c r="CC99" s="430" t="s">
        <v>1226</v>
      </c>
      <c r="CD99" s="430" t="s">
        <v>1226</v>
      </c>
      <c r="CE99" s="430" t="s">
        <v>1226</v>
      </c>
      <c r="CF99" s="430" t="s">
        <v>1226</v>
      </c>
      <c r="CG99" s="430" t="s">
        <v>1226</v>
      </c>
      <c r="CH99" s="430" t="s">
        <v>1226</v>
      </c>
      <c r="CI99" s="430" t="s">
        <v>1226</v>
      </c>
      <c r="CJ99" s="430" t="s">
        <v>1226</v>
      </c>
      <c r="CK99" s="430" t="s">
        <v>1226</v>
      </c>
      <c r="CL99" s="430" t="s">
        <v>1226</v>
      </c>
      <c r="CM99" s="430" t="s">
        <v>1226</v>
      </c>
      <c r="CN99" s="430" t="s">
        <v>1226</v>
      </c>
      <c r="CO99" s="430" t="s">
        <v>1226</v>
      </c>
      <c r="CP99" s="430" t="s">
        <v>1226</v>
      </c>
      <c r="CQ99" s="430" t="s">
        <v>1226</v>
      </c>
      <c r="CR99" s="430" t="s">
        <v>1226</v>
      </c>
      <c r="CS99" s="430" t="s">
        <v>1226</v>
      </c>
      <c r="CT99" s="430" t="s">
        <v>1226</v>
      </c>
      <c r="CU99" s="430" t="s">
        <v>1226</v>
      </c>
      <c r="CV99" s="430" t="s">
        <v>1226</v>
      </c>
      <c r="CW99" s="430" t="s">
        <v>1226</v>
      </c>
      <c r="CX99" s="430" t="s">
        <v>1226</v>
      </c>
      <c r="CY99" s="430" t="s">
        <v>1226</v>
      </c>
      <c r="CZ99" s="430" t="s">
        <v>1226</v>
      </c>
      <c r="DA99" s="430" t="s">
        <v>1226</v>
      </c>
      <c r="DB99" s="430" t="s">
        <v>1226</v>
      </c>
      <c r="DC99" s="430" t="s">
        <v>1226</v>
      </c>
      <c r="DD99" s="430" t="s">
        <v>1226</v>
      </c>
      <c r="DE99" s="430" t="s">
        <v>1226</v>
      </c>
      <c r="DF99" s="430" t="s">
        <v>1226</v>
      </c>
      <c r="DG99" s="430" t="s">
        <v>1226</v>
      </c>
      <c r="DH99" s="430" t="s">
        <v>1226</v>
      </c>
      <c r="DI99" s="430" t="s">
        <v>1226</v>
      </c>
      <c r="DJ99" s="430" t="s">
        <v>1226</v>
      </c>
      <c r="DK99" s="430" t="s">
        <v>1226</v>
      </c>
      <c r="DL99" s="430" t="s">
        <v>1226</v>
      </c>
      <c r="DM99" s="430" t="s">
        <v>1226</v>
      </c>
      <c r="DN99" s="430" t="s">
        <v>1226</v>
      </c>
      <c r="DO99" s="430" t="s">
        <v>1226</v>
      </c>
      <c r="DP99" s="430" t="s">
        <v>1226</v>
      </c>
      <c r="DQ99" s="430" t="s">
        <v>1226</v>
      </c>
    </row>
    <row r="100" spans="1:121" x14ac:dyDescent="0.2">
      <c r="A100" s="430" t="s">
        <v>15706</v>
      </c>
      <c r="B100" s="430" t="s">
        <v>15707</v>
      </c>
      <c r="C100" s="430" t="s">
        <v>1070</v>
      </c>
      <c r="D100" s="430" t="s">
        <v>1050</v>
      </c>
      <c r="E100" s="430" t="s">
        <v>1057</v>
      </c>
      <c r="F100" s="443">
        <v>0.17965100000000001</v>
      </c>
      <c r="G100" s="444">
        <v>1764.9011333333301</v>
      </c>
      <c r="H100" s="430">
        <v>0</v>
      </c>
      <c r="I100" s="430">
        <v>0</v>
      </c>
      <c r="J100" s="430">
        <v>0</v>
      </c>
      <c r="K100" s="430" t="s">
        <v>1226</v>
      </c>
      <c r="L100" s="430" t="s">
        <v>1226</v>
      </c>
      <c r="M100" s="430" t="s">
        <v>1226</v>
      </c>
      <c r="N100" s="430" t="s">
        <v>1226</v>
      </c>
      <c r="O100" s="430" t="s">
        <v>1226</v>
      </c>
      <c r="P100" s="430" t="s">
        <v>1226</v>
      </c>
      <c r="Q100" s="430" t="s">
        <v>1226</v>
      </c>
      <c r="R100" s="430" t="s">
        <v>1226</v>
      </c>
      <c r="S100" s="430" t="s">
        <v>1226</v>
      </c>
      <c r="T100" s="430">
        <v>0</v>
      </c>
      <c r="U100" s="430" t="s">
        <v>1226</v>
      </c>
      <c r="V100" s="430" t="s">
        <v>1226</v>
      </c>
      <c r="W100" s="430" t="s">
        <v>1226</v>
      </c>
      <c r="X100" s="430" t="s">
        <v>1226</v>
      </c>
      <c r="Y100" s="430" t="s">
        <v>1226</v>
      </c>
      <c r="Z100" s="430" t="s">
        <v>1226</v>
      </c>
      <c r="AA100" s="430" t="s">
        <v>1226</v>
      </c>
      <c r="AB100" s="430" t="s">
        <v>1226</v>
      </c>
      <c r="AC100" s="430" t="s">
        <v>1226</v>
      </c>
      <c r="AD100" s="430" t="s">
        <v>1226</v>
      </c>
      <c r="AE100" s="430">
        <v>0</v>
      </c>
      <c r="AF100" s="430">
        <v>0</v>
      </c>
      <c r="AG100" s="430">
        <v>0</v>
      </c>
      <c r="AH100" s="430" t="s">
        <v>1226</v>
      </c>
      <c r="AI100" s="430">
        <v>0</v>
      </c>
      <c r="AJ100" s="430" t="s">
        <v>1226</v>
      </c>
      <c r="AK100" s="430" t="s">
        <v>1226</v>
      </c>
      <c r="AL100" s="430">
        <v>0</v>
      </c>
      <c r="AM100" s="430" t="s">
        <v>1226</v>
      </c>
      <c r="AN100" s="430" t="s">
        <v>1226</v>
      </c>
      <c r="AO100" s="430">
        <v>0</v>
      </c>
      <c r="AP100" s="430" t="s">
        <v>1226</v>
      </c>
      <c r="AQ100" s="430" t="s">
        <v>1226</v>
      </c>
      <c r="AR100" s="430" t="s">
        <v>1226</v>
      </c>
      <c r="AS100" s="430">
        <v>0</v>
      </c>
      <c r="AT100" s="430" t="s">
        <v>1226</v>
      </c>
      <c r="AU100" s="430" t="s">
        <v>1226</v>
      </c>
      <c r="AV100" s="430" t="s">
        <v>1226</v>
      </c>
      <c r="AW100" s="430" t="s">
        <v>1226</v>
      </c>
      <c r="AX100" s="430" t="s">
        <v>1226</v>
      </c>
      <c r="AY100" s="430" t="s">
        <v>1226</v>
      </c>
      <c r="AZ100" s="430" t="s">
        <v>1226</v>
      </c>
      <c r="BA100" s="430" t="s">
        <v>1226</v>
      </c>
      <c r="BB100" s="430">
        <v>3</v>
      </c>
      <c r="BC100" s="430">
        <v>3</v>
      </c>
      <c r="BD100" s="430">
        <v>3</v>
      </c>
      <c r="BE100" s="430" t="s">
        <v>1226</v>
      </c>
      <c r="BF100" s="430" t="s">
        <v>1226</v>
      </c>
      <c r="BG100" s="430" t="s">
        <v>1226</v>
      </c>
      <c r="BH100" s="430" t="s">
        <v>1226</v>
      </c>
      <c r="BI100" s="430" t="s">
        <v>1226</v>
      </c>
      <c r="BJ100" s="430" t="s">
        <v>1226</v>
      </c>
      <c r="BK100" s="430" t="s">
        <v>1226</v>
      </c>
      <c r="BL100" s="430" t="s">
        <v>1226</v>
      </c>
      <c r="BM100" s="430" t="s">
        <v>1226</v>
      </c>
      <c r="BN100" s="430" t="s">
        <v>1226</v>
      </c>
      <c r="BO100" s="430" t="s">
        <v>1226</v>
      </c>
      <c r="BP100" s="430" t="s">
        <v>1226</v>
      </c>
      <c r="BQ100" s="430" t="s">
        <v>1226</v>
      </c>
      <c r="BR100" s="430" t="s">
        <v>1226</v>
      </c>
      <c r="BS100" s="430" t="s">
        <v>1226</v>
      </c>
      <c r="BT100" s="430" t="s">
        <v>1226</v>
      </c>
      <c r="BU100" s="430" t="s">
        <v>1226</v>
      </c>
      <c r="BV100" s="430">
        <v>0</v>
      </c>
      <c r="BW100" s="430">
        <v>0.75</v>
      </c>
      <c r="BX100" s="430" t="s">
        <v>1226</v>
      </c>
      <c r="BY100" s="430">
        <v>0</v>
      </c>
      <c r="BZ100" s="430">
        <v>0.5</v>
      </c>
      <c r="CA100" s="430" t="s">
        <v>1226</v>
      </c>
      <c r="CB100" s="430">
        <v>0</v>
      </c>
      <c r="CC100" s="430">
        <v>0.75</v>
      </c>
      <c r="CD100" s="430" t="s">
        <v>1226</v>
      </c>
      <c r="CE100" s="430">
        <v>0.75</v>
      </c>
      <c r="CF100" s="430">
        <v>0.75</v>
      </c>
      <c r="CG100" s="430" t="s">
        <v>1226</v>
      </c>
      <c r="CH100" s="430">
        <v>0</v>
      </c>
      <c r="CI100" s="430" t="s">
        <v>1226</v>
      </c>
      <c r="CJ100" s="430" t="s">
        <v>1226</v>
      </c>
      <c r="CK100" s="430">
        <v>0</v>
      </c>
      <c r="CL100" s="430">
        <v>0.75</v>
      </c>
      <c r="CM100" s="430" t="s">
        <v>1226</v>
      </c>
      <c r="CN100" s="430">
        <v>0</v>
      </c>
      <c r="CO100" s="430" t="s">
        <v>1226</v>
      </c>
      <c r="CP100" s="430" t="s">
        <v>1226</v>
      </c>
      <c r="CQ100" s="430" t="s">
        <v>1226</v>
      </c>
      <c r="CR100" s="430" t="s">
        <v>1226</v>
      </c>
      <c r="CS100" s="430" t="s">
        <v>1226</v>
      </c>
      <c r="CT100" s="430">
        <v>0</v>
      </c>
      <c r="CU100" s="430">
        <v>0</v>
      </c>
      <c r="CV100" s="430">
        <v>0.5</v>
      </c>
      <c r="CW100" s="430">
        <v>0.5</v>
      </c>
      <c r="CX100" s="430">
        <v>0.75</v>
      </c>
      <c r="CY100" s="430">
        <v>0.5</v>
      </c>
      <c r="CZ100" s="430">
        <v>1</v>
      </c>
      <c r="DA100" s="430">
        <v>1</v>
      </c>
      <c r="DB100" s="430">
        <v>0.5</v>
      </c>
      <c r="DC100" s="430">
        <v>1</v>
      </c>
      <c r="DD100" s="430">
        <v>0.5</v>
      </c>
      <c r="DE100" s="430">
        <v>1</v>
      </c>
      <c r="DF100" s="430">
        <v>1</v>
      </c>
      <c r="DG100" s="430">
        <v>1</v>
      </c>
      <c r="DH100" s="430">
        <v>0.5</v>
      </c>
      <c r="DI100" s="430">
        <v>0.5</v>
      </c>
      <c r="DJ100" s="430">
        <v>0.5</v>
      </c>
      <c r="DK100" s="430">
        <v>1</v>
      </c>
      <c r="DL100" s="430">
        <v>0.5</v>
      </c>
      <c r="DM100" s="430">
        <v>1</v>
      </c>
      <c r="DN100" s="430">
        <v>1</v>
      </c>
      <c r="DO100" s="430">
        <v>1</v>
      </c>
      <c r="DP100" s="430">
        <v>0.5</v>
      </c>
      <c r="DQ100" s="430">
        <v>0.5</v>
      </c>
    </row>
    <row r="101" spans="1:121" x14ac:dyDescent="0.2">
      <c r="A101" s="430" t="s">
        <v>1669</v>
      </c>
      <c r="B101" s="430" t="s">
        <v>1670</v>
      </c>
      <c r="C101" s="430" t="s">
        <v>1047</v>
      </c>
      <c r="D101" s="430" t="s">
        <v>1048</v>
      </c>
      <c r="E101" s="430" t="s">
        <v>1049</v>
      </c>
      <c r="F101" s="443">
        <v>0.223107</v>
      </c>
      <c r="G101" s="444">
        <v>547.09291503633403</v>
      </c>
      <c r="H101" s="430">
        <v>1</v>
      </c>
      <c r="I101" s="430">
        <v>1</v>
      </c>
      <c r="J101" s="430">
        <v>1</v>
      </c>
      <c r="K101" s="430" t="s">
        <v>15859</v>
      </c>
      <c r="L101" s="430" t="s">
        <v>15805</v>
      </c>
      <c r="M101" s="430" t="s">
        <v>15860</v>
      </c>
      <c r="N101" s="430">
        <v>2022</v>
      </c>
      <c r="O101" s="430">
        <v>2022</v>
      </c>
      <c r="P101" s="430">
        <v>2022</v>
      </c>
      <c r="Q101" s="430" t="s">
        <v>15861</v>
      </c>
      <c r="R101" s="430" t="s">
        <v>15861</v>
      </c>
      <c r="S101" s="430" t="s">
        <v>15861</v>
      </c>
      <c r="T101" s="430">
        <v>1</v>
      </c>
      <c r="U101" s="430" t="s">
        <v>15862</v>
      </c>
      <c r="V101" s="430">
        <v>4</v>
      </c>
      <c r="W101" s="430">
        <v>1</v>
      </c>
      <c r="X101" s="430">
        <v>1</v>
      </c>
      <c r="Y101" s="430">
        <v>1</v>
      </c>
      <c r="Z101" s="430">
        <v>1</v>
      </c>
      <c r="AA101" s="430">
        <v>1</v>
      </c>
      <c r="AB101" s="430">
        <v>1</v>
      </c>
      <c r="AC101" s="430">
        <v>1</v>
      </c>
      <c r="AD101" s="430" t="s">
        <v>1226</v>
      </c>
      <c r="AE101" s="430">
        <v>0</v>
      </c>
      <c r="AF101" s="430">
        <v>0.5</v>
      </c>
      <c r="AG101" s="430">
        <v>0.5</v>
      </c>
      <c r="AH101" s="430">
        <v>0.33</v>
      </c>
      <c r="AI101" s="430">
        <v>0</v>
      </c>
      <c r="AJ101" s="430" t="s">
        <v>1226</v>
      </c>
      <c r="AK101" s="430" t="s">
        <v>1226</v>
      </c>
      <c r="AL101" s="430">
        <v>0</v>
      </c>
      <c r="AM101" s="430" t="s">
        <v>1226</v>
      </c>
      <c r="AN101" s="430" t="s">
        <v>1226</v>
      </c>
      <c r="AO101" s="430">
        <v>0</v>
      </c>
      <c r="AP101" s="430" t="s">
        <v>1226</v>
      </c>
      <c r="AQ101" s="430" t="s">
        <v>1226</v>
      </c>
      <c r="AR101" s="430" t="s">
        <v>1226</v>
      </c>
      <c r="AS101" s="430">
        <v>0</v>
      </c>
      <c r="AT101" s="430" t="s">
        <v>1226</v>
      </c>
      <c r="AU101" s="430" t="s">
        <v>1226</v>
      </c>
      <c r="AV101" s="430" t="s">
        <v>1226</v>
      </c>
      <c r="AW101" s="430" t="s">
        <v>1226</v>
      </c>
      <c r="AX101" s="430" t="s">
        <v>1226</v>
      </c>
      <c r="AY101" s="430" t="s">
        <v>1226</v>
      </c>
      <c r="AZ101" s="430" t="s">
        <v>1226</v>
      </c>
      <c r="BA101" s="430" t="s">
        <v>15863</v>
      </c>
      <c r="BB101" s="430">
        <v>3</v>
      </c>
      <c r="BC101" s="430">
        <v>2</v>
      </c>
      <c r="BD101" s="430">
        <v>2</v>
      </c>
      <c r="BE101" s="430">
        <v>3</v>
      </c>
      <c r="BF101" s="430">
        <v>2</v>
      </c>
      <c r="BG101" s="430">
        <v>2</v>
      </c>
      <c r="BH101" s="430">
        <v>3</v>
      </c>
      <c r="BI101" s="430">
        <v>3</v>
      </c>
      <c r="BJ101" s="430">
        <v>3</v>
      </c>
      <c r="BK101" s="430">
        <v>2</v>
      </c>
      <c r="BL101" s="430">
        <v>2</v>
      </c>
      <c r="BM101" s="430">
        <v>2</v>
      </c>
      <c r="BN101" s="430">
        <v>3</v>
      </c>
      <c r="BO101" s="430">
        <v>3</v>
      </c>
      <c r="BP101" s="430">
        <v>3</v>
      </c>
      <c r="BQ101" s="430" t="s">
        <v>1226</v>
      </c>
      <c r="BR101" s="430" t="s">
        <v>1226</v>
      </c>
      <c r="BS101" s="430" t="s">
        <v>1226</v>
      </c>
      <c r="BT101" s="430" t="s">
        <v>1226</v>
      </c>
      <c r="BU101" s="430" t="s">
        <v>1226</v>
      </c>
      <c r="BV101" s="430">
        <v>0</v>
      </c>
      <c r="BW101" s="430">
        <v>0</v>
      </c>
      <c r="BX101" s="430">
        <v>0</v>
      </c>
      <c r="BY101" s="430">
        <v>0</v>
      </c>
      <c r="BZ101" s="430">
        <v>0</v>
      </c>
      <c r="CA101" s="430">
        <v>0</v>
      </c>
      <c r="CB101" s="430">
        <v>0</v>
      </c>
      <c r="CC101" s="430">
        <v>0</v>
      </c>
      <c r="CD101" s="430">
        <v>0</v>
      </c>
      <c r="CE101" s="430">
        <v>0</v>
      </c>
      <c r="CF101" s="430">
        <v>0</v>
      </c>
      <c r="CG101" s="430">
        <v>0</v>
      </c>
      <c r="CH101" s="430">
        <v>0</v>
      </c>
      <c r="CI101" s="430">
        <v>0.5</v>
      </c>
      <c r="CJ101" s="430">
        <v>0</v>
      </c>
      <c r="CK101" s="430">
        <v>0</v>
      </c>
      <c r="CL101" s="430">
        <v>0</v>
      </c>
      <c r="CM101" s="430">
        <v>0</v>
      </c>
      <c r="CN101" s="430">
        <v>0</v>
      </c>
      <c r="CO101" s="430">
        <v>0.5</v>
      </c>
      <c r="CP101" s="430" t="s">
        <v>1226</v>
      </c>
      <c r="CQ101" s="430" t="s">
        <v>1226</v>
      </c>
      <c r="CR101" s="430" t="s">
        <v>1226</v>
      </c>
      <c r="CS101" s="430" t="s">
        <v>1226</v>
      </c>
      <c r="CT101" s="430">
        <v>0.5</v>
      </c>
      <c r="CU101" s="430">
        <v>0.5</v>
      </c>
      <c r="CV101" s="430">
        <v>0.5</v>
      </c>
      <c r="CW101" s="430">
        <v>0</v>
      </c>
      <c r="CX101" s="430">
        <v>0.5</v>
      </c>
      <c r="CY101" s="430">
        <v>0</v>
      </c>
      <c r="CZ101" s="430">
        <v>1</v>
      </c>
      <c r="DA101" s="430">
        <v>1</v>
      </c>
      <c r="DB101" s="430">
        <v>0.5</v>
      </c>
      <c r="DC101" s="430">
        <v>0.5</v>
      </c>
      <c r="DD101" s="430">
        <v>0.5</v>
      </c>
      <c r="DE101" s="430">
        <v>0.5</v>
      </c>
      <c r="DF101" s="430">
        <v>0.5</v>
      </c>
      <c r="DG101" s="430">
        <v>0.5</v>
      </c>
      <c r="DH101" s="430">
        <v>0.5</v>
      </c>
      <c r="DI101" s="430">
        <v>0.5</v>
      </c>
      <c r="DJ101" s="430">
        <v>0.5</v>
      </c>
      <c r="DK101" s="430">
        <v>0.5</v>
      </c>
      <c r="DL101" s="430">
        <v>0.5</v>
      </c>
      <c r="DM101" s="430">
        <v>0.5</v>
      </c>
      <c r="DN101" s="430">
        <v>0.5</v>
      </c>
      <c r="DO101" s="430">
        <v>0.5</v>
      </c>
      <c r="DP101" s="430">
        <v>0.5</v>
      </c>
      <c r="DQ101" s="430">
        <v>0.5</v>
      </c>
    </row>
    <row r="102" spans="1:121" x14ac:dyDescent="0.2">
      <c r="A102" s="430" t="s">
        <v>1629</v>
      </c>
      <c r="B102" s="430" t="s">
        <v>1630</v>
      </c>
      <c r="C102" s="430" t="s">
        <v>1047</v>
      </c>
      <c r="D102" s="430" t="s">
        <v>1048</v>
      </c>
      <c r="E102" s="430" t="s">
        <v>1049</v>
      </c>
      <c r="F102" s="443">
        <v>16.876719999999999</v>
      </c>
      <c r="G102" s="444">
        <v>27625.3883521688</v>
      </c>
      <c r="H102" s="430">
        <v>0</v>
      </c>
      <c r="I102" s="430">
        <v>0</v>
      </c>
      <c r="J102" s="430">
        <v>0</v>
      </c>
      <c r="K102" s="430" t="s">
        <v>1226</v>
      </c>
      <c r="L102" s="430" t="s">
        <v>1226</v>
      </c>
      <c r="M102" s="430" t="s">
        <v>1226</v>
      </c>
      <c r="N102" s="430" t="s">
        <v>1226</v>
      </c>
      <c r="O102" s="430" t="s">
        <v>1226</v>
      </c>
      <c r="P102" s="430" t="s">
        <v>1226</v>
      </c>
      <c r="Q102" s="430" t="s">
        <v>1226</v>
      </c>
      <c r="R102" s="430" t="s">
        <v>1226</v>
      </c>
      <c r="S102" s="430" t="s">
        <v>1226</v>
      </c>
      <c r="T102" s="430">
        <v>0</v>
      </c>
      <c r="U102" s="430" t="s">
        <v>1226</v>
      </c>
      <c r="V102" s="430" t="s">
        <v>1226</v>
      </c>
      <c r="W102" s="430">
        <v>1</v>
      </c>
      <c r="X102" s="430">
        <v>1</v>
      </c>
      <c r="Y102" s="430">
        <v>1</v>
      </c>
      <c r="Z102" s="430">
        <v>0</v>
      </c>
      <c r="AA102" s="430">
        <v>0</v>
      </c>
      <c r="AB102" s="430">
        <v>0</v>
      </c>
      <c r="AC102" s="430">
        <v>1</v>
      </c>
      <c r="AD102" s="430" t="s">
        <v>1226</v>
      </c>
      <c r="AE102" s="430">
        <v>1</v>
      </c>
      <c r="AF102" s="430">
        <v>1</v>
      </c>
      <c r="AG102" s="430">
        <v>1</v>
      </c>
      <c r="AH102" s="430">
        <v>0.33</v>
      </c>
      <c r="AI102" s="430">
        <v>1</v>
      </c>
      <c r="AJ102" s="430" t="s">
        <v>1226</v>
      </c>
      <c r="AK102" s="430" t="s">
        <v>1226</v>
      </c>
      <c r="AL102" s="430">
        <v>1</v>
      </c>
      <c r="AM102" s="430" t="s">
        <v>1226</v>
      </c>
      <c r="AN102" s="430" t="s">
        <v>1226</v>
      </c>
      <c r="AO102" s="430">
        <v>1</v>
      </c>
      <c r="AP102" s="430">
        <v>30</v>
      </c>
      <c r="AQ102" s="430">
        <v>10</v>
      </c>
      <c r="AR102" s="430" t="s">
        <v>1226</v>
      </c>
      <c r="AS102" s="430" t="s">
        <v>1226</v>
      </c>
      <c r="AT102" s="430" t="s">
        <v>1226</v>
      </c>
      <c r="AU102" s="430" t="s">
        <v>1226</v>
      </c>
      <c r="AV102" s="430">
        <v>0</v>
      </c>
      <c r="AW102" s="430">
        <v>0</v>
      </c>
      <c r="AX102" s="430">
        <v>0</v>
      </c>
      <c r="AY102" s="430">
        <v>0</v>
      </c>
      <c r="AZ102" s="430">
        <v>0</v>
      </c>
      <c r="BA102" s="430" t="s">
        <v>1226</v>
      </c>
      <c r="BB102" s="430">
        <v>3</v>
      </c>
      <c r="BC102" s="430">
        <v>3</v>
      </c>
      <c r="BD102" s="430">
        <v>3</v>
      </c>
      <c r="BE102" s="430">
        <v>2</v>
      </c>
      <c r="BF102" s="430">
        <v>2</v>
      </c>
      <c r="BG102" s="430">
        <v>2</v>
      </c>
      <c r="BH102" s="430">
        <v>2</v>
      </c>
      <c r="BI102" s="430">
        <v>2</v>
      </c>
      <c r="BJ102" s="430">
        <v>2</v>
      </c>
      <c r="BK102" s="430">
        <v>2</v>
      </c>
      <c r="BL102" s="430">
        <v>2</v>
      </c>
      <c r="BM102" s="430">
        <v>2</v>
      </c>
      <c r="BN102" s="430">
        <v>1</v>
      </c>
      <c r="BO102" s="430">
        <v>1</v>
      </c>
      <c r="BP102" s="430">
        <v>1</v>
      </c>
      <c r="BQ102" s="430" t="s">
        <v>1226</v>
      </c>
      <c r="BR102" s="430" t="s">
        <v>1226</v>
      </c>
      <c r="BS102" s="430" t="s">
        <v>1226</v>
      </c>
      <c r="BT102" s="430" t="s">
        <v>1226</v>
      </c>
      <c r="BU102" s="430" t="s">
        <v>1226</v>
      </c>
      <c r="BV102" s="430">
        <v>0.5</v>
      </c>
      <c r="BW102" s="430">
        <v>0.5</v>
      </c>
      <c r="BX102" s="430">
        <v>0.5</v>
      </c>
      <c r="BY102" s="430">
        <v>0.5</v>
      </c>
      <c r="BZ102" s="430">
        <v>0.5</v>
      </c>
      <c r="CA102" s="430">
        <v>0.5</v>
      </c>
      <c r="CB102" s="430">
        <v>0.5</v>
      </c>
      <c r="CC102" s="430">
        <v>0.5</v>
      </c>
      <c r="CD102" s="430">
        <v>0.5</v>
      </c>
      <c r="CE102" s="430">
        <v>0.5</v>
      </c>
      <c r="CF102" s="430">
        <v>0.5</v>
      </c>
      <c r="CG102" s="430">
        <v>0.5</v>
      </c>
      <c r="CH102" s="430">
        <v>0.5</v>
      </c>
      <c r="CI102" s="430">
        <v>0.5</v>
      </c>
      <c r="CJ102" s="430">
        <v>0.5</v>
      </c>
      <c r="CK102" s="430">
        <v>0.5</v>
      </c>
      <c r="CL102" s="430">
        <v>0.5</v>
      </c>
      <c r="CM102" s="430">
        <v>0.5</v>
      </c>
      <c r="CN102" s="430">
        <v>0.5</v>
      </c>
      <c r="CO102" s="430">
        <v>0.5</v>
      </c>
      <c r="CP102" s="430" t="s">
        <v>1186</v>
      </c>
      <c r="CQ102" s="430">
        <v>0.5</v>
      </c>
      <c r="CR102" s="430">
        <v>0.5</v>
      </c>
      <c r="CS102" s="430">
        <v>0.5</v>
      </c>
      <c r="CT102" s="430">
        <v>0.5</v>
      </c>
      <c r="CU102" s="430">
        <v>0.5</v>
      </c>
      <c r="CV102" s="430">
        <v>0.5</v>
      </c>
      <c r="CW102" s="430">
        <v>0.5</v>
      </c>
      <c r="CX102" s="430">
        <v>0.5</v>
      </c>
      <c r="CY102" s="430">
        <v>0.5</v>
      </c>
      <c r="CZ102" s="430">
        <v>1</v>
      </c>
      <c r="DA102" s="430">
        <v>1</v>
      </c>
      <c r="DB102" s="430">
        <v>1</v>
      </c>
      <c r="DC102" s="430">
        <v>1</v>
      </c>
      <c r="DD102" s="430">
        <v>1</v>
      </c>
      <c r="DE102" s="430">
        <v>1</v>
      </c>
      <c r="DF102" s="430">
        <v>1</v>
      </c>
      <c r="DG102" s="430">
        <v>1</v>
      </c>
      <c r="DH102" s="430">
        <v>1</v>
      </c>
      <c r="DI102" s="430">
        <v>1</v>
      </c>
      <c r="DJ102" s="430">
        <v>1</v>
      </c>
      <c r="DK102" s="430">
        <v>1</v>
      </c>
      <c r="DL102" s="430">
        <v>1</v>
      </c>
      <c r="DM102" s="430">
        <v>1</v>
      </c>
      <c r="DN102" s="430">
        <v>1</v>
      </c>
      <c r="DO102" s="430">
        <v>1</v>
      </c>
      <c r="DP102" s="430">
        <v>1</v>
      </c>
      <c r="DQ102" s="430">
        <v>1</v>
      </c>
    </row>
    <row r="103" spans="1:121" x14ac:dyDescent="0.2">
      <c r="A103" s="430" t="s">
        <v>1643</v>
      </c>
      <c r="B103" s="430" t="s">
        <v>99</v>
      </c>
      <c r="C103" s="430" t="s">
        <v>1055</v>
      </c>
      <c r="D103" s="430" t="s">
        <v>1056</v>
      </c>
      <c r="E103" s="430" t="s">
        <v>1057</v>
      </c>
      <c r="F103" s="443">
        <v>7.2967690000000003</v>
      </c>
      <c r="G103" s="444">
        <v>63068.134601125399</v>
      </c>
      <c r="H103" s="430">
        <v>1</v>
      </c>
      <c r="I103" s="430">
        <v>1</v>
      </c>
      <c r="J103" s="430">
        <v>0</v>
      </c>
      <c r="K103" s="430" t="s">
        <v>16204</v>
      </c>
      <c r="L103" s="430" t="s">
        <v>16204</v>
      </c>
      <c r="M103" s="430" t="s">
        <v>1226</v>
      </c>
      <c r="N103" s="430">
        <v>2020</v>
      </c>
      <c r="O103" s="430">
        <v>2020</v>
      </c>
      <c r="P103" s="430" t="s">
        <v>1226</v>
      </c>
      <c r="Q103" s="430" t="s">
        <v>16205</v>
      </c>
      <c r="R103" s="430" t="s">
        <v>16205</v>
      </c>
      <c r="S103" s="430" t="s">
        <v>1226</v>
      </c>
      <c r="T103" s="430">
        <v>1</v>
      </c>
      <c r="U103" s="430" t="s">
        <v>16125</v>
      </c>
      <c r="V103" s="430">
        <v>4</v>
      </c>
      <c r="W103" s="430">
        <v>1</v>
      </c>
      <c r="X103" s="430">
        <v>1</v>
      </c>
      <c r="Y103" s="430">
        <v>0</v>
      </c>
      <c r="Z103" s="430">
        <v>0</v>
      </c>
      <c r="AA103" s="430">
        <v>0</v>
      </c>
      <c r="AB103" s="430">
        <v>1</v>
      </c>
      <c r="AC103" s="430">
        <v>1</v>
      </c>
      <c r="AD103" s="430" t="s">
        <v>16206</v>
      </c>
      <c r="AE103" s="430">
        <v>1</v>
      </c>
      <c r="AF103" s="430">
        <v>1</v>
      </c>
      <c r="AG103" s="430">
        <v>1</v>
      </c>
      <c r="AH103" s="430">
        <v>1</v>
      </c>
      <c r="AI103" s="430">
        <v>0</v>
      </c>
      <c r="AJ103" s="430" t="s">
        <v>1226</v>
      </c>
      <c r="AK103" s="430" t="s">
        <v>1226</v>
      </c>
      <c r="AL103" s="430">
        <v>0</v>
      </c>
      <c r="AM103" s="430" t="s">
        <v>1226</v>
      </c>
      <c r="AN103" s="430" t="s">
        <v>1226</v>
      </c>
      <c r="AO103" s="430">
        <v>1</v>
      </c>
      <c r="AP103" s="430" t="s">
        <v>1226</v>
      </c>
      <c r="AQ103" s="430" t="s">
        <v>1226</v>
      </c>
      <c r="AR103" s="430" t="s">
        <v>16207</v>
      </c>
      <c r="AS103" s="430">
        <v>1</v>
      </c>
      <c r="AT103" s="430" t="s">
        <v>1226</v>
      </c>
      <c r="AU103" s="430" t="s">
        <v>1226</v>
      </c>
      <c r="AV103" s="430">
        <v>1</v>
      </c>
      <c r="AW103" s="430">
        <v>1</v>
      </c>
      <c r="AX103" s="430">
        <v>1</v>
      </c>
      <c r="AY103" s="430">
        <v>1</v>
      </c>
      <c r="AZ103" s="430">
        <v>1</v>
      </c>
      <c r="BA103" s="430" t="s">
        <v>16208</v>
      </c>
      <c r="BB103" s="430">
        <v>2</v>
      </c>
      <c r="BC103" s="430">
        <v>2</v>
      </c>
      <c r="BD103" s="430">
        <v>2</v>
      </c>
      <c r="BE103" s="430">
        <v>1</v>
      </c>
      <c r="BF103" s="430">
        <v>1</v>
      </c>
      <c r="BG103" s="430">
        <v>1</v>
      </c>
      <c r="BH103" s="430">
        <v>2</v>
      </c>
      <c r="BI103" s="430">
        <v>2</v>
      </c>
      <c r="BJ103" s="430">
        <v>2</v>
      </c>
      <c r="BK103" s="430">
        <v>2</v>
      </c>
      <c r="BL103" s="430">
        <v>2</v>
      </c>
      <c r="BM103" s="430">
        <v>2</v>
      </c>
      <c r="BN103" s="430">
        <v>3</v>
      </c>
      <c r="BO103" s="430">
        <v>3</v>
      </c>
      <c r="BP103" s="430">
        <v>3</v>
      </c>
      <c r="BQ103" s="430" t="s">
        <v>16209</v>
      </c>
      <c r="BR103" s="430">
        <v>3</v>
      </c>
      <c r="BS103" s="430">
        <v>3</v>
      </c>
      <c r="BT103" s="430">
        <v>3</v>
      </c>
      <c r="BU103" s="430" t="s">
        <v>16210</v>
      </c>
      <c r="BV103" s="430">
        <v>0.5</v>
      </c>
      <c r="BW103" s="430">
        <v>0.5</v>
      </c>
      <c r="BX103" s="430">
        <v>0.5</v>
      </c>
      <c r="BY103" s="430">
        <v>0.75</v>
      </c>
      <c r="BZ103" s="430">
        <v>0.75</v>
      </c>
      <c r="CA103" s="430">
        <v>0.75</v>
      </c>
      <c r="CB103" s="430">
        <v>0.5</v>
      </c>
      <c r="CC103" s="430">
        <v>0.5</v>
      </c>
      <c r="CD103" s="430">
        <v>0.5</v>
      </c>
      <c r="CE103" s="430">
        <v>0.75</v>
      </c>
      <c r="CF103" s="430">
        <v>0.75</v>
      </c>
      <c r="CG103" s="430">
        <v>0.75</v>
      </c>
      <c r="CH103" s="430">
        <v>0.5</v>
      </c>
      <c r="CI103" s="430">
        <v>0.5</v>
      </c>
      <c r="CJ103" s="430">
        <v>0.5</v>
      </c>
      <c r="CK103" s="430">
        <v>0.75</v>
      </c>
      <c r="CL103" s="430">
        <v>0.75</v>
      </c>
      <c r="CM103" s="430">
        <v>0.75</v>
      </c>
      <c r="CN103" s="430">
        <v>0.5</v>
      </c>
      <c r="CO103" s="430">
        <v>0.5</v>
      </c>
      <c r="CP103" s="430" t="s">
        <v>1226</v>
      </c>
      <c r="CQ103" s="430" t="s">
        <v>1226</v>
      </c>
      <c r="CR103" s="430" t="s">
        <v>1226</v>
      </c>
      <c r="CS103" s="430" t="s">
        <v>1226</v>
      </c>
      <c r="CT103" s="430">
        <v>0.5</v>
      </c>
      <c r="CU103" s="430">
        <v>0.75</v>
      </c>
      <c r="CV103" s="430">
        <v>0.5</v>
      </c>
      <c r="CW103" s="430">
        <v>0.5</v>
      </c>
      <c r="CX103" s="430">
        <v>0.5</v>
      </c>
      <c r="CY103" s="430">
        <v>0.5</v>
      </c>
      <c r="CZ103" s="430">
        <v>1</v>
      </c>
      <c r="DA103" s="430">
        <v>1</v>
      </c>
      <c r="DB103" s="430">
        <v>1</v>
      </c>
      <c r="DC103" s="430">
        <v>1</v>
      </c>
      <c r="DD103" s="430">
        <v>1</v>
      </c>
      <c r="DE103" s="430">
        <v>1</v>
      </c>
      <c r="DF103" s="430">
        <v>1</v>
      </c>
      <c r="DG103" s="430">
        <v>1</v>
      </c>
      <c r="DH103" s="430">
        <v>0.5</v>
      </c>
      <c r="DI103" s="430">
        <v>0.5</v>
      </c>
      <c r="DJ103" s="430">
        <v>1</v>
      </c>
      <c r="DK103" s="430">
        <v>1</v>
      </c>
      <c r="DL103" s="430">
        <v>1</v>
      </c>
      <c r="DM103" s="430">
        <v>1</v>
      </c>
      <c r="DN103" s="430">
        <v>1</v>
      </c>
      <c r="DO103" s="430">
        <v>1</v>
      </c>
      <c r="DP103" s="430">
        <v>1</v>
      </c>
      <c r="DQ103" s="430">
        <v>1</v>
      </c>
    </row>
    <row r="104" spans="1:121" x14ac:dyDescent="0.2">
      <c r="A104" s="430" t="s">
        <v>1675</v>
      </c>
      <c r="B104" s="430" t="s">
        <v>1676</v>
      </c>
      <c r="C104" s="430" t="s">
        <v>1047</v>
      </c>
      <c r="D104" s="430" t="s">
        <v>1048</v>
      </c>
      <c r="E104" s="430" t="s">
        <v>1071</v>
      </c>
      <c r="F104" s="443">
        <v>0.106471</v>
      </c>
      <c r="G104" s="444">
        <v>1320.0537930390301</v>
      </c>
      <c r="H104" s="430">
        <v>0</v>
      </c>
      <c r="I104" s="430">
        <v>0</v>
      </c>
      <c r="J104" s="430">
        <v>0</v>
      </c>
      <c r="K104" s="430" t="s">
        <v>1226</v>
      </c>
      <c r="L104" s="430" t="s">
        <v>1226</v>
      </c>
      <c r="M104" s="430" t="s">
        <v>1226</v>
      </c>
      <c r="N104" s="430" t="s">
        <v>1226</v>
      </c>
      <c r="O104" s="430" t="s">
        <v>1226</v>
      </c>
      <c r="P104" s="430" t="s">
        <v>1226</v>
      </c>
      <c r="Q104" s="430" t="s">
        <v>1226</v>
      </c>
      <c r="R104" s="430" t="s">
        <v>1226</v>
      </c>
      <c r="S104" s="430" t="s">
        <v>1226</v>
      </c>
      <c r="T104" s="430">
        <v>0.5</v>
      </c>
      <c r="U104" s="430" t="s">
        <v>16327</v>
      </c>
      <c r="V104" s="430">
        <v>4</v>
      </c>
      <c r="W104" s="430">
        <v>0</v>
      </c>
      <c r="X104" s="430">
        <v>0</v>
      </c>
      <c r="Y104" s="430">
        <v>1</v>
      </c>
      <c r="Z104" s="430">
        <v>1</v>
      </c>
      <c r="AA104" s="430">
        <v>1</v>
      </c>
      <c r="AB104" s="430">
        <v>0</v>
      </c>
      <c r="AC104" s="430">
        <v>0</v>
      </c>
      <c r="AD104" s="430" t="s">
        <v>16328</v>
      </c>
      <c r="AE104" s="430">
        <v>1</v>
      </c>
      <c r="AF104" s="430">
        <v>0.5</v>
      </c>
      <c r="AG104" s="430">
        <v>0</v>
      </c>
      <c r="AH104" s="430">
        <v>1</v>
      </c>
      <c r="AI104" s="430">
        <v>0</v>
      </c>
      <c r="AJ104" s="430" t="s">
        <v>1226</v>
      </c>
      <c r="AK104" s="430" t="s">
        <v>1226</v>
      </c>
      <c r="AL104" s="430">
        <v>1</v>
      </c>
      <c r="AM104" s="430">
        <v>50</v>
      </c>
      <c r="AN104" s="430">
        <v>70</v>
      </c>
      <c r="AO104" s="430">
        <v>1</v>
      </c>
      <c r="AP104" s="430">
        <v>10</v>
      </c>
      <c r="AQ104" s="430">
        <v>50</v>
      </c>
      <c r="AR104" s="430" t="s">
        <v>139</v>
      </c>
      <c r="AS104" s="430" t="s">
        <v>1226</v>
      </c>
      <c r="AT104" s="430" t="s">
        <v>1226</v>
      </c>
      <c r="AU104" s="430" t="s">
        <v>1226</v>
      </c>
      <c r="AV104" s="430">
        <v>0.5</v>
      </c>
      <c r="AW104" s="430">
        <v>0.5</v>
      </c>
      <c r="AX104" s="430">
        <v>0</v>
      </c>
      <c r="AY104" s="430">
        <v>0</v>
      </c>
      <c r="AZ104" s="430">
        <v>1</v>
      </c>
      <c r="BA104" s="430" t="s">
        <v>16329</v>
      </c>
      <c r="BB104" s="430">
        <v>1</v>
      </c>
      <c r="BC104" s="430">
        <v>1</v>
      </c>
      <c r="BD104" s="430">
        <v>1</v>
      </c>
      <c r="BE104" s="430">
        <v>2</v>
      </c>
      <c r="BF104" s="430">
        <v>2</v>
      </c>
      <c r="BG104" s="430">
        <v>2</v>
      </c>
      <c r="BH104" s="430">
        <v>3</v>
      </c>
      <c r="BI104" s="430">
        <v>2</v>
      </c>
      <c r="BJ104" s="430">
        <v>1</v>
      </c>
      <c r="BK104" s="430">
        <v>2</v>
      </c>
      <c r="BL104" s="430">
        <v>2</v>
      </c>
      <c r="BM104" s="430">
        <v>1</v>
      </c>
      <c r="BN104" s="430" t="s">
        <v>1226</v>
      </c>
      <c r="BO104" s="430" t="s">
        <v>1226</v>
      </c>
      <c r="BP104" s="430" t="s">
        <v>1226</v>
      </c>
      <c r="BQ104" s="430" t="s">
        <v>139</v>
      </c>
      <c r="BR104" s="430" t="s">
        <v>1226</v>
      </c>
      <c r="BS104" s="430" t="s">
        <v>1226</v>
      </c>
      <c r="BT104" s="430" t="s">
        <v>1226</v>
      </c>
      <c r="BU104" s="430" t="s">
        <v>16330</v>
      </c>
      <c r="BV104" s="430">
        <v>0.5</v>
      </c>
      <c r="BW104" s="430">
        <v>0.5</v>
      </c>
      <c r="BX104" s="430">
        <v>0.75</v>
      </c>
      <c r="BY104" s="430">
        <v>0</v>
      </c>
      <c r="BZ104" s="430">
        <v>0</v>
      </c>
      <c r="CA104" s="430">
        <v>0</v>
      </c>
      <c r="CB104" s="430">
        <v>0.5</v>
      </c>
      <c r="CC104" s="430">
        <v>0.5</v>
      </c>
      <c r="CD104" s="430">
        <v>0.5</v>
      </c>
      <c r="CE104" s="430">
        <v>0</v>
      </c>
      <c r="CF104" s="430">
        <v>0</v>
      </c>
      <c r="CG104" s="430">
        <v>0</v>
      </c>
      <c r="CH104" s="430">
        <v>0</v>
      </c>
      <c r="CI104" s="430">
        <v>0</v>
      </c>
      <c r="CJ104" s="430">
        <v>0</v>
      </c>
      <c r="CK104" s="430">
        <v>0</v>
      </c>
      <c r="CL104" s="430">
        <v>0</v>
      </c>
      <c r="CM104" s="430">
        <v>0</v>
      </c>
      <c r="CN104" s="430">
        <v>0.75</v>
      </c>
      <c r="CO104" s="430">
        <v>0.75</v>
      </c>
      <c r="CP104" s="430" t="s">
        <v>139</v>
      </c>
      <c r="CQ104" s="430" t="s">
        <v>1226</v>
      </c>
      <c r="CR104" s="430" t="s">
        <v>1226</v>
      </c>
      <c r="CS104" s="430" t="s">
        <v>1226</v>
      </c>
      <c r="CT104" s="430">
        <v>0.75</v>
      </c>
      <c r="CU104" s="430">
        <v>0.75</v>
      </c>
      <c r="CV104" s="430">
        <v>0.75</v>
      </c>
      <c r="CW104" s="430">
        <v>0.75</v>
      </c>
      <c r="CX104" s="430">
        <v>0.75</v>
      </c>
      <c r="CY104" s="430">
        <v>0.75</v>
      </c>
      <c r="CZ104" s="430">
        <v>0.5</v>
      </c>
      <c r="DA104" s="430">
        <v>0.5</v>
      </c>
      <c r="DB104" s="430">
        <v>1</v>
      </c>
      <c r="DC104" s="430">
        <v>1</v>
      </c>
      <c r="DD104" s="430">
        <v>0.5</v>
      </c>
      <c r="DE104" s="430">
        <v>0.5</v>
      </c>
      <c r="DF104" s="430">
        <v>1</v>
      </c>
      <c r="DG104" s="430">
        <v>1</v>
      </c>
      <c r="DH104" s="430">
        <v>1</v>
      </c>
      <c r="DI104" s="430">
        <v>1</v>
      </c>
      <c r="DJ104" s="430">
        <v>1</v>
      </c>
      <c r="DK104" s="430">
        <v>1</v>
      </c>
      <c r="DL104" s="430">
        <v>0.5</v>
      </c>
      <c r="DM104" s="430">
        <v>0.5</v>
      </c>
      <c r="DN104" s="430">
        <v>1</v>
      </c>
      <c r="DO104" s="430">
        <v>1</v>
      </c>
      <c r="DP104" s="430">
        <v>0</v>
      </c>
      <c r="DQ104" s="430">
        <v>0</v>
      </c>
    </row>
    <row r="105" spans="1:121" x14ac:dyDescent="0.2">
      <c r="A105" s="430" t="s">
        <v>16353</v>
      </c>
      <c r="B105" s="430" t="s">
        <v>16354</v>
      </c>
      <c r="C105" s="430" t="s">
        <v>1047</v>
      </c>
      <c r="D105" s="430" t="s">
        <v>1048</v>
      </c>
      <c r="E105" s="430" t="s">
        <v>1039</v>
      </c>
      <c r="F105" s="443">
        <v>8.4206409999999998</v>
      </c>
      <c r="G105" s="444">
        <v>4200.38012432911</v>
      </c>
      <c r="H105" s="430">
        <v>1</v>
      </c>
      <c r="I105" s="430">
        <v>0.5</v>
      </c>
      <c r="J105" s="430">
        <v>1</v>
      </c>
      <c r="K105" s="430" t="s">
        <v>16474</v>
      </c>
      <c r="L105" s="430" t="s">
        <v>16475</v>
      </c>
      <c r="M105" s="430" t="s">
        <v>16474</v>
      </c>
      <c r="N105" s="430">
        <v>2017</v>
      </c>
      <c r="O105" s="430">
        <v>2020</v>
      </c>
      <c r="P105" s="430">
        <v>2017</v>
      </c>
      <c r="Q105" s="430" t="s">
        <v>1226</v>
      </c>
      <c r="R105" s="430" t="s">
        <v>1226</v>
      </c>
      <c r="S105" s="430" t="s">
        <v>1226</v>
      </c>
      <c r="T105" s="430">
        <v>0</v>
      </c>
      <c r="U105" s="430" t="s">
        <v>1226</v>
      </c>
      <c r="V105" s="430" t="s">
        <v>1226</v>
      </c>
      <c r="W105" s="430" t="s">
        <v>1226</v>
      </c>
      <c r="X105" s="430" t="s">
        <v>1226</v>
      </c>
      <c r="Y105" s="430" t="s">
        <v>1226</v>
      </c>
      <c r="Z105" s="430" t="s">
        <v>1226</v>
      </c>
      <c r="AA105" s="430" t="s">
        <v>1226</v>
      </c>
      <c r="AB105" s="430" t="s">
        <v>1226</v>
      </c>
      <c r="AC105" s="430" t="s">
        <v>1226</v>
      </c>
      <c r="AD105" s="430" t="s">
        <v>1226</v>
      </c>
      <c r="AE105" s="430">
        <v>0</v>
      </c>
      <c r="AF105" s="430">
        <v>0</v>
      </c>
      <c r="AG105" s="430">
        <v>0</v>
      </c>
      <c r="AH105" s="430">
        <v>0</v>
      </c>
      <c r="AI105" s="430">
        <v>0</v>
      </c>
      <c r="AJ105" s="430" t="s">
        <v>1226</v>
      </c>
      <c r="AK105" s="430" t="s">
        <v>1226</v>
      </c>
      <c r="AL105" s="430">
        <v>0</v>
      </c>
      <c r="AM105" s="430" t="s">
        <v>1226</v>
      </c>
      <c r="AN105" s="430" t="s">
        <v>1226</v>
      </c>
      <c r="AO105" s="430">
        <v>0</v>
      </c>
      <c r="AP105" s="430" t="s">
        <v>1226</v>
      </c>
      <c r="AQ105" s="430" t="s">
        <v>1226</v>
      </c>
      <c r="AR105" s="430" t="s">
        <v>1226</v>
      </c>
      <c r="AS105" s="430" t="s">
        <v>1226</v>
      </c>
      <c r="AT105" s="430" t="s">
        <v>1226</v>
      </c>
      <c r="AU105" s="430" t="s">
        <v>1226</v>
      </c>
      <c r="AV105" s="430" t="s">
        <v>1226</v>
      </c>
      <c r="AW105" s="430" t="s">
        <v>1226</v>
      </c>
      <c r="AX105" s="430" t="s">
        <v>1226</v>
      </c>
      <c r="AY105" s="430" t="s">
        <v>1226</v>
      </c>
      <c r="AZ105" s="430" t="s">
        <v>1226</v>
      </c>
      <c r="BA105" s="430" t="s">
        <v>1226</v>
      </c>
      <c r="BB105" s="430">
        <v>1</v>
      </c>
      <c r="BC105" s="430">
        <v>1</v>
      </c>
      <c r="BD105" s="430">
        <v>1</v>
      </c>
      <c r="BE105" s="430">
        <v>2</v>
      </c>
      <c r="BF105" s="430">
        <v>2</v>
      </c>
      <c r="BG105" s="430">
        <v>2</v>
      </c>
      <c r="BH105" s="430">
        <v>1</v>
      </c>
      <c r="BI105" s="430">
        <v>1</v>
      </c>
      <c r="BJ105" s="430" t="s">
        <v>1226</v>
      </c>
      <c r="BK105" s="430">
        <v>2</v>
      </c>
      <c r="BL105" s="430">
        <v>2</v>
      </c>
      <c r="BM105" s="430">
        <v>2</v>
      </c>
      <c r="BN105" s="430">
        <v>2</v>
      </c>
      <c r="BO105" s="430">
        <v>2</v>
      </c>
      <c r="BP105" s="430">
        <v>2</v>
      </c>
      <c r="BQ105" s="430" t="s">
        <v>1226</v>
      </c>
      <c r="BR105" s="430" t="s">
        <v>1226</v>
      </c>
      <c r="BS105" s="430" t="s">
        <v>1226</v>
      </c>
      <c r="BT105" s="430" t="s">
        <v>1226</v>
      </c>
      <c r="BU105" s="430" t="s">
        <v>16476</v>
      </c>
      <c r="BV105" s="430">
        <v>0</v>
      </c>
      <c r="BW105" s="430">
        <v>0</v>
      </c>
      <c r="BX105" s="430">
        <v>0</v>
      </c>
      <c r="BY105" s="430">
        <v>0.5</v>
      </c>
      <c r="BZ105" s="430">
        <v>0.5</v>
      </c>
      <c r="CA105" s="430">
        <v>0</v>
      </c>
      <c r="CB105" s="430">
        <v>0</v>
      </c>
      <c r="CC105" s="430">
        <v>0</v>
      </c>
      <c r="CD105" s="430">
        <v>0</v>
      </c>
      <c r="CE105" s="430">
        <v>0</v>
      </c>
      <c r="CF105" s="430">
        <v>0</v>
      </c>
      <c r="CG105" s="430">
        <v>0</v>
      </c>
      <c r="CH105" s="430">
        <v>0.5</v>
      </c>
      <c r="CI105" s="430">
        <v>0.5</v>
      </c>
      <c r="CJ105" s="430">
        <v>0.5</v>
      </c>
      <c r="CK105" s="430">
        <v>0.75</v>
      </c>
      <c r="CL105" s="430">
        <v>0.75</v>
      </c>
      <c r="CM105" s="430">
        <v>0.75</v>
      </c>
      <c r="CN105" s="430">
        <v>0</v>
      </c>
      <c r="CO105" s="430">
        <v>0.5</v>
      </c>
      <c r="CP105" s="430" t="s">
        <v>1226</v>
      </c>
      <c r="CQ105" s="430" t="s">
        <v>1226</v>
      </c>
      <c r="CR105" s="430" t="s">
        <v>1226</v>
      </c>
      <c r="CS105" s="430" t="s">
        <v>1226</v>
      </c>
      <c r="CT105" s="430">
        <v>0.5</v>
      </c>
      <c r="CU105" s="430">
        <v>0.5</v>
      </c>
      <c r="CV105" s="430">
        <v>0.5</v>
      </c>
      <c r="CW105" s="430">
        <v>0.5</v>
      </c>
      <c r="CX105" s="430">
        <v>0.5</v>
      </c>
      <c r="CY105" s="430">
        <v>0.5</v>
      </c>
      <c r="CZ105" s="430">
        <v>1</v>
      </c>
      <c r="DA105" s="430">
        <v>1</v>
      </c>
      <c r="DB105" s="430">
        <v>1</v>
      </c>
      <c r="DC105" s="430">
        <v>1</v>
      </c>
      <c r="DD105" s="430">
        <v>0.5</v>
      </c>
      <c r="DE105" s="430">
        <v>0.5</v>
      </c>
      <c r="DF105" s="430">
        <v>0.5</v>
      </c>
      <c r="DG105" s="430">
        <v>0</v>
      </c>
      <c r="DH105" s="430">
        <v>1</v>
      </c>
      <c r="DI105" s="430">
        <v>1</v>
      </c>
      <c r="DJ105" s="430">
        <v>0</v>
      </c>
      <c r="DK105" s="430">
        <v>0.5</v>
      </c>
      <c r="DL105" s="430">
        <v>0.5</v>
      </c>
      <c r="DM105" s="430">
        <v>0.5</v>
      </c>
      <c r="DN105" s="430">
        <v>0.5</v>
      </c>
      <c r="DO105" s="430">
        <v>0.5</v>
      </c>
      <c r="DP105" s="430">
        <v>0</v>
      </c>
      <c r="DQ105" s="430">
        <v>0</v>
      </c>
    </row>
    <row r="106" spans="1:121" x14ac:dyDescent="0.2">
      <c r="A106" s="430" t="s">
        <v>1633</v>
      </c>
      <c r="B106" s="430" t="s">
        <v>1634</v>
      </c>
      <c r="C106" s="430" t="s">
        <v>1194</v>
      </c>
      <c r="D106" s="430" t="s">
        <v>1276</v>
      </c>
      <c r="E106" s="430" t="s">
        <v>1049</v>
      </c>
      <c r="F106" s="443">
        <v>0.70785100000000001</v>
      </c>
      <c r="G106" s="444">
        <v>1645.21388162016</v>
      </c>
      <c r="H106" s="430">
        <v>0</v>
      </c>
      <c r="I106" s="430">
        <v>0.5</v>
      </c>
      <c r="J106" s="430">
        <v>0.5</v>
      </c>
      <c r="K106" s="430" t="s">
        <v>1226</v>
      </c>
      <c r="L106" s="430" t="s">
        <v>1226</v>
      </c>
      <c r="M106" s="430" t="s">
        <v>1226</v>
      </c>
      <c r="N106" s="430" t="s">
        <v>1226</v>
      </c>
      <c r="O106" s="430" t="s">
        <v>1226</v>
      </c>
      <c r="P106" s="430" t="s">
        <v>1226</v>
      </c>
      <c r="Q106" s="430" t="s">
        <v>1226</v>
      </c>
      <c r="R106" s="430" t="s">
        <v>1226</v>
      </c>
      <c r="S106" s="430" t="s">
        <v>1226</v>
      </c>
      <c r="T106" s="430">
        <v>0</v>
      </c>
      <c r="U106" s="430" t="s">
        <v>1226</v>
      </c>
      <c r="V106" s="430" t="s">
        <v>1226</v>
      </c>
      <c r="W106" s="430" t="s">
        <v>1226</v>
      </c>
      <c r="X106" s="430" t="s">
        <v>1226</v>
      </c>
      <c r="Y106" s="430" t="s">
        <v>1226</v>
      </c>
      <c r="Z106" s="430" t="s">
        <v>1226</v>
      </c>
      <c r="AA106" s="430" t="s">
        <v>1226</v>
      </c>
      <c r="AB106" s="430" t="s">
        <v>1226</v>
      </c>
      <c r="AC106" s="430" t="s">
        <v>1226</v>
      </c>
      <c r="AD106" s="430" t="s">
        <v>1226</v>
      </c>
      <c r="AE106" s="430">
        <v>0</v>
      </c>
      <c r="AF106" s="430">
        <v>0</v>
      </c>
      <c r="AG106" s="430">
        <v>1</v>
      </c>
      <c r="AH106" s="430">
        <v>0.33</v>
      </c>
      <c r="AI106" s="430">
        <v>0</v>
      </c>
      <c r="AJ106" s="430" t="s">
        <v>1226</v>
      </c>
      <c r="AK106" s="430" t="s">
        <v>1226</v>
      </c>
      <c r="AL106" s="430">
        <v>1</v>
      </c>
      <c r="AM106" s="430">
        <v>10</v>
      </c>
      <c r="AN106" s="430">
        <v>5</v>
      </c>
      <c r="AO106" s="430">
        <v>1</v>
      </c>
      <c r="AP106" s="430">
        <v>5</v>
      </c>
      <c r="AQ106" s="430">
        <v>2</v>
      </c>
      <c r="AR106" s="430" t="s">
        <v>1226</v>
      </c>
      <c r="AS106" s="430" t="s">
        <v>1226</v>
      </c>
      <c r="AT106" s="430" t="s">
        <v>1226</v>
      </c>
      <c r="AU106" s="430" t="s">
        <v>1226</v>
      </c>
      <c r="AV106" s="430">
        <v>0</v>
      </c>
      <c r="AW106" s="430">
        <v>0</v>
      </c>
      <c r="AX106" s="430">
        <v>0</v>
      </c>
      <c r="AY106" s="430">
        <v>0</v>
      </c>
      <c r="AZ106" s="430">
        <v>0</v>
      </c>
      <c r="BA106" s="430" t="s">
        <v>16611</v>
      </c>
      <c r="BB106" s="430">
        <v>2</v>
      </c>
      <c r="BC106" s="430">
        <v>2</v>
      </c>
      <c r="BD106" s="430">
        <v>2</v>
      </c>
      <c r="BE106" s="430">
        <v>2</v>
      </c>
      <c r="BF106" s="430">
        <v>2</v>
      </c>
      <c r="BG106" s="430">
        <v>2</v>
      </c>
      <c r="BH106" s="430">
        <v>1</v>
      </c>
      <c r="BI106" s="430">
        <v>1</v>
      </c>
      <c r="BJ106" s="430">
        <v>2</v>
      </c>
      <c r="BK106" s="430">
        <v>2</v>
      </c>
      <c r="BL106" s="430">
        <v>2</v>
      </c>
      <c r="BM106" s="430">
        <v>2</v>
      </c>
      <c r="BN106" s="430">
        <v>2</v>
      </c>
      <c r="BO106" s="430">
        <v>2</v>
      </c>
      <c r="BP106" s="430">
        <v>2</v>
      </c>
      <c r="BQ106" s="430" t="s">
        <v>1226</v>
      </c>
      <c r="BR106" s="430" t="s">
        <v>1226</v>
      </c>
      <c r="BS106" s="430" t="s">
        <v>1226</v>
      </c>
      <c r="BT106" s="430" t="s">
        <v>1226</v>
      </c>
      <c r="BU106" s="430" t="s">
        <v>1226</v>
      </c>
      <c r="BV106" s="430">
        <v>0</v>
      </c>
      <c r="BW106" s="430">
        <v>0</v>
      </c>
      <c r="BX106" s="430">
        <v>0</v>
      </c>
      <c r="BY106" s="430">
        <v>0</v>
      </c>
      <c r="BZ106" s="430">
        <v>0</v>
      </c>
      <c r="CA106" s="430">
        <v>0</v>
      </c>
      <c r="CB106" s="430">
        <v>0</v>
      </c>
      <c r="CC106" s="430">
        <v>0</v>
      </c>
      <c r="CD106" s="430">
        <v>0</v>
      </c>
      <c r="CE106" s="430">
        <v>0</v>
      </c>
      <c r="CF106" s="430">
        <v>0</v>
      </c>
      <c r="CG106" s="430">
        <v>0</v>
      </c>
      <c r="CH106" s="430">
        <v>0.5</v>
      </c>
      <c r="CI106" s="430">
        <v>0.5</v>
      </c>
      <c r="CJ106" s="430">
        <v>0.5</v>
      </c>
      <c r="CK106" s="430">
        <v>0</v>
      </c>
      <c r="CL106" s="430">
        <v>0</v>
      </c>
      <c r="CM106" s="430">
        <v>0</v>
      </c>
      <c r="CN106" s="430">
        <v>0.5</v>
      </c>
      <c r="CO106" s="430">
        <v>0.5</v>
      </c>
      <c r="CP106" s="430" t="s">
        <v>1226</v>
      </c>
      <c r="CQ106" s="430" t="s">
        <v>1226</v>
      </c>
      <c r="CR106" s="430" t="s">
        <v>1226</v>
      </c>
      <c r="CS106" s="430" t="s">
        <v>1226</v>
      </c>
      <c r="CT106" s="430">
        <v>0.5</v>
      </c>
      <c r="CU106" s="430">
        <v>0.5</v>
      </c>
      <c r="CV106" s="430">
        <v>0.5</v>
      </c>
      <c r="CW106" s="430">
        <v>0.5</v>
      </c>
      <c r="CX106" s="430">
        <v>0.5</v>
      </c>
      <c r="CY106" s="430">
        <v>0.5</v>
      </c>
      <c r="CZ106" s="430">
        <v>0</v>
      </c>
      <c r="DA106" s="430">
        <v>0.5</v>
      </c>
      <c r="DB106" s="430">
        <v>0.5</v>
      </c>
      <c r="DC106" s="430">
        <v>0.5</v>
      </c>
      <c r="DD106" s="430">
        <v>0.5</v>
      </c>
      <c r="DE106" s="430">
        <v>0.5</v>
      </c>
      <c r="DF106" s="430">
        <v>0.5</v>
      </c>
      <c r="DG106" s="430">
        <v>0</v>
      </c>
      <c r="DH106" s="430">
        <v>0.5</v>
      </c>
      <c r="DI106" s="430">
        <v>0.5</v>
      </c>
      <c r="DJ106" s="430">
        <v>0.5</v>
      </c>
      <c r="DK106" s="430">
        <v>0.5</v>
      </c>
      <c r="DL106" s="430">
        <v>0.5</v>
      </c>
      <c r="DM106" s="430">
        <v>0.5</v>
      </c>
      <c r="DN106" s="430">
        <v>0.5</v>
      </c>
      <c r="DO106" s="430">
        <v>0.5</v>
      </c>
      <c r="DP106" s="430">
        <v>0.5</v>
      </c>
      <c r="DQ106" s="430">
        <v>0.5</v>
      </c>
    </row>
    <row r="107" spans="1:121" x14ac:dyDescent="0.2">
      <c r="A107" s="430" t="s">
        <v>16613</v>
      </c>
      <c r="B107" s="430" t="s">
        <v>16614</v>
      </c>
      <c r="C107" s="430" t="s">
        <v>1037</v>
      </c>
      <c r="D107" s="430" t="s">
        <v>1048</v>
      </c>
      <c r="E107" s="430" t="s">
        <v>1039</v>
      </c>
      <c r="F107" s="443">
        <v>17.065581000000002</v>
      </c>
      <c r="G107" s="444">
        <v>7292.7218200000098</v>
      </c>
      <c r="H107" s="430">
        <v>0</v>
      </c>
      <c r="I107" s="430">
        <v>0</v>
      </c>
      <c r="J107" s="430">
        <v>0</v>
      </c>
      <c r="K107" s="430" t="s">
        <v>1226</v>
      </c>
      <c r="L107" s="430" t="s">
        <v>1226</v>
      </c>
      <c r="M107" s="430" t="s">
        <v>1226</v>
      </c>
      <c r="N107" s="430" t="s">
        <v>1226</v>
      </c>
      <c r="O107" s="430" t="s">
        <v>1226</v>
      </c>
      <c r="P107" s="430" t="s">
        <v>1226</v>
      </c>
      <c r="Q107" s="430" t="s">
        <v>1226</v>
      </c>
      <c r="R107" s="430" t="s">
        <v>1226</v>
      </c>
      <c r="S107" s="430" t="s">
        <v>1226</v>
      </c>
      <c r="T107" s="430">
        <v>0</v>
      </c>
      <c r="U107" s="430" t="s">
        <v>1226</v>
      </c>
      <c r="V107" s="430" t="s">
        <v>1226</v>
      </c>
      <c r="W107" s="430" t="s">
        <v>1226</v>
      </c>
      <c r="X107" s="430" t="s">
        <v>1226</v>
      </c>
      <c r="Y107" s="430" t="s">
        <v>1226</v>
      </c>
      <c r="Z107" s="430" t="s">
        <v>1226</v>
      </c>
      <c r="AA107" s="430" t="s">
        <v>1226</v>
      </c>
      <c r="AB107" s="430" t="s">
        <v>1226</v>
      </c>
      <c r="AC107" s="430" t="s">
        <v>1226</v>
      </c>
      <c r="AD107" s="430" t="s">
        <v>1226</v>
      </c>
      <c r="AE107" s="430">
        <v>0</v>
      </c>
      <c r="AF107" s="430">
        <v>0</v>
      </c>
      <c r="AG107" s="430">
        <v>0</v>
      </c>
      <c r="AH107" s="430">
        <v>0</v>
      </c>
      <c r="AI107" s="430">
        <v>0</v>
      </c>
      <c r="AJ107" s="430" t="s">
        <v>1226</v>
      </c>
      <c r="AK107" s="430" t="s">
        <v>1226</v>
      </c>
      <c r="AL107" s="430">
        <v>0</v>
      </c>
      <c r="AM107" s="430" t="s">
        <v>1226</v>
      </c>
      <c r="AN107" s="430" t="s">
        <v>1226</v>
      </c>
      <c r="AO107" s="430">
        <v>1</v>
      </c>
      <c r="AP107" s="430">
        <v>150</v>
      </c>
      <c r="AQ107" s="430">
        <v>40</v>
      </c>
      <c r="AR107" s="430" t="s">
        <v>16704</v>
      </c>
      <c r="AS107" s="430">
        <v>1</v>
      </c>
      <c r="AT107" s="430">
        <v>30</v>
      </c>
      <c r="AU107" s="430">
        <v>30</v>
      </c>
      <c r="AV107" s="430">
        <v>0</v>
      </c>
      <c r="AW107" s="430">
        <v>0</v>
      </c>
      <c r="AX107" s="430">
        <v>0</v>
      </c>
      <c r="AY107" s="430">
        <v>0</v>
      </c>
      <c r="AZ107" s="430">
        <v>0</v>
      </c>
      <c r="BA107" s="430" t="s">
        <v>16705</v>
      </c>
      <c r="BB107" s="430">
        <v>3</v>
      </c>
      <c r="BC107" s="430">
        <v>3</v>
      </c>
      <c r="BD107" s="430">
        <v>3</v>
      </c>
      <c r="BE107" s="430">
        <v>3</v>
      </c>
      <c r="BF107" s="430">
        <v>3</v>
      </c>
      <c r="BG107" s="430">
        <v>3</v>
      </c>
      <c r="BH107" s="430">
        <v>2</v>
      </c>
      <c r="BI107" s="430">
        <v>2</v>
      </c>
      <c r="BJ107" s="430">
        <v>2</v>
      </c>
      <c r="BK107" s="430">
        <v>2</v>
      </c>
      <c r="BL107" s="430">
        <v>2</v>
      </c>
      <c r="BM107" s="430">
        <v>2</v>
      </c>
      <c r="BN107" s="430">
        <v>3</v>
      </c>
      <c r="BO107" s="430">
        <v>3</v>
      </c>
      <c r="BP107" s="430">
        <v>3</v>
      </c>
      <c r="BQ107" s="430" t="s">
        <v>1226</v>
      </c>
      <c r="BR107" s="430" t="s">
        <v>1226</v>
      </c>
      <c r="BS107" s="430" t="s">
        <v>1226</v>
      </c>
      <c r="BT107" s="430" t="s">
        <v>1226</v>
      </c>
      <c r="BU107" s="430" t="s">
        <v>16706</v>
      </c>
      <c r="BV107" s="430">
        <v>0</v>
      </c>
      <c r="BW107" s="430">
        <v>0</v>
      </c>
      <c r="BX107" s="430">
        <v>0</v>
      </c>
      <c r="BY107" s="430">
        <v>0</v>
      </c>
      <c r="BZ107" s="430">
        <v>0</v>
      </c>
      <c r="CA107" s="430">
        <v>0</v>
      </c>
      <c r="CB107" s="430">
        <v>0</v>
      </c>
      <c r="CC107" s="430">
        <v>0</v>
      </c>
      <c r="CD107" s="430">
        <v>0</v>
      </c>
      <c r="CE107" s="430">
        <v>0</v>
      </c>
      <c r="CF107" s="430">
        <v>0</v>
      </c>
      <c r="CG107" s="430">
        <v>0</v>
      </c>
      <c r="CH107" s="430">
        <v>0</v>
      </c>
      <c r="CI107" s="430">
        <v>0</v>
      </c>
      <c r="CJ107" s="430">
        <v>0</v>
      </c>
      <c r="CK107" s="430">
        <v>0</v>
      </c>
      <c r="CL107" s="430">
        <v>0</v>
      </c>
      <c r="CM107" s="430">
        <v>0</v>
      </c>
      <c r="CN107" s="430">
        <v>0</v>
      </c>
      <c r="CO107" s="430">
        <v>0</v>
      </c>
      <c r="CP107" s="430" t="s">
        <v>1226</v>
      </c>
      <c r="CQ107" s="430" t="s">
        <v>1226</v>
      </c>
      <c r="CR107" s="430" t="s">
        <v>1226</v>
      </c>
      <c r="CS107" s="430" t="s">
        <v>1226</v>
      </c>
      <c r="CT107" s="430">
        <v>0</v>
      </c>
      <c r="CU107" s="430">
        <v>0</v>
      </c>
      <c r="CV107" s="430">
        <v>0</v>
      </c>
      <c r="CW107" s="430">
        <v>0</v>
      </c>
      <c r="CX107" s="430">
        <v>0</v>
      </c>
      <c r="CY107" s="430">
        <v>0</v>
      </c>
      <c r="CZ107" s="430">
        <v>0</v>
      </c>
      <c r="DA107" s="430">
        <v>0</v>
      </c>
      <c r="DB107" s="430">
        <v>0</v>
      </c>
      <c r="DC107" s="430">
        <v>0</v>
      </c>
      <c r="DD107" s="430">
        <v>0</v>
      </c>
      <c r="DE107" s="430">
        <v>0</v>
      </c>
      <c r="DF107" s="430">
        <v>0</v>
      </c>
      <c r="DG107" s="430">
        <v>0</v>
      </c>
      <c r="DH107" s="430">
        <v>0</v>
      </c>
      <c r="DI107" s="430">
        <v>0</v>
      </c>
      <c r="DJ107" s="430">
        <v>0</v>
      </c>
      <c r="DK107" s="430">
        <v>0</v>
      </c>
      <c r="DL107" s="430">
        <v>0</v>
      </c>
      <c r="DM107" s="430">
        <v>0</v>
      </c>
      <c r="DN107" s="430">
        <v>0</v>
      </c>
      <c r="DO107" s="430">
        <v>0</v>
      </c>
      <c r="DP107" s="430">
        <v>0</v>
      </c>
      <c r="DQ107" s="430">
        <v>0</v>
      </c>
    </row>
    <row r="108" spans="1:121" x14ac:dyDescent="0.2">
      <c r="A108" s="430" t="s">
        <v>1763</v>
      </c>
      <c r="B108" s="430" t="s">
        <v>129</v>
      </c>
      <c r="C108" s="430" t="s">
        <v>1047</v>
      </c>
      <c r="D108" s="430" t="s">
        <v>1048</v>
      </c>
      <c r="E108" s="430" t="s">
        <v>1057</v>
      </c>
      <c r="F108" s="443">
        <v>59.392254999999999</v>
      </c>
      <c r="G108" s="444">
        <v>419946.42812600802</v>
      </c>
      <c r="H108" s="430">
        <v>1</v>
      </c>
      <c r="I108" s="430">
        <v>1</v>
      </c>
      <c r="J108" s="430">
        <v>1</v>
      </c>
      <c r="K108" s="430" t="s">
        <v>16870</v>
      </c>
      <c r="L108" s="430" t="s">
        <v>16871</v>
      </c>
      <c r="M108" s="430" t="s">
        <v>16872</v>
      </c>
      <c r="N108" s="430">
        <v>2013</v>
      </c>
      <c r="O108" s="430">
        <v>2013</v>
      </c>
      <c r="P108" s="430">
        <v>2013</v>
      </c>
      <c r="Q108" s="430" t="s">
        <v>16873</v>
      </c>
      <c r="R108" s="430" t="s">
        <v>16873</v>
      </c>
      <c r="S108" s="430" t="s">
        <v>16874</v>
      </c>
      <c r="T108" s="430">
        <v>1</v>
      </c>
      <c r="U108" s="430" t="s">
        <v>16875</v>
      </c>
      <c r="V108" s="430">
        <v>2</v>
      </c>
      <c r="W108" s="430">
        <v>0</v>
      </c>
      <c r="X108" s="430">
        <v>0</v>
      </c>
      <c r="Y108" s="430">
        <v>0</v>
      </c>
      <c r="Z108" s="430">
        <v>0</v>
      </c>
      <c r="AA108" s="430">
        <v>0</v>
      </c>
      <c r="AB108" s="430">
        <v>1</v>
      </c>
      <c r="AC108" s="430">
        <v>1</v>
      </c>
      <c r="AD108" s="430" t="s">
        <v>16876</v>
      </c>
      <c r="AE108" s="430">
        <v>1</v>
      </c>
      <c r="AF108" s="430">
        <v>1</v>
      </c>
      <c r="AG108" s="430">
        <v>1</v>
      </c>
      <c r="AH108" s="430">
        <v>0.33</v>
      </c>
      <c r="AI108" s="430">
        <v>1</v>
      </c>
      <c r="AJ108" s="430">
        <v>504</v>
      </c>
      <c r="AK108" s="430">
        <v>72.599999999999994</v>
      </c>
      <c r="AL108" s="430">
        <v>1</v>
      </c>
      <c r="AM108" s="430">
        <v>1079</v>
      </c>
      <c r="AN108" s="430">
        <v>93</v>
      </c>
      <c r="AO108" s="430">
        <v>1</v>
      </c>
      <c r="AP108" s="430">
        <v>64636</v>
      </c>
      <c r="AQ108" s="430">
        <v>52</v>
      </c>
      <c r="AR108" s="430" t="s">
        <v>16877</v>
      </c>
      <c r="AS108" s="430">
        <v>1</v>
      </c>
      <c r="AT108" s="430">
        <v>2383</v>
      </c>
      <c r="AU108" s="430" t="s">
        <v>1226</v>
      </c>
      <c r="AV108" s="430">
        <v>0.5</v>
      </c>
      <c r="AW108" s="430">
        <v>0.5</v>
      </c>
      <c r="AX108" s="430">
        <v>0.5</v>
      </c>
      <c r="AY108" s="430">
        <v>0.5</v>
      </c>
      <c r="AZ108" s="430">
        <v>0.5</v>
      </c>
      <c r="BA108" s="430" t="s">
        <v>16878</v>
      </c>
      <c r="BB108" s="430">
        <v>2</v>
      </c>
      <c r="BC108" s="430">
        <v>2</v>
      </c>
      <c r="BD108" s="430">
        <v>2</v>
      </c>
      <c r="BE108" s="430">
        <v>1</v>
      </c>
      <c r="BF108" s="430">
        <v>1</v>
      </c>
      <c r="BG108" s="430">
        <v>1</v>
      </c>
      <c r="BH108" s="430">
        <v>2</v>
      </c>
      <c r="BI108" s="430">
        <v>2</v>
      </c>
      <c r="BJ108" s="430">
        <v>2</v>
      </c>
      <c r="BK108" s="430">
        <v>2</v>
      </c>
      <c r="BL108" s="430">
        <v>2</v>
      </c>
      <c r="BM108" s="430">
        <v>2</v>
      </c>
      <c r="BN108" s="430">
        <v>3</v>
      </c>
      <c r="BO108" s="430">
        <v>3</v>
      </c>
      <c r="BP108" s="430">
        <v>3</v>
      </c>
      <c r="BQ108" s="430" t="s">
        <v>1226</v>
      </c>
      <c r="BR108" s="430" t="s">
        <v>1226</v>
      </c>
      <c r="BS108" s="430" t="s">
        <v>1226</v>
      </c>
      <c r="BT108" s="430" t="s">
        <v>1226</v>
      </c>
      <c r="BU108" s="430" t="s">
        <v>16879</v>
      </c>
      <c r="BV108" s="430">
        <v>0.5</v>
      </c>
      <c r="BW108" s="430">
        <v>0.5</v>
      </c>
      <c r="BX108" s="430">
        <v>0.5</v>
      </c>
      <c r="BY108" s="430">
        <v>0.5</v>
      </c>
      <c r="BZ108" s="430">
        <v>0.5</v>
      </c>
      <c r="CA108" s="430">
        <v>0.5</v>
      </c>
      <c r="CB108" s="430">
        <v>0.5</v>
      </c>
      <c r="CC108" s="430">
        <v>0.5</v>
      </c>
      <c r="CD108" s="430">
        <v>0.5</v>
      </c>
      <c r="CE108" s="430">
        <v>0.5</v>
      </c>
      <c r="CF108" s="430">
        <v>0.5</v>
      </c>
      <c r="CG108" s="430">
        <v>0.5</v>
      </c>
      <c r="CH108" s="430">
        <v>0.5</v>
      </c>
      <c r="CI108" s="430">
        <v>0.5</v>
      </c>
      <c r="CJ108" s="430">
        <v>0.5</v>
      </c>
      <c r="CK108" s="430">
        <v>0.75</v>
      </c>
      <c r="CL108" s="430">
        <v>0.75</v>
      </c>
      <c r="CM108" s="430">
        <v>0.75</v>
      </c>
      <c r="CN108" s="430">
        <v>0.5</v>
      </c>
      <c r="CO108" s="430">
        <v>0.5</v>
      </c>
      <c r="CP108" s="430" t="s">
        <v>1226</v>
      </c>
      <c r="CQ108" s="430" t="s">
        <v>1226</v>
      </c>
      <c r="CR108" s="430" t="s">
        <v>1226</v>
      </c>
      <c r="CS108" s="430" t="s">
        <v>1226</v>
      </c>
      <c r="CT108" s="430">
        <v>0.5</v>
      </c>
      <c r="CU108" s="430">
        <v>0.5</v>
      </c>
      <c r="CV108" s="430">
        <v>0.5</v>
      </c>
      <c r="CW108" s="430">
        <v>0.5</v>
      </c>
      <c r="CX108" s="430">
        <v>0.5</v>
      </c>
      <c r="CY108" s="430">
        <v>0</v>
      </c>
      <c r="CZ108" s="430">
        <v>1</v>
      </c>
      <c r="DA108" s="430">
        <v>1</v>
      </c>
      <c r="DB108" s="430">
        <v>1</v>
      </c>
      <c r="DC108" s="430">
        <v>1</v>
      </c>
      <c r="DD108" s="430">
        <v>1</v>
      </c>
      <c r="DE108" s="430">
        <v>1</v>
      </c>
      <c r="DF108" s="430">
        <v>1</v>
      </c>
      <c r="DG108" s="430">
        <v>1</v>
      </c>
      <c r="DH108" s="430">
        <v>1</v>
      </c>
      <c r="DI108" s="430">
        <v>1</v>
      </c>
      <c r="DJ108" s="430">
        <v>1</v>
      </c>
      <c r="DK108" s="430">
        <v>1</v>
      </c>
      <c r="DL108" s="430">
        <v>0.5</v>
      </c>
      <c r="DM108" s="430">
        <v>0.5</v>
      </c>
      <c r="DN108" s="430">
        <v>1</v>
      </c>
      <c r="DO108" s="430">
        <v>1</v>
      </c>
      <c r="DP108" s="430">
        <v>1</v>
      </c>
      <c r="DQ108" s="430">
        <v>1</v>
      </c>
    </row>
    <row r="109" spans="1:121" x14ac:dyDescent="0.2">
      <c r="A109" s="430" t="s">
        <v>1660</v>
      </c>
      <c r="B109" s="430" t="s">
        <v>1661</v>
      </c>
      <c r="C109" s="430" t="s">
        <v>1047</v>
      </c>
      <c r="D109" s="430" t="s">
        <v>1048</v>
      </c>
      <c r="E109" s="430" t="s">
        <v>1039</v>
      </c>
      <c r="F109" s="443">
        <v>10.748272</v>
      </c>
      <c r="G109" s="444" t="s">
        <v>1226</v>
      </c>
      <c r="H109" s="430">
        <v>0.5</v>
      </c>
      <c r="I109" s="430">
        <v>0.5</v>
      </c>
      <c r="J109" s="430">
        <v>0.5</v>
      </c>
      <c r="K109" s="430" t="s">
        <v>1226</v>
      </c>
      <c r="L109" s="430" t="s">
        <v>1226</v>
      </c>
      <c r="M109" s="430" t="s">
        <v>1226</v>
      </c>
      <c r="N109" s="430" t="s">
        <v>1226</v>
      </c>
      <c r="O109" s="430" t="s">
        <v>1226</v>
      </c>
      <c r="P109" s="430" t="s">
        <v>1226</v>
      </c>
      <c r="Q109" s="430" t="s">
        <v>1226</v>
      </c>
      <c r="R109" s="430" t="s">
        <v>1226</v>
      </c>
      <c r="S109" s="430" t="s">
        <v>1226</v>
      </c>
      <c r="T109" s="430">
        <v>0</v>
      </c>
      <c r="U109" s="430" t="s">
        <v>1226</v>
      </c>
      <c r="V109" s="430" t="s">
        <v>1226</v>
      </c>
      <c r="W109" s="430" t="s">
        <v>1226</v>
      </c>
      <c r="X109" s="430" t="s">
        <v>1226</v>
      </c>
      <c r="Y109" s="430" t="s">
        <v>1226</v>
      </c>
      <c r="Z109" s="430" t="s">
        <v>1226</v>
      </c>
      <c r="AA109" s="430" t="s">
        <v>1226</v>
      </c>
      <c r="AB109" s="430" t="s">
        <v>1226</v>
      </c>
      <c r="AC109" s="430" t="s">
        <v>1226</v>
      </c>
      <c r="AD109" s="430" t="s">
        <v>1226</v>
      </c>
      <c r="AE109" s="430">
        <v>1</v>
      </c>
      <c r="AF109" s="430">
        <v>0.5</v>
      </c>
      <c r="AG109" s="430">
        <v>0.5</v>
      </c>
      <c r="AH109" s="430">
        <v>0</v>
      </c>
      <c r="AI109" s="430">
        <v>0</v>
      </c>
      <c r="AJ109" s="430" t="s">
        <v>1226</v>
      </c>
      <c r="AK109" s="430" t="s">
        <v>1226</v>
      </c>
      <c r="AL109" s="430">
        <v>0</v>
      </c>
      <c r="AM109" s="430" t="s">
        <v>1226</v>
      </c>
      <c r="AN109" s="430" t="s">
        <v>1226</v>
      </c>
      <c r="AO109" s="430">
        <v>0</v>
      </c>
      <c r="AP109" s="430" t="s">
        <v>1226</v>
      </c>
      <c r="AQ109" s="430" t="s">
        <v>1226</v>
      </c>
      <c r="AR109" s="430" t="s">
        <v>1226</v>
      </c>
      <c r="AS109" s="430" t="s">
        <v>1226</v>
      </c>
      <c r="AT109" s="430" t="s">
        <v>1226</v>
      </c>
      <c r="AU109" s="430" t="s">
        <v>1226</v>
      </c>
      <c r="AV109" s="430" t="s">
        <v>1226</v>
      </c>
      <c r="AW109" s="430" t="s">
        <v>1226</v>
      </c>
      <c r="AX109" s="430" t="s">
        <v>1226</v>
      </c>
      <c r="AY109" s="430" t="s">
        <v>1226</v>
      </c>
      <c r="AZ109" s="430" t="s">
        <v>1226</v>
      </c>
      <c r="BA109" s="430" t="s">
        <v>17022</v>
      </c>
      <c r="BB109" s="430">
        <v>3</v>
      </c>
      <c r="BC109" s="430">
        <v>3</v>
      </c>
      <c r="BD109" s="430">
        <v>3</v>
      </c>
      <c r="BE109" s="430">
        <v>2</v>
      </c>
      <c r="BF109" s="430">
        <v>2</v>
      </c>
      <c r="BG109" s="430">
        <v>2</v>
      </c>
      <c r="BH109" s="430">
        <v>3</v>
      </c>
      <c r="BI109" s="430">
        <v>3</v>
      </c>
      <c r="BJ109" s="430">
        <v>3</v>
      </c>
      <c r="BK109" s="430">
        <v>2</v>
      </c>
      <c r="BL109" s="430">
        <v>1</v>
      </c>
      <c r="BM109" s="430">
        <v>1</v>
      </c>
      <c r="BN109" s="430">
        <v>3</v>
      </c>
      <c r="BO109" s="430">
        <v>3</v>
      </c>
      <c r="BP109" s="430">
        <v>3</v>
      </c>
      <c r="BQ109" s="430" t="s">
        <v>1226</v>
      </c>
      <c r="BR109" s="430" t="s">
        <v>1226</v>
      </c>
      <c r="BS109" s="430" t="s">
        <v>1226</v>
      </c>
      <c r="BT109" s="430" t="s">
        <v>1226</v>
      </c>
      <c r="BU109" s="430" t="s">
        <v>17023</v>
      </c>
      <c r="BV109" s="430">
        <v>0</v>
      </c>
      <c r="BW109" s="430">
        <v>0</v>
      </c>
      <c r="BX109" s="430">
        <v>0</v>
      </c>
      <c r="BY109" s="430">
        <v>0</v>
      </c>
      <c r="BZ109" s="430">
        <v>0</v>
      </c>
      <c r="CA109" s="430">
        <v>0</v>
      </c>
      <c r="CB109" s="430">
        <v>0</v>
      </c>
      <c r="CC109" s="430">
        <v>0</v>
      </c>
      <c r="CD109" s="430">
        <v>0</v>
      </c>
      <c r="CE109" s="430">
        <v>0</v>
      </c>
      <c r="CF109" s="430">
        <v>0</v>
      </c>
      <c r="CG109" s="430">
        <v>0</v>
      </c>
      <c r="CH109" s="430">
        <v>0</v>
      </c>
      <c r="CI109" s="430">
        <v>0.5</v>
      </c>
      <c r="CJ109" s="430">
        <v>0.5</v>
      </c>
      <c r="CK109" s="430">
        <v>0.5</v>
      </c>
      <c r="CL109" s="430">
        <v>0.75</v>
      </c>
      <c r="CM109" s="430">
        <v>0.5</v>
      </c>
      <c r="CN109" s="430">
        <v>0.5</v>
      </c>
      <c r="CO109" s="430">
        <v>0.75</v>
      </c>
      <c r="CP109" s="430" t="s">
        <v>1226</v>
      </c>
      <c r="CQ109" s="430" t="s">
        <v>1226</v>
      </c>
      <c r="CR109" s="430" t="s">
        <v>1226</v>
      </c>
      <c r="CS109" s="430" t="s">
        <v>1226</v>
      </c>
      <c r="CT109" s="430">
        <v>0.5</v>
      </c>
      <c r="CU109" s="430">
        <v>0</v>
      </c>
      <c r="CV109" s="430">
        <v>0.5</v>
      </c>
      <c r="CW109" s="430">
        <v>0</v>
      </c>
      <c r="CX109" s="430">
        <v>0.5</v>
      </c>
      <c r="CY109" s="430">
        <v>0.5</v>
      </c>
      <c r="CZ109" s="430">
        <v>0</v>
      </c>
      <c r="DA109" s="430">
        <v>0.5</v>
      </c>
      <c r="DB109" s="430">
        <v>0</v>
      </c>
      <c r="DC109" s="430">
        <v>0</v>
      </c>
      <c r="DD109" s="430">
        <v>0</v>
      </c>
      <c r="DE109" s="430">
        <v>0</v>
      </c>
      <c r="DF109" s="430">
        <v>0</v>
      </c>
      <c r="DG109" s="430">
        <v>0</v>
      </c>
      <c r="DH109" s="430">
        <v>0.5</v>
      </c>
      <c r="DI109" s="430">
        <v>0.5</v>
      </c>
      <c r="DJ109" s="430">
        <v>0</v>
      </c>
      <c r="DK109" s="430">
        <v>0</v>
      </c>
      <c r="DL109" s="430">
        <v>0.5</v>
      </c>
      <c r="DM109" s="430">
        <v>0.5</v>
      </c>
      <c r="DN109" s="430" t="s">
        <v>1226</v>
      </c>
      <c r="DO109" s="430" t="s">
        <v>1226</v>
      </c>
      <c r="DP109" s="430">
        <v>0</v>
      </c>
      <c r="DQ109" s="430">
        <v>0</v>
      </c>
    </row>
    <row r="110" spans="1:121" x14ac:dyDescent="0.2">
      <c r="A110" s="430" t="s">
        <v>1627</v>
      </c>
      <c r="B110" s="430" t="s">
        <v>93</v>
      </c>
      <c r="C110" s="430" t="s">
        <v>1037</v>
      </c>
      <c r="D110" s="430" t="s">
        <v>1081</v>
      </c>
      <c r="E110" s="430" t="s">
        <v>1039</v>
      </c>
      <c r="F110" s="443">
        <v>45.657201999999998</v>
      </c>
      <c r="G110" s="444">
        <v>34326.058557435899</v>
      </c>
      <c r="H110" s="430">
        <v>0</v>
      </c>
      <c r="I110" s="430">
        <v>0</v>
      </c>
      <c r="J110" s="430">
        <v>0</v>
      </c>
      <c r="K110" s="430" t="s">
        <v>1226</v>
      </c>
      <c r="L110" s="430" t="s">
        <v>1226</v>
      </c>
      <c r="M110" s="430" t="s">
        <v>1226</v>
      </c>
      <c r="N110" s="430" t="s">
        <v>1226</v>
      </c>
      <c r="O110" s="430" t="s">
        <v>1226</v>
      </c>
      <c r="P110" s="430" t="s">
        <v>1226</v>
      </c>
      <c r="Q110" s="430" t="s">
        <v>1226</v>
      </c>
      <c r="R110" s="430" t="s">
        <v>1226</v>
      </c>
      <c r="S110" s="430" t="s">
        <v>1226</v>
      </c>
      <c r="T110" s="430">
        <v>1</v>
      </c>
      <c r="U110" s="430" t="s">
        <v>17045</v>
      </c>
      <c r="V110" s="430">
        <v>1</v>
      </c>
      <c r="W110" s="430">
        <v>1</v>
      </c>
      <c r="X110" s="430">
        <v>0</v>
      </c>
      <c r="Y110" s="430">
        <v>1</v>
      </c>
      <c r="Z110" s="430">
        <v>1</v>
      </c>
      <c r="AA110" s="430">
        <v>0</v>
      </c>
      <c r="AB110" s="430">
        <v>0</v>
      </c>
      <c r="AC110" s="430">
        <v>0</v>
      </c>
      <c r="AD110" s="430" t="s">
        <v>17141</v>
      </c>
      <c r="AE110" s="430">
        <v>1</v>
      </c>
      <c r="AF110" s="430">
        <v>0.5</v>
      </c>
      <c r="AG110" s="430">
        <v>0.5</v>
      </c>
      <c r="AH110" s="430">
        <v>0.66</v>
      </c>
      <c r="AI110" s="430">
        <v>0</v>
      </c>
      <c r="AJ110" s="430" t="s">
        <v>1226</v>
      </c>
      <c r="AK110" s="430" t="s">
        <v>1226</v>
      </c>
      <c r="AL110" s="430">
        <v>1</v>
      </c>
      <c r="AM110" s="430" t="s">
        <v>1226</v>
      </c>
      <c r="AN110" s="430" t="s">
        <v>1226</v>
      </c>
      <c r="AO110" s="430">
        <v>1</v>
      </c>
      <c r="AP110" s="430" t="s">
        <v>1226</v>
      </c>
      <c r="AQ110" s="430" t="s">
        <v>1226</v>
      </c>
      <c r="AR110" s="430" t="s">
        <v>1226</v>
      </c>
      <c r="AS110" s="430" t="s">
        <v>1226</v>
      </c>
      <c r="AT110" s="430" t="s">
        <v>1226</v>
      </c>
      <c r="AU110" s="430" t="s">
        <v>1226</v>
      </c>
      <c r="AV110" s="430">
        <v>0.5</v>
      </c>
      <c r="AW110" s="430">
        <v>0.5</v>
      </c>
      <c r="AX110" s="430">
        <v>0</v>
      </c>
      <c r="AY110" s="430">
        <v>0</v>
      </c>
      <c r="AZ110" s="430">
        <v>0.5</v>
      </c>
      <c r="BA110" s="430" t="s">
        <v>17142</v>
      </c>
      <c r="BB110" s="430">
        <v>3</v>
      </c>
      <c r="BC110" s="430">
        <v>2</v>
      </c>
      <c r="BD110" s="430">
        <v>2</v>
      </c>
      <c r="BE110" s="430">
        <v>2</v>
      </c>
      <c r="BF110" s="430">
        <v>2</v>
      </c>
      <c r="BG110" s="430">
        <v>2</v>
      </c>
      <c r="BH110" s="430">
        <v>2</v>
      </c>
      <c r="BI110" s="430">
        <v>2</v>
      </c>
      <c r="BJ110" s="430">
        <v>2</v>
      </c>
      <c r="BK110" s="430">
        <v>3</v>
      </c>
      <c r="BL110" s="430">
        <v>2</v>
      </c>
      <c r="BM110" s="430">
        <v>3</v>
      </c>
      <c r="BN110" s="430">
        <v>3</v>
      </c>
      <c r="BO110" s="430">
        <v>3</v>
      </c>
      <c r="BP110" s="430">
        <v>3</v>
      </c>
      <c r="BQ110" s="430" t="s">
        <v>1226</v>
      </c>
      <c r="BR110" s="430" t="s">
        <v>1226</v>
      </c>
      <c r="BS110" s="430" t="s">
        <v>1226</v>
      </c>
      <c r="BT110" s="430" t="s">
        <v>1226</v>
      </c>
      <c r="BU110" s="430" t="s">
        <v>17143</v>
      </c>
      <c r="BV110" s="430">
        <v>0</v>
      </c>
      <c r="BW110" s="430">
        <v>0.5</v>
      </c>
      <c r="BX110" s="430">
        <v>0.5</v>
      </c>
      <c r="BY110" s="430">
        <v>0.5</v>
      </c>
      <c r="BZ110" s="430">
        <v>0.5</v>
      </c>
      <c r="CA110" s="430">
        <v>0.5</v>
      </c>
      <c r="CB110" s="430">
        <v>0.5</v>
      </c>
      <c r="CC110" s="430">
        <v>0.5</v>
      </c>
      <c r="CD110" s="430">
        <v>0.5</v>
      </c>
      <c r="CE110" s="430">
        <v>0</v>
      </c>
      <c r="CF110" s="430">
        <v>0.5</v>
      </c>
      <c r="CG110" s="430">
        <v>0</v>
      </c>
      <c r="CH110" s="430">
        <v>0</v>
      </c>
      <c r="CI110" s="430">
        <v>0.5</v>
      </c>
      <c r="CJ110" s="430">
        <v>0</v>
      </c>
      <c r="CK110" s="430">
        <v>0.75</v>
      </c>
      <c r="CL110" s="430">
        <v>0.5</v>
      </c>
      <c r="CM110" s="430">
        <v>0.5</v>
      </c>
      <c r="CN110" s="430">
        <v>0</v>
      </c>
      <c r="CO110" s="430">
        <v>0.5</v>
      </c>
      <c r="CP110" s="430" t="s">
        <v>1226</v>
      </c>
      <c r="CQ110" s="430" t="s">
        <v>1226</v>
      </c>
      <c r="CR110" s="430" t="s">
        <v>1226</v>
      </c>
      <c r="CS110" s="430" t="s">
        <v>1226</v>
      </c>
      <c r="CT110" s="430">
        <v>0.75</v>
      </c>
      <c r="CU110" s="430">
        <v>0.75</v>
      </c>
      <c r="CV110" s="430">
        <v>0.75</v>
      </c>
      <c r="CW110" s="430">
        <v>0.5</v>
      </c>
      <c r="CX110" s="430">
        <v>0.75</v>
      </c>
      <c r="CY110" s="430">
        <v>0.5</v>
      </c>
      <c r="CZ110" s="430">
        <v>0.5</v>
      </c>
      <c r="DA110" s="430">
        <v>0.5</v>
      </c>
      <c r="DB110" s="430">
        <v>0.5</v>
      </c>
      <c r="DC110" s="430">
        <v>0.5</v>
      </c>
      <c r="DD110" s="430">
        <v>0.5</v>
      </c>
      <c r="DE110" s="430">
        <v>0.5</v>
      </c>
      <c r="DF110" s="430">
        <v>1</v>
      </c>
      <c r="DG110" s="430">
        <v>1</v>
      </c>
      <c r="DH110" s="430">
        <v>0</v>
      </c>
      <c r="DI110" s="430">
        <v>0.5</v>
      </c>
      <c r="DJ110" s="430">
        <v>0.5</v>
      </c>
      <c r="DK110" s="430">
        <v>0.5</v>
      </c>
      <c r="DL110" s="430">
        <v>0.5</v>
      </c>
      <c r="DM110" s="430">
        <v>0.5</v>
      </c>
      <c r="DN110" s="430">
        <v>0.5</v>
      </c>
      <c r="DO110" s="430">
        <v>0.5</v>
      </c>
      <c r="DP110" s="430">
        <v>0.5</v>
      </c>
      <c r="DQ110" s="430">
        <v>0.5</v>
      </c>
    </row>
    <row r="111" spans="1:121" x14ac:dyDescent="0.2">
      <c r="A111" s="430" t="s">
        <v>1679</v>
      </c>
      <c r="B111" s="430" t="s">
        <v>1680</v>
      </c>
      <c r="C111" s="430" t="s">
        <v>1037</v>
      </c>
      <c r="D111" s="430" t="s">
        <v>1081</v>
      </c>
      <c r="E111" s="430" t="s">
        <v>1039</v>
      </c>
      <c r="F111" s="443">
        <v>21.324366999999999</v>
      </c>
      <c r="G111" s="444" t="s">
        <v>1226</v>
      </c>
      <c r="H111" s="430">
        <v>1</v>
      </c>
      <c r="I111" s="430">
        <v>1</v>
      </c>
      <c r="J111" s="430">
        <v>1</v>
      </c>
      <c r="K111" s="430" t="s">
        <v>17307</v>
      </c>
      <c r="L111" s="430" t="s">
        <v>17307</v>
      </c>
      <c r="M111" s="430" t="s">
        <v>17307</v>
      </c>
      <c r="N111" s="430">
        <v>2016</v>
      </c>
      <c r="O111" s="430">
        <v>2016</v>
      </c>
      <c r="P111" s="430">
        <v>2016</v>
      </c>
      <c r="Q111" s="430" t="s">
        <v>17308</v>
      </c>
      <c r="R111" s="430" t="s">
        <v>17308</v>
      </c>
      <c r="S111" s="430" t="s">
        <v>17308</v>
      </c>
      <c r="T111" s="430">
        <v>0.5</v>
      </c>
      <c r="U111" s="430" t="s">
        <v>1226</v>
      </c>
      <c r="V111" s="430">
        <v>1</v>
      </c>
      <c r="W111" s="430">
        <v>1</v>
      </c>
      <c r="X111" s="430">
        <v>1</v>
      </c>
      <c r="Y111" s="430">
        <v>1</v>
      </c>
      <c r="Z111" s="430">
        <v>1</v>
      </c>
      <c r="AA111" s="430">
        <v>1</v>
      </c>
      <c r="AB111" s="430">
        <v>0</v>
      </c>
      <c r="AC111" s="430">
        <v>1</v>
      </c>
      <c r="AD111" s="430" t="s">
        <v>17309</v>
      </c>
      <c r="AE111" s="430">
        <v>1</v>
      </c>
      <c r="AF111" s="430">
        <v>1</v>
      </c>
      <c r="AG111" s="430">
        <v>0</v>
      </c>
      <c r="AH111" s="430">
        <v>0.66</v>
      </c>
      <c r="AI111" s="430">
        <v>0</v>
      </c>
      <c r="AJ111" s="430" t="s">
        <v>1226</v>
      </c>
      <c r="AK111" s="430" t="s">
        <v>1226</v>
      </c>
      <c r="AL111" s="430">
        <v>1</v>
      </c>
      <c r="AM111" s="430">
        <v>1000</v>
      </c>
      <c r="AN111" s="430">
        <v>20</v>
      </c>
      <c r="AO111" s="430">
        <v>1</v>
      </c>
      <c r="AP111" s="430">
        <v>400</v>
      </c>
      <c r="AQ111" s="430">
        <v>50</v>
      </c>
      <c r="AR111" s="430" t="s">
        <v>1226</v>
      </c>
      <c r="AS111" s="430" t="s">
        <v>1226</v>
      </c>
      <c r="AT111" s="430" t="s">
        <v>1226</v>
      </c>
      <c r="AU111" s="430" t="s">
        <v>1226</v>
      </c>
      <c r="AV111" s="430">
        <v>0</v>
      </c>
      <c r="AW111" s="430">
        <v>0</v>
      </c>
      <c r="AX111" s="430">
        <v>0</v>
      </c>
      <c r="AY111" s="430">
        <v>0</v>
      </c>
      <c r="AZ111" s="430">
        <v>0</v>
      </c>
      <c r="BA111" s="430" t="s">
        <v>17310</v>
      </c>
      <c r="BB111" s="430">
        <v>3</v>
      </c>
      <c r="BC111" s="430">
        <v>2</v>
      </c>
      <c r="BD111" s="430">
        <v>3</v>
      </c>
      <c r="BE111" s="430">
        <v>2</v>
      </c>
      <c r="BF111" s="430">
        <v>3</v>
      </c>
      <c r="BG111" s="430">
        <v>2</v>
      </c>
      <c r="BH111" s="430">
        <v>3</v>
      </c>
      <c r="BI111" s="430">
        <v>3</v>
      </c>
      <c r="BJ111" s="430">
        <v>3</v>
      </c>
      <c r="BK111" s="430">
        <v>2</v>
      </c>
      <c r="BL111" s="430">
        <v>3</v>
      </c>
      <c r="BM111" s="430">
        <v>2</v>
      </c>
      <c r="BN111" s="430">
        <v>2</v>
      </c>
      <c r="BO111" s="430">
        <v>2</v>
      </c>
      <c r="BP111" s="430">
        <v>2</v>
      </c>
      <c r="BQ111" s="430" t="s">
        <v>1226</v>
      </c>
      <c r="BR111" s="430" t="s">
        <v>1226</v>
      </c>
      <c r="BS111" s="430" t="s">
        <v>1226</v>
      </c>
      <c r="BT111" s="430" t="s">
        <v>1226</v>
      </c>
      <c r="BU111" s="430" t="s">
        <v>17311</v>
      </c>
      <c r="BV111" s="430">
        <v>0</v>
      </c>
      <c r="BW111" s="430">
        <v>0.5</v>
      </c>
      <c r="BX111" s="430">
        <v>0</v>
      </c>
      <c r="BY111" s="430">
        <v>0</v>
      </c>
      <c r="BZ111" s="430">
        <v>0.5</v>
      </c>
      <c r="CA111" s="430">
        <v>0.5</v>
      </c>
      <c r="CB111" s="430">
        <v>0</v>
      </c>
      <c r="CC111" s="430">
        <v>0.5</v>
      </c>
      <c r="CD111" s="430">
        <v>0.5</v>
      </c>
      <c r="CE111" s="430">
        <v>0.5</v>
      </c>
      <c r="CF111" s="430">
        <v>0.5</v>
      </c>
      <c r="CG111" s="430">
        <v>0.5</v>
      </c>
      <c r="CH111" s="430">
        <v>0.5</v>
      </c>
      <c r="CI111" s="430">
        <v>0</v>
      </c>
      <c r="CJ111" s="430">
        <v>0.5</v>
      </c>
      <c r="CK111" s="430">
        <v>0</v>
      </c>
      <c r="CL111" s="430">
        <v>0.5</v>
      </c>
      <c r="CM111" s="430">
        <v>0.5</v>
      </c>
      <c r="CN111" s="430">
        <v>0</v>
      </c>
      <c r="CO111" s="430">
        <v>0</v>
      </c>
      <c r="CP111" s="430" t="s">
        <v>1226</v>
      </c>
      <c r="CQ111" s="430" t="s">
        <v>1226</v>
      </c>
      <c r="CR111" s="430" t="s">
        <v>1226</v>
      </c>
      <c r="CS111" s="430" t="s">
        <v>1226</v>
      </c>
      <c r="CT111" s="430">
        <v>0.5</v>
      </c>
      <c r="CU111" s="430">
        <v>0.5</v>
      </c>
      <c r="CV111" s="430">
        <v>0.5</v>
      </c>
      <c r="CW111" s="430">
        <v>0.5</v>
      </c>
      <c r="CX111" s="430">
        <v>0</v>
      </c>
      <c r="CY111" s="430">
        <v>0.5</v>
      </c>
      <c r="CZ111" s="430">
        <v>1</v>
      </c>
      <c r="DA111" s="430">
        <v>1</v>
      </c>
      <c r="DB111" s="430">
        <v>1</v>
      </c>
      <c r="DC111" s="430">
        <v>0.5</v>
      </c>
      <c r="DD111" s="430">
        <v>0.5</v>
      </c>
      <c r="DE111" s="430">
        <v>1</v>
      </c>
      <c r="DF111" s="430">
        <v>1</v>
      </c>
      <c r="DG111" s="430">
        <v>1</v>
      </c>
      <c r="DH111" s="430">
        <v>1</v>
      </c>
      <c r="DI111" s="430">
        <v>1</v>
      </c>
      <c r="DJ111" s="430">
        <v>0.5</v>
      </c>
      <c r="DK111" s="430">
        <v>0.5</v>
      </c>
      <c r="DL111" s="430">
        <v>0.5</v>
      </c>
      <c r="DM111" s="430">
        <v>0.5</v>
      </c>
      <c r="DN111" s="430">
        <v>1</v>
      </c>
      <c r="DO111" s="430">
        <v>0.5</v>
      </c>
      <c r="DP111" s="430">
        <v>1</v>
      </c>
      <c r="DQ111" s="430">
        <v>0.5</v>
      </c>
    </row>
    <row r="112" spans="1:121" x14ac:dyDescent="0.2">
      <c r="A112" s="430" t="s">
        <v>1702</v>
      </c>
      <c r="B112" s="430" t="s">
        <v>1703</v>
      </c>
      <c r="C112" s="430" t="s">
        <v>1055</v>
      </c>
      <c r="D112" s="430" t="s">
        <v>1038</v>
      </c>
      <c r="E112" s="430" t="s">
        <v>1049</v>
      </c>
      <c r="F112" s="443">
        <v>9.7500640000000001</v>
      </c>
      <c r="G112" s="444">
        <v>8746.2706364014193</v>
      </c>
      <c r="H112" s="430">
        <v>0.5</v>
      </c>
      <c r="I112" s="430">
        <v>0.5</v>
      </c>
      <c r="J112" s="430">
        <v>0.5</v>
      </c>
      <c r="K112" s="430" t="s">
        <v>1226</v>
      </c>
      <c r="L112" s="430" t="s">
        <v>1226</v>
      </c>
      <c r="M112" s="430" t="s">
        <v>1226</v>
      </c>
      <c r="N112" s="430" t="s">
        <v>1226</v>
      </c>
      <c r="O112" s="430" t="s">
        <v>1226</v>
      </c>
      <c r="P112" s="430" t="s">
        <v>1226</v>
      </c>
      <c r="Q112" s="430" t="s">
        <v>1226</v>
      </c>
      <c r="R112" s="430" t="s">
        <v>1226</v>
      </c>
      <c r="S112" s="430" t="s">
        <v>1226</v>
      </c>
      <c r="T112" s="430">
        <v>0.5</v>
      </c>
      <c r="U112" s="430" t="s">
        <v>1226</v>
      </c>
      <c r="V112" s="430">
        <v>4</v>
      </c>
      <c r="W112" s="430">
        <v>1</v>
      </c>
      <c r="X112" s="430">
        <v>1</v>
      </c>
      <c r="Y112" s="430">
        <v>0</v>
      </c>
      <c r="Z112" s="430">
        <v>0</v>
      </c>
      <c r="AA112" s="430">
        <v>0</v>
      </c>
      <c r="AB112" s="430">
        <v>1</v>
      </c>
      <c r="AC112" s="430">
        <v>1</v>
      </c>
      <c r="AD112" s="430" t="s">
        <v>17388</v>
      </c>
      <c r="AE112" s="430">
        <v>1</v>
      </c>
      <c r="AF112" s="430">
        <v>1</v>
      </c>
      <c r="AG112" s="430">
        <v>0.5</v>
      </c>
      <c r="AH112" s="430">
        <v>0.33</v>
      </c>
      <c r="AI112" s="430">
        <v>1</v>
      </c>
      <c r="AJ112" s="430">
        <v>100</v>
      </c>
      <c r="AK112" s="430">
        <v>10</v>
      </c>
      <c r="AL112" s="430">
        <v>1</v>
      </c>
      <c r="AM112" s="430">
        <v>200</v>
      </c>
      <c r="AN112" s="430">
        <v>5</v>
      </c>
      <c r="AO112" s="430">
        <v>1</v>
      </c>
      <c r="AP112" s="430">
        <v>100</v>
      </c>
      <c r="AQ112" s="430">
        <v>10</v>
      </c>
      <c r="AR112" s="430" t="s">
        <v>1226</v>
      </c>
      <c r="AS112" s="430" t="s">
        <v>1226</v>
      </c>
      <c r="AT112" s="430" t="s">
        <v>1226</v>
      </c>
      <c r="AU112" s="430" t="s">
        <v>1226</v>
      </c>
      <c r="AV112" s="430">
        <v>0.5</v>
      </c>
      <c r="AW112" s="430">
        <v>0.5</v>
      </c>
      <c r="AX112" s="430">
        <v>0</v>
      </c>
      <c r="AY112" s="430">
        <v>0</v>
      </c>
      <c r="AZ112" s="430">
        <v>0</v>
      </c>
      <c r="BA112" s="430" t="s">
        <v>17389</v>
      </c>
      <c r="BB112" s="430">
        <v>3</v>
      </c>
      <c r="BC112" s="430">
        <v>3</v>
      </c>
      <c r="BD112" s="430">
        <v>3</v>
      </c>
      <c r="BE112" s="430">
        <v>3</v>
      </c>
      <c r="BF112" s="430">
        <v>3</v>
      </c>
      <c r="BG112" s="430">
        <v>3</v>
      </c>
      <c r="BH112" s="430">
        <v>1</v>
      </c>
      <c r="BI112" s="430">
        <v>1</v>
      </c>
      <c r="BJ112" s="430">
        <v>1</v>
      </c>
      <c r="BK112" s="430">
        <v>1</v>
      </c>
      <c r="BL112" s="430">
        <v>1</v>
      </c>
      <c r="BM112" s="430">
        <v>1</v>
      </c>
      <c r="BN112" s="430">
        <v>3</v>
      </c>
      <c r="BO112" s="430">
        <v>3</v>
      </c>
      <c r="BP112" s="430">
        <v>3</v>
      </c>
      <c r="BQ112" s="430" t="s">
        <v>1226</v>
      </c>
      <c r="BR112" s="430" t="s">
        <v>1226</v>
      </c>
      <c r="BS112" s="430" t="s">
        <v>1226</v>
      </c>
      <c r="BT112" s="430" t="s">
        <v>1226</v>
      </c>
      <c r="BU112" s="430" t="s">
        <v>17390</v>
      </c>
      <c r="BV112" s="430">
        <v>0</v>
      </c>
      <c r="BW112" s="430">
        <v>0</v>
      </c>
      <c r="BX112" s="430">
        <v>0</v>
      </c>
      <c r="BY112" s="430">
        <v>0</v>
      </c>
      <c r="BZ112" s="430">
        <v>0</v>
      </c>
      <c r="CA112" s="430">
        <v>0</v>
      </c>
      <c r="CB112" s="430">
        <v>0</v>
      </c>
      <c r="CC112" s="430">
        <v>0</v>
      </c>
      <c r="CD112" s="430">
        <v>0</v>
      </c>
      <c r="CE112" s="430">
        <v>0</v>
      </c>
      <c r="CF112" s="430">
        <v>0</v>
      </c>
      <c r="CG112" s="430">
        <v>0</v>
      </c>
      <c r="CH112" s="430">
        <v>0</v>
      </c>
      <c r="CI112" s="430">
        <v>0</v>
      </c>
      <c r="CJ112" s="430">
        <v>0</v>
      </c>
      <c r="CK112" s="430">
        <v>0</v>
      </c>
      <c r="CL112" s="430">
        <v>0</v>
      </c>
      <c r="CM112" s="430">
        <v>0</v>
      </c>
      <c r="CN112" s="430">
        <v>0</v>
      </c>
      <c r="CO112" s="430">
        <v>0</v>
      </c>
      <c r="CP112" s="430" t="s">
        <v>1226</v>
      </c>
      <c r="CQ112" s="430" t="s">
        <v>1226</v>
      </c>
      <c r="CR112" s="430" t="s">
        <v>1226</v>
      </c>
      <c r="CS112" s="430" t="s">
        <v>1226</v>
      </c>
      <c r="CT112" s="430">
        <v>0</v>
      </c>
      <c r="CU112" s="430">
        <v>0</v>
      </c>
      <c r="CV112" s="430">
        <v>0</v>
      </c>
      <c r="CW112" s="430">
        <v>0</v>
      </c>
      <c r="CX112" s="430">
        <v>0</v>
      </c>
      <c r="CY112" s="430">
        <v>0</v>
      </c>
      <c r="CZ112" s="430">
        <v>0</v>
      </c>
      <c r="DA112" s="430">
        <v>0</v>
      </c>
      <c r="DB112" s="430">
        <v>0</v>
      </c>
      <c r="DC112" s="430">
        <v>0</v>
      </c>
      <c r="DD112" s="430">
        <v>1</v>
      </c>
      <c r="DE112" s="430">
        <v>1</v>
      </c>
      <c r="DF112" s="430">
        <v>0.5</v>
      </c>
      <c r="DG112" s="430">
        <v>0.5</v>
      </c>
      <c r="DH112" s="430">
        <v>0.5</v>
      </c>
      <c r="DI112" s="430">
        <v>0.5</v>
      </c>
      <c r="DJ112" s="430">
        <v>0.5</v>
      </c>
      <c r="DK112" s="430">
        <v>0.5</v>
      </c>
      <c r="DL112" s="430">
        <v>0.5</v>
      </c>
      <c r="DM112" s="430">
        <v>0.5</v>
      </c>
      <c r="DN112" s="430">
        <v>0.5</v>
      </c>
      <c r="DO112" s="430">
        <v>0.5</v>
      </c>
      <c r="DP112" s="430">
        <v>0.5</v>
      </c>
      <c r="DQ112" s="430">
        <v>0.5</v>
      </c>
    </row>
    <row r="113" spans="1:121" x14ac:dyDescent="0.2">
      <c r="A113" s="430" t="s">
        <v>1737</v>
      </c>
      <c r="B113" s="430" t="s">
        <v>1738</v>
      </c>
      <c r="C113" s="430" t="s">
        <v>1047</v>
      </c>
      <c r="D113" s="430" t="s">
        <v>1048</v>
      </c>
      <c r="E113" s="430" t="s">
        <v>1049</v>
      </c>
      <c r="F113" s="443">
        <v>63.588334000000003</v>
      </c>
      <c r="G113" s="444">
        <v>67775.101794347793</v>
      </c>
      <c r="H113" s="430">
        <v>1</v>
      </c>
      <c r="I113" s="430">
        <v>1</v>
      </c>
      <c r="J113" s="430">
        <v>1</v>
      </c>
      <c r="K113" s="430" t="s">
        <v>17556</v>
      </c>
      <c r="L113" s="430" t="s">
        <v>17557</v>
      </c>
      <c r="M113" s="430" t="s">
        <v>17556</v>
      </c>
      <c r="N113" s="430">
        <v>2021</v>
      </c>
      <c r="O113" s="430">
        <v>2019</v>
      </c>
      <c r="P113" s="430">
        <v>2021</v>
      </c>
      <c r="Q113" s="430" t="s">
        <v>17558</v>
      </c>
      <c r="R113" s="430" t="s">
        <v>17559</v>
      </c>
      <c r="S113" s="430" t="s">
        <v>17558</v>
      </c>
      <c r="T113" s="430">
        <v>0</v>
      </c>
      <c r="U113" s="430" t="s">
        <v>1226</v>
      </c>
      <c r="V113" s="430" t="s">
        <v>1226</v>
      </c>
      <c r="W113" s="430" t="s">
        <v>1226</v>
      </c>
      <c r="X113" s="430" t="s">
        <v>1226</v>
      </c>
      <c r="Y113" s="430" t="s">
        <v>1226</v>
      </c>
      <c r="Z113" s="430" t="s">
        <v>1226</v>
      </c>
      <c r="AA113" s="430" t="s">
        <v>1226</v>
      </c>
      <c r="AB113" s="430" t="s">
        <v>1226</v>
      </c>
      <c r="AC113" s="430" t="s">
        <v>1226</v>
      </c>
      <c r="AD113" s="430" t="s">
        <v>17560</v>
      </c>
      <c r="AE113" s="430">
        <v>1</v>
      </c>
      <c r="AF113" s="430">
        <v>1</v>
      </c>
      <c r="AG113" s="430">
        <v>1</v>
      </c>
      <c r="AH113" s="430">
        <v>0.33</v>
      </c>
      <c r="AI113" s="430">
        <v>0</v>
      </c>
      <c r="AJ113" s="430" t="s">
        <v>1226</v>
      </c>
      <c r="AK113" s="430" t="s">
        <v>1226</v>
      </c>
      <c r="AL113" s="430">
        <v>1</v>
      </c>
      <c r="AM113" s="430">
        <v>500</v>
      </c>
      <c r="AN113" s="430">
        <v>40</v>
      </c>
      <c r="AO113" s="430">
        <v>1</v>
      </c>
      <c r="AP113" s="430">
        <v>200</v>
      </c>
      <c r="AQ113" s="430">
        <v>30</v>
      </c>
      <c r="AR113" s="430" t="s">
        <v>1226</v>
      </c>
      <c r="AS113" s="430" t="s">
        <v>1226</v>
      </c>
      <c r="AT113" s="430" t="s">
        <v>1226</v>
      </c>
      <c r="AU113" s="430" t="s">
        <v>1226</v>
      </c>
      <c r="AV113" s="430">
        <v>0.5</v>
      </c>
      <c r="AW113" s="430">
        <v>0.5</v>
      </c>
      <c r="AX113" s="430">
        <v>0</v>
      </c>
      <c r="AY113" s="430">
        <v>0.5</v>
      </c>
      <c r="AZ113" s="430">
        <v>0.5</v>
      </c>
      <c r="BA113" s="430" t="s">
        <v>17561</v>
      </c>
      <c r="BB113" s="430">
        <v>3</v>
      </c>
      <c r="BC113" s="430">
        <v>2</v>
      </c>
      <c r="BD113" s="430">
        <v>3</v>
      </c>
      <c r="BE113" s="430">
        <v>2</v>
      </c>
      <c r="BF113" s="430">
        <v>2</v>
      </c>
      <c r="BG113" s="430">
        <v>2</v>
      </c>
      <c r="BH113" s="430">
        <v>2</v>
      </c>
      <c r="BI113" s="430">
        <v>2</v>
      </c>
      <c r="BJ113" s="430">
        <v>2</v>
      </c>
      <c r="BK113" s="430">
        <v>1</v>
      </c>
      <c r="BL113" s="430">
        <v>1</v>
      </c>
      <c r="BM113" s="430">
        <v>1</v>
      </c>
      <c r="BN113" s="430">
        <v>2</v>
      </c>
      <c r="BO113" s="430">
        <v>2</v>
      </c>
      <c r="BP113" s="430">
        <v>2</v>
      </c>
      <c r="BQ113" s="430" t="s">
        <v>1226</v>
      </c>
      <c r="BR113" s="430" t="s">
        <v>1226</v>
      </c>
      <c r="BS113" s="430" t="s">
        <v>1226</v>
      </c>
      <c r="BT113" s="430" t="s">
        <v>1226</v>
      </c>
      <c r="BU113" s="430" t="s">
        <v>17562</v>
      </c>
      <c r="BV113" s="430">
        <v>0</v>
      </c>
      <c r="BW113" s="430">
        <v>0</v>
      </c>
      <c r="BX113" s="430">
        <v>0</v>
      </c>
      <c r="BY113" s="430">
        <v>0.5</v>
      </c>
      <c r="BZ113" s="430">
        <v>0.5</v>
      </c>
      <c r="CA113" s="430">
        <v>0.5</v>
      </c>
      <c r="CB113" s="430">
        <v>0.75</v>
      </c>
      <c r="CC113" s="430">
        <v>0.75</v>
      </c>
      <c r="CD113" s="430">
        <v>0.75</v>
      </c>
      <c r="CE113" s="430">
        <v>0.5</v>
      </c>
      <c r="CF113" s="430">
        <v>0.5</v>
      </c>
      <c r="CG113" s="430">
        <v>0.5</v>
      </c>
      <c r="CH113" s="430">
        <v>0.5</v>
      </c>
      <c r="CI113" s="430">
        <v>0.5</v>
      </c>
      <c r="CJ113" s="430">
        <v>0.5</v>
      </c>
      <c r="CK113" s="430">
        <v>0.5</v>
      </c>
      <c r="CL113" s="430">
        <v>0.5</v>
      </c>
      <c r="CM113" s="430">
        <v>0.5</v>
      </c>
      <c r="CN113" s="430">
        <v>0.5</v>
      </c>
      <c r="CO113" s="430">
        <v>0.5</v>
      </c>
      <c r="CP113" s="430" t="s">
        <v>1226</v>
      </c>
      <c r="CQ113" s="430" t="s">
        <v>1226</v>
      </c>
      <c r="CR113" s="430" t="s">
        <v>1226</v>
      </c>
      <c r="CS113" s="430" t="s">
        <v>1226</v>
      </c>
      <c r="CT113" s="430">
        <v>1</v>
      </c>
      <c r="CU113" s="430">
        <v>1</v>
      </c>
      <c r="CV113" s="430">
        <v>0.5</v>
      </c>
      <c r="CW113" s="430">
        <v>0</v>
      </c>
      <c r="CX113" s="430">
        <v>0.5</v>
      </c>
      <c r="CY113" s="430">
        <v>0</v>
      </c>
      <c r="CZ113" s="430">
        <v>1</v>
      </c>
      <c r="DA113" s="430">
        <v>1</v>
      </c>
      <c r="DB113" s="430">
        <v>0.5</v>
      </c>
      <c r="DC113" s="430">
        <v>1</v>
      </c>
      <c r="DD113" s="430">
        <v>0.5</v>
      </c>
      <c r="DE113" s="430">
        <v>1</v>
      </c>
      <c r="DF113" s="430">
        <v>1</v>
      </c>
      <c r="DG113" s="430">
        <v>1</v>
      </c>
      <c r="DH113" s="430">
        <v>0.5</v>
      </c>
      <c r="DI113" s="430">
        <v>0.5</v>
      </c>
      <c r="DJ113" s="430">
        <v>0.5</v>
      </c>
      <c r="DK113" s="430">
        <v>0.5</v>
      </c>
      <c r="DL113" s="430">
        <v>0.5</v>
      </c>
      <c r="DM113" s="430">
        <v>0.5</v>
      </c>
      <c r="DN113" s="430">
        <v>0.5</v>
      </c>
      <c r="DO113" s="430">
        <v>0.5</v>
      </c>
      <c r="DP113" s="430">
        <v>0.5</v>
      </c>
      <c r="DQ113" s="430">
        <v>0.5</v>
      </c>
    </row>
    <row r="114" spans="1:121" x14ac:dyDescent="0.2">
      <c r="A114" s="430" t="s">
        <v>1699</v>
      </c>
      <c r="B114" s="430" t="s">
        <v>107</v>
      </c>
      <c r="C114" s="430" t="s">
        <v>1112</v>
      </c>
      <c r="D114" s="430" t="s">
        <v>1195</v>
      </c>
      <c r="E114" s="430" t="s">
        <v>1057</v>
      </c>
      <c r="F114" s="443">
        <v>71.601102999999995</v>
      </c>
      <c r="G114" s="444">
        <v>505981.655622305</v>
      </c>
      <c r="H114" s="430">
        <v>1</v>
      </c>
      <c r="I114" s="430">
        <v>1</v>
      </c>
      <c r="J114" s="430">
        <v>1</v>
      </c>
      <c r="K114" s="430" t="s">
        <v>17745</v>
      </c>
      <c r="L114" s="430" t="s">
        <v>17745</v>
      </c>
      <c r="M114" s="430" t="s">
        <v>17745</v>
      </c>
      <c r="N114" s="430">
        <v>2016</v>
      </c>
      <c r="O114" s="430">
        <v>2016</v>
      </c>
      <c r="P114" s="430">
        <v>2016</v>
      </c>
      <c r="Q114" s="430" t="s">
        <v>17746</v>
      </c>
      <c r="R114" s="430" t="s">
        <v>17746</v>
      </c>
      <c r="S114" s="430" t="s">
        <v>17746</v>
      </c>
      <c r="T114" s="430">
        <v>0.5</v>
      </c>
      <c r="U114" s="430" t="s">
        <v>1226</v>
      </c>
      <c r="V114" s="430">
        <v>1</v>
      </c>
      <c r="W114" s="430">
        <v>1</v>
      </c>
      <c r="X114" s="430">
        <v>1</v>
      </c>
      <c r="Y114" s="430">
        <v>1</v>
      </c>
      <c r="Z114" s="430">
        <v>1</v>
      </c>
      <c r="AA114" s="430">
        <v>1</v>
      </c>
      <c r="AB114" s="430">
        <v>1</v>
      </c>
      <c r="AC114" s="430">
        <v>1</v>
      </c>
      <c r="AD114" s="430" t="s">
        <v>17747</v>
      </c>
      <c r="AE114" s="430">
        <v>1</v>
      </c>
      <c r="AF114" s="430">
        <v>0.5</v>
      </c>
      <c r="AG114" s="430">
        <v>0.5</v>
      </c>
      <c r="AH114" s="430">
        <v>0.33</v>
      </c>
      <c r="AI114" s="430">
        <v>1</v>
      </c>
      <c r="AJ114" s="430">
        <v>1000</v>
      </c>
      <c r="AK114" s="430">
        <v>70</v>
      </c>
      <c r="AL114" s="430">
        <v>1</v>
      </c>
      <c r="AM114" s="430">
        <v>10000</v>
      </c>
      <c r="AN114" s="430">
        <v>50</v>
      </c>
      <c r="AO114" s="430">
        <v>1</v>
      </c>
      <c r="AP114" s="430">
        <v>2000</v>
      </c>
      <c r="AQ114" s="430">
        <v>70</v>
      </c>
      <c r="AR114" s="430" t="s">
        <v>1226</v>
      </c>
      <c r="AS114" s="430">
        <v>0</v>
      </c>
      <c r="AT114" s="430" t="s">
        <v>1226</v>
      </c>
      <c r="AU114" s="430" t="s">
        <v>1226</v>
      </c>
      <c r="AV114" s="430">
        <v>0</v>
      </c>
      <c r="AW114" s="430">
        <v>0</v>
      </c>
      <c r="AX114" s="430">
        <v>0.5</v>
      </c>
      <c r="AY114" s="430">
        <v>0</v>
      </c>
      <c r="AZ114" s="430">
        <v>0.75</v>
      </c>
      <c r="BA114" s="430" t="s">
        <v>17748</v>
      </c>
      <c r="BB114" s="430">
        <v>2</v>
      </c>
      <c r="BC114" s="430">
        <v>1</v>
      </c>
      <c r="BD114" s="430">
        <v>2</v>
      </c>
      <c r="BE114" s="430">
        <v>2</v>
      </c>
      <c r="BF114" s="430">
        <v>1</v>
      </c>
      <c r="BG114" s="430">
        <v>2</v>
      </c>
      <c r="BH114" s="430">
        <v>1</v>
      </c>
      <c r="BI114" s="430">
        <v>2</v>
      </c>
      <c r="BJ114" s="430">
        <v>2</v>
      </c>
      <c r="BK114" s="430">
        <v>1</v>
      </c>
      <c r="BL114" s="430">
        <v>2</v>
      </c>
      <c r="BM114" s="430">
        <v>1</v>
      </c>
      <c r="BN114" s="430">
        <v>1</v>
      </c>
      <c r="BO114" s="430">
        <v>2</v>
      </c>
      <c r="BP114" s="430">
        <v>1</v>
      </c>
      <c r="BQ114" s="430" t="s">
        <v>1226</v>
      </c>
      <c r="BR114" s="430" t="s">
        <v>1226</v>
      </c>
      <c r="BS114" s="430" t="s">
        <v>1226</v>
      </c>
      <c r="BT114" s="430" t="s">
        <v>1226</v>
      </c>
      <c r="BU114" s="430" t="s">
        <v>17749</v>
      </c>
      <c r="BV114" s="430">
        <v>0</v>
      </c>
      <c r="BW114" s="430">
        <v>0</v>
      </c>
      <c r="BX114" s="430">
        <v>0</v>
      </c>
      <c r="BY114" s="430">
        <v>0.5</v>
      </c>
      <c r="BZ114" s="430">
        <v>0.5</v>
      </c>
      <c r="CA114" s="430">
        <v>0</v>
      </c>
      <c r="CB114" s="430">
        <v>0.5</v>
      </c>
      <c r="CC114" s="430">
        <v>0.5</v>
      </c>
      <c r="CD114" s="430">
        <v>0.5</v>
      </c>
      <c r="CE114" s="430">
        <v>0</v>
      </c>
      <c r="CF114" s="430">
        <v>0</v>
      </c>
      <c r="CG114" s="430">
        <v>0.5</v>
      </c>
      <c r="CH114" s="430">
        <v>0</v>
      </c>
      <c r="CI114" s="430">
        <v>0</v>
      </c>
      <c r="CJ114" s="430">
        <v>0</v>
      </c>
      <c r="CK114" s="430">
        <v>0</v>
      </c>
      <c r="CL114" s="430">
        <v>0.5</v>
      </c>
      <c r="CM114" s="430">
        <v>0</v>
      </c>
      <c r="CN114" s="430">
        <v>0</v>
      </c>
      <c r="CO114" s="430">
        <v>0.5</v>
      </c>
      <c r="CP114" s="430" t="s">
        <v>1226</v>
      </c>
      <c r="CQ114" s="430" t="s">
        <v>1226</v>
      </c>
      <c r="CR114" s="430" t="s">
        <v>1226</v>
      </c>
      <c r="CS114" s="430" t="s">
        <v>1226</v>
      </c>
      <c r="CT114" s="430">
        <v>0.5</v>
      </c>
      <c r="CU114" s="430">
        <v>0.5</v>
      </c>
      <c r="CV114" s="430">
        <v>0.5</v>
      </c>
      <c r="CW114" s="430">
        <v>0.5</v>
      </c>
      <c r="CX114" s="430">
        <v>0.5</v>
      </c>
      <c r="CY114" s="430">
        <v>0.5</v>
      </c>
      <c r="CZ114" s="430">
        <v>0.5</v>
      </c>
      <c r="DA114" s="430">
        <v>0.5</v>
      </c>
      <c r="DB114" s="430">
        <v>1</v>
      </c>
      <c r="DC114" s="430">
        <v>0.5</v>
      </c>
      <c r="DD114" s="430">
        <v>1</v>
      </c>
      <c r="DE114" s="430">
        <v>0.5</v>
      </c>
      <c r="DF114" s="430">
        <v>1</v>
      </c>
      <c r="DG114" s="430">
        <v>0.5</v>
      </c>
      <c r="DH114" s="430">
        <v>1</v>
      </c>
      <c r="DI114" s="430">
        <v>0.5</v>
      </c>
      <c r="DJ114" s="430">
        <v>1</v>
      </c>
      <c r="DK114" s="430">
        <v>0.5</v>
      </c>
      <c r="DL114" s="430">
        <v>1</v>
      </c>
      <c r="DM114" s="430">
        <v>0.5</v>
      </c>
      <c r="DN114" s="430">
        <v>1</v>
      </c>
      <c r="DO114" s="430">
        <v>0.5</v>
      </c>
      <c r="DP114" s="430">
        <v>1</v>
      </c>
      <c r="DQ114" s="430">
        <v>0.5</v>
      </c>
    </row>
    <row r="115" spans="1:121" x14ac:dyDescent="0.2">
      <c r="A115" s="430" t="s">
        <v>1707</v>
      </c>
      <c r="B115" s="430" t="s">
        <v>1708</v>
      </c>
      <c r="C115" s="430" t="s">
        <v>1112</v>
      </c>
      <c r="D115" s="430" t="s">
        <v>1195</v>
      </c>
      <c r="E115" s="430" t="s">
        <v>1049</v>
      </c>
      <c r="F115" s="443">
        <v>1.3209420000000001</v>
      </c>
      <c r="G115" s="444">
        <v>1959.1347438354101</v>
      </c>
      <c r="H115" s="430">
        <v>1</v>
      </c>
      <c r="I115" s="430">
        <v>1</v>
      </c>
      <c r="J115" s="430">
        <v>1</v>
      </c>
      <c r="K115" s="430" t="s">
        <v>17908</v>
      </c>
      <c r="L115" s="430" t="s">
        <v>17908</v>
      </c>
      <c r="M115" s="430" t="s">
        <v>17908</v>
      </c>
      <c r="N115" s="430">
        <v>2011</v>
      </c>
      <c r="O115" s="430">
        <v>2011</v>
      </c>
      <c r="P115" s="430">
        <v>2011</v>
      </c>
      <c r="Q115" s="430" t="s">
        <v>1226</v>
      </c>
      <c r="R115" s="430" t="s">
        <v>1226</v>
      </c>
      <c r="S115" s="430" t="s">
        <v>1226</v>
      </c>
      <c r="T115" s="430">
        <v>0</v>
      </c>
      <c r="U115" s="430" t="s">
        <v>1226</v>
      </c>
      <c r="V115" s="430" t="s">
        <v>1226</v>
      </c>
      <c r="W115" s="430" t="s">
        <v>1226</v>
      </c>
      <c r="X115" s="430" t="s">
        <v>1226</v>
      </c>
      <c r="Y115" s="430" t="s">
        <v>1226</v>
      </c>
      <c r="Z115" s="430" t="s">
        <v>1226</v>
      </c>
      <c r="AA115" s="430" t="s">
        <v>1226</v>
      </c>
      <c r="AB115" s="430" t="s">
        <v>1226</v>
      </c>
      <c r="AC115" s="430" t="s">
        <v>1226</v>
      </c>
      <c r="AD115" s="430" t="s">
        <v>17909</v>
      </c>
      <c r="AE115" s="430">
        <v>1</v>
      </c>
      <c r="AF115" s="430">
        <v>0</v>
      </c>
      <c r="AG115" s="430">
        <v>0</v>
      </c>
      <c r="AH115" s="430" t="s">
        <v>1226</v>
      </c>
      <c r="AI115" s="430">
        <v>1</v>
      </c>
      <c r="AJ115" s="430" t="s">
        <v>1226</v>
      </c>
      <c r="AK115" s="430" t="s">
        <v>1226</v>
      </c>
      <c r="AL115" s="430">
        <v>1</v>
      </c>
      <c r="AM115" s="430" t="s">
        <v>1226</v>
      </c>
      <c r="AN115" s="430" t="s">
        <v>1226</v>
      </c>
      <c r="AO115" s="430" t="s">
        <v>1226</v>
      </c>
      <c r="AP115" s="430" t="s">
        <v>1226</v>
      </c>
      <c r="AQ115" s="430" t="s">
        <v>1226</v>
      </c>
      <c r="AR115" s="430" t="s">
        <v>1226</v>
      </c>
      <c r="AS115" s="430">
        <v>0</v>
      </c>
      <c r="AT115" s="430" t="s">
        <v>1226</v>
      </c>
      <c r="AU115" s="430" t="s">
        <v>1226</v>
      </c>
      <c r="AV115" s="430">
        <v>0.5</v>
      </c>
      <c r="AW115" s="430">
        <v>0.5</v>
      </c>
      <c r="AX115" s="430">
        <v>0.5</v>
      </c>
      <c r="AY115" s="430">
        <v>0.5</v>
      </c>
      <c r="AZ115" s="430">
        <v>0.5</v>
      </c>
      <c r="BA115" s="430" t="s">
        <v>17910</v>
      </c>
      <c r="BB115" s="430">
        <v>2</v>
      </c>
      <c r="BC115" s="430">
        <v>2</v>
      </c>
      <c r="BD115" s="430">
        <v>2</v>
      </c>
      <c r="BE115" s="430">
        <v>2</v>
      </c>
      <c r="BF115" s="430">
        <v>2</v>
      </c>
      <c r="BG115" s="430">
        <v>2</v>
      </c>
      <c r="BH115" s="430">
        <v>2</v>
      </c>
      <c r="BI115" s="430">
        <v>2</v>
      </c>
      <c r="BJ115" s="430">
        <v>2</v>
      </c>
      <c r="BK115" s="430">
        <v>2</v>
      </c>
      <c r="BL115" s="430">
        <v>2</v>
      </c>
      <c r="BM115" s="430">
        <v>2</v>
      </c>
      <c r="BN115" s="430">
        <v>2</v>
      </c>
      <c r="BO115" s="430">
        <v>2</v>
      </c>
      <c r="BP115" s="430">
        <v>2</v>
      </c>
      <c r="BQ115" s="430" t="s">
        <v>1226</v>
      </c>
      <c r="BR115" s="430" t="s">
        <v>1226</v>
      </c>
      <c r="BS115" s="430" t="s">
        <v>1226</v>
      </c>
      <c r="BT115" s="430" t="s">
        <v>1226</v>
      </c>
      <c r="BU115" s="430" t="s">
        <v>17911</v>
      </c>
      <c r="BV115" s="430">
        <v>0.5</v>
      </c>
      <c r="BW115" s="430">
        <v>0.5</v>
      </c>
      <c r="BX115" s="430">
        <v>0.5</v>
      </c>
      <c r="BY115" s="430">
        <v>0.5</v>
      </c>
      <c r="BZ115" s="430">
        <v>0.5</v>
      </c>
      <c r="CA115" s="430">
        <v>0.5</v>
      </c>
      <c r="CB115" s="430">
        <v>0.5</v>
      </c>
      <c r="CC115" s="430">
        <v>0.5</v>
      </c>
      <c r="CD115" s="430">
        <v>0.5</v>
      </c>
      <c r="CE115" s="430">
        <v>0.5</v>
      </c>
      <c r="CF115" s="430">
        <v>0.5</v>
      </c>
      <c r="CG115" s="430">
        <v>0.5</v>
      </c>
      <c r="CH115" s="430">
        <v>0.5</v>
      </c>
      <c r="CI115" s="430">
        <v>0.5</v>
      </c>
      <c r="CJ115" s="430">
        <v>0.5</v>
      </c>
      <c r="CK115" s="430">
        <v>0.5</v>
      </c>
      <c r="CL115" s="430">
        <v>0.5</v>
      </c>
      <c r="CM115" s="430">
        <v>0.5</v>
      </c>
      <c r="CN115" s="430">
        <v>0.5</v>
      </c>
      <c r="CO115" s="430">
        <v>0.5</v>
      </c>
      <c r="CP115" s="430" t="s">
        <v>1226</v>
      </c>
      <c r="CQ115" s="430" t="s">
        <v>1226</v>
      </c>
      <c r="CR115" s="430" t="s">
        <v>1226</v>
      </c>
      <c r="CS115" s="430" t="s">
        <v>1226</v>
      </c>
      <c r="CT115" s="430">
        <v>0.5</v>
      </c>
      <c r="CU115" s="430">
        <v>0.5</v>
      </c>
      <c r="CV115" s="430">
        <v>0.75</v>
      </c>
      <c r="CW115" s="430">
        <v>0.75</v>
      </c>
      <c r="CX115" s="430">
        <v>0.75</v>
      </c>
      <c r="CY115" s="430">
        <v>0.75</v>
      </c>
      <c r="CZ115" s="430">
        <v>0.5</v>
      </c>
      <c r="DA115" s="430">
        <v>0.5</v>
      </c>
      <c r="DB115" s="430">
        <v>1</v>
      </c>
      <c r="DC115" s="430">
        <v>0.5</v>
      </c>
      <c r="DD115" s="430">
        <v>1</v>
      </c>
      <c r="DE115" s="430">
        <v>0.5</v>
      </c>
      <c r="DF115" s="430">
        <v>0.5</v>
      </c>
      <c r="DG115" s="430">
        <v>0.5</v>
      </c>
      <c r="DH115" s="430">
        <v>1</v>
      </c>
      <c r="DI115" s="430">
        <v>0.5</v>
      </c>
      <c r="DJ115" s="430">
        <v>0.5</v>
      </c>
      <c r="DK115" s="430">
        <v>0.5</v>
      </c>
      <c r="DL115" s="430">
        <v>1</v>
      </c>
      <c r="DM115" s="430">
        <v>0.5</v>
      </c>
      <c r="DN115" s="430">
        <v>0.5</v>
      </c>
      <c r="DO115" s="430">
        <v>0.5</v>
      </c>
      <c r="DP115" s="430">
        <v>1</v>
      </c>
      <c r="DQ115" s="430">
        <v>0.5</v>
      </c>
    </row>
    <row r="116" spans="1:121" x14ac:dyDescent="0.2">
      <c r="A116" s="430" t="s">
        <v>1690</v>
      </c>
      <c r="B116" s="430" t="s">
        <v>104</v>
      </c>
      <c r="C116" s="430" t="s">
        <v>1047</v>
      </c>
      <c r="D116" s="430" t="s">
        <v>1048</v>
      </c>
      <c r="E116" s="430" t="s">
        <v>1039</v>
      </c>
      <c r="F116" s="443">
        <v>8.6448289999999997</v>
      </c>
      <c r="G116" s="444">
        <v>8413.2005676151002</v>
      </c>
      <c r="H116" s="430">
        <v>0</v>
      </c>
      <c r="I116" s="430">
        <v>0</v>
      </c>
      <c r="J116" s="430">
        <v>0</v>
      </c>
      <c r="K116" s="430" t="s">
        <v>1226</v>
      </c>
      <c r="L116" s="430" t="s">
        <v>1226</v>
      </c>
      <c r="M116" s="430" t="s">
        <v>1226</v>
      </c>
      <c r="N116" s="430" t="s">
        <v>1226</v>
      </c>
      <c r="O116" s="430" t="s">
        <v>1226</v>
      </c>
      <c r="P116" s="430" t="s">
        <v>1226</v>
      </c>
      <c r="Q116" s="430" t="s">
        <v>1226</v>
      </c>
      <c r="R116" s="430" t="s">
        <v>1226</v>
      </c>
      <c r="S116" s="430" t="s">
        <v>1226</v>
      </c>
      <c r="T116" s="430">
        <v>0.5</v>
      </c>
      <c r="U116" s="430" t="s">
        <v>18050</v>
      </c>
      <c r="V116" s="430">
        <v>1</v>
      </c>
      <c r="W116" s="430">
        <v>1</v>
      </c>
      <c r="X116" s="430">
        <v>1</v>
      </c>
      <c r="Y116" s="430">
        <v>1</v>
      </c>
      <c r="Z116" s="430">
        <v>0</v>
      </c>
      <c r="AA116" s="430">
        <v>0</v>
      </c>
      <c r="AB116" s="430">
        <v>0</v>
      </c>
      <c r="AC116" s="430">
        <v>0</v>
      </c>
      <c r="AD116" s="430" t="s">
        <v>18051</v>
      </c>
      <c r="AE116" s="430">
        <v>1</v>
      </c>
      <c r="AF116" s="430">
        <v>0.5</v>
      </c>
      <c r="AG116" s="430">
        <v>0.5</v>
      </c>
      <c r="AH116" s="430">
        <v>0</v>
      </c>
      <c r="AI116" s="430">
        <v>0</v>
      </c>
      <c r="AJ116" s="430" t="s">
        <v>1226</v>
      </c>
      <c r="AK116" s="430" t="s">
        <v>1226</v>
      </c>
      <c r="AL116" s="430">
        <v>1</v>
      </c>
      <c r="AM116" s="430">
        <v>20</v>
      </c>
      <c r="AN116" s="430">
        <v>5</v>
      </c>
      <c r="AO116" s="430">
        <v>1</v>
      </c>
      <c r="AP116" s="430">
        <v>50</v>
      </c>
      <c r="AQ116" s="430">
        <v>5</v>
      </c>
      <c r="AR116" s="430" t="s">
        <v>1226</v>
      </c>
      <c r="AS116" s="430" t="s">
        <v>1226</v>
      </c>
      <c r="AT116" s="430" t="s">
        <v>1226</v>
      </c>
      <c r="AU116" s="430" t="s">
        <v>1226</v>
      </c>
      <c r="AV116" s="430">
        <v>0</v>
      </c>
      <c r="AW116" s="430">
        <v>0</v>
      </c>
      <c r="AX116" s="430">
        <v>0</v>
      </c>
      <c r="AY116" s="430">
        <v>0.5</v>
      </c>
      <c r="AZ116" s="430">
        <v>0</v>
      </c>
      <c r="BA116" s="430" t="s">
        <v>18052</v>
      </c>
      <c r="BB116" s="430">
        <v>3</v>
      </c>
      <c r="BC116" s="430">
        <v>3</v>
      </c>
      <c r="BD116" s="430">
        <v>2</v>
      </c>
      <c r="BE116" s="430">
        <v>2</v>
      </c>
      <c r="BF116" s="430">
        <v>2</v>
      </c>
      <c r="BG116" s="430">
        <v>2</v>
      </c>
      <c r="BH116" s="430">
        <v>1</v>
      </c>
      <c r="BI116" s="430">
        <v>1</v>
      </c>
      <c r="BJ116" s="430">
        <v>2</v>
      </c>
      <c r="BK116" s="430">
        <v>2</v>
      </c>
      <c r="BL116" s="430">
        <v>2</v>
      </c>
      <c r="BM116" s="430">
        <v>1</v>
      </c>
      <c r="BN116" s="430">
        <v>1</v>
      </c>
      <c r="BO116" s="430">
        <v>1</v>
      </c>
      <c r="BP116" s="430">
        <v>2</v>
      </c>
      <c r="BQ116" s="430" t="s">
        <v>1226</v>
      </c>
      <c r="BR116" s="430" t="s">
        <v>1226</v>
      </c>
      <c r="BS116" s="430" t="s">
        <v>1226</v>
      </c>
      <c r="BT116" s="430" t="s">
        <v>1226</v>
      </c>
      <c r="BU116" s="430" t="s">
        <v>18053</v>
      </c>
      <c r="BV116" s="430">
        <v>0</v>
      </c>
      <c r="BW116" s="430">
        <v>0</v>
      </c>
      <c r="BX116" s="430">
        <v>0.5</v>
      </c>
      <c r="BY116" s="430">
        <v>0</v>
      </c>
      <c r="BZ116" s="430">
        <v>0</v>
      </c>
      <c r="CA116" s="430">
        <v>0</v>
      </c>
      <c r="CB116" s="430">
        <v>0</v>
      </c>
      <c r="CC116" s="430">
        <v>0</v>
      </c>
      <c r="CD116" s="430">
        <v>0</v>
      </c>
      <c r="CE116" s="430">
        <v>0</v>
      </c>
      <c r="CF116" s="430">
        <v>0</v>
      </c>
      <c r="CG116" s="430">
        <v>0</v>
      </c>
      <c r="CH116" s="430">
        <v>0</v>
      </c>
      <c r="CI116" s="430">
        <v>0</v>
      </c>
      <c r="CJ116" s="430">
        <v>0.5</v>
      </c>
      <c r="CK116" s="430">
        <v>0</v>
      </c>
      <c r="CL116" s="430">
        <v>0</v>
      </c>
      <c r="CM116" s="430">
        <v>0.5</v>
      </c>
      <c r="CN116" s="430">
        <v>0</v>
      </c>
      <c r="CO116" s="430">
        <v>0</v>
      </c>
      <c r="CP116" s="430" t="s">
        <v>1226</v>
      </c>
      <c r="CQ116" s="430" t="s">
        <v>1226</v>
      </c>
      <c r="CR116" s="430" t="s">
        <v>1226</v>
      </c>
      <c r="CS116" s="430" t="s">
        <v>1226</v>
      </c>
      <c r="CT116" s="430">
        <v>0.75</v>
      </c>
      <c r="CU116" s="430">
        <v>0.75</v>
      </c>
      <c r="CV116" s="430">
        <v>0.5</v>
      </c>
      <c r="CW116" s="430">
        <v>0.5</v>
      </c>
      <c r="CX116" s="430">
        <v>0.5</v>
      </c>
      <c r="CY116" s="430">
        <v>0.5</v>
      </c>
      <c r="CZ116" s="430">
        <v>1</v>
      </c>
      <c r="DA116" s="430">
        <v>1</v>
      </c>
      <c r="DB116" s="430">
        <v>0.5</v>
      </c>
      <c r="DC116" s="430">
        <v>0.5</v>
      </c>
      <c r="DD116" s="430">
        <v>0.5</v>
      </c>
      <c r="DE116" s="430">
        <v>0.5</v>
      </c>
      <c r="DF116" s="430">
        <v>0</v>
      </c>
      <c r="DG116" s="430">
        <v>0</v>
      </c>
      <c r="DH116" s="430">
        <v>0.5</v>
      </c>
      <c r="DI116" s="430">
        <v>0</v>
      </c>
      <c r="DJ116" s="430">
        <v>0.5</v>
      </c>
      <c r="DK116" s="430">
        <v>0</v>
      </c>
      <c r="DL116" s="430">
        <v>0</v>
      </c>
      <c r="DM116" s="430">
        <v>0</v>
      </c>
      <c r="DN116" s="430">
        <v>0.5</v>
      </c>
      <c r="DO116" s="430">
        <v>0.5</v>
      </c>
      <c r="DP116" s="430">
        <v>0.5</v>
      </c>
      <c r="DQ116" s="430">
        <v>0.5</v>
      </c>
    </row>
    <row r="117" spans="1:121" x14ac:dyDescent="0.2">
      <c r="A117" s="430" t="s">
        <v>1709</v>
      </c>
      <c r="B117" s="430" t="s">
        <v>1710</v>
      </c>
      <c r="C117" s="430" t="s">
        <v>1070</v>
      </c>
      <c r="D117" s="430" t="s">
        <v>1050</v>
      </c>
      <c r="E117" s="430" t="s">
        <v>1071</v>
      </c>
      <c r="F117" s="443">
        <v>1.525663</v>
      </c>
      <c r="G117" s="444">
        <v>21391.802311011801</v>
      </c>
      <c r="H117" s="430">
        <v>1</v>
      </c>
      <c r="I117" s="430">
        <v>1</v>
      </c>
      <c r="J117" s="430">
        <v>1</v>
      </c>
      <c r="K117" s="430" t="s">
        <v>18145</v>
      </c>
      <c r="L117" s="430" t="s">
        <v>18146</v>
      </c>
      <c r="M117" s="430" t="s">
        <v>18146</v>
      </c>
      <c r="N117" s="430" t="s">
        <v>1226</v>
      </c>
      <c r="O117" s="430" t="s">
        <v>1226</v>
      </c>
      <c r="P117" s="430" t="s">
        <v>1226</v>
      </c>
      <c r="Q117" s="430" t="s">
        <v>18147</v>
      </c>
      <c r="R117" s="430" t="s">
        <v>1226</v>
      </c>
      <c r="S117" s="430" t="s">
        <v>1226</v>
      </c>
      <c r="T117" s="430">
        <v>0</v>
      </c>
      <c r="U117" s="430" t="s">
        <v>1226</v>
      </c>
      <c r="V117" s="430" t="s">
        <v>1226</v>
      </c>
      <c r="W117" s="430" t="s">
        <v>1226</v>
      </c>
      <c r="X117" s="430" t="s">
        <v>1226</v>
      </c>
      <c r="Y117" s="430" t="s">
        <v>1226</v>
      </c>
      <c r="Z117" s="430" t="s">
        <v>1226</v>
      </c>
      <c r="AA117" s="430" t="s">
        <v>1226</v>
      </c>
      <c r="AB117" s="430" t="s">
        <v>1226</v>
      </c>
      <c r="AC117" s="430" t="s">
        <v>1226</v>
      </c>
      <c r="AD117" s="430" t="s">
        <v>18148</v>
      </c>
      <c r="AE117" s="430" t="s">
        <v>1226</v>
      </c>
      <c r="AF117" s="430" t="s">
        <v>1226</v>
      </c>
      <c r="AG117" s="430" t="s">
        <v>1226</v>
      </c>
      <c r="AH117" s="430" t="s">
        <v>1226</v>
      </c>
      <c r="AI117" s="430" t="s">
        <v>1226</v>
      </c>
      <c r="AJ117" s="430" t="s">
        <v>1226</v>
      </c>
      <c r="AK117" s="430" t="s">
        <v>1226</v>
      </c>
      <c r="AL117" s="430" t="s">
        <v>1226</v>
      </c>
      <c r="AM117" s="430" t="s">
        <v>1226</v>
      </c>
      <c r="AN117" s="430" t="s">
        <v>1226</v>
      </c>
      <c r="AO117" s="430" t="s">
        <v>1226</v>
      </c>
      <c r="AP117" s="430" t="s">
        <v>1226</v>
      </c>
      <c r="AQ117" s="430" t="s">
        <v>1226</v>
      </c>
      <c r="AR117" s="430" t="s">
        <v>18149</v>
      </c>
      <c r="AS117" s="430" t="s">
        <v>1226</v>
      </c>
      <c r="AT117" s="430" t="s">
        <v>1226</v>
      </c>
      <c r="AU117" s="430" t="s">
        <v>1226</v>
      </c>
      <c r="AV117" s="430" t="s">
        <v>1226</v>
      </c>
      <c r="AW117" s="430" t="s">
        <v>1226</v>
      </c>
      <c r="AX117" s="430" t="s">
        <v>1226</v>
      </c>
      <c r="AY117" s="430" t="s">
        <v>1226</v>
      </c>
      <c r="AZ117" s="430" t="s">
        <v>1226</v>
      </c>
      <c r="BA117" s="430" t="s">
        <v>18150</v>
      </c>
      <c r="BB117" s="430" t="s">
        <v>1226</v>
      </c>
      <c r="BC117" s="430" t="s">
        <v>1226</v>
      </c>
      <c r="BD117" s="430" t="s">
        <v>1226</v>
      </c>
      <c r="BE117" s="430" t="s">
        <v>1226</v>
      </c>
      <c r="BF117" s="430" t="s">
        <v>1226</v>
      </c>
      <c r="BG117" s="430" t="s">
        <v>1226</v>
      </c>
      <c r="BH117" s="430" t="s">
        <v>1226</v>
      </c>
      <c r="BI117" s="430" t="s">
        <v>1226</v>
      </c>
      <c r="BJ117" s="430" t="s">
        <v>1226</v>
      </c>
      <c r="BK117" s="430" t="s">
        <v>1226</v>
      </c>
      <c r="BL117" s="430" t="s">
        <v>1226</v>
      </c>
      <c r="BM117" s="430" t="s">
        <v>1226</v>
      </c>
      <c r="BN117" s="430" t="s">
        <v>1226</v>
      </c>
      <c r="BO117" s="430" t="s">
        <v>1226</v>
      </c>
      <c r="BP117" s="430" t="s">
        <v>1226</v>
      </c>
      <c r="BQ117" s="430" t="s">
        <v>18151</v>
      </c>
      <c r="BR117" s="430" t="s">
        <v>1226</v>
      </c>
      <c r="BS117" s="430" t="s">
        <v>1226</v>
      </c>
      <c r="BT117" s="430" t="s">
        <v>1226</v>
      </c>
      <c r="BU117" s="430" t="s">
        <v>1226</v>
      </c>
      <c r="BV117" s="430">
        <v>0.5</v>
      </c>
      <c r="BW117" s="430">
        <v>0.5</v>
      </c>
      <c r="BX117" s="430">
        <v>0.5</v>
      </c>
      <c r="BY117" s="430">
        <v>0</v>
      </c>
      <c r="BZ117" s="430">
        <v>0</v>
      </c>
      <c r="CA117" s="430">
        <v>0</v>
      </c>
      <c r="CB117" s="430">
        <v>0</v>
      </c>
      <c r="CC117" s="430">
        <v>0</v>
      </c>
      <c r="CD117" s="430">
        <v>0</v>
      </c>
      <c r="CE117" s="430">
        <v>0</v>
      </c>
      <c r="CF117" s="430">
        <v>0</v>
      </c>
      <c r="CG117" s="430">
        <v>0</v>
      </c>
      <c r="CH117" s="430">
        <v>0</v>
      </c>
      <c r="CI117" s="430">
        <v>0</v>
      </c>
      <c r="CJ117" s="430">
        <v>0</v>
      </c>
      <c r="CK117" s="430">
        <v>0</v>
      </c>
      <c r="CL117" s="430">
        <v>0</v>
      </c>
      <c r="CM117" s="430">
        <v>0</v>
      </c>
      <c r="CN117" s="430">
        <v>0</v>
      </c>
      <c r="CO117" s="430">
        <v>0</v>
      </c>
      <c r="CP117" s="430" t="s">
        <v>1226</v>
      </c>
      <c r="CQ117" s="430" t="s">
        <v>1226</v>
      </c>
      <c r="CR117" s="430" t="s">
        <v>1226</v>
      </c>
      <c r="CS117" s="430" t="s">
        <v>1226</v>
      </c>
      <c r="CT117" s="430">
        <v>0.5</v>
      </c>
      <c r="CU117" s="430">
        <v>0.5</v>
      </c>
      <c r="CV117" s="430">
        <v>0.5</v>
      </c>
      <c r="CW117" s="430">
        <v>0.5</v>
      </c>
      <c r="CX117" s="430">
        <v>0.5</v>
      </c>
      <c r="CY117" s="430">
        <v>0.5</v>
      </c>
      <c r="CZ117" s="430">
        <v>1</v>
      </c>
      <c r="DA117" s="430">
        <v>1</v>
      </c>
      <c r="DB117" s="430">
        <v>1</v>
      </c>
      <c r="DC117" s="430">
        <v>1</v>
      </c>
      <c r="DD117" s="430">
        <v>1</v>
      </c>
      <c r="DE117" s="430">
        <v>1</v>
      </c>
      <c r="DF117" s="430">
        <v>1</v>
      </c>
      <c r="DG117" s="430">
        <v>1</v>
      </c>
      <c r="DH117" s="430">
        <v>1</v>
      </c>
      <c r="DI117" s="430">
        <v>1</v>
      </c>
      <c r="DJ117" s="430">
        <v>1</v>
      </c>
      <c r="DK117" s="430">
        <v>1</v>
      </c>
      <c r="DL117" s="430">
        <v>1</v>
      </c>
      <c r="DM117" s="430">
        <v>1</v>
      </c>
      <c r="DN117" s="430">
        <v>1</v>
      </c>
      <c r="DO117" s="430">
        <v>1</v>
      </c>
      <c r="DP117" s="430">
        <v>1</v>
      </c>
      <c r="DQ117" s="430">
        <v>1</v>
      </c>
    </row>
    <row r="118" spans="1:121" x14ac:dyDescent="0.2">
      <c r="A118" s="430" t="s">
        <v>18178</v>
      </c>
      <c r="B118" s="430" t="s">
        <v>18179</v>
      </c>
      <c r="C118" s="430" t="s">
        <v>1055</v>
      </c>
      <c r="D118" s="430" t="s">
        <v>1038</v>
      </c>
      <c r="E118" s="430" t="s">
        <v>1057</v>
      </c>
      <c r="F118" s="443">
        <v>6.3418549999999998</v>
      </c>
      <c r="G118" s="444" t="s">
        <v>1226</v>
      </c>
      <c r="H118" s="430">
        <v>0</v>
      </c>
      <c r="I118" s="430">
        <v>0</v>
      </c>
      <c r="J118" s="430">
        <v>0</v>
      </c>
      <c r="K118" s="430" t="s">
        <v>1226</v>
      </c>
      <c r="L118" s="430" t="s">
        <v>1226</v>
      </c>
      <c r="M118" s="430" t="s">
        <v>1226</v>
      </c>
      <c r="N118" s="430" t="s">
        <v>1226</v>
      </c>
      <c r="O118" s="430" t="s">
        <v>1226</v>
      </c>
      <c r="P118" s="430" t="s">
        <v>1226</v>
      </c>
      <c r="Q118" s="430" t="s">
        <v>1226</v>
      </c>
      <c r="R118" s="430" t="s">
        <v>1226</v>
      </c>
      <c r="S118" s="430" t="s">
        <v>1226</v>
      </c>
      <c r="T118" s="430">
        <v>0</v>
      </c>
      <c r="U118" s="430" t="s">
        <v>1226</v>
      </c>
      <c r="V118" s="430" t="s">
        <v>1226</v>
      </c>
      <c r="W118" s="430" t="s">
        <v>1226</v>
      </c>
      <c r="X118" s="430" t="s">
        <v>1226</v>
      </c>
      <c r="Y118" s="430" t="s">
        <v>1226</v>
      </c>
      <c r="Z118" s="430" t="s">
        <v>1226</v>
      </c>
      <c r="AA118" s="430" t="s">
        <v>1226</v>
      </c>
      <c r="AB118" s="430" t="s">
        <v>1226</v>
      </c>
      <c r="AC118" s="430" t="s">
        <v>1226</v>
      </c>
      <c r="AD118" s="430" t="s">
        <v>1226</v>
      </c>
      <c r="AE118" s="430">
        <v>1</v>
      </c>
      <c r="AF118" s="430">
        <v>1</v>
      </c>
      <c r="AG118" s="430">
        <v>1</v>
      </c>
      <c r="AH118" s="430">
        <v>0.33</v>
      </c>
      <c r="AI118" s="430">
        <v>0</v>
      </c>
      <c r="AJ118" s="430" t="s">
        <v>1226</v>
      </c>
      <c r="AK118" s="430" t="s">
        <v>1226</v>
      </c>
      <c r="AL118" s="430">
        <v>1</v>
      </c>
      <c r="AM118" s="430">
        <v>26</v>
      </c>
      <c r="AN118" s="430">
        <v>0</v>
      </c>
      <c r="AO118" s="430">
        <v>1</v>
      </c>
      <c r="AP118" s="430">
        <v>57</v>
      </c>
      <c r="AQ118" s="430">
        <v>42</v>
      </c>
      <c r="AR118" s="430" t="s">
        <v>18295</v>
      </c>
      <c r="AS118" s="430">
        <v>1</v>
      </c>
      <c r="AT118" s="430">
        <v>72</v>
      </c>
      <c r="AU118" s="430">
        <v>88</v>
      </c>
      <c r="AV118" s="430">
        <v>1</v>
      </c>
      <c r="AW118" s="430">
        <v>1</v>
      </c>
      <c r="AX118" s="430">
        <v>1</v>
      </c>
      <c r="AY118" s="430">
        <v>1</v>
      </c>
      <c r="AZ118" s="430">
        <v>1</v>
      </c>
      <c r="BA118" s="430" t="s">
        <v>1226</v>
      </c>
      <c r="BB118" s="430">
        <v>1</v>
      </c>
      <c r="BC118" s="430">
        <v>1</v>
      </c>
      <c r="BD118" s="430">
        <v>1</v>
      </c>
      <c r="BE118" s="430">
        <v>1</v>
      </c>
      <c r="BF118" s="430">
        <v>1</v>
      </c>
      <c r="BG118" s="430">
        <v>1</v>
      </c>
      <c r="BH118" s="430">
        <v>1</v>
      </c>
      <c r="BI118" s="430">
        <v>1</v>
      </c>
      <c r="BJ118" s="430">
        <v>1</v>
      </c>
      <c r="BK118" s="430">
        <v>1</v>
      </c>
      <c r="BL118" s="430">
        <v>1</v>
      </c>
      <c r="BM118" s="430">
        <v>1</v>
      </c>
      <c r="BN118" s="430">
        <v>1</v>
      </c>
      <c r="BO118" s="430">
        <v>1</v>
      </c>
      <c r="BP118" s="430">
        <v>1</v>
      </c>
      <c r="BQ118" s="430" t="s">
        <v>1226</v>
      </c>
      <c r="BR118" s="430" t="s">
        <v>1226</v>
      </c>
      <c r="BS118" s="430" t="s">
        <v>1226</v>
      </c>
      <c r="BT118" s="430" t="s">
        <v>1226</v>
      </c>
      <c r="BU118" s="430" t="s">
        <v>1338</v>
      </c>
      <c r="BV118" s="430">
        <v>0.75</v>
      </c>
      <c r="BW118" s="430">
        <v>0.75</v>
      </c>
      <c r="BX118" s="430">
        <v>0.75</v>
      </c>
      <c r="BY118" s="430">
        <v>0.75</v>
      </c>
      <c r="BZ118" s="430">
        <v>0.75</v>
      </c>
      <c r="CA118" s="430">
        <v>0.75</v>
      </c>
      <c r="CB118" s="430">
        <v>0.75</v>
      </c>
      <c r="CC118" s="430">
        <v>0.75</v>
      </c>
      <c r="CD118" s="430">
        <v>0.75</v>
      </c>
      <c r="CE118" s="430">
        <v>0.75</v>
      </c>
      <c r="CF118" s="430">
        <v>0.75</v>
      </c>
      <c r="CG118" s="430">
        <v>0.75</v>
      </c>
      <c r="CH118" s="430">
        <v>0.75</v>
      </c>
      <c r="CI118" s="430">
        <v>0.75</v>
      </c>
      <c r="CJ118" s="430">
        <v>0.75</v>
      </c>
      <c r="CK118" s="430">
        <v>0.75</v>
      </c>
      <c r="CL118" s="430">
        <v>0.75</v>
      </c>
      <c r="CM118" s="430">
        <v>0.75</v>
      </c>
      <c r="CN118" s="430">
        <v>0.75</v>
      </c>
      <c r="CO118" s="430">
        <v>0.75</v>
      </c>
      <c r="CP118" s="430" t="s">
        <v>1226</v>
      </c>
      <c r="CQ118" s="430" t="s">
        <v>1226</v>
      </c>
      <c r="CR118" s="430" t="s">
        <v>1226</v>
      </c>
      <c r="CS118" s="430" t="s">
        <v>1226</v>
      </c>
      <c r="CT118" s="430">
        <v>0.75</v>
      </c>
      <c r="CU118" s="430">
        <v>0.75</v>
      </c>
      <c r="CV118" s="430">
        <v>1</v>
      </c>
      <c r="CW118" s="430">
        <v>1</v>
      </c>
      <c r="CX118" s="430">
        <v>1</v>
      </c>
      <c r="CY118" s="430">
        <v>1</v>
      </c>
      <c r="CZ118" s="430">
        <v>1</v>
      </c>
      <c r="DA118" s="430">
        <v>1</v>
      </c>
      <c r="DB118" s="430">
        <v>1</v>
      </c>
      <c r="DC118" s="430">
        <v>1</v>
      </c>
      <c r="DD118" s="430">
        <v>1</v>
      </c>
      <c r="DE118" s="430">
        <v>1</v>
      </c>
      <c r="DF118" s="430">
        <v>1</v>
      </c>
      <c r="DG118" s="430">
        <v>1</v>
      </c>
      <c r="DH118" s="430">
        <v>1</v>
      </c>
      <c r="DI118" s="430">
        <v>1</v>
      </c>
      <c r="DJ118" s="430">
        <v>1</v>
      </c>
      <c r="DK118" s="430">
        <v>1</v>
      </c>
      <c r="DL118" s="430">
        <v>1</v>
      </c>
      <c r="DM118" s="430">
        <v>1</v>
      </c>
      <c r="DN118" s="430">
        <v>1</v>
      </c>
      <c r="DO118" s="430">
        <v>1</v>
      </c>
      <c r="DP118" s="430">
        <v>1</v>
      </c>
      <c r="DQ118" s="430">
        <v>1</v>
      </c>
    </row>
    <row r="119" spans="1:121" x14ac:dyDescent="0.2">
      <c r="A119" s="430" t="s">
        <v>1727</v>
      </c>
      <c r="B119" s="430" t="s">
        <v>1728</v>
      </c>
      <c r="C119" s="430" t="s">
        <v>1037</v>
      </c>
      <c r="D119" s="430" t="s">
        <v>1081</v>
      </c>
      <c r="E119" s="430" t="s">
        <v>1049</v>
      </c>
      <c r="F119" s="443">
        <v>12.262945999999999</v>
      </c>
      <c r="G119" s="444">
        <v>46840.042941492196</v>
      </c>
      <c r="H119" s="430">
        <v>0.5</v>
      </c>
      <c r="I119" s="430">
        <v>1</v>
      </c>
      <c r="J119" s="430">
        <v>1</v>
      </c>
      <c r="K119" s="430" t="s">
        <v>18471</v>
      </c>
      <c r="L119" s="430" t="s">
        <v>18472</v>
      </c>
      <c r="M119" s="430" t="s">
        <v>18473</v>
      </c>
      <c r="N119" s="430" t="s">
        <v>1226</v>
      </c>
      <c r="O119" s="430">
        <v>2017</v>
      </c>
      <c r="P119" s="430">
        <v>2016</v>
      </c>
      <c r="Q119" s="430" t="s">
        <v>1226</v>
      </c>
      <c r="R119" s="430" t="s">
        <v>18474</v>
      </c>
      <c r="S119" s="430" t="s">
        <v>18475</v>
      </c>
      <c r="T119" s="430">
        <v>0.5</v>
      </c>
      <c r="U119" s="430" t="s">
        <v>18476</v>
      </c>
      <c r="V119" s="430">
        <v>1</v>
      </c>
      <c r="W119" s="430">
        <v>1</v>
      </c>
      <c r="X119" s="430">
        <v>1</v>
      </c>
      <c r="Y119" s="430">
        <v>0</v>
      </c>
      <c r="Z119" s="430">
        <v>0</v>
      </c>
      <c r="AA119" s="430">
        <v>0</v>
      </c>
      <c r="AB119" s="430">
        <v>0</v>
      </c>
      <c r="AC119" s="430">
        <v>1</v>
      </c>
      <c r="AD119" s="430" t="s">
        <v>18477</v>
      </c>
      <c r="AE119" s="430">
        <v>1</v>
      </c>
      <c r="AF119" s="430">
        <v>1</v>
      </c>
      <c r="AG119" s="430">
        <v>1</v>
      </c>
      <c r="AH119" s="430">
        <v>0.33</v>
      </c>
      <c r="AI119" s="430">
        <v>0</v>
      </c>
      <c r="AJ119" s="430" t="s">
        <v>1226</v>
      </c>
      <c r="AK119" s="430" t="s">
        <v>1226</v>
      </c>
      <c r="AL119" s="430">
        <v>1</v>
      </c>
      <c r="AM119" s="430">
        <v>47</v>
      </c>
      <c r="AN119" s="430">
        <v>50</v>
      </c>
      <c r="AO119" s="430">
        <v>1</v>
      </c>
      <c r="AP119" s="430">
        <v>62</v>
      </c>
      <c r="AQ119" s="430">
        <v>60</v>
      </c>
      <c r="AR119" s="430" t="s">
        <v>18478</v>
      </c>
      <c r="AS119" s="430">
        <v>1</v>
      </c>
      <c r="AT119" s="430">
        <v>1757</v>
      </c>
      <c r="AU119" s="430" t="s">
        <v>1226</v>
      </c>
      <c r="AV119" s="430">
        <v>1</v>
      </c>
      <c r="AW119" s="430">
        <v>1</v>
      </c>
      <c r="AX119" s="430">
        <v>1</v>
      </c>
      <c r="AY119" s="430">
        <v>1</v>
      </c>
      <c r="AZ119" s="430">
        <v>1</v>
      </c>
      <c r="BA119" s="430" t="s">
        <v>18479</v>
      </c>
      <c r="BB119" s="430">
        <v>2</v>
      </c>
      <c r="BC119" s="430">
        <v>2</v>
      </c>
      <c r="BD119" s="430">
        <v>2</v>
      </c>
      <c r="BE119" s="430">
        <v>2</v>
      </c>
      <c r="BF119" s="430">
        <v>2</v>
      </c>
      <c r="BG119" s="430">
        <v>2</v>
      </c>
      <c r="BH119" s="430">
        <v>2</v>
      </c>
      <c r="BI119" s="430">
        <v>2</v>
      </c>
      <c r="BJ119" s="430">
        <v>2</v>
      </c>
      <c r="BK119" s="430">
        <v>1</v>
      </c>
      <c r="BL119" s="430">
        <v>1</v>
      </c>
      <c r="BM119" s="430">
        <v>1</v>
      </c>
      <c r="BN119" s="430">
        <v>2</v>
      </c>
      <c r="BO119" s="430">
        <v>2</v>
      </c>
      <c r="BP119" s="430">
        <v>2</v>
      </c>
      <c r="BQ119" s="430" t="s">
        <v>1226</v>
      </c>
      <c r="BR119" s="430" t="s">
        <v>1226</v>
      </c>
      <c r="BS119" s="430" t="s">
        <v>1226</v>
      </c>
      <c r="BT119" s="430" t="s">
        <v>1226</v>
      </c>
      <c r="BU119" s="430" t="s">
        <v>18480</v>
      </c>
      <c r="BV119" s="430">
        <v>0.75</v>
      </c>
      <c r="BW119" s="430">
        <v>0.75</v>
      </c>
      <c r="BX119" s="430">
        <v>0.5</v>
      </c>
      <c r="BY119" s="430">
        <v>0.75</v>
      </c>
      <c r="BZ119" s="430">
        <v>0.75</v>
      </c>
      <c r="CA119" s="430">
        <v>0.75</v>
      </c>
      <c r="CB119" s="430">
        <v>0.75</v>
      </c>
      <c r="CC119" s="430">
        <v>0.75</v>
      </c>
      <c r="CD119" s="430">
        <v>0.75</v>
      </c>
      <c r="CE119" s="430">
        <v>0.75</v>
      </c>
      <c r="CF119" s="430">
        <v>0.75</v>
      </c>
      <c r="CG119" s="430">
        <v>0.75</v>
      </c>
      <c r="CH119" s="430">
        <v>0.75</v>
      </c>
      <c r="CI119" s="430">
        <v>0.75</v>
      </c>
      <c r="CJ119" s="430">
        <v>0.75</v>
      </c>
      <c r="CK119" s="430">
        <v>0.5</v>
      </c>
      <c r="CL119" s="430">
        <v>0.5</v>
      </c>
      <c r="CM119" s="430">
        <v>0.5</v>
      </c>
      <c r="CN119" s="430">
        <v>0.75</v>
      </c>
      <c r="CO119" s="430">
        <v>0.75</v>
      </c>
      <c r="CP119" s="430" t="s">
        <v>1226</v>
      </c>
      <c r="CQ119" s="430" t="s">
        <v>1226</v>
      </c>
      <c r="CR119" s="430" t="s">
        <v>1226</v>
      </c>
      <c r="CS119" s="430" t="s">
        <v>1226</v>
      </c>
      <c r="CT119" s="430">
        <v>0.75</v>
      </c>
      <c r="CU119" s="430">
        <v>0.75</v>
      </c>
      <c r="CV119" s="430">
        <v>1</v>
      </c>
      <c r="CW119" s="430">
        <v>0.75</v>
      </c>
      <c r="CX119" s="430">
        <v>0.75</v>
      </c>
      <c r="CY119" s="430">
        <v>0.75</v>
      </c>
      <c r="CZ119" s="430">
        <v>1</v>
      </c>
      <c r="DA119" s="430">
        <v>1</v>
      </c>
      <c r="DB119" s="430">
        <v>1</v>
      </c>
      <c r="DC119" s="430">
        <v>1</v>
      </c>
      <c r="DD119" s="430">
        <v>1</v>
      </c>
      <c r="DE119" s="430">
        <v>1</v>
      </c>
      <c r="DF119" s="430">
        <v>1</v>
      </c>
      <c r="DG119" s="430">
        <v>1</v>
      </c>
      <c r="DH119" s="430">
        <v>0.5</v>
      </c>
      <c r="DI119" s="430">
        <v>0.5</v>
      </c>
      <c r="DJ119" s="430">
        <v>1</v>
      </c>
      <c r="DK119" s="430">
        <v>1</v>
      </c>
      <c r="DL119" s="430">
        <v>1</v>
      </c>
      <c r="DM119" s="430">
        <v>1</v>
      </c>
      <c r="DN119" s="430">
        <v>1</v>
      </c>
      <c r="DO119" s="430">
        <v>1</v>
      </c>
      <c r="DP119" s="430">
        <v>0.5</v>
      </c>
      <c r="DQ119" s="430">
        <v>0.5</v>
      </c>
    </row>
    <row r="120" spans="1:121" x14ac:dyDescent="0.2">
      <c r="A120" s="430" t="s">
        <v>1735</v>
      </c>
      <c r="B120" s="430" t="s">
        <v>1736</v>
      </c>
      <c r="C120" s="430" t="s">
        <v>1194</v>
      </c>
      <c r="D120" s="430" t="s">
        <v>1276</v>
      </c>
      <c r="E120" s="430" t="s">
        <v>1057</v>
      </c>
      <c r="F120" s="443">
        <v>1.1204E-2</v>
      </c>
      <c r="G120" s="444">
        <v>63.100961538461497</v>
      </c>
      <c r="H120" s="430">
        <v>0</v>
      </c>
      <c r="I120" s="430">
        <v>0</v>
      </c>
      <c r="J120" s="430">
        <v>0</v>
      </c>
      <c r="K120" s="430" t="s">
        <v>1226</v>
      </c>
      <c r="L120" s="430" t="s">
        <v>1226</v>
      </c>
      <c r="M120" s="430" t="s">
        <v>1226</v>
      </c>
      <c r="N120" s="430" t="s">
        <v>1226</v>
      </c>
      <c r="O120" s="430" t="s">
        <v>1226</v>
      </c>
      <c r="P120" s="430" t="s">
        <v>1226</v>
      </c>
      <c r="Q120" s="430" t="s">
        <v>1226</v>
      </c>
      <c r="R120" s="430" t="s">
        <v>1226</v>
      </c>
      <c r="S120" s="430" t="s">
        <v>1226</v>
      </c>
      <c r="T120" s="430">
        <v>0</v>
      </c>
      <c r="U120" s="430" t="s">
        <v>1226</v>
      </c>
      <c r="V120" s="430" t="s">
        <v>1226</v>
      </c>
      <c r="W120" s="430" t="s">
        <v>1226</v>
      </c>
      <c r="X120" s="430" t="s">
        <v>1226</v>
      </c>
      <c r="Y120" s="430" t="s">
        <v>1226</v>
      </c>
      <c r="Z120" s="430" t="s">
        <v>1226</v>
      </c>
      <c r="AA120" s="430" t="s">
        <v>1226</v>
      </c>
      <c r="AB120" s="430" t="s">
        <v>1226</v>
      </c>
      <c r="AC120" s="430" t="s">
        <v>1226</v>
      </c>
      <c r="AD120" s="430" t="s">
        <v>1226</v>
      </c>
      <c r="AE120" s="430">
        <v>0</v>
      </c>
      <c r="AF120" s="430">
        <v>0</v>
      </c>
      <c r="AG120" s="430">
        <v>1</v>
      </c>
      <c r="AH120" s="430">
        <v>0.66</v>
      </c>
      <c r="AI120" s="430">
        <v>0</v>
      </c>
      <c r="AJ120" s="430" t="s">
        <v>1226</v>
      </c>
      <c r="AK120" s="430" t="s">
        <v>1226</v>
      </c>
      <c r="AL120" s="430">
        <v>0</v>
      </c>
      <c r="AM120" s="430" t="s">
        <v>1226</v>
      </c>
      <c r="AN120" s="430" t="s">
        <v>1226</v>
      </c>
      <c r="AO120" s="430">
        <v>0</v>
      </c>
      <c r="AP120" s="430" t="s">
        <v>1226</v>
      </c>
      <c r="AQ120" s="430" t="s">
        <v>1226</v>
      </c>
      <c r="AR120" s="430" t="s">
        <v>1226</v>
      </c>
      <c r="AS120" s="430" t="s">
        <v>1226</v>
      </c>
      <c r="AT120" s="430" t="s">
        <v>1226</v>
      </c>
      <c r="AU120" s="430" t="s">
        <v>1226</v>
      </c>
      <c r="AV120" s="430" t="s">
        <v>1226</v>
      </c>
      <c r="AW120" s="430" t="s">
        <v>1226</v>
      </c>
      <c r="AX120" s="430" t="s">
        <v>1226</v>
      </c>
      <c r="AY120" s="430" t="s">
        <v>1226</v>
      </c>
      <c r="AZ120" s="430" t="s">
        <v>1226</v>
      </c>
      <c r="BA120" s="430" t="s">
        <v>1226</v>
      </c>
      <c r="BB120" s="430">
        <v>2</v>
      </c>
      <c r="BC120" s="430">
        <v>2</v>
      </c>
      <c r="BD120" s="430">
        <v>2</v>
      </c>
      <c r="BE120" s="430">
        <v>2</v>
      </c>
      <c r="BF120" s="430">
        <v>2</v>
      </c>
      <c r="BG120" s="430">
        <v>2</v>
      </c>
      <c r="BH120" s="430">
        <v>1</v>
      </c>
      <c r="BI120" s="430">
        <v>1</v>
      </c>
      <c r="BJ120" s="430">
        <v>1</v>
      </c>
      <c r="BK120" s="430">
        <v>2</v>
      </c>
      <c r="BL120" s="430">
        <v>2</v>
      </c>
      <c r="BM120" s="430">
        <v>2</v>
      </c>
      <c r="BN120" s="430">
        <v>1</v>
      </c>
      <c r="BO120" s="430">
        <v>1</v>
      </c>
      <c r="BP120" s="430">
        <v>1</v>
      </c>
      <c r="BQ120" s="430" t="s">
        <v>1226</v>
      </c>
      <c r="BR120" s="430" t="s">
        <v>1226</v>
      </c>
      <c r="BS120" s="430" t="s">
        <v>1226</v>
      </c>
      <c r="BT120" s="430" t="s">
        <v>1226</v>
      </c>
      <c r="BU120" s="430" t="s">
        <v>18576</v>
      </c>
      <c r="BV120" s="430">
        <v>0.5</v>
      </c>
      <c r="BW120" s="430">
        <v>0.5</v>
      </c>
      <c r="BX120" s="430">
        <v>0.5</v>
      </c>
      <c r="BY120" s="430">
        <v>0</v>
      </c>
      <c r="BZ120" s="430">
        <v>0</v>
      </c>
      <c r="CA120" s="430">
        <v>0</v>
      </c>
      <c r="CB120" s="430">
        <v>0</v>
      </c>
      <c r="CC120" s="430">
        <v>0</v>
      </c>
      <c r="CD120" s="430">
        <v>0</v>
      </c>
      <c r="CE120" s="430">
        <v>0</v>
      </c>
      <c r="CF120" s="430">
        <v>0</v>
      </c>
      <c r="CG120" s="430">
        <v>0</v>
      </c>
      <c r="CH120" s="430">
        <v>0</v>
      </c>
      <c r="CI120" s="430">
        <v>0</v>
      </c>
      <c r="CJ120" s="430">
        <v>0</v>
      </c>
      <c r="CK120" s="430">
        <v>0</v>
      </c>
      <c r="CL120" s="430">
        <v>0</v>
      </c>
      <c r="CM120" s="430">
        <v>0.5</v>
      </c>
      <c r="CN120" s="430">
        <v>0</v>
      </c>
      <c r="CO120" s="430">
        <v>0</v>
      </c>
      <c r="CP120" s="430" t="s">
        <v>1226</v>
      </c>
      <c r="CQ120" s="430" t="s">
        <v>1226</v>
      </c>
      <c r="CR120" s="430" t="s">
        <v>1226</v>
      </c>
      <c r="CS120" s="430" t="s">
        <v>1226</v>
      </c>
      <c r="CT120" s="430">
        <v>0.75</v>
      </c>
      <c r="CU120" s="430">
        <v>0.75</v>
      </c>
      <c r="CV120" s="430">
        <v>0.75</v>
      </c>
      <c r="CW120" s="430">
        <v>0.75</v>
      </c>
      <c r="CX120" s="430">
        <v>0.75</v>
      </c>
      <c r="CY120" s="430">
        <v>0.75</v>
      </c>
      <c r="CZ120" s="430">
        <v>0</v>
      </c>
      <c r="DA120" s="430">
        <v>0</v>
      </c>
      <c r="DB120" s="430">
        <v>0.5</v>
      </c>
      <c r="DC120" s="430">
        <v>0.5</v>
      </c>
      <c r="DD120" s="430">
        <v>0.5</v>
      </c>
      <c r="DE120" s="430">
        <v>0.5</v>
      </c>
      <c r="DF120" s="430">
        <v>1</v>
      </c>
      <c r="DG120" s="430">
        <v>0</v>
      </c>
      <c r="DH120" s="430">
        <v>0.5</v>
      </c>
      <c r="DI120" s="430">
        <v>0.5</v>
      </c>
      <c r="DJ120" s="430">
        <v>0</v>
      </c>
      <c r="DK120" s="430">
        <v>0</v>
      </c>
      <c r="DL120" s="430">
        <v>0.5</v>
      </c>
      <c r="DM120" s="430">
        <v>0.5</v>
      </c>
      <c r="DN120" s="430">
        <v>0.5</v>
      </c>
      <c r="DO120" s="430">
        <v>1</v>
      </c>
      <c r="DP120" s="430">
        <v>0</v>
      </c>
      <c r="DQ120" s="430">
        <v>0</v>
      </c>
    </row>
    <row r="121" spans="1:121" x14ac:dyDescent="0.2">
      <c r="A121" s="430" t="s">
        <v>1744</v>
      </c>
      <c r="B121" s="430" t="s">
        <v>118</v>
      </c>
      <c r="C121" s="430" t="s">
        <v>1047</v>
      </c>
      <c r="D121" s="430" t="s">
        <v>1048</v>
      </c>
      <c r="E121" s="430" t="s">
        <v>1039</v>
      </c>
      <c r="F121" s="443">
        <v>45.853777999999998</v>
      </c>
      <c r="G121" s="444">
        <v>40434.701516952802</v>
      </c>
      <c r="H121" s="430">
        <v>0</v>
      </c>
      <c r="I121" s="430">
        <v>0</v>
      </c>
      <c r="J121" s="430">
        <v>0</v>
      </c>
      <c r="K121" s="430" t="s">
        <v>1373</v>
      </c>
      <c r="L121" s="430" t="s">
        <v>1373</v>
      </c>
      <c r="M121" s="430" t="s">
        <v>1373</v>
      </c>
      <c r="N121" s="430" t="s">
        <v>1226</v>
      </c>
      <c r="O121" s="430" t="s">
        <v>1226</v>
      </c>
      <c r="P121" s="430" t="s">
        <v>1226</v>
      </c>
      <c r="Q121" s="430" t="s">
        <v>1373</v>
      </c>
      <c r="R121" s="430" t="s">
        <v>1373</v>
      </c>
      <c r="S121" s="430" t="s">
        <v>1373</v>
      </c>
      <c r="T121" s="430">
        <v>0.5</v>
      </c>
      <c r="U121" s="430" t="s">
        <v>18678</v>
      </c>
      <c r="V121" s="430">
        <v>1</v>
      </c>
      <c r="W121" s="430">
        <v>1</v>
      </c>
      <c r="X121" s="430">
        <v>1</v>
      </c>
      <c r="Y121" s="430">
        <v>1</v>
      </c>
      <c r="Z121" s="430">
        <v>1</v>
      </c>
      <c r="AA121" s="430">
        <v>1</v>
      </c>
      <c r="AB121" s="430">
        <v>1</v>
      </c>
      <c r="AC121" s="430">
        <v>1</v>
      </c>
      <c r="AD121" s="430" t="s">
        <v>18679</v>
      </c>
      <c r="AE121" s="430">
        <v>1</v>
      </c>
      <c r="AF121" s="430">
        <v>1</v>
      </c>
      <c r="AG121" s="430">
        <v>1</v>
      </c>
      <c r="AH121" s="430">
        <v>0.66</v>
      </c>
      <c r="AI121" s="430">
        <v>0</v>
      </c>
      <c r="AJ121" s="430">
        <v>0</v>
      </c>
      <c r="AK121" s="430">
        <v>0</v>
      </c>
      <c r="AL121" s="430">
        <v>0</v>
      </c>
      <c r="AM121" s="430">
        <v>0</v>
      </c>
      <c r="AN121" s="430">
        <v>0</v>
      </c>
      <c r="AO121" s="430">
        <v>0</v>
      </c>
      <c r="AP121" s="430">
        <v>0</v>
      </c>
      <c r="AQ121" s="430">
        <v>0</v>
      </c>
      <c r="AR121" s="430" t="s">
        <v>1373</v>
      </c>
      <c r="AS121" s="430">
        <v>0</v>
      </c>
      <c r="AT121" s="430">
        <v>0</v>
      </c>
      <c r="AU121" s="430">
        <v>0</v>
      </c>
      <c r="AV121" s="430">
        <v>0.5</v>
      </c>
      <c r="AW121" s="430">
        <v>0.75</v>
      </c>
      <c r="AX121" s="430">
        <v>0.5</v>
      </c>
      <c r="AY121" s="430">
        <v>0.5</v>
      </c>
      <c r="AZ121" s="430">
        <v>0</v>
      </c>
      <c r="BA121" s="430" t="s">
        <v>18680</v>
      </c>
      <c r="BB121" s="430">
        <v>3</v>
      </c>
      <c r="BC121" s="430">
        <v>3</v>
      </c>
      <c r="BD121" s="430">
        <v>3</v>
      </c>
      <c r="BE121" s="430">
        <v>2</v>
      </c>
      <c r="BF121" s="430">
        <v>2</v>
      </c>
      <c r="BG121" s="430">
        <v>2</v>
      </c>
      <c r="BH121" s="430">
        <v>1</v>
      </c>
      <c r="BI121" s="430">
        <v>1</v>
      </c>
      <c r="BJ121" s="430">
        <v>1</v>
      </c>
      <c r="BK121" s="430">
        <v>2</v>
      </c>
      <c r="BL121" s="430">
        <v>2</v>
      </c>
      <c r="BM121" s="430">
        <v>2</v>
      </c>
      <c r="BN121" s="430">
        <v>3</v>
      </c>
      <c r="BO121" s="430">
        <v>3</v>
      </c>
      <c r="BP121" s="430">
        <v>3</v>
      </c>
      <c r="BQ121" s="430" t="s">
        <v>1373</v>
      </c>
      <c r="BR121" s="430" t="s">
        <v>1226</v>
      </c>
      <c r="BS121" s="430" t="s">
        <v>1226</v>
      </c>
      <c r="BT121" s="430" t="s">
        <v>1226</v>
      </c>
      <c r="BU121" s="430" t="s">
        <v>18681</v>
      </c>
      <c r="BV121" s="430">
        <v>0.5</v>
      </c>
      <c r="BW121" s="430">
        <v>0.75</v>
      </c>
      <c r="BX121" s="430">
        <v>1</v>
      </c>
      <c r="BY121" s="430">
        <v>1</v>
      </c>
      <c r="BZ121" s="430">
        <v>1</v>
      </c>
      <c r="CA121" s="430">
        <v>1</v>
      </c>
      <c r="CB121" s="430">
        <v>0.75</v>
      </c>
      <c r="CC121" s="430">
        <v>0.75</v>
      </c>
      <c r="CD121" s="430">
        <v>0.75</v>
      </c>
      <c r="CE121" s="430">
        <v>1</v>
      </c>
      <c r="CF121" s="430">
        <v>1</v>
      </c>
      <c r="CG121" s="430">
        <v>1</v>
      </c>
      <c r="CH121" s="430">
        <v>0.75</v>
      </c>
      <c r="CI121" s="430">
        <v>0.75</v>
      </c>
      <c r="CJ121" s="430">
        <v>0.75</v>
      </c>
      <c r="CK121" s="430">
        <v>0.75</v>
      </c>
      <c r="CL121" s="430">
        <v>1</v>
      </c>
      <c r="CM121" s="430">
        <v>1</v>
      </c>
      <c r="CN121" s="430">
        <v>0.5</v>
      </c>
      <c r="CO121" s="430">
        <v>0.5</v>
      </c>
      <c r="CP121" s="430" t="s">
        <v>1373</v>
      </c>
      <c r="CQ121" s="430" t="s">
        <v>1226</v>
      </c>
      <c r="CR121" s="430" t="s">
        <v>1226</v>
      </c>
      <c r="CS121" s="430" t="s">
        <v>1226</v>
      </c>
      <c r="CT121" s="430">
        <v>0.75</v>
      </c>
      <c r="CU121" s="430">
        <v>0.75</v>
      </c>
      <c r="CV121" s="430">
        <v>0.75</v>
      </c>
      <c r="CW121" s="430">
        <v>0.5</v>
      </c>
      <c r="CX121" s="430">
        <v>0.75</v>
      </c>
      <c r="CY121" s="430">
        <v>0.75</v>
      </c>
      <c r="CZ121" s="430">
        <v>1</v>
      </c>
      <c r="DA121" s="430">
        <v>1</v>
      </c>
      <c r="DB121" s="430">
        <v>1</v>
      </c>
      <c r="DC121" s="430">
        <v>1</v>
      </c>
      <c r="DD121" s="430">
        <v>0.5</v>
      </c>
      <c r="DE121" s="430">
        <v>0.5</v>
      </c>
      <c r="DF121" s="430">
        <v>0.5</v>
      </c>
      <c r="DG121" s="430">
        <v>0.5</v>
      </c>
      <c r="DH121" s="430">
        <v>1</v>
      </c>
      <c r="DI121" s="430">
        <v>1</v>
      </c>
      <c r="DJ121" s="430">
        <v>1</v>
      </c>
      <c r="DK121" s="430">
        <v>1</v>
      </c>
      <c r="DL121" s="430">
        <v>1</v>
      </c>
      <c r="DM121" s="430">
        <v>1</v>
      </c>
      <c r="DN121" s="430">
        <v>0.5</v>
      </c>
      <c r="DO121" s="430">
        <v>0.5</v>
      </c>
      <c r="DP121" s="430">
        <v>1</v>
      </c>
      <c r="DQ121" s="430">
        <v>1</v>
      </c>
    </row>
    <row r="122" spans="1:121" ht="12.75" customHeight="1" x14ac:dyDescent="0.2">
      <c r="A122" s="430" t="s">
        <v>1751</v>
      </c>
      <c r="B122" s="430" t="s">
        <v>121</v>
      </c>
      <c r="C122" s="430" t="s">
        <v>1055</v>
      </c>
      <c r="D122" s="430" t="s">
        <v>1056</v>
      </c>
      <c r="E122" s="430" t="s">
        <v>1049</v>
      </c>
      <c r="F122" s="443">
        <v>43.531421999999999</v>
      </c>
      <c r="G122" s="444">
        <v>200085.53774435399</v>
      </c>
      <c r="H122" s="430">
        <v>0</v>
      </c>
      <c r="I122" s="430">
        <v>0</v>
      </c>
      <c r="J122" s="430">
        <v>0</v>
      </c>
      <c r="K122" s="430" t="s">
        <v>1226</v>
      </c>
      <c r="L122" s="430" t="s">
        <v>1226</v>
      </c>
      <c r="M122" s="430" t="s">
        <v>1226</v>
      </c>
      <c r="N122" s="430" t="s">
        <v>1226</v>
      </c>
      <c r="O122" s="430" t="s">
        <v>1226</v>
      </c>
      <c r="P122" s="430" t="s">
        <v>1226</v>
      </c>
      <c r="Q122" s="430" t="s">
        <v>1226</v>
      </c>
      <c r="R122" s="430" t="s">
        <v>1226</v>
      </c>
      <c r="S122" s="430" t="s">
        <v>1226</v>
      </c>
      <c r="T122" s="430">
        <v>0.5</v>
      </c>
      <c r="U122" s="430" t="s">
        <v>1226</v>
      </c>
      <c r="V122" s="430">
        <v>4</v>
      </c>
      <c r="W122" s="430">
        <v>1</v>
      </c>
      <c r="X122" s="430">
        <v>1</v>
      </c>
      <c r="Y122" s="430">
        <v>0</v>
      </c>
      <c r="Z122" s="430">
        <v>1</v>
      </c>
      <c r="AA122" s="430">
        <v>1</v>
      </c>
      <c r="AB122" s="430">
        <v>0</v>
      </c>
      <c r="AC122" s="430">
        <v>0</v>
      </c>
      <c r="AD122" s="430" t="s">
        <v>18803</v>
      </c>
      <c r="AE122" s="430">
        <v>0</v>
      </c>
      <c r="AF122" s="430">
        <v>0.5</v>
      </c>
      <c r="AG122" s="430">
        <v>0.5</v>
      </c>
      <c r="AH122" s="430">
        <v>0.33</v>
      </c>
      <c r="AI122" s="430">
        <v>0</v>
      </c>
      <c r="AJ122" s="430" t="s">
        <v>1226</v>
      </c>
      <c r="AK122" s="430" t="s">
        <v>1226</v>
      </c>
      <c r="AL122" s="430">
        <v>1</v>
      </c>
      <c r="AM122" s="430" t="s">
        <v>1226</v>
      </c>
      <c r="AN122" s="430" t="s">
        <v>1226</v>
      </c>
      <c r="AO122" s="430">
        <v>1</v>
      </c>
      <c r="AP122" s="430" t="s">
        <v>1226</v>
      </c>
      <c r="AQ122" s="430" t="s">
        <v>1226</v>
      </c>
      <c r="AR122" s="430" t="s">
        <v>1226</v>
      </c>
      <c r="AS122" s="430">
        <v>0</v>
      </c>
      <c r="AT122" s="430" t="s">
        <v>1226</v>
      </c>
      <c r="AU122" s="430" t="s">
        <v>1226</v>
      </c>
      <c r="AV122" s="430">
        <v>0</v>
      </c>
      <c r="AW122" s="430">
        <v>0</v>
      </c>
      <c r="AX122" s="430">
        <v>0</v>
      </c>
      <c r="AY122" s="430">
        <v>0</v>
      </c>
      <c r="AZ122" s="430">
        <v>0</v>
      </c>
      <c r="BA122" s="430" t="s">
        <v>18804</v>
      </c>
      <c r="BB122" s="430">
        <v>3</v>
      </c>
      <c r="BC122" s="430">
        <v>3</v>
      </c>
      <c r="BD122" s="430">
        <v>3</v>
      </c>
      <c r="BE122" s="430">
        <v>2</v>
      </c>
      <c r="BF122" s="430">
        <v>2</v>
      </c>
      <c r="BG122" s="430">
        <v>2</v>
      </c>
      <c r="BH122" s="430">
        <v>2</v>
      </c>
      <c r="BI122" s="430">
        <v>2</v>
      </c>
      <c r="BJ122" s="430">
        <v>2</v>
      </c>
      <c r="BK122" s="430">
        <v>2</v>
      </c>
      <c r="BL122" s="430">
        <v>2</v>
      </c>
      <c r="BM122" s="430">
        <v>2</v>
      </c>
      <c r="BN122" s="430">
        <v>3</v>
      </c>
      <c r="BO122" s="430">
        <v>3</v>
      </c>
      <c r="BP122" s="430">
        <v>3</v>
      </c>
      <c r="BQ122" s="430" t="s">
        <v>1226</v>
      </c>
      <c r="BR122" s="430" t="s">
        <v>1226</v>
      </c>
      <c r="BS122" s="430" t="s">
        <v>1226</v>
      </c>
      <c r="BT122" s="430" t="s">
        <v>1226</v>
      </c>
      <c r="BU122" s="430" t="s">
        <v>18805</v>
      </c>
      <c r="BV122" s="430">
        <v>0</v>
      </c>
      <c r="BW122" s="430">
        <v>0</v>
      </c>
      <c r="BX122" s="430">
        <v>0</v>
      </c>
      <c r="BY122" s="430">
        <v>0</v>
      </c>
      <c r="BZ122" s="430">
        <v>0</v>
      </c>
      <c r="CA122" s="430">
        <v>0</v>
      </c>
      <c r="CB122" s="430">
        <v>0</v>
      </c>
      <c r="CC122" s="430">
        <v>0</v>
      </c>
      <c r="CD122" s="430">
        <v>0</v>
      </c>
      <c r="CE122" s="430">
        <v>0.5</v>
      </c>
      <c r="CF122" s="430">
        <v>0.5</v>
      </c>
      <c r="CG122" s="430">
        <v>0</v>
      </c>
      <c r="CH122" s="430">
        <v>0.5</v>
      </c>
      <c r="CI122" s="430">
        <v>0.5</v>
      </c>
      <c r="CJ122" s="430">
        <v>0</v>
      </c>
      <c r="CK122" s="430">
        <v>0</v>
      </c>
      <c r="CL122" s="430">
        <v>0</v>
      </c>
      <c r="CM122" s="430">
        <v>0</v>
      </c>
      <c r="CN122" s="430">
        <v>0</v>
      </c>
      <c r="CO122" s="430">
        <v>0</v>
      </c>
      <c r="CP122" s="430" t="s">
        <v>1226</v>
      </c>
      <c r="CQ122" s="430" t="s">
        <v>1226</v>
      </c>
      <c r="CR122" s="430" t="s">
        <v>1226</v>
      </c>
      <c r="CS122" s="430" t="s">
        <v>1226</v>
      </c>
      <c r="CT122" s="430">
        <v>0</v>
      </c>
      <c r="CU122" s="430">
        <v>0.5</v>
      </c>
      <c r="CV122" s="430">
        <v>0.75</v>
      </c>
      <c r="CW122" s="430">
        <v>0.75</v>
      </c>
      <c r="CX122" s="430">
        <v>0.75</v>
      </c>
      <c r="CY122" s="430">
        <v>0.75</v>
      </c>
      <c r="CZ122" s="430">
        <v>1</v>
      </c>
      <c r="DA122" s="430">
        <v>1</v>
      </c>
      <c r="DB122" s="430">
        <v>1</v>
      </c>
      <c r="DC122" s="430">
        <v>1</v>
      </c>
      <c r="DD122" s="430">
        <v>1</v>
      </c>
      <c r="DE122" s="430">
        <v>1</v>
      </c>
      <c r="DF122" s="430">
        <v>1</v>
      </c>
      <c r="DG122" s="430">
        <v>1</v>
      </c>
      <c r="DH122" s="430">
        <v>0.5</v>
      </c>
      <c r="DI122" s="430">
        <v>0.5</v>
      </c>
      <c r="DJ122" s="430">
        <v>1</v>
      </c>
      <c r="DK122" s="430">
        <v>1</v>
      </c>
      <c r="DL122" s="430">
        <v>0.5</v>
      </c>
      <c r="DM122" s="430">
        <v>0</v>
      </c>
      <c r="DN122" s="430">
        <v>0.5</v>
      </c>
      <c r="DO122" s="430">
        <v>0.5</v>
      </c>
      <c r="DP122" s="430">
        <v>0</v>
      </c>
      <c r="DQ122" s="430">
        <v>0</v>
      </c>
    </row>
    <row r="123" spans="1:121" ht="12.75" customHeight="1" x14ac:dyDescent="0.2">
      <c r="A123" s="430" t="s">
        <v>18826</v>
      </c>
      <c r="B123" s="430" t="s">
        <v>18827</v>
      </c>
      <c r="C123" s="430" t="s">
        <v>1070</v>
      </c>
      <c r="D123" s="430" t="s">
        <v>1050</v>
      </c>
      <c r="E123" s="430" t="s">
        <v>1071</v>
      </c>
      <c r="F123" s="443">
        <v>3.4262600000000001</v>
      </c>
      <c r="G123" s="444">
        <v>59319.547636087598</v>
      </c>
      <c r="H123" s="430">
        <v>0</v>
      </c>
      <c r="I123" s="430">
        <v>0</v>
      </c>
      <c r="J123" s="430">
        <v>0</v>
      </c>
      <c r="K123" s="430" t="s">
        <v>1226</v>
      </c>
      <c r="L123" s="430" t="s">
        <v>1226</v>
      </c>
      <c r="M123" s="430" t="s">
        <v>1226</v>
      </c>
      <c r="N123" s="430" t="s">
        <v>1226</v>
      </c>
      <c r="O123" s="430" t="s">
        <v>1226</v>
      </c>
      <c r="P123" s="430" t="s">
        <v>1226</v>
      </c>
      <c r="Q123" s="430" t="s">
        <v>1226</v>
      </c>
      <c r="R123" s="430" t="s">
        <v>1226</v>
      </c>
      <c r="S123" s="430" t="s">
        <v>1226</v>
      </c>
      <c r="T123" s="430">
        <v>0.5</v>
      </c>
      <c r="U123" s="430" t="s">
        <v>18934</v>
      </c>
      <c r="V123" s="430">
        <v>4</v>
      </c>
      <c r="W123" s="430">
        <v>1</v>
      </c>
      <c r="X123" s="430" t="s">
        <v>1226</v>
      </c>
      <c r="Y123" s="430" t="s">
        <v>1226</v>
      </c>
      <c r="Z123" s="430" t="s">
        <v>1226</v>
      </c>
      <c r="AA123" s="430" t="s">
        <v>1226</v>
      </c>
      <c r="AB123" s="430">
        <v>0</v>
      </c>
      <c r="AC123" s="430" t="s">
        <v>1226</v>
      </c>
      <c r="AD123" s="430" t="s">
        <v>1226</v>
      </c>
      <c r="AE123" s="430">
        <v>1</v>
      </c>
      <c r="AF123" s="430">
        <v>0.5</v>
      </c>
      <c r="AG123" s="430">
        <v>0.5</v>
      </c>
      <c r="AH123" s="430">
        <v>0.66</v>
      </c>
      <c r="AI123" s="430">
        <v>0</v>
      </c>
      <c r="AJ123" s="430" t="s">
        <v>1226</v>
      </c>
      <c r="AK123" s="430" t="s">
        <v>1226</v>
      </c>
      <c r="AL123" s="430">
        <v>1</v>
      </c>
      <c r="AM123" s="430">
        <v>20</v>
      </c>
      <c r="AN123" s="430" t="s">
        <v>1226</v>
      </c>
      <c r="AO123" s="430">
        <v>1</v>
      </c>
      <c r="AP123" s="430">
        <v>20</v>
      </c>
      <c r="AQ123" s="430" t="s">
        <v>1226</v>
      </c>
      <c r="AR123" s="430" t="s">
        <v>1226</v>
      </c>
      <c r="AS123" s="430" t="s">
        <v>1226</v>
      </c>
      <c r="AT123" s="430" t="s">
        <v>1226</v>
      </c>
      <c r="AU123" s="430" t="s">
        <v>1226</v>
      </c>
      <c r="AV123" s="430">
        <v>1</v>
      </c>
      <c r="AW123" s="430">
        <v>1</v>
      </c>
      <c r="AX123" s="430">
        <v>1</v>
      </c>
      <c r="AY123" s="430">
        <v>1</v>
      </c>
      <c r="AZ123" s="430">
        <v>0.5</v>
      </c>
      <c r="BA123" s="430" t="s">
        <v>1226</v>
      </c>
      <c r="BB123" s="430">
        <v>2</v>
      </c>
      <c r="BC123" s="430">
        <v>1</v>
      </c>
      <c r="BD123" s="430" t="s">
        <v>1226</v>
      </c>
      <c r="BE123" s="430">
        <v>1</v>
      </c>
      <c r="BF123" s="430">
        <v>2</v>
      </c>
      <c r="BG123" s="430" t="s">
        <v>1226</v>
      </c>
      <c r="BH123" s="430">
        <v>1</v>
      </c>
      <c r="BI123" s="430">
        <v>1</v>
      </c>
      <c r="BJ123" s="430" t="s">
        <v>1226</v>
      </c>
      <c r="BK123" s="430">
        <v>1</v>
      </c>
      <c r="BL123" s="430">
        <v>1</v>
      </c>
      <c r="BM123" s="430" t="s">
        <v>1226</v>
      </c>
      <c r="BN123" s="430">
        <v>1</v>
      </c>
      <c r="BO123" s="430">
        <v>1</v>
      </c>
      <c r="BP123" s="430" t="s">
        <v>1226</v>
      </c>
      <c r="BQ123" s="430" t="s">
        <v>18935</v>
      </c>
      <c r="BR123" s="430">
        <v>3</v>
      </c>
      <c r="BS123" s="430">
        <v>3</v>
      </c>
      <c r="BT123" s="430" t="s">
        <v>1226</v>
      </c>
      <c r="BU123" s="430" t="s">
        <v>18936</v>
      </c>
      <c r="BV123" s="430">
        <v>0.5</v>
      </c>
      <c r="BW123" s="430">
        <v>0.75</v>
      </c>
      <c r="BX123" s="430" t="s">
        <v>1226</v>
      </c>
      <c r="BY123" s="430">
        <v>0.75</v>
      </c>
      <c r="BZ123" s="430">
        <v>0.5</v>
      </c>
      <c r="CA123" s="430" t="s">
        <v>1226</v>
      </c>
      <c r="CB123" s="430">
        <v>0.75</v>
      </c>
      <c r="CC123" s="430">
        <v>0.5</v>
      </c>
      <c r="CD123" s="430" t="s">
        <v>1226</v>
      </c>
      <c r="CE123" s="430">
        <v>0.5</v>
      </c>
      <c r="CF123" s="430">
        <v>0</v>
      </c>
      <c r="CG123" s="430" t="s">
        <v>1226</v>
      </c>
      <c r="CH123" s="430">
        <v>0.5</v>
      </c>
      <c r="CI123" s="430">
        <v>0</v>
      </c>
      <c r="CJ123" s="430" t="s">
        <v>1226</v>
      </c>
      <c r="CK123" s="430">
        <v>0</v>
      </c>
      <c r="CL123" s="430">
        <v>0</v>
      </c>
      <c r="CM123" s="430" t="s">
        <v>1226</v>
      </c>
      <c r="CN123" s="430">
        <v>0.5</v>
      </c>
      <c r="CO123" s="430">
        <v>0</v>
      </c>
      <c r="CP123" s="430" t="s">
        <v>1226</v>
      </c>
      <c r="CQ123" s="430" t="s">
        <v>1226</v>
      </c>
      <c r="CR123" s="430" t="s">
        <v>1226</v>
      </c>
      <c r="CS123" s="430" t="s">
        <v>1226</v>
      </c>
      <c r="CT123" s="430">
        <v>0</v>
      </c>
      <c r="CU123" s="430">
        <v>0</v>
      </c>
      <c r="CV123" s="430">
        <v>0</v>
      </c>
      <c r="CW123" s="430">
        <v>0</v>
      </c>
      <c r="CX123" s="430">
        <v>0</v>
      </c>
      <c r="CY123" s="430">
        <v>0</v>
      </c>
      <c r="CZ123" s="430">
        <v>1</v>
      </c>
      <c r="DA123" s="430" t="s">
        <v>1226</v>
      </c>
      <c r="DB123" s="430">
        <v>1</v>
      </c>
      <c r="DC123" s="430" t="s">
        <v>1226</v>
      </c>
      <c r="DD123" s="430">
        <v>1</v>
      </c>
      <c r="DE123" s="430" t="s">
        <v>1226</v>
      </c>
      <c r="DF123" s="430">
        <v>1</v>
      </c>
      <c r="DG123" s="430" t="s">
        <v>1226</v>
      </c>
      <c r="DH123" s="430">
        <v>1</v>
      </c>
      <c r="DI123" s="430" t="s">
        <v>1226</v>
      </c>
      <c r="DJ123" s="430">
        <v>1</v>
      </c>
      <c r="DK123" s="430" t="s">
        <v>1226</v>
      </c>
      <c r="DL123" s="430">
        <v>1</v>
      </c>
      <c r="DM123" s="430" t="s">
        <v>1226</v>
      </c>
      <c r="DN123" s="430">
        <v>1</v>
      </c>
      <c r="DO123" s="430" t="s">
        <v>1226</v>
      </c>
      <c r="DP123" s="430">
        <v>1</v>
      </c>
      <c r="DQ123" s="430" t="s">
        <v>1226</v>
      </c>
    </row>
    <row r="124" spans="1:121" ht="12.75" customHeight="1" x14ac:dyDescent="0.2">
      <c r="A124" s="430" t="s">
        <v>1755</v>
      </c>
      <c r="B124" s="430" t="s">
        <v>1756</v>
      </c>
      <c r="C124" s="430" t="s">
        <v>1055</v>
      </c>
      <c r="D124" s="430" t="s">
        <v>1038</v>
      </c>
      <c r="E124" s="430" t="s">
        <v>1049</v>
      </c>
      <c r="F124" s="443">
        <v>34.081448999999999</v>
      </c>
      <c r="G124" s="444">
        <v>69238.903106173806</v>
      </c>
      <c r="H124" s="430">
        <v>0</v>
      </c>
      <c r="I124" s="430">
        <v>0.5</v>
      </c>
      <c r="J124" s="430">
        <v>0</v>
      </c>
      <c r="K124" s="430" t="s">
        <v>1226</v>
      </c>
      <c r="L124" s="430" t="s">
        <v>19025</v>
      </c>
      <c r="M124" s="430" t="s">
        <v>1226</v>
      </c>
      <c r="N124" s="430" t="s">
        <v>1226</v>
      </c>
      <c r="O124" s="430">
        <v>2022</v>
      </c>
      <c r="P124" s="430" t="s">
        <v>1226</v>
      </c>
      <c r="Q124" s="430" t="s">
        <v>1226</v>
      </c>
      <c r="R124" s="430" t="s">
        <v>19026</v>
      </c>
      <c r="S124" s="430" t="s">
        <v>1226</v>
      </c>
      <c r="T124" s="430">
        <v>0.5</v>
      </c>
      <c r="U124" s="430" t="s">
        <v>1226</v>
      </c>
      <c r="V124" s="430">
        <v>4</v>
      </c>
      <c r="W124" s="430">
        <v>1</v>
      </c>
      <c r="X124" s="430">
        <v>1</v>
      </c>
      <c r="Y124" s="430" t="s">
        <v>1226</v>
      </c>
      <c r="Z124" s="430" t="s">
        <v>1226</v>
      </c>
      <c r="AA124" s="430" t="s">
        <v>1226</v>
      </c>
      <c r="AB124" s="430">
        <v>1</v>
      </c>
      <c r="AC124" s="430">
        <v>1</v>
      </c>
      <c r="AD124" s="430" t="s">
        <v>19026</v>
      </c>
      <c r="AE124" s="430">
        <v>1</v>
      </c>
      <c r="AF124" s="430">
        <v>1</v>
      </c>
      <c r="AG124" s="430">
        <v>1</v>
      </c>
      <c r="AH124" s="430">
        <v>0.33</v>
      </c>
      <c r="AI124" s="430" t="s">
        <v>1226</v>
      </c>
      <c r="AJ124" s="430" t="s">
        <v>1226</v>
      </c>
      <c r="AK124" s="430" t="s">
        <v>1226</v>
      </c>
      <c r="AL124" s="430">
        <v>1</v>
      </c>
      <c r="AM124" s="430" t="s">
        <v>1226</v>
      </c>
      <c r="AN124" s="430" t="s">
        <v>1226</v>
      </c>
      <c r="AO124" s="430">
        <v>1</v>
      </c>
      <c r="AP124" s="430" t="s">
        <v>1226</v>
      </c>
      <c r="AQ124" s="430" t="s">
        <v>1226</v>
      </c>
      <c r="AR124" s="430" t="s">
        <v>1226</v>
      </c>
      <c r="AS124" s="430" t="s">
        <v>1226</v>
      </c>
      <c r="AT124" s="430" t="s">
        <v>1226</v>
      </c>
      <c r="AU124" s="430" t="s">
        <v>1226</v>
      </c>
      <c r="AV124" s="430">
        <v>0.75</v>
      </c>
      <c r="AW124" s="430" t="s">
        <v>1226</v>
      </c>
      <c r="AX124" s="430">
        <v>0.75</v>
      </c>
      <c r="AY124" s="430" t="s">
        <v>1226</v>
      </c>
      <c r="AZ124" s="430" t="s">
        <v>1226</v>
      </c>
      <c r="BA124" s="430" t="s">
        <v>19027</v>
      </c>
      <c r="BB124" s="430">
        <v>1</v>
      </c>
      <c r="BC124" s="430">
        <v>1</v>
      </c>
      <c r="BD124" s="430" t="s">
        <v>1226</v>
      </c>
      <c r="BE124" s="430">
        <v>1</v>
      </c>
      <c r="BF124" s="430">
        <v>1</v>
      </c>
      <c r="BG124" s="430" t="s">
        <v>1226</v>
      </c>
      <c r="BH124" s="430">
        <v>1</v>
      </c>
      <c r="BI124" s="430">
        <v>1</v>
      </c>
      <c r="BJ124" s="430" t="s">
        <v>1226</v>
      </c>
      <c r="BK124" s="430">
        <v>1</v>
      </c>
      <c r="BL124" s="430">
        <v>2</v>
      </c>
      <c r="BM124" s="430" t="s">
        <v>1226</v>
      </c>
      <c r="BN124" s="430">
        <v>3</v>
      </c>
      <c r="BO124" s="430">
        <v>3</v>
      </c>
      <c r="BP124" s="430" t="s">
        <v>1226</v>
      </c>
      <c r="BQ124" s="430" t="s">
        <v>1226</v>
      </c>
      <c r="BR124" s="430" t="s">
        <v>1226</v>
      </c>
      <c r="BS124" s="430" t="s">
        <v>1226</v>
      </c>
      <c r="BT124" s="430" t="s">
        <v>1226</v>
      </c>
      <c r="BU124" s="430" t="s">
        <v>19028</v>
      </c>
      <c r="BV124" s="430" t="s">
        <v>1226</v>
      </c>
      <c r="BW124" s="430" t="s">
        <v>1226</v>
      </c>
      <c r="BX124" s="430" t="s">
        <v>1226</v>
      </c>
      <c r="BY124" s="430" t="s">
        <v>1226</v>
      </c>
      <c r="BZ124" s="430">
        <v>0.5</v>
      </c>
      <c r="CA124" s="430">
        <v>0</v>
      </c>
      <c r="CB124" s="430">
        <v>0</v>
      </c>
      <c r="CC124" s="430">
        <v>0.5</v>
      </c>
      <c r="CD124" s="430">
        <v>0</v>
      </c>
      <c r="CE124" s="430" t="s">
        <v>1226</v>
      </c>
      <c r="CF124" s="430" t="s">
        <v>1226</v>
      </c>
      <c r="CG124" s="430" t="s">
        <v>1226</v>
      </c>
      <c r="CH124" s="430" t="s">
        <v>1226</v>
      </c>
      <c r="CI124" s="430" t="s">
        <v>1226</v>
      </c>
      <c r="CJ124" s="430" t="s">
        <v>1226</v>
      </c>
      <c r="CK124" s="430" t="s">
        <v>1226</v>
      </c>
      <c r="CL124" s="430" t="s">
        <v>1226</v>
      </c>
      <c r="CM124" s="430" t="s">
        <v>1226</v>
      </c>
      <c r="CN124" s="430">
        <v>0</v>
      </c>
      <c r="CO124" s="430">
        <v>0.5</v>
      </c>
      <c r="CP124" s="430" t="s">
        <v>1226</v>
      </c>
      <c r="CQ124" s="430" t="s">
        <v>1226</v>
      </c>
      <c r="CR124" s="430" t="s">
        <v>1226</v>
      </c>
      <c r="CS124" s="430" t="s">
        <v>1226</v>
      </c>
      <c r="CT124" s="430" t="s">
        <v>1226</v>
      </c>
      <c r="CU124" s="430" t="s">
        <v>1226</v>
      </c>
      <c r="CV124" s="430" t="s">
        <v>1226</v>
      </c>
      <c r="CW124" s="430" t="s">
        <v>1226</v>
      </c>
      <c r="CX124" s="430" t="s">
        <v>1226</v>
      </c>
      <c r="CY124" s="430" t="s">
        <v>1226</v>
      </c>
      <c r="CZ124" s="430">
        <v>1</v>
      </c>
      <c r="DA124" s="430">
        <v>1</v>
      </c>
      <c r="DB124" s="430">
        <v>1</v>
      </c>
      <c r="DC124" s="430">
        <v>1</v>
      </c>
      <c r="DD124" s="430">
        <v>1</v>
      </c>
      <c r="DE124" s="430">
        <v>1</v>
      </c>
      <c r="DF124" s="430">
        <v>0.5</v>
      </c>
      <c r="DG124" s="430">
        <v>0.5</v>
      </c>
      <c r="DH124" s="430">
        <v>1</v>
      </c>
      <c r="DI124" s="430">
        <v>1</v>
      </c>
      <c r="DJ124" s="430">
        <v>1</v>
      </c>
      <c r="DK124" s="430">
        <v>1</v>
      </c>
      <c r="DL124" s="430">
        <v>0.5</v>
      </c>
      <c r="DM124" s="430">
        <v>0.5</v>
      </c>
      <c r="DN124" s="430">
        <v>0.5</v>
      </c>
      <c r="DO124" s="430">
        <v>0.5</v>
      </c>
      <c r="DP124" s="430">
        <v>0.5</v>
      </c>
      <c r="DQ124" s="430">
        <v>0.5</v>
      </c>
    </row>
    <row r="125" spans="1:121" ht="12.75" customHeight="1" x14ac:dyDescent="0.2">
      <c r="A125" s="430" t="s">
        <v>1759</v>
      </c>
      <c r="B125" s="430" t="s">
        <v>1760</v>
      </c>
      <c r="C125" s="430" t="s">
        <v>1194</v>
      </c>
      <c r="D125" s="430" t="s">
        <v>1195</v>
      </c>
      <c r="E125" s="430" t="s">
        <v>1049</v>
      </c>
      <c r="F125" s="443">
        <v>97.468029000000001</v>
      </c>
      <c r="G125" s="444">
        <v>362637.52407096903</v>
      </c>
      <c r="H125" s="430">
        <v>0</v>
      </c>
      <c r="I125" s="430">
        <v>0</v>
      </c>
      <c r="J125" s="430">
        <v>0</v>
      </c>
      <c r="K125" s="430" t="s">
        <v>1226</v>
      </c>
      <c r="L125" s="430" t="s">
        <v>1226</v>
      </c>
      <c r="M125" s="430" t="s">
        <v>1226</v>
      </c>
      <c r="N125" s="430" t="s">
        <v>1226</v>
      </c>
      <c r="O125" s="430" t="s">
        <v>1226</v>
      </c>
      <c r="P125" s="430" t="s">
        <v>1226</v>
      </c>
      <c r="Q125" s="430" t="s">
        <v>1226</v>
      </c>
      <c r="R125" s="430" t="s">
        <v>1226</v>
      </c>
      <c r="S125" s="430" t="s">
        <v>1226</v>
      </c>
      <c r="T125" s="430">
        <v>0</v>
      </c>
      <c r="U125" s="430" t="s">
        <v>1226</v>
      </c>
      <c r="V125" s="430" t="s">
        <v>1226</v>
      </c>
      <c r="W125" s="430" t="s">
        <v>1226</v>
      </c>
      <c r="X125" s="430" t="s">
        <v>1226</v>
      </c>
      <c r="Y125" s="430" t="s">
        <v>1226</v>
      </c>
      <c r="Z125" s="430" t="s">
        <v>1226</v>
      </c>
      <c r="AA125" s="430" t="s">
        <v>1226</v>
      </c>
      <c r="AB125" s="430" t="s">
        <v>1226</v>
      </c>
      <c r="AC125" s="430" t="s">
        <v>1226</v>
      </c>
      <c r="AD125" s="430" t="s">
        <v>1226</v>
      </c>
      <c r="AE125" s="430">
        <v>1</v>
      </c>
      <c r="AF125" s="430">
        <v>0.5</v>
      </c>
      <c r="AG125" s="430">
        <v>0.5</v>
      </c>
      <c r="AH125" s="430">
        <v>0.33</v>
      </c>
      <c r="AI125" s="430">
        <v>1</v>
      </c>
      <c r="AJ125" s="430" t="s">
        <v>1226</v>
      </c>
      <c r="AK125" s="430" t="s">
        <v>1226</v>
      </c>
      <c r="AL125" s="430">
        <v>1</v>
      </c>
      <c r="AM125" s="430" t="s">
        <v>1226</v>
      </c>
      <c r="AN125" s="430" t="s">
        <v>1226</v>
      </c>
      <c r="AO125" s="430">
        <v>1</v>
      </c>
      <c r="AP125" s="430" t="s">
        <v>1226</v>
      </c>
      <c r="AQ125" s="430" t="s">
        <v>1226</v>
      </c>
      <c r="AR125" s="430" t="s">
        <v>19172</v>
      </c>
      <c r="AS125" s="430">
        <v>1</v>
      </c>
      <c r="AT125" s="430" t="s">
        <v>1226</v>
      </c>
      <c r="AU125" s="430" t="s">
        <v>1226</v>
      </c>
      <c r="AV125" s="430">
        <v>0</v>
      </c>
      <c r="AW125" s="430">
        <v>0</v>
      </c>
      <c r="AX125" s="430">
        <v>0</v>
      </c>
      <c r="AY125" s="430">
        <v>0</v>
      </c>
      <c r="AZ125" s="430">
        <v>0</v>
      </c>
      <c r="BA125" s="430" t="s">
        <v>1271</v>
      </c>
      <c r="BB125" s="430">
        <v>2</v>
      </c>
      <c r="BC125" s="430">
        <v>2</v>
      </c>
      <c r="BD125" s="430">
        <v>2</v>
      </c>
      <c r="BE125" s="430">
        <v>2</v>
      </c>
      <c r="BF125" s="430">
        <v>2</v>
      </c>
      <c r="BG125" s="430">
        <v>2</v>
      </c>
      <c r="BH125" s="430">
        <v>2</v>
      </c>
      <c r="BI125" s="430">
        <v>2</v>
      </c>
      <c r="BJ125" s="430">
        <v>2</v>
      </c>
      <c r="BK125" s="430">
        <v>2</v>
      </c>
      <c r="BL125" s="430">
        <v>2</v>
      </c>
      <c r="BM125" s="430">
        <v>2</v>
      </c>
      <c r="BN125" s="430">
        <v>2</v>
      </c>
      <c r="BO125" s="430">
        <v>2</v>
      </c>
      <c r="BP125" s="430">
        <v>2</v>
      </c>
      <c r="BQ125" s="430" t="s">
        <v>1226</v>
      </c>
      <c r="BR125" s="430" t="s">
        <v>1226</v>
      </c>
      <c r="BS125" s="430" t="s">
        <v>1226</v>
      </c>
      <c r="BT125" s="430" t="s">
        <v>1226</v>
      </c>
      <c r="BU125" s="430" t="s">
        <v>19173</v>
      </c>
      <c r="BV125" s="430">
        <v>0.5</v>
      </c>
      <c r="BW125" s="430">
        <v>0</v>
      </c>
      <c r="BX125" s="430">
        <v>0</v>
      </c>
      <c r="BY125" s="430">
        <v>0.5</v>
      </c>
      <c r="BZ125" s="430">
        <v>0.5</v>
      </c>
      <c r="CA125" s="430">
        <v>0</v>
      </c>
      <c r="CB125" s="430">
        <v>0.5</v>
      </c>
      <c r="CC125" s="430">
        <v>0.5</v>
      </c>
      <c r="CD125" s="430">
        <v>0</v>
      </c>
      <c r="CE125" s="430">
        <v>0.5</v>
      </c>
      <c r="CF125" s="430">
        <v>0.5</v>
      </c>
      <c r="CG125" s="430">
        <v>0</v>
      </c>
      <c r="CH125" s="430">
        <v>0.5</v>
      </c>
      <c r="CI125" s="430">
        <v>0.5</v>
      </c>
      <c r="CJ125" s="430">
        <v>0</v>
      </c>
      <c r="CK125" s="430">
        <v>0.5</v>
      </c>
      <c r="CL125" s="430">
        <v>0</v>
      </c>
      <c r="CM125" s="430">
        <v>0</v>
      </c>
      <c r="CN125" s="430">
        <v>0.5</v>
      </c>
      <c r="CO125" s="430">
        <v>0</v>
      </c>
      <c r="CP125" s="430" t="s">
        <v>1226</v>
      </c>
      <c r="CQ125" s="430" t="s">
        <v>1226</v>
      </c>
      <c r="CR125" s="430" t="s">
        <v>1226</v>
      </c>
      <c r="CS125" s="430" t="s">
        <v>1226</v>
      </c>
      <c r="CT125" s="430">
        <v>0</v>
      </c>
      <c r="CU125" s="430">
        <v>0</v>
      </c>
      <c r="CV125" s="430">
        <v>0</v>
      </c>
      <c r="CW125" s="430">
        <v>0</v>
      </c>
      <c r="CX125" s="430">
        <v>0</v>
      </c>
      <c r="CY125" s="430">
        <v>0</v>
      </c>
      <c r="CZ125" s="430">
        <v>1</v>
      </c>
      <c r="DA125" s="430">
        <v>1</v>
      </c>
      <c r="DB125" s="430">
        <v>1</v>
      </c>
      <c r="DC125" s="430">
        <v>1</v>
      </c>
      <c r="DD125" s="430">
        <v>1</v>
      </c>
      <c r="DE125" s="430">
        <v>1</v>
      </c>
      <c r="DF125" s="430">
        <v>1</v>
      </c>
      <c r="DG125" s="430">
        <v>1</v>
      </c>
      <c r="DH125" s="430">
        <v>1</v>
      </c>
      <c r="DI125" s="430">
        <v>1</v>
      </c>
      <c r="DJ125" s="430">
        <v>1</v>
      </c>
      <c r="DK125" s="430">
        <v>1</v>
      </c>
      <c r="DL125" s="430">
        <v>0.5</v>
      </c>
      <c r="DM125" s="430">
        <v>0</v>
      </c>
      <c r="DN125" s="430">
        <v>0.5</v>
      </c>
      <c r="DO125" s="430">
        <v>0.5</v>
      </c>
      <c r="DP125" s="430">
        <v>0.5</v>
      </c>
      <c r="DQ125" s="430">
        <v>1</v>
      </c>
    </row>
    <row r="126" spans="1:121" customFormat="1" ht="12.75" customHeight="1" x14ac:dyDescent="0.25">
      <c r="A126" s="430" t="s">
        <v>19362</v>
      </c>
      <c r="B126" s="430" t="s">
        <v>19363</v>
      </c>
      <c r="C126" s="430" t="s">
        <v>1037</v>
      </c>
      <c r="D126" s="430" t="s">
        <v>1081</v>
      </c>
      <c r="E126" s="430" t="s">
        <v>1039</v>
      </c>
      <c r="F126" s="443">
        <v>32.981641000000003</v>
      </c>
      <c r="G126" s="444">
        <v>21061.691629536901</v>
      </c>
      <c r="H126" s="430">
        <v>0</v>
      </c>
      <c r="I126" s="430">
        <v>0</v>
      </c>
      <c r="J126" s="430">
        <v>0</v>
      </c>
      <c r="K126" s="430" t="s">
        <v>1226</v>
      </c>
      <c r="L126" s="430" t="s">
        <v>1226</v>
      </c>
      <c r="M126" s="430" t="s">
        <v>1226</v>
      </c>
      <c r="N126" s="430" t="s">
        <v>1226</v>
      </c>
      <c r="O126" s="430" t="s">
        <v>1226</v>
      </c>
      <c r="P126" s="430" t="s">
        <v>1226</v>
      </c>
      <c r="Q126" s="430" t="s">
        <v>1226</v>
      </c>
      <c r="R126" s="430" t="s">
        <v>1226</v>
      </c>
      <c r="S126" s="430" t="s">
        <v>1226</v>
      </c>
      <c r="T126" s="430">
        <v>0</v>
      </c>
      <c r="U126" s="430" t="s">
        <v>1226</v>
      </c>
      <c r="V126" s="430" t="s">
        <v>1226</v>
      </c>
      <c r="W126" s="430" t="s">
        <v>1226</v>
      </c>
      <c r="X126" s="430" t="s">
        <v>1226</v>
      </c>
      <c r="Y126" s="430" t="s">
        <v>1226</v>
      </c>
      <c r="Z126" s="430" t="s">
        <v>1226</v>
      </c>
      <c r="AA126" s="430" t="s">
        <v>1226</v>
      </c>
      <c r="AB126" s="430" t="s">
        <v>1226</v>
      </c>
      <c r="AC126" s="430" t="s">
        <v>1226</v>
      </c>
      <c r="AD126" s="430" t="s">
        <v>1226</v>
      </c>
      <c r="AE126" s="430">
        <v>0</v>
      </c>
      <c r="AF126" s="430">
        <v>1</v>
      </c>
      <c r="AG126" s="430">
        <v>0.5</v>
      </c>
      <c r="AH126" s="430">
        <v>0</v>
      </c>
      <c r="AI126" s="430">
        <v>0</v>
      </c>
      <c r="AJ126" s="430" t="s">
        <v>1226</v>
      </c>
      <c r="AK126" s="430" t="s">
        <v>1226</v>
      </c>
      <c r="AL126" s="430">
        <v>1</v>
      </c>
      <c r="AM126" s="430">
        <v>20</v>
      </c>
      <c r="AN126" s="430">
        <v>0</v>
      </c>
      <c r="AO126" s="430">
        <v>0</v>
      </c>
      <c r="AP126" s="430" t="s">
        <v>1226</v>
      </c>
      <c r="AQ126" s="430" t="s">
        <v>1226</v>
      </c>
      <c r="AR126" s="430" t="s">
        <v>1226</v>
      </c>
      <c r="AS126" s="430" t="s">
        <v>1226</v>
      </c>
      <c r="AT126" s="430" t="s">
        <v>1226</v>
      </c>
      <c r="AU126" s="430" t="s">
        <v>1226</v>
      </c>
      <c r="AV126" s="430">
        <v>0</v>
      </c>
      <c r="AW126" s="430">
        <v>0</v>
      </c>
      <c r="AX126" s="430">
        <v>0</v>
      </c>
      <c r="AY126" s="430">
        <v>0</v>
      </c>
      <c r="AZ126" s="430">
        <v>0</v>
      </c>
      <c r="BA126" s="430" t="s">
        <v>19456</v>
      </c>
      <c r="BB126" s="430">
        <v>3</v>
      </c>
      <c r="BC126" s="430">
        <v>3</v>
      </c>
      <c r="BD126" s="430">
        <v>3</v>
      </c>
      <c r="BE126" s="430">
        <v>3</v>
      </c>
      <c r="BF126" s="430">
        <v>3</v>
      </c>
      <c r="BG126" s="430">
        <v>1</v>
      </c>
      <c r="BH126" s="430">
        <v>3</v>
      </c>
      <c r="BI126" s="430">
        <v>3</v>
      </c>
      <c r="BJ126" s="430">
        <v>3</v>
      </c>
      <c r="BK126" s="430">
        <v>2</v>
      </c>
      <c r="BL126" s="430">
        <v>2</v>
      </c>
      <c r="BM126" s="430">
        <v>3</v>
      </c>
      <c r="BN126" s="430">
        <v>2</v>
      </c>
      <c r="BO126" s="430">
        <v>2</v>
      </c>
      <c r="BP126" s="430">
        <v>3</v>
      </c>
      <c r="BQ126" s="430" t="s">
        <v>1226</v>
      </c>
      <c r="BR126" s="430" t="s">
        <v>1226</v>
      </c>
      <c r="BS126" s="430" t="s">
        <v>1226</v>
      </c>
      <c r="BT126" s="430" t="s">
        <v>1226</v>
      </c>
      <c r="BU126" s="430" t="s">
        <v>19457</v>
      </c>
      <c r="BV126" s="430">
        <v>0</v>
      </c>
      <c r="BW126" s="430">
        <v>0</v>
      </c>
      <c r="BX126" s="430">
        <v>0.5</v>
      </c>
      <c r="BY126" s="430">
        <v>0</v>
      </c>
      <c r="BZ126" s="430">
        <v>0</v>
      </c>
      <c r="CA126" s="430">
        <v>0</v>
      </c>
      <c r="CB126" s="430">
        <v>0</v>
      </c>
      <c r="CC126" s="430">
        <v>0</v>
      </c>
      <c r="CD126" s="430">
        <v>0</v>
      </c>
      <c r="CE126" s="430">
        <v>0</v>
      </c>
      <c r="CF126" s="430">
        <v>0</v>
      </c>
      <c r="CG126" s="430">
        <v>0</v>
      </c>
      <c r="CH126" s="430">
        <v>0</v>
      </c>
      <c r="CI126" s="430">
        <v>0</v>
      </c>
      <c r="CJ126" s="430">
        <v>0</v>
      </c>
      <c r="CK126" s="430">
        <v>0</v>
      </c>
      <c r="CL126" s="430">
        <v>0</v>
      </c>
      <c r="CM126" s="430">
        <v>0.5</v>
      </c>
      <c r="CN126" s="430">
        <v>0</v>
      </c>
      <c r="CO126" s="430">
        <v>0</v>
      </c>
      <c r="CP126" s="430" t="s">
        <v>1226</v>
      </c>
      <c r="CQ126" s="430" t="s">
        <v>1226</v>
      </c>
      <c r="CR126" s="430" t="s">
        <v>1226</v>
      </c>
      <c r="CS126" s="430" t="s">
        <v>1226</v>
      </c>
      <c r="CT126" s="430">
        <v>0</v>
      </c>
      <c r="CU126" s="430">
        <v>0</v>
      </c>
      <c r="CV126" s="430">
        <v>0</v>
      </c>
      <c r="CW126" s="430">
        <v>0</v>
      </c>
      <c r="CX126" s="430">
        <v>0</v>
      </c>
      <c r="CY126" s="430">
        <v>0</v>
      </c>
      <c r="CZ126" s="430">
        <v>0.5</v>
      </c>
      <c r="DA126" s="430">
        <v>0.5</v>
      </c>
      <c r="DB126" s="430">
        <v>0.5</v>
      </c>
      <c r="DC126" s="430">
        <v>0</v>
      </c>
      <c r="DD126" s="430">
        <v>0</v>
      </c>
      <c r="DE126" s="430">
        <v>0</v>
      </c>
      <c r="DF126" s="430">
        <v>0.5</v>
      </c>
      <c r="DG126" s="430">
        <v>0</v>
      </c>
      <c r="DH126" s="430">
        <v>0</v>
      </c>
      <c r="DI126" s="430">
        <v>0</v>
      </c>
      <c r="DJ126" s="430">
        <v>0.5</v>
      </c>
      <c r="DK126" s="430">
        <v>0.5</v>
      </c>
      <c r="DL126" s="430">
        <v>0.5</v>
      </c>
      <c r="DM126" s="430">
        <v>0.5</v>
      </c>
      <c r="DN126" s="430">
        <v>0.5</v>
      </c>
      <c r="DO126" s="430">
        <v>0</v>
      </c>
      <c r="DP126" s="430">
        <v>0.5</v>
      </c>
      <c r="DQ126" s="430">
        <v>0.5</v>
      </c>
    </row>
    <row r="127" spans="1:121" x14ac:dyDescent="0.2">
      <c r="A127" s="430" t="s">
        <v>1783</v>
      </c>
      <c r="B127" s="430" t="s">
        <v>133</v>
      </c>
      <c r="C127" s="430" t="s">
        <v>1047</v>
      </c>
      <c r="D127" s="430" t="s">
        <v>1048</v>
      </c>
      <c r="E127" s="430" t="s">
        <v>1039</v>
      </c>
      <c r="F127" s="443">
        <v>19.473125</v>
      </c>
      <c r="G127" s="444">
        <v>21203.0590803507</v>
      </c>
      <c r="H127" s="430">
        <v>0</v>
      </c>
      <c r="I127" s="430">
        <v>0</v>
      </c>
      <c r="J127" s="430">
        <v>0</v>
      </c>
      <c r="K127" s="430" t="s">
        <v>1136</v>
      </c>
      <c r="L127" s="430" t="s">
        <v>1136</v>
      </c>
      <c r="M127" s="430" t="s">
        <v>1136</v>
      </c>
      <c r="N127" s="430" t="s">
        <v>1226</v>
      </c>
      <c r="O127" s="430" t="s">
        <v>1226</v>
      </c>
      <c r="P127" s="430" t="s">
        <v>1226</v>
      </c>
      <c r="Q127" s="430" t="s">
        <v>1136</v>
      </c>
      <c r="R127" s="430" t="s">
        <v>1136</v>
      </c>
      <c r="S127" s="430" t="s">
        <v>1136</v>
      </c>
      <c r="T127" s="430">
        <v>0</v>
      </c>
      <c r="U127" s="430" t="s">
        <v>1136</v>
      </c>
      <c r="V127" s="430" t="s">
        <v>1226</v>
      </c>
      <c r="W127" s="430" t="s">
        <v>1226</v>
      </c>
      <c r="X127" s="430" t="s">
        <v>1226</v>
      </c>
      <c r="Y127" s="430" t="s">
        <v>1226</v>
      </c>
      <c r="Z127" s="430" t="s">
        <v>1226</v>
      </c>
      <c r="AA127" s="430" t="s">
        <v>1226</v>
      </c>
      <c r="AB127" s="430" t="s">
        <v>1226</v>
      </c>
      <c r="AC127" s="430" t="s">
        <v>1226</v>
      </c>
      <c r="AD127" s="430" t="s">
        <v>1136</v>
      </c>
      <c r="AE127" s="430">
        <v>1</v>
      </c>
      <c r="AF127" s="430">
        <v>1</v>
      </c>
      <c r="AG127" s="430">
        <v>1</v>
      </c>
      <c r="AH127" s="430">
        <v>0.33</v>
      </c>
      <c r="AI127" s="430">
        <v>1</v>
      </c>
      <c r="AJ127" s="430">
        <v>100</v>
      </c>
      <c r="AK127" s="430">
        <v>45</v>
      </c>
      <c r="AL127" s="430">
        <v>1</v>
      </c>
      <c r="AM127" s="430">
        <v>80</v>
      </c>
      <c r="AN127" s="430">
        <v>40</v>
      </c>
      <c r="AO127" s="430">
        <v>0</v>
      </c>
      <c r="AP127" s="430" t="s">
        <v>1226</v>
      </c>
      <c r="AQ127" s="430" t="s">
        <v>1226</v>
      </c>
      <c r="AR127" s="430" t="s">
        <v>1136</v>
      </c>
      <c r="AS127" s="430">
        <v>0</v>
      </c>
      <c r="AT127" s="430" t="s">
        <v>1226</v>
      </c>
      <c r="AU127" s="430" t="s">
        <v>1226</v>
      </c>
      <c r="AV127" s="430">
        <v>0.5</v>
      </c>
      <c r="AW127" s="430">
        <v>0.5</v>
      </c>
      <c r="AX127" s="430">
        <v>0.75</v>
      </c>
      <c r="AY127" s="430">
        <v>0.75</v>
      </c>
      <c r="AZ127" s="430">
        <v>0.75</v>
      </c>
      <c r="BA127" s="430" t="s">
        <v>19656</v>
      </c>
      <c r="BB127" s="430">
        <v>1</v>
      </c>
      <c r="BC127" s="430">
        <v>1</v>
      </c>
      <c r="BD127" s="430">
        <v>1</v>
      </c>
      <c r="BE127" s="430">
        <v>2</v>
      </c>
      <c r="BF127" s="430">
        <v>2</v>
      </c>
      <c r="BG127" s="430">
        <v>2</v>
      </c>
      <c r="BH127" s="430">
        <v>1</v>
      </c>
      <c r="BI127" s="430">
        <v>1</v>
      </c>
      <c r="BJ127" s="430">
        <v>1</v>
      </c>
      <c r="BK127" s="430">
        <v>1</v>
      </c>
      <c r="BL127" s="430">
        <v>1</v>
      </c>
      <c r="BM127" s="430">
        <v>1</v>
      </c>
      <c r="BN127" s="430">
        <v>2</v>
      </c>
      <c r="BO127" s="430">
        <v>2</v>
      </c>
      <c r="BP127" s="430">
        <v>2</v>
      </c>
      <c r="BQ127" s="430" t="s">
        <v>1067</v>
      </c>
      <c r="BR127" s="430" t="s">
        <v>1226</v>
      </c>
      <c r="BS127" s="430" t="s">
        <v>1226</v>
      </c>
      <c r="BT127" s="430" t="s">
        <v>1226</v>
      </c>
      <c r="BU127" s="430" t="s">
        <v>19657</v>
      </c>
      <c r="BV127" s="430">
        <v>0.5</v>
      </c>
      <c r="BW127" s="430">
        <v>0.75</v>
      </c>
      <c r="BX127" s="430">
        <v>0.75</v>
      </c>
      <c r="BY127" s="430">
        <v>1</v>
      </c>
      <c r="BZ127" s="430">
        <v>1</v>
      </c>
      <c r="CA127" s="430">
        <v>1</v>
      </c>
      <c r="CB127" s="430">
        <v>0.5</v>
      </c>
      <c r="CC127" s="430">
        <v>0.5</v>
      </c>
      <c r="CD127" s="430">
        <v>0.75</v>
      </c>
      <c r="CE127" s="430">
        <v>1</v>
      </c>
      <c r="CF127" s="430">
        <v>1</v>
      </c>
      <c r="CG127" s="430">
        <v>1</v>
      </c>
      <c r="CH127" s="430">
        <v>0.75</v>
      </c>
      <c r="CI127" s="430">
        <v>0.75</v>
      </c>
      <c r="CJ127" s="430">
        <v>0.75</v>
      </c>
      <c r="CK127" s="430">
        <v>0.75</v>
      </c>
      <c r="CL127" s="430">
        <v>0.75</v>
      </c>
      <c r="CM127" s="430">
        <v>0.75</v>
      </c>
      <c r="CN127" s="430">
        <v>0.5</v>
      </c>
      <c r="CO127" s="430">
        <v>0.5</v>
      </c>
      <c r="CP127" s="430" t="s">
        <v>19658</v>
      </c>
      <c r="CQ127" s="430">
        <v>0.5</v>
      </c>
      <c r="CR127" s="430">
        <v>0.5</v>
      </c>
      <c r="CS127" s="430">
        <v>0.5</v>
      </c>
      <c r="CT127" s="430">
        <v>1</v>
      </c>
      <c r="CU127" s="430">
        <v>1</v>
      </c>
      <c r="CV127" s="430">
        <v>1</v>
      </c>
      <c r="CW127" s="430">
        <v>1</v>
      </c>
      <c r="CX127" s="430">
        <v>1</v>
      </c>
      <c r="CY127" s="430">
        <v>1</v>
      </c>
      <c r="CZ127" s="430">
        <v>1</v>
      </c>
      <c r="DA127" s="430">
        <v>1</v>
      </c>
      <c r="DB127" s="430">
        <v>1</v>
      </c>
      <c r="DC127" s="430">
        <v>1</v>
      </c>
      <c r="DD127" s="430">
        <v>1</v>
      </c>
      <c r="DE127" s="430">
        <v>1</v>
      </c>
      <c r="DF127" s="430">
        <v>1</v>
      </c>
      <c r="DG127" s="430">
        <v>1</v>
      </c>
      <c r="DH127" s="430">
        <v>1</v>
      </c>
      <c r="DI127" s="430">
        <v>1</v>
      </c>
      <c r="DJ127" s="430">
        <v>1</v>
      </c>
      <c r="DK127" s="430">
        <v>1</v>
      </c>
      <c r="DL127" s="430">
        <v>0.5</v>
      </c>
      <c r="DM127" s="430">
        <v>0.5</v>
      </c>
      <c r="DN127" s="430">
        <v>1</v>
      </c>
      <c r="DO127" s="430">
        <v>1</v>
      </c>
      <c r="DP127" s="430">
        <v>1</v>
      </c>
      <c r="DQ127" s="430">
        <v>1</v>
      </c>
    </row>
    <row r="128" spans="1:121" x14ac:dyDescent="0.2">
      <c r="A128" s="430" t="s">
        <v>1789</v>
      </c>
      <c r="B128" s="430" t="s">
        <v>1790</v>
      </c>
      <c r="C128" s="430" t="s">
        <v>1047</v>
      </c>
      <c r="D128" s="430" t="s">
        <v>1048</v>
      </c>
      <c r="E128" s="430" t="s">
        <v>1049</v>
      </c>
      <c r="F128" s="443">
        <v>15.993524000000001</v>
      </c>
      <c r="G128" s="444">
        <v>26217.726717338599</v>
      </c>
      <c r="H128" s="430">
        <v>1</v>
      </c>
      <c r="I128" s="430">
        <v>1</v>
      </c>
      <c r="J128" s="430">
        <v>1</v>
      </c>
      <c r="K128" s="430" t="s">
        <v>19807</v>
      </c>
      <c r="L128" s="430" t="s">
        <v>19807</v>
      </c>
      <c r="M128" s="430" t="s">
        <v>19807</v>
      </c>
      <c r="N128" s="430">
        <v>2022</v>
      </c>
      <c r="O128" s="430">
        <v>2022</v>
      </c>
      <c r="P128" s="430">
        <v>2022</v>
      </c>
      <c r="Q128" s="430" t="s">
        <v>1226</v>
      </c>
      <c r="R128" s="430" t="s">
        <v>1226</v>
      </c>
      <c r="S128" s="430" t="s">
        <v>1226</v>
      </c>
      <c r="T128" s="430">
        <v>0</v>
      </c>
      <c r="U128" s="430" t="s">
        <v>1226</v>
      </c>
      <c r="V128" s="430" t="s">
        <v>1226</v>
      </c>
      <c r="W128" s="430" t="s">
        <v>1226</v>
      </c>
      <c r="X128" s="430" t="s">
        <v>1226</v>
      </c>
      <c r="Y128" s="430" t="s">
        <v>1226</v>
      </c>
      <c r="Z128" s="430" t="s">
        <v>1226</v>
      </c>
      <c r="AA128" s="430" t="s">
        <v>1226</v>
      </c>
      <c r="AB128" s="430" t="s">
        <v>1226</v>
      </c>
      <c r="AC128" s="430" t="s">
        <v>1226</v>
      </c>
      <c r="AD128" s="430" t="s">
        <v>1226</v>
      </c>
      <c r="AE128" s="430">
        <v>1</v>
      </c>
      <c r="AF128" s="430">
        <v>1</v>
      </c>
      <c r="AG128" s="430">
        <v>1</v>
      </c>
      <c r="AH128" s="430">
        <v>0.33</v>
      </c>
      <c r="AI128" s="430">
        <v>0</v>
      </c>
      <c r="AJ128" s="430" t="s">
        <v>1226</v>
      </c>
      <c r="AK128" s="430" t="s">
        <v>1226</v>
      </c>
      <c r="AL128" s="430">
        <v>1</v>
      </c>
      <c r="AM128" s="430">
        <v>110</v>
      </c>
      <c r="AN128" s="430">
        <v>55</v>
      </c>
      <c r="AO128" s="430">
        <v>1</v>
      </c>
      <c r="AP128" s="430">
        <v>20</v>
      </c>
      <c r="AQ128" s="430">
        <v>10</v>
      </c>
      <c r="AR128" s="430" t="s">
        <v>19808</v>
      </c>
      <c r="AS128" s="430">
        <v>1</v>
      </c>
      <c r="AT128" s="430">
        <v>150</v>
      </c>
      <c r="AU128" s="430">
        <v>30</v>
      </c>
      <c r="AV128" s="430">
        <v>0.5</v>
      </c>
      <c r="AW128" s="430">
        <v>1</v>
      </c>
      <c r="AX128" s="430">
        <v>1</v>
      </c>
      <c r="AY128" s="430">
        <v>1</v>
      </c>
      <c r="AZ128" s="430">
        <v>1</v>
      </c>
      <c r="BA128" s="430" t="s">
        <v>19809</v>
      </c>
      <c r="BB128" s="430">
        <v>3</v>
      </c>
      <c r="BC128" s="430">
        <v>3</v>
      </c>
      <c r="BD128" s="430">
        <v>3</v>
      </c>
      <c r="BE128" s="430">
        <v>2</v>
      </c>
      <c r="BF128" s="430">
        <v>2</v>
      </c>
      <c r="BG128" s="430">
        <v>1</v>
      </c>
      <c r="BH128" s="430">
        <v>1</v>
      </c>
      <c r="BI128" s="430">
        <v>1</v>
      </c>
      <c r="BJ128" s="430">
        <v>1</v>
      </c>
      <c r="BK128" s="430">
        <v>2</v>
      </c>
      <c r="BL128" s="430">
        <v>2</v>
      </c>
      <c r="BM128" s="430">
        <v>1</v>
      </c>
      <c r="BN128" s="430">
        <v>1</v>
      </c>
      <c r="BO128" s="430">
        <v>1</v>
      </c>
      <c r="BP128" s="430">
        <v>1</v>
      </c>
      <c r="BQ128" s="430" t="s">
        <v>19810</v>
      </c>
      <c r="BR128" s="430">
        <v>3</v>
      </c>
      <c r="BS128" s="430">
        <v>3</v>
      </c>
      <c r="BT128" s="430">
        <v>3</v>
      </c>
      <c r="BU128" s="430" t="s">
        <v>19811</v>
      </c>
      <c r="BV128" s="430">
        <v>1</v>
      </c>
      <c r="BW128" s="430">
        <v>0.5</v>
      </c>
      <c r="BX128" s="430">
        <v>1</v>
      </c>
      <c r="BY128" s="430">
        <v>1</v>
      </c>
      <c r="BZ128" s="430">
        <v>1</v>
      </c>
      <c r="CA128" s="430">
        <v>1</v>
      </c>
      <c r="CB128" s="430">
        <v>1</v>
      </c>
      <c r="CC128" s="430">
        <v>1</v>
      </c>
      <c r="CD128" s="430">
        <v>1</v>
      </c>
      <c r="CE128" s="430">
        <v>1</v>
      </c>
      <c r="CF128" s="430">
        <v>1</v>
      </c>
      <c r="CG128" s="430">
        <v>1</v>
      </c>
      <c r="CH128" s="430">
        <v>1</v>
      </c>
      <c r="CI128" s="430">
        <v>1</v>
      </c>
      <c r="CJ128" s="430">
        <v>1</v>
      </c>
      <c r="CK128" s="430">
        <v>1</v>
      </c>
      <c r="CL128" s="430">
        <v>1</v>
      </c>
      <c r="CM128" s="430">
        <v>1</v>
      </c>
      <c r="CN128" s="430">
        <v>1</v>
      </c>
      <c r="CO128" s="430">
        <v>1</v>
      </c>
      <c r="CP128" s="430" t="s">
        <v>19812</v>
      </c>
      <c r="CQ128" s="430">
        <v>0.5</v>
      </c>
      <c r="CR128" s="430">
        <v>0.5</v>
      </c>
      <c r="CS128" s="430">
        <v>0.5</v>
      </c>
      <c r="CT128" s="430">
        <v>0.5</v>
      </c>
      <c r="CU128" s="430">
        <v>1</v>
      </c>
      <c r="CV128" s="430">
        <v>1</v>
      </c>
      <c r="CW128" s="430">
        <v>1</v>
      </c>
      <c r="CX128" s="430">
        <v>1</v>
      </c>
      <c r="CY128" s="430">
        <v>0.5</v>
      </c>
      <c r="CZ128" s="430">
        <v>1</v>
      </c>
      <c r="DA128" s="430">
        <v>1</v>
      </c>
      <c r="DB128" s="430">
        <v>1</v>
      </c>
      <c r="DC128" s="430">
        <v>1</v>
      </c>
      <c r="DD128" s="430">
        <v>1</v>
      </c>
      <c r="DE128" s="430">
        <v>1</v>
      </c>
      <c r="DF128" s="430">
        <v>1</v>
      </c>
      <c r="DG128" s="430">
        <v>1</v>
      </c>
      <c r="DH128" s="430">
        <v>0.5</v>
      </c>
      <c r="DI128" s="430">
        <v>0.5</v>
      </c>
      <c r="DJ128" s="430">
        <v>1</v>
      </c>
      <c r="DK128" s="430">
        <v>1</v>
      </c>
      <c r="DL128" s="430">
        <v>0.5</v>
      </c>
      <c r="DM128" s="430">
        <v>0.5</v>
      </c>
      <c r="DN128" s="430">
        <v>0.5</v>
      </c>
      <c r="DO128" s="430">
        <v>0.5</v>
      </c>
      <c r="DP128" s="430">
        <v>0.5</v>
      </c>
      <c r="DQ128" s="430">
        <v>0.5</v>
      </c>
    </row>
  </sheetData>
  <printOptions gridLines="1"/>
  <pageMargins left="0.7" right="0.7" top="0.75" bottom="0.75" header="0.3" footer="0.3"/>
  <pageSetup scale="10" fitToHeight="2"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CDF71-57F7-4123-B14D-84B483F167AF}">
  <dimension ref="A1:Y139"/>
  <sheetViews>
    <sheetView zoomScale="98" zoomScaleNormal="98" workbookViewId="0">
      <selection activeCell="A3" sqref="A3"/>
    </sheetView>
  </sheetViews>
  <sheetFormatPr defaultRowHeight="15" x14ac:dyDescent="0.25"/>
  <cols>
    <col min="2" max="2" width="34" bestFit="1" customWidth="1"/>
    <col min="3" max="3" width="11.7109375" customWidth="1"/>
    <col min="4" max="4" width="15.42578125" customWidth="1"/>
    <col min="5" max="5" width="13" customWidth="1"/>
    <col min="6" max="6" width="8.5703125" bestFit="1" customWidth="1"/>
    <col min="7" max="7" width="6" bestFit="1" customWidth="1"/>
    <col min="8" max="8" width="8" bestFit="1" customWidth="1"/>
    <col min="9" max="9" width="22.5703125" bestFit="1" customWidth="1"/>
    <col min="10" max="10" width="8.5703125" bestFit="1" customWidth="1"/>
  </cols>
  <sheetData>
    <row r="1" spans="1:25" ht="17.25" x14ac:dyDescent="0.25">
      <c r="A1" s="455" t="s">
        <v>20431</v>
      </c>
      <c r="B1" s="456"/>
      <c r="C1" s="456"/>
      <c r="D1" s="456"/>
      <c r="E1" s="456"/>
      <c r="F1" s="456"/>
      <c r="G1" s="456"/>
      <c r="H1" s="456"/>
      <c r="I1" s="456"/>
      <c r="J1" s="456"/>
      <c r="K1" s="456"/>
      <c r="L1" s="456"/>
      <c r="M1" s="456"/>
      <c r="N1" s="456"/>
      <c r="O1" s="456"/>
      <c r="P1" s="456"/>
      <c r="Q1" s="456"/>
      <c r="R1" s="456"/>
      <c r="S1" s="456"/>
      <c r="T1" s="456"/>
      <c r="U1" s="456"/>
      <c r="V1" s="456"/>
      <c r="W1" s="456"/>
      <c r="X1" s="456"/>
      <c r="Y1" s="456"/>
    </row>
    <row r="2" spans="1:25" x14ac:dyDescent="0.25">
      <c r="A2" s="457" t="s">
        <v>20432</v>
      </c>
      <c r="B2" s="456"/>
      <c r="C2" s="456"/>
      <c r="D2" s="456"/>
      <c r="E2" s="456"/>
      <c r="F2" s="456"/>
      <c r="G2" s="456"/>
      <c r="H2" s="456"/>
      <c r="I2" s="456"/>
      <c r="J2" s="456"/>
      <c r="K2" s="456"/>
      <c r="L2" s="456"/>
      <c r="M2" s="456"/>
      <c r="N2" s="456"/>
      <c r="O2" s="456"/>
      <c r="P2" s="456"/>
      <c r="Q2" s="456"/>
      <c r="R2" s="456"/>
      <c r="S2" s="456"/>
      <c r="T2" s="456"/>
      <c r="U2" s="456"/>
      <c r="V2" s="456"/>
      <c r="W2" s="456"/>
      <c r="X2" s="456"/>
      <c r="Y2" s="456"/>
    </row>
    <row r="3" spans="1:25" ht="15.75" thickBot="1" x14ac:dyDescent="0.3">
      <c r="A3" s="246"/>
    </row>
    <row r="4" spans="1:25" ht="15.75" thickBot="1" x14ac:dyDescent="0.3">
      <c r="A4" s="585" t="s">
        <v>20433</v>
      </c>
      <c r="B4" s="586"/>
      <c r="C4" s="586"/>
      <c r="D4" s="586"/>
      <c r="E4" s="586"/>
      <c r="F4" s="586"/>
      <c r="G4" s="586"/>
      <c r="H4" s="586"/>
      <c r="I4" s="587"/>
      <c r="J4" s="307"/>
    </row>
    <row r="5" spans="1:25" ht="39" customHeight="1" thickBot="1" x14ac:dyDescent="0.3">
      <c r="A5" s="16" t="s">
        <v>20434</v>
      </c>
      <c r="B5" s="710" t="s">
        <v>20435</v>
      </c>
      <c r="C5" s="710"/>
      <c r="D5" s="710"/>
      <c r="E5" s="710"/>
      <c r="F5" s="710"/>
      <c r="G5" s="710"/>
      <c r="H5" s="710"/>
      <c r="I5" s="710"/>
      <c r="J5" s="45"/>
    </row>
    <row r="6" spans="1:25" ht="15.75" thickBot="1" x14ac:dyDescent="0.3">
      <c r="A6" s="122"/>
      <c r="B6" s="45"/>
      <c r="C6" s="1055" t="s">
        <v>3015</v>
      </c>
      <c r="D6" s="1059"/>
      <c r="E6" s="1055" t="s">
        <v>3014</v>
      </c>
      <c r="F6" s="1059"/>
      <c r="G6" s="1055" t="s">
        <v>3154</v>
      </c>
      <c r="H6" s="1056"/>
      <c r="I6" s="1059"/>
      <c r="J6" s="45"/>
    </row>
    <row r="7" spans="1:25" ht="27.75" customHeight="1" thickBot="1" x14ac:dyDescent="0.3">
      <c r="A7" s="23" t="s">
        <v>19889</v>
      </c>
      <c r="B7" s="541" t="s">
        <v>20436</v>
      </c>
      <c r="C7" s="422">
        <v>1</v>
      </c>
      <c r="D7" s="308" t="s">
        <v>20437</v>
      </c>
      <c r="E7" s="422">
        <v>1</v>
      </c>
      <c r="F7" s="81" t="s">
        <v>1668</v>
      </c>
      <c r="G7" s="422">
        <v>1</v>
      </c>
      <c r="H7" s="1375" t="s">
        <v>1668</v>
      </c>
      <c r="I7" s="1376"/>
      <c r="J7" s="45"/>
    </row>
    <row r="8" spans="1:25" ht="36.75" thickBot="1" x14ac:dyDescent="0.3">
      <c r="A8" s="122"/>
      <c r="B8" s="541"/>
      <c r="C8" s="422">
        <v>0.5</v>
      </c>
      <c r="D8" s="81" t="s">
        <v>18097</v>
      </c>
      <c r="E8" s="422">
        <v>0.5</v>
      </c>
      <c r="F8" s="81" t="s">
        <v>18097</v>
      </c>
      <c r="G8" s="422">
        <v>0.5</v>
      </c>
      <c r="H8" s="1375" t="s">
        <v>18097</v>
      </c>
      <c r="I8" s="1376"/>
      <c r="J8" s="45"/>
    </row>
    <row r="9" spans="1:25" ht="15.75" thickBot="1" x14ac:dyDescent="0.3">
      <c r="A9" s="122"/>
      <c r="B9" s="541"/>
      <c r="C9" s="422">
        <v>0</v>
      </c>
      <c r="D9" s="81" t="s">
        <v>1132</v>
      </c>
      <c r="E9" s="422">
        <v>0</v>
      </c>
      <c r="F9" s="81" t="s">
        <v>1132</v>
      </c>
      <c r="G9" s="422">
        <v>0</v>
      </c>
      <c r="H9" s="1375" t="s">
        <v>1132</v>
      </c>
      <c r="I9" s="1376"/>
      <c r="J9" s="45"/>
    </row>
    <row r="10" spans="1:25" ht="19.5" customHeight="1" x14ac:dyDescent="0.25">
      <c r="A10" s="597"/>
      <c r="B10" s="759" t="s">
        <v>20438</v>
      </c>
      <c r="C10" s="730"/>
      <c r="D10" s="745"/>
      <c r="E10" s="730"/>
      <c r="F10" s="745"/>
      <c r="G10" s="730"/>
      <c r="H10" s="815"/>
      <c r="I10" s="745"/>
      <c r="J10" s="631"/>
    </row>
    <row r="11" spans="1:25" x14ac:dyDescent="0.25">
      <c r="A11" s="597"/>
      <c r="B11" s="759"/>
      <c r="C11" s="1374"/>
      <c r="D11" s="778"/>
      <c r="E11" s="1374"/>
      <c r="F11" s="778"/>
      <c r="G11" s="1374"/>
      <c r="H11" s="816"/>
      <c r="I11" s="778"/>
      <c r="J11" s="631"/>
    </row>
    <row r="12" spans="1:25" ht="15.75" thickBot="1" x14ac:dyDescent="0.3">
      <c r="A12" s="597"/>
      <c r="B12" s="759"/>
      <c r="C12" s="746"/>
      <c r="D12" s="747"/>
      <c r="E12" s="746"/>
      <c r="F12" s="747"/>
      <c r="G12" s="746"/>
      <c r="H12" s="817"/>
      <c r="I12" s="747"/>
      <c r="J12" s="631"/>
    </row>
    <row r="13" spans="1:25" ht="15.75" thickBot="1" x14ac:dyDescent="0.3">
      <c r="A13" s="122"/>
      <c r="B13" s="101" t="s">
        <v>20439</v>
      </c>
      <c r="C13" s="742"/>
      <c r="D13" s="743"/>
      <c r="E13" s="742"/>
      <c r="F13" s="743"/>
      <c r="G13" s="742"/>
      <c r="H13" s="827"/>
      <c r="I13" s="743"/>
      <c r="J13" s="45"/>
    </row>
    <row r="14" spans="1:25" x14ac:dyDescent="0.25">
      <c r="A14" s="597"/>
      <c r="B14" s="759" t="s">
        <v>20440</v>
      </c>
      <c r="C14" s="730"/>
      <c r="D14" s="745"/>
      <c r="E14" s="730"/>
      <c r="F14" s="745"/>
      <c r="G14" s="730"/>
      <c r="H14" s="815"/>
      <c r="I14" s="745"/>
      <c r="J14" s="631"/>
    </row>
    <row r="15" spans="1:25" x14ac:dyDescent="0.25">
      <c r="A15" s="597"/>
      <c r="B15" s="759"/>
      <c r="C15" s="1374"/>
      <c r="D15" s="778"/>
      <c r="E15" s="1374"/>
      <c r="F15" s="778"/>
      <c r="G15" s="1374"/>
      <c r="H15" s="816"/>
      <c r="I15" s="778"/>
      <c r="J15" s="631"/>
    </row>
    <row r="16" spans="1:25" ht="15.75" thickBot="1" x14ac:dyDescent="0.3">
      <c r="A16" s="597"/>
      <c r="B16" s="759"/>
      <c r="C16" s="746"/>
      <c r="D16" s="747"/>
      <c r="E16" s="746"/>
      <c r="F16" s="747"/>
      <c r="G16" s="746"/>
      <c r="H16" s="817"/>
      <c r="I16" s="747"/>
      <c r="J16" s="631"/>
    </row>
    <row r="17" spans="1:12" ht="15.75" thickBot="1" x14ac:dyDescent="0.3">
      <c r="A17" s="82"/>
      <c r="B17" s="78"/>
      <c r="C17" s="125"/>
      <c r="D17" s="212"/>
      <c r="E17" s="125"/>
      <c r="F17" s="78"/>
      <c r="G17" s="125"/>
      <c r="H17" s="78"/>
      <c r="I17" s="78"/>
      <c r="J17" s="79"/>
    </row>
    <row r="18" spans="1:12" x14ac:dyDescent="0.25">
      <c r="A18" s="119"/>
      <c r="B18" s="119"/>
      <c r="C18" s="119"/>
      <c r="D18" s="119"/>
      <c r="E18" s="119"/>
      <c r="F18" s="119"/>
      <c r="G18" s="119"/>
      <c r="H18" s="119"/>
      <c r="I18" s="119"/>
      <c r="J18" s="119"/>
    </row>
    <row r="19" spans="1:12" ht="15.75" thickBot="1" x14ac:dyDescent="0.3">
      <c r="A19" s="309"/>
    </row>
    <row r="20" spans="1:12" ht="15.75" thickBot="1" x14ac:dyDescent="0.3">
      <c r="A20" s="585" t="s">
        <v>20441</v>
      </c>
      <c r="B20" s="586"/>
      <c r="C20" s="586"/>
      <c r="D20" s="586"/>
      <c r="E20" s="586"/>
      <c r="F20" s="586"/>
      <c r="G20" s="586"/>
      <c r="H20" s="586"/>
      <c r="I20" s="586"/>
      <c r="J20" s="586"/>
      <c r="K20" s="587"/>
      <c r="L20" s="310"/>
    </row>
    <row r="21" spans="1:12" ht="15.75" thickBot="1" x14ac:dyDescent="0.3">
      <c r="A21" s="16" t="s">
        <v>20442</v>
      </c>
      <c r="B21" s="710" t="s">
        <v>20443</v>
      </c>
      <c r="C21" s="710"/>
      <c r="D21" s="710"/>
      <c r="E21" s="710"/>
      <c r="F21" s="710"/>
      <c r="G21" s="710"/>
      <c r="H21" s="710"/>
      <c r="I21" s="710"/>
      <c r="J21" s="710"/>
      <c r="K21" s="710"/>
      <c r="L21" s="311"/>
    </row>
    <row r="22" spans="1:12" ht="21.95" customHeight="1" thickBot="1" x14ac:dyDescent="0.3">
      <c r="A22" s="23" t="s">
        <v>19896</v>
      </c>
      <c r="B22" s="520" t="s">
        <v>20444</v>
      </c>
      <c r="C22" s="520"/>
      <c r="D22" s="541"/>
      <c r="E22" s="102" t="s">
        <v>20445</v>
      </c>
      <c r="F22" s="969" t="s">
        <v>19860</v>
      </c>
      <c r="G22" s="970"/>
      <c r="H22" s="969" t="s">
        <v>20446</v>
      </c>
      <c r="I22" s="970"/>
      <c r="J22" s="1363"/>
      <c r="K22" s="1364"/>
      <c r="L22" s="311"/>
    </row>
    <row r="23" spans="1:12" ht="15.75" thickBot="1" x14ac:dyDescent="0.3">
      <c r="A23" s="44"/>
      <c r="B23" s="520"/>
      <c r="C23" s="520"/>
      <c r="D23" s="541"/>
      <c r="E23" s="413">
        <v>0</v>
      </c>
      <c r="F23" s="542">
        <v>0.5</v>
      </c>
      <c r="G23" s="544"/>
      <c r="H23" s="542">
        <v>1</v>
      </c>
      <c r="I23" s="544"/>
      <c r="J23" s="1372"/>
      <c r="K23" s="1373"/>
      <c r="L23" s="311"/>
    </row>
    <row r="24" spans="1:12" ht="32.25" customHeight="1" thickBot="1" x14ac:dyDescent="0.3">
      <c r="A24" s="44"/>
      <c r="B24" s="1362" t="s">
        <v>20447</v>
      </c>
      <c r="C24" s="1362"/>
      <c r="D24" s="889"/>
      <c r="E24" s="1369"/>
      <c r="F24" s="1370"/>
      <c r="G24" s="1370"/>
      <c r="H24" s="1370"/>
      <c r="I24" s="1370"/>
      <c r="J24" s="1370"/>
      <c r="K24" s="1371"/>
      <c r="L24" s="311"/>
    </row>
    <row r="25" spans="1:12" ht="15.75" thickBot="1" x14ac:dyDescent="0.3">
      <c r="A25" s="44"/>
      <c r="B25" s="1362" t="s">
        <v>20448</v>
      </c>
      <c r="C25" s="1362"/>
      <c r="D25" s="889"/>
      <c r="E25" s="234" t="s">
        <v>1573</v>
      </c>
      <c r="F25" s="969" t="s">
        <v>19861</v>
      </c>
      <c r="G25" s="970"/>
      <c r="H25" s="969" t="s">
        <v>19862</v>
      </c>
      <c r="I25" s="970"/>
      <c r="J25" s="969" t="s">
        <v>19863</v>
      </c>
      <c r="K25" s="970"/>
      <c r="L25" s="311"/>
    </row>
    <row r="26" spans="1:12" ht="15.75" thickBot="1" x14ac:dyDescent="0.3">
      <c r="A26" s="44"/>
      <c r="B26" s="1362"/>
      <c r="C26" s="1362"/>
      <c r="D26" s="889"/>
      <c r="E26" s="413">
        <v>1</v>
      </c>
      <c r="F26" s="542">
        <v>2</v>
      </c>
      <c r="G26" s="544"/>
      <c r="H26" s="542">
        <v>3</v>
      </c>
      <c r="I26" s="544"/>
      <c r="J26" s="542">
        <v>4</v>
      </c>
      <c r="K26" s="544"/>
      <c r="L26" s="311"/>
    </row>
    <row r="27" spans="1:12" ht="26.1" customHeight="1" thickBot="1" x14ac:dyDescent="0.3">
      <c r="A27" s="44"/>
      <c r="B27" s="1362" t="s">
        <v>20449</v>
      </c>
      <c r="C27" s="1362"/>
      <c r="D27" s="1362"/>
      <c r="E27" s="889"/>
      <c r="F27" s="969" t="s">
        <v>1668</v>
      </c>
      <c r="G27" s="970"/>
      <c r="H27" s="969" t="s">
        <v>1132</v>
      </c>
      <c r="I27" s="970"/>
      <c r="J27" s="1367"/>
      <c r="K27" s="1368"/>
      <c r="L27" s="311"/>
    </row>
    <row r="28" spans="1:12" ht="15.75" thickBot="1" x14ac:dyDescent="0.3">
      <c r="A28" s="44"/>
      <c r="B28" s="1365" t="s">
        <v>3015</v>
      </c>
      <c r="C28" s="1365"/>
      <c r="D28" s="1365"/>
      <c r="E28" s="1366"/>
      <c r="F28" s="542">
        <v>0</v>
      </c>
      <c r="G28" s="544"/>
      <c r="H28" s="635">
        <v>1</v>
      </c>
      <c r="I28" s="637"/>
      <c r="J28" s="1363"/>
      <c r="K28" s="1364"/>
      <c r="L28" s="311"/>
    </row>
    <row r="29" spans="1:12" ht="15.75" thickBot="1" x14ac:dyDescent="0.3">
      <c r="A29" s="44"/>
      <c r="B29" s="1365" t="s">
        <v>3014</v>
      </c>
      <c r="C29" s="1365"/>
      <c r="D29" s="1365"/>
      <c r="E29" s="1366"/>
      <c r="F29" s="542">
        <v>0</v>
      </c>
      <c r="G29" s="544"/>
      <c r="H29" s="635">
        <v>1</v>
      </c>
      <c r="I29" s="637"/>
      <c r="J29" s="1363"/>
      <c r="K29" s="1364"/>
      <c r="L29" s="311"/>
    </row>
    <row r="30" spans="1:12" ht="15.75" thickBot="1" x14ac:dyDescent="0.3">
      <c r="A30" s="44"/>
      <c r="B30" s="1365" t="s">
        <v>3154</v>
      </c>
      <c r="C30" s="1365"/>
      <c r="D30" s="1365"/>
      <c r="E30" s="1366"/>
      <c r="F30" s="542">
        <v>0</v>
      </c>
      <c r="G30" s="544"/>
      <c r="H30" s="635">
        <v>1</v>
      </c>
      <c r="I30" s="637"/>
      <c r="J30" s="1363"/>
      <c r="K30" s="1364"/>
      <c r="L30" s="311"/>
    </row>
    <row r="31" spans="1:12" ht="15.75" thickBot="1" x14ac:dyDescent="0.3">
      <c r="A31" s="44"/>
      <c r="B31" s="1365" t="s">
        <v>2915</v>
      </c>
      <c r="C31" s="1365"/>
      <c r="D31" s="1365"/>
      <c r="E31" s="1366"/>
      <c r="F31" s="542">
        <v>0</v>
      </c>
      <c r="G31" s="544"/>
      <c r="H31" s="635">
        <v>1</v>
      </c>
      <c r="I31" s="637"/>
      <c r="J31" s="1363"/>
      <c r="K31" s="1364"/>
      <c r="L31" s="311"/>
    </row>
    <row r="32" spans="1:12" ht="15.75" thickBot="1" x14ac:dyDescent="0.3">
      <c r="A32" s="44"/>
      <c r="B32" s="1365" t="s">
        <v>1408</v>
      </c>
      <c r="C32" s="1365"/>
      <c r="D32" s="1365"/>
      <c r="E32" s="1366"/>
      <c r="F32" s="542">
        <v>0</v>
      </c>
      <c r="G32" s="544"/>
      <c r="H32" s="635">
        <v>1</v>
      </c>
      <c r="I32" s="637"/>
      <c r="J32" s="1363"/>
      <c r="K32" s="1364"/>
      <c r="L32" s="311"/>
    </row>
    <row r="33" spans="1:12" ht="26.1" customHeight="1" thickBot="1" x14ac:dyDescent="0.3">
      <c r="A33" s="44"/>
      <c r="B33" s="1362" t="s">
        <v>20450</v>
      </c>
      <c r="C33" s="1362"/>
      <c r="D33" s="1362"/>
      <c r="E33" s="889"/>
      <c r="F33" s="542">
        <v>0</v>
      </c>
      <c r="G33" s="544"/>
      <c r="H33" s="635">
        <v>1</v>
      </c>
      <c r="I33" s="637"/>
      <c r="J33" s="1363"/>
      <c r="K33" s="1364"/>
      <c r="L33" s="311"/>
    </row>
    <row r="34" spans="1:12" ht="39" customHeight="1" thickBot="1" x14ac:dyDescent="0.3">
      <c r="A34" s="44"/>
      <c r="B34" s="1362" t="s">
        <v>20451</v>
      </c>
      <c r="C34" s="1362"/>
      <c r="D34" s="1362"/>
      <c r="E34" s="889"/>
      <c r="F34" s="542">
        <v>0</v>
      </c>
      <c r="G34" s="544"/>
      <c r="H34" s="635">
        <v>1</v>
      </c>
      <c r="I34" s="637"/>
      <c r="J34" s="1363"/>
      <c r="K34" s="1364"/>
      <c r="L34" s="311"/>
    </row>
    <row r="35" spans="1:12" ht="26.1" customHeight="1" thickBot="1" x14ac:dyDescent="0.3">
      <c r="A35" s="44"/>
      <c r="B35" s="1351" t="s">
        <v>20452</v>
      </c>
      <c r="C35" s="1351"/>
      <c r="D35" s="1351"/>
      <c r="E35" s="1351"/>
      <c r="F35" s="1351"/>
      <c r="G35" s="1351"/>
      <c r="H35" s="1351"/>
      <c r="I35" s="1351"/>
      <c r="J35" s="1351"/>
      <c r="K35" s="1351"/>
      <c r="L35" s="45"/>
    </row>
    <row r="36" spans="1:12" x14ac:dyDescent="0.25">
      <c r="A36" s="133"/>
      <c r="B36" s="1352"/>
      <c r="C36" s="1353"/>
      <c r="D36" s="1353"/>
      <c r="E36" s="1353"/>
      <c r="F36" s="1353"/>
      <c r="G36" s="1353"/>
      <c r="H36" s="1353"/>
      <c r="I36" s="1353"/>
      <c r="J36" s="1353"/>
      <c r="K36" s="1354"/>
      <c r="L36" s="311"/>
    </row>
    <row r="37" spans="1:12" x14ac:dyDescent="0.25">
      <c r="A37" s="133"/>
      <c r="B37" s="1355"/>
      <c r="C37" s="1356"/>
      <c r="D37" s="1356"/>
      <c r="E37" s="1356"/>
      <c r="F37" s="1356"/>
      <c r="G37" s="1356"/>
      <c r="H37" s="1356"/>
      <c r="I37" s="1356"/>
      <c r="J37" s="1356"/>
      <c r="K37" s="1357"/>
      <c r="L37" s="311"/>
    </row>
    <row r="38" spans="1:12" ht="15.75" thickBot="1" x14ac:dyDescent="0.3">
      <c r="A38" s="211"/>
      <c r="B38" s="1358"/>
      <c r="C38" s="1359"/>
      <c r="D38" s="1359"/>
      <c r="E38" s="1359"/>
      <c r="F38" s="1359"/>
      <c r="G38" s="1359"/>
      <c r="H38" s="1359"/>
      <c r="I38" s="1359"/>
      <c r="J38" s="1359"/>
      <c r="K38" s="1360"/>
      <c r="L38" s="311"/>
    </row>
    <row r="39" spans="1:12" ht="15.75" thickBot="1" x14ac:dyDescent="0.3">
      <c r="A39" s="32"/>
      <c r="B39" s="959"/>
      <c r="C39" s="959"/>
      <c r="D39" s="312"/>
      <c r="E39" s="312"/>
      <c r="F39" s="1361"/>
      <c r="G39" s="1361"/>
      <c r="H39" s="1361"/>
      <c r="I39" s="1361"/>
      <c r="J39" s="1361"/>
      <c r="K39" s="1361"/>
      <c r="L39" s="313"/>
    </row>
    <row r="40" spans="1:12" ht="15.75" thickBot="1" x14ac:dyDescent="0.3">
      <c r="A40" s="585" t="s">
        <v>20453</v>
      </c>
      <c r="B40" s="586"/>
      <c r="C40" s="586"/>
      <c r="D40" s="586"/>
      <c r="E40" s="586"/>
      <c r="F40" s="586"/>
      <c r="G40" s="586"/>
      <c r="H40" s="586"/>
      <c r="I40" s="586"/>
      <c r="J40" s="587"/>
      <c r="K40" s="1349"/>
      <c r="L40" s="1350"/>
    </row>
    <row r="41" spans="1:12" ht="26.1" customHeight="1" thickBot="1" x14ac:dyDescent="0.3">
      <c r="A41" s="669" t="s">
        <v>20454</v>
      </c>
      <c r="B41" s="710"/>
      <c r="C41" s="710" t="s">
        <v>20455</v>
      </c>
      <c r="D41" s="710"/>
      <c r="E41" s="710"/>
      <c r="F41" s="710"/>
      <c r="G41" s="710"/>
      <c r="H41" s="710"/>
      <c r="I41" s="710"/>
      <c r="J41" s="710"/>
      <c r="K41" s="640"/>
      <c r="L41" s="1010"/>
    </row>
    <row r="42" spans="1:12" ht="21.95" customHeight="1" thickBot="1" x14ac:dyDescent="0.3">
      <c r="A42" s="519" t="s">
        <v>19896</v>
      </c>
      <c r="B42" s="915"/>
      <c r="C42" s="520" t="s">
        <v>20456</v>
      </c>
      <c r="D42" s="520"/>
      <c r="E42" s="520"/>
      <c r="F42" s="541"/>
      <c r="G42" s="890" t="s">
        <v>1668</v>
      </c>
      <c r="H42" s="819"/>
      <c r="I42" s="264" t="s">
        <v>1132</v>
      </c>
      <c r="J42" s="56"/>
      <c r="K42" s="598"/>
      <c r="L42" s="601"/>
    </row>
    <row r="43" spans="1:12" ht="15.75" thickBot="1" x14ac:dyDescent="0.3">
      <c r="A43" s="519"/>
      <c r="B43" s="915"/>
      <c r="C43" s="520"/>
      <c r="D43" s="520"/>
      <c r="E43" s="520"/>
      <c r="F43" s="541"/>
      <c r="G43" s="542">
        <v>1</v>
      </c>
      <c r="H43" s="544"/>
      <c r="I43" s="413">
        <v>0</v>
      </c>
      <c r="J43" s="113"/>
      <c r="K43" s="598"/>
      <c r="L43" s="601"/>
    </row>
    <row r="44" spans="1:12" ht="15.75" thickBot="1" x14ac:dyDescent="0.3">
      <c r="A44" s="694"/>
      <c r="B44" s="1348"/>
      <c r="C44" s="598"/>
      <c r="D44" s="598"/>
      <c r="E44" s="598"/>
      <c r="F44" s="601"/>
      <c r="G44" s="890" t="s">
        <v>1067</v>
      </c>
      <c r="H44" s="819"/>
      <c r="I44" s="80" t="s">
        <v>19864</v>
      </c>
      <c r="J44" s="80" t="s">
        <v>1471</v>
      </c>
      <c r="K44" s="597"/>
      <c r="L44" s="601"/>
    </row>
    <row r="45" spans="1:12" ht="39" customHeight="1" thickBot="1" x14ac:dyDescent="0.3">
      <c r="A45" s="519" t="s">
        <v>19901</v>
      </c>
      <c r="B45" s="915"/>
      <c r="C45" s="520" t="s">
        <v>20457</v>
      </c>
      <c r="D45" s="520"/>
      <c r="E45" s="520"/>
      <c r="F45" s="541"/>
      <c r="G45" s="542">
        <v>0</v>
      </c>
      <c r="H45" s="544"/>
      <c r="I45" s="413">
        <v>0.5</v>
      </c>
      <c r="J45" s="413">
        <v>1</v>
      </c>
      <c r="K45" s="476"/>
      <c r="L45" s="548"/>
    </row>
    <row r="46" spans="1:12" ht="39" customHeight="1" thickBot="1" x14ac:dyDescent="0.3">
      <c r="A46" s="519" t="s">
        <v>19904</v>
      </c>
      <c r="B46" s="915"/>
      <c r="C46" s="520" t="s">
        <v>20458</v>
      </c>
      <c r="D46" s="520"/>
      <c r="E46" s="520"/>
      <c r="F46" s="541"/>
      <c r="G46" s="542">
        <v>0</v>
      </c>
      <c r="H46" s="544"/>
      <c r="I46" s="413">
        <v>0.5</v>
      </c>
      <c r="J46" s="413">
        <v>1</v>
      </c>
      <c r="K46" s="1346"/>
      <c r="L46" s="1347"/>
    </row>
    <row r="47" spans="1:12" ht="34.5" thickBot="1" x14ac:dyDescent="0.3">
      <c r="A47" s="849"/>
      <c r="B47" s="931"/>
      <c r="C47" s="642"/>
      <c r="D47" s="642"/>
      <c r="E47" s="642"/>
      <c r="F47" s="964"/>
      <c r="G47" s="969" t="s">
        <v>19855</v>
      </c>
      <c r="H47" s="970"/>
      <c r="I47" s="234" t="s">
        <v>20459</v>
      </c>
      <c r="J47" s="234" t="s">
        <v>19866</v>
      </c>
      <c r="K47" s="969" t="s">
        <v>19865</v>
      </c>
      <c r="L47" s="970"/>
    </row>
    <row r="48" spans="1:12" ht="51.95" customHeight="1" thickBot="1" x14ac:dyDescent="0.3">
      <c r="A48" s="519" t="s">
        <v>19991</v>
      </c>
      <c r="B48" s="915"/>
      <c r="C48" s="520" t="s">
        <v>20460</v>
      </c>
      <c r="D48" s="520"/>
      <c r="E48" s="520"/>
      <c r="F48" s="541"/>
      <c r="G48" s="542">
        <v>0</v>
      </c>
      <c r="H48" s="544"/>
      <c r="I48" s="413">
        <v>0.33</v>
      </c>
      <c r="J48" s="413">
        <v>0.66</v>
      </c>
      <c r="K48" s="635">
        <v>1</v>
      </c>
      <c r="L48" s="637"/>
    </row>
    <row r="49" spans="1:12" ht="15.75" thickBot="1" x14ac:dyDescent="0.3">
      <c r="A49" s="1344"/>
      <c r="B49" s="1345"/>
      <c r="C49" s="499"/>
      <c r="D49" s="499"/>
      <c r="E49" s="499"/>
      <c r="F49" s="499"/>
      <c r="G49" s="529"/>
      <c r="H49" s="529"/>
      <c r="I49" s="125"/>
      <c r="J49" s="125"/>
      <c r="K49" s="530"/>
      <c r="L49" s="911"/>
    </row>
    <row r="50" spans="1:12" x14ac:dyDescent="0.25">
      <c r="A50" s="119"/>
      <c r="B50" s="119"/>
      <c r="C50" s="119"/>
      <c r="D50" s="119"/>
      <c r="E50" s="119"/>
      <c r="F50" s="119"/>
      <c r="G50" s="119"/>
      <c r="H50" s="119"/>
      <c r="I50" s="119"/>
      <c r="J50" s="119"/>
      <c r="K50" s="119"/>
      <c r="L50" s="119"/>
    </row>
    <row r="51" spans="1:12" ht="15.75" thickBot="1" x14ac:dyDescent="0.3">
      <c r="A51" s="309"/>
    </row>
    <row r="52" spans="1:12" ht="15.75" thickBot="1" x14ac:dyDescent="0.3">
      <c r="A52" s="585" t="s">
        <v>20461</v>
      </c>
      <c r="B52" s="586"/>
      <c r="C52" s="586"/>
      <c r="D52" s="586"/>
      <c r="E52" s="586"/>
      <c r="F52" s="586"/>
      <c r="G52" s="586"/>
      <c r="H52" s="587"/>
      <c r="I52" s="314"/>
      <c r="J52" s="314"/>
      <c r="K52" s="119"/>
    </row>
    <row r="53" spans="1:12" ht="15.75" thickBot="1" x14ac:dyDescent="0.3">
      <c r="A53" s="16" t="s">
        <v>20462</v>
      </c>
      <c r="B53" s="710" t="s">
        <v>20463</v>
      </c>
      <c r="C53" s="710"/>
      <c r="D53" s="710"/>
      <c r="E53" s="710"/>
      <c r="F53" s="710"/>
      <c r="G53" s="710"/>
      <c r="H53" s="710"/>
      <c r="I53" s="710"/>
      <c r="J53" s="118"/>
      <c r="K53" s="119"/>
    </row>
    <row r="54" spans="1:12" ht="24.6" customHeight="1" x14ac:dyDescent="0.25">
      <c r="A54" s="23" t="s">
        <v>19896</v>
      </c>
      <c r="B54" s="520" t="s">
        <v>19867</v>
      </c>
      <c r="C54" s="520"/>
      <c r="D54" s="520"/>
      <c r="E54" s="541"/>
      <c r="F54" s="904" t="s">
        <v>20464</v>
      </c>
      <c r="G54" s="905"/>
      <c r="H54" s="905"/>
      <c r="I54" s="906"/>
      <c r="J54" s="87"/>
      <c r="K54" s="119"/>
    </row>
    <row r="55" spans="1:12" ht="45" customHeight="1" x14ac:dyDescent="0.25">
      <c r="A55" s="849"/>
      <c r="B55" s="520"/>
      <c r="C55" s="520"/>
      <c r="D55" s="520"/>
      <c r="E55" s="541"/>
      <c r="F55" s="924" t="s">
        <v>20465</v>
      </c>
      <c r="G55" s="925"/>
      <c r="H55" s="924" t="s">
        <v>20466</v>
      </c>
      <c r="I55" s="925"/>
      <c r="J55" s="699"/>
      <c r="K55" s="119"/>
    </row>
    <row r="56" spans="1:12" ht="15.75" thickBot="1" x14ac:dyDescent="0.3">
      <c r="A56" s="849"/>
      <c r="B56" s="45"/>
      <c r="C56" s="80" t="s">
        <v>1668</v>
      </c>
      <c r="D56" s="549" t="s">
        <v>1132</v>
      </c>
      <c r="E56" s="551"/>
      <c r="F56" s="896"/>
      <c r="G56" s="897"/>
      <c r="H56" s="896"/>
      <c r="I56" s="897"/>
      <c r="J56" s="699"/>
      <c r="K56" s="119"/>
    </row>
    <row r="57" spans="1:12" ht="15.75" thickBot="1" x14ac:dyDescent="0.3">
      <c r="A57" s="44"/>
      <c r="B57" s="101" t="s">
        <v>20467</v>
      </c>
      <c r="C57" s="413">
        <v>1</v>
      </c>
      <c r="D57" s="542">
        <v>0</v>
      </c>
      <c r="E57" s="544"/>
      <c r="F57" s="638"/>
      <c r="G57" s="639"/>
      <c r="H57" s="638"/>
      <c r="I57" s="639"/>
      <c r="J57" s="87"/>
      <c r="K57" s="315"/>
    </row>
    <row r="58" spans="1:12" ht="26.25" thickBot="1" x14ac:dyDescent="0.3">
      <c r="A58" s="44"/>
      <c r="B58" s="101" t="s">
        <v>20468</v>
      </c>
      <c r="C58" s="413">
        <v>1</v>
      </c>
      <c r="D58" s="542">
        <v>0</v>
      </c>
      <c r="E58" s="544"/>
      <c r="F58" s="638"/>
      <c r="G58" s="639"/>
      <c r="H58" s="638"/>
      <c r="I58" s="639"/>
      <c r="J58" s="87"/>
      <c r="K58" s="315"/>
    </row>
    <row r="59" spans="1:12" ht="15.75" thickBot="1" x14ac:dyDescent="0.3">
      <c r="A59" s="44"/>
      <c r="B59" s="101" t="s">
        <v>20469</v>
      </c>
      <c r="C59" s="413">
        <v>1</v>
      </c>
      <c r="D59" s="542">
        <v>0</v>
      </c>
      <c r="E59" s="544"/>
      <c r="F59" s="638"/>
      <c r="G59" s="639"/>
      <c r="H59" s="638"/>
      <c r="I59" s="639"/>
      <c r="J59" s="87"/>
      <c r="K59" s="315"/>
    </row>
    <row r="60" spans="1:12" ht="15.75" thickBot="1" x14ac:dyDescent="0.3">
      <c r="A60" s="44"/>
      <c r="B60" s="316" t="s">
        <v>20470</v>
      </c>
      <c r="C60" s="709">
        <v>1</v>
      </c>
      <c r="D60" s="1252">
        <v>0</v>
      </c>
      <c r="E60" s="1304"/>
      <c r="F60" s="645"/>
      <c r="G60" s="646"/>
      <c r="H60" s="645"/>
      <c r="I60" s="646"/>
      <c r="J60" s="87"/>
      <c r="K60" s="119"/>
    </row>
    <row r="61" spans="1:12" ht="15.75" thickBot="1" x14ac:dyDescent="0.3">
      <c r="A61" s="133"/>
      <c r="B61" s="270"/>
      <c r="C61" s="692"/>
      <c r="D61" s="1255"/>
      <c r="E61" s="1305"/>
      <c r="F61" s="647"/>
      <c r="G61" s="648"/>
      <c r="H61" s="647"/>
      <c r="I61" s="648"/>
      <c r="J61" s="87"/>
      <c r="K61" s="119"/>
    </row>
    <row r="62" spans="1:12" ht="15.75" thickBot="1" x14ac:dyDescent="0.3">
      <c r="A62" s="71"/>
      <c r="B62" s="73"/>
      <c r="C62" s="530"/>
      <c r="D62" s="530"/>
      <c r="E62" s="530"/>
      <c r="F62" s="530"/>
      <c r="G62" s="530"/>
      <c r="H62" s="530"/>
      <c r="I62" s="78"/>
      <c r="J62" s="74"/>
      <c r="K62" s="119"/>
    </row>
    <row r="63" spans="1:12" ht="51.75" thickBot="1" x14ac:dyDescent="0.3">
      <c r="A63" s="23" t="s">
        <v>19901</v>
      </c>
      <c r="B63" s="24" t="s">
        <v>20471</v>
      </c>
      <c r="C63" s="969" t="s">
        <v>19871</v>
      </c>
      <c r="D63" s="970"/>
      <c r="E63" s="969" t="s">
        <v>19870</v>
      </c>
      <c r="F63" s="970"/>
      <c r="G63" s="969" t="s">
        <v>19869</v>
      </c>
      <c r="H63" s="970"/>
      <c r="I63" s="234" t="s">
        <v>19868</v>
      </c>
      <c r="J63" s="87"/>
      <c r="K63" s="315"/>
    </row>
    <row r="64" spans="1:12" ht="15.75" thickBot="1" x14ac:dyDescent="0.3">
      <c r="A64" s="44"/>
      <c r="B64" s="131" t="s">
        <v>20472</v>
      </c>
      <c r="C64" s="542">
        <v>0</v>
      </c>
      <c r="D64" s="544"/>
      <c r="E64" s="542">
        <v>0.5</v>
      </c>
      <c r="F64" s="544"/>
      <c r="G64" s="542">
        <v>0.75</v>
      </c>
      <c r="H64" s="544"/>
      <c r="I64" s="416">
        <v>1</v>
      </c>
      <c r="J64" s="87"/>
      <c r="K64" s="315"/>
    </row>
    <row r="65" spans="1:11" ht="15.75" thickBot="1" x14ac:dyDescent="0.3">
      <c r="A65" s="44"/>
      <c r="B65" s="131" t="s">
        <v>20473</v>
      </c>
      <c r="C65" s="542">
        <v>0</v>
      </c>
      <c r="D65" s="544"/>
      <c r="E65" s="542">
        <v>0.5</v>
      </c>
      <c r="F65" s="544"/>
      <c r="G65" s="542">
        <v>0.75</v>
      </c>
      <c r="H65" s="544"/>
      <c r="I65" s="416">
        <v>1</v>
      </c>
      <c r="J65" s="87"/>
      <c r="K65" s="315"/>
    </row>
    <row r="66" spans="1:11" ht="26.25" thickBot="1" x14ac:dyDescent="0.3">
      <c r="A66" s="44"/>
      <c r="B66" s="131" t="s">
        <v>20474</v>
      </c>
      <c r="C66" s="542">
        <v>0</v>
      </c>
      <c r="D66" s="544"/>
      <c r="E66" s="542">
        <v>0.5</v>
      </c>
      <c r="F66" s="544"/>
      <c r="G66" s="542">
        <v>0.75</v>
      </c>
      <c r="H66" s="544"/>
      <c r="I66" s="416">
        <v>1</v>
      </c>
      <c r="J66" s="87"/>
      <c r="K66" s="315"/>
    </row>
    <row r="67" spans="1:11" ht="26.25" thickBot="1" x14ac:dyDescent="0.3">
      <c r="A67" s="44"/>
      <c r="B67" s="131" t="s">
        <v>20475</v>
      </c>
      <c r="C67" s="542">
        <v>0</v>
      </c>
      <c r="D67" s="544"/>
      <c r="E67" s="542">
        <v>0.5</v>
      </c>
      <c r="F67" s="544"/>
      <c r="G67" s="542">
        <v>0.75</v>
      </c>
      <c r="H67" s="544"/>
      <c r="I67" s="416">
        <v>1</v>
      </c>
      <c r="J67" s="87"/>
      <c r="K67" s="315"/>
    </row>
    <row r="68" spans="1:11" ht="39" thickBot="1" x14ac:dyDescent="0.3">
      <c r="A68" s="44"/>
      <c r="B68" s="131" t="s">
        <v>20476</v>
      </c>
      <c r="C68" s="542">
        <v>0</v>
      </c>
      <c r="D68" s="544"/>
      <c r="E68" s="542">
        <v>0.5</v>
      </c>
      <c r="F68" s="544"/>
      <c r="G68" s="542">
        <v>0.75</v>
      </c>
      <c r="H68" s="544"/>
      <c r="I68" s="416">
        <v>1</v>
      </c>
      <c r="J68" s="87"/>
      <c r="K68" s="315"/>
    </row>
    <row r="69" spans="1:11" x14ac:dyDescent="0.25">
      <c r="A69" s="71"/>
      <c r="B69" s="111"/>
      <c r="C69" s="1343"/>
      <c r="D69" s="1343"/>
      <c r="E69" s="1343"/>
      <c r="F69" s="1343"/>
      <c r="G69" s="1343"/>
      <c r="H69" s="1343"/>
      <c r="I69" s="73"/>
      <c r="J69" s="74"/>
      <c r="K69" s="119"/>
    </row>
    <row r="70" spans="1:11" ht="26.1" customHeight="1" thickBot="1" x14ac:dyDescent="0.3">
      <c r="A70" s="23" t="s">
        <v>20073</v>
      </c>
      <c r="B70" s="614" t="s">
        <v>20477</v>
      </c>
      <c r="C70" s="614"/>
      <c r="D70" s="614"/>
      <c r="E70" s="614"/>
      <c r="F70" s="614"/>
      <c r="G70" s="614"/>
      <c r="H70" s="614"/>
      <c r="I70" s="614"/>
      <c r="J70" s="118"/>
      <c r="K70" s="119"/>
    </row>
    <row r="71" spans="1:11" x14ac:dyDescent="0.25">
      <c r="A71" s="269"/>
      <c r="B71" s="645"/>
      <c r="C71" s="1155"/>
      <c r="D71" s="1155"/>
      <c r="E71" s="1155"/>
      <c r="F71" s="1155"/>
      <c r="G71" s="1155"/>
      <c r="H71" s="1155"/>
      <c r="I71" s="646"/>
      <c r="J71" s="274"/>
      <c r="K71" s="436"/>
    </row>
    <row r="72" spans="1:11" ht="15.75" thickBot="1" x14ac:dyDescent="0.3">
      <c r="A72" s="269"/>
      <c r="B72" s="647"/>
      <c r="C72" s="1159"/>
      <c r="D72" s="1159"/>
      <c r="E72" s="1159"/>
      <c r="F72" s="1159"/>
      <c r="G72" s="1159"/>
      <c r="H72" s="1159"/>
      <c r="I72" s="648"/>
      <c r="J72" s="87"/>
      <c r="K72" s="119"/>
    </row>
    <row r="73" spans="1:11" ht="15.75" thickBot="1" x14ac:dyDescent="0.3">
      <c r="A73" s="32"/>
      <c r="B73" s="530"/>
      <c r="C73" s="530"/>
      <c r="D73" s="530"/>
      <c r="E73" s="530"/>
      <c r="F73" s="530"/>
      <c r="G73" s="530"/>
      <c r="H73" s="530"/>
      <c r="I73" s="212"/>
      <c r="J73" s="79"/>
      <c r="K73" s="119"/>
    </row>
    <row r="74" spans="1:11" ht="15.75" thickBot="1" x14ac:dyDescent="0.3">
      <c r="A74" s="119"/>
      <c r="B74" s="119"/>
      <c r="C74" s="119"/>
      <c r="D74" s="119"/>
      <c r="E74" s="119"/>
      <c r="F74" s="119"/>
      <c r="G74" s="119"/>
      <c r="H74" s="119"/>
      <c r="I74" s="119"/>
      <c r="J74" s="119"/>
      <c r="K74" s="315"/>
    </row>
    <row r="75" spans="1:11" ht="16.5" thickBot="1" x14ac:dyDescent="0.3">
      <c r="A75" s="585" t="s">
        <v>20478</v>
      </c>
      <c r="B75" s="586"/>
      <c r="C75" s="586"/>
      <c r="D75" s="586"/>
      <c r="E75" s="587"/>
      <c r="F75" s="126"/>
    </row>
    <row r="76" spans="1:11" ht="65.099999999999994" customHeight="1" thickBot="1" x14ac:dyDescent="0.3">
      <c r="A76" s="16" t="s">
        <v>20479</v>
      </c>
      <c r="B76" s="671" t="s">
        <v>20480</v>
      </c>
      <c r="C76" s="671"/>
      <c r="D76" s="671"/>
      <c r="E76" s="671"/>
      <c r="F76" s="18"/>
    </row>
    <row r="77" spans="1:11" ht="25.5" x14ac:dyDescent="0.25">
      <c r="A77" s="597"/>
      <c r="B77" s="101" t="s">
        <v>20481</v>
      </c>
      <c r="C77" s="1336" t="s">
        <v>20484</v>
      </c>
      <c r="D77" s="506"/>
      <c r="E77" s="509"/>
      <c r="F77" s="1114"/>
    </row>
    <row r="78" spans="1:11" ht="26.25" thickBot="1" x14ac:dyDescent="0.3">
      <c r="A78" s="597"/>
      <c r="B78" s="101" t="s">
        <v>20482</v>
      </c>
      <c r="C78" s="1337" t="s">
        <v>20485</v>
      </c>
      <c r="D78" s="1338"/>
      <c r="E78" s="1339"/>
      <c r="F78" s="1114"/>
    </row>
    <row r="79" spans="1:11" ht="26.25" thickBot="1" x14ac:dyDescent="0.3">
      <c r="A79" s="597"/>
      <c r="B79" s="101" t="s">
        <v>20483</v>
      </c>
      <c r="C79" s="1340"/>
      <c r="D79" s="1341"/>
      <c r="E79" s="1342"/>
      <c r="F79" s="1114"/>
    </row>
    <row r="80" spans="1:11" ht="15.75" thickBot="1" x14ac:dyDescent="0.3">
      <c r="A80" s="122"/>
      <c r="B80" s="18"/>
      <c r="C80" s="164" t="s">
        <v>3015</v>
      </c>
      <c r="D80" s="183" t="s">
        <v>3014</v>
      </c>
      <c r="E80" s="183" t="s">
        <v>3154</v>
      </c>
      <c r="F80" s="224"/>
    </row>
    <row r="81" spans="1:24" ht="69.599999999999994" customHeight="1" thickBot="1" x14ac:dyDescent="0.3">
      <c r="A81" s="23" t="s">
        <v>19889</v>
      </c>
      <c r="B81" s="24" t="s">
        <v>20486</v>
      </c>
      <c r="C81" s="424" t="s">
        <v>20693</v>
      </c>
      <c r="D81" s="424" t="s">
        <v>20693</v>
      </c>
      <c r="E81" s="424" t="s">
        <v>20693</v>
      </c>
      <c r="F81" s="317"/>
    </row>
    <row r="82" spans="1:24" ht="69" customHeight="1" thickBot="1" x14ac:dyDescent="0.3">
      <c r="A82" s="23" t="s">
        <v>19971</v>
      </c>
      <c r="B82" s="24" t="s">
        <v>20487</v>
      </c>
      <c r="C82" s="424" t="s">
        <v>20693</v>
      </c>
      <c r="D82" s="424" t="s">
        <v>20693</v>
      </c>
      <c r="E82" s="424" t="s">
        <v>20693</v>
      </c>
      <c r="F82" s="317"/>
    </row>
    <row r="83" spans="1:24" ht="66.95" customHeight="1" thickBot="1" x14ac:dyDescent="0.3">
      <c r="A83" s="23" t="s">
        <v>19904</v>
      </c>
      <c r="B83" s="24" t="s">
        <v>20488</v>
      </c>
      <c r="C83" s="424" t="s">
        <v>20693</v>
      </c>
      <c r="D83" s="424" t="s">
        <v>20693</v>
      </c>
      <c r="E83" s="424" t="s">
        <v>20693</v>
      </c>
      <c r="F83" s="317"/>
    </row>
    <row r="84" spans="1:24" ht="71.099999999999994" customHeight="1" thickBot="1" x14ac:dyDescent="0.3">
      <c r="A84" s="23" t="s">
        <v>19991</v>
      </c>
      <c r="B84" s="24" t="s">
        <v>20489</v>
      </c>
      <c r="C84" s="424" t="s">
        <v>20693</v>
      </c>
      <c r="D84" s="424" t="s">
        <v>20693</v>
      </c>
      <c r="E84" s="424" t="s">
        <v>20693</v>
      </c>
      <c r="F84" s="317"/>
    </row>
    <row r="85" spans="1:24" ht="63" customHeight="1" thickBot="1" x14ac:dyDescent="0.3">
      <c r="A85" s="23" t="s">
        <v>20405</v>
      </c>
      <c r="B85" s="24" t="s">
        <v>20490</v>
      </c>
      <c r="C85" s="424" t="s">
        <v>20693</v>
      </c>
      <c r="D85" s="424" t="s">
        <v>20693</v>
      </c>
      <c r="E85" s="424" t="s">
        <v>20693</v>
      </c>
      <c r="F85" s="317"/>
    </row>
    <row r="86" spans="1:24" ht="15.95" customHeight="1" thickBot="1" x14ac:dyDescent="0.3">
      <c r="A86" s="23" t="s">
        <v>19999</v>
      </c>
      <c r="B86" s="130" t="s">
        <v>20491</v>
      </c>
      <c r="C86" s="1333" t="s">
        <v>20694</v>
      </c>
      <c r="D86" s="1333" t="s">
        <v>20694</v>
      </c>
      <c r="E86" s="1333" t="s">
        <v>20694</v>
      </c>
      <c r="F86" s="317"/>
    </row>
    <row r="87" spans="1:24" ht="52.5" customHeight="1" thickBot="1" x14ac:dyDescent="0.3">
      <c r="A87" s="318"/>
      <c r="B87" s="319"/>
      <c r="C87" s="1334"/>
      <c r="D87" s="1334"/>
      <c r="E87" s="1334"/>
      <c r="F87" s="317"/>
    </row>
    <row r="88" spans="1:24" x14ac:dyDescent="0.25">
      <c r="A88" s="71"/>
      <c r="B88" s="1335"/>
      <c r="C88" s="1335"/>
      <c r="D88" s="1335"/>
      <c r="E88" s="1335"/>
      <c r="F88" s="320"/>
    </row>
    <row r="89" spans="1:24" ht="65.099999999999994" customHeight="1" thickBot="1" x14ac:dyDescent="0.3">
      <c r="A89" s="23" t="s">
        <v>20414</v>
      </c>
      <c r="B89" s="614" t="s">
        <v>20492</v>
      </c>
      <c r="C89" s="614"/>
      <c r="D89" s="614"/>
      <c r="E89" s="614"/>
      <c r="F89" s="55"/>
    </row>
    <row r="90" spans="1:24" ht="15.75" x14ac:dyDescent="0.25">
      <c r="A90" s="321"/>
      <c r="B90" s="1320"/>
      <c r="C90" s="1321"/>
      <c r="D90" s="1321"/>
      <c r="E90" s="1322"/>
      <c r="F90" s="317"/>
    </row>
    <row r="91" spans="1:24" ht="15.75" x14ac:dyDescent="0.25">
      <c r="A91" s="321"/>
      <c r="B91" s="1323"/>
      <c r="C91" s="1324"/>
      <c r="D91" s="1324"/>
      <c r="E91" s="1325"/>
      <c r="F91" s="317"/>
    </row>
    <row r="92" spans="1:24" ht="16.5" thickBot="1" x14ac:dyDescent="0.3">
      <c r="A92" s="321"/>
      <c r="B92" s="1326"/>
      <c r="C92" s="1327"/>
      <c r="D92" s="1327"/>
      <c r="E92" s="1328"/>
      <c r="F92" s="317"/>
    </row>
    <row r="93" spans="1:24" ht="15.75" thickBot="1" x14ac:dyDescent="0.3">
      <c r="A93" s="32"/>
      <c r="B93" s="959"/>
      <c r="C93" s="959"/>
      <c r="D93" s="959"/>
      <c r="E93" s="959"/>
      <c r="F93" s="37"/>
    </row>
    <row r="94" spans="1:24" ht="16.5" thickBot="1" x14ac:dyDescent="0.3">
      <c r="A94" s="305"/>
    </row>
    <row r="95" spans="1:24" ht="15.75" thickBot="1" x14ac:dyDescent="0.3">
      <c r="A95" s="585" t="s">
        <v>20493</v>
      </c>
      <c r="B95" s="586"/>
      <c r="C95" s="586"/>
      <c r="D95" s="586"/>
      <c r="E95" s="586"/>
      <c r="F95" s="586"/>
      <c r="G95" s="586"/>
      <c r="H95" s="586"/>
      <c r="I95" s="586"/>
      <c r="J95" s="586"/>
      <c r="K95" s="586"/>
      <c r="L95" s="586"/>
      <c r="M95" s="586"/>
      <c r="N95" s="586"/>
      <c r="O95" s="586"/>
      <c r="P95" s="586"/>
      <c r="Q95" s="586"/>
      <c r="R95" s="586"/>
      <c r="S95" s="586"/>
      <c r="T95" s="586"/>
      <c r="U95" s="586"/>
      <c r="V95" s="586"/>
      <c r="W95" s="587"/>
      <c r="X95" s="322"/>
    </row>
    <row r="96" spans="1:24" x14ac:dyDescent="0.25">
      <c r="A96" s="16" t="s">
        <v>20494</v>
      </c>
      <c r="B96" s="710" t="s">
        <v>20495</v>
      </c>
      <c r="C96" s="710"/>
      <c r="D96" s="710"/>
      <c r="E96" s="710"/>
      <c r="F96" s="710"/>
      <c r="G96" s="710"/>
      <c r="H96" s="710"/>
      <c r="I96" s="710"/>
      <c r="J96" s="710"/>
      <c r="K96" s="710"/>
      <c r="L96" s="710"/>
      <c r="M96" s="710"/>
      <c r="N96" s="710"/>
      <c r="O96" s="710"/>
      <c r="P96" s="710"/>
      <c r="Q96" s="710"/>
      <c r="R96" s="710"/>
      <c r="S96" s="710"/>
      <c r="T96" s="710"/>
      <c r="U96" s="710"/>
      <c r="V96" s="710"/>
      <c r="W96" s="710"/>
      <c r="X96" s="87"/>
    </row>
    <row r="97" spans="1:24" x14ac:dyDescent="0.25">
      <c r="A97" s="287"/>
      <c r="B97" s="548"/>
      <c r="C97" s="589" t="s">
        <v>3015</v>
      </c>
      <c r="D97" s="1329"/>
      <c r="E97" s="1329"/>
      <c r="F97" s="1329"/>
      <c r="G97" s="1329"/>
      <c r="H97" s="1329"/>
      <c r="I97" s="1330"/>
      <c r="J97" s="1331" t="s">
        <v>3014</v>
      </c>
      <c r="K97" s="1329"/>
      <c r="L97" s="1329"/>
      <c r="M97" s="1329"/>
      <c r="N97" s="1329"/>
      <c r="O97" s="1329"/>
      <c r="P97" s="1330"/>
      <c r="Q97" s="1331" t="s">
        <v>3154</v>
      </c>
      <c r="R97" s="1329"/>
      <c r="S97" s="1329"/>
      <c r="T97" s="1329"/>
      <c r="U97" s="1329"/>
      <c r="V97" s="1329"/>
      <c r="W97" s="1332"/>
      <c r="X97" s="699"/>
    </row>
    <row r="98" spans="1:24" x14ac:dyDescent="0.25">
      <c r="A98" s="287"/>
      <c r="B98" s="548"/>
      <c r="C98" s="589"/>
      <c r="D98" s="1329"/>
      <c r="E98" s="1329"/>
      <c r="F98" s="1329"/>
      <c r="G98" s="1329"/>
      <c r="H98" s="1329"/>
      <c r="I98" s="1330"/>
      <c r="J98" s="1331"/>
      <c r="K98" s="1329"/>
      <c r="L98" s="1329"/>
      <c r="M98" s="1329"/>
      <c r="N98" s="1329"/>
      <c r="O98" s="1329"/>
      <c r="P98" s="1330"/>
      <c r="Q98" s="1331"/>
      <c r="R98" s="1329"/>
      <c r="S98" s="1329"/>
      <c r="T98" s="1329"/>
      <c r="U98" s="1329"/>
      <c r="V98" s="1329"/>
      <c r="W98" s="1332"/>
      <c r="X98" s="699"/>
    </row>
    <row r="99" spans="1:24" x14ac:dyDescent="0.25">
      <c r="A99" s="287"/>
      <c r="B99" s="548"/>
      <c r="C99" s="589"/>
      <c r="D99" s="1329"/>
      <c r="E99" s="1329"/>
      <c r="F99" s="1329"/>
      <c r="G99" s="1329"/>
      <c r="H99" s="1329"/>
      <c r="I99" s="1330"/>
      <c r="J99" s="1331"/>
      <c r="K99" s="1329"/>
      <c r="L99" s="1329"/>
      <c r="M99" s="1329"/>
      <c r="N99" s="1329"/>
      <c r="O99" s="1329"/>
      <c r="P99" s="1330"/>
      <c r="Q99" s="1331"/>
      <c r="R99" s="1329"/>
      <c r="S99" s="1329"/>
      <c r="T99" s="1329"/>
      <c r="U99" s="1329"/>
      <c r="V99" s="1329"/>
      <c r="W99" s="1332"/>
      <c r="X99" s="699"/>
    </row>
    <row r="100" spans="1:24" x14ac:dyDescent="0.25">
      <c r="A100" s="287"/>
      <c r="B100" s="548"/>
      <c r="C100" s="589"/>
      <c r="D100" s="1329"/>
      <c r="E100" s="1329"/>
      <c r="F100" s="1329"/>
      <c r="G100" s="1329"/>
      <c r="H100" s="1329"/>
      <c r="I100" s="1330"/>
      <c r="J100" s="1331"/>
      <c r="K100" s="1329"/>
      <c r="L100" s="1329"/>
      <c r="M100" s="1329"/>
      <c r="N100" s="1329"/>
      <c r="O100" s="1329"/>
      <c r="P100" s="1330"/>
      <c r="Q100" s="1331"/>
      <c r="R100" s="1329"/>
      <c r="S100" s="1329"/>
      <c r="T100" s="1329"/>
      <c r="U100" s="1329"/>
      <c r="V100" s="1329"/>
      <c r="W100" s="1332"/>
      <c r="X100" s="699"/>
    </row>
    <row r="101" spans="1:24" x14ac:dyDescent="0.25">
      <c r="A101" s="95" t="s">
        <v>19896</v>
      </c>
      <c r="B101" s="118"/>
      <c r="C101" s="1310" t="s">
        <v>19871</v>
      </c>
      <c r="D101" s="1311"/>
      <c r="E101" s="1310" t="s">
        <v>19870</v>
      </c>
      <c r="F101" s="1311"/>
      <c r="G101" s="1310" t="s">
        <v>19869</v>
      </c>
      <c r="H101" s="1311"/>
      <c r="I101" s="1314" t="s">
        <v>19868</v>
      </c>
      <c r="J101" s="1316" t="s">
        <v>19871</v>
      </c>
      <c r="K101" s="1311"/>
      <c r="L101" s="1310" t="s">
        <v>19870</v>
      </c>
      <c r="M101" s="1311"/>
      <c r="N101" s="1310" t="s">
        <v>19869</v>
      </c>
      <c r="O101" s="1311"/>
      <c r="P101" s="1314" t="s">
        <v>19868</v>
      </c>
      <c r="Q101" s="1316" t="s">
        <v>19871</v>
      </c>
      <c r="R101" s="1311"/>
      <c r="S101" s="1310" t="s">
        <v>19870</v>
      </c>
      <c r="T101" s="1311"/>
      <c r="U101" s="1310" t="s">
        <v>19869</v>
      </c>
      <c r="V101" s="1311"/>
      <c r="W101" s="1318" t="s">
        <v>19868</v>
      </c>
      <c r="X101" s="699"/>
    </row>
    <row r="102" spans="1:24" ht="15.75" thickBot="1" x14ac:dyDescent="0.3">
      <c r="A102" s="324"/>
      <c r="B102" s="118"/>
      <c r="C102" s="1312"/>
      <c r="D102" s="1313"/>
      <c r="E102" s="1312"/>
      <c r="F102" s="1313"/>
      <c r="G102" s="1312"/>
      <c r="H102" s="1313"/>
      <c r="I102" s="1315"/>
      <c r="J102" s="1317"/>
      <c r="K102" s="1313"/>
      <c r="L102" s="1312"/>
      <c r="M102" s="1313"/>
      <c r="N102" s="1312"/>
      <c r="O102" s="1313"/>
      <c r="P102" s="1315"/>
      <c r="Q102" s="1317"/>
      <c r="R102" s="1313"/>
      <c r="S102" s="1312"/>
      <c r="T102" s="1313"/>
      <c r="U102" s="1312"/>
      <c r="V102" s="1313"/>
      <c r="W102" s="1319"/>
      <c r="X102" s="699"/>
    </row>
    <row r="103" spans="1:24" ht="25.5" thickBot="1" x14ac:dyDescent="0.3">
      <c r="A103" s="287"/>
      <c r="B103" s="101" t="s">
        <v>20496</v>
      </c>
      <c r="C103" s="542">
        <v>0</v>
      </c>
      <c r="D103" s="544"/>
      <c r="E103" s="542">
        <v>0.5</v>
      </c>
      <c r="F103" s="544"/>
      <c r="G103" s="542">
        <v>0.75</v>
      </c>
      <c r="H103" s="544"/>
      <c r="I103" s="416">
        <v>1</v>
      </c>
      <c r="J103" s="542">
        <v>0</v>
      </c>
      <c r="K103" s="544"/>
      <c r="L103" s="542">
        <v>0.5</v>
      </c>
      <c r="M103" s="544"/>
      <c r="N103" s="542">
        <v>0.75</v>
      </c>
      <c r="O103" s="544"/>
      <c r="P103" s="416">
        <v>1</v>
      </c>
      <c r="Q103" s="542">
        <v>0</v>
      </c>
      <c r="R103" s="544"/>
      <c r="S103" s="542">
        <v>0.5</v>
      </c>
      <c r="T103" s="544"/>
      <c r="U103" s="542">
        <v>0.75</v>
      </c>
      <c r="V103" s="544"/>
      <c r="W103" s="416">
        <v>1</v>
      </c>
      <c r="X103" s="325"/>
    </row>
    <row r="104" spans="1:24" ht="19.5" thickBot="1" x14ac:dyDescent="0.3">
      <c r="A104" s="287"/>
      <c r="B104" s="1308" t="s">
        <v>20497</v>
      </c>
      <c r="C104" s="1308"/>
      <c r="D104" s="1308"/>
      <c r="E104" s="1308"/>
      <c r="F104" s="1308"/>
      <c r="G104" s="1308"/>
      <c r="H104" s="1308"/>
      <c r="I104" s="1308"/>
      <c r="J104" s="1308"/>
      <c r="K104" s="1308"/>
      <c r="L104" s="1308"/>
      <c r="M104" s="1308"/>
      <c r="N104" s="1308"/>
      <c r="O104" s="1308"/>
      <c r="P104" s="1308"/>
      <c r="Q104" s="1308"/>
      <c r="R104" s="1308"/>
      <c r="S104" s="1308"/>
      <c r="T104" s="1308"/>
      <c r="U104" s="1308"/>
      <c r="V104" s="1308"/>
      <c r="W104" s="1309"/>
      <c r="X104" s="325"/>
    </row>
    <row r="105" spans="1:24" ht="19.5" thickBot="1" x14ac:dyDescent="0.3">
      <c r="A105" s="95" t="s">
        <v>19901</v>
      </c>
      <c r="B105" s="55" t="s">
        <v>20498</v>
      </c>
      <c r="C105" s="542">
        <v>0</v>
      </c>
      <c r="D105" s="544"/>
      <c r="E105" s="542">
        <v>0.5</v>
      </c>
      <c r="F105" s="544"/>
      <c r="G105" s="542">
        <v>0.75</v>
      </c>
      <c r="H105" s="544"/>
      <c r="I105" s="433">
        <v>1</v>
      </c>
      <c r="J105" s="543">
        <v>0</v>
      </c>
      <c r="K105" s="544"/>
      <c r="L105" s="542">
        <v>0.5</v>
      </c>
      <c r="M105" s="544"/>
      <c r="N105" s="542">
        <v>0.75</v>
      </c>
      <c r="O105" s="544"/>
      <c r="P105" s="434">
        <v>1</v>
      </c>
      <c r="Q105" s="542">
        <v>0</v>
      </c>
      <c r="R105" s="544"/>
      <c r="S105" s="542">
        <v>0.5</v>
      </c>
      <c r="T105" s="544"/>
      <c r="U105" s="542">
        <v>0.75</v>
      </c>
      <c r="V105" s="544"/>
      <c r="W105" s="428">
        <v>1</v>
      </c>
      <c r="X105" s="325"/>
    </row>
    <row r="106" spans="1:24" ht="19.5" thickBot="1" x14ac:dyDescent="0.3">
      <c r="A106" s="95" t="s">
        <v>19904</v>
      </c>
      <c r="B106" s="55" t="s">
        <v>20499</v>
      </c>
      <c r="C106" s="542">
        <v>0</v>
      </c>
      <c r="D106" s="544"/>
      <c r="E106" s="542">
        <v>0.5</v>
      </c>
      <c r="F106" s="544"/>
      <c r="G106" s="542">
        <v>0.75</v>
      </c>
      <c r="H106" s="544"/>
      <c r="I106" s="429">
        <v>1</v>
      </c>
      <c r="J106" s="543">
        <v>0</v>
      </c>
      <c r="K106" s="544"/>
      <c r="L106" s="542">
        <v>0.5</v>
      </c>
      <c r="M106" s="544"/>
      <c r="N106" s="542">
        <v>0.75</v>
      </c>
      <c r="O106" s="544"/>
      <c r="P106" s="427">
        <v>1</v>
      </c>
      <c r="Q106" s="542">
        <v>0</v>
      </c>
      <c r="R106" s="544"/>
      <c r="S106" s="542">
        <v>0.5</v>
      </c>
      <c r="T106" s="544"/>
      <c r="U106" s="542">
        <v>0.75</v>
      </c>
      <c r="V106" s="544"/>
      <c r="W106" s="413">
        <v>1</v>
      </c>
      <c r="X106" s="325"/>
    </row>
    <row r="107" spans="1:24" ht="19.5" thickBot="1" x14ac:dyDescent="0.3">
      <c r="A107" s="95" t="s">
        <v>19914</v>
      </c>
      <c r="B107" s="55" t="s">
        <v>20500</v>
      </c>
      <c r="C107" s="542">
        <v>0</v>
      </c>
      <c r="D107" s="544"/>
      <c r="E107" s="542">
        <v>0.5</v>
      </c>
      <c r="F107" s="544"/>
      <c r="G107" s="542">
        <v>0.75</v>
      </c>
      <c r="H107" s="544"/>
      <c r="I107" s="429">
        <v>1</v>
      </c>
      <c r="J107" s="543">
        <v>0</v>
      </c>
      <c r="K107" s="544"/>
      <c r="L107" s="542">
        <v>0.5</v>
      </c>
      <c r="M107" s="544"/>
      <c r="N107" s="542">
        <v>0.75</v>
      </c>
      <c r="O107" s="544"/>
      <c r="P107" s="427">
        <v>1</v>
      </c>
      <c r="Q107" s="542">
        <v>0</v>
      </c>
      <c r="R107" s="544"/>
      <c r="S107" s="542">
        <v>0.5</v>
      </c>
      <c r="T107" s="544"/>
      <c r="U107" s="542">
        <v>0.75</v>
      </c>
      <c r="V107" s="544"/>
      <c r="W107" s="413">
        <v>1</v>
      </c>
      <c r="X107" s="325"/>
    </row>
    <row r="108" spans="1:24" ht="36.75" thickBot="1" x14ac:dyDescent="0.3">
      <c r="A108" s="95" t="s">
        <v>19924</v>
      </c>
      <c r="B108" s="55" t="s">
        <v>20501</v>
      </c>
      <c r="C108" s="542">
        <v>0</v>
      </c>
      <c r="D108" s="544"/>
      <c r="E108" s="542">
        <v>0.5</v>
      </c>
      <c r="F108" s="544"/>
      <c r="G108" s="542">
        <v>0.75</v>
      </c>
      <c r="H108" s="544"/>
      <c r="I108" s="429">
        <v>1</v>
      </c>
      <c r="J108" s="543">
        <v>0</v>
      </c>
      <c r="K108" s="544"/>
      <c r="L108" s="542">
        <v>0.5</v>
      </c>
      <c r="M108" s="544"/>
      <c r="N108" s="542">
        <v>0.75</v>
      </c>
      <c r="O108" s="544"/>
      <c r="P108" s="427">
        <v>1</v>
      </c>
      <c r="Q108" s="542">
        <v>0</v>
      </c>
      <c r="R108" s="544"/>
      <c r="S108" s="542">
        <v>0.5</v>
      </c>
      <c r="T108" s="544"/>
      <c r="U108" s="542">
        <v>0.75</v>
      </c>
      <c r="V108" s="544"/>
      <c r="W108" s="413">
        <v>1</v>
      </c>
      <c r="X108" s="325"/>
    </row>
    <row r="109" spans="1:24" ht="19.5" thickBot="1" x14ac:dyDescent="0.3">
      <c r="A109" s="95" t="s">
        <v>19932</v>
      </c>
      <c r="B109" s="55" t="s">
        <v>20502</v>
      </c>
      <c r="C109" s="542">
        <v>0</v>
      </c>
      <c r="D109" s="544"/>
      <c r="E109" s="542">
        <v>0.5</v>
      </c>
      <c r="F109" s="544"/>
      <c r="G109" s="542">
        <v>0.75</v>
      </c>
      <c r="H109" s="544"/>
      <c r="I109" s="429">
        <v>1</v>
      </c>
      <c r="J109" s="543">
        <v>0</v>
      </c>
      <c r="K109" s="544"/>
      <c r="L109" s="542">
        <v>0.5</v>
      </c>
      <c r="M109" s="544"/>
      <c r="N109" s="542">
        <v>0.75</v>
      </c>
      <c r="O109" s="544"/>
      <c r="P109" s="427">
        <v>1</v>
      </c>
      <c r="Q109" s="542">
        <v>0</v>
      </c>
      <c r="R109" s="544"/>
      <c r="S109" s="542">
        <v>0.5</v>
      </c>
      <c r="T109" s="544"/>
      <c r="U109" s="542">
        <v>0.75</v>
      </c>
      <c r="V109" s="544"/>
      <c r="W109" s="413">
        <v>1</v>
      </c>
      <c r="X109" s="325"/>
    </row>
    <row r="110" spans="1:24" ht="19.5" thickBot="1" x14ac:dyDescent="0.3">
      <c r="A110" s="95" t="s">
        <v>20003</v>
      </c>
      <c r="B110" s="55" t="s">
        <v>20503</v>
      </c>
      <c r="C110" s="542">
        <v>0</v>
      </c>
      <c r="D110" s="544"/>
      <c r="E110" s="542">
        <v>0.5</v>
      </c>
      <c r="F110" s="544"/>
      <c r="G110" s="542">
        <v>0.75</v>
      </c>
      <c r="H110" s="544"/>
      <c r="I110" s="429">
        <v>1</v>
      </c>
      <c r="J110" s="543">
        <v>0</v>
      </c>
      <c r="K110" s="544"/>
      <c r="L110" s="542">
        <v>0.5</v>
      </c>
      <c r="M110" s="544"/>
      <c r="N110" s="542">
        <v>0.75</v>
      </c>
      <c r="O110" s="544"/>
      <c r="P110" s="427">
        <v>1</v>
      </c>
      <c r="Q110" s="1307"/>
      <c r="R110" s="1307"/>
      <c r="S110" s="1307"/>
      <c r="T110" s="1307"/>
      <c r="U110" s="1307"/>
      <c r="V110" s="1307"/>
      <c r="W110" s="425"/>
      <c r="X110" s="325"/>
    </row>
    <row r="111" spans="1:24" ht="19.5" thickBot="1" x14ac:dyDescent="0.3">
      <c r="A111" s="95" t="s">
        <v>20030</v>
      </c>
      <c r="B111" s="81" t="s">
        <v>20504</v>
      </c>
      <c r="C111" s="1252">
        <v>0</v>
      </c>
      <c r="D111" s="1304"/>
      <c r="E111" s="1252">
        <v>0.5</v>
      </c>
      <c r="F111" s="1304"/>
      <c r="G111" s="1258">
        <v>0.75</v>
      </c>
      <c r="H111" s="1235"/>
      <c r="I111" s="1215">
        <v>1</v>
      </c>
      <c r="J111" s="1253">
        <v>0</v>
      </c>
      <c r="K111" s="1304"/>
      <c r="L111" s="1252">
        <v>0.5</v>
      </c>
      <c r="M111" s="1304"/>
      <c r="N111" s="1252">
        <v>0.75</v>
      </c>
      <c r="O111" s="1304"/>
      <c r="P111" s="709">
        <v>1</v>
      </c>
      <c r="Q111" s="1253">
        <v>0</v>
      </c>
      <c r="R111" s="1304"/>
      <c r="S111" s="1252">
        <v>0.5</v>
      </c>
      <c r="T111" s="1304"/>
      <c r="U111" s="1252">
        <v>0.75</v>
      </c>
      <c r="V111" s="1304"/>
      <c r="W111" s="709">
        <v>1</v>
      </c>
      <c r="X111" s="325"/>
    </row>
    <row r="112" spans="1:24" ht="15.75" thickBot="1" x14ac:dyDescent="0.3">
      <c r="A112" s="269"/>
      <c r="B112" s="270"/>
      <c r="C112" s="1255"/>
      <c r="D112" s="1305"/>
      <c r="E112" s="1255"/>
      <c r="F112" s="1305"/>
      <c r="G112" s="1260"/>
      <c r="H112" s="1237"/>
      <c r="I112" s="1216"/>
      <c r="J112" s="1256"/>
      <c r="K112" s="1305"/>
      <c r="L112" s="1255"/>
      <c r="M112" s="1305"/>
      <c r="N112" s="1255"/>
      <c r="O112" s="1305"/>
      <c r="P112" s="692"/>
      <c r="Q112" s="1256"/>
      <c r="R112" s="1305"/>
      <c r="S112" s="1255"/>
      <c r="T112" s="1305"/>
      <c r="U112" s="1255"/>
      <c r="V112" s="1305"/>
      <c r="W112" s="692"/>
      <c r="X112" s="118"/>
    </row>
    <row r="113" spans="1:24" ht="15.75" thickBot="1" x14ac:dyDescent="0.3">
      <c r="A113" s="32"/>
      <c r="B113" s="78"/>
      <c r="C113" s="34"/>
      <c r="D113" s="959"/>
      <c r="E113" s="959"/>
      <c r="F113" s="959"/>
      <c r="G113" s="959"/>
      <c r="H113" s="959"/>
      <c r="I113" s="959"/>
      <c r="J113" s="34"/>
      <c r="K113" s="959"/>
      <c r="L113" s="959"/>
      <c r="M113" s="959"/>
      <c r="N113" s="959"/>
      <c r="O113" s="959"/>
      <c r="P113" s="1306"/>
      <c r="Q113" s="34"/>
      <c r="R113" s="959"/>
      <c r="S113" s="959"/>
      <c r="T113" s="959"/>
      <c r="U113" s="959"/>
      <c r="V113" s="959"/>
      <c r="W113" s="959"/>
      <c r="X113" s="37"/>
    </row>
    <row r="114" spans="1:24" ht="15.75" thickBot="1" x14ac:dyDescent="0.3">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row>
    <row r="115" spans="1:24" ht="15.75" thickBot="1" x14ac:dyDescent="0.3">
      <c r="A115" s="585" t="s">
        <v>20505</v>
      </c>
      <c r="B115" s="586"/>
      <c r="C115" s="586"/>
      <c r="D115" s="586"/>
      <c r="E115" s="586"/>
      <c r="F115" s="586"/>
      <c r="G115" s="587"/>
    </row>
    <row r="116" spans="1:24" ht="78" customHeight="1" thickBot="1" x14ac:dyDescent="0.3">
      <c r="A116" s="16" t="s">
        <v>20506</v>
      </c>
      <c r="B116" s="710" t="s">
        <v>20507</v>
      </c>
      <c r="C116" s="710"/>
      <c r="D116" s="710"/>
      <c r="E116" s="710"/>
      <c r="F116" s="710"/>
      <c r="G116" s="224"/>
    </row>
    <row r="117" spans="1:24" ht="57" thickBot="1" x14ac:dyDescent="0.3">
      <c r="A117" s="23" t="s">
        <v>1440</v>
      </c>
      <c r="B117" s="18"/>
      <c r="C117" s="102" t="s">
        <v>19871</v>
      </c>
      <c r="D117" s="102" t="s">
        <v>19870</v>
      </c>
      <c r="E117" s="102" t="s">
        <v>19869</v>
      </c>
      <c r="F117" s="102" t="s">
        <v>19868</v>
      </c>
      <c r="G117" s="224"/>
    </row>
    <row r="118" spans="1:24" ht="26.25" thickBot="1" x14ac:dyDescent="0.3">
      <c r="A118" s="23" t="s">
        <v>19896</v>
      </c>
      <c r="B118" s="24" t="s">
        <v>3360</v>
      </c>
      <c r="C118" s="416">
        <v>0</v>
      </c>
      <c r="D118" s="416">
        <v>0.5</v>
      </c>
      <c r="E118" s="416">
        <v>0.75</v>
      </c>
      <c r="F118" s="416">
        <v>1</v>
      </c>
      <c r="G118" s="179"/>
    </row>
    <row r="119" spans="1:24" ht="26.25" thickBot="1" x14ac:dyDescent="0.3">
      <c r="A119" s="23" t="s">
        <v>19901</v>
      </c>
      <c r="B119" s="24" t="s">
        <v>3361</v>
      </c>
      <c r="C119" s="416">
        <v>0</v>
      </c>
      <c r="D119" s="416">
        <v>0.5</v>
      </c>
      <c r="E119" s="416">
        <v>0.75</v>
      </c>
      <c r="F119" s="416">
        <v>1</v>
      </c>
      <c r="G119" s="179"/>
    </row>
    <row r="120" spans="1:24" ht="39" thickBot="1" x14ac:dyDescent="0.3">
      <c r="A120" s="23" t="s">
        <v>19904</v>
      </c>
      <c r="B120" s="24" t="s">
        <v>3362</v>
      </c>
      <c r="C120" s="416">
        <v>0</v>
      </c>
      <c r="D120" s="416">
        <v>0.5</v>
      </c>
      <c r="E120" s="416">
        <v>0.75</v>
      </c>
      <c r="F120" s="416">
        <v>1</v>
      </c>
      <c r="G120" s="179"/>
    </row>
    <row r="121" spans="1:24" ht="26.25" thickBot="1" x14ac:dyDescent="0.3">
      <c r="A121" s="23" t="s">
        <v>19914</v>
      </c>
      <c r="B121" s="24" t="s">
        <v>20508</v>
      </c>
      <c r="C121" s="416">
        <v>0</v>
      </c>
      <c r="D121" s="416">
        <v>0.5</v>
      </c>
      <c r="E121" s="416">
        <v>0.75</v>
      </c>
      <c r="F121" s="416">
        <v>1</v>
      </c>
      <c r="G121" s="179"/>
    </row>
    <row r="122" spans="1:24" ht="26.25" thickBot="1" x14ac:dyDescent="0.3">
      <c r="A122" s="23" t="s">
        <v>19924</v>
      </c>
      <c r="B122" s="24" t="s">
        <v>3363</v>
      </c>
      <c r="C122" s="416">
        <v>0</v>
      </c>
      <c r="D122" s="416">
        <v>0.5</v>
      </c>
      <c r="E122" s="416">
        <v>0.75</v>
      </c>
      <c r="F122" s="416">
        <v>1</v>
      </c>
      <c r="G122" s="179"/>
    </row>
    <row r="123" spans="1:24" ht="26.25" thickBot="1" x14ac:dyDescent="0.3">
      <c r="A123" s="23" t="s">
        <v>19932</v>
      </c>
      <c r="B123" s="24" t="s">
        <v>3364</v>
      </c>
      <c r="C123" s="416">
        <v>0</v>
      </c>
      <c r="D123" s="416">
        <v>0.5</v>
      </c>
      <c r="E123" s="416">
        <v>0.75</v>
      </c>
      <c r="F123" s="416">
        <v>1</v>
      </c>
      <c r="G123" s="179"/>
    </row>
    <row r="124" spans="1:24" ht="15.75" thickBot="1" x14ac:dyDescent="0.3">
      <c r="A124" s="1301"/>
      <c r="B124" s="1302"/>
      <c r="C124" s="1302"/>
      <c r="D124" s="1302"/>
      <c r="E124" s="1302"/>
      <c r="F124" s="1302"/>
      <c r="G124" s="1303"/>
    </row>
    <row r="125" spans="1:24" ht="15.75" thickBot="1" x14ac:dyDescent="0.3">
      <c r="A125" s="256"/>
    </row>
    <row r="126" spans="1:24" ht="15.75" thickBot="1" x14ac:dyDescent="0.3">
      <c r="A126" s="585" t="s">
        <v>20509</v>
      </c>
      <c r="B126" s="586"/>
      <c r="C126" s="586"/>
      <c r="D126" s="586"/>
      <c r="E126" s="586"/>
      <c r="F126" s="586"/>
      <c r="G126" s="586"/>
      <c r="H126" s="587"/>
    </row>
    <row r="127" spans="1:24" ht="26.1" customHeight="1" thickBot="1" x14ac:dyDescent="0.3">
      <c r="A127" s="16" t="s">
        <v>19875</v>
      </c>
      <c r="B127" s="710" t="s">
        <v>20510</v>
      </c>
      <c r="C127" s="710"/>
      <c r="D127" s="710"/>
      <c r="E127" s="710"/>
      <c r="F127" s="710"/>
      <c r="G127" s="710"/>
      <c r="H127" s="1300"/>
    </row>
    <row r="128" spans="1:24" x14ac:dyDescent="0.25">
      <c r="A128" s="849"/>
      <c r="B128" s="964"/>
      <c r="C128" s="588" t="s">
        <v>3015</v>
      </c>
      <c r="D128" s="1151"/>
      <c r="E128" s="1152"/>
      <c r="F128" s="1153" t="s">
        <v>3014</v>
      </c>
      <c r="G128" s="1151"/>
      <c r="H128" s="1154"/>
    </row>
    <row r="129" spans="1:8" ht="36.75" thickBot="1" x14ac:dyDescent="0.3">
      <c r="A129" s="849"/>
      <c r="B129" s="964"/>
      <c r="C129" s="326" t="s">
        <v>19872</v>
      </c>
      <c r="D129" s="326" t="s">
        <v>19873</v>
      </c>
      <c r="E129" s="327" t="s">
        <v>19874</v>
      </c>
      <c r="F129" s="326" t="s">
        <v>19872</v>
      </c>
      <c r="G129" s="326" t="s">
        <v>19873</v>
      </c>
      <c r="H129" s="326" t="s">
        <v>19874</v>
      </c>
    </row>
    <row r="130" spans="1:8" ht="39" thickBot="1" x14ac:dyDescent="0.3">
      <c r="A130" s="23" t="s">
        <v>19896</v>
      </c>
      <c r="B130" s="24" t="s">
        <v>20511</v>
      </c>
      <c r="C130" s="416">
        <v>0</v>
      </c>
      <c r="D130" s="416">
        <v>0.5</v>
      </c>
      <c r="E130" s="420">
        <v>1</v>
      </c>
      <c r="F130" s="416">
        <v>0</v>
      </c>
      <c r="G130" s="416">
        <v>0.5</v>
      </c>
      <c r="H130" s="420">
        <v>1</v>
      </c>
    </row>
    <row r="131" spans="1:8" ht="26.25" thickBot="1" x14ac:dyDescent="0.3">
      <c r="A131" s="23" t="s">
        <v>19901</v>
      </c>
      <c r="B131" s="24" t="s">
        <v>20512</v>
      </c>
      <c r="C131" s="416">
        <v>0</v>
      </c>
      <c r="D131" s="416">
        <v>0.5</v>
      </c>
      <c r="E131" s="420">
        <v>1</v>
      </c>
      <c r="F131" s="416">
        <v>0</v>
      </c>
      <c r="G131" s="416">
        <v>0.5</v>
      </c>
      <c r="H131" s="420">
        <v>1</v>
      </c>
    </row>
    <row r="132" spans="1:8" ht="26.25" thickBot="1" x14ac:dyDescent="0.3">
      <c r="A132" s="23" t="s">
        <v>19904</v>
      </c>
      <c r="B132" s="24" t="s">
        <v>20513</v>
      </c>
      <c r="C132" s="416">
        <v>0</v>
      </c>
      <c r="D132" s="416">
        <v>0.5</v>
      </c>
      <c r="E132" s="420">
        <v>1</v>
      </c>
      <c r="F132" s="416">
        <v>0</v>
      </c>
      <c r="G132" s="416">
        <v>0.5</v>
      </c>
      <c r="H132" s="420">
        <v>1</v>
      </c>
    </row>
    <row r="133" spans="1:8" ht="51.75" thickBot="1" x14ac:dyDescent="0.3">
      <c r="A133" s="23" t="s">
        <v>19914</v>
      </c>
      <c r="B133" s="24" t="s">
        <v>20514</v>
      </c>
      <c r="C133" s="416">
        <v>0</v>
      </c>
      <c r="D133" s="416">
        <v>0.5</v>
      </c>
      <c r="E133" s="420">
        <v>1</v>
      </c>
      <c r="F133" s="416">
        <v>0</v>
      </c>
      <c r="G133" s="416">
        <v>0.5</v>
      </c>
      <c r="H133" s="420">
        <v>1</v>
      </c>
    </row>
    <row r="134" spans="1:8" ht="39" thickBot="1" x14ac:dyDescent="0.3">
      <c r="A134" s="23" t="s">
        <v>19924</v>
      </c>
      <c r="B134" s="24" t="s">
        <v>20515</v>
      </c>
      <c r="C134" s="416">
        <v>0</v>
      </c>
      <c r="D134" s="416">
        <v>0.5</v>
      </c>
      <c r="E134" s="420">
        <v>1</v>
      </c>
      <c r="F134" s="416">
        <v>0</v>
      </c>
      <c r="G134" s="416">
        <v>0.5</v>
      </c>
      <c r="H134" s="420">
        <v>1</v>
      </c>
    </row>
    <row r="135" spans="1:8" ht="39" thickBot="1" x14ac:dyDescent="0.3">
      <c r="A135" s="23" t="s">
        <v>19932</v>
      </c>
      <c r="B135" s="24" t="s">
        <v>20516</v>
      </c>
      <c r="C135" s="416">
        <v>0</v>
      </c>
      <c r="D135" s="416">
        <v>0.5</v>
      </c>
      <c r="E135" s="420">
        <v>1</v>
      </c>
      <c r="F135" s="416">
        <v>0</v>
      </c>
      <c r="G135" s="416">
        <v>0.5</v>
      </c>
      <c r="H135" s="420">
        <v>1</v>
      </c>
    </row>
    <row r="136" spans="1:8" ht="51.75" thickBot="1" x14ac:dyDescent="0.3">
      <c r="A136" s="23" t="s">
        <v>20003</v>
      </c>
      <c r="B136" s="24" t="s">
        <v>20517</v>
      </c>
      <c r="C136" s="416">
        <v>0</v>
      </c>
      <c r="D136" s="416">
        <v>0.5</v>
      </c>
      <c r="E136" s="420">
        <v>1</v>
      </c>
      <c r="F136" s="416">
        <v>0</v>
      </c>
      <c r="G136" s="416">
        <v>0.5</v>
      </c>
      <c r="H136" s="420">
        <v>1</v>
      </c>
    </row>
    <row r="137" spans="1:8" ht="39" thickBot="1" x14ac:dyDescent="0.3">
      <c r="A137" s="23" t="s">
        <v>20030</v>
      </c>
      <c r="B137" s="24" t="s">
        <v>20518</v>
      </c>
      <c r="C137" s="416">
        <v>0</v>
      </c>
      <c r="D137" s="416">
        <v>0.5</v>
      </c>
      <c r="E137" s="420">
        <v>1</v>
      </c>
      <c r="F137" s="416">
        <v>0</v>
      </c>
      <c r="G137" s="416">
        <v>0.5</v>
      </c>
      <c r="H137" s="420">
        <v>1</v>
      </c>
    </row>
    <row r="138" spans="1:8" ht="39" thickBot="1" x14ac:dyDescent="0.3">
      <c r="A138" s="23" t="s">
        <v>20010</v>
      </c>
      <c r="B138" s="24" t="s">
        <v>20519</v>
      </c>
      <c r="C138" s="416">
        <v>0</v>
      </c>
      <c r="D138" s="416">
        <v>0.5</v>
      </c>
      <c r="E138" s="420">
        <v>1</v>
      </c>
      <c r="F138" s="416">
        <v>0</v>
      </c>
      <c r="G138" s="416">
        <v>0.5</v>
      </c>
      <c r="H138" s="420">
        <v>1</v>
      </c>
    </row>
    <row r="139" spans="1:8" ht="15.75" thickBot="1" x14ac:dyDescent="0.3">
      <c r="A139" s="498"/>
      <c r="B139" s="499"/>
      <c r="C139" s="499"/>
      <c r="D139" s="499"/>
      <c r="E139" s="499"/>
      <c r="F139" s="499"/>
      <c r="G139" s="499"/>
      <c r="H139" s="707"/>
    </row>
  </sheetData>
  <mergeCells count="293">
    <mergeCell ref="J10:J12"/>
    <mergeCell ref="A4:I4"/>
    <mergeCell ref="B5:I5"/>
    <mergeCell ref="C6:D6"/>
    <mergeCell ref="E6:F6"/>
    <mergeCell ref="G6:I6"/>
    <mergeCell ref="B7:B9"/>
    <mergeCell ref="H7:I7"/>
    <mergeCell ref="H8:I8"/>
    <mergeCell ref="H9:I9"/>
    <mergeCell ref="C13:D13"/>
    <mergeCell ref="E13:F13"/>
    <mergeCell ref="G13:I13"/>
    <mergeCell ref="A14:A16"/>
    <mergeCell ref="B14:B16"/>
    <mergeCell ref="C14:D16"/>
    <mergeCell ref="E14:F16"/>
    <mergeCell ref="G14:I16"/>
    <mergeCell ref="A10:A12"/>
    <mergeCell ref="B10:B12"/>
    <mergeCell ref="C10:D12"/>
    <mergeCell ref="E10:F12"/>
    <mergeCell ref="G10:I12"/>
    <mergeCell ref="J14:J16"/>
    <mergeCell ref="A20:K20"/>
    <mergeCell ref="B21:K21"/>
    <mergeCell ref="B22:D23"/>
    <mergeCell ref="F22:G22"/>
    <mergeCell ref="H22:I22"/>
    <mergeCell ref="J22:K22"/>
    <mergeCell ref="F23:G23"/>
    <mergeCell ref="H23:I23"/>
    <mergeCell ref="J23:K23"/>
    <mergeCell ref="B27:E27"/>
    <mergeCell ref="F27:G27"/>
    <mergeCell ref="H27:I27"/>
    <mergeCell ref="J27:K27"/>
    <mergeCell ref="B28:E28"/>
    <mergeCell ref="F28:G28"/>
    <mergeCell ref="H28:I28"/>
    <mergeCell ref="J28:K28"/>
    <mergeCell ref="B24:D24"/>
    <mergeCell ref="E24:K24"/>
    <mergeCell ref="B25:D26"/>
    <mergeCell ref="F25:G25"/>
    <mergeCell ref="H25:I25"/>
    <mergeCell ref="J25:K25"/>
    <mergeCell ref="F26:G26"/>
    <mergeCell ref="H26:I26"/>
    <mergeCell ref="J26:K26"/>
    <mergeCell ref="B31:E31"/>
    <mergeCell ref="F31:G31"/>
    <mergeCell ref="H31:I31"/>
    <mergeCell ref="J31:K31"/>
    <mergeCell ref="B32:E32"/>
    <mergeCell ref="F32:G32"/>
    <mergeCell ref="H32:I32"/>
    <mergeCell ref="J32:K32"/>
    <mergeCell ref="B29:E29"/>
    <mergeCell ref="F29:G29"/>
    <mergeCell ref="H29:I29"/>
    <mergeCell ref="J29:K29"/>
    <mergeCell ref="B30:E30"/>
    <mergeCell ref="F30:G30"/>
    <mergeCell ref="H30:I30"/>
    <mergeCell ref="J30:K30"/>
    <mergeCell ref="B35:K35"/>
    <mergeCell ref="B36:K38"/>
    <mergeCell ref="B39:C39"/>
    <mergeCell ref="F39:G39"/>
    <mergeCell ref="H39:I39"/>
    <mergeCell ref="J39:K39"/>
    <mergeCell ref="B33:E33"/>
    <mergeCell ref="F33:G33"/>
    <mergeCell ref="H33:I33"/>
    <mergeCell ref="J33:K33"/>
    <mergeCell ref="B34:E34"/>
    <mergeCell ref="F34:G34"/>
    <mergeCell ref="H34:I34"/>
    <mergeCell ref="J34:K34"/>
    <mergeCell ref="A40:J40"/>
    <mergeCell ref="K40:L40"/>
    <mergeCell ref="A41:B41"/>
    <mergeCell ref="C41:J41"/>
    <mergeCell ref="K41:L41"/>
    <mergeCell ref="A42:B43"/>
    <mergeCell ref="C42:F43"/>
    <mergeCell ref="G42:H42"/>
    <mergeCell ref="K42:L42"/>
    <mergeCell ref="G43:H43"/>
    <mergeCell ref="K43:L43"/>
    <mergeCell ref="A44:B44"/>
    <mergeCell ref="C44:F44"/>
    <mergeCell ref="G44:H44"/>
    <mergeCell ref="K44:L44"/>
    <mergeCell ref="A45:B45"/>
    <mergeCell ref="C45:F45"/>
    <mergeCell ref="G45:H45"/>
    <mergeCell ref="K45:L45"/>
    <mergeCell ref="A48:B48"/>
    <mergeCell ref="C48:F48"/>
    <mergeCell ref="G48:H48"/>
    <mergeCell ref="K48:L48"/>
    <mergeCell ref="K49:L49"/>
    <mergeCell ref="A46:B46"/>
    <mergeCell ref="C46:F46"/>
    <mergeCell ref="G46:H46"/>
    <mergeCell ref="K46:L46"/>
    <mergeCell ref="A47:B47"/>
    <mergeCell ref="C47:F47"/>
    <mergeCell ref="G47:H47"/>
    <mergeCell ref="K47:L47"/>
    <mergeCell ref="A52:H52"/>
    <mergeCell ref="B53:I53"/>
    <mergeCell ref="B54:E55"/>
    <mergeCell ref="F54:I54"/>
    <mergeCell ref="A55:A56"/>
    <mergeCell ref="F55:G56"/>
    <mergeCell ref="H55:I56"/>
    <mergeCell ref="A49:B49"/>
    <mergeCell ref="C49:F49"/>
    <mergeCell ref="G49:H49"/>
    <mergeCell ref="D59:E59"/>
    <mergeCell ref="F59:G59"/>
    <mergeCell ref="H59:I59"/>
    <mergeCell ref="C60:C61"/>
    <mergeCell ref="D60:E61"/>
    <mergeCell ref="F60:G61"/>
    <mergeCell ref="H60:I61"/>
    <mergeCell ref="J55:J56"/>
    <mergeCell ref="D56:E56"/>
    <mergeCell ref="D57:E57"/>
    <mergeCell ref="F57:G57"/>
    <mergeCell ref="H57:I57"/>
    <mergeCell ref="D58:E58"/>
    <mergeCell ref="F58:G58"/>
    <mergeCell ref="H58:I58"/>
    <mergeCell ref="C64:D64"/>
    <mergeCell ref="E64:F64"/>
    <mergeCell ref="G64:H64"/>
    <mergeCell ref="C65:D65"/>
    <mergeCell ref="E65:F65"/>
    <mergeCell ref="G65:H65"/>
    <mergeCell ref="C62:D62"/>
    <mergeCell ref="E62:F62"/>
    <mergeCell ref="G62:H62"/>
    <mergeCell ref="C63:D63"/>
    <mergeCell ref="E63:F63"/>
    <mergeCell ref="G63:H63"/>
    <mergeCell ref="C68:D68"/>
    <mergeCell ref="E68:F68"/>
    <mergeCell ref="G68:H68"/>
    <mergeCell ref="C69:D69"/>
    <mergeCell ref="E69:F69"/>
    <mergeCell ref="G69:H69"/>
    <mergeCell ref="C66:D66"/>
    <mergeCell ref="E66:F66"/>
    <mergeCell ref="G66:H66"/>
    <mergeCell ref="C67:D67"/>
    <mergeCell ref="E67:F67"/>
    <mergeCell ref="G67:H67"/>
    <mergeCell ref="A75:E75"/>
    <mergeCell ref="B76:E76"/>
    <mergeCell ref="A77:A79"/>
    <mergeCell ref="C77:E77"/>
    <mergeCell ref="C78:E78"/>
    <mergeCell ref="C79:E79"/>
    <mergeCell ref="B70:I70"/>
    <mergeCell ref="B71:I72"/>
    <mergeCell ref="B73:H73"/>
    <mergeCell ref="B90:E92"/>
    <mergeCell ref="B93:E93"/>
    <mergeCell ref="A95:W95"/>
    <mergeCell ref="B96:W96"/>
    <mergeCell ref="B97:B100"/>
    <mergeCell ref="C97:I100"/>
    <mergeCell ref="J97:P100"/>
    <mergeCell ref="Q97:W100"/>
    <mergeCell ref="F77:F79"/>
    <mergeCell ref="C86:C87"/>
    <mergeCell ref="D86:D87"/>
    <mergeCell ref="E86:E87"/>
    <mergeCell ref="B88:E88"/>
    <mergeCell ref="B89:E89"/>
    <mergeCell ref="X97:X100"/>
    <mergeCell ref="C101:D102"/>
    <mergeCell ref="E101:F102"/>
    <mergeCell ref="G101:H102"/>
    <mergeCell ref="I101:I102"/>
    <mergeCell ref="J101:K102"/>
    <mergeCell ref="L101:M102"/>
    <mergeCell ref="N101:O102"/>
    <mergeCell ref="P101:P102"/>
    <mergeCell ref="Q101:R102"/>
    <mergeCell ref="S101:T102"/>
    <mergeCell ref="U101:V102"/>
    <mergeCell ref="W101:W102"/>
    <mergeCell ref="X101:X102"/>
    <mergeCell ref="C103:D103"/>
    <mergeCell ref="E103:F103"/>
    <mergeCell ref="G103:H103"/>
    <mergeCell ref="J103:K103"/>
    <mergeCell ref="L103:M103"/>
    <mergeCell ref="N103:O103"/>
    <mergeCell ref="Q103:R103"/>
    <mergeCell ref="S103:T103"/>
    <mergeCell ref="U103:V103"/>
    <mergeCell ref="B104:W104"/>
    <mergeCell ref="C105:D105"/>
    <mergeCell ref="E105:F105"/>
    <mergeCell ref="G105:H105"/>
    <mergeCell ref="J105:K105"/>
    <mergeCell ref="L105:M105"/>
    <mergeCell ref="N105:O105"/>
    <mergeCell ref="Q105:R105"/>
    <mergeCell ref="S105:T105"/>
    <mergeCell ref="U105:V105"/>
    <mergeCell ref="C106:D106"/>
    <mergeCell ref="E106:F106"/>
    <mergeCell ref="G106:H106"/>
    <mergeCell ref="J106:K106"/>
    <mergeCell ref="L106:M106"/>
    <mergeCell ref="N106:O106"/>
    <mergeCell ref="Q106:R106"/>
    <mergeCell ref="S106:T106"/>
    <mergeCell ref="U106:V106"/>
    <mergeCell ref="C107:D107"/>
    <mergeCell ref="E107:F107"/>
    <mergeCell ref="G107:H107"/>
    <mergeCell ref="J107:K107"/>
    <mergeCell ref="L107:M107"/>
    <mergeCell ref="N107:O107"/>
    <mergeCell ref="Q107:R107"/>
    <mergeCell ref="S107:T107"/>
    <mergeCell ref="U107:V107"/>
    <mergeCell ref="C108:D108"/>
    <mergeCell ref="E108:F108"/>
    <mergeCell ref="G108:H108"/>
    <mergeCell ref="J108:K108"/>
    <mergeCell ref="L108:M108"/>
    <mergeCell ref="N108:O108"/>
    <mergeCell ref="Q108:R108"/>
    <mergeCell ref="S108:T108"/>
    <mergeCell ref="U108:V108"/>
    <mergeCell ref="Q109:R109"/>
    <mergeCell ref="S109:T109"/>
    <mergeCell ref="U109:V109"/>
    <mergeCell ref="C110:D110"/>
    <mergeCell ref="E110:F110"/>
    <mergeCell ref="G110:H110"/>
    <mergeCell ref="J110:K110"/>
    <mergeCell ref="L110:M110"/>
    <mergeCell ref="N110:O110"/>
    <mergeCell ref="Q110:R110"/>
    <mergeCell ref="C109:D109"/>
    <mergeCell ref="E109:F109"/>
    <mergeCell ref="G109:H109"/>
    <mergeCell ref="J109:K109"/>
    <mergeCell ref="L109:M109"/>
    <mergeCell ref="N109:O109"/>
    <mergeCell ref="S110:T110"/>
    <mergeCell ref="U110:V110"/>
    <mergeCell ref="Q111:R112"/>
    <mergeCell ref="S111:T112"/>
    <mergeCell ref="U111:V112"/>
    <mergeCell ref="W111:W112"/>
    <mergeCell ref="D113:E113"/>
    <mergeCell ref="F113:G113"/>
    <mergeCell ref="H113:I113"/>
    <mergeCell ref="K113:L113"/>
    <mergeCell ref="M113:N113"/>
    <mergeCell ref="O113:P113"/>
    <mergeCell ref="C111:D112"/>
    <mergeCell ref="E111:F112"/>
    <mergeCell ref="G111:H112"/>
    <mergeCell ref="I111:I112"/>
    <mergeCell ref="J111:K112"/>
    <mergeCell ref="L111:M112"/>
    <mergeCell ref="N111:O112"/>
    <mergeCell ref="P111:P112"/>
    <mergeCell ref="V113:W113"/>
    <mergeCell ref="A139:H139"/>
    <mergeCell ref="A126:H126"/>
    <mergeCell ref="B127:H127"/>
    <mergeCell ref="A128:A129"/>
    <mergeCell ref="B128:B129"/>
    <mergeCell ref="C128:E128"/>
    <mergeCell ref="F128:H128"/>
    <mergeCell ref="R113:S113"/>
    <mergeCell ref="T113:U113"/>
    <mergeCell ref="A115:G115"/>
    <mergeCell ref="B116:F116"/>
    <mergeCell ref="A124:G1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0547-88E8-4E7D-A64F-9FC039D8B61E}">
  <sheetPr>
    <pageSetUpPr fitToPage="1"/>
  </sheetPr>
  <dimension ref="A1:RS128"/>
  <sheetViews>
    <sheetView zoomScale="85" zoomScaleNormal="85" workbookViewId="0">
      <selection activeCell="A4" sqref="A4"/>
    </sheetView>
  </sheetViews>
  <sheetFormatPr defaultColWidth="9.140625" defaultRowHeight="12.75" x14ac:dyDescent="0.2"/>
  <cols>
    <col min="1" max="1" width="10.42578125" style="5" bestFit="1" customWidth="1"/>
    <col min="2" max="2" width="28" style="5" customWidth="1"/>
    <col min="3" max="3" width="8.85546875" style="4" customWidth="1"/>
    <col min="4" max="4" width="30" style="5" bestFit="1" customWidth="1"/>
    <col min="5" max="6" width="10.7109375" style="5" customWidth="1"/>
    <col min="7" max="7" width="15.28515625" style="5" customWidth="1"/>
    <col min="8" max="14" width="9.42578125" style="3" customWidth="1"/>
    <col min="15" max="15" width="9.7109375" style="4" customWidth="1"/>
    <col min="16" max="16" width="15.7109375" style="5" customWidth="1"/>
    <col min="17" max="17" width="32.28515625" style="6" customWidth="1"/>
    <col min="18" max="22" width="14.7109375" style="6" customWidth="1"/>
    <col min="23" max="25" width="10.7109375" style="3" customWidth="1"/>
    <col min="26" max="26" width="15.7109375" style="5" customWidth="1"/>
    <col min="27" max="32" width="14.7109375" style="6" customWidth="1"/>
    <col min="33" max="35" width="10.7109375" style="3" customWidth="1"/>
    <col min="36" max="36" width="15.7109375" style="5" customWidth="1"/>
    <col min="37" max="42" width="14.7109375" style="6" customWidth="1"/>
    <col min="43" max="45" width="10.7109375" style="3" customWidth="1"/>
    <col min="46" max="46" width="15.7109375" style="5" customWidth="1"/>
    <col min="47" max="52" width="14.7109375" style="6" customWidth="1"/>
    <col min="53" max="55" width="10.7109375" style="3" customWidth="1"/>
    <col min="56" max="56" width="15.7109375" style="5" customWidth="1"/>
    <col min="57" max="62" width="14.7109375" style="6" customWidth="1"/>
    <col min="63" max="65" width="10.7109375" style="3" customWidth="1"/>
    <col min="66" max="66" width="15.7109375" style="5" customWidth="1"/>
    <col min="67" max="72" width="14.7109375" style="6" customWidth="1"/>
    <col min="73" max="75" width="10.7109375" style="3" customWidth="1"/>
    <col min="76" max="76" width="15.7109375" style="5" customWidth="1"/>
    <col min="77" max="82" width="14.7109375" style="6" customWidth="1"/>
    <col min="83" max="85" width="10.7109375" style="3" customWidth="1"/>
    <col min="86" max="86" width="15.7109375" style="5" customWidth="1"/>
    <col min="87" max="92" width="10.7109375" style="6" customWidth="1"/>
    <col min="93" max="95" width="10.7109375" style="3" customWidth="1"/>
    <col min="96" max="96" width="15.7109375" style="5" customWidth="1"/>
    <col min="97" max="102" width="10.7109375" style="6" customWidth="1"/>
    <col min="103" max="105" width="10.7109375" style="3" customWidth="1"/>
    <col min="106" max="106" width="15.7109375" style="5" customWidth="1"/>
    <col min="107" max="112" width="10.7109375" style="6" customWidth="1"/>
    <col min="113" max="115" width="10.7109375" style="3" customWidth="1"/>
    <col min="116" max="116" width="15.7109375" style="5" customWidth="1"/>
    <col min="117" max="122" width="10.7109375" style="6" customWidth="1"/>
    <col min="123" max="125" width="10.7109375" style="3" customWidth="1"/>
    <col min="126" max="126" width="15.7109375" style="5" customWidth="1"/>
    <col min="127" max="132" width="10.7109375" style="6" customWidth="1"/>
    <col min="133" max="135" width="10.7109375" style="3" customWidth="1"/>
    <col min="136" max="136" width="15.7109375" style="5" customWidth="1"/>
    <col min="137" max="142" width="10.7109375" style="6" customWidth="1"/>
    <col min="143" max="145" width="10.7109375" style="3" customWidth="1"/>
    <col min="146" max="146" width="15.7109375" style="5" customWidth="1"/>
    <col min="147" max="152" width="10.7109375" style="6" customWidth="1"/>
    <col min="153" max="155" width="10.7109375" style="3" customWidth="1"/>
    <col min="156" max="156" width="15.7109375" style="5" customWidth="1"/>
    <col min="157" max="162" width="10.7109375" style="6" customWidth="1"/>
    <col min="163" max="164" width="10.7109375" style="3" customWidth="1"/>
    <col min="165" max="165" width="9.42578125" style="3" customWidth="1"/>
    <col min="166" max="166" width="9.140625" style="3" customWidth="1"/>
    <col min="167" max="169" width="15.7109375" style="4" customWidth="1"/>
    <col min="170" max="176" width="12.7109375" style="3" customWidth="1"/>
    <col min="177" max="201" width="20.7109375" style="4" customWidth="1"/>
    <col min="202" max="237" width="12.7109375" style="3" customWidth="1"/>
    <col min="238" max="239" width="20.7109375" style="4" customWidth="1"/>
    <col min="240" max="240" width="10.7109375" style="3" customWidth="1"/>
    <col min="241" max="241" width="10.7109375" style="5" customWidth="1"/>
    <col min="242" max="242" width="10.7109375" style="3" customWidth="1"/>
    <col min="243" max="243" width="10.7109375" style="5" customWidth="1"/>
    <col min="244" max="244" width="10.7109375" style="3" customWidth="1"/>
    <col min="245" max="245" width="10.7109375" style="5" customWidth="1"/>
    <col min="246" max="246" width="10.7109375" style="3" customWidth="1"/>
    <col min="247" max="248" width="10.7109375" style="5" customWidth="1"/>
    <col min="249" max="249" width="10.7109375" style="3" customWidth="1"/>
    <col min="250" max="250" width="10.7109375" style="5" customWidth="1"/>
    <col min="251" max="251" width="10.7109375" style="3" customWidth="1"/>
    <col min="252" max="252" width="10.7109375" style="5" customWidth="1"/>
    <col min="253" max="253" width="10.7109375" style="3" customWidth="1"/>
    <col min="254" max="254" width="10.7109375" style="5" customWidth="1"/>
    <col min="255" max="255" width="10.7109375" style="3" customWidth="1"/>
    <col min="256" max="257" width="10.7109375" style="5" customWidth="1"/>
    <col min="258" max="259" width="10.7109375" style="3" customWidth="1"/>
    <col min="260" max="261" width="10.7109375" style="4" customWidth="1"/>
    <col min="262" max="262" width="15.7109375" style="4" customWidth="1"/>
    <col min="263" max="263" width="10.7109375" style="3" customWidth="1"/>
    <col min="264" max="267" width="15.7109375" style="6" customWidth="1"/>
    <col min="268" max="272" width="9.140625" style="4"/>
    <col min="273" max="274" width="9.140625" style="4" customWidth="1"/>
    <col min="275" max="275" width="9.28515625" style="3" customWidth="1"/>
    <col min="276" max="277" width="9.140625" style="4" customWidth="1"/>
    <col min="278" max="278" width="9.28515625" style="3" customWidth="1"/>
    <col min="279" max="280" width="9.140625" style="4" customWidth="1"/>
    <col min="281" max="281" width="9.28515625" style="3" customWidth="1"/>
    <col min="282" max="283" width="9.140625" style="4" customWidth="1"/>
    <col min="284" max="284" width="9.28515625" style="3" customWidth="1"/>
    <col min="285" max="286" width="9.140625" style="4" customWidth="1"/>
    <col min="287" max="287" width="9.28515625" style="3" customWidth="1"/>
    <col min="288" max="289" width="9.140625" style="4" customWidth="1"/>
    <col min="290" max="290" width="9.28515625" style="3" customWidth="1"/>
    <col min="291" max="292" width="9.140625" style="4" customWidth="1"/>
    <col min="293" max="293" width="9.28515625" style="3" customWidth="1"/>
    <col min="294" max="296" width="9.28515625" style="4" customWidth="1"/>
    <col min="297" max="298" width="9.140625" style="4" customWidth="1"/>
    <col min="299" max="299" width="9.42578125" style="4" customWidth="1"/>
    <col min="300" max="301" width="9.140625" style="4" customWidth="1"/>
    <col min="302" max="303" width="16" style="4" customWidth="1"/>
    <col min="304" max="305" width="9.140625" style="4" customWidth="1"/>
    <col min="306" max="306" width="15" style="4" customWidth="1"/>
    <col min="307" max="311" width="9.140625" style="4" customWidth="1"/>
    <col min="312" max="437" width="10.7109375" style="4" customWidth="1"/>
    <col min="438" max="438" width="23.85546875" style="4" customWidth="1"/>
    <col min="439" max="439" width="13" style="4" customWidth="1"/>
    <col min="440" max="16384" width="9.140625" style="4"/>
  </cols>
  <sheetData>
    <row r="1" spans="1:487" ht="18.75" x14ac:dyDescent="0.2">
      <c r="A1" s="442" t="s">
        <v>20886</v>
      </c>
    </row>
    <row r="2" spans="1:487" ht="15" x14ac:dyDescent="0.2">
      <c r="A2" s="437" t="s">
        <v>20885</v>
      </c>
    </row>
    <row r="3" spans="1:487" ht="15" x14ac:dyDescent="0.2">
      <c r="A3" s="438" t="s">
        <v>20910</v>
      </c>
    </row>
    <row r="4" spans="1:487" x14ac:dyDescent="0.2">
      <c r="QT4" s="432"/>
    </row>
    <row r="5" spans="1:487" x14ac:dyDescent="0.2">
      <c r="A5" s="446" t="s">
        <v>20887</v>
      </c>
      <c r="B5" s="447" t="s">
        <v>20908</v>
      </c>
      <c r="C5" s="447" t="s">
        <v>1797</v>
      </c>
      <c r="D5" s="447" t="s">
        <v>1798</v>
      </c>
      <c r="E5" s="447" t="s">
        <v>1799</v>
      </c>
      <c r="F5" s="447" t="s">
        <v>1800</v>
      </c>
      <c r="G5" s="447" t="s">
        <v>1801</v>
      </c>
      <c r="H5" s="447" t="s">
        <v>354</v>
      </c>
      <c r="I5" s="447" t="s">
        <v>355</v>
      </c>
      <c r="J5" s="447" t="s">
        <v>356</v>
      </c>
      <c r="K5" s="447" t="s">
        <v>357</v>
      </c>
      <c r="L5" s="447" t="s">
        <v>358</v>
      </c>
      <c r="M5" s="447" t="s">
        <v>359</v>
      </c>
      <c r="N5" s="447" t="s">
        <v>360</v>
      </c>
      <c r="O5" s="447" t="s">
        <v>361</v>
      </c>
      <c r="P5" s="447" t="s">
        <v>362</v>
      </c>
      <c r="Q5" s="447" t="s">
        <v>363</v>
      </c>
      <c r="R5" s="447" t="s">
        <v>364</v>
      </c>
      <c r="S5" s="447" t="s">
        <v>365</v>
      </c>
      <c r="T5" s="447" t="s">
        <v>366</v>
      </c>
      <c r="U5" s="447" t="s">
        <v>367</v>
      </c>
      <c r="V5" s="447" t="s">
        <v>368</v>
      </c>
      <c r="W5" s="447" t="s">
        <v>369</v>
      </c>
      <c r="X5" s="447" t="s">
        <v>370</v>
      </c>
      <c r="Y5" s="447" t="s">
        <v>2847</v>
      </c>
      <c r="Z5" s="447" t="s">
        <v>371</v>
      </c>
      <c r="AA5" s="447" t="s">
        <v>372</v>
      </c>
      <c r="AB5" s="447" t="s">
        <v>373</v>
      </c>
      <c r="AC5" s="447" t="s">
        <v>374</v>
      </c>
      <c r="AD5" s="447" t="s">
        <v>375</v>
      </c>
      <c r="AE5" s="447" t="s">
        <v>376</v>
      </c>
      <c r="AF5" s="447" t="s">
        <v>377</v>
      </c>
      <c r="AG5" s="447" t="s">
        <v>378</v>
      </c>
      <c r="AH5" s="447" t="s">
        <v>379</v>
      </c>
      <c r="AI5" s="447" t="s">
        <v>2848</v>
      </c>
      <c r="AJ5" s="447" t="s">
        <v>380</v>
      </c>
      <c r="AK5" s="447" t="s">
        <v>381</v>
      </c>
      <c r="AL5" s="447" t="s">
        <v>382</v>
      </c>
      <c r="AM5" s="447" t="s">
        <v>383</v>
      </c>
      <c r="AN5" s="447" t="s">
        <v>384</v>
      </c>
      <c r="AO5" s="447" t="s">
        <v>385</v>
      </c>
      <c r="AP5" s="447" t="s">
        <v>386</v>
      </c>
      <c r="AQ5" s="447" t="s">
        <v>387</v>
      </c>
      <c r="AR5" s="447" t="s">
        <v>388</v>
      </c>
      <c r="AS5" s="447" t="s">
        <v>2849</v>
      </c>
      <c r="AT5" s="447" t="s">
        <v>389</v>
      </c>
      <c r="AU5" s="447" t="s">
        <v>390</v>
      </c>
      <c r="AV5" s="447" t="s">
        <v>391</v>
      </c>
      <c r="AW5" s="447" t="s">
        <v>392</v>
      </c>
      <c r="AX5" s="447" t="s">
        <v>393</v>
      </c>
      <c r="AY5" s="447" t="s">
        <v>394</v>
      </c>
      <c r="AZ5" s="447" t="s">
        <v>395</v>
      </c>
      <c r="BA5" s="447" t="s">
        <v>396</v>
      </c>
      <c r="BB5" s="447" t="s">
        <v>397</v>
      </c>
      <c r="BC5" s="447" t="s">
        <v>2850</v>
      </c>
      <c r="BD5" s="447" t="s">
        <v>398</v>
      </c>
      <c r="BE5" s="447" t="s">
        <v>399</v>
      </c>
      <c r="BF5" s="447" t="s">
        <v>400</v>
      </c>
      <c r="BG5" s="447" t="s">
        <v>401</v>
      </c>
      <c r="BH5" s="447" t="s">
        <v>402</v>
      </c>
      <c r="BI5" s="447" t="s">
        <v>403</v>
      </c>
      <c r="BJ5" s="447" t="s">
        <v>404</v>
      </c>
      <c r="BK5" s="447" t="s">
        <v>405</v>
      </c>
      <c r="BL5" s="447" t="s">
        <v>406</v>
      </c>
      <c r="BM5" s="447" t="s">
        <v>2851</v>
      </c>
      <c r="BN5" s="447" t="s">
        <v>407</v>
      </c>
      <c r="BO5" s="447" t="s">
        <v>408</v>
      </c>
      <c r="BP5" s="447" t="s">
        <v>409</v>
      </c>
      <c r="BQ5" s="447" t="s">
        <v>410</v>
      </c>
      <c r="BR5" s="447" t="s">
        <v>411</v>
      </c>
      <c r="BS5" s="447" t="s">
        <v>412</v>
      </c>
      <c r="BT5" s="447" t="s">
        <v>413</v>
      </c>
      <c r="BU5" s="447" t="s">
        <v>414</v>
      </c>
      <c r="BV5" s="447" t="s">
        <v>415</v>
      </c>
      <c r="BW5" s="447" t="s">
        <v>2852</v>
      </c>
      <c r="BX5" s="447" t="s">
        <v>416</v>
      </c>
      <c r="BY5" s="447" t="s">
        <v>417</v>
      </c>
      <c r="BZ5" s="447" t="s">
        <v>418</v>
      </c>
      <c r="CA5" s="447" t="s">
        <v>419</v>
      </c>
      <c r="CB5" s="447" t="s">
        <v>420</v>
      </c>
      <c r="CC5" s="447" t="s">
        <v>421</v>
      </c>
      <c r="CD5" s="447" t="s">
        <v>422</v>
      </c>
      <c r="CE5" s="447" t="s">
        <v>423</v>
      </c>
      <c r="CF5" s="447" t="s">
        <v>424</v>
      </c>
      <c r="CG5" s="447" t="s">
        <v>2853</v>
      </c>
      <c r="CH5" s="447" t="s">
        <v>425</v>
      </c>
      <c r="CI5" s="447" t="s">
        <v>426</v>
      </c>
      <c r="CJ5" s="447" t="s">
        <v>427</v>
      </c>
      <c r="CK5" s="447" t="s">
        <v>428</v>
      </c>
      <c r="CL5" s="447" t="s">
        <v>429</v>
      </c>
      <c r="CM5" s="447" t="s">
        <v>430</v>
      </c>
      <c r="CN5" s="447" t="s">
        <v>431</v>
      </c>
      <c r="CO5" s="447" t="s">
        <v>432</v>
      </c>
      <c r="CP5" s="447" t="s">
        <v>433</v>
      </c>
      <c r="CQ5" s="447" t="s">
        <v>2854</v>
      </c>
      <c r="CR5" s="447" t="s">
        <v>434</v>
      </c>
      <c r="CS5" s="447" t="s">
        <v>435</v>
      </c>
      <c r="CT5" s="447" t="s">
        <v>436</v>
      </c>
      <c r="CU5" s="447" t="s">
        <v>437</v>
      </c>
      <c r="CV5" s="447" t="s">
        <v>438</v>
      </c>
      <c r="CW5" s="447" t="s">
        <v>439</v>
      </c>
      <c r="CX5" s="447" t="s">
        <v>440</v>
      </c>
      <c r="CY5" s="447" t="s">
        <v>441</v>
      </c>
      <c r="CZ5" s="447" t="s">
        <v>442</v>
      </c>
      <c r="DA5" s="447" t="s">
        <v>2855</v>
      </c>
      <c r="DB5" s="447" t="s">
        <v>443</v>
      </c>
      <c r="DC5" s="447" t="s">
        <v>444</v>
      </c>
      <c r="DD5" s="447" t="s">
        <v>445</v>
      </c>
      <c r="DE5" s="447" t="s">
        <v>446</v>
      </c>
      <c r="DF5" s="447" t="s">
        <v>447</v>
      </c>
      <c r="DG5" s="447" t="s">
        <v>448</v>
      </c>
      <c r="DH5" s="447" t="s">
        <v>449</v>
      </c>
      <c r="DI5" s="447" t="s">
        <v>450</v>
      </c>
      <c r="DJ5" s="447" t="s">
        <v>451</v>
      </c>
      <c r="DK5" s="447" t="s">
        <v>2856</v>
      </c>
      <c r="DL5" s="447" t="s">
        <v>452</v>
      </c>
      <c r="DM5" s="447" t="s">
        <v>453</v>
      </c>
      <c r="DN5" s="447" t="s">
        <v>454</v>
      </c>
      <c r="DO5" s="447" t="s">
        <v>455</v>
      </c>
      <c r="DP5" s="447" t="s">
        <v>456</v>
      </c>
      <c r="DQ5" s="447" t="s">
        <v>457</v>
      </c>
      <c r="DR5" s="447" t="s">
        <v>458</v>
      </c>
      <c r="DS5" s="447" t="s">
        <v>459</v>
      </c>
      <c r="DT5" s="447" t="s">
        <v>460</v>
      </c>
      <c r="DU5" s="447" t="s">
        <v>2857</v>
      </c>
      <c r="DV5" s="447" t="s">
        <v>461</v>
      </c>
      <c r="DW5" s="447" t="s">
        <v>462</v>
      </c>
      <c r="DX5" s="447" t="s">
        <v>463</v>
      </c>
      <c r="DY5" s="447" t="s">
        <v>464</v>
      </c>
      <c r="DZ5" s="447" t="s">
        <v>465</v>
      </c>
      <c r="EA5" s="447" t="s">
        <v>466</v>
      </c>
      <c r="EB5" s="447" t="s">
        <v>467</v>
      </c>
      <c r="EC5" s="447" t="s">
        <v>468</v>
      </c>
      <c r="ED5" s="447" t="s">
        <v>469</v>
      </c>
      <c r="EE5" s="447" t="s">
        <v>2858</v>
      </c>
      <c r="EF5" s="447" t="s">
        <v>470</v>
      </c>
      <c r="EG5" s="447" t="s">
        <v>471</v>
      </c>
      <c r="EH5" s="447" t="s">
        <v>472</v>
      </c>
      <c r="EI5" s="447" t="s">
        <v>473</v>
      </c>
      <c r="EJ5" s="447" t="s">
        <v>474</v>
      </c>
      <c r="EK5" s="447" t="s">
        <v>475</v>
      </c>
      <c r="EL5" s="447" t="s">
        <v>476</v>
      </c>
      <c r="EM5" s="447" t="s">
        <v>477</v>
      </c>
      <c r="EN5" s="447" t="s">
        <v>478</v>
      </c>
      <c r="EO5" s="447" t="s">
        <v>2859</v>
      </c>
      <c r="EP5" s="447" t="s">
        <v>479</v>
      </c>
      <c r="EQ5" s="447" t="s">
        <v>480</v>
      </c>
      <c r="ER5" s="447" t="s">
        <v>481</v>
      </c>
      <c r="ES5" s="447" t="s">
        <v>482</v>
      </c>
      <c r="ET5" s="447" t="s">
        <v>483</v>
      </c>
      <c r="EU5" s="447" t="s">
        <v>484</v>
      </c>
      <c r="EV5" s="447" t="s">
        <v>485</v>
      </c>
      <c r="EW5" s="447" t="s">
        <v>486</v>
      </c>
      <c r="EX5" s="447" t="s">
        <v>487</v>
      </c>
      <c r="EY5" s="447" t="s">
        <v>2860</v>
      </c>
      <c r="EZ5" s="447" t="s">
        <v>488</v>
      </c>
      <c r="FA5" s="447" t="s">
        <v>489</v>
      </c>
      <c r="FB5" s="447" t="s">
        <v>490</v>
      </c>
      <c r="FC5" s="447" t="s">
        <v>491</v>
      </c>
      <c r="FD5" s="447" t="s">
        <v>492</v>
      </c>
      <c r="FE5" s="447" t="s">
        <v>493</v>
      </c>
      <c r="FF5" s="447" t="s">
        <v>494</v>
      </c>
      <c r="FG5" s="447" t="s">
        <v>495</v>
      </c>
      <c r="FH5" s="447" t="s">
        <v>496</v>
      </c>
      <c r="FI5" s="448" t="s">
        <v>497</v>
      </c>
      <c r="FJ5" s="447" t="s">
        <v>498</v>
      </c>
      <c r="FK5" s="447" t="s">
        <v>499</v>
      </c>
      <c r="FL5" s="447" t="s">
        <v>2861</v>
      </c>
      <c r="FM5" s="447" t="s">
        <v>2862</v>
      </c>
      <c r="FN5" s="462" t="s">
        <v>20765</v>
      </c>
      <c r="FO5" s="462" t="s">
        <v>20766</v>
      </c>
      <c r="FP5" s="462" t="s">
        <v>20767</v>
      </c>
      <c r="FQ5" s="462" t="s">
        <v>20768</v>
      </c>
      <c r="FR5" s="462" t="s">
        <v>20769</v>
      </c>
      <c r="FS5" s="462" t="s">
        <v>20770</v>
      </c>
      <c r="FT5" s="462" t="s">
        <v>20771</v>
      </c>
      <c r="FU5" s="447" t="s">
        <v>500</v>
      </c>
      <c r="FV5" s="447" t="s">
        <v>501</v>
      </c>
      <c r="FW5" s="447" t="s">
        <v>502</v>
      </c>
      <c r="FX5" s="447" t="s">
        <v>503</v>
      </c>
      <c r="FY5" s="447" t="s">
        <v>504</v>
      </c>
      <c r="FZ5" s="447" t="s">
        <v>505</v>
      </c>
      <c r="GA5" s="447" t="s">
        <v>506</v>
      </c>
      <c r="GB5" s="447" t="s">
        <v>507</v>
      </c>
      <c r="GC5" s="447" t="s">
        <v>2863</v>
      </c>
      <c r="GD5" s="447" t="s">
        <v>508</v>
      </c>
      <c r="GE5" s="447" t="s">
        <v>509</v>
      </c>
      <c r="GF5" s="447" t="s">
        <v>510</v>
      </c>
      <c r="GG5" s="447" t="s">
        <v>2864</v>
      </c>
      <c r="GH5" s="447" t="s">
        <v>2865</v>
      </c>
      <c r="GI5" s="447" t="s">
        <v>511</v>
      </c>
      <c r="GJ5" s="447" t="s">
        <v>512</v>
      </c>
      <c r="GK5" s="447" t="s">
        <v>2866</v>
      </c>
      <c r="GL5" s="447" t="s">
        <v>2867</v>
      </c>
      <c r="GM5" s="447" t="s">
        <v>513</v>
      </c>
      <c r="GN5" s="447" t="s">
        <v>514</v>
      </c>
      <c r="GO5" s="447" t="s">
        <v>2868</v>
      </c>
      <c r="GP5" s="447" t="s">
        <v>2869</v>
      </c>
      <c r="GQ5" s="447" t="s">
        <v>515</v>
      </c>
      <c r="GR5" s="447" t="s">
        <v>516</v>
      </c>
      <c r="GS5" s="447" t="s">
        <v>2870</v>
      </c>
      <c r="GT5" s="447" t="s">
        <v>2871</v>
      </c>
      <c r="GU5" s="447" t="s">
        <v>2872</v>
      </c>
      <c r="GV5" s="447" t="s">
        <v>2873</v>
      </c>
      <c r="GW5" s="447" t="s">
        <v>2874</v>
      </c>
      <c r="GX5" s="447" t="s">
        <v>2875</v>
      </c>
      <c r="GY5" s="447" t="s">
        <v>2876</v>
      </c>
      <c r="GZ5" s="447" t="s">
        <v>517</v>
      </c>
      <c r="HA5" s="447" t="s">
        <v>2877</v>
      </c>
      <c r="HB5" s="447" t="s">
        <v>518</v>
      </c>
      <c r="HC5" s="447" t="s">
        <v>519</v>
      </c>
      <c r="HD5" s="447" t="s">
        <v>520</v>
      </c>
      <c r="HE5" s="447" t="s">
        <v>521</v>
      </c>
      <c r="HF5" s="447" t="s">
        <v>522</v>
      </c>
      <c r="HG5" s="447" t="s">
        <v>523</v>
      </c>
      <c r="HH5" s="447" t="s">
        <v>524</v>
      </c>
      <c r="HI5" s="447" t="s">
        <v>525</v>
      </c>
      <c r="HJ5" s="447" t="s">
        <v>526</v>
      </c>
      <c r="HK5" s="447" t="s">
        <v>527</v>
      </c>
      <c r="HL5" s="447" t="s">
        <v>528</v>
      </c>
      <c r="HM5" s="447" t="s">
        <v>529</v>
      </c>
      <c r="HN5" s="447" t="s">
        <v>530</v>
      </c>
      <c r="HO5" s="447" t="s">
        <v>531</v>
      </c>
      <c r="HP5" s="447" t="s">
        <v>532</v>
      </c>
      <c r="HQ5" s="447" t="s">
        <v>2878</v>
      </c>
      <c r="HR5" s="447" t="s">
        <v>533</v>
      </c>
      <c r="HS5" s="447" t="s">
        <v>534</v>
      </c>
      <c r="HT5" s="447" t="s">
        <v>535</v>
      </c>
      <c r="HU5" s="447" t="s">
        <v>2879</v>
      </c>
      <c r="HV5" s="447" t="s">
        <v>536</v>
      </c>
      <c r="HW5" s="447" t="s">
        <v>537</v>
      </c>
      <c r="HX5" s="447" t="s">
        <v>538</v>
      </c>
      <c r="HY5" s="447" t="s">
        <v>2880</v>
      </c>
      <c r="HZ5" s="447" t="s">
        <v>539</v>
      </c>
      <c r="IA5" s="447" t="s">
        <v>540</v>
      </c>
      <c r="IB5" s="447" t="s">
        <v>541</v>
      </c>
      <c r="IC5" s="447" t="s">
        <v>2881</v>
      </c>
      <c r="ID5" s="447" t="s">
        <v>2882</v>
      </c>
      <c r="IE5" s="447" t="s">
        <v>2883</v>
      </c>
      <c r="IF5" s="447" t="s">
        <v>2884</v>
      </c>
      <c r="IG5" s="447" t="s">
        <v>542</v>
      </c>
      <c r="IH5" s="447" t="s">
        <v>543</v>
      </c>
      <c r="II5" s="447" t="s">
        <v>544</v>
      </c>
      <c r="IJ5" s="447" t="s">
        <v>545</v>
      </c>
      <c r="IK5" s="447" t="s">
        <v>546</v>
      </c>
      <c r="IL5" s="447" t="s">
        <v>547</v>
      </c>
      <c r="IM5" s="447" t="s">
        <v>2885</v>
      </c>
      <c r="IN5" s="447" t="s">
        <v>548</v>
      </c>
      <c r="IO5" s="447" t="s">
        <v>549</v>
      </c>
      <c r="IP5" s="447" t="s">
        <v>550</v>
      </c>
      <c r="IQ5" s="447" t="s">
        <v>551</v>
      </c>
      <c r="IR5" s="447" t="s">
        <v>552</v>
      </c>
      <c r="IS5" s="447" t="s">
        <v>553</v>
      </c>
      <c r="IT5" s="447" t="s">
        <v>554</v>
      </c>
      <c r="IU5" s="447" t="s">
        <v>555</v>
      </c>
      <c r="IV5" s="447" t="s">
        <v>2886</v>
      </c>
      <c r="IW5" s="447" t="s">
        <v>556</v>
      </c>
      <c r="IX5" s="447" t="s">
        <v>557</v>
      </c>
      <c r="IY5" s="447" t="s">
        <v>558</v>
      </c>
      <c r="IZ5" s="447" t="s">
        <v>559</v>
      </c>
      <c r="JA5" s="447" t="s">
        <v>560</v>
      </c>
      <c r="JB5" s="447" t="s">
        <v>561</v>
      </c>
      <c r="JC5" s="447" t="s">
        <v>562</v>
      </c>
      <c r="JD5" s="447" t="s">
        <v>563</v>
      </c>
      <c r="JE5" s="447" t="s">
        <v>2887</v>
      </c>
      <c r="JF5" s="447" t="s">
        <v>2888</v>
      </c>
      <c r="JG5" s="447" t="s">
        <v>2889</v>
      </c>
      <c r="JH5" s="447" t="s">
        <v>2890</v>
      </c>
      <c r="JI5" s="447" t="s">
        <v>2891</v>
      </c>
      <c r="JJ5" s="447" t="s">
        <v>2892</v>
      </c>
      <c r="JK5" s="447" t="s">
        <v>2893</v>
      </c>
      <c r="JL5" s="447" t="s">
        <v>2894</v>
      </c>
      <c r="JM5" s="447" t="s">
        <v>2895</v>
      </c>
      <c r="JN5" s="447" t="s">
        <v>2896</v>
      </c>
      <c r="JO5" s="447" t="s">
        <v>2897</v>
      </c>
      <c r="JP5" s="462" t="s">
        <v>20760</v>
      </c>
      <c r="JQ5" s="462" t="s">
        <v>20761</v>
      </c>
      <c r="JR5" s="462" t="s">
        <v>20762</v>
      </c>
      <c r="JS5" s="462" t="s">
        <v>20763</v>
      </c>
      <c r="JT5" s="462" t="s">
        <v>20764</v>
      </c>
      <c r="JU5" s="447" t="s">
        <v>564</v>
      </c>
      <c r="JV5" s="447" t="s">
        <v>565</v>
      </c>
      <c r="JW5" s="447" t="s">
        <v>566</v>
      </c>
      <c r="JX5" s="447" t="s">
        <v>567</v>
      </c>
      <c r="JY5" s="447" t="s">
        <v>568</v>
      </c>
      <c r="JZ5" s="447" t="s">
        <v>569</v>
      </c>
      <c r="KA5" s="447" t="s">
        <v>570</v>
      </c>
      <c r="KB5" s="447" t="s">
        <v>571</v>
      </c>
      <c r="KC5" s="447" t="s">
        <v>572</v>
      </c>
      <c r="KD5" s="447" t="s">
        <v>573</v>
      </c>
      <c r="KE5" s="447" t="s">
        <v>574</v>
      </c>
      <c r="KF5" s="447" t="s">
        <v>575</v>
      </c>
      <c r="KG5" s="447" t="s">
        <v>576</v>
      </c>
      <c r="KH5" s="447" t="s">
        <v>577</v>
      </c>
      <c r="KI5" s="447" t="s">
        <v>578</v>
      </c>
      <c r="KJ5" s="447" t="s">
        <v>579</v>
      </c>
      <c r="KK5" s="447" t="s">
        <v>580</v>
      </c>
      <c r="KL5" s="447" t="s">
        <v>581</v>
      </c>
      <c r="KM5" s="447" t="s">
        <v>582</v>
      </c>
      <c r="KN5" s="447" t="s">
        <v>583</v>
      </c>
      <c r="KO5" s="447" t="s">
        <v>584</v>
      </c>
      <c r="KP5" s="447" t="s">
        <v>585</v>
      </c>
      <c r="KQ5" s="447" t="s">
        <v>586</v>
      </c>
      <c r="KR5" s="462" t="s">
        <v>20746</v>
      </c>
      <c r="KS5" s="462" t="s">
        <v>20747</v>
      </c>
      <c r="KT5" s="462" t="s">
        <v>20748</v>
      </c>
      <c r="KU5" s="462" t="s">
        <v>20749</v>
      </c>
      <c r="KV5" s="462" t="s">
        <v>20750</v>
      </c>
      <c r="KW5" s="462" t="s">
        <v>20751</v>
      </c>
      <c r="KX5" s="462" t="s">
        <v>20752</v>
      </c>
      <c r="KY5" s="462" t="s">
        <v>20753</v>
      </c>
      <c r="KZ5" s="462" t="s">
        <v>20754</v>
      </c>
      <c r="LA5" s="462" t="s">
        <v>20755</v>
      </c>
      <c r="LB5" s="462" t="s">
        <v>20756</v>
      </c>
      <c r="LC5" s="462" t="s">
        <v>20757</v>
      </c>
      <c r="LD5" s="462" t="s">
        <v>20758</v>
      </c>
      <c r="LE5" s="462" t="s">
        <v>20759</v>
      </c>
      <c r="LF5" s="447" t="s">
        <v>587</v>
      </c>
      <c r="LG5" s="447" t="s">
        <v>588</v>
      </c>
      <c r="LH5" s="447" t="s">
        <v>589</v>
      </c>
      <c r="LI5" s="447" t="s">
        <v>590</v>
      </c>
      <c r="LJ5" s="447" t="s">
        <v>591</v>
      </c>
      <c r="LK5" s="447" t="s">
        <v>592</v>
      </c>
      <c r="LL5" s="447" t="s">
        <v>593</v>
      </c>
      <c r="LM5" s="447" t="s">
        <v>594</v>
      </c>
      <c r="LN5" s="447" t="s">
        <v>595</v>
      </c>
      <c r="LO5" s="447" t="s">
        <v>596</v>
      </c>
      <c r="LP5" s="447" t="s">
        <v>597</v>
      </c>
      <c r="LQ5" s="447" t="s">
        <v>598</v>
      </c>
      <c r="LR5" s="447" t="s">
        <v>599</v>
      </c>
      <c r="LS5" s="447" t="s">
        <v>600</v>
      </c>
      <c r="LT5" s="447" t="s">
        <v>601</v>
      </c>
      <c r="LU5" s="447" t="s">
        <v>602</v>
      </c>
      <c r="LV5" s="447" t="s">
        <v>603</v>
      </c>
      <c r="LW5" s="447" t="s">
        <v>604</v>
      </c>
      <c r="LX5" s="447" t="s">
        <v>605</v>
      </c>
      <c r="LY5" s="447" t="s">
        <v>606</v>
      </c>
      <c r="LZ5" s="447" t="s">
        <v>607</v>
      </c>
      <c r="MA5" s="447" t="s">
        <v>608</v>
      </c>
      <c r="MB5" s="447" t="s">
        <v>609</v>
      </c>
      <c r="MC5" s="447" t="s">
        <v>610</v>
      </c>
      <c r="MD5" s="447" t="s">
        <v>611</v>
      </c>
      <c r="ME5" s="447" t="s">
        <v>612</v>
      </c>
      <c r="MF5" s="447" t="s">
        <v>613</v>
      </c>
      <c r="MG5" s="447" t="s">
        <v>614</v>
      </c>
      <c r="MH5" s="447" t="s">
        <v>615</v>
      </c>
      <c r="MI5" s="447" t="s">
        <v>616</v>
      </c>
      <c r="MJ5" s="447" t="s">
        <v>617</v>
      </c>
      <c r="MK5" s="447" t="s">
        <v>618</v>
      </c>
      <c r="ML5" s="447" t="s">
        <v>619</v>
      </c>
      <c r="MM5" s="447" t="s">
        <v>620</v>
      </c>
      <c r="MN5" s="447" t="s">
        <v>621</v>
      </c>
      <c r="MO5" s="447" t="s">
        <v>622</v>
      </c>
      <c r="MP5" s="447" t="s">
        <v>623</v>
      </c>
      <c r="MQ5" s="447" t="s">
        <v>624</v>
      </c>
      <c r="MR5" s="447" t="s">
        <v>625</v>
      </c>
      <c r="MS5" s="447" t="s">
        <v>626</v>
      </c>
      <c r="MT5" s="447" t="s">
        <v>627</v>
      </c>
      <c r="MU5" s="447" t="s">
        <v>628</v>
      </c>
      <c r="MV5" s="447" t="s">
        <v>629</v>
      </c>
      <c r="MW5" s="447" t="s">
        <v>630</v>
      </c>
      <c r="MX5" s="447" t="s">
        <v>631</v>
      </c>
      <c r="MY5" s="447" t="s">
        <v>632</v>
      </c>
      <c r="MZ5" s="447" t="s">
        <v>633</v>
      </c>
      <c r="NA5" s="447" t="s">
        <v>634</v>
      </c>
      <c r="NB5" s="447" t="s">
        <v>635</v>
      </c>
      <c r="NC5" s="447" t="s">
        <v>636</v>
      </c>
      <c r="ND5" s="447" t="s">
        <v>637</v>
      </c>
      <c r="NE5" s="447" t="s">
        <v>638</v>
      </c>
      <c r="NF5" s="447" t="s">
        <v>639</v>
      </c>
      <c r="NG5" s="447" t="s">
        <v>640</v>
      </c>
      <c r="NH5" s="447" t="s">
        <v>641</v>
      </c>
      <c r="NI5" s="447" t="s">
        <v>642</v>
      </c>
      <c r="NJ5" s="447" t="s">
        <v>643</v>
      </c>
      <c r="NK5" s="447" t="s">
        <v>644</v>
      </c>
      <c r="NL5" s="447" t="s">
        <v>645</v>
      </c>
      <c r="NM5" s="447" t="s">
        <v>646</v>
      </c>
      <c r="NN5" s="447" t="s">
        <v>647</v>
      </c>
      <c r="NO5" s="447" t="s">
        <v>648</v>
      </c>
      <c r="NP5" s="447" t="s">
        <v>649</v>
      </c>
      <c r="NQ5" s="447" t="s">
        <v>650</v>
      </c>
      <c r="NR5" s="447" t="s">
        <v>651</v>
      </c>
      <c r="NS5" s="447" t="s">
        <v>652</v>
      </c>
      <c r="NT5" s="447" t="s">
        <v>653</v>
      </c>
      <c r="NU5" s="447" t="s">
        <v>654</v>
      </c>
      <c r="NV5" s="447" t="s">
        <v>655</v>
      </c>
      <c r="NW5" s="447" t="s">
        <v>656</v>
      </c>
      <c r="NX5" s="447" t="s">
        <v>657</v>
      </c>
      <c r="NY5" s="447" t="s">
        <v>658</v>
      </c>
      <c r="NZ5" s="447" t="s">
        <v>659</v>
      </c>
      <c r="OA5" s="447" t="s">
        <v>660</v>
      </c>
      <c r="OB5" s="447" t="s">
        <v>661</v>
      </c>
      <c r="OC5" s="447" t="s">
        <v>662</v>
      </c>
      <c r="OD5" s="447" t="s">
        <v>663</v>
      </c>
      <c r="OE5" s="447" t="s">
        <v>664</v>
      </c>
      <c r="OF5" s="447" t="s">
        <v>665</v>
      </c>
      <c r="OG5" s="447" t="s">
        <v>666</v>
      </c>
      <c r="OH5" s="447" t="s">
        <v>667</v>
      </c>
      <c r="OI5" s="447" t="s">
        <v>668</v>
      </c>
      <c r="OJ5" s="447" t="s">
        <v>669</v>
      </c>
      <c r="OK5" s="447" t="s">
        <v>670</v>
      </c>
      <c r="OL5" s="447" t="s">
        <v>671</v>
      </c>
      <c r="OM5" s="447" t="s">
        <v>672</v>
      </c>
      <c r="ON5" s="447" t="s">
        <v>673</v>
      </c>
      <c r="OO5" s="447" t="s">
        <v>674</v>
      </c>
      <c r="OP5" s="447" t="s">
        <v>675</v>
      </c>
      <c r="OQ5" s="447" t="s">
        <v>676</v>
      </c>
      <c r="OR5" s="447" t="s">
        <v>677</v>
      </c>
      <c r="OS5" s="447" t="s">
        <v>678</v>
      </c>
      <c r="OT5" s="447" t="s">
        <v>679</v>
      </c>
      <c r="OU5" s="447" t="s">
        <v>680</v>
      </c>
      <c r="OV5" s="447" t="s">
        <v>681</v>
      </c>
      <c r="OW5" s="447" t="s">
        <v>682</v>
      </c>
      <c r="OX5" s="447" t="s">
        <v>683</v>
      </c>
      <c r="OY5" s="447" t="s">
        <v>684</v>
      </c>
      <c r="OZ5" s="447" t="s">
        <v>685</v>
      </c>
      <c r="PA5" s="447" t="s">
        <v>686</v>
      </c>
      <c r="PB5" s="447" t="s">
        <v>687</v>
      </c>
      <c r="PC5" s="447" t="s">
        <v>688</v>
      </c>
      <c r="PD5" s="447" t="s">
        <v>689</v>
      </c>
      <c r="PE5" s="447" t="s">
        <v>690</v>
      </c>
      <c r="PF5" s="447" t="s">
        <v>691</v>
      </c>
      <c r="PG5" s="447" t="s">
        <v>692</v>
      </c>
      <c r="PH5" s="447" t="s">
        <v>693</v>
      </c>
      <c r="PI5" s="447" t="s">
        <v>694</v>
      </c>
      <c r="PJ5" s="447" t="s">
        <v>695</v>
      </c>
      <c r="PK5" s="447" t="s">
        <v>696</v>
      </c>
      <c r="PL5" s="447" t="s">
        <v>697</v>
      </c>
      <c r="PM5" s="447" t="s">
        <v>698</v>
      </c>
      <c r="PN5" s="447" t="s">
        <v>699</v>
      </c>
      <c r="PO5" s="447" t="s">
        <v>700</v>
      </c>
      <c r="PP5" s="447" t="s">
        <v>701</v>
      </c>
      <c r="PQ5" s="447" t="s">
        <v>702</v>
      </c>
      <c r="PR5" s="447" t="s">
        <v>703</v>
      </c>
      <c r="PS5" s="447" t="s">
        <v>704</v>
      </c>
      <c r="PT5" s="447" t="s">
        <v>705</v>
      </c>
      <c r="PU5" s="447" t="s">
        <v>706</v>
      </c>
      <c r="PV5" s="447" t="s">
        <v>707</v>
      </c>
      <c r="PW5" s="447" t="s">
        <v>708</v>
      </c>
      <c r="PX5" s="447" t="s">
        <v>709</v>
      </c>
      <c r="PY5" s="447" t="s">
        <v>710</v>
      </c>
      <c r="PZ5" s="447" t="s">
        <v>711</v>
      </c>
      <c r="QA5" s="447" t="s">
        <v>712</v>
      </c>
      <c r="QB5" s="447" t="s">
        <v>713</v>
      </c>
      <c r="QC5" s="447" t="s">
        <v>714</v>
      </c>
      <c r="QD5" s="447" t="s">
        <v>715</v>
      </c>
      <c r="QE5" s="447" t="s">
        <v>716</v>
      </c>
      <c r="QF5" s="447" t="s">
        <v>717</v>
      </c>
      <c r="QG5" s="447" t="s">
        <v>718</v>
      </c>
      <c r="QH5" s="447" t="s">
        <v>719</v>
      </c>
      <c r="QI5" s="447" t="s">
        <v>720</v>
      </c>
      <c r="QJ5" s="447" t="s">
        <v>721</v>
      </c>
      <c r="QK5" s="447" t="s">
        <v>722</v>
      </c>
      <c r="QL5" s="447" t="s">
        <v>723</v>
      </c>
      <c r="QM5" s="447" t="s">
        <v>724</v>
      </c>
      <c r="QN5" s="447" t="s">
        <v>725</v>
      </c>
      <c r="QO5" s="447" t="s">
        <v>726</v>
      </c>
      <c r="QP5" s="447" t="s">
        <v>727</v>
      </c>
      <c r="QQ5" s="447" t="s">
        <v>728</v>
      </c>
      <c r="QR5" s="447" t="s">
        <v>729</v>
      </c>
      <c r="QS5" s="447" t="s">
        <v>2898</v>
      </c>
      <c r="QT5" s="463" t="s">
        <v>20724</v>
      </c>
      <c r="QU5" s="463" t="s">
        <v>20725</v>
      </c>
      <c r="QV5" s="463" t="s">
        <v>20726</v>
      </c>
      <c r="QW5" s="463" t="s">
        <v>20727</v>
      </c>
      <c r="QX5" s="463" t="s">
        <v>20728</v>
      </c>
      <c r="QY5" s="463" t="s">
        <v>20729</v>
      </c>
      <c r="QZ5" s="463" t="s">
        <v>20730</v>
      </c>
      <c r="RA5" s="463" t="s">
        <v>20731</v>
      </c>
      <c r="RB5" s="463" t="s">
        <v>20732</v>
      </c>
      <c r="RC5" s="463" t="s">
        <v>20733</v>
      </c>
      <c r="RD5" s="463" t="s">
        <v>20734</v>
      </c>
      <c r="RE5" s="463" t="s">
        <v>20735</v>
      </c>
      <c r="RF5" s="463" t="s">
        <v>20736</v>
      </c>
      <c r="RG5" s="463" t="s">
        <v>20737</v>
      </c>
      <c r="RH5" s="463" t="s">
        <v>20738</v>
      </c>
      <c r="RI5" s="463" t="s">
        <v>20739</v>
      </c>
      <c r="RJ5" s="463" t="s">
        <v>20740</v>
      </c>
      <c r="RK5" s="463" t="s">
        <v>20741</v>
      </c>
      <c r="RL5" s="463" t="s">
        <v>20742</v>
      </c>
      <c r="RM5" s="463" t="s">
        <v>20743</v>
      </c>
      <c r="RN5" s="463" t="s">
        <v>20744</v>
      </c>
      <c r="RO5" s="463" t="s">
        <v>20745</v>
      </c>
    </row>
    <row r="6" spans="1:487" ht="33" customHeight="1" x14ac:dyDescent="0.25">
      <c r="A6" s="445" t="s">
        <v>20520</v>
      </c>
      <c r="B6" s="445"/>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2"/>
      <c r="FJ6" s="11"/>
      <c r="FK6" s="11"/>
      <c r="FL6" s="11"/>
      <c r="FM6" s="11"/>
      <c r="FN6" s="450"/>
      <c r="FO6" s="450"/>
      <c r="FP6" s="450"/>
      <c r="FQ6" s="450"/>
      <c r="FR6" s="450"/>
      <c r="FS6" s="450"/>
      <c r="FT6" s="450"/>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450"/>
      <c r="JQ6" s="450"/>
      <c r="JR6" s="450"/>
      <c r="JS6" s="450"/>
      <c r="JT6" s="450"/>
      <c r="JU6" s="11"/>
      <c r="JV6" s="11"/>
      <c r="JW6" s="11"/>
      <c r="JX6" s="11"/>
      <c r="JY6" s="11"/>
      <c r="JZ6" s="11"/>
      <c r="KA6" s="11"/>
      <c r="KB6" s="11"/>
      <c r="KC6" s="11"/>
      <c r="KD6" s="11"/>
      <c r="KE6" s="11"/>
      <c r="KF6" s="11"/>
      <c r="KG6" s="11"/>
      <c r="KH6" s="11"/>
      <c r="KI6" s="11"/>
      <c r="KJ6" s="11"/>
      <c r="KK6" s="11"/>
      <c r="KL6" s="11"/>
      <c r="KM6" s="11"/>
      <c r="KN6" s="11"/>
      <c r="KO6" s="11"/>
      <c r="KP6" s="11"/>
      <c r="KQ6" s="11"/>
      <c r="KR6" s="450"/>
      <c r="KS6" s="450"/>
      <c r="KT6" s="450"/>
      <c r="KU6" s="450"/>
      <c r="KV6" s="450"/>
      <c r="KW6" s="450"/>
      <c r="KX6" s="450"/>
      <c r="KY6" s="450"/>
      <c r="KZ6" s="450"/>
      <c r="LA6" s="450"/>
      <c r="LB6" s="450"/>
      <c r="LC6" s="450"/>
      <c r="LD6" s="450"/>
      <c r="LE6" s="450"/>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450"/>
      <c r="QU6" s="450"/>
      <c r="QV6" s="450"/>
      <c r="QW6" s="450"/>
      <c r="QX6" s="450"/>
      <c r="QY6" s="450"/>
      <c r="QZ6" s="450"/>
      <c r="RA6" s="450"/>
      <c r="RB6" s="450"/>
      <c r="RC6" s="450"/>
      <c r="RD6" s="450"/>
      <c r="RE6" s="450"/>
      <c r="RF6" s="450"/>
      <c r="RG6" s="450"/>
      <c r="RH6" s="450"/>
      <c r="RI6" s="450"/>
      <c r="RJ6" s="450"/>
      <c r="RK6" s="450"/>
      <c r="RL6" s="450"/>
      <c r="RM6" s="450"/>
      <c r="RN6" s="450"/>
      <c r="RO6" s="450"/>
    </row>
    <row r="7" spans="1:487" s="14" customFormat="1" ht="147" customHeight="1" x14ac:dyDescent="0.2">
      <c r="A7" s="440" t="s">
        <v>730</v>
      </c>
      <c r="B7" s="440" t="s">
        <v>20907</v>
      </c>
      <c r="C7" s="440" t="s">
        <v>731</v>
      </c>
      <c r="D7" s="440" t="s">
        <v>732</v>
      </c>
      <c r="E7" s="440" t="s">
        <v>2899</v>
      </c>
      <c r="F7" s="440" t="s">
        <v>2900</v>
      </c>
      <c r="G7" s="440" t="s">
        <v>2901</v>
      </c>
      <c r="H7" s="440" t="s">
        <v>733</v>
      </c>
      <c r="I7" s="440" t="s">
        <v>734</v>
      </c>
      <c r="J7" s="440" t="s">
        <v>735</v>
      </c>
      <c r="K7" s="440" t="s">
        <v>736</v>
      </c>
      <c r="L7" s="440" t="s">
        <v>737</v>
      </c>
      <c r="M7" s="440" t="s">
        <v>738</v>
      </c>
      <c r="N7" s="440" t="s">
        <v>739</v>
      </c>
      <c r="O7" s="440" t="s">
        <v>740</v>
      </c>
      <c r="P7" s="440" t="s">
        <v>741</v>
      </c>
      <c r="Q7" s="440" t="s">
        <v>742</v>
      </c>
      <c r="R7" s="440" t="s">
        <v>743</v>
      </c>
      <c r="S7" s="440" t="s">
        <v>744</v>
      </c>
      <c r="T7" s="440" t="s">
        <v>745</v>
      </c>
      <c r="U7" s="440" t="s">
        <v>746</v>
      </c>
      <c r="V7" s="440" t="s">
        <v>747</v>
      </c>
      <c r="W7" s="440" t="s">
        <v>3365</v>
      </c>
      <c r="X7" s="440" t="s">
        <v>3366</v>
      </c>
      <c r="Y7" s="440" t="s">
        <v>3367</v>
      </c>
      <c r="Z7" s="440" t="s">
        <v>748</v>
      </c>
      <c r="AA7" s="440" t="s">
        <v>749</v>
      </c>
      <c r="AB7" s="440" t="s">
        <v>750</v>
      </c>
      <c r="AC7" s="440" t="s">
        <v>751</v>
      </c>
      <c r="AD7" s="440" t="s">
        <v>752</v>
      </c>
      <c r="AE7" s="440" t="s">
        <v>753</v>
      </c>
      <c r="AF7" s="440" t="s">
        <v>754</v>
      </c>
      <c r="AG7" s="440" t="s">
        <v>3368</v>
      </c>
      <c r="AH7" s="440" t="s">
        <v>3369</v>
      </c>
      <c r="AI7" s="440" t="s">
        <v>3370</v>
      </c>
      <c r="AJ7" s="440" t="s">
        <v>755</v>
      </c>
      <c r="AK7" s="440" t="s">
        <v>756</v>
      </c>
      <c r="AL7" s="440" t="s">
        <v>757</v>
      </c>
      <c r="AM7" s="440" t="s">
        <v>758</v>
      </c>
      <c r="AN7" s="440" t="s">
        <v>759</v>
      </c>
      <c r="AO7" s="440" t="s">
        <v>760</v>
      </c>
      <c r="AP7" s="440" t="s">
        <v>761</v>
      </c>
      <c r="AQ7" s="440" t="s">
        <v>3371</v>
      </c>
      <c r="AR7" s="440" t="s">
        <v>3372</v>
      </c>
      <c r="AS7" s="440" t="s">
        <v>3373</v>
      </c>
      <c r="AT7" s="440" t="s">
        <v>762</v>
      </c>
      <c r="AU7" s="440" t="s">
        <v>763</v>
      </c>
      <c r="AV7" s="440" t="s">
        <v>764</v>
      </c>
      <c r="AW7" s="440" t="s">
        <v>765</v>
      </c>
      <c r="AX7" s="440" t="s">
        <v>766</v>
      </c>
      <c r="AY7" s="440" t="s">
        <v>767</v>
      </c>
      <c r="AZ7" s="440" t="s">
        <v>768</v>
      </c>
      <c r="BA7" s="440" t="s">
        <v>3374</v>
      </c>
      <c r="BB7" s="440" t="s">
        <v>3375</v>
      </c>
      <c r="BC7" s="440" t="s">
        <v>3376</v>
      </c>
      <c r="BD7" s="440" t="s">
        <v>769</v>
      </c>
      <c r="BE7" s="440" t="s">
        <v>770</v>
      </c>
      <c r="BF7" s="440" t="s">
        <v>771</v>
      </c>
      <c r="BG7" s="440" t="s">
        <v>772</v>
      </c>
      <c r="BH7" s="440" t="s">
        <v>773</v>
      </c>
      <c r="BI7" s="440" t="s">
        <v>774</v>
      </c>
      <c r="BJ7" s="440" t="s">
        <v>775</v>
      </c>
      <c r="BK7" s="440" t="s">
        <v>3377</v>
      </c>
      <c r="BL7" s="440" t="s">
        <v>3378</v>
      </c>
      <c r="BM7" s="440" t="s">
        <v>3379</v>
      </c>
      <c r="BN7" s="440" t="s">
        <v>776</v>
      </c>
      <c r="BO7" s="440" t="s">
        <v>777</v>
      </c>
      <c r="BP7" s="440" t="s">
        <v>778</v>
      </c>
      <c r="BQ7" s="440" t="s">
        <v>779</v>
      </c>
      <c r="BR7" s="440" t="s">
        <v>780</v>
      </c>
      <c r="BS7" s="440" t="s">
        <v>781</v>
      </c>
      <c r="BT7" s="440" t="s">
        <v>782</v>
      </c>
      <c r="BU7" s="440" t="s">
        <v>3380</v>
      </c>
      <c r="BV7" s="440" t="s">
        <v>3381</v>
      </c>
      <c r="BW7" s="440" t="s">
        <v>3382</v>
      </c>
      <c r="BX7" s="440" t="s">
        <v>783</v>
      </c>
      <c r="BY7" s="440" t="s">
        <v>784</v>
      </c>
      <c r="BZ7" s="440" t="s">
        <v>785</v>
      </c>
      <c r="CA7" s="440" t="s">
        <v>786</v>
      </c>
      <c r="CB7" s="440" t="s">
        <v>787</v>
      </c>
      <c r="CC7" s="440" t="s">
        <v>788</v>
      </c>
      <c r="CD7" s="440" t="s">
        <v>789</v>
      </c>
      <c r="CE7" s="440" t="s">
        <v>3383</v>
      </c>
      <c r="CF7" s="440" t="s">
        <v>3384</v>
      </c>
      <c r="CG7" s="440" t="s">
        <v>3385</v>
      </c>
      <c r="CH7" s="440" t="s">
        <v>790</v>
      </c>
      <c r="CI7" s="440" t="s">
        <v>791</v>
      </c>
      <c r="CJ7" s="440" t="s">
        <v>792</v>
      </c>
      <c r="CK7" s="440" t="s">
        <v>793</v>
      </c>
      <c r="CL7" s="440" t="s">
        <v>794</v>
      </c>
      <c r="CM7" s="440" t="s">
        <v>795</v>
      </c>
      <c r="CN7" s="440" t="s">
        <v>796</v>
      </c>
      <c r="CO7" s="440" t="s">
        <v>3386</v>
      </c>
      <c r="CP7" s="440" t="s">
        <v>3387</v>
      </c>
      <c r="CQ7" s="440" t="s">
        <v>3388</v>
      </c>
      <c r="CR7" s="440" t="s">
        <v>797</v>
      </c>
      <c r="CS7" s="440" t="s">
        <v>798</v>
      </c>
      <c r="CT7" s="440" t="s">
        <v>799</v>
      </c>
      <c r="CU7" s="440" t="s">
        <v>800</v>
      </c>
      <c r="CV7" s="440" t="s">
        <v>801</v>
      </c>
      <c r="CW7" s="440" t="s">
        <v>802</v>
      </c>
      <c r="CX7" s="440" t="s">
        <v>803</v>
      </c>
      <c r="CY7" s="440" t="s">
        <v>3389</v>
      </c>
      <c r="CZ7" s="440" t="s">
        <v>3390</v>
      </c>
      <c r="DA7" s="440" t="s">
        <v>3391</v>
      </c>
      <c r="DB7" s="440" t="s">
        <v>804</v>
      </c>
      <c r="DC7" s="440" t="s">
        <v>805</v>
      </c>
      <c r="DD7" s="440" t="s">
        <v>806</v>
      </c>
      <c r="DE7" s="440" t="s">
        <v>807</v>
      </c>
      <c r="DF7" s="440" t="s">
        <v>808</v>
      </c>
      <c r="DG7" s="440" t="s">
        <v>809</v>
      </c>
      <c r="DH7" s="440" t="s">
        <v>810</v>
      </c>
      <c r="DI7" s="440" t="s">
        <v>3392</v>
      </c>
      <c r="DJ7" s="440" t="s">
        <v>3393</v>
      </c>
      <c r="DK7" s="440" t="s">
        <v>3394</v>
      </c>
      <c r="DL7" s="440" t="s">
        <v>811</v>
      </c>
      <c r="DM7" s="440" t="s">
        <v>812</v>
      </c>
      <c r="DN7" s="440" t="s">
        <v>813</v>
      </c>
      <c r="DO7" s="440" t="s">
        <v>814</v>
      </c>
      <c r="DP7" s="440" t="s">
        <v>815</v>
      </c>
      <c r="DQ7" s="440" t="s">
        <v>816</v>
      </c>
      <c r="DR7" s="440" t="s">
        <v>817</v>
      </c>
      <c r="DS7" s="440" t="s">
        <v>3395</v>
      </c>
      <c r="DT7" s="440" t="s">
        <v>3396</v>
      </c>
      <c r="DU7" s="440" t="s">
        <v>3397</v>
      </c>
      <c r="DV7" s="440" t="s">
        <v>818</v>
      </c>
      <c r="DW7" s="440" t="s">
        <v>819</v>
      </c>
      <c r="DX7" s="440" t="s">
        <v>820</v>
      </c>
      <c r="DY7" s="440" t="s">
        <v>821</v>
      </c>
      <c r="DZ7" s="440" t="s">
        <v>822</v>
      </c>
      <c r="EA7" s="440" t="s">
        <v>823</v>
      </c>
      <c r="EB7" s="440" t="s">
        <v>824</v>
      </c>
      <c r="EC7" s="440" t="s">
        <v>3398</v>
      </c>
      <c r="ED7" s="440" t="s">
        <v>3399</v>
      </c>
      <c r="EE7" s="440" t="s">
        <v>3400</v>
      </c>
      <c r="EF7" s="440" t="s">
        <v>825</v>
      </c>
      <c r="EG7" s="440" t="s">
        <v>826</v>
      </c>
      <c r="EH7" s="440" t="s">
        <v>827</v>
      </c>
      <c r="EI7" s="440" t="s">
        <v>828</v>
      </c>
      <c r="EJ7" s="440" t="s">
        <v>829</v>
      </c>
      <c r="EK7" s="440" t="s">
        <v>830</v>
      </c>
      <c r="EL7" s="440" t="s">
        <v>831</v>
      </c>
      <c r="EM7" s="440" t="s">
        <v>3401</v>
      </c>
      <c r="EN7" s="440" t="s">
        <v>3402</v>
      </c>
      <c r="EO7" s="440" t="s">
        <v>3403</v>
      </c>
      <c r="EP7" s="440" t="s">
        <v>832</v>
      </c>
      <c r="EQ7" s="440" t="s">
        <v>833</v>
      </c>
      <c r="ER7" s="440" t="s">
        <v>834</v>
      </c>
      <c r="ES7" s="440" t="s">
        <v>835</v>
      </c>
      <c r="ET7" s="440" t="s">
        <v>836</v>
      </c>
      <c r="EU7" s="440" t="s">
        <v>837</v>
      </c>
      <c r="EV7" s="440" t="s">
        <v>838</v>
      </c>
      <c r="EW7" s="440" t="s">
        <v>3404</v>
      </c>
      <c r="EX7" s="440" t="s">
        <v>3405</v>
      </c>
      <c r="EY7" s="440" t="s">
        <v>3406</v>
      </c>
      <c r="EZ7" s="440" t="s">
        <v>3407</v>
      </c>
      <c r="FA7" s="440" t="s">
        <v>3408</v>
      </c>
      <c r="FB7" s="440" t="s">
        <v>3409</v>
      </c>
      <c r="FC7" s="440" t="s">
        <v>3410</v>
      </c>
      <c r="FD7" s="440" t="s">
        <v>3411</v>
      </c>
      <c r="FE7" s="440" t="s">
        <v>3412</v>
      </c>
      <c r="FF7" s="440" t="s">
        <v>3413</v>
      </c>
      <c r="FG7" s="440" t="s">
        <v>3414</v>
      </c>
      <c r="FH7" s="440" t="s">
        <v>3415</v>
      </c>
      <c r="FI7" s="441" t="s">
        <v>839</v>
      </c>
      <c r="FJ7" s="440" t="s">
        <v>3416</v>
      </c>
      <c r="FK7" s="440" t="s">
        <v>840</v>
      </c>
      <c r="FL7" s="440" t="s">
        <v>3417</v>
      </c>
      <c r="FM7" s="440" t="s">
        <v>3418</v>
      </c>
      <c r="FN7" s="440" t="s">
        <v>21010</v>
      </c>
      <c r="FO7" s="440" t="s">
        <v>21011</v>
      </c>
      <c r="FP7" s="440" t="s">
        <v>21012</v>
      </c>
      <c r="FQ7" s="440" t="s">
        <v>21013</v>
      </c>
      <c r="FR7" s="440" t="s">
        <v>21014</v>
      </c>
      <c r="FS7" s="440" t="s">
        <v>21015</v>
      </c>
      <c r="FT7" s="440" t="s">
        <v>21016</v>
      </c>
      <c r="FU7" s="440" t="s">
        <v>841</v>
      </c>
      <c r="FV7" s="440" t="s">
        <v>842</v>
      </c>
      <c r="FW7" s="440" t="s">
        <v>843</v>
      </c>
      <c r="FX7" s="440" t="s">
        <v>844</v>
      </c>
      <c r="FY7" s="440" t="s">
        <v>845</v>
      </c>
      <c r="FZ7" s="440" t="s">
        <v>846</v>
      </c>
      <c r="GA7" s="440" t="s">
        <v>847</v>
      </c>
      <c r="GB7" s="440" t="s">
        <v>848</v>
      </c>
      <c r="GC7" s="440" t="s">
        <v>849</v>
      </c>
      <c r="GD7" s="440" t="s">
        <v>850</v>
      </c>
      <c r="GE7" s="440" t="s">
        <v>20948</v>
      </c>
      <c r="GF7" s="440" t="s">
        <v>20949</v>
      </c>
      <c r="GG7" s="440" t="s">
        <v>20950</v>
      </c>
      <c r="GH7" s="440" t="s">
        <v>20951</v>
      </c>
      <c r="GI7" s="440" t="s">
        <v>20952</v>
      </c>
      <c r="GJ7" s="440" t="s">
        <v>20953</v>
      </c>
      <c r="GK7" s="440" t="s">
        <v>20954</v>
      </c>
      <c r="GL7" s="440" t="s">
        <v>20955</v>
      </c>
      <c r="GM7" s="440" t="s">
        <v>20956</v>
      </c>
      <c r="GN7" s="440" t="s">
        <v>20916</v>
      </c>
      <c r="GO7" s="440" t="s">
        <v>20917</v>
      </c>
      <c r="GP7" s="440" t="s">
        <v>20918</v>
      </c>
      <c r="GQ7" s="440" t="s">
        <v>20957</v>
      </c>
      <c r="GR7" s="440" t="s">
        <v>20958</v>
      </c>
      <c r="GS7" s="440" t="s">
        <v>20959</v>
      </c>
      <c r="GT7" s="440" t="s">
        <v>20960</v>
      </c>
      <c r="GU7" s="440" t="s">
        <v>20961</v>
      </c>
      <c r="GV7" s="440" t="s">
        <v>20962</v>
      </c>
      <c r="GW7" s="440" t="s">
        <v>20963</v>
      </c>
      <c r="GX7" s="440" t="s">
        <v>20964</v>
      </c>
      <c r="GY7" s="440" t="s">
        <v>20965</v>
      </c>
      <c r="GZ7" s="440" t="s">
        <v>3419</v>
      </c>
      <c r="HA7" s="440" t="s">
        <v>3420</v>
      </c>
      <c r="HB7" s="440" t="s">
        <v>20919</v>
      </c>
      <c r="HC7" s="440" t="s">
        <v>20920</v>
      </c>
      <c r="HD7" s="440" t="s">
        <v>20921</v>
      </c>
      <c r="HE7" s="440" t="s">
        <v>20922</v>
      </c>
      <c r="HF7" s="440" t="s">
        <v>20923</v>
      </c>
      <c r="HG7" s="440" t="s">
        <v>20924</v>
      </c>
      <c r="HH7" s="440" t="s">
        <v>20925</v>
      </c>
      <c r="HI7" s="440" t="s">
        <v>20926</v>
      </c>
      <c r="HJ7" s="440" t="s">
        <v>20927</v>
      </c>
      <c r="HK7" s="440" t="s">
        <v>20928</v>
      </c>
      <c r="HL7" s="440" t="s">
        <v>20929</v>
      </c>
      <c r="HM7" s="440" t="s">
        <v>20930</v>
      </c>
      <c r="HN7" s="440" t="s">
        <v>20931</v>
      </c>
      <c r="HO7" s="440" t="s">
        <v>20932</v>
      </c>
      <c r="HP7" s="440" t="s">
        <v>20933</v>
      </c>
      <c r="HQ7" s="440" t="s">
        <v>20934</v>
      </c>
      <c r="HR7" s="440" t="s">
        <v>20935</v>
      </c>
      <c r="HS7" s="440" t="s">
        <v>20936</v>
      </c>
      <c r="HT7" s="440" t="s">
        <v>20937</v>
      </c>
      <c r="HU7" s="440" t="s">
        <v>20938</v>
      </c>
      <c r="HV7" s="440" t="s">
        <v>20939</v>
      </c>
      <c r="HW7" s="440" t="s">
        <v>20940</v>
      </c>
      <c r="HX7" s="440" t="s">
        <v>20941</v>
      </c>
      <c r="HY7" s="440" t="s">
        <v>20942</v>
      </c>
      <c r="HZ7" s="440" t="s">
        <v>20943</v>
      </c>
      <c r="IA7" s="440" t="s">
        <v>20944</v>
      </c>
      <c r="IB7" s="440" t="s">
        <v>20945</v>
      </c>
      <c r="IC7" s="440" t="s">
        <v>20946</v>
      </c>
      <c r="ID7" s="440" t="s">
        <v>20947</v>
      </c>
      <c r="IE7" s="440" t="s">
        <v>20911</v>
      </c>
      <c r="IF7" s="440" t="s">
        <v>20912</v>
      </c>
      <c r="IG7" s="440" t="s">
        <v>20966</v>
      </c>
      <c r="IH7" s="440" t="s">
        <v>20967</v>
      </c>
      <c r="II7" s="440" t="s">
        <v>20968</v>
      </c>
      <c r="IJ7" s="440" t="s">
        <v>20969</v>
      </c>
      <c r="IK7" s="440" t="s">
        <v>20970</v>
      </c>
      <c r="IL7" s="440" t="s">
        <v>851</v>
      </c>
      <c r="IM7" s="440" t="s">
        <v>852</v>
      </c>
      <c r="IN7" s="440" t="s">
        <v>853</v>
      </c>
      <c r="IO7" s="440" t="s">
        <v>854</v>
      </c>
      <c r="IP7" s="440" t="s">
        <v>855</v>
      </c>
      <c r="IQ7" s="440" t="s">
        <v>856</v>
      </c>
      <c r="IR7" s="440" t="s">
        <v>857</v>
      </c>
      <c r="IS7" s="440" t="s">
        <v>858</v>
      </c>
      <c r="IT7" s="440" t="s">
        <v>859</v>
      </c>
      <c r="IU7" s="440" t="s">
        <v>860</v>
      </c>
      <c r="IV7" s="440" t="s">
        <v>3421</v>
      </c>
      <c r="IW7" s="440" t="s">
        <v>861</v>
      </c>
      <c r="IX7" s="440" t="s">
        <v>862</v>
      </c>
      <c r="IY7" s="440" t="s">
        <v>863</v>
      </c>
      <c r="IZ7" s="440" t="s">
        <v>864</v>
      </c>
      <c r="JA7" s="440" t="s">
        <v>865</v>
      </c>
      <c r="JB7" s="440" t="s">
        <v>866</v>
      </c>
      <c r="JC7" s="440" t="s">
        <v>867</v>
      </c>
      <c r="JD7" s="440" t="s">
        <v>868</v>
      </c>
      <c r="JE7" s="440" t="s">
        <v>20913</v>
      </c>
      <c r="JF7" s="440" t="s">
        <v>3422</v>
      </c>
      <c r="JG7" s="440" t="s">
        <v>3423</v>
      </c>
      <c r="JH7" s="440" t="s">
        <v>3424</v>
      </c>
      <c r="JI7" s="440" t="s">
        <v>3425</v>
      </c>
      <c r="JJ7" s="440" t="s">
        <v>3426</v>
      </c>
      <c r="JK7" s="440" t="s">
        <v>3427</v>
      </c>
      <c r="JL7" s="440" t="s">
        <v>3428</v>
      </c>
      <c r="JM7" s="440" t="s">
        <v>869</v>
      </c>
      <c r="JN7" s="440" t="s">
        <v>870</v>
      </c>
      <c r="JO7" s="440" t="s">
        <v>871</v>
      </c>
      <c r="JP7" s="440" t="s">
        <v>20971</v>
      </c>
      <c r="JQ7" s="440" t="s">
        <v>20972</v>
      </c>
      <c r="JR7" s="440" t="s">
        <v>20973</v>
      </c>
      <c r="JS7" s="440" t="s">
        <v>20974</v>
      </c>
      <c r="JT7" s="440" t="s">
        <v>20975</v>
      </c>
      <c r="JU7" s="440" t="s">
        <v>872</v>
      </c>
      <c r="JV7" s="440" t="s">
        <v>873</v>
      </c>
      <c r="JW7" s="440" t="s">
        <v>874</v>
      </c>
      <c r="JX7" s="440" t="s">
        <v>875</v>
      </c>
      <c r="JY7" s="440" t="s">
        <v>876</v>
      </c>
      <c r="JZ7" s="440" t="s">
        <v>877</v>
      </c>
      <c r="KA7" s="440" t="s">
        <v>878</v>
      </c>
      <c r="KB7" s="440" t="s">
        <v>879</v>
      </c>
      <c r="KC7" s="440" t="s">
        <v>880</v>
      </c>
      <c r="KD7" s="440" t="s">
        <v>881</v>
      </c>
      <c r="KE7" s="440" t="s">
        <v>882</v>
      </c>
      <c r="KF7" s="440" t="s">
        <v>883</v>
      </c>
      <c r="KG7" s="440" t="s">
        <v>884</v>
      </c>
      <c r="KH7" s="440" t="s">
        <v>885</v>
      </c>
      <c r="KI7" s="440" t="s">
        <v>886</v>
      </c>
      <c r="KJ7" s="440" t="s">
        <v>887</v>
      </c>
      <c r="KK7" s="440" t="s">
        <v>888</v>
      </c>
      <c r="KL7" s="440" t="s">
        <v>889</v>
      </c>
      <c r="KM7" s="440" t="s">
        <v>890</v>
      </c>
      <c r="KN7" s="440" t="s">
        <v>891</v>
      </c>
      <c r="KO7" s="440" t="s">
        <v>892</v>
      </c>
      <c r="KP7" s="440" t="s">
        <v>893</v>
      </c>
      <c r="KQ7" s="440" t="s">
        <v>894</v>
      </c>
      <c r="KR7" s="440" t="s">
        <v>20976</v>
      </c>
      <c r="KS7" s="440" t="s">
        <v>20977</v>
      </c>
      <c r="KT7" s="440" t="s">
        <v>20978</v>
      </c>
      <c r="KU7" s="440" t="s">
        <v>20979</v>
      </c>
      <c r="KV7" s="440" t="s">
        <v>21740</v>
      </c>
      <c r="KW7" s="440" t="s">
        <v>20980</v>
      </c>
      <c r="KX7" s="440" t="s">
        <v>20981</v>
      </c>
      <c r="KY7" s="440" t="s">
        <v>20982</v>
      </c>
      <c r="KZ7" s="440" t="s">
        <v>20983</v>
      </c>
      <c r="LA7" s="440" t="s">
        <v>20984</v>
      </c>
      <c r="LB7" s="440" t="s">
        <v>20985</v>
      </c>
      <c r="LC7" s="440" t="s">
        <v>21741</v>
      </c>
      <c r="LD7" s="440" t="s">
        <v>20986</v>
      </c>
      <c r="LE7" s="440" t="s">
        <v>20987</v>
      </c>
      <c r="LF7" s="440" t="s">
        <v>20988</v>
      </c>
      <c r="LG7" s="440" t="s">
        <v>895</v>
      </c>
      <c r="LH7" s="440" t="s">
        <v>896</v>
      </c>
      <c r="LI7" s="440" t="s">
        <v>897</v>
      </c>
      <c r="LJ7" s="440" t="s">
        <v>898</v>
      </c>
      <c r="LK7" s="440" t="s">
        <v>899</v>
      </c>
      <c r="LL7" s="440" t="s">
        <v>900</v>
      </c>
      <c r="LM7" s="440" t="s">
        <v>901</v>
      </c>
      <c r="LN7" s="440" t="s">
        <v>902</v>
      </c>
      <c r="LO7" s="440" t="s">
        <v>903</v>
      </c>
      <c r="LP7" s="440" t="s">
        <v>904</v>
      </c>
      <c r="LQ7" s="440" t="s">
        <v>905</v>
      </c>
      <c r="LR7" s="440" t="s">
        <v>906</v>
      </c>
      <c r="LS7" s="440" t="s">
        <v>907</v>
      </c>
      <c r="LT7" s="440" t="s">
        <v>908</v>
      </c>
      <c r="LU7" s="440" t="s">
        <v>909</v>
      </c>
      <c r="LV7" s="440" t="s">
        <v>910</v>
      </c>
      <c r="LW7" s="440" t="s">
        <v>911</v>
      </c>
      <c r="LX7" s="440" t="s">
        <v>912</v>
      </c>
      <c r="LY7" s="440" t="s">
        <v>913</v>
      </c>
      <c r="LZ7" s="440" t="s">
        <v>914</v>
      </c>
      <c r="MA7" s="440" t="s">
        <v>915</v>
      </c>
      <c r="MB7" s="440" t="s">
        <v>916</v>
      </c>
      <c r="MC7" s="440" t="s">
        <v>917</v>
      </c>
      <c r="MD7" s="440" t="s">
        <v>918</v>
      </c>
      <c r="ME7" s="440" t="s">
        <v>919</v>
      </c>
      <c r="MF7" s="440" t="s">
        <v>920</v>
      </c>
      <c r="MG7" s="440" t="s">
        <v>921</v>
      </c>
      <c r="MH7" s="440" t="s">
        <v>922</v>
      </c>
      <c r="MI7" s="440" t="s">
        <v>923</v>
      </c>
      <c r="MJ7" s="440" t="s">
        <v>924</v>
      </c>
      <c r="MK7" s="440" t="s">
        <v>925</v>
      </c>
      <c r="ML7" s="440" t="s">
        <v>926</v>
      </c>
      <c r="MM7" s="440" t="s">
        <v>927</v>
      </c>
      <c r="MN7" s="440" t="s">
        <v>928</v>
      </c>
      <c r="MO7" s="440" t="s">
        <v>929</v>
      </c>
      <c r="MP7" s="440" t="s">
        <v>930</v>
      </c>
      <c r="MQ7" s="440" t="s">
        <v>931</v>
      </c>
      <c r="MR7" s="440" t="s">
        <v>932</v>
      </c>
      <c r="MS7" s="440" t="s">
        <v>933</v>
      </c>
      <c r="MT7" s="440" t="s">
        <v>934</v>
      </c>
      <c r="MU7" s="440" t="s">
        <v>935</v>
      </c>
      <c r="MV7" s="440" t="s">
        <v>936</v>
      </c>
      <c r="MW7" s="440" t="s">
        <v>937</v>
      </c>
      <c r="MX7" s="440" t="s">
        <v>938</v>
      </c>
      <c r="MY7" s="440" t="s">
        <v>939</v>
      </c>
      <c r="MZ7" s="440" t="s">
        <v>940</v>
      </c>
      <c r="NA7" s="440" t="s">
        <v>941</v>
      </c>
      <c r="NB7" s="440" t="s">
        <v>942</v>
      </c>
      <c r="NC7" s="440" t="s">
        <v>943</v>
      </c>
      <c r="ND7" s="440" t="s">
        <v>944</v>
      </c>
      <c r="NE7" s="440" t="s">
        <v>945</v>
      </c>
      <c r="NF7" s="440" t="s">
        <v>946</v>
      </c>
      <c r="NG7" s="440" t="s">
        <v>947</v>
      </c>
      <c r="NH7" s="440" t="s">
        <v>948</v>
      </c>
      <c r="NI7" s="440" t="s">
        <v>949</v>
      </c>
      <c r="NJ7" s="440" t="s">
        <v>950</v>
      </c>
      <c r="NK7" s="440" t="s">
        <v>951</v>
      </c>
      <c r="NL7" s="440" t="s">
        <v>952</v>
      </c>
      <c r="NM7" s="440" t="s">
        <v>953</v>
      </c>
      <c r="NN7" s="440" t="s">
        <v>954</v>
      </c>
      <c r="NO7" s="440" t="s">
        <v>955</v>
      </c>
      <c r="NP7" s="440" t="s">
        <v>956</v>
      </c>
      <c r="NQ7" s="440" t="s">
        <v>957</v>
      </c>
      <c r="NR7" s="440" t="s">
        <v>958</v>
      </c>
      <c r="NS7" s="440" t="s">
        <v>959</v>
      </c>
      <c r="NT7" s="440" t="s">
        <v>960</v>
      </c>
      <c r="NU7" s="440" t="s">
        <v>961</v>
      </c>
      <c r="NV7" s="440" t="s">
        <v>962</v>
      </c>
      <c r="NW7" s="440" t="s">
        <v>963</v>
      </c>
      <c r="NX7" s="440" t="s">
        <v>964</v>
      </c>
      <c r="NY7" s="440" t="s">
        <v>965</v>
      </c>
      <c r="NZ7" s="440" t="s">
        <v>966</v>
      </c>
      <c r="OA7" s="440" t="s">
        <v>967</v>
      </c>
      <c r="OB7" s="440" t="s">
        <v>968</v>
      </c>
      <c r="OC7" s="440" t="s">
        <v>969</v>
      </c>
      <c r="OD7" s="440" t="s">
        <v>970</v>
      </c>
      <c r="OE7" s="440" t="s">
        <v>971</v>
      </c>
      <c r="OF7" s="440" t="s">
        <v>972</v>
      </c>
      <c r="OG7" s="440" t="s">
        <v>973</v>
      </c>
      <c r="OH7" s="440" t="s">
        <v>974</v>
      </c>
      <c r="OI7" s="440" t="s">
        <v>975</v>
      </c>
      <c r="OJ7" s="440" t="s">
        <v>976</v>
      </c>
      <c r="OK7" s="440" t="s">
        <v>977</v>
      </c>
      <c r="OL7" s="440" t="s">
        <v>978</v>
      </c>
      <c r="OM7" s="440" t="s">
        <v>979</v>
      </c>
      <c r="ON7" s="440" t="s">
        <v>980</v>
      </c>
      <c r="OO7" s="440" t="s">
        <v>981</v>
      </c>
      <c r="OP7" s="440" t="s">
        <v>982</v>
      </c>
      <c r="OQ7" s="440" t="s">
        <v>983</v>
      </c>
      <c r="OR7" s="440" t="s">
        <v>984</v>
      </c>
      <c r="OS7" s="440" t="s">
        <v>985</v>
      </c>
      <c r="OT7" s="440" t="s">
        <v>986</v>
      </c>
      <c r="OU7" s="440" t="s">
        <v>987</v>
      </c>
      <c r="OV7" s="440" t="s">
        <v>988</v>
      </c>
      <c r="OW7" s="440" t="s">
        <v>989</v>
      </c>
      <c r="OX7" s="440" t="s">
        <v>990</v>
      </c>
      <c r="OY7" s="440" t="s">
        <v>991</v>
      </c>
      <c r="OZ7" s="440" t="s">
        <v>992</v>
      </c>
      <c r="PA7" s="440" t="s">
        <v>993</v>
      </c>
      <c r="PB7" s="440" t="s">
        <v>994</v>
      </c>
      <c r="PC7" s="440" t="s">
        <v>995</v>
      </c>
      <c r="PD7" s="440" t="s">
        <v>996</v>
      </c>
      <c r="PE7" s="440" t="s">
        <v>997</v>
      </c>
      <c r="PF7" s="440" t="s">
        <v>998</v>
      </c>
      <c r="PG7" s="440" t="s">
        <v>999</v>
      </c>
      <c r="PH7" s="440" t="s">
        <v>1000</v>
      </c>
      <c r="PI7" s="440" t="s">
        <v>1001</v>
      </c>
      <c r="PJ7" s="440" t="s">
        <v>1002</v>
      </c>
      <c r="PK7" s="440" t="s">
        <v>1003</v>
      </c>
      <c r="PL7" s="440" t="s">
        <v>1004</v>
      </c>
      <c r="PM7" s="440" t="s">
        <v>1005</v>
      </c>
      <c r="PN7" s="440" t="s">
        <v>1006</v>
      </c>
      <c r="PO7" s="440" t="s">
        <v>1007</v>
      </c>
      <c r="PP7" s="440" t="s">
        <v>1008</v>
      </c>
      <c r="PQ7" s="440" t="s">
        <v>1009</v>
      </c>
      <c r="PR7" s="440" t="s">
        <v>1010</v>
      </c>
      <c r="PS7" s="440" t="s">
        <v>1011</v>
      </c>
      <c r="PT7" s="440" t="s">
        <v>1012</v>
      </c>
      <c r="PU7" s="440" t="s">
        <v>1013</v>
      </c>
      <c r="PV7" s="440" t="s">
        <v>1014</v>
      </c>
      <c r="PW7" s="440" t="s">
        <v>1015</v>
      </c>
      <c r="PX7" s="440" t="s">
        <v>1016</v>
      </c>
      <c r="PY7" s="440" t="s">
        <v>1017</v>
      </c>
      <c r="PZ7" s="440" t="s">
        <v>1018</v>
      </c>
      <c r="QA7" s="440" t="s">
        <v>1019</v>
      </c>
      <c r="QB7" s="440" t="s">
        <v>1020</v>
      </c>
      <c r="QC7" s="440" t="s">
        <v>1021</v>
      </c>
      <c r="QD7" s="440" t="s">
        <v>1022</v>
      </c>
      <c r="QE7" s="440" t="s">
        <v>1023</v>
      </c>
      <c r="QF7" s="440" t="s">
        <v>1024</v>
      </c>
      <c r="QG7" s="440" t="s">
        <v>1025</v>
      </c>
      <c r="QH7" s="440" t="s">
        <v>1026</v>
      </c>
      <c r="QI7" s="440" t="s">
        <v>1027</v>
      </c>
      <c r="QJ7" s="440" t="s">
        <v>1028</v>
      </c>
      <c r="QK7" s="440" t="s">
        <v>1029</v>
      </c>
      <c r="QL7" s="440" t="s">
        <v>1030</v>
      </c>
      <c r="QM7" s="440" t="s">
        <v>1031</v>
      </c>
      <c r="QN7" s="440" t="s">
        <v>1032</v>
      </c>
      <c r="QO7" s="440" t="s">
        <v>1033</v>
      </c>
      <c r="QP7" s="440" t="s">
        <v>1034</v>
      </c>
      <c r="QQ7" s="440" t="s">
        <v>1035</v>
      </c>
      <c r="QR7" s="440" t="s">
        <v>1036</v>
      </c>
      <c r="QS7" s="440" t="s">
        <v>3429</v>
      </c>
      <c r="QT7" s="440" t="s">
        <v>20989</v>
      </c>
      <c r="QU7" s="440" t="s">
        <v>20990</v>
      </c>
      <c r="QV7" s="440" t="s">
        <v>20991</v>
      </c>
      <c r="QW7" s="440" t="s">
        <v>20992</v>
      </c>
      <c r="QX7" s="440" t="s">
        <v>20993</v>
      </c>
      <c r="QY7" s="440" t="s">
        <v>20994</v>
      </c>
      <c r="QZ7" s="440" t="s">
        <v>20995</v>
      </c>
      <c r="RA7" s="440" t="s">
        <v>20996</v>
      </c>
      <c r="RB7" s="440" t="s">
        <v>20997</v>
      </c>
      <c r="RC7" s="440" t="s">
        <v>3435</v>
      </c>
      <c r="RD7" s="440" t="s">
        <v>20998</v>
      </c>
      <c r="RE7" s="440" t="s">
        <v>20999</v>
      </c>
      <c r="RF7" s="440" t="s">
        <v>21000</v>
      </c>
      <c r="RG7" s="440" t="s">
        <v>21001</v>
      </c>
      <c r="RH7" s="440" t="s">
        <v>21002</v>
      </c>
      <c r="RI7" s="440" t="s">
        <v>21003</v>
      </c>
      <c r="RJ7" s="440" t="s">
        <v>21004</v>
      </c>
      <c r="RK7" s="440" t="s">
        <v>21005</v>
      </c>
      <c r="RL7" s="440" t="s">
        <v>21006</v>
      </c>
      <c r="RM7" s="440" t="s">
        <v>21007</v>
      </c>
      <c r="RN7" s="440" t="s">
        <v>21008</v>
      </c>
      <c r="RO7" s="440" t="s">
        <v>21009</v>
      </c>
    </row>
    <row r="8" spans="1:487" x14ac:dyDescent="0.2">
      <c r="A8" s="430" t="s">
        <v>1053</v>
      </c>
      <c r="B8" s="430" t="s">
        <v>1054</v>
      </c>
      <c r="C8" s="430" t="s">
        <v>1055</v>
      </c>
      <c r="D8" s="430" t="s">
        <v>1056</v>
      </c>
      <c r="E8" s="430" t="s">
        <v>1057</v>
      </c>
      <c r="F8" s="443">
        <v>2.8547099999999999</v>
      </c>
      <c r="G8" s="444">
        <v>18260.043499806801</v>
      </c>
      <c r="H8" s="430">
        <v>1</v>
      </c>
      <c r="I8" s="430">
        <v>1</v>
      </c>
      <c r="J8" s="430">
        <v>1</v>
      </c>
      <c r="K8" s="430">
        <v>1</v>
      </c>
      <c r="L8" s="430">
        <v>1</v>
      </c>
      <c r="M8" s="430">
        <v>1</v>
      </c>
      <c r="N8" s="430">
        <v>1</v>
      </c>
      <c r="O8" s="430" t="s">
        <v>3556</v>
      </c>
      <c r="P8" s="430" t="s">
        <v>1</v>
      </c>
      <c r="Q8" s="430">
        <v>12709000</v>
      </c>
      <c r="R8" s="430" t="s">
        <v>1226</v>
      </c>
      <c r="S8" s="430" t="s">
        <v>1226</v>
      </c>
      <c r="T8" s="430" t="s">
        <v>1226</v>
      </c>
      <c r="U8" s="430" t="s">
        <v>1226</v>
      </c>
      <c r="V8" s="430" t="s">
        <v>1226</v>
      </c>
      <c r="W8" s="451">
        <v>96.3</v>
      </c>
      <c r="X8" s="451">
        <v>3.7</v>
      </c>
      <c r="Y8" s="451" t="s">
        <v>1226</v>
      </c>
      <c r="Z8" s="430" t="s">
        <v>4</v>
      </c>
      <c r="AA8" s="430">
        <v>51885</v>
      </c>
      <c r="AB8" s="430" t="s">
        <v>1226</v>
      </c>
      <c r="AC8" s="430" t="s">
        <v>1226</v>
      </c>
      <c r="AD8" s="430" t="s">
        <v>1226</v>
      </c>
      <c r="AE8" s="430" t="s">
        <v>1226</v>
      </c>
      <c r="AF8" s="430" t="s">
        <v>1226</v>
      </c>
      <c r="AG8" s="451">
        <v>1.32</v>
      </c>
      <c r="AH8" s="451">
        <v>98.68</v>
      </c>
      <c r="AI8" s="451" t="s">
        <v>1226</v>
      </c>
      <c r="AJ8" s="430" t="s">
        <v>3486</v>
      </c>
      <c r="AK8" s="430">
        <v>6350000</v>
      </c>
      <c r="AL8" s="430" t="s">
        <v>1226</v>
      </c>
      <c r="AM8" s="430" t="s">
        <v>1226</v>
      </c>
      <c r="AN8" s="430" t="s">
        <v>1226</v>
      </c>
      <c r="AO8" s="430" t="s">
        <v>1226</v>
      </c>
      <c r="AP8" s="430" t="s">
        <v>1226</v>
      </c>
      <c r="AQ8" s="451">
        <v>8.66</v>
      </c>
      <c r="AR8" s="451">
        <v>91.34</v>
      </c>
      <c r="AS8" s="451" t="s">
        <v>1226</v>
      </c>
      <c r="AT8" s="430" t="s">
        <v>1058</v>
      </c>
      <c r="AU8" s="430" t="s">
        <v>1226</v>
      </c>
      <c r="AV8" s="430" t="s">
        <v>1226</v>
      </c>
      <c r="AW8" s="430" t="s">
        <v>1226</v>
      </c>
      <c r="AX8" s="430" t="s">
        <v>1226</v>
      </c>
      <c r="AY8" s="430" t="s">
        <v>1226</v>
      </c>
      <c r="AZ8" s="430" t="s">
        <v>1226</v>
      </c>
      <c r="BA8" s="451" t="s">
        <v>1226</v>
      </c>
      <c r="BB8" s="451"/>
      <c r="BC8" s="451" t="s">
        <v>1226</v>
      </c>
      <c r="BD8" s="430" t="s">
        <v>3557</v>
      </c>
      <c r="BE8" s="430" t="s">
        <v>1226</v>
      </c>
      <c r="BF8" s="430" t="s">
        <v>1226</v>
      </c>
      <c r="BG8" s="430" t="s">
        <v>1226</v>
      </c>
      <c r="BH8" s="430" t="s">
        <v>1226</v>
      </c>
      <c r="BI8" s="430" t="s">
        <v>1226</v>
      </c>
      <c r="BJ8" s="430" t="s">
        <v>1226</v>
      </c>
      <c r="BK8" s="451" t="s">
        <v>1226</v>
      </c>
      <c r="BL8" s="451" t="s">
        <v>1226</v>
      </c>
      <c r="BM8" s="451" t="s">
        <v>1226</v>
      </c>
      <c r="BN8" s="430" t="s">
        <v>1226</v>
      </c>
      <c r="BO8" s="430" t="s">
        <v>1226</v>
      </c>
      <c r="BP8" s="430" t="s">
        <v>1226</v>
      </c>
      <c r="BQ8" s="430" t="s">
        <v>1226</v>
      </c>
      <c r="BR8" s="430" t="s">
        <v>1226</v>
      </c>
      <c r="BS8" s="430" t="s">
        <v>1226</v>
      </c>
      <c r="BT8" s="430" t="s">
        <v>1226</v>
      </c>
      <c r="BU8" s="451" t="s">
        <v>1226</v>
      </c>
      <c r="BV8" s="451" t="s">
        <v>1226</v>
      </c>
      <c r="BW8" s="451" t="s">
        <v>1226</v>
      </c>
      <c r="BX8" s="430" t="s">
        <v>1226</v>
      </c>
      <c r="BY8" s="430" t="s">
        <v>1226</v>
      </c>
      <c r="BZ8" s="430" t="s">
        <v>1226</v>
      </c>
      <c r="CA8" s="430" t="s">
        <v>1226</v>
      </c>
      <c r="CB8" s="430" t="s">
        <v>1226</v>
      </c>
      <c r="CC8" s="430" t="s">
        <v>1226</v>
      </c>
      <c r="CD8" s="430" t="s">
        <v>1226</v>
      </c>
      <c r="CE8" s="451" t="s">
        <v>1226</v>
      </c>
      <c r="CF8" s="451" t="s">
        <v>1226</v>
      </c>
      <c r="CG8" s="451" t="s">
        <v>1226</v>
      </c>
      <c r="CH8" s="430" t="s">
        <v>1226</v>
      </c>
      <c r="CI8" s="430" t="s">
        <v>1226</v>
      </c>
      <c r="CJ8" s="430" t="s">
        <v>1226</v>
      </c>
      <c r="CK8" s="430" t="s">
        <v>1226</v>
      </c>
      <c r="CL8" s="430" t="s">
        <v>1226</v>
      </c>
      <c r="CM8" s="430" t="s">
        <v>1226</v>
      </c>
      <c r="CN8" s="430" t="s">
        <v>1226</v>
      </c>
      <c r="CO8" s="451" t="s">
        <v>1226</v>
      </c>
      <c r="CP8" s="451" t="s">
        <v>1226</v>
      </c>
      <c r="CQ8" s="451" t="s">
        <v>1226</v>
      </c>
      <c r="CR8" s="430" t="s">
        <v>1226</v>
      </c>
      <c r="CS8" s="430" t="s">
        <v>1226</v>
      </c>
      <c r="CT8" s="430" t="s">
        <v>1226</v>
      </c>
      <c r="CU8" s="430" t="s">
        <v>1226</v>
      </c>
      <c r="CV8" s="430" t="s">
        <v>1226</v>
      </c>
      <c r="CW8" s="430" t="s">
        <v>1226</v>
      </c>
      <c r="CX8" s="430" t="s">
        <v>1226</v>
      </c>
      <c r="CY8" s="451" t="s">
        <v>1226</v>
      </c>
      <c r="CZ8" s="451" t="s">
        <v>1226</v>
      </c>
      <c r="DA8" s="451" t="s">
        <v>1226</v>
      </c>
      <c r="DB8" s="430" t="s">
        <v>1226</v>
      </c>
      <c r="DC8" s="430" t="s">
        <v>1226</v>
      </c>
      <c r="DD8" s="430" t="s">
        <v>1226</v>
      </c>
      <c r="DE8" s="430" t="s">
        <v>1226</v>
      </c>
      <c r="DF8" s="430" t="s">
        <v>1226</v>
      </c>
      <c r="DG8" s="430" t="s">
        <v>1226</v>
      </c>
      <c r="DH8" s="430" t="s">
        <v>1226</v>
      </c>
      <c r="DI8" s="451" t="s">
        <v>1226</v>
      </c>
      <c r="DJ8" s="451" t="s">
        <v>1226</v>
      </c>
      <c r="DK8" s="451" t="s">
        <v>1226</v>
      </c>
      <c r="DL8" s="430" t="s">
        <v>1226</v>
      </c>
      <c r="DM8" s="430" t="s">
        <v>1226</v>
      </c>
      <c r="DN8" s="430" t="s">
        <v>1226</v>
      </c>
      <c r="DO8" s="430" t="s">
        <v>1226</v>
      </c>
      <c r="DP8" s="430" t="s">
        <v>1226</v>
      </c>
      <c r="DQ8" s="430" t="s">
        <v>1226</v>
      </c>
      <c r="DR8" s="430" t="s">
        <v>1226</v>
      </c>
      <c r="DS8" s="451" t="s">
        <v>1226</v>
      </c>
      <c r="DT8" s="451" t="s">
        <v>1226</v>
      </c>
      <c r="DU8" s="451" t="s">
        <v>1226</v>
      </c>
      <c r="DV8" s="430" t="s">
        <v>1226</v>
      </c>
      <c r="DW8" s="430" t="s">
        <v>1226</v>
      </c>
      <c r="DX8" s="430" t="s">
        <v>1226</v>
      </c>
      <c r="DY8" s="430" t="s">
        <v>1226</v>
      </c>
      <c r="DZ8" s="430" t="s">
        <v>1226</v>
      </c>
      <c r="EA8" s="430" t="s">
        <v>1226</v>
      </c>
      <c r="EB8" s="430" t="s">
        <v>1226</v>
      </c>
      <c r="EC8" s="451"/>
      <c r="ED8" s="451" t="s">
        <v>1226</v>
      </c>
      <c r="EE8" s="451" t="s">
        <v>1226</v>
      </c>
      <c r="EF8" s="430" t="s">
        <v>1226</v>
      </c>
      <c r="EG8" s="430" t="s">
        <v>1226</v>
      </c>
      <c r="EH8" s="430" t="s">
        <v>1226</v>
      </c>
      <c r="EI8" s="430" t="s">
        <v>1226</v>
      </c>
      <c r="EJ8" s="430" t="s">
        <v>1226</v>
      </c>
      <c r="EK8" s="430" t="s">
        <v>1226</v>
      </c>
      <c r="EL8" s="430" t="s">
        <v>1226</v>
      </c>
      <c r="EM8" s="451" t="s">
        <v>1226</v>
      </c>
      <c r="EN8" s="451" t="s">
        <v>1226</v>
      </c>
      <c r="EO8" s="451" t="s">
        <v>1226</v>
      </c>
      <c r="EP8" s="430" t="s">
        <v>1226</v>
      </c>
      <c r="EQ8" s="430" t="s">
        <v>1226</v>
      </c>
      <c r="ER8" s="430" t="s">
        <v>1226</v>
      </c>
      <c r="ES8" s="430" t="s">
        <v>1226</v>
      </c>
      <c r="ET8" s="430" t="s">
        <v>1226</v>
      </c>
      <c r="EU8" s="430" t="s">
        <v>1226</v>
      </c>
      <c r="EV8" s="430" t="s">
        <v>1226</v>
      </c>
      <c r="EW8" s="451" t="s">
        <v>1226</v>
      </c>
      <c r="EX8" s="451" t="s">
        <v>1226</v>
      </c>
      <c r="EY8" s="451" t="s">
        <v>1226</v>
      </c>
      <c r="EZ8" s="430">
        <v>19110.884999999998</v>
      </c>
      <c r="FA8" s="430" t="s">
        <v>1226</v>
      </c>
      <c r="FB8" s="430" t="s">
        <v>1226</v>
      </c>
      <c r="FC8" s="430" t="s">
        <v>1226</v>
      </c>
      <c r="FD8" s="430" t="s">
        <v>1226</v>
      </c>
      <c r="FE8" s="430" t="s">
        <v>1226</v>
      </c>
      <c r="FF8" s="430">
        <v>66.92</v>
      </c>
      <c r="FG8" s="430">
        <v>33.08</v>
      </c>
      <c r="FH8" s="430" t="s">
        <v>1226</v>
      </c>
      <c r="FI8" s="430" t="s">
        <v>3558</v>
      </c>
      <c r="FJ8" s="430" t="s">
        <v>3559</v>
      </c>
      <c r="FK8" s="430" t="s">
        <v>3560</v>
      </c>
      <c r="FL8" s="430" t="s">
        <v>3561</v>
      </c>
      <c r="FM8" s="430" t="s">
        <v>1226</v>
      </c>
      <c r="FN8" s="443">
        <v>184.61055834621331</v>
      </c>
      <c r="FO8" s="443"/>
      <c r="FP8" s="443" t="s">
        <v>1226</v>
      </c>
      <c r="FQ8" s="443" t="s">
        <v>1226</v>
      </c>
      <c r="FR8" s="443" t="s">
        <v>1226</v>
      </c>
      <c r="FS8" s="443" t="s">
        <v>1226</v>
      </c>
      <c r="FT8" s="443">
        <v>184.61055834621331</v>
      </c>
      <c r="FU8" s="430">
        <v>1</v>
      </c>
      <c r="FV8" s="430">
        <v>1</v>
      </c>
      <c r="FW8" s="430">
        <v>0.33</v>
      </c>
      <c r="FX8" s="430">
        <v>1</v>
      </c>
      <c r="FY8" s="430">
        <v>1</v>
      </c>
      <c r="FZ8" s="430">
        <v>1</v>
      </c>
      <c r="GA8" s="430">
        <v>0.33</v>
      </c>
      <c r="GB8" s="430">
        <v>1</v>
      </c>
      <c r="GC8" s="430" t="s">
        <v>3562</v>
      </c>
      <c r="GD8" s="430" t="s">
        <v>3563</v>
      </c>
      <c r="GE8" s="430" t="s">
        <v>1226</v>
      </c>
      <c r="GF8" s="430">
        <v>0</v>
      </c>
      <c r="GG8" s="430">
        <v>0</v>
      </c>
      <c r="GH8" s="430">
        <v>0</v>
      </c>
      <c r="GI8" s="430" t="s">
        <v>1226</v>
      </c>
      <c r="GJ8" s="430">
        <v>0</v>
      </c>
      <c r="GK8" s="430">
        <v>0</v>
      </c>
      <c r="GL8" s="430">
        <v>0</v>
      </c>
      <c r="GM8" s="430" t="s">
        <v>1226</v>
      </c>
      <c r="GN8" s="430">
        <v>0</v>
      </c>
      <c r="GO8" s="430">
        <v>0</v>
      </c>
      <c r="GP8" s="430">
        <v>0</v>
      </c>
      <c r="GQ8" s="430" t="s">
        <v>1226</v>
      </c>
      <c r="GR8" s="430">
        <v>0</v>
      </c>
      <c r="GS8" s="430">
        <v>0</v>
      </c>
      <c r="GT8" s="430">
        <v>0</v>
      </c>
      <c r="GU8" s="430" t="s">
        <v>1226</v>
      </c>
      <c r="GV8" s="430" t="s">
        <v>1226</v>
      </c>
      <c r="GW8" s="430">
        <v>0</v>
      </c>
      <c r="GX8" s="430">
        <v>0</v>
      </c>
      <c r="GY8" s="430">
        <v>0</v>
      </c>
      <c r="GZ8" s="430" t="s">
        <v>3564</v>
      </c>
      <c r="HA8" s="430" t="s">
        <v>3565</v>
      </c>
      <c r="HB8" s="430">
        <v>0</v>
      </c>
      <c r="HC8" s="430">
        <v>0</v>
      </c>
      <c r="HD8" s="430">
        <v>0</v>
      </c>
      <c r="HE8" s="430">
        <v>0</v>
      </c>
      <c r="HF8" s="430">
        <v>0</v>
      </c>
      <c r="HG8" s="430">
        <v>0</v>
      </c>
      <c r="HH8" s="430">
        <v>0</v>
      </c>
      <c r="HI8" s="430">
        <v>0</v>
      </c>
      <c r="HJ8" s="430">
        <v>0</v>
      </c>
      <c r="HK8" s="430">
        <v>0</v>
      </c>
      <c r="HL8" s="430">
        <v>0</v>
      </c>
      <c r="HM8" s="430">
        <v>0</v>
      </c>
      <c r="HN8" s="430">
        <v>1</v>
      </c>
      <c r="HO8" s="430" t="s">
        <v>1226</v>
      </c>
      <c r="HP8" s="430" t="s">
        <v>1226</v>
      </c>
      <c r="HQ8" s="430" t="s">
        <v>1226</v>
      </c>
      <c r="HR8" s="430" t="s">
        <v>1226</v>
      </c>
      <c r="HS8" s="430">
        <v>0</v>
      </c>
      <c r="HT8" s="430">
        <v>0</v>
      </c>
      <c r="HU8" s="430">
        <v>0</v>
      </c>
      <c r="HV8" s="430" t="s">
        <v>1226</v>
      </c>
      <c r="HW8" s="430">
        <v>0</v>
      </c>
      <c r="HX8" s="430">
        <v>0</v>
      </c>
      <c r="HY8" s="430">
        <v>0</v>
      </c>
      <c r="HZ8" s="430" t="s">
        <v>1226</v>
      </c>
      <c r="IA8" s="430" t="s">
        <v>1226</v>
      </c>
      <c r="IB8" s="430">
        <v>0</v>
      </c>
      <c r="IC8" s="430">
        <v>0</v>
      </c>
      <c r="ID8" s="430">
        <v>0</v>
      </c>
      <c r="IE8" s="430" t="s">
        <v>3565</v>
      </c>
      <c r="IF8" s="430" t="s">
        <v>3565</v>
      </c>
      <c r="IG8" s="430">
        <v>0.5</v>
      </c>
      <c r="IH8" s="430">
        <v>0.5</v>
      </c>
      <c r="II8" s="430">
        <v>0.5</v>
      </c>
      <c r="IJ8" s="430">
        <v>0.5</v>
      </c>
      <c r="IK8" s="430">
        <v>0</v>
      </c>
      <c r="IL8" s="430" t="s">
        <v>3566</v>
      </c>
      <c r="IM8" s="430" t="s">
        <v>3567</v>
      </c>
      <c r="IN8" s="430">
        <v>0.5</v>
      </c>
      <c r="IO8" s="430" t="s">
        <v>1226</v>
      </c>
      <c r="IP8" s="430">
        <v>0.5</v>
      </c>
      <c r="IQ8" s="430" t="s">
        <v>1226</v>
      </c>
      <c r="IR8" s="430">
        <v>0.5</v>
      </c>
      <c r="IS8" s="430" t="s">
        <v>1226</v>
      </c>
      <c r="IT8" s="430">
        <v>0.5</v>
      </c>
      <c r="IU8" s="430" t="s">
        <v>1226</v>
      </c>
      <c r="IV8" s="430" t="s">
        <v>3568</v>
      </c>
      <c r="IW8" s="430">
        <v>1</v>
      </c>
      <c r="IX8" s="430" t="s">
        <v>1226</v>
      </c>
      <c r="IY8" s="430">
        <v>1</v>
      </c>
      <c r="IZ8" s="430" t="s">
        <v>1226</v>
      </c>
      <c r="JA8" s="430">
        <v>1</v>
      </c>
      <c r="JB8" s="430" t="s">
        <v>1226</v>
      </c>
      <c r="JC8" s="430">
        <v>1</v>
      </c>
      <c r="JD8" s="430" t="s">
        <v>1226</v>
      </c>
      <c r="JE8" s="430" t="s">
        <v>3569</v>
      </c>
      <c r="JF8" s="430">
        <v>2021</v>
      </c>
      <c r="JG8" s="430" t="s">
        <v>1796</v>
      </c>
      <c r="JH8" s="430" t="s">
        <v>1226</v>
      </c>
      <c r="JI8" s="430">
        <v>5731498000</v>
      </c>
      <c r="JJ8" s="430" t="s">
        <v>1226</v>
      </c>
      <c r="JK8" s="430" t="s">
        <v>1226</v>
      </c>
      <c r="JL8" s="430">
        <v>5731498000</v>
      </c>
      <c r="JM8" s="430">
        <v>0</v>
      </c>
      <c r="JN8" s="430">
        <v>0</v>
      </c>
      <c r="JO8" s="430" t="s">
        <v>1226</v>
      </c>
      <c r="JP8" s="443">
        <v>52.751937413713762</v>
      </c>
      <c r="JQ8" s="443">
        <v>52.751937413713762</v>
      </c>
      <c r="JR8" s="443" t="s">
        <v>1226</v>
      </c>
      <c r="JS8" s="443" t="s">
        <v>1226</v>
      </c>
      <c r="JT8" s="443">
        <v>52.751937413713762</v>
      </c>
      <c r="JU8" s="430" t="s">
        <v>1226</v>
      </c>
      <c r="JV8" s="430" t="s">
        <v>1226</v>
      </c>
      <c r="JW8" s="430">
        <v>0</v>
      </c>
      <c r="JX8" s="430" t="s">
        <v>1226</v>
      </c>
      <c r="JY8" s="430" t="s">
        <v>1226</v>
      </c>
      <c r="JZ8" s="430">
        <v>0</v>
      </c>
      <c r="KA8" s="430" t="s">
        <v>1226</v>
      </c>
      <c r="KB8" s="430" t="s">
        <v>1226</v>
      </c>
      <c r="KC8" s="430">
        <v>0</v>
      </c>
      <c r="KD8" s="430" t="s">
        <v>1226</v>
      </c>
      <c r="KE8" s="430" t="s">
        <v>1226</v>
      </c>
      <c r="KF8" s="430">
        <v>0</v>
      </c>
      <c r="KG8" s="430" t="s">
        <v>1226</v>
      </c>
      <c r="KH8" s="430" t="s">
        <v>1226</v>
      </c>
      <c r="KI8" s="430">
        <v>0.75</v>
      </c>
      <c r="KJ8" s="430" t="s">
        <v>1226</v>
      </c>
      <c r="KK8" s="430" t="s">
        <v>1226</v>
      </c>
      <c r="KL8" s="430">
        <v>1</v>
      </c>
      <c r="KM8" s="430" t="s">
        <v>1226</v>
      </c>
      <c r="KN8" s="430" t="s">
        <v>1226</v>
      </c>
      <c r="KO8" s="430">
        <v>1</v>
      </c>
      <c r="KP8" s="430" t="s">
        <v>3570</v>
      </c>
      <c r="KQ8" s="430" t="s">
        <v>3571</v>
      </c>
      <c r="KR8" s="430" t="s">
        <v>1226</v>
      </c>
      <c r="KS8" s="430" t="s">
        <v>1226</v>
      </c>
      <c r="KT8" s="430" t="s">
        <v>1226</v>
      </c>
      <c r="KU8" s="430" t="s">
        <v>1226</v>
      </c>
      <c r="KV8" s="430" t="s">
        <v>1226</v>
      </c>
      <c r="KW8" s="430" t="s">
        <v>1226</v>
      </c>
      <c r="KX8" s="430" t="s">
        <v>1226</v>
      </c>
      <c r="KY8" s="430" t="s">
        <v>1226</v>
      </c>
      <c r="KZ8" s="430" t="s">
        <v>1226</v>
      </c>
      <c r="LA8" s="430" t="s">
        <v>1226</v>
      </c>
      <c r="LB8" s="430" t="s">
        <v>1226</v>
      </c>
      <c r="LC8" s="430" t="s">
        <v>1226</v>
      </c>
      <c r="LD8" s="430" t="s">
        <v>1226</v>
      </c>
      <c r="LE8" s="430" t="s">
        <v>1226</v>
      </c>
      <c r="LF8" s="430" t="s">
        <v>1054</v>
      </c>
      <c r="LG8" s="430" t="s">
        <v>3572</v>
      </c>
      <c r="LH8" s="430">
        <v>2021</v>
      </c>
      <c r="LI8" s="430" t="s">
        <v>3573</v>
      </c>
      <c r="LJ8" s="430" t="s">
        <v>3574</v>
      </c>
      <c r="LK8" s="430">
        <v>6350000</v>
      </c>
      <c r="LL8" s="430">
        <v>5800000</v>
      </c>
      <c r="LM8" s="430" t="s">
        <v>1226</v>
      </c>
      <c r="LN8" s="430" t="s">
        <v>1226</v>
      </c>
      <c r="LO8" s="430">
        <v>550000</v>
      </c>
      <c r="LP8" s="430" t="s">
        <v>1226</v>
      </c>
      <c r="LQ8" s="430" t="s">
        <v>1226</v>
      </c>
      <c r="LR8" s="430" t="s">
        <v>1226</v>
      </c>
      <c r="LS8" s="430" t="s">
        <v>1226</v>
      </c>
      <c r="LT8" s="430" t="s">
        <v>1226</v>
      </c>
      <c r="LU8" s="430" t="s">
        <v>1226</v>
      </c>
      <c r="LV8" s="430" t="s">
        <v>1226</v>
      </c>
      <c r="LW8" s="430" t="s">
        <v>1226</v>
      </c>
      <c r="LX8" s="430" t="s">
        <v>1226</v>
      </c>
      <c r="LY8" s="430" t="s">
        <v>1226</v>
      </c>
      <c r="LZ8" s="430" t="s">
        <v>1226</v>
      </c>
      <c r="MA8" s="430" t="s">
        <v>1226</v>
      </c>
      <c r="MB8" s="430" t="s">
        <v>1226</v>
      </c>
      <c r="MC8" s="430" t="s">
        <v>1226</v>
      </c>
      <c r="MD8" s="430" t="s">
        <v>1226</v>
      </c>
      <c r="ME8" s="430" t="s">
        <v>1226</v>
      </c>
      <c r="MF8" s="430" t="s">
        <v>1226</v>
      </c>
      <c r="MG8" s="430" t="s">
        <v>1226</v>
      </c>
      <c r="MH8" s="430" t="s">
        <v>1226</v>
      </c>
      <c r="MI8" s="430" t="s">
        <v>1226</v>
      </c>
      <c r="MJ8" s="430">
        <v>7029387</v>
      </c>
      <c r="MK8" s="430">
        <v>4100000</v>
      </c>
      <c r="ML8" s="430" t="s">
        <v>1226</v>
      </c>
      <c r="MM8" s="430" t="s">
        <v>1226</v>
      </c>
      <c r="MN8" s="430">
        <v>2929387</v>
      </c>
      <c r="MO8" s="430" t="s">
        <v>1226</v>
      </c>
      <c r="MP8" s="430" t="s">
        <v>1226</v>
      </c>
      <c r="MQ8" s="430" t="s">
        <v>1226</v>
      </c>
      <c r="MR8" s="430" t="s">
        <v>1226</v>
      </c>
      <c r="MS8" s="430" t="s">
        <v>1226</v>
      </c>
      <c r="MT8" s="430" t="s">
        <v>1226</v>
      </c>
      <c r="MU8" s="430" t="s">
        <v>1226</v>
      </c>
      <c r="MV8" s="430" t="s">
        <v>1226</v>
      </c>
      <c r="MW8" s="430" t="s">
        <v>1226</v>
      </c>
      <c r="MX8" s="430" t="s">
        <v>1226</v>
      </c>
      <c r="MY8" s="430" t="s">
        <v>1226</v>
      </c>
      <c r="MZ8" s="430" t="s">
        <v>1226</v>
      </c>
      <c r="NA8" s="430" t="s">
        <v>1226</v>
      </c>
      <c r="NB8" s="430" t="s">
        <v>1226</v>
      </c>
      <c r="NC8" s="430" t="s">
        <v>1226</v>
      </c>
      <c r="ND8" s="430" t="s">
        <v>1226</v>
      </c>
      <c r="NE8" s="430" t="s">
        <v>1226</v>
      </c>
      <c r="NF8" s="430" t="s">
        <v>1226</v>
      </c>
      <c r="NG8" s="430" t="s">
        <v>1226</v>
      </c>
      <c r="NH8" s="430" t="s">
        <v>1226</v>
      </c>
      <c r="NI8" s="430" t="s">
        <v>1226</v>
      </c>
      <c r="NJ8" s="430" t="s">
        <v>1226</v>
      </c>
      <c r="NK8" s="430" t="s">
        <v>1226</v>
      </c>
      <c r="NL8" s="430" t="s">
        <v>1226</v>
      </c>
      <c r="NM8" s="430" t="s">
        <v>1226</v>
      </c>
      <c r="NN8" s="430" t="s">
        <v>1226</v>
      </c>
      <c r="NO8" s="430" t="s">
        <v>1226</v>
      </c>
      <c r="NP8" s="430" t="s">
        <v>1226</v>
      </c>
      <c r="NQ8" s="430" t="s">
        <v>1226</v>
      </c>
      <c r="NR8" s="430" t="s">
        <v>1226</v>
      </c>
      <c r="NS8" s="430" t="s">
        <v>1226</v>
      </c>
      <c r="NT8" s="430" t="s">
        <v>1226</v>
      </c>
      <c r="NU8" s="430" t="s">
        <v>1226</v>
      </c>
      <c r="NV8" s="430" t="s">
        <v>1226</v>
      </c>
      <c r="NW8" s="430" t="s">
        <v>1226</v>
      </c>
      <c r="NX8" s="430" t="s">
        <v>1226</v>
      </c>
      <c r="NY8" s="430" t="s">
        <v>1226</v>
      </c>
      <c r="NZ8" s="430">
        <v>5731498</v>
      </c>
      <c r="OA8" s="430">
        <v>5731498</v>
      </c>
      <c r="OB8" s="430" t="s">
        <v>1226</v>
      </c>
      <c r="OC8" s="430" t="s">
        <v>1226</v>
      </c>
      <c r="OD8" s="430" t="s">
        <v>1226</v>
      </c>
      <c r="OE8" s="430" t="s">
        <v>1226</v>
      </c>
      <c r="OF8" s="430" t="s">
        <v>1226</v>
      </c>
      <c r="OG8" s="430" t="s">
        <v>1226</v>
      </c>
      <c r="OH8" s="430" t="s">
        <v>1226</v>
      </c>
      <c r="OI8" s="430" t="s">
        <v>1226</v>
      </c>
      <c r="OJ8" s="430" t="s">
        <v>1226</v>
      </c>
      <c r="OK8" s="430" t="s">
        <v>1226</v>
      </c>
      <c r="OL8" s="430" t="s">
        <v>1226</v>
      </c>
      <c r="OM8" s="430" t="s">
        <v>1226</v>
      </c>
      <c r="ON8" s="430" t="s">
        <v>1226</v>
      </c>
      <c r="OO8" s="430" t="s">
        <v>1226</v>
      </c>
      <c r="OP8" s="430" t="s">
        <v>1226</v>
      </c>
      <c r="OQ8" s="430" t="s">
        <v>1226</v>
      </c>
      <c r="OR8" s="430" t="s">
        <v>1226</v>
      </c>
      <c r="OS8" s="430" t="s">
        <v>1226</v>
      </c>
      <c r="OT8" s="430" t="s">
        <v>1226</v>
      </c>
      <c r="OU8" s="430" t="s">
        <v>1226</v>
      </c>
      <c r="OV8" s="430" t="s">
        <v>1226</v>
      </c>
      <c r="OW8" s="430" t="s">
        <v>1226</v>
      </c>
      <c r="OX8" s="430" t="s">
        <v>1226</v>
      </c>
      <c r="OY8" s="430" t="s">
        <v>1226</v>
      </c>
      <c r="OZ8" s="430" t="s">
        <v>1226</v>
      </c>
      <c r="PA8" s="430" t="s">
        <v>1226</v>
      </c>
      <c r="PB8" s="430" t="s">
        <v>1226</v>
      </c>
      <c r="PC8" s="430" t="s">
        <v>1226</v>
      </c>
      <c r="PD8" s="430" t="s">
        <v>1226</v>
      </c>
      <c r="PE8" s="430" t="s">
        <v>1226</v>
      </c>
      <c r="PF8" s="430" t="s">
        <v>1226</v>
      </c>
      <c r="PG8" s="430" t="s">
        <v>1226</v>
      </c>
      <c r="PH8" s="430" t="s">
        <v>1226</v>
      </c>
      <c r="PI8" s="430" t="s">
        <v>1226</v>
      </c>
      <c r="PJ8" s="430" t="s">
        <v>1226</v>
      </c>
      <c r="PK8" s="430" t="s">
        <v>1226</v>
      </c>
      <c r="PL8" s="430" t="s">
        <v>1226</v>
      </c>
      <c r="PM8" s="430" t="s">
        <v>1226</v>
      </c>
      <c r="PN8" s="430" t="s">
        <v>1226</v>
      </c>
      <c r="PO8" s="430" t="s">
        <v>1226</v>
      </c>
      <c r="PP8" s="430" t="s">
        <v>1226</v>
      </c>
      <c r="PQ8" s="430" t="s">
        <v>1226</v>
      </c>
      <c r="PR8" s="430" t="s">
        <v>1226</v>
      </c>
      <c r="PS8" s="430" t="s">
        <v>1226</v>
      </c>
      <c r="PT8" s="430" t="s">
        <v>1226</v>
      </c>
      <c r="PU8" s="430" t="s">
        <v>1226</v>
      </c>
      <c r="PV8" s="430" t="s">
        <v>1226</v>
      </c>
      <c r="PW8" s="430" t="s">
        <v>1226</v>
      </c>
      <c r="PX8" s="430" t="s">
        <v>1226</v>
      </c>
      <c r="PY8" s="430" t="s">
        <v>1226</v>
      </c>
      <c r="PZ8" s="430" t="s">
        <v>1226</v>
      </c>
      <c r="QA8" s="430" t="s">
        <v>1226</v>
      </c>
      <c r="QB8" s="430" t="s">
        <v>1226</v>
      </c>
      <c r="QC8" s="430" t="s">
        <v>1226</v>
      </c>
      <c r="QD8" s="430">
        <v>19110885</v>
      </c>
      <c r="QE8" s="430">
        <v>15631498</v>
      </c>
      <c r="QF8" s="430" t="s">
        <v>1226</v>
      </c>
      <c r="QG8" s="430" t="s">
        <v>1226</v>
      </c>
      <c r="QH8" s="430">
        <v>3479387</v>
      </c>
      <c r="QI8" s="430" t="s">
        <v>1226</v>
      </c>
      <c r="QJ8" s="430" t="s">
        <v>1226</v>
      </c>
      <c r="QK8" s="430" t="s">
        <v>1226</v>
      </c>
      <c r="QL8" s="430" t="s">
        <v>1226</v>
      </c>
      <c r="QM8" s="430" t="s">
        <v>1226</v>
      </c>
      <c r="QN8" s="430" t="s">
        <v>1226</v>
      </c>
      <c r="QO8" s="430" t="s">
        <v>1226</v>
      </c>
      <c r="QP8" s="430" t="s">
        <v>1226</v>
      </c>
      <c r="QQ8" s="430" t="s">
        <v>1226</v>
      </c>
      <c r="QR8" s="430" t="s">
        <v>3575</v>
      </c>
      <c r="QS8" s="430" t="s">
        <v>1226</v>
      </c>
      <c r="QT8" s="443">
        <v>58.444546709618038</v>
      </c>
      <c r="QU8" s="443" t="s">
        <v>1226</v>
      </c>
      <c r="QV8" s="443">
        <v>64.697533364012884</v>
      </c>
      <c r="QW8" s="443" t="s">
        <v>1226</v>
      </c>
      <c r="QX8" s="443" t="s">
        <v>1226</v>
      </c>
      <c r="QY8" s="443">
        <v>52.751937413713762</v>
      </c>
      <c r="QZ8" s="443" t="s">
        <v>1226</v>
      </c>
      <c r="RA8" s="443" t="s">
        <v>1226</v>
      </c>
      <c r="RB8" s="443" t="s">
        <v>1226</v>
      </c>
      <c r="RC8" s="443">
        <v>175.89401748734468</v>
      </c>
      <c r="RD8" s="443">
        <v>143.87020708697651</v>
      </c>
      <c r="RE8" s="443" t="s">
        <v>1226</v>
      </c>
      <c r="RF8" s="443" t="s">
        <v>1226</v>
      </c>
      <c r="RG8" s="443">
        <v>32.023810400368156</v>
      </c>
      <c r="RH8" s="443" t="s">
        <v>1226</v>
      </c>
      <c r="RI8" s="443" t="s">
        <v>1226</v>
      </c>
      <c r="RJ8" s="443" t="s">
        <v>1226</v>
      </c>
      <c r="RK8" s="443" t="s">
        <v>1226</v>
      </c>
      <c r="RL8" s="443" t="s">
        <v>1226</v>
      </c>
      <c r="RM8" s="443" t="s">
        <v>1226</v>
      </c>
      <c r="RN8" s="443" t="s">
        <v>1226</v>
      </c>
      <c r="RO8" s="443" t="s">
        <v>1226</v>
      </c>
      <c r="RP8" s="435"/>
      <c r="RQ8" s="435"/>
      <c r="RR8" s="435"/>
      <c r="RS8" s="435"/>
    </row>
    <row r="9" spans="1:487" x14ac:dyDescent="0.2">
      <c r="A9" s="430" t="s">
        <v>1068</v>
      </c>
      <c r="B9" s="430" t="s">
        <v>1069</v>
      </c>
      <c r="C9" s="430" t="s">
        <v>1070</v>
      </c>
      <c r="D9" s="430" t="s">
        <v>1050</v>
      </c>
      <c r="E9" s="430" t="s">
        <v>1057</v>
      </c>
      <c r="F9" s="443">
        <v>45.276780000000002</v>
      </c>
      <c r="G9" s="444">
        <v>491492.700657012</v>
      </c>
      <c r="H9" s="430">
        <v>0.25</v>
      </c>
      <c r="I9" s="430">
        <v>0.25</v>
      </c>
      <c r="J9" s="430">
        <v>0.25</v>
      </c>
      <c r="K9" s="430">
        <v>0.25</v>
      </c>
      <c r="L9" s="430">
        <v>0</v>
      </c>
      <c r="M9" s="430">
        <v>0</v>
      </c>
      <c r="N9" s="430">
        <v>0</v>
      </c>
      <c r="O9" s="430" t="s">
        <v>3685</v>
      </c>
      <c r="P9" s="430" t="s">
        <v>3576</v>
      </c>
      <c r="Q9" s="430">
        <v>9.3640000000000008</v>
      </c>
      <c r="R9" s="430" t="s">
        <v>1226</v>
      </c>
      <c r="S9" s="430" t="s">
        <v>1226</v>
      </c>
      <c r="T9" s="430" t="s">
        <v>1226</v>
      </c>
      <c r="U9" s="430" t="s">
        <v>1226</v>
      </c>
      <c r="V9" s="430" t="s">
        <v>1226</v>
      </c>
      <c r="W9" s="451" t="s">
        <v>1226</v>
      </c>
      <c r="X9" s="451" t="s">
        <v>1226</v>
      </c>
      <c r="Y9" s="451" t="s">
        <v>1226</v>
      </c>
      <c r="Z9" s="430" t="s">
        <v>3641</v>
      </c>
      <c r="AA9" s="430">
        <v>105.81</v>
      </c>
      <c r="AB9" s="430" t="s">
        <v>1226</v>
      </c>
      <c r="AC9" s="430" t="s">
        <v>1226</v>
      </c>
      <c r="AD9" s="430" t="s">
        <v>1226</v>
      </c>
      <c r="AE9" s="430" t="s">
        <v>1226</v>
      </c>
      <c r="AF9" s="430" t="s">
        <v>1226</v>
      </c>
      <c r="AG9" s="451" t="s">
        <v>1226</v>
      </c>
      <c r="AH9" s="451" t="s">
        <v>1226</v>
      </c>
      <c r="AI9" s="451" t="s">
        <v>1226</v>
      </c>
      <c r="AJ9" s="430" t="s">
        <v>3642</v>
      </c>
      <c r="AK9" s="430">
        <v>31.361000000000001</v>
      </c>
      <c r="AL9" s="430" t="s">
        <v>1226</v>
      </c>
      <c r="AM9" s="430" t="s">
        <v>1226</v>
      </c>
      <c r="AN9" s="430" t="s">
        <v>1226</v>
      </c>
      <c r="AO9" s="430" t="s">
        <v>1226</v>
      </c>
      <c r="AP9" s="430" t="s">
        <v>1226</v>
      </c>
      <c r="AQ9" s="451" t="s">
        <v>1226</v>
      </c>
      <c r="AR9" s="451" t="s">
        <v>1226</v>
      </c>
      <c r="AS9" s="451" t="s">
        <v>1226</v>
      </c>
      <c r="AT9" s="430" t="s">
        <v>3643</v>
      </c>
      <c r="AU9" s="430" t="s">
        <v>1226</v>
      </c>
      <c r="AV9" s="430" t="s">
        <v>1226</v>
      </c>
      <c r="AW9" s="430" t="s">
        <v>1226</v>
      </c>
      <c r="AX9" s="430" t="s">
        <v>1226</v>
      </c>
      <c r="AY9" s="430" t="s">
        <v>1226</v>
      </c>
      <c r="AZ9" s="430" t="s">
        <v>1226</v>
      </c>
      <c r="BA9" s="451" t="s">
        <v>1226</v>
      </c>
      <c r="BB9" s="451" t="s">
        <v>1226</v>
      </c>
      <c r="BC9" s="451" t="s">
        <v>1226</v>
      </c>
      <c r="BD9" s="430" t="s">
        <v>28</v>
      </c>
      <c r="BE9" s="430" t="s">
        <v>1226</v>
      </c>
      <c r="BF9" s="430" t="s">
        <v>1226</v>
      </c>
      <c r="BG9" s="430" t="s">
        <v>1226</v>
      </c>
      <c r="BH9" s="430" t="s">
        <v>1226</v>
      </c>
      <c r="BI9" s="430" t="s">
        <v>1226</v>
      </c>
      <c r="BJ9" s="430" t="s">
        <v>1226</v>
      </c>
      <c r="BK9" s="451" t="s">
        <v>1226</v>
      </c>
      <c r="BL9" s="451" t="s">
        <v>1226</v>
      </c>
      <c r="BM9" s="451" t="s">
        <v>1226</v>
      </c>
      <c r="BN9" s="430" t="s">
        <v>1229</v>
      </c>
      <c r="BO9" s="430" t="s">
        <v>1226</v>
      </c>
      <c r="BP9" s="430" t="s">
        <v>1226</v>
      </c>
      <c r="BQ9" s="430" t="s">
        <v>1226</v>
      </c>
      <c r="BR9" s="430" t="s">
        <v>1226</v>
      </c>
      <c r="BS9" s="430" t="s">
        <v>1226</v>
      </c>
      <c r="BT9" s="430" t="s">
        <v>1226</v>
      </c>
      <c r="BU9" s="451" t="s">
        <v>1226</v>
      </c>
      <c r="BV9" s="451" t="s">
        <v>1226</v>
      </c>
      <c r="BW9" s="451" t="s">
        <v>1226</v>
      </c>
      <c r="BX9" s="430" t="s">
        <v>3644</v>
      </c>
      <c r="BY9" s="430" t="s">
        <v>1226</v>
      </c>
      <c r="BZ9" s="430" t="s">
        <v>1226</v>
      </c>
      <c r="CA9" s="430" t="s">
        <v>1226</v>
      </c>
      <c r="CB9" s="430" t="s">
        <v>1226</v>
      </c>
      <c r="CC9" s="430" t="s">
        <v>1226</v>
      </c>
      <c r="CD9" s="430" t="s">
        <v>1226</v>
      </c>
      <c r="CE9" s="451" t="s">
        <v>1226</v>
      </c>
      <c r="CF9" s="451" t="s">
        <v>1226</v>
      </c>
      <c r="CG9" s="451" t="s">
        <v>1226</v>
      </c>
      <c r="CH9" s="430" t="s">
        <v>1073</v>
      </c>
      <c r="CI9" s="430" t="s">
        <v>1226</v>
      </c>
      <c r="CJ9" s="430" t="s">
        <v>1226</v>
      </c>
      <c r="CK9" s="430" t="s">
        <v>1226</v>
      </c>
      <c r="CL9" s="430" t="s">
        <v>1226</v>
      </c>
      <c r="CM9" s="430" t="s">
        <v>1226</v>
      </c>
      <c r="CN9" s="430" t="s">
        <v>1226</v>
      </c>
      <c r="CO9" s="451" t="s">
        <v>1226</v>
      </c>
      <c r="CP9" s="451" t="s">
        <v>1226</v>
      </c>
      <c r="CQ9" s="451" t="s">
        <v>1226</v>
      </c>
      <c r="CR9" s="430" t="s">
        <v>1074</v>
      </c>
      <c r="CS9" s="430" t="s">
        <v>1226</v>
      </c>
      <c r="CT9" s="430" t="s">
        <v>1226</v>
      </c>
      <c r="CU9" s="430" t="s">
        <v>1226</v>
      </c>
      <c r="CV9" s="430" t="s">
        <v>1226</v>
      </c>
      <c r="CW9" s="430" t="s">
        <v>1226</v>
      </c>
      <c r="CX9" s="430" t="s">
        <v>1226</v>
      </c>
      <c r="CY9" s="451" t="s">
        <v>1226</v>
      </c>
      <c r="CZ9" s="451" t="s">
        <v>1226</v>
      </c>
      <c r="DA9" s="451" t="s">
        <v>1226</v>
      </c>
      <c r="DB9" s="430" t="s">
        <v>3645</v>
      </c>
      <c r="DC9" s="430" t="s">
        <v>1226</v>
      </c>
      <c r="DD9" s="430" t="s">
        <v>1226</v>
      </c>
      <c r="DE9" s="430" t="s">
        <v>1226</v>
      </c>
      <c r="DF9" s="430" t="s">
        <v>1226</v>
      </c>
      <c r="DG9" s="430" t="s">
        <v>1226</v>
      </c>
      <c r="DH9" s="430" t="s">
        <v>1226</v>
      </c>
      <c r="DI9" s="451" t="s">
        <v>1226</v>
      </c>
      <c r="DJ9" s="451" t="s">
        <v>1226</v>
      </c>
      <c r="DK9" s="451" t="s">
        <v>1226</v>
      </c>
      <c r="DL9" s="430" t="s">
        <v>3646</v>
      </c>
      <c r="DM9" s="430" t="s">
        <v>1226</v>
      </c>
      <c r="DN9" s="430" t="s">
        <v>1226</v>
      </c>
      <c r="DO9" s="430" t="s">
        <v>1226</v>
      </c>
      <c r="DP9" s="430" t="s">
        <v>1226</v>
      </c>
      <c r="DQ9" s="430" t="s">
        <v>1226</v>
      </c>
      <c r="DR9" s="430" t="s">
        <v>1226</v>
      </c>
      <c r="DS9" s="451" t="s">
        <v>1226</v>
      </c>
      <c r="DT9" s="451" t="s">
        <v>1226</v>
      </c>
      <c r="DU9" s="451" t="s">
        <v>1226</v>
      </c>
      <c r="DV9" s="430" t="s">
        <v>1226</v>
      </c>
      <c r="DW9" s="430" t="s">
        <v>1226</v>
      </c>
      <c r="DX9" s="430" t="s">
        <v>1226</v>
      </c>
      <c r="DY9" s="430" t="s">
        <v>1226</v>
      </c>
      <c r="DZ9" s="430" t="s">
        <v>1226</v>
      </c>
      <c r="EA9" s="430" t="s">
        <v>1226</v>
      </c>
      <c r="EB9" s="430" t="s">
        <v>1226</v>
      </c>
      <c r="EC9" s="451" t="s">
        <v>1226</v>
      </c>
      <c r="ED9" s="451" t="s">
        <v>1226</v>
      </c>
      <c r="EE9" s="451" t="s">
        <v>1226</v>
      </c>
      <c r="EF9" s="430" t="s">
        <v>1226</v>
      </c>
      <c r="EG9" s="430" t="s">
        <v>1226</v>
      </c>
      <c r="EH9" s="430" t="s">
        <v>1226</v>
      </c>
      <c r="EI9" s="430" t="s">
        <v>1226</v>
      </c>
      <c r="EJ9" s="430" t="s">
        <v>1226</v>
      </c>
      <c r="EK9" s="430" t="s">
        <v>1226</v>
      </c>
      <c r="EL9" s="430" t="s">
        <v>1226</v>
      </c>
      <c r="EM9" s="451" t="s">
        <v>1226</v>
      </c>
      <c r="EN9" s="451" t="s">
        <v>1226</v>
      </c>
      <c r="EO9" s="451" t="s">
        <v>1226</v>
      </c>
      <c r="EP9" s="430" t="s">
        <v>1226</v>
      </c>
      <c r="EQ9" s="430" t="s">
        <v>1226</v>
      </c>
      <c r="ER9" s="430" t="s">
        <v>1226</v>
      </c>
      <c r="ES9" s="430" t="s">
        <v>1226</v>
      </c>
      <c r="ET9" s="430" t="s">
        <v>1226</v>
      </c>
      <c r="EU9" s="430" t="s">
        <v>1226</v>
      </c>
      <c r="EV9" s="430" t="s">
        <v>1226</v>
      </c>
      <c r="EW9" s="451" t="s">
        <v>1226</v>
      </c>
      <c r="EX9" s="451" t="s">
        <v>1226</v>
      </c>
      <c r="EY9" s="451" t="s">
        <v>1226</v>
      </c>
      <c r="EZ9" s="430">
        <v>146.535</v>
      </c>
      <c r="FA9" s="430" t="s">
        <v>1226</v>
      </c>
      <c r="FB9" s="430" t="s">
        <v>1226</v>
      </c>
      <c r="FC9" s="430" t="s">
        <v>1226</v>
      </c>
      <c r="FD9" s="430" t="s">
        <v>1226</v>
      </c>
      <c r="FE9" s="430" t="s">
        <v>1226</v>
      </c>
      <c r="FF9" s="430" t="s">
        <v>1226</v>
      </c>
      <c r="FG9" s="430" t="s">
        <v>1226</v>
      </c>
      <c r="FH9" s="430" t="s">
        <v>1226</v>
      </c>
      <c r="FI9" s="430" t="s">
        <v>3686</v>
      </c>
      <c r="FJ9" s="430" t="s">
        <v>3687</v>
      </c>
      <c r="FK9" s="430" t="s">
        <v>3688</v>
      </c>
      <c r="FL9" s="430" t="s">
        <v>1077</v>
      </c>
      <c r="FM9" s="430" t="s">
        <v>3689</v>
      </c>
      <c r="FN9" s="443">
        <v>1542.6246990494858</v>
      </c>
      <c r="FO9" s="443" t="s">
        <v>1226</v>
      </c>
      <c r="FP9" s="443" t="s">
        <v>1226</v>
      </c>
      <c r="FQ9" s="443" t="s">
        <v>1226</v>
      </c>
      <c r="FR9" s="443" t="s">
        <v>1226</v>
      </c>
      <c r="FS9" s="443" t="s">
        <v>1226</v>
      </c>
      <c r="FT9" s="443">
        <v>1542.6246990494858</v>
      </c>
      <c r="FU9" s="430">
        <v>0.33</v>
      </c>
      <c r="FV9" s="430">
        <v>1</v>
      </c>
      <c r="FW9" s="430">
        <v>0</v>
      </c>
      <c r="FX9" s="430">
        <v>0</v>
      </c>
      <c r="FY9" s="430">
        <v>0.33</v>
      </c>
      <c r="FZ9" s="430">
        <v>1</v>
      </c>
      <c r="GA9" s="430">
        <v>0</v>
      </c>
      <c r="GB9" s="430">
        <v>0</v>
      </c>
      <c r="GC9" s="430" t="s">
        <v>3690</v>
      </c>
      <c r="GD9" s="430" t="s">
        <v>3691</v>
      </c>
      <c r="GE9" s="430" t="s">
        <v>1226</v>
      </c>
      <c r="GF9" s="430">
        <v>0.5</v>
      </c>
      <c r="GG9" s="430">
        <v>0.5</v>
      </c>
      <c r="GH9" s="430">
        <v>0.5</v>
      </c>
      <c r="GI9" s="430" t="s">
        <v>1226</v>
      </c>
      <c r="GJ9" s="430">
        <v>0.5</v>
      </c>
      <c r="GK9" s="430">
        <v>0.5</v>
      </c>
      <c r="GL9" s="430">
        <v>0.5</v>
      </c>
      <c r="GM9" s="430" t="s">
        <v>1226</v>
      </c>
      <c r="GN9" s="430">
        <v>0</v>
      </c>
      <c r="GO9" s="430">
        <v>0</v>
      </c>
      <c r="GP9" s="430">
        <v>0</v>
      </c>
      <c r="GQ9" s="430" t="s">
        <v>1226</v>
      </c>
      <c r="GR9" s="430">
        <v>0.5</v>
      </c>
      <c r="GS9" s="430">
        <v>0.5</v>
      </c>
      <c r="GT9" s="430">
        <v>1</v>
      </c>
      <c r="GU9" s="430" t="s">
        <v>1226</v>
      </c>
      <c r="GV9" s="430" t="s">
        <v>1226</v>
      </c>
      <c r="GW9" s="430" t="s">
        <v>1226</v>
      </c>
      <c r="GX9" s="430" t="s">
        <v>1226</v>
      </c>
      <c r="GY9" s="430" t="s">
        <v>1226</v>
      </c>
      <c r="GZ9" s="430" t="s">
        <v>3692</v>
      </c>
      <c r="HA9" s="430" t="s">
        <v>3693</v>
      </c>
      <c r="HB9" s="430">
        <v>0.5</v>
      </c>
      <c r="HC9" s="430">
        <v>0.5</v>
      </c>
      <c r="HD9" s="430">
        <v>0.5</v>
      </c>
      <c r="HE9" s="430">
        <v>0</v>
      </c>
      <c r="HF9" s="430">
        <v>0</v>
      </c>
      <c r="HG9" s="430">
        <v>0.5</v>
      </c>
      <c r="HH9" s="430">
        <v>0.5</v>
      </c>
      <c r="HI9" s="430">
        <v>0.5</v>
      </c>
      <c r="HJ9" s="430">
        <v>0</v>
      </c>
      <c r="HK9" s="430">
        <v>0.5</v>
      </c>
      <c r="HL9" s="430">
        <v>0.5</v>
      </c>
      <c r="HM9" s="430">
        <v>0</v>
      </c>
      <c r="HN9" s="430" t="s">
        <v>1226</v>
      </c>
      <c r="HO9" s="430">
        <v>0.5</v>
      </c>
      <c r="HP9" s="430">
        <v>0.5</v>
      </c>
      <c r="HQ9" s="430">
        <v>0.5</v>
      </c>
      <c r="HR9" s="430" t="s">
        <v>1226</v>
      </c>
      <c r="HS9" s="430">
        <v>0</v>
      </c>
      <c r="HT9" s="430">
        <v>0</v>
      </c>
      <c r="HU9" s="430">
        <v>0</v>
      </c>
      <c r="HV9" s="430" t="s">
        <v>1226</v>
      </c>
      <c r="HW9" s="430">
        <v>0</v>
      </c>
      <c r="HX9" s="430">
        <v>0</v>
      </c>
      <c r="HY9" s="430">
        <v>0</v>
      </c>
      <c r="HZ9" s="430" t="s">
        <v>1226</v>
      </c>
      <c r="IA9" s="430" t="s">
        <v>1226</v>
      </c>
      <c r="IB9" s="430" t="s">
        <v>1226</v>
      </c>
      <c r="IC9" s="430" t="s">
        <v>1226</v>
      </c>
      <c r="ID9" s="430" t="s">
        <v>1226</v>
      </c>
      <c r="IE9" s="430" t="s">
        <v>3694</v>
      </c>
      <c r="IF9" s="430" t="s">
        <v>3695</v>
      </c>
      <c r="IG9" s="430">
        <v>1</v>
      </c>
      <c r="IH9" s="430">
        <v>0.5</v>
      </c>
      <c r="II9" s="430">
        <v>1</v>
      </c>
      <c r="IJ9" s="430">
        <v>0.5</v>
      </c>
      <c r="IK9" s="430">
        <v>0</v>
      </c>
      <c r="IL9" s="430" t="s">
        <v>3696</v>
      </c>
      <c r="IM9" s="430" t="s">
        <v>1076</v>
      </c>
      <c r="IN9" s="430" t="s">
        <v>1226</v>
      </c>
      <c r="IO9" s="430" t="s">
        <v>1226</v>
      </c>
      <c r="IP9" s="430" t="s">
        <v>1226</v>
      </c>
      <c r="IQ9" s="430" t="s">
        <v>1226</v>
      </c>
      <c r="IR9" s="430" t="s">
        <v>1226</v>
      </c>
      <c r="IS9" s="430" t="s">
        <v>1226</v>
      </c>
      <c r="IT9" s="430" t="s">
        <v>1226</v>
      </c>
      <c r="IU9" s="430" t="s">
        <v>1226</v>
      </c>
      <c r="IV9" s="430" t="s">
        <v>3697</v>
      </c>
      <c r="IW9" s="430">
        <v>1</v>
      </c>
      <c r="IX9" s="430" t="s">
        <v>1226</v>
      </c>
      <c r="IY9" s="430">
        <v>1</v>
      </c>
      <c r="IZ9" s="430" t="s">
        <v>1226</v>
      </c>
      <c r="JA9" s="430">
        <v>1</v>
      </c>
      <c r="JB9" s="430" t="s">
        <v>1226</v>
      </c>
      <c r="JC9" s="430">
        <v>1</v>
      </c>
      <c r="JD9" s="430" t="s">
        <v>1226</v>
      </c>
      <c r="JE9" s="430" t="s">
        <v>1226</v>
      </c>
      <c r="JF9" s="430" t="s">
        <v>1226</v>
      </c>
      <c r="JG9" s="430" t="s">
        <v>1226</v>
      </c>
      <c r="JH9" s="430" t="s">
        <v>1077</v>
      </c>
      <c r="JI9" s="430" t="s">
        <v>1226</v>
      </c>
      <c r="JJ9" s="430" t="s">
        <v>1226</v>
      </c>
      <c r="JK9" s="430" t="s">
        <v>1226</v>
      </c>
      <c r="JL9" s="430" t="s">
        <v>1226</v>
      </c>
      <c r="JM9" s="430" t="s">
        <v>1226</v>
      </c>
      <c r="JN9" s="430" t="s">
        <v>1226</v>
      </c>
      <c r="JO9" s="430" t="s">
        <v>1077</v>
      </c>
      <c r="JP9" s="443" t="s">
        <v>1226</v>
      </c>
      <c r="JQ9" s="443" t="s">
        <v>1226</v>
      </c>
      <c r="JR9" s="443" t="s">
        <v>1226</v>
      </c>
      <c r="JS9" s="443" t="s">
        <v>1226</v>
      </c>
      <c r="JT9" s="443" t="s">
        <v>1226</v>
      </c>
      <c r="JU9" s="430" t="s">
        <v>1226</v>
      </c>
      <c r="JV9" s="430" t="s">
        <v>1226</v>
      </c>
      <c r="JW9" s="430">
        <v>0</v>
      </c>
      <c r="JX9" s="430" t="s">
        <v>1226</v>
      </c>
      <c r="JY9" s="430" t="s">
        <v>1226</v>
      </c>
      <c r="JZ9" s="430">
        <v>0</v>
      </c>
      <c r="KA9" s="430" t="s">
        <v>1226</v>
      </c>
      <c r="KB9" s="430" t="s">
        <v>1226</v>
      </c>
      <c r="KC9" s="430">
        <v>0</v>
      </c>
      <c r="KD9" s="430" t="s">
        <v>1226</v>
      </c>
      <c r="KE9" s="430" t="s">
        <v>1226</v>
      </c>
      <c r="KF9" s="430">
        <v>0</v>
      </c>
      <c r="KG9" s="430" t="s">
        <v>1226</v>
      </c>
      <c r="KH9" s="430" t="s">
        <v>1226</v>
      </c>
      <c r="KI9" s="430">
        <v>0</v>
      </c>
      <c r="KJ9" s="430" t="s">
        <v>1226</v>
      </c>
      <c r="KK9" s="430" t="s">
        <v>1226</v>
      </c>
      <c r="KL9" s="430">
        <v>0</v>
      </c>
      <c r="KM9" s="430" t="s">
        <v>1226</v>
      </c>
      <c r="KN9" s="430" t="s">
        <v>1226</v>
      </c>
      <c r="KO9" s="430">
        <v>0</v>
      </c>
      <c r="KP9" s="430" t="s">
        <v>3698</v>
      </c>
      <c r="KQ9" s="430" t="s">
        <v>3699</v>
      </c>
      <c r="KR9" s="430" t="s">
        <v>1226</v>
      </c>
      <c r="KS9" s="430" t="s">
        <v>1226</v>
      </c>
      <c r="KT9" s="430" t="s">
        <v>1226</v>
      </c>
      <c r="KU9" s="430" t="s">
        <v>1226</v>
      </c>
      <c r="KV9" s="430" t="s">
        <v>1226</v>
      </c>
      <c r="KW9" s="430" t="s">
        <v>1226</v>
      </c>
      <c r="KX9" s="430" t="s">
        <v>1226</v>
      </c>
      <c r="KY9" s="430" t="s">
        <v>1226</v>
      </c>
      <c r="KZ9" s="430" t="s">
        <v>1226</v>
      </c>
      <c r="LA9" s="430" t="s">
        <v>1226</v>
      </c>
      <c r="LB9" s="430" t="s">
        <v>1226</v>
      </c>
      <c r="LC9" s="430" t="s">
        <v>1226</v>
      </c>
      <c r="LD9" s="430" t="s">
        <v>1226</v>
      </c>
      <c r="LE9" s="430" t="s">
        <v>1226</v>
      </c>
      <c r="LF9" s="430" t="s">
        <v>1069</v>
      </c>
      <c r="LG9" s="430" t="s">
        <v>3700</v>
      </c>
      <c r="LH9" s="430">
        <v>2020</v>
      </c>
      <c r="LI9" s="430" t="s">
        <v>3701</v>
      </c>
      <c r="LJ9" s="430" t="s">
        <v>3702</v>
      </c>
      <c r="LK9" s="430">
        <v>112333481.2</v>
      </c>
      <c r="LL9" s="430" t="s">
        <v>1226</v>
      </c>
      <c r="LM9" s="430" t="s">
        <v>1226</v>
      </c>
      <c r="LN9" s="430" t="s">
        <v>1226</v>
      </c>
      <c r="LO9" s="430" t="s">
        <v>1226</v>
      </c>
      <c r="LP9" s="430" t="s">
        <v>1226</v>
      </c>
      <c r="LQ9" s="430" t="s">
        <v>1226</v>
      </c>
      <c r="LR9" s="430" t="s">
        <v>1226</v>
      </c>
      <c r="LS9" s="430" t="s">
        <v>1226</v>
      </c>
      <c r="LT9" s="430" t="s">
        <v>1226</v>
      </c>
      <c r="LU9" s="430" t="s">
        <v>3703</v>
      </c>
      <c r="LV9" s="430">
        <v>396209.5</v>
      </c>
      <c r="LW9" s="430" t="s">
        <v>1226</v>
      </c>
      <c r="LX9" s="430" t="s">
        <v>1226</v>
      </c>
      <c r="LY9" s="430" t="s">
        <v>1226</v>
      </c>
      <c r="LZ9" s="430" t="s">
        <v>1226</v>
      </c>
      <c r="MA9" s="430" t="s">
        <v>1226</v>
      </c>
      <c r="MB9" s="430" t="s">
        <v>1226</v>
      </c>
      <c r="MC9" s="430" t="s">
        <v>1226</v>
      </c>
      <c r="MD9" s="430" t="s">
        <v>1226</v>
      </c>
      <c r="ME9" s="430" t="s">
        <v>1226</v>
      </c>
      <c r="MF9" s="430" t="s">
        <v>1226</v>
      </c>
      <c r="MG9" s="430" t="s">
        <v>1226</v>
      </c>
      <c r="MH9" s="430" t="s">
        <v>1226</v>
      </c>
      <c r="MI9" s="430" t="s">
        <v>3703</v>
      </c>
      <c r="MJ9" s="430">
        <v>39768314.200000003</v>
      </c>
      <c r="MK9" s="430" t="s">
        <v>1226</v>
      </c>
      <c r="ML9" s="430" t="s">
        <v>1226</v>
      </c>
      <c r="MM9" s="430" t="s">
        <v>1226</v>
      </c>
      <c r="MN9" s="430" t="s">
        <v>1226</v>
      </c>
      <c r="MO9" s="430" t="s">
        <v>1226</v>
      </c>
      <c r="MP9" s="430" t="s">
        <v>1226</v>
      </c>
      <c r="MQ9" s="430" t="s">
        <v>1226</v>
      </c>
      <c r="MR9" s="430" t="s">
        <v>1226</v>
      </c>
      <c r="MS9" s="430" t="s">
        <v>1226</v>
      </c>
      <c r="MT9" s="430" t="s">
        <v>1226</v>
      </c>
      <c r="MU9" s="430" t="s">
        <v>1226</v>
      </c>
      <c r="MV9" s="430" t="s">
        <v>1226</v>
      </c>
      <c r="MW9" s="430" t="s">
        <v>3703</v>
      </c>
      <c r="MX9" s="430">
        <v>78403175.099999994</v>
      </c>
      <c r="MY9" s="430" t="s">
        <v>1226</v>
      </c>
      <c r="MZ9" s="430" t="s">
        <v>1226</v>
      </c>
      <c r="NA9" s="430" t="s">
        <v>1226</v>
      </c>
      <c r="NB9" s="430" t="s">
        <v>1226</v>
      </c>
      <c r="NC9" s="430" t="s">
        <v>1226</v>
      </c>
      <c r="ND9" s="430" t="s">
        <v>1226</v>
      </c>
      <c r="NE9" s="430" t="s">
        <v>1226</v>
      </c>
      <c r="NF9" s="430" t="s">
        <v>1226</v>
      </c>
      <c r="NG9" s="430" t="s">
        <v>1226</v>
      </c>
      <c r="NH9" s="430" t="s">
        <v>1226</v>
      </c>
      <c r="NI9" s="430" t="s">
        <v>1226</v>
      </c>
      <c r="NJ9" s="430" t="s">
        <v>1226</v>
      </c>
      <c r="NK9" s="430" t="s">
        <v>3703</v>
      </c>
      <c r="NL9" s="430" t="s">
        <v>1226</v>
      </c>
      <c r="NM9" s="430" t="s">
        <v>1226</v>
      </c>
      <c r="NN9" s="430" t="s">
        <v>1226</v>
      </c>
      <c r="NO9" s="430" t="s">
        <v>1226</v>
      </c>
      <c r="NP9" s="430" t="s">
        <v>1226</v>
      </c>
      <c r="NQ9" s="430" t="s">
        <v>1226</v>
      </c>
      <c r="NR9" s="430" t="s">
        <v>1226</v>
      </c>
      <c r="NS9" s="430" t="s">
        <v>1226</v>
      </c>
      <c r="NT9" s="430" t="s">
        <v>1226</v>
      </c>
      <c r="NU9" s="430" t="s">
        <v>1226</v>
      </c>
      <c r="NV9" s="430" t="s">
        <v>1226</v>
      </c>
      <c r="NW9" s="430" t="s">
        <v>1226</v>
      </c>
      <c r="NX9" s="430" t="s">
        <v>1226</v>
      </c>
      <c r="NY9" s="430" t="s">
        <v>3704</v>
      </c>
      <c r="NZ9" s="430" t="s">
        <v>1226</v>
      </c>
      <c r="OA9" s="430" t="s">
        <v>1226</v>
      </c>
      <c r="OB9" s="430" t="s">
        <v>1226</v>
      </c>
      <c r="OC9" s="430" t="s">
        <v>1226</v>
      </c>
      <c r="OD9" s="430" t="s">
        <v>1226</v>
      </c>
      <c r="OE9" s="430" t="s">
        <v>1226</v>
      </c>
      <c r="OF9" s="430" t="s">
        <v>1226</v>
      </c>
      <c r="OG9" s="430" t="s">
        <v>1226</v>
      </c>
      <c r="OH9" s="430" t="s">
        <v>1226</v>
      </c>
      <c r="OI9" s="430" t="s">
        <v>1226</v>
      </c>
      <c r="OJ9" s="430" t="s">
        <v>1226</v>
      </c>
      <c r="OK9" s="430" t="s">
        <v>1226</v>
      </c>
      <c r="OL9" s="430" t="s">
        <v>1226</v>
      </c>
      <c r="OM9" s="430" t="s">
        <v>3705</v>
      </c>
      <c r="ON9" s="430" t="s">
        <v>1226</v>
      </c>
      <c r="OO9" s="430" t="s">
        <v>1226</v>
      </c>
      <c r="OP9" s="430" t="s">
        <v>1226</v>
      </c>
      <c r="OQ9" s="430" t="s">
        <v>1226</v>
      </c>
      <c r="OR9" s="430" t="s">
        <v>1226</v>
      </c>
      <c r="OS9" s="430" t="s">
        <v>1226</v>
      </c>
      <c r="OT9" s="430" t="s">
        <v>1226</v>
      </c>
      <c r="OU9" s="430" t="s">
        <v>1226</v>
      </c>
      <c r="OV9" s="430" t="s">
        <v>1226</v>
      </c>
      <c r="OW9" s="430" t="s">
        <v>1226</v>
      </c>
      <c r="OX9" s="430" t="s">
        <v>1226</v>
      </c>
      <c r="OY9" s="430" t="s">
        <v>1226</v>
      </c>
      <c r="OZ9" s="430" t="s">
        <v>1226</v>
      </c>
      <c r="PA9" s="430" t="s">
        <v>3705</v>
      </c>
      <c r="PB9" s="430" t="s">
        <v>1226</v>
      </c>
      <c r="PC9" s="430" t="s">
        <v>1226</v>
      </c>
      <c r="PD9" s="430" t="s">
        <v>1226</v>
      </c>
      <c r="PE9" s="430" t="s">
        <v>1226</v>
      </c>
      <c r="PF9" s="430" t="s">
        <v>1226</v>
      </c>
      <c r="PG9" s="430" t="s">
        <v>1226</v>
      </c>
      <c r="PH9" s="430" t="s">
        <v>1226</v>
      </c>
      <c r="PI9" s="430" t="s">
        <v>1226</v>
      </c>
      <c r="PJ9" s="430" t="s">
        <v>1226</v>
      </c>
      <c r="PK9" s="430" t="s">
        <v>1226</v>
      </c>
      <c r="PL9" s="430" t="s">
        <v>1226</v>
      </c>
      <c r="PM9" s="430" t="s">
        <v>1226</v>
      </c>
      <c r="PN9" s="430" t="s">
        <v>1226</v>
      </c>
      <c r="PO9" s="430" t="s">
        <v>3704</v>
      </c>
      <c r="PP9" s="430" t="s">
        <v>1226</v>
      </c>
      <c r="PQ9" s="430" t="s">
        <v>1226</v>
      </c>
      <c r="PR9" s="430" t="s">
        <v>1226</v>
      </c>
      <c r="PS9" s="430" t="s">
        <v>1226</v>
      </c>
      <c r="PT9" s="430" t="s">
        <v>1226</v>
      </c>
      <c r="PU9" s="430" t="s">
        <v>1226</v>
      </c>
      <c r="PV9" s="430" t="s">
        <v>1226</v>
      </c>
      <c r="PW9" s="430" t="s">
        <v>1226</v>
      </c>
      <c r="PX9" s="430" t="s">
        <v>1226</v>
      </c>
      <c r="PY9" s="430" t="s">
        <v>1226</v>
      </c>
      <c r="PZ9" s="430" t="s">
        <v>1226</v>
      </c>
      <c r="QA9" s="430" t="s">
        <v>1226</v>
      </c>
      <c r="QB9" s="430" t="s">
        <v>1226</v>
      </c>
      <c r="QC9" s="430" t="s">
        <v>3704</v>
      </c>
      <c r="QD9" s="430">
        <v>230901180</v>
      </c>
      <c r="QE9" s="430" t="s">
        <v>1226</v>
      </c>
      <c r="QF9" s="430" t="s">
        <v>1226</v>
      </c>
      <c r="QG9" s="430" t="s">
        <v>1226</v>
      </c>
      <c r="QH9" s="430" t="s">
        <v>1226</v>
      </c>
      <c r="QI9" s="430" t="s">
        <v>1226</v>
      </c>
      <c r="QJ9" s="430" t="s">
        <v>1226</v>
      </c>
      <c r="QK9" s="430" t="s">
        <v>1226</v>
      </c>
      <c r="QL9" s="430" t="s">
        <v>1226</v>
      </c>
      <c r="QM9" s="430" t="s">
        <v>1226</v>
      </c>
      <c r="QN9" s="430" t="s">
        <v>1226</v>
      </c>
      <c r="QO9" s="430" t="s">
        <v>1226</v>
      </c>
      <c r="QP9" s="430" t="s">
        <v>1226</v>
      </c>
      <c r="QQ9" s="430" t="s">
        <v>3703</v>
      </c>
      <c r="QR9" s="430" t="s">
        <v>3706</v>
      </c>
      <c r="QS9" s="430" t="s">
        <v>3707</v>
      </c>
      <c r="QT9" s="443">
        <v>1592.4979156970519</v>
      </c>
      <c r="QU9" s="443">
        <v>5.6168721576962133</v>
      </c>
      <c r="QV9" s="443">
        <v>563.77632739370199</v>
      </c>
      <c r="QW9" s="443">
        <v>1111.4842306763744</v>
      </c>
      <c r="QX9" s="443" t="s">
        <v>1226</v>
      </c>
      <c r="QY9" s="443" t="s">
        <v>1226</v>
      </c>
      <c r="QZ9" s="443" t="s">
        <v>1226</v>
      </c>
      <c r="RA9" s="443" t="s">
        <v>1226</v>
      </c>
      <c r="RB9" s="443" t="s">
        <v>1226</v>
      </c>
      <c r="RC9" s="443">
        <v>3273.3753459248246</v>
      </c>
      <c r="RD9" s="443" t="s">
        <v>1226</v>
      </c>
      <c r="RE9" s="443" t="s">
        <v>1226</v>
      </c>
      <c r="RF9" s="443" t="s">
        <v>1226</v>
      </c>
      <c r="RG9" s="443" t="s">
        <v>1226</v>
      </c>
      <c r="RH9" s="443" t="s">
        <v>1226</v>
      </c>
      <c r="RI9" s="443" t="s">
        <v>1226</v>
      </c>
      <c r="RJ9" s="443" t="s">
        <v>1226</v>
      </c>
      <c r="RK9" s="443" t="s">
        <v>1226</v>
      </c>
      <c r="RL9" s="443" t="s">
        <v>1226</v>
      </c>
      <c r="RM9" s="443" t="s">
        <v>1226</v>
      </c>
      <c r="RN9" s="443" t="s">
        <v>1226</v>
      </c>
      <c r="RO9" s="443" t="s">
        <v>1226</v>
      </c>
    </row>
    <row r="10" spans="1:487" x14ac:dyDescent="0.2">
      <c r="A10" s="430" t="s">
        <v>1079</v>
      </c>
      <c r="B10" s="430" t="s">
        <v>1080</v>
      </c>
      <c r="C10" s="430" t="s">
        <v>1055</v>
      </c>
      <c r="D10" s="430" t="s">
        <v>1081</v>
      </c>
      <c r="E10" s="430" t="s">
        <v>1057</v>
      </c>
      <c r="F10" s="443">
        <v>10.312991999999999</v>
      </c>
      <c r="G10" s="444">
        <v>54622.176470588201</v>
      </c>
      <c r="H10" s="430">
        <v>1</v>
      </c>
      <c r="I10" s="430">
        <v>1</v>
      </c>
      <c r="J10" s="430">
        <v>1</v>
      </c>
      <c r="K10" s="430">
        <v>1</v>
      </c>
      <c r="L10" s="430">
        <v>1</v>
      </c>
      <c r="M10" s="430">
        <v>1</v>
      </c>
      <c r="N10" s="430">
        <v>1</v>
      </c>
      <c r="O10" s="430" t="s">
        <v>3835</v>
      </c>
      <c r="P10" s="430" t="s">
        <v>10</v>
      </c>
      <c r="Q10" s="430" t="s">
        <v>3836</v>
      </c>
      <c r="R10" s="430" t="s">
        <v>3837</v>
      </c>
      <c r="S10" s="430" t="s">
        <v>3838</v>
      </c>
      <c r="T10" s="430" t="s">
        <v>3839</v>
      </c>
      <c r="U10" s="430">
        <v>2932</v>
      </c>
      <c r="V10" s="430" t="s">
        <v>1226</v>
      </c>
      <c r="W10" s="451" t="s">
        <v>1226</v>
      </c>
      <c r="X10" s="451" t="s">
        <v>1226</v>
      </c>
      <c r="Y10" s="451" t="s">
        <v>1226</v>
      </c>
      <c r="Z10" s="430" t="s">
        <v>8</v>
      </c>
      <c r="AA10" s="430" t="s">
        <v>3840</v>
      </c>
      <c r="AB10" s="430" t="s">
        <v>1226</v>
      </c>
      <c r="AC10" s="430" t="s">
        <v>1226</v>
      </c>
      <c r="AD10" s="430" t="s">
        <v>1226</v>
      </c>
      <c r="AE10" s="430" t="s">
        <v>1226</v>
      </c>
      <c r="AF10" s="430" t="s">
        <v>3841</v>
      </c>
      <c r="AG10" s="451" t="s">
        <v>1226</v>
      </c>
      <c r="AH10" s="451" t="s">
        <v>1226</v>
      </c>
      <c r="AI10" s="451" t="s">
        <v>1226</v>
      </c>
      <c r="AJ10" s="430" t="s">
        <v>3842</v>
      </c>
      <c r="AK10" s="430" t="s">
        <v>3843</v>
      </c>
      <c r="AL10" s="430" t="s">
        <v>1226</v>
      </c>
      <c r="AM10" s="430" t="s">
        <v>1226</v>
      </c>
      <c r="AN10" s="430" t="s">
        <v>1226</v>
      </c>
      <c r="AO10" s="430" t="s">
        <v>1226</v>
      </c>
      <c r="AP10" s="430" t="s">
        <v>1226</v>
      </c>
      <c r="AQ10" s="451" t="s">
        <v>1226</v>
      </c>
      <c r="AR10" s="451" t="s">
        <v>1226</v>
      </c>
      <c r="AS10" s="451" t="s">
        <v>1226</v>
      </c>
      <c r="AT10" s="430" t="s">
        <v>3844</v>
      </c>
      <c r="AU10" s="430" t="s">
        <v>3845</v>
      </c>
      <c r="AV10" s="430" t="s">
        <v>1226</v>
      </c>
      <c r="AW10" s="430" t="s">
        <v>1226</v>
      </c>
      <c r="AX10" s="430" t="s">
        <v>1226</v>
      </c>
      <c r="AY10" s="430" t="s">
        <v>1226</v>
      </c>
      <c r="AZ10" s="430" t="s">
        <v>1226</v>
      </c>
      <c r="BA10" s="451" t="s">
        <v>1226</v>
      </c>
      <c r="BB10" s="451" t="s">
        <v>1226</v>
      </c>
      <c r="BC10" s="451" t="s">
        <v>1226</v>
      </c>
      <c r="BD10" s="430" t="s">
        <v>1226</v>
      </c>
      <c r="BE10" s="430" t="s">
        <v>1226</v>
      </c>
      <c r="BF10" s="430" t="s">
        <v>1226</v>
      </c>
      <c r="BG10" s="430" t="s">
        <v>1226</v>
      </c>
      <c r="BH10" s="430" t="s">
        <v>1226</v>
      </c>
      <c r="BI10" s="430" t="s">
        <v>1226</v>
      </c>
      <c r="BJ10" s="430" t="s">
        <v>1226</v>
      </c>
      <c r="BK10" s="451" t="s">
        <v>1226</v>
      </c>
      <c r="BL10" s="451" t="s">
        <v>1226</v>
      </c>
      <c r="BM10" s="451" t="s">
        <v>1226</v>
      </c>
      <c r="BN10" s="430" t="s">
        <v>1226</v>
      </c>
      <c r="BO10" s="430" t="s">
        <v>1226</v>
      </c>
      <c r="BP10" s="430" t="s">
        <v>1226</v>
      </c>
      <c r="BQ10" s="430" t="s">
        <v>1226</v>
      </c>
      <c r="BR10" s="430" t="s">
        <v>1226</v>
      </c>
      <c r="BS10" s="430" t="s">
        <v>1226</v>
      </c>
      <c r="BT10" s="430" t="s">
        <v>1226</v>
      </c>
      <c r="BU10" s="451" t="s">
        <v>1226</v>
      </c>
      <c r="BV10" s="451" t="s">
        <v>1226</v>
      </c>
      <c r="BW10" s="451" t="s">
        <v>1226</v>
      </c>
      <c r="BX10" s="430" t="s">
        <v>1226</v>
      </c>
      <c r="BY10" s="430" t="s">
        <v>1226</v>
      </c>
      <c r="BZ10" s="430" t="s">
        <v>1226</v>
      </c>
      <c r="CA10" s="430" t="s">
        <v>1226</v>
      </c>
      <c r="CB10" s="430" t="s">
        <v>1226</v>
      </c>
      <c r="CC10" s="430" t="s">
        <v>1226</v>
      </c>
      <c r="CD10" s="430" t="s">
        <v>1226</v>
      </c>
      <c r="CE10" s="451" t="s">
        <v>1226</v>
      </c>
      <c r="CF10" s="451" t="s">
        <v>1226</v>
      </c>
      <c r="CG10" s="451" t="s">
        <v>1226</v>
      </c>
      <c r="CH10" s="430" t="s">
        <v>1226</v>
      </c>
      <c r="CI10" s="430" t="s">
        <v>1226</v>
      </c>
      <c r="CJ10" s="430" t="s">
        <v>1226</v>
      </c>
      <c r="CK10" s="430" t="s">
        <v>1226</v>
      </c>
      <c r="CL10" s="430" t="s">
        <v>1226</v>
      </c>
      <c r="CM10" s="430" t="s">
        <v>1226</v>
      </c>
      <c r="CN10" s="430" t="s">
        <v>1226</v>
      </c>
      <c r="CO10" s="451" t="s">
        <v>1226</v>
      </c>
      <c r="CP10" s="451" t="s">
        <v>1226</v>
      </c>
      <c r="CQ10" s="451" t="s">
        <v>1226</v>
      </c>
      <c r="CR10" s="430" t="s">
        <v>1226</v>
      </c>
      <c r="CS10" s="430" t="s">
        <v>1226</v>
      </c>
      <c r="CT10" s="430" t="s">
        <v>1226</v>
      </c>
      <c r="CU10" s="430" t="s">
        <v>1226</v>
      </c>
      <c r="CV10" s="430" t="s">
        <v>1226</v>
      </c>
      <c r="CW10" s="430" t="s">
        <v>1226</v>
      </c>
      <c r="CX10" s="430" t="s">
        <v>1226</v>
      </c>
      <c r="CY10" s="451" t="s">
        <v>1226</v>
      </c>
      <c r="CZ10" s="451" t="s">
        <v>1226</v>
      </c>
      <c r="DA10" s="451" t="s">
        <v>1226</v>
      </c>
      <c r="DB10" s="430" t="s">
        <v>1226</v>
      </c>
      <c r="DC10" s="430" t="s">
        <v>1226</v>
      </c>
      <c r="DD10" s="430" t="s">
        <v>1226</v>
      </c>
      <c r="DE10" s="430" t="s">
        <v>1226</v>
      </c>
      <c r="DF10" s="430" t="s">
        <v>1226</v>
      </c>
      <c r="DG10" s="430" t="s">
        <v>1226</v>
      </c>
      <c r="DH10" s="430" t="s">
        <v>1226</v>
      </c>
      <c r="DI10" s="451" t="s">
        <v>1226</v>
      </c>
      <c r="DJ10" s="451" t="s">
        <v>1226</v>
      </c>
      <c r="DK10" s="451" t="s">
        <v>1226</v>
      </c>
      <c r="DL10" s="430" t="s">
        <v>1226</v>
      </c>
      <c r="DM10" s="430" t="s">
        <v>1226</v>
      </c>
      <c r="DN10" s="430" t="s">
        <v>1226</v>
      </c>
      <c r="DO10" s="430" t="s">
        <v>1226</v>
      </c>
      <c r="DP10" s="430" t="s">
        <v>1226</v>
      </c>
      <c r="DQ10" s="430" t="s">
        <v>1226</v>
      </c>
      <c r="DR10" s="430" t="s">
        <v>1226</v>
      </c>
      <c r="DS10" s="451" t="s">
        <v>1226</v>
      </c>
      <c r="DT10" s="451" t="s">
        <v>1226</v>
      </c>
      <c r="DU10" s="451" t="s">
        <v>1226</v>
      </c>
      <c r="DV10" s="430" t="s">
        <v>1226</v>
      </c>
      <c r="DW10" s="430" t="s">
        <v>1226</v>
      </c>
      <c r="DX10" s="430" t="s">
        <v>1226</v>
      </c>
      <c r="DY10" s="430" t="s">
        <v>1226</v>
      </c>
      <c r="DZ10" s="430" t="s">
        <v>1226</v>
      </c>
      <c r="EA10" s="430" t="s">
        <v>1226</v>
      </c>
      <c r="EB10" s="430" t="s">
        <v>1226</v>
      </c>
      <c r="EC10" s="451" t="s">
        <v>1226</v>
      </c>
      <c r="ED10" s="451" t="s">
        <v>1226</v>
      </c>
      <c r="EE10" s="451" t="s">
        <v>1226</v>
      </c>
      <c r="EF10" s="430" t="s">
        <v>1226</v>
      </c>
      <c r="EG10" s="430" t="s">
        <v>1226</v>
      </c>
      <c r="EH10" s="430" t="s">
        <v>1226</v>
      </c>
      <c r="EI10" s="430" t="s">
        <v>1226</v>
      </c>
      <c r="EJ10" s="430" t="s">
        <v>1226</v>
      </c>
      <c r="EK10" s="430" t="s">
        <v>1226</v>
      </c>
      <c r="EL10" s="430" t="s">
        <v>1226</v>
      </c>
      <c r="EM10" s="451" t="s">
        <v>1226</v>
      </c>
      <c r="EN10" s="451" t="s">
        <v>1226</v>
      </c>
      <c r="EO10" s="451" t="s">
        <v>1226</v>
      </c>
      <c r="EP10" s="430" t="s">
        <v>1226</v>
      </c>
      <c r="EQ10" s="430" t="s">
        <v>1226</v>
      </c>
      <c r="ER10" s="430" t="s">
        <v>1226</v>
      </c>
      <c r="ES10" s="430" t="s">
        <v>1226</v>
      </c>
      <c r="ET10" s="430" t="s">
        <v>1226</v>
      </c>
      <c r="EU10" s="430" t="s">
        <v>1226</v>
      </c>
      <c r="EV10" s="430" t="s">
        <v>1226</v>
      </c>
      <c r="EW10" s="451" t="s">
        <v>1226</v>
      </c>
      <c r="EX10" s="451" t="s">
        <v>1226</v>
      </c>
      <c r="EY10" s="451" t="s">
        <v>1226</v>
      </c>
      <c r="EZ10" s="430" t="s">
        <v>3846</v>
      </c>
      <c r="FA10" s="430" t="s">
        <v>3837</v>
      </c>
      <c r="FB10" s="430" t="s">
        <v>3838</v>
      </c>
      <c r="FC10" s="430" t="s">
        <v>3839</v>
      </c>
      <c r="FD10" s="430">
        <v>2932</v>
      </c>
      <c r="FE10" s="430" t="s">
        <v>3841</v>
      </c>
      <c r="FF10" s="430" t="s">
        <v>1226</v>
      </c>
      <c r="FG10" s="430" t="s">
        <v>1226</v>
      </c>
      <c r="FH10" s="430" t="s">
        <v>1226</v>
      </c>
      <c r="FI10" s="430">
        <v>2021</v>
      </c>
      <c r="FJ10" s="430" t="s">
        <v>3847</v>
      </c>
      <c r="FK10" s="430" t="s">
        <v>3848</v>
      </c>
      <c r="FL10" s="430" t="s">
        <v>1226</v>
      </c>
      <c r="FM10" s="430" t="s">
        <v>1226</v>
      </c>
      <c r="FN10" s="443" t="s">
        <v>1226</v>
      </c>
      <c r="FO10" s="443" t="s">
        <v>1226</v>
      </c>
      <c r="FP10" s="443" t="s">
        <v>1226</v>
      </c>
      <c r="FQ10" s="443" t="s">
        <v>1226</v>
      </c>
      <c r="FR10" s="443" t="s">
        <v>1226</v>
      </c>
      <c r="FS10" s="443" t="s">
        <v>1226</v>
      </c>
      <c r="FT10" s="443" t="s">
        <v>1226</v>
      </c>
      <c r="FU10" s="430">
        <v>0</v>
      </c>
      <c r="FV10" s="430">
        <v>1</v>
      </c>
      <c r="FW10" s="430">
        <v>0</v>
      </c>
      <c r="FX10" s="430">
        <v>1</v>
      </c>
      <c r="FY10" s="430">
        <v>0</v>
      </c>
      <c r="FZ10" s="430">
        <v>1</v>
      </c>
      <c r="GA10" s="430">
        <v>0</v>
      </c>
      <c r="GB10" s="430">
        <v>1</v>
      </c>
      <c r="GC10" s="430" t="s">
        <v>3849</v>
      </c>
      <c r="GD10" s="430" t="s">
        <v>3850</v>
      </c>
      <c r="GE10" s="430" t="s">
        <v>1226</v>
      </c>
      <c r="GF10" s="430">
        <v>1</v>
      </c>
      <c r="GG10" s="430">
        <v>1</v>
      </c>
      <c r="GH10" s="430">
        <v>1</v>
      </c>
      <c r="GI10" s="430">
        <v>1</v>
      </c>
      <c r="GJ10" s="430" t="s">
        <v>1226</v>
      </c>
      <c r="GK10" s="430" t="s">
        <v>1226</v>
      </c>
      <c r="GL10" s="430" t="s">
        <v>1226</v>
      </c>
      <c r="GM10" s="430" t="s">
        <v>1226</v>
      </c>
      <c r="GN10" s="430">
        <v>1</v>
      </c>
      <c r="GO10" s="430">
        <v>1</v>
      </c>
      <c r="GP10" s="430">
        <v>1</v>
      </c>
      <c r="GQ10" s="430" t="s">
        <v>1226</v>
      </c>
      <c r="GR10" s="430">
        <v>1</v>
      </c>
      <c r="GS10" s="430">
        <v>1</v>
      </c>
      <c r="GT10" s="430">
        <v>1</v>
      </c>
      <c r="GU10" s="430" t="s">
        <v>1226</v>
      </c>
      <c r="GV10" s="430" t="s">
        <v>1226</v>
      </c>
      <c r="GW10" s="430" t="s">
        <v>1226</v>
      </c>
      <c r="GX10" s="430" t="s">
        <v>1226</v>
      </c>
      <c r="GY10" s="430" t="s">
        <v>1226</v>
      </c>
      <c r="GZ10" s="430" t="s">
        <v>3851</v>
      </c>
      <c r="HA10" s="430" t="s">
        <v>3852</v>
      </c>
      <c r="HB10" s="430" t="s">
        <v>1226</v>
      </c>
      <c r="HC10" s="430" t="s">
        <v>1226</v>
      </c>
      <c r="HD10" s="430" t="s">
        <v>1226</v>
      </c>
      <c r="HE10" s="430" t="s">
        <v>1226</v>
      </c>
      <c r="HF10" s="430" t="s">
        <v>1226</v>
      </c>
      <c r="HG10" s="430" t="s">
        <v>1226</v>
      </c>
      <c r="HH10" s="430" t="s">
        <v>1226</v>
      </c>
      <c r="HI10" s="430" t="s">
        <v>1226</v>
      </c>
      <c r="HJ10" s="430" t="s">
        <v>1226</v>
      </c>
      <c r="HK10" s="430" t="s">
        <v>1226</v>
      </c>
      <c r="HL10" s="430" t="s">
        <v>1226</v>
      </c>
      <c r="HM10" s="430" t="s">
        <v>1226</v>
      </c>
      <c r="HN10" s="430" t="s">
        <v>1226</v>
      </c>
      <c r="HO10" s="430" t="s">
        <v>1226</v>
      </c>
      <c r="HP10" s="430" t="s">
        <v>1226</v>
      </c>
      <c r="HQ10" s="430" t="s">
        <v>1226</v>
      </c>
      <c r="HR10" s="430" t="s">
        <v>1226</v>
      </c>
      <c r="HS10" s="430" t="s">
        <v>1226</v>
      </c>
      <c r="HT10" s="430" t="s">
        <v>1226</v>
      </c>
      <c r="HU10" s="430" t="s">
        <v>1226</v>
      </c>
      <c r="HV10" s="430">
        <v>1</v>
      </c>
      <c r="HW10" s="430" t="s">
        <v>1226</v>
      </c>
      <c r="HX10" s="430" t="s">
        <v>1226</v>
      </c>
      <c r="HY10" s="430" t="s">
        <v>1226</v>
      </c>
      <c r="HZ10" s="430" t="s">
        <v>1226</v>
      </c>
      <c r="IA10" s="430" t="s">
        <v>1226</v>
      </c>
      <c r="IB10" s="430" t="s">
        <v>1226</v>
      </c>
      <c r="IC10" s="430" t="s">
        <v>1226</v>
      </c>
      <c r="ID10" s="430" t="s">
        <v>1226</v>
      </c>
      <c r="IE10" s="430" t="s">
        <v>3853</v>
      </c>
      <c r="IF10" s="430" t="s">
        <v>3854</v>
      </c>
      <c r="IG10" s="430" t="s">
        <v>1226</v>
      </c>
      <c r="IH10" s="430" t="s">
        <v>1226</v>
      </c>
      <c r="II10" s="430" t="s">
        <v>1226</v>
      </c>
      <c r="IJ10" s="430" t="s">
        <v>1226</v>
      </c>
      <c r="IK10" s="430" t="s">
        <v>1226</v>
      </c>
      <c r="IL10" s="430" t="s">
        <v>1226</v>
      </c>
      <c r="IM10" s="430" t="s">
        <v>1226</v>
      </c>
      <c r="IN10" s="430" t="s">
        <v>1226</v>
      </c>
      <c r="IO10" s="430">
        <v>100</v>
      </c>
      <c r="IP10" s="430" t="s">
        <v>1226</v>
      </c>
      <c r="IQ10" s="430">
        <v>100</v>
      </c>
      <c r="IR10" s="430" t="s">
        <v>1226</v>
      </c>
      <c r="IS10" s="430">
        <v>100</v>
      </c>
      <c r="IT10" s="430" t="s">
        <v>1226</v>
      </c>
      <c r="IU10" s="430">
        <v>100</v>
      </c>
      <c r="IV10" s="430" t="s">
        <v>1226</v>
      </c>
      <c r="IW10" s="430" t="s">
        <v>1226</v>
      </c>
      <c r="IX10" s="430">
        <v>100</v>
      </c>
      <c r="IY10" s="430" t="s">
        <v>1226</v>
      </c>
      <c r="IZ10" s="430">
        <v>100</v>
      </c>
      <c r="JA10" s="430" t="s">
        <v>1226</v>
      </c>
      <c r="JB10" s="430">
        <v>100</v>
      </c>
      <c r="JC10" s="430" t="s">
        <v>1226</v>
      </c>
      <c r="JD10" s="430">
        <v>100</v>
      </c>
      <c r="JE10" s="430" t="s">
        <v>1226</v>
      </c>
      <c r="JF10" s="430">
        <v>2020</v>
      </c>
      <c r="JG10" s="430" t="s">
        <v>3855</v>
      </c>
      <c r="JH10" s="430" t="s">
        <v>3856</v>
      </c>
      <c r="JI10" s="430" t="s">
        <v>3857</v>
      </c>
      <c r="JJ10" s="430" t="s">
        <v>1226</v>
      </c>
      <c r="JK10" s="430" t="s">
        <v>3858</v>
      </c>
      <c r="JL10" s="430" t="s">
        <v>1226</v>
      </c>
      <c r="JM10" s="430" t="s">
        <v>1226</v>
      </c>
      <c r="JN10" s="430" t="s">
        <v>1226</v>
      </c>
      <c r="JO10" s="430" t="s">
        <v>1226</v>
      </c>
      <c r="JP10" s="443">
        <v>236.29411764705881</v>
      </c>
      <c r="JQ10" s="443">
        <v>156.58823529411765</v>
      </c>
      <c r="JR10" s="443" t="s">
        <v>1226</v>
      </c>
      <c r="JS10" s="443">
        <v>79.705882352941174</v>
      </c>
      <c r="JT10" s="443" t="s">
        <v>1226</v>
      </c>
      <c r="JU10" s="430" t="s">
        <v>1226</v>
      </c>
      <c r="JV10" s="430" t="s">
        <v>1226</v>
      </c>
      <c r="JW10" s="430">
        <v>1</v>
      </c>
      <c r="JX10" s="430" t="s">
        <v>1226</v>
      </c>
      <c r="JY10" s="430" t="s">
        <v>1226</v>
      </c>
      <c r="JZ10" s="430">
        <v>1</v>
      </c>
      <c r="KA10" s="430" t="s">
        <v>1226</v>
      </c>
      <c r="KB10" s="430" t="s">
        <v>1226</v>
      </c>
      <c r="KC10" s="430">
        <v>1</v>
      </c>
      <c r="KD10" s="430" t="s">
        <v>1226</v>
      </c>
      <c r="KE10" s="430" t="s">
        <v>1226</v>
      </c>
      <c r="KF10" s="430">
        <v>1</v>
      </c>
      <c r="KG10" s="430" t="s">
        <v>1226</v>
      </c>
      <c r="KH10" s="430" t="s">
        <v>1226</v>
      </c>
      <c r="KI10" s="430">
        <v>1</v>
      </c>
      <c r="KJ10" s="430" t="s">
        <v>1226</v>
      </c>
      <c r="KK10" s="430" t="s">
        <v>1226</v>
      </c>
      <c r="KL10" s="430">
        <v>1</v>
      </c>
      <c r="KM10" s="430" t="s">
        <v>1226</v>
      </c>
      <c r="KN10" s="430" t="s">
        <v>1226</v>
      </c>
      <c r="KO10" s="430">
        <v>1</v>
      </c>
      <c r="KP10" s="430" t="s">
        <v>1226</v>
      </c>
      <c r="KQ10" s="430" t="s">
        <v>1226</v>
      </c>
      <c r="KR10" s="430" t="s">
        <v>1226</v>
      </c>
      <c r="KS10" s="430" t="s">
        <v>1226</v>
      </c>
      <c r="KT10" s="430" t="s">
        <v>1226</v>
      </c>
      <c r="KU10" s="430" t="s">
        <v>1226</v>
      </c>
      <c r="KV10" s="430" t="s">
        <v>1226</v>
      </c>
      <c r="KW10" s="430" t="s">
        <v>1226</v>
      </c>
      <c r="KX10" s="430" t="s">
        <v>1226</v>
      </c>
      <c r="KY10" s="430" t="s">
        <v>1226</v>
      </c>
      <c r="KZ10" s="430" t="s">
        <v>1226</v>
      </c>
      <c r="LA10" s="430" t="s">
        <v>1226</v>
      </c>
      <c r="LB10" s="430" t="s">
        <v>1226</v>
      </c>
      <c r="LC10" s="430" t="s">
        <v>1226</v>
      </c>
      <c r="LD10" s="430" t="s">
        <v>1226</v>
      </c>
      <c r="LE10" s="430" t="s">
        <v>1226</v>
      </c>
      <c r="LF10" s="430" t="s">
        <v>1080</v>
      </c>
      <c r="LG10" s="430" t="s">
        <v>3855</v>
      </c>
      <c r="LH10" s="430">
        <v>2020</v>
      </c>
      <c r="LI10" s="430" t="s">
        <v>3859</v>
      </c>
      <c r="LJ10" s="430" t="s">
        <v>3708</v>
      </c>
      <c r="LK10" s="430" t="s">
        <v>3860</v>
      </c>
      <c r="LL10" s="430" t="s">
        <v>1226</v>
      </c>
      <c r="LM10" s="430" t="s">
        <v>1226</v>
      </c>
      <c r="LN10" s="430" t="s">
        <v>1226</v>
      </c>
      <c r="LO10" s="430" t="s">
        <v>1226</v>
      </c>
      <c r="LP10" s="430" t="s">
        <v>1226</v>
      </c>
      <c r="LQ10" s="430" t="s">
        <v>1226</v>
      </c>
      <c r="LR10" s="430" t="s">
        <v>1226</v>
      </c>
      <c r="LS10" s="430" t="s">
        <v>1226</v>
      </c>
      <c r="LT10" s="430" t="s">
        <v>1226</v>
      </c>
      <c r="LU10" s="430" t="s">
        <v>1226</v>
      </c>
      <c r="LV10" s="430" t="s">
        <v>1226</v>
      </c>
      <c r="LW10" s="430" t="s">
        <v>1226</v>
      </c>
      <c r="LX10" s="430" t="s">
        <v>1226</v>
      </c>
      <c r="LY10" s="430" t="s">
        <v>1226</v>
      </c>
      <c r="LZ10" s="430" t="s">
        <v>1226</v>
      </c>
      <c r="MA10" s="430" t="s">
        <v>1226</v>
      </c>
      <c r="MB10" s="430" t="s">
        <v>1226</v>
      </c>
      <c r="MC10" s="430" t="s">
        <v>1226</v>
      </c>
      <c r="MD10" s="430" t="s">
        <v>1226</v>
      </c>
      <c r="ME10" s="430" t="s">
        <v>1226</v>
      </c>
      <c r="MF10" s="430" t="s">
        <v>1226</v>
      </c>
      <c r="MG10" s="430" t="s">
        <v>1226</v>
      </c>
      <c r="MH10" s="430" t="s">
        <v>1226</v>
      </c>
      <c r="MI10" s="430" t="s">
        <v>1226</v>
      </c>
      <c r="MJ10" s="430" t="s">
        <v>3861</v>
      </c>
      <c r="MK10" s="430" t="s">
        <v>1226</v>
      </c>
      <c r="ML10" s="430" t="s">
        <v>1226</v>
      </c>
      <c r="MM10" s="430" t="s">
        <v>1226</v>
      </c>
      <c r="MN10" s="430" t="s">
        <v>1226</v>
      </c>
      <c r="MO10" s="430" t="s">
        <v>1226</v>
      </c>
      <c r="MP10" s="430" t="s">
        <v>1226</v>
      </c>
      <c r="MQ10" s="430" t="s">
        <v>1226</v>
      </c>
      <c r="MR10" s="430" t="s">
        <v>1226</v>
      </c>
      <c r="MS10" s="430" t="s">
        <v>1226</v>
      </c>
      <c r="MT10" s="430" t="s">
        <v>1226</v>
      </c>
      <c r="MU10" s="430" t="s">
        <v>1226</v>
      </c>
      <c r="MV10" s="430" t="s">
        <v>1226</v>
      </c>
      <c r="MW10" s="430" t="s">
        <v>1226</v>
      </c>
      <c r="MX10" s="430" t="s">
        <v>1226</v>
      </c>
      <c r="MY10" s="430" t="s">
        <v>1226</v>
      </c>
      <c r="MZ10" s="430" t="s">
        <v>1226</v>
      </c>
      <c r="NA10" s="430" t="s">
        <v>1226</v>
      </c>
      <c r="NB10" s="430" t="s">
        <v>1226</v>
      </c>
      <c r="NC10" s="430" t="s">
        <v>1226</v>
      </c>
      <c r="ND10" s="430" t="s">
        <v>1226</v>
      </c>
      <c r="NE10" s="430" t="s">
        <v>1226</v>
      </c>
      <c r="NF10" s="430" t="s">
        <v>1226</v>
      </c>
      <c r="NG10" s="430" t="s">
        <v>1226</v>
      </c>
      <c r="NH10" s="430" t="s">
        <v>1226</v>
      </c>
      <c r="NI10" s="430" t="s">
        <v>1226</v>
      </c>
      <c r="NJ10" s="430" t="s">
        <v>1226</v>
      </c>
      <c r="NK10" s="430" t="s">
        <v>1226</v>
      </c>
      <c r="NL10" s="430" t="s">
        <v>1226</v>
      </c>
      <c r="NM10" s="430" t="s">
        <v>1226</v>
      </c>
      <c r="NN10" s="430" t="s">
        <v>1226</v>
      </c>
      <c r="NO10" s="430" t="s">
        <v>1226</v>
      </c>
      <c r="NP10" s="430" t="s">
        <v>1226</v>
      </c>
      <c r="NQ10" s="430" t="s">
        <v>1226</v>
      </c>
      <c r="NR10" s="430" t="s">
        <v>1226</v>
      </c>
      <c r="NS10" s="430" t="s">
        <v>1226</v>
      </c>
      <c r="NT10" s="430" t="s">
        <v>1226</v>
      </c>
      <c r="NU10" s="430" t="s">
        <v>1226</v>
      </c>
      <c r="NV10" s="430" t="s">
        <v>1226</v>
      </c>
      <c r="NW10" s="430" t="s">
        <v>1226</v>
      </c>
      <c r="NX10" s="430" t="s">
        <v>1226</v>
      </c>
      <c r="NY10" s="430" t="s">
        <v>1226</v>
      </c>
      <c r="NZ10" s="430" t="s">
        <v>1226</v>
      </c>
      <c r="OA10" s="430" t="s">
        <v>1226</v>
      </c>
      <c r="OB10" s="430" t="s">
        <v>1226</v>
      </c>
      <c r="OC10" s="430" t="s">
        <v>1226</v>
      </c>
      <c r="OD10" s="430" t="s">
        <v>1226</v>
      </c>
      <c r="OE10" s="430" t="s">
        <v>1226</v>
      </c>
      <c r="OF10" s="430" t="s">
        <v>1226</v>
      </c>
      <c r="OG10" s="430" t="s">
        <v>1226</v>
      </c>
      <c r="OH10" s="430" t="s">
        <v>1226</v>
      </c>
      <c r="OI10" s="430" t="s">
        <v>1226</v>
      </c>
      <c r="OJ10" s="430" t="s">
        <v>1226</v>
      </c>
      <c r="OK10" s="430" t="s">
        <v>1226</v>
      </c>
      <c r="OL10" s="430" t="s">
        <v>1226</v>
      </c>
      <c r="OM10" s="430" t="s">
        <v>1226</v>
      </c>
      <c r="ON10" s="430" t="s">
        <v>1226</v>
      </c>
      <c r="OO10" s="430" t="s">
        <v>1226</v>
      </c>
      <c r="OP10" s="430" t="s">
        <v>1226</v>
      </c>
      <c r="OQ10" s="430" t="s">
        <v>1226</v>
      </c>
      <c r="OR10" s="430" t="s">
        <v>1226</v>
      </c>
      <c r="OS10" s="430" t="s">
        <v>1226</v>
      </c>
      <c r="OT10" s="430" t="s">
        <v>1226</v>
      </c>
      <c r="OU10" s="430" t="s">
        <v>1226</v>
      </c>
      <c r="OV10" s="430" t="s">
        <v>1226</v>
      </c>
      <c r="OW10" s="430" t="s">
        <v>1226</v>
      </c>
      <c r="OX10" s="430" t="s">
        <v>1226</v>
      </c>
      <c r="OY10" s="430" t="s">
        <v>1226</v>
      </c>
      <c r="OZ10" s="430" t="s">
        <v>1226</v>
      </c>
      <c r="PA10" s="430" t="s">
        <v>1226</v>
      </c>
      <c r="PB10" s="430" t="s">
        <v>1226</v>
      </c>
      <c r="PC10" s="430" t="s">
        <v>1226</v>
      </c>
      <c r="PD10" s="430" t="s">
        <v>1226</v>
      </c>
      <c r="PE10" s="430" t="s">
        <v>1226</v>
      </c>
      <c r="PF10" s="430" t="s">
        <v>1226</v>
      </c>
      <c r="PG10" s="430" t="s">
        <v>1226</v>
      </c>
      <c r="PH10" s="430" t="s">
        <v>1226</v>
      </c>
      <c r="PI10" s="430" t="s">
        <v>1226</v>
      </c>
      <c r="PJ10" s="430" t="s">
        <v>1226</v>
      </c>
      <c r="PK10" s="430" t="s">
        <v>1226</v>
      </c>
      <c r="PL10" s="430" t="s">
        <v>1226</v>
      </c>
      <c r="PM10" s="430" t="s">
        <v>1226</v>
      </c>
      <c r="PN10" s="430" t="s">
        <v>1226</v>
      </c>
      <c r="PO10" s="430" t="s">
        <v>1226</v>
      </c>
      <c r="PP10" s="430" t="s">
        <v>3858</v>
      </c>
      <c r="PQ10" s="430" t="s">
        <v>1226</v>
      </c>
      <c r="PR10" s="430" t="s">
        <v>1226</v>
      </c>
      <c r="PS10" s="430" t="s">
        <v>1226</v>
      </c>
      <c r="PT10" s="430" t="s">
        <v>1226</v>
      </c>
      <c r="PU10" s="430" t="s">
        <v>1226</v>
      </c>
      <c r="PV10" s="430" t="s">
        <v>1226</v>
      </c>
      <c r="PW10" s="430" t="s">
        <v>1226</v>
      </c>
      <c r="PX10" s="430" t="s">
        <v>1226</v>
      </c>
      <c r="PY10" s="430" t="s">
        <v>1226</v>
      </c>
      <c r="PZ10" s="430" t="s">
        <v>1226</v>
      </c>
      <c r="QA10" s="430" t="s">
        <v>1226</v>
      </c>
      <c r="QB10" s="430" t="s">
        <v>1226</v>
      </c>
      <c r="QC10" s="430" t="s">
        <v>1226</v>
      </c>
      <c r="QD10" s="430" t="s">
        <v>3843</v>
      </c>
      <c r="QE10" s="430" t="s">
        <v>1226</v>
      </c>
      <c r="QF10" s="430" t="s">
        <v>1226</v>
      </c>
      <c r="QG10" s="430" t="s">
        <v>1226</v>
      </c>
      <c r="QH10" s="430" t="s">
        <v>1226</v>
      </c>
      <c r="QI10" s="430" t="s">
        <v>1226</v>
      </c>
      <c r="QJ10" s="430" t="s">
        <v>1226</v>
      </c>
      <c r="QK10" s="430" t="s">
        <v>1226</v>
      </c>
      <c r="QL10" s="430" t="s">
        <v>1226</v>
      </c>
      <c r="QM10" s="430" t="s">
        <v>1226</v>
      </c>
      <c r="QN10" s="430" t="s">
        <v>1226</v>
      </c>
      <c r="QO10" s="430" t="s">
        <v>1226</v>
      </c>
      <c r="QP10" s="430" t="s">
        <v>1226</v>
      </c>
      <c r="QQ10" s="430" t="s">
        <v>1226</v>
      </c>
      <c r="QR10" s="430" t="s">
        <v>3862</v>
      </c>
      <c r="QS10" s="430" t="s">
        <v>1226</v>
      </c>
      <c r="QT10" s="443">
        <v>117.5294117647059</v>
      </c>
      <c r="QU10" s="443" t="s">
        <v>1226</v>
      </c>
      <c r="QV10" s="443">
        <v>156.58823529411765</v>
      </c>
      <c r="QW10" s="443" t="s">
        <v>1226</v>
      </c>
      <c r="QX10" s="443" t="s">
        <v>1226</v>
      </c>
      <c r="QY10" s="443" t="s">
        <v>1226</v>
      </c>
      <c r="QZ10" s="443" t="s">
        <v>1226</v>
      </c>
      <c r="RA10" s="443" t="s">
        <v>1226</v>
      </c>
      <c r="RB10" s="443">
        <v>79.705882352941174</v>
      </c>
      <c r="RC10" s="443">
        <v>353.8235294117647</v>
      </c>
      <c r="RD10" s="443" t="s">
        <v>1226</v>
      </c>
      <c r="RE10" s="443" t="s">
        <v>1226</v>
      </c>
      <c r="RF10" s="443" t="s">
        <v>1226</v>
      </c>
      <c r="RG10" s="443" t="s">
        <v>1226</v>
      </c>
      <c r="RH10" s="443" t="s">
        <v>1226</v>
      </c>
      <c r="RI10" s="443" t="s">
        <v>1226</v>
      </c>
      <c r="RJ10" s="443" t="s">
        <v>1226</v>
      </c>
      <c r="RK10" s="443" t="s">
        <v>1226</v>
      </c>
      <c r="RL10" s="443" t="s">
        <v>1226</v>
      </c>
      <c r="RM10" s="443" t="s">
        <v>1226</v>
      </c>
      <c r="RN10" s="443" t="s">
        <v>1226</v>
      </c>
      <c r="RO10" s="443" t="s">
        <v>1226</v>
      </c>
    </row>
    <row r="11" spans="1:487" x14ac:dyDescent="0.2">
      <c r="A11" s="430" t="s">
        <v>3863</v>
      </c>
      <c r="B11" s="430" t="s">
        <v>3864</v>
      </c>
      <c r="C11" s="430" t="s">
        <v>1037</v>
      </c>
      <c r="D11" s="430" t="s">
        <v>1081</v>
      </c>
      <c r="E11" s="430" t="s">
        <v>1071</v>
      </c>
      <c r="F11" s="443">
        <v>1.463265</v>
      </c>
      <c r="G11" s="444">
        <v>38868.663031914897</v>
      </c>
      <c r="H11" s="430">
        <v>1</v>
      </c>
      <c r="I11" s="430">
        <v>1</v>
      </c>
      <c r="J11" s="430">
        <v>1</v>
      </c>
      <c r="K11" s="430">
        <v>1</v>
      </c>
      <c r="L11" s="430">
        <v>1</v>
      </c>
      <c r="M11" s="430">
        <v>1</v>
      </c>
      <c r="N11" s="430">
        <v>1</v>
      </c>
      <c r="O11" s="430" t="s">
        <v>4027</v>
      </c>
      <c r="P11" s="430" t="s">
        <v>3971</v>
      </c>
      <c r="Q11" s="430" t="s">
        <v>1102</v>
      </c>
      <c r="R11" s="430" t="s">
        <v>1226</v>
      </c>
      <c r="S11" s="430" t="s">
        <v>1226</v>
      </c>
      <c r="T11" s="430" t="s">
        <v>1226</v>
      </c>
      <c r="U11" s="430" t="s">
        <v>1226</v>
      </c>
      <c r="V11" s="430" t="s">
        <v>1226</v>
      </c>
      <c r="W11" s="451" t="s">
        <v>1226</v>
      </c>
      <c r="X11" s="451" t="s">
        <v>1226</v>
      </c>
      <c r="Y11" s="451" t="s">
        <v>1226</v>
      </c>
      <c r="Z11" s="430" t="s">
        <v>3972</v>
      </c>
      <c r="AA11" s="430" t="s">
        <v>1102</v>
      </c>
      <c r="AB11" s="430" t="s">
        <v>1226</v>
      </c>
      <c r="AC11" s="430" t="s">
        <v>1226</v>
      </c>
      <c r="AD11" s="430" t="s">
        <v>1226</v>
      </c>
      <c r="AE11" s="430" t="s">
        <v>1226</v>
      </c>
      <c r="AF11" s="430" t="s">
        <v>1226</v>
      </c>
      <c r="AG11" s="451" t="s">
        <v>1226</v>
      </c>
      <c r="AH11" s="451" t="s">
        <v>1226</v>
      </c>
      <c r="AI11" s="451" t="s">
        <v>1226</v>
      </c>
      <c r="AJ11" s="430" t="s">
        <v>4028</v>
      </c>
      <c r="AK11" s="430" t="s">
        <v>1102</v>
      </c>
      <c r="AL11" s="430" t="s">
        <v>1226</v>
      </c>
      <c r="AM11" s="430" t="s">
        <v>1226</v>
      </c>
      <c r="AN11" s="430" t="s">
        <v>1226</v>
      </c>
      <c r="AO11" s="430" t="s">
        <v>1226</v>
      </c>
      <c r="AP11" s="430" t="s">
        <v>1226</v>
      </c>
      <c r="AQ11" s="451" t="s">
        <v>1226</v>
      </c>
      <c r="AR11" s="451" t="s">
        <v>1226</v>
      </c>
      <c r="AS11" s="451" t="s">
        <v>1226</v>
      </c>
      <c r="AT11" s="430" t="s">
        <v>3973</v>
      </c>
      <c r="AU11" s="430" t="s">
        <v>1102</v>
      </c>
      <c r="AV11" s="430" t="s">
        <v>1226</v>
      </c>
      <c r="AW11" s="430" t="s">
        <v>1226</v>
      </c>
      <c r="AX11" s="430" t="s">
        <v>1226</v>
      </c>
      <c r="AY11" s="430" t="s">
        <v>1226</v>
      </c>
      <c r="AZ11" s="430" t="s">
        <v>1226</v>
      </c>
      <c r="BA11" s="451" t="s">
        <v>1226</v>
      </c>
      <c r="BB11" s="451" t="s">
        <v>1226</v>
      </c>
      <c r="BC11" s="451" t="s">
        <v>1226</v>
      </c>
      <c r="BD11" s="430" t="s">
        <v>8</v>
      </c>
      <c r="BE11" s="430" t="s">
        <v>1102</v>
      </c>
      <c r="BF11" s="430" t="s">
        <v>1226</v>
      </c>
      <c r="BG11" s="430" t="s">
        <v>1226</v>
      </c>
      <c r="BH11" s="430" t="s">
        <v>1226</v>
      </c>
      <c r="BI11" s="430" t="s">
        <v>1226</v>
      </c>
      <c r="BJ11" s="430" t="s">
        <v>1226</v>
      </c>
      <c r="BK11" s="451" t="s">
        <v>1226</v>
      </c>
      <c r="BL11" s="451" t="s">
        <v>1226</v>
      </c>
      <c r="BM11" s="451" t="s">
        <v>1226</v>
      </c>
      <c r="BN11" s="430" t="s">
        <v>1226</v>
      </c>
      <c r="BO11" s="430" t="s">
        <v>1226</v>
      </c>
      <c r="BP11" s="430" t="s">
        <v>1226</v>
      </c>
      <c r="BQ11" s="430" t="s">
        <v>1226</v>
      </c>
      <c r="BR11" s="430" t="s">
        <v>1226</v>
      </c>
      <c r="BS11" s="430" t="s">
        <v>1226</v>
      </c>
      <c r="BT11" s="430" t="s">
        <v>1226</v>
      </c>
      <c r="BU11" s="451" t="s">
        <v>1226</v>
      </c>
      <c r="BV11" s="451" t="s">
        <v>1226</v>
      </c>
      <c r="BW11" s="451" t="s">
        <v>1226</v>
      </c>
      <c r="BX11" s="430" t="s">
        <v>1226</v>
      </c>
      <c r="BY11" s="430" t="s">
        <v>1226</v>
      </c>
      <c r="BZ11" s="430" t="s">
        <v>1226</v>
      </c>
      <c r="CA11" s="430" t="s">
        <v>1226</v>
      </c>
      <c r="CB11" s="430" t="s">
        <v>1226</v>
      </c>
      <c r="CC11" s="430" t="s">
        <v>1226</v>
      </c>
      <c r="CD11" s="430" t="s">
        <v>1226</v>
      </c>
      <c r="CE11" s="451" t="s">
        <v>1226</v>
      </c>
      <c r="CF11" s="451" t="s">
        <v>1226</v>
      </c>
      <c r="CG11" s="451" t="s">
        <v>1226</v>
      </c>
      <c r="CH11" s="430" t="s">
        <v>1226</v>
      </c>
      <c r="CI11" s="430" t="s">
        <v>1226</v>
      </c>
      <c r="CJ11" s="430" t="s">
        <v>1226</v>
      </c>
      <c r="CK11" s="430" t="s">
        <v>1226</v>
      </c>
      <c r="CL11" s="430" t="s">
        <v>1226</v>
      </c>
      <c r="CM11" s="430" t="s">
        <v>1226</v>
      </c>
      <c r="CN11" s="430" t="s">
        <v>1226</v>
      </c>
      <c r="CO11" s="451" t="s">
        <v>1226</v>
      </c>
      <c r="CP11" s="451" t="s">
        <v>1226</v>
      </c>
      <c r="CQ11" s="451" t="s">
        <v>1226</v>
      </c>
      <c r="CR11" s="430" t="s">
        <v>1226</v>
      </c>
      <c r="CS11" s="430" t="s">
        <v>1226</v>
      </c>
      <c r="CT11" s="430" t="s">
        <v>1226</v>
      </c>
      <c r="CU11" s="430" t="s">
        <v>1226</v>
      </c>
      <c r="CV11" s="430" t="s">
        <v>1226</v>
      </c>
      <c r="CW11" s="430" t="s">
        <v>1226</v>
      </c>
      <c r="CX11" s="430" t="s">
        <v>1226</v>
      </c>
      <c r="CY11" s="451" t="s">
        <v>1226</v>
      </c>
      <c r="CZ11" s="451" t="s">
        <v>1226</v>
      </c>
      <c r="DA11" s="451" t="s">
        <v>1226</v>
      </c>
      <c r="DB11" s="430" t="s">
        <v>1226</v>
      </c>
      <c r="DC11" s="430" t="s">
        <v>1226</v>
      </c>
      <c r="DD11" s="430" t="s">
        <v>1226</v>
      </c>
      <c r="DE11" s="430" t="s">
        <v>1226</v>
      </c>
      <c r="DF11" s="430" t="s">
        <v>1226</v>
      </c>
      <c r="DG11" s="430" t="s">
        <v>1226</v>
      </c>
      <c r="DH11" s="430" t="s">
        <v>1226</v>
      </c>
      <c r="DI11" s="451" t="s">
        <v>1226</v>
      </c>
      <c r="DJ11" s="451" t="s">
        <v>1226</v>
      </c>
      <c r="DK11" s="451" t="s">
        <v>1226</v>
      </c>
      <c r="DL11" s="430" t="s">
        <v>1226</v>
      </c>
      <c r="DM11" s="430" t="s">
        <v>1226</v>
      </c>
      <c r="DN11" s="430" t="s">
        <v>1226</v>
      </c>
      <c r="DO11" s="430" t="s">
        <v>1226</v>
      </c>
      <c r="DP11" s="430" t="s">
        <v>1226</v>
      </c>
      <c r="DQ11" s="430" t="s">
        <v>1226</v>
      </c>
      <c r="DR11" s="430" t="s">
        <v>1226</v>
      </c>
      <c r="DS11" s="451" t="s">
        <v>1226</v>
      </c>
      <c r="DT11" s="451" t="s">
        <v>1226</v>
      </c>
      <c r="DU11" s="451" t="s">
        <v>1226</v>
      </c>
      <c r="DV11" s="430" t="s">
        <v>1226</v>
      </c>
      <c r="DW11" s="430" t="s">
        <v>1226</v>
      </c>
      <c r="DX11" s="430" t="s">
        <v>1226</v>
      </c>
      <c r="DY11" s="430" t="s">
        <v>1226</v>
      </c>
      <c r="DZ11" s="430" t="s">
        <v>1226</v>
      </c>
      <c r="EA11" s="430" t="s">
        <v>1226</v>
      </c>
      <c r="EB11" s="430" t="s">
        <v>1226</v>
      </c>
      <c r="EC11" s="451" t="s">
        <v>1226</v>
      </c>
      <c r="ED11" s="451" t="s">
        <v>1226</v>
      </c>
      <c r="EE11" s="451" t="s">
        <v>1226</v>
      </c>
      <c r="EF11" s="430" t="s">
        <v>1226</v>
      </c>
      <c r="EG11" s="430" t="s">
        <v>1226</v>
      </c>
      <c r="EH11" s="430" t="s">
        <v>1226</v>
      </c>
      <c r="EI11" s="430" t="s">
        <v>1226</v>
      </c>
      <c r="EJ11" s="430" t="s">
        <v>1226</v>
      </c>
      <c r="EK11" s="430" t="s">
        <v>1226</v>
      </c>
      <c r="EL11" s="430" t="s">
        <v>1226</v>
      </c>
      <c r="EM11" s="451" t="s">
        <v>1226</v>
      </c>
      <c r="EN11" s="451" t="s">
        <v>1226</v>
      </c>
      <c r="EO11" s="451" t="s">
        <v>1226</v>
      </c>
      <c r="EP11" s="430" t="s">
        <v>1226</v>
      </c>
      <c r="EQ11" s="430" t="s">
        <v>1226</v>
      </c>
      <c r="ER11" s="430" t="s">
        <v>1226</v>
      </c>
      <c r="ES11" s="430" t="s">
        <v>1226</v>
      </c>
      <c r="ET11" s="430" t="s">
        <v>1226</v>
      </c>
      <c r="EU11" s="430" t="s">
        <v>1226</v>
      </c>
      <c r="EV11" s="430" t="s">
        <v>1226</v>
      </c>
      <c r="EW11" s="451" t="s">
        <v>1226</v>
      </c>
      <c r="EX11" s="451" t="s">
        <v>1226</v>
      </c>
      <c r="EY11" s="451" t="s">
        <v>1226</v>
      </c>
      <c r="EZ11" s="430" t="s">
        <v>1102</v>
      </c>
      <c r="FA11" s="430" t="s">
        <v>1226</v>
      </c>
      <c r="FB11" s="430" t="s">
        <v>1226</v>
      </c>
      <c r="FC11" s="430" t="s">
        <v>1226</v>
      </c>
      <c r="FD11" s="430" t="s">
        <v>1226</v>
      </c>
      <c r="FE11" s="430" t="s">
        <v>1226</v>
      </c>
      <c r="FF11" s="430" t="s">
        <v>1226</v>
      </c>
      <c r="FG11" s="430" t="s">
        <v>1226</v>
      </c>
      <c r="FH11" s="430" t="s">
        <v>1226</v>
      </c>
      <c r="FI11" s="430" t="s">
        <v>1102</v>
      </c>
      <c r="FJ11" s="430" t="s">
        <v>1102</v>
      </c>
      <c r="FK11" s="430" t="s">
        <v>1102</v>
      </c>
      <c r="FL11" s="430" t="s">
        <v>4029</v>
      </c>
      <c r="FM11" s="430" t="s">
        <v>4030</v>
      </c>
      <c r="FN11" s="443" t="s">
        <v>1226</v>
      </c>
      <c r="FO11" s="443" t="s">
        <v>1226</v>
      </c>
      <c r="FP11" s="443" t="s">
        <v>1226</v>
      </c>
      <c r="FQ11" s="443" t="s">
        <v>1226</v>
      </c>
      <c r="FR11" s="443" t="s">
        <v>1226</v>
      </c>
      <c r="FS11" s="443" t="s">
        <v>1226</v>
      </c>
      <c r="FT11" s="443" t="s">
        <v>1226</v>
      </c>
      <c r="FU11" s="430">
        <v>0</v>
      </c>
      <c r="FV11" s="430">
        <v>1</v>
      </c>
      <c r="FW11" s="430">
        <v>0</v>
      </c>
      <c r="FX11" s="430">
        <v>1</v>
      </c>
      <c r="FY11" s="430">
        <v>0</v>
      </c>
      <c r="FZ11" s="430">
        <v>1</v>
      </c>
      <c r="GA11" s="430">
        <v>0</v>
      </c>
      <c r="GB11" s="430">
        <v>1</v>
      </c>
      <c r="GC11" s="430" t="s">
        <v>4031</v>
      </c>
      <c r="GD11" s="430" t="s">
        <v>4032</v>
      </c>
      <c r="GE11" s="430">
        <v>1</v>
      </c>
      <c r="GF11" s="430" t="s">
        <v>1226</v>
      </c>
      <c r="GG11" s="430" t="s">
        <v>1226</v>
      </c>
      <c r="GH11" s="430" t="s">
        <v>1226</v>
      </c>
      <c r="GI11" s="430">
        <v>1</v>
      </c>
      <c r="GJ11" s="430" t="s">
        <v>1226</v>
      </c>
      <c r="GK11" s="430" t="s">
        <v>1226</v>
      </c>
      <c r="GL11" s="430" t="s">
        <v>1226</v>
      </c>
      <c r="GM11" s="430">
        <v>1</v>
      </c>
      <c r="GN11" s="430" t="s">
        <v>1226</v>
      </c>
      <c r="GO11" s="430" t="s">
        <v>1226</v>
      </c>
      <c r="GP11" s="430" t="s">
        <v>1226</v>
      </c>
      <c r="GQ11" s="430" t="s">
        <v>1226</v>
      </c>
      <c r="GR11" s="430">
        <v>0.5</v>
      </c>
      <c r="GS11" s="430">
        <v>1</v>
      </c>
      <c r="GT11" s="430">
        <v>1</v>
      </c>
      <c r="GU11" s="430" t="s">
        <v>1226</v>
      </c>
      <c r="GV11" s="430" t="s">
        <v>1226</v>
      </c>
      <c r="GW11" s="430" t="s">
        <v>1226</v>
      </c>
      <c r="GX11" s="430" t="s">
        <v>1226</v>
      </c>
      <c r="GY11" s="430" t="s">
        <v>1226</v>
      </c>
      <c r="GZ11" s="430" t="s">
        <v>4033</v>
      </c>
      <c r="HA11" s="430" t="s">
        <v>1102</v>
      </c>
      <c r="HB11" s="430">
        <v>1</v>
      </c>
      <c r="HC11" s="430">
        <v>1</v>
      </c>
      <c r="HD11" s="430">
        <v>1</v>
      </c>
      <c r="HE11" s="430">
        <v>1</v>
      </c>
      <c r="HF11" s="430">
        <v>1</v>
      </c>
      <c r="HG11" s="430">
        <v>1</v>
      </c>
      <c r="HH11" s="430">
        <v>1</v>
      </c>
      <c r="HI11" s="430">
        <v>1</v>
      </c>
      <c r="HJ11" s="430">
        <v>1</v>
      </c>
      <c r="HK11" s="430">
        <v>1</v>
      </c>
      <c r="HL11" s="430">
        <v>1</v>
      </c>
      <c r="HM11" s="430">
        <v>1</v>
      </c>
      <c r="HN11" s="430">
        <v>1</v>
      </c>
      <c r="HO11" s="430" t="s">
        <v>1226</v>
      </c>
      <c r="HP11" s="430" t="s">
        <v>1226</v>
      </c>
      <c r="HQ11" s="430" t="s">
        <v>1226</v>
      </c>
      <c r="HR11" s="430">
        <v>1</v>
      </c>
      <c r="HS11" s="430" t="s">
        <v>1226</v>
      </c>
      <c r="HT11" s="430" t="s">
        <v>1226</v>
      </c>
      <c r="HU11" s="430" t="s">
        <v>1226</v>
      </c>
      <c r="HV11" s="430">
        <v>1</v>
      </c>
      <c r="HW11" s="430" t="s">
        <v>1226</v>
      </c>
      <c r="HX11" s="430" t="s">
        <v>1226</v>
      </c>
      <c r="HY11" s="430" t="s">
        <v>1226</v>
      </c>
      <c r="HZ11" s="430" t="s">
        <v>1226</v>
      </c>
      <c r="IA11" s="430" t="s">
        <v>1226</v>
      </c>
      <c r="IB11" s="430" t="s">
        <v>1226</v>
      </c>
      <c r="IC11" s="430" t="s">
        <v>1226</v>
      </c>
      <c r="ID11" s="430" t="s">
        <v>1226</v>
      </c>
      <c r="IE11" s="430" t="s">
        <v>4034</v>
      </c>
      <c r="IF11" s="430" t="s">
        <v>1102</v>
      </c>
      <c r="IG11" s="430">
        <v>1</v>
      </c>
      <c r="IH11" s="430">
        <v>1</v>
      </c>
      <c r="II11" s="430">
        <v>1</v>
      </c>
      <c r="IJ11" s="430">
        <v>1</v>
      </c>
      <c r="IK11" s="430">
        <v>1</v>
      </c>
      <c r="IL11" s="430" t="s">
        <v>4035</v>
      </c>
      <c r="IM11" s="430" t="s">
        <v>4036</v>
      </c>
      <c r="IN11" s="430" t="s">
        <v>1226</v>
      </c>
      <c r="IO11" s="430" t="s">
        <v>1226</v>
      </c>
      <c r="IP11" s="430" t="s">
        <v>1226</v>
      </c>
      <c r="IQ11" s="430" t="s">
        <v>1226</v>
      </c>
      <c r="IR11" s="430" t="s">
        <v>1226</v>
      </c>
      <c r="IS11" s="430" t="s">
        <v>1226</v>
      </c>
      <c r="IT11" s="430" t="s">
        <v>1226</v>
      </c>
      <c r="IU11" s="430" t="s">
        <v>1226</v>
      </c>
      <c r="IV11" s="430" t="s">
        <v>4037</v>
      </c>
      <c r="IW11" s="430">
        <v>1</v>
      </c>
      <c r="IX11" s="430" t="s">
        <v>1226</v>
      </c>
      <c r="IY11" s="430">
        <v>1</v>
      </c>
      <c r="IZ11" s="430" t="s">
        <v>1226</v>
      </c>
      <c r="JA11" s="430">
        <v>1</v>
      </c>
      <c r="JB11" s="430" t="s">
        <v>1226</v>
      </c>
      <c r="JC11" s="430">
        <v>1</v>
      </c>
      <c r="JD11" s="430" t="s">
        <v>1226</v>
      </c>
      <c r="JE11" s="430" t="s">
        <v>1102</v>
      </c>
      <c r="JF11" s="430" t="s">
        <v>4038</v>
      </c>
      <c r="JG11" s="430" t="s">
        <v>4038</v>
      </c>
      <c r="JH11" s="430" t="s">
        <v>4038</v>
      </c>
      <c r="JI11" s="430" t="s">
        <v>4038</v>
      </c>
      <c r="JJ11" s="430" t="s">
        <v>4038</v>
      </c>
      <c r="JK11" s="430" t="s">
        <v>4038</v>
      </c>
      <c r="JL11" s="430" t="s">
        <v>4038</v>
      </c>
      <c r="JM11" s="430" t="s">
        <v>1226</v>
      </c>
      <c r="JN11" s="430" t="s">
        <v>1226</v>
      </c>
      <c r="JO11" s="430" t="s">
        <v>4038</v>
      </c>
      <c r="JP11" s="443" t="s">
        <v>1226</v>
      </c>
      <c r="JQ11" s="443" t="s">
        <v>1226</v>
      </c>
      <c r="JR11" s="443" t="s">
        <v>1226</v>
      </c>
      <c r="JS11" s="443" t="s">
        <v>1226</v>
      </c>
      <c r="JT11" s="443" t="s">
        <v>1226</v>
      </c>
      <c r="JU11" s="430" t="s">
        <v>1226</v>
      </c>
      <c r="JV11" s="430" t="s">
        <v>1226</v>
      </c>
      <c r="JW11" s="430">
        <v>1</v>
      </c>
      <c r="JX11" s="430" t="s">
        <v>1226</v>
      </c>
      <c r="JY11" s="430" t="s">
        <v>1226</v>
      </c>
      <c r="JZ11" s="430">
        <v>1</v>
      </c>
      <c r="KA11" s="430" t="s">
        <v>1226</v>
      </c>
      <c r="KB11" s="430" t="s">
        <v>1226</v>
      </c>
      <c r="KC11" s="430">
        <v>1</v>
      </c>
      <c r="KD11" s="430" t="s">
        <v>1226</v>
      </c>
      <c r="KE11" s="430" t="s">
        <v>1226</v>
      </c>
      <c r="KF11" s="430">
        <v>1</v>
      </c>
      <c r="KG11" s="430" t="s">
        <v>1226</v>
      </c>
      <c r="KH11" s="430" t="s">
        <v>1226</v>
      </c>
      <c r="KI11" s="430">
        <v>1</v>
      </c>
      <c r="KJ11" s="430" t="s">
        <v>1226</v>
      </c>
      <c r="KK11" s="430" t="s">
        <v>1226</v>
      </c>
      <c r="KL11" s="430">
        <v>1</v>
      </c>
      <c r="KM11" s="430" t="s">
        <v>1226</v>
      </c>
      <c r="KN11" s="430" t="s">
        <v>1226</v>
      </c>
      <c r="KO11" s="430">
        <v>1</v>
      </c>
      <c r="KP11" s="430" t="s">
        <v>4039</v>
      </c>
      <c r="KQ11" s="430" t="s">
        <v>1136</v>
      </c>
      <c r="KR11" s="430" t="s">
        <v>1226</v>
      </c>
      <c r="KS11" s="430" t="s">
        <v>1226</v>
      </c>
      <c r="KT11" s="430" t="s">
        <v>1226</v>
      </c>
      <c r="KU11" s="430" t="s">
        <v>1226</v>
      </c>
      <c r="KV11" s="430" t="s">
        <v>1226</v>
      </c>
      <c r="KW11" s="430" t="s">
        <v>1226</v>
      </c>
      <c r="KX11" s="430" t="s">
        <v>1226</v>
      </c>
      <c r="KY11" s="430" t="s">
        <v>1226</v>
      </c>
      <c r="KZ11" s="430" t="s">
        <v>1226</v>
      </c>
      <c r="LA11" s="430" t="s">
        <v>1226</v>
      </c>
      <c r="LB11" s="430" t="s">
        <v>1226</v>
      </c>
      <c r="LC11" s="430" t="s">
        <v>1226</v>
      </c>
      <c r="LD11" s="430" t="s">
        <v>1226</v>
      </c>
      <c r="LE11" s="430" t="s">
        <v>1226</v>
      </c>
      <c r="LF11" s="430" t="s">
        <v>4040</v>
      </c>
      <c r="LG11" s="430" t="s">
        <v>3895</v>
      </c>
      <c r="LH11" s="430">
        <v>2022</v>
      </c>
      <c r="LI11" s="430" t="s">
        <v>1226</v>
      </c>
      <c r="LJ11" s="430" t="s">
        <v>1226</v>
      </c>
      <c r="LK11" s="430" t="s">
        <v>1102</v>
      </c>
      <c r="LL11" s="430" t="s">
        <v>1226</v>
      </c>
      <c r="LM11" s="430" t="s">
        <v>1226</v>
      </c>
      <c r="LN11" s="430" t="s">
        <v>1226</v>
      </c>
      <c r="LO11" s="430" t="s">
        <v>1226</v>
      </c>
      <c r="LP11" s="430" t="s">
        <v>1226</v>
      </c>
      <c r="LQ11" s="430" t="s">
        <v>1226</v>
      </c>
      <c r="LR11" s="430" t="s">
        <v>1226</v>
      </c>
      <c r="LS11" s="430" t="s">
        <v>1226</v>
      </c>
      <c r="LT11" s="430" t="s">
        <v>1226</v>
      </c>
      <c r="LU11" s="430" t="s">
        <v>1226</v>
      </c>
      <c r="LV11" s="430" t="s">
        <v>1102</v>
      </c>
      <c r="LW11" s="430" t="s">
        <v>1226</v>
      </c>
      <c r="LX11" s="430" t="s">
        <v>1226</v>
      </c>
      <c r="LY11" s="430" t="s">
        <v>1226</v>
      </c>
      <c r="LZ11" s="430" t="s">
        <v>1226</v>
      </c>
      <c r="MA11" s="430" t="s">
        <v>1226</v>
      </c>
      <c r="MB11" s="430" t="s">
        <v>1226</v>
      </c>
      <c r="MC11" s="430" t="s">
        <v>1226</v>
      </c>
      <c r="MD11" s="430" t="s">
        <v>1226</v>
      </c>
      <c r="ME11" s="430" t="s">
        <v>1226</v>
      </c>
      <c r="MF11" s="430" t="s">
        <v>1226</v>
      </c>
      <c r="MG11" s="430" t="s">
        <v>1226</v>
      </c>
      <c r="MH11" s="430" t="s">
        <v>1226</v>
      </c>
      <c r="MI11" s="430" t="s">
        <v>1226</v>
      </c>
      <c r="MJ11" s="430" t="s">
        <v>1102</v>
      </c>
      <c r="MK11" s="430" t="s">
        <v>1226</v>
      </c>
      <c r="ML11" s="430" t="s">
        <v>1226</v>
      </c>
      <c r="MM11" s="430" t="s">
        <v>1226</v>
      </c>
      <c r="MN11" s="430" t="s">
        <v>1226</v>
      </c>
      <c r="MO11" s="430" t="s">
        <v>1226</v>
      </c>
      <c r="MP11" s="430" t="s">
        <v>1226</v>
      </c>
      <c r="MQ11" s="430" t="s">
        <v>1226</v>
      </c>
      <c r="MR11" s="430" t="s">
        <v>1226</v>
      </c>
      <c r="MS11" s="430" t="s">
        <v>1226</v>
      </c>
      <c r="MT11" s="430" t="s">
        <v>1226</v>
      </c>
      <c r="MU11" s="430" t="s">
        <v>1226</v>
      </c>
      <c r="MV11" s="430" t="s">
        <v>1226</v>
      </c>
      <c r="MW11" s="430" t="s">
        <v>1226</v>
      </c>
      <c r="MX11" s="430" t="s">
        <v>1102</v>
      </c>
      <c r="MY11" s="430" t="s">
        <v>1226</v>
      </c>
      <c r="MZ11" s="430" t="s">
        <v>1226</v>
      </c>
      <c r="NA11" s="430" t="s">
        <v>1226</v>
      </c>
      <c r="NB11" s="430" t="s">
        <v>1226</v>
      </c>
      <c r="NC11" s="430" t="s">
        <v>1226</v>
      </c>
      <c r="ND11" s="430" t="s">
        <v>1226</v>
      </c>
      <c r="NE11" s="430" t="s">
        <v>1226</v>
      </c>
      <c r="NF11" s="430" t="s">
        <v>1226</v>
      </c>
      <c r="NG11" s="430" t="s">
        <v>1226</v>
      </c>
      <c r="NH11" s="430" t="s">
        <v>1226</v>
      </c>
      <c r="NI11" s="430" t="s">
        <v>1226</v>
      </c>
      <c r="NJ11" s="430" t="s">
        <v>1226</v>
      </c>
      <c r="NK11" s="430" t="s">
        <v>1226</v>
      </c>
      <c r="NL11" s="430" t="s">
        <v>1102</v>
      </c>
      <c r="NM11" s="430" t="s">
        <v>1226</v>
      </c>
      <c r="NN11" s="430" t="s">
        <v>1226</v>
      </c>
      <c r="NO11" s="430" t="s">
        <v>1226</v>
      </c>
      <c r="NP11" s="430" t="s">
        <v>1226</v>
      </c>
      <c r="NQ11" s="430" t="s">
        <v>1226</v>
      </c>
      <c r="NR11" s="430" t="s">
        <v>1226</v>
      </c>
      <c r="NS11" s="430" t="s">
        <v>1226</v>
      </c>
      <c r="NT11" s="430" t="s">
        <v>1226</v>
      </c>
      <c r="NU11" s="430" t="s">
        <v>1226</v>
      </c>
      <c r="NV11" s="430" t="s">
        <v>1226</v>
      </c>
      <c r="NW11" s="430" t="s">
        <v>1226</v>
      </c>
      <c r="NX11" s="430" t="s">
        <v>1226</v>
      </c>
      <c r="NY11" s="430" t="s">
        <v>1226</v>
      </c>
      <c r="NZ11" s="430" t="s">
        <v>1102</v>
      </c>
      <c r="OA11" s="430" t="s">
        <v>1226</v>
      </c>
      <c r="OB11" s="430" t="s">
        <v>1226</v>
      </c>
      <c r="OC11" s="430" t="s">
        <v>1226</v>
      </c>
      <c r="OD11" s="430" t="s">
        <v>1226</v>
      </c>
      <c r="OE11" s="430" t="s">
        <v>1226</v>
      </c>
      <c r="OF11" s="430" t="s">
        <v>1226</v>
      </c>
      <c r="OG11" s="430" t="s">
        <v>1226</v>
      </c>
      <c r="OH11" s="430" t="s">
        <v>1226</v>
      </c>
      <c r="OI11" s="430" t="s">
        <v>1226</v>
      </c>
      <c r="OJ11" s="430" t="s">
        <v>1226</v>
      </c>
      <c r="OK11" s="430" t="s">
        <v>1226</v>
      </c>
      <c r="OL11" s="430" t="s">
        <v>1226</v>
      </c>
      <c r="OM11" s="430" t="s">
        <v>1226</v>
      </c>
      <c r="ON11" s="430" t="s">
        <v>1102</v>
      </c>
      <c r="OO11" s="430" t="s">
        <v>1226</v>
      </c>
      <c r="OP11" s="430" t="s">
        <v>1226</v>
      </c>
      <c r="OQ11" s="430" t="s">
        <v>1226</v>
      </c>
      <c r="OR11" s="430" t="s">
        <v>1226</v>
      </c>
      <c r="OS11" s="430" t="s">
        <v>1226</v>
      </c>
      <c r="OT11" s="430" t="s">
        <v>1226</v>
      </c>
      <c r="OU11" s="430" t="s">
        <v>1226</v>
      </c>
      <c r="OV11" s="430" t="s">
        <v>1226</v>
      </c>
      <c r="OW11" s="430" t="s">
        <v>1226</v>
      </c>
      <c r="OX11" s="430" t="s">
        <v>1226</v>
      </c>
      <c r="OY11" s="430" t="s">
        <v>1226</v>
      </c>
      <c r="OZ11" s="430" t="s">
        <v>1226</v>
      </c>
      <c r="PA11" s="430" t="s">
        <v>1226</v>
      </c>
      <c r="PB11" s="430" t="s">
        <v>1102</v>
      </c>
      <c r="PC11" s="430" t="s">
        <v>1226</v>
      </c>
      <c r="PD11" s="430" t="s">
        <v>1226</v>
      </c>
      <c r="PE11" s="430" t="s">
        <v>1226</v>
      </c>
      <c r="PF11" s="430" t="s">
        <v>1226</v>
      </c>
      <c r="PG11" s="430" t="s">
        <v>1226</v>
      </c>
      <c r="PH11" s="430" t="s">
        <v>1226</v>
      </c>
      <c r="PI11" s="430" t="s">
        <v>1226</v>
      </c>
      <c r="PJ11" s="430" t="s">
        <v>1226</v>
      </c>
      <c r="PK11" s="430" t="s">
        <v>1226</v>
      </c>
      <c r="PL11" s="430" t="s">
        <v>1226</v>
      </c>
      <c r="PM11" s="430" t="s">
        <v>1226</v>
      </c>
      <c r="PN11" s="430" t="s">
        <v>1226</v>
      </c>
      <c r="PO11" s="430" t="s">
        <v>1226</v>
      </c>
      <c r="PP11" s="430" t="s">
        <v>1102</v>
      </c>
      <c r="PQ11" s="430" t="s">
        <v>1226</v>
      </c>
      <c r="PR11" s="430" t="s">
        <v>1226</v>
      </c>
      <c r="PS11" s="430" t="s">
        <v>1226</v>
      </c>
      <c r="PT11" s="430" t="s">
        <v>1226</v>
      </c>
      <c r="PU11" s="430" t="s">
        <v>1226</v>
      </c>
      <c r="PV11" s="430" t="s">
        <v>1226</v>
      </c>
      <c r="PW11" s="430" t="s">
        <v>1226</v>
      </c>
      <c r="PX11" s="430" t="s">
        <v>1226</v>
      </c>
      <c r="PY11" s="430" t="s">
        <v>1226</v>
      </c>
      <c r="PZ11" s="430" t="s">
        <v>1226</v>
      </c>
      <c r="QA11" s="430" t="s">
        <v>1226</v>
      </c>
      <c r="QB11" s="430" t="s">
        <v>1226</v>
      </c>
      <c r="QC11" s="430" t="s">
        <v>1226</v>
      </c>
      <c r="QD11" s="430" t="s">
        <v>1102</v>
      </c>
      <c r="QE11" s="430" t="s">
        <v>1226</v>
      </c>
      <c r="QF11" s="430" t="s">
        <v>1226</v>
      </c>
      <c r="QG11" s="430" t="s">
        <v>1226</v>
      </c>
      <c r="QH11" s="430" t="s">
        <v>1226</v>
      </c>
      <c r="QI11" s="430" t="s">
        <v>1226</v>
      </c>
      <c r="QJ11" s="430" t="s">
        <v>1226</v>
      </c>
      <c r="QK11" s="430" t="s">
        <v>1226</v>
      </c>
      <c r="QL11" s="430" t="s">
        <v>1226</v>
      </c>
      <c r="QM11" s="430" t="s">
        <v>1226</v>
      </c>
      <c r="QN11" s="430" t="s">
        <v>1226</v>
      </c>
      <c r="QO11" s="430" t="s">
        <v>1226</v>
      </c>
      <c r="QP11" s="430" t="s">
        <v>1226</v>
      </c>
      <c r="QQ11" s="430" t="s">
        <v>1226</v>
      </c>
      <c r="QR11" s="430" t="s">
        <v>4041</v>
      </c>
      <c r="QS11" s="430" t="s">
        <v>4042</v>
      </c>
      <c r="QT11" s="443" t="s">
        <v>1226</v>
      </c>
      <c r="QU11" s="443" t="s">
        <v>1226</v>
      </c>
      <c r="QV11" s="443" t="s">
        <v>1226</v>
      </c>
      <c r="QW11" s="443" t="s">
        <v>1226</v>
      </c>
      <c r="QX11" s="443" t="s">
        <v>1226</v>
      </c>
      <c r="QY11" s="443" t="s">
        <v>1226</v>
      </c>
      <c r="QZ11" s="443" t="s">
        <v>1226</v>
      </c>
      <c r="RA11" s="443" t="s">
        <v>1226</v>
      </c>
      <c r="RB11" s="443" t="s">
        <v>1226</v>
      </c>
      <c r="RC11" s="443" t="s">
        <v>1226</v>
      </c>
      <c r="RD11" s="443" t="s">
        <v>1226</v>
      </c>
      <c r="RE11" s="443" t="s">
        <v>1226</v>
      </c>
      <c r="RF11" s="443" t="s">
        <v>1226</v>
      </c>
      <c r="RG11" s="443" t="s">
        <v>1226</v>
      </c>
      <c r="RH11" s="443" t="s">
        <v>1226</v>
      </c>
      <c r="RI11" s="443" t="s">
        <v>1226</v>
      </c>
      <c r="RJ11" s="443" t="s">
        <v>1226</v>
      </c>
      <c r="RK11" s="443" t="s">
        <v>1226</v>
      </c>
      <c r="RL11" s="443" t="s">
        <v>1226</v>
      </c>
      <c r="RM11" s="443" t="s">
        <v>1226</v>
      </c>
      <c r="RN11" s="443" t="s">
        <v>1226</v>
      </c>
      <c r="RO11" s="443" t="s">
        <v>1226</v>
      </c>
    </row>
    <row r="12" spans="1:487" x14ac:dyDescent="0.2">
      <c r="A12" s="430" t="s">
        <v>1111</v>
      </c>
      <c r="B12" s="430" t="s">
        <v>15</v>
      </c>
      <c r="C12" s="430" t="s">
        <v>1112</v>
      </c>
      <c r="D12" s="430" t="s">
        <v>1038</v>
      </c>
      <c r="E12" s="430" t="s">
        <v>1049</v>
      </c>
      <c r="F12" s="443">
        <v>169.35625099999999</v>
      </c>
      <c r="G12" s="444">
        <v>416264.94289332599</v>
      </c>
      <c r="H12" s="430">
        <v>0.75</v>
      </c>
      <c r="I12" s="430">
        <v>0.75</v>
      </c>
      <c r="J12" s="430">
        <v>0.75</v>
      </c>
      <c r="K12" s="430">
        <v>0.75</v>
      </c>
      <c r="L12" s="430">
        <v>0.5</v>
      </c>
      <c r="M12" s="430">
        <v>0.25</v>
      </c>
      <c r="N12" s="430">
        <v>1</v>
      </c>
      <c r="O12" s="430" t="s">
        <v>4201</v>
      </c>
      <c r="P12" s="430" t="s">
        <v>4202</v>
      </c>
      <c r="Q12" s="430">
        <v>239.74799999999999</v>
      </c>
      <c r="R12" s="430">
        <v>95.899000000000001</v>
      </c>
      <c r="S12" s="430">
        <v>95.899000000000001</v>
      </c>
      <c r="T12" s="430">
        <v>23.975000000000001</v>
      </c>
      <c r="U12" s="430">
        <v>10</v>
      </c>
      <c r="V12" s="430">
        <v>0</v>
      </c>
      <c r="W12" s="451">
        <v>93.33</v>
      </c>
      <c r="X12" s="451">
        <v>6.67</v>
      </c>
      <c r="Y12" s="451" t="s">
        <v>1226</v>
      </c>
      <c r="Z12" s="430" t="s">
        <v>4203</v>
      </c>
      <c r="AA12" s="430">
        <v>146.447</v>
      </c>
      <c r="AB12" s="430">
        <v>0</v>
      </c>
      <c r="AC12" s="430">
        <v>0</v>
      </c>
      <c r="AD12" s="430">
        <v>102.51300000000001</v>
      </c>
      <c r="AE12" s="430">
        <v>43.933999999999997</v>
      </c>
      <c r="AF12" s="430">
        <v>0</v>
      </c>
      <c r="AG12" s="451">
        <v>100</v>
      </c>
      <c r="AH12" s="451">
        <v>0</v>
      </c>
      <c r="AI12" s="451" t="s">
        <v>1226</v>
      </c>
      <c r="AJ12" s="430" t="s">
        <v>4204</v>
      </c>
      <c r="AK12" s="430">
        <v>6.8220000000000001</v>
      </c>
      <c r="AL12" s="430">
        <v>0</v>
      </c>
      <c r="AM12" s="430">
        <v>0</v>
      </c>
      <c r="AN12" s="430">
        <v>0</v>
      </c>
      <c r="AO12" s="430">
        <v>0</v>
      </c>
      <c r="AP12" s="430">
        <v>6.8220000000000001</v>
      </c>
      <c r="AQ12" s="451">
        <v>73.290000000000006</v>
      </c>
      <c r="AR12" s="451">
        <v>26.71</v>
      </c>
      <c r="AS12" s="451" t="s">
        <v>1226</v>
      </c>
      <c r="AT12" s="430" t="s">
        <v>4205</v>
      </c>
      <c r="AU12" s="430">
        <v>0</v>
      </c>
      <c r="AV12" s="430">
        <v>0</v>
      </c>
      <c r="AW12" s="430">
        <v>0</v>
      </c>
      <c r="AX12" s="430">
        <v>0</v>
      </c>
      <c r="AY12" s="430">
        <v>0</v>
      </c>
      <c r="AZ12" s="430">
        <v>0</v>
      </c>
      <c r="BA12" s="451">
        <v>0</v>
      </c>
      <c r="BB12" s="451">
        <v>0</v>
      </c>
      <c r="BC12" s="451" t="s">
        <v>1226</v>
      </c>
      <c r="BD12" s="430" t="s">
        <v>4206</v>
      </c>
      <c r="BE12" s="430">
        <v>8.2850000000000001</v>
      </c>
      <c r="BF12" s="430">
        <v>8.2850000000000001</v>
      </c>
      <c r="BG12" s="430">
        <v>0</v>
      </c>
      <c r="BH12" s="430">
        <v>0</v>
      </c>
      <c r="BI12" s="430">
        <v>0</v>
      </c>
      <c r="BJ12" s="430">
        <v>0</v>
      </c>
      <c r="BK12" s="451">
        <v>100</v>
      </c>
      <c r="BL12" s="451" t="s">
        <v>1226</v>
      </c>
      <c r="BM12" s="451" t="s">
        <v>1226</v>
      </c>
      <c r="BN12" s="430" t="s">
        <v>4207</v>
      </c>
      <c r="BO12" s="430">
        <v>0.94399999999999995</v>
      </c>
      <c r="BP12" s="430">
        <v>0.66100000000000003</v>
      </c>
      <c r="BQ12" s="430">
        <v>0.28299999999999997</v>
      </c>
      <c r="BR12" s="430">
        <v>0</v>
      </c>
      <c r="BS12" s="430">
        <v>0</v>
      </c>
      <c r="BT12" s="430">
        <v>0</v>
      </c>
      <c r="BU12" s="451">
        <v>100</v>
      </c>
      <c r="BV12" s="451">
        <v>0</v>
      </c>
      <c r="BW12" s="451" t="s">
        <v>1226</v>
      </c>
      <c r="BX12" s="430" t="s">
        <v>4208</v>
      </c>
      <c r="BY12" s="430">
        <v>2.4910000000000001</v>
      </c>
      <c r="BZ12" s="430">
        <v>1.494</v>
      </c>
      <c r="CA12" s="430">
        <v>0.996</v>
      </c>
      <c r="CB12" s="430">
        <v>0</v>
      </c>
      <c r="CC12" s="430">
        <v>0</v>
      </c>
      <c r="CD12" s="430">
        <v>0</v>
      </c>
      <c r="CE12" s="451">
        <v>100</v>
      </c>
      <c r="CF12" s="451" t="s">
        <v>1226</v>
      </c>
      <c r="CG12" s="451" t="s">
        <v>1226</v>
      </c>
      <c r="CH12" s="430" t="s">
        <v>19</v>
      </c>
      <c r="CI12" s="430">
        <v>302.52999999999997</v>
      </c>
      <c r="CJ12" s="430">
        <v>272.27699999999999</v>
      </c>
      <c r="CK12" s="430">
        <v>24.202000000000002</v>
      </c>
      <c r="CL12" s="430">
        <v>6.0510000000000002</v>
      </c>
      <c r="CM12" s="430">
        <v>0</v>
      </c>
      <c r="CN12" s="430">
        <v>0</v>
      </c>
      <c r="CO12" s="451">
        <v>86.58</v>
      </c>
      <c r="CP12" s="451">
        <v>13.42</v>
      </c>
      <c r="CQ12" s="451" t="s">
        <v>1226</v>
      </c>
      <c r="CR12" s="430" t="s">
        <v>4209</v>
      </c>
      <c r="CS12" s="430">
        <v>26.393999999999998</v>
      </c>
      <c r="CT12" s="430">
        <v>10.557</v>
      </c>
      <c r="CU12" s="430">
        <v>15.836</v>
      </c>
      <c r="CV12" s="430">
        <v>0</v>
      </c>
      <c r="CW12" s="430">
        <v>0</v>
      </c>
      <c r="CX12" s="430">
        <v>0</v>
      </c>
      <c r="CY12" s="451">
        <v>87.27</v>
      </c>
      <c r="CZ12" s="451">
        <v>12.73</v>
      </c>
      <c r="DA12" s="451" t="s">
        <v>1226</v>
      </c>
      <c r="DB12" s="430" t="s">
        <v>1116</v>
      </c>
      <c r="DC12" s="430">
        <v>486.93099999999998</v>
      </c>
      <c r="DD12" s="430">
        <v>413.89100000000002</v>
      </c>
      <c r="DE12" s="430">
        <v>68.17</v>
      </c>
      <c r="DF12" s="430">
        <v>4.8689999999999998</v>
      </c>
      <c r="DG12" s="430">
        <v>0</v>
      </c>
      <c r="DH12" s="430">
        <v>0</v>
      </c>
      <c r="DI12" s="451">
        <v>98.27</v>
      </c>
      <c r="DJ12" s="451">
        <v>1.73</v>
      </c>
      <c r="DK12" s="451" t="s">
        <v>1226</v>
      </c>
      <c r="DL12" s="430" t="s">
        <v>1120</v>
      </c>
      <c r="DM12" s="430">
        <v>4.375</v>
      </c>
      <c r="DN12" s="430">
        <v>4.375</v>
      </c>
      <c r="DO12" s="430">
        <v>0</v>
      </c>
      <c r="DP12" s="430">
        <v>0</v>
      </c>
      <c r="DQ12" s="430">
        <v>0</v>
      </c>
      <c r="DR12" s="430">
        <v>0</v>
      </c>
      <c r="DS12" s="451">
        <v>100</v>
      </c>
      <c r="DT12" s="451" t="s">
        <v>1226</v>
      </c>
      <c r="DU12" s="451" t="s">
        <v>1226</v>
      </c>
      <c r="DV12" s="430" t="s">
        <v>4210</v>
      </c>
      <c r="DW12" s="430">
        <v>114.818</v>
      </c>
      <c r="DX12" s="430">
        <v>40.186</v>
      </c>
      <c r="DY12" s="430">
        <v>40.186</v>
      </c>
      <c r="DZ12" s="430">
        <v>22.963999999999999</v>
      </c>
      <c r="EA12" s="430">
        <v>11.481999999999999</v>
      </c>
      <c r="EB12" s="430">
        <v>0</v>
      </c>
      <c r="EC12" s="451">
        <v>100</v>
      </c>
      <c r="ED12" s="451" t="s">
        <v>1226</v>
      </c>
      <c r="EE12" s="451" t="s">
        <v>1226</v>
      </c>
      <c r="EF12" s="430" t="s">
        <v>1226</v>
      </c>
      <c r="EG12" s="430" t="s">
        <v>1226</v>
      </c>
      <c r="EH12" s="430" t="s">
        <v>1226</v>
      </c>
      <c r="EI12" s="430" t="s">
        <v>1226</v>
      </c>
      <c r="EJ12" s="430" t="s">
        <v>1226</v>
      </c>
      <c r="EK12" s="430" t="s">
        <v>1226</v>
      </c>
      <c r="EL12" s="430" t="s">
        <v>1226</v>
      </c>
      <c r="EM12" s="451" t="s">
        <v>1226</v>
      </c>
      <c r="EN12" s="451" t="s">
        <v>1226</v>
      </c>
      <c r="EO12" s="451" t="s">
        <v>1226</v>
      </c>
      <c r="EP12" s="430" t="s">
        <v>1226</v>
      </c>
      <c r="EQ12" s="430" t="s">
        <v>1226</v>
      </c>
      <c r="ER12" s="430" t="s">
        <v>1226</v>
      </c>
      <c r="ES12" s="430" t="s">
        <v>1226</v>
      </c>
      <c r="ET12" s="430" t="s">
        <v>1226</v>
      </c>
      <c r="EU12" s="430" t="s">
        <v>1226</v>
      </c>
      <c r="EV12" s="430" t="s">
        <v>1226</v>
      </c>
      <c r="EW12" s="451" t="s">
        <v>1226</v>
      </c>
      <c r="EX12" s="451" t="s">
        <v>1226</v>
      </c>
      <c r="EY12" s="451" t="s">
        <v>1226</v>
      </c>
      <c r="EZ12" s="430">
        <v>1339.7850000000001</v>
      </c>
      <c r="FA12" s="430">
        <v>847.625</v>
      </c>
      <c r="FB12" s="430">
        <v>245.572</v>
      </c>
      <c r="FC12" s="430">
        <v>160.37200000000001</v>
      </c>
      <c r="FD12" s="430">
        <v>65.415999999999997</v>
      </c>
      <c r="FE12" s="430">
        <v>6.8220000000000001</v>
      </c>
      <c r="FF12" s="430">
        <v>100</v>
      </c>
      <c r="FG12" s="430" t="s">
        <v>1226</v>
      </c>
      <c r="FH12" s="430" t="s">
        <v>1226</v>
      </c>
      <c r="FI12" s="430" t="s">
        <v>4211</v>
      </c>
      <c r="FJ12" s="430" t="s">
        <v>4212</v>
      </c>
      <c r="FK12" s="430" t="s">
        <v>4213</v>
      </c>
      <c r="FL12" s="430" t="s">
        <v>4214</v>
      </c>
      <c r="FM12" s="430" t="s">
        <v>1167</v>
      </c>
      <c r="FN12" s="443">
        <v>1339.7850000000001</v>
      </c>
      <c r="FO12" s="443">
        <v>847.625</v>
      </c>
      <c r="FP12" s="443">
        <v>245.572</v>
      </c>
      <c r="FQ12" s="443">
        <v>160.37200000000001</v>
      </c>
      <c r="FR12" s="443">
        <v>65.415999999999997</v>
      </c>
      <c r="FS12" s="443">
        <v>6.8220000000000001</v>
      </c>
      <c r="FT12" s="443">
        <v>1339.7850000000001</v>
      </c>
      <c r="FU12" s="430">
        <v>0.66</v>
      </c>
      <c r="FV12" s="430">
        <v>1</v>
      </c>
      <c r="FW12" s="430">
        <v>0.66</v>
      </c>
      <c r="FX12" s="430">
        <v>0</v>
      </c>
      <c r="FY12" s="430">
        <v>0.66</v>
      </c>
      <c r="FZ12" s="430">
        <v>1</v>
      </c>
      <c r="GA12" s="430">
        <v>0.66</v>
      </c>
      <c r="GB12" s="430">
        <v>0</v>
      </c>
      <c r="GC12" s="430" t="s">
        <v>4215</v>
      </c>
      <c r="GD12" s="430" t="s">
        <v>4216</v>
      </c>
      <c r="GE12" s="430" t="s">
        <v>1226</v>
      </c>
      <c r="GF12" s="430">
        <v>0.5</v>
      </c>
      <c r="GG12" s="430">
        <v>0.5</v>
      </c>
      <c r="GH12" s="430">
        <v>0.5</v>
      </c>
      <c r="GI12" s="430" t="s">
        <v>1226</v>
      </c>
      <c r="GJ12" s="430">
        <v>0.5</v>
      </c>
      <c r="GK12" s="430">
        <v>0.5</v>
      </c>
      <c r="GL12" s="430">
        <v>0.5</v>
      </c>
      <c r="GM12" s="430" t="s">
        <v>1226</v>
      </c>
      <c r="GN12" s="430">
        <v>0.5</v>
      </c>
      <c r="GO12" s="430">
        <v>0.5</v>
      </c>
      <c r="GP12" s="430">
        <v>0.5</v>
      </c>
      <c r="GQ12" s="430" t="s">
        <v>1226</v>
      </c>
      <c r="GR12" s="430">
        <v>1</v>
      </c>
      <c r="GS12" s="430">
        <v>1</v>
      </c>
      <c r="GT12" s="430">
        <v>1</v>
      </c>
      <c r="GU12" s="430" t="s">
        <v>4217</v>
      </c>
      <c r="GV12" s="430" t="s">
        <v>1226</v>
      </c>
      <c r="GW12" s="430">
        <v>1</v>
      </c>
      <c r="GX12" s="430">
        <v>1</v>
      </c>
      <c r="GY12" s="430">
        <v>1</v>
      </c>
      <c r="GZ12" s="430" t="s">
        <v>4218</v>
      </c>
      <c r="HA12" s="430" t="s">
        <v>4219</v>
      </c>
      <c r="HB12" s="430">
        <v>0.5</v>
      </c>
      <c r="HC12" s="430">
        <v>0.5</v>
      </c>
      <c r="HD12" s="430">
        <v>0.5</v>
      </c>
      <c r="HE12" s="430">
        <v>0.5</v>
      </c>
      <c r="HF12" s="430">
        <v>0.5</v>
      </c>
      <c r="HG12" s="430">
        <v>0.5</v>
      </c>
      <c r="HH12" s="430">
        <v>0.5</v>
      </c>
      <c r="HI12" s="430">
        <v>0.5</v>
      </c>
      <c r="HJ12" s="430">
        <v>0.5</v>
      </c>
      <c r="HK12" s="430">
        <v>0.5</v>
      </c>
      <c r="HL12" s="430">
        <v>0.5</v>
      </c>
      <c r="HM12" s="430">
        <v>0.5</v>
      </c>
      <c r="HN12" s="430" t="s">
        <v>1226</v>
      </c>
      <c r="HO12" s="430">
        <v>0.5</v>
      </c>
      <c r="HP12" s="430">
        <v>0.5</v>
      </c>
      <c r="HQ12" s="430">
        <v>0.5</v>
      </c>
      <c r="HR12" s="430" t="s">
        <v>1226</v>
      </c>
      <c r="HS12" s="430">
        <v>0.5</v>
      </c>
      <c r="HT12" s="430">
        <v>0.5</v>
      </c>
      <c r="HU12" s="430">
        <v>0.5</v>
      </c>
      <c r="HV12" s="430" t="s">
        <v>1226</v>
      </c>
      <c r="HW12" s="430">
        <v>0.5</v>
      </c>
      <c r="HX12" s="430">
        <v>0.5</v>
      </c>
      <c r="HY12" s="430">
        <v>0.5</v>
      </c>
      <c r="HZ12" s="430" t="s">
        <v>4140</v>
      </c>
      <c r="IA12" s="430" t="s">
        <v>1226</v>
      </c>
      <c r="IB12" s="430">
        <v>0.5</v>
      </c>
      <c r="IC12" s="430">
        <v>0.5</v>
      </c>
      <c r="ID12" s="430">
        <v>0.5</v>
      </c>
      <c r="IE12" s="430" t="s">
        <v>4220</v>
      </c>
      <c r="IF12" s="430" t="s">
        <v>4221</v>
      </c>
      <c r="IG12" s="430">
        <v>0.5</v>
      </c>
      <c r="IH12" s="430">
        <v>1</v>
      </c>
      <c r="II12" s="430">
        <v>0.5</v>
      </c>
      <c r="IJ12" s="430">
        <v>1</v>
      </c>
      <c r="IK12" s="430">
        <v>0</v>
      </c>
      <c r="IL12" s="430" t="s">
        <v>4222</v>
      </c>
      <c r="IM12" s="430" t="s">
        <v>1132</v>
      </c>
      <c r="IN12" s="430">
        <v>1</v>
      </c>
      <c r="IO12" s="430">
        <v>95.62</v>
      </c>
      <c r="IP12" s="430">
        <v>1</v>
      </c>
      <c r="IQ12" s="430">
        <v>97.68</v>
      </c>
      <c r="IR12" s="430">
        <v>1</v>
      </c>
      <c r="IS12" s="430">
        <v>94.79</v>
      </c>
      <c r="IT12" s="430">
        <v>1</v>
      </c>
      <c r="IU12" s="430">
        <v>94.22</v>
      </c>
      <c r="IV12" s="430" t="s">
        <v>1167</v>
      </c>
      <c r="IW12" s="430">
        <v>1</v>
      </c>
      <c r="IX12" s="430">
        <v>95.6</v>
      </c>
      <c r="IY12" s="430">
        <v>1</v>
      </c>
      <c r="IZ12" s="430">
        <v>93.3</v>
      </c>
      <c r="JA12" s="430">
        <v>1</v>
      </c>
      <c r="JB12" s="430">
        <v>90.62</v>
      </c>
      <c r="JC12" s="430">
        <v>1</v>
      </c>
      <c r="JD12" s="430">
        <v>89.67</v>
      </c>
      <c r="JE12" s="430" t="s">
        <v>1167</v>
      </c>
      <c r="JF12" s="430" t="s">
        <v>4223</v>
      </c>
      <c r="JG12" s="430" t="s">
        <v>4224</v>
      </c>
      <c r="JH12" s="430">
        <v>724.91899999999998</v>
      </c>
      <c r="JI12" s="430">
        <v>615.33799999999997</v>
      </c>
      <c r="JJ12" s="430">
        <v>109.581</v>
      </c>
      <c r="JK12" s="430">
        <v>0</v>
      </c>
      <c r="JL12" s="430">
        <v>0</v>
      </c>
      <c r="JM12" s="430">
        <v>0.5</v>
      </c>
      <c r="JN12" s="430">
        <v>0.5</v>
      </c>
      <c r="JO12" s="430" t="s">
        <v>1167</v>
      </c>
      <c r="JP12" s="443">
        <v>724.91899999999998</v>
      </c>
      <c r="JQ12" s="443">
        <v>615.33799999999997</v>
      </c>
      <c r="JR12" s="443">
        <v>109.581</v>
      </c>
      <c r="JS12" s="443" t="s">
        <v>1226</v>
      </c>
      <c r="JT12" s="443" t="s">
        <v>1226</v>
      </c>
      <c r="JU12" s="430" t="s">
        <v>4225</v>
      </c>
      <c r="JV12" s="430" t="s">
        <v>4226</v>
      </c>
      <c r="JW12" s="430">
        <v>0.5</v>
      </c>
      <c r="JX12" s="430" t="s">
        <v>4227</v>
      </c>
      <c r="JY12" s="430" t="s">
        <v>4228</v>
      </c>
      <c r="JZ12" s="430">
        <v>0.75</v>
      </c>
      <c r="KA12" s="430" t="s">
        <v>4229</v>
      </c>
      <c r="KB12" s="430" t="s">
        <v>4230</v>
      </c>
      <c r="KC12" s="430">
        <v>0.75</v>
      </c>
      <c r="KD12" s="430" t="s">
        <v>4231</v>
      </c>
      <c r="KE12" s="430" t="s">
        <v>4232</v>
      </c>
      <c r="KF12" s="430">
        <v>1</v>
      </c>
      <c r="KG12" s="430" t="s">
        <v>4233</v>
      </c>
      <c r="KH12" s="430" t="s">
        <v>4234</v>
      </c>
      <c r="KI12" s="430" t="s">
        <v>1226</v>
      </c>
      <c r="KJ12" s="430" t="s">
        <v>4233</v>
      </c>
      <c r="KK12" s="430" t="s">
        <v>4235</v>
      </c>
      <c r="KL12" s="430" t="s">
        <v>1226</v>
      </c>
      <c r="KM12" s="430" t="s">
        <v>4233</v>
      </c>
      <c r="KN12" s="430" t="s">
        <v>4236</v>
      </c>
      <c r="KO12" s="430" t="s">
        <v>1226</v>
      </c>
      <c r="KP12" s="430" t="s">
        <v>4237</v>
      </c>
      <c r="KQ12" s="430" t="s">
        <v>4238</v>
      </c>
      <c r="KR12" s="430">
        <v>307</v>
      </c>
      <c r="KS12" s="430">
        <v>79</v>
      </c>
      <c r="KT12" s="430">
        <v>801</v>
      </c>
      <c r="KU12" s="430">
        <v>122</v>
      </c>
      <c r="KV12" s="430" t="s">
        <v>1226</v>
      </c>
      <c r="KW12" s="430" t="s">
        <v>1226</v>
      </c>
      <c r="KX12" s="430" t="s">
        <v>1226</v>
      </c>
      <c r="KY12" s="430">
        <v>176.86199999999999</v>
      </c>
      <c r="KZ12" s="430">
        <v>68.712000000000003</v>
      </c>
      <c r="LA12" s="430">
        <v>649.29600000000005</v>
      </c>
      <c r="LB12" s="430">
        <v>198.33</v>
      </c>
      <c r="LC12" s="430">
        <v>160.37100000000001</v>
      </c>
      <c r="LD12" s="430">
        <v>79.391000000000005</v>
      </c>
      <c r="LE12" s="430">
        <v>6.8220000000000001</v>
      </c>
      <c r="LF12" s="430" t="s">
        <v>15</v>
      </c>
      <c r="LG12" s="430" t="s">
        <v>4239</v>
      </c>
      <c r="LH12" s="430" t="s">
        <v>4240</v>
      </c>
      <c r="LI12" s="430" t="s">
        <v>4241</v>
      </c>
      <c r="LJ12" s="430" t="s">
        <v>4043</v>
      </c>
      <c r="LK12" s="430">
        <v>235.35599999999999</v>
      </c>
      <c r="LL12" s="430">
        <v>193.48500000000001</v>
      </c>
      <c r="LM12" s="430">
        <v>179.773</v>
      </c>
      <c r="LN12" s="430">
        <v>13.712</v>
      </c>
      <c r="LO12" s="430">
        <v>41.871000000000002</v>
      </c>
      <c r="LP12" s="430">
        <v>41.871000000000002</v>
      </c>
      <c r="LQ12" s="430">
        <v>0</v>
      </c>
      <c r="LR12" s="430" t="s">
        <v>1226</v>
      </c>
      <c r="LS12" s="430" t="s">
        <v>1226</v>
      </c>
      <c r="LT12" s="430" t="s">
        <v>1226</v>
      </c>
      <c r="LU12" s="430" t="s">
        <v>1226</v>
      </c>
      <c r="LV12" s="430">
        <v>286.387</v>
      </c>
      <c r="LW12" s="430">
        <v>239.292</v>
      </c>
      <c r="LX12" s="430">
        <v>81.759</v>
      </c>
      <c r="LY12" s="430">
        <v>157.53200000000001</v>
      </c>
      <c r="LZ12" s="430">
        <v>47.094999999999999</v>
      </c>
      <c r="MA12" s="430">
        <v>28.274000000000001</v>
      </c>
      <c r="MB12" s="430">
        <v>18.821000000000002</v>
      </c>
      <c r="MC12" s="430" t="s">
        <v>1226</v>
      </c>
      <c r="MD12" s="430" t="s">
        <v>1226</v>
      </c>
      <c r="ME12" s="430" t="s">
        <v>1226</v>
      </c>
      <c r="MF12" s="430" t="s">
        <v>1226</v>
      </c>
      <c r="MG12" s="430" t="s">
        <v>1226</v>
      </c>
      <c r="MH12" s="430" t="s">
        <v>1226</v>
      </c>
      <c r="MI12" s="430" t="s">
        <v>1226</v>
      </c>
      <c r="MJ12" s="430">
        <v>503.14</v>
      </c>
      <c r="MK12" s="430">
        <v>326.75299999999999</v>
      </c>
      <c r="ML12" s="430">
        <v>216.494</v>
      </c>
      <c r="MM12" s="430">
        <v>110.259</v>
      </c>
      <c r="MN12" s="430">
        <v>77.903000000000006</v>
      </c>
      <c r="MO12" s="430">
        <v>53.604999999999997</v>
      </c>
      <c r="MP12" s="430">
        <v>24.297999999999998</v>
      </c>
      <c r="MQ12" s="430">
        <v>100.58799999999999</v>
      </c>
      <c r="MR12" s="430">
        <v>44.603000000000002</v>
      </c>
      <c r="MS12" s="430">
        <v>55.984999999999999</v>
      </c>
      <c r="MT12" s="430" t="s">
        <v>1226</v>
      </c>
      <c r="MU12" s="430" t="s">
        <v>1226</v>
      </c>
      <c r="MV12" s="430" t="s">
        <v>1226</v>
      </c>
      <c r="MW12" s="430" t="s">
        <v>1226</v>
      </c>
      <c r="MX12" s="430" t="s">
        <v>1226</v>
      </c>
      <c r="MY12" s="430" t="s">
        <v>1226</v>
      </c>
      <c r="MZ12" s="430" t="s">
        <v>1226</v>
      </c>
      <c r="NA12" s="430" t="s">
        <v>1226</v>
      </c>
      <c r="NB12" s="430" t="s">
        <v>1226</v>
      </c>
      <c r="NC12" s="430" t="s">
        <v>1226</v>
      </c>
      <c r="ND12" s="430" t="s">
        <v>1226</v>
      </c>
      <c r="NE12" s="430" t="s">
        <v>1226</v>
      </c>
      <c r="NF12" s="430" t="s">
        <v>1226</v>
      </c>
      <c r="NG12" s="430" t="s">
        <v>1226</v>
      </c>
      <c r="NH12" s="430" t="s">
        <v>1226</v>
      </c>
      <c r="NI12" s="430" t="s">
        <v>1226</v>
      </c>
      <c r="NJ12" s="430" t="s">
        <v>1226</v>
      </c>
      <c r="NK12" s="430" t="s">
        <v>1226</v>
      </c>
      <c r="NL12" s="430">
        <v>5.1070000000000002</v>
      </c>
      <c r="NM12" s="430">
        <v>1.7869999999999999</v>
      </c>
      <c r="NN12" s="430">
        <v>0.25600000000000001</v>
      </c>
      <c r="NO12" s="430">
        <v>1.532</v>
      </c>
      <c r="NP12" s="430">
        <v>1.788</v>
      </c>
      <c r="NQ12" s="430">
        <v>0.51100000000000001</v>
      </c>
      <c r="NR12" s="430">
        <v>1.2769999999999999</v>
      </c>
      <c r="NS12" s="430">
        <v>1.532</v>
      </c>
      <c r="NT12" s="430">
        <v>0.51100000000000001</v>
      </c>
      <c r="NU12" s="430">
        <v>1.0209999999999999</v>
      </c>
      <c r="NV12" s="430" t="s">
        <v>1226</v>
      </c>
      <c r="NW12" s="430" t="s">
        <v>1226</v>
      </c>
      <c r="NX12" s="430" t="s">
        <v>1226</v>
      </c>
      <c r="NY12" s="430" t="s">
        <v>1226</v>
      </c>
      <c r="NZ12" s="430">
        <v>615.33799999999997</v>
      </c>
      <c r="OA12" s="430">
        <v>426.25200000000001</v>
      </c>
      <c r="OB12" s="430">
        <v>390.13200000000001</v>
      </c>
      <c r="OC12" s="430">
        <v>36.121000000000002</v>
      </c>
      <c r="OD12" s="430">
        <v>120.887</v>
      </c>
      <c r="OE12" s="430">
        <v>105.83199999999999</v>
      </c>
      <c r="OF12" s="430">
        <v>15.055</v>
      </c>
      <c r="OG12" s="430">
        <v>68.198999999999998</v>
      </c>
      <c r="OH12" s="430">
        <v>34.011000000000003</v>
      </c>
      <c r="OI12" s="430">
        <v>34.188000000000002</v>
      </c>
      <c r="OJ12" s="430" t="s">
        <v>1226</v>
      </c>
      <c r="OK12" s="430" t="s">
        <v>1226</v>
      </c>
      <c r="OL12" s="430" t="s">
        <v>1226</v>
      </c>
      <c r="OM12" s="430" t="s">
        <v>1226</v>
      </c>
      <c r="ON12" s="430">
        <v>109.581</v>
      </c>
      <c r="OO12" s="430">
        <v>38.353000000000002</v>
      </c>
      <c r="OP12" s="430">
        <v>5.4790000000000001</v>
      </c>
      <c r="OQ12" s="430">
        <v>32.874000000000002</v>
      </c>
      <c r="OR12" s="430">
        <v>38.353000000000002</v>
      </c>
      <c r="OS12" s="430">
        <v>10.958</v>
      </c>
      <c r="OT12" s="430">
        <v>27.395</v>
      </c>
      <c r="OU12" s="430">
        <v>32.874000000000002</v>
      </c>
      <c r="OV12" s="430">
        <v>10.958</v>
      </c>
      <c r="OW12" s="430">
        <v>21.916</v>
      </c>
      <c r="OX12" s="430" t="s">
        <v>1226</v>
      </c>
      <c r="OY12" s="430" t="s">
        <v>1226</v>
      </c>
      <c r="OZ12" s="430" t="s">
        <v>1226</v>
      </c>
      <c r="PA12" s="430" t="s">
        <v>1226</v>
      </c>
      <c r="PB12" s="430" t="s">
        <v>1226</v>
      </c>
      <c r="PC12" s="430" t="s">
        <v>1226</v>
      </c>
      <c r="PD12" s="430" t="s">
        <v>1226</v>
      </c>
      <c r="PE12" s="430" t="s">
        <v>1226</v>
      </c>
      <c r="PF12" s="430" t="s">
        <v>1226</v>
      </c>
      <c r="PG12" s="430" t="s">
        <v>1226</v>
      </c>
      <c r="PH12" s="430" t="s">
        <v>1226</v>
      </c>
      <c r="PI12" s="430" t="s">
        <v>1226</v>
      </c>
      <c r="PJ12" s="430" t="s">
        <v>1226</v>
      </c>
      <c r="PK12" s="430" t="s">
        <v>1226</v>
      </c>
      <c r="PL12" s="430" t="s">
        <v>1226</v>
      </c>
      <c r="PM12" s="430" t="s">
        <v>1226</v>
      </c>
      <c r="PN12" s="430" t="s">
        <v>1226</v>
      </c>
      <c r="PO12" s="430" t="s">
        <v>1226</v>
      </c>
      <c r="PP12" s="430" t="s">
        <v>1226</v>
      </c>
      <c r="PQ12" s="430" t="s">
        <v>1226</v>
      </c>
      <c r="PR12" s="430" t="s">
        <v>1226</v>
      </c>
      <c r="PS12" s="430" t="s">
        <v>1226</v>
      </c>
      <c r="PT12" s="430" t="s">
        <v>1226</v>
      </c>
      <c r="PU12" s="430" t="s">
        <v>1226</v>
      </c>
      <c r="PV12" s="430" t="s">
        <v>1226</v>
      </c>
      <c r="PW12" s="430" t="s">
        <v>1226</v>
      </c>
      <c r="PX12" s="430" t="s">
        <v>1226</v>
      </c>
      <c r="PY12" s="430" t="s">
        <v>1226</v>
      </c>
      <c r="PZ12" s="430" t="s">
        <v>1226</v>
      </c>
      <c r="QA12" s="430" t="s">
        <v>1226</v>
      </c>
      <c r="QB12" s="430" t="s">
        <v>1226</v>
      </c>
      <c r="QC12" s="430" t="s">
        <v>1226</v>
      </c>
      <c r="QD12" s="430">
        <v>1754.9079999999999</v>
      </c>
      <c r="QE12" s="430">
        <v>1223.819</v>
      </c>
      <c r="QF12" s="430">
        <v>873.62599999999998</v>
      </c>
      <c r="QG12" s="430">
        <v>350.19299999999998</v>
      </c>
      <c r="QH12" s="430">
        <v>327.89600000000002</v>
      </c>
      <c r="QI12" s="430">
        <v>241.05</v>
      </c>
      <c r="QJ12" s="430">
        <v>86.846000000000004</v>
      </c>
      <c r="QK12" s="430">
        <v>203.19300000000001</v>
      </c>
      <c r="QL12" s="430">
        <v>90.082999999999998</v>
      </c>
      <c r="QM12" s="430">
        <v>113.11</v>
      </c>
      <c r="QN12" s="430" t="s">
        <v>1226</v>
      </c>
      <c r="QO12" s="430" t="s">
        <v>1226</v>
      </c>
      <c r="QP12" s="430" t="s">
        <v>1226</v>
      </c>
      <c r="QQ12" s="430" t="s">
        <v>1226</v>
      </c>
      <c r="QR12" s="430" t="s">
        <v>4242</v>
      </c>
      <c r="QS12" s="430" t="s">
        <v>4243</v>
      </c>
      <c r="QT12" s="443">
        <v>235.35599999999999</v>
      </c>
      <c r="QU12" s="443">
        <v>286.387</v>
      </c>
      <c r="QV12" s="443">
        <v>505.298</v>
      </c>
      <c r="QW12" s="443" t="s">
        <v>1226</v>
      </c>
      <c r="QX12" s="443">
        <v>5.1230000000000002</v>
      </c>
      <c r="QY12" s="443">
        <v>615.33799999999997</v>
      </c>
      <c r="QZ12" s="443">
        <v>109.581</v>
      </c>
      <c r="RA12" s="443" t="s">
        <v>1226</v>
      </c>
      <c r="RB12" s="443" t="s">
        <v>1226</v>
      </c>
      <c r="RC12" s="443">
        <v>1757.0830000000001</v>
      </c>
      <c r="RD12" s="443">
        <v>1225.92</v>
      </c>
      <c r="RE12" s="443">
        <v>873.89300000000003</v>
      </c>
      <c r="RF12" s="443">
        <v>352.03500000000003</v>
      </c>
      <c r="RG12" s="443">
        <v>327.95600000000002</v>
      </c>
      <c r="RH12" s="443">
        <v>241.06</v>
      </c>
      <c r="RI12" s="443">
        <v>86.893000000000001</v>
      </c>
      <c r="RJ12" s="443">
        <v>203.19800000000001</v>
      </c>
      <c r="RK12" s="443">
        <v>90.084999999999994</v>
      </c>
      <c r="RL12" s="443">
        <v>113.113</v>
      </c>
      <c r="RM12" s="443" t="s">
        <v>1226</v>
      </c>
      <c r="RN12" s="443" t="s">
        <v>1226</v>
      </c>
      <c r="RO12" s="443" t="s">
        <v>1226</v>
      </c>
    </row>
    <row r="13" spans="1:487" x14ac:dyDescent="0.2">
      <c r="A13" s="430" t="s">
        <v>1149</v>
      </c>
      <c r="B13" s="430" t="s">
        <v>1150</v>
      </c>
      <c r="C13" s="430" t="s">
        <v>1070</v>
      </c>
      <c r="D13" s="430" t="s">
        <v>1050</v>
      </c>
      <c r="E13" s="430" t="s">
        <v>1071</v>
      </c>
      <c r="F13" s="443">
        <v>0.28120000000000001</v>
      </c>
      <c r="G13" s="444">
        <v>4900.8</v>
      </c>
      <c r="H13" s="430">
        <v>1</v>
      </c>
      <c r="I13" s="430">
        <v>1</v>
      </c>
      <c r="J13" s="430">
        <v>1</v>
      </c>
      <c r="K13" s="430">
        <v>1</v>
      </c>
      <c r="L13" s="430" t="s">
        <v>1226</v>
      </c>
      <c r="M13" s="430" t="s">
        <v>1226</v>
      </c>
      <c r="N13" s="430" t="s">
        <v>1226</v>
      </c>
      <c r="O13" s="430" t="s">
        <v>4309</v>
      </c>
      <c r="P13" s="430" t="s">
        <v>1151</v>
      </c>
      <c r="Q13" s="430" t="s">
        <v>1417</v>
      </c>
      <c r="R13" s="430" t="s">
        <v>1226</v>
      </c>
      <c r="S13" s="430" t="s">
        <v>1226</v>
      </c>
      <c r="T13" s="430" t="s">
        <v>1226</v>
      </c>
      <c r="U13" s="430" t="s">
        <v>1226</v>
      </c>
      <c r="V13" s="430" t="s">
        <v>1226</v>
      </c>
      <c r="W13" s="451" t="s">
        <v>1226</v>
      </c>
      <c r="X13" s="451" t="s">
        <v>1226</v>
      </c>
      <c r="Y13" s="451" t="s">
        <v>1226</v>
      </c>
      <c r="Z13" s="430" t="s">
        <v>1226</v>
      </c>
      <c r="AA13" s="430" t="s">
        <v>1226</v>
      </c>
      <c r="AB13" s="430" t="s">
        <v>1226</v>
      </c>
      <c r="AC13" s="430" t="s">
        <v>1226</v>
      </c>
      <c r="AD13" s="430" t="s">
        <v>1226</v>
      </c>
      <c r="AE13" s="430" t="s">
        <v>1226</v>
      </c>
      <c r="AF13" s="430" t="s">
        <v>1226</v>
      </c>
      <c r="AG13" s="451" t="s">
        <v>1226</v>
      </c>
      <c r="AH13" s="451" t="s">
        <v>1226</v>
      </c>
      <c r="AI13" s="451" t="s">
        <v>1226</v>
      </c>
      <c r="AJ13" s="430" t="s">
        <v>4310</v>
      </c>
      <c r="AK13" s="430" t="s">
        <v>1226</v>
      </c>
      <c r="AL13" s="430" t="s">
        <v>1226</v>
      </c>
      <c r="AM13" s="430" t="s">
        <v>1226</v>
      </c>
      <c r="AN13" s="430" t="s">
        <v>1226</v>
      </c>
      <c r="AO13" s="430" t="s">
        <v>1226</v>
      </c>
      <c r="AP13" s="430" t="s">
        <v>1226</v>
      </c>
      <c r="AQ13" s="451" t="s">
        <v>1226</v>
      </c>
      <c r="AR13" s="451" t="s">
        <v>1226</v>
      </c>
      <c r="AS13" s="451" t="s">
        <v>1226</v>
      </c>
      <c r="AT13" s="430" t="s">
        <v>4311</v>
      </c>
      <c r="AU13" s="430">
        <v>3.5</v>
      </c>
      <c r="AV13" s="430" t="s">
        <v>1226</v>
      </c>
      <c r="AW13" s="430" t="s">
        <v>1226</v>
      </c>
      <c r="AX13" s="430" t="s">
        <v>1226</v>
      </c>
      <c r="AY13" s="430" t="s">
        <v>1226</v>
      </c>
      <c r="AZ13" s="430" t="s">
        <v>1226</v>
      </c>
      <c r="BA13" s="451" t="s">
        <v>1226</v>
      </c>
      <c r="BB13" s="451" t="s">
        <v>1226</v>
      </c>
      <c r="BC13" s="451" t="s">
        <v>1226</v>
      </c>
      <c r="BD13" s="430" t="s">
        <v>1226</v>
      </c>
      <c r="BE13" s="430" t="s">
        <v>1226</v>
      </c>
      <c r="BF13" s="430" t="s">
        <v>1226</v>
      </c>
      <c r="BG13" s="430" t="s">
        <v>1226</v>
      </c>
      <c r="BH13" s="430" t="s">
        <v>1226</v>
      </c>
      <c r="BI13" s="430" t="s">
        <v>1226</v>
      </c>
      <c r="BJ13" s="430" t="s">
        <v>1226</v>
      </c>
      <c r="BK13" s="451" t="s">
        <v>1226</v>
      </c>
      <c r="BL13" s="451" t="s">
        <v>1226</v>
      </c>
      <c r="BM13" s="451" t="s">
        <v>1226</v>
      </c>
      <c r="BN13" s="430" t="s">
        <v>1152</v>
      </c>
      <c r="BO13" s="430">
        <v>253.1</v>
      </c>
      <c r="BP13" s="430" t="s">
        <v>1226</v>
      </c>
      <c r="BQ13" s="430" t="s">
        <v>1226</v>
      </c>
      <c r="BR13" s="430" t="s">
        <v>1226</v>
      </c>
      <c r="BS13" s="430" t="s">
        <v>1226</v>
      </c>
      <c r="BT13" s="430" t="s">
        <v>1226</v>
      </c>
      <c r="BU13" s="451" t="s">
        <v>1226</v>
      </c>
      <c r="BV13" s="451" t="s">
        <v>1226</v>
      </c>
      <c r="BW13" s="451" t="s">
        <v>1226</v>
      </c>
      <c r="BX13" s="430" t="s">
        <v>1226</v>
      </c>
      <c r="BY13" s="430">
        <v>71.5</v>
      </c>
      <c r="BZ13" s="430" t="s">
        <v>1226</v>
      </c>
      <c r="CA13" s="430" t="s">
        <v>1226</v>
      </c>
      <c r="CB13" s="430" t="s">
        <v>1226</v>
      </c>
      <c r="CC13" s="430" t="s">
        <v>1226</v>
      </c>
      <c r="CD13" s="430" t="s">
        <v>1226</v>
      </c>
      <c r="CE13" s="451" t="s">
        <v>1226</v>
      </c>
      <c r="CF13" s="451" t="s">
        <v>1226</v>
      </c>
      <c r="CG13" s="451" t="s">
        <v>1226</v>
      </c>
      <c r="CH13" s="430" t="s">
        <v>1226</v>
      </c>
      <c r="CI13" s="430" t="s">
        <v>1226</v>
      </c>
      <c r="CJ13" s="430" t="s">
        <v>1226</v>
      </c>
      <c r="CK13" s="430" t="s">
        <v>1226</v>
      </c>
      <c r="CL13" s="430" t="s">
        <v>1226</v>
      </c>
      <c r="CM13" s="430" t="s">
        <v>1226</v>
      </c>
      <c r="CN13" s="430" t="s">
        <v>1226</v>
      </c>
      <c r="CO13" s="451" t="s">
        <v>1226</v>
      </c>
      <c r="CP13" s="451" t="s">
        <v>1226</v>
      </c>
      <c r="CQ13" s="451" t="s">
        <v>1226</v>
      </c>
      <c r="CR13" s="430" t="s">
        <v>1226</v>
      </c>
      <c r="CS13" s="430" t="s">
        <v>1226</v>
      </c>
      <c r="CT13" s="430" t="s">
        <v>1226</v>
      </c>
      <c r="CU13" s="430" t="s">
        <v>1226</v>
      </c>
      <c r="CV13" s="430" t="s">
        <v>1226</v>
      </c>
      <c r="CW13" s="430" t="s">
        <v>1226</v>
      </c>
      <c r="CX13" s="430" t="s">
        <v>1226</v>
      </c>
      <c r="CY13" s="451" t="s">
        <v>1226</v>
      </c>
      <c r="CZ13" s="451" t="s">
        <v>1226</v>
      </c>
      <c r="DA13" s="451" t="s">
        <v>1226</v>
      </c>
      <c r="DB13" s="430" t="s">
        <v>1226</v>
      </c>
      <c r="DC13" s="430" t="s">
        <v>1226</v>
      </c>
      <c r="DD13" s="430" t="s">
        <v>1226</v>
      </c>
      <c r="DE13" s="430" t="s">
        <v>1226</v>
      </c>
      <c r="DF13" s="430" t="s">
        <v>1226</v>
      </c>
      <c r="DG13" s="430" t="s">
        <v>1226</v>
      </c>
      <c r="DH13" s="430" t="s">
        <v>1226</v>
      </c>
      <c r="DI13" s="451" t="s">
        <v>1226</v>
      </c>
      <c r="DJ13" s="451" t="s">
        <v>1226</v>
      </c>
      <c r="DK13" s="451" t="s">
        <v>1226</v>
      </c>
      <c r="DL13" s="430" t="s">
        <v>1226</v>
      </c>
      <c r="DM13" s="430" t="s">
        <v>1226</v>
      </c>
      <c r="DN13" s="430" t="s">
        <v>1226</v>
      </c>
      <c r="DO13" s="430" t="s">
        <v>1226</v>
      </c>
      <c r="DP13" s="430" t="s">
        <v>1226</v>
      </c>
      <c r="DQ13" s="430" t="s">
        <v>1226</v>
      </c>
      <c r="DR13" s="430" t="s">
        <v>1226</v>
      </c>
      <c r="DS13" s="451" t="s">
        <v>1226</v>
      </c>
      <c r="DT13" s="451" t="s">
        <v>1226</v>
      </c>
      <c r="DU13" s="451" t="s">
        <v>1226</v>
      </c>
      <c r="DV13" s="430" t="s">
        <v>1226</v>
      </c>
      <c r="DW13" s="430" t="s">
        <v>1226</v>
      </c>
      <c r="DX13" s="430" t="s">
        <v>1226</v>
      </c>
      <c r="DY13" s="430" t="s">
        <v>1226</v>
      </c>
      <c r="DZ13" s="430" t="s">
        <v>1226</v>
      </c>
      <c r="EA13" s="430" t="s">
        <v>1226</v>
      </c>
      <c r="EB13" s="430" t="s">
        <v>1226</v>
      </c>
      <c r="EC13" s="451" t="s">
        <v>1226</v>
      </c>
      <c r="ED13" s="451" t="s">
        <v>1226</v>
      </c>
      <c r="EE13" s="451" t="s">
        <v>1226</v>
      </c>
      <c r="EF13" s="430" t="s">
        <v>1226</v>
      </c>
      <c r="EG13" s="430" t="s">
        <v>1226</v>
      </c>
      <c r="EH13" s="430" t="s">
        <v>1226</v>
      </c>
      <c r="EI13" s="430" t="s">
        <v>1226</v>
      </c>
      <c r="EJ13" s="430" t="s">
        <v>1226</v>
      </c>
      <c r="EK13" s="430" t="s">
        <v>1226</v>
      </c>
      <c r="EL13" s="430" t="s">
        <v>1226</v>
      </c>
      <c r="EM13" s="451" t="s">
        <v>1226</v>
      </c>
      <c r="EN13" s="451" t="s">
        <v>1226</v>
      </c>
      <c r="EO13" s="451" t="s">
        <v>1226</v>
      </c>
      <c r="EP13" s="430" t="s">
        <v>1226</v>
      </c>
      <c r="EQ13" s="430" t="s">
        <v>1226</v>
      </c>
      <c r="ER13" s="430" t="s">
        <v>1226</v>
      </c>
      <c r="ES13" s="430" t="s">
        <v>1226</v>
      </c>
      <c r="ET13" s="430" t="s">
        <v>1226</v>
      </c>
      <c r="EU13" s="430" t="s">
        <v>1226</v>
      </c>
      <c r="EV13" s="430" t="s">
        <v>1226</v>
      </c>
      <c r="EW13" s="451" t="s">
        <v>1226</v>
      </c>
      <c r="EX13" s="451" t="s">
        <v>1226</v>
      </c>
      <c r="EY13" s="451" t="s">
        <v>1226</v>
      </c>
      <c r="EZ13" s="430" t="s">
        <v>1226</v>
      </c>
      <c r="FA13" s="430" t="s">
        <v>1226</v>
      </c>
      <c r="FB13" s="430" t="s">
        <v>1226</v>
      </c>
      <c r="FC13" s="430" t="s">
        <v>1226</v>
      </c>
      <c r="FD13" s="430" t="s">
        <v>1226</v>
      </c>
      <c r="FE13" s="430" t="s">
        <v>1226</v>
      </c>
      <c r="FF13" s="430" t="s">
        <v>1226</v>
      </c>
      <c r="FG13" s="430" t="s">
        <v>1226</v>
      </c>
      <c r="FH13" s="430" t="s">
        <v>1226</v>
      </c>
      <c r="FI13" s="430" t="s">
        <v>4312</v>
      </c>
      <c r="FJ13" s="430" t="s">
        <v>4313</v>
      </c>
      <c r="FK13" s="430" t="s">
        <v>4213</v>
      </c>
      <c r="FL13" s="430" t="s">
        <v>1417</v>
      </c>
      <c r="FM13" s="430" t="s">
        <v>4314</v>
      </c>
      <c r="FN13" s="443" t="s">
        <v>1226</v>
      </c>
      <c r="FO13" s="443" t="s">
        <v>1226</v>
      </c>
      <c r="FP13" s="443" t="s">
        <v>1226</v>
      </c>
      <c r="FQ13" s="443" t="s">
        <v>1226</v>
      </c>
      <c r="FR13" s="443" t="s">
        <v>1226</v>
      </c>
      <c r="FS13" s="443" t="s">
        <v>1226</v>
      </c>
      <c r="FT13" s="443" t="s">
        <v>1226</v>
      </c>
      <c r="FU13" s="430">
        <v>0.66</v>
      </c>
      <c r="FV13" s="430">
        <v>1</v>
      </c>
      <c r="FW13" s="430">
        <v>0.66</v>
      </c>
      <c r="FX13" s="430">
        <v>1</v>
      </c>
      <c r="FY13" s="430">
        <v>0.66</v>
      </c>
      <c r="FZ13" s="430">
        <v>1</v>
      </c>
      <c r="GA13" s="430">
        <v>0.66</v>
      </c>
      <c r="GB13" s="430">
        <v>1</v>
      </c>
      <c r="GC13" s="430" t="s">
        <v>4315</v>
      </c>
      <c r="GD13" s="430" t="s">
        <v>4316</v>
      </c>
      <c r="GE13" s="430">
        <v>1</v>
      </c>
      <c r="GF13" s="430" t="s">
        <v>1226</v>
      </c>
      <c r="GG13" s="430" t="s">
        <v>1226</v>
      </c>
      <c r="GH13" s="430" t="s">
        <v>1226</v>
      </c>
      <c r="GI13" s="430" t="s">
        <v>1226</v>
      </c>
      <c r="GJ13" s="430">
        <v>0.5</v>
      </c>
      <c r="GK13" s="430">
        <v>0</v>
      </c>
      <c r="GL13" s="430">
        <v>0</v>
      </c>
      <c r="GM13" s="430">
        <v>1</v>
      </c>
      <c r="GN13" s="430" t="s">
        <v>1226</v>
      </c>
      <c r="GO13" s="430" t="s">
        <v>1226</v>
      </c>
      <c r="GP13" s="430" t="s">
        <v>1226</v>
      </c>
      <c r="GQ13" s="430" t="s">
        <v>1226</v>
      </c>
      <c r="GR13" s="430">
        <v>1</v>
      </c>
      <c r="GS13" s="430">
        <v>1</v>
      </c>
      <c r="GT13" s="430">
        <v>1</v>
      </c>
      <c r="GU13" s="430" t="s">
        <v>1226</v>
      </c>
      <c r="GV13" s="430">
        <v>1</v>
      </c>
      <c r="GW13" s="430" t="s">
        <v>1226</v>
      </c>
      <c r="GX13" s="430" t="s">
        <v>1226</v>
      </c>
      <c r="GY13" s="430" t="s">
        <v>1226</v>
      </c>
      <c r="GZ13" s="430" t="s">
        <v>4317</v>
      </c>
      <c r="HA13" s="430" t="s">
        <v>4318</v>
      </c>
      <c r="HB13" s="430">
        <v>1</v>
      </c>
      <c r="HC13" s="430">
        <v>1</v>
      </c>
      <c r="HD13" s="430">
        <v>1</v>
      </c>
      <c r="HE13" s="430" t="s">
        <v>1226</v>
      </c>
      <c r="HF13" s="430" t="s">
        <v>1226</v>
      </c>
      <c r="HG13" s="430" t="s">
        <v>1226</v>
      </c>
      <c r="HH13" s="430">
        <v>1</v>
      </c>
      <c r="HI13" s="430">
        <v>1</v>
      </c>
      <c r="HJ13" s="430">
        <v>1</v>
      </c>
      <c r="HK13" s="430">
        <v>1</v>
      </c>
      <c r="HL13" s="430">
        <v>1</v>
      </c>
      <c r="HM13" s="430">
        <v>1</v>
      </c>
      <c r="HN13" s="430">
        <v>1</v>
      </c>
      <c r="HO13" s="430" t="s">
        <v>1226</v>
      </c>
      <c r="HP13" s="430" t="s">
        <v>1226</v>
      </c>
      <c r="HQ13" s="430" t="s">
        <v>1226</v>
      </c>
      <c r="HR13" s="430">
        <v>1</v>
      </c>
      <c r="HS13" s="430" t="s">
        <v>1226</v>
      </c>
      <c r="HT13" s="430" t="s">
        <v>1226</v>
      </c>
      <c r="HU13" s="430" t="s">
        <v>1226</v>
      </c>
      <c r="HV13" s="430">
        <v>1</v>
      </c>
      <c r="HW13" s="430" t="s">
        <v>1226</v>
      </c>
      <c r="HX13" s="430" t="s">
        <v>1226</v>
      </c>
      <c r="HY13" s="430" t="s">
        <v>1226</v>
      </c>
      <c r="HZ13" s="430" t="s">
        <v>1226</v>
      </c>
      <c r="IA13" s="430">
        <v>1</v>
      </c>
      <c r="IB13" s="430" t="s">
        <v>1226</v>
      </c>
      <c r="IC13" s="430" t="s">
        <v>1226</v>
      </c>
      <c r="ID13" s="430" t="s">
        <v>1226</v>
      </c>
      <c r="IE13" s="430" t="s">
        <v>4319</v>
      </c>
      <c r="IF13" s="430" t="s">
        <v>1226</v>
      </c>
      <c r="IG13" s="430" t="s">
        <v>1226</v>
      </c>
      <c r="IH13" s="430" t="s">
        <v>1226</v>
      </c>
      <c r="II13" s="430" t="s">
        <v>1226</v>
      </c>
      <c r="IJ13" s="430" t="s">
        <v>1226</v>
      </c>
      <c r="IK13" s="430" t="s">
        <v>1226</v>
      </c>
      <c r="IL13" s="430" t="s">
        <v>1226</v>
      </c>
      <c r="IM13" s="430" t="s">
        <v>1226</v>
      </c>
      <c r="IN13" s="430" t="s">
        <v>1226</v>
      </c>
      <c r="IO13" s="430" t="s">
        <v>1226</v>
      </c>
      <c r="IP13" s="430" t="s">
        <v>1226</v>
      </c>
      <c r="IQ13" s="430" t="s">
        <v>1226</v>
      </c>
      <c r="IR13" s="430" t="s">
        <v>1226</v>
      </c>
      <c r="IS13" s="430" t="s">
        <v>1226</v>
      </c>
      <c r="IT13" s="430" t="s">
        <v>1226</v>
      </c>
      <c r="IU13" s="430" t="s">
        <v>1226</v>
      </c>
      <c r="IV13" s="430" t="s">
        <v>4320</v>
      </c>
      <c r="IW13" s="430" t="s">
        <v>1226</v>
      </c>
      <c r="IX13" s="430" t="s">
        <v>1226</v>
      </c>
      <c r="IY13" s="430" t="s">
        <v>1226</v>
      </c>
      <c r="IZ13" s="430" t="s">
        <v>1226</v>
      </c>
      <c r="JA13" s="430" t="s">
        <v>1226</v>
      </c>
      <c r="JB13" s="430" t="s">
        <v>1226</v>
      </c>
      <c r="JC13" s="430" t="s">
        <v>1226</v>
      </c>
      <c r="JD13" s="430" t="s">
        <v>1226</v>
      </c>
      <c r="JE13" s="430" t="s">
        <v>1226</v>
      </c>
      <c r="JF13" s="430" t="s">
        <v>1226</v>
      </c>
      <c r="JG13" s="430" t="s">
        <v>1226</v>
      </c>
      <c r="JH13" s="430" t="s">
        <v>1226</v>
      </c>
      <c r="JI13" s="430" t="s">
        <v>1226</v>
      </c>
      <c r="JJ13" s="430" t="s">
        <v>1226</v>
      </c>
      <c r="JK13" s="430" t="s">
        <v>1226</v>
      </c>
      <c r="JL13" s="430" t="s">
        <v>1226</v>
      </c>
      <c r="JM13" s="430" t="s">
        <v>1226</v>
      </c>
      <c r="JN13" s="430" t="s">
        <v>1226</v>
      </c>
      <c r="JO13" s="430" t="s">
        <v>1226</v>
      </c>
      <c r="JP13" s="443" t="s">
        <v>1226</v>
      </c>
      <c r="JQ13" s="443" t="s">
        <v>1226</v>
      </c>
      <c r="JR13" s="443" t="s">
        <v>1226</v>
      </c>
      <c r="JS13" s="443" t="s">
        <v>1226</v>
      </c>
      <c r="JT13" s="443" t="s">
        <v>1226</v>
      </c>
      <c r="JU13" s="430" t="s">
        <v>1226</v>
      </c>
      <c r="JV13" s="430" t="s">
        <v>1226</v>
      </c>
      <c r="JW13" s="430" t="s">
        <v>1226</v>
      </c>
      <c r="JX13" s="430" t="s">
        <v>1226</v>
      </c>
      <c r="JY13" s="430" t="s">
        <v>1226</v>
      </c>
      <c r="JZ13" s="430" t="s">
        <v>1226</v>
      </c>
      <c r="KA13" s="430" t="s">
        <v>1226</v>
      </c>
      <c r="KB13" s="430" t="s">
        <v>1226</v>
      </c>
      <c r="KC13" s="430" t="s">
        <v>1226</v>
      </c>
      <c r="KD13" s="430" t="s">
        <v>1226</v>
      </c>
      <c r="KE13" s="430" t="s">
        <v>1226</v>
      </c>
      <c r="KF13" s="430" t="s">
        <v>1226</v>
      </c>
      <c r="KG13" s="430" t="s">
        <v>1226</v>
      </c>
      <c r="KH13" s="430" t="s">
        <v>1226</v>
      </c>
      <c r="KI13" s="430" t="s">
        <v>1226</v>
      </c>
      <c r="KJ13" s="430" t="s">
        <v>1226</v>
      </c>
      <c r="KK13" s="430" t="s">
        <v>1226</v>
      </c>
      <c r="KL13" s="430" t="s">
        <v>1226</v>
      </c>
      <c r="KM13" s="430" t="s">
        <v>1226</v>
      </c>
      <c r="KN13" s="430" t="s">
        <v>1226</v>
      </c>
      <c r="KO13" s="430" t="s">
        <v>1226</v>
      </c>
      <c r="KP13" s="430" t="s">
        <v>1226</v>
      </c>
      <c r="KQ13" s="430" t="s">
        <v>1226</v>
      </c>
      <c r="KR13" s="430" t="s">
        <v>1226</v>
      </c>
      <c r="KS13" s="430" t="s">
        <v>1226</v>
      </c>
      <c r="KT13" s="430" t="s">
        <v>1226</v>
      </c>
      <c r="KU13" s="430" t="s">
        <v>1226</v>
      </c>
      <c r="KV13" s="430" t="s">
        <v>1226</v>
      </c>
      <c r="KW13" s="430" t="s">
        <v>1226</v>
      </c>
      <c r="KX13" s="430" t="s">
        <v>1226</v>
      </c>
      <c r="KY13" s="430" t="s">
        <v>1226</v>
      </c>
      <c r="KZ13" s="430" t="s">
        <v>1226</v>
      </c>
      <c r="LA13" s="430" t="s">
        <v>1226</v>
      </c>
      <c r="LB13" s="430" t="s">
        <v>1226</v>
      </c>
      <c r="LC13" s="430" t="s">
        <v>1226</v>
      </c>
      <c r="LD13" s="430" t="s">
        <v>1226</v>
      </c>
      <c r="LE13" s="430" t="s">
        <v>1226</v>
      </c>
      <c r="LF13" s="430" t="s">
        <v>4244</v>
      </c>
      <c r="LG13" s="430" t="s">
        <v>4321</v>
      </c>
      <c r="LH13" s="430">
        <v>2022</v>
      </c>
      <c r="LI13" s="430" t="s">
        <v>4322</v>
      </c>
      <c r="LJ13" s="430" t="s">
        <v>4245</v>
      </c>
      <c r="LK13" s="430">
        <v>131850986</v>
      </c>
      <c r="LL13" s="430" t="s">
        <v>1226</v>
      </c>
      <c r="LM13" s="430" t="s">
        <v>1226</v>
      </c>
      <c r="LN13" s="430" t="s">
        <v>1226</v>
      </c>
      <c r="LO13" s="430" t="s">
        <v>1226</v>
      </c>
      <c r="LP13" s="430" t="s">
        <v>1226</v>
      </c>
      <c r="LQ13" s="430" t="s">
        <v>1226</v>
      </c>
      <c r="LR13" s="430" t="s">
        <v>1226</v>
      </c>
      <c r="LS13" s="430" t="s">
        <v>1226</v>
      </c>
      <c r="LT13" s="430" t="s">
        <v>1226</v>
      </c>
      <c r="LU13" s="430" t="s">
        <v>1226</v>
      </c>
      <c r="LV13" s="430">
        <v>0</v>
      </c>
      <c r="LW13" s="430" t="s">
        <v>1226</v>
      </c>
      <c r="LX13" s="430" t="s">
        <v>1226</v>
      </c>
      <c r="LY13" s="430" t="s">
        <v>1226</v>
      </c>
      <c r="LZ13" s="430" t="s">
        <v>1226</v>
      </c>
      <c r="MA13" s="430" t="s">
        <v>1226</v>
      </c>
      <c r="MB13" s="430" t="s">
        <v>1226</v>
      </c>
      <c r="MC13" s="430" t="s">
        <v>1226</v>
      </c>
      <c r="MD13" s="430" t="s">
        <v>1226</v>
      </c>
      <c r="ME13" s="430" t="s">
        <v>1226</v>
      </c>
      <c r="MF13" s="430" t="s">
        <v>1226</v>
      </c>
      <c r="MG13" s="430" t="s">
        <v>1226</v>
      </c>
      <c r="MH13" s="430" t="s">
        <v>1226</v>
      </c>
      <c r="MI13" s="430" t="s">
        <v>1226</v>
      </c>
      <c r="MJ13" s="430">
        <v>27330395</v>
      </c>
      <c r="MK13" s="430" t="s">
        <v>1226</v>
      </c>
      <c r="ML13" s="430" t="s">
        <v>1226</v>
      </c>
      <c r="MM13" s="430" t="s">
        <v>1226</v>
      </c>
      <c r="MN13" s="430" t="s">
        <v>1226</v>
      </c>
      <c r="MO13" s="430" t="s">
        <v>1226</v>
      </c>
      <c r="MP13" s="430" t="s">
        <v>1226</v>
      </c>
      <c r="MQ13" s="430" t="s">
        <v>1226</v>
      </c>
      <c r="MR13" s="430" t="s">
        <v>1226</v>
      </c>
      <c r="MS13" s="430" t="s">
        <v>1226</v>
      </c>
      <c r="MT13" s="430" t="s">
        <v>1226</v>
      </c>
      <c r="MU13" s="430" t="s">
        <v>1226</v>
      </c>
      <c r="MV13" s="430" t="s">
        <v>1226</v>
      </c>
      <c r="MW13" s="430" t="s">
        <v>1226</v>
      </c>
      <c r="MX13" s="430" t="s">
        <v>1226</v>
      </c>
      <c r="MY13" s="430" t="s">
        <v>1226</v>
      </c>
      <c r="MZ13" s="430" t="s">
        <v>1226</v>
      </c>
      <c r="NA13" s="430" t="s">
        <v>1226</v>
      </c>
      <c r="NB13" s="430" t="s">
        <v>1226</v>
      </c>
      <c r="NC13" s="430" t="s">
        <v>1226</v>
      </c>
      <c r="ND13" s="430" t="s">
        <v>1226</v>
      </c>
      <c r="NE13" s="430" t="s">
        <v>1226</v>
      </c>
      <c r="NF13" s="430" t="s">
        <v>1226</v>
      </c>
      <c r="NG13" s="430" t="s">
        <v>1226</v>
      </c>
      <c r="NH13" s="430" t="s">
        <v>1226</v>
      </c>
      <c r="NI13" s="430" t="s">
        <v>1226</v>
      </c>
      <c r="NJ13" s="430" t="s">
        <v>1226</v>
      </c>
      <c r="NK13" s="430" t="s">
        <v>1226</v>
      </c>
      <c r="NL13" s="430" t="s">
        <v>1226</v>
      </c>
      <c r="NM13" s="430" t="s">
        <v>1226</v>
      </c>
      <c r="NN13" s="430" t="s">
        <v>1226</v>
      </c>
      <c r="NO13" s="430" t="s">
        <v>1226</v>
      </c>
      <c r="NP13" s="430" t="s">
        <v>1226</v>
      </c>
      <c r="NQ13" s="430" t="s">
        <v>1226</v>
      </c>
      <c r="NR13" s="430" t="s">
        <v>1226</v>
      </c>
      <c r="NS13" s="430" t="s">
        <v>1226</v>
      </c>
      <c r="NT13" s="430" t="s">
        <v>1226</v>
      </c>
      <c r="NU13" s="430" t="s">
        <v>1226</v>
      </c>
      <c r="NV13" s="430" t="s">
        <v>1226</v>
      </c>
      <c r="NW13" s="430" t="s">
        <v>1226</v>
      </c>
      <c r="NX13" s="430" t="s">
        <v>1226</v>
      </c>
      <c r="NY13" s="430" t="s">
        <v>1226</v>
      </c>
      <c r="NZ13" s="430" t="s">
        <v>1226</v>
      </c>
      <c r="OA13" s="430" t="s">
        <v>1226</v>
      </c>
      <c r="OB13" s="430" t="s">
        <v>1226</v>
      </c>
      <c r="OC13" s="430" t="s">
        <v>1226</v>
      </c>
      <c r="OD13" s="430" t="s">
        <v>1226</v>
      </c>
      <c r="OE13" s="430" t="s">
        <v>1226</v>
      </c>
      <c r="OF13" s="430" t="s">
        <v>1226</v>
      </c>
      <c r="OG13" s="430" t="s">
        <v>1226</v>
      </c>
      <c r="OH13" s="430" t="s">
        <v>1226</v>
      </c>
      <c r="OI13" s="430" t="s">
        <v>1226</v>
      </c>
      <c r="OJ13" s="430" t="s">
        <v>1226</v>
      </c>
      <c r="OK13" s="430" t="s">
        <v>1226</v>
      </c>
      <c r="OL13" s="430" t="s">
        <v>1226</v>
      </c>
      <c r="OM13" s="430" t="s">
        <v>1226</v>
      </c>
      <c r="ON13" s="430" t="s">
        <v>1226</v>
      </c>
      <c r="OO13" s="430" t="s">
        <v>1226</v>
      </c>
      <c r="OP13" s="430" t="s">
        <v>1226</v>
      </c>
      <c r="OQ13" s="430" t="s">
        <v>1226</v>
      </c>
      <c r="OR13" s="430" t="s">
        <v>1226</v>
      </c>
      <c r="OS13" s="430" t="s">
        <v>1226</v>
      </c>
      <c r="OT13" s="430" t="s">
        <v>1226</v>
      </c>
      <c r="OU13" s="430" t="s">
        <v>1226</v>
      </c>
      <c r="OV13" s="430" t="s">
        <v>1226</v>
      </c>
      <c r="OW13" s="430" t="s">
        <v>1226</v>
      </c>
      <c r="OX13" s="430" t="s">
        <v>1226</v>
      </c>
      <c r="OY13" s="430" t="s">
        <v>1226</v>
      </c>
      <c r="OZ13" s="430" t="s">
        <v>1226</v>
      </c>
      <c r="PA13" s="430" t="s">
        <v>1226</v>
      </c>
      <c r="PB13" s="430">
        <v>6000000</v>
      </c>
      <c r="PC13" s="430" t="s">
        <v>1226</v>
      </c>
      <c r="PD13" s="430" t="s">
        <v>1226</v>
      </c>
      <c r="PE13" s="430" t="s">
        <v>1226</v>
      </c>
      <c r="PF13" s="430" t="s">
        <v>1226</v>
      </c>
      <c r="PG13" s="430" t="s">
        <v>1226</v>
      </c>
      <c r="PH13" s="430" t="s">
        <v>1226</v>
      </c>
      <c r="PI13" s="430" t="s">
        <v>1226</v>
      </c>
      <c r="PJ13" s="430" t="s">
        <v>1226</v>
      </c>
      <c r="PK13" s="430" t="s">
        <v>1226</v>
      </c>
      <c r="PL13" s="430" t="s">
        <v>1226</v>
      </c>
      <c r="PM13" s="430" t="s">
        <v>1226</v>
      </c>
      <c r="PN13" s="430" t="s">
        <v>1226</v>
      </c>
      <c r="PO13" s="430" t="s">
        <v>1226</v>
      </c>
      <c r="PP13" s="430" t="s">
        <v>1226</v>
      </c>
      <c r="PQ13" s="430" t="s">
        <v>1226</v>
      </c>
      <c r="PR13" s="430" t="s">
        <v>1226</v>
      </c>
      <c r="PS13" s="430" t="s">
        <v>1226</v>
      </c>
      <c r="PT13" s="430" t="s">
        <v>1226</v>
      </c>
      <c r="PU13" s="430" t="s">
        <v>1226</v>
      </c>
      <c r="PV13" s="430" t="s">
        <v>1226</v>
      </c>
      <c r="PW13" s="430" t="s">
        <v>1226</v>
      </c>
      <c r="PX13" s="430" t="s">
        <v>1226</v>
      </c>
      <c r="PY13" s="430" t="s">
        <v>1226</v>
      </c>
      <c r="PZ13" s="430" t="s">
        <v>1226</v>
      </c>
      <c r="QA13" s="430" t="s">
        <v>1226</v>
      </c>
      <c r="QB13" s="430" t="s">
        <v>1226</v>
      </c>
      <c r="QC13" s="430" t="s">
        <v>1226</v>
      </c>
      <c r="QD13" s="430" t="s">
        <v>4323</v>
      </c>
      <c r="QE13" s="430" t="s">
        <v>1226</v>
      </c>
      <c r="QF13" s="430" t="s">
        <v>1226</v>
      </c>
      <c r="QG13" s="430" t="s">
        <v>1226</v>
      </c>
      <c r="QH13" s="430" t="s">
        <v>1226</v>
      </c>
      <c r="QI13" s="430" t="s">
        <v>1226</v>
      </c>
      <c r="QJ13" s="430" t="s">
        <v>1226</v>
      </c>
      <c r="QK13" s="430" t="s">
        <v>1226</v>
      </c>
      <c r="QL13" s="430" t="s">
        <v>1226</v>
      </c>
      <c r="QM13" s="430" t="s">
        <v>1226</v>
      </c>
      <c r="QN13" s="430" t="s">
        <v>1226</v>
      </c>
      <c r="QO13" s="430" t="s">
        <v>1226</v>
      </c>
      <c r="QP13" s="430" t="s">
        <v>1226</v>
      </c>
      <c r="QQ13" s="430" t="s">
        <v>1226</v>
      </c>
      <c r="QR13" s="430" t="s">
        <v>4324</v>
      </c>
      <c r="QS13" s="430" t="s">
        <v>1226</v>
      </c>
      <c r="QT13" s="443">
        <v>65.925493000000003</v>
      </c>
      <c r="QU13" s="443">
        <v>0</v>
      </c>
      <c r="QV13" s="443">
        <v>13.6651975</v>
      </c>
      <c r="QW13" s="443" t="s">
        <v>1226</v>
      </c>
      <c r="QX13" s="443" t="s">
        <v>1226</v>
      </c>
      <c r="QY13" s="443" t="s">
        <v>1226</v>
      </c>
      <c r="QZ13" s="443" t="s">
        <v>1226</v>
      </c>
      <c r="RA13" s="443">
        <v>3</v>
      </c>
      <c r="RB13" s="443" t="s">
        <v>1226</v>
      </c>
      <c r="RC13" s="443" t="s">
        <v>1226</v>
      </c>
      <c r="RD13" s="443" t="s">
        <v>1226</v>
      </c>
      <c r="RE13" s="443" t="s">
        <v>1226</v>
      </c>
      <c r="RF13" s="443" t="s">
        <v>1226</v>
      </c>
      <c r="RG13" s="443" t="s">
        <v>1226</v>
      </c>
      <c r="RH13" s="443" t="s">
        <v>1226</v>
      </c>
      <c r="RI13" s="443" t="s">
        <v>1226</v>
      </c>
      <c r="RJ13" s="443" t="s">
        <v>1226</v>
      </c>
      <c r="RK13" s="443" t="s">
        <v>1226</v>
      </c>
      <c r="RL13" s="443" t="s">
        <v>1226</v>
      </c>
      <c r="RM13" s="443" t="s">
        <v>1226</v>
      </c>
      <c r="RN13" s="443" t="s">
        <v>1226</v>
      </c>
      <c r="RO13" s="443" t="s">
        <v>1226</v>
      </c>
    </row>
    <row r="14" spans="1:487" x14ac:dyDescent="0.2">
      <c r="A14" s="430" t="s">
        <v>1124</v>
      </c>
      <c r="B14" s="430" t="s">
        <v>1125</v>
      </c>
      <c r="C14" s="430" t="s">
        <v>1055</v>
      </c>
      <c r="D14" s="430" t="s">
        <v>1056</v>
      </c>
      <c r="E14" s="430" t="s">
        <v>1057</v>
      </c>
      <c r="F14" s="443">
        <v>9.5781670000000005</v>
      </c>
      <c r="G14" s="444">
        <v>68218.816484122595</v>
      </c>
      <c r="H14" s="430">
        <v>1</v>
      </c>
      <c r="I14" s="430">
        <v>1</v>
      </c>
      <c r="J14" s="430">
        <v>1</v>
      </c>
      <c r="K14" s="430">
        <v>1</v>
      </c>
      <c r="L14" s="430">
        <v>1</v>
      </c>
      <c r="M14" s="430">
        <v>1</v>
      </c>
      <c r="N14" s="430">
        <v>1</v>
      </c>
      <c r="O14" s="430" t="s">
        <v>4452</v>
      </c>
      <c r="P14" s="430" t="s">
        <v>4453</v>
      </c>
      <c r="Q14" s="430">
        <v>561.35</v>
      </c>
      <c r="R14" s="430">
        <v>279.02999999999997</v>
      </c>
      <c r="S14" s="430">
        <v>262.77999999999997</v>
      </c>
      <c r="T14" s="430" t="s">
        <v>1226</v>
      </c>
      <c r="U14" s="430" t="s">
        <v>1226</v>
      </c>
      <c r="V14" s="430" t="s">
        <v>1226</v>
      </c>
      <c r="W14" s="451" t="s">
        <v>1226</v>
      </c>
      <c r="X14" s="451" t="s">
        <v>1226</v>
      </c>
      <c r="Y14" s="451" t="s">
        <v>1226</v>
      </c>
      <c r="Z14" s="430" t="s">
        <v>1226</v>
      </c>
      <c r="AA14" s="430" t="s">
        <v>1226</v>
      </c>
      <c r="AB14" s="430" t="s">
        <v>1226</v>
      </c>
      <c r="AC14" s="430" t="s">
        <v>1226</v>
      </c>
      <c r="AD14" s="430" t="s">
        <v>1226</v>
      </c>
      <c r="AE14" s="430" t="s">
        <v>1226</v>
      </c>
      <c r="AF14" s="430" t="s">
        <v>1226</v>
      </c>
      <c r="AG14" s="451" t="s">
        <v>1226</v>
      </c>
      <c r="AH14" s="451" t="s">
        <v>1226</v>
      </c>
      <c r="AI14" s="451" t="s">
        <v>1226</v>
      </c>
      <c r="AJ14" s="430" t="s">
        <v>1226</v>
      </c>
      <c r="AK14" s="430" t="s">
        <v>1226</v>
      </c>
      <c r="AL14" s="430" t="s">
        <v>1226</v>
      </c>
      <c r="AM14" s="430" t="s">
        <v>1226</v>
      </c>
      <c r="AN14" s="430" t="s">
        <v>1226</v>
      </c>
      <c r="AO14" s="430" t="s">
        <v>1226</v>
      </c>
      <c r="AP14" s="430" t="s">
        <v>1226</v>
      </c>
      <c r="AQ14" s="451" t="s">
        <v>1226</v>
      </c>
      <c r="AR14" s="451" t="s">
        <v>1226</v>
      </c>
      <c r="AS14" s="451" t="s">
        <v>1226</v>
      </c>
      <c r="AT14" s="430" t="s">
        <v>1226</v>
      </c>
      <c r="AU14" s="430" t="s">
        <v>1226</v>
      </c>
      <c r="AV14" s="430" t="s">
        <v>1226</v>
      </c>
      <c r="AW14" s="430" t="s">
        <v>1226</v>
      </c>
      <c r="AX14" s="430" t="s">
        <v>1226</v>
      </c>
      <c r="AY14" s="430" t="s">
        <v>1226</v>
      </c>
      <c r="AZ14" s="430" t="s">
        <v>1226</v>
      </c>
      <c r="BA14" s="451" t="s">
        <v>1226</v>
      </c>
      <c r="BB14" s="451" t="s">
        <v>1226</v>
      </c>
      <c r="BC14" s="451" t="s">
        <v>1226</v>
      </c>
      <c r="BD14" s="430" t="s">
        <v>1226</v>
      </c>
      <c r="BE14" s="430" t="s">
        <v>1226</v>
      </c>
      <c r="BF14" s="430" t="s">
        <v>1226</v>
      </c>
      <c r="BG14" s="430" t="s">
        <v>1226</v>
      </c>
      <c r="BH14" s="430" t="s">
        <v>1226</v>
      </c>
      <c r="BI14" s="430" t="s">
        <v>1226</v>
      </c>
      <c r="BJ14" s="430" t="s">
        <v>1226</v>
      </c>
      <c r="BK14" s="451" t="s">
        <v>1226</v>
      </c>
      <c r="BL14" s="451" t="s">
        <v>1226</v>
      </c>
      <c r="BM14" s="451" t="s">
        <v>1226</v>
      </c>
      <c r="BN14" s="430" t="s">
        <v>1226</v>
      </c>
      <c r="BO14" s="430" t="s">
        <v>1226</v>
      </c>
      <c r="BP14" s="430" t="s">
        <v>1226</v>
      </c>
      <c r="BQ14" s="430" t="s">
        <v>1226</v>
      </c>
      <c r="BR14" s="430" t="s">
        <v>1226</v>
      </c>
      <c r="BS14" s="430" t="s">
        <v>1226</v>
      </c>
      <c r="BT14" s="430" t="s">
        <v>1226</v>
      </c>
      <c r="BU14" s="451" t="s">
        <v>1226</v>
      </c>
      <c r="BV14" s="451" t="s">
        <v>1226</v>
      </c>
      <c r="BW14" s="451" t="s">
        <v>1226</v>
      </c>
      <c r="BX14" s="430" t="s">
        <v>1226</v>
      </c>
      <c r="BY14" s="430" t="s">
        <v>1226</v>
      </c>
      <c r="BZ14" s="430" t="s">
        <v>1226</v>
      </c>
      <c r="CA14" s="430" t="s">
        <v>1226</v>
      </c>
      <c r="CB14" s="430" t="s">
        <v>1226</v>
      </c>
      <c r="CC14" s="430" t="s">
        <v>1226</v>
      </c>
      <c r="CD14" s="430" t="s">
        <v>1226</v>
      </c>
      <c r="CE14" s="451" t="s">
        <v>1226</v>
      </c>
      <c r="CF14" s="451" t="s">
        <v>1226</v>
      </c>
      <c r="CG14" s="451" t="s">
        <v>1226</v>
      </c>
      <c r="CH14" s="430" t="s">
        <v>1226</v>
      </c>
      <c r="CI14" s="430" t="s">
        <v>1226</v>
      </c>
      <c r="CJ14" s="430" t="s">
        <v>1226</v>
      </c>
      <c r="CK14" s="430" t="s">
        <v>1226</v>
      </c>
      <c r="CL14" s="430" t="s">
        <v>1226</v>
      </c>
      <c r="CM14" s="430" t="s">
        <v>1226</v>
      </c>
      <c r="CN14" s="430" t="s">
        <v>1226</v>
      </c>
      <c r="CO14" s="451" t="s">
        <v>1226</v>
      </c>
      <c r="CP14" s="451" t="s">
        <v>1226</v>
      </c>
      <c r="CQ14" s="451" t="s">
        <v>1226</v>
      </c>
      <c r="CR14" s="430" t="s">
        <v>1226</v>
      </c>
      <c r="CS14" s="430" t="s">
        <v>1226</v>
      </c>
      <c r="CT14" s="430" t="s">
        <v>1226</v>
      </c>
      <c r="CU14" s="430" t="s">
        <v>1226</v>
      </c>
      <c r="CV14" s="430" t="s">
        <v>1226</v>
      </c>
      <c r="CW14" s="430" t="s">
        <v>1226</v>
      </c>
      <c r="CX14" s="430" t="s">
        <v>1226</v>
      </c>
      <c r="CY14" s="451" t="s">
        <v>1226</v>
      </c>
      <c r="CZ14" s="451" t="s">
        <v>1226</v>
      </c>
      <c r="DA14" s="451" t="s">
        <v>1226</v>
      </c>
      <c r="DB14" s="430" t="s">
        <v>1226</v>
      </c>
      <c r="DC14" s="430" t="s">
        <v>1226</v>
      </c>
      <c r="DD14" s="430" t="s">
        <v>1226</v>
      </c>
      <c r="DE14" s="430" t="s">
        <v>1226</v>
      </c>
      <c r="DF14" s="430" t="s">
        <v>1226</v>
      </c>
      <c r="DG14" s="430" t="s">
        <v>1226</v>
      </c>
      <c r="DH14" s="430" t="s">
        <v>1226</v>
      </c>
      <c r="DI14" s="451" t="s">
        <v>1226</v>
      </c>
      <c r="DJ14" s="451" t="s">
        <v>1226</v>
      </c>
      <c r="DK14" s="451" t="s">
        <v>1226</v>
      </c>
      <c r="DL14" s="430" t="s">
        <v>1226</v>
      </c>
      <c r="DM14" s="430" t="s">
        <v>1226</v>
      </c>
      <c r="DN14" s="430" t="s">
        <v>1226</v>
      </c>
      <c r="DO14" s="430" t="s">
        <v>1226</v>
      </c>
      <c r="DP14" s="430" t="s">
        <v>1226</v>
      </c>
      <c r="DQ14" s="430" t="s">
        <v>1226</v>
      </c>
      <c r="DR14" s="430" t="s">
        <v>1226</v>
      </c>
      <c r="DS14" s="451" t="s">
        <v>1226</v>
      </c>
      <c r="DT14" s="451" t="s">
        <v>1226</v>
      </c>
      <c r="DU14" s="451" t="s">
        <v>1226</v>
      </c>
      <c r="DV14" s="430" t="s">
        <v>1226</v>
      </c>
      <c r="DW14" s="430" t="s">
        <v>1226</v>
      </c>
      <c r="DX14" s="430" t="s">
        <v>1226</v>
      </c>
      <c r="DY14" s="430" t="s">
        <v>1226</v>
      </c>
      <c r="DZ14" s="430" t="s">
        <v>1226</v>
      </c>
      <c r="EA14" s="430" t="s">
        <v>1226</v>
      </c>
      <c r="EB14" s="430" t="s">
        <v>1226</v>
      </c>
      <c r="EC14" s="451" t="s">
        <v>1226</v>
      </c>
      <c r="ED14" s="451" t="s">
        <v>1226</v>
      </c>
      <c r="EE14" s="451" t="s">
        <v>1226</v>
      </c>
      <c r="EF14" s="430" t="s">
        <v>1226</v>
      </c>
      <c r="EG14" s="430" t="s">
        <v>1226</v>
      </c>
      <c r="EH14" s="430" t="s">
        <v>1226</v>
      </c>
      <c r="EI14" s="430" t="s">
        <v>1226</v>
      </c>
      <c r="EJ14" s="430" t="s">
        <v>1226</v>
      </c>
      <c r="EK14" s="430" t="s">
        <v>1226</v>
      </c>
      <c r="EL14" s="430" t="s">
        <v>1226</v>
      </c>
      <c r="EM14" s="451" t="s">
        <v>1226</v>
      </c>
      <c r="EN14" s="451" t="s">
        <v>1226</v>
      </c>
      <c r="EO14" s="451" t="s">
        <v>1226</v>
      </c>
      <c r="EP14" s="430" t="s">
        <v>1226</v>
      </c>
      <c r="EQ14" s="430" t="s">
        <v>1226</v>
      </c>
      <c r="ER14" s="430" t="s">
        <v>1226</v>
      </c>
      <c r="ES14" s="430" t="s">
        <v>1226</v>
      </c>
      <c r="ET14" s="430" t="s">
        <v>1226</v>
      </c>
      <c r="EU14" s="430" t="s">
        <v>1226</v>
      </c>
      <c r="EV14" s="430" t="s">
        <v>1226</v>
      </c>
      <c r="EW14" s="451" t="s">
        <v>1226</v>
      </c>
      <c r="EX14" s="451" t="s">
        <v>1226</v>
      </c>
      <c r="EY14" s="451" t="s">
        <v>1226</v>
      </c>
      <c r="EZ14" s="430" t="s">
        <v>1226</v>
      </c>
      <c r="FA14" s="430" t="s">
        <v>1226</v>
      </c>
      <c r="FB14" s="430" t="s">
        <v>1226</v>
      </c>
      <c r="FC14" s="430" t="s">
        <v>1226</v>
      </c>
      <c r="FD14" s="430" t="s">
        <v>1226</v>
      </c>
      <c r="FE14" s="430" t="s">
        <v>1226</v>
      </c>
      <c r="FF14" s="430" t="s">
        <v>1226</v>
      </c>
      <c r="FG14" s="430" t="s">
        <v>1226</v>
      </c>
      <c r="FH14" s="430" t="s">
        <v>1226</v>
      </c>
      <c r="FI14" s="430">
        <v>2022</v>
      </c>
      <c r="FJ14" s="430" t="s">
        <v>4454</v>
      </c>
      <c r="FK14" s="430" t="s">
        <v>4455</v>
      </c>
      <c r="FL14" s="430" t="s">
        <v>4456</v>
      </c>
      <c r="FM14" s="430" t="s">
        <v>4457</v>
      </c>
      <c r="FN14" s="443" t="s">
        <v>1226</v>
      </c>
      <c r="FO14" s="443" t="s">
        <v>1226</v>
      </c>
      <c r="FP14" s="443" t="s">
        <v>1226</v>
      </c>
      <c r="FQ14" s="443" t="s">
        <v>1226</v>
      </c>
      <c r="FR14" s="443" t="s">
        <v>1226</v>
      </c>
      <c r="FS14" s="443" t="s">
        <v>1226</v>
      </c>
      <c r="FT14" s="443" t="s">
        <v>1226</v>
      </c>
      <c r="FU14" s="430">
        <v>0.66</v>
      </c>
      <c r="FV14" s="430">
        <v>1</v>
      </c>
      <c r="FW14" s="430">
        <v>0.66</v>
      </c>
      <c r="FX14" s="430">
        <v>1</v>
      </c>
      <c r="FY14" s="430">
        <v>0.66</v>
      </c>
      <c r="FZ14" s="430">
        <v>1</v>
      </c>
      <c r="GA14" s="430">
        <v>0.66</v>
      </c>
      <c r="GB14" s="430">
        <v>1</v>
      </c>
      <c r="GC14" s="430" t="s">
        <v>4458</v>
      </c>
      <c r="GD14" s="430" t="s">
        <v>4459</v>
      </c>
      <c r="GE14" s="430">
        <v>1</v>
      </c>
      <c r="GF14" s="430" t="s">
        <v>1226</v>
      </c>
      <c r="GG14" s="430" t="s">
        <v>1226</v>
      </c>
      <c r="GH14" s="430" t="s">
        <v>1226</v>
      </c>
      <c r="GI14" s="430">
        <v>1</v>
      </c>
      <c r="GJ14" s="430" t="s">
        <v>1226</v>
      </c>
      <c r="GK14" s="430" t="s">
        <v>1226</v>
      </c>
      <c r="GL14" s="430" t="s">
        <v>1226</v>
      </c>
      <c r="GM14" s="430">
        <v>1</v>
      </c>
      <c r="GN14" s="430" t="s">
        <v>1226</v>
      </c>
      <c r="GO14" s="430" t="s">
        <v>1226</v>
      </c>
      <c r="GP14" s="430" t="s">
        <v>1226</v>
      </c>
      <c r="GQ14" s="430">
        <v>0</v>
      </c>
      <c r="GR14" s="430">
        <v>1</v>
      </c>
      <c r="GS14" s="430">
        <v>1</v>
      </c>
      <c r="GT14" s="430">
        <v>1</v>
      </c>
      <c r="GU14" s="430" t="s">
        <v>1226</v>
      </c>
      <c r="GV14" s="430">
        <v>0</v>
      </c>
      <c r="GW14" s="430" t="s">
        <v>1226</v>
      </c>
      <c r="GX14" s="430" t="s">
        <v>1226</v>
      </c>
      <c r="GY14" s="430" t="s">
        <v>1226</v>
      </c>
      <c r="GZ14" s="430" t="s">
        <v>4460</v>
      </c>
      <c r="HA14" s="430" t="s">
        <v>4461</v>
      </c>
      <c r="HB14" s="430">
        <v>1</v>
      </c>
      <c r="HC14" s="430">
        <v>1</v>
      </c>
      <c r="HD14" s="430">
        <v>1</v>
      </c>
      <c r="HE14" s="430">
        <v>0</v>
      </c>
      <c r="HF14" s="430">
        <v>0</v>
      </c>
      <c r="HG14" s="430">
        <v>0</v>
      </c>
      <c r="HH14" s="430">
        <v>1</v>
      </c>
      <c r="HI14" s="430">
        <v>1</v>
      </c>
      <c r="HJ14" s="430">
        <v>1</v>
      </c>
      <c r="HK14" s="430">
        <v>1</v>
      </c>
      <c r="HL14" s="430">
        <v>1</v>
      </c>
      <c r="HM14" s="430">
        <v>0</v>
      </c>
      <c r="HN14" s="430">
        <v>1</v>
      </c>
      <c r="HO14" s="430" t="s">
        <v>1226</v>
      </c>
      <c r="HP14" s="430" t="s">
        <v>1226</v>
      </c>
      <c r="HQ14" s="430" t="s">
        <v>1226</v>
      </c>
      <c r="HR14" s="430">
        <v>1</v>
      </c>
      <c r="HS14" s="430" t="s">
        <v>1226</v>
      </c>
      <c r="HT14" s="430" t="s">
        <v>1226</v>
      </c>
      <c r="HU14" s="430" t="s">
        <v>1226</v>
      </c>
      <c r="HV14" s="430">
        <v>1</v>
      </c>
      <c r="HW14" s="430" t="s">
        <v>1226</v>
      </c>
      <c r="HX14" s="430" t="s">
        <v>1226</v>
      </c>
      <c r="HY14" s="430" t="s">
        <v>1226</v>
      </c>
      <c r="HZ14" s="430" t="s">
        <v>1226</v>
      </c>
      <c r="IA14" s="430">
        <v>1</v>
      </c>
      <c r="IB14" s="430" t="s">
        <v>1226</v>
      </c>
      <c r="IC14" s="430" t="s">
        <v>1226</v>
      </c>
      <c r="ID14" s="430" t="s">
        <v>1226</v>
      </c>
      <c r="IE14" s="430" t="s">
        <v>4460</v>
      </c>
      <c r="IF14" s="430" t="s">
        <v>4462</v>
      </c>
      <c r="IG14" s="430">
        <v>1</v>
      </c>
      <c r="IH14" s="430">
        <v>1</v>
      </c>
      <c r="II14" s="430">
        <v>1</v>
      </c>
      <c r="IJ14" s="430">
        <v>1</v>
      </c>
      <c r="IK14" s="430">
        <v>1</v>
      </c>
      <c r="IL14" s="430" t="s">
        <v>4463</v>
      </c>
      <c r="IM14" s="430" t="s">
        <v>4464</v>
      </c>
      <c r="IN14" s="430">
        <v>1</v>
      </c>
      <c r="IO14" s="430" t="s">
        <v>1226</v>
      </c>
      <c r="IP14" s="430">
        <v>1</v>
      </c>
      <c r="IQ14" s="430" t="s">
        <v>1226</v>
      </c>
      <c r="IR14" s="430">
        <v>1</v>
      </c>
      <c r="IS14" s="430" t="s">
        <v>1226</v>
      </c>
      <c r="IT14" s="430">
        <v>1</v>
      </c>
      <c r="IU14" s="430" t="s">
        <v>1226</v>
      </c>
      <c r="IV14" s="430" t="s">
        <v>1226</v>
      </c>
      <c r="IW14" s="430">
        <v>1</v>
      </c>
      <c r="IX14" s="430" t="s">
        <v>1226</v>
      </c>
      <c r="IY14" s="430">
        <v>1</v>
      </c>
      <c r="IZ14" s="430" t="s">
        <v>1226</v>
      </c>
      <c r="JA14" s="430">
        <v>1</v>
      </c>
      <c r="JB14" s="430" t="s">
        <v>1226</v>
      </c>
      <c r="JC14" s="430">
        <v>1</v>
      </c>
      <c r="JD14" s="430" t="s">
        <v>1226</v>
      </c>
      <c r="JE14" s="430" t="s">
        <v>1226</v>
      </c>
      <c r="JF14" s="430" t="s">
        <v>4465</v>
      </c>
      <c r="JG14" s="430" t="s">
        <v>1226</v>
      </c>
      <c r="JH14" s="430" t="s">
        <v>1226</v>
      </c>
      <c r="JI14" s="430" t="s">
        <v>1226</v>
      </c>
      <c r="JJ14" s="430" t="s">
        <v>1226</v>
      </c>
      <c r="JK14" s="430" t="s">
        <v>1226</v>
      </c>
      <c r="JL14" s="430" t="s">
        <v>1226</v>
      </c>
      <c r="JM14" s="430" t="s">
        <v>1226</v>
      </c>
      <c r="JN14" s="430" t="s">
        <v>1226</v>
      </c>
      <c r="JO14" s="430" t="s">
        <v>1226</v>
      </c>
      <c r="JP14" s="443" t="s">
        <v>1226</v>
      </c>
      <c r="JQ14" s="443" t="s">
        <v>1226</v>
      </c>
      <c r="JR14" s="443" t="s">
        <v>1226</v>
      </c>
      <c r="JS14" s="443" t="s">
        <v>1226</v>
      </c>
      <c r="JT14" s="443" t="s">
        <v>1226</v>
      </c>
      <c r="JU14" s="430" t="s">
        <v>1226</v>
      </c>
      <c r="JV14" s="430" t="s">
        <v>1226</v>
      </c>
      <c r="JW14" s="430">
        <v>0</v>
      </c>
      <c r="JX14" s="430" t="s">
        <v>1226</v>
      </c>
      <c r="JY14" s="430" t="s">
        <v>1226</v>
      </c>
      <c r="JZ14" s="430">
        <v>0</v>
      </c>
      <c r="KA14" s="430" t="s">
        <v>1226</v>
      </c>
      <c r="KB14" s="430" t="s">
        <v>1226</v>
      </c>
      <c r="KC14" s="430">
        <v>0</v>
      </c>
      <c r="KD14" s="430" t="s">
        <v>1226</v>
      </c>
      <c r="KE14" s="430" t="s">
        <v>1226</v>
      </c>
      <c r="KF14" s="430">
        <v>0</v>
      </c>
      <c r="KG14" s="430" t="s">
        <v>1226</v>
      </c>
      <c r="KH14" s="430" t="s">
        <v>1226</v>
      </c>
      <c r="KI14" s="430">
        <v>1</v>
      </c>
      <c r="KJ14" s="430" t="s">
        <v>1226</v>
      </c>
      <c r="KK14" s="430" t="s">
        <v>1226</v>
      </c>
      <c r="KL14" s="430">
        <v>0.75</v>
      </c>
      <c r="KM14" s="430" t="s">
        <v>1226</v>
      </c>
      <c r="KN14" s="430" t="s">
        <v>1226</v>
      </c>
      <c r="KO14" s="430">
        <v>0.75</v>
      </c>
      <c r="KP14" s="430" t="s">
        <v>4466</v>
      </c>
      <c r="KQ14" s="430" t="s">
        <v>4467</v>
      </c>
      <c r="KR14" s="430" t="s">
        <v>1226</v>
      </c>
      <c r="KS14" s="430" t="s">
        <v>1226</v>
      </c>
      <c r="KT14" s="430" t="s">
        <v>1226</v>
      </c>
      <c r="KU14" s="430" t="s">
        <v>1226</v>
      </c>
      <c r="KV14" s="430" t="s">
        <v>1226</v>
      </c>
      <c r="KW14" s="430" t="s">
        <v>1226</v>
      </c>
      <c r="KX14" s="430" t="s">
        <v>1226</v>
      </c>
      <c r="KY14" s="430" t="s">
        <v>1226</v>
      </c>
      <c r="KZ14" s="430" t="s">
        <v>1226</v>
      </c>
      <c r="LA14" s="430" t="s">
        <v>1226</v>
      </c>
      <c r="LB14" s="430" t="s">
        <v>1226</v>
      </c>
      <c r="LC14" s="430" t="s">
        <v>1226</v>
      </c>
      <c r="LD14" s="430" t="s">
        <v>1226</v>
      </c>
      <c r="LE14" s="430" t="s">
        <v>1226</v>
      </c>
      <c r="LF14" s="430" t="s">
        <v>22</v>
      </c>
      <c r="LG14" s="430" t="s">
        <v>1226</v>
      </c>
      <c r="LH14" s="430" t="s">
        <v>1226</v>
      </c>
      <c r="LI14" s="430" t="s">
        <v>1226</v>
      </c>
      <c r="LJ14" s="430" t="s">
        <v>1226</v>
      </c>
      <c r="LK14" s="430" t="s">
        <v>1226</v>
      </c>
      <c r="LL14" s="430" t="s">
        <v>1226</v>
      </c>
      <c r="LM14" s="430" t="s">
        <v>1226</v>
      </c>
      <c r="LN14" s="430" t="s">
        <v>1226</v>
      </c>
      <c r="LO14" s="430" t="s">
        <v>1226</v>
      </c>
      <c r="LP14" s="430" t="s">
        <v>1226</v>
      </c>
      <c r="LQ14" s="430" t="s">
        <v>1226</v>
      </c>
      <c r="LR14" s="430" t="s">
        <v>1226</v>
      </c>
      <c r="LS14" s="430" t="s">
        <v>1226</v>
      </c>
      <c r="LT14" s="430" t="s">
        <v>1226</v>
      </c>
      <c r="LU14" s="430" t="s">
        <v>1226</v>
      </c>
      <c r="LV14" s="430" t="s">
        <v>1226</v>
      </c>
      <c r="LW14" s="430" t="s">
        <v>1226</v>
      </c>
      <c r="LX14" s="430" t="s">
        <v>1226</v>
      </c>
      <c r="LY14" s="430" t="s">
        <v>1226</v>
      </c>
      <c r="LZ14" s="430" t="s">
        <v>1226</v>
      </c>
      <c r="MA14" s="430" t="s">
        <v>1226</v>
      </c>
      <c r="MB14" s="430" t="s">
        <v>1226</v>
      </c>
      <c r="MC14" s="430" t="s">
        <v>1226</v>
      </c>
      <c r="MD14" s="430" t="s">
        <v>1226</v>
      </c>
      <c r="ME14" s="430" t="s">
        <v>1226</v>
      </c>
      <c r="MF14" s="430" t="s">
        <v>1226</v>
      </c>
      <c r="MG14" s="430" t="s">
        <v>1226</v>
      </c>
      <c r="MH14" s="430" t="s">
        <v>1226</v>
      </c>
      <c r="MI14" s="430" t="s">
        <v>1226</v>
      </c>
      <c r="MJ14" s="430" t="s">
        <v>1226</v>
      </c>
      <c r="MK14" s="430" t="s">
        <v>1226</v>
      </c>
      <c r="ML14" s="430" t="s">
        <v>1226</v>
      </c>
      <c r="MM14" s="430" t="s">
        <v>1226</v>
      </c>
      <c r="MN14" s="430" t="s">
        <v>1226</v>
      </c>
      <c r="MO14" s="430" t="s">
        <v>1226</v>
      </c>
      <c r="MP14" s="430" t="s">
        <v>1226</v>
      </c>
      <c r="MQ14" s="430" t="s">
        <v>1226</v>
      </c>
      <c r="MR14" s="430" t="s">
        <v>1226</v>
      </c>
      <c r="MS14" s="430" t="s">
        <v>1226</v>
      </c>
      <c r="MT14" s="430" t="s">
        <v>1226</v>
      </c>
      <c r="MU14" s="430" t="s">
        <v>1226</v>
      </c>
      <c r="MV14" s="430" t="s">
        <v>1226</v>
      </c>
      <c r="MW14" s="430" t="s">
        <v>1226</v>
      </c>
      <c r="MX14" s="430" t="s">
        <v>1226</v>
      </c>
      <c r="MY14" s="430" t="s">
        <v>1226</v>
      </c>
      <c r="MZ14" s="430" t="s">
        <v>1226</v>
      </c>
      <c r="NA14" s="430" t="s">
        <v>1226</v>
      </c>
      <c r="NB14" s="430" t="s">
        <v>1226</v>
      </c>
      <c r="NC14" s="430" t="s">
        <v>1226</v>
      </c>
      <c r="ND14" s="430" t="s">
        <v>1226</v>
      </c>
      <c r="NE14" s="430" t="s">
        <v>1226</v>
      </c>
      <c r="NF14" s="430" t="s">
        <v>1226</v>
      </c>
      <c r="NG14" s="430" t="s">
        <v>1226</v>
      </c>
      <c r="NH14" s="430" t="s">
        <v>1226</v>
      </c>
      <c r="NI14" s="430" t="s">
        <v>1226</v>
      </c>
      <c r="NJ14" s="430" t="s">
        <v>1226</v>
      </c>
      <c r="NK14" s="430" t="s">
        <v>1226</v>
      </c>
      <c r="NL14" s="430" t="s">
        <v>1226</v>
      </c>
      <c r="NM14" s="430" t="s">
        <v>1226</v>
      </c>
      <c r="NN14" s="430" t="s">
        <v>1226</v>
      </c>
      <c r="NO14" s="430" t="s">
        <v>1226</v>
      </c>
      <c r="NP14" s="430" t="s">
        <v>1226</v>
      </c>
      <c r="NQ14" s="430" t="s">
        <v>1226</v>
      </c>
      <c r="NR14" s="430" t="s">
        <v>1226</v>
      </c>
      <c r="NS14" s="430" t="s">
        <v>1226</v>
      </c>
      <c r="NT14" s="430" t="s">
        <v>1226</v>
      </c>
      <c r="NU14" s="430" t="s">
        <v>1226</v>
      </c>
      <c r="NV14" s="430" t="s">
        <v>1226</v>
      </c>
      <c r="NW14" s="430" t="s">
        <v>1226</v>
      </c>
      <c r="NX14" s="430" t="s">
        <v>1226</v>
      </c>
      <c r="NY14" s="430" t="s">
        <v>1226</v>
      </c>
      <c r="NZ14" s="430" t="s">
        <v>1226</v>
      </c>
      <c r="OA14" s="430" t="s">
        <v>1226</v>
      </c>
      <c r="OB14" s="430" t="s">
        <v>1226</v>
      </c>
      <c r="OC14" s="430" t="s">
        <v>1226</v>
      </c>
      <c r="OD14" s="430" t="s">
        <v>1226</v>
      </c>
      <c r="OE14" s="430" t="s">
        <v>1226</v>
      </c>
      <c r="OF14" s="430" t="s">
        <v>1226</v>
      </c>
      <c r="OG14" s="430" t="s">
        <v>1226</v>
      </c>
      <c r="OH14" s="430" t="s">
        <v>1226</v>
      </c>
      <c r="OI14" s="430" t="s">
        <v>1226</v>
      </c>
      <c r="OJ14" s="430" t="s">
        <v>1226</v>
      </c>
      <c r="OK14" s="430" t="s">
        <v>1226</v>
      </c>
      <c r="OL14" s="430" t="s">
        <v>1226</v>
      </c>
      <c r="OM14" s="430" t="s">
        <v>1226</v>
      </c>
      <c r="ON14" s="430" t="s">
        <v>1226</v>
      </c>
      <c r="OO14" s="430" t="s">
        <v>1226</v>
      </c>
      <c r="OP14" s="430" t="s">
        <v>1226</v>
      </c>
      <c r="OQ14" s="430" t="s">
        <v>1226</v>
      </c>
      <c r="OR14" s="430" t="s">
        <v>1226</v>
      </c>
      <c r="OS14" s="430" t="s">
        <v>1226</v>
      </c>
      <c r="OT14" s="430" t="s">
        <v>1226</v>
      </c>
      <c r="OU14" s="430" t="s">
        <v>1226</v>
      </c>
      <c r="OV14" s="430" t="s">
        <v>1226</v>
      </c>
      <c r="OW14" s="430" t="s">
        <v>1226</v>
      </c>
      <c r="OX14" s="430" t="s">
        <v>1226</v>
      </c>
      <c r="OY14" s="430" t="s">
        <v>1226</v>
      </c>
      <c r="OZ14" s="430" t="s">
        <v>1226</v>
      </c>
      <c r="PA14" s="430" t="s">
        <v>1226</v>
      </c>
      <c r="PB14" s="430" t="s">
        <v>1226</v>
      </c>
      <c r="PC14" s="430" t="s">
        <v>1226</v>
      </c>
      <c r="PD14" s="430" t="s">
        <v>1226</v>
      </c>
      <c r="PE14" s="430" t="s">
        <v>1226</v>
      </c>
      <c r="PF14" s="430" t="s">
        <v>1226</v>
      </c>
      <c r="PG14" s="430" t="s">
        <v>1226</v>
      </c>
      <c r="PH14" s="430" t="s">
        <v>1226</v>
      </c>
      <c r="PI14" s="430" t="s">
        <v>1226</v>
      </c>
      <c r="PJ14" s="430" t="s">
        <v>1226</v>
      </c>
      <c r="PK14" s="430" t="s">
        <v>1226</v>
      </c>
      <c r="PL14" s="430" t="s">
        <v>1226</v>
      </c>
      <c r="PM14" s="430" t="s">
        <v>1226</v>
      </c>
      <c r="PN14" s="430" t="s">
        <v>1226</v>
      </c>
      <c r="PO14" s="430" t="s">
        <v>1226</v>
      </c>
      <c r="PP14" s="430" t="s">
        <v>1226</v>
      </c>
      <c r="PQ14" s="430" t="s">
        <v>1226</v>
      </c>
      <c r="PR14" s="430" t="s">
        <v>1226</v>
      </c>
      <c r="PS14" s="430" t="s">
        <v>1226</v>
      </c>
      <c r="PT14" s="430" t="s">
        <v>1226</v>
      </c>
      <c r="PU14" s="430" t="s">
        <v>1226</v>
      </c>
      <c r="PV14" s="430" t="s">
        <v>1226</v>
      </c>
      <c r="PW14" s="430" t="s">
        <v>1226</v>
      </c>
      <c r="PX14" s="430" t="s">
        <v>1226</v>
      </c>
      <c r="PY14" s="430" t="s">
        <v>1226</v>
      </c>
      <c r="PZ14" s="430" t="s">
        <v>1226</v>
      </c>
      <c r="QA14" s="430" t="s">
        <v>1226</v>
      </c>
      <c r="QB14" s="430" t="s">
        <v>1226</v>
      </c>
      <c r="QC14" s="430" t="s">
        <v>1226</v>
      </c>
      <c r="QD14" s="430" t="s">
        <v>1226</v>
      </c>
      <c r="QE14" s="430" t="s">
        <v>1226</v>
      </c>
      <c r="QF14" s="430" t="s">
        <v>1226</v>
      </c>
      <c r="QG14" s="430" t="s">
        <v>1226</v>
      </c>
      <c r="QH14" s="430" t="s">
        <v>1226</v>
      </c>
      <c r="QI14" s="430" t="s">
        <v>1226</v>
      </c>
      <c r="QJ14" s="430" t="s">
        <v>1226</v>
      </c>
      <c r="QK14" s="430" t="s">
        <v>1226</v>
      </c>
      <c r="QL14" s="430" t="s">
        <v>1226</v>
      </c>
      <c r="QM14" s="430" t="s">
        <v>1226</v>
      </c>
      <c r="QN14" s="430" t="s">
        <v>1226</v>
      </c>
      <c r="QO14" s="430" t="s">
        <v>1226</v>
      </c>
      <c r="QP14" s="430" t="s">
        <v>1226</v>
      </c>
      <c r="QQ14" s="430" t="s">
        <v>1226</v>
      </c>
      <c r="QR14" s="430" t="s">
        <v>1226</v>
      </c>
      <c r="QS14" s="430" t="s">
        <v>1226</v>
      </c>
      <c r="QT14" s="443" t="s">
        <v>1226</v>
      </c>
      <c r="QU14" s="443" t="s">
        <v>1226</v>
      </c>
      <c r="QV14" s="443" t="s">
        <v>1226</v>
      </c>
      <c r="QW14" s="443" t="s">
        <v>1226</v>
      </c>
      <c r="QX14" s="443" t="s">
        <v>1226</v>
      </c>
      <c r="QY14" s="443" t="s">
        <v>1226</v>
      </c>
      <c r="QZ14" s="443" t="s">
        <v>1226</v>
      </c>
      <c r="RA14" s="443" t="s">
        <v>1226</v>
      </c>
      <c r="RB14" s="443" t="s">
        <v>1226</v>
      </c>
      <c r="RC14" s="443" t="s">
        <v>1226</v>
      </c>
      <c r="RD14" s="443" t="s">
        <v>1226</v>
      </c>
      <c r="RE14" s="443" t="s">
        <v>1226</v>
      </c>
      <c r="RF14" s="443" t="s">
        <v>1226</v>
      </c>
      <c r="RG14" s="443" t="s">
        <v>1226</v>
      </c>
      <c r="RH14" s="443" t="s">
        <v>1226</v>
      </c>
      <c r="RI14" s="443" t="s">
        <v>1226</v>
      </c>
      <c r="RJ14" s="443" t="s">
        <v>1226</v>
      </c>
      <c r="RK14" s="443" t="s">
        <v>1226</v>
      </c>
      <c r="RL14" s="443" t="s">
        <v>1226</v>
      </c>
      <c r="RM14" s="443" t="s">
        <v>1226</v>
      </c>
      <c r="RN14" s="443" t="s">
        <v>1226</v>
      </c>
      <c r="RO14" s="443" t="s">
        <v>1226</v>
      </c>
    </row>
    <row r="15" spans="1:487" x14ac:dyDescent="0.2">
      <c r="A15" s="430" t="s">
        <v>1134</v>
      </c>
      <c r="B15" s="430" t="s">
        <v>1135</v>
      </c>
      <c r="C15" s="430" t="s">
        <v>1070</v>
      </c>
      <c r="D15" s="430" t="s">
        <v>1050</v>
      </c>
      <c r="E15" s="430" t="s">
        <v>1057</v>
      </c>
      <c r="F15" s="443">
        <v>0.40003100000000003</v>
      </c>
      <c r="G15" s="444">
        <v>1789.9232640299999</v>
      </c>
      <c r="H15" s="430">
        <v>0.75</v>
      </c>
      <c r="I15" s="430">
        <v>0.5</v>
      </c>
      <c r="J15" s="430">
        <v>1</v>
      </c>
      <c r="K15" s="430">
        <v>1</v>
      </c>
      <c r="L15" s="430">
        <v>0.75</v>
      </c>
      <c r="M15" s="430">
        <v>0.75</v>
      </c>
      <c r="N15" s="430">
        <v>0.75</v>
      </c>
      <c r="O15" s="430" t="s">
        <v>4608</v>
      </c>
      <c r="P15" s="430" t="s">
        <v>4609</v>
      </c>
      <c r="Q15" s="430">
        <v>909360.45</v>
      </c>
      <c r="R15" s="430" t="s">
        <v>1226</v>
      </c>
      <c r="S15" s="430">
        <v>42928.45</v>
      </c>
      <c r="T15" s="430">
        <v>252902</v>
      </c>
      <c r="U15" s="430">
        <v>600000</v>
      </c>
      <c r="V15" s="430">
        <v>13530</v>
      </c>
      <c r="W15" s="451" t="s">
        <v>1226</v>
      </c>
      <c r="X15" s="451" t="s">
        <v>1226</v>
      </c>
      <c r="Y15" s="451">
        <v>100</v>
      </c>
      <c r="Z15" s="430" t="s">
        <v>4610</v>
      </c>
      <c r="AA15" s="430">
        <v>5693703.3099999996</v>
      </c>
      <c r="AB15" s="430" t="s">
        <v>1226</v>
      </c>
      <c r="AC15" s="430" t="s">
        <v>1226</v>
      </c>
      <c r="AD15" s="430" t="s">
        <v>1226</v>
      </c>
      <c r="AE15" s="430" t="s">
        <v>1226</v>
      </c>
      <c r="AF15" s="430" t="s">
        <v>1226</v>
      </c>
      <c r="AG15" s="451">
        <v>60</v>
      </c>
      <c r="AH15" s="451">
        <v>40</v>
      </c>
      <c r="AI15" s="451" t="s">
        <v>1226</v>
      </c>
      <c r="AJ15" s="430" t="s">
        <v>4611</v>
      </c>
      <c r="AK15" s="430">
        <v>5002636.6100000003</v>
      </c>
      <c r="AL15" s="430" t="s">
        <v>1226</v>
      </c>
      <c r="AM15" s="430" t="s">
        <v>1226</v>
      </c>
      <c r="AN15" s="430" t="s">
        <v>1226</v>
      </c>
      <c r="AO15" s="430" t="s">
        <v>1226</v>
      </c>
      <c r="AP15" s="430" t="s">
        <v>1226</v>
      </c>
      <c r="AQ15" s="451" t="s">
        <v>1226</v>
      </c>
      <c r="AR15" s="451">
        <v>100</v>
      </c>
      <c r="AS15" s="451" t="s">
        <v>1226</v>
      </c>
      <c r="AT15" s="430" t="s">
        <v>4612</v>
      </c>
      <c r="AU15" s="430">
        <v>251055.16</v>
      </c>
      <c r="AV15" s="430" t="s">
        <v>1226</v>
      </c>
      <c r="AW15" s="430" t="s">
        <v>1226</v>
      </c>
      <c r="AX15" s="430" t="s">
        <v>1226</v>
      </c>
      <c r="AY15" s="430" t="s">
        <v>1226</v>
      </c>
      <c r="AZ15" s="430" t="s">
        <v>1226</v>
      </c>
      <c r="BA15" s="451" t="s">
        <v>1226</v>
      </c>
      <c r="BB15" s="451">
        <v>100</v>
      </c>
      <c r="BC15" s="451" t="s">
        <v>1226</v>
      </c>
      <c r="BD15" s="430" t="s">
        <v>4613</v>
      </c>
      <c r="BE15" s="430">
        <v>418783.59</v>
      </c>
      <c r="BF15" s="430" t="s">
        <v>1226</v>
      </c>
      <c r="BG15" s="430" t="s">
        <v>1226</v>
      </c>
      <c r="BH15" s="430" t="s">
        <v>1226</v>
      </c>
      <c r="BI15" s="430" t="s">
        <v>1226</v>
      </c>
      <c r="BJ15" s="430" t="s">
        <v>1226</v>
      </c>
      <c r="BK15" s="451" t="s">
        <v>1226</v>
      </c>
      <c r="BL15" s="451">
        <v>100</v>
      </c>
      <c r="BM15" s="451" t="s">
        <v>1226</v>
      </c>
      <c r="BN15" s="430" t="s">
        <v>4614</v>
      </c>
      <c r="BO15" s="430" t="s">
        <v>1226</v>
      </c>
      <c r="BP15" s="430" t="s">
        <v>1226</v>
      </c>
      <c r="BQ15" s="430" t="s">
        <v>1226</v>
      </c>
      <c r="BR15" s="430" t="s">
        <v>1226</v>
      </c>
      <c r="BS15" s="430" t="s">
        <v>1226</v>
      </c>
      <c r="BT15" s="430" t="s">
        <v>1226</v>
      </c>
      <c r="BU15" s="451" t="s">
        <v>1226</v>
      </c>
      <c r="BV15" s="451" t="s">
        <v>1226</v>
      </c>
      <c r="BW15" s="451" t="s">
        <v>1226</v>
      </c>
      <c r="BX15" s="430" t="s">
        <v>4615</v>
      </c>
      <c r="BY15" s="430">
        <v>2135016.69</v>
      </c>
      <c r="BZ15" s="430" t="s">
        <v>1226</v>
      </c>
      <c r="CA15" s="430" t="s">
        <v>1226</v>
      </c>
      <c r="CB15" s="430" t="s">
        <v>1226</v>
      </c>
      <c r="CC15" s="430" t="s">
        <v>1226</v>
      </c>
      <c r="CD15" s="430" t="s">
        <v>1226</v>
      </c>
      <c r="CE15" s="451">
        <v>100</v>
      </c>
      <c r="CF15" s="451" t="s">
        <v>1226</v>
      </c>
      <c r="CG15" s="451" t="s">
        <v>1226</v>
      </c>
      <c r="CH15" s="430" t="s">
        <v>4616</v>
      </c>
      <c r="CI15" s="430">
        <v>600000</v>
      </c>
      <c r="CJ15" s="430" t="s">
        <v>1226</v>
      </c>
      <c r="CK15" s="430" t="s">
        <v>1226</v>
      </c>
      <c r="CL15" s="430" t="s">
        <v>1226</v>
      </c>
      <c r="CM15" s="430" t="s">
        <v>1226</v>
      </c>
      <c r="CN15" s="430" t="s">
        <v>1226</v>
      </c>
      <c r="CO15" s="451" t="s">
        <v>1226</v>
      </c>
      <c r="CP15" s="451">
        <v>100</v>
      </c>
      <c r="CQ15" s="451" t="s">
        <v>1226</v>
      </c>
      <c r="CR15" s="430" t="s">
        <v>4617</v>
      </c>
      <c r="CS15" s="430">
        <v>15010555.810000001</v>
      </c>
      <c r="CT15" s="430" t="s">
        <v>1226</v>
      </c>
      <c r="CU15" s="430" t="s">
        <v>1226</v>
      </c>
      <c r="CV15" s="430" t="s">
        <v>1226</v>
      </c>
      <c r="CW15" s="430" t="s">
        <v>1226</v>
      </c>
      <c r="CX15" s="430" t="s">
        <v>1226</v>
      </c>
      <c r="CY15" s="451" t="s">
        <v>1226</v>
      </c>
      <c r="CZ15" s="451" t="s">
        <v>1226</v>
      </c>
      <c r="DA15" s="451" t="s">
        <v>1226</v>
      </c>
      <c r="DB15" s="430" t="s">
        <v>1137</v>
      </c>
      <c r="DC15" s="430">
        <v>454571</v>
      </c>
      <c r="DD15" s="430" t="s">
        <v>1226</v>
      </c>
      <c r="DE15" s="430">
        <v>454571</v>
      </c>
      <c r="DF15" s="430" t="s">
        <v>1226</v>
      </c>
      <c r="DG15" s="430" t="s">
        <v>1226</v>
      </c>
      <c r="DH15" s="430" t="s">
        <v>1226</v>
      </c>
      <c r="DI15" s="451" t="s">
        <v>1226</v>
      </c>
      <c r="DJ15" s="451" t="s">
        <v>1226</v>
      </c>
      <c r="DK15" s="451">
        <v>100</v>
      </c>
      <c r="DL15" s="430" t="s">
        <v>4618</v>
      </c>
      <c r="DM15" s="430">
        <v>40000</v>
      </c>
      <c r="DN15" s="430" t="s">
        <v>1226</v>
      </c>
      <c r="DO15" s="430" t="s">
        <v>1226</v>
      </c>
      <c r="DP15" s="430" t="s">
        <v>1226</v>
      </c>
      <c r="DQ15" s="430" t="s">
        <v>1226</v>
      </c>
      <c r="DR15" s="430">
        <v>40000</v>
      </c>
      <c r="DS15" s="451" t="s">
        <v>1226</v>
      </c>
      <c r="DT15" s="451" t="s">
        <v>1226</v>
      </c>
      <c r="DU15" s="451">
        <v>100</v>
      </c>
      <c r="DV15" s="430" t="s">
        <v>4619</v>
      </c>
      <c r="DW15" s="430">
        <v>50000</v>
      </c>
      <c r="DX15" s="430" t="s">
        <v>1226</v>
      </c>
      <c r="DY15" s="430" t="s">
        <v>1226</v>
      </c>
      <c r="DZ15" s="430" t="s">
        <v>1226</v>
      </c>
      <c r="EA15" s="430" t="s">
        <v>1226</v>
      </c>
      <c r="EB15" s="430">
        <v>50000</v>
      </c>
      <c r="EC15" s="451" t="s">
        <v>1226</v>
      </c>
      <c r="ED15" s="451" t="s">
        <v>1226</v>
      </c>
      <c r="EE15" s="451">
        <v>100</v>
      </c>
      <c r="EF15" s="430" t="s">
        <v>4620</v>
      </c>
      <c r="EG15" s="430">
        <v>64000</v>
      </c>
      <c r="EH15" s="430" t="s">
        <v>1226</v>
      </c>
      <c r="EI15" s="430" t="s">
        <v>1226</v>
      </c>
      <c r="EJ15" s="430">
        <v>64000</v>
      </c>
      <c r="EK15" s="430" t="s">
        <v>1226</v>
      </c>
      <c r="EL15" s="430" t="s">
        <v>1226</v>
      </c>
      <c r="EM15" s="451" t="s">
        <v>1226</v>
      </c>
      <c r="EN15" s="451" t="s">
        <v>1226</v>
      </c>
      <c r="EO15" s="451">
        <v>100</v>
      </c>
      <c r="EP15" s="430" t="s">
        <v>4621</v>
      </c>
      <c r="EQ15" s="430">
        <v>820480</v>
      </c>
      <c r="ER15" s="430" t="s">
        <v>1226</v>
      </c>
      <c r="ES15" s="430" t="s">
        <v>1226</v>
      </c>
      <c r="ET15" s="430" t="s">
        <v>1226</v>
      </c>
      <c r="EU15" s="430">
        <v>820480</v>
      </c>
      <c r="EV15" s="430" t="s">
        <v>1226</v>
      </c>
      <c r="EW15" s="451" t="s">
        <v>1226</v>
      </c>
      <c r="EX15" s="451" t="s">
        <v>1226</v>
      </c>
      <c r="EY15" s="451">
        <v>100</v>
      </c>
      <c r="EZ15" s="430" t="s">
        <v>1226</v>
      </c>
      <c r="FA15" s="430" t="s">
        <v>1226</v>
      </c>
      <c r="FB15" s="430" t="s">
        <v>1226</v>
      </c>
      <c r="FC15" s="430" t="s">
        <v>1226</v>
      </c>
      <c r="FD15" s="430" t="s">
        <v>1226</v>
      </c>
      <c r="FE15" s="430" t="s">
        <v>1226</v>
      </c>
      <c r="FF15" s="430" t="s">
        <v>1226</v>
      </c>
      <c r="FG15" s="430" t="s">
        <v>1226</v>
      </c>
      <c r="FH15" s="430" t="s">
        <v>1226</v>
      </c>
      <c r="FI15" s="430" t="s">
        <v>4622</v>
      </c>
      <c r="FJ15" s="430" t="s">
        <v>4623</v>
      </c>
      <c r="FK15" s="430" t="s">
        <v>4624</v>
      </c>
      <c r="FL15" s="430" t="s">
        <v>4625</v>
      </c>
      <c r="FM15" s="430" t="s">
        <v>4626</v>
      </c>
      <c r="FN15" s="443">
        <v>15.7250795</v>
      </c>
      <c r="FO15" s="443" t="s">
        <v>1226</v>
      </c>
      <c r="FP15" s="443" t="s">
        <v>1226</v>
      </c>
      <c r="FQ15" s="443" t="s">
        <v>1226</v>
      </c>
      <c r="FR15" s="443" t="s">
        <v>1226</v>
      </c>
      <c r="FS15" s="443" t="s">
        <v>1226</v>
      </c>
      <c r="FT15" s="443">
        <v>7.8625397499999998</v>
      </c>
      <c r="FU15" s="430">
        <v>0.33</v>
      </c>
      <c r="FV15" s="430" t="s">
        <v>1226</v>
      </c>
      <c r="FW15" s="430">
        <v>0.33</v>
      </c>
      <c r="FX15" s="430" t="s">
        <v>1226</v>
      </c>
      <c r="FY15" s="430">
        <v>0.66</v>
      </c>
      <c r="FZ15" s="430" t="s">
        <v>1226</v>
      </c>
      <c r="GA15" s="430">
        <v>0.66</v>
      </c>
      <c r="GB15" s="430" t="s">
        <v>1226</v>
      </c>
      <c r="GC15" s="430" t="s">
        <v>1226</v>
      </c>
      <c r="GD15" s="430" t="s">
        <v>4627</v>
      </c>
      <c r="GE15" s="430" t="s">
        <v>1226</v>
      </c>
      <c r="GF15" s="430">
        <v>0.5</v>
      </c>
      <c r="GG15" s="430">
        <v>0.5</v>
      </c>
      <c r="GH15" s="430">
        <v>0.5</v>
      </c>
      <c r="GI15" s="430" t="s">
        <v>1226</v>
      </c>
      <c r="GJ15" s="430" t="s">
        <v>1226</v>
      </c>
      <c r="GK15" s="430" t="s">
        <v>1226</v>
      </c>
      <c r="GL15" s="430" t="s">
        <v>1226</v>
      </c>
      <c r="GM15" s="430">
        <v>1</v>
      </c>
      <c r="GN15" s="430" t="s">
        <v>1226</v>
      </c>
      <c r="GO15" s="430" t="s">
        <v>1226</v>
      </c>
      <c r="GP15" s="430" t="s">
        <v>1226</v>
      </c>
      <c r="GQ15" s="430" t="s">
        <v>1226</v>
      </c>
      <c r="GR15" s="430">
        <v>1</v>
      </c>
      <c r="GS15" s="430">
        <v>1</v>
      </c>
      <c r="GT15" s="430">
        <v>0.5</v>
      </c>
      <c r="GU15" s="430" t="s">
        <v>1226</v>
      </c>
      <c r="GV15" s="430" t="s">
        <v>1226</v>
      </c>
      <c r="GW15" s="430" t="s">
        <v>1226</v>
      </c>
      <c r="GX15" s="430" t="s">
        <v>1226</v>
      </c>
      <c r="GY15" s="430" t="s">
        <v>1226</v>
      </c>
      <c r="GZ15" s="430" t="s">
        <v>4628</v>
      </c>
      <c r="HA15" s="430" t="s">
        <v>4629</v>
      </c>
      <c r="HB15" s="430">
        <v>1</v>
      </c>
      <c r="HC15" s="430">
        <v>1</v>
      </c>
      <c r="HD15" s="430">
        <v>1</v>
      </c>
      <c r="HE15" s="430">
        <v>1</v>
      </c>
      <c r="HF15" s="430">
        <v>1</v>
      </c>
      <c r="HG15" s="430">
        <v>1</v>
      </c>
      <c r="HH15" s="430">
        <v>0.5</v>
      </c>
      <c r="HI15" s="430">
        <v>0.5</v>
      </c>
      <c r="HJ15" s="430">
        <v>0.5</v>
      </c>
      <c r="HK15" s="430">
        <v>0.5</v>
      </c>
      <c r="HL15" s="430">
        <v>0.5</v>
      </c>
      <c r="HM15" s="430">
        <v>0.5</v>
      </c>
      <c r="HN15" s="430" t="s">
        <v>1226</v>
      </c>
      <c r="HO15" s="430">
        <v>0.5</v>
      </c>
      <c r="HP15" s="430">
        <v>0.5</v>
      </c>
      <c r="HQ15" s="430">
        <v>0.5</v>
      </c>
      <c r="HR15" s="430" t="s">
        <v>1226</v>
      </c>
      <c r="HS15" s="430">
        <v>0.5</v>
      </c>
      <c r="HT15" s="430">
        <v>0.5</v>
      </c>
      <c r="HU15" s="430">
        <v>0.5</v>
      </c>
      <c r="HV15" s="430" t="s">
        <v>1226</v>
      </c>
      <c r="HW15" s="430">
        <v>0.5</v>
      </c>
      <c r="HX15" s="430">
        <v>0.5</v>
      </c>
      <c r="HY15" s="430">
        <v>0.5</v>
      </c>
      <c r="HZ15" s="430" t="s">
        <v>1226</v>
      </c>
      <c r="IA15" s="430" t="s">
        <v>1226</v>
      </c>
      <c r="IB15" s="430" t="s">
        <v>1226</v>
      </c>
      <c r="IC15" s="430" t="s">
        <v>1226</v>
      </c>
      <c r="ID15" s="430" t="s">
        <v>1226</v>
      </c>
      <c r="IE15" s="430" t="s">
        <v>4630</v>
      </c>
      <c r="IF15" s="430" t="s">
        <v>4631</v>
      </c>
      <c r="IG15" s="430">
        <v>1</v>
      </c>
      <c r="IH15" s="430">
        <v>1</v>
      </c>
      <c r="II15" s="430">
        <v>1</v>
      </c>
      <c r="IJ15" s="430">
        <v>1</v>
      </c>
      <c r="IK15" s="430">
        <v>1</v>
      </c>
      <c r="IL15" s="430" t="s">
        <v>4632</v>
      </c>
      <c r="IM15" s="430" t="s">
        <v>4633</v>
      </c>
      <c r="IN15" s="430">
        <v>0</v>
      </c>
      <c r="IO15" s="430" t="s">
        <v>1226</v>
      </c>
      <c r="IP15" s="430">
        <v>0.5</v>
      </c>
      <c r="IQ15" s="430" t="s">
        <v>1226</v>
      </c>
      <c r="IR15" s="430">
        <v>0</v>
      </c>
      <c r="IS15" s="430" t="s">
        <v>1226</v>
      </c>
      <c r="IT15" s="430">
        <v>0.5</v>
      </c>
      <c r="IU15" s="430" t="s">
        <v>1226</v>
      </c>
      <c r="IV15" s="430" t="s">
        <v>4634</v>
      </c>
      <c r="IW15" s="430">
        <v>1</v>
      </c>
      <c r="IX15" s="430" t="s">
        <v>1226</v>
      </c>
      <c r="IY15" s="430">
        <v>1</v>
      </c>
      <c r="IZ15" s="430" t="s">
        <v>1226</v>
      </c>
      <c r="JA15" s="430">
        <v>1</v>
      </c>
      <c r="JB15" s="430" t="s">
        <v>1226</v>
      </c>
      <c r="JC15" s="430">
        <v>1</v>
      </c>
      <c r="JD15" s="430" t="s">
        <v>1226</v>
      </c>
      <c r="JE15" s="430" t="s">
        <v>4635</v>
      </c>
      <c r="JF15" s="430" t="s">
        <v>4636</v>
      </c>
      <c r="JG15" s="430" t="s">
        <v>4637</v>
      </c>
      <c r="JH15" s="430">
        <v>1.1299999999999999</v>
      </c>
      <c r="JI15" s="430" t="s">
        <v>4638</v>
      </c>
      <c r="JJ15" s="430" t="s">
        <v>1226</v>
      </c>
      <c r="JK15" s="430">
        <v>0.14000000000000001</v>
      </c>
      <c r="JL15" s="430" t="s">
        <v>4639</v>
      </c>
      <c r="JM15" s="430">
        <v>0.5</v>
      </c>
      <c r="JN15" s="430">
        <v>0</v>
      </c>
      <c r="JO15" s="430" t="s">
        <v>1226</v>
      </c>
      <c r="JP15" s="443">
        <v>14.925000000000001</v>
      </c>
      <c r="JQ15" s="443">
        <v>0.495</v>
      </c>
      <c r="JR15" s="443" t="s">
        <v>1226</v>
      </c>
      <c r="JS15" s="443" t="s">
        <v>1226</v>
      </c>
      <c r="JT15" s="443">
        <v>14.36</v>
      </c>
      <c r="JU15" s="430" t="s">
        <v>1226</v>
      </c>
      <c r="JV15" s="430" t="s">
        <v>1226</v>
      </c>
      <c r="JW15" s="430">
        <v>0.5</v>
      </c>
      <c r="JX15" s="430" t="s">
        <v>1226</v>
      </c>
      <c r="JY15" s="430" t="s">
        <v>1226</v>
      </c>
      <c r="JZ15" s="430">
        <v>0.5</v>
      </c>
      <c r="KA15" s="430" t="s">
        <v>1226</v>
      </c>
      <c r="KB15" s="430" t="s">
        <v>1226</v>
      </c>
      <c r="KC15" s="430" t="s">
        <v>1226</v>
      </c>
      <c r="KD15" s="430" t="s">
        <v>1226</v>
      </c>
      <c r="KE15" s="430" t="s">
        <v>1226</v>
      </c>
      <c r="KF15" s="430">
        <v>0.75</v>
      </c>
      <c r="KG15" s="430" t="s">
        <v>1226</v>
      </c>
      <c r="KH15" s="430" t="s">
        <v>1226</v>
      </c>
      <c r="KI15" s="430">
        <v>0.75</v>
      </c>
      <c r="KJ15" s="430" t="s">
        <v>1226</v>
      </c>
      <c r="KK15" s="430" t="s">
        <v>1226</v>
      </c>
      <c r="KL15" s="430">
        <v>0.75</v>
      </c>
      <c r="KM15" s="430" t="s">
        <v>1226</v>
      </c>
      <c r="KN15" s="430" t="s">
        <v>1226</v>
      </c>
      <c r="KO15" s="430">
        <v>0.75</v>
      </c>
      <c r="KP15" s="430" t="s">
        <v>4640</v>
      </c>
      <c r="KQ15" s="430" t="s">
        <v>4641</v>
      </c>
      <c r="KR15" s="430" t="s">
        <v>1226</v>
      </c>
      <c r="KS15" s="430" t="s">
        <v>1226</v>
      </c>
      <c r="KT15" s="430" t="s">
        <v>1226</v>
      </c>
      <c r="KU15" s="430" t="s">
        <v>1226</v>
      </c>
      <c r="KV15" s="430" t="s">
        <v>1226</v>
      </c>
      <c r="KW15" s="430" t="s">
        <v>1226</v>
      </c>
      <c r="KX15" s="430" t="s">
        <v>1226</v>
      </c>
      <c r="KY15" s="430" t="s">
        <v>1226</v>
      </c>
      <c r="KZ15" s="430" t="s">
        <v>1226</v>
      </c>
      <c r="LA15" s="430" t="s">
        <v>1226</v>
      </c>
      <c r="LB15" s="430" t="s">
        <v>1226</v>
      </c>
      <c r="LC15" s="430" t="s">
        <v>1226</v>
      </c>
      <c r="LD15" s="430" t="s">
        <v>1226</v>
      </c>
      <c r="LE15" s="430" t="s">
        <v>1226</v>
      </c>
      <c r="LF15" s="430" t="s">
        <v>4468</v>
      </c>
      <c r="LG15" s="430" t="s">
        <v>4637</v>
      </c>
      <c r="LH15" s="430" t="s">
        <v>4636</v>
      </c>
      <c r="LI15" s="430" t="s">
        <v>4642</v>
      </c>
      <c r="LJ15" s="430" t="s">
        <v>4643</v>
      </c>
      <c r="LK15" s="430">
        <v>45.43</v>
      </c>
      <c r="LL15" s="430">
        <v>26.6</v>
      </c>
      <c r="LM15" s="430">
        <v>26.6</v>
      </c>
      <c r="LN15" s="430" t="s">
        <v>1226</v>
      </c>
      <c r="LO15" s="430">
        <v>7.31</v>
      </c>
      <c r="LP15" s="430">
        <v>7.31</v>
      </c>
      <c r="LQ15" s="430" t="s">
        <v>1226</v>
      </c>
      <c r="LR15" s="430">
        <v>11.52</v>
      </c>
      <c r="LS15" s="430">
        <v>11.52</v>
      </c>
      <c r="LT15" s="430" t="s">
        <v>1226</v>
      </c>
      <c r="LU15" s="430" t="s">
        <v>1226</v>
      </c>
      <c r="LV15" s="430">
        <v>5.74</v>
      </c>
      <c r="LW15" s="430">
        <v>5.74</v>
      </c>
      <c r="LX15" s="430" t="s">
        <v>1226</v>
      </c>
      <c r="LY15" s="430">
        <v>5.74</v>
      </c>
      <c r="LZ15" s="430" t="s">
        <v>1226</v>
      </c>
      <c r="MA15" s="430" t="s">
        <v>1226</v>
      </c>
      <c r="MB15" s="430" t="s">
        <v>1226</v>
      </c>
      <c r="MC15" s="430" t="s">
        <v>1226</v>
      </c>
      <c r="MD15" s="430" t="s">
        <v>1226</v>
      </c>
      <c r="ME15" s="430" t="s">
        <v>1226</v>
      </c>
      <c r="MF15" s="430" t="s">
        <v>1226</v>
      </c>
      <c r="MG15" s="430" t="s">
        <v>1226</v>
      </c>
      <c r="MH15" s="430" t="s">
        <v>1226</v>
      </c>
      <c r="MI15" s="430" t="s">
        <v>1226</v>
      </c>
      <c r="MJ15" s="430">
        <v>19.5</v>
      </c>
      <c r="MK15" s="430">
        <v>9.06</v>
      </c>
      <c r="ML15" s="430">
        <v>5.44</v>
      </c>
      <c r="MM15" s="430">
        <v>3.62</v>
      </c>
      <c r="MN15" s="430">
        <v>4.4800000000000004</v>
      </c>
      <c r="MO15" s="430">
        <v>2.67</v>
      </c>
      <c r="MP15" s="430">
        <v>1.79</v>
      </c>
      <c r="MQ15" s="430">
        <v>2.9</v>
      </c>
      <c r="MR15" s="430">
        <v>1.74</v>
      </c>
      <c r="MS15" s="430">
        <v>1.1599999999999999</v>
      </c>
      <c r="MT15" s="430">
        <v>3.06</v>
      </c>
      <c r="MU15" s="430">
        <v>3.06</v>
      </c>
      <c r="MV15" s="430" t="s">
        <v>1226</v>
      </c>
      <c r="MW15" s="430" t="s">
        <v>1226</v>
      </c>
      <c r="MX15" s="430">
        <v>1.85</v>
      </c>
      <c r="MY15" s="430" t="s">
        <v>1226</v>
      </c>
      <c r="MZ15" s="430" t="s">
        <v>1226</v>
      </c>
      <c r="NA15" s="430" t="s">
        <v>1226</v>
      </c>
      <c r="NB15" s="430" t="s">
        <v>1226</v>
      </c>
      <c r="NC15" s="430" t="s">
        <v>1226</v>
      </c>
      <c r="ND15" s="430" t="s">
        <v>1226</v>
      </c>
      <c r="NE15" s="430">
        <v>1.85</v>
      </c>
      <c r="NF15" s="430" t="s">
        <v>1226</v>
      </c>
      <c r="NG15" s="430">
        <v>1.85</v>
      </c>
      <c r="NH15" s="430" t="s">
        <v>1226</v>
      </c>
      <c r="NI15" s="430" t="s">
        <v>1226</v>
      </c>
      <c r="NJ15" s="430" t="s">
        <v>1226</v>
      </c>
      <c r="NK15" s="430" t="s">
        <v>1226</v>
      </c>
      <c r="NL15" s="430">
        <v>10.61</v>
      </c>
      <c r="NM15" s="430" t="s">
        <v>1226</v>
      </c>
      <c r="NN15" s="430" t="s">
        <v>1226</v>
      </c>
      <c r="NO15" s="430" t="s">
        <v>1226</v>
      </c>
      <c r="NP15" s="430">
        <v>10.61</v>
      </c>
      <c r="NQ15" s="430">
        <v>6.37</v>
      </c>
      <c r="NR15" s="430">
        <v>4.24</v>
      </c>
      <c r="NS15" s="430" t="s">
        <v>1226</v>
      </c>
      <c r="NT15" s="430" t="s">
        <v>1226</v>
      </c>
      <c r="NU15" s="430" t="s">
        <v>1226</v>
      </c>
      <c r="NV15" s="430" t="s">
        <v>1226</v>
      </c>
      <c r="NW15" s="430" t="s">
        <v>1226</v>
      </c>
      <c r="NX15" s="430" t="s">
        <v>1226</v>
      </c>
      <c r="NY15" s="430" t="s">
        <v>1226</v>
      </c>
      <c r="NZ15" s="430">
        <v>0.26</v>
      </c>
      <c r="OA15" s="430" t="s">
        <v>1226</v>
      </c>
      <c r="OB15" s="430" t="s">
        <v>1226</v>
      </c>
      <c r="OC15" s="430" t="s">
        <v>1226</v>
      </c>
      <c r="OD15" s="430">
        <v>0.13</v>
      </c>
      <c r="OE15" s="430">
        <v>0.13</v>
      </c>
      <c r="OF15" s="430" t="s">
        <v>1226</v>
      </c>
      <c r="OG15" s="430">
        <v>0.13</v>
      </c>
      <c r="OH15" s="430">
        <v>0.13</v>
      </c>
      <c r="OI15" s="430" t="s">
        <v>1226</v>
      </c>
      <c r="OJ15" s="430" t="s">
        <v>1226</v>
      </c>
      <c r="OK15" s="430" t="s">
        <v>1226</v>
      </c>
      <c r="OL15" s="430" t="s">
        <v>1226</v>
      </c>
      <c r="OM15" s="430" t="s">
        <v>1226</v>
      </c>
      <c r="ON15" s="430">
        <v>0.14000000000000001</v>
      </c>
      <c r="OO15" s="430" t="s">
        <v>1226</v>
      </c>
      <c r="OP15" s="430" t="s">
        <v>1226</v>
      </c>
      <c r="OQ15" s="430" t="s">
        <v>1226</v>
      </c>
      <c r="OR15" s="430">
        <v>0.05</v>
      </c>
      <c r="OS15" s="430" t="s">
        <v>1226</v>
      </c>
      <c r="OT15" s="430">
        <v>0.05</v>
      </c>
      <c r="OU15" s="430">
        <v>4.9000000000000002E-2</v>
      </c>
      <c r="OV15" s="430" t="s">
        <v>1226</v>
      </c>
      <c r="OW15" s="430">
        <v>4.9000000000000002E-2</v>
      </c>
      <c r="OX15" s="430">
        <v>0.04</v>
      </c>
      <c r="OY15" s="430">
        <v>0.04</v>
      </c>
      <c r="OZ15" s="430" t="s">
        <v>1226</v>
      </c>
      <c r="PA15" s="430" t="s">
        <v>1226</v>
      </c>
      <c r="PB15" s="430">
        <v>0.24</v>
      </c>
      <c r="PC15" s="430">
        <v>0.24</v>
      </c>
      <c r="PD15" s="430">
        <v>0.14000000000000001</v>
      </c>
      <c r="PE15" s="430">
        <v>0.1</v>
      </c>
      <c r="PF15" s="430" t="s">
        <v>1226</v>
      </c>
      <c r="PG15" s="430" t="s">
        <v>1226</v>
      </c>
      <c r="PH15" s="430" t="s">
        <v>1226</v>
      </c>
      <c r="PI15" s="430" t="s">
        <v>1226</v>
      </c>
      <c r="PJ15" s="430" t="s">
        <v>1226</v>
      </c>
      <c r="PK15" s="430" t="s">
        <v>1226</v>
      </c>
      <c r="PL15" s="430" t="s">
        <v>1226</v>
      </c>
      <c r="PM15" s="430" t="s">
        <v>1226</v>
      </c>
      <c r="PN15" s="430" t="s">
        <v>1226</v>
      </c>
      <c r="PO15" s="430" t="s">
        <v>1226</v>
      </c>
      <c r="PP15" s="430">
        <v>0.15</v>
      </c>
      <c r="PQ15" s="430" t="s">
        <v>1226</v>
      </c>
      <c r="PR15" s="430" t="s">
        <v>1226</v>
      </c>
      <c r="PS15" s="430" t="s">
        <v>1226</v>
      </c>
      <c r="PT15" s="430">
        <v>0.15</v>
      </c>
      <c r="PU15" s="430">
        <v>0.15</v>
      </c>
      <c r="PV15" s="430" t="s">
        <v>1226</v>
      </c>
      <c r="PW15" s="430" t="s">
        <v>1226</v>
      </c>
      <c r="PX15" s="430" t="s">
        <v>1226</v>
      </c>
      <c r="PY15" s="430" t="s">
        <v>1226</v>
      </c>
      <c r="PZ15" s="430" t="s">
        <v>1226</v>
      </c>
      <c r="QA15" s="430" t="s">
        <v>1226</v>
      </c>
      <c r="QB15" s="430" t="s">
        <v>1226</v>
      </c>
      <c r="QC15" s="430" t="s">
        <v>1226</v>
      </c>
      <c r="QD15" s="430">
        <v>83.92</v>
      </c>
      <c r="QE15" s="430">
        <v>41.64</v>
      </c>
      <c r="QF15" s="430" t="s">
        <v>1226</v>
      </c>
      <c r="QG15" s="430" t="s">
        <v>1226</v>
      </c>
      <c r="QH15" s="430">
        <v>22.73</v>
      </c>
      <c r="QI15" s="430" t="s">
        <v>1226</v>
      </c>
      <c r="QJ15" s="430" t="s">
        <v>1226</v>
      </c>
      <c r="QK15" s="430">
        <v>4.93</v>
      </c>
      <c r="QL15" s="430" t="s">
        <v>1226</v>
      </c>
      <c r="QM15" s="430" t="s">
        <v>1226</v>
      </c>
      <c r="QN15" s="430">
        <v>14.62</v>
      </c>
      <c r="QO15" s="430" t="s">
        <v>1226</v>
      </c>
      <c r="QP15" s="430" t="s">
        <v>1226</v>
      </c>
      <c r="QQ15" s="430" t="s">
        <v>1226</v>
      </c>
      <c r="QR15" s="430" t="s">
        <v>4644</v>
      </c>
      <c r="QS15" s="430" t="s">
        <v>4645</v>
      </c>
      <c r="QT15" s="443">
        <v>22.715</v>
      </c>
      <c r="QU15" s="443">
        <v>2.87</v>
      </c>
      <c r="QV15" s="443">
        <v>9.75</v>
      </c>
      <c r="QW15" s="443">
        <v>0.92500000000000004</v>
      </c>
      <c r="QX15" s="443">
        <v>5.3049999999999997</v>
      </c>
      <c r="QY15" s="443">
        <v>0.13</v>
      </c>
      <c r="QZ15" s="443">
        <v>7.0000000000000007E-2</v>
      </c>
      <c r="RA15" s="443">
        <v>0.12</v>
      </c>
      <c r="RB15" s="443">
        <v>7.4999999999999997E-2</v>
      </c>
      <c r="RC15" s="443">
        <v>41.96</v>
      </c>
      <c r="RD15" s="443">
        <v>20.82</v>
      </c>
      <c r="RE15" s="443">
        <v>16.09</v>
      </c>
      <c r="RF15" s="443">
        <v>4.7300000000000004</v>
      </c>
      <c r="RG15" s="443">
        <v>11.365</v>
      </c>
      <c r="RH15" s="443">
        <v>8.3149999999999995</v>
      </c>
      <c r="RI15" s="443">
        <v>3.04</v>
      </c>
      <c r="RJ15" s="443">
        <v>2.4649999999999999</v>
      </c>
      <c r="RK15" s="443">
        <v>0.92500000000000004</v>
      </c>
      <c r="RL15" s="443">
        <v>1.5295000000000001</v>
      </c>
      <c r="RM15" s="443">
        <v>7.31</v>
      </c>
      <c r="RN15" s="443">
        <v>7.31</v>
      </c>
      <c r="RO15" s="443" t="s">
        <v>1226</v>
      </c>
    </row>
    <row r="16" spans="1:487" x14ac:dyDescent="0.2">
      <c r="A16" s="430" t="s">
        <v>1153</v>
      </c>
      <c r="B16" s="430" t="s">
        <v>1154</v>
      </c>
      <c r="C16" s="430" t="s">
        <v>1112</v>
      </c>
      <c r="D16" s="430" t="s">
        <v>1038</v>
      </c>
      <c r="E16" s="430" t="s">
        <v>1049</v>
      </c>
      <c r="F16" s="443">
        <v>0.77748600000000001</v>
      </c>
      <c r="G16" s="444">
        <v>2315.4373380880902</v>
      </c>
      <c r="H16" s="430">
        <v>1</v>
      </c>
      <c r="I16" s="430">
        <v>1</v>
      </c>
      <c r="J16" s="430">
        <v>0.75</v>
      </c>
      <c r="K16" s="430">
        <v>0.75</v>
      </c>
      <c r="L16" s="430">
        <v>1</v>
      </c>
      <c r="M16" s="430">
        <v>1</v>
      </c>
      <c r="N16" s="430">
        <v>1</v>
      </c>
      <c r="O16" s="430" t="s">
        <v>4795</v>
      </c>
      <c r="P16" s="430" t="s">
        <v>10</v>
      </c>
      <c r="Q16" s="430">
        <v>52.9</v>
      </c>
      <c r="R16" s="430" t="s">
        <v>1226</v>
      </c>
      <c r="S16" s="430">
        <v>34.700000000000003</v>
      </c>
      <c r="T16" s="430" t="s">
        <v>1226</v>
      </c>
      <c r="U16" s="430">
        <v>18.2</v>
      </c>
      <c r="V16" s="430" t="s">
        <v>1226</v>
      </c>
      <c r="W16" s="451" t="s">
        <v>1226</v>
      </c>
      <c r="X16" s="451" t="s">
        <v>1226</v>
      </c>
      <c r="Y16" s="451" t="s">
        <v>1226</v>
      </c>
      <c r="Z16" s="430" t="s">
        <v>8</v>
      </c>
      <c r="AA16" s="430">
        <v>9.6999999999999993</v>
      </c>
      <c r="AB16" s="430" t="s">
        <v>1226</v>
      </c>
      <c r="AC16" s="430" t="s">
        <v>1226</v>
      </c>
      <c r="AD16" s="430" t="s">
        <v>1226</v>
      </c>
      <c r="AE16" s="430" t="s">
        <v>1226</v>
      </c>
      <c r="AF16" s="430">
        <v>11.6</v>
      </c>
      <c r="AG16" s="451" t="s">
        <v>1226</v>
      </c>
      <c r="AH16" s="451" t="s">
        <v>1226</v>
      </c>
      <c r="AI16" s="451" t="s">
        <v>1226</v>
      </c>
      <c r="AJ16" s="430" t="s">
        <v>4796</v>
      </c>
      <c r="AK16" s="430">
        <v>1868</v>
      </c>
      <c r="AL16" s="430">
        <v>1300</v>
      </c>
      <c r="AM16" s="430">
        <v>568.29999999999995</v>
      </c>
      <c r="AN16" s="430" t="s">
        <v>1226</v>
      </c>
      <c r="AO16" s="430" t="s">
        <v>1226</v>
      </c>
      <c r="AP16" s="430" t="s">
        <v>1226</v>
      </c>
      <c r="AQ16" s="451" t="s">
        <v>1226</v>
      </c>
      <c r="AR16" s="451" t="s">
        <v>1226</v>
      </c>
      <c r="AS16" s="451" t="s">
        <v>1226</v>
      </c>
      <c r="AT16" s="430" t="s">
        <v>4797</v>
      </c>
      <c r="AU16" s="430">
        <v>14.8</v>
      </c>
      <c r="AV16" s="430" t="s">
        <v>1226</v>
      </c>
      <c r="AW16" s="430" t="s">
        <v>1226</v>
      </c>
      <c r="AX16" s="430" t="s">
        <v>1226</v>
      </c>
      <c r="AY16" s="430" t="s">
        <v>1226</v>
      </c>
      <c r="AZ16" s="430" t="s">
        <v>1226</v>
      </c>
      <c r="BA16" s="451" t="s">
        <v>1226</v>
      </c>
      <c r="BB16" s="451" t="s">
        <v>1226</v>
      </c>
      <c r="BC16" s="451" t="s">
        <v>1226</v>
      </c>
      <c r="BD16" s="430" t="s">
        <v>4798</v>
      </c>
      <c r="BE16" s="430">
        <v>29.8</v>
      </c>
      <c r="BF16" s="430">
        <v>10.5</v>
      </c>
      <c r="BG16" s="430">
        <v>19.3</v>
      </c>
      <c r="BH16" s="430" t="s">
        <v>1226</v>
      </c>
      <c r="BI16" s="430" t="s">
        <v>1226</v>
      </c>
      <c r="BJ16" s="430" t="s">
        <v>1226</v>
      </c>
      <c r="BK16" s="451" t="s">
        <v>1226</v>
      </c>
      <c r="BL16" s="451" t="s">
        <v>1226</v>
      </c>
      <c r="BM16" s="451" t="s">
        <v>1226</v>
      </c>
      <c r="BN16" s="430" t="s">
        <v>4799</v>
      </c>
      <c r="BO16" s="430">
        <v>40.200000000000003</v>
      </c>
      <c r="BP16" s="430" t="s">
        <v>1226</v>
      </c>
      <c r="BQ16" s="430" t="s">
        <v>1226</v>
      </c>
      <c r="BR16" s="430" t="s">
        <v>1226</v>
      </c>
      <c r="BS16" s="430" t="s">
        <v>1226</v>
      </c>
      <c r="BT16" s="430" t="s">
        <v>1226</v>
      </c>
      <c r="BU16" s="451" t="s">
        <v>1226</v>
      </c>
      <c r="BV16" s="451" t="s">
        <v>1226</v>
      </c>
      <c r="BW16" s="451" t="s">
        <v>1226</v>
      </c>
      <c r="BX16" s="430" t="s">
        <v>1226</v>
      </c>
      <c r="BY16" s="430" t="s">
        <v>1226</v>
      </c>
      <c r="BZ16" s="430" t="s">
        <v>1226</v>
      </c>
      <c r="CA16" s="430" t="s">
        <v>1226</v>
      </c>
      <c r="CB16" s="430" t="s">
        <v>1226</v>
      </c>
      <c r="CC16" s="430" t="s">
        <v>1226</v>
      </c>
      <c r="CD16" s="430" t="s">
        <v>1226</v>
      </c>
      <c r="CE16" s="451" t="s">
        <v>1226</v>
      </c>
      <c r="CF16" s="451" t="s">
        <v>1226</v>
      </c>
      <c r="CG16" s="451" t="s">
        <v>1226</v>
      </c>
      <c r="CH16" s="430" t="s">
        <v>1226</v>
      </c>
      <c r="CI16" s="430" t="s">
        <v>1226</v>
      </c>
      <c r="CJ16" s="430" t="s">
        <v>1226</v>
      </c>
      <c r="CK16" s="430" t="s">
        <v>1226</v>
      </c>
      <c r="CL16" s="430" t="s">
        <v>1226</v>
      </c>
      <c r="CM16" s="430" t="s">
        <v>1226</v>
      </c>
      <c r="CN16" s="430" t="s">
        <v>1226</v>
      </c>
      <c r="CO16" s="451" t="s">
        <v>1226</v>
      </c>
      <c r="CP16" s="451" t="s">
        <v>1226</v>
      </c>
      <c r="CQ16" s="451" t="s">
        <v>1226</v>
      </c>
      <c r="CR16" s="430" t="s">
        <v>1226</v>
      </c>
      <c r="CS16" s="430" t="s">
        <v>1226</v>
      </c>
      <c r="CT16" s="430" t="s">
        <v>1226</v>
      </c>
      <c r="CU16" s="430" t="s">
        <v>1226</v>
      </c>
      <c r="CV16" s="430" t="s">
        <v>1226</v>
      </c>
      <c r="CW16" s="430" t="s">
        <v>1226</v>
      </c>
      <c r="CX16" s="430" t="s">
        <v>1226</v>
      </c>
      <c r="CY16" s="451" t="s">
        <v>1226</v>
      </c>
      <c r="CZ16" s="451" t="s">
        <v>1226</v>
      </c>
      <c r="DA16" s="451" t="s">
        <v>1226</v>
      </c>
      <c r="DB16" s="430" t="s">
        <v>1226</v>
      </c>
      <c r="DC16" s="430" t="s">
        <v>1226</v>
      </c>
      <c r="DD16" s="430" t="s">
        <v>1226</v>
      </c>
      <c r="DE16" s="430" t="s">
        <v>1226</v>
      </c>
      <c r="DF16" s="430" t="s">
        <v>1226</v>
      </c>
      <c r="DG16" s="430" t="s">
        <v>1226</v>
      </c>
      <c r="DH16" s="430" t="s">
        <v>1226</v>
      </c>
      <c r="DI16" s="451" t="s">
        <v>1226</v>
      </c>
      <c r="DJ16" s="451" t="s">
        <v>1226</v>
      </c>
      <c r="DK16" s="451" t="s">
        <v>1226</v>
      </c>
      <c r="DL16" s="430" t="s">
        <v>1226</v>
      </c>
      <c r="DM16" s="430" t="s">
        <v>1226</v>
      </c>
      <c r="DN16" s="430" t="s">
        <v>1226</v>
      </c>
      <c r="DO16" s="430" t="s">
        <v>1226</v>
      </c>
      <c r="DP16" s="430" t="s">
        <v>1226</v>
      </c>
      <c r="DQ16" s="430" t="s">
        <v>1226</v>
      </c>
      <c r="DR16" s="430" t="s">
        <v>1226</v>
      </c>
      <c r="DS16" s="451" t="s">
        <v>1226</v>
      </c>
      <c r="DT16" s="451" t="s">
        <v>1226</v>
      </c>
      <c r="DU16" s="451" t="s">
        <v>1226</v>
      </c>
      <c r="DV16" s="430" t="s">
        <v>1226</v>
      </c>
      <c r="DW16" s="430" t="s">
        <v>1226</v>
      </c>
      <c r="DX16" s="430" t="s">
        <v>1226</v>
      </c>
      <c r="DY16" s="430" t="s">
        <v>1226</v>
      </c>
      <c r="DZ16" s="430" t="s">
        <v>1226</v>
      </c>
      <c r="EA16" s="430" t="s">
        <v>1226</v>
      </c>
      <c r="EB16" s="430" t="s">
        <v>1226</v>
      </c>
      <c r="EC16" s="451" t="s">
        <v>1226</v>
      </c>
      <c r="ED16" s="451" t="s">
        <v>1226</v>
      </c>
      <c r="EE16" s="451" t="s">
        <v>1226</v>
      </c>
      <c r="EF16" s="430" t="s">
        <v>1226</v>
      </c>
      <c r="EG16" s="430" t="s">
        <v>1226</v>
      </c>
      <c r="EH16" s="430" t="s">
        <v>1226</v>
      </c>
      <c r="EI16" s="430" t="s">
        <v>1226</v>
      </c>
      <c r="EJ16" s="430" t="s">
        <v>1226</v>
      </c>
      <c r="EK16" s="430" t="s">
        <v>1226</v>
      </c>
      <c r="EL16" s="430" t="s">
        <v>1226</v>
      </c>
      <c r="EM16" s="451" t="s">
        <v>1226</v>
      </c>
      <c r="EN16" s="451" t="s">
        <v>1226</v>
      </c>
      <c r="EO16" s="451" t="s">
        <v>1226</v>
      </c>
      <c r="EP16" s="430" t="s">
        <v>1226</v>
      </c>
      <c r="EQ16" s="430" t="s">
        <v>1226</v>
      </c>
      <c r="ER16" s="430" t="s">
        <v>1226</v>
      </c>
      <c r="ES16" s="430" t="s">
        <v>1226</v>
      </c>
      <c r="ET16" s="430" t="s">
        <v>1226</v>
      </c>
      <c r="EU16" s="430" t="s">
        <v>1226</v>
      </c>
      <c r="EV16" s="430" t="s">
        <v>1226</v>
      </c>
      <c r="EW16" s="451" t="s">
        <v>1226</v>
      </c>
      <c r="EX16" s="451" t="s">
        <v>1226</v>
      </c>
      <c r="EY16" s="451" t="s">
        <v>1226</v>
      </c>
      <c r="EZ16" s="430">
        <v>2015.4</v>
      </c>
      <c r="FA16" s="430" t="s">
        <v>1226</v>
      </c>
      <c r="FB16" s="430" t="s">
        <v>1226</v>
      </c>
      <c r="FC16" s="430" t="s">
        <v>1226</v>
      </c>
      <c r="FD16" s="430" t="s">
        <v>1226</v>
      </c>
      <c r="FE16" s="430" t="s">
        <v>1226</v>
      </c>
      <c r="FF16" s="430" t="s">
        <v>1226</v>
      </c>
      <c r="FG16" s="430" t="s">
        <v>1226</v>
      </c>
      <c r="FH16" s="430" t="s">
        <v>1226</v>
      </c>
      <c r="FI16" s="430" t="s">
        <v>4800</v>
      </c>
      <c r="FJ16" s="430" t="s">
        <v>1153</v>
      </c>
      <c r="FK16" s="430" t="s">
        <v>4455</v>
      </c>
      <c r="FL16" s="430" t="s">
        <v>4801</v>
      </c>
      <c r="FM16" s="430" t="s">
        <v>4802</v>
      </c>
      <c r="FN16" s="443">
        <v>27.2574936468157</v>
      </c>
      <c r="FO16" s="443">
        <v>5.907999309343384</v>
      </c>
      <c r="FP16" s="443">
        <v>2.8054543839789301</v>
      </c>
      <c r="FQ16" s="443" t="s">
        <v>1226</v>
      </c>
      <c r="FR16" s="443">
        <v>8.2049284570812356E-2</v>
      </c>
      <c r="FS16" s="443">
        <v>5.2295148407770518E-2</v>
      </c>
      <c r="FT16" s="443">
        <v>9.0858312156052339</v>
      </c>
      <c r="FU16" s="430">
        <v>0</v>
      </c>
      <c r="FV16" s="430">
        <v>1</v>
      </c>
      <c r="FW16" s="430">
        <v>0.33</v>
      </c>
      <c r="FX16" s="430">
        <v>1</v>
      </c>
      <c r="FY16" s="430">
        <v>0</v>
      </c>
      <c r="FZ16" s="430">
        <v>1</v>
      </c>
      <c r="GA16" s="430">
        <v>0.33</v>
      </c>
      <c r="GB16" s="430">
        <v>1</v>
      </c>
      <c r="GC16" s="430" t="s">
        <v>4803</v>
      </c>
      <c r="GD16" s="430" t="s">
        <v>4804</v>
      </c>
      <c r="GE16" s="430" t="s">
        <v>1226</v>
      </c>
      <c r="GF16" s="430">
        <v>1</v>
      </c>
      <c r="GG16" s="430">
        <v>0</v>
      </c>
      <c r="GH16" s="430">
        <v>1</v>
      </c>
      <c r="GI16" s="430" t="s">
        <v>1226</v>
      </c>
      <c r="GJ16" s="430">
        <v>0.5</v>
      </c>
      <c r="GK16" s="430">
        <v>0</v>
      </c>
      <c r="GL16" s="430">
        <v>0.5</v>
      </c>
      <c r="GM16" s="430">
        <v>1</v>
      </c>
      <c r="GN16" s="430" t="s">
        <v>1226</v>
      </c>
      <c r="GO16" s="430" t="s">
        <v>1226</v>
      </c>
      <c r="GP16" s="430" t="s">
        <v>1226</v>
      </c>
      <c r="GQ16" s="430" t="s">
        <v>1226</v>
      </c>
      <c r="GR16" s="430">
        <v>1</v>
      </c>
      <c r="GS16" s="430">
        <v>0</v>
      </c>
      <c r="GT16" s="430">
        <v>1</v>
      </c>
      <c r="GU16" s="430" t="s">
        <v>1226</v>
      </c>
      <c r="GV16" s="430">
        <v>1</v>
      </c>
      <c r="GW16" s="430" t="s">
        <v>1226</v>
      </c>
      <c r="GX16" s="430" t="s">
        <v>1226</v>
      </c>
      <c r="GY16" s="430" t="s">
        <v>1226</v>
      </c>
      <c r="GZ16" s="430" t="s">
        <v>4805</v>
      </c>
      <c r="HA16" s="430" t="s">
        <v>1226</v>
      </c>
      <c r="HB16" s="430">
        <v>1</v>
      </c>
      <c r="HC16" s="430">
        <v>0</v>
      </c>
      <c r="HD16" s="430">
        <v>1</v>
      </c>
      <c r="HE16" s="430">
        <v>1</v>
      </c>
      <c r="HF16" s="430">
        <v>0</v>
      </c>
      <c r="HG16" s="430">
        <v>1</v>
      </c>
      <c r="HH16" s="430">
        <v>1</v>
      </c>
      <c r="HI16" s="430">
        <v>0</v>
      </c>
      <c r="HJ16" s="430">
        <v>1</v>
      </c>
      <c r="HK16" s="430">
        <v>1</v>
      </c>
      <c r="HL16" s="430">
        <v>0</v>
      </c>
      <c r="HM16" s="430">
        <v>0</v>
      </c>
      <c r="HN16" s="430" t="s">
        <v>1226</v>
      </c>
      <c r="HO16" s="430">
        <v>1</v>
      </c>
      <c r="HP16" s="430">
        <v>0</v>
      </c>
      <c r="HQ16" s="430">
        <v>1</v>
      </c>
      <c r="HR16" s="430">
        <v>1</v>
      </c>
      <c r="HS16" s="430" t="s">
        <v>1226</v>
      </c>
      <c r="HT16" s="430" t="s">
        <v>1226</v>
      </c>
      <c r="HU16" s="430" t="s">
        <v>1226</v>
      </c>
      <c r="HV16" s="430" t="s">
        <v>1226</v>
      </c>
      <c r="HW16" s="430">
        <v>0</v>
      </c>
      <c r="HX16" s="430">
        <v>0</v>
      </c>
      <c r="HY16" s="430">
        <v>0</v>
      </c>
      <c r="HZ16" s="430" t="s">
        <v>4806</v>
      </c>
      <c r="IA16" s="430" t="s">
        <v>1226</v>
      </c>
      <c r="IB16" s="430">
        <v>0</v>
      </c>
      <c r="IC16" s="430">
        <v>0</v>
      </c>
      <c r="ID16" s="430">
        <v>0</v>
      </c>
      <c r="IE16" s="430" t="s">
        <v>1170</v>
      </c>
      <c r="IF16" s="430" t="s">
        <v>4807</v>
      </c>
      <c r="IG16" s="430">
        <v>0.5</v>
      </c>
      <c r="IH16" s="430">
        <v>0.5</v>
      </c>
      <c r="II16" s="430">
        <v>0</v>
      </c>
      <c r="IJ16" s="430">
        <v>0</v>
      </c>
      <c r="IK16" s="430">
        <v>0.5</v>
      </c>
      <c r="IL16" s="430" t="s">
        <v>4808</v>
      </c>
      <c r="IM16" s="430" t="s">
        <v>4809</v>
      </c>
      <c r="IN16" s="430">
        <v>1</v>
      </c>
      <c r="IO16" s="430">
        <v>100</v>
      </c>
      <c r="IP16" s="430">
        <v>1</v>
      </c>
      <c r="IQ16" s="430">
        <v>100</v>
      </c>
      <c r="IR16" s="430">
        <v>1</v>
      </c>
      <c r="IS16" s="430">
        <v>100</v>
      </c>
      <c r="IT16" s="430">
        <v>1</v>
      </c>
      <c r="IU16" s="430">
        <v>100</v>
      </c>
      <c r="IV16" s="430" t="s">
        <v>1226</v>
      </c>
      <c r="IW16" s="430">
        <v>1</v>
      </c>
      <c r="IX16" s="430">
        <v>100</v>
      </c>
      <c r="IY16" s="430">
        <v>1</v>
      </c>
      <c r="IZ16" s="430">
        <v>100</v>
      </c>
      <c r="JA16" s="430">
        <v>1</v>
      </c>
      <c r="JB16" s="430">
        <v>100</v>
      </c>
      <c r="JC16" s="430">
        <v>1</v>
      </c>
      <c r="JD16" s="430">
        <v>100</v>
      </c>
      <c r="JE16" s="430" t="s">
        <v>1226</v>
      </c>
      <c r="JF16" s="430" t="s">
        <v>4810</v>
      </c>
      <c r="JG16" s="430" t="s">
        <v>4811</v>
      </c>
      <c r="JH16" s="430" t="s">
        <v>1226</v>
      </c>
      <c r="JI16" s="430" t="s">
        <v>4812</v>
      </c>
      <c r="JJ16" s="430" t="s">
        <v>1226</v>
      </c>
      <c r="JK16" s="430" t="s">
        <v>4813</v>
      </c>
      <c r="JL16" s="430" t="s">
        <v>4814</v>
      </c>
      <c r="JM16" s="430">
        <v>1</v>
      </c>
      <c r="JN16" s="430">
        <v>1</v>
      </c>
      <c r="JO16" s="430" t="s">
        <v>1226</v>
      </c>
      <c r="JP16" s="443" t="s">
        <v>1226</v>
      </c>
      <c r="JQ16" s="443" t="s">
        <v>1226</v>
      </c>
      <c r="JR16" s="443" t="s">
        <v>1226</v>
      </c>
      <c r="JS16" s="443" t="s">
        <v>1226</v>
      </c>
      <c r="JT16" s="443" t="s">
        <v>1226</v>
      </c>
      <c r="JU16" s="430" t="s">
        <v>1226</v>
      </c>
      <c r="JV16" s="430" t="s">
        <v>1226</v>
      </c>
      <c r="JW16" s="430">
        <v>0.5</v>
      </c>
      <c r="JX16" s="430" t="s">
        <v>1226</v>
      </c>
      <c r="JY16" s="430" t="s">
        <v>1226</v>
      </c>
      <c r="JZ16" s="430">
        <v>0.75</v>
      </c>
      <c r="KA16" s="430" t="s">
        <v>1226</v>
      </c>
      <c r="KB16" s="430" t="s">
        <v>1226</v>
      </c>
      <c r="KC16" s="430">
        <v>0.75</v>
      </c>
      <c r="KD16" s="430" t="s">
        <v>1226</v>
      </c>
      <c r="KE16" s="430" t="s">
        <v>1226</v>
      </c>
      <c r="KF16" s="430">
        <v>0.75</v>
      </c>
      <c r="KG16" s="430" t="s">
        <v>1226</v>
      </c>
      <c r="KH16" s="430" t="s">
        <v>1226</v>
      </c>
      <c r="KI16" s="430">
        <v>0.75</v>
      </c>
      <c r="KJ16" s="430" t="s">
        <v>1226</v>
      </c>
      <c r="KK16" s="430" t="s">
        <v>1226</v>
      </c>
      <c r="KL16" s="430">
        <v>0.75</v>
      </c>
      <c r="KM16" s="430" t="s">
        <v>1226</v>
      </c>
      <c r="KN16" s="430" t="s">
        <v>1226</v>
      </c>
      <c r="KO16" s="430">
        <v>1</v>
      </c>
      <c r="KP16" s="430" t="s">
        <v>4815</v>
      </c>
      <c r="KQ16" s="430" t="s">
        <v>4816</v>
      </c>
      <c r="KR16" s="430" t="s">
        <v>1226</v>
      </c>
      <c r="KS16" s="430" t="s">
        <v>1226</v>
      </c>
      <c r="KT16" s="430" t="s">
        <v>1226</v>
      </c>
      <c r="KU16" s="430" t="s">
        <v>1226</v>
      </c>
      <c r="KV16" s="430" t="s">
        <v>1226</v>
      </c>
      <c r="KW16" s="430" t="s">
        <v>1226</v>
      </c>
      <c r="KX16" s="430" t="s">
        <v>1226</v>
      </c>
      <c r="KY16" s="430" t="s">
        <v>1226</v>
      </c>
      <c r="KZ16" s="430" t="s">
        <v>1226</v>
      </c>
      <c r="LA16" s="430" t="s">
        <v>1226</v>
      </c>
      <c r="LB16" s="430" t="s">
        <v>1226</v>
      </c>
      <c r="LC16" s="430" t="s">
        <v>1226</v>
      </c>
      <c r="LD16" s="430" t="s">
        <v>1226</v>
      </c>
      <c r="LE16" s="430" t="s">
        <v>1226</v>
      </c>
      <c r="LF16" s="430" t="s">
        <v>1154</v>
      </c>
      <c r="LG16" s="430" t="s">
        <v>4817</v>
      </c>
      <c r="LH16" s="430" t="s">
        <v>4818</v>
      </c>
      <c r="LI16" s="430" t="s">
        <v>4819</v>
      </c>
      <c r="LJ16" s="430" t="s">
        <v>1155</v>
      </c>
      <c r="LK16" s="430">
        <v>227.86799999999999</v>
      </c>
      <c r="LL16" s="430" t="s">
        <v>1226</v>
      </c>
      <c r="LM16" s="430" t="s">
        <v>1226</v>
      </c>
      <c r="LN16" s="430" t="s">
        <v>1226</v>
      </c>
      <c r="LO16" s="430" t="s">
        <v>1226</v>
      </c>
      <c r="LP16" s="430" t="s">
        <v>1226</v>
      </c>
      <c r="LQ16" s="430" t="s">
        <v>1226</v>
      </c>
      <c r="LR16" s="430" t="s">
        <v>1226</v>
      </c>
      <c r="LS16" s="430">
        <v>14.375</v>
      </c>
      <c r="LT16" s="430">
        <v>14.375</v>
      </c>
      <c r="LU16" s="430" t="s">
        <v>1226</v>
      </c>
      <c r="LV16" s="430">
        <v>96.1</v>
      </c>
      <c r="LW16" s="430" t="s">
        <v>1226</v>
      </c>
      <c r="LX16" s="430" t="s">
        <v>1226</v>
      </c>
      <c r="LY16" s="430" t="s">
        <v>1226</v>
      </c>
      <c r="LZ16" s="430" t="s">
        <v>1226</v>
      </c>
      <c r="MA16" s="430" t="s">
        <v>1226</v>
      </c>
      <c r="MB16" s="430">
        <v>88.2</v>
      </c>
      <c r="MC16" s="430" t="s">
        <v>1226</v>
      </c>
      <c r="MD16" s="430" t="s">
        <v>1226</v>
      </c>
      <c r="ME16" s="430">
        <v>7.9</v>
      </c>
      <c r="MF16" s="430" t="s">
        <v>1226</v>
      </c>
      <c r="MG16" s="430" t="s">
        <v>1226</v>
      </c>
      <c r="MH16" s="430" t="s">
        <v>1226</v>
      </c>
      <c r="MI16" s="430" t="s">
        <v>1226</v>
      </c>
      <c r="MJ16" s="430">
        <v>200.304</v>
      </c>
      <c r="MK16" s="430">
        <v>20.986000000000001</v>
      </c>
      <c r="ML16" s="430">
        <v>14.144</v>
      </c>
      <c r="MM16" s="430">
        <v>6.8419999999999996</v>
      </c>
      <c r="MN16" s="430">
        <v>73.784000000000006</v>
      </c>
      <c r="MO16" s="430">
        <v>63.646000000000001</v>
      </c>
      <c r="MP16" s="430">
        <v>10.138</v>
      </c>
      <c r="MQ16" s="430">
        <v>5.3819999999999997</v>
      </c>
      <c r="MR16" s="430" t="s">
        <v>1226</v>
      </c>
      <c r="MS16" s="430">
        <v>5.3819999999999997</v>
      </c>
      <c r="MT16" s="430" t="s">
        <v>1226</v>
      </c>
      <c r="MU16" s="430" t="s">
        <v>1226</v>
      </c>
      <c r="MV16" s="430" t="s">
        <v>1226</v>
      </c>
      <c r="MW16" s="430" t="s">
        <v>1226</v>
      </c>
      <c r="MX16" s="430">
        <v>662.66200000000003</v>
      </c>
      <c r="MY16" s="430">
        <v>256.04700000000003</v>
      </c>
      <c r="MZ16" s="430">
        <v>136.393</v>
      </c>
      <c r="NA16" s="430">
        <v>119.654</v>
      </c>
      <c r="NB16" s="430">
        <v>75.284000000000006</v>
      </c>
      <c r="NC16" s="430">
        <v>28.6</v>
      </c>
      <c r="ND16" s="430">
        <v>46.683999999999997</v>
      </c>
      <c r="NE16" s="430" t="s">
        <v>1226</v>
      </c>
      <c r="NF16" s="430" t="s">
        <v>1226</v>
      </c>
      <c r="NG16" s="430" t="s">
        <v>1226</v>
      </c>
      <c r="NH16" s="430" t="s">
        <v>1226</v>
      </c>
      <c r="NI16" s="430" t="s">
        <v>1226</v>
      </c>
      <c r="NJ16" s="430" t="s">
        <v>1226</v>
      </c>
      <c r="NK16" s="430" t="s">
        <v>1226</v>
      </c>
      <c r="NL16" s="430" t="s">
        <v>1226</v>
      </c>
      <c r="NM16" s="430" t="s">
        <v>1226</v>
      </c>
      <c r="NN16" s="430" t="s">
        <v>1226</v>
      </c>
      <c r="NO16" s="430" t="s">
        <v>1226</v>
      </c>
      <c r="NP16" s="430" t="s">
        <v>1226</v>
      </c>
      <c r="NQ16" s="430" t="s">
        <v>1226</v>
      </c>
      <c r="NR16" s="430" t="s">
        <v>1226</v>
      </c>
      <c r="NS16" s="430" t="s">
        <v>1226</v>
      </c>
      <c r="NT16" s="430" t="s">
        <v>1226</v>
      </c>
      <c r="NU16" s="430" t="s">
        <v>1226</v>
      </c>
      <c r="NV16" s="430" t="s">
        <v>1226</v>
      </c>
      <c r="NW16" s="430" t="s">
        <v>1226</v>
      </c>
      <c r="NX16" s="430" t="s">
        <v>1226</v>
      </c>
      <c r="NY16" s="430" t="s">
        <v>1226</v>
      </c>
      <c r="NZ16" s="430" t="s">
        <v>1226</v>
      </c>
      <c r="OA16" s="430" t="s">
        <v>1226</v>
      </c>
      <c r="OB16" s="430" t="s">
        <v>1226</v>
      </c>
      <c r="OC16" s="430" t="s">
        <v>1226</v>
      </c>
      <c r="OD16" s="430" t="s">
        <v>1226</v>
      </c>
      <c r="OE16" s="430" t="s">
        <v>1226</v>
      </c>
      <c r="OF16" s="430" t="s">
        <v>1226</v>
      </c>
      <c r="OG16" s="430" t="s">
        <v>1226</v>
      </c>
      <c r="OH16" s="430" t="s">
        <v>1226</v>
      </c>
      <c r="OI16" s="430" t="s">
        <v>1226</v>
      </c>
      <c r="OJ16" s="430" t="s">
        <v>1226</v>
      </c>
      <c r="OK16" s="430" t="s">
        <v>1226</v>
      </c>
      <c r="OL16" s="430" t="s">
        <v>1226</v>
      </c>
      <c r="OM16" s="430" t="s">
        <v>1226</v>
      </c>
      <c r="ON16" s="430" t="s">
        <v>1226</v>
      </c>
      <c r="OO16" s="430" t="s">
        <v>1226</v>
      </c>
      <c r="OP16" s="430" t="s">
        <v>1226</v>
      </c>
      <c r="OQ16" s="430" t="s">
        <v>1226</v>
      </c>
      <c r="OR16" s="430" t="s">
        <v>1226</v>
      </c>
      <c r="OS16" s="430" t="s">
        <v>1226</v>
      </c>
      <c r="OT16" s="430" t="s">
        <v>1226</v>
      </c>
      <c r="OU16" s="430" t="s">
        <v>1226</v>
      </c>
      <c r="OV16" s="430" t="s">
        <v>1226</v>
      </c>
      <c r="OW16" s="430" t="s">
        <v>1226</v>
      </c>
      <c r="OX16" s="430" t="s">
        <v>1226</v>
      </c>
      <c r="OY16" s="430" t="s">
        <v>1226</v>
      </c>
      <c r="OZ16" s="430" t="s">
        <v>1226</v>
      </c>
      <c r="PA16" s="430" t="s">
        <v>1226</v>
      </c>
      <c r="PB16" s="430" t="s">
        <v>1226</v>
      </c>
      <c r="PC16" s="430" t="s">
        <v>1226</v>
      </c>
      <c r="PD16" s="430" t="s">
        <v>1226</v>
      </c>
      <c r="PE16" s="430" t="s">
        <v>1226</v>
      </c>
      <c r="PF16" s="430" t="s">
        <v>1226</v>
      </c>
      <c r="PG16" s="430" t="s">
        <v>1226</v>
      </c>
      <c r="PH16" s="430" t="s">
        <v>1226</v>
      </c>
      <c r="PI16" s="430" t="s">
        <v>1226</v>
      </c>
      <c r="PJ16" s="430" t="s">
        <v>1226</v>
      </c>
      <c r="PK16" s="430" t="s">
        <v>1226</v>
      </c>
      <c r="PL16" s="430" t="s">
        <v>1226</v>
      </c>
      <c r="PM16" s="430" t="s">
        <v>1226</v>
      </c>
      <c r="PN16" s="430" t="s">
        <v>1226</v>
      </c>
      <c r="PO16" s="430" t="s">
        <v>1226</v>
      </c>
      <c r="PP16" s="430" t="s">
        <v>1226</v>
      </c>
      <c r="PQ16" s="430" t="s">
        <v>1226</v>
      </c>
      <c r="PR16" s="430" t="s">
        <v>1226</v>
      </c>
      <c r="PS16" s="430" t="s">
        <v>1226</v>
      </c>
      <c r="PT16" s="430" t="s">
        <v>1226</v>
      </c>
      <c r="PU16" s="430" t="s">
        <v>1226</v>
      </c>
      <c r="PV16" s="430" t="s">
        <v>1226</v>
      </c>
      <c r="PW16" s="430" t="s">
        <v>1226</v>
      </c>
      <c r="PX16" s="430" t="s">
        <v>1226</v>
      </c>
      <c r="PY16" s="430" t="s">
        <v>1226</v>
      </c>
      <c r="PZ16" s="430" t="s">
        <v>1226</v>
      </c>
      <c r="QA16" s="430" t="s">
        <v>1226</v>
      </c>
      <c r="QB16" s="430" t="s">
        <v>1226</v>
      </c>
      <c r="QC16" s="430" t="s">
        <v>1226</v>
      </c>
      <c r="QD16" s="430">
        <v>1186.934</v>
      </c>
      <c r="QE16" s="430">
        <v>277.03300000000002</v>
      </c>
      <c r="QF16" s="430">
        <v>150.53700000000001</v>
      </c>
      <c r="QG16" s="430">
        <v>126.496</v>
      </c>
      <c r="QH16" s="430">
        <v>149.06800000000001</v>
      </c>
      <c r="QI16" s="430">
        <v>92.245999999999995</v>
      </c>
      <c r="QJ16" s="430">
        <v>145.02199999999999</v>
      </c>
      <c r="QK16" s="430">
        <v>5.8319999999999999</v>
      </c>
      <c r="QL16" s="430" t="s">
        <v>1226</v>
      </c>
      <c r="QM16" s="430">
        <v>13.282</v>
      </c>
      <c r="QN16" s="430" t="s">
        <v>1226</v>
      </c>
      <c r="QO16" s="430" t="s">
        <v>4820</v>
      </c>
      <c r="QP16" s="430">
        <v>14.375</v>
      </c>
      <c r="QQ16" s="430" t="s">
        <v>1226</v>
      </c>
      <c r="QR16" s="430" t="s">
        <v>4821</v>
      </c>
      <c r="QS16" s="430" t="s">
        <v>1226</v>
      </c>
      <c r="QT16" s="443">
        <v>3.0751583004496652</v>
      </c>
      <c r="QU16" s="443">
        <v>1.2969030871961522</v>
      </c>
      <c r="QV16" s="443">
        <v>2.7031724867610625</v>
      </c>
      <c r="QW16" s="443">
        <v>8.9428552920663549</v>
      </c>
      <c r="QX16" s="443" t="s">
        <v>1226</v>
      </c>
      <c r="QY16" s="443" t="s">
        <v>1226</v>
      </c>
      <c r="QZ16" s="443" t="s">
        <v>1226</v>
      </c>
      <c r="RA16" s="443" t="s">
        <v>1226</v>
      </c>
      <c r="RB16" s="443" t="s">
        <v>1226</v>
      </c>
      <c r="RC16" s="443">
        <v>16.018089166473235</v>
      </c>
      <c r="RD16" s="443">
        <v>3.7386571587430977</v>
      </c>
      <c r="RE16" s="443">
        <v>2.0315494280670885</v>
      </c>
      <c r="RF16" s="443">
        <v>1.7071077306760092</v>
      </c>
      <c r="RG16" s="443">
        <v>3.2020145857737425</v>
      </c>
      <c r="RH16" s="443">
        <v>1.2448920102132806</v>
      </c>
      <c r="RI16" s="443">
        <v>1.9571225755604618</v>
      </c>
      <c r="RJ16" s="443">
        <v>7.8704878298938186E-2</v>
      </c>
      <c r="RK16" s="443" t="s">
        <v>1226</v>
      </c>
      <c r="RL16" s="443">
        <v>0.17924523209302076</v>
      </c>
      <c r="RM16" s="443">
        <v>0.38799129819864075</v>
      </c>
      <c r="RN16" s="443">
        <v>0.19399564909932038</v>
      </c>
      <c r="RO16" s="443">
        <v>0.19399564909932038</v>
      </c>
    </row>
    <row r="17" spans="1:483" x14ac:dyDescent="0.2">
      <c r="A17" s="430" t="s">
        <v>1139</v>
      </c>
      <c r="B17" s="430" t="s">
        <v>1140</v>
      </c>
      <c r="C17" s="430" t="s">
        <v>1070</v>
      </c>
      <c r="D17" s="430" t="s">
        <v>1050</v>
      </c>
      <c r="E17" s="430" t="s">
        <v>1049</v>
      </c>
      <c r="F17" s="443">
        <v>12.079472000000001</v>
      </c>
      <c r="G17" s="444">
        <v>40408.208523878398</v>
      </c>
      <c r="H17" s="430">
        <v>0.5</v>
      </c>
      <c r="I17" s="430">
        <v>0.5</v>
      </c>
      <c r="J17" s="430">
        <v>0.5</v>
      </c>
      <c r="K17" s="430">
        <v>0.5</v>
      </c>
      <c r="L17" s="430">
        <v>0</v>
      </c>
      <c r="M17" s="430">
        <v>0</v>
      </c>
      <c r="N17" s="430">
        <v>0</v>
      </c>
      <c r="O17" s="430" t="s">
        <v>4940</v>
      </c>
      <c r="P17" s="430" t="s">
        <v>4941</v>
      </c>
      <c r="Q17" s="430">
        <v>954.4</v>
      </c>
      <c r="R17" s="430">
        <v>476.4</v>
      </c>
      <c r="S17" s="430">
        <v>339.1</v>
      </c>
      <c r="T17" s="430" t="s">
        <v>1226</v>
      </c>
      <c r="U17" s="430" t="s">
        <v>1226</v>
      </c>
      <c r="V17" s="430" t="s">
        <v>1226</v>
      </c>
      <c r="W17" s="451" t="s">
        <v>1226</v>
      </c>
      <c r="X17" s="451" t="s">
        <v>1226</v>
      </c>
      <c r="Y17" s="451" t="s">
        <v>1226</v>
      </c>
      <c r="Z17" s="430" t="s">
        <v>26</v>
      </c>
      <c r="AA17" s="430" t="s">
        <v>1226</v>
      </c>
      <c r="AB17" s="430" t="s">
        <v>1226</v>
      </c>
      <c r="AC17" s="430" t="s">
        <v>1226</v>
      </c>
      <c r="AD17" s="430" t="s">
        <v>1226</v>
      </c>
      <c r="AE17" s="430">
        <v>0.04</v>
      </c>
      <c r="AF17" s="430" t="s">
        <v>1226</v>
      </c>
      <c r="AG17" s="451" t="s">
        <v>1226</v>
      </c>
      <c r="AH17" s="451" t="s">
        <v>1226</v>
      </c>
      <c r="AI17" s="451" t="s">
        <v>1226</v>
      </c>
      <c r="AJ17" s="430" t="s">
        <v>28</v>
      </c>
      <c r="AK17" s="430" t="s">
        <v>1226</v>
      </c>
      <c r="AL17" s="430" t="s">
        <v>1226</v>
      </c>
      <c r="AM17" s="430" t="s">
        <v>1226</v>
      </c>
      <c r="AN17" s="430" t="s">
        <v>1226</v>
      </c>
      <c r="AO17" s="430" t="s">
        <v>1226</v>
      </c>
      <c r="AP17" s="430" t="s">
        <v>1226</v>
      </c>
      <c r="AQ17" s="451" t="s">
        <v>1226</v>
      </c>
      <c r="AR17" s="451" t="s">
        <v>1226</v>
      </c>
      <c r="AS17" s="451" t="s">
        <v>1226</v>
      </c>
      <c r="AT17" s="430" t="s">
        <v>1226</v>
      </c>
      <c r="AU17" s="430" t="s">
        <v>1226</v>
      </c>
      <c r="AV17" s="430" t="s">
        <v>1226</v>
      </c>
      <c r="AW17" s="430" t="s">
        <v>1226</v>
      </c>
      <c r="AX17" s="430" t="s">
        <v>1226</v>
      </c>
      <c r="AY17" s="430" t="s">
        <v>1226</v>
      </c>
      <c r="AZ17" s="430" t="s">
        <v>1226</v>
      </c>
      <c r="BA17" s="451" t="s">
        <v>1226</v>
      </c>
      <c r="BB17" s="451" t="s">
        <v>1226</v>
      </c>
      <c r="BC17" s="451" t="s">
        <v>1226</v>
      </c>
      <c r="BD17" s="430" t="s">
        <v>1226</v>
      </c>
      <c r="BE17" s="430" t="s">
        <v>1226</v>
      </c>
      <c r="BF17" s="430" t="s">
        <v>1226</v>
      </c>
      <c r="BG17" s="430" t="s">
        <v>1226</v>
      </c>
      <c r="BH17" s="430" t="s">
        <v>1226</v>
      </c>
      <c r="BI17" s="430" t="s">
        <v>1226</v>
      </c>
      <c r="BJ17" s="430" t="s">
        <v>1226</v>
      </c>
      <c r="BK17" s="451" t="s">
        <v>1226</v>
      </c>
      <c r="BL17" s="451" t="s">
        <v>1226</v>
      </c>
      <c r="BM17" s="451" t="s">
        <v>1226</v>
      </c>
      <c r="BN17" s="430" t="s">
        <v>1226</v>
      </c>
      <c r="BO17" s="430" t="s">
        <v>1226</v>
      </c>
      <c r="BP17" s="430" t="s">
        <v>1226</v>
      </c>
      <c r="BQ17" s="430" t="s">
        <v>1226</v>
      </c>
      <c r="BR17" s="430" t="s">
        <v>1226</v>
      </c>
      <c r="BS17" s="430" t="s">
        <v>1226</v>
      </c>
      <c r="BT17" s="430" t="s">
        <v>1226</v>
      </c>
      <c r="BU17" s="451" t="s">
        <v>1226</v>
      </c>
      <c r="BV17" s="451" t="s">
        <v>1226</v>
      </c>
      <c r="BW17" s="451" t="s">
        <v>1226</v>
      </c>
      <c r="BX17" s="430" t="s">
        <v>1226</v>
      </c>
      <c r="BY17" s="430" t="s">
        <v>1226</v>
      </c>
      <c r="BZ17" s="430" t="s">
        <v>1226</v>
      </c>
      <c r="CA17" s="430" t="s">
        <v>1226</v>
      </c>
      <c r="CB17" s="430" t="s">
        <v>1226</v>
      </c>
      <c r="CC17" s="430" t="s">
        <v>1226</v>
      </c>
      <c r="CD17" s="430" t="s">
        <v>1226</v>
      </c>
      <c r="CE17" s="451" t="s">
        <v>1226</v>
      </c>
      <c r="CF17" s="451" t="s">
        <v>1226</v>
      </c>
      <c r="CG17" s="451" t="s">
        <v>1226</v>
      </c>
      <c r="CH17" s="430" t="s">
        <v>1226</v>
      </c>
      <c r="CI17" s="430" t="s">
        <v>1226</v>
      </c>
      <c r="CJ17" s="430" t="s">
        <v>1226</v>
      </c>
      <c r="CK17" s="430" t="s">
        <v>1226</v>
      </c>
      <c r="CL17" s="430" t="s">
        <v>1226</v>
      </c>
      <c r="CM17" s="430" t="s">
        <v>1226</v>
      </c>
      <c r="CN17" s="430" t="s">
        <v>1226</v>
      </c>
      <c r="CO17" s="451" t="s">
        <v>1226</v>
      </c>
      <c r="CP17" s="451" t="s">
        <v>1226</v>
      </c>
      <c r="CQ17" s="451" t="s">
        <v>1226</v>
      </c>
      <c r="CR17" s="430" t="s">
        <v>1226</v>
      </c>
      <c r="CS17" s="430" t="s">
        <v>1226</v>
      </c>
      <c r="CT17" s="430" t="s">
        <v>1226</v>
      </c>
      <c r="CU17" s="430" t="s">
        <v>1226</v>
      </c>
      <c r="CV17" s="430" t="s">
        <v>1226</v>
      </c>
      <c r="CW17" s="430" t="s">
        <v>1226</v>
      </c>
      <c r="CX17" s="430" t="s">
        <v>1226</v>
      </c>
      <c r="CY17" s="451" t="s">
        <v>1226</v>
      </c>
      <c r="CZ17" s="451" t="s">
        <v>1226</v>
      </c>
      <c r="DA17" s="451" t="s">
        <v>1226</v>
      </c>
      <c r="DB17" s="430" t="s">
        <v>1226</v>
      </c>
      <c r="DC17" s="430" t="s">
        <v>1226</v>
      </c>
      <c r="DD17" s="430" t="s">
        <v>1226</v>
      </c>
      <c r="DE17" s="430" t="s">
        <v>1226</v>
      </c>
      <c r="DF17" s="430" t="s">
        <v>1226</v>
      </c>
      <c r="DG17" s="430" t="s">
        <v>1226</v>
      </c>
      <c r="DH17" s="430" t="s">
        <v>1226</v>
      </c>
      <c r="DI17" s="451" t="s">
        <v>1226</v>
      </c>
      <c r="DJ17" s="451" t="s">
        <v>1226</v>
      </c>
      <c r="DK17" s="451" t="s">
        <v>1226</v>
      </c>
      <c r="DL17" s="430" t="s">
        <v>1226</v>
      </c>
      <c r="DM17" s="430" t="s">
        <v>1226</v>
      </c>
      <c r="DN17" s="430" t="s">
        <v>1226</v>
      </c>
      <c r="DO17" s="430" t="s">
        <v>1226</v>
      </c>
      <c r="DP17" s="430" t="s">
        <v>1226</v>
      </c>
      <c r="DQ17" s="430" t="s">
        <v>1226</v>
      </c>
      <c r="DR17" s="430" t="s">
        <v>1226</v>
      </c>
      <c r="DS17" s="451" t="s">
        <v>1226</v>
      </c>
      <c r="DT17" s="451" t="s">
        <v>1226</v>
      </c>
      <c r="DU17" s="451" t="s">
        <v>1226</v>
      </c>
      <c r="DV17" s="430" t="s">
        <v>1226</v>
      </c>
      <c r="DW17" s="430" t="s">
        <v>1226</v>
      </c>
      <c r="DX17" s="430" t="s">
        <v>1226</v>
      </c>
      <c r="DY17" s="430" t="s">
        <v>1226</v>
      </c>
      <c r="DZ17" s="430" t="s">
        <v>1226</v>
      </c>
      <c r="EA17" s="430" t="s">
        <v>1226</v>
      </c>
      <c r="EB17" s="430" t="s">
        <v>1226</v>
      </c>
      <c r="EC17" s="451" t="s">
        <v>1226</v>
      </c>
      <c r="ED17" s="451" t="s">
        <v>1226</v>
      </c>
      <c r="EE17" s="451" t="s">
        <v>1226</v>
      </c>
      <c r="EF17" s="430" t="s">
        <v>1226</v>
      </c>
      <c r="EG17" s="430" t="s">
        <v>1226</v>
      </c>
      <c r="EH17" s="430" t="s">
        <v>1226</v>
      </c>
      <c r="EI17" s="430" t="s">
        <v>1226</v>
      </c>
      <c r="EJ17" s="430" t="s">
        <v>1226</v>
      </c>
      <c r="EK17" s="430" t="s">
        <v>1226</v>
      </c>
      <c r="EL17" s="430" t="s">
        <v>1226</v>
      </c>
      <c r="EM17" s="451" t="s">
        <v>1226</v>
      </c>
      <c r="EN17" s="451" t="s">
        <v>1226</v>
      </c>
      <c r="EO17" s="451" t="s">
        <v>1226</v>
      </c>
      <c r="EP17" s="430" t="s">
        <v>1226</v>
      </c>
      <c r="EQ17" s="430" t="s">
        <v>1226</v>
      </c>
      <c r="ER17" s="430" t="s">
        <v>1226</v>
      </c>
      <c r="ES17" s="430" t="s">
        <v>1226</v>
      </c>
      <c r="ET17" s="430" t="s">
        <v>1226</v>
      </c>
      <c r="EU17" s="430" t="s">
        <v>1226</v>
      </c>
      <c r="EV17" s="430" t="s">
        <v>1226</v>
      </c>
      <c r="EW17" s="451" t="s">
        <v>1226</v>
      </c>
      <c r="EX17" s="451" t="s">
        <v>1226</v>
      </c>
      <c r="EY17" s="451" t="s">
        <v>1226</v>
      </c>
      <c r="EZ17" s="430" t="s">
        <v>1226</v>
      </c>
      <c r="FA17" s="430" t="s">
        <v>1226</v>
      </c>
      <c r="FB17" s="430" t="s">
        <v>1226</v>
      </c>
      <c r="FC17" s="430" t="s">
        <v>1226</v>
      </c>
      <c r="FD17" s="430" t="s">
        <v>1226</v>
      </c>
      <c r="FE17" s="430" t="s">
        <v>1226</v>
      </c>
      <c r="FF17" s="430" t="s">
        <v>1226</v>
      </c>
      <c r="FG17" s="430" t="s">
        <v>1226</v>
      </c>
      <c r="FH17" s="430" t="s">
        <v>1226</v>
      </c>
      <c r="FI17" s="430" t="s">
        <v>4942</v>
      </c>
      <c r="FJ17" s="430" t="s">
        <v>4943</v>
      </c>
      <c r="FK17" s="430" t="s">
        <v>3688</v>
      </c>
      <c r="FL17" s="430" t="s">
        <v>27</v>
      </c>
      <c r="FM17" s="430" t="s">
        <v>1226</v>
      </c>
      <c r="FN17" s="443">
        <v>138.11866859623734</v>
      </c>
      <c r="FO17" s="443">
        <v>68.943560057887112</v>
      </c>
      <c r="FP17" s="443">
        <v>49.073806078147612</v>
      </c>
      <c r="FQ17" s="443" t="s">
        <v>1226</v>
      </c>
      <c r="FR17" s="443">
        <v>5.7887120115774236E-3</v>
      </c>
      <c r="FS17" s="443" t="s">
        <v>1226</v>
      </c>
      <c r="FT17" s="443">
        <v>138.11866859623734</v>
      </c>
      <c r="FU17" s="430" t="s">
        <v>1226</v>
      </c>
      <c r="FV17" s="430" t="s">
        <v>1226</v>
      </c>
      <c r="FW17" s="430" t="s">
        <v>1226</v>
      </c>
      <c r="FX17" s="430" t="s">
        <v>1226</v>
      </c>
      <c r="FY17" s="430" t="s">
        <v>1226</v>
      </c>
      <c r="FZ17" s="430" t="s">
        <v>1226</v>
      </c>
      <c r="GA17" s="430" t="s">
        <v>1226</v>
      </c>
      <c r="GB17" s="430" t="s">
        <v>1226</v>
      </c>
      <c r="GC17" s="430" t="s">
        <v>4944</v>
      </c>
      <c r="GD17" s="430" t="s">
        <v>1226</v>
      </c>
      <c r="GE17" s="430" t="s">
        <v>1226</v>
      </c>
      <c r="GF17" s="430" t="s">
        <v>1226</v>
      </c>
      <c r="GG17" s="430" t="s">
        <v>1226</v>
      </c>
      <c r="GH17" s="430">
        <v>0</v>
      </c>
      <c r="GI17" s="430" t="s">
        <v>1226</v>
      </c>
      <c r="GJ17" s="430">
        <v>1</v>
      </c>
      <c r="GK17" s="430">
        <v>1</v>
      </c>
      <c r="GL17" s="430">
        <v>0</v>
      </c>
      <c r="GM17" s="430">
        <v>1</v>
      </c>
      <c r="GN17" s="430" t="s">
        <v>1226</v>
      </c>
      <c r="GO17" s="430" t="s">
        <v>1226</v>
      </c>
      <c r="GP17" s="430" t="s">
        <v>1226</v>
      </c>
      <c r="GQ17" s="430">
        <v>1</v>
      </c>
      <c r="GR17" s="430" t="s">
        <v>1226</v>
      </c>
      <c r="GS17" s="430" t="s">
        <v>1226</v>
      </c>
      <c r="GT17" s="430" t="s">
        <v>1226</v>
      </c>
      <c r="GU17" s="430" t="s">
        <v>1226</v>
      </c>
      <c r="GV17" s="430">
        <v>1</v>
      </c>
      <c r="GW17" s="430" t="s">
        <v>1226</v>
      </c>
      <c r="GX17" s="430" t="s">
        <v>1226</v>
      </c>
      <c r="GY17" s="430" t="s">
        <v>1226</v>
      </c>
      <c r="GZ17" s="430" t="s">
        <v>4945</v>
      </c>
      <c r="HA17" s="430" t="s">
        <v>4946</v>
      </c>
      <c r="HB17" s="430">
        <v>1</v>
      </c>
      <c r="HC17" s="430">
        <v>1</v>
      </c>
      <c r="HD17" s="430">
        <v>0</v>
      </c>
      <c r="HE17" s="430">
        <v>1</v>
      </c>
      <c r="HF17" s="430">
        <v>1</v>
      </c>
      <c r="HG17" s="430">
        <v>0</v>
      </c>
      <c r="HH17" s="430">
        <v>1</v>
      </c>
      <c r="HI17" s="430">
        <v>1</v>
      </c>
      <c r="HJ17" s="430">
        <v>1</v>
      </c>
      <c r="HK17" s="430">
        <v>1</v>
      </c>
      <c r="HL17" s="430">
        <v>1</v>
      </c>
      <c r="HM17" s="430">
        <v>1</v>
      </c>
      <c r="HN17" s="430" t="s">
        <v>1226</v>
      </c>
      <c r="HO17" s="430">
        <v>1</v>
      </c>
      <c r="HP17" s="430">
        <v>1</v>
      </c>
      <c r="HQ17" s="430">
        <v>0</v>
      </c>
      <c r="HR17" s="430" t="s">
        <v>1226</v>
      </c>
      <c r="HS17" s="430">
        <v>0.5</v>
      </c>
      <c r="HT17" s="430" t="s">
        <v>1226</v>
      </c>
      <c r="HU17" s="430">
        <v>0</v>
      </c>
      <c r="HV17" s="430" t="s">
        <v>1226</v>
      </c>
      <c r="HW17" s="430">
        <v>0.5</v>
      </c>
      <c r="HX17" s="430">
        <v>0.5</v>
      </c>
      <c r="HY17" s="430">
        <v>1</v>
      </c>
      <c r="HZ17" s="430" t="s">
        <v>1226</v>
      </c>
      <c r="IA17" s="430">
        <v>1</v>
      </c>
      <c r="IB17" s="430" t="s">
        <v>1226</v>
      </c>
      <c r="IC17" s="430" t="s">
        <v>1226</v>
      </c>
      <c r="ID17" s="430" t="s">
        <v>1226</v>
      </c>
      <c r="IE17" s="430" t="s">
        <v>4947</v>
      </c>
      <c r="IF17" s="430" t="s">
        <v>4948</v>
      </c>
      <c r="IG17" s="430">
        <v>1</v>
      </c>
      <c r="IH17" s="430">
        <v>1</v>
      </c>
      <c r="II17" s="430">
        <v>1</v>
      </c>
      <c r="IJ17" s="430">
        <v>1</v>
      </c>
      <c r="IK17" s="430" t="s">
        <v>1226</v>
      </c>
      <c r="IL17" s="430" t="s">
        <v>4949</v>
      </c>
      <c r="IM17" s="430" t="s">
        <v>4950</v>
      </c>
      <c r="IN17" s="430">
        <v>1</v>
      </c>
      <c r="IO17" s="430" t="s">
        <v>1226</v>
      </c>
      <c r="IP17" s="430">
        <v>1</v>
      </c>
      <c r="IQ17" s="430" t="s">
        <v>1226</v>
      </c>
      <c r="IR17" s="430">
        <v>1</v>
      </c>
      <c r="IS17" s="430" t="s">
        <v>1226</v>
      </c>
      <c r="IT17" s="430">
        <v>1</v>
      </c>
      <c r="IU17" s="430" t="s">
        <v>1226</v>
      </c>
      <c r="IV17" s="430" t="s">
        <v>4951</v>
      </c>
      <c r="IW17" s="430">
        <v>0.5</v>
      </c>
      <c r="IX17" s="430" t="s">
        <v>1226</v>
      </c>
      <c r="IY17" s="430">
        <v>0.5</v>
      </c>
      <c r="IZ17" s="430" t="s">
        <v>1226</v>
      </c>
      <c r="JA17" s="430">
        <v>1</v>
      </c>
      <c r="JB17" s="430" t="s">
        <v>1226</v>
      </c>
      <c r="JC17" s="430">
        <v>1</v>
      </c>
      <c r="JD17" s="430" t="s">
        <v>1226</v>
      </c>
      <c r="JE17" s="430" t="s">
        <v>4952</v>
      </c>
      <c r="JF17" s="430" t="s">
        <v>1226</v>
      </c>
      <c r="JG17" s="430" t="s">
        <v>1226</v>
      </c>
      <c r="JH17" s="430" t="s">
        <v>1226</v>
      </c>
      <c r="JI17" s="430" t="s">
        <v>4953</v>
      </c>
      <c r="JJ17" s="430" t="s">
        <v>1226</v>
      </c>
      <c r="JK17" s="430" t="s">
        <v>1226</v>
      </c>
      <c r="JL17" s="430" t="s">
        <v>1226</v>
      </c>
      <c r="JM17" s="430" t="s">
        <v>1226</v>
      </c>
      <c r="JN17" s="430" t="s">
        <v>1226</v>
      </c>
      <c r="JO17" s="430" t="s">
        <v>4954</v>
      </c>
      <c r="JP17" s="443">
        <v>13.675832127351663</v>
      </c>
      <c r="JQ17" s="443">
        <v>13.675832127351663</v>
      </c>
      <c r="JR17" s="443" t="s">
        <v>1226</v>
      </c>
      <c r="JS17" s="443" t="s">
        <v>1226</v>
      </c>
      <c r="JT17" s="443" t="s">
        <v>1226</v>
      </c>
      <c r="JU17" s="430" t="s">
        <v>1226</v>
      </c>
      <c r="JV17" s="430" t="s">
        <v>1226</v>
      </c>
      <c r="JW17" s="430">
        <v>0</v>
      </c>
      <c r="JX17" s="430" t="s">
        <v>1226</v>
      </c>
      <c r="JY17" s="430" t="s">
        <v>1226</v>
      </c>
      <c r="JZ17" s="430">
        <v>0</v>
      </c>
      <c r="KA17" s="430" t="s">
        <v>1226</v>
      </c>
      <c r="KB17" s="430" t="s">
        <v>1226</v>
      </c>
      <c r="KC17" s="430">
        <v>0.5</v>
      </c>
      <c r="KD17" s="430" t="s">
        <v>1226</v>
      </c>
      <c r="KE17" s="430" t="s">
        <v>1226</v>
      </c>
      <c r="KF17" s="430">
        <v>0</v>
      </c>
      <c r="KG17" s="430" t="s">
        <v>1226</v>
      </c>
      <c r="KH17" s="430" t="s">
        <v>1226</v>
      </c>
      <c r="KI17" s="430" t="s">
        <v>1226</v>
      </c>
      <c r="KJ17" s="430" t="s">
        <v>1226</v>
      </c>
      <c r="KK17" s="430" t="s">
        <v>1226</v>
      </c>
      <c r="KL17" s="430" t="s">
        <v>1226</v>
      </c>
      <c r="KM17" s="430" t="s">
        <v>1226</v>
      </c>
      <c r="KN17" s="430" t="s">
        <v>1226</v>
      </c>
      <c r="KO17" s="430" t="s">
        <v>1226</v>
      </c>
      <c r="KP17" s="430" t="s">
        <v>4955</v>
      </c>
      <c r="KQ17" s="430" t="s">
        <v>4956</v>
      </c>
      <c r="KR17" s="430" t="s">
        <v>1226</v>
      </c>
      <c r="KS17" s="430" t="s">
        <v>1226</v>
      </c>
      <c r="KT17" s="430" t="s">
        <v>1226</v>
      </c>
      <c r="KU17" s="430" t="s">
        <v>1226</v>
      </c>
      <c r="KV17" s="430" t="s">
        <v>1226</v>
      </c>
      <c r="KW17" s="430" t="s">
        <v>1226</v>
      </c>
      <c r="KX17" s="430" t="s">
        <v>1226</v>
      </c>
      <c r="KY17" s="430" t="s">
        <v>1226</v>
      </c>
      <c r="KZ17" s="430" t="s">
        <v>1226</v>
      </c>
      <c r="LA17" s="430" t="s">
        <v>1226</v>
      </c>
      <c r="LB17" s="430" t="s">
        <v>1226</v>
      </c>
      <c r="LC17" s="430" t="s">
        <v>1226</v>
      </c>
      <c r="LD17" s="430" t="s">
        <v>1226</v>
      </c>
      <c r="LE17" s="430" t="s">
        <v>1226</v>
      </c>
      <c r="LF17" s="430" t="s">
        <v>25</v>
      </c>
      <c r="LG17" s="430" t="s">
        <v>4957</v>
      </c>
      <c r="LH17" s="430">
        <v>2020</v>
      </c>
      <c r="LI17" s="430" t="s">
        <v>4958</v>
      </c>
      <c r="LJ17" s="430" t="s">
        <v>1141</v>
      </c>
      <c r="LK17" s="430" t="s">
        <v>1226</v>
      </c>
      <c r="LL17" s="430" t="s">
        <v>1226</v>
      </c>
      <c r="LM17" s="430" t="s">
        <v>1226</v>
      </c>
      <c r="LN17" s="430" t="s">
        <v>1226</v>
      </c>
      <c r="LO17" s="430" t="s">
        <v>1226</v>
      </c>
      <c r="LP17" s="430" t="s">
        <v>1226</v>
      </c>
      <c r="LQ17" s="430" t="s">
        <v>1226</v>
      </c>
      <c r="LR17" s="430" t="s">
        <v>1226</v>
      </c>
      <c r="LS17" s="430" t="s">
        <v>1226</v>
      </c>
      <c r="LT17" s="430" t="s">
        <v>1226</v>
      </c>
      <c r="LU17" s="430" t="s">
        <v>1226</v>
      </c>
      <c r="LV17" s="430" t="s">
        <v>1226</v>
      </c>
      <c r="LW17" s="430" t="s">
        <v>1226</v>
      </c>
      <c r="LX17" s="430" t="s">
        <v>1226</v>
      </c>
      <c r="LY17" s="430" t="s">
        <v>1226</v>
      </c>
      <c r="LZ17" s="430" t="s">
        <v>1226</v>
      </c>
      <c r="MA17" s="430" t="s">
        <v>1226</v>
      </c>
      <c r="MB17" s="430" t="s">
        <v>1226</v>
      </c>
      <c r="MC17" s="430" t="s">
        <v>1226</v>
      </c>
      <c r="MD17" s="430" t="s">
        <v>1226</v>
      </c>
      <c r="ME17" s="430" t="s">
        <v>1226</v>
      </c>
      <c r="MF17" s="430" t="s">
        <v>1226</v>
      </c>
      <c r="MG17" s="430" t="s">
        <v>1226</v>
      </c>
      <c r="MH17" s="430" t="s">
        <v>1226</v>
      </c>
      <c r="MI17" s="430" t="s">
        <v>1226</v>
      </c>
      <c r="MJ17" s="430">
        <v>731.48</v>
      </c>
      <c r="MK17" s="430">
        <v>500.97</v>
      </c>
      <c r="ML17" s="430">
        <v>241.93</v>
      </c>
      <c r="MM17" s="430">
        <v>259.04000000000002</v>
      </c>
      <c r="MN17" s="430">
        <v>152.61000000000001</v>
      </c>
      <c r="MO17" s="430">
        <v>112.44</v>
      </c>
      <c r="MP17" s="430">
        <v>40.17</v>
      </c>
      <c r="MQ17" s="430" t="s">
        <v>1226</v>
      </c>
      <c r="MR17" s="430" t="s">
        <v>1226</v>
      </c>
      <c r="MS17" s="430" t="s">
        <v>1226</v>
      </c>
      <c r="MT17" s="430">
        <v>77.900000000000006</v>
      </c>
      <c r="MU17" s="430">
        <v>72.709999999999994</v>
      </c>
      <c r="MV17" s="430">
        <v>5.19</v>
      </c>
      <c r="MW17" s="430" t="s">
        <v>1226</v>
      </c>
      <c r="MX17" s="430">
        <v>59.44</v>
      </c>
      <c r="MY17" s="430">
        <v>53.86</v>
      </c>
      <c r="MZ17" s="430">
        <v>51.8</v>
      </c>
      <c r="NA17" s="430">
        <v>2.06</v>
      </c>
      <c r="NB17" s="430">
        <v>5.58</v>
      </c>
      <c r="NC17" s="430">
        <v>3.39</v>
      </c>
      <c r="ND17" s="430">
        <v>2.19</v>
      </c>
      <c r="NE17" s="430" t="s">
        <v>1226</v>
      </c>
      <c r="NF17" s="430" t="s">
        <v>1226</v>
      </c>
      <c r="NG17" s="430" t="s">
        <v>1226</v>
      </c>
      <c r="NH17" s="430">
        <v>0</v>
      </c>
      <c r="NI17" s="430">
        <v>0</v>
      </c>
      <c r="NJ17" s="430">
        <v>0</v>
      </c>
      <c r="NK17" s="430" t="s">
        <v>1226</v>
      </c>
      <c r="NL17" s="430">
        <v>303.48</v>
      </c>
      <c r="NM17" s="430">
        <v>113.38</v>
      </c>
      <c r="NN17" s="430">
        <v>73.959999999999994</v>
      </c>
      <c r="NO17" s="430">
        <v>39.42</v>
      </c>
      <c r="NP17" s="430">
        <v>98.24</v>
      </c>
      <c r="NQ17" s="430">
        <v>81.28</v>
      </c>
      <c r="NR17" s="430">
        <v>16.96</v>
      </c>
      <c r="NS17" s="430" t="s">
        <v>1226</v>
      </c>
      <c r="NT17" s="430" t="s">
        <v>1226</v>
      </c>
      <c r="NU17" s="430" t="s">
        <v>1226</v>
      </c>
      <c r="NV17" s="430">
        <v>91.86</v>
      </c>
      <c r="NW17" s="430">
        <v>88.89</v>
      </c>
      <c r="NX17" s="430">
        <v>2.97</v>
      </c>
      <c r="NY17" s="430" t="s">
        <v>1226</v>
      </c>
      <c r="NZ17" s="430" t="s">
        <v>1226</v>
      </c>
      <c r="OA17" s="430" t="s">
        <v>1226</v>
      </c>
      <c r="OB17" s="430" t="s">
        <v>1226</v>
      </c>
      <c r="OC17" s="430" t="s">
        <v>1226</v>
      </c>
      <c r="OD17" s="430" t="s">
        <v>1226</v>
      </c>
      <c r="OE17" s="430" t="s">
        <v>1226</v>
      </c>
      <c r="OF17" s="430" t="s">
        <v>1226</v>
      </c>
      <c r="OG17" s="430" t="s">
        <v>1226</v>
      </c>
      <c r="OH17" s="430" t="s">
        <v>1226</v>
      </c>
      <c r="OI17" s="430" t="s">
        <v>1226</v>
      </c>
      <c r="OJ17" s="430" t="s">
        <v>1226</v>
      </c>
      <c r="OK17" s="430" t="s">
        <v>1226</v>
      </c>
      <c r="OL17" s="430" t="s">
        <v>1226</v>
      </c>
      <c r="OM17" s="430" t="s">
        <v>1226</v>
      </c>
      <c r="ON17" s="430" t="s">
        <v>1226</v>
      </c>
      <c r="OO17" s="430" t="s">
        <v>1226</v>
      </c>
      <c r="OP17" s="430" t="s">
        <v>1226</v>
      </c>
      <c r="OQ17" s="430" t="s">
        <v>1226</v>
      </c>
      <c r="OR17" s="430" t="s">
        <v>1226</v>
      </c>
      <c r="OS17" s="430" t="s">
        <v>1226</v>
      </c>
      <c r="OT17" s="430" t="s">
        <v>1226</v>
      </c>
      <c r="OU17" s="430" t="s">
        <v>1226</v>
      </c>
      <c r="OV17" s="430" t="s">
        <v>1226</v>
      </c>
      <c r="OW17" s="430" t="s">
        <v>1226</v>
      </c>
      <c r="OX17" s="430" t="s">
        <v>1226</v>
      </c>
      <c r="OY17" s="430" t="s">
        <v>1226</v>
      </c>
      <c r="OZ17" s="430" t="s">
        <v>1226</v>
      </c>
      <c r="PA17" s="430" t="s">
        <v>1226</v>
      </c>
      <c r="PB17" s="430" t="s">
        <v>1226</v>
      </c>
      <c r="PC17" s="430" t="s">
        <v>1226</v>
      </c>
      <c r="PD17" s="430" t="s">
        <v>1226</v>
      </c>
      <c r="PE17" s="430" t="s">
        <v>1226</v>
      </c>
      <c r="PF17" s="430" t="s">
        <v>1226</v>
      </c>
      <c r="PG17" s="430" t="s">
        <v>1226</v>
      </c>
      <c r="PH17" s="430" t="s">
        <v>1226</v>
      </c>
      <c r="PI17" s="430" t="s">
        <v>1226</v>
      </c>
      <c r="PJ17" s="430" t="s">
        <v>1226</v>
      </c>
      <c r="PK17" s="430" t="s">
        <v>1226</v>
      </c>
      <c r="PL17" s="430" t="s">
        <v>1226</v>
      </c>
      <c r="PM17" s="430" t="s">
        <v>1226</v>
      </c>
      <c r="PN17" s="430" t="s">
        <v>1226</v>
      </c>
      <c r="PO17" s="430" t="s">
        <v>1226</v>
      </c>
      <c r="PP17" s="430" t="s">
        <v>1226</v>
      </c>
      <c r="PQ17" s="430" t="s">
        <v>1226</v>
      </c>
      <c r="PR17" s="430" t="s">
        <v>1226</v>
      </c>
      <c r="PS17" s="430" t="s">
        <v>1226</v>
      </c>
      <c r="PT17" s="430" t="s">
        <v>1226</v>
      </c>
      <c r="PU17" s="430" t="s">
        <v>1226</v>
      </c>
      <c r="PV17" s="430" t="s">
        <v>1226</v>
      </c>
      <c r="PW17" s="430" t="s">
        <v>1226</v>
      </c>
      <c r="PX17" s="430" t="s">
        <v>1226</v>
      </c>
      <c r="PY17" s="430" t="s">
        <v>1226</v>
      </c>
      <c r="PZ17" s="430" t="s">
        <v>1226</v>
      </c>
      <c r="QA17" s="430" t="s">
        <v>1226</v>
      </c>
      <c r="QB17" s="430" t="s">
        <v>1226</v>
      </c>
      <c r="QC17" s="430" t="s">
        <v>1226</v>
      </c>
      <c r="QD17" s="430" t="s">
        <v>1226</v>
      </c>
      <c r="QE17" s="430" t="s">
        <v>1226</v>
      </c>
      <c r="QF17" s="430" t="s">
        <v>1226</v>
      </c>
      <c r="QG17" s="430" t="s">
        <v>1226</v>
      </c>
      <c r="QH17" s="430" t="s">
        <v>1226</v>
      </c>
      <c r="QI17" s="430" t="s">
        <v>1226</v>
      </c>
      <c r="QJ17" s="430" t="s">
        <v>1226</v>
      </c>
      <c r="QK17" s="430" t="s">
        <v>1226</v>
      </c>
      <c r="QL17" s="430" t="s">
        <v>1226</v>
      </c>
      <c r="QM17" s="430" t="s">
        <v>1226</v>
      </c>
      <c r="QN17" s="430" t="s">
        <v>1226</v>
      </c>
      <c r="QO17" s="430" t="s">
        <v>1226</v>
      </c>
      <c r="QP17" s="430" t="s">
        <v>1226</v>
      </c>
      <c r="QQ17" s="430" t="s">
        <v>1226</v>
      </c>
      <c r="QR17" s="430" t="s">
        <v>4959</v>
      </c>
      <c r="QS17" s="430" t="s">
        <v>1226</v>
      </c>
      <c r="QT17" s="443" t="s">
        <v>1226</v>
      </c>
      <c r="QU17" s="443" t="s">
        <v>1226</v>
      </c>
      <c r="QV17" s="443">
        <v>105.86107091172214</v>
      </c>
      <c r="QW17" s="443">
        <v>8.5962373371924734</v>
      </c>
      <c r="QX17" s="443">
        <v>43.918958031837917</v>
      </c>
      <c r="QY17" s="443" t="s">
        <v>1226</v>
      </c>
      <c r="QZ17" s="443" t="s">
        <v>1226</v>
      </c>
      <c r="RA17" s="443" t="s">
        <v>1226</v>
      </c>
      <c r="RB17" s="443" t="s">
        <v>1226</v>
      </c>
      <c r="RC17" s="443" t="s">
        <v>1226</v>
      </c>
      <c r="RD17" s="443" t="s">
        <v>1226</v>
      </c>
      <c r="RE17" s="443" t="s">
        <v>1226</v>
      </c>
      <c r="RF17" s="443" t="s">
        <v>1226</v>
      </c>
      <c r="RG17" s="443" t="s">
        <v>1226</v>
      </c>
      <c r="RH17" s="443" t="s">
        <v>1226</v>
      </c>
      <c r="RI17" s="443" t="s">
        <v>1226</v>
      </c>
      <c r="RJ17" s="443" t="s">
        <v>1226</v>
      </c>
      <c r="RK17" s="443" t="s">
        <v>1226</v>
      </c>
      <c r="RL17" s="443" t="s">
        <v>1226</v>
      </c>
      <c r="RM17" s="443" t="s">
        <v>1226</v>
      </c>
      <c r="RN17" s="443" t="s">
        <v>1226</v>
      </c>
      <c r="RO17" s="443" t="s">
        <v>1226</v>
      </c>
    </row>
    <row r="18" spans="1:483" x14ac:dyDescent="0.2">
      <c r="A18" s="430" t="s">
        <v>1122</v>
      </c>
      <c r="B18" s="430" t="s">
        <v>21</v>
      </c>
      <c r="C18" s="430" t="s">
        <v>1055</v>
      </c>
      <c r="D18" s="430" t="s">
        <v>1056</v>
      </c>
      <c r="E18" s="430" t="s">
        <v>1057</v>
      </c>
      <c r="F18" s="443">
        <v>3.2709429999999999</v>
      </c>
      <c r="G18" s="444">
        <v>22571.512867281599</v>
      </c>
      <c r="H18" s="430">
        <v>0.75</v>
      </c>
      <c r="I18" s="430">
        <v>0.25</v>
      </c>
      <c r="J18" s="430">
        <v>0.5</v>
      </c>
      <c r="K18" s="430">
        <v>0.25</v>
      </c>
      <c r="L18" s="430">
        <v>0</v>
      </c>
      <c r="M18" s="430">
        <v>0</v>
      </c>
      <c r="N18" s="430">
        <v>0</v>
      </c>
      <c r="O18" s="430" t="s">
        <v>5109</v>
      </c>
      <c r="P18" s="430" t="s">
        <v>5110</v>
      </c>
      <c r="Q18" s="430" t="s">
        <v>1226</v>
      </c>
      <c r="R18" s="430" t="s">
        <v>1226</v>
      </c>
      <c r="S18" s="430" t="s">
        <v>1226</v>
      </c>
      <c r="T18" s="430" t="s">
        <v>1226</v>
      </c>
      <c r="U18" s="430" t="s">
        <v>1226</v>
      </c>
      <c r="V18" s="430" t="s">
        <v>1226</v>
      </c>
      <c r="W18" s="451" t="s">
        <v>1226</v>
      </c>
      <c r="X18" s="451" t="s">
        <v>1226</v>
      </c>
      <c r="Y18" s="451" t="s">
        <v>1226</v>
      </c>
      <c r="Z18" s="430" t="s">
        <v>5111</v>
      </c>
      <c r="AA18" s="430" t="s">
        <v>1226</v>
      </c>
      <c r="AB18" s="430" t="s">
        <v>1226</v>
      </c>
      <c r="AC18" s="430" t="s">
        <v>1226</v>
      </c>
      <c r="AD18" s="430" t="s">
        <v>1226</v>
      </c>
      <c r="AE18" s="430" t="s">
        <v>1226</v>
      </c>
      <c r="AF18" s="430" t="s">
        <v>1226</v>
      </c>
      <c r="AG18" s="451" t="s">
        <v>1226</v>
      </c>
      <c r="AH18" s="451" t="s">
        <v>1226</v>
      </c>
      <c r="AI18" s="451" t="s">
        <v>1226</v>
      </c>
      <c r="AJ18" s="430" t="s">
        <v>5112</v>
      </c>
      <c r="AK18" s="430" t="s">
        <v>1226</v>
      </c>
      <c r="AL18" s="430" t="s">
        <v>1226</v>
      </c>
      <c r="AM18" s="430" t="s">
        <v>1226</v>
      </c>
      <c r="AN18" s="430" t="s">
        <v>1226</v>
      </c>
      <c r="AO18" s="430" t="s">
        <v>1226</v>
      </c>
      <c r="AP18" s="430" t="s">
        <v>1226</v>
      </c>
      <c r="AQ18" s="451" t="s">
        <v>1226</v>
      </c>
      <c r="AR18" s="451" t="s">
        <v>1226</v>
      </c>
      <c r="AS18" s="451" t="s">
        <v>1226</v>
      </c>
      <c r="AT18" s="430" t="s">
        <v>5113</v>
      </c>
      <c r="AU18" s="430" t="s">
        <v>5114</v>
      </c>
      <c r="AV18" s="430" t="s">
        <v>1226</v>
      </c>
      <c r="AW18" s="430" t="s">
        <v>1226</v>
      </c>
      <c r="AX18" s="430" t="s">
        <v>1226</v>
      </c>
      <c r="AY18" s="430" t="s">
        <v>1226</v>
      </c>
      <c r="AZ18" s="430" t="s">
        <v>1226</v>
      </c>
      <c r="BA18" s="451" t="s">
        <v>1226</v>
      </c>
      <c r="BB18" s="451" t="s">
        <v>1226</v>
      </c>
      <c r="BC18" s="451" t="s">
        <v>1226</v>
      </c>
      <c r="BD18" s="430" t="s">
        <v>5115</v>
      </c>
      <c r="BE18" s="430" t="s">
        <v>1226</v>
      </c>
      <c r="BF18" s="430" t="s">
        <v>1226</v>
      </c>
      <c r="BG18" s="430" t="s">
        <v>1226</v>
      </c>
      <c r="BH18" s="430" t="s">
        <v>1226</v>
      </c>
      <c r="BI18" s="430" t="s">
        <v>1226</v>
      </c>
      <c r="BJ18" s="430" t="s">
        <v>1226</v>
      </c>
      <c r="BK18" s="451" t="s">
        <v>1226</v>
      </c>
      <c r="BL18" s="451" t="s">
        <v>1226</v>
      </c>
      <c r="BM18" s="451" t="s">
        <v>1226</v>
      </c>
      <c r="BN18" s="430" t="s">
        <v>5116</v>
      </c>
      <c r="BO18" s="430" t="s">
        <v>1226</v>
      </c>
      <c r="BP18" s="430" t="s">
        <v>1226</v>
      </c>
      <c r="BQ18" s="430" t="s">
        <v>1226</v>
      </c>
      <c r="BR18" s="430" t="s">
        <v>1226</v>
      </c>
      <c r="BS18" s="430" t="s">
        <v>1226</v>
      </c>
      <c r="BT18" s="430" t="s">
        <v>1226</v>
      </c>
      <c r="BU18" s="451" t="s">
        <v>1226</v>
      </c>
      <c r="BV18" s="451" t="s">
        <v>1226</v>
      </c>
      <c r="BW18" s="451" t="s">
        <v>1226</v>
      </c>
      <c r="BX18" s="430" t="s">
        <v>5077</v>
      </c>
      <c r="BY18" s="430" t="s">
        <v>1226</v>
      </c>
      <c r="BZ18" s="430" t="s">
        <v>1226</v>
      </c>
      <c r="CA18" s="430" t="s">
        <v>1226</v>
      </c>
      <c r="CB18" s="430" t="s">
        <v>1226</v>
      </c>
      <c r="CC18" s="430" t="s">
        <v>1226</v>
      </c>
      <c r="CD18" s="430" t="s">
        <v>1226</v>
      </c>
      <c r="CE18" s="451" t="s">
        <v>1226</v>
      </c>
      <c r="CF18" s="451" t="s">
        <v>1226</v>
      </c>
      <c r="CG18" s="451" t="s">
        <v>1226</v>
      </c>
      <c r="CH18" s="430" t="s">
        <v>5117</v>
      </c>
      <c r="CI18" s="430" t="s">
        <v>1226</v>
      </c>
      <c r="CJ18" s="430" t="s">
        <v>1226</v>
      </c>
      <c r="CK18" s="430" t="s">
        <v>1226</v>
      </c>
      <c r="CL18" s="430" t="s">
        <v>1226</v>
      </c>
      <c r="CM18" s="430" t="s">
        <v>1226</v>
      </c>
      <c r="CN18" s="430" t="s">
        <v>1226</v>
      </c>
      <c r="CO18" s="451" t="s">
        <v>1226</v>
      </c>
      <c r="CP18" s="451" t="s">
        <v>1226</v>
      </c>
      <c r="CQ18" s="451" t="s">
        <v>1226</v>
      </c>
      <c r="CR18" s="430" t="s">
        <v>5079</v>
      </c>
      <c r="CS18" s="430" t="s">
        <v>1226</v>
      </c>
      <c r="CT18" s="430" t="s">
        <v>1226</v>
      </c>
      <c r="CU18" s="430" t="s">
        <v>1226</v>
      </c>
      <c r="CV18" s="430" t="s">
        <v>1226</v>
      </c>
      <c r="CW18" s="430" t="s">
        <v>1226</v>
      </c>
      <c r="CX18" s="430" t="s">
        <v>1226</v>
      </c>
      <c r="CY18" s="451" t="s">
        <v>1226</v>
      </c>
      <c r="CZ18" s="451" t="s">
        <v>1226</v>
      </c>
      <c r="DA18" s="451" t="s">
        <v>1226</v>
      </c>
      <c r="DB18" s="430" t="s">
        <v>5118</v>
      </c>
      <c r="DC18" s="430" t="s">
        <v>1226</v>
      </c>
      <c r="DD18" s="430" t="s">
        <v>1226</v>
      </c>
      <c r="DE18" s="430" t="s">
        <v>1226</v>
      </c>
      <c r="DF18" s="430" t="s">
        <v>1226</v>
      </c>
      <c r="DG18" s="430" t="s">
        <v>1226</v>
      </c>
      <c r="DH18" s="430" t="s">
        <v>1226</v>
      </c>
      <c r="DI18" s="451" t="s">
        <v>1226</v>
      </c>
      <c r="DJ18" s="451" t="s">
        <v>1226</v>
      </c>
      <c r="DK18" s="451" t="s">
        <v>1226</v>
      </c>
      <c r="DL18" s="430" t="s">
        <v>5119</v>
      </c>
      <c r="DM18" s="430" t="s">
        <v>1226</v>
      </c>
      <c r="DN18" s="430" t="s">
        <v>1226</v>
      </c>
      <c r="DO18" s="430" t="s">
        <v>1226</v>
      </c>
      <c r="DP18" s="430" t="s">
        <v>1226</v>
      </c>
      <c r="DQ18" s="430" t="s">
        <v>1226</v>
      </c>
      <c r="DR18" s="430" t="s">
        <v>1226</v>
      </c>
      <c r="DS18" s="451" t="s">
        <v>1226</v>
      </c>
      <c r="DT18" s="451" t="s">
        <v>1226</v>
      </c>
      <c r="DU18" s="451" t="s">
        <v>1226</v>
      </c>
      <c r="DV18" s="430" t="s">
        <v>5120</v>
      </c>
      <c r="DW18" s="430" t="s">
        <v>1226</v>
      </c>
      <c r="DX18" s="430" t="s">
        <v>1226</v>
      </c>
      <c r="DY18" s="430" t="s">
        <v>1226</v>
      </c>
      <c r="DZ18" s="430" t="s">
        <v>1226</v>
      </c>
      <c r="EA18" s="430" t="s">
        <v>1226</v>
      </c>
      <c r="EB18" s="430" t="s">
        <v>1226</v>
      </c>
      <c r="EC18" s="451" t="s">
        <v>1226</v>
      </c>
      <c r="ED18" s="451" t="s">
        <v>1226</v>
      </c>
      <c r="EE18" s="451" t="s">
        <v>1226</v>
      </c>
      <c r="EF18" s="430" t="s">
        <v>5083</v>
      </c>
      <c r="EG18" s="430" t="s">
        <v>1226</v>
      </c>
      <c r="EH18" s="430" t="s">
        <v>1226</v>
      </c>
      <c r="EI18" s="430" t="s">
        <v>1226</v>
      </c>
      <c r="EJ18" s="430" t="s">
        <v>1226</v>
      </c>
      <c r="EK18" s="430" t="s">
        <v>1226</v>
      </c>
      <c r="EL18" s="430" t="s">
        <v>1226</v>
      </c>
      <c r="EM18" s="451" t="s">
        <v>1226</v>
      </c>
      <c r="EN18" s="451" t="s">
        <v>1226</v>
      </c>
      <c r="EO18" s="451" t="s">
        <v>1226</v>
      </c>
      <c r="EP18" s="430" t="s">
        <v>5121</v>
      </c>
      <c r="EQ18" s="430" t="s">
        <v>1226</v>
      </c>
      <c r="ER18" s="430" t="s">
        <v>1226</v>
      </c>
      <c r="ES18" s="430" t="s">
        <v>1226</v>
      </c>
      <c r="ET18" s="430" t="s">
        <v>1226</v>
      </c>
      <c r="EU18" s="430" t="s">
        <v>1226</v>
      </c>
      <c r="EV18" s="430" t="s">
        <v>1226</v>
      </c>
      <c r="EW18" s="451" t="s">
        <v>1226</v>
      </c>
      <c r="EX18" s="451" t="s">
        <v>1226</v>
      </c>
      <c r="EY18" s="451" t="s">
        <v>1226</v>
      </c>
      <c r="EZ18" s="430" t="s">
        <v>5122</v>
      </c>
      <c r="FA18" s="430" t="s">
        <v>1226</v>
      </c>
      <c r="FB18" s="430" t="s">
        <v>1226</v>
      </c>
      <c r="FC18" s="430" t="s">
        <v>1226</v>
      </c>
      <c r="FD18" s="430" t="s">
        <v>1226</v>
      </c>
      <c r="FE18" s="430" t="s">
        <v>1226</v>
      </c>
      <c r="FF18" s="430" t="s">
        <v>1226</v>
      </c>
      <c r="FG18" s="430" t="s">
        <v>1226</v>
      </c>
      <c r="FH18" s="430" t="s">
        <v>1226</v>
      </c>
      <c r="FI18" s="430" t="s">
        <v>5123</v>
      </c>
      <c r="FJ18" s="430" t="s">
        <v>4999</v>
      </c>
      <c r="FK18" s="430" t="s">
        <v>5124</v>
      </c>
      <c r="FL18" s="430" t="s">
        <v>5125</v>
      </c>
      <c r="FM18" s="430" t="s">
        <v>5126</v>
      </c>
      <c r="FN18" s="443">
        <v>26.339234723015419</v>
      </c>
      <c r="FO18" s="443" t="s">
        <v>1226</v>
      </c>
      <c r="FP18" s="443" t="s">
        <v>1226</v>
      </c>
      <c r="FQ18" s="443" t="s">
        <v>1226</v>
      </c>
      <c r="FR18" s="443" t="s">
        <v>1226</v>
      </c>
      <c r="FS18" s="443" t="s">
        <v>1226</v>
      </c>
      <c r="FT18" s="443">
        <v>26.339234723015419</v>
      </c>
      <c r="FU18" s="430">
        <v>0.33</v>
      </c>
      <c r="FV18" s="430" t="s">
        <v>1226</v>
      </c>
      <c r="FW18" s="430">
        <v>0</v>
      </c>
      <c r="FX18" s="430" t="s">
        <v>1226</v>
      </c>
      <c r="FY18" s="430">
        <v>0.33</v>
      </c>
      <c r="FZ18" s="430" t="s">
        <v>1226</v>
      </c>
      <c r="GA18" s="430">
        <v>0</v>
      </c>
      <c r="GB18" s="430" t="s">
        <v>1226</v>
      </c>
      <c r="GC18" s="430" t="s">
        <v>5127</v>
      </c>
      <c r="GD18" s="430" t="s">
        <v>5128</v>
      </c>
      <c r="GE18" s="430">
        <v>1</v>
      </c>
      <c r="GF18" s="430" t="s">
        <v>1226</v>
      </c>
      <c r="GG18" s="430" t="s">
        <v>1226</v>
      </c>
      <c r="GH18" s="430" t="s">
        <v>1226</v>
      </c>
      <c r="GI18" s="430">
        <v>1</v>
      </c>
      <c r="GJ18" s="430" t="s">
        <v>1226</v>
      </c>
      <c r="GK18" s="430" t="s">
        <v>1226</v>
      </c>
      <c r="GL18" s="430" t="s">
        <v>1226</v>
      </c>
      <c r="GM18" s="430" t="s">
        <v>1226</v>
      </c>
      <c r="GN18" s="430">
        <v>0</v>
      </c>
      <c r="GO18" s="430">
        <v>0</v>
      </c>
      <c r="GP18" s="430">
        <v>0</v>
      </c>
      <c r="GQ18" s="430">
        <v>1</v>
      </c>
      <c r="GR18" s="430" t="s">
        <v>1226</v>
      </c>
      <c r="GS18" s="430" t="s">
        <v>1226</v>
      </c>
      <c r="GT18" s="430" t="s">
        <v>1226</v>
      </c>
      <c r="GU18" s="430" t="s">
        <v>1226</v>
      </c>
      <c r="GV18" s="430" t="s">
        <v>1226</v>
      </c>
      <c r="GW18" s="430" t="s">
        <v>1226</v>
      </c>
      <c r="GX18" s="430" t="s">
        <v>1226</v>
      </c>
      <c r="GY18" s="430" t="s">
        <v>1226</v>
      </c>
      <c r="GZ18" s="430" t="s">
        <v>5129</v>
      </c>
      <c r="HA18" s="430" t="s">
        <v>1119</v>
      </c>
      <c r="HB18" s="430">
        <v>0</v>
      </c>
      <c r="HC18" s="430">
        <v>0</v>
      </c>
      <c r="HD18" s="430">
        <v>0</v>
      </c>
      <c r="HE18" s="430">
        <v>0</v>
      </c>
      <c r="HF18" s="430">
        <v>0</v>
      </c>
      <c r="HG18" s="430">
        <v>0</v>
      </c>
      <c r="HH18" s="430">
        <v>0.5</v>
      </c>
      <c r="HI18" s="430">
        <v>0</v>
      </c>
      <c r="HJ18" s="430">
        <v>0</v>
      </c>
      <c r="HK18" s="430">
        <v>0</v>
      </c>
      <c r="HL18" s="430">
        <v>0</v>
      </c>
      <c r="HM18" s="430">
        <v>0</v>
      </c>
      <c r="HN18" s="430">
        <v>1</v>
      </c>
      <c r="HO18" s="430" t="s">
        <v>1226</v>
      </c>
      <c r="HP18" s="430" t="s">
        <v>1226</v>
      </c>
      <c r="HQ18" s="430" t="s">
        <v>1226</v>
      </c>
      <c r="HR18" s="430" t="s">
        <v>1226</v>
      </c>
      <c r="HS18" s="430">
        <v>0</v>
      </c>
      <c r="HT18" s="430">
        <v>0</v>
      </c>
      <c r="HU18" s="430">
        <v>0</v>
      </c>
      <c r="HV18" s="430" t="s">
        <v>1226</v>
      </c>
      <c r="HW18" s="430">
        <v>0</v>
      </c>
      <c r="HX18" s="430">
        <v>0</v>
      </c>
      <c r="HY18" s="430">
        <v>0</v>
      </c>
      <c r="HZ18" s="430" t="s">
        <v>1226</v>
      </c>
      <c r="IA18" s="430" t="s">
        <v>1226</v>
      </c>
      <c r="IB18" s="430" t="s">
        <v>1226</v>
      </c>
      <c r="IC18" s="430" t="s">
        <v>1226</v>
      </c>
      <c r="ID18" s="430" t="s">
        <v>1226</v>
      </c>
      <c r="IE18" s="430" t="s">
        <v>5130</v>
      </c>
      <c r="IF18" s="430" t="s">
        <v>5131</v>
      </c>
      <c r="IG18" s="430">
        <v>0</v>
      </c>
      <c r="IH18" s="430">
        <v>0</v>
      </c>
      <c r="II18" s="430">
        <v>0</v>
      </c>
      <c r="IJ18" s="430">
        <v>0</v>
      </c>
      <c r="IK18" s="430">
        <v>0</v>
      </c>
      <c r="IL18" s="430" t="s">
        <v>5132</v>
      </c>
      <c r="IM18" s="430" t="s">
        <v>1226</v>
      </c>
      <c r="IN18" s="430">
        <v>0</v>
      </c>
      <c r="IO18" s="430" t="s">
        <v>1226</v>
      </c>
      <c r="IP18" s="430" t="s">
        <v>1226</v>
      </c>
      <c r="IQ18" s="430" t="s">
        <v>1226</v>
      </c>
      <c r="IR18" s="430">
        <v>0</v>
      </c>
      <c r="IS18" s="430" t="s">
        <v>1226</v>
      </c>
      <c r="IT18" s="430" t="s">
        <v>1226</v>
      </c>
      <c r="IU18" s="430" t="s">
        <v>1226</v>
      </c>
      <c r="IV18" s="430" t="s">
        <v>1226</v>
      </c>
      <c r="IW18" s="430">
        <v>0</v>
      </c>
      <c r="IX18" s="430" t="s">
        <v>1226</v>
      </c>
      <c r="IY18" s="430">
        <v>0</v>
      </c>
      <c r="IZ18" s="430" t="s">
        <v>1226</v>
      </c>
      <c r="JA18" s="430">
        <v>0.5</v>
      </c>
      <c r="JB18" s="430" t="s">
        <v>1226</v>
      </c>
      <c r="JC18" s="430">
        <v>0.5</v>
      </c>
      <c r="JD18" s="430" t="s">
        <v>1226</v>
      </c>
      <c r="JE18" s="430" t="s">
        <v>1226</v>
      </c>
      <c r="JF18" s="430">
        <v>2020</v>
      </c>
      <c r="JG18" s="430" t="s">
        <v>4999</v>
      </c>
      <c r="JH18" s="430" t="s">
        <v>1226</v>
      </c>
      <c r="JI18" s="430" t="s">
        <v>5133</v>
      </c>
      <c r="JJ18" s="430" t="s">
        <v>5134</v>
      </c>
      <c r="JK18" s="430" t="s">
        <v>5135</v>
      </c>
      <c r="JL18" s="430" t="s">
        <v>5136</v>
      </c>
      <c r="JM18" s="430">
        <v>0</v>
      </c>
      <c r="JN18" s="430">
        <v>0.5</v>
      </c>
      <c r="JO18" s="430" t="s">
        <v>5137</v>
      </c>
      <c r="JP18" s="443">
        <v>50.028555111364938</v>
      </c>
      <c r="JQ18" s="443">
        <v>30.611079383209596</v>
      </c>
      <c r="JR18" s="443">
        <v>19.417475728155342</v>
      </c>
      <c r="JS18" s="443">
        <v>2.2844089091947462</v>
      </c>
      <c r="JT18" s="443">
        <v>4.5688178183894923</v>
      </c>
      <c r="JU18" s="430" t="s">
        <v>1226</v>
      </c>
      <c r="JV18" s="430" t="s">
        <v>1226</v>
      </c>
      <c r="JW18" s="430">
        <v>0</v>
      </c>
      <c r="JX18" s="430" t="s">
        <v>1226</v>
      </c>
      <c r="JY18" s="430" t="s">
        <v>1226</v>
      </c>
      <c r="JZ18" s="430">
        <v>0</v>
      </c>
      <c r="KA18" s="430" t="s">
        <v>1226</v>
      </c>
      <c r="KB18" s="430" t="s">
        <v>1226</v>
      </c>
      <c r="KC18" s="430">
        <v>0</v>
      </c>
      <c r="KD18" s="430" t="s">
        <v>1226</v>
      </c>
      <c r="KE18" s="430" t="s">
        <v>1226</v>
      </c>
      <c r="KF18" s="430">
        <v>0</v>
      </c>
      <c r="KG18" s="430" t="s">
        <v>1226</v>
      </c>
      <c r="KH18" s="430" t="s">
        <v>1226</v>
      </c>
      <c r="KI18" s="430">
        <v>0.5</v>
      </c>
      <c r="KJ18" s="430" t="s">
        <v>1226</v>
      </c>
      <c r="KK18" s="430" t="s">
        <v>1226</v>
      </c>
      <c r="KL18" s="430">
        <v>0.5</v>
      </c>
      <c r="KM18" s="430" t="s">
        <v>1226</v>
      </c>
      <c r="KN18" s="430" t="s">
        <v>1226</v>
      </c>
      <c r="KO18" s="430">
        <v>0.5</v>
      </c>
      <c r="KP18" s="430" t="s">
        <v>5138</v>
      </c>
      <c r="KQ18" s="430" t="s">
        <v>5139</v>
      </c>
      <c r="KR18" s="430" t="s">
        <v>1226</v>
      </c>
      <c r="KS18" s="430" t="s">
        <v>1226</v>
      </c>
      <c r="KT18" s="430" t="s">
        <v>1226</v>
      </c>
      <c r="KU18" s="430" t="s">
        <v>1226</v>
      </c>
      <c r="KV18" s="430" t="s">
        <v>1226</v>
      </c>
      <c r="KW18" s="430" t="s">
        <v>1226</v>
      </c>
      <c r="KX18" s="430" t="s">
        <v>1226</v>
      </c>
      <c r="KY18" s="430" t="s">
        <v>1226</v>
      </c>
      <c r="KZ18" s="430" t="s">
        <v>1226</v>
      </c>
      <c r="LA18" s="430" t="s">
        <v>1226</v>
      </c>
      <c r="LB18" s="430" t="s">
        <v>1226</v>
      </c>
      <c r="LC18" s="430" t="s">
        <v>1226</v>
      </c>
      <c r="LD18" s="430" t="s">
        <v>1226</v>
      </c>
      <c r="LE18" s="430" t="s">
        <v>1226</v>
      </c>
      <c r="LF18" s="430" t="s">
        <v>1226</v>
      </c>
      <c r="LG18" s="430" t="s">
        <v>1226</v>
      </c>
      <c r="LH18" s="430" t="s">
        <v>1226</v>
      </c>
      <c r="LI18" s="430" t="s">
        <v>1226</v>
      </c>
      <c r="LJ18" s="430" t="s">
        <v>1226</v>
      </c>
      <c r="LK18" s="430" t="s">
        <v>5140</v>
      </c>
      <c r="LL18" s="430" t="s">
        <v>1226</v>
      </c>
      <c r="LM18" s="430" t="s">
        <v>1226</v>
      </c>
      <c r="LN18" s="430" t="s">
        <v>1226</v>
      </c>
      <c r="LO18" s="430" t="s">
        <v>1226</v>
      </c>
      <c r="LP18" s="430" t="s">
        <v>1226</v>
      </c>
      <c r="LQ18" s="430" t="s">
        <v>1226</v>
      </c>
      <c r="LR18" s="430" t="s">
        <v>1226</v>
      </c>
      <c r="LS18" s="430" t="s">
        <v>1226</v>
      </c>
      <c r="LT18" s="430" t="s">
        <v>1226</v>
      </c>
      <c r="LU18" s="430" t="s">
        <v>1226</v>
      </c>
      <c r="LV18" s="430" t="s">
        <v>5140</v>
      </c>
      <c r="LW18" s="430" t="s">
        <v>1226</v>
      </c>
      <c r="LX18" s="430" t="s">
        <v>1226</v>
      </c>
      <c r="LY18" s="430" t="s">
        <v>1226</v>
      </c>
      <c r="LZ18" s="430" t="s">
        <v>1226</v>
      </c>
      <c r="MA18" s="430" t="s">
        <v>1226</v>
      </c>
      <c r="MB18" s="430" t="s">
        <v>1226</v>
      </c>
      <c r="MC18" s="430" t="s">
        <v>1226</v>
      </c>
      <c r="MD18" s="430" t="s">
        <v>1226</v>
      </c>
      <c r="ME18" s="430" t="s">
        <v>1226</v>
      </c>
      <c r="MF18" s="430" t="s">
        <v>1226</v>
      </c>
      <c r="MG18" s="430" t="s">
        <v>1226</v>
      </c>
      <c r="MH18" s="430" t="s">
        <v>1226</v>
      </c>
      <c r="MI18" s="430" t="s">
        <v>1226</v>
      </c>
      <c r="MJ18" s="430" t="s">
        <v>5140</v>
      </c>
      <c r="MK18" s="430" t="s">
        <v>1226</v>
      </c>
      <c r="ML18" s="430" t="s">
        <v>1226</v>
      </c>
      <c r="MM18" s="430" t="s">
        <v>1226</v>
      </c>
      <c r="MN18" s="430" t="s">
        <v>1226</v>
      </c>
      <c r="MO18" s="430" t="s">
        <v>1226</v>
      </c>
      <c r="MP18" s="430" t="s">
        <v>1226</v>
      </c>
      <c r="MQ18" s="430" t="s">
        <v>1226</v>
      </c>
      <c r="MR18" s="430" t="s">
        <v>1226</v>
      </c>
      <c r="MS18" s="430" t="s">
        <v>1226</v>
      </c>
      <c r="MT18" s="430" t="s">
        <v>1226</v>
      </c>
      <c r="MU18" s="430" t="s">
        <v>1226</v>
      </c>
      <c r="MV18" s="430" t="s">
        <v>1226</v>
      </c>
      <c r="MW18" s="430" t="s">
        <v>1226</v>
      </c>
      <c r="MX18" s="430" t="s">
        <v>5140</v>
      </c>
      <c r="MY18" s="430" t="s">
        <v>1226</v>
      </c>
      <c r="MZ18" s="430" t="s">
        <v>1226</v>
      </c>
      <c r="NA18" s="430" t="s">
        <v>1226</v>
      </c>
      <c r="NB18" s="430" t="s">
        <v>1226</v>
      </c>
      <c r="NC18" s="430" t="s">
        <v>1226</v>
      </c>
      <c r="ND18" s="430" t="s">
        <v>1226</v>
      </c>
      <c r="NE18" s="430" t="s">
        <v>1226</v>
      </c>
      <c r="NF18" s="430" t="s">
        <v>1226</v>
      </c>
      <c r="NG18" s="430" t="s">
        <v>1226</v>
      </c>
      <c r="NH18" s="430" t="s">
        <v>1226</v>
      </c>
      <c r="NI18" s="430" t="s">
        <v>1226</v>
      </c>
      <c r="NJ18" s="430" t="s">
        <v>1226</v>
      </c>
      <c r="NK18" s="430" t="s">
        <v>1226</v>
      </c>
      <c r="NL18" s="430" t="s">
        <v>5140</v>
      </c>
      <c r="NM18" s="430" t="s">
        <v>1226</v>
      </c>
      <c r="NN18" s="430" t="s">
        <v>1226</v>
      </c>
      <c r="NO18" s="430" t="s">
        <v>1226</v>
      </c>
      <c r="NP18" s="430" t="s">
        <v>1226</v>
      </c>
      <c r="NQ18" s="430" t="s">
        <v>1226</v>
      </c>
      <c r="NR18" s="430" t="s">
        <v>1226</v>
      </c>
      <c r="NS18" s="430" t="s">
        <v>1226</v>
      </c>
      <c r="NT18" s="430" t="s">
        <v>1226</v>
      </c>
      <c r="NU18" s="430" t="s">
        <v>1226</v>
      </c>
      <c r="NV18" s="430" t="s">
        <v>1226</v>
      </c>
      <c r="NW18" s="430" t="s">
        <v>1226</v>
      </c>
      <c r="NX18" s="430" t="s">
        <v>1226</v>
      </c>
      <c r="NY18" s="430" t="s">
        <v>1226</v>
      </c>
      <c r="NZ18" s="430" t="s">
        <v>5140</v>
      </c>
      <c r="OA18" s="430" t="s">
        <v>1226</v>
      </c>
      <c r="OB18" s="430" t="s">
        <v>1226</v>
      </c>
      <c r="OC18" s="430" t="s">
        <v>1226</v>
      </c>
      <c r="OD18" s="430" t="s">
        <v>1226</v>
      </c>
      <c r="OE18" s="430" t="s">
        <v>1226</v>
      </c>
      <c r="OF18" s="430" t="s">
        <v>1226</v>
      </c>
      <c r="OG18" s="430" t="s">
        <v>1226</v>
      </c>
      <c r="OH18" s="430" t="s">
        <v>1226</v>
      </c>
      <c r="OI18" s="430" t="s">
        <v>1226</v>
      </c>
      <c r="OJ18" s="430" t="s">
        <v>1226</v>
      </c>
      <c r="OK18" s="430" t="s">
        <v>1226</v>
      </c>
      <c r="OL18" s="430" t="s">
        <v>1226</v>
      </c>
      <c r="OM18" s="430" t="s">
        <v>1226</v>
      </c>
      <c r="ON18" s="430" t="s">
        <v>5140</v>
      </c>
      <c r="OO18" s="430" t="s">
        <v>1226</v>
      </c>
      <c r="OP18" s="430" t="s">
        <v>1226</v>
      </c>
      <c r="OQ18" s="430" t="s">
        <v>1226</v>
      </c>
      <c r="OR18" s="430" t="s">
        <v>1226</v>
      </c>
      <c r="OS18" s="430" t="s">
        <v>1226</v>
      </c>
      <c r="OT18" s="430" t="s">
        <v>1226</v>
      </c>
      <c r="OU18" s="430" t="s">
        <v>1226</v>
      </c>
      <c r="OV18" s="430" t="s">
        <v>1226</v>
      </c>
      <c r="OW18" s="430" t="s">
        <v>1226</v>
      </c>
      <c r="OX18" s="430" t="s">
        <v>1226</v>
      </c>
      <c r="OY18" s="430" t="s">
        <v>1226</v>
      </c>
      <c r="OZ18" s="430" t="s">
        <v>1226</v>
      </c>
      <c r="PA18" s="430" t="s">
        <v>1226</v>
      </c>
      <c r="PB18" s="430" t="s">
        <v>5140</v>
      </c>
      <c r="PC18" s="430" t="s">
        <v>1226</v>
      </c>
      <c r="PD18" s="430" t="s">
        <v>1226</v>
      </c>
      <c r="PE18" s="430" t="s">
        <v>1226</v>
      </c>
      <c r="PF18" s="430" t="s">
        <v>1226</v>
      </c>
      <c r="PG18" s="430" t="s">
        <v>1226</v>
      </c>
      <c r="PH18" s="430" t="s">
        <v>1226</v>
      </c>
      <c r="PI18" s="430" t="s">
        <v>1226</v>
      </c>
      <c r="PJ18" s="430" t="s">
        <v>1226</v>
      </c>
      <c r="PK18" s="430" t="s">
        <v>1226</v>
      </c>
      <c r="PL18" s="430" t="s">
        <v>1226</v>
      </c>
      <c r="PM18" s="430" t="s">
        <v>1226</v>
      </c>
      <c r="PN18" s="430" t="s">
        <v>1226</v>
      </c>
      <c r="PO18" s="430" t="s">
        <v>1226</v>
      </c>
      <c r="PP18" s="430" t="s">
        <v>5140</v>
      </c>
      <c r="PQ18" s="430" t="s">
        <v>1226</v>
      </c>
      <c r="PR18" s="430" t="s">
        <v>1226</v>
      </c>
      <c r="PS18" s="430" t="s">
        <v>1226</v>
      </c>
      <c r="PT18" s="430" t="s">
        <v>1226</v>
      </c>
      <c r="PU18" s="430" t="s">
        <v>1226</v>
      </c>
      <c r="PV18" s="430" t="s">
        <v>1226</v>
      </c>
      <c r="PW18" s="430" t="s">
        <v>1226</v>
      </c>
      <c r="PX18" s="430" t="s">
        <v>1226</v>
      </c>
      <c r="PY18" s="430" t="s">
        <v>1226</v>
      </c>
      <c r="PZ18" s="430" t="s">
        <v>1226</v>
      </c>
      <c r="QA18" s="430" t="s">
        <v>1226</v>
      </c>
      <c r="QB18" s="430" t="s">
        <v>1226</v>
      </c>
      <c r="QC18" s="430" t="s">
        <v>1226</v>
      </c>
      <c r="QD18" s="430" t="s">
        <v>5140</v>
      </c>
      <c r="QE18" s="430" t="s">
        <v>1226</v>
      </c>
      <c r="QF18" s="430" t="s">
        <v>1226</v>
      </c>
      <c r="QG18" s="430" t="s">
        <v>1226</v>
      </c>
      <c r="QH18" s="430" t="s">
        <v>1226</v>
      </c>
      <c r="QI18" s="430" t="s">
        <v>1226</v>
      </c>
      <c r="QJ18" s="430" t="s">
        <v>1226</v>
      </c>
      <c r="QK18" s="430" t="s">
        <v>1226</v>
      </c>
      <c r="QL18" s="430" t="s">
        <v>1226</v>
      </c>
      <c r="QM18" s="430" t="s">
        <v>1226</v>
      </c>
      <c r="QN18" s="430" t="s">
        <v>1226</v>
      </c>
      <c r="QO18" s="430" t="s">
        <v>1226</v>
      </c>
      <c r="QP18" s="430" t="s">
        <v>1226</v>
      </c>
      <c r="QQ18" s="430" t="s">
        <v>1226</v>
      </c>
      <c r="QR18" s="430" t="s">
        <v>1226</v>
      </c>
      <c r="QS18" s="430" t="s">
        <v>1226</v>
      </c>
      <c r="QT18" s="443" t="s">
        <v>1226</v>
      </c>
      <c r="QU18" s="443" t="s">
        <v>1226</v>
      </c>
      <c r="QV18" s="443" t="s">
        <v>1226</v>
      </c>
      <c r="QW18" s="443" t="s">
        <v>1226</v>
      </c>
      <c r="QX18" s="443" t="s">
        <v>1226</v>
      </c>
      <c r="QY18" s="443" t="s">
        <v>1226</v>
      </c>
      <c r="QZ18" s="443" t="s">
        <v>1226</v>
      </c>
      <c r="RA18" s="443" t="s">
        <v>1226</v>
      </c>
      <c r="RB18" s="443" t="s">
        <v>1226</v>
      </c>
      <c r="RC18" s="443" t="s">
        <v>1226</v>
      </c>
      <c r="RD18" s="443" t="s">
        <v>1226</v>
      </c>
      <c r="RE18" s="443" t="s">
        <v>1226</v>
      </c>
      <c r="RF18" s="443" t="s">
        <v>1226</v>
      </c>
      <c r="RG18" s="443" t="s">
        <v>1226</v>
      </c>
      <c r="RH18" s="443" t="s">
        <v>1226</v>
      </c>
      <c r="RI18" s="443" t="s">
        <v>1226</v>
      </c>
      <c r="RJ18" s="443" t="s">
        <v>1226</v>
      </c>
      <c r="RK18" s="443" t="s">
        <v>1226</v>
      </c>
      <c r="RL18" s="443" t="s">
        <v>1226</v>
      </c>
      <c r="RM18" s="443" t="s">
        <v>1226</v>
      </c>
      <c r="RN18" s="443" t="s">
        <v>1226</v>
      </c>
      <c r="RO18" s="443" t="s">
        <v>1226</v>
      </c>
    </row>
    <row r="19" spans="1:483" x14ac:dyDescent="0.2">
      <c r="A19" s="430" t="s">
        <v>1172</v>
      </c>
      <c r="B19" s="430" t="s">
        <v>30</v>
      </c>
      <c r="C19" s="430" t="s">
        <v>1047</v>
      </c>
      <c r="D19" s="430" t="s">
        <v>1048</v>
      </c>
      <c r="E19" s="430" t="s">
        <v>1057</v>
      </c>
      <c r="F19" s="443">
        <v>2.5884230000000001</v>
      </c>
      <c r="G19" s="444">
        <v>17613.846472991601</v>
      </c>
      <c r="H19" s="430">
        <v>0.5</v>
      </c>
      <c r="I19" s="430">
        <v>0</v>
      </c>
      <c r="J19" s="430">
        <v>0.5</v>
      </c>
      <c r="K19" s="430">
        <v>0.5</v>
      </c>
      <c r="L19" s="430">
        <v>0.5</v>
      </c>
      <c r="M19" s="430">
        <v>0.5</v>
      </c>
      <c r="N19" s="430">
        <v>0.5</v>
      </c>
      <c r="O19" s="430" t="s">
        <v>5275</v>
      </c>
      <c r="P19" s="430" t="s">
        <v>1173</v>
      </c>
      <c r="Q19" s="430" t="s">
        <v>5276</v>
      </c>
      <c r="R19" s="430" t="s">
        <v>5277</v>
      </c>
      <c r="S19" s="430" t="s">
        <v>5278</v>
      </c>
      <c r="T19" s="430" t="s">
        <v>1226</v>
      </c>
      <c r="U19" s="430" t="s">
        <v>1226</v>
      </c>
      <c r="V19" s="430" t="s">
        <v>1226</v>
      </c>
      <c r="W19" s="451" t="s">
        <v>1226</v>
      </c>
      <c r="X19" s="451" t="s">
        <v>1226</v>
      </c>
      <c r="Y19" s="451" t="s">
        <v>1226</v>
      </c>
      <c r="Z19" s="430" t="s">
        <v>1179</v>
      </c>
      <c r="AA19" s="430" t="s">
        <v>5279</v>
      </c>
      <c r="AB19" s="430" t="s">
        <v>5280</v>
      </c>
      <c r="AC19" s="430" t="s">
        <v>1226</v>
      </c>
      <c r="AD19" s="430" t="s">
        <v>5281</v>
      </c>
      <c r="AE19" s="430" t="s">
        <v>1226</v>
      </c>
      <c r="AF19" s="430" t="s">
        <v>1226</v>
      </c>
      <c r="AG19" s="451" t="s">
        <v>1226</v>
      </c>
      <c r="AH19" s="451" t="s">
        <v>1226</v>
      </c>
      <c r="AI19" s="451" t="s">
        <v>1226</v>
      </c>
      <c r="AJ19" s="430" t="s">
        <v>1175</v>
      </c>
      <c r="AK19" s="430" t="s">
        <v>1638</v>
      </c>
      <c r="AL19" s="430" t="s">
        <v>1226</v>
      </c>
      <c r="AM19" s="430" t="s">
        <v>1226</v>
      </c>
      <c r="AN19" s="430" t="s">
        <v>1226</v>
      </c>
      <c r="AO19" s="430" t="s">
        <v>1226</v>
      </c>
      <c r="AP19" s="430" t="s">
        <v>1226</v>
      </c>
      <c r="AQ19" s="451" t="s">
        <v>1226</v>
      </c>
      <c r="AR19" s="451" t="s">
        <v>1226</v>
      </c>
      <c r="AS19" s="451" t="s">
        <v>1226</v>
      </c>
      <c r="AT19" s="430" t="s">
        <v>1151</v>
      </c>
      <c r="AU19" s="430" t="s">
        <v>1638</v>
      </c>
      <c r="AV19" s="430" t="s">
        <v>1226</v>
      </c>
      <c r="AW19" s="430" t="s">
        <v>1226</v>
      </c>
      <c r="AX19" s="430" t="s">
        <v>1226</v>
      </c>
      <c r="AY19" s="430" t="s">
        <v>1226</v>
      </c>
      <c r="AZ19" s="430" t="s">
        <v>1226</v>
      </c>
      <c r="BA19" s="451" t="s">
        <v>1226</v>
      </c>
      <c r="BB19" s="451" t="s">
        <v>1226</v>
      </c>
      <c r="BC19" s="451" t="s">
        <v>1226</v>
      </c>
      <c r="BD19" s="430" t="s">
        <v>5282</v>
      </c>
      <c r="BE19" s="430" t="s">
        <v>5283</v>
      </c>
      <c r="BF19" s="430" t="s">
        <v>1226</v>
      </c>
      <c r="BG19" s="430" t="s">
        <v>5284</v>
      </c>
      <c r="BH19" s="430" t="s">
        <v>1226</v>
      </c>
      <c r="BI19" s="430" t="s">
        <v>1226</v>
      </c>
      <c r="BJ19" s="430" t="s">
        <v>1226</v>
      </c>
      <c r="BK19" s="451" t="s">
        <v>1226</v>
      </c>
      <c r="BL19" s="451" t="s">
        <v>1226</v>
      </c>
      <c r="BM19" s="451" t="s">
        <v>1226</v>
      </c>
      <c r="BN19" s="430" t="s">
        <v>5285</v>
      </c>
      <c r="BO19" s="430" t="s">
        <v>5286</v>
      </c>
      <c r="BP19" s="430" t="s">
        <v>1226</v>
      </c>
      <c r="BQ19" s="430" t="s">
        <v>1226</v>
      </c>
      <c r="BR19" s="430" t="s">
        <v>1226</v>
      </c>
      <c r="BS19" s="430" t="s">
        <v>1226</v>
      </c>
      <c r="BT19" s="430" t="s">
        <v>1226</v>
      </c>
      <c r="BU19" s="451" t="s">
        <v>1226</v>
      </c>
      <c r="BV19" s="451" t="s">
        <v>1226</v>
      </c>
      <c r="BW19" s="451" t="s">
        <v>1226</v>
      </c>
      <c r="BX19" s="430" t="s">
        <v>1226</v>
      </c>
      <c r="BY19" s="430" t="s">
        <v>1226</v>
      </c>
      <c r="BZ19" s="430" t="s">
        <v>1226</v>
      </c>
      <c r="CA19" s="430" t="s">
        <v>1226</v>
      </c>
      <c r="CB19" s="430" t="s">
        <v>1226</v>
      </c>
      <c r="CC19" s="430" t="s">
        <v>1226</v>
      </c>
      <c r="CD19" s="430" t="s">
        <v>1226</v>
      </c>
      <c r="CE19" s="451" t="s">
        <v>1226</v>
      </c>
      <c r="CF19" s="451" t="s">
        <v>1226</v>
      </c>
      <c r="CG19" s="451" t="s">
        <v>1226</v>
      </c>
      <c r="CH19" s="430" t="s">
        <v>1226</v>
      </c>
      <c r="CI19" s="430" t="s">
        <v>1226</v>
      </c>
      <c r="CJ19" s="430" t="s">
        <v>1226</v>
      </c>
      <c r="CK19" s="430" t="s">
        <v>1226</v>
      </c>
      <c r="CL19" s="430" t="s">
        <v>1226</v>
      </c>
      <c r="CM19" s="430" t="s">
        <v>1226</v>
      </c>
      <c r="CN19" s="430" t="s">
        <v>1226</v>
      </c>
      <c r="CO19" s="451" t="s">
        <v>1226</v>
      </c>
      <c r="CP19" s="451" t="s">
        <v>1226</v>
      </c>
      <c r="CQ19" s="451" t="s">
        <v>1226</v>
      </c>
      <c r="CR19" s="430" t="s">
        <v>1226</v>
      </c>
      <c r="CS19" s="430" t="s">
        <v>1226</v>
      </c>
      <c r="CT19" s="430" t="s">
        <v>1226</v>
      </c>
      <c r="CU19" s="430" t="s">
        <v>1226</v>
      </c>
      <c r="CV19" s="430" t="s">
        <v>1226</v>
      </c>
      <c r="CW19" s="430" t="s">
        <v>1226</v>
      </c>
      <c r="CX19" s="430" t="s">
        <v>1226</v>
      </c>
      <c r="CY19" s="451" t="s">
        <v>1226</v>
      </c>
      <c r="CZ19" s="451" t="s">
        <v>1226</v>
      </c>
      <c r="DA19" s="451" t="s">
        <v>1226</v>
      </c>
      <c r="DB19" s="430" t="s">
        <v>1226</v>
      </c>
      <c r="DC19" s="430" t="s">
        <v>1226</v>
      </c>
      <c r="DD19" s="430" t="s">
        <v>1226</v>
      </c>
      <c r="DE19" s="430" t="s">
        <v>1226</v>
      </c>
      <c r="DF19" s="430" t="s">
        <v>1226</v>
      </c>
      <c r="DG19" s="430" t="s">
        <v>1226</v>
      </c>
      <c r="DH19" s="430" t="s">
        <v>1226</v>
      </c>
      <c r="DI19" s="451" t="s">
        <v>1226</v>
      </c>
      <c r="DJ19" s="451" t="s">
        <v>1226</v>
      </c>
      <c r="DK19" s="451" t="s">
        <v>1226</v>
      </c>
      <c r="DL19" s="430" t="s">
        <v>1226</v>
      </c>
      <c r="DM19" s="430" t="s">
        <v>1226</v>
      </c>
      <c r="DN19" s="430" t="s">
        <v>1226</v>
      </c>
      <c r="DO19" s="430" t="s">
        <v>1226</v>
      </c>
      <c r="DP19" s="430" t="s">
        <v>1226</v>
      </c>
      <c r="DQ19" s="430" t="s">
        <v>1226</v>
      </c>
      <c r="DR19" s="430" t="s">
        <v>1226</v>
      </c>
      <c r="DS19" s="451" t="s">
        <v>1226</v>
      </c>
      <c r="DT19" s="451" t="s">
        <v>1226</v>
      </c>
      <c r="DU19" s="451" t="s">
        <v>1226</v>
      </c>
      <c r="DV19" s="430" t="s">
        <v>1226</v>
      </c>
      <c r="DW19" s="430" t="s">
        <v>1226</v>
      </c>
      <c r="DX19" s="430" t="s">
        <v>1226</v>
      </c>
      <c r="DY19" s="430" t="s">
        <v>1226</v>
      </c>
      <c r="DZ19" s="430" t="s">
        <v>1226</v>
      </c>
      <c r="EA19" s="430" t="s">
        <v>1226</v>
      </c>
      <c r="EB19" s="430" t="s">
        <v>1226</v>
      </c>
      <c r="EC19" s="451" t="s">
        <v>1226</v>
      </c>
      <c r="ED19" s="451" t="s">
        <v>1226</v>
      </c>
      <c r="EE19" s="451" t="s">
        <v>1226</v>
      </c>
      <c r="EF19" s="430" t="s">
        <v>1226</v>
      </c>
      <c r="EG19" s="430" t="s">
        <v>1226</v>
      </c>
      <c r="EH19" s="430" t="s">
        <v>1226</v>
      </c>
      <c r="EI19" s="430" t="s">
        <v>1226</v>
      </c>
      <c r="EJ19" s="430" t="s">
        <v>1226</v>
      </c>
      <c r="EK19" s="430" t="s">
        <v>1226</v>
      </c>
      <c r="EL19" s="430" t="s">
        <v>1226</v>
      </c>
      <c r="EM19" s="451" t="s">
        <v>1226</v>
      </c>
      <c r="EN19" s="451" t="s">
        <v>1226</v>
      </c>
      <c r="EO19" s="451" t="s">
        <v>1226</v>
      </c>
      <c r="EP19" s="430" t="s">
        <v>1226</v>
      </c>
      <c r="EQ19" s="430" t="s">
        <v>1226</v>
      </c>
      <c r="ER19" s="430" t="s">
        <v>1226</v>
      </c>
      <c r="ES19" s="430" t="s">
        <v>1226</v>
      </c>
      <c r="ET19" s="430" t="s">
        <v>1226</v>
      </c>
      <c r="EU19" s="430" t="s">
        <v>1226</v>
      </c>
      <c r="EV19" s="430" t="s">
        <v>1226</v>
      </c>
      <c r="EW19" s="451" t="s">
        <v>1226</v>
      </c>
      <c r="EX19" s="451" t="s">
        <v>1226</v>
      </c>
      <c r="EY19" s="451" t="s">
        <v>1226</v>
      </c>
      <c r="EZ19" s="430" t="s">
        <v>1226</v>
      </c>
      <c r="FA19" s="430" t="s">
        <v>1226</v>
      </c>
      <c r="FB19" s="430" t="s">
        <v>1226</v>
      </c>
      <c r="FC19" s="430" t="s">
        <v>1226</v>
      </c>
      <c r="FD19" s="430" t="s">
        <v>1226</v>
      </c>
      <c r="FE19" s="430" t="s">
        <v>1226</v>
      </c>
      <c r="FF19" s="430" t="s">
        <v>1226</v>
      </c>
      <c r="FG19" s="430" t="s">
        <v>1226</v>
      </c>
      <c r="FH19" s="430" t="s">
        <v>1226</v>
      </c>
      <c r="FI19" s="430" t="s">
        <v>5287</v>
      </c>
      <c r="FJ19" s="430" t="s">
        <v>1182</v>
      </c>
      <c r="FK19" s="430" t="s">
        <v>5288</v>
      </c>
      <c r="FL19" s="430" t="s">
        <v>1067</v>
      </c>
      <c r="FM19" s="430" t="s">
        <v>1136</v>
      </c>
      <c r="FN19" s="443" t="s">
        <v>1226</v>
      </c>
      <c r="FO19" s="443" t="s">
        <v>1226</v>
      </c>
      <c r="FP19" s="443" t="s">
        <v>1226</v>
      </c>
      <c r="FQ19" s="443" t="s">
        <v>1226</v>
      </c>
      <c r="FR19" s="443" t="s">
        <v>1226</v>
      </c>
      <c r="FS19" s="443" t="s">
        <v>1226</v>
      </c>
      <c r="FT19" s="443" t="s">
        <v>1226</v>
      </c>
      <c r="FU19" s="430">
        <v>0.66</v>
      </c>
      <c r="FV19" s="430">
        <v>1</v>
      </c>
      <c r="FW19" s="430">
        <v>0.66</v>
      </c>
      <c r="FX19" s="430">
        <v>1</v>
      </c>
      <c r="FY19" s="430">
        <v>0.66</v>
      </c>
      <c r="FZ19" s="430">
        <v>1</v>
      </c>
      <c r="GA19" s="430">
        <v>0.66</v>
      </c>
      <c r="GB19" s="430">
        <v>1</v>
      </c>
      <c r="GC19" s="430" t="s">
        <v>1226</v>
      </c>
      <c r="GD19" s="430" t="s">
        <v>5289</v>
      </c>
      <c r="GE19" s="430" t="s">
        <v>1226</v>
      </c>
      <c r="GF19" s="430">
        <v>0.5</v>
      </c>
      <c r="GG19" s="430">
        <v>1</v>
      </c>
      <c r="GH19" s="430">
        <v>0.5</v>
      </c>
      <c r="GI19" s="430">
        <v>1</v>
      </c>
      <c r="GJ19" s="430" t="s">
        <v>1226</v>
      </c>
      <c r="GK19" s="430" t="s">
        <v>1226</v>
      </c>
      <c r="GL19" s="430" t="s">
        <v>1226</v>
      </c>
      <c r="GM19" s="430" t="s">
        <v>1226</v>
      </c>
      <c r="GN19" s="430">
        <v>1</v>
      </c>
      <c r="GO19" s="430">
        <v>1</v>
      </c>
      <c r="GP19" s="430">
        <v>1</v>
      </c>
      <c r="GQ19" s="430" t="s">
        <v>1226</v>
      </c>
      <c r="GR19" s="430">
        <v>1</v>
      </c>
      <c r="GS19" s="430">
        <v>1</v>
      </c>
      <c r="GT19" s="430">
        <v>0.5</v>
      </c>
      <c r="GU19" s="430" t="s">
        <v>1226</v>
      </c>
      <c r="GV19" s="430" t="s">
        <v>1226</v>
      </c>
      <c r="GW19" s="430" t="s">
        <v>1226</v>
      </c>
      <c r="GX19" s="430" t="s">
        <v>1226</v>
      </c>
      <c r="GY19" s="430" t="s">
        <v>1226</v>
      </c>
      <c r="GZ19" s="430" t="s">
        <v>5290</v>
      </c>
      <c r="HA19" s="430" t="s">
        <v>5291</v>
      </c>
      <c r="HB19" s="430">
        <v>1</v>
      </c>
      <c r="HC19" s="430">
        <v>1</v>
      </c>
      <c r="HD19" s="430">
        <v>1</v>
      </c>
      <c r="HE19" s="430">
        <v>0</v>
      </c>
      <c r="HF19" s="430">
        <v>0</v>
      </c>
      <c r="HG19" s="430">
        <v>0</v>
      </c>
      <c r="HH19" s="430">
        <v>1</v>
      </c>
      <c r="HI19" s="430">
        <v>1</v>
      </c>
      <c r="HJ19" s="430">
        <v>1</v>
      </c>
      <c r="HK19" s="430">
        <v>0</v>
      </c>
      <c r="HL19" s="430">
        <v>0</v>
      </c>
      <c r="HM19" s="430">
        <v>0</v>
      </c>
      <c r="HN19" s="430">
        <v>1</v>
      </c>
      <c r="HO19" s="430" t="s">
        <v>1226</v>
      </c>
      <c r="HP19" s="430" t="s">
        <v>1226</v>
      </c>
      <c r="HQ19" s="430" t="s">
        <v>1226</v>
      </c>
      <c r="HR19" s="430">
        <v>1</v>
      </c>
      <c r="HS19" s="430" t="s">
        <v>1226</v>
      </c>
      <c r="HT19" s="430" t="s">
        <v>1226</v>
      </c>
      <c r="HU19" s="430" t="s">
        <v>1226</v>
      </c>
      <c r="HV19" s="430" t="s">
        <v>1226</v>
      </c>
      <c r="HW19" s="430" t="s">
        <v>1226</v>
      </c>
      <c r="HX19" s="430">
        <v>1</v>
      </c>
      <c r="HY19" s="430">
        <v>1</v>
      </c>
      <c r="HZ19" s="430" t="s">
        <v>1226</v>
      </c>
      <c r="IA19" s="430" t="s">
        <v>1226</v>
      </c>
      <c r="IB19" s="430" t="s">
        <v>1226</v>
      </c>
      <c r="IC19" s="430" t="s">
        <v>1226</v>
      </c>
      <c r="ID19" s="430" t="s">
        <v>1226</v>
      </c>
      <c r="IE19" s="430" t="s">
        <v>5292</v>
      </c>
      <c r="IF19" s="430" t="s">
        <v>5293</v>
      </c>
      <c r="IG19" s="430">
        <v>0</v>
      </c>
      <c r="IH19" s="430">
        <v>0</v>
      </c>
      <c r="II19" s="430">
        <v>0</v>
      </c>
      <c r="IJ19" s="430">
        <v>0</v>
      </c>
      <c r="IK19" s="430">
        <v>0</v>
      </c>
      <c r="IL19" s="430" t="s">
        <v>1226</v>
      </c>
      <c r="IM19" s="430" t="s">
        <v>1226</v>
      </c>
      <c r="IN19" s="430" t="s">
        <v>1226</v>
      </c>
      <c r="IO19" s="430" t="s">
        <v>1226</v>
      </c>
      <c r="IP19" s="430" t="s">
        <v>1226</v>
      </c>
      <c r="IQ19" s="430" t="s">
        <v>1226</v>
      </c>
      <c r="IR19" s="430" t="s">
        <v>1226</v>
      </c>
      <c r="IS19" s="430" t="s">
        <v>1226</v>
      </c>
      <c r="IT19" s="430" t="s">
        <v>1226</v>
      </c>
      <c r="IU19" s="430" t="s">
        <v>1226</v>
      </c>
      <c r="IV19" s="430" t="s">
        <v>5294</v>
      </c>
      <c r="IW19" s="430" t="s">
        <v>1226</v>
      </c>
      <c r="IX19" s="430" t="s">
        <v>1226</v>
      </c>
      <c r="IY19" s="430" t="s">
        <v>1226</v>
      </c>
      <c r="IZ19" s="430" t="s">
        <v>1226</v>
      </c>
      <c r="JA19" s="430" t="s">
        <v>1226</v>
      </c>
      <c r="JB19" s="430" t="s">
        <v>1226</v>
      </c>
      <c r="JC19" s="430" t="s">
        <v>1226</v>
      </c>
      <c r="JD19" s="430" t="s">
        <v>1226</v>
      </c>
      <c r="JE19" s="430" t="s">
        <v>5295</v>
      </c>
      <c r="JF19" s="430" t="s">
        <v>1226</v>
      </c>
      <c r="JG19" s="430" t="s">
        <v>1226</v>
      </c>
      <c r="JH19" s="430" t="s">
        <v>1226</v>
      </c>
      <c r="JI19" s="430" t="s">
        <v>1226</v>
      </c>
      <c r="JJ19" s="430" t="s">
        <v>1226</v>
      </c>
      <c r="JK19" s="430" t="s">
        <v>1226</v>
      </c>
      <c r="JL19" s="430" t="s">
        <v>1226</v>
      </c>
      <c r="JM19" s="430" t="s">
        <v>1226</v>
      </c>
      <c r="JN19" s="430" t="s">
        <v>1226</v>
      </c>
      <c r="JO19" s="430" t="s">
        <v>1226</v>
      </c>
      <c r="JP19" s="443" t="s">
        <v>1226</v>
      </c>
      <c r="JQ19" s="443" t="s">
        <v>1226</v>
      </c>
      <c r="JR19" s="443" t="s">
        <v>1226</v>
      </c>
      <c r="JS19" s="443" t="s">
        <v>1226</v>
      </c>
      <c r="JT19" s="443" t="s">
        <v>1226</v>
      </c>
      <c r="JU19" s="430" t="s">
        <v>1226</v>
      </c>
      <c r="JV19" s="430" t="s">
        <v>1226</v>
      </c>
      <c r="JW19" s="430" t="s">
        <v>1226</v>
      </c>
      <c r="JX19" s="430" t="s">
        <v>1226</v>
      </c>
      <c r="JY19" s="430" t="s">
        <v>1226</v>
      </c>
      <c r="JZ19" s="430" t="s">
        <v>1226</v>
      </c>
      <c r="KA19" s="430" t="s">
        <v>1226</v>
      </c>
      <c r="KB19" s="430" t="s">
        <v>1226</v>
      </c>
      <c r="KC19" s="430" t="s">
        <v>1226</v>
      </c>
      <c r="KD19" s="430" t="s">
        <v>1226</v>
      </c>
      <c r="KE19" s="430" t="s">
        <v>1226</v>
      </c>
      <c r="KF19" s="430" t="s">
        <v>1226</v>
      </c>
      <c r="KG19" s="430" t="s">
        <v>1226</v>
      </c>
      <c r="KH19" s="430" t="s">
        <v>1226</v>
      </c>
      <c r="KI19" s="430" t="s">
        <v>1226</v>
      </c>
      <c r="KJ19" s="430" t="s">
        <v>1226</v>
      </c>
      <c r="KK19" s="430" t="s">
        <v>1226</v>
      </c>
      <c r="KL19" s="430" t="s">
        <v>1226</v>
      </c>
      <c r="KM19" s="430" t="s">
        <v>1226</v>
      </c>
      <c r="KN19" s="430" t="s">
        <v>1226</v>
      </c>
      <c r="KO19" s="430" t="s">
        <v>1226</v>
      </c>
      <c r="KP19" s="430" t="s">
        <v>5296</v>
      </c>
      <c r="KQ19" s="430" t="s">
        <v>139</v>
      </c>
      <c r="KR19" s="430" t="s">
        <v>1226</v>
      </c>
      <c r="KS19" s="430" t="s">
        <v>1226</v>
      </c>
      <c r="KT19" s="430" t="s">
        <v>1226</v>
      </c>
      <c r="KU19" s="430" t="s">
        <v>1226</v>
      </c>
      <c r="KV19" s="430" t="s">
        <v>1226</v>
      </c>
      <c r="KW19" s="430" t="s">
        <v>1226</v>
      </c>
      <c r="KX19" s="430" t="s">
        <v>1226</v>
      </c>
      <c r="KY19" s="430" t="s">
        <v>1226</v>
      </c>
      <c r="KZ19" s="430" t="s">
        <v>1226</v>
      </c>
      <c r="LA19" s="430" t="s">
        <v>1226</v>
      </c>
      <c r="LB19" s="430" t="s">
        <v>1226</v>
      </c>
      <c r="LC19" s="430" t="s">
        <v>1226</v>
      </c>
      <c r="LD19" s="430" t="s">
        <v>1226</v>
      </c>
      <c r="LE19" s="430" t="s">
        <v>1226</v>
      </c>
      <c r="LF19" s="430" t="s">
        <v>1226</v>
      </c>
      <c r="LG19" s="430" t="s">
        <v>1226</v>
      </c>
      <c r="LH19" s="430" t="s">
        <v>1226</v>
      </c>
      <c r="LI19" s="430" t="s">
        <v>1226</v>
      </c>
      <c r="LJ19" s="430" t="s">
        <v>1226</v>
      </c>
      <c r="LK19" s="430" t="s">
        <v>1226</v>
      </c>
      <c r="LL19" s="430" t="s">
        <v>1226</v>
      </c>
      <c r="LM19" s="430" t="s">
        <v>1226</v>
      </c>
      <c r="LN19" s="430" t="s">
        <v>1226</v>
      </c>
      <c r="LO19" s="430" t="s">
        <v>1226</v>
      </c>
      <c r="LP19" s="430" t="s">
        <v>1226</v>
      </c>
      <c r="LQ19" s="430" t="s">
        <v>1226</v>
      </c>
      <c r="LR19" s="430" t="s">
        <v>1226</v>
      </c>
      <c r="LS19" s="430" t="s">
        <v>1226</v>
      </c>
      <c r="LT19" s="430" t="s">
        <v>1226</v>
      </c>
      <c r="LU19" s="430" t="s">
        <v>1226</v>
      </c>
      <c r="LV19" s="430" t="s">
        <v>1226</v>
      </c>
      <c r="LW19" s="430" t="s">
        <v>1226</v>
      </c>
      <c r="LX19" s="430" t="s">
        <v>1226</v>
      </c>
      <c r="LY19" s="430" t="s">
        <v>1226</v>
      </c>
      <c r="LZ19" s="430" t="s">
        <v>1226</v>
      </c>
      <c r="MA19" s="430" t="s">
        <v>1226</v>
      </c>
      <c r="MB19" s="430" t="s">
        <v>1226</v>
      </c>
      <c r="MC19" s="430" t="s">
        <v>1226</v>
      </c>
      <c r="MD19" s="430" t="s">
        <v>1226</v>
      </c>
      <c r="ME19" s="430" t="s">
        <v>1226</v>
      </c>
      <c r="MF19" s="430" t="s">
        <v>1226</v>
      </c>
      <c r="MG19" s="430" t="s">
        <v>1226</v>
      </c>
      <c r="MH19" s="430" t="s">
        <v>1226</v>
      </c>
      <c r="MI19" s="430" t="s">
        <v>1226</v>
      </c>
      <c r="MJ19" s="430" t="s">
        <v>1226</v>
      </c>
      <c r="MK19" s="430" t="s">
        <v>1226</v>
      </c>
      <c r="ML19" s="430" t="s">
        <v>1226</v>
      </c>
      <c r="MM19" s="430" t="s">
        <v>1226</v>
      </c>
      <c r="MN19" s="430" t="s">
        <v>1226</v>
      </c>
      <c r="MO19" s="430" t="s">
        <v>1226</v>
      </c>
      <c r="MP19" s="430" t="s">
        <v>1226</v>
      </c>
      <c r="MQ19" s="430" t="s">
        <v>1226</v>
      </c>
      <c r="MR19" s="430" t="s">
        <v>1226</v>
      </c>
      <c r="MS19" s="430" t="s">
        <v>1226</v>
      </c>
      <c r="MT19" s="430" t="s">
        <v>1226</v>
      </c>
      <c r="MU19" s="430" t="s">
        <v>1226</v>
      </c>
      <c r="MV19" s="430" t="s">
        <v>1226</v>
      </c>
      <c r="MW19" s="430" t="s">
        <v>1226</v>
      </c>
      <c r="MX19" s="430" t="s">
        <v>1226</v>
      </c>
      <c r="MY19" s="430" t="s">
        <v>1226</v>
      </c>
      <c r="MZ19" s="430" t="s">
        <v>1226</v>
      </c>
      <c r="NA19" s="430" t="s">
        <v>1226</v>
      </c>
      <c r="NB19" s="430" t="s">
        <v>1226</v>
      </c>
      <c r="NC19" s="430" t="s">
        <v>1226</v>
      </c>
      <c r="ND19" s="430" t="s">
        <v>1226</v>
      </c>
      <c r="NE19" s="430" t="s">
        <v>1226</v>
      </c>
      <c r="NF19" s="430" t="s">
        <v>1226</v>
      </c>
      <c r="NG19" s="430" t="s">
        <v>1226</v>
      </c>
      <c r="NH19" s="430" t="s">
        <v>1226</v>
      </c>
      <c r="NI19" s="430" t="s">
        <v>1226</v>
      </c>
      <c r="NJ19" s="430" t="s">
        <v>1226</v>
      </c>
      <c r="NK19" s="430" t="s">
        <v>1226</v>
      </c>
      <c r="NL19" s="430" t="s">
        <v>1226</v>
      </c>
      <c r="NM19" s="430" t="s">
        <v>1226</v>
      </c>
      <c r="NN19" s="430" t="s">
        <v>1226</v>
      </c>
      <c r="NO19" s="430" t="s">
        <v>1226</v>
      </c>
      <c r="NP19" s="430" t="s">
        <v>1226</v>
      </c>
      <c r="NQ19" s="430" t="s">
        <v>1226</v>
      </c>
      <c r="NR19" s="430" t="s">
        <v>1226</v>
      </c>
      <c r="NS19" s="430" t="s">
        <v>1226</v>
      </c>
      <c r="NT19" s="430" t="s">
        <v>1226</v>
      </c>
      <c r="NU19" s="430" t="s">
        <v>1226</v>
      </c>
      <c r="NV19" s="430" t="s">
        <v>1226</v>
      </c>
      <c r="NW19" s="430" t="s">
        <v>1226</v>
      </c>
      <c r="NX19" s="430" t="s">
        <v>1226</v>
      </c>
      <c r="NY19" s="430" t="s">
        <v>1226</v>
      </c>
      <c r="NZ19" s="430" t="s">
        <v>1226</v>
      </c>
      <c r="OA19" s="430" t="s">
        <v>1226</v>
      </c>
      <c r="OB19" s="430" t="s">
        <v>1226</v>
      </c>
      <c r="OC19" s="430" t="s">
        <v>1226</v>
      </c>
      <c r="OD19" s="430" t="s">
        <v>1226</v>
      </c>
      <c r="OE19" s="430" t="s">
        <v>1226</v>
      </c>
      <c r="OF19" s="430" t="s">
        <v>1226</v>
      </c>
      <c r="OG19" s="430" t="s">
        <v>1226</v>
      </c>
      <c r="OH19" s="430" t="s">
        <v>1226</v>
      </c>
      <c r="OI19" s="430" t="s">
        <v>1226</v>
      </c>
      <c r="OJ19" s="430" t="s">
        <v>1226</v>
      </c>
      <c r="OK19" s="430" t="s">
        <v>1226</v>
      </c>
      <c r="OL19" s="430" t="s">
        <v>1226</v>
      </c>
      <c r="OM19" s="430" t="s">
        <v>1226</v>
      </c>
      <c r="ON19" s="430" t="s">
        <v>1226</v>
      </c>
      <c r="OO19" s="430" t="s">
        <v>1226</v>
      </c>
      <c r="OP19" s="430" t="s">
        <v>1226</v>
      </c>
      <c r="OQ19" s="430" t="s">
        <v>1226</v>
      </c>
      <c r="OR19" s="430" t="s">
        <v>1226</v>
      </c>
      <c r="OS19" s="430" t="s">
        <v>1226</v>
      </c>
      <c r="OT19" s="430" t="s">
        <v>1226</v>
      </c>
      <c r="OU19" s="430" t="s">
        <v>1226</v>
      </c>
      <c r="OV19" s="430" t="s">
        <v>1226</v>
      </c>
      <c r="OW19" s="430" t="s">
        <v>1226</v>
      </c>
      <c r="OX19" s="430" t="s">
        <v>1226</v>
      </c>
      <c r="OY19" s="430" t="s">
        <v>1226</v>
      </c>
      <c r="OZ19" s="430" t="s">
        <v>1226</v>
      </c>
      <c r="PA19" s="430" t="s">
        <v>1226</v>
      </c>
      <c r="PB19" s="430" t="s">
        <v>1226</v>
      </c>
      <c r="PC19" s="430" t="s">
        <v>1226</v>
      </c>
      <c r="PD19" s="430" t="s">
        <v>1226</v>
      </c>
      <c r="PE19" s="430" t="s">
        <v>1226</v>
      </c>
      <c r="PF19" s="430" t="s">
        <v>1226</v>
      </c>
      <c r="PG19" s="430" t="s">
        <v>1226</v>
      </c>
      <c r="PH19" s="430" t="s">
        <v>1226</v>
      </c>
      <c r="PI19" s="430" t="s">
        <v>1226</v>
      </c>
      <c r="PJ19" s="430" t="s">
        <v>1226</v>
      </c>
      <c r="PK19" s="430" t="s">
        <v>1226</v>
      </c>
      <c r="PL19" s="430" t="s">
        <v>1226</v>
      </c>
      <c r="PM19" s="430" t="s">
        <v>1226</v>
      </c>
      <c r="PN19" s="430" t="s">
        <v>1226</v>
      </c>
      <c r="PO19" s="430" t="s">
        <v>1226</v>
      </c>
      <c r="PP19" s="430" t="s">
        <v>1226</v>
      </c>
      <c r="PQ19" s="430" t="s">
        <v>1226</v>
      </c>
      <c r="PR19" s="430" t="s">
        <v>1226</v>
      </c>
      <c r="PS19" s="430" t="s">
        <v>1226</v>
      </c>
      <c r="PT19" s="430" t="s">
        <v>1226</v>
      </c>
      <c r="PU19" s="430" t="s">
        <v>1226</v>
      </c>
      <c r="PV19" s="430" t="s">
        <v>1226</v>
      </c>
      <c r="PW19" s="430" t="s">
        <v>1226</v>
      </c>
      <c r="PX19" s="430" t="s">
        <v>1226</v>
      </c>
      <c r="PY19" s="430" t="s">
        <v>1226</v>
      </c>
      <c r="PZ19" s="430" t="s">
        <v>1226</v>
      </c>
      <c r="QA19" s="430" t="s">
        <v>1226</v>
      </c>
      <c r="QB19" s="430" t="s">
        <v>1226</v>
      </c>
      <c r="QC19" s="430" t="s">
        <v>1226</v>
      </c>
      <c r="QD19" s="430" t="s">
        <v>1226</v>
      </c>
      <c r="QE19" s="430" t="s">
        <v>1226</v>
      </c>
      <c r="QF19" s="430" t="s">
        <v>1226</v>
      </c>
      <c r="QG19" s="430" t="s">
        <v>1226</v>
      </c>
      <c r="QH19" s="430" t="s">
        <v>1226</v>
      </c>
      <c r="QI19" s="430" t="s">
        <v>1226</v>
      </c>
      <c r="QJ19" s="430" t="s">
        <v>1226</v>
      </c>
      <c r="QK19" s="430" t="s">
        <v>1226</v>
      </c>
      <c r="QL19" s="430" t="s">
        <v>1226</v>
      </c>
      <c r="QM19" s="430" t="s">
        <v>1226</v>
      </c>
      <c r="QN19" s="430" t="s">
        <v>1226</v>
      </c>
      <c r="QO19" s="430" t="s">
        <v>1226</v>
      </c>
      <c r="QP19" s="430" t="s">
        <v>1226</v>
      </c>
      <c r="QQ19" s="430" t="s">
        <v>1226</v>
      </c>
      <c r="QR19" s="430" t="s">
        <v>139</v>
      </c>
      <c r="QS19" s="430" t="s">
        <v>1226</v>
      </c>
      <c r="QT19" s="443" t="s">
        <v>1226</v>
      </c>
      <c r="QU19" s="443" t="s">
        <v>1226</v>
      </c>
      <c r="QV19" s="443" t="s">
        <v>1226</v>
      </c>
      <c r="QW19" s="443" t="s">
        <v>1226</v>
      </c>
      <c r="QX19" s="443" t="s">
        <v>1226</v>
      </c>
      <c r="QY19" s="443" t="s">
        <v>1226</v>
      </c>
      <c r="QZ19" s="443" t="s">
        <v>1226</v>
      </c>
      <c r="RA19" s="443" t="s">
        <v>1226</v>
      </c>
      <c r="RB19" s="443" t="s">
        <v>1226</v>
      </c>
      <c r="RC19" s="443" t="s">
        <v>1226</v>
      </c>
      <c r="RD19" s="443" t="s">
        <v>1226</v>
      </c>
      <c r="RE19" s="443" t="s">
        <v>1226</v>
      </c>
      <c r="RF19" s="443" t="s">
        <v>1226</v>
      </c>
      <c r="RG19" s="443" t="s">
        <v>1226</v>
      </c>
      <c r="RH19" s="443" t="s">
        <v>1226</v>
      </c>
      <c r="RI19" s="443" t="s">
        <v>1226</v>
      </c>
      <c r="RJ19" s="443" t="s">
        <v>1226</v>
      </c>
      <c r="RK19" s="443" t="s">
        <v>1226</v>
      </c>
      <c r="RL19" s="443" t="s">
        <v>1226</v>
      </c>
      <c r="RM19" s="443" t="s">
        <v>1226</v>
      </c>
      <c r="RN19" s="443" t="s">
        <v>1226</v>
      </c>
      <c r="RO19" s="443" t="s">
        <v>1226</v>
      </c>
    </row>
    <row r="20" spans="1:483" x14ac:dyDescent="0.2">
      <c r="A20" s="430" t="s">
        <v>1144</v>
      </c>
      <c r="B20" s="430" t="s">
        <v>1145</v>
      </c>
      <c r="C20" s="430" t="s">
        <v>1070</v>
      </c>
      <c r="D20" s="430" t="s">
        <v>1050</v>
      </c>
      <c r="E20" s="430" t="s">
        <v>1057</v>
      </c>
      <c r="F20" s="443">
        <v>214.326223</v>
      </c>
      <c r="G20" s="444">
        <v>1608981.2208122001</v>
      </c>
      <c r="H20" s="430">
        <v>1</v>
      </c>
      <c r="I20" s="430">
        <v>0.25</v>
      </c>
      <c r="J20" s="430">
        <v>0.5</v>
      </c>
      <c r="K20" s="430">
        <v>0.25</v>
      </c>
      <c r="L20" s="430">
        <v>0</v>
      </c>
      <c r="M20" s="430">
        <v>0</v>
      </c>
      <c r="N20" s="430">
        <v>0</v>
      </c>
      <c r="O20" s="430" t="s">
        <v>5436</v>
      </c>
      <c r="P20" s="430" t="s">
        <v>5437</v>
      </c>
      <c r="Q20" s="430" t="s">
        <v>1226</v>
      </c>
      <c r="R20" s="430" t="s">
        <v>1226</v>
      </c>
      <c r="S20" s="430" t="s">
        <v>1226</v>
      </c>
      <c r="T20" s="430" t="s">
        <v>1226</v>
      </c>
      <c r="U20" s="430" t="s">
        <v>1226</v>
      </c>
      <c r="V20" s="430" t="s">
        <v>1226</v>
      </c>
      <c r="W20" s="451" t="s">
        <v>1226</v>
      </c>
      <c r="X20" s="451" t="s">
        <v>1226</v>
      </c>
      <c r="Y20" s="451" t="s">
        <v>1226</v>
      </c>
      <c r="Z20" s="430" t="s">
        <v>5438</v>
      </c>
      <c r="AA20" s="430" t="s">
        <v>1226</v>
      </c>
      <c r="AB20" s="430" t="s">
        <v>1226</v>
      </c>
      <c r="AC20" s="430" t="s">
        <v>1226</v>
      </c>
      <c r="AD20" s="430" t="s">
        <v>1226</v>
      </c>
      <c r="AE20" s="430" t="s">
        <v>1226</v>
      </c>
      <c r="AF20" s="430" t="s">
        <v>1226</v>
      </c>
      <c r="AG20" s="451" t="s">
        <v>1226</v>
      </c>
      <c r="AH20" s="451" t="s">
        <v>1226</v>
      </c>
      <c r="AI20" s="451" t="s">
        <v>1226</v>
      </c>
      <c r="AJ20" s="430" t="s">
        <v>5439</v>
      </c>
      <c r="AK20" s="430" t="s">
        <v>1226</v>
      </c>
      <c r="AL20" s="430" t="s">
        <v>1226</v>
      </c>
      <c r="AM20" s="430" t="s">
        <v>1226</v>
      </c>
      <c r="AN20" s="430" t="s">
        <v>1226</v>
      </c>
      <c r="AO20" s="430" t="s">
        <v>1226</v>
      </c>
      <c r="AP20" s="430" t="s">
        <v>1226</v>
      </c>
      <c r="AQ20" s="451" t="s">
        <v>1226</v>
      </c>
      <c r="AR20" s="451" t="s">
        <v>1226</v>
      </c>
      <c r="AS20" s="451" t="s">
        <v>1226</v>
      </c>
      <c r="AT20" s="430" t="s">
        <v>5440</v>
      </c>
      <c r="AU20" s="430" t="s">
        <v>1226</v>
      </c>
      <c r="AV20" s="430" t="s">
        <v>1226</v>
      </c>
      <c r="AW20" s="430" t="s">
        <v>1226</v>
      </c>
      <c r="AX20" s="430" t="s">
        <v>1226</v>
      </c>
      <c r="AY20" s="430" t="s">
        <v>1226</v>
      </c>
      <c r="AZ20" s="430" t="s">
        <v>1226</v>
      </c>
      <c r="BA20" s="451" t="s">
        <v>1226</v>
      </c>
      <c r="BB20" s="451" t="s">
        <v>1226</v>
      </c>
      <c r="BC20" s="451" t="s">
        <v>1226</v>
      </c>
      <c r="BD20" s="430" t="s">
        <v>5441</v>
      </c>
      <c r="BE20" s="430" t="s">
        <v>1226</v>
      </c>
      <c r="BF20" s="430" t="s">
        <v>1226</v>
      </c>
      <c r="BG20" s="430" t="s">
        <v>1226</v>
      </c>
      <c r="BH20" s="430" t="s">
        <v>1226</v>
      </c>
      <c r="BI20" s="430" t="s">
        <v>1226</v>
      </c>
      <c r="BJ20" s="430" t="s">
        <v>1226</v>
      </c>
      <c r="BK20" s="451" t="s">
        <v>1226</v>
      </c>
      <c r="BL20" s="451" t="s">
        <v>1226</v>
      </c>
      <c r="BM20" s="451" t="s">
        <v>1226</v>
      </c>
      <c r="BN20" s="430" t="s">
        <v>5442</v>
      </c>
      <c r="BO20" s="430" t="s">
        <v>1226</v>
      </c>
      <c r="BP20" s="430" t="s">
        <v>1226</v>
      </c>
      <c r="BQ20" s="430" t="s">
        <v>1226</v>
      </c>
      <c r="BR20" s="430" t="s">
        <v>1226</v>
      </c>
      <c r="BS20" s="430" t="s">
        <v>1226</v>
      </c>
      <c r="BT20" s="430" t="s">
        <v>1226</v>
      </c>
      <c r="BU20" s="451" t="s">
        <v>1226</v>
      </c>
      <c r="BV20" s="451" t="s">
        <v>1226</v>
      </c>
      <c r="BW20" s="451" t="s">
        <v>1226</v>
      </c>
      <c r="BX20" s="430" t="s">
        <v>5443</v>
      </c>
      <c r="BY20" s="430" t="s">
        <v>1226</v>
      </c>
      <c r="BZ20" s="430" t="s">
        <v>1226</v>
      </c>
      <c r="CA20" s="430" t="s">
        <v>1226</v>
      </c>
      <c r="CB20" s="430" t="s">
        <v>1226</v>
      </c>
      <c r="CC20" s="430" t="s">
        <v>1226</v>
      </c>
      <c r="CD20" s="430" t="s">
        <v>1226</v>
      </c>
      <c r="CE20" s="451" t="s">
        <v>1226</v>
      </c>
      <c r="CF20" s="451" t="s">
        <v>1226</v>
      </c>
      <c r="CG20" s="451" t="s">
        <v>1226</v>
      </c>
      <c r="CH20" s="430" t="s">
        <v>5444</v>
      </c>
      <c r="CI20" s="430" t="s">
        <v>1226</v>
      </c>
      <c r="CJ20" s="430" t="s">
        <v>1226</v>
      </c>
      <c r="CK20" s="430" t="s">
        <v>1226</v>
      </c>
      <c r="CL20" s="430" t="s">
        <v>1226</v>
      </c>
      <c r="CM20" s="430" t="s">
        <v>1226</v>
      </c>
      <c r="CN20" s="430" t="s">
        <v>1226</v>
      </c>
      <c r="CO20" s="451" t="s">
        <v>1226</v>
      </c>
      <c r="CP20" s="451" t="s">
        <v>1226</v>
      </c>
      <c r="CQ20" s="451" t="s">
        <v>1226</v>
      </c>
      <c r="CR20" s="430" t="s">
        <v>5445</v>
      </c>
      <c r="CS20" s="430" t="s">
        <v>1226</v>
      </c>
      <c r="CT20" s="430" t="s">
        <v>1226</v>
      </c>
      <c r="CU20" s="430" t="s">
        <v>1226</v>
      </c>
      <c r="CV20" s="430" t="s">
        <v>1226</v>
      </c>
      <c r="CW20" s="430" t="s">
        <v>1226</v>
      </c>
      <c r="CX20" s="430" t="s">
        <v>1226</v>
      </c>
      <c r="CY20" s="451" t="s">
        <v>1226</v>
      </c>
      <c r="CZ20" s="451" t="s">
        <v>1226</v>
      </c>
      <c r="DA20" s="451" t="s">
        <v>1226</v>
      </c>
      <c r="DB20" s="430" t="s">
        <v>5446</v>
      </c>
      <c r="DC20" s="430" t="s">
        <v>1226</v>
      </c>
      <c r="DD20" s="430" t="s">
        <v>1226</v>
      </c>
      <c r="DE20" s="430" t="s">
        <v>1226</v>
      </c>
      <c r="DF20" s="430" t="s">
        <v>1226</v>
      </c>
      <c r="DG20" s="430" t="s">
        <v>1226</v>
      </c>
      <c r="DH20" s="430" t="s">
        <v>1226</v>
      </c>
      <c r="DI20" s="451" t="s">
        <v>1226</v>
      </c>
      <c r="DJ20" s="451" t="s">
        <v>1226</v>
      </c>
      <c r="DK20" s="451" t="s">
        <v>1226</v>
      </c>
      <c r="DL20" s="430" t="s">
        <v>5447</v>
      </c>
      <c r="DM20" s="430" t="s">
        <v>1226</v>
      </c>
      <c r="DN20" s="430" t="s">
        <v>1226</v>
      </c>
      <c r="DO20" s="430" t="s">
        <v>1226</v>
      </c>
      <c r="DP20" s="430" t="s">
        <v>1226</v>
      </c>
      <c r="DQ20" s="430" t="s">
        <v>1226</v>
      </c>
      <c r="DR20" s="430" t="s">
        <v>1226</v>
      </c>
      <c r="DS20" s="451" t="s">
        <v>1226</v>
      </c>
      <c r="DT20" s="451" t="s">
        <v>1226</v>
      </c>
      <c r="DU20" s="451" t="s">
        <v>1226</v>
      </c>
      <c r="DV20" s="430" t="s">
        <v>5448</v>
      </c>
      <c r="DW20" s="430" t="s">
        <v>1226</v>
      </c>
      <c r="DX20" s="430" t="s">
        <v>1226</v>
      </c>
      <c r="DY20" s="430" t="s">
        <v>1226</v>
      </c>
      <c r="DZ20" s="430" t="s">
        <v>1226</v>
      </c>
      <c r="EA20" s="430" t="s">
        <v>1226</v>
      </c>
      <c r="EB20" s="430" t="s">
        <v>1226</v>
      </c>
      <c r="EC20" s="451" t="s">
        <v>1226</v>
      </c>
      <c r="ED20" s="451" t="s">
        <v>1226</v>
      </c>
      <c r="EE20" s="451" t="s">
        <v>1226</v>
      </c>
      <c r="EF20" s="430" t="s">
        <v>1226</v>
      </c>
      <c r="EG20" s="430" t="s">
        <v>1226</v>
      </c>
      <c r="EH20" s="430" t="s">
        <v>1226</v>
      </c>
      <c r="EI20" s="430" t="s">
        <v>1226</v>
      </c>
      <c r="EJ20" s="430" t="s">
        <v>1226</v>
      </c>
      <c r="EK20" s="430" t="s">
        <v>1226</v>
      </c>
      <c r="EL20" s="430" t="s">
        <v>1226</v>
      </c>
      <c r="EM20" s="451" t="s">
        <v>1226</v>
      </c>
      <c r="EN20" s="451" t="s">
        <v>1226</v>
      </c>
      <c r="EO20" s="451" t="s">
        <v>1226</v>
      </c>
      <c r="EP20" s="430" t="s">
        <v>1226</v>
      </c>
      <c r="EQ20" s="430" t="s">
        <v>1226</v>
      </c>
      <c r="ER20" s="430" t="s">
        <v>1226</v>
      </c>
      <c r="ES20" s="430" t="s">
        <v>1226</v>
      </c>
      <c r="ET20" s="430" t="s">
        <v>1226</v>
      </c>
      <c r="EU20" s="430" t="s">
        <v>1226</v>
      </c>
      <c r="EV20" s="430" t="s">
        <v>1226</v>
      </c>
      <c r="EW20" s="451" t="s">
        <v>1226</v>
      </c>
      <c r="EX20" s="451" t="s">
        <v>1226</v>
      </c>
      <c r="EY20" s="451" t="s">
        <v>1226</v>
      </c>
      <c r="EZ20" s="430" t="s">
        <v>1226</v>
      </c>
      <c r="FA20" s="430" t="s">
        <v>5449</v>
      </c>
      <c r="FB20" s="430" t="s">
        <v>5450</v>
      </c>
      <c r="FC20" s="430" t="s">
        <v>1226</v>
      </c>
      <c r="FD20" s="430" t="s">
        <v>1226</v>
      </c>
      <c r="FE20" s="430" t="s">
        <v>1226</v>
      </c>
      <c r="FF20" s="430" t="s">
        <v>1226</v>
      </c>
      <c r="FG20" s="430" t="s">
        <v>1226</v>
      </c>
      <c r="FH20" s="430" t="s">
        <v>1226</v>
      </c>
      <c r="FI20" s="430">
        <v>2019</v>
      </c>
      <c r="FJ20" s="430" t="s">
        <v>5319</v>
      </c>
      <c r="FK20" s="430" t="s">
        <v>5451</v>
      </c>
      <c r="FL20" s="430" t="s">
        <v>5452</v>
      </c>
      <c r="FM20" s="430" t="s">
        <v>5453</v>
      </c>
      <c r="FN20" s="443">
        <v>1038.7449887184687</v>
      </c>
      <c r="FO20" s="443">
        <v>371.52603980225626</v>
      </c>
      <c r="FP20" s="443">
        <v>667.21894891621241</v>
      </c>
      <c r="FQ20" s="443" t="s">
        <v>1226</v>
      </c>
      <c r="FR20" s="443" t="s">
        <v>1226</v>
      </c>
      <c r="FS20" s="443" t="s">
        <v>1226</v>
      </c>
      <c r="FT20" s="443">
        <v>1038.7449887184687</v>
      </c>
      <c r="FU20" s="430">
        <v>0.66</v>
      </c>
      <c r="FV20" s="430">
        <v>1</v>
      </c>
      <c r="FW20" s="430" t="s">
        <v>1226</v>
      </c>
      <c r="FX20" s="430">
        <v>0</v>
      </c>
      <c r="FY20" s="430">
        <v>0.33</v>
      </c>
      <c r="FZ20" s="430">
        <v>1</v>
      </c>
      <c r="GA20" s="430" t="s">
        <v>1226</v>
      </c>
      <c r="GB20" s="430">
        <v>0</v>
      </c>
      <c r="GC20" s="430" t="s">
        <v>5454</v>
      </c>
      <c r="GD20" s="430" t="s">
        <v>5455</v>
      </c>
      <c r="GE20" s="430" t="s">
        <v>1226</v>
      </c>
      <c r="GF20" s="430">
        <v>1</v>
      </c>
      <c r="GG20" s="430">
        <v>1</v>
      </c>
      <c r="GH20" s="430">
        <v>0.5</v>
      </c>
      <c r="GI20" s="430" t="s">
        <v>1226</v>
      </c>
      <c r="GJ20" s="430">
        <v>1</v>
      </c>
      <c r="GK20" s="430">
        <v>1</v>
      </c>
      <c r="GL20" s="430">
        <v>0.5</v>
      </c>
      <c r="GM20" s="430" t="s">
        <v>1226</v>
      </c>
      <c r="GN20" s="430">
        <v>0.5</v>
      </c>
      <c r="GO20" s="430">
        <v>0.5</v>
      </c>
      <c r="GP20" s="430">
        <v>0.5</v>
      </c>
      <c r="GQ20" s="430" t="s">
        <v>1226</v>
      </c>
      <c r="GR20" s="430">
        <v>1</v>
      </c>
      <c r="GS20" s="430">
        <v>1</v>
      </c>
      <c r="GT20" s="430">
        <v>0.5</v>
      </c>
      <c r="GU20" s="430" t="s">
        <v>5418</v>
      </c>
      <c r="GV20" s="430" t="s">
        <v>1226</v>
      </c>
      <c r="GW20" s="430">
        <v>0.5</v>
      </c>
      <c r="GX20" s="430">
        <v>0.5</v>
      </c>
      <c r="GY20" s="430">
        <v>0.5</v>
      </c>
      <c r="GZ20" s="430" t="s">
        <v>5456</v>
      </c>
      <c r="HA20" s="430" t="s">
        <v>5457</v>
      </c>
      <c r="HB20" s="430">
        <v>0.5</v>
      </c>
      <c r="HC20" s="430">
        <v>0.5</v>
      </c>
      <c r="HD20" s="430">
        <v>0.5</v>
      </c>
      <c r="HE20" s="430">
        <v>0</v>
      </c>
      <c r="HF20" s="430">
        <v>0</v>
      </c>
      <c r="HG20" s="430">
        <v>0</v>
      </c>
      <c r="HH20" s="430">
        <v>0</v>
      </c>
      <c r="HI20" s="430">
        <v>0</v>
      </c>
      <c r="HJ20" s="430">
        <v>0</v>
      </c>
      <c r="HK20" s="430">
        <v>0</v>
      </c>
      <c r="HL20" s="430">
        <v>0</v>
      </c>
      <c r="HM20" s="430">
        <v>0</v>
      </c>
      <c r="HN20" s="430" t="s">
        <v>1226</v>
      </c>
      <c r="HO20" s="430">
        <v>1</v>
      </c>
      <c r="HP20" s="430">
        <v>1</v>
      </c>
      <c r="HQ20" s="430">
        <v>0.5</v>
      </c>
      <c r="HR20" s="430">
        <v>1</v>
      </c>
      <c r="HS20" s="430" t="s">
        <v>1226</v>
      </c>
      <c r="HT20" s="430" t="s">
        <v>1226</v>
      </c>
      <c r="HU20" s="430" t="s">
        <v>1226</v>
      </c>
      <c r="HV20" s="430" t="s">
        <v>1226</v>
      </c>
      <c r="HW20" s="430">
        <v>0.5</v>
      </c>
      <c r="HX20" s="430">
        <v>1</v>
      </c>
      <c r="HY20" s="430">
        <v>0</v>
      </c>
      <c r="HZ20" s="430" t="s">
        <v>5458</v>
      </c>
      <c r="IA20" s="430" t="s">
        <v>1226</v>
      </c>
      <c r="IB20" s="430" t="s">
        <v>1226</v>
      </c>
      <c r="IC20" s="430" t="s">
        <v>1226</v>
      </c>
      <c r="ID20" s="430" t="s">
        <v>1226</v>
      </c>
      <c r="IE20" s="430" t="s">
        <v>5459</v>
      </c>
      <c r="IF20" s="430" t="s">
        <v>5460</v>
      </c>
      <c r="IG20" s="430">
        <v>0.5</v>
      </c>
      <c r="IH20" s="430">
        <v>0</v>
      </c>
      <c r="II20" s="430">
        <v>0.5</v>
      </c>
      <c r="IJ20" s="430">
        <v>0</v>
      </c>
      <c r="IK20" s="430">
        <v>0</v>
      </c>
      <c r="IL20" s="430" t="s">
        <v>1147</v>
      </c>
      <c r="IM20" s="430" t="s">
        <v>5461</v>
      </c>
      <c r="IN20" s="430">
        <v>0</v>
      </c>
      <c r="IO20" s="430" t="s">
        <v>1226</v>
      </c>
      <c r="IP20" s="430">
        <v>0</v>
      </c>
      <c r="IQ20" s="430" t="s">
        <v>1226</v>
      </c>
      <c r="IR20" s="430">
        <v>0</v>
      </c>
      <c r="IS20" s="430" t="s">
        <v>1226</v>
      </c>
      <c r="IT20" s="430">
        <v>0</v>
      </c>
      <c r="IU20" s="430" t="s">
        <v>1226</v>
      </c>
      <c r="IV20" s="430" t="s">
        <v>5462</v>
      </c>
      <c r="IW20" s="430">
        <v>1</v>
      </c>
      <c r="IX20" s="430" t="s">
        <v>1226</v>
      </c>
      <c r="IY20" s="430">
        <v>1</v>
      </c>
      <c r="IZ20" s="430" t="s">
        <v>1226</v>
      </c>
      <c r="JA20" s="430">
        <v>1</v>
      </c>
      <c r="JB20" s="430" t="s">
        <v>1226</v>
      </c>
      <c r="JC20" s="430">
        <v>1</v>
      </c>
      <c r="JD20" s="430" t="s">
        <v>1226</v>
      </c>
      <c r="JE20" s="430" t="s">
        <v>1226</v>
      </c>
      <c r="JF20" s="430" t="s">
        <v>1226</v>
      </c>
      <c r="JG20" s="430" t="s">
        <v>1226</v>
      </c>
      <c r="JH20" s="430" t="s">
        <v>1226</v>
      </c>
      <c r="JI20" s="430" t="s">
        <v>5463</v>
      </c>
      <c r="JJ20" s="430" t="s">
        <v>1226</v>
      </c>
      <c r="JK20" s="430" t="s">
        <v>5464</v>
      </c>
      <c r="JL20" s="430" t="s">
        <v>1226</v>
      </c>
      <c r="JM20" s="430" t="s">
        <v>1226</v>
      </c>
      <c r="JN20" s="430" t="s">
        <v>1226</v>
      </c>
      <c r="JO20" s="430" t="s">
        <v>1226</v>
      </c>
      <c r="JP20" s="443" t="s">
        <v>1226</v>
      </c>
      <c r="JQ20" s="443" t="s">
        <v>1226</v>
      </c>
      <c r="JR20" s="443" t="s">
        <v>1226</v>
      </c>
      <c r="JS20" s="443" t="s">
        <v>1226</v>
      </c>
      <c r="JT20" s="443" t="s">
        <v>1226</v>
      </c>
      <c r="JU20" s="430" t="s">
        <v>5465</v>
      </c>
      <c r="JV20" s="430" t="s">
        <v>1226</v>
      </c>
      <c r="JW20" s="430">
        <v>0.5</v>
      </c>
      <c r="JX20" s="430" t="s">
        <v>5466</v>
      </c>
      <c r="JY20" s="430" t="s">
        <v>1226</v>
      </c>
      <c r="JZ20" s="430" t="s">
        <v>1226</v>
      </c>
      <c r="KA20" s="430" t="s">
        <v>5467</v>
      </c>
      <c r="KB20" s="430" t="s">
        <v>1226</v>
      </c>
      <c r="KC20" s="430">
        <v>0.5</v>
      </c>
      <c r="KD20" s="430" t="s">
        <v>5468</v>
      </c>
      <c r="KE20" s="430" t="s">
        <v>1226</v>
      </c>
      <c r="KF20" s="430" t="s">
        <v>1226</v>
      </c>
      <c r="KG20" s="430" t="s">
        <v>1226</v>
      </c>
      <c r="KH20" s="430" t="s">
        <v>1226</v>
      </c>
      <c r="KI20" s="430" t="s">
        <v>1226</v>
      </c>
      <c r="KJ20" s="430" t="s">
        <v>1226</v>
      </c>
      <c r="KK20" s="430" t="s">
        <v>1226</v>
      </c>
      <c r="KL20" s="430" t="s">
        <v>1226</v>
      </c>
      <c r="KM20" s="430" t="s">
        <v>1226</v>
      </c>
      <c r="KN20" s="430" t="s">
        <v>1226</v>
      </c>
      <c r="KO20" s="430" t="s">
        <v>1226</v>
      </c>
      <c r="KP20" s="430" t="s">
        <v>5469</v>
      </c>
      <c r="KQ20" s="430" t="s">
        <v>5470</v>
      </c>
      <c r="KR20" s="430">
        <v>2530.9408341416101</v>
      </c>
      <c r="KS20" s="430">
        <v>249.27255092143548</v>
      </c>
      <c r="KT20" s="430">
        <v>1720.0775945683802</v>
      </c>
      <c r="KU20" s="430">
        <v>118.13773035887488</v>
      </c>
      <c r="KV20" s="430" t="s">
        <v>1226</v>
      </c>
      <c r="KW20" s="430" t="s">
        <v>1226</v>
      </c>
      <c r="KX20" s="430" t="s">
        <v>1226</v>
      </c>
      <c r="KY20" s="430" t="s">
        <v>1226</v>
      </c>
      <c r="KZ20" s="430" t="s">
        <v>1226</v>
      </c>
      <c r="LA20" s="430" t="s">
        <v>1226</v>
      </c>
      <c r="LB20" s="430" t="s">
        <v>1226</v>
      </c>
      <c r="LC20" s="430" t="s">
        <v>1226</v>
      </c>
      <c r="LD20" s="430" t="s">
        <v>1226</v>
      </c>
      <c r="LE20" s="430" t="s">
        <v>1226</v>
      </c>
      <c r="LF20" s="430" t="s">
        <v>1148</v>
      </c>
      <c r="LG20" s="430" t="s">
        <v>5471</v>
      </c>
      <c r="LH20" s="430">
        <v>2019</v>
      </c>
      <c r="LI20" s="430" t="s">
        <v>1226</v>
      </c>
      <c r="LJ20" s="430" t="s">
        <v>1226</v>
      </c>
      <c r="LK20" s="430" t="s">
        <v>5472</v>
      </c>
      <c r="LL20" s="430" t="s">
        <v>5473</v>
      </c>
      <c r="LM20" s="430" t="s">
        <v>1226</v>
      </c>
      <c r="LN20" s="430" t="s">
        <v>1226</v>
      </c>
      <c r="LO20" s="430" t="s">
        <v>5474</v>
      </c>
      <c r="LP20" s="430" t="s">
        <v>1226</v>
      </c>
      <c r="LQ20" s="430" t="s">
        <v>1226</v>
      </c>
      <c r="LR20" s="430" t="s">
        <v>5475</v>
      </c>
      <c r="LS20" s="430" t="s">
        <v>1226</v>
      </c>
      <c r="LT20" s="430" t="s">
        <v>1226</v>
      </c>
      <c r="LU20" s="430" t="s">
        <v>5476</v>
      </c>
      <c r="LV20" s="430" t="s">
        <v>1226</v>
      </c>
      <c r="LW20" s="430" t="s">
        <v>1226</v>
      </c>
      <c r="LX20" s="430" t="s">
        <v>1226</v>
      </c>
      <c r="LY20" s="430" t="s">
        <v>1226</v>
      </c>
      <c r="LZ20" s="430" t="s">
        <v>1226</v>
      </c>
      <c r="MA20" s="430" t="s">
        <v>1226</v>
      </c>
      <c r="MB20" s="430" t="s">
        <v>1226</v>
      </c>
      <c r="MC20" s="430" t="s">
        <v>1226</v>
      </c>
      <c r="MD20" s="430" t="s">
        <v>1226</v>
      </c>
      <c r="ME20" s="430" t="s">
        <v>1226</v>
      </c>
      <c r="MF20" s="430" t="s">
        <v>1226</v>
      </c>
      <c r="MG20" s="430" t="s">
        <v>1226</v>
      </c>
      <c r="MH20" s="430" t="s">
        <v>1226</v>
      </c>
      <c r="MI20" s="430" t="s">
        <v>1226</v>
      </c>
      <c r="MJ20" s="430" t="s">
        <v>5477</v>
      </c>
      <c r="MK20" s="430" t="s">
        <v>1226</v>
      </c>
      <c r="ML20" s="430" t="s">
        <v>1226</v>
      </c>
      <c r="MM20" s="430" t="s">
        <v>1226</v>
      </c>
      <c r="MN20" s="430" t="s">
        <v>1226</v>
      </c>
      <c r="MO20" s="430" t="s">
        <v>1226</v>
      </c>
      <c r="MP20" s="430" t="s">
        <v>1226</v>
      </c>
      <c r="MQ20" s="430" t="s">
        <v>1226</v>
      </c>
      <c r="MR20" s="430" t="s">
        <v>1226</v>
      </c>
      <c r="MS20" s="430" t="s">
        <v>1226</v>
      </c>
      <c r="MT20" s="430" t="s">
        <v>1226</v>
      </c>
      <c r="MU20" s="430" t="s">
        <v>1226</v>
      </c>
      <c r="MV20" s="430" t="s">
        <v>1226</v>
      </c>
      <c r="MW20" s="430" t="s">
        <v>1226</v>
      </c>
      <c r="MX20" s="430" t="s">
        <v>5478</v>
      </c>
      <c r="MY20" s="430" t="s">
        <v>1226</v>
      </c>
      <c r="MZ20" s="430" t="s">
        <v>1226</v>
      </c>
      <c r="NA20" s="430" t="s">
        <v>1226</v>
      </c>
      <c r="NB20" s="430" t="s">
        <v>1226</v>
      </c>
      <c r="NC20" s="430" t="s">
        <v>1226</v>
      </c>
      <c r="ND20" s="430" t="s">
        <v>1226</v>
      </c>
      <c r="NE20" s="430" t="s">
        <v>1226</v>
      </c>
      <c r="NF20" s="430" t="s">
        <v>1226</v>
      </c>
      <c r="NG20" s="430" t="s">
        <v>1226</v>
      </c>
      <c r="NH20" s="430" t="s">
        <v>1226</v>
      </c>
      <c r="NI20" s="430" t="s">
        <v>1226</v>
      </c>
      <c r="NJ20" s="430" t="s">
        <v>1226</v>
      </c>
      <c r="NK20" s="430" t="s">
        <v>1226</v>
      </c>
      <c r="NL20" s="430" t="s">
        <v>5479</v>
      </c>
      <c r="NM20" s="430" t="s">
        <v>1226</v>
      </c>
      <c r="NN20" s="430" t="s">
        <v>1226</v>
      </c>
      <c r="NO20" s="430" t="s">
        <v>1226</v>
      </c>
      <c r="NP20" s="430" t="s">
        <v>1226</v>
      </c>
      <c r="NQ20" s="430" t="s">
        <v>1226</v>
      </c>
      <c r="NR20" s="430" t="s">
        <v>1226</v>
      </c>
      <c r="NS20" s="430" t="s">
        <v>1226</v>
      </c>
      <c r="NT20" s="430" t="s">
        <v>1226</v>
      </c>
      <c r="NU20" s="430" t="s">
        <v>1226</v>
      </c>
      <c r="NV20" s="430" t="s">
        <v>1226</v>
      </c>
      <c r="NW20" s="430" t="s">
        <v>1226</v>
      </c>
      <c r="NX20" s="430" t="s">
        <v>1226</v>
      </c>
      <c r="NY20" s="430" t="s">
        <v>1226</v>
      </c>
      <c r="NZ20" s="430" t="s">
        <v>1226</v>
      </c>
      <c r="OA20" s="430" t="s">
        <v>1226</v>
      </c>
      <c r="OB20" s="430" t="s">
        <v>1226</v>
      </c>
      <c r="OC20" s="430" t="s">
        <v>1226</v>
      </c>
      <c r="OD20" s="430" t="s">
        <v>1226</v>
      </c>
      <c r="OE20" s="430" t="s">
        <v>1226</v>
      </c>
      <c r="OF20" s="430" t="s">
        <v>1226</v>
      </c>
      <c r="OG20" s="430" t="s">
        <v>1226</v>
      </c>
      <c r="OH20" s="430" t="s">
        <v>1226</v>
      </c>
      <c r="OI20" s="430" t="s">
        <v>1226</v>
      </c>
      <c r="OJ20" s="430" t="s">
        <v>1226</v>
      </c>
      <c r="OK20" s="430" t="s">
        <v>1226</v>
      </c>
      <c r="OL20" s="430" t="s">
        <v>1226</v>
      </c>
      <c r="OM20" s="430" t="s">
        <v>1226</v>
      </c>
      <c r="ON20" s="430" t="s">
        <v>1226</v>
      </c>
      <c r="OO20" s="430" t="s">
        <v>1226</v>
      </c>
      <c r="OP20" s="430" t="s">
        <v>1226</v>
      </c>
      <c r="OQ20" s="430" t="s">
        <v>1226</v>
      </c>
      <c r="OR20" s="430" t="s">
        <v>1226</v>
      </c>
      <c r="OS20" s="430" t="s">
        <v>1226</v>
      </c>
      <c r="OT20" s="430" t="s">
        <v>1226</v>
      </c>
      <c r="OU20" s="430" t="s">
        <v>1226</v>
      </c>
      <c r="OV20" s="430" t="s">
        <v>1226</v>
      </c>
      <c r="OW20" s="430" t="s">
        <v>1226</v>
      </c>
      <c r="OX20" s="430" t="s">
        <v>1226</v>
      </c>
      <c r="OY20" s="430" t="s">
        <v>1226</v>
      </c>
      <c r="OZ20" s="430" t="s">
        <v>1226</v>
      </c>
      <c r="PA20" s="430" t="s">
        <v>1226</v>
      </c>
      <c r="PB20" s="430" t="s">
        <v>1226</v>
      </c>
      <c r="PC20" s="430" t="s">
        <v>1226</v>
      </c>
      <c r="PD20" s="430" t="s">
        <v>1226</v>
      </c>
      <c r="PE20" s="430" t="s">
        <v>1226</v>
      </c>
      <c r="PF20" s="430" t="s">
        <v>1226</v>
      </c>
      <c r="PG20" s="430" t="s">
        <v>1226</v>
      </c>
      <c r="PH20" s="430" t="s">
        <v>1226</v>
      </c>
      <c r="PI20" s="430" t="s">
        <v>1226</v>
      </c>
      <c r="PJ20" s="430" t="s">
        <v>1226</v>
      </c>
      <c r="PK20" s="430" t="s">
        <v>1226</v>
      </c>
      <c r="PL20" s="430" t="s">
        <v>1226</v>
      </c>
      <c r="PM20" s="430" t="s">
        <v>1226</v>
      </c>
      <c r="PN20" s="430" t="s">
        <v>1226</v>
      </c>
      <c r="PO20" s="430" t="s">
        <v>1226</v>
      </c>
      <c r="PP20" s="430" t="s">
        <v>5480</v>
      </c>
      <c r="PQ20" s="430" t="s">
        <v>1226</v>
      </c>
      <c r="PR20" s="430" t="s">
        <v>1226</v>
      </c>
      <c r="PS20" s="430" t="s">
        <v>1226</v>
      </c>
      <c r="PT20" s="430" t="s">
        <v>1226</v>
      </c>
      <c r="PU20" s="430" t="s">
        <v>1226</v>
      </c>
      <c r="PV20" s="430" t="s">
        <v>1226</v>
      </c>
      <c r="PW20" s="430" t="s">
        <v>1226</v>
      </c>
      <c r="PX20" s="430" t="s">
        <v>1226</v>
      </c>
      <c r="PY20" s="430" t="s">
        <v>1226</v>
      </c>
      <c r="PZ20" s="430" t="s">
        <v>1226</v>
      </c>
      <c r="QA20" s="430" t="s">
        <v>1226</v>
      </c>
      <c r="QB20" s="430" t="s">
        <v>1226</v>
      </c>
      <c r="QC20" s="430" t="s">
        <v>1226</v>
      </c>
      <c r="QD20" s="430" t="s">
        <v>5481</v>
      </c>
      <c r="QE20" s="430" t="s">
        <v>1226</v>
      </c>
      <c r="QF20" s="430" t="s">
        <v>1226</v>
      </c>
      <c r="QG20" s="430" t="s">
        <v>1226</v>
      </c>
      <c r="QH20" s="430" t="s">
        <v>1226</v>
      </c>
      <c r="QI20" s="430" t="s">
        <v>1226</v>
      </c>
      <c r="QJ20" s="430" t="s">
        <v>1226</v>
      </c>
      <c r="QK20" s="430" t="s">
        <v>1226</v>
      </c>
      <c r="QL20" s="430" t="s">
        <v>1226</v>
      </c>
      <c r="QM20" s="430" t="s">
        <v>1226</v>
      </c>
      <c r="QN20" s="430" t="s">
        <v>1226</v>
      </c>
      <c r="QO20" s="430" t="s">
        <v>1226</v>
      </c>
      <c r="QP20" s="430" t="s">
        <v>1226</v>
      </c>
      <c r="QQ20" s="430" t="s">
        <v>1226</v>
      </c>
      <c r="QR20" s="430" t="s">
        <v>5482</v>
      </c>
      <c r="QS20" s="430" t="s">
        <v>1226</v>
      </c>
      <c r="QT20" s="443">
        <v>16743.24136240322</v>
      </c>
      <c r="QU20" s="443" t="s">
        <v>1226</v>
      </c>
      <c r="QV20" s="443">
        <v>363.11840041414928</v>
      </c>
      <c r="QW20" s="443">
        <v>21.757036621640772</v>
      </c>
      <c r="QX20" s="443">
        <v>31.923165362351504</v>
      </c>
      <c r="QY20" s="443" t="s">
        <v>1226</v>
      </c>
      <c r="QZ20" s="443" t="s">
        <v>1226</v>
      </c>
      <c r="RA20" s="443" t="s">
        <v>1226</v>
      </c>
      <c r="RB20" s="443">
        <v>887.12783032249445</v>
      </c>
      <c r="RC20" s="443">
        <v>18047.172865512257</v>
      </c>
      <c r="RD20" s="443" t="s">
        <v>1226</v>
      </c>
      <c r="RE20" s="443" t="s">
        <v>1226</v>
      </c>
      <c r="RF20" s="443" t="s">
        <v>1226</v>
      </c>
      <c r="RG20" s="443" t="s">
        <v>1226</v>
      </c>
      <c r="RH20" s="443" t="s">
        <v>1226</v>
      </c>
      <c r="RI20" s="443" t="s">
        <v>1226</v>
      </c>
      <c r="RJ20" s="443" t="s">
        <v>1226</v>
      </c>
      <c r="RK20" s="443" t="s">
        <v>1226</v>
      </c>
      <c r="RL20" s="443" t="s">
        <v>1226</v>
      </c>
      <c r="RM20" s="443" t="s">
        <v>1226</v>
      </c>
      <c r="RN20" s="443" t="s">
        <v>1226</v>
      </c>
      <c r="RO20" s="443" t="s">
        <v>1226</v>
      </c>
    </row>
    <row r="21" spans="1:483" x14ac:dyDescent="0.2">
      <c r="A21" s="430" t="s">
        <v>1757</v>
      </c>
      <c r="B21" s="430" t="s">
        <v>1758</v>
      </c>
      <c r="C21" s="430" t="s">
        <v>5483</v>
      </c>
      <c r="D21" s="430" t="s">
        <v>1050</v>
      </c>
      <c r="E21" s="430" t="s">
        <v>1071</v>
      </c>
      <c r="F21" s="443">
        <v>3.1122E-2</v>
      </c>
      <c r="G21" s="444" t="s">
        <v>1226</v>
      </c>
      <c r="H21" s="430">
        <v>0</v>
      </c>
      <c r="I21" s="430">
        <v>0</v>
      </c>
      <c r="J21" s="430">
        <v>0</v>
      </c>
      <c r="K21" s="430">
        <v>0</v>
      </c>
      <c r="L21" s="430">
        <v>0.25</v>
      </c>
      <c r="M21" s="430">
        <v>0</v>
      </c>
      <c r="N21" s="430">
        <v>0.25</v>
      </c>
      <c r="O21" s="430" t="s">
        <v>1226</v>
      </c>
      <c r="P21" s="430" t="s">
        <v>5493</v>
      </c>
      <c r="Q21" s="430">
        <v>604800</v>
      </c>
      <c r="R21" s="430">
        <v>604800</v>
      </c>
      <c r="S21" s="430" t="s">
        <v>1226</v>
      </c>
      <c r="T21" s="430" t="s">
        <v>1226</v>
      </c>
      <c r="U21" s="430" t="s">
        <v>1226</v>
      </c>
      <c r="V21" s="430" t="s">
        <v>1226</v>
      </c>
      <c r="W21" s="451" t="s">
        <v>1226</v>
      </c>
      <c r="X21" s="451" t="s">
        <v>1226</v>
      </c>
      <c r="Y21" s="451" t="s">
        <v>1226</v>
      </c>
      <c r="Z21" s="430" t="s">
        <v>5484</v>
      </c>
      <c r="AA21" s="430">
        <v>302400</v>
      </c>
      <c r="AB21" s="430" t="s">
        <v>1226</v>
      </c>
      <c r="AC21" s="430">
        <v>151200</v>
      </c>
      <c r="AD21" s="430">
        <v>151200</v>
      </c>
      <c r="AE21" s="430" t="s">
        <v>1226</v>
      </c>
      <c r="AF21" s="430" t="s">
        <v>1226</v>
      </c>
      <c r="AG21" s="451" t="s">
        <v>1226</v>
      </c>
      <c r="AH21" s="451" t="s">
        <v>1226</v>
      </c>
      <c r="AI21" s="451" t="s">
        <v>1226</v>
      </c>
      <c r="AJ21" s="430" t="s">
        <v>1226</v>
      </c>
      <c r="AK21" s="430" t="s">
        <v>1226</v>
      </c>
      <c r="AL21" s="430" t="s">
        <v>1226</v>
      </c>
      <c r="AM21" s="430" t="s">
        <v>1226</v>
      </c>
      <c r="AN21" s="430" t="s">
        <v>1226</v>
      </c>
      <c r="AO21" s="430" t="s">
        <v>1226</v>
      </c>
      <c r="AP21" s="430" t="s">
        <v>1226</v>
      </c>
      <c r="AQ21" s="451" t="s">
        <v>1226</v>
      </c>
      <c r="AR21" s="451" t="s">
        <v>1226</v>
      </c>
      <c r="AS21" s="451" t="s">
        <v>1226</v>
      </c>
      <c r="AT21" s="430" t="s">
        <v>1226</v>
      </c>
      <c r="AU21" s="430" t="s">
        <v>1226</v>
      </c>
      <c r="AV21" s="430" t="s">
        <v>1226</v>
      </c>
      <c r="AW21" s="430" t="s">
        <v>1226</v>
      </c>
      <c r="AX21" s="430" t="s">
        <v>1226</v>
      </c>
      <c r="AY21" s="430" t="s">
        <v>1226</v>
      </c>
      <c r="AZ21" s="430" t="s">
        <v>1226</v>
      </c>
      <c r="BA21" s="451" t="s">
        <v>1226</v>
      </c>
      <c r="BB21" s="451" t="s">
        <v>1226</v>
      </c>
      <c r="BC21" s="451" t="s">
        <v>1226</v>
      </c>
      <c r="BD21" s="430" t="s">
        <v>1226</v>
      </c>
      <c r="BE21" s="430" t="s">
        <v>1226</v>
      </c>
      <c r="BF21" s="430" t="s">
        <v>1226</v>
      </c>
      <c r="BG21" s="430" t="s">
        <v>1226</v>
      </c>
      <c r="BH21" s="430" t="s">
        <v>1226</v>
      </c>
      <c r="BI21" s="430" t="s">
        <v>1226</v>
      </c>
      <c r="BJ21" s="430" t="s">
        <v>1226</v>
      </c>
      <c r="BK21" s="451" t="s">
        <v>1226</v>
      </c>
      <c r="BL21" s="451" t="s">
        <v>1226</v>
      </c>
      <c r="BM21" s="451" t="s">
        <v>1226</v>
      </c>
      <c r="BN21" s="430" t="s">
        <v>1226</v>
      </c>
      <c r="BO21" s="430" t="s">
        <v>1226</v>
      </c>
      <c r="BP21" s="430" t="s">
        <v>1226</v>
      </c>
      <c r="BQ21" s="430" t="s">
        <v>1226</v>
      </c>
      <c r="BR21" s="430" t="s">
        <v>1226</v>
      </c>
      <c r="BS21" s="430" t="s">
        <v>1226</v>
      </c>
      <c r="BT21" s="430" t="s">
        <v>1226</v>
      </c>
      <c r="BU21" s="451" t="s">
        <v>1226</v>
      </c>
      <c r="BV21" s="451" t="s">
        <v>1226</v>
      </c>
      <c r="BW21" s="451" t="s">
        <v>1226</v>
      </c>
      <c r="BX21" s="430" t="s">
        <v>1226</v>
      </c>
      <c r="BY21" s="430" t="s">
        <v>1226</v>
      </c>
      <c r="BZ21" s="430" t="s">
        <v>1226</v>
      </c>
      <c r="CA21" s="430" t="s">
        <v>1226</v>
      </c>
      <c r="CB21" s="430" t="s">
        <v>1226</v>
      </c>
      <c r="CC21" s="430" t="s">
        <v>1226</v>
      </c>
      <c r="CD21" s="430" t="s">
        <v>1226</v>
      </c>
      <c r="CE21" s="451" t="s">
        <v>1226</v>
      </c>
      <c r="CF21" s="451" t="s">
        <v>1226</v>
      </c>
      <c r="CG21" s="451" t="s">
        <v>1226</v>
      </c>
      <c r="CH21" s="430" t="s">
        <v>1226</v>
      </c>
      <c r="CI21" s="430" t="s">
        <v>1226</v>
      </c>
      <c r="CJ21" s="430" t="s">
        <v>1226</v>
      </c>
      <c r="CK21" s="430" t="s">
        <v>1226</v>
      </c>
      <c r="CL21" s="430" t="s">
        <v>1226</v>
      </c>
      <c r="CM21" s="430" t="s">
        <v>1226</v>
      </c>
      <c r="CN21" s="430" t="s">
        <v>1226</v>
      </c>
      <c r="CO21" s="451" t="s">
        <v>1226</v>
      </c>
      <c r="CP21" s="451" t="s">
        <v>1226</v>
      </c>
      <c r="CQ21" s="451" t="s">
        <v>1226</v>
      </c>
      <c r="CR21" s="430" t="s">
        <v>1226</v>
      </c>
      <c r="CS21" s="430" t="s">
        <v>1226</v>
      </c>
      <c r="CT21" s="430" t="s">
        <v>1226</v>
      </c>
      <c r="CU21" s="430" t="s">
        <v>1226</v>
      </c>
      <c r="CV21" s="430" t="s">
        <v>1226</v>
      </c>
      <c r="CW21" s="430" t="s">
        <v>1226</v>
      </c>
      <c r="CX21" s="430" t="s">
        <v>1226</v>
      </c>
      <c r="CY21" s="451" t="s">
        <v>1226</v>
      </c>
      <c r="CZ21" s="451" t="s">
        <v>1226</v>
      </c>
      <c r="DA21" s="451" t="s">
        <v>1226</v>
      </c>
      <c r="DB21" s="430" t="s">
        <v>1226</v>
      </c>
      <c r="DC21" s="430" t="s">
        <v>1226</v>
      </c>
      <c r="DD21" s="430" t="s">
        <v>1226</v>
      </c>
      <c r="DE21" s="430" t="s">
        <v>1226</v>
      </c>
      <c r="DF21" s="430" t="s">
        <v>1226</v>
      </c>
      <c r="DG21" s="430" t="s">
        <v>1226</v>
      </c>
      <c r="DH21" s="430" t="s">
        <v>1226</v>
      </c>
      <c r="DI21" s="451" t="s">
        <v>1226</v>
      </c>
      <c r="DJ21" s="451" t="s">
        <v>1226</v>
      </c>
      <c r="DK21" s="451" t="s">
        <v>1226</v>
      </c>
      <c r="DL21" s="430" t="s">
        <v>1226</v>
      </c>
      <c r="DM21" s="430" t="s">
        <v>1226</v>
      </c>
      <c r="DN21" s="430" t="s">
        <v>1226</v>
      </c>
      <c r="DO21" s="430" t="s">
        <v>1226</v>
      </c>
      <c r="DP21" s="430" t="s">
        <v>1226</v>
      </c>
      <c r="DQ21" s="430" t="s">
        <v>1226</v>
      </c>
      <c r="DR21" s="430" t="s">
        <v>1226</v>
      </c>
      <c r="DS21" s="451" t="s">
        <v>1226</v>
      </c>
      <c r="DT21" s="451" t="s">
        <v>1226</v>
      </c>
      <c r="DU21" s="451" t="s">
        <v>1226</v>
      </c>
      <c r="DV21" s="430" t="s">
        <v>1226</v>
      </c>
      <c r="DW21" s="430" t="s">
        <v>1226</v>
      </c>
      <c r="DX21" s="430" t="s">
        <v>1226</v>
      </c>
      <c r="DY21" s="430" t="s">
        <v>1226</v>
      </c>
      <c r="DZ21" s="430" t="s">
        <v>1226</v>
      </c>
      <c r="EA21" s="430" t="s">
        <v>1226</v>
      </c>
      <c r="EB21" s="430" t="s">
        <v>1226</v>
      </c>
      <c r="EC21" s="451" t="s">
        <v>1226</v>
      </c>
      <c r="ED21" s="451" t="s">
        <v>1226</v>
      </c>
      <c r="EE21" s="451" t="s">
        <v>1226</v>
      </c>
      <c r="EF21" s="430" t="s">
        <v>1226</v>
      </c>
      <c r="EG21" s="430" t="s">
        <v>1226</v>
      </c>
      <c r="EH21" s="430" t="s">
        <v>1226</v>
      </c>
      <c r="EI21" s="430" t="s">
        <v>1226</v>
      </c>
      <c r="EJ21" s="430" t="s">
        <v>1226</v>
      </c>
      <c r="EK21" s="430" t="s">
        <v>1226</v>
      </c>
      <c r="EL21" s="430" t="s">
        <v>1226</v>
      </c>
      <c r="EM21" s="451" t="s">
        <v>1226</v>
      </c>
      <c r="EN21" s="451" t="s">
        <v>1226</v>
      </c>
      <c r="EO21" s="451" t="s">
        <v>1226</v>
      </c>
      <c r="EP21" s="430" t="s">
        <v>1226</v>
      </c>
      <c r="EQ21" s="430" t="s">
        <v>1226</v>
      </c>
      <c r="ER21" s="430" t="s">
        <v>1226</v>
      </c>
      <c r="ES21" s="430" t="s">
        <v>1226</v>
      </c>
      <c r="ET21" s="430" t="s">
        <v>1226</v>
      </c>
      <c r="EU21" s="430" t="s">
        <v>1226</v>
      </c>
      <c r="EV21" s="430" t="s">
        <v>1226</v>
      </c>
      <c r="EW21" s="451" t="s">
        <v>1226</v>
      </c>
      <c r="EX21" s="451" t="s">
        <v>1226</v>
      </c>
      <c r="EY21" s="451" t="s">
        <v>1226</v>
      </c>
      <c r="EZ21" s="430">
        <v>907200</v>
      </c>
      <c r="FA21" s="430">
        <v>604800</v>
      </c>
      <c r="FB21" s="430">
        <v>151200</v>
      </c>
      <c r="FC21" s="430">
        <v>151200</v>
      </c>
      <c r="FD21" s="430" t="s">
        <v>1226</v>
      </c>
      <c r="FE21" s="430" t="s">
        <v>1226</v>
      </c>
      <c r="FF21" s="430" t="s">
        <v>1226</v>
      </c>
      <c r="FG21" s="430" t="s">
        <v>1226</v>
      </c>
      <c r="FH21" s="430" t="s">
        <v>1226</v>
      </c>
      <c r="FI21" s="430" t="s">
        <v>5498</v>
      </c>
      <c r="FJ21" s="430" t="s">
        <v>1045</v>
      </c>
      <c r="FK21" s="430" t="s">
        <v>1226</v>
      </c>
      <c r="FL21" s="430" t="s">
        <v>1226</v>
      </c>
      <c r="FM21" s="430" t="s">
        <v>1226</v>
      </c>
      <c r="FN21" s="443">
        <v>0.90720000000000001</v>
      </c>
      <c r="FO21" s="443">
        <v>0.6048</v>
      </c>
      <c r="FP21" s="443">
        <v>0.1512</v>
      </c>
      <c r="FQ21" s="443" t="s">
        <v>1226</v>
      </c>
      <c r="FR21" s="443">
        <v>0</v>
      </c>
      <c r="FS21" s="443" t="s">
        <v>1226</v>
      </c>
      <c r="FT21" s="443">
        <v>0.90720000000000001</v>
      </c>
      <c r="FU21" s="430" t="s">
        <v>1226</v>
      </c>
      <c r="FV21" s="430" t="s">
        <v>1226</v>
      </c>
      <c r="FW21" s="430" t="s">
        <v>1226</v>
      </c>
      <c r="FX21" s="430" t="s">
        <v>1226</v>
      </c>
      <c r="FY21" s="430" t="s">
        <v>1226</v>
      </c>
      <c r="FZ21" s="430" t="s">
        <v>1226</v>
      </c>
      <c r="GA21" s="430" t="s">
        <v>1226</v>
      </c>
      <c r="GB21" s="430" t="s">
        <v>1226</v>
      </c>
      <c r="GC21" s="430" t="s">
        <v>1226</v>
      </c>
      <c r="GD21" s="430" t="s">
        <v>1226</v>
      </c>
      <c r="GE21" s="430">
        <v>1</v>
      </c>
      <c r="GF21" s="430" t="s">
        <v>1226</v>
      </c>
      <c r="GG21" s="430" t="s">
        <v>1226</v>
      </c>
      <c r="GH21" s="430" t="s">
        <v>1226</v>
      </c>
      <c r="GI21" s="430">
        <v>1</v>
      </c>
      <c r="GJ21" s="430" t="s">
        <v>1226</v>
      </c>
      <c r="GK21" s="430" t="s">
        <v>1226</v>
      </c>
      <c r="GL21" s="430" t="s">
        <v>1226</v>
      </c>
      <c r="GM21" s="430">
        <v>1</v>
      </c>
      <c r="GN21" s="430" t="s">
        <v>1226</v>
      </c>
      <c r="GO21" s="430" t="s">
        <v>1226</v>
      </c>
      <c r="GP21" s="430" t="s">
        <v>1226</v>
      </c>
      <c r="GQ21" s="430">
        <v>1</v>
      </c>
      <c r="GR21" s="430" t="s">
        <v>1226</v>
      </c>
      <c r="GS21" s="430" t="s">
        <v>1226</v>
      </c>
      <c r="GT21" s="430" t="s">
        <v>1226</v>
      </c>
      <c r="GU21" s="430" t="s">
        <v>1226</v>
      </c>
      <c r="GV21" s="430" t="s">
        <v>1226</v>
      </c>
      <c r="GW21" s="430" t="s">
        <v>1226</v>
      </c>
      <c r="GX21" s="430" t="s">
        <v>1226</v>
      </c>
      <c r="GY21" s="430" t="s">
        <v>1226</v>
      </c>
      <c r="GZ21" s="430" t="s">
        <v>1226</v>
      </c>
      <c r="HA21" s="430" t="s">
        <v>1226</v>
      </c>
      <c r="HB21" s="430">
        <v>0</v>
      </c>
      <c r="HC21" s="430">
        <v>0</v>
      </c>
      <c r="HD21" s="430">
        <v>0</v>
      </c>
      <c r="HE21" s="430">
        <v>0</v>
      </c>
      <c r="HF21" s="430">
        <v>0</v>
      </c>
      <c r="HG21" s="430">
        <v>0</v>
      </c>
      <c r="HH21" s="430">
        <v>0</v>
      </c>
      <c r="HI21" s="430">
        <v>0</v>
      </c>
      <c r="HJ21" s="430">
        <v>0</v>
      </c>
      <c r="HK21" s="430">
        <v>0</v>
      </c>
      <c r="HL21" s="430">
        <v>0</v>
      </c>
      <c r="HM21" s="430">
        <v>0</v>
      </c>
      <c r="HN21" s="430">
        <v>1</v>
      </c>
      <c r="HO21" s="430" t="s">
        <v>1226</v>
      </c>
      <c r="HP21" s="430" t="s">
        <v>1226</v>
      </c>
      <c r="HQ21" s="430" t="s">
        <v>1226</v>
      </c>
      <c r="HR21" s="430">
        <v>1</v>
      </c>
      <c r="HS21" s="430" t="s">
        <v>1226</v>
      </c>
      <c r="HT21" s="430" t="s">
        <v>1226</v>
      </c>
      <c r="HU21" s="430" t="s">
        <v>1226</v>
      </c>
      <c r="HV21" s="430">
        <v>1</v>
      </c>
      <c r="HW21" s="430" t="s">
        <v>1226</v>
      </c>
      <c r="HX21" s="430" t="s">
        <v>1226</v>
      </c>
      <c r="HY21" s="430" t="s">
        <v>1226</v>
      </c>
      <c r="HZ21" s="430" t="s">
        <v>1226</v>
      </c>
      <c r="IA21" s="430" t="s">
        <v>1226</v>
      </c>
      <c r="IB21" s="430" t="s">
        <v>1226</v>
      </c>
      <c r="IC21" s="430" t="s">
        <v>1226</v>
      </c>
      <c r="ID21" s="430" t="s">
        <v>1226</v>
      </c>
      <c r="IE21" s="430" t="s">
        <v>1226</v>
      </c>
      <c r="IF21" s="430" t="s">
        <v>1226</v>
      </c>
      <c r="IG21" s="430">
        <v>0</v>
      </c>
      <c r="IH21" s="430">
        <v>0</v>
      </c>
      <c r="II21" s="430">
        <v>0</v>
      </c>
      <c r="IJ21" s="430">
        <v>0</v>
      </c>
      <c r="IK21" s="430">
        <v>0</v>
      </c>
      <c r="IL21" s="430" t="s">
        <v>1226</v>
      </c>
      <c r="IM21" s="430" t="s">
        <v>1226</v>
      </c>
      <c r="IN21" s="430">
        <v>0</v>
      </c>
      <c r="IO21" s="430" t="s">
        <v>1226</v>
      </c>
      <c r="IP21" s="430">
        <v>0</v>
      </c>
      <c r="IQ21" s="430" t="s">
        <v>1226</v>
      </c>
      <c r="IR21" s="430">
        <v>0</v>
      </c>
      <c r="IS21" s="430" t="s">
        <v>1226</v>
      </c>
      <c r="IT21" s="430">
        <v>0</v>
      </c>
      <c r="IU21" s="430" t="s">
        <v>1226</v>
      </c>
      <c r="IV21" s="430" t="s">
        <v>1226</v>
      </c>
      <c r="IW21" s="430">
        <v>0</v>
      </c>
      <c r="IX21" s="430" t="s">
        <v>1226</v>
      </c>
      <c r="IY21" s="430">
        <v>0</v>
      </c>
      <c r="IZ21" s="430" t="s">
        <v>1226</v>
      </c>
      <c r="JA21" s="430">
        <v>0</v>
      </c>
      <c r="JB21" s="430" t="s">
        <v>1226</v>
      </c>
      <c r="JC21" s="430">
        <v>0</v>
      </c>
      <c r="JD21" s="430" t="s">
        <v>1226</v>
      </c>
      <c r="JE21" s="430" t="s">
        <v>1226</v>
      </c>
      <c r="JF21" s="430" t="s">
        <v>1226</v>
      </c>
      <c r="JG21" s="430" t="s">
        <v>1226</v>
      </c>
      <c r="JH21" s="430" t="s">
        <v>1226</v>
      </c>
      <c r="JI21" s="430" t="s">
        <v>1226</v>
      </c>
      <c r="JJ21" s="430" t="s">
        <v>1226</v>
      </c>
      <c r="JK21" s="430" t="s">
        <v>1226</v>
      </c>
      <c r="JL21" s="430" t="s">
        <v>1226</v>
      </c>
      <c r="JM21" s="430" t="s">
        <v>1226</v>
      </c>
      <c r="JN21" s="430" t="s">
        <v>1226</v>
      </c>
      <c r="JO21" s="430" t="s">
        <v>1226</v>
      </c>
      <c r="JP21" s="443" t="s">
        <v>1226</v>
      </c>
      <c r="JQ21" s="443" t="s">
        <v>1226</v>
      </c>
      <c r="JR21" s="443" t="s">
        <v>1226</v>
      </c>
      <c r="JS21" s="443" t="s">
        <v>1226</v>
      </c>
      <c r="JT21" s="443" t="s">
        <v>1226</v>
      </c>
      <c r="JU21" s="430" t="s">
        <v>139</v>
      </c>
      <c r="JV21" s="430" t="s">
        <v>139</v>
      </c>
      <c r="JW21" s="430">
        <v>0</v>
      </c>
      <c r="JX21" s="430" t="s">
        <v>139</v>
      </c>
      <c r="JY21" s="430" t="s">
        <v>139</v>
      </c>
      <c r="JZ21" s="430">
        <v>0</v>
      </c>
      <c r="KA21" s="430" t="s">
        <v>139</v>
      </c>
      <c r="KB21" s="430" t="s">
        <v>139</v>
      </c>
      <c r="KC21" s="430">
        <v>0</v>
      </c>
      <c r="KD21" s="430" t="s">
        <v>139</v>
      </c>
      <c r="KE21" s="430" t="s">
        <v>139</v>
      </c>
      <c r="KF21" s="430">
        <v>0</v>
      </c>
      <c r="KG21" s="430" t="s">
        <v>139</v>
      </c>
      <c r="KH21" s="430" t="s">
        <v>139</v>
      </c>
      <c r="KI21" s="430">
        <v>0</v>
      </c>
      <c r="KJ21" s="430" t="s">
        <v>139</v>
      </c>
      <c r="KK21" s="430" t="s">
        <v>139</v>
      </c>
      <c r="KL21" s="430">
        <v>0</v>
      </c>
      <c r="KM21" s="430" t="s">
        <v>139</v>
      </c>
      <c r="KN21" s="430" t="s">
        <v>139</v>
      </c>
      <c r="KO21" s="430">
        <v>0</v>
      </c>
      <c r="KP21" s="430" t="s">
        <v>1226</v>
      </c>
      <c r="KQ21" s="430" t="s">
        <v>1226</v>
      </c>
      <c r="KR21" s="430" t="s">
        <v>1226</v>
      </c>
      <c r="KS21" s="430" t="s">
        <v>1226</v>
      </c>
      <c r="KT21" s="430" t="s">
        <v>1226</v>
      </c>
      <c r="KU21" s="430" t="s">
        <v>1226</v>
      </c>
      <c r="KV21" s="430" t="s">
        <v>1226</v>
      </c>
      <c r="KW21" s="430" t="s">
        <v>1226</v>
      </c>
      <c r="KX21" s="430" t="s">
        <v>1226</v>
      </c>
      <c r="KY21" s="430" t="s">
        <v>1226</v>
      </c>
      <c r="KZ21" s="430" t="s">
        <v>1226</v>
      </c>
      <c r="LA21" s="430" t="s">
        <v>1226</v>
      </c>
      <c r="LB21" s="430" t="s">
        <v>1226</v>
      </c>
      <c r="LC21" s="430" t="s">
        <v>1226</v>
      </c>
      <c r="LD21" s="430" t="s">
        <v>1226</v>
      </c>
      <c r="LE21" s="430" t="s">
        <v>1226</v>
      </c>
      <c r="LF21" s="430" t="s">
        <v>1758</v>
      </c>
      <c r="LG21" s="430" t="s">
        <v>1045</v>
      </c>
      <c r="LH21" s="430">
        <v>2022</v>
      </c>
      <c r="LI21" s="430" t="s">
        <v>5499</v>
      </c>
      <c r="LJ21" s="430" t="s">
        <v>5500</v>
      </c>
      <c r="LK21" s="430" t="s">
        <v>1226</v>
      </c>
      <c r="LL21" s="430" t="s">
        <v>1226</v>
      </c>
      <c r="LM21" s="430" t="s">
        <v>1226</v>
      </c>
      <c r="LN21" s="430" t="s">
        <v>1226</v>
      </c>
      <c r="LO21" s="430" t="s">
        <v>1226</v>
      </c>
      <c r="LP21" s="430" t="s">
        <v>1226</v>
      </c>
      <c r="LQ21" s="430" t="s">
        <v>1226</v>
      </c>
      <c r="LR21" s="430" t="s">
        <v>1226</v>
      </c>
      <c r="LS21" s="430" t="s">
        <v>1226</v>
      </c>
      <c r="LT21" s="430" t="s">
        <v>1226</v>
      </c>
      <c r="LU21" s="430" t="s">
        <v>1226</v>
      </c>
      <c r="LV21" s="430" t="s">
        <v>1226</v>
      </c>
      <c r="LW21" s="430" t="s">
        <v>1226</v>
      </c>
      <c r="LX21" s="430" t="s">
        <v>1226</v>
      </c>
      <c r="LY21" s="430" t="s">
        <v>1226</v>
      </c>
      <c r="LZ21" s="430" t="s">
        <v>1226</v>
      </c>
      <c r="MA21" s="430" t="s">
        <v>1226</v>
      </c>
      <c r="MB21" s="430" t="s">
        <v>1226</v>
      </c>
      <c r="MC21" s="430" t="s">
        <v>1226</v>
      </c>
      <c r="MD21" s="430" t="s">
        <v>1226</v>
      </c>
      <c r="ME21" s="430" t="s">
        <v>1226</v>
      </c>
      <c r="MF21" s="430" t="s">
        <v>1226</v>
      </c>
      <c r="MG21" s="430" t="s">
        <v>1226</v>
      </c>
      <c r="MH21" s="430" t="s">
        <v>1226</v>
      </c>
      <c r="MI21" s="430" t="s">
        <v>1226</v>
      </c>
      <c r="MJ21" s="430">
        <v>907200</v>
      </c>
      <c r="MK21" s="430">
        <v>50400</v>
      </c>
      <c r="ML21" s="430">
        <v>25200</v>
      </c>
      <c r="MM21" s="430">
        <v>25200</v>
      </c>
      <c r="MN21" s="430">
        <v>31500</v>
      </c>
      <c r="MO21" s="430">
        <v>15750</v>
      </c>
      <c r="MP21" s="430">
        <v>1570</v>
      </c>
      <c r="MQ21" s="430">
        <v>50400</v>
      </c>
      <c r="MR21" s="430">
        <v>35400</v>
      </c>
      <c r="MS21" s="430">
        <v>15000</v>
      </c>
      <c r="MT21" s="430" t="s">
        <v>1226</v>
      </c>
      <c r="MU21" s="430" t="s">
        <v>1226</v>
      </c>
      <c r="MV21" s="430" t="s">
        <v>1226</v>
      </c>
      <c r="MW21" s="430" t="s">
        <v>1226</v>
      </c>
      <c r="MX21" s="430" t="s">
        <v>1226</v>
      </c>
      <c r="MY21" s="430" t="s">
        <v>1226</v>
      </c>
      <c r="MZ21" s="430" t="s">
        <v>1226</v>
      </c>
      <c r="NA21" s="430" t="s">
        <v>1226</v>
      </c>
      <c r="NB21" s="430" t="s">
        <v>1226</v>
      </c>
      <c r="NC21" s="430" t="s">
        <v>1226</v>
      </c>
      <c r="ND21" s="430" t="s">
        <v>1226</v>
      </c>
      <c r="NE21" s="430" t="s">
        <v>1226</v>
      </c>
      <c r="NF21" s="430" t="s">
        <v>1226</v>
      </c>
      <c r="NG21" s="430" t="s">
        <v>1226</v>
      </c>
      <c r="NH21" s="430" t="s">
        <v>1226</v>
      </c>
      <c r="NI21" s="430" t="s">
        <v>1226</v>
      </c>
      <c r="NJ21" s="430" t="s">
        <v>1226</v>
      </c>
      <c r="NK21" s="430" t="s">
        <v>1226</v>
      </c>
      <c r="NL21" s="430" t="s">
        <v>1226</v>
      </c>
      <c r="NM21" s="430" t="s">
        <v>1226</v>
      </c>
      <c r="NN21" s="430" t="s">
        <v>1226</v>
      </c>
      <c r="NO21" s="430" t="s">
        <v>1226</v>
      </c>
      <c r="NP21" s="430" t="s">
        <v>1226</v>
      </c>
      <c r="NQ21" s="430" t="s">
        <v>1226</v>
      </c>
      <c r="NR21" s="430" t="s">
        <v>1226</v>
      </c>
      <c r="NS21" s="430" t="s">
        <v>1226</v>
      </c>
      <c r="NT21" s="430" t="s">
        <v>1226</v>
      </c>
      <c r="NU21" s="430" t="s">
        <v>1226</v>
      </c>
      <c r="NV21" s="430" t="s">
        <v>1226</v>
      </c>
      <c r="NW21" s="430" t="s">
        <v>1226</v>
      </c>
      <c r="NX21" s="430" t="s">
        <v>1226</v>
      </c>
      <c r="NY21" s="430" t="s">
        <v>1226</v>
      </c>
      <c r="NZ21" s="430" t="s">
        <v>1226</v>
      </c>
      <c r="OA21" s="430" t="s">
        <v>1226</v>
      </c>
      <c r="OB21" s="430" t="s">
        <v>1226</v>
      </c>
      <c r="OC21" s="430" t="s">
        <v>1226</v>
      </c>
      <c r="OD21" s="430" t="s">
        <v>1226</v>
      </c>
      <c r="OE21" s="430" t="s">
        <v>1226</v>
      </c>
      <c r="OF21" s="430" t="s">
        <v>1226</v>
      </c>
      <c r="OG21" s="430" t="s">
        <v>1226</v>
      </c>
      <c r="OH21" s="430" t="s">
        <v>1226</v>
      </c>
      <c r="OI21" s="430" t="s">
        <v>1226</v>
      </c>
      <c r="OJ21" s="430" t="s">
        <v>1226</v>
      </c>
      <c r="OK21" s="430" t="s">
        <v>1226</v>
      </c>
      <c r="OL21" s="430" t="s">
        <v>1226</v>
      </c>
      <c r="OM21" s="430" t="s">
        <v>1226</v>
      </c>
      <c r="ON21" s="430" t="s">
        <v>1226</v>
      </c>
      <c r="OO21" s="430" t="s">
        <v>1226</v>
      </c>
      <c r="OP21" s="430" t="s">
        <v>1226</v>
      </c>
      <c r="OQ21" s="430" t="s">
        <v>1226</v>
      </c>
      <c r="OR21" s="430" t="s">
        <v>1226</v>
      </c>
      <c r="OS21" s="430" t="s">
        <v>1226</v>
      </c>
      <c r="OT21" s="430" t="s">
        <v>1226</v>
      </c>
      <c r="OU21" s="430" t="s">
        <v>1226</v>
      </c>
      <c r="OV21" s="430" t="s">
        <v>1226</v>
      </c>
      <c r="OW21" s="430" t="s">
        <v>1226</v>
      </c>
      <c r="OX21" s="430" t="s">
        <v>1226</v>
      </c>
      <c r="OY21" s="430" t="s">
        <v>1226</v>
      </c>
      <c r="OZ21" s="430" t="s">
        <v>1226</v>
      </c>
      <c r="PA21" s="430" t="s">
        <v>1226</v>
      </c>
      <c r="PB21" s="430" t="s">
        <v>1226</v>
      </c>
      <c r="PC21" s="430" t="s">
        <v>1226</v>
      </c>
      <c r="PD21" s="430" t="s">
        <v>1226</v>
      </c>
      <c r="PE21" s="430" t="s">
        <v>1226</v>
      </c>
      <c r="PF21" s="430" t="s">
        <v>1226</v>
      </c>
      <c r="PG21" s="430" t="s">
        <v>1226</v>
      </c>
      <c r="PH21" s="430" t="s">
        <v>1226</v>
      </c>
      <c r="PI21" s="430" t="s">
        <v>1226</v>
      </c>
      <c r="PJ21" s="430" t="s">
        <v>1226</v>
      </c>
      <c r="PK21" s="430" t="s">
        <v>1226</v>
      </c>
      <c r="PL21" s="430" t="s">
        <v>1226</v>
      </c>
      <c r="PM21" s="430" t="s">
        <v>1226</v>
      </c>
      <c r="PN21" s="430" t="s">
        <v>1226</v>
      </c>
      <c r="PO21" s="430" t="s">
        <v>1226</v>
      </c>
      <c r="PP21" s="430" t="s">
        <v>1226</v>
      </c>
      <c r="PQ21" s="430" t="s">
        <v>1226</v>
      </c>
      <c r="PR21" s="430" t="s">
        <v>1226</v>
      </c>
      <c r="PS21" s="430" t="s">
        <v>1226</v>
      </c>
      <c r="PT21" s="430" t="s">
        <v>1226</v>
      </c>
      <c r="PU21" s="430" t="s">
        <v>1226</v>
      </c>
      <c r="PV21" s="430" t="s">
        <v>1226</v>
      </c>
      <c r="PW21" s="430" t="s">
        <v>1226</v>
      </c>
      <c r="PX21" s="430" t="s">
        <v>1226</v>
      </c>
      <c r="PY21" s="430" t="s">
        <v>1226</v>
      </c>
      <c r="PZ21" s="430" t="s">
        <v>1226</v>
      </c>
      <c r="QA21" s="430" t="s">
        <v>1226</v>
      </c>
      <c r="QB21" s="430" t="s">
        <v>1226</v>
      </c>
      <c r="QC21" s="430" t="s">
        <v>1226</v>
      </c>
      <c r="QD21" s="430" t="s">
        <v>1226</v>
      </c>
      <c r="QE21" s="430" t="s">
        <v>1226</v>
      </c>
      <c r="QF21" s="430" t="s">
        <v>1226</v>
      </c>
      <c r="QG21" s="430" t="s">
        <v>1226</v>
      </c>
      <c r="QH21" s="430" t="s">
        <v>1226</v>
      </c>
      <c r="QI21" s="430" t="s">
        <v>1226</v>
      </c>
      <c r="QJ21" s="430" t="s">
        <v>1226</v>
      </c>
      <c r="QK21" s="430" t="s">
        <v>1226</v>
      </c>
      <c r="QL21" s="430" t="s">
        <v>1226</v>
      </c>
      <c r="QM21" s="430" t="s">
        <v>1226</v>
      </c>
      <c r="QN21" s="430" t="s">
        <v>1226</v>
      </c>
      <c r="QO21" s="430" t="s">
        <v>1226</v>
      </c>
      <c r="QP21" s="430" t="s">
        <v>1226</v>
      </c>
      <c r="QQ21" s="430" t="s">
        <v>1226</v>
      </c>
      <c r="QR21" s="430" t="s">
        <v>5501</v>
      </c>
      <c r="QS21" s="430" t="s">
        <v>1226</v>
      </c>
      <c r="QT21" s="443" t="s">
        <v>1226</v>
      </c>
      <c r="QU21" s="443" t="s">
        <v>1226</v>
      </c>
      <c r="QV21" s="443">
        <v>0.90720000000000001</v>
      </c>
      <c r="QW21" s="443" t="s">
        <v>1226</v>
      </c>
      <c r="QX21" s="443" t="s">
        <v>1226</v>
      </c>
      <c r="QY21" s="443" t="s">
        <v>1226</v>
      </c>
      <c r="QZ21" s="443" t="s">
        <v>1226</v>
      </c>
      <c r="RA21" s="443" t="s">
        <v>1226</v>
      </c>
      <c r="RB21" s="443" t="s">
        <v>1226</v>
      </c>
      <c r="RC21" s="443" t="s">
        <v>1226</v>
      </c>
      <c r="RD21" s="443" t="s">
        <v>1226</v>
      </c>
      <c r="RE21" s="443" t="s">
        <v>1226</v>
      </c>
      <c r="RF21" s="443" t="s">
        <v>1226</v>
      </c>
      <c r="RG21" s="443" t="s">
        <v>1226</v>
      </c>
      <c r="RH21" s="443" t="s">
        <v>1226</v>
      </c>
      <c r="RI21" s="443" t="s">
        <v>1226</v>
      </c>
      <c r="RJ21" s="443" t="s">
        <v>1226</v>
      </c>
      <c r="RK21" s="443" t="s">
        <v>1226</v>
      </c>
      <c r="RL21" s="443" t="s">
        <v>1226</v>
      </c>
      <c r="RM21" s="443" t="s">
        <v>1226</v>
      </c>
      <c r="RN21" s="443" t="s">
        <v>1226</v>
      </c>
      <c r="RO21" s="443" t="s">
        <v>1226</v>
      </c>
    </row>
    <row r="22" spans="1:483" x14ac:dyDescent="0.2">
      <c r="A22" s="430" t="s">
        <v>1103</v>
      </c>
      <c r="B22" s="430" t="s">
        <v>1104</v>
      </c>
      <c r="C22" s="430" t="s">
        <v>1047</v>
      </c>
      <c r="D22" s="430" t="s">
        <v>1048</v>
      </c>
      <c r="E22" s="430" t="s">
        <v>1039</v>
      </c>
      <c r="F22" s="443">
        <v>22.100683</v>
      </c>
      <c r="G22" s="444">
        <v>19737.615114366101</v>
      </c>
      <c r="H22" s="430">
        <v>0.75</v>
      </c>
      <c r="I22" s="430">
        <v>1</v>
      </c>
      <c r="J22" s="430">
        <v>0.75</v>
      </c>
      <c r="K22" s="430">
        <v>1</v>
      </c>
      <c r="L22" s="430">
        <v>0.75</v>
      </c>
      <c r="M22" s="430">
        <v>1</v>
      </c>
      <c r="N22" s="430">
        <v>1</v>
      </c>
      <c r="O22" s="430" t="s">
        <v>5653</v>
      </c>
      <c r="P22" s="430" t="s">
        <v>5654</v>
      </c>
      <c r="Q22" s="430" t="s">
        <v>5655</v>
      </c>
      <c r="R22" s="430" t="s">
        <v>5656</v>
      </c>
      <c r="S22" s="430" t="s">
        <v>5657</v>
      </c>
      <c r="T22" s="430" t="s">
        <v>1226</v>
      </c>
      <c r="U22" s="430" t="s">
        <v>1226</v>
      </c>
      <c r="V22" s="430" t="s">
        <v>1226</v>
      </c>
      <c r="W22" s="451" t="s">
        <v>1226</v>
      </c>
      <c r="X22" s="451" t="s">
        <v>1226</v>
      </c>
      <c r="Y22" s="451" t="s">
        <v>1226</v>
      </c>
      <c r="Z22" s="430" t="s">
        <v>5658</v>
      </c>
      <c r="AA22" s="430">
        <v>398794291</v>
      </c>
      <c r="AB22" s="430" t="s">
        <v>1226</v>
      </c>
      <c r="AC22" s="430" t="s">
        <v>1226</v>
      </c>
      <c r="AD22" s="430" t="s">
        <v>1226</v>
      </c>
      <c r="AE22" s="430">
        <v>398794291</v>
      </c>
      <c r="AF22" s="430" t="s">
        <v>1226</v>
      </c>
      <c r="AG22" s="451" t="s">
        <v>1226</v>
      </c>
      <c r="AH22" s="451" t="s">
        <v>1226</v>
      </c>
      <c r="AI22" s="451" t="s">
        <v>1226</v>
      </c>
      <c r="AJ22" s="430" t="s">
        <v>5659</v>
      </c>
      <c r="AK22" s="430">
        <v>175784</v>
      </c>
      <c r="AL22" s="430" t="s">
        <v>1226</v>
      </c>
      <c r="AM22" s="430" t="s">
        <v>1226</v>
      </c>
      <c r="AN22" s="430" t="s">
        <v>1226</v>
      </c>
      <c r="AO22" s="430" t="s">
        <v>1226</v>
      </c>
      <c r="AP22" s="430">
        <v>175784</v>
      </c>
      <c r="AQ22" s="451" t="s">
        <v>1226</v>
      </c>
      <c r="AR22" s="451" t="s">
        <v>1226</v>
      </c>
      <c r="AS22" s="451" t="s">
        <v>1226</v>
      </c>
      <c r="AT22" s="430" t="s">
        <v>1226</v>
      </c>
      <c r="AU22" s="430" t="s">
        <v>1226</v>
      </c>
      <c r="AV22" s="430" t="s">
        <v>1226</v>
      </c>
      <c r="AW22" s="430" t="s">
        <v>1226</v>
      </c>
      <c r="AX22" s="430" t="s">
        <v>1226</v>
      </c>
      <c r="AY22" s="430" t="s">
        <v>1226</v>
      </c>
      <c r="AZ22" s="430" t="s">
        <v>1226</v>
      </c>
      <c r="BA22" s="451" t="s">
        <v>1226</v>
      </c>
      <c r="BB22" s="451" t="s">
        <v>1226</v>
      </c>
      <c r="BC22" s="451" t="s">
        <v>1226</v>
      </c>
      <c r="BD22" s="430" t="s">
        <v>5660</v>
      </c>
      <c r="BE22" s="430" t="s">
        <v>1226</v>
      </c>
      <c r="BF22" s="430" t="s">
        <v>1226</v>
      </c>
      <c r="BG22" s="430" t="s">
        <v>1226</v>
      </c>
      <c r="BH22" s="430" t="s">
        <v>1226</v>
      </c>
      <c r="BI22" s="430" t="s">
        <v>1226</v>
      </c>
      <c r="BJ22" s="430" t="s">
        <v>1226</v>
      </c>
      <c r="BK22" s="451" t="s">
        <v>1226</v>
      </c>
      <c r="BL22" s="451" t="s">
        <v>1226</v>
      </c>
      <c r="BM22" s="451" t="s">
        <v>1226</v>
      </c>
      <c r="BN22" s="430" t="s">
        <v>1109</v>
      </c>
      <c r="BO22" s="430">
        <v>41692222</v>
      </c>
      <c r="BP22" s="430">
        <v>33545609</v>
      </c>
      <c r="BQ22" s="430">
        <v>8146613</v>
      </c>
      <c r="BR22" s="430" t="s">
        <v>1226</v>
      </c>
      <c r="BS22" s="430" t="s">
        <v>1226</v>
      </c>
      <c r="BT22" s="430" t="s">
        <v>1226</v>
      </c>
      <c r="BU22" s="451" t="s">
        <v>1226</v>
      </c>
      <c r="BV22" s="451" t="s">
        <v>1226</v>
      </c>
      <c r="BW22" s="451" t="s">
        <v>1226</v>
      </c>
      <c r="BX22" s="430" t="s">
        <v>1226</v>
      </c>
      <c r="BY22" s="430" t="s">
        <v>1226</v>
      </c>
      <c r="BZ22" s="430" t="s">
        <v>1226</v>
      </c>
      <c r="CA22" s="430" t="s">
        <v>1226</v>
      </c>
      <c r="CB22" s="430" t="s">
        <v>1226</v>
      </c>
      <c r="CC22" s="430" t="s">
        <v>1226</v>
      </c>
      <c r="CD22" s="430" t="s">
        <v>1226</v>
      </c>
      <c r="CE22" s="451" t="s">
        <v>1226</v>
      </c>
      <c r="CF22" s="451" t="s">
        <v>1226</v>
      </c>
      <c r="CG22" s="451" t="s">
        <v>1226</v>
      </c>
      <c r="CH22" s="430" t="s">
        <v>1226</v>
      </c>
      <c r="CI22" s="430" t="s">
        <v>1226</v>
      </c>
      <c r="CJ22" s="430" t="s">
        <v>1226</v>
      </c>
      <c r="CK22" s="430" t="s">
        <v>1226</v>
      </c>
      <c r="CL22" s="430" t="s">
        <v>1226</v>
      </c>
      <c r="CM22" s="430" t="s">
        <v>1226</v>
      </c>
      <c r="CN22" s="430" t="s">
        <v>1226</v>
      </c>
      <c r="CO22" s="451" t="s">
        <v>1226</v>
      </c>
      <c r="CP22" s="451" t="s">
        <v>1226</v>
      </c>
      <c r="CQ22" s="451" t="s">
        <v>1226</v>
      </c>
      <c r="CR22" s="430" t="s">
        <v>1226</v>
      </c>
      <c r="CS22" s="430" t="s">
        <v>1226</v>
      </c>
      <c r="CT22" s="430" t="s">
        <v>1226</v>
      </c>
      <c r="CU22" s="430" t="s">
        <v>1226</v>
      </c>
      <c r="CV22" s="430" t="s">
        <v>1226</v>
      </c>
      <c r="CW22" s="430" t="s">
        <v>1226</v>
      </c>
      <c r="CX22" s="430" t="s">
        <v>1226</v>
      </c>
      <c r="CY22" s="451" t="s">
        <v>1226</v>
      </c>
      <c r="CZ22" s="451" t="s">
        <v>1226</v>
      </c>
      <c r="DA22" s="451" t="s">
        <v>1226</v>
      </c>
      <c r="DB22" s="430" t="s">
        <v>1226</v>
      </c>
      <c r="DC22" s="430" t="s">
        <v>1226</v>
      </c>
      <c r="DD22" s="430" t="s">
        <v>1226</v>
      </c>
      <c r="DE22" s="430" t="s">
        <v>1226</v>
      </c>
      <c r="DF22" s="430" t="s">
        <v>1226</v>
      </c>
      <c r="DG22" s="430" t="s">
        <v>1226</v>
      </c>
      <c r="DH22" s="430" t="s">
        <v>1226</v>
      </c>
      <c r="DI22" s="451" t="s">
        <v>1226</v>
      </c>
      <c r="DJ22" s="451" t="s">
        <v>1226</v>
      </c>
      <c r="DK22" s="451" t="s">
        <v>1226</v>
      </c>
      <c r="DL22" s="430" t="s">
        <v>1226</v>
      </c>
      <c r="DM22" s="430" t="s">
        <v>1226</v>
      </c>
      <c r="DN22" s="430" t="s">
        <v>1226</v>
      </c>
      <c r="DO22" s="430" t="s">
        <v>1226</v>
      </c>
      <c r="DP22" s="430" t="s">
        <v>1226</v>
      </c>
      <c r="DQ22" s="430" t="s">
        <v>1226</v>
      </c>
      <c r="DR22" s="430" t="s">
        <v>1226</v>
      </c>
      <c r="DS22" s="451" t="s">
        <v>1226</v>
      </c>
      <c r="DT22" s="451" t="s">
        <v>1226</v>
      </c>
      <c r="DU22" s="451" t="s">
        <v>1226</v>
      </c>
      <c r="DV22" s="430" t="s">
        <v>1226</v>
      </c>
      <c r="DW22" s="430" t="s">
        <v>1226</v>
      </c>
      <c r="DX22" s="430" t="s">
        <v>1226</v>
      </c>
      <c r="DY22" s="430" t="s">
        <v>1226</v>
      </c>
      <c r="DZ22" s="430" t="s">
        <v>1226</v>
      </c>
      <c r="EA22" s="430" t="s">
        <v>1226</v>
      </c>
      <c r="EB22" s="430" t="s">
        <v>1226</v>
      </c>
      <c r="EC22" s="451" t="s">
        <v>1226</v>
      </c>
      <c r="ED22" s="451" t="s">
        <v>1226</v>
      </c>
      <c r="EE22" s="451" t="s">
        <v>1226</v>
      </c>
      <c r="EF22" s="430" t="s">
        <v>1226</v>
      </c>
      <c r="EG22" s="430" t="s">
        <v>1226</v>
      </c>
      <c r="EH22" s="430" t="s">
        <v>1226</v>
      </c>
      <c r="EI22" s="430" t="s">
        <v>1226</v>
      </c>
      <c r="EJ22" s="430" t="s">
        <v>1226</v>
      </c>
      <c r="EK22" s="430" t="s">
        <v>1226</v>
      </c>
      <c r="EL22" s="430" t="s">
        <v>1226</v>
      </c>
      <c r="EM22" s="451" t="s">
        <v>1226</v>
      </c>
      <c r="EN22" s="451" t="s">
        <v>1226</v>
      </c>
      <c r="EO22" s="451" t="s">
        <v>1226</v>
      </c>
      <c r="EP22" s="430" t="s">
        <v>1226</v>
      </c>
      <c r="EQ22" s="430" t="s">
        <v>1226</v>
      </c>
      <c r="ER22" s="430" t="s">
        <v>1226</v>
      </c>
      <c r="ES22" s="430" t="s">
        <v>1226</v>
      </c>
      <c r="ET22" s="430" t="s">
        <v>1226</v>
      </c>
      <c r="EU22" s="430" t="s">
        <v>1226</v>
      </c>
      <c r="EV22" s="430" t="s">
        <v>1226</v>
      </c>
      <c r="EW22" s="451" t="s">
        <v>1226</v>
      </c>
      <c r="EX22" s="451" t="s">
        <v>1226</v>
      </c>
      <c r="EY22" s="451" t="s">
        <v>1226</v>
      </c>
      <c r="EZ22" s="430" t="s">
        <v>5661</v>
      </c>
      <c r="FA22" s="430" t="s">
        <v>5662</v>
      </c>
      <c r="FB22" s="430">
        <v>16809533</v>
      </c>
      <c r="FC22" s="430" t="s">
        <v>1226</v>
      </c>
      <c r="FD22" s="430">
        <v>398794291</v>
      </c>
      <c r="FE22" s="430">
        <v>175784</v>
      </c>
      <c r="FF22" s="430" t="s">
        <v>1226</v>
      </c>
      <c r="FG22" s="430" t="s">
        <v>1226</v>
      </c>
      <c r="FH22" s="430" t="s">
        <v>1226</v>
      </c>
      <c r="FI22" s="430">
        <v>2021</v>
      </c>
      <c r="FJ22" s="430" t="s">
        <v>1188</v>
      </c>
      <c r="FK22" s="430" t="s">
        <v>4455</v>
      </c>
      <c r="FL22" s="430" t="s">
        <v>5663</v>
      </c>
      <c r="FM22" s="430" t="s">
        <v>5664</v>
      </c>
      <c r="FN22" s="443">
        <v>212.51945113228174</v>
      </c>
      <c r="FO22" s="443">
        <v>109.97373094041501</v>
      </c>
      <c r="FP22" s="443">
        <v>30.313079149630486</v>
      </c>
      <c r="FQ22" s="443" t="s">
        <v>1226</v>
      </c>
      <c r="FR22" s="443">
        <v>71.915638034107033</v>
      </c>
      <c r="FS22" s="443" t="s">
        <v>1226</v>
      </c>
      <c r="FT22" s="443">
        <v>212.51945113228174</v>
      </c>
      <c r="FU22" s="430">
        <v>0.66</v>
      </c>
      <c r="FV22" s="430">
        <v>0</v>
      </c>
      <c r="FW22" s="430">
        <v>0.66</v>
      </c>
      <c r="FX22" s="430">
        <v>0</v>
      </c>
      <c r="FY22" s="430">
        <v>0.66</v>
      </c>
      <c r="FZ22" s="430">
        <v>1</v>
      </c>
      <c r="GA22" s="430">
        <v>0.66</v>
      </c>
      <c r="GB22" s="430">
        <v>1</v>
      </c>
      <c r="GC22" s="430" t="s">
        <v>5665</v>
      </c>
      <c r="GD22" s="430" t="s">
        <v>5666</v>
      </c>
      <c r="GE22" s="430" t="s">
        <v>1226</v>
      </c>
      <c r="GF22" s="430">
        <v>0.5</v>
      </c>
      <c r="GG22" s="430">
        <v>0.5</v>
      </c>
      <c r="GH22" s="430">
        <v>0</v>
      </c>
      <c r="GI22" s="430" t="s">
        <v>1226</v>
      </c>
      <c r="GJ22" s="430">
        <v>0.5</v>
      </c>
      <c r="GK22" s="430">
        <v>0.5</v>
      </c>
      <c r="GL22" s="430">
        <v>0</v>
      </c>
      <c r="GM22" s="430" t="s">
        <v>1226</v>
      </c>
      <c r="GN22" s="430">
        <v>0.5</v>
      </c>
      <c r="GO22" s="430">
        <v>0.5</v>
      </c>
      <c r="GP22" s="430">
        <v>0</v>
      </c>
      <c r="GQ22" s="430" t="s">
        <v>1226</v>
      </c>
      <c r="GR22" s="430">
        <v>1</v>
      </c>
      <c r="GS22" s="430">
        <v>1</v>
      </c>
      <c r="GT22" s="430">
        <v>0</v>
      </c>
      <c r="GU22" s="430" t="s">
        <v>1226</v>
      </c>
      <c r="GV22" s="430">
        <v>1</v>
      </c>
      <c r="GW22" s="430" t="s">
        <v>1226</v>
      </c>
      <c r="GX22" s="430" t="s">
        <v>1226</v>
      </c>
      <c r="GY22" s="430" t="s">
        <v>1226</v>
      </c>
      <c r="GZ22" s="430" t="s">
        <v>5667</v>
      </c>
      <c r="HA22" s="430" t="s">
        <v>5668</v>
      </c>
      <c r="HB22" s="430">
        <v>0.5</v>
      </c>
      <c r="HC22" s="430">
        <v>0.5</v>
      </c>
      <c r="HD22" s="430">
        <v>0</v>
      </c>
      <c r="HE22" s="430">
        <v>0.5</v>
      </c>
      <c r="HF22" s="430">
        <v>0.5</v>
      </c>
      <c r="HG22" s="430">
        <v>0.5</v>
      </c>
      <c r="HH22" s="430">
        <v>1</v>
      </c>
      <c r="HI22" s="430">
        <v>0.5</v>
      </c>
      <c r="HJ22" s="430">
        <v>0.5</v>
      </c>
      <c r="HK22" s="430">
        <v>0.5</v>
      </c>
      <c r="HL22" s="430">
        <v>0.5</v>
      </c>
      <c r="HM22" s="430">
        <v>0</v>
      </c>
      <c r="HN22" s="430">
        <v>1</v>
      </c>
      <c r="HO22" s="430" t="s">
        <v>1226</v>
      </c>
      <c r="HP22" s="430" t="s">
        <v>1226</v>
      </c>
      <c r="HQ22" s="430" t="s">
        <v>1226</v>
      </c>
      <c r="HR22" s="430" t="s">
        <v>1226</v>
      </c>
      <c r="HS22" s="430">
        <v>0</v>
      </c>
      <c r="HT22" s="430">
        <v>0</v>
      </c>
      <c r="HU22" s="430">
        <v>0</v>
      </c>
      <c r="HV22" s="430">
        <v>1</v>
      </c>
      <c r="HW22" s="430" t="s">
        <v>1226</v>
      </c>
      <c r="HX22" s="430" t="s">
        <v>1226</v>
      </c>
      <c r="HY22" s="430" t="s">
        <v>1226</v>
      </c>
      <c r="HZ22" s="430" t="s">
        <v>5627</v>
      </c>
      <c r="IA22" s="430" t="s">
        <v>1226</v>
      </c>
      <c r="IB22" s="430">
        <v>0.5</v>
      </c>
      <c r="IC22" s="430">
        <v>1</v>
      </c>
      <c r="ID22" s="430">
        <v>1</v>
      </c>
      <c r="IE22" s="430" t="s">
        <v>5669</v>
      </c>
      <c r="IF22" s="430" t="s">
        <v>5670</v>
      </c>
      <c r="IG22" s="430">
        <v>1</v>
      </c>
      <c r="IH22" s="430">
        <v>1</v>
      </c>
      <c r="II22" s="430">
        <v>1</v>
      </c>
      <c r="IJ22" s="430">
        <v>0.5</v>
      </c>
      <c r="IK22" s="430">
        <v>0</v>
      </c>
      <c r="IL22" s="430" t="s">
        <v>5671</v>
      </c>
      <c r="IM22" s="430" t="s">
        <v>5672</v>
      </c>
      <c r="IN22" s="430">
        <v>0.5</v>
      </c>
      <c r="IO22" s="430">
        <v>75</v>
      </c>
      <c r="IP22" s="430">
        <v>1</v>
      </c>
      <c r="IQ22" s="430" t="s">
        <v>1226</v>
      </c>
      <c r="IR22" s="430">
        <v>0.5</v>
      </c>
      <c r="IS22" s="430">
        <v>69</v>
      </c>
      <c r="IT22" s="430">
        <v>0.5</v>
      </c>
      <c r="IU22" s="430">
        <v>74</v>
      </c>
      <c r="IV22" s="430" t="s">
        <v>5673</v>
      </c>
      <c r="IW22" s="430">
        <v>0</v>
      </c>
      <c r="IX22" s="430">
        <v>25</v>
      </c>
      <c r="IY22" s="430">
        <v>0</v>
      </c>
      <c r="IZ22" s="430" t="s">
        <v>1226</v>
      </c>
      <c r="JA22" s="430">
        <v>0</v>
      </c>
      <c r="JB22" s="430">
        <v>31</v>
      </c>
      <c r="JC22" s="430">
        <v>0</v>
      </c>
      <c r="JD22" s="430">
        <v>26</v>
      </c>
      <c r="JE22" s="430" t="s">
        <v>5674</v>
      </c>
      <c r="JF22" s="430">
        <v>2021</v>
      </c>
      <c r="JG22" s="430" t="s">
        <v>5675</v>
      </c>
      <c r="JH22" s="430" t="s">
        <v>5676</v>
      </c>
      <c r="JI22" s="430" t="s">
        <v>1226</v>
      </c>
      <c r="JJ22" s="430" t="s">
        <v>1226</v>
      </c>
      <c r="JK22" s="430" t="s">
        <v>1226</v>
      </c>
      <c r="JL22" s="430" t="s">
        <v>1226</v>
      </c>
      <c r="JM22" s="430">
        <v>0.5</v>
      </c>
      <c r="JN22" s="430">
        <v>0.5</v>
      </c>
      <c r="JO22" s="430" t="s">
        <v>5677</v>
      </c>
      <c r="JP22" s="443">
        <v>177.87395720381215</v>
      </c>
      <c r="JQ22" s="443" t="s">
        <v>1226</v>
      </c>
      <c r="JR22" s="443" t="s">
        <v>1226</v>
      </c>
      <c r="JS22" s="443" t="s">
        <v>1226</v>
      </c>
      <c r="JT22" s="443" t="s">
        <v>1226</v>
      </c>
      <c r="JU22" s="430" t="s">
        <v>5678</v>
      </c>
      <c r="JV22" s="430" t="s">
        <v>5679</v>
      </c>
      <c r="JW22" s="430" t="s">
        <v>1226</v>
      </c>
      <c r="JX22" s="430" t="s">
        <v>5680</v>
      </c>
      <c r="JY22" s="430" t="s">
        <v>5681</v>
      </c>
      <c r="JZ22" s="430" t="s">
        <v>1226</v>
      </c>
      <c r="KA22" s="430" t="s">
        <v>5682</v>
      </c>
      <c r="KB22" s="430" t="s">
        <v>5683</v>
      </c>
      <c r="KC22" s="430" t="s">
        <v>1226</v>
      </c>
      <c r="KD22" s="430" t="s">
        <v>5684</v>
      </c>
      <c r="KE22" s="430" t="s">
        <v>5685</v>
      </c>
      <c r="KF22" s="430" t="s">
        <v>1226</v>
      </c>
      <c r="KG22" s="430" t="s">
        <v>1226</v>
      </c>
      <c r="KH22" s="430" t="s">
        <v>1226</v>
      </c>
      <c r="KI22" s="430">
        <v>0</v>
      </c>
      <c r="KJ22" s="430" t="s">
        <v>1226</v>
      </c>
      <c r="KK22" s="430" t="s">
        <v>1226</v>
      </c>
      <c r="KL22" s="430">
        <v>0</v>
      </c>
      <c r="KM22" s="430" t="s">
        <v>1226</v>
      </c>
      <c r="KN22" s="430" t="s">
        <v>1226</v>
      </c>
      <c r="KO22" s="430">
        <v>0</v>
      </c>
      <c r="KP22" s="430" t="s">
        <v>5686</v>
      </c>
      <c r="KQ22" s="430" t="s">
        <v>5687</v>
      </c>
      <c r="KR22" s="430">
        <v>16.877060943108415</v>
      </c>
      <c r="KS22" s="430">
        <v>35.854589930957324</v>
      </c>
      <c r="KT22" s="430">
        <v>69.49439353980118</v>
      </c>
      <c r="KU22" s="430">
        <v>180.68542320348305</v>
      </c>
      <c r="KV22" s="430" t="s">
        <v>1226</v>
      </c>
      <c r="KW22" s="430" t="s">
        <v>1226</v>
      </c>
      <c r="KX22" s="430" t="s">
        <v>1226</v>
      </c>
      <c r="KY22" s="430">
        <v>3.3468326192784397</v>
      </c>
      <c r="KZ22" s="430">
        <v>8.6373365578731924</v>
      </c>
      <c r="LA22" s="430">
        <v>28.383282428690066</v>
      </c>
      <c r="LB22" s="430">
        <v>46.412699405475465</v>
      </c>
      <c r="LC22" s="430" t="s">
        <v>1226</v>
      </c>
      <c r="LD22" s="430" t="s">
        <v>1226</v>
      </c>
      <c r="LE22" s="430" t="s">
        <v>1226</v>
      </c>
      <c r="LF22" s="430" t="s">
        <v>14</v>
      </c>
      <c r="LG22" s="430" t="s">
        <v>5688</v>
      </c>
      <c r="LH22" s="430">
        <v>2019</v>
      </c>
      <c r="LI22" s="430" t="s">
        <v>5689</v>
      </c>
      <c r="LJ22" s="430" t="s">
        <v>5502</v>
      </c>
      <c r="LK22" s="430">
        <v>39182220361</v>
      </c>
      <c r="LL22" s="430">
        <v>3859955828</v>
      </c>
      <c r="LM22" s="430" t="s">
        <v>1226</v>
      </c>
      <c r="LN22" s="430" t="s">
        <v>1226</v>
      </c>
      <c r="LO22" s="430">
        <v>106648</v>
      </c>
      <c r="LP22" s="430" t="s">
        <v>1226</v>
      </c>
      <c r="LQ22" s="430" t="s">
        <v>1226</v>
      </c>
      <c r="LR22" s="430">
        <v>0</v>
      </c>
      <c r="LS22" s="430">
        <v>0</v>
      </c>
      <c r="LT22" s="430">
        <v>0</v>
      </c>
      <c r="LU22" s="430" t="s">
        <v>5690</v>
      </c>
      <c r="LV22" s="430">
        <v>7480832306</v>
      </c>
      <c r="LW22" s="430">
        <v>820098095</v>
      </c>
      <c r="LX22" s="430" t="s">
        <v>1226</v>
      </c>
      <c r="LY22" s="430" t="s">
        <v>1226</v>
      </c>
      <c r="LZ22" s="430">
        <v>66967687</v>
      </c>
      <c r="MA22" s="430" t="s">
        <v>1226</v>
      </c>
      <c r="MB22" s="430" t="s">
        <v>1226</v>
      </c>
      <c r="MC22" s="430">
        <v>6593766524</v>
      </c>
      <c r="MD22" s="430" t="s">
        <v>1226</v>
      </c>
      <c r="ME22" s="430" t="s">
        <v>1226</v>
      </c>
      <c r="MF22" s="430" t="s">
        <v>1226</v>
      </c>
      <c r="MG22" s="430" t="s">
        <v>1226</v>
      </c>
      <c r="MH22" s="430" t="s">
        <v>1226</v>
      </c>
      <c r="MI22" s="430" t="s">
        <v>5690</v>
      </c>
      <c r="MJ22" s="430">
        <v>7030754015</v>
      </c>
      <c r="MK22" s="430" t="s">
        <v>5691</v>
      </c>
      <c r="ML22" s="430" t="s">
        <v>1226</v>
      </c>
      <c r="MM22" s="430" t="s">
        <v>1226</v>
      </c>
      <c r="MN22" s="430">
        <v>749581</v>
      </c>
      <c r="MO22" s="430" t="s">
        <v>1226</v>
      </c>
      <c r="MP22" s="430" t="s">
        <v>1226</v>
      </c>
      <c r="MQ22" s="430">
        <v>87386</v>
      </c>
      <c r="MR22" s="430" t="s">
        <v>1226</v>
      </c>
      <c r="MS22" s="430" t="s">
        <v>1226</v>
      </c>
      <c r="MT22" s="430" t="s">
        <v>5692</v>
      </c>
      <c r="MU22" s="430" t="s">
        <v>1226</v>
      </c>
      <c r="MV22" s="430" t="s">
        <v>1226</v>
      </c>
      <c r="MW22" s="430" t="s">
        <v>5690</v>
      </c>
      <c r="MX22" s="430">
        <v>1589537414</v>
      </c>
      <c r="MY22" s="430" t="s">
        <v>5693</v>
      </c>
      <c r="MZ22" s="430" t="s">
        <v>1226</v>
      </c>
      <c r="NA22" s="430" t="s">
        <v>1226</v>
      </c>
      <c r="NB22" s="430" t="s">
        <v>5694</v>
      </c>
      <c r="NC22" s="430" t="s">
        <v>1226</v>
      </c>
      <c r="ND22" s="430" t="s">
        <v>1226</v>
      </c>
      <c r="NE22" s="430">
        <v>197566</v>
      </c>
      <c r="NF22" s="430" t="s">
        <v>1226</v>
      </c>
      <c r="NG22" s="430" t="s">
        <v>1226</v>
      </c>
      <c r="NH22" s="430" t="s">
        <v>5695</v>
      </c>
      <c r="NI22" s="430" t="s">
        <v>1226</v>
      </c>
      <c r="NJ22" s="430" t="s">
        <v>1226</v>
      </c>
      <c r="NK22" s="430" t="s">
        <v>5690</v>
      </c>
      <c r="NL22" s="430">
        <v>1010779</v>
      </c>
      <c r="NM22" s="430">
        <v>807985</v>
      </c>
      <c r="NN22" s="430" t="s">
        <v>1226</v>
      </c>
      <c r="NO22" s="430" t="s">
        <v>1226</v>
      </c>
      <c r="NP22" s="430">
        <v>202794</v>
      </c>
      <c r="NQ22" s="430" t="s">
        <v>1226</v>
      </c>
      <c r="NR22" s="430" t="s">
        <v>1226</v>
      </c>
      <c r="NS22" s="430">
        <v>0</v>
      </c>
      <c r="NT22" s="430">
        <v>0</v>
      </c>
      <c r="NU22" s="430">
        <v>0</v>
      </c>
      <c r="NV22" s="430">
        <v>0</v>
      </c>
      <c r="NW22" s="430" t="s">
        <v>1226</v>
      </c>
      <c r="NX22" s="430" t="s">
        <v>1226</v>
      </c>
      <c r="NY22" s="430" t="s">
        <v>5690</v>
      </c>
      <c r="NZ22" s="430">
        <v>6806453881</v>
      </c>
      <c r="OA22" s="430">
        <v>6039090457</v>
      </c>
      <c r="OB22" s="430" t="s">
        <v>1226</v>
      </c>
      <c r="OC22" s="430" t="s">
        <v>1226</v>
      </c>
      <c r="OD22" s="430">
        <v>253205849</v>
      </c>
      <c r="OE22" s="430" t="s">
        <v>1226</v>
      </c>
      <c r="OF22" s="430" t="s">
        <v>1226</v>
      </c>
      <c r="OG22" s="430">
        <v>72244325</v>
      </c>
      <c r="OH22" s="430" t="s">
        <v>1226</v>
      </c>
      <c r="OI22" s="430" t="s">
        <v>1226</v>
      </c>
      <c r="OJ22" s="430" t="s">
        <v>1226</v>
      </c>
      <c r="OK22" s="430" t="s">
        <v>1226</v>
      </c>
      <c r="OL22" s="430" t="s">
        <v>1226</v>
      </c>
      <c r="OM22" s="430" t="s">
        <v>5690</v>
      </c>
      <c r="ON22" s="430">
        <v>1443154637</v>
      </c>
      <c r="OO22" s="430">
        <v>803838552</v>
      </c>
      <c r="OP22" s="430" t="s">
        <v>1226</v>
      </c>
      <c r="OQ22" s="430" t="s">
        <v>1226</v>
      </c>
      <c r="OR22" s="430">
        <v>257302835</v>
      </c>
      <c r="OS22" s="430" t="s">
        <v>1226</v>
      </c>
      <c r="OT22" s="430" t="s">
        <v>1226</v>
      </c>
      <c r="OU22" s="430">
        <v>131608064</v>
      </c>
      <c r="OV22" s="430" t="s">
        <v>1226</v>
      </c>
      <c r="OW22" s="430" t="s">
        <v>1226</v>
      </c>
      <c r="OX22" s="430">
        <v>44191325</v>
      </c>
      <c r="OY22" s="430" t="s">
        <v>1226</v>
      </c>
      <c r="OZ22" s="430" t="s">
        <v>1226</v>
      </c>
      <c r="PA22" s="430" t="s">
        <v>5690</v>
      </c>
      <c r="PB22" s="430">
        <v>580300587</v>
      </c>
      <c r="PC22" s="430">
        <v>406154587</v>
      </c>
      <c r="PD22" s="430" t="s">
        <v>1226</v>
      </c>
      <c r="PE22" s="430" t="s">
        <v>1226</v>
      </c>
      <c r="PF22" s="430" t="s">
        <v>1226</v>
      </c>
      <c r="PG22" s="430" t="s">
        <v>1226</v>
      </c>
      <c r="PH22" s="430" t="s">
        <v>1226</v>
      </c>
      <c r="PI22" s="430" t="s">
        <v>1226</v>
      </c>
      <c r="PJ22" s="430" t="s">
        <v>1226</v>
      </c>
      <c r="PK22" s="430" t="s">
        <v>1226</v>
      </c>
      <c r="PL22" s="430" t="s">
        <v>5696</v>
      </c>
      <c r="PM22" s="430" t="s">
        <v>1226</v>
      </c>
      <c r="PN22" s="430" t="s">
        <v>1226</v>
      </c>
      <c r="PO22" s="430" t="s">
        <v>5690</v>
      </c>
      <c r="PP22" s="430" t="s">
        <v>5697</v>
      </c>
      <c r="PQ22" s="430" t="s">
        <v>1226</v>
      </c>
      <c r="PR22" s="430" t="s">
        <v>1226</v>
      </c>
      <c r="PS22" s="430" t="s">
        <v>1226</v>
      </c>
      <c r="PT22" s="430" t="s">
        <v>1226</v>
      </c>
      <c r="PU22" s="430" t="s">
        <v>1226</v>
      </c>
      <c r="PV22" s="430" t="s">
        <v>1226</v>
      </c>
      <c r="PW22" s="430" t="s">
        <v>1226</v>
      </c>
      <c r="PX22" s="430" t="s">
        <v>1226</v>
      </c>
      <c r="PY22" s="430" t="s">
        <v>1226</v>
      </c>
      <c r="PZ22" s="430" t="s">
        <v>1226</v>
      </c>
      <c r="QA22" s="430" t="s">
        <v>1226</v>
      </c>
      <c r="QB22" s="430" t="s">
        <v>1226</v>
      </c>
      <c r="QC22" s="430" t="s">
        <v>1226</v>
      </c>
      <c r="QD22" s="430">
        <v>2204762337</v>
      </c>
      <c r="QE22" s="430">
        <v>1260337443</v>
      </c>
      <c r="QF22" s="430" t="s">
        <v>1226</v>
      </c>
      <c r="QG22" s="430" t="s">
        <v>1226</v>
      </c>
      <c r="QH22" s="430">
        <v>852846475</v>
      </c>
      <c r="QI22" s="430" t="s">
        <v>1226</v>
      </c>
      <c r="QJ22" s="430" t="s">
        <v>1226</v>
      </c>
      <c r="QK22" s="430">
        <v>6873715497</v>
      </c>
      <c r="QL22" s="430" t="s">
        <v>1226</v>
      </c>
      <c r="QM22" s="430" t="s">
        <v>1226</v>
      </c>
      <c r="QN22" s="430">
        <v>1717686964</v>
      </c>
      <c r="QO22" s="430" t="s">
        <v>1226</v>
      </c>
      <c r="QP22" s="430" t="s">
        <v>1226</v>
      </c>
      <c r="QQ22" s="430" t="s">
        <v>5690</v>
      </c>
      <c r="QR22" s="430" t="s">
        <v>5698</v>
      </c>
      <c r="QS22" s="430" t="s">
        <v>5699</v>
      </c>
      <c r="QT22" s="443">
        <v>668.74013904842218</v>
      </c>
      <c r="QU22" s="443">
        <v>127.67864583528898</v>
      </c>
      <c r="QV22" s="443">
        <v>11.999696225194613</v>
      </c>
      <c r="QW22" s="443">
        <v>27.129332168196196</v>
      </c>
      <c r="QX22" s="443">
        <v>1.7251408490367992</v>
      </c>
      <c r="QY22" s="443">
        <v>116.16873349365348</v>
      </c>
      <c r="QZ22" s="443">
        <v>24.630953114039507</v>
      </c>
      <c r="RA22" s="443">
        <v>9.904244620770049</v>
      </c>
      <c r="RB22" s="443" t="s">
        <v>1226</v>
      </c>
      <c r="RC22" s="443">
        <v>376.29645748245048</v>
      </c>
      <c r="RD22" s="443">
        <v>215.10731885900762</v>
      </c>
      <c r="RE22" s="443" t="s">
        <v>1226</v>
      </c>
      <c r="RF22" s="443" t="s">
        <v>1226</v>
      </c>
      <c r="RG22" s="443">
        <v>14.55590482172207</v>
      </c>
      <c r="RH22" s="443" t="s">
        <v>1226</v>
      </c>
      <c r="RI22" s="443" t="s">
        <v>1226</v>
      </c>
      <c r="RJ22" s="443">
        <v>117.31671699285388</v>
      </c>
      <c r="RK22" s="443" t="s">
        <v>1226</v>
      </c>
      <c r="RL22" s="443" t="s">
        <v>1226</v>
      </c>
      <c r="RM22" s="443">
        <v>29.316516740597127</v>
      </c>
      <c r="RN22" s="443" t="s">
        <v>1226</v>
      </c>
      <c r="RO22" s="443" t="s">
        <v>1226</v>
      </c>
    </row>
    <row r="23" spans="1:483" x14ac:dyDescent="0.2">
      <c r="A23" s="430" t="s">
        <v>1087</v>
      </c>
      <c r="B23" s="430" t="s">
        <v>1088</v>
      </c>
      <c r="C23" s="430" t="s">
        <v>1047</v>
      </c>
      <c r="D23" s="430" t="s">
        <v>1048</v>
      </c>
      <c r="E23" s="430" t="s">
        <v>1039</v>
      </c>
      <c r="F23" s="443">
        <v>12.551213000000001</v>
      </c>
      <c r="G23" s="444">
        <v>2902.0293858259201</v>
      </c>
      <c r="H23" s="430">
        <v>0.5</v>
      </c>
      <c r="I23" s="430">
        <v>0.5</v>
      </c>
      <c r="J23" s="430">
        <v>0.5</v>
      </c>
      <c r="K23" s="430">
        <v>0.5</v>
      </c>
      <c r="L23" s="430">
        <v>0.5</v>
      </c>
      <c r="M23" s="430">
        <v>0.5</v>
      </c>
      <c r="N23" s="430">
        <v>0.5</v>
      </c>
      <c r="O23" s="430" t="s">
        <v>5809</v>
      </c>
      <c r="P23" s="430" t="s">
        <v>5770</v>
      </c>
      <c r="Q23" s="430">
        <v>16000000</v>
      </c>
      <c r="R23" s="430" t="s">
        <v>1226</v>
      </c>
      <c r="S23" s="430">
        <v>16000000</v>
      </c>
      <c r="T23" s="430" t="s">
        <v>1226</v>
      </c>
      <c r="U23" s="430" t="s">
        <v>1226</v>
      </c>
      <c r="V23" s="430" t="s">
        <v>1226</v>
      </c>
      <c r="W23" s="451" t="s">
        <v>1226</v>
      </c>
      <c r="X23" s="451" t="s">
        <v>1226</v>
      </c>
      <c r="Y23" s="451" t="s">
        <v>1226</v>
      </c>
      <c r="Z23" s="430" t="s">
        <v>5810</v>
      </c>
      <c r="AA23" s="430" t="s">
        <v>1226</v>
      </c>
      <c r="AB23" s="430" t="s">
        <v>1226</v>
      </c>
      <c r="AC23" s="430" t="s">
        <v>1226</v>
      </c>
      <c r="AD23" s="430" t="s">
        <v>1226</v>
      </c>
      <c r="AE23" s="430" t="s">
        <v>1226</v>
      </c>
      <c r="AF23" s="430" t="s">
        <v>1226</v>
      </c>
      <c r="AG23" s="451" t="s">
        <v>1226</v>
      </c>
      <c r="AH23" s="451" t="s">
        <v>1226</v>
      </c>
      <c r="AI23" s="451" t="s">
        <v>1226</v>
      </c>
      <c r="AJ23" s="430" t="s">
        <v>5771</v>
      </c>
      <c r="AK23" s="430">
        <v>25719249665</v>
      </c>
      <c r="AL23" s="430" t="s">
        <v>5811</v>
      </c>
      <c r="AM23" s="430">
        <v>1241379387</v>
      </c>
      <c r="AN23" s="430">
        <v>150000894</v>
      </c>
      <c r="AO23" s="430" t="s">
        <v>1226</v>
      </c>
      <c r="AP23" s="430" t="s">
        <v>1226</v>
      </c>
      <c r="AQ23" s="451" t="s">
        <v>1226</v>
      </c>
      <c r="AR23" s="451" t="s">
        <v>1226</v>
      </c>
      <c r="AS23" s="451" t="s">
        <v>1226</v>
      </c>
      <c r="AT23" s="430" t="s">
        <v>5812</v>
      </c>
      <c r="AU23" s="430">
        <v>271537115</v>
      </c>
      <c r="AV23" s="430" t="s">
        <v>1226</v>
      </c>
      <c r="AW23" s="430" t="s">
        <v>5813</v>
      </c>
      <c r="AX23" s="430" t="s">
        <v>5814</v>
      </c>
      <c r="AY23" s="430" t="s">
        <v>5815</v>
      </c>
      <c r="AZ23" s="430" t="s">
        <v>1226</v>
      </c>
      <c r="BA23" s="451" t="s">
        <v>1226</v>
      </c>
      <c r="BB23" s="451" t="s">
        <v>1226</v>
      </c>
      <c r="BC23" s="451" t="s">
        <v>1226</v>
      </c>
      <c r="BD23" s="430" t="s">
        <v>5816</v>
      </c>
      <c r="BE23" s="430" t="s">
        <v>1226</v>
      </c>
      <c r="BF23" s="430" t="s">
        <v>1226</v>
      </c>
      <c r="BG23" s="430" t="s">
        <v>1226</v>
      </c>
      <c r="BH23" s="430" t="s">
        <v>1226</v>
      </c>
      <c r="BI23" s="430" t="s">
        <v>1226</v>
      </c>
      <c r="BJ23" s="430" t="s">
        <v>1226</v>
      </c>
      <c r="BK23" s="451" t="s">
        <v>1226</v>
      </c>
      <c r="BL23" s="451" t="s">
        <v>1226</v>
      </c>
      <c r="BM23" s="451" t="s">
        <v>1226</v>
      </c>
      <c r="BN23" s="430" t="s">
        <v>5700</v>
      </c>
      <c r="BO23" s="430" t="s">
        <v>1226</v>
      </c>
      <c r="BP23" s="430" t="s">
        <v>1226</v>
      </c>
      <c r="BQ23" s="430" t="s">
        <v>1226</v>
      </c>
      <c r="BR23" s="430" t="s">
        <v>1226</v>
      </c>
      <c r="BS23" s="430" t="s">
        <v>1226</v>
      </c>
      <c r="BT23" s="430" t="s">
        <v>1226</v>
      </c>
      <c r="BU23" s="451" t="s">
        <v>1226</v>
      </c>
      <c r="BV23" s="451" t="s">
        <v>1226</v>
      </c>
      <c r="BW23" s="451" t="s">
        <v>1226</v>
      </c>
      <c r="BX23" s="430" t="s">
        <v>5817</v>
      </c>
      <c r="BY23" s="430">
        <v>400000000</v>
      </c>
      <c r="BZ23" s="430" t="s">
        <v>1226</v>
      </c>
      <c r="CA23" s="430" t="s">
        <v>5818</v>
      </c>
      <c r="CB23" s="430" t="s">
        <v>1226</v>
      </c>
      <c r="CC23" s="430" t="s">
        <v>1226</v>
      </c>
      <c r="CD23" s="430" t="s">
        <v>1226</v>
      </c>
      <c r="CE23" s="451" t="s">
        <v>1226</v>
      </c>
      <c r="CF23" s="451" t="s">
        <v>1226</v>
      </c>
      <c r="CG23" s="451" t="s">
        <v>1226</v>
      </c>
      <c r="CH23" s="430" t="s">
        <v>5776</v>
      </c>
      <c r="CI23" s="430" t="s">
        <v>1226</v>
      </c>
      <c r="CJ23" s="430" t="s">
        <v>1226</v>
      </c>
      <c r="CK23" s="430" t="s">
        <v>1226</v>
      </c>
      <c r="CL23" s="430" t="s">
        <v>1226</v>
      </c>
      <c r="CM23" s="430" t="s">
        <v>1226</v>
      </c>
      <c r="CN23" s="430" t="s">
        <v>1226</v>
      </c>
      <c r="CO23" s="451" t="s">
        <v>1226</v>
      </c>
      <c r="CP23" s="451" t="s">
        <v>1226</v>
      </c>
      <c r="CQ23" s="451" t="s">
        <v>1226</v>
      </c>
      <c r="CR23" s="430" t="s">
        <v>5777</v>
      </c>
      <c r="CS23" s="430" t="s">
        <v>1226</v>
      </c>
      <c r="CT23" s="430" t="s">
        <v>1226</v>
      </c>
      <c r="CU23" s="430" t="s">
        <v>1226</v>
      </c>
      <c r="CV23" s="430" t="s">
        <v>1226</v>
      </c>
      <c r="CW23" s="430" t="s">
        <v>1226</v>
      </c>
      <c r="CX23" s="430" t="s">
        <v>1226</v>
      </c>
      <c r="CY23" s="451" t="s">
        <v>1226</v>
      </c>
      <c r="CZ23" s="451" t="s">
        <v>1226</v>
      </c>
      <c r="DA23" s="451" t="s">
        <v>1226</v>
      </c>
      <c r="DB23" s="430" t="s">
        <v>1226</v>
      </c>
      <c r="DC23" s="430" t="s">
        <v>1226</v>
      </c>
      <c r="DD23" s="430" t="s">
        <v>1226</v>
      </c>
      <c r="DE23" s="430" t="s">
        <v>1226</v>
      </c>
      <c r="DF23" s="430" t="s">
        <v>1226</v>
      </c>
      <c r="DG23" s="430" t="s">
        <v>1226</v>
      </c>
      <c r="DH23" s="430" t="s">
        <v>1226</v>
      </c>
      <c r="DI23" s="451" t="s">
        <v>1226</v>
      </c>
      <c r="DJ23" s="451" t="s">
        <v>1226</v>
      </c>
      <c r="DK23" s="451" t="s">
        <v>1226</v>
      </c>
      <c r="DL23" s="430" t="s">
        <v>1226</v>
      </c>
      <c r="DM23" s="430" t="s">
        <v>1226</v>
      </c>
      <c r="DN23" s="430" t="s">
        <v>1226</v>
      </c>
      <c r="DO23" s="430" t="s">
        <v>1226</v>
      </c>
      <c r="DP23" s="430" t="s">
        <v>1226</v>
      </c>
      <c r="DQ23" s="430" t="s">
        <v>1226</v>
      </c>
      <c r="DR23" s="430" t="s">
        <v>1226</v>
      </c>
      <c r="DS23" s="451" t="s">
        <v>1226</v>
      </c>
      <c r="DT23" s="451" t="s">
        <v>1226</v>
      </c>
      <c r="DU23" s="451" t="s">
        <v>1226</v>
      </c>
      <c r="DV23" s="430" t="s">
        <v>1226</v>
      </c>
      <c r="DW23" s="430" t="s">
        <v>1226</v>
      </c>
      <c r="DX23" s="430" t="s">
        <v>1226</v>
      </c>
      <c r="DY23" s="430" t="s">
        <v>1226</v>
      </c>
      <c r="DZ23" s="430" t="s">
        <v>1226</v>
      </c>
      <c r="EA23" s="430" t="s">
        <v>1226</v>
      </c>
      <c r="EB23" s="430" t="s">
        <v>1226</v>
      </c>
      <c r="EC23" s="451" t="s">
        <v>1226</v>
      </c>
      <c r="ED23" s="451" t="s">
        <v>1226</v>
      </c>
      <c r="EE23" s="451" t="s">
        <v>1226</v>
      </c>
      <c r="EF23" s="430" t="s">
        <v>1226</v>
      </c>
      <c r="EG23" s="430" t="s">
        <v>1226</v>
      </c>
      <c r="EH23" s="430" t="s">
        <v>1226</v>
      </c>
      <c r="EI23" s="430" t="s">
        <v>1226</v>
      </c>
      <c r="EJ23" s="430" t="s">
        <v>1226</v>
      </c>
      <c r="EK23" s="430" t="s">
        <v>1226</v>
      </c>
      <c r="EL23" s="430" t="s">
        <v>1226</v>
      </c>
      <c r="EM23" s="451" t="s">
        <v>1226</v>
      </c>
      <c r="EN23" s="451" t="s">
        <v>1226</v>
      </c>
      <c r="EO23" s="451" t="s">
        <v>1226</v>
      </c>
      <c r="EP23" s="430" t="s">
        <v>1226</v>
      </c>
      <c r="EQ23" s="430" t="s">
        <v>1226</v>
      </c>
      <c r="ER23" s="430" t="s">
        <v>1226</v>
      </c>
      <c r="ES23" s="430" t="s">
        <v>1226</v>
      </c>
      <c r="ET23" s="430" t="s">
        <v>1226</v>
      </c>
      <c r="EU23" s="430" t="s">
        <v>1226</v>
      </c>
      <c r="EV23" s="430" t="s">
        <v>1226</v>
      </c>
      <c r="EW23" s="451" t="s">
        <v>1226</v>
      </c>
      <c r="EX23" s="451" t="s">
        <v>1226</v>
      </c>
      <c r="EY23" s="451" t="s">
        <v>1226</v>
      </c>
      <c r="EZ23" s="430" t="s">
        <v>5819</v>
      </c>
      <c r="FA23" s="430" t="s">
        <v>5811</v>
      </c>
      <c r="FB23" s="430" t="s">
        <v>5820</v>
      </c>
      <c r="FC23" s="430" t="s">
        <v>5821</v>
      </c>
      <c r="FD23" s="430">
        <v>80000000</v>
      </c>
      <c r="FE23" s="430" t="s">
        <v>1226</v>
      </c>
      <c r="FF23" s="430" t="s">
        <v>1226</v>
      </c>
      <c r="FG23" s="430" t="s">
        <v>1226</v>
      </c>
      <c r="FH23" s="430" t="s">
        <v>1226</v>
      </c>
      <c r="FI23" s="430" t="s">
        <v>5822</v>
      </c>
      <c r="FJ23" s="430" t="s">
        <v>5823</v>
      </c>
      <c r="FK23" s="430" t="s">
        <v>4213</v>
      </c>
      <c r="FL23" s="430" t="s">
        <v>5824</v>
      </c>
      <c r="FM23" s="430" t="s">
        <v>5825</v>
      </c>
      <c r="FN23" s="443">
        <v>13.364090565205846</v>
      </c>
      <c r="FO23" s="443">
        <v>12.311980719763834</v>
      </c>
      <c r="FP23" s="443">
        <v>0.889396659603232</v>
      </c>
      <c r="FQ23" s="443" t="s">
        <v>1226</v>
      </c>
      <c r="FR23" s="443">
        <v>4.0486835983626922E-2</v>
      </c>
      <c r="FS23" s="443" t="s">
        <v>1226</v>
      </c>
      <c r="FT23" s="443">
        <v>13.364090565205846</v>
      </c>
      <c r="FU23" s="430" t="s">
        <v>1226</v>
      </c>
      <c r="FV23" s="430" t="s">
        <v>1226</v>
      </c>
      <c r="FW23" s="430" t="s">
        <v>1226</v>
      </c>
      <c r="FX23" s="430" t="s">
        <v>1226</v>
      </c>
      <c r="FY23" s="430" t="s">
        <v>1226</v>
      </c>
      <c r="FZ23" s="430" t="s">
        <v>1226</v>
      </c>
      <c r="GA23" s="430" t="s">
        <v>1226</v>
      </c>
      <c r="GB23" s="430" t="s">
        <v>1226</v>
      </c>
      <c r="GC23" s="430" t="s">
        <v>5826</v>
      </c>
      <c r="GD23" s="430" t="s">
        <v>5827</v>
      </c>
      <c r="GE23" s="430">
        <v>1</v>
      </c>
      <c r="GF23" s="430" t="s">
        <v>1226</v>
      </c>
      <c r="GG23" s="430" t="s">
        <v>1226</v>
      </c>
      <c r="GH23" s="430" t="s">
        <v>1226</v>
      </c>
      <c r="GI23" s="430">
        <v>1</v>
      </c>
      <c r="GJ23" s="430" t="s">
        <v>1226</v>
      </c>
      <c r="GK23" s="430" t="s">
        <v>1226</v>
      </c>
      <c r="GL23" s="430" t="s">
        <v>1226</v>
      </c>
      <c r="GM23" s="430" t="s">
        <v>1226</v>
      </c>
      <c r="GN23" s="430" t="s">
        <v>1226</v>
      </c>
      <c r="GO23" s="430" t="s">
        <v>1226</v>
      </c>
      <c r="GP23" s="430" t="s">
        <v>1226</v>
      </c>
      <c r="GQ23" s="430" t="s">
        <v>1226</v>
      </c>
      <c r="GR23" s="430" t="s">
        <v>1226</v>
      </c>
      <c r="GS23" s="430" t="s">
        <v>1226</v>
      </c>
      <c r="GT23" s="430" t="s">
        <v>1226</v>
      </c>
      <c r="GU23" s="430" t="s">
        <v>1226</v>
      </c>
      <c r="GV23" s="430" t="s">
        <v>1226</v>
      </c>
      <c r="GW23" s="430" t="s">
        <v>1226</v>
      </c>
      <c r="GX23" s="430" t="s">
        <v>1226</v>
      </c>
      <c r="GY23" s="430" t="s">
        <v>1226</v>
      </c>
      <c r="GZ23" s="430" t="s">
        <v>5828</v>
      </c>
      <c r="HA23" s="430" t="s">
        <v>5829</v>
      </c>
      <c r="HB23" s="430">
        <v>0.5</v>
      </c>
      <c r="HC23" s="430">
        <v>0.5</v>
      </c>
      <c r="HD23" s="430">
        <v>0.5</v>
      </c>
      <c r="HE23" s="430">
        <v>0.5</v>
      </c>
      <c r="HF23" s="430">
        <v>0.5</v>
      </c>
      <c r="HG23" s="430">
        <v>0.5</v>
      </c>
      <c r="HH23" s="430">
        <v>0.5</v>
      </c>
      <c r="HI23" s="430">
        <v>0.5</v>
      </c>
      <c r="HJ23" s="430">
        <v>0.5</v>
      </c>
      <c r="HK23" s="430">
        <v>0.5</v>
      </c>
      <c r="HL23" s="430" t="s">
        <v>1226</v>
      </c>
      <c r="HM23" s="430" t="s">
        <v>1226</v>
      </c>
      <c r="HN23" s="430">
        <v>1</v>
      </c>
      <c r="HO23" s="430" t="s">
        <v>1226</v>
      </c>
      <c r="HP23" s="430" t="s">
        <v>1226</v>
      </c>
      <c r="HQ23" s="430" t="s">
        <v>1226</v>
      </c>
      <c r="HR23" s="430" t="s">
        <v>1226</v>
      </c>
      <c r="HS23" s="430">
        <v>0</v>
      </c>
      <c r="HT23" s="430">
        <v>0</v>
      </c>
      <c r="HU23" s="430">
        <v>0</v>
      </c>
      <c r="HV23" s="430" t="s">
        <v>1226</v>
      </c>
      <c r="HW23" s="430" t="s">
        <v>1226</v>
      </c>
      <c r="HX23" s="430" t="s">
        <v>1226</v>
      </c>
      <c r="HY23" s="430" t="s">
        <v>1226</v>
      </c>
      <c r="HZ23" s="430" t="s">
        <v>1226</v>
      </c>
      <c r="IA23" s="430" t="s">
        <v>1226</v>
      </c>
      <c r="IB23" s="430" t="s">
        <v>1226</v>
      </c>
      <c r="IC23" s="430" t="s">
        <v>1226</v>
      </c>
      <c r="ID23" s="430" t="s">
        <v>1226</v>
      </c>
      <c r="IE23" s="430" t="s">
        <v>5830</v>
      </c>
      <c r="IF23" s="430" t="s">
        <v>5831</v>
      </c>
      <c r="IG23" s="430">
        <v>0</v>
      </c>
      <c r="IH23" s="430">
        <v>0.5</v>
      </c>
      <c r="II23" s="430">
        <v>0</v>
      </c>
      <c r="IJ23" s="430">
        <v>0.5</v>
      </c>
      <c r="IK23" s="430">
        <v>0</v>
      </c>
      <c r="IL23" s="430" t="s">
        <v>5832</v>
      </c>
      <c r="IM23" s="430" t="s">
        <v>5833</v>
      </c>
      <c r="IN23" s="430">
        <v>0.5</v>
      </c>
      <c r="IO23" s="430" t="s">
        <v>1226</v>
      </c>
      <c r="IP23" s="430">
        <v>0.5</v>
      </c>
      <c r="IQ23" s="430" t="s">
        <v>1226</v>
      </c>
      <c r="IR23" s="430">
        <v>0.5</v>
      </c>
      <c r="IS23" s="430" t="s">
        <v>1226</v>
      </c>
      <c r="IT23" s="430">
        <v>0.5</v>
      </c>
      <c r="IU23" s="430" t="s">
        <v>1226</v>
      </c>
      <c r="IV23" s="430" t="s">
        <v>1226</v>
      </c>
      <c r="IW23" s="430">
        <v>1</v>
      </c>
      <c r="IX23" s="430" t="s">
        <v>1226</v>
      </c>
      <c r="IY23" s="430" t="s">
        <v>1226</v>
      </c>
      <c r="IZ23" s="430" t="s">
        <v>1226</v>
      </c>
      <c r="JA23" s="430" t="s">
        <v>1226</v>
      </c>
      <c r="JB23" s="430" t="s">
        <v>1226</v>
      </c>
      <c r="JC23" s="430" t="s">
        <v>1226</v>
      </c>
      <c r="JD23" s="430" t="s">
        <v>1226</v>
      </c>
      <c r="JE23" s="430" t="s">
        <v>1226</v>
      </c>
      <c r="JF23" s="430" t="s">
        <v>5822</v>
      </c>
      <c r="JG23" s="430" t="s">
        <v>1226</v>
      </c>
      <c r="JH23" s="430" t="s">
        <v>5834</v>
      </c>
      <c r="JI23" s="430" t="s">
        <v>1226</v>
      </c>
      <c r="JJ23" s="430" t="s">
        <v>1226</v>
      </c>
      <c r="JK23" s="430" t="s">
        <v>1226</v>
      </c>
      <c r="JL23" s="430" t="s">
        <v>1226</v>
      </c>
      <c r="JM23" s="430">
        <v>0.5</v>
      </c>
      <c r="JN23" s="430">
        <v>0</v>
      </c>
      <c r="JO23" s="430" t="s">
        <v>1226</v>
      </c>
      <c r="JP23" s="443" t="s">
        <v>1226</v>
      </c>
      <c r="JQ23" s="443" t="s">
        <v>1226</v>
      </c>
      <c r="JR23" s="443" t="s">
        <v>1226</v>
      </c>
      <c r="JS23" s="443" t="s">
        <v>1226</v>
      </c>
      <c r="JT23" s="443" t="s">
        <v>1226</v>
      </c>
      <c r="JU23" s="430" t="s">
        <v>1226</v>
      </c>
      <c r="JV23" s="430" t="s">
        <v>1226</v>
      </c>
      <c r="JW23" s="430" t="s">
        <v>1226</v>
      </c>
      <c r="JX23" s="430" t="s">
        <v>1226</v>
      </c>
      <c r="JY23" s="430" t="s">
        <v>1226</v>
      </c>
      <c r="JZ23" s="430" t="s">
        <v>1226</v>
      </c>
      <c r="KA23" s="430" t="s">
        <v>1226</v>
      </c>
      <c r="KB23" s="430" t="s">
        <v>1226</v>
      </c>
      <c r="KC23" s="430" t="s">
        <v>1226</v>
      </c>
      <c r="KD23" s="430" t="s">
        <v>1226</v>
      </c>
      <c r="KE23" s="430" t="s">
        <v>1226</v>
      </c>
      <c r="KF23" s="430" t="s">
        <v>1226</v>
      </c>
      <c r="KG23" s="430" t="s">
        <v>1226</v>
      </c>
      <c r="KH23" s="430" t="s">
        <v>1226</v>
      </c>
      <c r="KI23" s="430" t="s">
        <v>1226</v>
      </c>
      <c r="KJ23" s="430" t="s">
        <v>1226</v>
      </c>
      <c r="KK23" s="430" t="s">
        <v>1226</v>
      </c>
      <c r="KL23" s="430" t="s">
        <v>1226</v>
      </c>
      <c r="KM23" s="430" t="s">
        <v>1226</v>
      </c>
      <c r="KN23" s="430" t="s">
        <v>1226</v>
      </c>
      <c r="KO23" s="430" t="s">
        <v>1226</v>
      </c>
      <c r="KP23" s="430" t="s">
        <v>5835</v>
      </c>
      <c r="KQ23" s="430" t="s">
        <v>5836</v>
      </c>
      <c r="KR23" s="430" t="s">
        <v>1226</v>
      </c>
      <c r="KS23" s="430" t="s">
        <v>1226</v>
      </c>
      <c r="KT23" s="430" t="s">
        <v>1226</v>
      </c>
      <c r="KU23" s="430" t="s">
        <v>1226</v>
      </c>
      <c r="KV23" s="430" t="s">
        <v>1226</v>
      </c>
      <c r="KW23" s="430" t="s">
        <v>1226</v>
      </c>
      <c r="KX23" s="430" t="s">
        <v>1226</v>
      </c>
      <c r="KY23" s="430" t="s">
        <v>1226</v>
      </c>
      <c r="KZ23" s="430" t="s">
        <v>1226</v>
      </c>
      <c r="LA23" s="430" t="s">
        <v>1226</v>
      </c>
      <c r="LB23" s="430" t="s">
        <v>1226</v>
      </c>
      <c r="LC23" s="430" t="s">
        <v>1226</v>
      </c>
      <c r="LD23" s="430" t="s">
        <v>1226</v>
      </c>
      <c r="LE23" s="430" t="s">
        <v>1226</v>
      </c>
      <c r="LF23" s="430" t="s">
        <v>12</v>
      </c>
      <c r="LG23" s="430" t="s">
        <v>5837</v>
      </c>
      <c r="LH23" s="430" t="s">
        <v>5822</v>
      </c>
      <c r="LI23" s="430" t="s">
        <v>5838</v>
      </c>
      <c r="LJ23" s="430" t="s">
        <v>1089</v>
      </c>
      <c r="LK23" s="430" t="s">
        <v>1226</v>
      </c>
      <c r="LL23" s="430" t="s">
        <v>1226</v>
      </c>
      <c r="LM23" s="430" t="s">
        <v>1226</v>
      </c>
      <c r="LN23" s="430" t="s">
        <v>1226</v>
      </c>
      <c r="LO23" s="430" t="s">
        <v>1226</v>
      </c>
      <c r="LP23" s="430" t="s">
        <v>1226</v>
      </c>
      <c r="LQ23" s="430" t="s">
        <v>1226</v>
      </c>
      <c r="LR23" s="430" t="s">
        <v>1226</v>
      </c>
      <c r="LS23" s="430" t="s">
        <v>1226</v>
      </c>
      <c r="LT23" s="430" t="s">
        <v>1226</v>
      </c>
      <c r="LU23" s="430" t="s">
        <v>5839</v>
      </c>
      <c r="LV23" s="430" t="s">
        <v>1226</v>
      </c>
      <c r="LW23" s="430" t="s">
        <v>1226</v>
      </c>
      <c r="LX23" s="430" t="s">
        <v>1226</v>
      </c>
      <c r="LY23" s="430" t="s">
        <v>1226</v>
      </c>
      <c r="LZ23" s="430" t="s">
        <v>1226</v>
      </c>
      <c r="MA23" s="430" t="s">
        <v>1226</v>
      </c>
      <c r="MB23" s="430" t="s">
        <v>1226</v>
      </c>
      <c r="MC23" s="430" t="s">
        <v>1226</v>
      </c>
      <c r="MD23" s="430" t="s">
        <v>1226</v>
      </c>
      <c r="ME23" s="430" t="s">
        <v>1226</v>
      </c>
      <c r="MF23" s="430" t="s">
        <v>1226</v>
      </c>
      <c r="MG23" s="430" t="s">
        <v>1226</v>
      </c>
      <c r="MH23" s="430" t="s">
        <v>1226</v>
      </c>
      <c r="MI23" s="430" t="s">
        <v>5840</v>
      </c>
      <c r="MJ23" s="430" t="s">
        <v>1226</v>
      </c>
      <c r="MK23" s="430" t="s">
        <v>1226</v>
      </c>
      <c r="ML23" s="430" t="s">
        <v>1226</v>
      </c>
      <c r="MM23" s="430" t="s">
        <v>1226</v>
      </c>
      <c r="MN23" s="430" t="s">
        <v>1226</v>
      </c>
      <c r="MO23" s="430" t="s">
        <v>1226</v>
      </c>
      <c r="MP23" s="430" t="s">
        <v>1226</v>
      </c>
      <c r="MQ23" s="430" t="s">
        <v>1226</v>
      </c>
      <c r="MR23" s="430" t="s">
        <v>1226</v>
      </c>
      <c r="MS23" s="430" t="s">
        <v>1226</v>
      </c>
      <c r="MT23" s="430" t="s">
        <v>1226</v>
      </c>
      <c r="MU23" s="430" t="s">
        <v>1226</v>
      </c>
      <c r="MV23" s="430" t="s">
        <v>1226</v>
      </c>
      <c r="MW23" s="430" t="s">
        <v>5841</v>
      </c>
      <c r="MX23" s="430" t="s">
        <v>1226</v>
      </c>
      <c r="MY23" s="430" t="s">
        <v>1226</v>
      </c>
      <c r="MZ23" s="430" t="s">
        <v>1226</v>
      </c>
      <c r="NA23" s="430" t="s">
        <v>1226</v>
      </c>
      <c r="NB23" s="430" t="s">
        <v>1226</v>
      </c>
      <c r="NC23" s="430" t="s">
        <v>1226</v>
      </c>
      <c r="ND23" s="430" t="s">
        <v>1226</v>
      </c>
      <c r="NE23" s="430" t="s">
        <v>1226</v>
      </c>
      <c r="NF23" s="430" t="s">
        <v>1226</v>
      </c>
      <c r="NG23" s="430" t="s">
        <v>1226</v>
      </c>
      <c r="NH23" s="430" t="s">
        <v>1226</v>
      </c>
      <c r="NI23" s="430" t="s">
        <v>1226</v>
      </c>
      <c r="NJ23" s="430" t="s">
        <v>1226</v>
      </c>
      <c r="NK23" s="430" t="s">
        <v>5842</v>
      </c>
      <c r="NL23" s="430" t="s">
        <v>1226</v>
      </c>
      <c r="NM23" s="430" t="s">
        <v>1226</v>
      </c>
      <c r="NN23" s="430" t="s">
        <v>1226</v>
      </c>
      <c r="NO23" s="430" t="s">
        <v>1226</v>
      </c>
      <c r="NP23" s="430" t="s">
        <v>1226</v>
      </c>
      <c r="NQ23" s="430" t="s">
        <v>1226</v>
      </c>
      <c r="NR23" s="430" t="s">
        <v>1226</v>
      </c>
      <c r="NS23" s="430" t="s">
        <v>1226</v>
      </c>
      <c r="NT23" s="430" t="s">
        <v>1226</v>
      </c>
      <c r="NU23" s="430" t="s">
        <v>1226</v>
      </c>
      <c r="NV23" s="430" t="s">
        <v>1226</v>
      </c>
      <c r="NW23" s="430" t="s">
        <v>1226</v>
      </c>
      <c r="NX23" s="430" t="s">
        <v>1226</v>
      </c>
      <c r="NY23" s="430" t="s">
        <v>5843</v>
      </c>
      <c r="NZ23" s="430" t="s">
        <v>1226</v>
      </c>
      <c r="OA23" s="430" t="s">
        <v>1226</v>
      </c>
      <c r="OB23" s="430" t="s">
        <v>1226</v>
      </c>
      <c r="OC23" s="430" t="s">
        <v>1226</v>
      </c>
      <c r="OD23" s="430" t="s">
        <v>1226</v>
      </c>
      <c r="OE23" s="430" t="s">
        <v>1226</v>
      </c>
      <c r="OF23" s="430" t="s">
        <v>1226</v>
      </c>
      <c r="OG23" s="430" t="s">
        <v>1226</v>
      </c>
      <c r="OH23" s="430" t="s">
        <v>1226</v>
      </c>
      <c r="OI23" s="430" t="s">
        <v>1226</v>
      </c>
      <c r="OJ23" s="430" t="s">
        <v>1226</v>
      </c>
      <c r="OK23" s="430" t="s">
        <v>1226</v>
      </c>
      <c r="OL23" s="430" t="s">
        <v>1226</v>
      </c>
      <c r="OM23" s="430" t="s">
        <v>5843</v>
      </c>
      <c r="ON23" s="430" t="s">
        <v>1226</v>
      </c>
      <c r="OO23" s="430" t="s">
        <v>1226</v>
      </c>
      <c r="OP23" s="430" t="s">
        <v>1226</v>
      </c>
      <c r="OQ23" s="430" t="s">
        <v>1226</v>
      </c>
      <c r="OR23" s="430" t="s">
        <v>1226</v>
      </c>
      <c r="OS23" s="430" t="s">
        <v>1226</v>
      </c>
      <c r="OT23" s="430" t="s">
        <v>1226</v>
      </c>
      <c r="OU23" s="430" t="s">
        <v>1226</v>
      </c>
      <c r="OV23" s="430" t="s">
        <v>1226</v>
      </c>
      <c r="OW23" s="430" t="s">
        <v>1226</v>
      </c>
      <c r="OX23" s="430" t="s">
        <v>1226</v>
      </c>
      <c r="OY23" s="430" t="s">
        <v>1226</v>
      </c>
      <c r="OZ23" s="430" t="s">
        <v>1226</v>
      </c>
      <c r="PA23" s="430" t="s">
        <v>5844</v>
      </c>
      <c r="PB23" s="430" t="s">
        <v>1226</v>
      </c>
      <c r="PC23" s="430" t="s">
        <v>1226</v>
      </c>
      <c r="PD23" s="430" t="s">
        <v>1226</v>
      </c>
      <c r="PE23" s="430" t="s">
        <v>1226</v>
      </c>
      <c r="PF23" s="430" t="s">
        <v>1226</v>
      </c>
      <c r="PG23" s="430" t="s">
        <v>1226</v>
      </c>
      <c r="PH23" s="430" t="s">
        <v>1226</v>
      </c>
      <c r="PI23" s="430" t="s">
        <v>1226</v>
      </c>
      <c r="PJ23" s="430" t="s">
        <v>1226</v>
      </c>
      <c r="PK23" s="430" t="s">
        <v>1226</v>
      </c>
      <c r="PL23" s="430" t="s">
        <v>1226</v>
      </c>
      <c r="PM23" s="430" t="s">
        <v>1226</v>
      </c>
      <c r="PN23" s="430" t="s">
        <v>1226</v>
      </c>
      <c r="PO23" s="430" t="s">
        <v>5844</v>
      </c>
      <c r="PP23" s="430" t="s">
        <v>1226</v>
      </c>
      <c r="PQ23" s="430" t="s">
        <v>1226</v>
      </c>
      <c r="PR23" s="430" t="s">
        <v>1226</v>
      </c>
      <c r="PS23" s="430" t="s">
        <v>1226</v>
      </c>
      <c r="PT23" s="430" t="s">
        <v>1226</v>
      </c>
      <c r="PU23" s="430" t="s">
        <v>1226</v>
      </c>
      <c r="PV23" s="430" t="s">
        <v>1226</v>
      </c>
      <c r="PW23" s="430" t="s">
        <v>1226</v>
      </c>
      <c r="PX23" s="430" t="s">
        <v>1226</v>
      </c>
      <c r="PY23" s="430" t="s">
        <v>1226</v>
      </c>
      <c r="PZ23" s="430" t="s">
        <v>1226</v>
      </c>
      <c r="QA23" s="430" t="s">
        <v>1226</v>
      </c>
      <c r="QB23" s="430" t="s">
        <v>1226</v>
      </c>
      <c r="QC23" s="430" t="s">
        <v>5844</v>
      </c>
      <c r="QD23" s="430" t="s">
        <v>1226</v>
      </c>
      <c r="QE23" s="430" t="s">
        <v>1226</v>
      </c>
      <c r="QF23" s="430" t="s">
        <v>1226</v>
      </c>
      <c r="QG23" s="430" t="s">
        <v>1226</v>
      </c>
      <c r="QH23" s="430" t="s">
        <v>1226</v>
      </c>
      <c r="QI23" s="430" t="s">
        <v>1226</v>
      </c>
      <c r="QJ23" s="430" t="s">
        <v>1226</v>
      </c>
      <c r="QK23" s="430" t="s">
        <v>1226</v>
      </c>
      <c r="QL23" s="430" t="s">
        <v>1226</v>
      </c>
      <c r="QM23" s="430" t="s">
        <v>1226</v>
      </c>
      <c r="QN23" s="430" t="s">
        <v>1226</v>
      </c>
      <c r="QO23" s="430" t="s">
        <v>1226</v>
      </c>
      <c r="QP23" s="430" t="s">
        <v>1226</v>
      </c>
      <c r="QQ23" s="430" t="s">
        <v>5845</v>
      </c>
      <c r="QR23" s="430" t="s">
        <v>5846</v>
      </c>
      <c r="QS23" s="430" t="s">
        <v>5847</v>
      </c>
      <c r="QT23" s="443" t="s">
        <v>1226</v>
      </c>
      <c r="QU23" s="443" t="s">
        <v>1226</v>
      </c>
      <c r="QV23" s="443" t="s">
        <v>1226</v>
      </c>
      <c r="QW23" s="443" t="s">
        <v>1226</v>
      </c>
      <c r="QX23" s="443" t="s">
        <v>1226</v>
      </c>
      <c r="QY23" s="443" t="s">
        <v>1226</v>
      </c>
      <c r="QZ23" s="443" t="s">
        <v>1226</v>
      </c>
      <c r="RA23" s="443" t="s">
        <v>1226</v>
      </c>
      <c r="RB23" s="443" t="s">
        <v>1226</v>
      </c>
      <c r="RC23" s="443" t="s">
        <v>1226</v>
      </c>
      <c r="RD23" s="443" t="s">
        <v>1226</v>
      </c>
      <c r="RE23" s="443" t="s">
        <v>1226</v>
      </c>
      <c r="RF23" s="443" t="s">
        <v>1226</v>
      </c>
      <c r="RG23" s="443" t="s">
        <v>1226</v>
      </c>
      <c r="RH23" s="443" t="s">
        <v>1226</v>
      </c>
      <c r="RI23" s="443" t="s">
        <v>1226</v>
      </c>
      <c r="RJ23" s="443" t="s">
        <v>1226</v>
      </c>
      <c r="RK23" s="443" t="s">
        <v>1226</v>
      </c>
      <c r="RL23" s="443" t="s">
        <v>1226</v>
      </c>
      <c r="RM23" s="443" t="s">
        <v>1226</v>
      </c>
      <c r="RN23" s="443" t="s">
        <v>1226</v>
      </c>
      <c r="RO23" s="443" t="s">
        <v>1226</v>
      </c>
    </row>
    <row r="24" spans="1:483" x14ac:dyDescent="0.2">
      <c r="A24" s="430" t="s">
        <v>6113</v>
      </c>
      <c r="B24" s="430" t="s">
        <v>21739</v>
      </c>
      <c r="C24" s="430" t="s">
        <v>1047</v>
      </c>
      <c r="D24" s="430" t="s">
        <v>1048</v>
      </c>
      <c r="E24" s="430" t="s">
        <v>1049</v>
      </c>
      <c r="F24" s="443">
        <v>0.58792500000000003</v>
      </c>
      <c r="G24" s="444">
        <v>1936.1740434529299</v>
      </c>
      <c r="H24" s="430">
        <v>0.75</v>
      </c>
      <c r="I24" s="430">
        <v>0.75</v>
      </c>
      <c r="J24" s="430">
        <v>0.75</v>
      </c>
      <c r="K24" s="430">
        <v>0.75</v>
      </c>
      <c r="L24" s="430">
        <v>0.75</v>
      </c>
      <c r="M24" s="430">
        <v>0.75</v>
      </c>
      <c r="N24" s="430">
        <v>0.75</v>
      </c>
      <c r="O24" s="430" t="s">
        <v>6302</v>
      </c>
      <c r="P24" s="430" t="s">
        <v>6303</v>
      </c>
      <c r="Q24" s="430" t="s">
        <v>1226</v>
      </c>
      <c r="R24" s="430" t="s">
        <v>1226</v>
      </c>
      <c r="S24" s="430" t="s">
        <v>1226</v>
      </c>
      <c r="T24" s="430" t="s">
        <v>1226</v>
      </c>
      <c r="U24" s="430" t="s">
        <v>1226</v>
      </c>
      <c r="V24" s="430" t="s">
        <v>1226</v>
      </c>
      <c r="W24" s="451" t="s">
        <v>1226</v>
      </c>
      <c r="X24" s="451" t="s">
        <v>1226</v>
      </c>
      <c r="Y24" s="451" t="s">
        <v>1226</v>
      </c>
      <c r="Z24" s="430" t="s">
        <v>6304</v>
      </c>
      <c r="AA24" s="430" t="s">
        <v>1226</v>
      </c>
      <c r="AB24" s="430" t="s">
        <v>1226</v>
      </c>
      <c r="AC24" s="430" t="s">
        <v>1226</v>
      </c>
      <c r="AD24" s="430" t="s">
        <v>1226</v>
      </c>
      <c r="AE24" s="430" t="s">
        <v>1226</v>
      </c>
      <c r="AF24" s="430" t="s">
        <v>1226</v>
      </c>
      <c r="AG24" s="451" t="s">
        <v>1226</v>
      </c>
      <c r="AH24" s="451" t="s">
        <v>1226</v>
      </c>
      <c r="AI24" s="451" t="s">
        <v>1226</v>
      </c>
      <c r="AJ24" s="430" t="s">
        <v>6305</v>
      </c>
      <c r="AK24" s="430" t="s">
        <v>1226</v>
      </c>
      <c r="AL24" s="430" t="s">
        <v>1226</v>
      </c>
      <c r="AM24" s="430" t="s">
        <v>1226</v>
      </c>
      <c r="AN24" s="430" t="s">
        <v>1226</v>
      </c>
      <c r="AO24" s="430" t="s">
        <v>1226</v>
      </c>
      <c r="AP24" s="430" t="s">
        <v>1226</v>
      </c>
      <c r="AQ24" s="451" t="s">
        <v>1226</v>
      </c>
      <c r="AR24" s="451" t="s">
        <v>1226</v>
      </c>
      <c r="AS24" s="451" t="s">
        <v>1226</v>
      </c>
      <c r="AT24" s="430" t="s">
        <v>1226</v>
      </c>
      <c r="AU24" s="430" t="s">
        <v>1226</v>
      </c>
      <c r="AV24" s="430" t="s">
        <v>1226</v>
      </c>
      <c r="AW24" s="430" t="s">
        <v>1226</v>
      </c>
      <c r="AX24" s="430" t="s">
        <v>1226</v>
      </c>
      <c r="AY24" s="430" t="s">
        <v>1226</v>
      </c>
      <c r="AZ24" s="430" t="s">
        <v>1226</v>
      </c>
      <c r="BA24" s="451" t="s">
        <v>1226</v>
      </c>
      <c r="BB24" s="451" t="s">
        <v>1226</v>
      </c>
      <c r="BC24" s="451" t="s">
        <v>1226</v>
      </c>
      <c r="BD24" s="430" t="s">
        <v>6306</v>
      </c>
      <c r="BE24" s="430" t="s">
        <v>1226</v>
      </c>
      <c r="BF24" s="430" t="s">
        <v>1226</v>
      </c>
      <c r="BG24" s="430" t="s">
        <v>1226</v>
      </c>
      <c r="BH24" s="430" t="s">
        <v>1226</v>
      </c>
      <c r="BI24" s="430" t="s">
        <v>1226</v>
      </c>
      <c r="BJ24" s="430" t="s">
        <v>1226</v>
      </c>
      <c r="BK24" s="451" t="s">
        <v>1226</v>
      </c>
      <c r="BL24" s="451" t="s">
        <v>1226</v>
      </c>
      <c r="BM24" s="451" t="s">
        <v>1226</v>
      </c>
      <c r="BN24" s="430" t="s">
        <v>1226</v>
      </c>
      <c r="BO24" s="430" t="s">
        <v>1226</v>
      </c>
      <c r="BP24" s="430" t="s">
        <v>1226</v>
      </c>
      <c r="BQ24" s="430" t="s">
        <v>1226</v>
      </c>
      <c r="BR24" s="430" t="s">
        <v>1226</v>
      </c>
      <c r="BS24" s="430" t="s">
        <v>1226</v>
      </c>
      <c r="BT24" s="430" t="s">
        <v>1226</v>
      </c>
      <c r="BU24" s="451" t="s">
        <v>1226</v>
      </c>
      <c r="BV24" s="451" t="s">
        <v>1226</v>
      </c>
      <c r="BW24" s="451" t="s">
        <v>1226</v>
      </c>
      <c r="BX24" s="430" t="s">
        <v>6252</v>
      </c>
      <c r="BY24" s="430" t="s">
        <v>1226</v>
      </c>
      <c r="BZ24" s="430" t="s">
        <v>1226</v>
      </c>
      <c r="CA24" s="430" t="s">
        <v>1226</v>
      </c>
      <c r="CB24" s="430" t="s">
        <v>1226</v>
      </c>
      <c r="CC24" s="430" t="s">
        <v>1226</v>
      </c>
      <c r="CD24" s="430" t="s">
        <v>1226</v>
      </c>
      <c r="CE24" s="451" t="s">
        <v>1226</v>
      </c>
      <c r="CF24" s="451" t="s">
        <v>1226</v>
      </c>
      <c r="CG24" s="451" t="s">
        <v>1226</v>
      </c>
      <c r="CH24" s="430" t="s">
        <v>1226</v>
      </c>
      <c r="CI24" s="430" t="s">
        <v>1226</v>
      </c>
      <c r="CJ24" s="430" t="s">
        <v>1226</v>
      </c>
      <c r="CK24" s="430" t="s">
        <v>1226</v>
      </c>
      <c r="CL24" s="430" t="s">
        <v>1226</v>
      </c>
      <c r="CM24" s="430" t="s">
        <v>1226</v>
      </c>
      <c r="CN24" s="430" t="s">
        <v>1226</v>
      </c>
      <c r="CO24" s="451" t="s">
        <v>1226</v>
      </c>
      <c r="CP24" s="451" t="s">
        <v>1226</v>
      </c>
      <c r="CQ24" s="451" t="s">
        <v>1226</v>
      </c>
      <c r="CR24" s="430" t="s">
        <v>6307</v>
      </c>
      <c r="CS24" s="430" t="s">
        <v>1226</v>
      </c>
      <c r="CT24" s="430" t="s">
        <v>1226</v>
      </c>
      <c r="CU24" s="430" t="s">
        <v>1226</v>
      </c>
      <c r="CV24" s="430" t="s">
        <v>1226</v>
      </c>
      <c r="CW24" s="430" t="s">
        <v>1226</v>
      </c>
      <c r="CX24" s="430" t="s">
        <v>1226</v>
      </c>
      <c r="CY24" s="451" t="s">
        <v>1226</v>
      </c>
      <c r="CZ24" s="451" t="s">
        <v>1226</v>
      </c>
      <c r="DA24" s="451" t="s">
        <v>1226</v>
      </c>
      <c r="DB24" s="430" t="s">
        <v>1226</v>
      </c>
      <c r="DC24" s="430" t="s">
        <v>1226</v>
      </c>
      <c r="DD24" s="430" t="s">
        <v>1226</v>
      </c>
      <c r="DE24" s="430" t="s">
        <v>1226</v>
      </c>
      <c r="DF24" s="430" t="s">
        <v>1226</v>
      </c>
      <c r="DG24" s="430" t="s">
        <v>1226</v>
      </c>
      <c r="DH24" s="430" t="s">
        <v>1226</v>
      </c>
      <c r="DI24" s="451" t="s">
        <v>1226</v>
      </c>
      <c r="DJ24" s="451" t="s">
        <v>1226</v>
      </c>
      <c r="DK24" s="451" t="s">
        <v>1226</v>
      </c>
      <c r="DL24" s="430" t="s">
        <v>6308</v>
      </c>
      <c r="DM24" s="430" t="s">
        <v>1226</v>
      </c>
      <c r="DN24" s="430" t="s">
        <v>1226</v>
      </c>
      <c r="DO24" s="430" t="s">
        <v>1226</v>
      </c>
      <c r="DP24" s="430" t="s">
        <v>1226</v>
      </c>
      <c r="DQ24" s="430" t="s">
        <v>1226</v>
      </c>
      <c r="DR24" s="430" t="s">
        <v>1226</v>
      </c>
      <c r="DS24" s="451" t="s">
        <v>1226</v>
      </c>
      <c r="DT24" s="451" t="s">
        <v>1226</v>
      </c>
      <c r="DU24" s="451" t="s">
        <v>1226</v>
      </c>
      <c r="DV24" s="430" t="s">
        <v>6309</v>
      </c>
      <c r="DW24" s="430" t="s">
        <v>1226</v>
      </c>
      <c r="DX24" s="430" t="s">
        <v>1226</v>
      </c>
      <c r="DY24" s="430" t="s">
        <v>1226</v>
      </c>
      <c r="DZ24" s="430" t="s">
        <v>1226</v>
      </c>
      <c r="EA24" s="430" t="s">
        <v>1226</v>
      </c>
      <c r="EB24" s="430" t="s">
        <v>1226</v>
      </c>
      <c r="EC24" s="451" t="s">
        <v>1226</v>
      </c>
      <c r="ED24" s="451" t="s">
        <v>1226</v>
      </c>
      <c r="EE24" s="451" t="s">
        <v>1226</v>
      </c>
      <c r="EF24" s="430" t="s">
        <v>6310</v>
      </c>
      <c r="EG24" s="430" t="s">
        <v>1226</v>
      </c>
      <c r="EH24" s="430" t="s">
        <v>1226</v>
      </c>
      <c r="EI24" s="430" t="s">
        <v>1226</v>
      </c>
      <c r="EJ24" s="430" t="s">
        <v>1226</v>
      </c>
      <c r="EK24" s="430" t="s">
        <v>1226</v>
      </c>
      <c r="EL24" s="430" t="s">
        <v>1226</v>
      </c>
      <c r="EM24" s="451" t="s">
        <v>1226</v>
      </c>
      <c r="EN24" s="451" t="s">
        <v>1226</v>
      </c>
      <c r="EO24" s="451" t="s">
        <v>1226</v>
      </c>
      <c r="EP24" s="430" t="s">
        <v>1226</v>
      </c>
      <c r="EQ24" s="430" t="s">
        <v>1226</v>
      </c>
      <c r="ER24" s="430" t="s">
        <v>1226</v>
      </c>
      <c r="ES24" s="430" t="s">
        <v>1226</v>
      </c>
      <c r="ET24" s="430" t="s">
        <v>1226</v>
      </c>
      <c r="EU24" s="430" t="s">
        <v>1226</v>
      </c>
      <c r="EV24" s="430" t="s">
        <v>1226</v>
      </c>
      <c r="EW24" s="451" t="s">
        <v>1226</v>
      </c>
      <c r="EX24" s="451" t="s">
        <v>1226</v>
      </c>
      <c r="EY24" s="451" t="s">
        <v>1226</v>
      </c>
      <c r="EZ24" s="430" t="s">
        <v>1226</v>
      </c>
      <c r="FA24" s="430" t="s">
        <v>1226</v>
      </c>
      <c r="FB24" s="430" t="s">
        <v>1226</v>
      </c>
      <c r="FC24" s="430" t="s">
        <v>1226</v>
      </c>
      <c r="FD24" s="430" t="s">
        <v>1226</v>
      </c>
      <c r="FE24" s="430" t="s">
        <v>1226</v>
      </c>
      <c r="FF24" s="430" t="s">
        <v>1226</v>
      </c>
      <c r="FG24" s="430" t="s">
        <v>1226</v>
      </c>
      <c r="FH24" s="430" t="s">
        <v>1226</v>
      </c>
      <c r="FI24" s="430" t="s">
        <v>1226</v>
      </c>
      <c r="FJ24" s="430" t="s">
        <v>6144</v>
      </c>
      <c r="FK24" s="430" t="s">
        <v>6311</v>
      </c>
      <c r="FL24" s="430" t="s">
        <v>6312</v>
      </c>
      <c r="FM24" s="430" t="s">
        <v>1226</v>
      </c>
      <c r="FN24" s="443" t="s">
        <v>1226</v>
      </c>
      <c r="FO24" s="443" t="s">
        <v>1226</v>
      </c>
      <c r="FP24" s="443" t="s">
        <v>1226</v>
      </c>
      <c r="FQ24" s="443" t="s">
        <v>1226</v>
      </c>
      <c r="FR24" s="443" t="s">
        <v>1226</v>
      </c>
      <c r="FS24" s="443" t="s">
        <v>1226</v>
      </c>
      <c r="FT24" s="443" t="s">
        <v>1226</v>
      </c>
      <c r="FU24" s="430">
        <v>0</v>
      </c>
      <c r="FV24" s="430">
        <v>1</v>
      </c>
      <c r="FW24" s="430">
        <v>0</v>
      </c>
      <c r="FX24" s="430">
        <v>1</v>
      </c>
      <c r="FY24" s="430">
        <v>0.66</v>
      </c>
      <c r="FZ24" s="430">
        <v>1</v>
      </c>
      <c r="GA24" s="430">
        <v>0.33</v>
      </c>
      <c r="GB24" s="430">
        <v>1</v>
      </c>
      <c r="GC24" s="430" t="s">
        <v>6313</v>
      </c>
      <c r="GD24" s="430" t="s">
        <v>6314</v>
      </c>
      <c r="GE24" s="430">
        <v>1</v>
      </c>
      <c r="GF24" s="430" t="s">
        <v>1226</v>
      </c>
      <c r="GG24" s="430" t="s">
        <v>1226</v>
      </c>
      <c r="GH24" s="430" t="s">
        <v>1226</v>
      </c>
      <c r="GI24" s="430">
        <v>1</v>
      </c>
      <c r="GJ24" s="430" t="s">
        <v>1226</v>
      </c>
      <c r="GK24" s="430" t="s">
        <v>1226</v>
      </c>
      <c r="GL24" s="430" t="s">
        <v>1226</v>
      </c>
      <c r="GM24" s="430">
        <v>1</v>
      </c>
      <c r="GN24" s="430" t="s">
        <v>1226</v>
      </c>
      <c r="GO24" s="430" t="s">
        <v>1226</v>
      </c>
      <c r="GP24" s="430" t="s">
        <v>1226</v>
      </c>
      <c r="GQ24" s="430">
        <v>1</v>
      </c>
      <c r="GR24" s="430" t="s">
        <v>1226</v>
      </c>
      <c r="GS24" s="430" t="s">
        <v>1226</v>
      </c>
      <c r="GT24" s="430" t="s">
        <v>1226</v>
      </c>
      <c r="GU24" s="430" t="s">
        <v>1226</v>
      </c>
      <c r="GV24" s="430" t="s">
        <v>1226</v>
      </c>
      <c r="GW24" s="430" t="s">
        <v>1226</v>
      </c>
      <c r="GX24" s="430" t="s">
        <v>1226</v>
      </c>
      <c r="GY24" s="430" t="s">
        <v>1226</v>
      </c>
      <c r="GZ24" s="430" t="s">
        <v>6315</v>
      </c>
      <c r="HA24" s="430" t="s">
        <v>6316</v>
      </c>
      <c r="HB24" s="430">
        <v>0.5</v>
      </c>
      <c r="HC24" s="430">
        <v>0.5</v>
      </c>
      <c r="HD24" s="430">
        <v>0.5</v>
      </c>
      <c r="HE24" s="430">
        <v>0.5</v>
      </c>
      <c r="HF24" s="430">
        <v>0.5</v>
      </c>
      <c r="HG24" s="430">
        <v>0.5</v>
      </c>
      <c r="HH24" s="430">
        <v>0.5</v>
      </c>
      <c r="HI24" s="430">
        <v>0.5</v>
      </c>
      <c r="HJ24" s="430">
        <v>0.5</v>
      </c>
      <c r="HK24" s="430">
        <v>0.5</v>
      </c>
      <c r="HL24" s="430">
        <v>0.5</v>
      </c>
      <c r="HM24" s="430">
        <v>0.5</v>
      </c>
      <c r="HN24" s="430">
        <v>1</v>
      </c>
      <c r="HO24" s="430" t="s">
        <v>1226</v>
      </c>
      <c r="HP24" s="430" t="s">
        <v>1226</v>
      </c>
      <c r="HQ24" s="430" t="s">
        <v>1226</v>
      </c>
      <c r="HR24" s="430">
        <v>1</v>
      </c>
      <c r="HS24" s="430" t="s">
        <v>1226</v>
      </c>
      <c r="HT24" s="430" t="s">
        <v>1226</v>
      </c>
      <c r="HU24" s="430" t="s">
        <v>1226</v>
      </c>
      <c r="HV24" s="430" t="s">
        <v>1226</v>
      </c>
      <c r="HW24" s="430">
        <v>1</v>
      </c>
      <c r="HX24" s="430">
        <v>1</v>
      </c>
      <c r="HY24" s="430">
        <v>1</v>
      </c>
      <c r="HZ24" s="430" t="s">
        <v>1226</v>
      </c>
      <c r="IA24" s="430" t="s">
        <v>1226</v>
      </c>
      <c r="IB24" s="430" t="s">
        <v>1226</v>
      </c>
      <c r="IC24" s="430">
        <v>1</v>
      </c>
      <c r="ID24" s="430" t="s">
        <v>1226</v>
      </c>
      <c r="IE24" s="430" t="s">
        <v>6317</v>
      </c>
      <c r="IF24" s="430" t="s">
        <v>6318</v>
      </c>
      <c r="IG24" s="430">
        <v>1</v>
      </c>
      <c r="IH24" s="430">
        <v>1</v>
      </c>
      <c r="II24" s="430">
        <v>1</v>
      </c>
      <c r="IJ24" s="430">
        <v>1</v>
      </c>
      <c r="IK24" s="430">
        <v>1</v>
      </c>
      <c r="IL24" s="430" t="s">
        <v>1226</v>
      </c>
      <c r="IM24" s="430" t="s">
        <v>6319</v>
      </c>
      <c r="IN24" s="430">
        <v>1</v>
      </c>
      <c r="IO24" s="430" t="s">
        <v>1226</v>
      </c>
      <c r="IP24" s="430">
        <v>1</v>
      </c>
      <c r="IQ24" s="430" t="s">
        <v>1226</v>
      </c>
      <c r="IR24" s="430">
        <v>1</v>
      </c>
      <c r="IS24" s="430" t="s">
        <v>1226</v>
      </c>
      <c r="IT24" s="430">
        <v>1</v>
      </c>
      <c r="IU24" s="430" t="s">
        <v>1226</v>
      </c>
      <c r="IV24" s="430" t="s">
        <v>6320</v>
      </c>
      <c r="IW24" s="430">
        <v>1</v>
      </c>
      <c r="IX24" s="430" t="s">
        <v>1226</v>
      </c>
      <c r="IY24" s="430">
        <v>1</v>
      </c>
      <c r="IZ24" s="430" t="s">
        <v>1226</v>
      </c>
      <c r="JA24" s="430">
        <v>1</v>
      </c>
      <c r="JB24" s="430" t="s">
        <v>1226</v>
      </c>
      <c r="JC24" s="430">
        <v>1</v>
      </c>
      <c r="JD24" s="430" t="s">
        <v>1226</v>
      </c>
      <c r="JE24" s="430" t="s">
        <v>6320</v>
      </c>
      <c r="JF24" s="430" t="s">
        <v>6321</v>
      </c>
      <c r="JG24" s="430" t="s">
        <v>6322</v>
      </c>
      <c r="JH24" s="430" t="s">
        <v>6323</v>
      </c>
      <c r="JI24" s="430" t="s">
        <v>6324</v>
      </c>
      <c r="JJ24" s="430" t="s">
        <v>6324</v>
      </c>
      <c r="JK24" s="430" t="s">
        <v>6325</v>
      </c>
      <c r="JL24" s="430" t="s">
        <v>6326</v>
      </c>
      <c r="JM24" s="430">
        <v>0.75</v>
      </c>
      <c r="JN24" s="430">
        <v>0.75</v>
      </c>
      <c r="JO24" s="430" t="s">
        <v>6327</v>
      </c>
      <c r="JP24" s="443" t="s">
        <v>1226</v>
      </c>
      <c r="JQ24" s="443" t="s">
        <v>1226</v>
      </c>
      <c r="JR24" s="443" t="s">
        <v>1226</v>
      </c>
      <c r="JS24" s="443" t="s">
        <v>1226</v>
      </c>
      <c r="JT24" s="443" t="s">
        <v>1226</v>
      </c>
      <c r="JU24" s="430" t="s">
        <v>1226</v>
      </c>
      <c r="JV24" s="430" t="s">
        <v>1226</v>
      </c>
      <c r="JW24" s="430">
        <v>0.75</v>
      </c>
      <c r="JX24" s="430" t="s">
        <v>1226</v>
      </c>
      <c r="JY24" s="430" t="s">
        <v>1226</v>
      </c>
      <c r="JZ24" s="430">
        <v>0.5</v>
      </c>
      <c r="KA24" s="430" t="s">
        <v>1226</v>
      </c>
      <c r="KB24" s="430" t="s">
        <v>1226</v>
      </c>
      <c r="KC24" s="430">
        <v>0.75</v>
      </c>
      <c r="KD24" s="430" t="s">
        <v>1226</v>
      </c>
      <c r="KE24" s="430" t="s">
        <v>1226</v>
      </c>
      <c r="KF24" s="430">
        <v>0.75</v>
      </c>
      <c r="KG24" s="430" t="s">
        <v>1226</v>
      </c>
      <c r="KH24" s="430" t="s">
        <v>1226</v>
      </c>
      <c r="KI24" s="430">
        <v>0.75</v>
      </c>
      <c r="KJ24" s="430" t="s">
        <v>1226</v>
      </c>
      <c r="KK24" s="430" t="s">
        <v>1226</v>
      </c>
      <c r="KL24" s="430">
        <v>0.75</v>
      </c>
      <c r="KM24" s="430" t="s">
        <v>1226</v>
      </c>
      <c r="KN24" s="430" t="s">
        <v>1226</v>
      </c>
      <c r="KO24" s="430">
        <v>0.75</v>
      </c>
      <c r="KP24" s="430" t="s">
        <v>6328</v>
      </c>
      <c r="KQ24" s="430" t="s">
        <v>6329</v>
      </c>
      <c r="KR24" s="430" t="s">
        <v>1226</v>
      </c>
      <c r="KS24" s="430" t="s">
        <v>1226</v>
      </c>
      <c r="KT24" s="430" t="s">
        <v>1226</v>
      </c>
      <c r="KU24" s="430" t="s">
        <v>1226</v>
      </c>
      <c r="KV24" s="430" t="s">
        <v>1226</v>
      </c>
      <c r="KW24" s="430" t="s">
        <v>1226</v>
      </c>
      <c r="KX24" s="430" t="s">
        <v>1226</v>
      </c>
      <c r="KY24" s="430" t="s">
        <v>1226</v>
      </c>
      <c r="KZ24" s="430" t="s">
        <v>1226</v>
      </c>
      <c r="LA24" s="430" t="s">
        <v>1226</v>
      </c>
      <c r="LB24" s="430" t="s">
        <v>1226</v>
      </c>
      <c r="LC24" s="430" t="s">
        <v>1226</v>
      </c>
      <c r="LD24" s="430" t="s">
        <v>1226</v>
      </c>
      <c r="LE24" s="430" t="s">
        <v>1226</v>
      </c>
      <c r="LF24" s="430" t="s">
        <v>6114</v>
      </c>
      <c r="LG24" s="430" t="s">
        <v>6330</v>
      </c>
      <c r="LH24" s="430">
        <v>2021</v>
      </c>
      <c r="LI24" s="430">
        <v>9.1040748768080954E-5</v>
      </c>
      <c r="LJ24" s="430" t="s">
        <v>6331</v>
      </c>
      <c r="LK24" s="430" t="s">
        <v>6332</v>
      </c>
      <c r="LL24" s="430" t="s">
        <v>6333</v>
      </c>
      <c r="LM24" s="430">
        <v>0</v>
      </c>
      <c r="LN24" s="430">
        <v>0</v>
      </c>
      <c r="LO24" s="430" t="s">
        <v>6334</v>
      </c>
      <c r="LP24" s="430">
        <v>0</v>
      </c>
      <c r="LQ24" s="430">
        <v>0</v>
      </c>
      <c r="LR24" s="430">
        <v>0</v>
      </c>
      <c r="LS24" s="430">
        <v>0</v>
      </c>
      <c r="LT24" s="430">
        <v>0</v>
      </c>
      <c r="LU24" s="430" t="s">
        <v>6335</v>
      </c>
      <c r="LV24" s="430">
        <v>0</v>
      </c>
      <c r="LW24" s="430">
        <v>0</v>
      </c>
      <c r="LX24" s="430">
        <v>0</v>
      </c>
      <c r="LY24" s="430">
        <v>0</v>
      </c>
      <c r="LZ24" s="430">
        <v>0</v>
      </c>
      <c r="MA24" s="430">
        <v>0</v>
      </c>
      <c r="MB24" s="430">
        <v>0</v>
      </c>
      <c r="MC24" s="430">
        <v>0</v>
      </c>
      <c r="MD24" s="430">
        <v>0</v>
      </c>
      <c r="ME24" s="430">
        <v>0</v>
      </c>
      <c r="MF24" s="430">
        <v>0</v>
      </c>
      <c r="MG24" s="430">
        <v>0</v>
      </c>
      <c r="MH24" s="430">
        <v>0</v>
      </c>
      <c r="MI24" s="430" t="s">
        <v>6335</v>
      </c>
      <c r="MJ24" s="430">
        <v>0</v>
      </c>
      <c r="MK24" s="430">
        <v>0</v>
      </c>
      <c r="ML24" s="430">
        <v>0</v>
      </c>
      <c r="MM24" s="430">
        <v>0</v>
      </c>
      <c r="MN24" s="430">
        <v>0</v>
      </c>
      <c r="MO24" s="430">
        <v>0</v>
      </c>
      <c r="MP24" s="430">
        <v>0</v>
      </c>
      <c r="MQ24" s="430">
        <v>0</v>
      </c>
      <c r="MR24" s="430">
        <v>0</v>
      </c>
      <c r="MS24" s="430">
        <v>0</v>
      </c>
      <c r="MT24" s="430">
        <v>0</v>
      </c>
      <c r="MU24" s="430">
        <v>0</v>
      </c>
      <c r="MV24" s="430">
        <v>0</v>
      </c>
      <c r="MW24" s="430" t="s">
        <v>1226</v>
      </c>
      <c r="MX24" s="430" t="s">
        <v>6336</v>
      </c>
      <c r="MY24" s="430" t="s">
        <v>6337</v>
      </c>
      <c r="MZ24" s="430">
        <v>0</v>
      </c>
      <c r="NA24" s="430">
        <v>0</v>
      </c>
      <c r="NB24" s="430" t="s">
        <v>6338</v>
      </c>
      <c r="NC24" s="430">
        <v>0</v>
      </c>
      <c r="ND24" s="430">
        <v>0</v>
      </c>
      <c r="NE24" s="430">
        <v>0</v>
      </c>
      <c r="NF24" s="430">
        <v>0</v>
      </c>
      <c r="NG24" s="430">
        <v>0</v>
      </c>
      <c r="NH24" s="430" t="s">
        <v>6339</v>
      </c>
      <c r="NI24" s="430">
        <v>0</v>
      </c>
      <c r="NJ24" s="430">
        <v>0</v>
      </c>
      <c r="NK24" s="430" t="s">
        <v>6335</v>
      </c>
      <c r="NL24" s="430">
        <v>0</v>
      </c>
      <c r="NM24" s="430">
        <v>0</v>
      </c>
      <c r="NN24" s="430">
        <v>0</v>
      </c>
      <c r="NO24" s="430" t="s">
        <v>1226</v>
      </c>
      <c r="NP24" s="430">
        <v>0</v>
      </c>
      <c r="NQ24" s="430">
        <v>0</v>
      </c>
      <c r="NR24" s="430">
        <v>0</v>
      </c>
      <c r="NS24" s="430">
        <v>0</v>
      </c>
      <c r="NT24" s="430">
        <v>0</v>
      </c>
      <c r="NU24" s="430">
        <v>0</v>
      </c>
      <c r="NV24" s="430">
        <v>0</v>
      </c>
      <c r="NW24" s="430">
        <v>0</v>
      </c>
      <c r="NX24" s="430">
        <v>0</v>
      </c>
      <c r="NY24" s="430" t="s">
        <v>1226</v>
      </c>
      <c r="NZ24" s="430">
        <v>0</v>
      </c>
      <c r="OA24" s="430">
        <v>0</v>
      </c>
      <c r="OB24" s="430">
        <v>0</v>
      </c>
      <c r="OC24" s="430">
        <v>0</v>
      </c>
      <c r="OD24" s="430">
        <v>0</v>
      </c>
      <c r="OE24" s="430">
        <v>0</v>
      </c>
      <c r="OF24" s="430">
        <v>0</v>
      </c>
      <c r="OG24" s="430">
        <v>0</v>
      </c>
      <c r="OH24" s="430">
        <v>0</v>
      </c>
      <c r="OI24" s="430">
        <v>0</v>
      </c>
      <c r="OJ24" s="430">
        <v>0</v>
      </c>
      <c r="OK24" s="430">
        <v>0</v>
      </c>
      <c r="OL24" s="430">
        <v>0</v>
      </c>
      <c r="OM24" s="430" t="s">
        <v>1226</v>
      </c>
      <c r="ON24" s="430" t="s">
        <v>6340</v>
      </c>
      <c r="OO24" s="430" t="s">
        <v>6341</v>
      </c>
      <c r="OP24" s="430">
        <v>0</v>
      </c>
      <c r="OQ24" s="430">
        <v>0</v>
      </c>
      <c r="OR24" s="430" t="s">
        <v>6342</v>
      </c>
      <c r="OS24" s="430">
        <v>0</v>
      </c>
      <c r="OT24" s="430">
        <v>0</v>
      </c>
      <c r="OU24" s="430">
        <v>0</v>
      </c>
      <c r="OV24" s="430">
        <v>0</v>
      </c>
      <c r="OW24" s="430">
        <v>0</v>
      </c>
      <c r="OX24" s="430" t="s">
        <v>6343</v>
      </c>
      <c r="OY24" s="430">
        <v>0</v>
      </c>
      <c r="OZ24" s="430">
        <v>0</v>
      </c>
      <c r="PA24" s="430" t="s">
        <v>6335</v>
      </c>
      <c r="PB24" s="430" t="s">
        <v>6344</v>
      </c>
      <c r="PC24" s="430" t="s">
        <v>6345</v>
      </c>
      <c r="PD24" s="430">
        <v>0</v>
      </c>
      <c r="PE24" s="430">
        <v>0</v>
      </c>
      <c r="PF24" s="430" t="s">
        <v>6346</v>
      </c>
      <c r="PG24" s="430">
        <v>0</v>
      </c>
      <c r="PH24" s="430">
        <v>0</v>
      </c>
      <c r="PI24" s="430">
        <v>0</v>
      </c>
      <c r="PJ24" s="430">
        <v>0</v>
      </c>
      <c r="PK24" s="430">
        <v>0</v>
      </c>
      <c r="PL24" s="430">
        <v>0</v>
      </c>
      <c r="PM24" s="430">
        <v>0</v>
      </c>
      <c r="PN24" s="430">
        <v>0</v>
      </c>
      <c r="PO24" s="430" t="s">
        <v>6335</v>
      </c>
      <c r="PP24" s="430" t="s">
        <v>6347</v>
      </c>
      <c r="PQ24" s="430" t="s">
        <v>6348</v>
      </c>
      <c r="PR24" s="430">
        <v>0</v>
      </c>
      <c r="PS24" s="430">
        <v>0</v>
      </c>
      <c r="PT24" s="430" t="s">
        <v>6349</v>
      </c>
      <c r="PU24" s="430">
        <v>0</v>
      </c>
      <c r="PV24" s="430">
        <v>0</v>
      </c>
      <c r="PW24" s="430">
        <v>0</v>
      </c>
      <c r="PX24" s="430">
        <v>0</v>
      </c>
      <c r="PY24" s="430">
        <v>0</v>
      </c>
      <c r="PZ24" s="430">
        <v>0</v>
      </c>
      <c r="QA24" s="430">
        <v>0</v>
      </c>
      <c r="QB24" s="430">
        <v>0</v>
      </c>
      <c r="QC24" s="430" t="s">
        <v>6335</v>
      </c>
      <c r="QD24" s="430" t="s">
        <v>6350</v>
      </c>
      <c r="QE24" s="430">
        <v>7095408509</v>
      </c>
      <c r="QF24" s="430">
        <v>0</v>
      </c>
      <c r="QG24" s="430">
        <v>0</v>
      </c>
      <c r="QH24" s="430">
        <v>2086081234</v>
      </c>
      <c r="QI24" s="430">
        <v>0</v>
      </c>
      <c r="QJ24" s="430">
        <v>0</v>
      </c>
      <c r="QK24" s="430">
        <v>0</v>
      </c>
      <c r="QL24" s="430">
        <v>0</v>
      </c>
      <c r="QM24" s="430">
        <v>0</v>
      </c>
      <c r="QN24" s="430" t="s">
        <v>6351</v>
      </c>
      <c r="QO24" s="430">
        <v>0</v>
      </c>
      <c r="QP24" s="430">
        <v>0</v>
      </c>
      <c r="QQ24" s="430" t="s">
        <v>6335</v>
      </c>
      <c r="QR24" s="430" t="s">
        <v>6352</v>
      </c>
      <c r="QS24" s="430" t="s">
        <v>6353</v>
      </c>
      <c r="QT24" s="443">
        <v>4.1677178144587792</v>
      </c>
      <c r="QU24" s="443" t="s">
        <v>1226</v>
      </c>
      <c r="QV24" s="443" t="s">
        <v>1226</v>
      </c>
      <c r="QW24" s="443">
        <v>4.6685175196662438</v>
      </c>
      <c r="QX24" s="443" t="s">
        <v>1226</v>
      </c>
      <c r="QY24" s="443" t="s">
        <v>1226</v>
      </c>
      <c r="QZ24" s="443">
        <v>0.54075486413046392</v>
      </c>
      <c r="RA24" s="443">
        <v>38.880084425664108</v>
      </c>
      <c r="RB24" s="443">
        <v>5.2004014349144629</v>
      </c>
      <c r="RC24" s="443">
        <v>128.96321756182542</v>
      </c>
      <c r="RD24" s="443">
        <v>76.11621036043428</v>
      </c>
      <c r="RE24" s="443" t="s">
        <v>1226</v>
      </c>
      <c r="RF24" s="443" t="s">
        <v>1226</v>
      </c>
      <c r="RG24" s="443">
        <v>22.37849981924111</v>
      </c>
      <c r="RH24" s="443" t="s">
        <v>1226</v>
      </c>
      <c r="RI24" s="443" t="s">
        <v>1226</v>
      </c>
      <c r="RJ24" s="443" t="s">
        <v>1226</v>
      </c>
      <c r="RK24" s="443" t="s">
        <v>1226</v>
      </c>
      <c r="RL24" s="443" t="s">
        <v>1226</v>
      </c>
      <c r="RM24" s="443">
        <v>0.47061893559298024</v>
      </c>
      <c r="RN24" s="443" t="s">
        <v>1226</v>
      </c>
      <c r="RO24" s="443" t="s">
        <v>1226</v>
      </c>
    </row>
    <row r="25" spans="1:483" x14ac:dyDescent="0.2">
      <c r="A25" s="430" t="s">
        <v>1401</v>
      </c>
      <c r="B25" s="430" t="s">
        <v>61</v>
      </c>
      <c r="C25" s="430" t="s">
        <v>1194</v>
      </c>
      <c r="D25" s="430" t="s">
        <v>1195</v>
      </c>
      <c r="E25" s="430" t="s">
        <v>1049</v>
      </c>
      <c r="F25" s="443">
        <v>16.589023000000001</v>
      </c>
      <c r="G25" s="444">
        <v>26961.061119795701</v>
      </c>
      <c r="H25" s="430">
        <v>0</v>
      </c>
      <c r="I25" s="430">
        <v>1</v>
      </c>
      <c r="J25" s="430">
        <v>0</v>
      </c>
      <c r="K25" s="430">
        <v>1</v>
      </c>
      <c r="L25" s="430">
        <v>1</v>
      </c>
      <c r="M25" s="430">
        <v>0</v>
      </c>
      <c r="N25" s="430">
        <v>0.75</v>
      </c>
      <c r="O25" s="430" t="s">
        <v>5971</v>
      </c>
      <c r="P25" s="430" t="s">
        <v>5940</v>
      </c>
      <c r="Q25" s="430">
        <v>2406</v>
      </c>
      <c r="R25" s="430" t="s">
        <v>1226</v>
      </c>
      <c r="S25" s="430">
        <v>1860</v>
      </c>
      <c r="T25" s="430">
        <v>546</v>
      </c>
      <c r="U25" s="430" t="s">
        <v>1226</v>
      </c>
      <c r="V25" s="430" t="s">
        <v>1226</v>
      </c>
      <c r="W25" s="451" t="s">
        <v>1226</v>
      </c>
      <c r="X25" s="451" t="s">
        <v>1226</v>
      </c>
      <c r="Y25" s="451" t="s">
        <v>1226</v>
      </c>
      <c r="Z25" s="430" t="s">
        <v>5972</v>
      </c>
      <c r="AA25" s="430">
        <v>6257</v>
      </c>
      <c r="AB25" s="430">
        <v>6257</v>
      </c>
      <c r="AC25" s="430" t="s">
        <v>1226</v>
      </c>
      <c r="AD25" s="430" t="s">
        <v>1226</v>
      </c>
      <c r="AE25" s="430" t="s">
        <v>1226</v>
      </c>
      <c r="AF25" s="430" t="s">
        <v>1226</v>
      </c>
      <c r="AG25" s="451" t="s">
        <v>1226</v>
      </c>
      <c r="AH25" s="451" t="s">
        <v>1226</v>
      </c>
      <c r="AI25" s="451" t="s">
        <v>1226</v>
      </c>
      <c r="AJ25" s="430" t="s">
        <v>5943</v>
      </c>
      <c r="AK25" s="430">
        <v>281.10000000000002</v>
      </c>
      <c r="AL25" s="430">
        <v>281.10000000000002</v>
      </c>
      <c r="AM25" s="430" t="s">
        <v>1226</v>
      </c>
      <c r="AN25" s="430" t="s">
        <v>1226</v>
      </c>
      <c r="AO25" s="430" t="s">
        <v>1226</v>
      </c>
      <c r="AP25" s="430" t="s">
        <v>1226</v>
      </c>
      <c r="AQ25" s="451" t="s">
        <v>1226</v>
      </c>
      <c r="AR25" s="451" t="s">
        <v>1226</v>
      </c>
      <c r="AS25" s="451" t="s">
        <v>1226</v>
      </c>
      <c r="AT25" s="430" t="s">
        <v>5945</v>
      </c>
      <c r="AU25" s="430">
        <v>6000</v>
      </c>
      <c r="AV25" s="430" t="s">
        <v>1226</v>
      </c>
      <c r="AW25" s="430" t="s">
        <v>1226</v>
      </c>
      <c r="AX25" s="430" t="s">
        <v>1226</v>
      </c>
      <c r="AY25" s="430" t="s">
        <v>1226</v>
      </c>
      <c r="AZ25" s="430">
        <v>6000</v>
      </c>
      <c r="BA25" s="451" t="s">
        <v>1226</v>
      </c>
      <c r="BB25" s="451" t="s">
        <v>1226</v>
      </c>
      <c r="BC25" s="451" t="s">
        <v>1226</v>
      </c>
      <c r="BD25" s="430" t="s">
        <v>5848</v>
      </c>
      <c r="BE25" s="430" t="s">
        <v>1040</v>
      </c>
      <c r="BF25" s="430" t="s">
        <v>1226</v>
      </c>
      <c r="BG25" s="430" t="s">
        <v>1226</v>
      </c>
      <c r="BH25" s="430" t="s">
        <v>1226</v>
      </c>
      <c r="BI25" s="430" t="s">
        <v>1040</v>
      </c>
      <c r="BJ25" s="430" t="s">
        <v>1226</v>
      </c>
      <c r="BK25" s="451" t="s">
        <v>1226</v>
      </c>
      <c r="BL25" s="451" t="s">
        <v>1226</v>
      </c>
      <c r="BM25" s="451" t="s">
        <v>1226</v>
      </c>
      <c r="BN25" s="430" t="s">
        <v>5849</v>
      </c>
      <c r="BO25" s="430" t="s">
        <v>1040</v>
      </c>
      <c r="BP25" s="430" t="s">
        <v>1226</v>
      </c>
      <c r="BQ25" s="430" t="s">
        <v>1226</v>
      </c>
      <c r="BR25" s="430" t="s">
        <v>1226</v>
      </c>
      <c r="BS25" s="430" t="s">
        <v>1226</v>
      </c>
      <c r="BT25" s="430" t="s">
        <v>1226</v>
      </c>
      <c r="BU25" s="451" t="s">
        <v>1226</v>
      </c>
      <c r="BV25" s="451" t="s">
        <v>1226</v>
      </c>
      <c r="BW25" s="451" t="s">
        <v>1226</v>
      </c>
      <c r="BX25" s="430" t="s">
        <v>1226</v>
      </c>
      <c r="BY25" s="430" t="s">
        <v>1226</v>
      </c>
      <c r="BZ25" s="430" t="s">
        <v>1226</v>
      </c>
      <c r="CA25" s="430" t="s">
        <v>1226</v>
      </c>
      <c r="CB25" s="430" t="s">
        <v>1226</v>
      </c>
      <c r="CC25" s="430" t="s">
        <v>1226</v>
      </c>
      <c r="CD25" s="430" t="s">
        <v>1226</v>
      </c>
      <c r="CE25" s="451" t="s">
        <v>1226</v>
      </c>
      <c r="CF25" s="451" t="s">
        <v>1226</v>
      </c>
      <c r="CG25" s="451" t="s">
        <v>1226</v>
      </c>
      <c r="CH25" s="430" t="s">
        <v>1226</v>
      </c>
      <c r="CI25" s="430" t="s">
        <v>1226</v>
      </c>
      <c r="CJ25" s="430" t="s">
        <v>1226</v>
      </c>
      <c r="CK25" s="430" t="s">
        <v>1226</v>
      </c>
      <c r="CL25" s="430" t="s">
        <v>1226</v>
      </c>
      <c r="CM25" s="430" t="s">
        <v>1226</v>
      </c>
      <c r="CN25" s="430" t="s">
        <v>1226</v>
      </c>
      <c r="CO25" s="451" t="s">
        <v>1226</v>
      </c>
      <c r="CP25" s="451" t="s">
        <v>1226</v>
      </c>
      <c r="CQ25" s="451" t="s">
        <v>1226</v>
      </c>
      <c r="CR25" s="430" t="s">
        <v>1226</v>
      </c>
      <c r="CS25" s="430" t="s">
        <v>1226</v>
      </c>
      <c r="CT25" s="430" t="s">
        <v>1226</v>
      </c>
      <c r="CU25" s="430" t="s">
        <v>1226</v>
      </c>
      <c r="CV25" s="430" t="s">
        <v>1226</v>
      </c>
      <c r="CW25" s="430" t="s">
        <v>1226</v>
      </c>
      <c r="CX25" s="430" t="s">
        <v>1226</v>
      </c>
      <c r="CY25" s="451" t="s">
        <v>1226</v>
      </c>
      <c r="CZ25" s="451" t="s">
        <v>1226</v>
      </c>
      <c r="DA25" s="451" t="s">
        <v>1226</v>
      </c>
      <c r="DB25" s="430" t="s">
        <v>1226</v>
      </c>
      <c r="DC25" s="430" t="s">
        <v>1226</v>
      </c>
      <c r="DD25" s="430" t="s">
        <v>1226</v>
      </c>
      <c r="DE25" s="430" t="s">
        <v>1226</v>
      </c>
      <c r="DF25" s="430" t="s">
        <v>1226</v>
      </c>
      <c r="DG25" s="430" t="s">
        <v>1226</v>
      </c>
      <c r="DH25" s="430" t="s">
        <v>1226</v>
      </c>
      <c r="DI25" s="451" t="s">
        <v>1226</v>
      </c>
      <c r="DJ25" s="451" t="s">
        <v>1226</v>
      </c>
      <c r="DK25" s="451" t="s">
        <v>1226</v>
      </c>
      <c r="DL25" s="430" t="s">
        <v>1226</v>
      </c>
      <c r="DM25" s="430" t="s">
        <v>1226</v>
      </c>
      <c r="DN25" s="430" t="s">
        <v>1226</v>
      </c>
      <c r="DO25" s="430" t="s">
        <v>1226</v>
      </c>
      <c r="DP25" s="430" t="s">
        <v>1226</v>
      </c>
      <c r="DQ25" s="430" t="s">
        <v>1226</v>
      </c>
      <c r="DR25" s="430" t="s">
        <v>1226</v>
      </c>
      <c r="DS25" s="451" t="s">
        <v>1226</v>
      </c>
      <c r="DT25" s="451" t="s">
        <v>1226</v>
      </c>
      <c r="DU25" s="451" t="s">
        <v>1226</v>
      </c>
      <c r="DV25" s="430" t="s">
        <v>1226</v>
      </c>
      <c r="DW25" s="430" t="s">
        <v>1226</v>
      </c>
      <c r="DX25" s="430" t="s">
        <v>1226</v>
      </c>
      <c r="DY25" s="430" t="s">
        <v>1226</v>
      </c>
      <c r="DZ25" s="430" t="s">
        <v>1226</v>
      </c>
      <c r="EA25" s="430" t="s">
        <v>1226</v>
      </c>
      <c r="EB25" s="430" t="s">
        <v>1226</v>
      </c>
      <c r="EC25" s="451" t="s">
        <v>1226</v>
      </c>
      <c r="ED25" s="451" t="s">
        <v>1226</v>
      </c>
      <c r="EE25" s="451" t="s">
        <v>1226</v>
      </c>
      <c r="EF25" s="430" t="s">
        <v>1226</v>
      </c>
      <c r="EG25" s="430" t="s">
        <v>1226</v>
      </c>
      <c r="EH25" s="430" t="s">
        <v>1226</v>
      </c>
      <c r="EI25" s="430" t="s">
        <v>1226</v>
      </c>
      <c r="EJ25" s="430" t="s">
        <v>1226</v>
      </c>
      <c r="EK25" s="430" t="s">
        <v>1226</v>
      </c>
      <c r="EL25" s="430" t="s">
        <v>1226</v>
      </c>
      <c r="EM25" s="451" t="s">
        <v>1226</v>
      </c>
      <c r="EN25" s="451" t="s">
        <v>1226</v>
      </c>
      <c r="EO25" s="451" t="s">
        <v>1226</v>
      </c>
      <c r="EP25" s="430" t="s">
        <v>1226</v>
      </c>
      <c r="EQ25" s="430" t="s">
        <v>1226</v>
      </c>
      <c r="ER25" s="430" t="s">
        <v>1226</v>
      </c>
      <c r="ES25" s="430" t="s">
        <v>1226</v>
      </c>
      <c r="ET25" s="430" t="s">
        <v>1226</v>
      </c>
      <c r="EU25" s="430" t="s">
        <v>1226</v>
      </c>
      <c r="EV25" s="430" t="s">
        <v>1226</v>
      </c>
      <c r="EW25" s="451" t="s">
        <v>1226</v>
      </c>
      <c r="EX25" s="451" t="s">
        <v>1226</v>
      </c>
      <c r="EY25" s="451" t="s">
        <v>1226</v>
      </c>
      <c r="EZ25" s="430" t="s">
        <v>1226</v>
      </c>
      <c r="FA25" s="430" t="s">
        <v>1226</v>
      </c>
      <c r="FB25" s="430" t="s">
        <v>1226</v>
      </c>
      <c r="FC25" s="430" t="s">
        <v>1226</v>
      </c>
      <c r="FD25" s="430" t="s">
        <v>1226</v>
      </c>
      <c r="FE25" s="430" t="s">
        <v>1226</v>
      </c>
      <c r="FF25" s="430" t="s">
        <v>1226</v>
      </c>
      <c r="FG25" s="430" t="s">
        <v>1226</v>
      </c>
      <c r="FH25" s="430" t="s">
        <v>1226</v>
      </c>
      <c r="FI25" s="430">
        <v>2021</v>
      </c>
      <c r="FJ25" s="430" t="s">
        <v>5973</v>
      </c>
      <c r="FK25" s="430" t="s">
        <v>4455</v>
      </c>
      <c r="FL25" s="430" t="s">
        <v>1040</v>
      </c>
      <c r="FM25" s="430" t="s">
        <v>5974</v>
      </c>
      <c r="FN25" s="443">
        <v>3.6460382243951708</v>
      </c>
      <c r="FO25" s="443">
        <v>1.5951554469602094</v>
      </c>
      <c r="FP25" s="443">
        <v>0.45379990078860666</v>
      </c>
      <c r="FQ25" s="443" t="s">
        <v>1226</v>
      </c>
      <c r="FR25" s="443">
        <v>0</v>
      </c>
      <c r="FS25" s="443" t="s">
        <v>1226</v>
      </c>
      <c r="FT25" s="443">
        <v>3.6460382243951708</v>
      </c>
      <c r="FU25" s="430">
        <v>0</v>
      </c>
      <c r="FV25" s="430">
        <v>0</v>
      </c>
      <c r="FW25" s="430">
        <v>0</v>
      </c>
      <c r="FX25" s="430">
        <v>0</v>
      </c>
      <c r="FY25" s="430">
        <v>0.66</v>
      </c>
      <c r="FZ25" s="430">
        <v>1</v>
      </c>
      <c r="GA25" s="430">
        <v>0</v>
      </c>
      <c r="GB25" s="430">
        <v>0</v>
      </c>
      <c r="GC25" s="430" t="s">
        <v>5975</v>
      </c>
      <c r="GD25" s="430" t="s">
        <v>5976</v>
      </c>
      <c r="GE25" s="430" t="s">
        <v>1226</v>
      </c>
      <c r="GF25" s="430">
        <v>0</v>
      </c>
      <c r="GG25" s="430">
        <v>0</v>
      </c>
      <c r="GH25" s="430">
        <v>0</v>
      </c>
      <c r="GI25" s="430" t="s">
        <v>1226</v>
      </c>
      <c r="GJ25" s="430">
        <v>0</v>
      </c>
      <c r="GK25" s="430">
        <v>0</v>
      </c>
      <c r="GL25" s="430">
        <v>0</v>
      </c>
      <c r="GM25" s="430" t="s">
        <v>1226</v>
      </c>
      <c r="GN25" s="430">
        <v>0</v>
      </c>
      <c r="GO25" s="430">
        <v>0</v>
      </c>
      <c r="GP25" s="430">
        <v>0</v>
      </c>
      <c r="GQ25" s="430" t="s">
        <v>1226</v>
      </c>
      <c r="GR25" s="430">
        <v>0</v>
      </c>
      <c r="GS25" s="430">
        <v>0</v>
      </c>
      <c r="GT25" s="430">
        <v>0</v>
      </c>
      <c r="GU25" s="430" t="s">
        <v>1226</v>
      </c>
      <c r="GV25" s="430">
        <v>1</v>
      </c>
      <c r="GW25" s="430" t="s">
        <v>1226</v>
      </c>
      <c r="GX25" s="430" t="s">
        <v>1226</v>
      </c>
      <c r="GY25" s="430" t="s">
        <v>1226</v>
      </c>
      <c r="GZ25" s="430" t="s">
        <v>1040</v>
      </c>
      <c r="HA25" s="430" t="s">
        <v>1040</v>
      </c>
      <c r="HB25" s="430">
        <v>0.5</v>
      </c>
      <c r="HC25" s="430">
        <v>0.5</v>
      </c>
      <c r="HD25" s="430">
        <v>0.5</v>
      </c>
      <c r="HE25" s="430">
        <v>0.5</v>
      </c>
      <c r="HF25" s="430">
        <v>0.5</v>
      </c>
      <c r="HG25" s="430">
        <v>0.5</v>
      </c>
      <c r="HH25" s="430">
        <v>0.5</v>
      </c>
      <c r="HI25" s="430">
        <v>0.5</v>
      </c>
      <c r="HJ25" s="430">
        <v>0.5</v>
      </c>
      <c r="HK25" s="430">
        <v>0.5</v>
      </c>
      <c r="HL25" s="430">
        <v>0.5</v>
      </c>
      <c r="HM25" s="430">
        <v>0.5</v>
      </c>
      <c r="HN25" s="430" t="s">
        <v>1226</v>
      </c>
      <c r="HO25" s="430">
        <v>0.5</v>
      </c>
      <c r="HP25" s="430">
        <v>0.5</v>
      </c>
      <c r="HQ25" s="430">
        <v>0.5</v>
      </c>
      <c r="HR25" s="430" t="s">
        <v>1226</v>
      </c>
      <c r="HS25" s="430">
        <v>0.5</v>
      </c>
      <c r="HT25" s="430">
        <v>0.5</v>
      </c>
      <c r="HU25" s="430">
        <v>0.5</v>
      </c>
      <c r="HV25" s="430" t="s">
        <v>1226</v>
      </c>
      <c r="HW25" s="430">
        <v>0.5</v>
      </c>
      <c r="HX25" s="430">
        <v>0.5</v>
      </c>
      <c r="HY25" s="430">
        <v>0.5</v>
      </c>
      <c r="HZ25" s="430" t="s">
        <v>1226</v>
      </c>
      <c r="IA25" s="430" t="s">
        <v>1226</v>
      </c>
      <c r="IB25" s="430" t="s">
        <v>1226</v>
      </c>
      <c r="IC25" s="430" t="s">
        <v>1226</v>
      </c>
      <c r="ID25" s="430" t="s">
        <v>1226</v>
      </c>
      <c r="IE25" s="430" t="s">
        <v>1040</v>
      </c>
      <c r="IF25" s="430" t="s">
        <v>5977</v>
      </c>
      <c r="IG25" s="430">
        <v>0</v>
      </c>
      <c r="IH25" s="430">
        <v>0</v>
      </c>
      <c r="II25" s="430">
        <v>0</v>
      </c>
      <c r="IJ25" s="430">
        <v>0.5</v>
      </c>
      <c r="IK25" s="430">
        <v>0</v>
      </c>
      <c r="IL25" s="430" t="s">
        <v>5978</v>
      </c>
      <c r="IM25" s="430" t="s">
        <v>1040</v>
      </c>
      <c r="IN25" s="430">
        <v>1</v>
      </c>
      <c r="IO25" s="430" t="s">
        <v>1226</v>
      </c>
      <c r="IP25" s="430">
        <v>1</v>
      </c>
      <c r="IQ25" s="430" t="s">
        <v>1226</v>
      </c>
      <c r="IR25" s="430">
        <v>1</v>
      </c>
      <c r="IS25" s="430" t="s">
        <v>1226</v>
      </c>
      <c r="IT25" s="430">
        <v>1</v>
      </c>
      <c r="IU25" s="430" t="s">
        <v>1226</v>
      </c>
      <c r="IV25" s="430" t="s">
        <v>1040</v>
      </c>
      <c r="IW25" s="430">
        <v>1</v>
      </c>
      <c r="IX25" s="430" t="s">
        <v>1226</v>
      </c>
      <c r="IY25" s="430">
        <v>1</v>
      </c>
      <c r="IZ25" s="430" t="s">
        <v>1226</v>
      </c>
      <c r="JA25" s="430">
        <v>1</v>
      </c>
      <c r="JB25" s="430" t="s">
        <v>1226</v>
      </c>
      <c r="JC25" s="430">
        <v>1</v>
      </c>
      <c r="JD25" s="430" t="s">
        <v>1226</v>
      </c>
      <c r="JE25" s="430" t="s">
        <v>1040</v>
      </c>
      <c r="JF25" s="430" t="s">
        <v>5979</v>
      </c>
      <c r="JG25" s="430" t="s">
        <v>1406</v>
      </c>
      <c r="JH25" s="430" t="s">
        <v>1040</v>
      </c>
      <c r="JI25" s="430" t="s">
        <v>1040</v>
      </c>
      <c r="JJ25" s="430" t="s">
        <v>1040</v>
      </c>
      <c r="JK25" s="430" t="s">
        <v>1040</v>
      </c>
      <c r="JL25" s="430" t="s">
        <v>1040</v>
      </c>
      <c r="JM25" s="430">
        <v>0</v>
      </c>
      <c r="JN25" s="430">
        <v>0</v>
      </c>
      <c r="JO25" s="430" t="s">
        <v>1040</v>
      </c>
      <c r="JP25" s="443" t="s">
        <v>1226</v>
      </c>
      <c r="JQ25" s="443" t="s">
        <v>1226</v>
      </c>
      <c r="JR25" s="443" t="s">
        <v>1226</v>
      </c>
      <c r="JS25" s="443" t="s">
        <v>1226</v>
      </c>
      <c r="JT25" s="443" t="s">
        <v>1226</v>
      </c>
      <c r="JU25" s="430" t="s">
        <v>1040</v>
      </c>
      <c r="JV25" s="430" t="s">
        <v>1226</v>
      </c>
      <c r="JW25" s="430">
        <v>0</v>
      </c>
      <c r="JX25" s="430" t="s">
        <v>1040</v>
      </c>
      <c r="JY25" s="430" t="s">
        <v>1226</v>
      </c>
      <c r="JZ25" s="430">
        <v>0</v>
      </c>
      <c r="KA25" s="430" t="s">
        <v>1040</v>
      </c>
      <c r="KB25" s="430" t="s">
        <v>1226</v>
      </c>
      <c r="KC25" s="430">
        <v>1</v>
      </c>
      <c r="KD25" s="430" t="s">
        <v>1040</v>
      </c>
      <c r="KE25" s="430" t="s">
        <v>1226</v>
      </c>
      <c r="KF25" s="430">
        <v>0</v>
      </c>
      <c r="KG25" s="430" t="s">
        <v>1040</v>
      </c>
      <c r="KH25" s="430" t="s">
        <v>1226</v>
      </c>
      <c r="KI25" s="430">
        <v>0</v>
      </c>
      <c r="KJ25" s="430" t="s">
        <v>1040</v>
      </c>
      <c r="KK25" s="430" t="s">
        <v>1226</v>
      </c>
      <c r="KL25" s="430">
        <v>0</v>
      </c>
      <c r="KM25" s="430" t="s">
        <v>1040</v>
      </c>
      <c r="KN25" s="430" t="s">
        <v>1226</v>
      </c>
      <c r="KO25" s="430">
        <v>0</v>
      </c>
      <c r="KP25" s="430" t="s">
        <v>1040</v>
      </c>
      <c r="KQ25" s="430" t="s">
        <v>5980</v>
      </c>
      <c r="KR25" s="430" t="s">
        <v>1226</v>
      </c>
      <c r="KS25" s="430" t="s">
        <v>1226</v>
      </c>
      <c r="KT25" s="430" t="s">
        <v>1226</v>
      </c>
      <c r="KU25" s="430" t="s">
        <v>1226</v>
      </c>
      <c r="KV25" s="430" t="s">
        <v>1226</v>
      </c>
      <c r="KW25" s="430" t="s">
        <v>1226</v>
      </c>
      <c r="KX25" s="430" t="s">
        <v>1226</v>
      </c>
      <c r="KY25" s="430" t="s">
        <v>1226</v>
      </c>
      <c r="KZ25" s="430" t="s">
        <v>1226</v>
      </c>
      <c r="LA25" s="430" t="s">
        <v>1226</v>
      </c>
      <c r="LB25" s="430" t="s">
        <v>1226</v>
      </c>
      <c r="LC25" s="430" t="s">
        <v>1226</v>
      </c>
      <c r="LD25" s="430" t="s">
        <v>1226</v>
      </c>
      <c r="LE25" s="430" t="s">
        <v>1226</v>
      </c>
      <c r="LF25" s="430" t="s">
        <v>61</v>
      </c>
      <c r="LG25" s="430" t="s">
        <v>5981</v>
      </c>
      <c r="LH25" s="430" t="s">
        <v>5982</v>
      </c>
      <c r="LI25" s="430" t="s">
        <v>1226</v>
      </c>
      <c r="LJ25" s="430" t="s">
        <v>1226</v>
      </c>
      <c r="LK25" s="430" t="s">
        <v>1040</v>
      </c>
      <c r="LL25" s="430" t="s">
        <v>1226</v>
      </c>
      <c r="LM25" s="430" t="s">
        <v>1226</v>
      </c>
      <c r="LN25" s="430" t="s">
        <v>1226</v>
      </c>
      <c r="LO25" s="430" t="s">
        <v>1226</v>
      </c>
      <c r="LP25" s="430" t="s">
        <v>1226</v>
      </c>
      <c r="LQ25" s="430" t="s">
        <v>1226</v>
      </c>
      <c r="LR25" s="430" t="s">
        <v>1226</v>
      </c>
      <c r="LS25" s="430" t="s">
        <v>1226</v>
      </c>
      <c r="LT25" s="430" t="s">
        <v>1226</v>
      </c>
      <c r="LU25" s="430" t="s">
        <v>1226</v>
      </c>
      <c r="LV25" s="430" t="s">
        <v>1040</v>
      </c>
      <c r="LW25" s="430" t="s">
        <v>1226</v>
      </c>
      <c r="LX25" s="430" t="s">
        <v>1226</v>
      </c>
      <c r="LY25" s="430" t="s">
        <v>1226</v>
      </c>
      <c r="LZ25" s="430" t="s">
        <v>1226</v>
      </c>
      <c r="MA25" s="430" t="s">
        <v>1226</v>
      </c>
      <c r="MB25" s="430" t="s">
        <v>1226</v>
      </c>
      <c r="MC25" s="430" t="s">
        <v>1226</v>
      </c>
      <c r="MD25" s="430" t="s">
        <v>1226</v>
      </c>
      <c r="ME25" s="430" t="s">
        <v>1226</v>
      </c>
      <c r="MF25" s="430" t="s">
        <v>1226</v>
      </c>
      <c r="MG25" s="430" t="s">
        <v>1226</v>
      </c>
      <c r="MH25" s="430" t="s">
        <v>1226</v>
      </c>
      <c r="MI25" s="430" t="s">
        <v>1226</v>
      </c>
      <c r="MJ25" s="430" t="s">
        <v>1040</v>
      </c>
      <c r="MK25" s="430" t="s">
        <v>1226</v>
      </c>
      <c r="ML25" s="430" t="s">
        <v>1226</v>
      </c>
      <c r="MM25" s="430" t="s">
        <v>1226</v>
      </c>
      <c r="MN25" s="430" t="s">
        <v>1226</v>
      </c>
      <c r="MO25" s="430" t="s">
        <v>1226</v>
      </c>
      <c r="MP25" s="430" t="s">
        <v>1226</v>
      </c>
      <c r="MQ25" s="430" t="s">
        <v>1226</v>
      </c>
      <c r="MR25" s="430" t="s">
        <v>1226</v>
      </c>
      <c r="MS25" s="430" t="s">
        <v>1226</v>
      </c>
      <c r="MT25" s="430" t="s">
        <v>1226</v>
      </c>
      <c r="MU25" s="430" t="s">
        <v>1226</v>
      </c>
      <c r="MV25" s="430" t="s">
        <v>1226</v>
      </c>
      <c r="MW25" s="430" t="s">
        <v>1226</v>
      </c>
      <c r="MX25" s="430" t="s">
        <v>1040</v>
      </c>
      <c r="MY25" s="430" t="s">
        <v>1226</v>
      </c>
      <c r="MZ25" s="430" t="s">
        <v>1226</v>
      </c>
      <c r="NA25" s="430" t="s">
        <v>1226</v>
      </c>
      <c r="NB25" s="430" t="s">
        <v>1226</v>
      </c>
      <c r="NC25" s="430" t="s">
        <v>1226</v>
      </c>
      <c r="ND25" s="430" t="s">
        <v>1226</v>
      </c>
      <c r="NE25" s="430" t="s">
        <v>1226</v>
      </c>
      <c r="NF25" s="430" t="s">
        <v>1226</v>
      </c>
      <c r="NG25" s="430" t="s">
        <v>1226</v>
      </c>
      <c r="NH25" s="430" t="s">
        <v>1226</v>
      </c>
      <c r="NI25" s="430" t="s">
        <v>1226</v>
      </c>
      <c r="NJ25" s="430" t="s">
        <v>1226</v>
      </c>
      <c r="NK25" s="430" t="s">
        <v>1226</v>
      </c>
      <c r="NL25" s="430" t="s">
        <v>1040</v>
      </c>
      <c r="NM25" s="430" t="s">
        <v>1226</v>
      </c>
      <c r="NN25" s="430" t="s">
        <v>1226</v>
      </c>
      <c r="NO25" s="430" t="s">
        <v>1226</v>
      </c>
      <c r="NP25" s="430" t="s">
        <v>1226</v>
      </c>
      <c r="NQ25" s="430" t="s">
        <v>1226</v>
      </c>
      <c r="NR25" s="430" t="s">
        <v>1226</v>
      </c>
      <c r="NS25" s="430" t="s">
        <v>1226</v>
      </c>
      <c r="NT25" s="430" t="s">
        <v>1226</v>
      </c>
      <c r="NU25" s="430" t="s">
        <v>1226</v>
      </c>
      <c r="NV25" s="430" t="s">
        <v>1226</v>
      </c>
      <c r="NW25" s="430" t="s">
        <v>1226</v>
      </c>
      <c r="NX25" s="430" t="s">
        <v>1226</v>
      </c>
      <c r="NY25" s="430" t="s">
        <v>1226</v>
      </c>
      <c r="NZ25" s="430" t="s">
        <v>1040</v>
      </c>
      <c r="OA25" s="430" t="s">
        <v>1226</v>
      </c>
      <c r="OB25" s="430" t="s">
        <v>1226</v>
      </c>
      <c r="OC25" s="430" t="s">
        <v>1226</v>
      </c>
      <c r="OD25" s="430" t="s">
        <v>1226</v>
      </c>
      <c r="OE25" s="430" t="s">
        <v>1226</v>
      </c>
      <c r="OF25" s="430" t="s">
        <v>1226</v>
      </c>
      <c r="OG25" s="430" t="s">
        <v>1226</v>
      </c>
      <c r="OH25" s="430" t="s">
        <v>1226</v>
      </c>
      <c r="OI25" s="430" t="s">
        <v>1226</v>
      </c>
      <c r="OJ25" s="430" t="s">
        <v>1226</v>
      </c>
      <c r="OK25" s="430" t="s">
        <v>1226</v>
      </c>
      <c r="OL25" s="430" t="s">
        <v>1226</v>
      </c>
      <c r="OM25" s="430" t="s">
        <v>1226</v>
      </c>
      <c r="ON25" s="430" t="s">
        <v>1040</v>
      </c>
      <c r="OO25" s="430" t="s">
        <v>1226</v>
      </c>
      <c r="OP25" s="430" t="s">
        <v>1226</v>
      </c>
      <c r="OQ25" s="430" t="s">
        <v>1226</v>
      </c>
      <c r="OR25" s="430" t="s">
        <v>1226</v>
      </c>
      <c r="OS25" s="430" t="s">
        <v>1226</v>
      </c>
      <c r="OT25" s="430" t="s">
        <v>1226</v>
      </c>
      <c r="OU25" s="430" t="s">
        <v>1226</v>
      </c>
      <c r="OV25" s="430" t="s">
        <v>1226</v>
      </c>
      <c r="OW25" s="430" t="s">
        <v>1226</v>
      </c>
      <c r="OX25" s="430" t="s">
        <v>1226</v>
      </c>
      <c r="OY25" s="430" t="s">
        <v>1226</v>
      </c>
      <c r="OZ25" s="430" t="s">
        <v>1226</v>
      </c>
      <c r="PA25" s="430" t="s">
        <v>1226</v>
      </c>
      <c r="PB25" s="430" t="s">
        <v>1040</v>
      </c>
      <c r="PC25" s="430" t="s">
        <v>1226</v>
      </c>
      <c r="PD25" s="430" t="s">
        <v>1226</v>
      </c>
      <c r="PE25" s="430" t="s">
        <v>1226</v>
      </c>
      <c r="PF25" s="430" t="s">
        <v>1226</v>
      </c>
      <c r="PG25" s="430" t="s">
        <v>1226</v>
      </c>
      <c r="PH25" s="430" t="s">
        <v>1226</v>
      </c>
      <c r="PI25" s="430" t="s">
        <v>1226</v>
      </c>
      <c r="PJ25" s="430" t="s">
        <v>1226</v>
      </c>
      <c r="PK25" s="430" t="s">
        <v>1226</v>
      </c>
      <c r="PL25" s="430" t="s">
        <v>1226</v>
      </c>
      <c r="PM25" s="430" t="s">
        <v>1226</v>
      </c>
      <c r="PN25" s="430" t="s">
        <v>1226</v>
      </c>
      <c r="PO25" s="430" t="s">
        <v>1226</v>
      </c>
      <c r="PP25" s="430" t="s">
        <v>1040</v>
      </c>
      <c r="PQ25" s="430" t="s">
        <v>1226</v>
      </c>
      <c r="PR25" s="430" t="s">
        <v>1226</v>
      </c>
      <c r="PS25" s="430" t="s">
        <v>1226</v>
      </c>
      <c r="PT25" s="430" t="s">
        <v>1226</v>
      </c>
      <c r="PU25" s="430" t="s">
        <v>1226</v>
      </c>
      <c r="PV25" s="430" t="s">
        <v>1226</v>
      </c>
      <c r="PW25" s="430" t="s">
        <v>1226</v>
      </c>
      <c r="PX25" s="430" t="s">
        <v>1226</v>
      </c>
      <c r="PY25" s="430" t="s">
        <v>1226</v>
      </c>
      <c r="PZ25" s="430" t="s">
        <v>1226</v>
      </c>
      <c r="QA25" s="430" t="s">
        <v>1226</v>
      </c>
      <c r="QB25" s="430" t="s">
        <v>1226</v>
      </c>
      <c r="QC25" s="430" t="s">
        <v>1226</v>
      </c>
      <c r="QD25" s="430" t="s">
        <v>1040</v>
      </c>
      <c r="QE25" s="430" t="s">
        <v>1226</v>
      </c>
      <c r="QF25" s="430" t="s">
        <v>1226</v>
      </c>
      <c r="QG25" s="430" t="s">
        <v>1226</v>
      </c>
      <c r="QH25" s="430" t="s">
        <v>1226</v>
      </c>
      <c r="QI25" s="430" t="s">
        <v>1226</v>
      </c>
      <c r="QJ25" s="430" t="s">
        <v>1226</v>
      </c>
      <c r="QK25" s="430" t="s">
        <v>1226</v>
      </c>
      <c r="QL25" s="430" t="s">
        <v>1226</v>
      </c>
      <c r="QM25" s="430" t="s">
        <v>1226</v>
      </c>
      <c r="QN25" s="430" t="s">
        <v>1226</v>
      </c>
      <c r="QO25" s="430" t="s">
        <v>1226</v>
      </c>
      <c r="QP25" s="430" t="s">
        <v>1226</v>
      </c>
      <c r="QQ25" s="430" t="s">
        <v>1226</v>
      </c>
      <c r="QR25" s="430" t="s">
        <v>5983</v>
      </c>
      <c r="QS25" s="430" t="s">
        <v>1040</v>
      </c>
      <c r="QT25" s="443" t="s">
        <v>1226</v>
      </c>
      <c r="QU25" s="443" t="s">
        <v>1226</v>
      </c>
      <c r="QV25" s="443" t="s">
        <v>1226</v>
      </c>
      <c r="QW25" s="443" t="s">
        <v>1226</v>
      </c>
      <c r="QX25" s="443" t="s">
        <v>1226</v>
      </c>
      <c r="QY25" s="443" t="s">
        <v>1226</v>
      </c>
      <c r="QZ25" s="443" t="s">
        <v>1226</v>
      </c>
      <c r="RA25" s="443" t="s">
        <v>1226</v>
      </c>
      <c r="RB25" s="443" t="s">
        <v>1226</v>
      </c>
      <c r="RC25" s="443" t="s">
        <v>1226</v>
      </c>
      <c r="RD25" s="443" t="s">
        <v>1226</v>
      </c>
      <c r="RE25" s="443" t="s">
        <v>1226</v>
      </c>
      <c r="RF25" s="443" t="s">
        <v>1226</v>
      </c>
      <c r="RG25" s="443" t="s">
        <v>1226</v>
      </c>
      <c r="RH25" s="443" t="s">
        <v>1226</v>
      </c>
      <c r="RI25" s="443" t="s">
        <v>1226</v>
      </c>
      <c r="RJ25" s="443" t="s">
        <v>1226</v>
      </c>
      <c r="RK25" s="443" t="s">
        <v>1226</v>
      </c>
      <c r="RL25" s="443" t="s">
        <v>1226</v>
      </c>
      <c r="RM25" s="443" t="s">
        <v>1226</v>
      </c>
      <c r="RN25" s="443" t="s">
        <v>1226</v>
      </c>
      <c r="RO25" s="443" t="s">
        <v>1226</v>
      </c>
    </row>
    <row r="26" spans="1:483" x14ac:dyDescent="0.2">
      <c r="A26" s="430" t="s">
        <v>1202</v>
      </c>
      <c r="B26" s="430" t="s">
        <v>1203</v>
      </c>
      <c r="C26" s="430" t="s">
        <v>1047</v>
      </c>
      <c r="D26" s="430" t="s">
        <v>1048</v>
      </c>
      <c r="E26" s="430" t="s">
        <v>1049</v>
      </c>
      <c r="F26" s="443">
        <v>27.198627999999999</v>
      </c>
      <c r="G26" s="444">
        <v>45238.613479830798</v>
      </c>
      <c r="H26" s="430">
        <v>0.5</v>
      </c>
      <c r="I26" s="430">
        <v>0.5</v>
      </c>
      <c r="J26" s="430">
        <v>0.5</v>
      </c>
      <c r="K26" s="430">
        <v>0.5</v>
      </c>
      <c r="L26" s="430">
        <v>0.5</v>
      </c>
      <c r="M26" s="430">
        <v>0.5</v>
      </c>
      <c r="N26" s="430">
        <v>0.5</v>
      </c>
      <c r="O26" s="430" t="s">
        <v>6080</v>
      </c>
      <c r="P26" s="430" t="s">
        <v>6081</v>
      </c>
      <c r="Q26" s="430" t="s">
        <v>1226</v>
      </c>
      <c r="R26" s="430" t="s">
        <v>1226</v>
      </c>
      <c r="S26" s="430" t="s">
        <v>1226</v>
      </c>
      <c r="T26" s="430" t="s">
        <v>1226</v>
      </c>
      <c r="U26" s="430" t="s">
        <v>1226</v>
      </c>
      <c r="V26" s="430" t="s">
        <v>1226</v>
      </c>
      <c r="W26" s="451" t="s">
        <v>1226</v>
      </c>
      <c r="X26" s="451" t="s">
        <v>1226</v>
      </c>
      <c r="Y26" s="451" t="s">
        <v>1226</v>
      </c>
      <c r="Z26" s="430" t="s">
        <v>6082</v>
      </c>
      <c r="AA26" s="430" t="s">
        <v>1226</v>
      </c>
      <c r="AB26" s="430" t="s">
        <v>1226</v>
      </c>
      <c r="AC26" s="430" t="s">
        <v>1226</v>
      </c>
      <c r="AD26" s="430" t="s">
        <v>1226</v>
      </c>
      <c r="AE26" s="430" t="s">
        <v>1226</v>
      </c>
      <c r="AF26" s="430" t="s">
        <v>1226</v>
      </c>
      <c r="AG26" s="451" t="s">
        <v>1226</v>
      </c>
      <c r="AH26" s="451" t="s">
        <v>1226</v>
      </c>
      <c r="AI26" s="451" t="s">
        <v>1226</v>
      </c>
      <c r="AJ26" s="430" t="s">
        <v>6083</v>
      </c>
      <c r="AK26" s="430" t="s">
        <v>1226</v>
      </c>
      <c r="AL26" s="430" t="s">
        <v>1226</v>
      </c>
      <c r="AM26" s="430" t="s">
        <v>1226</v>
      </c>
      <c r="AN26" s="430" t="s">
        <v>1226</v>
      </c>
      <c r="AO26" s="430" t="s">
        <v>1226</v>
      </c>
      <c r="AP26" s="430" t="s">
        <v>1226</v>
      </c>
      <c r="AQ26" s="451" t="s">
        <v>1226</v>
      </c>
      <c r="AR26" s="451" t="s">
        <v>1226</v>
      </c>
      <c r="AS26" s="451" t="s">
        <v>1226</v>
      </c>
      <c r="AT26" s="430" t="s">
        <v>6084</v>
      </c>
      <c r="AU26" s="430" t="s">
        <v>1226</v>
      </c>
      <c r="AV26" s="430" t="s">
        <v>1226</v>
      </c>
      <c r="AW26" s="430" t="s">
        <v>1226</v>
      </c>
      <c r="AX26" s="430" t="s">
        <v>1226</v>
      </c>
      <c r="AY26" s="430" t="s">
        <v>1226</v>
      </c>
      <c r="AZ26" s="430" t="s">
        <v>1226</v>
      </c>
      <c r="BA26" s="451" t="s">
        <v>1226</v>
      </c>
      <c r="BB26" s="451" t="s">
        <v>1226</v>
      </c>
      <c r="BC26" s="451" t="s">
        <v>1226</v>
      </c>
      <c r="BD26" s="430" t="s">
        <v>6085</v>
      </c>
      <c r="BE26" s="430" t="s">
        <v>1226</v>
      </c>
      <c r="BF26" s="430" t="s">
        <v>1226</v>
      </c>
      <c r="BG26" s="430" t="s">
        <v>1226</v>
      </c>
      <c r="BH26" s="430" t="s">
        <v>1226</v>
      </c>
      <c r="BI26" s="430" t="s">
        <v>1226</v>
      </c>
      <c r="BJ26" s="430" t="s">
        <v>1226</v>
      </c>
      <c r="BK26" s="451" t="s">
        <v>1226</v>
      </c>
      <c r="BL26" s="451" t="s">
        <v>1226</v>
      </c>
      <c r="BM26" s="451" t="s">
        <v>1226</v>
      </c>
      <c r="BN26" s="430" t="s">
        <v>6086</v>
      </c>
      <c r="BO26" s="430" t="s">
        <v>1226</v>
      </c>
      <c r="BP26" s="430" t="s">
        <v>1226</v>
      </c>
      <c r="BQ26" s="430" t="s">
        <v>1226</v>
      </c>
      <c r="BR26" s="430" t="s">
        <v>1226</v>
      </c>
      <c r="BS26" s="430" t="s">
        <v>1226</v>
      </c>
      <c r="BT26" s="430" t="s">
        <v>1226</v>
      </c>
      <c r="BU26" s="451" t="s">
        <v>1226</v>
      </c>
      <c r="BV26" s="451" t="s">
        <v>1226</v>
      </c>
      <c r="BW26" s="451" t="s">
        <v>1226</v>
      </c>
      <c r="BX26" s="430" t="s">
        <v>6087</v>
      </c>
      <c r="BY26" s="430" t="s">
        <v>1226</v>
      </c>
      <c r="BZ26" s="430" t="s">
        <v>1226</v>
      </c>
      <c r="CA26" s="430" t="s">
        <v>1226</v>
      </c>
      <c r="CB26" s="430" t="s">
        <v>1226</v>
      </c>
      <c r="CC26" s="430" t="s">
        <v>1226</v>
      </c>
      <c r="CD26" s="430" t="s">
        <v>1226</v>
      </c>
      <c r="CE26" s="451" t="s">
        <v>1226</v>
      </c>
      <c r="CF26" s="451" t="s">
        <v>1226</v>
      </c>
      <c r="CG26" s="451" t="s">
        <v>1226</v>
      </c>
      <c r="CH26" s="430" t="s">
        <v>6088</v>
      </c>
      <c r="CI26" s="430" t="s">
        <v>1226</v>
      </c>
      <c r="CJ26" s="430" t="s">
        <v>1226</v>
      </c>
      <c r="CK26" s="430" t="s">
        <v>1226</v>
      </c>
      <c r="CL26" s="430" t="s">
        <v>1226</v>
      </c>
      <c r="CM26" s="430" t="s">
        <v>1226</v>
      </c>
      <c r="CN26" s="430" t="s">
        <v>1226</v>
      </c>
      <c r="CO26" s="451" t="s">
        <v>1226</v>
      </c>
      <c r="CP26" s="451" t="s">
        <v>1226</v>
      </c>
      <c r="CQ26" s="451" t="s">
        <v>1226</v>
      </c>
      <c r="CR26" s="430" t="s">
        <v>6089</v>
      </c>
      <c r="CS26" s="430" t="s">
        <v>1226</v>
      </c>
      <c r="CT26" s="430" t="s">
        <v>1226</v>
      </c>
      <c r="CU26" s="430" t="s">
        <v>1226</v>
      </c>
      <c r="CV26" s="430" t="s">
        <v>1226</v>
      </c>
      <c r="CW26" s="430" t="s">
        <v>1226</v>
      </c>
      <c r="CX26" s="430" t="s">
        <v>1226</v>
      </c>
      <c r="CY26" s="451" t="s">
        <v>1226</v>
      </c>
      <c r="CZ26" s="451" t="s">
        <v>1226</v>
      </c>
      <c r="DA26" s="451" t="s">
        <v>1226</v>
      </c>
      <c r="DB26" s="430" t="s">
        <v>6090</v>
      </c>
      <c r="DC26" s="430" t="s">
        <v>1226</v>
      </c>
      <c r="DD26" s="430" t="s">
        <v>1226</v>
      </c>
      <c r="DE26" s="430" t="s">
        <v>1226</v>
      </c>
      <c r="DF26" s="430" t="s">
        <v>1226</v>
      </c>
      <c r="DG26" s="430" t="s">
        <v>1226</v>
      </c>
      <c r="DH26" s="430" t="s">
        <v>1226</v>
      </c>
      <c r="DI26" s="451" t="s">
        <v>1226</v>
      </c>
      <c r="DJ26" s="451" t="s">
        <v>1226</v>
      </c>
      <c r="DK26" s="451" t="s">
        <v>1226</v>
      </c>
      <c r="DL26" s="430" t="s">
        <v>6091</v>
      </c>
      <c r="DM26" s="430" t="s">
        <v>1226</v>
      </c>
      <c r="DN26" s="430" t="s">
        <v>1226</v>
      </c>
      <c r="DO26" s="430" t="s">
        <v>1226</v>
      </c>
      <c r="DP26" s="430" t="s">
        <v>1226</v>
      </c>
      <c r="DQ26" s="430" t="s">
        <v>1226</v>
      </c>
      <c r="DR26" s="430" t="s">
        <v>1226</v>
      </c>
      <c r="DS26" s="451" t="s">
        <v>1226</v>
      </c>
      <c r="DT26" s="451" t="s">
        <v>1226</v>
      </c>
      <c r="DU26" s="451" t="s">
        <v>1226</v>
      </c>
      <c r="DV26" s="430" t="s">
        <v>6092</v>
      </c>
      <c r="DW26" s="430" t="s">
        <v>1226</v>
      </c>
      <c r="DX26" s="430" t="s">
        <v>1226</v>
      </c>
      <c r="DY26" s="430" t="s">
        <v>1226</v>
      </c>
      <c r="DZ26" s="430" t="s">
        <v>1226</v>
      </c>
      <c r="EA26" s="430" t="s">
        <v>1226</v>
      </c>
      <c r="EB26" s="430" t="s">
        <v>1226</v>
      </c>
      <c r="EC26" s="451" t="s">
        <v>1226</v>
      </c>
      <c r="ED26" s="451" t="s">
        <v>1226</v>
      </c>
      <c r="EE26" s="451" t="s">
        <v>1226</v>
      </c>
      <c r="EF26" s="430" t="s">
        <v>6093</v>
      </c>
      <c r="EG26" s="430" t="s">
        <v>1226</v>
      </c>
      <c r="EH26" s="430" t="s">
        <v>1226</v>
      </c>
      <c r="EI26" s="430" t="s">
        <v>1226</v>
      </c>
      <c r="EJ26" s="430" t="s">
        <v>1226</v>
      </c>
      <c r="EK26" s="430" t="s">
        <v>1226</v>
      </c>
      <c r="EL26" s="430" t="s">
        <v>1226</v>
      </c>
      <c r="EM26" s="451" t="s">
        <v>1226</v>
      </c>
      <c r="EN26" s="451" t="s">
        <v>1226</v>
      </c>
      <c r="EO26" s="451" t="s">
        <v>1226</v>
      </c>
      <c r="EP26" s="430" t="s">
        <v>6094</v>
      </c>
      <c r="EQ26" s="430" t="s">
        <v>1226</v>
      </c>
      <c r="ER26" s="430" t="s">
        <v>1226</v>
      </c>
      <c r="ES26" s="430" t="s">
        <v>1226</v>
      </c>
      <c r="ET26" s="430" t="s">
        <v>1226</v>
      </c>
      <c r="EU26" s="430" t="s">
        <v>1226</v>
      </c>
      <c r="EV26" s="430" t="s">
        <v>1226</v>
      </c>
      <c r="EW26" s="451" t="s">
        <v>1226</v>
      </c>
      <c r="EX26" s="451" t="s">
        <v>1226</v>
      </c>
      <c r="EY26" s="451" t="s">
        <v>1226</v>
      </c>
      <c r="EZ26" s="430" t="s">
        <v>1226</v>
      </c>
      <c r="FA26" s="430" t="s">
        <v>1226</v>
      </c>
      <c r="FB26" s="430" t="s">
        <v>1226</v>
      </c>
      <c r="FC26" s="430" t="s">
        <v>1226</v>
      </c>
      <c r="FD26" s="430" t="s">
        <v>1226</v>
      </c>
      <c r="FE26" s="430" t="s">
        <v>1226</v>
      </c>
      <c r="FF26" s="430" t="s">
        <v>1226</v>
      </c>
      <c r="FG26" s="430" t="s">
        <v>1226</v>
      </c>
      <c r="FH26" s="430" t="s">
        <v>1226</v>
      </c>
      <c r="FI26" s="430" t="s">
        <v>1226</v>
      </c>
      <c r="FJ26" s="430" t="s">
        <v>1226</v>
      </c>
      <c r="FK26" s="430" t="s">
        <v>1226</v>
      </c>
      <c r="FL26" s="430" t="s">
        <v>6095</v>
      </c>
      <c r="FM26" s="430" t="s">
        <v>1226</v>
      </c>
      <c r="FN26" s="443" t="s">
        <v>1226</v>
      </c>
      <c r="FO26" s="443" t="s">
        <v>1226</v>
      </c>
      <c r="FP26" s="443" t="s">
        <v>1226</v>
      </c>
      <c r="FQ26" s="443" t="s">
        <v>1226</v>
      </c>
      <c r="FR26" s="443" t="s">
        <v>1226</v>
      </c>
      <c r="FS26" s="443" t="s">
        <v>1226</v>
      </c>
      <c r="FT26" s="443" t="s">
        <v>1226</v>
      </c>
      <c r="FU26" s="430">
        <v>0.66</v>
      </c>
      <c r="FV26" s="430">
        <v>0</v>
      </c>
      <c r="FW26" s="430">
        <v>1</v>
      </c>
      <c r="FX26" s="430">
        <v>0</v>
      </c>
      <c r="FY26" s="430">
        <v>0.33</v>
      </c>
      <c r="FZ26" s="430">
        <v>1</v>
      </c>
      <c r="GA26" s="430">
        <v>0</v>
      </c>
      <c r="GB26" s="430">
        <v>1</v>
      </c>
      <c r="GC26" s="430" t="s">
        <v>6096</v>
      </c>
      <c r="GD26" s="430" t="s">
        <v>6097</v>
      </c>
      <c r="GE26" s="430" t="s">
        <v>1226</v>
      </c>
      <c r="GF26" s="430">
        <v>0.5</v>
      </c>
      <c r="GG26" s="430">
        <v>1</v>
      </c>
      <c r="GH26" s="430">
        <v>0.5</v>
      </c>
      <c r="GI26" s="430" t="s">
        <v>1226</v>
      </c>
      <c r="GJ26" s="430">
        <v>0</v>
      </c>
      <c r="GK26" s="430">
        <v>0</v>
      </c>
      <c r="GL26" s="430">
        <v>0</v>
      </c>
      <c r="GM26" s="430" t="s">
        <v>1226</v>
      </c>
      <c r="GN26" s="430">
        <v>1</v>
      </c>
      <c r="GO26" s="430">
        <v>1</v>
      </c>
      <c r="GP26" s="430">
        <v>1</v>
      </c>
      <c r="GQ26" s="430" t="s">
        <v>1226</v>
      </c>
      <c r="GR26" s="430">
        <v>0.5</v>
      </c>
      <c r="GS26" s="430">
        <v>1</v>
      </c>
      <c r="GT26" s="430">
        <v>0.5</v>
      </c>
      <c r="GU26" s="430" t="s">
        <v>6098</v>
      </c>
      <c r="GV26" s="430" t="s">
        <v>1226</v>
      </c>
      <c r="GW26" s="430">
        <v>0.5</v>
      </c>
      <c r="GX26" s="430">
        <v>1</v>
      </c>
      <c r="GY26" s="430">
        <v>0.5</v>
      </c>
      <c r="GZ26" s="430" t="s">
        <v>6099</v>
      </c>
      <c r="HA26" s="430" t="s">
        <v>6100</v>
      </c>
      <c r="HB26" s="430">
        <v>0.5</v>
      </c>
      <c r="HC26" s="430">
        <v>1</v>
      </c>
      <c r="HD26" s="430">
        <v>0.5</v>
      </c>
      <c r="HE26" s="430">
        <v>0.5</v>
      </c>
      <c r="HF26" s="430">
        <v>1</v>
      </c>
      <c r="HG26" s="430">
        <v>0.5</v>
      </c>
      <c r="HH26" s="430">
        <v>0.5</v>
      </c>
      <c r="HI26" s="430">
        <v>1</v>
      </c>
      <c r="HJ26" s="430">
        <v>0.5</v>
      </c>
      <c r="HK26" s="430">
        <v>0.5</v>
      </c>
      <c r="HL26" s="430">
        <v>1</v>
      </c>
      <c r="HM26" s="430">
        <v>0.5</v>
      </c>
      <c r="HN26" s="430" t="s">
        <v>1226</v>
      </c>
      <c r="HO26" s="430">
        <v>1</v>
      </c>
      <c r="HP26" s="430">
        <v>1</v>
      </c>
      <c r="HQ26" s="430">
        <v>0.5</v>
      </c>
      <c r="HR26" s="430" t="s">
        <v>1226</v>
      </c>
      <c r="HS26" s="430">
        <v>0.5</v>
      </c>
      <c r="HT26" s="430">
        <v>0.5</v>
      </c>
      <c r="HU26" s="430">
        <v>0.5</v>
      </c>
      <c r="HV26" s="430" t="s">
        <v>1226</v>
      </c>
      <c r="HW26" s="430">
        <v>0.5</v>
      </c>
      <c r="HX26" s="430">
        <v>0.5</v>
      </c>
      <c r="HY26" s="430">
        <v>0.5</v>
      </c>
      <c r="HZ26" s="430" t="s">
        <v>6101</v>
      </c>
      <c r="IA26" s="430" t="s">
        <v>1226</v>
      </c>
      <c r="IB26" s="430">
        <v>0.5</v>
      </c>
      <c r="IC26" s="430">
        <v>0.5</v>
      </c>
      <c r="ID26" s="430">
        <v>0.5</v>
      </c>
      <c r="IE26" s="430" t="s">
        <v>6102</v>
      </c>
      <c r="IF26" s="430" t="s">
        <v>1226</v>
      </c>
      <c r="IG26" s="430">
        <v>0</v>
      </c>
      <c r="IH26" s="430">
        <v>0</v>
      </c>
      <c r="II26" s="430">
        <v>1</v>
      </c>
      <c r="IJ26" s="430">
        <v>1</v>
      </c>
      <c r="IK26" s="430">
        <v>1</v>
      </c>
      <c r="IL26" s="430" t="s">
        <v>1226</v>
      </c>
      <c r="IM26" s="430" t="s">
        <v>6103</v>
      </c>
      <c r="IN26" s="430">
        <v>0.5</v>
      </c>
      <c r="IO26" s="430" t="s">
        <v>1226</v>
      </c>
      <c r="IP26" s="430">
        <v>1</v>
      </c>
      <c r="IQ26" s="430" t="s">
        <v>1226</v>
      </c>
      <c r="IR26" s="430">
        <v>1</v>
      </c>
      <c r="IS26" s="430" t="s">
        <v>1226</v>
      </c>
      <c r="IT26" s="430">
        <v>0.5</v>
      </c>
      <c r="IU26" s="430" t="s">
        <v>1226</v>
      </c>
      <c r="IV26" s="430" t="s">
        <v>1226</v>
      </c>
      <c r="IW26" s="430">
        <v>0</v>
      </c>
      <c r="IX26" s="430" t="s">
        <v>1226</v>
      </c>
      <c r="IY26" s="430">
        <v>0</v>
      </c>
      <c r="IZ26" s="430" t="s">
        <v>1226</v>
      </c>
      <c r="JA26" s="430">
        <v>0</v>
      </c>
      <c r="JB26" s="430" t="s">
        <v>1226</v>
      </c>
      <c r="JC26" s="430">
        <v>0</v>
      </c>
      <c r="JD26" s="430" t="s">
        <v>1226</v>
      </c>
      <c r="JE26" s="430" t="s">
        <v>6104</v>
      </c>
      <c r="JF26" s="430" t="s">
        <v>6105</v>
      </c>
      <c r="JG26" s="430" t="s">
        <v>1226</v>
      </c>
      <c r="JH26" s="430" t="s">
        <v>1226</v>
      </c>
      <c r="JI26" s="430" t="s">
        <v>1226</v>
      </c>
      <c r="JJ26" s="430" t="s">
        <v>1226</v>
      </c>
      <c r="JK26" s="430" t="s">
        <v>6106</v>
      </c>
      <c r="JL26" s="430" t="s">
        <v>1440</v>
      </c>
      <c r="JM26" s="430">
        <v>0</v>
      </c>
      <c r="JN26" s="430">
        <v>0</v>
      </c>
      <c r="JO26" s="430" t="s">
        <v>1226</v>
      </c>
      <c r="JP26" s="443" t="s">
        <v>1226</v>
      </c>
      <c r="JQ26" s="443" t="s">
        <v>1226</v>
      </c>
      <c r="JR26" s="443" t="s">
        <v>1226</v>
      </c>
      <c r="JS26" s="443" t="s">
        <v>1226</v>
      </c>
      <c r="JT26" s="443" t="s">
        <v>1226</v>
      </c>
      <c r="JU26" s="430" t="s">
        <v>6107</v>
      </c>
      <c r="JV26" s="430">
        <v>0</v>
      </c>
      <c r="JW26" s="430">
        <v>0</v>
      </c>
      <c r="JX26" s="430" t="s">
        <v>6108</v>
      </c>
      <c r="JY26" s="430" t="s">
        <v>6109</v>
      </c>
      <c r="JZ26" s="430">
        <v>0</v>
      </c>
      <c r="KA26" s="430" t="s">
        <v>1226</v>
      </c>
      <c r="KB26" s="430" t="s">
        <v>1226</v>
      </c>
      <c r="KC26" s="430">
        <v>0</v>
      </c>
      <c r="KD26" s="430" t="s">
        <v>1226</v>
      </c>
      <c r="KE26" s="430" t="s">
        <v>1226</v>
      </c>
      <c r="KF26" s="430">
        <v>0</v>
      </c>
      <c r="KG26" s="430" t="s">
        <v>1226</v>
      </c>
      <c r="KH26" s="430" t="s">
        <v>1226</v>
      </c>
      <c r="KI26" s="430">
        <v>0</v>
      </c>
      <c r="KJ26" s="430" t="s">
        <v>1226</v>
      </c>
      <c r="KK26" s="430" t="s">
        <v>1226</v>
      </c>
      <c r="KL26" s="430">
        <v>0</v>
      </c>
      <c r="KM26" s="430" t="s">
        <v>1226</v>
      </c>
      <c r="KN26" s="430" t="s">
        <v>1226</v>
      </c>
      <c r="KO26" s="430" t="s">
        <v>1226</v>
      </c>
      <c r="KP26" s="430" t="s">
        <v>6110</v>
      </c>
      <c r="KQ26" s="430" t="s">
        <v>1226</v>
      </c>
      <c r="KR26" s="430">
        <v>1.04</v>
      </c>
      <c r="KS26" s="430">
        <v>17.71</v>
      </c>
      <c r="KT26" s="430" t="s">
        <v>1226</v>
      </c>
      <c r="KU26" s="430" t="s">
        <v>1226</v>
      </c>
      <c r="KV26" s="430" t="s">
        <v>1226</v>
      </c>
      <c r="KW26" s="430" t="s">
        <v>1226</v>
      </c>
      <c r="KX26" s="430" t="s">
        <v>1226</v>
      </c>
      <c r="KY26" s="430" t="s">
        <v>1226</v>
      </c>
      <c r="KZ26" s="430">
        <v>1</v>
      </c>
      <c r="LA26" s="430" t="s">
        <v>1226</v>
      </c>
      <c r="LB26" s="430" t="s">
        <v>1226</v>
      </c>
      <c r="LC26" s="430" t="s">
        <v>1226</v>
      </c>
      <c r="LD26" s="430" t="s">
        <v>1226</v>
      </c>
      <c r="LE26" s="430" t="s">
        <v>1226</v>
      </c>
      <c r="LF26" s="430" t="s">
        <v>37</v>
      </c>
      <c r="LG26" s="430" t="s">
        <v>6111</v>
      </c>
      <c r="LH26" s="430">
        <v>2020</v>
      </c>
      <c r="LI26" s="430" t="s">
        <v>6112</v>
      </c>
      <c r="LJ26" s="430" t="s">
        <v>5984</v>
      </c>
      <c r="LK26" s="430" t="s">
        <v>1226</v>
      </c>
      <c r="LL26" s="430" t="s">
        <v>1226</v>
      </c>
      <c r="LM26" s="430" t="s">
        <v>1226</v>
      </c>
      <c r="LN26" s="430" t="s">
        <v>1226</v>
      </c>
      <c r="LO26" s="430" t="s">
        <v>1226</v>
      </c>
      <c r="LP26" s="430" t="s">
        <v>1226</v>
      </c>
      <c r="LQ26" s="430" t="s">
        <v>1226</v>
      </c>
      <c r="LR26" s="430" t="s">
        <v>1226</v>
      </c>
      <c r="LS26" s="430" t="s">
        <v>1226</v>
      </c>
      <c r="LT26" s="430" t="s">
        <v>1226</v>
      </c>
      <c r="LU26" s="430" t="s">
        <v>1226</v>
      </c>
      <c r="LV26" s="430" t="s">
        <v>1226</v>
      </c>
      <c r="LW26" s="430" t="s">
        <v>1226</v>
      </c>
      <c r="LX26" s="430" t="s">
        <v>1226</v>
      </c>
      <c r="LY26" s="430" t="s">
        <v>1226</v>
      </c>
      <c r="LZ26" s="430" t="s">
        <v>1226</v>
      </c>
      <c r="MA26" s="430" t="s">
        <v>1226</v>
      </c>
      <c r="MB26" s="430" t="s">
        <v>1226</v>
      </c>
      <c r="MC26" s="430" t="s">
        <v>1226</v>
      </c>
      <c r="MD26" s="430" t="s">
        <v>1226</v>
      </c>
      <c r="ME26" s="430" t="s">
        <v>1226</v>
      </c>
      <c r="MF26" s="430" t="s">
        <v>1226</v>
      </c>
      <c r="MG26" s="430" t="s">
        <v>1226</v>
      </c>
      <c r="MH26" s="430" t="s">
        <v>1226</v>
      </c>
      <c r="MI26" s="430" t="s">
        <v>1226</v>
      </c>
      <c r="MJ26" s="430" t="s">
        <v>1226</v>
      </c>
      <c r="MK26" s="430" t="s">
        <v>1226</v>
      </c>
      <c r="ML26" s="430" t="s">
        <v>1226</v>
      </c>
      <c r="MM26" s="430" t="s">
        <v>1226</v>
      </c>
      <c r="MN26" s="430" t="s">
        <v>1226</v>
      </c>
      <c r="MO26" s="430" t="s">
        <v>1226</v>
      </c>
      <c r="MP26" s="430" t="s">
        <v>1226</v>
      </c>
      <c r="MQ26" s="430" t="s">
        <v>1226</v>
      </c>
      <c r="MR26" s="430" t="s">
        <v>1226</v>
      </c>
      <c r="MS26" s="430" t="s">
        <v>1226</v>
      </c>
      <c r="MT26" s="430" t="s">
        <v>1226</v>
      </c>
      <c r="MU26" s="430" t="s">
        <v>1226</v>
      </c>
      <c r="MV26" s="430" t="s">
        <v>1226</v>
      </c>
      <c r="MW26" s="430" t="s">
        <v>1226</v>
      </c>
      <c r="MX26" s="430" t="s">
        <v>1226</v>
      </c>
      <c r="MY26" s="430" t="s">
        <v>1226</v>
      </c>
      <c r="MZ26" s="430" t="s">
        <v>1226</v>
      </c>
      <c r="NA26" s="430" t="s">
        <v>1226</v>
      </c>
      <c r="NB26" s="430" t="s">
        <v>1226</v>
      </c>
      <c r="NC26" s="430" t="s">
        <v>1226</v>
      </c>
      <c r="ND26" s="430" t="s">
        <v>1226</v>
      </c>
      <c r="NE26" s="430" t="s">
        <v>1226</v>
      </c>
      <c r="NF26" s="430" t="s">
        <v>1226</v>
      </c>
      <c r="NG26" s="430" t="s">
        <v>1226</v>
      </c>
      <c r="NH26" s="430" t="s">
        <v>1226</v>
      </c>
      <c r="NI26" s="430" t="s">
        <v>1226</v>
      </c>
      <c r="NJ26" s="430" t="s">
        <v>1226</v>
      </c>
      <c r="NK26" s="430" t="s">
        <v>1226</v>
      </c>
      <c r="NL26" s="430" t="s">
        <v>1226</v>
      </c>
      <c r="NM26" s="430" t="s">
        <v>1226</v>
      </c>
      <c r="NN26" s="430" t="s">
        <v>1226</v>
      </c>
      <c r="NO26" s="430" t="s">
        <v>1226</v>
      </c>
      <c r="NP26" s="430" t="s">
        <v>1226</v>
      </c>
      <c r="NQ26" s="430" t="s">
        <v>1226</v>
      </c>
      <c r="NR26" s="430" t="s">
        <v>1226</v>
      </c>
      <c r="NS26" s="430" t="s">
        <v>1226</v>
      </c>
      <c r="NT26" s="430" t="s">
        <v>1226</v>
      </c>
      <c r="NU26" s="430" t="s">
        <v>1226</v>
      </c>
      <c r="NV26" s="430" t="s">
        <v>1226</v>
      </c>
      <c r="NW26" s="430" t="s">
        <v>1226</v>
      </c>
      <c r="NX26" s="430" t="s">
        <v>1226</v>
      </c>
      <c r="NY26" s="430" t="s">
        <v>1226</v>
      </c>
      <c r="NZ26" s="430" t="s">
        <v>1226</v>
      </c>
      <c r="OA26" s="430" t="s">
        <v>1226</v>
      </c>
      <c r="OB26" s="430" t="s">
        <v>1226</v>
      </c>
      <c r="OC26" s="430" t="s">
        <v>1226</v>
      </c>
      <c r="OD26" s="430" t="s">
        <v>1226</v>
      </c>
      <c r="OE26" s="430" t="s">
        <v>1226</v>
      </c>
      <c r="OF26" s="430" t="s">
        <v>1226</v>
      </c>
      <c r="OG26" s="430" t="s">
        <v>1226</v>
      </c>
      <c r="OH26" s="430" t="s">
        <v>1226</v>
      </c>
      <c r="OI26" s="430" t="s">
        <v>1226</v>
      </c>
      <c r="OJ26" s="430" t="s">
        <v>1226</v>
      </c>
      <c r="OK26" s="430" t="s">
        <v>1226</v>
      </c>
      <c r="OL26" s="430" t="s">
        <v>1226</v>
      </c>
      <c r="OM26" s="430" t="s">
        <v>1226</v>
      </c>
      <c r="ON26" s="430" t="s">
        <v>1226</v>
      </c>
      <c r="OO26" s="430" t="s">
        <v>1226</v>
      </c>
      <c r="OP26" s="430" t="s">
        <v>1226</v>
      </c>
      <c r="OQ26" s="430" t="s">
        <v>1226</v>
      </c>
      <c r="OR26" s="430" t="s">
        <v>1226</v>
      </c>
      <c r="OS26" s="430" t="s">
        <v>1226</v>
      </c>
      <c r="OT26" s="430" t="s">
        <v>1226</v>
      </c>
      <c r="OU26" s="430" t="s">
        <v>1226</v>
      </c>
      <c r="OV26" s="430" t="s">
        <v>1226</v>
      </c>
      <c r="OW26" s="430" t="s">
        <v>1226</v>
      </c>
      <c r="OX26" s="430" t="s">
        <v>1226</v>
      </c>
      <c r="OY26" s="430" t="s">
        <v>1226</v>
      </c>
      <c r="OZ26" s="430" t="s">
        <v>1226</v>
      </c>
      <c r="PA26" s="430" t="s">
        <v>1226</v>
      </c>
      <c r="PB26" s="430" t="s">
        <v>1226</v>
      </c>
      <c r="PC26" s="430" t="s">
        <v>1226</v>
      </c>
      <c r="PD26" s="430" t="s">
        <v>1226</v>
      </c>
      <c r="PE26" s="430" t="s">
        <v>1226</v>
      </c>
      <c r="PF26" s="430" t="s">
        <v>1226</v>
      </c>
      <c r="PG26" s="430" t="s">
        <v>1226</v>
      </c>
      <c r="PH26" s="430" t="s">
        <v>1226</v>
      </c>
      <c r="PI26" s="430" t="s">
        <v>1226</v>
      </c>
      <c r="PJ26" s="430" t="s">
        <v>1226</v>
      </c>
      <c r="PK26" s="430" t="s">
        <v>1226</v>
      </c>
      <c r="PL26" s="430" t="s">
        <v>1226</v>
      </c>
      <c r="PM26" s="430" t="s">
        <v>1226</v>
      </c>
      <c r="PN26" s="430" t="s">
        <v>1226</v>
      </c>
      <c r="PO26" s="430" t="s">
        <v>1226</v>
      </c>
      <c r="PP26" s="430" t="s">
        <v>1226</v>
      </c>
      <c r="PQ26" s="430" t="s">
        <v>1226</v>
      </c>
      <c r="PR26" s="430" t="s">
        <v>1226</v>
      </c>
      <c r="PS26" s="430" t="s">
        <v>1226</v>
      </c>
      <c r="PT26" s="430" t="s">
        <v>1226</v>
      </c>
      <c r="PU26" s="430" t="s">
        <v>1226</v>
      </c>
      <c r="PV26" s="430" t="s">
        <v>1226</v>
      </c>
      <c r="PW26" s="430" t="s">
        <v>1226</v>
      </c>
      <c r="PX26" s="430" t="s">
        <v>1226</v>
      </c>
      <c r="PY26" s="430" t="s">
        <v>1226</v>
      </c>
      <c r="PZ26" s="430" t="s">
        <v>1226</v>
      </c>
      <c r="QA26" s="430" t="s">
        <v>1226</v>
      </c>
      <c r="QB26" s="430" t="s">
        <v>1226</v>
      </c>
      <c r="QC26" s="430" t="s">
        <v>1226</v>
      </c>
      <c r="QD26" s="430" t="s">
        <v>1226</v>
      </c>
      <c r="QE26" s="430" t="s">
        <v>1226</v>
      </c>
      <c r="QF26" s="430" t="s">
        <v>1226</v>
      </c>
      <c r="QG26" s="430" t="s">
        <v>1226</v>
      </c>
      <c r="QH26" s="430" t="s">
        <v>1226</v>
      </c>
      <c r="QI26" s="430" t="s">
        <v>1226</v>
      </c>
      <c r="QJ26" s="430" t="s">
        <v>1226</v>
      </c>
      <c r="QK26" s="430" t="s">
        <v>1226</v>
      </c>
      <c r="QL26" s="430" t="s">
        <v>1226</v>
      </c>
      <c r="QM26" s="430" t="s">
        <v>1226</v>
      </c>
      <c r="QN26" s="430" t="s">
        <v>1226</v>
      </c>
      <c r="QO26" s="430" t="s">
        <v>1226</v>
      </c>
      <c r="QP26" s="430" t="s">
        <v>1226</v>
      </c>
      <c r="QQ26" s="430" t="s">
        <v>1226</v>
      </c>
      <c r="QR26" s="430" t="s">
        <v>1226</v>
      </c>
      <c r="QS26" s="430" t="s">
        <v>1226</v>
      </c>
      <c r="QT26" s="443" t="s">
        <v>1226</v>
      </c>
      <c r="QU26" s="443" t="s">
        <v>1226</v>
      </c>
      <c r="QV26" s="443" t="s">
        <v>1226</v>
      </c>
      <c r="QW26" s="443" t="s">
        <v>1226</v>
      </c>
      <c r="QX26" s="443" t="s">
        <v>1226</v>
      </c>
      <c r="QY26" s="443" t="s">
        <v>1226</v>
      </c>
      <c r="QZ26" s="443" t="s">
        <v>1226</v>
      </c>
      <c r="RA26" s="443" t="s">
        <v>1226</v>
      </c>
      <c r="RB26" s="443" t="s">
        <v>1226</v>
      </c>
      <c r="RC26" s="443" t="s">
        <v>1226</v>
      </c>
      <c r="RD26" s="443" t="s">
        <v>1226</v>
      </c>
      <c r="RE26" s="443" t="s">
        <v>1226</v>
      </c>
      <c r="RF26" s="443" t="s">
        <v>1226</v>
      </c>
      <c r="RG26" s="443" t="s">
        <v>1226</v>
      </c>
      <c r="RH26" s="443" t="s">
        <v>1226</v>
      </c>
      <c r="RI26" s="443" t="s">
        <v>1226</v>
      </c>
      <c r="RJ26" s="443" t="s">
        <v>1226</v>
      </c>
      <c r="RK26" s="443" t="s">
        <v>1226</v>
      </c>
      <c r="RL26" s="443" t="s">
        <v>1226</v>
      </c>
      <c r="RM26" s="443" t="s">
        <v>1226</v>
      </c>
      <c r="RN26" s="443" t="s">
        <v>1226</v>
      </c>
      <c r="RO26" s="443" t="s">
        <v>1226</v>
      </c>
    </row>
    <row r="27" spans="1:483" x14ac:dyDescent="0.2">
      <c r="A27" s="430" t="s">
        <v>1183</v>
      </c>
      <c r="B27" s="430" t="s">
        <v>1184</v>
      </c>
      <c r="C27" s="430" t="s">
        <v>1047</v>
      </c>
      <c r="D27" s="430" t="s">
        <v>1048</v>
      </c>
      <c r="E27" s="430" t="s">
        <v>1039</v>
      </c>
      <c r="F27" s="443">
        <v>5.4571540000000001</v>
      </c>
      <c r="G27" s="444">
        <v>2516.4982990121198</v>
      </c>
      <c r="H27" s="430">
        <v>0</v>
      </c>
      <c r="I27" s="430">
        <v>0</v>
      </c>
      <c r="J27" s="430">
        <v>0</v>
      </c>
      <c r="K27" s="430">
        <v>0</v>
      </c>
      <c r="L27" s="430">
        <v>0</v>
      </c>
      <c r="M27" s="430">
        <v>0</v>
      </c>
      <c r="N27" s="430">
        <v>0</v>
      </c>
      <c r="O27" s="430" t="s">
        <v>1226</v>
      </c>
      <c r="P27" s="430" t="s">
        <v>6415</v>
      </c>
      <c r="Q27" s="430" t="s">
        <v>6416</v>
      </c>
      <c r="R27" s="430" t="s">
        <v>1226</v>
      </c>
      <c r="S27" s="430" t="s">
        <v>1226</v>
      </c>
      <c r="T27" s="430" t="s">
        <v>1226</v>
      </c>
      <c r="U27" s="430" t="s">
        <v>1226</v>
      </c>
      <c r="V27" s="430" t="s">
        <v>1226</v>
      </c>
      <c r="W27" s="451" t="s">
        <v>1226</v>
      </c>
      <c r="X27" s="451" t="s">
        <v>1226</v>
      </c>
      <c r="Y27" s="451" t="s">
        <v>1226</v>
      </c>
      <c r="Z27" s="430" t="s">
        <v>6417</v>
      </c>
      <c r="AA27" s="430" t="s">
        <v>6418</v>
      </c>
      <c r="AB27" s="430" t="s">
        <v>1226</v>
      </c>
      <c r="AC27" s="430" t="s">
        <v>1226</v>
      </c>
      <c r="AD27" s="430" t="s">
        <v>1226</v>
      </c>
      <c r="AE27" s="430" t="s">
        <v>1226</v>
      </c>
      <c r="AF27" s="430" t="s">
        <v>1226</v>
      </c>
      <c r="AG27" s="451" t="s">
        <v>1226</v>
      </c>
      <c r="AH27" s="451" t="s">
        <v>1226</v>
      </c>
      <c r="AI27" s="451" t="s">
        <v>1226</v>
      </c>
      <c r="AJ27" s="430" t="s">
        <v>1226</v>
      </c>
      <c r="AK27" s="430" t="s">
        <v>1226</v>
      </c>
      <c r="AL27" s="430" t="s">
        <v>1226</v>
      </c>
      <c r="AM27" s="430" t="s">
        <v>1226</v>
      </c>
      <c r="AN27" s="430" t="s">
        <v>1226</v>
      </c>
      <c r="AO27" s="430" t="s">
        <v>1226</v>
      </c>
      <c r="AP27" s="430" t="s">
        <v>1226</v>
      </c>
      <c r="AQ27" s="451" t="s">
        <v>1226</v>
      </c>
      <c r="AR27" s="451" t="s">
        <v>1226</v>
      </c>
      <c r="AS27" s="451" t="s">
        <v>1226</v>
      </c>
      <c r="AT27" s="430" t="s">
        <v>1226</v>
      </c>
      <c r="AU27" s="430" t="s">
        <v>1226</v>
      </c>
      <c r="AV27" s="430" t="s">
        <v>1226</v>
      </c>
      <c r="AW27" s="430" t="s">
        <v>1226</v>
      </c>
      <c r="AX27" s="430" t="s">
        <v>1226</v>
      </c>
      <c r="AY27" s="430" t="s">
        <v>1226</v>
      </c>
      <c r="AZ27" s="430" t="s">
        <v>1226</v>
      </c>
      <c r="BA27" s="451" t="s">
        <v>1226</v>
      </c>
      <c r="BB27" s="451" t="s">
        <v>1226</v>
      </c>
      <c r="BC27" s="451" t="s">
        <v>1226</v>
      </c>
      <c r="BD27" s="430" t="s">
        <v>1226</v>
      </c>
      <c r="BE27" s="430" t="s">
        <v>1226</v>
      </c>
      <c r="BF27" s="430" t="s">
        <v>1226</v>
      </c>
      <c r="BG27" s="430" t="s">
        <v>1226</v>
      </c>
      <c r="BH27" s="430" t="s">
        <v>1226</v>
      </c>
      <c r="BI27" s="430" t="s">
        <v>1226</v>
      </c>
      <c r="BJ27" s="430" t="s">
        <v>1226</v>
      </c>
      <c r="BK27" s="451" t="s">
        <v>1226</v>
      </c>
      <c r="BL27" s="451" t="s">
        <v>1226</v>
      </c>
      <c r="BM27" s="451" t="s">
        <v>1226</v>
      </c>
      <c r="BN27" s="430" t="s">
        <v>1226</v>
      </c>
      <c r="BO27" s="430" t="s">
        <v>1226</v>
      </c>
      <c r="BP27" s="430" t="s">
        <v>1226</v>
      </c>
      <c r="BQ27" s="430" t="s">
        <v>1226</v>
      </c>
      <c r="BR27" s="430" t="s">
        <v>1226</v>
      </c>
      <c r="BS27" s="430" t="s">
        <v>1226</v>
      </c>
      <c r="BT27" s="430" t="s">
        <v>1226</v>
      </c>
      <c r="BU27" s="451" t="s">
        <v>1226</v>
      </c>
      <c r="BV27" s="451" t="s">
        <v>1226</v>
      </c>
      <c r="BW27" s="451" t="s">
        <v>1226</v>
      </c>
      <c r="BX27" s="430" t="s">
        <v>1226</v>
      </c>
      <c r="BY27" s="430" t="s">
        <v>1226</v>
      </c>
      <c r="BZ27" s="430" t="s">
        <v>1226</v>
      </c>
      <c r="CA27" s="430" t="s">
        <v>1226</v>
      </c>
      <c r="CB27" s="430" t="s">
        <v>1226</v>
      </c>
      <c r="CC27" s="430" t="s">
        <v>1226</v>
      </c>
      <c r="CD27" s="430" t="s">
        <v>1226</v>
      </c>
      <c r="CE27" s="451" t="s">
        <v>1226</v>
      </c>
      <c r="CF27" s="451" t="s">
        <v>1226</v>
      </c>
      <c r="CG27" s="451" t="s">
        <v>1226</v>
      </c>
      <c r="CH27" s="430" t="s">
        <v>1226</v>
      </c>
      <c r="CI27" s="430" t="s">
        <v>1226</v>
      </c>
      <c r="CJ27" s="430" t="s">
        <v>1226</v>
      </c>
      <c r="CK27" s="430" t="s">
        <v>1226</v>
      </c>
      <c r="CL27" s="430" t="s">
        <v>1226</v>
      </c>
      <c r="CM27" s="430" t="s">
        <v>1226</v>
      </c>
      <c r="CN27" s="430" t="s">
        <v>1226</v>
      </c>
      <c r="CO27" s="451" t="s">
        <v>1226</v>
      </c>
      <c r="CP27" s="451" t="s">
        <v>1226</v>
      </c>
      <c r="CQ27" s="451" t="s">
        <v>1226</v>
      </c>
      <c r="CR27" s="430" t="s">
        <v>1226</v>
      </c>
      <c r="CS27" s="430" t="s">
        <v>1226</v>
      </c>
      <c r="CT27" s="430" t="s">
        <v>1226</v>
      </c>
      <c r="CU27" s="430" t="s">
        <v>1226</v>
      </c>
      <c r="CV27" s="430" t="s">
        <v>1226</v>
      </c>
      <c r="CW27" s="430" t="s">
        <v>1226</v>
      </c>
      <c r="CX27" s="430" t="s">
        <v>1226</v>
      </c>
      <c r="CY27" s="451" t="s">
        <v>1226</v>
      </c>
      <c r="CZ27" s="451" t="s">
        <v>1226</v>
      </c>
      <c r="DA27" s="451" t="s">
        <v>1226</v>
      </c>
      <c r="DB27" s="430" t="s">
        <v>1226</v>
      </c>
      <c r="DC27" s="430" t="s">
        <v>1226</v>
      </c>
      <c r="DD27" s="430" t="s">
        <v>1226</v>
      </c>
      <c r="DE27" s="430" t="s">
        <v>1226</v>
      </c>
      <c r="DF27" s="430" t="s">
        <v>1226</v>
      </c>
      <c r="DG27" s="430" t="s">
        <v>1226</v>
      </c>
      <c r="DH27" s="430" t="s">
        <v>1226</v>
      </c>
      <c r="DI27" s="451" t="s">
        <v>1226</v>
      </c>
      <c r="DJ27" s="451" t="s">
        <v>1226</v>
      </c>
      <c r="DK27" s="451" t="s">
        <v>1226</v>
      </c>
      <c r="DL27" s="430" t="s">
        <v>1226</v>
      </c>
      <c r="DM27" s="430" t="s">
        <v>1226</v>
      </c>
      <c r="DN27" s="430" t="s">
        <v>1226</v>
      </c>
      <c r="DO27" s="430" t="s">
        <v>1226</v>
      </c>
      <c r="DP27" s="430" t="s">
        <v>1226</v>
      </c>
      <c r="DQ27" s="430" t="s">
        <v>1226</v>
      </c>
      <c r="DR27" s="430" t="s">
        <v>1226</v>
      </c>
      <c r="DS27" s="451" t="s">
        <v>1226</v>
      </c>
      <c r="DT27" s="451" t="s">
        <v>1226</v>
      </c>
      <c r="DU27" s="451" t="s">
        <v>1226</v>
      </c>
      <c r="DV27" s="430" t="s">
        <v>1226</v>
      </c>
      <c r="DW27" s="430" t="s">
        <v>1226</v>
      </c>
      <c r="DX27" s="430" t="s">
        <v>1226</v>
      </c>
      <c r="DY27" s="430" t="s">
        <v>1226</v>
      </c>
      <c r="DZ27" s="430" t="s">
        <v>1226</v>
      </c>
      <c r="EA27" s="430" t="s">
        <v>1226</v>
      </c>
      <c r="EB27" s="430" t="s">
        <v>1226</v>
      </c>
      <c r="EC27" s="451" t="s">
        <v>1226</v>
      </c>
      <c r="ED27" s="451" t="s">
        <v>1226</v>
      </c>
      <c r="EE27" s="451" t="s">
        <v>1226</v>
      </c>
      <c r="EF27" s="430" t="s">
        <v>1226</v>
      </c>
      <c r="EG27" s="430" t="s">
        <v>1226</v>
      </c>
      <c r="EH27" s="430" t="s">
        <v>1226</v>
      </c>
      <c r="EI27" s="430" t="s">
        <v>1226</v>
      </c>
      <c r="EJ27" s="430" t="s">
        <v>1226</v>
      </c>
      <c r="EK27" s="430" t="s">
        <v>1226</v>
      </c>
      <c r="EL27" s="430" t="s">
        <v>1226</v>
      </c>
      <c r="EM27" s="451" t="s">
        <v>1226</v>
      </c>
      <c r="EN27" s="451" t="s">
        <v>1226</v>
      </c>
      <c r="EO27" s="451" t="s">
        <v>1226</v>
      </c>
      <c r="EP27" s="430" t="s">
        <v>1226</v>
      </c>
      <c r="EQ27" s="430" t="s">
        <v>1226</v>
      </c>
      <c r="ER27" s="430" t="s">
        <v>1226</v>
      </c>
      <c r="ES27" s="430" t="s">
        <v>1226</v>
      </c>
      <c r="ET27" s="430" t="s">
        <v>1226</v>
      </c>
      <c r="EU27" s="430" t="s">
        <v>1226</v>
      </c>
      <c r="EV27" s="430" t="s">
        <v>1226</v>
      </c>
      <c r="EW27" s="451" t="s">
        <v>1226</v>
      </c>
      <c r="EX27" s="451" t="s">
        <v>1226</v>
      </c>
      <c r="EY27" s="451" t="s">
        <v>1226</v>
      </c>
      <c r="EZ27" s="430" t="s">
        <v>6419</v>
      </c>
      <c r="FA27" s="430" t="s">
        <v>1226</v>
      </c>
      <c r="FB27" s="430" t="s">
        <v>1226</v>
      </c>
      <c r="FC27" s="430" t="s">
        <v>1226</v>
      </c>
      <c r="FD27" s="430" t="s">
        <v>1226</v>
      </c>
      <c r="FE27" s="430" t="s">
        <v>1226</v>
      </c>
      <c r="FF27" s="430" t="s">
        <v>1226</v>
      </c>
      <c r="FG27" s="430" t="s">
        <v>1226</v>
      </c>
      <c r="FH27" s="430" t="s">
        <v>1226</v>
      </c>
      <c r="FI27" s="430" t="s">
        <v>6420</v>
      </c>
      <c r="FJ27" s="430" t="s">
        <v>1294</v>
      </c>
      <c r="FK27" s="430" t="s">
        <v>6421</v>
      </c>
      <c r="FL27" s="430" t="s">
        <v>6422</v>
      </c>
      <c r="FM27" s="430" t="s">
        <v>1226</v>
      </c>
      <c r="FN27" s="443">
        <v>4.217804352401048</v>
      </c>
      <c r="FO27" s="443" t="s">
        <v>1226</v>
      </c>
      <c r="FP27" s="443" t="s">
        <v>1226</v>
      </c>
      <c r="FQ27" s="443" t="s">
        <v>1226</v>
      </c>
      <c r="FR27" s="443" t="s">
        <v>1226</v>
      </c>
      <c r="FS27" s="443" t="s">
        <v>1226</v>
      </c>
      <c r="FT27" s="443">
        <v>4.217804352401048</v>
      </c>
      <c r="FU27" s="430" t="s">
        <v>1226</v>
      </c>
      <c r="FV27" s="430">
        <v>0</v>
      </c>
      <c r="FW27" s="430" t="s">
        <v>1226</v>
      </c>
      <c r="FX27" s="430">
        <v>0</v>
      </c>
      <c r="FY27" s="430" t="s">
        <v>1226</v>
      </c>
      <c r="FZ27" s="430">
        <v>0</v>
      </c>
      <c r="GA27" s="430" t="s">
        <v>1226</v>
      </c>
      <c r="GB27" s="430">
        <v>0</v>
      </c>
      <c r="GC27" s="430" t="s">
        <v>1226</v>
      </c>
      <c r="GD27" s="430" t="s">
        <v>1226</v>
      </c>
      <c r="GE27" s="430" t="s">
        <v>1226</v>
      </c>
      <c r="GF27" s="430">
        <v>0.5</v>
      </c>
      <c r="GG27" s="430">
        <v>0.5</v>
      </c>
      <c r="GH27" s="430">
        <v>0.5</v>
      </c>
      <c r="GI27" s="430" t="s">
        <v>1226</v>
      </c>
      <c r="GJ27" s="430">
        <v>0.5</v>
      </c>
      <c r="GK27" s="430">
        <v>0.5</v>
      </c>
      <c r="GL27" s="430">
        <v>0.5</v>
      </c>
      <c r="GM27" s="430" t="s">
        <v>1226</v>
      </c>
      <c r="GN27" s="430">
        <v>0.5</v>
      </c>
      <c r="GO27" s="430">
        <v>0.5</v>
      </c>
      <c r="GP27" s="430">
        <v>0.5</v>
      </c>
      <c r="GQ27" s="430" t="s">
        <v>1226</v>
      </c>
      <c r="GR27" s="430">
        <v>0.5</v>
      </c>
      <c r="GS27" s="430">
        <v>0.5</v>
      </c>
      <c r="GT27" s="430">
        <v>0.5</v>
      </c>
      <c r="GU27" s="430" t="s">
        <v>1226</v>
      </c>
      <c r="GV27" s="430" t="s">
        <v>1226</v>
      </c>
      <c r="GW27" s="430" t="s">
        <v>1226</v>
      </c>
      <c r="GX27" s="430" t="s">
        <v>1226</v>
      </c>
      <c r="GY27" s="430" t="s">
        <v>1226</v>
      </c>
      <c r="GZ27" s="430" t="s">
        <v>1226</v>
      </c>
      <c r="HA27" s="430" t="s">
        <v>1226</v>
      </c>
      <c r="HB27" s="430">
        <v>0</v>
      </c>
      <c r="HC27" s="430">
        <v>0</v>
      </c>
      <c r="HD27" s="430">
        <v>0</v>
      </c>
      <c r="HE27" s="430">
        <v>0</v>
      </c>
      <c r="HF27" s="430">
        <v>0</v>
      </c>
      <c r="HG27" s="430">
        <v>0</v>
      </c>
      <c r="HH27" s="430">
        <v>0</v>
      </c>
      <c r="HI27" s="430">
        <v>0</v>
      </c>
      <c r="HJ27" s="430">
        <v>0</v>
      </c>
      <c r="HK27" s="430">
        <v>0</v>
      </c>
      <c r="HL27" s="430">
        <v>0</v>
      </c>
      <c r="HM27" s="430">
        <v>0</v>
      </c>
      <c r="HN27" s="430" t="s">
        <v>1226</v>
      </c>
      <c r="HO27" s="430">
        <v>0</v>
      </c>
      <c r="HP27" s="430">
        <v>0</v>
      </c>
      <c r="HQ27" s="430">
        <v>0</v>
      </c>
      <c r="HR27" s="430">
        <v>1</v>
      </c>
      <c r="HS27" s="430" t="s">
        <v>1226</v>
      </c>
      <c r="HT27" s="430" t="s">
        <v>1226</v>
      </c>
      <c r="HU27" s="430" t="s">
        <v>1226</v>
      </c>
      <c r="HV27" s="430">
        <v>1</v>
      </c>
      <c r="HW27" s="430" t="s">
        <v>1226</v>
      </c>
      <c r="HX27" s="430" t="s">
        <v>1226</v>
      </c>
      <c r="HY27" s="430" t="s">
        <v>1226</v>
      </c>
      <c r="HZ27" s="430" t="s">
        <v>1226</v>
      </c>
      <c r="IA27" s="430" t="s">
        <v>1226</v>
      </c>
      <c r="IB27" s="430" t="s">
        <v>1226</v>
      </c>
      <c r="IC27" s="430" t="s">
        <v>1226</v>
      </c>
      <c r="ID27" s="430" t="s">
        <v>1226</v>
      </c>
      <c r="IE27" s="430" t="s">
        <v>1226</v>
      </c>
      <c r="IF27" s="430" t="s">
        <v>1226</v>
      </c>
      <c r="IG27" s="430">
        <v>0</v>
      </c>
      <c r="IH27" s="430">
        <v>0</v>
      </c>
      <c r="II27" s="430">
        <v>0</v>
      </c>
      <c r="IJ27" s="430">
        <v>0</v>
      </c>
      <c r="IK27" s="430">
        <v>0</v>
      </c>
      <c r="IL27" s="430" t="s">
        <v>1226</v>
      </c>
      <c r="IM27" s="430" t="s">
        <v>1226</v>
      </c>
      <c r="IN27" s="430">
        <v>1</v>
      </c>
      <c r="IO27" s="430" t="s">
        <v>1226</v>
      </c>
      <c r="IP27" s="430">
        <v>1</v>
      </c>
      <c r="IQ27" s="430" t="s">
        <v>1226</v>
      </c>
      <c r="IR27" s="430">
        <v>1</v>
      </c>
      <c r="IS27" s="430" t="s">
        <v>1226</v>
      </c>
      <c r="IT27" s="430">
        <v>1</v>
      </c>
      <c r="IU27" s="430" t="s">
        <v>1226</v>
      </c>
      <c r="IV27" s="430" t="s">
        <v>1226</v>
      </c>
      <c r="IW27" s="430">
        <v>0</v>
      </c>
      <c r="IX27" s="430" t="s">
        <v>1226</v>
      </c>
      <c r="IY27" s="430">
        <v>0</v>
      </c>
      <c r="IZ27" s="430" t="s">
        <v>1226</v>
      </c>
      <c r="JA27" s="430">
        <v>0</v>
      </c>
      <c r="JB27" s="430" t="s">
        <v>1226</v>
      </c>
      <c r="JC27" s="430">
        <v>0</v>
      </c>
      <c r="JD27" s="430" t="s">
        <v>1226</v>
      </c>
      <c r="JE27" s="430" t="s">
        <v>1226</v>
      </c>
      <c r="JF27" s="430" t="s">
        <v>6420</v>
      </c>
      <c r="JG27" s="430" t="s">
        <v>6423</v>
      </c>
      <c r="JH27" s="430" t="s">
        <v>1072</v>
      </c>
      <c r="JI27" s="430" t="s">
        <v>1226</v>
      </c>
      <c r="JJ27" s="430" t="s">
        <v>1226</v>
      </c>
      <c r="JK27" s="430" t="s">
        <v>6424</v>
      </c>
      <c r="JL27" s="430" t="s">
        <v>1226</v>
      </c>
      <c r="JM27" s="430" t="s">
        <v>1226</v>
      </c>
      <c r="JN27" s="430" t="s">
        <v>1226</v>
      </c>
      <c r="JO27" s="430" t="s">
        <v>1226</v>
      </c>
      <c r="JP27" s="443" t="s">
        <v>1226</v>
      </c>
      <c r="JQ27" s="443" t="s">
        <v>1226</v>
      </c>
      <c r="JR27" s="443" t="s">
        <v>1226</v>
      </c>
      <c r="JS27" s="443">
        <v>0.16924250000946744</v>
      </c>
      <c r="JT27" s="443" t="s">
        <v>1226</v>
      </c>
      <c r="JU27" s="430" t="s">
        <v>1226</v>
      </c>
      <c r="JV27" s="430" t="s">
        <v>1226</v>
      </c>
      <c r="JW27" s="430">
        <v>0</v>
      </c>
      <c r="JX27" s="430" t="s">
        <v>1226</v>
      </c>
      <c r="JY27" s="430" t="s">
        <v>1226</v>
      </c>
      <c r="JZ27" s="430">
        <v>0</v>
      </c>
      <c r="KA27" s="430" t="s">
        <v>1226</v>
      </c>
      <c r="KB27" s="430" t="s">
        <v>1226</v>
      </c>
      <c r="KC27" s="430">
        <v>0</v>
      </c>
      <c r="KD27" s="430" t="s">
        <v>1226</v>
      </c>
      <c r="KE27" s="430" t="s">
        <v>1226</v>
      </c>
      <c r="KF27" s="430">
        <v>0</v>
      </c>
      <c r="KG27" s="430" t="s">
        <v>1226</v>
      </c>
      <c r="KH27" s="430" t="s">
        <v>1226</v>
      </c>
      <c r="KI27" s="430">
        <v>0</v>
      </c>
      <c r="KJ27" s="430" t="s">
        <v>1226</v>
      </c>
      <c r="KK27" s="430" t="s">
        <v>1226</v>
      </c>
      <c r="KL27" s="430">
        <v>0</v>
      </c>
      <c r="KM27" s="430" t="s">
        <v>1226</v>
      </c>
      <c r="KN27" s="430" t="s">
        <v>1226</v>
      </c>
      <c r="KO27" s="430">
        <v>0</v>
      </c>
      <c r="KP27" s="430" t="s">
        <v>6425</v>
      </c>
      <c r="KQ27" s="430" t="s">
        <v>1226</v>
      </c>
      <c r="KR27" s="430" t="s">
        <v>1226</v>
      </c>
      <c r="KS27" s="430" t="s">
        <v>1226</v>
      </c>
      <c r="KT27" s="430" t="s">
        <v>1226</v>
      </c>
      <c r="KU27" s="430" t="s">
        <v>1226</v>
      </c>
      <c r="KV27" s="430" t="s">
        <v>1226</v>
      </c>
      <c r="KW27" s="430" t="s">
        <v>1226</v>
      </c>
      <c r="KX27" s="430" t="s">
        <v>1226</v>
      </c>
      <c r="KY27" s="430" t="s">
        <v>1226</v>
      </c>
      <c r="KZ27" s="430" t="s">
        <v>1226</v>
      </c>
      <c r="LA27" s="430" t="s">
        <v>1226</v>
      </c>
      <c r="LB27" s="430" t="s">
        <v>1226</v>
      </c>
      <c r="LC27" s="430" t="s">
        <v>1226</v>
      </c>
      <c r="LD27" s="430" t="s">
        <v>1226</v>
      </c>
      <c r="LE27" s="430" t="s">
        <v>1226</v>
      </c>
      <c r="LF27" s="430" t="s">
        <v>32</v>
      </c>
      <c r="LG27" s="430" t="s">
        <v>6423</v>
      </c>
      <c r="LH27" s="430">
        <v>2022</v>
      </c>
      <c r="LI27" s="430" t="s">
        <v>1226</v>
      </c>
      <c r="LJ27" s="430" t="s">
        <v>1226</v>
      </c>
      <c r="LK27" s="430" t="s">
        <v>1226</v>
      </c>
      <c r="LL27" s="430" t="s">
        <v>1226</v>
      </c>
      <c r="LM27" s="430" t="s">
        <v>1226</v>
      </c>
      <c r="LN27" s="430" t="s">
        <v>1226</v>
      </c>
      <c r="LO27" s="430" t="s">
        <v>1226</v>
      </c>
      <c r="LP27" s="430" t="s">
        <v>1226</v>
      </c>
      <c r="LQ27" s="430" t="s">
        <v>1226</v>
      </c>
      <c r="LR27" s="430" t="s">
        <v>1226</v>
      </c>
      <c r="LS27" s="430" t="s">
        <v>1226</v>
      </c>
      <c r="LT27" s="430" t="s">
        <v>1226</v>
      </c>
      <c r="LU27" s="430" t="s">
        <v>1226</v>
      </c>
      <c r="LV27" s="430" t="s">
        <v>1226</v>
      </c>
      <c r="LW27" s="430" t="s">
        <v>1226</v>
      </c>
      <c r="LX27" s="430" t="s">
        <v>1226</v>
      </c>
      <c r="LY27" s="430" t="s">
        <v>1226</v>
      </c>
      <c r="LZ27" s="430" t="s">
        <v>1226</v>
      </c>
      <c r="MA27" s="430" t="s">
        <v>1226</v>
      </c>
      <c r="MB27" s="430" t="s">
        <v>1226</v>
      </c>
      <c r="MC27" s="430" t="s">
        <v>1226</v>
      </c>
      <c r="MD27" s="430" t="s">
        <v>1226</v>
      </c>
      <c r="ME27" s="430" t="s">
        <v>1226</v>
      </c>
      <c r="MF27" s="430" t="s">
        <v>1226</v>
      </c>
      <c r="MG27" s="430" t="s">
        <v>1226</v>
      </c>
      <c r="MH27" s="430" t="s">
        <v>1226</v>
      </c>
      <c r="MI27" s="430" t="s">
        <v>1226</v>
      </c>
      <c r="MJ27" s="430" t="s">
        <v>1226</v>
      </c>
      <c r="MK27" s="430" t="s">
        <v>1226</v>
      </c>
      <c r="ML27" s="430" t="s">
        <v>1226</v>
      </c>
      <c r="MM27" s="430" t="s">
        <v>1226</v>
      </c>
      <c r="MN27" s="430" t="s">
        <v>1226</v>
      </c>
      <c r="MO27" s="430" t="s">
        <v>1226</v>
      </c>
      <c r="MP27" s="430" t="s">
        <v>1226</v>
      </c>
      <c r="MQ27" s="430" t="s">
        <v>1226</v>
      </c>
      <c r="MR27" s="430" t="s">
        <v>1226</v>
      </c>
      <c r="MS27" s="430" t="s">
        <v>1226</v>
      </c>
      <c r="MT27" s="430" t="s">
        <v>1226</v>
      </c>
      <c r="MU27" s="430" t="s">
        <v>1226</v>
      </c>
      <c r="MV27" s="430" t="s">
        <v>1226</v>
      </c>
      <c r="MW27" s="430" t="s">
        <v>1226</v>
      </c>
      <c r="MX27" s="430" t="s">
        <v>1226</v>
      </c>
      <c r="MY27" s="430" t="s">
        <v>1226</v>
      </c>
      <c r="MZ27" s="430" t="s">
        <v>1226</v>
      </c>
      <c r="NA27" s="430" t="s">
        <v>1226</v>
      </c>
      <c r="NB27" s="430" t="s">
        <v>1226</v>
      </c>
      <c r="NC27" s="430" t="s">
        <v>1226</v>
      </c>
      <c r="ND27" s="430" t="s">
        <v>1226</v>
      </c>
      <c r="NE27" s="430" t="s">
        <v>1226</v>
      </c>
      <c r="NF27" s="430" t="s">
        <v>1226</v>
      </c>
      <c r="NG27" s="430" t="s">
        <v>1226</v>
      </c>
      <c r="NH27" s="430" t="s">
        <v>1226</v>
      </c>
      <c r="NI27" s="430" t="s">
        <v>1226</v>
      </c>
      <c r="NJ27" s="430" t="s">
        <v>1226</v>
      </c>
      <c r="NK27" s="430" t="s">
        <v>1226</v>
      </c>
      <c r="NL27" s="430" t="s">
        <v>1226</v>
      </c>
      <c r="NM27" s="430" t="s">
        <v>1226</v>
      </c>
      <c r="NN27" s="430" t="s">
        <v>1226</v>
      </c>
      <c r="NO27" s="430" t="s">
        <v>1226</v>
      </c>
      <c r="NP27" s="430" t="s">
        <v>1226</v>
      </c>
      <c r="NQ27" s="430" t="s">
        <v>1226</v>
      </c>
      <c r="NR27" s="430" t="s">
        <v>1226</v>
      </c>
      <c r="NS27" s="430" t="s">
        <v>1226</v>
      </c>
      <c r="NT27" s="430" t="s">
        <v>1226</v>
      </c>
      <c r="NU27" s="430" t="s">
        <v>1226</v>
      </c>
      <c r="NV27" s="430" t="s">
        <v>1226</v>
      </c>
      <c r="NW27" s="430" t="s">
        <v>1226</v>
      </c>
      <c r="NX27" s="430" t="s">
        <v>1226</v>
      </c>
      <c r="NY27" s="430" t="s">
        <v>1226</v>
      </c>
      <c r="NZ27" s="430" t="s">
        <v>1226</v>
      </c>
      <c r="OA27" s="430" t="s">
        <v>1226</v>
      </c>
      <c r="OB27" s="430" t="s">
        <v>1226</v>
      </c>
      <c r="OC27" s="430" t="s">
        <v>1226</v>
      </c>
      <c r="OD27" s="430" t="s">
        <v>1226</v>
      </c>
      <c r="OE27" s="430" t="s">
        <v>1226</v>
      </c>
      <c r="OF27" s="430" t="s">
        <v>1226</v>
      </c>
      <c r="OG27" s="430" t="s">
        <v>1226</v>
      </c>
      <c r="OH27" s="430" t="s">
        <v>1226</v>
      </c>
      <c r="OI27" s="430" t="s">
        <v>1226</v>
      </c>
      <c r="OJ27" s="430" t="s">
        <v>1226</v>
      </c>
      <c r="OK27" s="430" t="s">
        <v>1226</v>
      </c>
      <c r="OL27" s="430" t="s">
        <v>1226</v>
      </c>
      <c r="OM27" s="430" t="s">
        <v>1226</v>
      </c>
      <c r="ON27" s="430" t="s">
        <v>1226</v>
      </c>
      <c r="OO27" s="430" t="s">
        <v>1226</v>
      </c>
      <c r="OP27" s="430" t="s">
        <v>1226</v>
      </c>
      <c r="OQ27" s="430" t="s">
        <v>1226</v>
      </c>
      <c r="OR27" s="430" t="s">
        <v>1226</v>
      </c>
      <c r="OS27" s="430" t="s">
        <v>1226</v>
      </c>
      <c r="OT27" s="430" t="s">
        <v>1226</v>
      </c>
      <c r="OU27" s="430" t="s">
        <v>1226</v>
      </c>
      <c r="OV27" s="430" t="s">
        <v>1226</v>
      </c>
      <c r="OW27" s="430" t="s">
        <v>1226</v>
      </c>
      <c r="OX27" s="430" t="s">
        <v>1226</v>
      </c>
      <c r="OY27" s="430" t="s">
        <v>1226</v>
      </c>
      <c r="OZ27" s="430" t="s">
        <v>1226</v>
      </c>
      <c r="PA27" s="430" t="s">
        <v>1226</v>
      </c>
      <c r="PB27" s="430" t="s">
        <v>1226</v>
      </c>
      <c r="PC27" s="430" t="s">
        <v>1226</v>
      </c>
      <c r="PD27" s="430" t="s">
        <v>1226</v>
      </c>
      <c r="PE27" s="430" t="s">
        <v>1226</v>
      </c>
      <c r="PF27" s="430" t="s">
        <v>1226</v>
      </c>
      <c r="PG27" s="430" t="s">
        <v>1226</v>
      </c>
      <c r="PH27" s="430" t="s">
        <v>1226</v>
      </c>
      <c r="PI27" s="430" t="s">
        <v>1226</v>
      </c>
      <c r="PJ27" s="430" t="s">
        <v>1226</v>
      </c>
      <c r="PK27" s="430" t="s">
        <v>1226</v>
      </c>
      <c r="PL27" s="430" t="s">
        <v>1226</v>
      </c>
      <c r="PM27" s="430" t="s">
        <v>1226</v>
      </c>
      <c r="PN27" s="430" t="s">
        <v>1226</v>
      </c>
      <c r="PO27" s="430" t="s">
        <v>1226</v>
      </c>
      <c r="PP27" s="430" t="s">
        <v>1226</v>
      </c>
      <c r="PQ27" s="430" t="s">
        <v>1226</v>
      </c>
      <c r="PR27" s="430" t="s">
        <v>1226</v>
      </c>
      <c r="PS27" s="430" t="s">
        <v>1226</v>
      </c>
      <c r="PT27" s="430" t="s">
        <v>1226</v>
      </c>
      <c r="PU27" s="430" t="s">
        <v>1226</v>
      </c>
      <c r="PV27" s="430" t="s">
        <v>1226</v>
      </c>
      <c r="PW27" s="430" t="s">
        <v>1226</v>
      </c>
      <c r="PX27" s="430" t="s">
        <v>1226</v>
      </c>
      <c r="PY27" s="430" t="s">
        <v>1226</v>
      </c>
      <c r="PZ27" s="430" t="s">
        <v>1226</v>
      </c>
      <c r="QA27" s="430" t="s">
        <v>1226</v>
      </c>
      <c r="QB27" s="430" t="s">
        <v>1226</v>
      </c>
      <c r="QC27" s="430" t="s">
        <v>1226</v>
      </c>
      <c r="QD27" s="430" t="s">
        <v>1226</v>
      </c>
      <c r="QE27" s="430" t="s">
        <v>1226</v>
      </c>
      <c r="QF27" s="430" t="s">
        <v>1226</v>
      </c>
      <c r="QG27" s="430" t="s">
        <v>1226</v>
      </c>
      <c r="QH27" s="430" t="s">
        <v>1226</v>
      </c>
      <c r="QI27" s="430" t="s">
        <v>1226</v>
      </c>
      <c r="QJ27" s="430" t="s">
        <v>1226</v>
      </c>
      <c r="QK27" s="430" t="s">
        <v>1226</v>
      </c>
      <c r="QL27" s="430" t="s">
        <v>1226</v>
      </c>
      <c r="QM27" s="430" t="s">
        <v>1226</v>
      </c>
      <c r="QN27" s="430" t="s">
        <v>1226</v>
      </c>
      <c r="QO27" s="430" t="s">
        <v>1226</v>
      </c>
      <c r="QP27" s="430" t="s">
        <v>1226</v>
      </c>
      <c r="QQ27" s="430" t="s">
        <v>1226</v>
      </c>
      <c r="QR27" s="430" t="s">
        <v>6426</v>
      </c>
      <c r="QS27" s="430" t="s">
        <v>1226</v>
      </c>
      <c r="QT27" s="443" t="s">
        <v>1226</v>
      </c>
      <c r="QU27" s="443" t="s">
        <v>1226</v>
      </c>
      <c r="QV27" s="443" t="s">
        <v>1226</v>
      </c>
      <c r="QW27" s="443" t="s">
        <v>1226</v>
      </c>
      <c r="QX27" s="443" t="s">
        <v>1226</v>
      </c>
      <c r="QY27" s="443" t="s">
        <v>1226</v>
      </c>
      <c r="QZ27" s="443" t="s">
        <v>1226</v>
      </c>
      <c r="RA27" s="443" t="s">
        <v>1226</v>
      </c>
      <c r="RB27" s="443" t="s">
        <v>1226</v>
      </c>
      <c r="RC27" s="443" t="s">
        <v>1226</v>
      </c>
      <c r="RD27" s="443" t="s">
        <v>1226</v>
      </c>
      <c r="RE27" s="443" t="s">
        <v>1226</v>
      </c>
      <c r="RF27" s="443" t="s">
        <v>1226</v>
      </c>
      <c r="RG27" s="443" t="s">
        <v>1226</v>
      </c>
      <c r="RH27" s="443" t="s">
        <v>1226</v>
      </c>
      <c r="RI27" s="443" t="s">
        <v>1226</v>
      </c>
      <c r="RJ27" s="443" t="s">
        <v>1226</v>
      </c>
      <c r="RK27" s="443" t="s">
        <v>1226</v>
      </c>
      <c r="RL27" s="443" t="s">
        <v>1226</v>
      </c>
      <c r="RM27" s="443" t="s">
        <v>1226</v>
      </c>
      <c r="RN27" s="443" t="s">
        <v>1226</v>
      </c>
      <c r="RO27" s="443" t="s">
        <v>1226</v>
      </c>
    </row>
    <row r="28" spans="1:483" x14ac:dyDescent="0.2">
      <c r="A28" s="430" t="s">
        <v>1685</v>
      </c>
      <c r="B28" s="430" t="s">
        <v>1686</v>
      </c>
      <c r="C28" s="430" t="s">
        <v>1047</v>
      </c>
      <c r="D28" s="430" t="s">
        <v>1048</v>
      </c>
      <c r="E28" s="430" t="s">
        <v>1039</v>
      </c>
      <c r="F28" s="443">
        <v>17.179739999999999</v>
      </c>
      <c r="G28" s="444">
        <v>11779.980801784301</v>
      </c>
      <c r="H28" s="430">
        <v>0.75</v>
      </c>
      <c r="I28" s="430">
        <v>0.5</v>
      </c>
      <c r="J28" s="430">
        <v>0.75</v>
      </c>
      <c r="K28" s="430">
        <v>0.75</v>
      </c>
      <c r="L28" s="430">
        <v>0.75</v>
      </c>
      <c r="M28" s="430">
        <v>0.75</v>
      </c>
      <c r="N28" s="430">
        <v>0.75</v>
      </c>
      <c r="O28" s="430" t="s">
        <v>6536</v>
      </c>
      <c r="P28" s="430" t="s">
        <v>6537</v>
      </c>
      <c r="Q28" s="430" t="s">
        <v>6487</v>
      </c>
      <c r="R28" s="430" t="s">
        <v>1226</v>
      </c>
      <c r="S28" s="430" t="s">
        <v>1226</v>
      </c>
      <c r="T28" s="430" t="s">
        <v>1226</v>
      </c>
      <c r="U28" s="430" t="s">
        <v>1226</v>
      </c>
      <c r="V28" s="430" t="s">
        <v>1226</v>
      </c>
      <c r="W28" s="451" t="s">
        <v>1226</v>
      </c>
      <c r="X28" s="451" t="s">
        <v>1226</v>
      </c>
      <c r="Y28" s="451" t="s">
        <v>1226</v>
      </c>
      <c r="Z28" s="430" t="s">
        <v>6538</v>
      </c>
      <c r="AA28" s="430" t="s">
        <v>1226</v>
      </c>
      <c r="AB28" s="430" t="s">
        <v>1226</v>
      </c>
      <c r="AC28" s="430" t="s">
        <v>1226</v>
      </c>
      <c r="AD28" s="430" t="s">
        <v>1226</v>
      </c>
      <c r="AE28" s="430" t="s">
        <v>1226</v>
      </c>
      <c r="AF28" s="430" t="s">
        <v>1226</v>
      </c>
      <c r="AG28" s="451" t="s">
        <v>1226</v>
      </c>
      <c r="AH28" s="451" t="s">
        <v>1226</v>
      </c>
      <c r="AI28" s="451" t="s">
        <v>1226</v>
      </c>
      <c r="AJ28" s="430" t="s">
        <v>6539</v>
      </c>
      <c r="AK28" s="430" t="s">
        <v>1226</v>
      </c>
      <c r="AL28" s="430" t="s">
        <v>1226</v>
      </c>
      <c r="AM28" s="430" t="s">
        <v>1226</v>
      </c>
      <c r="AN28" s="430" t="s">
        <v>1226</v>
      </c>
      <c r="AO28" s="430" t="s">
        <v>1226</v>
      </c>
      <c r="AP28" s="430" t="s">
        <v>1226</v>
      </c>
      <c r="AQ28" s="451" t="s">
        <v>1226</v>
      </c>
      <c r="AR28" s="451" t="s">
        <v>1226</v>
      </c>
      <c r="AS28" s="451" t="s">
        <v>1226</v>
      </c>
      <c r="AT28" s="430" t="s">
        <v>6540</v>
      </c>
      <c r="AU28" s="430" t="s">
        <v>1226</v>
      </c>
      <c r="AV28" s="430" t="s">
        <v>1226</v>
      </c>
      <c r="AW28" s="430" t="s">
        <v>1226</v>
      </c>
      <c r="AX28" s="430" t="s">
        <v>1226</v>
      </c>
      <c r="AY28" s="430" t="s">
        <v>1226</v>
      </c>
      <c r="AZ28" s="430" t="s">
        <v>1226</v>
      </c>
      <c r="BA28" s="451" t="s">
        <v>1226</v>
      </c>
      <c r="BB28" s="451" t="s">
        <v>1226</v>
      </c>
      <c r="BC28" s="451" t="s">
        <v>1226</v>
      </c>
      <c r="BD28" s="430" t="s">
        <v>1226</v>
      </c>
      <c r="BE28" s="430" t="s">
        <v>1226</v>
      </c>
      <c r="BF28" s="430" t="s">
        <v>1226</v>
      </c>
      <c r="BG28" s="430" t="s">
        <v>1226</v>
      </c>
      <c r="BH28" s="430" t="s">
        <v>1226</v>
      </c>
      <c r="BI28" s="430" t="s">
        <v>1226</v>
      </c>
      <c r="BJ28" s="430" t="s">
        <v>1226</v>
      </c>
      <c r="BK28" s="451" t="s">
        <v>1226</v>
      </c>
      <c r="BL28" s="451" t="s">
        <v>1226</v>
      </c>
      <c r="BM28" s="451" t="s">
        <v>1226</v>
      </c>
      <c r="BN28" s="430" t="s">
        <v>1226</v>
      </c>
      <c r="BO28" s="430" t="s">
        <v>1226</v>
      </c>
      <c r="BP28" s="430" t="s">
        <v>1226</v>
      </c>
      <c r="BQ28" s="430" t="s">
        <v>1226</v>
      </c>
      <c r="BR28" s="430" t="s">
        <v>1226</v>
      </c>
      <c r="BS28" s="430" t="s">
        <v>1226</v>
      </c>
      <c r="BT28" s="430" t="s">
        <v>1226</v>
      </c>
      <c r="BU28" s="451" t="s">
        <v>1226</v>
      </c>
      <c r="BV28" s="451" t="s">
        <v>1226</v>
      </c>
      <c r="BW28" s="451" t="s">
        <v>1226</v>
      </c>
      <c r="BX28" s="430" t="s">
        <v>1226</v>
      </c>
      <c r="BY28" s="430" t="s">
        <v>1226</v>
      </c>
      <c r="BZ28" s="430" t="s">
        <v>1226</v>
      </c>
      <c r="CA28" s="430" t="s">
        <v>1226</v>
      </c>
      <c r="CB28" s="430" t="s">
        <v>1226</v>
      </c>
      <c r="CC28" s="430" t="s">
        <v>1226</v>
      </c>
      <c r="CD28" s="430" t="s">
        <v>1226</v>
      </c>
      <c r="CE28" s="451" t="s">
        <v>1226</v>
      </c>
      <c r="CF28" s="451" t="s">
        <v>1226</v>
      </c>
      <c r="CG28" s="451" t="s">
        <v>1226</v>
      </c>
      <c r="CH28" s="430" t="s">
        <v>1226</v>
      </c>
      <c r="CI28" s="430" t="s">
        <v>1226</v>
      </c>
      <c r="CJ28" s="430" t="s">
        <v>1226</v>
      </c>
      <c r="CK28" s="430" t="s">
        <v>1226</v>
      </c>
      <c r="CL28" s="430" t="s">
        <v>1226</v>
      </c>
      <c r="CM28" s="430" t="s">
        <v>1226</v>
      </c>
      <c r="CN28" s="430" t="s">
        <v>1226</v>
      </c>
      <c r="CO28" s="451" t="s">
        <v>1226</v>
      </c>
      <c r="CP28" s="451" t="s">
        <v>1226</v>
      </c>
      <c r="CQ28" s="451" t="s">
        <v>1226</v>
      </c>
      <c r="CR28" s="430" t="s">
        <v>1226</v>
      </c>
      <c r="CS28" s="430" t="s">
        <v>1226</v>
      </c>
      <c r="CT28" s="430" t="s">
        <v>1226</v>
      </c>
      <c r="CU28" s="430" t="s">
        <v>1226</v>
      </c>
      <c r="CV28" s="430" t="s">
        <v>1226</v>
      </c>
      <c r="CW28" s="430" t="s">
        <v>1226</v>
      </c>
      <c r="CX28" s="430" t="s">
        <v>1226</v>
      </c>
      <c r="CY28" s="451" t="s">
        <v>1226</v>
      </c>
      <c r="CZ28" s="451" t="s">
        <v>1226</v>
      </c>
      <c r="DA28" s="451" t="s">
        <v>1226</v>
      </c>
      <c r="DB28" s="430" t="s">
        <v>1226</v>
      </c>
      <c r="DC28" s="430" t="s">
        <v>1226</v>
      </c>
      <c r="DD28" s="430" t="s">
        <v>1226</v>
      </c>
      <c r="DE28" s="430" t="s">
        <v>1226</v>
      </c>
      <c r="DF28" s="430" t="s">
        <v>1226</v>
      </c>
      <c r="DG28" s="430" t="s">
        <v>1226</v>
      </c>
      <c r="DH28" s="430" t="s">
        <v>1226</v>
      </c>
      <c r="DI28" s="451" t="s">
        <v>1226</v>
      </c>
      <c r="DJ28" s="451" t="s">
        <v>1226</v>
      </c>
      <c r="DK28" s="451" t="s">
        <v>1226</v>
      </c>
      <c r="DL28" s="430" t="s">
        <v>1226</v>
      </c>
      <c r="DM28" s="430" t="s">
        <v>1226</v>
      </c>
      <c r="DN28" s="430" t="s">
        <v>1226</v>
      </c>
      <c r="DO28" s="430" t="s">
        <v>1226</v>
      </c>
      <c r="DP28" s="430" t="s">
        <v>1226</v>
      </c>
      <c r="DQ28" s="430" t="s">
        <v>1226</v>
      </c>
      <c r="DR28" s="430" t="s">
        <v>1226</v>
      </c>
      <c r="DS28" s="451" t="s">
        <v>1226</v>
      </c>
      <c r="DT28" s="451" t="s">
        <v>1226</v>
      </c>
      <c r="DU28" s="451" t="s">
        <v>1226</v>
      </c>
      <c r="DV28" s="430" t="s">
        <v>1226</v>
      </c>
      <c r="DW28" s="430" t="s">
        <v>1226</v>
      </c>
      <c r="DX28" s="430" t="s">
        <v>1226</v>
      </c>
      <c r="DY28" s="430" t="s">
        <v>1226</v>
      </c>
      <c r="DZ28" s="430" t="s">
        <v>1226</v>
      </c>
      <c r="EA28" s="430" t="s">
        <v>1226</v>
      </c>
      <c r="EB28" s="430" t="s">
        <v>1226</v>
      </c>
      <c r="EC28" s="451" t="s">
        <v>1226</v>
      </c>
      <c r="ED28" s="451" t="s">
        <v>1226</v>
      </c>
      <c r="EE28" s="451" t="s">
        <v>1226</v>
      </c>
      <c r="EF28" s="430" t="s">
        <v>1226</v>
      </c>
      <c r="EG28" s="430" t="s">
        <v>1226</v>
      </c>
      <c r="EH28" s="430" t="s">
        <v>1226</v>
      </c>
      <c r="EI28" s="430" t="s">
        <v>1226</v>
      </c>
      <c r="EJ28" s="430" t="s">
        <v>1226</v>
      </c>
      <c r="EK28" s="430" t="s">
        <v>1226</v>
      </c>
      <c r="EL28" s="430" t="s">
        <v>1226</v>
      </c>
      <c r="EM28" s="451" t="s">
        <v>1226</v>
      </c>
      <c r="EN28" s="451" t="s">
        <v>1226</v>
      </c>
      <c r="EO28" s="451" t="s">
        <v>1226</v>
      </c>
      <c r="EP28" s="430" t="s">
        <v>1226</v>
      </c>
      <c r="EQ28" s="430" t="s">
        <v>1226</v>
      </c>
      <c r="ER28" s="430" t="s">
        <v>1226</v>
      </c>
      <c r="ES28" s="430" t="s">
        <v>1226</v>
      </c>
      <c r="ET28" s="430" t="s">
        <v>1226</v>
      </c>
      <c r="EU28" s="430" t="s">
        <v>1226</v>
      </c>
      <c r="EV28" s="430" t="s">
        <v>1226</v>
      </c>
      <c r="EW28" s="451" t="s">
        <v>1226</v>
      </c>
      <c r="EX28" s="451" t="s">
        <v>1226</v>
      </c>
      <c r="EY28" s="451" t="s">
        <v>1226</v>
      </c>
      <c r="EZ28" s="430" t="s">
        <v>1226</v>
      </c>
      <c r="FA28" s="430" t="s">
        <v>1226</v>
      </c>
      <c r="FB28" s="430" t="s">
        <v>6541</v>
      </c>
      <c r="FC28" s="430" t="s">
        <v>6542</v>
      </c>
      <c r="FD28" s="430" t="s">
        <v>1226</v>
      </c>
      <c r="FE28" s="430" t="s">
        <v>1226</v>
      </c>
      <c r="FF28" s="430" t="s">
        <v>1226</v>
      </c>
      <c r="FG28" s="430" t="s">
        <v>1226</v>
      </c>
      <c r="FH28" s="430" t="s">
        <v>1226</v>
      </c>
      <c r="FI28" s="430">
        <v>2017</v>
      </c>
      <c r="FJ28" s="430" t="s">
        <v>1294</v>
      </c>
      <c r="FK28" s="430" t="s">
        <v>1226</v>
      </c>
      <c r="FL28" s="430" t="s">
        <v>6543</v>
      </c>
      <c r="FM28" s="430" t="s">
        <v>6427</v>
      </c>
      <c r="FN28" s="443" t="s">
        <v>1226</v>
      </c>
      <c r="FO28" s="443" t="s">
        <v>1226</v>
      </c>
      <c r="FP28" s="443" t="s">
        <v>1226</v>
      </c>
      <c r="FQ28" s="443" t="s">
        <v>1226</v>
      </c>
      <c r="FR28" s="443" t="s">
        <v>1226</v>
      </c>
      <c r="FS28" s="443" t="s">
        <v>1226</v>
      </c>
      <c r="FT28" s="443" t="s">
        <v>1226</v>
      </c>
      <c r="FU28" s="430">
        <v>0</v>
      </c>
      <c r="FV28" s="430">
        <v>0</v>
      </c>
      <c r="FW28" s="430">
        <v>0</v>
      </c>
      <c r="FX28" s="430">
        <v>0</v>
      </c>
      <c r="FY28" s="430">
        <v>0</v>
      </c>
      <c r="FZ28" s="430">
        <v>1</v>
      </c>
      <c r="GA28" s="430">
        <v>0</v>
      </c>
      <c r="GB28" s="430">
        <v>1</v>
      </c>
      <c r="GC28" s="430" t="s">
        <v>6544</v>
      </c>
      <c r="GD28" s="430" t="s">
        <v>6545</v>
      </c>
      <c r="GE28" s="430" t="s">
        <v>1226</v>
      </c>
      <c r="GF28" s="430">
        <v>0.5</v>
      </c>
      <c r="GG28" s="430">
        <v>0.5</v>
      </c>
      <c r="GH28" s="430">
        <v>0.5</v>
      </c>
      <c r="GI28" s="430" t="s">
        <v>1226</v>
      </c>
      <c r="GJ28" s="430">
        <v>0.5</v>
      </c>
      <c r="GK28" s="430">
        <v>0.5</v>
      </c>
      <c r="GL28" s="430">
        <v>0.5</v>
      </c>
      <c r="GM28" s="430" t="s">
        <v>1226</v>
      </c>
      <c r="GN28" s="430">
        <v>1</v>
      </c>
      <c r="GO28" s="430">
        <v>1</v>
      </c>
      <c r="GP28" s="430">
        <v>1</v>
      </c>
      <c r="GQ28" s="430" t="s">
        <v>1226</v>
      </c>
      <c r="GR28" s="430">
        <v>0.5</v>
      </c>
      <c r="GS28" s="430">
        <v>0.5</v>
      </c>
      <c r="GT28" s="430">
        <v>1</v>
      </c>
      <c r="GU28" s="430" t="s">
        <v>1226</v>
      </c>
      <c r="GV28" s="430" t="s">
        <v>1226</v>
      </c>
      <c r="GW28" s="430" t="s">
        <v>1226</v>
      </c>
      <c r="GX28" s="430" t="s">
        <v>1226</v>
      </c>
      <c r="GY28" s="430" t="s">
        <v>1226</v>
      </c>
      <c r="GZ28" s="430" t="s">
        <v>6546</v>
      </c>
      <c r="HA28" s="430" t="s">
        <v>1689</v>
      </c>
      <c r="HB28" s="430">
        <v>0.5</v>
      </c>
      <c r="HC28" s="430">
        <v>1</v>
      </c>
      <c r="HD28" s="430">
        <v>0.5</v>
      </c>
      <c r="HE28" s="430">
        <v>0.5</v>
      </c>
      <c r="HF28" s="430">
        <v>1</v>
      </c>
      <c r="HG28" s="430">
        <v>0.5</v>
      </c>
      <c r="HH28" s="430">
        <v>0.5</v>
      </c>
      <c r="HI28" s="430">
        <v>1</v>
      </c>
      <c r="HJ28" s="430">
        <v>0.5</v>
      </c>
      <c r="HK28" s="430">
        <v>0.5</v>
      </c>
      <c r="HL28" s="430">
        <v>1</v>
      </c>
      <c r="HM28" s="430">
        <v>0.5</v>
      </c>
      <c r="HN28" s="430" t="s">
        <v>1226</v>
      </c>
      <c r="HO28" s="430">
        <v>0.5</v>
      </c>
      <c r="HP28" s="430">
        <v>1</v>
      </c>
      <c r="HQ28" s="430">
        <v>0.5</v>
      </c>
      <c r="HR28" s="430" t="s">
        <v>1226</v>
      </c>
      <c r="HS28" s="430">
        <v>0.5</v>
      </c>
      <c r="HT28" s="430">
        <v>1</v>
      </c>
      <c r="HU28" s="430">
        <v>0.5</v>
      </c>
      <c r="HV28" s="430" t="s">
        <v>1226</v>
      </c>
      <c r="HW28" s="430">
        <v>0.5</v>
      </c>
      <c r="HX28" s="430">
        <v>1</v>
      </c>
      <c r="HY28" s="430">
        <v>0.5</v>
      </c>
      <c r="HZ28" s="430" t="s">
        <v>1226</v>
      </c>
      <c r="IA28" s="430" t="s">
        <v>1226</v>
      </c>
      <c r="IB28" s="430" t="s">
        <v>1226</v>
      </c>
      <c r="IC28" s="430" t="s">
        <v>1226</v>
      </c>
      <c r="ID28" s="430" t="s">
        <v>1226</v>
      </c>
      <c r="IE28" s="430" t="s">
        <v>6547</v>
      </c>
      <c r="IF28" s="430" t="s">
        <v>1689</v>
      </c>
      <c r="IG28" s="430">
        <v>0.5</v>
      </c>
      <c r="IH28" s="430">
        <v>0.5</v>
      </c>
      <c r="II28" s="430">
        <v>1</v>
      </c>
      <c r="IJ28" s="430">
        <v>1</v>
      </c>
      <c r="IK28" s="430">
        <v>0.5</v>
      </c>
      <c r="IL28" s="430" t="s">
        <v>6548</v>
      </c>
      <c r="IM28" s="430" t="s">
        <v>6549</v>
      </c>
      <c r="IN28" s="430">
        <v>1</v>
      </c>
      <c r="IO28" s="430" t="s">
        <v>1226</v>
      </c>
      <c r="IP28" s="430">
        <v>1</v>
      </c>
      <c r="IQ28" s="430" t="s">
        <v>1226</v>
      </c>
      <c r="IR28" s="430">
        <v>1</v>
      </c>
      <c r="IS28" s="430" t="s">
        <v>1226</v>
      </c>
      <c r="IT28" s="430">
        <v>1</v>
      </c>
      <c r="IU28" s="430" t="s">
        <v>1226</v>
      </c>
      <c r="IV28" s="430" t="s">
        <v>6550</v>
      </c>
      <c r="IW28" s="430">
        <v>0</v>
      </c>
      <c r="IX28" s="430" t="s">
        <v>1226</v>
      </c>
      <c r="IY28" s="430">
        <v>0</v>
      </c>
      <c r="IZ28" s="430" t="s">
        <v>1226</v>
      </c>
      <c r="JA28" s="430">
        <v>0</v>
      </c>
      <c r="JB28" s="430" t="s">
        <v>1226</v>
      </c>
      <c r="JC28" s="430">
        <v>0</v>
      </c>
      <c r="JD28" s="430" t="s">
        <v>1226</v>
      </c>
      <c r="JE28" s="430" t="s">
        <v>6550</v>
      </c>
      <c r="JF28" s="430" t="s">
        <v>1098</v>
      </c>
      <c r="JG28" s="430" t="s">
        <v>1098</v>
      </c>
      <c r="JH28" s="430" t="s">
        <v>1098</v>
      </c>
      <c r="JI28" s="430" t="s">
        <v>1098</v>
      </c>
      <c r="JJ28" s="430" t="s">
        <v>1098</v>
      </c>
      <c r="JK28" s="430" t="s">
        <v>1098</v>
      </c>
      <c r="JL28" s="430" t="s">
        <v>1098</v>
      </c>
      <c r="JM28" s="430">
        <v>0.5</v>
      </c>
      <c r="JN28" s="430">
        <v>0.5</v>
      </c>
      <c r="JO28" s="430" t="s">
        <v>1098</v>
      </c>
      <c r="JP28" s="443" t="s">
        <v>1226</v>
      </c>
      <c r="JQ28" s="443" t="s">
        <v>1226</v>
      </c>
      <c r="JR28" s="443" t="s">
        <v>1226</v>
      </c>
      <c r="JS28" s="443" t="s">
        <v>1226</v>
      </c>
      <c r="JT28" s="443" t="s">
        <v>1226</v>
      </c>
      <c r="JU28" s="430" t="s">
        <v>1226</v>
      </c>
      <c r="JV28" s="430" t="s">
        <v>1226</v>
      </c>
      <c r="JW28" s="430">
        <v>0</v>
      </c>
      <c r="JX28" s="430" t="s">
        <v>1226</v>
      </c>
      <c r="JY28" s="430" t="s">
        <v>1226</v>
      </c>
      <c r="JZ28" s="430">
        <v>0</v>
      </c>
      <c r="KA28" s="430" t="s">
        <v>1226</v>
      </c>
      <c r="KB28" s="430" t="s">
        <v>1226</v>
      </c>
      <c r="KC28" s="430">
        <v>0</v>
      </c>
      <c r="KD28" s="430" t="s">
        <v>1226</v>
      </c>
      <c r="KE28" s="430" t="s">
        <v>1226</v>
      </c>
      <c r="KF28" s="430">
        <v>0</v>
      </c>
      <c r="KG28" s="430" t="s">
        <v>1226</v>
      </c>
      <c r="KH28" s="430" t="s">
        <v>1226</v>
      </c>
      <c r="KI28" s="430">
        <v>0</v>
      </c>
      <c r="KJ28" s="430" t="s">
        <v>1226</v>
      </c>
      <c r="KK28" s="430" t="s">
        <v>1226</v>
      </c>
      <c r="KL28" s="430">
        <v>0</v>
      </c>
      <c r="KM28" s="430" t="s">
        <v>1226</v>
      </c>
      <c r="KN28" s="430" t="s">
        <v>1226</v>
      </c>
      <c r="KO28" s="430">
        <v>0</v>
      </c>
      <c r="KP28" s="430" t="s">
        <v>1098</v>
      </c>
      <c r="KQ28" s="430" t="s">
        <v>1098</v>
      </c>
      <c r="KR28" s="430" t="s">
        <v>1226</v>
      </c>
      <c r="KS28" s="430" t="s">
        <v>1226</v>
      </c>
      <c r="KT28" s="430" t="s">
        <v>1226</v>
      </c>
      <c r="KU28" s="430" t="s">
        <v>1226</v>
      </c>
      <c r="KV28" s="430" t="s">
        <v>1226</v>
      </c>
      <c r="KW28" s="430" t="s">
        <v>1226</v>
      </c>
      <c r="KX28" s="430" t="s">
        <v>1226</v>
      </c>
      <c r="KY28" s="430" t="s">
        <v>1226</v>
      </c>
      <c r="KZ28" s="430" t="s">
        <v>1226</v>
      </c>
      <c r="LA28" s="430" t="s">
        <v>1226</v>
      </c>
      <c r="LB28" s="430" t="s">
        <v>1226</v>
      </c>
      <c r="LC28" s="430" t="s">
        <v>1226</v>
      </c>
      <c r="LD28" s="430" t="s">
        <v>1226</v>
      </c>
      <c r="LE28" s="430" t="s">
        <v>1226</v>
      </c>
      <c r="LF28" s="430" t="s">
        <v>6551</v>
      </c>
      <c r="LG28" s="430" t="s">
        <v>1098</v>
      </c>
      <c r="LH28" s="430" t="s">
        <v>1098</v>
      </c>
      <c r="LI28" s="430" t="s">
        <v>1098</v>
      </c>
      <c r="LJ28" s="430" t="s">
        <v>1098</v>
      </c>
      <c r="LK28" s="430" t="s">
        <v>1226</v>
      </c>
      <c r="LL28" s="430" t="s">
        <v>1226</v>
      </c>
      <c r="LM28" s="430" t="s">
        <v>1226</v>
      </c>
      <c r="LN28" s="430" t="s">
        <v>1226</v>
      </c>
      <c r="LO28" s="430" t="s">
        <v>1226</v>
      </c>
      <c r="LP28" s="430" t="s">
        <v>1226</v>
      </c>
      <c r="LQ28" s="430" t="s">
        <v>1226</v>
      </c>
      <c r="LR28" s="430" t="s">
        <v>1226</v>
      </c>
      <c r="LS28" s="430" t="s">
        <v>1226</v>
      </c>
      <c r="LT28" s="430" t="s">
        <v>1226</v>
      </c>
      <c r="LU28" s="430" t="s">
        <v>1226</v>
      </c>
      <c r="LV28" s="430" t="s">
        <v>1226</v>
      </c>
      <c r="LW28" s="430" t="s">
        <v>1226</v>
      </c>
      <c r="LX28" s="430" t="s">
        <v>1226</v>
      </c>
      <c r="LY28" s="430" t="s">
        <v>1226</v>
      </c>
      <c r="LZ28" s="430" t="s">
        <v>1226</v>
      </c>
      <c r="MA28" s="430" t="s">
        <v>1226</v>
      </c>
      <c r="MB28" s="430" t="s">
        <v>1226</v>
      </c>
      <c r="MC28" s="430" t="s">
        <v>1226</v>
      </c>
      <c r="MD28" s="430" t="s">
        <v>1226</v>
      </c>
      <c r="ME28" s="430" t="s">
        <v>1226</v>
      </c>
      <c r="MF28" s="430" t="s">
        <v>1226</v>
      </c>
      <c r="MG28" s="430" t="s">
        <v>1226</v>
      </c>
      <c r="MH28" s="430" t="s">
        <v>1226</v>
      </c>
      <c r="MI28" s="430" t="s">
        <v>1226</v>
      </c>
      <c r="MJ28" s="430" t="s">
        <v>1226</v>
      </c>
      <c r="MK28" s="430" t="s">
        <v>1226</v>
      </c>
      <c r="ML28" s="430" t="s">
        <v>1226</v>
      </c>
      <c r="MM28" s="430" t="s">
        <v>1226</v>
      </c>
      <c r="MN28" s="430" t="s">
        <v>1226</v>
      </c>
      <c r="MO28" s="430" t="s">
        <v>1226</v>
      </c>
      <c r="MP28" s="430" t="s">
        <v>1226</v>
      </c>
      <c r="MQ28" s="430" t="s">
        <v>1226</v>
      </c>
      <c r="MR28" s="430" t="s">
        <v>1226</v>
      </c>
      <c r="MS28" s="430" t="s">
        <v>1226</v>
      </c>
      <c r="MT28" s="430" t="s">
        <v>1226</v>
      </c>
      <c r="MU28" s="430" t="s">
        <v>1226</v>
      </c>
      <c r="MV28" s="430" t="s">
        <v>1226</v>
      </c>
      <c r="MW28" s="430" t="s">
        <v>1226</v>
      </c>
      <c r="MX28" s="430" t="s">
        <v>1226</v>
      </c>
      <c r="MY28" s="430" t="s">
        <v>1226</v>
      </c>
      <c r="MZ28" s="430" t="s">
        <v>1226</v>
      </c>
      <c r="NA28" s="430" t="s">
        <v>1226</v>
      </c>
      <c r="NB28" s="430" t="s">
        <v>1226</v>
      </c>
      <c r="NC28" s="430" t="s">
        <v>1226</v>
      </c>
      <c r="ND28" s="430" t="s">
        <v>1226</v>
      </c>
      <c r="NE28" s="430" t="s">
        <v>1226</v>
      </c>
      <c r="NF28" s="430" t="s">
        <v>1226</v>
      </c>
      <c r="NG28" s="430" t="s">
        <v>1226</v>
      </c>
      <c r="NH28" s="430" t="s">
        <v>1226</v>
      </c>
      <c r="NI28" s="430" t="s">
        <v>1226</v>
      </c>
      <c r="NJ28" s="430" t="s">
        <v>1226</v>
      </c>
      <c r="NK28" s="430" t="s">
        <v>1226</v>
      </c>
      <c r="NL28" s="430" t="s">
        <v>1226</v>
      </c>
      <c r="NM28" s="430" t="s">
        <v>1226</v>
      </c>
      <c r="NN28" s="430" t="s">
        <v>1226</v>
      </c>
      <c r="NO28" s="430" t="s">
        <v>1226</v>
      </c>
      <c r="NP28" s="430" t="s">
        <v>1226</v>
      </c>
      <c r="NQ28" s="430" t="s">
        <v>1226</v>
      </c>
      <c r="NR28" s="430" t="s">
        <v>1226</v>
      </c>
      <c r="NS28" s="430" t="s">
        <v>1226</v>
      </c>
      <c r="NT28" s="430" t="s">
        <v>1226</v>
      </c>
      <c r="NU28" s="430" t="s">
        <v>1226</v>
      </c>
      <c r="NV28" s="430" t="s">
        <v>1226</v>
      </c>
      <c r="NW28" s="430" t="s">
        <v>1226</v>
      </c>
      <c r="NX28" s="430" t="s">
        <v>1226</v>
      </c>
      <c r="NY28" s="430" t="s">
        <v>1226</v>
      </c>
      <c r="NZ28" s="430" t="s">
        <v>1226</v>
      </c>
      <c r="OA28" s="430" t="s">
        <v>1226</v>
      </c>
      <c r="OB28" s="430" t="s">
        <v>1226</v>
      </c>
      <c r="OC28" s="430" t="s">
        <v>1226</v>
      </c>
      <c r="OD28" s="430" t="s">
        <v>1226</v>
      </c>
      <c r="OE28" s="430" t="s">
        <v>1226</v>
      </c>
      <c r="OF28" s="430" t="s">
        <v>1226</v>
      </c>
      <c r="OG28" s="430" t="s">
        <v>1226</v>
      </c>
      <c r="OH28" s="430" t="s">
        <v>1226</v>
      </c>
      <c r="OI28" s="430" t="s">
        <v>1226</v>
      </c>
      <c r="OJ28" s="430" t="s">
        <v>1226</v>
      </c>
      <c r="OK28" s="430" t="s">
        <v>1226</v>
      </c>
      <c r="OL28" s="430" t="s">
        <v>1226</v>
      </c>
      <c r="OM28" s="430" t="s">
        <v>1226</v>
      </c>
      <c r="ON28" s="430" t="s">
        <v>1226</v>
      </c>
      <c r="OO28" s="430" t="s">
        <v>1226</v>
      </c>
      <c r="OP28" s="430" t="s">
        <v>1226</v>
      </c>
      <c r="OQ28" s="430" t="s">
        <v>1226</v>
      </c>
      <c r="OR28" s="430" t="s">
        <v>1226</v>
      </c>
      <c r="OS28" s="430" t="s">
        <v>1226</v>
      </c>
      <c r="OT28" s="430" t="s">
        <v>1226</v>
      </c>
      <c r="OU28" s="430" t="s">
        <v>1226</v>
      </c>
      <c r="OV28" s="430" t="s">
        <v>1226</v>
      </c>
      <c r="OW28" s="430" t="s">
        <v>1226</v>
      </c>
      <c r="OX28" s="430" t="s">
        <v>1226</v>
      </c>
      <c r="OY28" s="430" t="s">
        <v>1226</v>
      </c>
      <c r="OZ28" s="430" t="s">
        <v>1226</v>
      </c>
      <c r="PA28" s="430" t="s">
        <v>1226</v>
      </c>
      <c r="PB28" s="430" t="s">
        <v>1226</v>
      </c>
      <c r="PC28" s="430" t="s">
        <v>1226</v>
      </c>
      <c r="PD28" s="430" t="s">
        <v>1226</v>
      </c>
      <c r="PE28" s="430" t="s">
        <v>1226</v>
      </c>
      <c r="PF28" s="430" t="s">
        <v>1226</v>
      </c>
      <c r="PG28" s="430" t="s">
        <v>1226</v>
      </c>
      <c r="PH28" s="430" t="s">
        <v>1226</v>
      </c>
      <c r="PI28" s="430" t="s">
        <v>1226</v>
      </c>
      <c r="PJ28" s="430" t="s">
        <v>1226</v>
      </c>
      <c r="PK28" s="430" t="s">
        <v>1226</v>
      </c>
      <c r="PL28" s="430" t="s">
        <v>1226</v>
      </c>
      <c r="PM28" s="430" t="s">
        <v>1226</v>
      </c>
      <c r="PN28" s="430" t="s">
        <v>1226</v>
      </c>
      <c r="PO28" s="430" t="s">
        <v>1226</v>
      </c>
      <c r="PP28" s="430" t="s">
        <v>1226</v>
      </c>
      <c r="PQ28" s="430" t="s">
        <v>1226</v>
      </c>
      <c r="PR28" s="430" t="s">
        <v>1226</v>
      </c>
      <c r="PS28" s="430" t="s">
        <v>1226</v>
      </c>
      <c r="PT28" s="430" t="s">
        <v>1226</v>
      </c>
      <c r="PU28" s="430" t="s">
        <v>1226</v>
      </c>
      <c r="PV28" s="430" t="s">
        <v>1226</v>
      </c>
      <c r="PW28" s="430" t="s">
        <v>1226</v>
      </c>
      <c r="PX28" s="430" t="s">
        <v>1226</v>
      </c>
      <c r="PY28" s="430" t="s">
        <v>1226</v>
      </c>
      <c r="PZ28" s="430" t="s">
        <v>1226</v>
      </c>
      <c r="QA28" s="430" t="s">
        <v>1226</v>
      </c>
      <c r="QB28" s="430" t="s">
        <v>1226</v>
      </c>
      <c r="QC28" s="430" t="s">
        <v>1226</v>
      </c>
      <c r="QD28" s="430" t="s">
        <v>1226</v>
      </c>
      <c r="QE28" s="430" t="s">
        <v>1226</v>
      </c>
      <c r="QF28" s="430" t="s">
        <v>1226</v>
      </c>
      <c r="QG28" s="430" t="s">
        <v>1226</v>
      </c>
      <c r="QH28" s="430" t="s">
        <v>1226</v>
      </c>
      <c r="QI28" s="430" t="s">
        <v>1226</v>
      </c>
      <c r="QJ28" s="430" t="s">
        <v>1226</v>
      </c>
      <c r="QK28" s="430" t="s">
        <v>1226</v>
      </c>
      <c r="QL28" s="430" t="s">
        <v>1226</v>
      </c>
      <c r="QM28" s="430" t="s">
        <v>1226</v>
      </c>
      <c r="QN28" s="430" t="s">
        <v>1226</v>
      </c>
      <c r="QO28" s="430" t="s">
        <v>1226</v>
      </c>
      <c r="QP28" s="430" t="s">
        <v>1226</v>
      </c>
      <c r="QQ28" s="430" t="s">
        <v>1226</v>
      </c>
      <c r="QR28" s="430" t="s">
        <v>6552</v>
      </c>
      <c r="QS28" s="430" t="s">
        <v>6553</v>
      </c>
      <c r="QT28" s="443" t="s">
        <v>1226</v>
      </c>
      <c r="QU28" s="443" t="s">
        <v>1226</v>
      </c>
      <c r="QV28" s="443" t="s">
        <v>1226</v>
      </c>
      <c r="QW28" s="443" t="s">
        <v>1226</v>
      </c>
      <c r="QX28" s="443" t="s">
        <v>1226</v>
      </c>
      <c r="QY28" s="443" t="s">
        <v>1226</v>
      </c>
      <c r="QZ28" s="443" t="s">
        <v>1226</v>
      </c>
      <c r="RA28" s="443" t="s">
        <v>1226</v>
      </c>
      <c r="RB28" s="443" t="s">
        <v>1226</v>
      </c>
      <c r="RC28" s="443" t="s">
        <v>1226</v>
      </c>
      <c r="RD28" s="443" t="s">
        <v>1226</v>
      </c>
      <c r="RE28" s="443" t="s">
        <v>1226</v>
      </c>
      <c r="RF28" s="443" t="s">
        <v>1226</v>
      </c>
      <c r="RG28" s="443" t="s">
        <v>1226</v>
      </c>
      <c r="RH28" s="443" t="s">
        <v>1226</v>
      </c>
      <c r="RI28" s="443" t="s">
        <v>1226</v>
      </c>
      <c r="RJ28" s="443" t="s">
        <v>1226</v>
      </c>
      <c r="RK28" s="443" t="s">
        <v>1226</v>
      </c>
      <c r="RL28" s="443" t="s">
        <v>1226</v>
      </c>
      <c r="RM28" s="443" t="s">
        <v>1226</v>
      </c>
      <c r="RN28" s="443" t="s">
        <v>1226</v>
      </c>
      <c r="RO28" s="443" t="s">
        <v>1226</v>
      </c>
    </row>
    <row r="29" spans="1:483" x14ac:dyDescent="0.2">
      <c r="A29" s="430" t="s">
        <v>1189</v>
      </c>
      <c r="B29" s="430" t="s">
        <v>33</v>
      </c>
      <c r="C29" s="430" t="s">
        <v>1070</v>
      </c>
      <c r="D29" s="430" t="s">
        <v>1050</v>
      </c>
      <c r="E29" s="430" t="s">
        <v>1071</v>
      </c>
      <c r="F29" s="443">
        <v>19.493183999999999</v>
      </c>
      <c r="G29" s="444">
        <v>317058.50865176</v>
      </c>
      <c r="H29" s="430">
        <v>1</v>
      </c>
      <c r="I29" s="430">
        <v>0.25</v>
      </c>
      <c r="J29" s="430">
        <v>1</v>
      </c>
      <c r="K29" s="430">
        <v>0.25</v>
      </c>
      <c r="L29" s="430">
        <v>0</v>
      </c>
      <c r="M29" s="430">
        <v>0</v>
      </c>
      <c r="N29" s="430">
        <v>0</v>
      </c>
      <c r="O29" s="430" t="s">
        <v>6654</v>
      </c>
      <c r="P29" s="430" t="s">
        <v>34</v>
      </c>
      <c r="Q29" s="430">
        <v>11018852</v>
      </c>
      <c r="R29" s="430">
        <v>212842</v>
      </c>
      <c r="S29" s="430">
        <v>347902</v>
      </c>
      <c r="T29" s="430" t="s">
        <v>1226</v>
      </c>
      <c r="U29" s="430" t="s">
        <v>1226</v>
      </c>
      <c r="V29" s="430" t="s">
        <v>1226</v>
      </c>
      <c r="W29" s="451" t="s">
        <v>1226</v>
      </c>
      <c r="X29" s="451" t="s">
        <v>1226</v>
      </c>
      <c r="Y29" s="451" t="s">
        <v>1226</v>
      </c>
      <c r="Z29" s="430" t="s">
        <v>26</v>
      </c>
      <c r="AA29" s="430">
        <v>270507</v>
      </c>
      <c r="AB29" s="430">
        <v>189355</v>
      </c>
      <c r="AC29" s="430">
        <v>81152</v>
      </c>
      <c r="AD29" s="430" t="s">
        <v>1226</v>
      </c>
      <c r="AE29" s="430" t="s">
        <v>1226</v>
      </c>
      <c r="AF29" s="430" t="s">
        <v>1226</v>
      </c>
      <c r="AG29" s="451" t="s">
        <v>1226</v>
      </c>
      <c r="AH29" s="451" t="s">
        <v>1226</v>
      </c>
      <c r="AI29" s="451" t="s">
        <v>1226</v>
      </c>
      <c r="AJ29" s="430" t="s">
        <v>1226</v>
      </c>
      <c r="AK29" s="430" t="s">
        <v>1226</v>
      </c>
      <c r="AL29" s="430" t="s">
        <v>1226</v>
      </c>
      <c r="AM29" s="430" t="s">
        <v>1226</v>
      </c>
      <c r="AN29" s="430" t="s">
        <v>1226</v>
      </c>
      <c r="AO29" s="430" t="s">
        <v>1226</v>
      </c>
      <c r="AP29" s="430" t="s">
        <v>1226</v>
      </c>
      <c r="AQ29" s="451" t="s">
        <v>1226</v>
      </c>
      <c r="AR29" s="451" t="s">
        <v>1226</v>
      </c>
      <c r="AS29" s="451" t="s">
        <v>1226</v>
      </c>
      <c r="AT29" s="430" t="s">
        <v>1226</v>
      </c>
      <c r="AU29" s="430" t="s">
        <v>1226</v>
      </c>
      <c r="AV29" s="430" t="s">
        <v>1226</v>
      </c>
      <c r="AW29" s="430" t="s">
        <v>1226</v>
      </c>
      <c r="AX29" s="430" t="s">
        <v>1226</v>
      </c>
      <c r="AY29" s="430" t="s">
        <v>1226</v>
      </c>
      <c r="AZ29" s="430" t="s">
        <v>1226</v>
      </c>
      <c r="BA29" s="451" t="s">
        <v>1226</v>
      </c>
      <c r="BB29" s="451" t="s">
        <v>1226</v>
      </c>
      <c r="BC29" s="451" t="s">
        <v>1226</v>
      </c>
      <c r="BD29" s="430" t="s">
        <v>1226</v>
      </c>
      <c r="BE29" s="430" t="s">
        <v>1226</v>
      </c>
      <c r="BF29" s="430" t="s">
        <v>1226</v>
      </c>
      <c r="BG29" s="430" t="s">
        <v>1226</v>
      </c>
      <c r="BH29" s="430" t="s">
        <v>1226</v>
      </c>
      <c r="BI29" s="430" t="s">
        <v>1226</v>
      </c>
      <c r="BJ29" s="430" t="s">
        <v>1226</v>
      </c>
      <c r="BK29" s="451" t="s">
        <v>1226</v>
      </c>
      <c r="BL29" s="451" t="s">
        <v>1226</v>
      </c>
      <c r="BM29" s="451" t="s">
        <v>1226</v>
      </c>
      <c r="BN29" s="430" t="s">
        <v>1226</v>
      </c>
      <c r="BO29" s="430" t="s">
        <v>1226</v>
      </c>
      <c r="BP29" s="430" t="s">
        <v>1226</v>
      </c>
      <c r="BQ29" s="430" t="s">
        <v>1226</v>
      </c>
      <c r="BR29" s="430" t="s">
        <v>1226</v>
      </c>
      <c r="BS29" s="430" t="s">
        <v>1226</v>
      </c>
      <c r="BT29" s="430" t="s">
        <v>1226</v>
      </c>
      <c r="BU29" s="451" t="s">
        <v>1226</v>
      </c>
      <c r="BV29" s="451" t="s">
        <v>1226</v>
      </c>
      <c r="BW29" s="451" t="s">
        <v>1226</v>
      </c>
      <c r="BX29" s="430" t="s">
        <v>1226</v>
      </c>
      <c r="BY29" s="430" t="s">
        <v>1226</v>
      </c>
      <c r="BZ29" s="430" t="s">
        <v>1226</v>
      </c>
      <c r="CA29" s="430" t="s">
        <v>1226</v>
      </c>
      <c r="CB29" s="430" t="s">
        <v>1226</v>
      </c>
      <c r="CC29" s="430" t="s">
        <v>1226</v>
      </c>
      <c r="CD29" s="430" t="s">
        <v>1226</v>
      </c>
      <c r="CE29" s="451" t="s">
        <v>1226</v>
      </c>
      <c r="CF29" s="451" t="s">
        <v>1226</v>
      </c>
      <c r="CG29" s="451" t="s">
        <v>1226</v>
      </c>
      <c r="CH29" s="430" t="s">
        <v>1226</v>
      </c>
      <c r="CI29" s="430" t="s">
        <v>1226</v>
      </c>
      <c r="CJ29" s="430" t="s">
        <v>1226</v>
      </c>
      <c r="CK29" s="430" t="s">
        <v>1226</v>
      </c>
      <c r="CL29" s="430" t="s">
        <v>1226</v>
      </c>
      <c r="CM29" s="430" t="s">
        <v>1226</v>
      </c>
      <c r="CN29" s="430" t="s">
        <v>1226</v>
      </c>
      <c r="CO29" s="451" t="s">
        <v>1226</v>
      </c>
      <c r="CP29" s="451" t="s">
        <v>1226</v>
      </c>
      <c r="CQ29" s="451" t="s">
        <v>1226</v>
      </c>
      <c r="CR29" s="430" t="s">
        <v>1226</v>
      </c>
      <c r="CS29" s="430" t="s">
        <v>1226</v>
      </c>
      <c r="CT29" s="430" t="s">
        <v>1226</v>
      </c>
      <c r="CU29" s="430" t="s">
        <v>1226</v>
      </c>
      <c r="CV29" s="430" t="s">
        <v>1226</v>
      </c>
      <c r="CW29" s="430" t="s">
        <v>1226</v>
      </c>
      <c r="CX29" s="430" t="s">
        <v>1226</v>
      </c>
      <c r="CY29" s="451" t="s">
        <v>1226</v>
      </c>
      <c r="CZ29" s="451" t="s">
        <v>1226</v>
      </c>
      <c r="DA29" s="451" t="s">
        <v>1226</v>
      </c>
      <c r="DB29" s="430" t="s">
        <v>1226</v>
      </c>
      <c r="DC29" s="430" t="s">
        <v>1226</v>
      </c>
      <c r="DD29" s="430" t="s">
        <v>1226</v>
      </c>
      <c r="DE29" s="430" t="s">
        <v>1226</v>
      </c>
      <c r="DF29" s="430" t="s">
        <v>1226</v>
      </c>
      <c r="DG29" s="430" t="s">
        <v>1226</v>
      </c>
      <c r="DH29" s="430" t="s">
        <v>1226</v>
      </c>
      <c r="DI29" s="451" t="s">
        <v>1226</v>
      </c>
      <c r="DJ29" s="451" t="s">
        <v>1226</v>
      </c>
      <c r="DK29" s="451" t="s">
        <v>1226</v>
      </c>
      <c r="DL29" s="430" t="s">
        <v>1226</v>
      </c>
      <c r="DM29" s="430" t="s">
        <v>1226</v>
      </c>
      <c r="DN29" s="430" t="s">
        <v>1226</v>
      </c>
      <c r="DO29" s="430" t="s">
        <v>1226</v>
      </c>
      <c r="DP29" s="430" t="s">
        <v>1226</v>
      </c>
      <c r="DQ29" s="430" t="s">
        <v>1226</v>
      </c>
      <c r="DR29" s="430" t="s">
        <v>1226</v>
      </c>
      <c r="DS29" s="451" t="s">
        <v>1226</v>
      </c>
      <c r="DT29" s="451" t="s">
        <v>1226</v>
      </c>
      <c r="DU29" s="451" t="s">
        <v>1226</v>
      </c>
      <c r="DV29" s="430" t="s">
        <v>1226</v>
      </c>
      <c r="DW29" s="430" t="s">
        <v>1226</v>
      </c>
      <c r="DX29" s="430" t="s">
        <v>1226</v>
      </c>
      <c r="DY29" s="430" t="s">
        <v>1226</v>
      </c>
      <c r="DZ29" s="430" t="s">
        <v>1226</v>
      </c>
      <c r="EA29" s="430" t="s">
        <v>1226</v>
      </c>
      <c r="EB29" s="430" t="s">
        <v>1226</v>
      </c>
      <c r="EC29" s="451" t="s">
        <v>1226</v>
      </c>
      <c r="ED29" s="451" t="s">
        <v>1226</v>
      </c>
      <c r="EE29" s="451" t="s">
        <v>1226</v>
      </c>
      <c r="EF29" s="430" t="s">
        <v>1226</v>
      </c>
      <c r="EG29" s="430" t="s">
        <v>1226</v>
      </c>
      <c r="EH29" s="430" t="s">
        <v>1226</v>
      </c>
      <c r="EI29" s="430" t="s">
        <v>1226</v>
      </c>
      <c r="EJ29" s="430" t="s">
        <v>1226</v>
      </c>
      <c r="EK29" s="430" t="s">
        <v>1226</v>
      </c>
      <c r="EL29" s="430" t="s">
        <v>1226</v>
      </c>
      <c r="EM29" s="451" t="s">
        <v>1226</v>
      </c>
      <c r="EN29" s="451" t="s">
        <v>1226</v>
      </c>
      <c r="EO29" s="451" t="s">
        <v>1226</v>
      </c>
      <c r="EP29" s="430" t="s">
        <v>1226</v>
      </c>
      <c r="EQ29" s="430" t="s">
        <v>1226</v>
      </c>
      <c r="ER29" s="430" t="s">
        <v>1226</v>
      </c>
      <c r="ES29" s="430" t="s">
        <v>1226</v>
      </c>
      <c r="ET29" s="430" t="s">
        <v>1226</v>
      </c>
      <c r="EU29" s="430" t="s">
        <v>1226</v>
      </c>
      <c r="EV29" s="430" t="s">
        <v>1226</v>
      </c>
      <c r="EW29" s="451" t="s">
        <v>1226</v>
      </c>
      <c r="EX29" s="451" t="s">
        <v>1226</v>
      </c>
      <c r="EY29" s="451" t="s">
        <v>1226</v>
      </c>
      <c r="EZ29" s="430">
        <v>11289359</v>
      </c>
      <c r="FA29" s="430">
        <v>402197</v>
      </c>
      <c r="FB29" s="430">
        <v>429054</v>
      </c>
      <c r="FC29" s="430" t="s">
        <v>1226</v>
      </c>
      <c r="FD29" s="430" t="s">
        <v>1226</v>
      </c>
      <c r="FE29" s="430" t="s">
        <v>1226</v>
      </c>
      <c r="FF29" s="430" t="s">
        <v>1226</v>
      </c>
      <c r="FG29" s="430" t="s">
        <v>1226</v>
      </c>
      <c r="FH29" s="430" t="s">
        <v>1226</v>
      </c>
      <c r="FI29" s="430">
        <v>2020</v>
      </c>
      <c r="FJ29" s="430" t="s">
        <v>6574</v>
      </c>
      <c r="FK29" s="430" t="s">
        <v>6655</v>
      </c>
      <c r="FL29" s="430" t="s">
        <v>1226</v>
      </c>
      <c r="FM29" s="430" t="s">
        <v>1226</v>
      </c>
      <c r="FN29" s="443">
        <v>14.241165182675704</v>
      </c>
      <c r="FO29" s="443">
        <v>0.50735864746409609</v>
      </c>
      <c r="FP29" s="443">
        <v>0.54123789369154984</v>
      </c>
      <c r="FQ29" s="443" t="s">
        <v>1226</v>
      </c>
      <c r="FR29" s="443" t="s">
        <v>1226</v>
      </c>
      <c r="FS29" s="443" t="s">
        <v>1226</v>
      </c>
      <c r="FT29" s="443">
        <v>14.241165182675704</v>
      </c>
      <c r="FU29" s="430">
        <v>1</v>
      </c>
      <c r="FV29" s="430">
        <v>0</v>
      </c>
      <c r="FW29" s="430">
        <v>0.66</v>
      </c>
      <c r="FX29" s="430">
        <v>0</v>
      </c>
      <c r="FY29" s="430">
        <v>1</v>
      </c>
      <c r="FZ29" s="430">
        <v>0</v>
      </c>
      <c r="GA29" s="430">
        <v>1</v>
      </c>
      <c r="GB29" s="430">
        <v>0</v>
      </c>
      <c r="GC29" s="430" t="s">
        <v>6656</v>
      </c>
      <c r="GD29" s="430" t="s">
        <v>6657</v>
      </c>
      <c r="GE29" s="430" t="s">
        <v>1226</v>
      </c>
      <c r="GF29" s="430">
        <v>0</v>
      </c>
      <c r="GG29" s="430">
        <v>1</v>
      </c>
      <c r="GH29" s="430">
        <v>0</v>
      </c>
      <c r="GI29" s="430" t="s">
        <v>1226</v>
      </c>
      <c r="GJ29" s="430">
        <v>0</v>
      </c>
      <c r="GK29" s="430">
        <v>0.5</v>
      </c>
      <c r="GL29" s="430">
        <v>0</v>
      </c>
      <c r="GM29" s="430">
        <v>1</v>
      </c>
      <c r="GN29" s="430" t="s">
        <v>1226</v>
      </c>
      <c r="GO29" s="430" t="s">
        <v>1226</v>
      </c>
      <c r="GP29" s="430" t="s">
        <v>1226</v>
      </c>
      <c r="GQ29" s="430" t="s">
        <v>1226</v>
      </c>
      <c r="GR29" s="430">
        <v>1</v>
      </c>
      <c r="GS29" s="430">
        <v>1</v>
      </c>
      <c r="GT29" s="430">
        <v>0</v>
      </c>
      <c r="GU29" s="430" t="s">
        <v>1226</v>
      </c>
      <c r="GV29" s="430" t="s">
        <v>1226</v>
      </c>
      <c r="GW29" s="430" t="s">
        <v>1226</v>
      </c>
      <c r="GX29" s="430" t="s">
        <v>1226</v>
      </c>
      <c r="GY29" s="430" t="s">
        <v>1226</v>
      </c>
      <c r="GZ29" s="430" t="s">
        <v>6658</v>
      </c>
      <c r="HA29" s="430" t="s">
        <v>1226</v>
      </c>
      <c r="HB29" s="430">
        <v>1</v>
      </c>
      <c r="HC29" s="430">
        <v>1</v>
      </c>
      <c r="HD29" s="430">
        <v>0</v>
      </c>
      <c r="HE29" s="430">
        <v>0</v>
      </c>
      <c r="HF29" s="430">
        <v>0</v>
      </c>
      <c r="HG29" s="430">
        <v>0</v>
      </c>
      <c r="HH29" s="430">
        <v>0</v>
      </c>
      <c r="HI29" s="430">
        <v>0</v>
      </c>
      <c r="HJ29" s="430">
        <v>0</v>
      </c>
      <c r="HK29" s="430">
        <v>0</v>
      </c>
      <c r="HL29" s="430">
        <v>0</v>
      </c>
      <c r="HM29" s="430">
        <v>0</v>
      </c>
      <c r="HN29" s="430" t="s">
        <v>1226</v>
      </c>
      <c r="HO29" s="430">
        <v>0</v>
      </c>
      <c r="HP29" s="430">
        <v>0</v>
      </c>
      <c r="HQ29" s="430">
        <v>0</v>
      </c>
      <c r="HR29" s="430">
        <v>1</v>
      </c>
      <c r="HS29" s="430" t="s">
        <v>1226</v>
      </c>
      <c r="HT29" s="430" t="s">
        <v>1226</v>
      </c>
      <c r="HU29" s="430" t="s">
        <v>1226</v>
      </c>
      <c r="HV29" s="430">
        <v>1</v>
      </c>
      <c r="HW29" s="430" t="s">
        <v>1226</v>
      </c>
      <c r="HX29" s="430" t="s">
        <v>1226</v>
      </c>
      <c r="HY29" s="430" t="s">
        <v>1226</v>
      </c>
      <c r="HZ29" s="430" t="s">
        <v>1226</v>
      </c>
      <c r="IA29" s="430" t="s">
        <v>1226</v>
      </c>
      <c r="IB29" s="430" t="s">
        <v>1226</v>
      </c>
      <c r="IC29" s="430" t="s">
        <v>1226</v>
      </c>
      <c r="ID29" s="430" t="s">
        <v>1226</v>
      </c>
      <c r="IE29" s="430" t="s">
        <v>6659</v>
      </c>
      <c r="IF29" s="430" t="s">
        <v>6660</v>
      </c>
      <c r="IG29" s="430">
        <v>1</v>
      </c>
      <c r="IH29" s="430">
        <v>0</v>
      </c>
      <c r="II29" s="430">
        <v>1</v>
      </c>
      <c r="IJ29" s="430">
        <v>1</v>
      </c>
      <c r="IK29" s="430">
        <v>0</v>
      </c>
      <c r="IL29" s="430" t="s">
        <v>6661</v>
      </c>
      <c r="IM29" s="430" t="s">
        <v>6639</v>
      </c>
      <c r="IN29" s="430" t="s">
        <v>1226</v>
      </c>
      <c r="IO29" s="430" t="s">
        <v>1226</v>
      </c>
      <c r="IP29" s="430" t="s">
        <v>1226</v>
      </c>
      <c r="IQ29" s="430" t="s">
        <v>1226</v>
      </c>
      <c r="IR29" s="430" t="s">
        <v>1226</v>
      </c>
      <c r="IS29" s="430" t="s">
        <v>1226</v>
      </c>
      <c r="IT29" s="430" t="s">
        <v>1226</v>
      </c>
      <c r="IU29" s="430" t="s">
        <v>1226</v>
      </c>
      <c r="IV29" s="430" t="s">
        <v>1226</v>
      </c>
      <c r="IW29" s="430" t="s">
        <v>1226</v>
      </c>
      <c r="IX29" s="430" t="s">
        <v>1226</v>
      </c>
      <c r="IY29" s="430" t="s">
        <v>1226</v>
      </c>
      <c r="IZ29" s="430" t="s">
        <v>1226</v>
      </c>
      <c r="JA29" s="430" t="s">
        <v>1226</v>
      </c>
      <c r="JB29" s="430" t="s">
        <v>1226</v>
      </c>
      <c r="JC29" s="430" t="s">
        <v>1226</v>
      </c>
      <c r="JD29" s="430" t="s">
        <v>1226</v>
      </c>
      <c r="JE29" s="430" t="s">
        <v>1226</v>
      </c>
      <c r="JF29" s="430" t="s">
        <v>1226</v>
      </c>
      <c r="JG29" s="430" t="s">
        <v>1226</v>
      </c>
      <c r="JH29" s="430" t="s">
        <v>1226</v>
      </c>
      <c r="JI29" s="430" t="s">
        <v>1226</v>
      </c>
      <c r="JJ29" s="430" t="s">
        <v>1226</v>
      </c>
      <c r="JK29" s="430" t="s">
        <v>1226</v>
      </c>
      <c r="JL29" s="430" t="s">
        <v>1226</v>
      </c>
      <c r="JM29" s="430" t="s">
        <v>1226</v>
      </c>
      <c r="JN29" s="430" t="s">
        <v>1226</v>
      </c>
      <c r="JO29" s="430" t="s">
        <v>1226</v>
      </c>
      <c r="JP29" s="443" t="s">
        <v>1226</v>
      </c>
      <c r="JQ29" s="443" t="s">
        <v>1226</v>
      </c>
      <c r="JR29" s="443" t="s">
        <v>1226</v>
      </c>
      <c r="JS29" s="443" t="s">
        <v>1226</v>
      </c>
      <c r="JT29" s="443" t="s">
        <v>1226</v>
      </c>
      <c r="JU29" s="430" t="s">
        <v>1226</v>
      </c>
      <c r="JV29" s="430" t="s">
        <v>1226</v>
      </c>
      <c r="JW29" s="430">
        <v>0.75</v>
      </c>
      <c r="JX29" s="430" t="s">
        <v>1226</v>
      </c>
      <c r="JY29" s="430" t="s">
        <v>1226</v>
      </c>
      <c r="JZ29" s="430">
        <v>0</v>
      </c>
      <c r="KA29" s="430" t="s">
        <v>1226</v>
      </c>
      <c r="KB29" s="430" t="s">
        <v>1226</v>
      </c>
      <c r="KC29" s="430">
        <v>0.75</v>
      </c>
      <c r="KD29" s="430" t="s">
        <v>1226</v>
      </c>
      <c r="KE29" s="430" t="s">
        <v>1226</v>
      </c>
      <c r="KF29" s="430">
        <v>0.75</v>
      </c>
      <c r="KG29" s="430" t="s">
        <v>1226</v>
      </c>
      <c r="KH29" s="430" t="s">
        <v>1226</v>
      </c>
      <c r="KI29" s="430" t="s">
        <v>1226</v>
      </c>
      <c r="KJ29" s="430" t="s">
        <v>1226</v>
      </c>
      <c r="KK29" s="430" t="s">
        <v>1226</v>
      </c>
      <c r="KL29" s="430" t="s">
        <v>1226</v>
      </c>
      <c r="KM29" s="430" t="s">
        <v>1226</v>
      </c>
      <c r="KN29" s="430" t="s">
        <v>1226</v>
      </c>
      <c r="KO29" s="430" t="s">
        <v>1226</v>
      </c>
      <c r="KP29" s="430" t="s">
        <v>6662</v>
      </c>
      <c r="KQ29" s="430" t="s">
        <v>1226</v>
      </c>
      <c r="KR29" s="430" t="s">
        <v>1226</v>
      </c>
      <c r="KS29" s="430" t="s">
        <v>1226</v>
      </c>
      <c r="KT29" s="430" t="s">
        <v>1226</v>
      </c>
      <c r="KU29" s="430" t="s">
        <v>1226</v>
      </c>
      <c r="KV29" s="430" t="s">
        <v>1226</v>
      </c>
      <c r="KW29" s="430" t="s">
        <v>1226</v>
      </c>
      <c r="KX29" s="430" t="s">
        <v>1226</v>
      </c>
      <c r="KY29" s="430" t="s">
        <v>1226</v>
      </c>
      <c r="KZ29" s="430" t="s">
        <v>1226</v>
      </c>
      <c r="LA29" s="430" t="s">
        <v>1226</v>
      </c>
      <c r="LB29" s="430" t="s">
        <v>1226</v>
      </c>
      <c r="LC29" s="430" t="s">
        <v>1226</v>
      </c>
      <c r="LD29" s="430" t="s">
        <v>1226</v>
      </c>
      <c r="LE29" s="430" t="s">
        <v>1226</v>
      </c>
      <c r="LF29" s="430" t="s">
        <v>6663</v>
      </c>
      <c r="LG29" s="430" t="s">
        <v>6664</v>
      </c>
      <c r="LH29" s="430">
        <v>2020</v>
      </c>
      <c r="LI29" s="430" t="s">
        <v>6665</v>
      </c>
      <c r="LJ29" s="430" t="s">
        <v>6554</v>
      </c>
      <c r="LK29" s="430" t="s">
        <v>1226</v>
      </c>
      <c r="LL29" s="430" t="s">
        <v>1226</v>
      </c>
      <c r="LM29" s="430">
        <v>1344158441</v>
      </c>
      <c r="LN29" s="430" t="s">
        <v>1226</v>
      </c>
      <c r="LO29" s="430" t="s">
        <v>1226</v>
      </c>
      <c r="LP29" s="430" t="s">
        <v>1226</v>
      </c>
      <c r="LQ29" s="430" t="s">
        <v>1226</v>
      </c>
      <c r="LR29" s="430" t="s">
        <v>1226</v>
      </c>
      <c r="LS29" s="430" t="s">
        <v>1226</v>
      </c>
      <c r="LT29" s="430" t="s">
        <v>1226</v>
      </c>
      <c r="LU29" s="430" t="s">
        <v>6666</v>
      </c>
      <c r="LV29" s="430" t="s">
        <v>1226</v>
      </c>
      <c r="LW29" s="430" t="s">
        <v>1226</v>
      </c>
      <c r="LX29" s="430" t="s">
        <v>1226</v>
      </c>
      <c r="LY29" s="430" t="s">
        <v>1226</v>
      </c>
      <c r="LZ29" s="430" t="s">
        <v>1226</v>
      </c>
      <c r="MA29" s="430" t="s">
        <v>1226</v>
      </c>
      <c r="MB29" s="430" t="s">
        <v>1226</v>
      </c>
      <c r="MC29" s="430" t="s">
        <v>1226</v>
      </c>
      <c r="MD29" s="430" t="s">
        <v>1226</v>
      </c>
      <c r="ME29" s="430" t="s">
        <v>1226</v>
      </c>
      <c r="MF29" s="430" t="s">
        <v>1226</v>
      </c>
      <c r="MG29" s="430" t="s">
        <v>1226</v>
      </c>
      <c r="MH29" s="430" t="s">
        <v>1226</v>
      </c>
      <c r="MI29" s="430" t="s">
        <v>1226</v>
      </c>
      <c r="MJ29" s="430" t="s">
        <v>1226</v>
      </c>
      <c r="MK29" s="430" t="s">
        <v>1226</v>
      </c>
      <c r="ML29" s="430">
        <v>67314501</v>
      </c>
      <c r="MM29" s="430" t="s">
        <v>1226</v>
      </c>
      <c r="MN29" s="430" t="s">
        <v>1226</v>
      </c>
      <c r="MO29" s="430" t="s">
        <v>1226</v>
      </c>
      <c r="MP29" s="430" t="s">
        <v>1226</v>
      </c>
      <c r="MQ29" s="430" t="s">
        <v>1226</v>
      </c>
      <c r="MR29" s="430" t="s">
        <v>1226</v>
      </c>
      <c r="MS29" s="430" t="s">
        <v>1226</v>
      </c>
      <c r="MT29" s="430" t="s">
        <v>1226</v>
      </c>
      <c r="MU29" s="430" t="s">
        <v>1226</v>
      </c>
      <c r="MV29" s="430" t="s">
        <v>1226</v>
      </c>
      <c r="MW29" s="430" t="s">
        <v>1226</v>
      </c>
      <c r="MX29" s="430" t="s">
        <v>1226</v>
      </c>
      <c r="MY29" s="430" t="s">
        <v>1226</v>
      </c>
      <c r="MZ29" s="430" t="s">
        <v>1226</v>
      </c>
      <c r="NA29" s="430" t="s">
        <v>1226</v>
      </c>
      <c r="NB29" s="430" t="s">
        <v>1226</v>
      </c>
      <c r="NC29" s="430" t="s">
        <v>1226</v>
      </c>
      <c r="ND29" s="430" t="s">
        <v>1226</v>
      </c>
      <c r="NE29" s="430" t="s">
        <v>1226</v>
      </c>
      <c r="NF29" s="430" t="s">
        <v>1226</v>
      </c>
      <c r="NG29" s="430" t="s">
        <v>1226</v>
      </c>
      <c r="NH29" s="430" t="s">
        <v>1226</v>
      </c>
      <c r="NI29" s="430" t="s">
        <v>1226</v>
      </c>
      <c r="NJ29" s="430" t="s">
        <v>1226</v>
      </c>
      <c r="NK29" s="430" t="s">
        <v>1226</v>
      </c>
      <c r="NL29" s="430" t="s">
        <v>1226</v>
      </c>
      <c r="NM29" s="430" t="s">
        <v>1226</v>
      </c>
      <c r="NN29" s="430" t="s">
        <v>1226</v>
      </c>
      <c r="NO29" s="430" t="s">
        <v>1226</v>
      </c>
      <c r="NP29" s="430" t="s">
        <v>1226</v>
      </c>
      <c r="NQ29" s="430" t="s">
        <v>1226</v>
      </c>
      <c r="NR29" s="430" t="s">
        <v>1226</v>
      </c>
      <c r="NS29" s="430" t="s">
        <v>1226</v>
      </c>
      <c r="NT29" s="430" t="s">
        <v>1226</v>
      </c>
      <c r="NU29" s="430" t="s">
        <v>1226</v>
      </c>
      <c r="NV29" s="430" t="s">
        <v>1226</v>
      </c>
      <c r="NW29" s="430" t="s">
        <v>1226</v>
      </c>
      <c r="NX29" s="430" t="s">
        <v>1226</v>
      </c>
      <c r="NY29" s="430" t="s">
        <v>1226</v>
      </c>
      <c r="NZ29" s="430" t="s">
        <v>1226</v>
      </c>
      <c r="OA29" s="430" t="s">
        <v>1226</v>
      </c>
      <c r="OB29" s="430" t="s">
        <v>1226</v>
      </c>
      <c r="OC29" s="430" t="s">
        <v>1226</v>
      </c>
      <c r="OD29" s="430" t="s">
        <v>1226</v>
      </c>
      <c r="OE29" s="430" t="s">
        <v>1226</v>
      </c>
      <c r="OF29" s="430" t="s">
        <v>1226</v>
      </c>
      <c r="OG29" s="430" t="s">
        <v>1226</v>
      </c>
      <c r="OH29" s="430" t="s">
        <v>1226</v>
      </c>
      <c r="OI29" s="430" t="s">
        <v>1226</v>
      </c>
      <c r="OJ29" s="430" t="s">
        <v>1226</v>
      </c>
      <c r="OK29" s="430" t="s">
        <v>1226</v>
      </c>
      <c r="OL29" s="430" t="s">
        <v>1226</v>
      </c>
      <c r="OM29" s="430" t="s">
        <v>1226</v>
      </c>
      <c r="ON29" s="430" t="s">
        <v>1226</v>
      </c>
      <c r="OO29" s="430" t="s">
        <v>1226</v>
      </c>
      <c r="OP29" s="430" t="s">
        <v>1226</v>
      </c>
      <c r="OQ29" s="430" t="s">
        <v>1226</v>
      </c>
      <c r="OR29" s="430" t="s">
        <v>1226</v>
      </c>
      <c r="OS29" s="430" t="s">
        <v>1226</v>
      </c>
      <c r="OT29" s="430" t="s">
        <v>1226</v>
      </c>
      <c r="OU29" s="430" t="s">
        <v>1226</v>
      </c>
      <c r="OV29" s="430" t="s">
        <v>1226</v>
      </c>
      <c r="OW29" s="430" t="s">
        <v>1226</v>
      </c>
      <c r="OX29" s="430" t="s">
        <v>1226</v>
      </c>
      <c r="OY29" s="430" t="s">
        <v>1226</v>
      </c>
      <c r="OZ29" s="430" t="s">
        <v>1226</v>
      </c>
      <c r="PA29" s="430" t="s">
        <v>1226</v>
      </c>
      <c r="PB29" s="430" t="s">
        <v>1226</v>
      </c>
      <c r="PC29" s="430" t="s">
        <v>1226</v>
      </c>
      <c r="PD29" s="430" t="s">
        <v>1226</v>
      </c>
      <c r="PE29" s="430" t="s">
        <v>1226</v>
      </c>
      <c r="PF29" s="430" t="s">
        <v>1226</v>
      </c>
      <c r="PG29" s="430" t="s">
        <v>1226</v>
      </c>
      <c r="PH29" s="430" t="s">
        <v>1226</v>
      </c>
      <c r="PI29" s="430" t="s">
        <v>1226</v>
      </c>
      <c r="PJ29" s="430" t="s">
        <v>1226</v>
      </c>
      <c r="PK29" s="430" t="s">
        <v>1226</v>
      </c>
      <c r="PL29" s="430" t="s">
        <v>1226</v>
      </c>
      <c r="PM29" s="430" t="s">
        <v>1226</v>
      </c>
      <c r="PN29" s="430" t="s">
        <v>1226</v>
      </c>
      <c r="PO29" s="430" t="s">
        <v>1226</v>
      </c>
      <c r="PP29" s="430" t="s">
        <v>1226</v>
      </c>
      <c r="PQ29" s="430" t="s">
        <v>1226</v>
      </c>
      <c r="PR29" s="430" t="s">
        <v>1226</v>
      </c>
      <c r="PS29" s="430" t="s">
        <v>1226</v>
      </c>
      <c r="PT29" s="430" t="s">
        <v>1226</v>
      </c>
      <c r="PU29" s="430" t="s">
        <v>1226</v>
      </c>
      <c r="PV29" s="430" t="s">
        <v>1226</v>
      </c>
      <c r="PW29" s="430" t="s">
        <v>1226</v>
      </c>
      <c r="PX29" s="430" t="s">
        <v>1226</v>
      </c>
      <c r="PY29" s="430" t="s">
        <v>1226</v>
      </c>
      <c r="PZ29" s="430" t="s">
        <v>1226</v>
      </c>
      <c r="QA29" s="430" t="s">
        <v>1226</v>
      </c>
      <c r="QB29" s="430" t="s">
        <v>1226</v>
      </c>
      <c r="QC29" s="430" t="s">
        <v>1226</v>
      </c>
      <c r="QD29" s="430" t="s">
        <v>1226</v>
      </c>
      <c r="QE29" s="430" t="s">
        <v>1226</v>
      </c>
      <c r="QF29" s="430" t="s">
        <v>1226</v>
      </c>
      <c r="QG29" s="430" t="s">
        <v>1226</v>
      </c>
      <c r="QH29" s="430" t="s">
        <v>1226</v>
      </c>
      <c r="QI29" s="430" t="s">
        <v>1226</v>
      </c>
      <c r="QJ29" s="430" t="s">
        <v>1226</v>
      </c>
      <c r="QK29" s="430" t="s">
        <v>1226</v>
      </c>
      <c r="QL29" s="430" t="s">
        <v>1226</v>
      </c>
      <c r="QM29" s="430" t="s">
        <v>1226</v>
      </c>
      <c r="QN29" s="430" t="s">
        <v>1226</v>
      </c>
      <c r="QO29" s="430" t="s">
        <v>1226</v>
      </c>
      <c r="QP29" s="430" t="s">
        <v>1226</v>
      </c>
      <c r="QQ29" s="430" t="s">
        <v>1226</v>
      </c>
      <c r="QR29" s="430" t="s">
        <v>6667</v>
      </c>
      <c r="QS29" s="430" t="s">
        <v>1226</v>
      </c>
      <c r="QT29" s="443" t="s">
        <v>1226</v>
      </c>
      <c r="QU29" s="443" t="s">
        <v>1226</v>
      </c>
      <c r="QV29" s="443" t="s">
        <v>1226</v>
      </c>
      <c r="QW29" s="443" t="s">
        <v>1226</v>
      </c>
      <c r="QX29" s="443" t="s">
        <v>1226</v>
      </c>
      <c r="QY29" s="443" t="s">
        <v>1226</v>
      </c>
      <c r="QZ29" s="443" t="s">
        <v>1226</v>
      </c>
      <c r="RA29" s="443" t="s">
        <v>1226</v>
      </c>
      <c r="RB29" s="443" t="s">
        <v>1226</v>
      </c>
      <c r="RC29" s="443" t="s">
        <v>1226</v>
      </c>
      <c r="RD29" s="443" t="s">
        <v>1226</v>
      </c>
      <c r="RE29" s="443" t="s">
        <v>1226</v>
      </c>
      <c r="RF29" s="443" t="s">
        <v>1226</v>
      </c>
      <c r="RG29" s="443" t="s">
        <v>1226</v>
      </c>
      <c r="RH29" s="443" t="s">
        <v>1226</v>
      </c>
      <c r="RI29" s="443" t="s">
        <v>1226</v>
      </c>
      <c r="RJ29" s="443" t="s">
        <v>1226</v>
      </c>
      <c r="RK29" s="443" t="s">
        <v>1226</v>
      </c>
      <c r="RL29" s="443" t="s">
        <v>1226</v>
      </c>
      <c r="RM29" s="443" t="s">
        <v>1226</v>
      </c>
      <c r="RN29" s="443" t="s">
        <v>1226</v>
      </c>
      <c r="RO29" s="443" t="s">
        <v>1226</v>
      </c>
    </row>
    <row r="30" spans="1:483" x14ac:dyDescent="0.2">
      <c r="A30" s="430" t="s">
        <v>1192</v>
      </c>
      <c r="B30" s="430" t="s">
        <v>1193</v>
      </c>
      <c r="C30" s="430" t="s">
        <v>1194</v>
      </c>
      <c r="D30" s="430" t="s">
        <v>1195</v>
      </c>
      <c r="E30" s="430" t="s">
        <v>1057</v>
      </c>
      <c r="F30" s="443">
        <v>1425.8934650000001</v>
      </c>
      <c r="G30" s="444">
        <v>17734062.6453714</v>
      </c>
      <c r="H30" s="430" t="s">
        <v>1226</v>
      </c>
      <c r="I30" s="430" t="s">
        <v>1226</v>
      </c>
      <c r="J30" s="430">
        <v>1</v>
      </c>
      <c r="K30" s="430">
        <v>1</v>
      </c>
      <c r="L30" s="430">
        <v>1</v>
      </c>
      <c r="M30" s="430">
        <v>1</v>
      </c>
      <c r="N30" s="430">
        <v>1</v>
      </c>
      <c r="O30" s="430" t="s">
        <v>6784</v>
      </c>
      <c r="P30" s="430" t="s">
        <v>6785</v>
      </c>
      <c r="Q30" s="430" t="s">
        <v>6786</v>
      </c>
      <c r="R30" s="430" t="s">
        <v>1226</v>
      </c>
      <c r="S30" s="430" t="s">
        <v>1226</v>
      </c>
      <c r="T30" s="430" t="s">
        <v>1226</v>
      </c>
      <c r="U30" s="430" t="s">
        <v>1226</v>
      </c>
      <c r="V30" s="430" t="s">
        <v>1226</v>
      </c>
      <c r="W30" s="451" t="s">
        <v>1226</v>
      </c>
      <c r="X30" s="451" t="s">
        <v>1226</v>
      </c>
      <c r="Y30" s="451" t="s">
        <v>1226</v>
      </c>
      <c r="Z30" s="430" t="s">
        <v>1226</v>
      </c>
      <c r="AA30" s="430" t="s">
        <v>1226</v>
      </c>
      <c r="AB30" s="430" t="s">
        <v>1226</v>
      </c>
      <c r="AC30" s="430" t="s">
        <v>1226</v>
      </c>
      <c r="AD30" s="430" t="s">
        <v>1226</v>
      </c>
      <c r="AE30" s="430" t="s">
        <v>1226</v>
      </c>
      <c r="AF30" s="430" t="s">
        <v>1226</v>
      </c>
      <c r="AG30" s="451" t="s">
        <v>1226</v>
      </c>
      <c r="AH30" s="451" t="s">
        <v>1226</v>
      </c>
      <c r="AI30" s="451" t="s">
        <v>1226</v>
      </c>
      <c r="AJ30" s="430" t="s">
        <v>1226</v>
      </c>
      <c r="AK30" s="430" t="s">
        <v>1226</v>
      </c>
      <c r="AL30" s="430" t="s">
        <v>1226</v>
      </c>
      <c r="AM30" s="430" t="s">
        <v>1226</v>
      </c>
      <c r="AN30" s="430" t="s">
        <v>1226</v>
      </c>
      <c r="AO30" s="430" t="s">
        <v>1226</v>
      </c>
      <c r="AP30" s="430" t="s">
        <v>1226</v>
      </c>
      <c r="AQ30" s="451" t="s">
        <v>1226</v>
      </c>
      <c r="AR30" s="451" t="s">
        <v>1226</v>
      </c>
      <c r="AS30" s="451" t="s">
        <v>1226</v>
      </c>
      <c r="AT30" s="430" t="s">
        <v>1226</v>
      </c>
      <c r="AU30" s="430" t="s">
        <v>1226</v>
      </c>
      <c r="AV30" s="430" t="s">
        <v>1226</v>
      </c>
      <c r="AW30" s="430" t="s">
        <v>1226</v>
      </c>
      <c r="AX30" s="430" t="s">
        <v>1226</v>
      </c>
      <c r="AY30" s="430" t="s">
        <v>1226</v>
      </c>
      <c r="AZ30" s="430" t="s">
        <v>1226</v>
      </c>
      <c r="BA30" s="451" t="s">
        <v>1226</v>
      </c>
      <c r="BB30" s="451" t="s">
        <v>1226</v>
      </c>
      <c r="BC30" s="451" t="s">
        <v>1226</v>
      </c>
      <c r="BD30" s="430" t="s">
        <v>1226</v>
      </c>
      <c r="BE30" s="430" t="s">
        <v>1226</v>
      </c>
      <c r="BF30" s="430" t="s">
        <v>1226</v>
      </c>
      <c r="BG30" s="430" t="s">
        <v>1226</v>
      </c>
      <c r="BH30" s="430" t="s">
        <v>1226</v>
      </c>
      <c r="BI30" s="430" t="s">
        <v>1226</v>
      </c>
      <c r="BJ30" s="430" t="s">
        <v>1226</v>
      </c>
      <c r="BK30" s="451" t="s">
        <v>1226</v>
      </c>
      <c r="BL30" s="451" t="s">
        <v>1226</v>
      </c>
      <c r="BM30" s="451" t="s">
        <v>1226</v>
      </c>
      <c r="BN30" s="430" t="s">
        <v>1226</v>
      </c>
      <c r="BO30" s="430" t="s">
        <v>1226</v>
      </c>
      <c r="BP30" s="430" t="s">
        <v>1226</v>
      </c>
      <c r="BQ30" s="430" t="s">
        <v>1226</v>
      </c>
      <c r="BR30" s="430" t="s">
        <v>1226</v>
      </c>
      <c r="BS30" s="430" t="s">
        <v>1226</v>
      </c>
      <c r="BT30" s="430" t="s">
        <v>1226</v>
      </c>
      <c r="BU30" s="451" t="s">
        <v>1226</v>
      </c>
      <c r="BV30" s="451" t="s">
        <v>1226</v>
      </c>
      <c r="BW30" s="451" t="s">
        <v>1226</v>
      </c>
      <c r="BX30" s="430" t="s">
        <v>1226</v>
      </c>
      <c r="BY30" s="430" t="s">
        <v>1226</v>
      </c>
      <c r="BZ30" s="430" t="s">
        <v>1226</v>
      </c>
      <c r="CA30" s="430" t="s">
        <v>1226</v>
      </c>
      <c r="CB30" s="430" t="s">
        <v>1226</v>
      </c>
      <c r="CC30" s="430" t="s">
        <v>1226</v>
      </c>
      <c r="CD30" s="430" t="s">
        <v>1226</v>
      </c>
      <c r="CE30" s="451" t="s">
        <v>1226</v>
      </c>
      <c r="CF30" s="451" t="s">
        <v>1226</v>
      </c>
      <c r="CG30" s="451" t="s">
        <v>1226</v>
      </c>
      <c r="CH30" s="430" t="s">
        <v>1226</v>
      </c>
      <c r="CI30" s="430" t="s">
        <v>1226</v>
      </c>
      <c r="CJ30" s="430" t="s">
        <v>1226</v>
      </c>
      <c r="CK30" s="430" t="s">
        <v>1226</v>
      </c>
      <c r="CL30" s="430" t="s">
        <v>1226</v>
      </c>
      <c r="CM30" s="430" t="s">
        <v>1226</v>
      </c>
      <c r="CN30" s="430" t="s">
        <v>1226</v>
      </c>
      <c r="CO30" s="451" t="s">
        <v>1226</v>
      </c>
      <c r="CP30" s="451" t="s">
        <v>1226</v>
      </c>
      <c r="CQ30" s="451" t="s">
        <v>1226</v>
      </c>
      <c r="CR30" s="430" t="s">
        <v>1226</v>
      </c>
      <c r="CS30" s="430" t="s">
        <v>1226</v>
      </c>
      <c r="CT30" s="430" t="s">
        <v>1226</v>
      </c>
      <c r="CU30" s="430" t="s">
        <v>1226</v>
      </c>
      <c r="CV30" s="430" t="s">
        <v>1226</v>
      </c>
      <c r="CW30" s="430" t="s">
        <v>1226</v>
      </c>
      <c r="CX30" s="430" t="s">
        <v>1226</v>
      </c>
      <c r="CY30" s="451" t="s">
        <v>1226</v>
      </c>
      <c r="CZ30" s="451" t="s">
        <v>1226</v>
      </c>
      <c r="DA30" s="451" t="s">
        <v>1226</v>
      </c>
      <c r="DB30" s="430" t="s">
        <v>1226</v>
      </c>
      <c r="DC30" s="430" t="s">
        <v>1226</v>
      </c>
      <c r="DD30" s="430" t="s">
        <v>1226</v>
      </c>
      <c r="DE30" s="430" t="s">
        <v>1226</v>
      </c>
      <c r="DF30" s="430" t="s">
        <v>1226</v>
      </c>
      <c r="DG30" s="430" t="s">
        <v>1226</v>
      </c>
      <c r="DH30" s="430" t="s">
        <v>1226</v>
      </c>
      <c r="DI30" s="451" t="s">
        <v>1226</v>
      </c>
      <c r="DJ30" s="451" t="s">
        <v>1226</v>
      </c>
      <c r="DK30" s="451" t="s">
        <v>1226</v>
      </c>
      <c r="DL30" s="430" t="s">
        <v>1226</v>
      </c>
      <c r="DM30" s="430" t="s">
        <v>1226</v>
      </c>
      <c r="DN30" s="430" t="s">
        <v>1226</v>
      </c>
      <c r="DO30" s="430" t="s">
        <v>1226</v>
      </c>
      <c r="DP30" s="430" t="s">
        <v>1226</v>
      </c>
      <c r="DQ30" s="430" t="s">
        <v>1226</v>
      </c>
      <c r="DR30" s="430" t="s">
        <v>1226</v>
      </c>
      <c r="DS30" s="451" t="s">
        <v>1226</v>
      </c>
      <c r="DT30" s="451" t="s">
        <v>1226</v>
      </c>
      <c r="DU30" s="451" t="s">
        <v>1226</v>
      </c>
      <c r="DV30" s="430" t="s">
        <v>1226</v>
      </c>
      <c r="DW30" s="430" t="s">
        <v>1226</v>
      </c>
      <c r="DX30" s="430" t="s">
        <v>1226</v>
      </c>
      <c r="DY30" s="430" t="s">
        <v>1226</v>
      </c>
      <c r="DZ30" s="430" t="s">
        <v>1226</v>
      </c>
      <c r="EA30" s="430" t="s">
        <v>1226</v>
      </c>
      <c r="EB30" s="430" t="s">
        <v>1226</v>
      </c>
      <c r="EC30" s="451" t="s">
        <v>1226</v>
      </c>
      <c r="ED30" s="451" t="s">
        <v>1226</v>
      </c>
      <c r="EE30" s="451" t="s">
        <v>1226</v>
      </c>
      <c r="EF30" s="430" t="s">
        <v>1226</v>
      </c>
      <c r="EG30" s="430" t="s">
        <v>1226</v>
      </c>
      <c r="EH30" s="430" t="s">
        <v>1226</v>
      </c>
      <c r="EI30" s="430" t="s">
        <v>1226</v>
      </c>
      <c r="EJ30" s="430" t="s">
        <v>1226</v>
      </c>
      <c r="EK30" s="430" t="s">
        <v>1226</v>
      </c>
      <c r="EL30" s="430" t="s">
        <v>1226</v>
      </c>
      <c r="EM30" s="451" t="s">
        <v>1226</v>
      </c>
      <c r="EN30" s="451" t="s">
        <v>1226</v>
      </c>
      <c r="EO30" s="451" t="s">
        <v>1226</v>
      </c>
      <c r="EP30" s="430" t="s">
        <v>1226</v>
      </c>
      <c r="EQ30" s="430" t="s">
        <v>1226</v>
      </c>
      <c r="ER30" s="430" t="s">
        <v>1226</v>
      </c>
      <c r="ES30" s="430" t="s">
        <v>1226</v>
      </c>
      <c r="ET30" s="430" t="s">
        <v>1226</v>
      </c>
      <c r="EU30" s="430" t="s">
        <v>1226</v>
      </c>
      <c r="EV30" s="430" t="s">
        <v>1226</v>
      </c>
      <c r="EW30" s="451" t="s">
        <v>1226</v>
      </c>
      <c r="EX30" s="451" t="s">
        <v>1226</v>
      </c>
      <c r="EY30" s="451" t="s">
        <v>1226</v>
      </c>
      <c r="EZ30" s="430" t="s">
        <v>1226</v>
      </c>
      <c r="FA30" s="430" t="s">
        <v>1226</v>
      </c>
      <c r="FB30" s="430" t="s">
        <v>1226</v>
      </c>
      <c r="FC30" s="430" t="s">
        <v>1226</v>
      </c>
      <c r="FD30" s="430" t="s">
        <v>1226</v>
      </c>
      <c r="FE30" s="430" t="s">
        <v>1226</v>
      </c>
      <c r="FF30" s="430" t="s">
        <v>1226</v>
      </c>
      <c r="FG30" s="430" t="s">
        <v>1226</v>
      </c>
      <c r="FH30" s="430" t="s">
        <v>1226</v>
      </c>
      <c r="FI30" s="430" t="s">
        <v>1612</v>
      </c>
      <c r="FJ30" s="430" t="s">
        <v>6697</v>
      </c>
      <c r="FK30" s="430" t="s">
        <v>6787</v>
      </c>
      <c r="FL30" s="430" t="s">
        <v>1226</v>
      </c>
      <c r="FM30" s="430" t="s">
        <v>1226</v>
      </c>
      <c r="FN30" s="443" t="s">
        <v>1226</v>
      </c>
      <c r="FO30" s="443" t="s">
        <v>1226</v>
      </c>
      <c r="FP30" s="443" t="s">
        <v>1226</v>
      </c>
      <c r="FQ30" s="443" t="s">
        <v>1226</v>
      </c>
      <c r="FR30" s="443" t="s">
        <v>1226</v>
      </c>
      <c r="FS30" s="443" t="s">
        <v>1226</v>
      </c>
      <c r="FT30" s="443" t="s">
        <v>1226</v>
      </c>
      <c r="FU30" s="430" t="s">
        <v>1226</v>
      </c>
      <c r="FV30" s="430" t="s">
        <v>1226</v>
      </c>
      <c r="FW30" s="430" t="s">
        <v>1226</v>
      </c>
      <c r="FX30" s="430" t="s">
        <v>1226</v>
      </c>
      <c r="FY30" s="430">
        <v>0.33</v>
      </c>
      <c r="FZ30" s="430">
        <v>1</v>
      </c>
      <c r="GA30" s="430">
        <v>0.33</v>
      </c>
      <c r="GB30" s="430">
        <v>1</v>
      </c>
      <c r="GC30" s="430" t="s">
        <v>6788</v>
      </c>
      <c r="GD30" s="430" t="s">
        <v>1226</v>
      </c>
      <c r="GE30" s="430" t="s">
        <v>1226</v>
      </c>
      <c r="GF30" s="430">
        <v>1</v>
      </c>
      <c r="GG30" s="430">
        <v>1</v>
      </c>
      <c r="GH30" s="430">
        <v>0</v>
      </c>
      <c r="GI30" s="430" t="s">
        <v>1226</v>
      </c>
      <c r="GJ30" s="430" t="s">
        <v>1226</v>
      </c>
      <c r="GK30" s="430">
        <v>1</v>
      </c>
      <c r="GL30" s="430" t="s">
        <v>1226</v>
      </c>
      <c r="GM30" s="430" t="s">
        <v>1226</v>
      </c>
      <c r="GN30" s="430" t="s">
        <v>1226</v>
      </c>
      <c r="GO30" s="430">
        <v>1</v>
      </c>
      <c r="GP30" s="430" t="s">
        <v>1226</v>
      </c>
      <c r="GQ30" s="430" t="s">
        <v>1226</v>
      </c>
      <c r="GR30" s="430">
        <v>1</v>
      </c>
      <c r="GS30" s="430">
        <v>1</v>
      </c>
      <c r="GT30" s="430">
        <v>0</v>
      </c>
      <c r="GU30" s="430" t="s">
        <v>1226</v>
      </c>
      <c r="GV30" s="430" t="s">
        <v>1226</v>
      </c>
      <c r="GW30" s="430" t="s">
        <v>1226</v>
      </c>
      <c r="GX30" s="430" t="s">
        <v>1226</v>
      </c>
      <c r="GY30" s="430" t="s">
        <v>1226</v>
      </c>
      <c r="GZ30" s="430" t="s">
        <v>6789</v>
      </c>
      <c r="HA30" s="430" t="s">
        <v>1226</v>
      </c>
      <c r="HB30" s="430">
        <v>1</v>
      </c>
      <c r="HC30" s="430">
        <v>1</v>
      </c>
      <c r="HD30" s="430">
        <v>0</v>
      </c>
      <c r="HE30" s="430">
        <v>0</v>
      </c>
      <c r="HF30" s="430">
        <v>1</v>
      </c>
      <c r="HG30" s="430">
        <v>0</v>
      </c>
      <c r="HH30" s="430">
        <v>0</v>
      </c>
      <c r="HI30" s="430">
        <v>1</v>
      </c>
      <c r="HJ30" s="430">
        <v>0</v>
      </c>
      <c r="HK30" s="430">
        <v>0</v>
      </c>
      <c r="HL30" s="430">
        <v>1</v>
      </c>
      <c r="HM30" s="430">
        <v>0</v>
      </c>
      <c r="HN30" s="430">
        <v>1</v>
      </c>
      <c r="HO30" s="430" t="s">
        <v>1226</v>
      </c>
      <c r="HP30" s="430" t="s">
        <v>1226</v>
      </c>
      <c r="HQ30" s="430" t="s">
        <v>1226</v>
      </c>
      <c r="HR30" s="430" t="s">
        <v>1226</v>
      </c>
      <c r="HS30" s="430">
        <v>0</v>
      </c>
      <c r="HT30" s="430">
        <v>1</v>
      </c>
      <c r="HU30" s="430">
        <v>0</v>
      </c>
      <c r="HV30" s="430" t="s">
        <v>1226</v>
      </c>
      <c r="HW30" s="430" t="s">
        <v>1226</v>
      </c>
      <c r="HX30" s="430">
        <v>1</v>
      </c>
      <c r="HY30" s="430" t="s">
        <v>1226</v>
      </c>
      <c r="HZ30" s="430" t="s">
        <v>1226</v>
      </c>
      <c r="IA30" s="430" t="s">
        <v>1226</v>
      </c>
      <c r="IB30" s="430" t="s">
        <v>1226</v>
      </c>
      <c r="IC30" s="430" t="s">
        <v>1226</v>
      </c>
      <c r="ID30" s="430" t="s">
        <v>1226</v>
      </c>
      <c r="IE30" s="430" t="s">
        <v>6790</v>
      </c>
      <c r="IF30" s="430" t="s">
        <v>1226</v>
      </c>
      <c r="IG30" s="430">
        <v>1</v>
      </c>
      <c r="IH30" s="430">
        <v>1</v>
      </c>
      <c r="II30" s="430">
        <v>1</v>
      </c>
      <c r="IJ30" s="430">
        <v>1</v>
      </c>
      <c r="IK30" s="430">
        <v>0</v>
      </c>
      <c r="IL30" s="430" t="s">
        <v>6791</v>
      </c>
      <c r="IM30" s="430" t="s">
        <v>6792</v>
      </c>
      <c r="IN30" s="430" t="s">
        <v>1226</v>
      </c>
      <c r="IO30" s="430" t="s">
        <v>1226</v>
      </c>
      <c r="IP30" s="430" t="s">
        <v>1226</v>
      </c>
      <c r="IQ30" s="430" t="s">
        <v>1226</v>
      </c>
      <c r="IR30" s="430" t="s">
        <v>1226</v>
      </c>
      <c r="IS30" s="430" t="s">
        <v>1226</v>
      </c>
      <c r="IT30" s="430" t="s">
        <v>1226</v>
      </c>
      <c r="IU30" s="430" t="s">
        <v>1226</v>
      </c>
      <c r="IV30" s="430" t="s">
        <v>1226</v>
      </c>
      <c r="IW30" s="430">
        <v>1</v>
      </c>
      <c r="IX30" s="430" t="s">
        <v>1226</v>
      </c>
      <c r="IY30" s="430">
        <v>1</v>
      </c>
      <c r="IZ30" s="430" t="s">
        <v>1226</v>
      </c>
      <c r="JA30" s="430">
        <v>1</v>
      </c>
      <c r="JB30" s="430" t="s">
        <v>1226</v>
      </c>
      <c r="JC30" s="430">
        <v>1</v>
      </c>
      <c r="JD30" s="430" t="s">
        <v>1226</v>
      </c>
      <c r="JE30" s="430" t="s">
        <v>1226</v>
      </c>
      <c r="JF30" s="430" t="s">
        <v>1226</v>
      </c>
      <c r="JG30" s="430" t="s">
        <v>1226</v>
      </c>
      <c r="JH30" s="430" t="s">
        <v>1226</v>
      </c>
      <c r="JI30" s="430" t="s">
        <v>1226</v>
      </c>
      <c r="JJ30" s="430" t="s">
        <v>1226</v>
      </c>
      <c r="JK30" s="430" t="s">
        <v>1226</v>
      </c>
      <c r="JL30" s="430" t="s">
        <v>1226</v>
      </c>
      <c r="JM30" s="430" t="s">
        <v>1226</v>
      </c>
      <c r="JN30" s="430" t="s">
        <v>1226</v>
      </c>
      <c r="JO30" s="430" t="s">
        <v>1226</v>
      </c>
      <c r="JP30" s="443" t="s">
        <v>1226</v>
      </c>
      <c r="JQ30" s="443" t="s">
        <v>1226</v>
      </c>
      <c r="JR30" s="443" t="s">
        <v>1226</v>
      </c>
      <c r="JS30" s="443" t="s">
        <v>1226</v>
      </c>
      <c r="JT30" s="443" t="s">
        <v>1226</v>
      </c>
      <c r="JU30" s="430" t="s">
        <v>1226</v>
      </c>
      <c r="JV30" s="430" t="s">
        <v>1226</v>
      </c>
      <c r="JW30" s="430" t="s">
        <v>1226</v>
      </c>
      <c r="JX30" s="430" t="s">
        <v>1226</v>
      </c>
      <c r="JY30" s="430" t="s">
        <v>1226</v>
      </c>
      <c r="JZ30" s="430" t="s">
        <v>1226</v>
      </c>
      <c r="KA30" s="430" t="s">
        <v>1226</v>
      </c>
      <c r="KB30" s="430" t="s">
        <v>1226</v>
      </c>
      <c r="KC30" s="430" t="s">
        <v>1226</v>
      </c>
      <c r="KD30" s="430" t="s">
        <v>1226</v>
      </c>
      <c r="KE30" s="430" t="s">
        <v>1226</v>
      </c>
      <c r="KF30" s="430">
        <v>1</v>
      </c>
      <c r="KG30" s="430" t="s">
        <v>1226</v>
      </c>
      <c r="KH30" s="430" t="s">
        <v>1226</v>
      </c>
      <c r="KI30" s="430" t="s">
        <v>1226</v>
      </c>
      <c r="KJ30" s="430" t="s">
        <v>1226</v>
      </c>
      <c r="KK30" s="430" t="s">
        <v>1226</v>
      </c>
      <c r="KL30" s="430" t="s">
        <v>1226</v>
      </c>
      <c r="KM30" s="430" t="s">
        <v>1226</v>
      </c>
      <c r="KN30" s="430" t="s">
        <v>1226</v>
      </c>
      <c r="KO30" s="430" t="s">
        <v>1226</v>
      </c>
      <c r="KP30" s="430" t="s">
        <v>6793</v>
      </c>
      <c r="KQ30" s="430" t="s">
        <v>6794</v>
      </c>
      <c r="KR30" s="430" t="s">
        <v>1226</v>
      </c>
      <c r="KS30" s="430" t="s">
        <v>1226</v>
      </c>
      <c r="KT30" s="430" t="s">
        <v>1226</v>
      </c>
      <c r="KU30" s="430" t="s">
        <v>1226</v>
      </c>
      <c r="KV30" s="430" t="s">
        <v>1226</v>
      </c>
      <c r="KW30" s="430" t="s">
        <v>1226</v>
      </c>
      <c r="KX30" s="430" t="s">
        <v>1226</v>
      </c>
      <c r="KY30" s="430" t="s">
        <v>1226</v>
      </c>
      <c r="KZ30" s="430" t="s">
        <v>1226</v>
      </c>
      <c r="LA30" s="430" t="s">
        <v>1226</v>
      </c>
      <c r="LB30" s="430" t="s">
        <v>1226</v>
      </c>
      <c r="LC30" s="430" t="s">
        <v>1226</v>
      </c>
      <c r="LD30" s="430" t="s">
        <v>1226</v>
      </c>
      <c r="LE30" s="430" t="s">
        <v>1226</v>
      </c>
      <c r="LF30" s="430" t="s">
        <v>1193</v>
      </c>
      <c r="LG30" s="430" t="s">
        <v>6795</v>
      </c>
      <c r="LH30" s="430">
        <v>2021</v>
      </c>
      <c r="LI30" s="430" t="s">
        <v>1226</v>
      </c>
      <c r="LJ30" s="430" t="s">
        <v>1226</v>
      </c>
      <c r="LK30" s="430" t="s">
        <v>1226</v>
      </c>
      <c r="LL30" s="430" t="s">
        <v>1226</v>
      </c>
      <c r="LM30" s="430" t="s">
        <v>1226</v>
      </c>
      <c r="LN30" s="430" t="s">
        <v>1226</v>
      </c>
      <c r="LO30" s="430" t="s">
        <v>1226</v>
      </c>
      <c r="LP30" s="430" t="s">
        <v>1226</v>
      </c>
      <c r="LQ30" s="430" t="s">
        <v>1226</v>
      </c>
      <c r="LR30" s="430" t="s">
        <v>1226</v>
      </c>
      <c r="LS30" s="430" t="s">
        <v>1226</v>
      </c>
      <c r="LT30" s="430" t="s">
        <v>1226</v>
      </c>
      <c r="LU30" s="430" t="s">
        <v>1226</v>
      </c>
      <c r="LV30" s="430" t="s">
        <v>1226</v>
      </c>
      <c r="LW30" s="430" t="s">
        <v>1226</v>
      </c>
      <c r="LX30" s="430" t="s">
        <v>1226</v>
      </c>
      <c r="LY30" s="430" t="s">
        <v>1226</v>
      </c>
      <c r="LZ30" s="430" t="s">
        <v>1226</v>
      </c>
      <c r="MA30" s="430" t="s">
        <v>1226</v>
      </c>
      <c r="MB30" s="430" t="s">
        <v>1226</v>
      </c>
      <c r="MC30" s="430" t="s">
        <v>1226</v>
      </c>
      <c r="MD30" s="430" t="s">
        <v>1226</v>
      </c>
      <c r="ME30" s="430" t="s">
        <v>1226</v>
      </c>
      <c r="MF30" s="430" t="s">
        <v>1226</v>
      </c>
      <c r="MG30" s="430" t="s">
        <v>1226</v>
      </c>
      <c r="MH30" s="430" t="s">
        <v>1226</v>
      </c>
      <c r="MI30" s="430" t="s">
        <v>1226</v>
      </c>
      <c r="MJ30" s="430" t="s">
        <v>1226</v>
      </c>
      <c r="MK30" s="430" t="s">
        <v>1226</v>
      </c>
      <c r="ML30" s="430" t="s">
        <v>1226</v>
      </c>
      <c r="MM30" s="430" t="s">
        <v>1226</v>
      </c>
      <c r="MN30" s="430" t="s">
        <v>1226</v>
      </c>
      <c r="MO30" s="430" t="s">
        <v>1226</v>
      </c>
      <c r="MP30" s="430" t="s">
        <v>1226</v>
      </c>
      <c r="MQ30" s="430" t="s">
        <v>1226</v>
      </c>
      <c r="MR30" s="430" t="s">
        <v>1226</v>
      </c>
      <c r="MS30" s="430" t="s">
        <v>1226</v>
      </c>
      <c r="MT30" s="430" t="s">
        <v>1226</v>
      </c>
      <c r="MU30" s="430" t="s">
        <v>1226</v>
      </c>
      <c r="MV30" s="430" t="s">
        <v>1226</v>
      </c>
      <c r="MW30" s="430" t="s">
        <v>1226</v>
      </c>
      <c r="MX30" s="430" t="s">
        <v>1226</v>
      </c>
      <c r="MY30" s="430" t="s">
        <v>1226</v>
      </c>
      <c r="MZ30" s="430" t="s">
        <v>1226</v>
      </c>
      <c r="NA30" s="430">
        <v>7.1</v>
      </c>
      <c r="NB30" s="430" t="s">
        <v>1226</v>
      </c>
      <c r="NC30" s="430" t="s">
        <v>1226</v>
      </c>
      <c r="ND30" s="430" t="s">
        <v>1226</v>
      </c>
      <c r="NE30" s="430" t="s">
        <v>1226</v>
      </c>
      <c r="NF30" s="430" t="s">
        <v>1226</v>
      </c>
      <c r="NG30" s="430" t="s">
        <v>1226</v>
      </c>
      <c r="NH30" s="430" t="s">
        <v>1226</v>
      </c>
      <c r="NI30" s="430" t="s">
        <v>1226</v>
      </c>
      <c r="NJ30" s="430" t="s">
        <v>1226</v>
      </c>
      <c r="NK30" s="430" t="s">
        <v>1226</v>
      </c>
      <c r="NL30" s="430" t="s">
        <v>1226</v>
      </c>
      <c r="NM30" s="430" t="s">
        <v>1226</v>
      </c>
      <c r="NN30" s="430" t="s">
        <v>1226</v>
      </c>
      <c r="NO30" s="430">
        <v>10</v>
      </c>
      <c r="NP30" s="430" t="s">
        <v>1226</v>
      </c>
      <c r="NQ30" s="430" t="s">
        <v>1226</v>
      </c>
      <c r="NR30" s="430" t="s">
        <v>1226</v>
      </c>
      <c r="NS30" s="430" t="s">
        <v>1226</v>
      </c>
      <c r="NT30" s="430" t="s">
        <v>1226</v>
      </c>
      <c r="NU30" s="430" t="s">
        <v>1226</v>
      </c>
      <c r="NV30" s="430" t="s">
        <v>1226</v>
      </c>
      <c r="NW30" s="430" t="s">
        <v>1226</v>
      </c>
      <c r="NX30" s="430" t="s">
        <v>1226</v>
      </c>
      <c r="NY30" s="430" t="s">
        <v>1226</v>
      </c>
      <c r="NZ30" s="430" t="s">
        <v>1226</v>
      </c>
      <c r="OA30" s="430" t="s">
        <v>1226</v>
      </c>
      <c r="OB30" s="430" t="s">
        <v>1226</v>
      </c>
      <c r="OC30" s="430" t="s">
        <v>1226</v>
      </c>
      <c r="OD30" s="430" t="s">
        <v>1226</v>
      </c>
      <c r="OE30" s="430" t="s">
        <v>1226</v>
      </c>
      <c r="OF30" s="430" t="s">
        <v>1226</v>
      </c>
      <c r="OG30" s="430" t="s">
        <v>1226</v>
      </c>
      <c r="OH30" s="430" t="s">
        <v>1226</v>
      </c>
      <c r="OI30" s="430" t="s">
        <v>1226</v>
      </c>
      <c r="OJ30" s="430" t="s">
        <v>1226</v>
      </c>
      <c r="OK30" s="430" t="s">
        <v>1226</v>
      </c>
      <c r="OL30" s="430" t="s">
        <v>1226</v>
      </c>
      <c r="OM30" s="430" t="s">
        <v>1226</v>
      </c>
      <c r="ON30" s="430" t="s">
        <v>1226</v>
      </c>
      <c r="OO30" s="430" t="s">
        <v>1226</v>
      </c>
      <c r="OP30" s="430" t="s">
        <v>1226</v>
      </c>
      <c r="OQ30" s="430">
        <v>13.4</v>
      </c>
      <c r="OR30" s="430" t="s">
        <v>1226</v>
      </c>
      <c r="OS30" s="430" t="s">
        <v>1226</v>
      </c>
      <c r="OT30" s="430" t="s">
        <v>1226</v>
      </c>
      <c r="OU30" s="430" t="s">
        <v>1226</v>
      </c>
      <c r="OV30" s="430" t="s">
        <v>1226</v>
      </c>
      <c r="OW30" s="430" t="s">
        <v>1226</v>
      </c>
      <c r="OX30" s="430" t="s">
        <v>1226</v>
      </c>
      <c r="OY30" s="430" t="s">
        <v>1226</v>
      </c>
      <c r="OZ30" s="430" t="s">
        <v>1226</v>
      </c>
      <c r="PA30" s="430" t="s">
        <v>1226</v>
      </c>
      <c r="PB30" s="430" t="s">
        <v>1226</v>
      </c>
      <c r="PC30" s="430" t="s">
        <v>1226</v>
      </c>
      <c r="PD30" s="430" t="s">
        <v>1226</v>
      </c>
      <c r="PE30" s="430">
        <v>19</v>
      </c>
      <c r="PF30" s="430" t="s">
        <v>1226</v>
      </c>
      <c r="PG30" s="430" t="s">
        <v>1226</v>
      </c>
      <c r="PH30" s="430" t="s">
        <v>1226</v>
      </c>
      <c r="PI30" s="430" t="s">
        <v>1226</v>
      </c>
      <c r="PJ30" s="430" t="s">
        <v>1226</v>
      </c>
      <c r="PK30" s="430" t="s">
        <v>1226</v>
      </c>
      <c r="PL30" s="430" t="s">
        <v>1226</v>
      </c>
      <c r="PM30" s="430" t="s">
        <v>1226</v>
      </c>
      <c r="PN30" s="430" t="s">
        <v>1226</v>
      </c>
      <c r="PO30" s="430" t="s">
        <v>1226</v>
      </c>
      <c r="PP30" s="430" t="s">
        <v>1226</v>
      </c>
      <c r="PQ30" s="430" t="s">
        <v>1226</v>
      </c>
      <c r="PR30" s="430" t="s">
        <v>1226</v>
      </c>
      <c r="PS30" s="430">
        <v>7.6</v>
      </c>
      <c r="PT30" s="430" t="s">
        <v>1226</v>
      </c>
      <c r="PU30" s="430" t="s">
        <v>1226</v>
      </c>
      <c r="PV30" s="430" t="s">
        <v>1226</v>
      </c>
      <c r="PW30" s="430" t="s">
        <v>1226</v>
      </c>
      <c r="PX30" s="430" t="s">
        <v>1226</v>
      </c>
      <c r="PY30" s="430" t="s">
        <v>1226</v>
      </c>
      <c r="PZ30" s="430" t="s">
        <v>1226</v>
      </c>
      <c r="QA30" s="430" t="s">
        <v>1226</v>
      </c>
      <c r="QB30" s="430" t="s">
        <v>1226</v>
      </c>
      <c r="QC30" s="430" t="s">
        <v>1226</v>
      </c>
      <c r="QD30" s="430" t="s">
        <v>1226</v>
      </c>
      <c r="QE30" s="430" t="s">
        <v>1226</v>
      </c>
      <c r="QF30" s="430" t="s">
        <v>1226</v>
      </c>
      <c r="QG30" s="430">
        <v>57.1</v>
      </c>
      <c r="QH30" s="430" t="s">
        <v>1226</v>
      </c>
      <c r="QI30" s="430" t="s">
        <v>1226</v>
      </c>
      <c r="QJ30" s="430" t="s">
        <v>1226</v>
      </c>
      <c r="QK30" s="430" t="s">
        <v>1226</v>
      </c>
      <c r="QL30" s="430" t="s">
        <v>1226</v>
      </c>
      <c r="QM30" s="430" t="s">
        <v>1226</v>
      </c>
      <c r="QN30" s="430" t="s">
        <v>1226</v>
      </c>
      <c r="QO30" s="430" t="s">
        <v>1226</v>
      </c>
      <c r="QP30" s="430" t="s">
        <v>1226</v>
      </c>
      <c r="QQ30" s="430" t="s">
        <v>1226</v>
      </c>
      <c r="QR30" s="430" t="s">
        <v>1226</v>
      </c>
      <c r="QS30" s="430" t="s">
        <v>1226</v>
      </c>
      <c r="QT30" s="443" t="s">
        <v>1226</v>
      </c>
      <c r="QU30" s="443" t="s">
        <v>1226</v>
      </c>
      <c r="QV30" s="443" t="s">
        <v>1226</v>
      </c>
      <c r="QW30" s="443" t="s">
        <v>1226</v>
      </c>
      <c r="QX30" s="443" t="s">
        <v>1226</v>
      </c>
      <c r="QY30" s="443" t="s">
        <v>1226</v>
      </c>
      <c r="QZ30" s="443" t="s">
        <v>1226</v>
      </c>
      <c r="RA30" s="443" t="s">
        <v>1226</v>
      </c>
      <c r="RB30" s="443" t="s">
        <v>1226</v>
      </c>
      <c r="RC30" s="443" t="s">
        <v>1226</v>
      </c>
      <c r="RD30" s="443" t="s">
        <v>1226</v>
      </c>
      <c r="RE30" s="443" t="s">
        <v>1226</v>
      </c>
      <c r="RF30" s="443">
        <v>8854.08590479144</v>
      </c>
      <c r="RG30" s="443" t="s">
        <v>1226</v>
      </c>
      <c r="RH30" s="443" t="s">
        <v>1226</v>
      </c>
      <c r="RI30" s="443" t="s">
        <v>1226</v>
      </c>
      <c r="RJ30" s="443" t="s">
        <v>1226</v>
      </c>
      <c r="RK30" s="443" t="s">
        <v>1226</v>
      </c>
      <c r="RL30" s="443" t="s">
        <v>1226</v>
      </c>
      <c r="RM30" s="443" t="s">
        <v>1226</v>
      </c>
      <c r="RN30" s="443" t="s">
        <v>1226</v>
      </c>
      <c r="RO30" s="443" t="s">
        <v>1226</v>
      </c>
    </row>
    <row r="31" spans="1:483" x14ac:dyDescent="0.2">
      <c r="A31" s="430" t="s">
        <v>1224</v>
      </c>
      <c r="B31" s="430" t="s">
        <v>1225</v>
      </c>
      <c r="C31" s="430" t="s">
        <v>1070</v>
      </c>
      <c r="D31" s="430" t="s">
        <v>1050</v>
      </c>
      <c r="E31" s="430" t="s">
        <v>1057</v>
      </c>
      <c r="F31" s="443">
        <v>51.516562</v>
      </c>
      <c r="G31" s="444">
        <v>314322.45322829502</v>
      </c>
      <c r="H31" s="430">
        <v>1</v>
      </c>
      <c r="I31" s="430">
        <v>1</v>
      </c>
      <c r="J31" s="430">
        <v>1</v>
      </c>
      <c r="K31" s="430">
        <v>1</v>
      </c>
      <c r="L31" s="430" t="s">
        <v>1226</v>
      </c>
      <c r="M31" s="430" t="s">
        <v>1226</v>
      </c>
      <c r="N31" s="430" t="s">
        <v>1226</v>
      </c>
      <c r="O31" s="430" t="s">
        <v>6931</v>
      </c>
      <c r="P31" s="430" t="s">
        <v>1227</v>
      </c>
      <c r="Q31" s="430" t="s">
        <v>1226</v>
      </c>
      <c r="R31" s="430" t="s">
        <v>1226</v>
      </c>
      <c r="S31" s="430" t="s">
        <v>1226</v>
      </c>
      <c r="T31" s="430" t="s">
        <v>1226</v>
      </c>
      <c r="U31" s="430" t="s">
        <v>1226</v>
      </c>
      <c r="V31" s="430" t="s">
        <v>1226</v>
      </c>
      <c r="W31" s="451" t="s">
        <v>1226</v>
      </c>
      <c r="X31" s="451" t="s">
        <v>1226</v>
      </c>
      <c r="Y31" s="451" t="s">
        <v>1226</v>
      </c>
      <c r="Z31" s="430" t="s">
        <v>1228</v>
      </c>
      <c r="AA31" s="430" t="s">
        <v>1226</v>
      </c>
      <c r="AB31" s="430" t="s">
        <v>1226</v>
      </c>
      <c r="AC31" s="430" t="s">
        <v>1226</v>
      </c>
      <c r="AD31" s="430" t="s">
        <v>1226</v>
      </c>
      <c r="AE31" s="430" t="s">
        <v>1226</v>
      </c>
      <c r="AF31" s="430" t="s">
        <v>1226</v>
      </c>
      <c r="AG31" s="451" t="s">
        <v>1226</v>
      </c>
      <c r="AH31" s="451" t="s">
        <v>1226</v>
      </c>
      <c r="AI31" s="451" t="s">
        <v>1226</v>
      </c>
      <c r="AJ31" s="430" t="s">
        <v>1229</v>
      </c>
      <c r="AK31" s="430" t="s">
        <v>1226</v>
      </c>
      <c r="AL31" s="430" t="s">
        <v>1226</v>
      </c>
      <c r="AM31" s="430" t="s">
        <v>1226</v>
      </c>
      <c r="AN31" s="430" t="s">
        <v>1226</v>
      </c>
      <c r="AO31" s="430" t="s">
        <v>1226</v>
      </c>
      <c r="AP31" s="430" t="s">
        <v>1226</v>
      </c>
      <c r="AQ31" s="451" t="s">
        <v>1226</v>
      </c>
      <c r="AR31" s="451" t="s">
        <v>1226</v>
      </c>
      <c r="AS31" s="451" t="s">
        <v>1226</v>
      </c>
      <c r="AT31" s="430" t="s">
        <v>6796</v>
      </c>
      <c r="AU31" s="430" t="s">
        <v>1226</v>
      </c>
      <c r="AV31" s="430" t="s">
        <v>1226</v>
      </c>
      <c r="AW31" s="430" t="s">
        <v>1226</v>
      </c>
      <c r="AX31" s="430" t="s">
        <v>1226</v>
      </c>
      <c r="AY31" s="430" t="s">
        <v>1226</v>
      </c>
      <c r="AZ31" s="430" t="s">
        <v>1226</v>
      </c>
      <c r="BA31" s="451" t="s">
        <v>1226</v>
      </c>
      <c r="BB31" s="451" t="s">
        <v>1226</v>
      </c>
      <c r="BC31" s="451" t="s">
        <v>1226</v>
      </c>
      <c r="BD31" s="430" t="s">
        <v>6932</v>
      </c>
      <c r="BE31" s="430" t="s">
        <v>1226</v>
      </c>
      <c r="BF31" s="430" t="s">
        <v>1226</v>
      </c>
      <c r="BG31" s="430" t="s">
        <v>1226</v>
      </c>
      <c r="BH31" s="430" t="s">
        <v>1226</v>
      </c>
      <c r="BI31" s="430" t="s">
        <v>1226</v>
      </c>
      <c r="BJ31" s="430" t="s">
        <v>1226</v>
      </c>
      <c r="BK31" s="451" t="s">
        <v>1226</v>
      </c>
      <c r="BL31" s="451" t="s">
        <v>1226</v>
      </c>
      <c r="BM31" s="451" t="s">
        <v>1226</v>
      </c>
      <c r="BN31" s="430" t="s">
        <v>6885</v>
      </c>
      <c r="BO31" s="430" t="s">
        <v>1226</v>
      </c>
      <c r="BP31" s="430" t="s">
        <v>1226</v>
      </c>
      <c r="BQ31" s="430" t="s">
        <v>1226</v>
      </c>
      <c r="BR31" s="430" t="s">
        <v>1226</v>
      </c>
      <c r="BS31" s="430" t="s">
        <v>1226</v>
      </c>
      <c r="BT31" s="430" t="s">
        <v>1226</v>
      </c>
      <c r="BU31" s="451" t="s">
        <v>1226</v>
      </c>
      <c r="BV31" s="451" t="s">
        <v>1226</v>
      </c>
      <c r="BW31" s="451" t="s">
        <v>1226</v>
      </c>
      <c r="BX31" s="430" t="s">
        <v>6886</v>
      </c>
      <c r="BY31" s="430" t="s">
        <v>1226</v>
      </c>
      <c r="BZ31" s="430" t="s">
        <v>1226</v>
      </c>
      <c r="CA31" s="430" t="s">
        <v>1226</v>
      </c>
      <c r="CB31" s="430" t="s">
        <v>1226</v>
      </c>
      <c r="CC31" s="430" t="s">
        <v>1226</v>
      </c>
      <c r="CD31" s="430" t="s">
        <v>1226</v>
      </c>
      <c r="CE31" s="451" t="s">
        <v>1226</v>
      </c>
      <c r="CF31" s="451" t="s">
        <v>1226</v>
      </c>
      <c r="CG31" s="451" t="s">
        <v>1226</v>
      </c>
      <c r="CH31" s="430" t="s">
        <v>1232</v>
      </c>
      <c r="CI31" s="430" t="s">
        <v>1226</v>
      </c>
      <c r="CJ31" s="430" t="s">
        <v>1226</v>
      </c>
      <c r="CK31" s="430" t="s">
        <v>1226</v>
      </c>
      <c r="CL31" s="430" t="s">
        <v>1226</v>
      </c>
      <c r="CM31" s="430" t="s">
        <v>1226</v>
      </c>
      <c r="CN31" s="430" t="s">
        <v>1226</v>
      </c>
      <c r="CO31" s="451" t="s">
        <v>1226</v>
      </c>
      <c r="CP31" s="451" t="s">
        <v>1226</v>
      </c>
      <c r="CQ31" s="451" t="s">
        <v>1226</v>
      </c>
      <c r="CR31" s="430" t="s">
        <v>6933</v>
      </c>
      <c r="CS31" s="430" t="s">
        <v>1226</v>
      </c>
      <c r="CT31" s="430" t="s">
        <v>1226</v>
      </c>
      <c r="CU31" s="430" t="s">
        <v>1226</v>
      </c>
      <c r="CV31" s="430" t="s">
        <v>1226</v>
      </c>
      <c r="CW31" s="430" t="s">
        <v>1226</v>
      </c>
      <c r="CX31" s="430" t="s">
        <v>1226</v>
      </c>
      <c r="CY31" s="451" t="s">
        <v>1226</v>
      </c>
      <c r="CZ31" s="451" t="s">
        <v>1226</v>
      </c>
      <c r="DA31" s="451" t="s">
        <v>1226</v>
      </c>
      <c r="DB31" s="430" t="s">
        <v>6934</v>
      </c>
      <c r="DC31" s="430">
        <v>700000000</v>
      </c>
      <c r="DD31" s="430">
        <v>700000000</v>
      </c>
      <c r="DE31" s="430" t="s">
        <v>1226</v>
      </c>
      <c r="DF31" s="430" t="s">
        <v>1226</v>
      </c>
      <c r="DG31" s="430" t="s">
        <v>1226</v>
      </c>
      <c r="DH31" s="430" t="s">
        <v>1226</v>
      </c>
      <c r="DI31" s="451">
        <v>100</v>
      </c>
      <c r="DJ31" s="451" t="s">
        <v>1226</v>
      </c>
      <c r="DK31" s="451" t="s">
        <v>1226</v>
      </c>
      <c r="DL31" s="430" t="s">
        <v>6935</v>
      </c>
      <c r="DM31" s="430" t="s">
        <v>1226</v>
      </c>
      <c r="DN31" s="430" t="s">
        <v>1226</v>
      </c>
      <c r="DO31" s="430" t="s">
        <v>1226</v>
      </c>
      <c r="DP31" s="430" t="s">
        <v>1226</v>
      </c>
      <c r="DQ31" s="430" t="s">
        <v>1226</v>
      </c>
      <c r="DR31" s="430" t="s">
        <v>1226</v>
      </c>
      <c r="DS31" s="451" t="s">
        <v>1226</v>
      </c>
      <c r="DT31" s="451" t="s">
        <v>1226</v>
      </c>
      <c r="DU31" s="451" t="s">
        <v>1226</v>
      </c>
      <c r="DV31" s="430" t="s">
        <v>1233</v>
      </c>
      <c r="DW31" s="430" t="s">
        <v>1226</v>
      </c>
      <c r="DX31" s="430" t="s">
        <v>1226</v>
      </c>
      <c r="DY31" s="430" t="s">
        <v>1226</v>
      </c>
      <c r="DZ31" s="430" t="s">
        <v>1226</v>
      </c>
      <c r="EA31" s="430" t="s">
        <v>1226</v>
      </c>
      <c r="EB31" s="430" t="s">
        <v>1226</v>
      </c>
      <c r="EC31" s="451" t="s">
        <v>1226</v>
      </c>
      <c r="ED31" s="451" t="s">
        <v>1226</v>
      </c>
      <c r="EE31" s="451" t="s">
        <v>1226</v>
      </c>
      <c r="EF31" s="430" t="s">
        <v>1234</v>
      </c>
      <c r="EG31" s="430" t="s">
        <v>1226</v>
      </c>
      <c r="EH31" s="430" t="s">
        <v>1226</v>
      </c>
      <c r="EI31" s="430" t="s">
        <v>1226</v>
      </c>
      <c r="EJ31" s="430" t="s">
        <v>1226</v>
      </c>
      <c r="EK31" s="430" t="s">
        <v>1226</v>
      </c>
      <c r="EL31" s="430" t="s">
        <v>1226</v>
      </c>
      <c r="EM31" s="451" t="s">
        <v>1226</v>
      </c>
      <c r="EN31" s="451" t="s">
        <v>1226</v>
      </c>
      <c r="EO31" s="451" t="s">
        <v>1226</v>
      </c>
      <c r="EP31" s="430" t="s">
        <v>6936</v>
      </c>
      <c r="EQ31" s="430" t="s">
        <v>1226</v>
      </c>
      <c r="ER31" s="430" t="s">
        <v>1226</v>
      </c>
      <c r="ES31" s="430" t="s">
        <v>1226</v>
      </c>
      <c r="ET31" s="430" t="s">
        <v>1226</v>
      </c>
      <c r="EU31" s="430" t="s">
        <v>1226</v>
      </c>
      <c r="EV31" s="430" t="s">
        <v>1226</v>
      </c>
      <c r="EW31" s="451" t="s">
        <v>1226</v>
      </c>
      <c r="EX31" s="451" t="s">
        <v>1226</v>
      </c>
      <c r="EY31" s="451" t="s">
        <v>1226</v>
      </c>
      <c r="EZ31" s="430" t="s">
        <v>1226</v>
      </c>
      <c r="FA31" s="430" t="s">
        <v>1226</v>
      </c>
      <c r="FB31" s="430" t="s">
        <v>1226</v>
      </c>
      <c r="FC31" s="430" t="s">
        <v>1226</v>
      </c>
      <c r="FD31" s="430" t="s">
        <v>1226</v>
      </c>
      <c r="FE31" s="430" t="s">
        <v>1226</v>
      </c>
      <c r="FF31" s="430" t="s">
        <v>1226</v>
      </c>
      <c r="FG31" s="430" t="s">
        <v>1226</v>
      </c>
      <c r="FH31" s="430" t="s">
        <v>1226</v>
      </c>
      <c r="FI31" s="430" t="s">
        <v>6937</v>
      </c>
      <c r="FJ31" s="430" t="s">
        <v>6831</v>
      </c>
      <c r="FK31" s="430" t="s">
        <v>6938</v>
      </c>
      <c r="FL31" s="430" t="s">
        <v>1226</v>
      </c>
      <c r="FM31" s="430" t="s">
        <v>1226</v>
      </c>
      <c r="FN31" s="443" t="s">
        <v>1226</v>
      </c>
      <c r="FO31" s="443" t="s">
        <v>1226</v>
      </c>
      <c r="FP31" s="443" t="s">
        <v>1226</v>
      </c>
      <c r="FQ31" s="443" t="s">
        <v>1226</v>
      </c>
      <c r="FR31" s="443" t="s">
        <v>1226</v>
      </c>
      <c r="FS31" s="443" t="s">
        <v>1226</v>
      </c>
      <c r="FT31" s="443" t="s">
        <v>1226</v>
      </c>
      <c r="FU31" s="430">
        <v>1</v>
      </c>
      <c r="FV31" s="430">
        <v>1</v>
      </c>
      <c r="FW31" s="430">
        <v>1</v>
      </c>
      <c r="FX31" s="430">
        <v>1</v>
      </c>
      <c r="FY31" s="430">
        <v>1</v>
      </c>
      <c r="FZ31" s="430">
        <v>1</v>
      </c>
      <c r="GA31" s="430">
        <v>1</v>
      </c>
      <c r="GB31" s="430">
        <v>1</v>
      </c>
      <c r="GC31" s="430" t="s">
        <v>6939</v>
      </c>
      <c r="GD31" s="430" t="s">
        <v>6940</v>
      </c>
      <c r="GE31" s="430" t="s">
        <v>1226</v>
      </c>
      <c r="GF31" s="430">
        <v>0.5</v>
      </c>
      <c r="GG31" s="430">
        <v>0.5</v>
      </c>
      <c r="GH31" s="430">
        <v>1</v>
      </c>
      <c r="GI31" s="430" t="s">
        <v>1226</v>
      </c>
      <c r="GJ31" s="430">
        <v>0.5</v>
      </c>
      <c r="GK31" s="430">
        <v>0.5</v>
      </c>
      <c r="GL31" s="430">
        <v>1</v>
      </c>
      <c r="GM31" s="430" t="s">
        <v>1226</v>
      </c>
      <c r="GN31" s="430">
        <v>0</v>
      </c>
      <c r="GO31" s="430">
        <v>0</v>
      </c>
      <c r="GP31" s="430">
        <v>0</v>
      </c>
      <c r="GQ31" s="430" t="s">
        <v>1226</v>
      </c>
      <c r="GR31" s="430" t="s">
        <v>1226</v>
      </c>
      <c r="GS31" s="430">
        <v>1</v>
      </c>
      <c r="GT31" s="430">
        <v>1</v>
      </c>
      <c r="GU31" s="430" t="s">
        <v>6941</v>
      </c>
      <c r="GV31" s="430" t="s">
        <v>1226</v>
      </c>
      <c r="GW31" s="430">
        <v>1</v>
      </c>
      <c r="GX31" s="430">
        <v>1</v>
      </c>
      <c r="GY31" s="430" t="s">
        <v>1226</v>
      </c>
      <c r="GZ31" s="430" t="s">
        <v>6942</v>
      </c>
      <c r="HA31" s="430" t="s">
        <v>6943</v>
      </c>
      <c r="HB31" s="430">
        <v>0.5</v>
      </c>
      <c r="HC31" s="430">
        <v>0.5</v>
      </c>
      <c r="HD31" s="430">
        <v>0.5</v>
      </c>
      <c r="HE31" s="430">
        <v>0</v>
      </c>
      <c r="HF31" s="430">
        <v>0</v>
      </c>
      <c r="HG31" s="430">
        <v>0</v>
      </c>
      <c r="HH31" s="430">
        <v>0</v>
      </c>
      <c r="HI31" s="430">
        <v>0</v>
      </c>
      <c r="HJ31" s="430">
        <v>0</v>
      </c>
      <c r="HK31" s="430">
        <v>0</v>
      </c>
      <c r="HL31" s="430">
        <v>0</v>
      </c>
      <c r="HM31" s="430">
        <v>0</v>
      </c>
      <c r="HN31" s="430" t="s">
        <v>1226</v>
      </c>
      <c r="HO31" s="430">
        <v>0.5</v>
      </c>
      <c r="HP31" s="430">
        <v>0.5</v>
      </c>
      <c r="HQ31" s="430">
        <v>0.5</v>
      </c>
      <c r="HR31" s="430" t="s">
        <v>1226</v>
      </c>
      <c r="HS31" s="430">
        <v>0</v>
      </c>
      <c r="HT31" s="430">
        <v>0</v>
      </c>
      <c r="HU31" s="430">
        <v>0</v>
      </c>
      <c r="HV31" s="430" t="s">
        <v>1226</v>
      </c>
      <c r="HW31" s="430">
        <v>0.5</v>
      </c>
      <c r="HX31" s="430">
        <v>0.5</v>
      </c>
      <c r="HY31" s="430">
        <v>0.5</v>
      </c>
      <c r="HZ31" s="430" t="s">
        <v>1226</v>
      </c>
      <c r="IA31" s="430" t="s">
        <v>1226</v>
      </c>
      <c r="IB31" s="430" t="s">
        <v>1226</v>
      </c>
      <c r="IC31" s="430" t="s">
        <v>1226</v>
      </c>
      <c r="ID31" s="430" t="s">
        <v>1226</v>
      </c>
      <c r="IE31" s="430" t="s">
        <v>6944</v>
      </c>
      <c r="IF31" s="430" t="s">
        <v>1226</v>
      </c>
      <c r="IG31" s="430">
        <v>1</v>
      </c>
      <c r="IH31" s="430">
        <v>0.5</v>
      </c>
      <c r="II31" s="430">
        <v>1</v>
      </c>
      <c r="IJ31" s="430">
        <v>0.5</v>
      </c>
      <c r="IK31" s="430">
        <v>0</v>
      </c>
      <c r="IL31" s="430" t="s">
        <v>6945</v>
      </c>
      <c r="IM31" s="430" t="s">
        <v>6946</v>
      </c>
      <c r="IN31" s="430">
        <v>0</v>
      </c>
      <c r="IO31" s="430" t="s">
        <v>1226</v>
      </c>
      <c r="IP31" s="430">
        <v>0</v>
      </c>
      <c r="IQ31" s="430" t="s">
        <v>1226</v>
      </c>
      <c r="IR31" s="430">
        <v>0</v>
      </c>
      <c r="IS31" s="430" t="s">
        <v>1226</v>
      </c>
      <c r="IT31" s="430">
        <v>0</v>
      </c>
      <c r="IU31" s="430" t="s">
        <v>1226</v>
      </c>
      <c r="IV31" s="430" t="s">
        <v>1226</v>
      </c>
      <c r="IW31" s="430">
        <v>1</v>
      </c>
      <c r="IX31" s="430" t="s">
        <v>1226</v>
      </c>
      <c r="IY31" s="430">
        <v>1</v>
      </c>
      <c r="IZ31" s="430" t="s">
        <v>1226</v>
      </c>
      <c r="JA31" s="430">
        <v>1</v>
      </c>
      <c r="JB31" s="430" t="s">
        <v>1226</v>
      </c>
      <c r="JC31" s="430">
        <v>1</v>
      </c>
      <c r="JD31" s="430" t="s">
        <v>1226</v>
      </c>
      <c r="JE31" s="430" t="s">
        <v>1226</v>
      </c>
      <c r="JF31" s="430" t="s">
        <v>1226</v>
      </c>
      <c r="JG31" s="430" t="s">
        <v>1226</v>
      </c>
      <c r="JH31" s="430" t="s">
        <v>1226</v>
      </c>
      <c r="JI31" s="430" t="s">
        <v>1226</v>
      </c>
      <c r="JJ31" s="430" t="s">
        <v>1226</v>
      </c>
      <c r="JK31" s="430" t="s">
        <v>1226</v>
      </c>
      <c r="JL31" s="430" t="s">
        <v>1226</v>
      </c>
      <c r="JM31" s="430" t="s">
        <v>1226</v>
      </c>
      <c r="JN31" s="430" t="s">
        <v>1226</v>
      </c>
      <c r="JO31" s="430" t="s">
        <v>1226</v>
      </c>
      <c r="JP31" s="443" t="s">
        <v>1226</v>
      </c>
      <c r="JQ31" s="443" t="s">
        <v>1226</v>
      </c>
      <c r="JR31" s="443" t="s">
        <v>1226</v>
      </c>
      <c r="JS31" s="443" t="s">
        <v>1226</v>
      </c>
      <c r="JT31" s="443" t="s">
        <v>1226</v>
      </c>
      <c r="JU31" s="430" t="s">
        <v>1226</v>
      </c>
      <c r="JV31" s="430" t="s">
        <v>1226</v>
      </c>
      <c r="JW31" s="430" t="s">
        <v>1226</v>
      </c>
      <c r="JX31" s="430" t="s">
        <v>1226</v>
      </c>
      <c r="JY31" s="430" t="s">
        <v>1226</v>
      </c>
      <c r="JZ31" s="430" t="s">
        <v>1226</v>
      </c>
      <c r="KA31" s="430" t="s">
        <v>1226</v>
      </c>
      <c r="KB31" s="430" t="s">
        <v>1226</v>
      </c>
      <c r="KC31" s="430" t="s">
        <v>1226</v>
      </c>
      <c r="KD31" s="430" t="s">
        <v>1226</v>
      </c>
      <c r="KE31" s="430" t="s">
        <v>1226</v>
      </c>
      <c r="KF31" s="430" t="s">
        <v>1226</v>
      </c>
      <c r="KG31" s="430" t="s">
        <v>1226</v>
      </c>
      <c r="KH31" s="430" t="s">
        <v>1226</v>
      </c>
      <c r="KI31" s="430" t="s">
        <v>1226</v>
      </c>
      <c r="KJ31" s="430" t="s">
        <v>1226</v>
      </c>
      <c r="KK31" s="430" t="s">
        <v>1226</v>
      </c>
      <c r="KL31" s="430" t="s">
        <v>1226</v>
      </c>
      <c r="KM31" s="430" t="s">
        <v>1226</v>
      </c>
      <c r="KN31" s="430" t="s">
        <v>1226</v>
      </c>
      <c r="KO31" s="430" t="s">
        <v>1226</v>
      </c>
      <c r="KP31" s="430" t="s">
        <v>1226</v>
      </c>
      <c r="KQ31" s="430" t="s">
        <v>1226</v>
      </c>
      <c r="KR31" s="430" t="s">
        <v>1226</v>
      </c>
      <c r="KS31" s="430" t="s">
        <v>1226</v>
      </c>
      <c r="KT31" s="430" t="s">
        <v>1226</v>
      </c>
      <c r="KU31" s="430" t="s">
        <v>1226</v>
      </c>
      <c r="KV31" s="430" t="s">
        <v>1226</v>
      </c>
      <c r="KW31" s="430" t="s">
        <v>1226</v>
      </c>
      <c r="KX31" s="430" t="s">
        <v>1226</v>
      </c>
      <c r="KY31" s="430" t="s">
        <v>1226</v>
      </c>
      <c r="KZ31" s="430" t="s">
        <v>1226</v>
      </c>
      <c r="LA31" s="430" t="s">
        <v>1226</v>
      </c>
      <c r="LB31" s="430" t="s">
        <v>1226</v>
      </c>
      <c r="LC31" s="430" t="s">
        <v>1226</v>
      </c>
      <c r="LD31" s="430" t="s">
        <v>1226</v>
      </c>
      <c r="LE31" s="430" t="s">
        <v>1226</v>
      </c>
      <c r="LF31" s="430" t="s">
        <v>1226</v>
      </c>
      <c r="LG31" s="430" t="s">
        <v>1226</v>
      </c>
      <c r="LH31" s="430" t="s">
        <v>1226</v>
      </c>
      <c r="LI31" s="430" t="s">
        <v>1226</v>
      </c>
      <c r="LJ31" s="430" t="s">
        <v>1226</v>
      </c>
      <c r="LK31" s="430" t="s">
        <v>1226</v>
      </c>
      <c r="LL31" s="430" t="s">
        <v>1226</v>
      </c>
      <c r="LM31" s="430" t="s">
        <v>1226</v>
      </c>
      <c r="LN31" s="430" t="s">
        <v>1226</v>
      </c>
      <c r="LO31" s="430" t="s">
        <v>1226</v>
      </c>
      <c r="LP31" s="430" t="s">
        <v>1226</v>
      </c>
      <c r="LQ31" s="430" t="s">
        <v>1226</v>
      </c>
      <c r="LR31" s="430" t="s">
        <v>1226</v>
      </c>
      <c r="LS31" s="430" t="s">
        <v>1226</v>
      </c>
      <c r="LT31" s="430" t="s">
        <v>1226</v>
      </c>
      <c r="LU31" s="430" t="s">
        <v>1226</v>
      </c>
      <c r="LV31" s="430" t="s">
        <v>1226</v>
      </c>
      <c r="LW31" s="430" t="s">
        <v>1226</v>
      </c>
      <c r="LX31" s="430" t="s">
        <v>1226</v>
      </c>
      <c r="LY31" s="430" t="s">
        <v>1226</v>
      </c>
      <c r="LZ31" s="430" t="s">
        <v>1226</v>
      </c>
      <c r="MA31" s="430" t="s">
        <v>1226</v>
      </c>
      <c r="MB31" s="430" t="s">
        <v>1226</v>
      </c>
      <c r="MC31" s="430" t="s">
        <v>1226</v>
      </c>
      <c r="MD31" s="430" t="s">
        <v>1226</v>
      </c>
      <c r="ME31" s="430" t="s">
        <v>1226</v>
      </c>
      <c r="MF31" s="430" t="s">
        <v>1226</v>
      </c>
      <c r="MG31" s="430" t="s">
        <v>1226</v>
      </c>
      <c r="MH31" s="430" t="s">
        <v>1226</v>
      </c>
      <c r="MI31" s="430" t="s">
        <v>1226</v>
      </c>
      <c r="MJ31" s="430" t="s">
        <v>1226</v>
      </c>
      <c r="MK31" s="430" t="s">
        <v>1226</v>
      </c>
      <c r="ML31" s="430" t="s">
        <v>1226</v>
      </c>
      <c r="MM31" s="430" t="s">
        <v>1226</v>
      </c>
      <c r="MN31" s="430" t="s">
        <v>1226</v>
      </c>
      <c r="MO31" s="430" t="s">
        <v>1226</v>
      </c>
      <c r="MP31" s="430" t="s">
        <v>1226</v>
      </c>
      <c r="MQ31" s="430" t="s">
        <v>1226</v>
      </c>
      <c r="MR31" s="430" t="s">
        <v>1226</v>
      </c>
      <c r="MS31" s="430" t="s">
        <v>1226</v>
      </c>
      <c r="MT31" s="430" t="s">
        <v>1226</v>
      </c>
      <c r="MU31" s="430" t="s">
        <v>1226</v>
      </c>
      <c r="MV31" s="430" t="s">
        <v>1226</v>
      </c>
      <c r="MW31" s="430" t="s">
        <v>1226</v>
      </c>
      <c r="MX31" s="430" t="s">
        <v>1226</v>
      </c>
      <c r="MY31" s="430" t="s">
        <v>1226</v>
      </c>
      <c r="MZ31" s="430" t="s">
        <v>1226</v>
      </c>
      <c r="NA31" s="430" t="s">
        <v>1226</v>
      </c>
      <c r="NB31" s="430" t="s">
        <v>1226</v>
      </c>
      <c r="NC31" s="430" t="s">
        <v>1226</v>
      </c>
      <c r="ND31" s="430" t="s">
        <v>1226</v>
      </c>
      <c r="NE31" s="430" t="s">
        <v>1226</v>
      </c>
      <c r="NF31" s="430" t="s">
        <v>1226</v>
      </c>
      <c r="NG31" s="430" t="s">
        <v>1226</v>
      </c>
      <c r="NH31" s="430" t="s">
        <v>1226</v>
      </c>
      <c r="NI31" s="430" t="s">
        <v>1226</v>
      </c>
      <c r="NJ31" s="430" t="s">
        <v>1226</v>
      </c>
      <c r="NK31" s="430" t="s">
        <v>1226</v>
      </c>
      <c r="NL31" s="430" t="s">
        <v>1226</v>
      </c>
      <c r="NM31" s="430" t="s">
        <v>1226</v>
      </c>
      <c r="NN31" s="430" t="s">
        <v>1226</v>
      </c>
      <c r="NO31" s="430" t="s">
        <v>1226</v>
      </c>
      <c r="NP31" s="430" t="s">
        <v>1226</v>
      </c>
      <c r="NQ31" s="430" t="s">
        <v>1226</v>
      </c>
      <c r="NR31" s="430" t="s">
        <v>1226</v>
      </c>
      <c r="NS31" s="430" t="s">
        <v>1226</v>
      </c>
      <c r="NT31" s="430" t="s">
        <v>1226</v>
      </c>
      <c r="NU31" s="430" t="s">
        <v>1226</v>
      </c>
      <c r="NV31" s="430" t="s">
        <v>1226</v>
      </c>
      <c r="NW31" s="430" t="s">
        <v>1226</v>
      </c>
      <c r="NX31" s="430" t="s">
        <v>1226</v>
      </c>
      <c r="NY31" s="430" t="s">
        <v>1226</v>
      </c>
      <c r="NZ31" s="430" t="s">
        <v>1226</v>
      </c>
      <c r="OA31" s="430" t="s">
        <v>1226</v>
      </c>
      <c r="OB31" s="430" t="s">
        <v>1226</v>
      </c>
      <c r="OC31" s="430" t="s">
        <v>1226</v>
      </c>
      <c r="OD31" s="430" t="s">
        <v>1226</v>
      </c>
      <c r="OE31" s="430" t="s">
        <v>1226</v>
      </c>
      <c r="OF31" s="430" t="s">
        <v>1226</v>
      </c>
      <c r="OG31" s="430" t="s">
        <v>1226</v>
      </c>
      <c r="OH31" s="430" t="s">
        <v>1226</v>
      </c>
      <c r="OI31" s="430" t="s">
        <v>1226</v>
      </c>
      <c r="OJ31" s="430" t="s">
        <v>1226</v>
      </c>
      <c r="OK31" s="430" t="s">
        <v>1226</v>
      </c>
      <c r="OL31" s="430" t="s">
        <v>1226</v>
      </c>
      <c r="OM31" s="430" t="s">
        <v>1226</v>
      </c>
      <c r="ON31" s="430" t="s">
        <v>1226</v>
      </c>
      <c r="OO31" s="430" t="s">
        <v>1226</v>
      </c>
      <c r="OP31" s="430" t="s">
        <v>1226</v>
      </c>
      <c r="OQ31" s="430" t="s">
        <v>1226</v>
      </c>
      <c r="OR31" s="430" t="s">
        <v>1226</v>
      </c>
      <c r="OS31" s="430" t="s">
        <v>1226</v>
      </c>
      <c r="OT31" s="430" t="s">
        <v>1226</v>
      </c>
      <c r="OU31" s="430" t="s">
        <v>1226</v>
      </c>
      <c r="OV31" s="430" t="s">
        <v>1226</v>
      </c>
      <c r="OW31" s="430" t="s">
        <v>1226</v>
      </c>
      <c r="OX31" s="430" t="s">
        <v>1226</v>
      </c>
      <c r="OY31" s="430" t="s">
        <v>1226</v>
      </c>
      <c r="OZ31" s="430" t="s">
        <v>1226</v>
      </c>
      <c r="PA31" s="430" t="s">
        <v>1226</v>
      </c>
      <c r="PB31" s="430" t="s">
        <v>1226</v>
      </c>
      <c r="PC31" s="430" t="s">
        <v>1226</v>
      </c>
      <c r="PD31" s="430" t="s">
        <v>1226</v>
      </c>
      <c r="PE31" s="430" t="s">
        <v>1226</v>
      </c>
      <c r="PF31" s="430" t="s">
        <v>1226</v>
      </c>
      <c r="PG31" s="430" t="s">
        <v>1226</v>
      </c>
      <c r="PH31" s="430" t="s">
        <v>1226</v>
      </c>
      <c r="PI31" s="430" t="s">
        <v>1226</v>
      </c>
      <c r="PJ31" s="430" t="s">
        <v>1226</v>
      </c>
      <c r="PK31" s="430" t="s">
        <v>1226</v>
      </c>
      <c r="PL31" s="430" t="s">
        <v>1226</v>
      </c>
      <c r="PM31" s="430" t="s">
        <v>1226</v>
      </c>
      <c r="PN31" s="430" t="s">
        <v>1226</v>
      </c>
      <c r="PO31" s="430" t="s">
        <v>1226</v>
      </c>
      <c r="PP31" s="430" t="s">
        <v>1226</v>
      </c>
      <c r="PQ31" s="430" t="s">
        <v>1226</v>
      </c>
      <c r="PR31" s="430" t="s">
        <v>1226</v>
      </c>
      <c r="PS31" s="430" t="s">
        <v>1226</v>
      </c>
      <c r="PT31" s="430" t="s">
        <v>1226</v>
      </c>
      <c r="PU31" s="430" t="s">
        <v>1226</v>
      </c>
      <c r="PV31" s="430" t="s">
        <v>1226</v>
      </c>
      <c r="PW31" s="430" t="s">
        <v>1226</v>
      </c>
      <c r="PX31" s="430" t="s">
        <v>1226</v>
      </c>
      <c r="PY31" s="430" t="s">
        <v>1226</v>
      </c>
      <c r="PZ31" s="430" t="s">
        <v>1226</v>
      </c>
      <c r="QA31" s="430" t="s">
        <v>1226</v>
      </c>
      <c r="QB31" s="430" t="s">
        <v>1226</v>
      </c>
      <c r="QC31" s="430" t="s">
        <v>1226</v>
      </c>
      <c r="QD31" s="430" t="s">
        <v>1226</v>
      </c>
      <c r="QE31" s="430" t="s">
        <v>1226</v>
      </c>
      <c r="QF31" s="430" t="s">
        <v>1226</v>
      </c>
      <c r="QG31" s="430" t="s">
        <v>1226</v>
      </c>
      <c r="QH31" s="430" t="s">
        <v>1226</v>
      </c>
      <c r="QI31" s="430" t="s">
        <v>1226</v>
      </c>
      <c r="QJ31" s="430" t="s">
        <v>1226</v>
      </c>
      <c r="QK31" s="430" t="s">
        <v>1226</v>
      </c>
      <c r="QL31" s="430" t="s">
        <v>1226</v>
      </c>
      <c r="QM31" s="430" t="s">
        <v>1226</v>
      </c>
      <c r="QN31" s="430" t="s">
        <v>1226</v>
      </c>
      <c r="QO31" s="430" t="s">
        <v>1226</v>
      </c>
      <c r="QP31" s="430" t="s">
        <v>1226</v>
      </c>
      <c r="QQ31" s="430" t="s">
        <v>1226</v>
      </c>
      <c r="QR31" s="430" t="s">
        <v>1226</v>
      </c>
      <c r="QS31" s="430" t="s">
        <v>1226</v>
      </c>
      <c r="QT31" s="443" t="s">
        <v>1226</v>
      </c>
      <c r="QU31" s="443" t="s">
        <v>1226</v>
      </c>
      <c r="QV31" s="443" t="s">
        <v>1226</v>
      </c>
      <c r="QW31" s="443" t="s">
        <v>1226</v>
      </c>
      <c r="QX31" s="443" t="s">
        <v>1226</v>
      </c>
      <c r="QY31" s="443" t="s">
        <v>1226</v>
      </c>
      <c r="QZ31" s="443" t="s">
        <v>1226</v>
      </c>
      <c r="RA31" s="443" t="s">
        <v>1226</v>
      </c>
      <c r="RB31" s="443" t="s">
        <v>1226</v>
      </c>
      <c r="RC31" s="443" t="s">
        <v>1226</v>
      </c>
      <c r="RD31" s="443" t="s">
        <v>1226</v>
      </c>
      <c r="RE31" s="443" t="s">
        <v>1226</v>
      </c>
      <c r="RF31" s="443" t="s">
        <v>1226</v>
      </c>
      <c r="RG31" s="443" t="s">
        <v>1226</v>
      </c>
      <c r="RH31" s="443" t="s">
        <v>1226</v>
      </c>
      <c r="RI31" s="443" t="s">
        <v>1226</v>
      </c>
      <c r="RJ31" s="443" t="s">
        <v>1226</v>
      </c>
      <c r="RK31" s="443" t="s">
        <v>1226</v>
      </c>
      <c r="RL31" s="443" t="s">
        <v>1226</v>
      </c>
      <c r="RM31" s="443" t="s">
        <v>1226</v>
      </c>
      <c r="RN31" s="443" t="s">
        <v>1226</v>
      </c>
      <c r="RO31" s="443" t="s">
        <v>1226</v>
      </c>
    </row>
    <row r="32" spans="1:483" x14ac:dyDescent="0.2">
      <c r="A32" s="430" t="s">
        <v>1235</v>
      </c>
      <c r="B32" s="430" t="s">
        <v>1236</v>
      </c>
      <c r="C32" s="430" t="s">
        <v>1047</v>
      </c>
      <c r="D32" s="430" t="s">
        <v>1048</v>
      </c>
      <c r="E32" s="430" t="s">
        <v>1049</v>
      </c>
      <c r="F32" s="443">
        <v>0.82162500000000005</v>
      </c>
      <c r="G32" s="444">
        <v>1327.9642493264901</v>
      </c>
      <c r="H32" s="430">
        <v>0</v>
      </c>
      <c r="I32" s="430">
        <v>0</v>
      </c>
      <c r="J32" s="430">
        <v>0</v>
      </c>
      <c r="K32" s="430">
        <v>0</v>
      </c>
      <c r="L32" s="430">
        <v>0</v>
      </c>
      <c r="M32" s="430">
        <v>0</v>
      </c>
      <c r="N32" s="430">
        <v>0</v>
      </c>
      <c r="O32" s="430" t="s">
        <v>1226</v>
      </c>
      <c r="P32" s="430" t="s">
        <v>7034</v>
      </c>
      <c r="Q32" s="430">
        <v>0.92</v>
      </c>
      <c r="R32" s="430" t="s">
        <v>1226</v>
      </c>
      <c r="S32" s="430" t="s">
        <v>1226</v>
      </c>
      <c r="T32" s="430" t="s">
        <v>1226</v>
      </c>
      <c r="U32" s="430" t="s">
        <v>1226</v>
      </c>
      <c r="V32" s="430" t="s">
        <v>1226</v>
      </c>
      <c r="W32" s="451" t="s">
        <v>1226</v>
      </c>
      <c r="X32" s="451" t="s">
        <v>1226</v>
      </c>
      <c r="Y32" s="451" t="s">
        <v>1226</v>
      </c>
      <c r="Z32" s="430" t="s">
        <v>1238</v>
      </c>
      <c r="AA32" s="430" t="s">
        <v>1226</v>
      </c>
      <c r="AB32" s="430" t="s">
        <v>1226</v>
      </c>
      <c r="AC32" s="430" t="s">
        <v>1226</v>
      </c>
      <c r="AD32" s="430" t="s">
        <v>1226</v>
      </c>
      <c r="AE32" s="430" t="s">
        <v>1226</v>
      </c>
      <c r="AF32" s="430" t="s">
        <v>1226</v>
      </c>
      <c r="AG32" s="451" t="s">
        <v>1226</v>
      </c>
      <c r="AH32" s="451" t="s">
        <v>1226</v>
      </c>
      <c r="AI32" s="451" t="s">
        <v>1226</v>
      </c>
      <c r="AJ32" s="430" t="s">
        <v>7017</v>
      </c>
      <c r="AK32" s="430" t="s">
        <v>1226</v>
      </c>
      <c r="AL32" s="430" t="s">
        <v>1226</v>
      </c>
      <c r="AM32" s="430" t="s">
        <v>1226</v>
      </c>
      <c r="AN32" s="430" t="s">
        <v>1226</v>
      </c>
      <c r="AO32" s="430" t="s">
        <v>1226</v>
      </c>
      <c r="AP32" s="430" t="s">
        <v>1226</v>
      </c>
      <c r="AQ32" s="451" t="s">
        <v>1226</v>
      </c>
      <c r="AR32" s="451" t="s">
        <v>1226</v>
      </c>
      <c r="AS32" s="451" t="s">
        <v>1226</v>
      </c>
      <c r="AT32" s="430" t="s">
        <v>7035</v>
      </c>
      <c r="AU32" s="430">
        <v>0.1</v>
      </c>
      <c r="AV32" s="430" t="s">
        <v>1226</v>
      </c>
      <c r="AW32" s="430" t="s">
        <v>1226</v>
      </c>
      <c r="AX32" s="430" t="s">
        <v>1226</v>
      </c>
      <c r="AY32" s="430" t="s">
        <v>1226</v>
      </c>
      <c r="AZ32" s="430" t="s">
        <v>1226</v>
      </c>
      <c r="BA32" s="451" t="s">
        <v>1226</v>
      </c>
      <c r="BB32" s="451" t="s">
        <v>1226</v>
      </c>
      <c r="BC32" s="451" t="s">
        <v>1226</v>
      </c>
      <c r="BD32" s="430" t="s">
        <v>7036</v>
      </c>
      <c r="BE32" s="430" t="s">
        <v>1226</v>
      </c>
      <c r="BF32" s="430" t="s">
        <v>1226</v>
      </c>
      <c r="BG32" s="430" t="s">
        <v>1226</v>
      </c>
      <c r="BH32" s="430" t="s">
        <v>1226</v>
      </c>
      <c r="BI32" s="430" t="s">
        <v>1226</v>
      </c>
      <c r="BJ32" s="430" t="s">
        <v>1226</v>
      </c>
      <c r="BK32" s="451" t="s">
        <v>1226</v>
      </c>
      <c r="BL32" s="451" t="s">
        <v>1226</v>
      </c>
      <c r="BM32" s="451" t="s">
        <v>1226</v>
      </c>
      <c r="BN32" s="430" t="s">
        <v>7037</v>
      </c>
      <c r="BO32" s="430">
        <v>0.154</v>
      </c>
      <c r="BP32" s="430" t="s">
        <v>1226</v>
      </c>
      <c r="BQ32" s="430" t="s">
        <v>1226</v>
      </c>
      <c r="BR32" s="430" t="s">
        <v>1226</v>
      </c>
      <c r="BS32" s="430" t="s">
        <v>1226</v>
      </c>
      <c r="BT32" s="430" t="s">
        <v>1226</v>
      </c>
      <c r="BU32" s="451" t="s">
        <v>1226</v>
      </c>
      <c r="BV32" s="451" t="s">
        <v>1226</v>
      </c>
      <c r="BW32" s="451" t="s">
        <v>1226</v>
      </c>
      <c r="BX32" s="430" t="s">
        <v>1095</v>
      </c>
      <c r="BY32" s="430" t="s">
        <v>1226</v>
      </c>
      <c r="BZ32" s="430" t="s">
        <v>1226</v>
      </c>
      <c r="CA32" s="430" t="s">
        <v>1226</v>
      </c>
      <c r="CB32" s="430" t="s">
        <v>1226</v>
      </c>
      <c r="CC32" s="430" t="s">
        <v>1226</v>
      </c>
      <c r="CD32" s="430" t="s">
        <v>1226</v>
      </c>
      <c r="CE32" s="451" t="s">
        <v>1226</v>
      </c>
      <c r="CF32" s="451" t="s">
        <v>1226</v>
      </c>
      <c r="CG32" s="451" t="s">
        <v>1226</v>
      </c>
      <c r="CH32" s="430" t="s">
        <v>1226</v>
      </c>
      <c r="CI32" s="430" t="s">
        <v>1226</v>
      </c>
      <c r="CJ32" s="430" t="s">
        <v>1226</v>
      </c>
      <c r="CK32" s="430" t="s">
        <v>1226</v>
      </c>
      <c r="CL32" s="430" t="s">
        <v>1226</v>
      </c>
      <c r="CM32" s="430" t="s">
        <v>1226</v>
      </c>
      <c r="CN32" s="430" t="s">
        <v>1226</v>
      </c>
      <c r="CO32" s="451" t="s">
        <v>1226</v>
      </c>
      <c r="CP32" s="451" t="s">
        <v>1226</v>
      </c>
      <c r="CQ32" s="451" t="s">
        <v>1226</v>
      </c>
      <c r="CR32" s="430" t="s">
        <v>1226</v>
      </c>
      <c r="CS32" s="430" t="s">
        <v>1226</v>
      </c>
      <c r="CT32" s="430" t="s">
        <v>1226</v>
      </c>
      <c r="CU32" s="430" t="s">
        <v>1226</v>
      </c>
      <c r="CV32" s="430" t="s">
        <v>1226</v>
      </c>
      <c r="CW32" s="430" t="s">
        <v>1226</v>
      </c>
      <c r="CX32" s="430" t="s">
        <v>1226</v>
      </c>
      <c r="CY32" s="451" t="s">
        <v>1226</v>
      </c>
      <c r="CZ32" s="451" t="s">
        <v>1226</v>
      </c>
      <c r="DA32" s="451" t="s">
        <v>1226</v>
      </c>
      <c r="DB32" s="430" t="s">
        <v>1226</v>
      </c>
      <c r="DC32" s="430" t="s">
        <v>1226</v>
      </c>
      <c r="DD32" s="430" t="s">
        <v>1226</v>
      </c>
      <c r="DE32" s="430" t="s">
        <v>1226</v>
      </c>
      <c r="DF32" s="430" t="s">
        <v>1226</v>
      </c>
      <c r="DG32" s="430" t="s">
        <v>1226</v>
      </c>
      <c r="DH32" s="430" t="s">
        <v>1226</v>
      </c>
      <c r="DI32" s="451" t="s">
        <v>1226</v>
      </c>
      <c r="DJ32" s="451" t="s">
        <v>1226</v>
      </c>
      <c r="DK32" s="451" t="s">
        <v>1226</v>
      </c>
      <c r="DL32" s="430" t="s">
        <v>1226</v>
      </c>
      <c r="DM32" s="430" t="s">
        <v>1226</v>
      </c>
      <c r="DN32" s="430" t="s">
        <v>1226</v>
      </c>
      <c r="DO32" s="430" t="s">
        <v>1226</v>
      </c>
      <c r="DP32" s="430" t="s">
        <v>1226</v>
      </c>
      <c r="DQ32" s="430" t="s">
        <v>1226</v>
      </c>
      <c r="DR32" s="430" t="s">
        <v>1226</v>
      </c>
      <c r="DS32" s="451" t="s">
        <v>1226</v>
      </c>
      <c r="DT32" s="451" t="s">
        <v>1226</v>
      </c>
      <c r="DU32" s="451" t="s">
        <v>1226</v>
      </c>
      <c r="DV32" s="430" t="s">
        <v>1226</v>
      </c>
      <c r="DW32" s="430" t="s">
        <v>1226</v>
      </c>
      <c r="DX32" s="430" t="s">
        <v>1226</v>
      </c>
      <c r="DY32" s="430" t="s">
        <v>1226</v>
      </c>
      <c r="DZ32" s="430" t="s">
        <v>1226</v>
      </c>
      <c r="EA32" s="430" t="s">
        <v>1226</v>
      </c>
      <c r="EB32" s="430" t="s">
        <v>1226</v>
      </c>
      <c r="EC32" s="451" t="s">
        <v>1226</v>
      </c>
      <c r="ED32" s="451" t="s">
        <v>1226</v>
      </c>
      <c r="EE32" s="451" t="s">
        <v>1226</v>
      </c>
      <c r="EF32" s="430" t="s">
        <v>1226</v>
      </c>
      <c r="EG32" s="430" t="s">
        <v>1226</v>
      </c>
      <c r="EH32" s="430" t="s">
        <v>1226</v>
      </c>
      <c r="EI32" s="430" t="s">
        <v>1226</v>
      </c>
      <c r="EJ32" s="430" t="s">
        <v>1226</v>
      </c>
      <c r="EK32" s="430" t="s">
        <v>1226</v>
      </c>
      <c r="EL32" s="430" t="s">
        <v>1226</v>
      </c>
      <c r="EM32" s="451" t="s">
        <v>1226</v>
      </c>
      <c r="EN32" s="451" t="s">
        <v>1226</v>
      </c>
      <c r="EO32" s="451" t="s">
        <v>1226</v>
      </c>
      <c r="EP32" s="430" t="s">
        <v>1226</v>
      </c>
      <c r="EQ32" s="430" t="s">
        <v>1226</v>
      </c>
      <c r="ER32" s="430" t="s">
        <v>1226</v>
      </c>
      <c r="ES32" s="430" t="s">
        <v>1226</v>
      </c>
      <c r="ET32" s="430" t="s">
        <v>1226</v>
      </c>
      <c r="EU32" s="430" t="s">
        <v>1226</v>
      </c>
      <c r="EV32" s="430" t="s">
        <v>1226</v>
      </c>
      <c r="EW32" s="451" t="s">
        <v>1226</v>
      </c>
      <c r="EX32" s="451" t="s">
        <v>1226</v>
      </c>
      <c r="EY32" s="451" t="s">
        <v>1226</v>
      </c>
      <c r="EZ32" s="430">
        <v>1.1739999999999999</v>
      </c>
      <c r="FA32" s="430" t="s">
        <v>1226</v>
      </c>
      <c r="FB32" s="430" t="s">
        <v>1226</v>
      </c>
      <c r="FC32" s="430" t="s">
        <v>1226</v>
      </c>
      <c r="FD32" s="430" t="s">
        <v>1226</v>
      </c>
      <c r="FE32" s="430" t="s">
        <v>1226</v>
      </c>
      <c r="FF32" s="430" t="s">
        <v>1226</v>
      </c>
      <c r="FG32" s="430" t="s">
        <v>1226</v>
      </c>
      <c r="FH32" s="430" t="s">
        <v>1226</v>
      </c>
      <c r="FI32" s="430" t="s">
        <v>7038</v>
      </c>
      <c r="FJ32" s="430" t="s">
        <v>6962</v>
      </c>
      <c r="FK32" s="430" t="s">
        <v>7039</v>
      </c>
      <c r="FL32" s="430" t="s">
        <v>7040</v>
      </c>
      <c r="FM32" s="430" t="s">
        <v>1226</v>
      </c>
      <c r="FN32" s="443">
        <v>2.8224152662374222</v>
      </c>
      <c r="FO32" s="443">
        <v>0</v>
      </c>
      <c r="FP32" s="443">
        <v>0</v>
      </c>
      <c r="FQ32" s="443" t="s">
        <v>1226</v>
      </c>
      <c r="FR32" s="443" t="s">
        <v>1226</v>
      </c>
      <c r="FS32" s="443" t="s">
        <v>1226</v>
      </c>
      <c r="FT32" s="443">
        <v>2.8224152662374222</v>
      </c>
      <c r="FU32" s="430">
        <v>0</v>
      </c>
      <c r="FV32" s="430">
        <v>1</v>
      </c>
      <c r="FW32" s="430">
        <v>0</v>
      </c>
      <c r="FX32" s="430">
        <v>1</v>
      </c>
      <c r="FY32" s="430">
        <v>0.33</v>
      </c>
      <c r="FZ32" s="430">
        <v>1</v>
      </c>
      <c r="GA32" s="430">
        <v>0</v>
      </c>
      <c r="GB32" s="430">
        <v>1</v>
      </c>
      <c r="GC32" s="430" t="s">
        <v>7041</v>
      </c>
      <c r="GD32" s="430" t="s">
        <v>7042</v>
      </c>
      <c r="GE32" s="430" t="s">
        <v>1226</v>
      </c>
      <c r="GF32" s="430">
        <v>0</v>
      </c>
      <c r="GG32" s="430">
        <v>1</v>
      </c>
      <c r="GH32" s="430">
        <v>1</v>
      </c>
      <c r="GI32" s="430">
        <v>1</v>
      </c>
      <c r="GJ32" s="430" t="s">
        <v>1226</v>
      </c>
      <c r="GK32" s="430" t="s">
        <v>1226</v>
      </c>
      <c r="GL32" s="430" t="s">
        <v>1226</v>
      </c>
      <c r="GM32" s="430">
        <v>1</v>
      </c>
      <c r="GN32" s="430" t="s">
        <v>1226</v>
      </c>
      <c r="GO32" s="430" t="s">
        <v>1226</v>
      </c>
      <c r="GP32" s="430" t="s">
        <v>1226</v>
      </c>
      <c r="GQ32" s="430" t="s">
        <v>1226</v>
      </c>
      <c r="GR32" s="430">
        <v>0</v>
      </c>
      <c r="GS32" s="430">
        <v>1</v>
      </c>
      <c r="GT32" s="430">
        <v>1</v>
      </c>
      <c r="GU32" s="430" t="s">
        <v>1226</v>
      </c>
      <c r="GV32" s="430" t="s">
        <v>1226</v>
      </c>
      <c r="GW32" s="430" t="s">
        <v>1226</v>
      </c>
      <c r="GX32" s="430" t="s">
        <v>1226</v>
      </c>
      <c r="GY32" s="430" t="s">
        <v>1226</v>
      </c>
      <c r="GZ32" s="430" t="s">
        <v>7043</v>
      </c>
      <c r="HA32" s="430" t="s">
        <v>7044</v>
      </c>
      <c r="HB32" s="430">
        <v>0</v>
      </c>
      <c r="HC32" s="430">
        <v>1</v>
      </c>
      <c r="HD32" s="430">
        <v>1</v>
      </c>
      <c r="HE32" s="430">
        <v>0</v>
      </c>
      <c r="HF32" s="430">
        <v>1</v>
      </c>
      <c r="HG32" s="430">
        <v>1</v>
      </c>
      <c r="HH32" s="430">
        <v>0</v>
      </c>
      <c r="HI32" s="430">
        <v>1</v>
      </c>
      <c r="HJ32" s="430">
        <v>1</v>
      </c>
      <c r="HK32" s="430">
        <v>0</v>
      </c>
      <c r="HL32" s="430">
        <v>1</v>
      </c>
      <c r="HM32" s="430">
        <v>1</v>
      </c>
      <c r="HN32" s="430">
        <v>1</v>
      </c>
      <c r="HO32" s="430" t="s">
        <v>1226</v>
      </c>
      <c r="HP32" s="430" t="s">
        <v>1226</v>
      </c>
      <c r="HQ32" s="430" t="s">
        <v>1226</v>
      </c>
      <c r="HR32" s="430">
        <v>1</v>
      </c>
      <c r="HS32" s="430" t="s">
        <v>1226</v>
      </c>
      <c r="HT32" s="430" t="s">
        <v>1226</v>
      </c>
      <c r="HU32" s="430" t="s">
        <v>1226</v>
      </c>
      <c r="HV32" s="430" t="s">
        <v>1226</v>
      </c>
      <c r="HW32" s="430">
        <v>0</v>
      </c>
      <c r="HX32" s="430">
        <v>1</v>
      </c>
      <c r="HY32" s="430">
        <v>1</v>
      </c>
      <c r="HZ32" s="430" t="s">
        <v>1226</v>
      </c>
      <c r="IA32" s="430" t="s">
        <v>1226</v>
      </c>
      <c r="IB32" s="430" t="s">
        <v>1226</v>
      </c>
      <c r="IC32" s="430" t="s">
        <v>1226</v>
      </c>
      <c r="ID32" s="430" t="s">
        <v>1226</v>
      </c>
      <c r="IE32" s="430" t="s">
        <v>7045</v>
      </c>
      <c r="IF32" s="430" t="s">
        <v>7044</v>
      </c>
      <c r="IG32" s="430">
        <v>0</v>
      </c>
      <c r="IH32" s="430">
        <v>0</v>
      </c>
      <c r="II32" s="430">
        <v>0</v>
      </c>
      <c r="IJ32" s="430">
        <v>0</v>
      </c>
      <c r="IK32" s="430">
        <v>0</v>
      </c>
      <c r="IL32" s="430" t="s">
        <v>1226</v>
      </c>
      <c r="IM32" s="430" t="s">
        <v>1226</v>
      </c>
      <c r="IN32" s="430">
        <v>1</v>
      </c>
      <c r="IO32" s="430" t="s">
        <v>1226</v>
      </c>
      <c r="IP32" s="430">
        <v>1</v>
      </c>
      <c r="IQ32" s="430" t="s">
        <v>1226</v>
      </c>
      <c r="IR32" s="430">
        <v>1</v>
      </c>
      <c r="IS32" s="430" t="s">
        <v>1226</v>
      </c>
      <c r="IT32" s="430">
        <v>1</v>
      </c>
      <c r="IU32" s="430" t="s">
        <v>1226</v>
      </c>
      <c r="IV32" s="430" t="s">
        <v>1226</v>
      </c>
      <c r="IW32" s="430">
        <v>0</v>
      </c>
      <c r="IX32" s="430" t="s">
        <v>1226</v>
      </c>
      <c r="IY32" s="430">
        <v>0</v>
      </c>
      <c r="IZ32" s="430" t="s">
        <v>1226</v>
      </c>
      <c r="JA32" s="430">
        <v>0</v>
      </c>
      <c r="JB32" s="430" t="s">
        <v>1226</v>
      </c>
      <c r="JC32" s="430">
        <v>0</v>
      </c>
      <c r="JD32" s="430" t="s">
        <v>1226</v>
      </c>
      <c r="JE32" s="430" t="s">
        <v>7046</v>
      </c>
      <c r="JF32" s="430" t="s">
        <v>7047</v>
      </c>
      <c r="JG32" s="430" t="s">
        <v>7048</v>
      </c>
      <c r="JH32" s="430">
        <v>14294383593</v>
      </c>
      <c r="JI32" s="430" t="s">
        <v>1226</v>
      </c>
      <c r="JJ32" s="430" t="s">
        <v>1226</v>
      </c>
      <c r="JK32" s="430" t="s">
        <v>1226</v>
      </c>
      <c r="JL32" s="430" t="s">
        <v>1226</v>
      </c>
      <c r="JM32" s="430">
        <v>0.75</v>
      </c>
      <c r="JN32" s="430">
        <v>1</v>
      </c>
      <c r="JO32" s="430" t="s">
        <v>1226</v>
      </c>
      <c r="JP32" s="443">
        <v>34.354611715956359</v>
      </c>
      <c r="JQ32" s="443" t="s">
        <v>1226</v>
      </c>
      <c r="JR32" s="443" t="s">
        <v>1226</v>
      </c>
      <c r="JS32" s="443" t="s">
        <v>1226</v>
      </c>
      <c r="JT32" s="443" t="s">
        <v>1226</v>
      </c>
      <c r="JU32" s="430" t="s">
        <v>1226</v>
      </c>
      <c r="JV32" s="430" t="s">
        <v>1226</v>
      </c>
      <c r="JW32" s="430">
        <v>0.75</v>
      </c>
      <c r="JX32" s="430" t="s">
        <v>1226</v>
      </c>
      <c r="JY32" s="430" t="s">
        <v>1226</v>
      </c>
      <c r="JZ32" s="430">
        <v>0.75</v>
      </c>
      <c r="KA32" s="430" t="s">
        <v>1226</v>
      </c>
      <c r="KB32" s="430" t="s">
        <v>1226</v>
      </c>
      <c r="KC32" s="430">
        <v>0.75</v>
      </c>
      <c r="KD32" s="430" t="s">
        <v>1226</v>
      </c>
      <c r="KE32" s="430" t="s">
        <v>1226</v>
      </c>
      <c r="KF32" s="430">
        <v>0.75</v>
      </c>
      <c r="KG32" s="430" t="s">
        <v>1226</v>
      </c>
      <c r="KH32" s="430" t="s">
        <v>1226</v>
      </c>
      <c r="KI32" s="430">
        <v>0.75</v>
      </c>
      <c r="KJ32" s="430" t="s">
        <v>1226</v>
      </c>
      <c r="KK32" s="430" t="s">
        <v>1226</v>
      </c>
      <c r="KL32" s="430">
        <v>0</v>
      </c>
      <c r="KM32" s="430" t="s">
        <v>1226</v>
      </c>
      <c r="KN32" s="430" t="s">
        <v>1226</v>
      </c>
      <c r="KO32" s="430">
        <v>0</v>
      </c>
      <c r="KP32" s="430" t="s">
        <v>7049</v>
      </c>
      <c r="KQ32" s="430" t="s">
        <v>7050</v>
      </c>
      <c r="KR32" s="430" t="s">
        <v>1226</v>
      </c>
      <c r="KS32" s="430" t="s">
        <v>1226</v>
      </c>
      <c r="KT32" s="430" t="s">
        <v>1226</v>
      </c>
      <c r="KU32" s="430" t="s">
        <v>1226</v>
      </c>
      <c r="KV32" s="430" t="s">
        <v>1226</v>
      </c>
      <c r="KW32" s="430" t="s">
        <v>1226</v>
      </c>
      <c r="KX32" s="430" t="s">
        <v>1226</v>
      </c>
      <c r="KY32" s="430" t="s">
        <v>1226</v>
      </c>
      <c r="KZ32" s="430" t="s">
        <v>1226</v>
      </c>
      <c r="LA32" s="430" t="s">
        <v>1226</v>
      </c>
      <c r="LB32" s="430" t="s">
        <v>1226</v>
      </c>
      <c r="LC32" s="430" t="s">
        <v>1226</v>
      </c>
      <c r="LD32" s="430" t="s">
        <v>1226</v>
      </c>
      <c r="LE32" s="430" t="s">
        <v>1226</v>
      </c>
      <c r="LF32" s="430" t="s">
        <v>6947</v>
      </c>
      <c r="LG32" s="430" t="s">
        <v>7048</v>
      </c>
      <c r="LH32" s="430">
        <v>2021</v>
      </c>
      <c r="LI32" s="430" t="s">
        <v>7051</v>
      </c>
      <c r="LJ32" s="430" t="s">
        <v>7052</v>
      </c>
      <c r="LK32" s="430" t="s">
        <v>1226</v>
      </c>
      <c r="LL32" s="430" t="s">
        <v>1226</v>
      </c>
      <c r="LM32" s="430" t="s">
        <v>1226</v>
      </c>
      <c r="LN32" s="430" t="s">
        <v>1226</v>
      </c>
      <c r="LO32" s="430" t="s">
        <v>1226</v>
      </c>
      <c r="LP32" s="430" t="s">
        <v>1226</v>
      </c>
      <c r="LQ32" s="430" t="s">
        <v>1226</v>
      </c>
      <c r="LR32" s="430" t="s">
        <v>1226</v>
      </c>
      <c r="LS32" s="430" t="s">
        <v>1226</v>
      </c>
      <c r="LT32" s="430" t="s">
        <v>1226</v>
      </c>
      <c r="LU32" s="430" t="s">
        <v>1226</v>
      </c>
      <c r="LV32" s="430" t="s">
        <v>1226</v>
      </c>
      <c r="LW32" s="430" t="s">
        <v>1226</v>
      </c>
      <c r="LX32" s="430" t="s">
        <v>1226</v>
      </c>
      <c r="LY32" s="430" t="s">
        <v>1226</v>
      </c>
      <c r="LZ32" s="430" t="s">
        <v>1226</v>
      </c>
      <c r="MA32" s="430" t="s">
        <v>1226</v>
      </c>
      <c r="MB32" s="430" t="s">
        <v>1226</v>
      </c>
      <c r="MC32" s="430" t="s">
        <v>1226</v>
      </c>
      <c r="MD32" s="430" t="s">
        <v>1226</v>
      </c>
      <c r="ME32" s="430" t="s">
        <v>1226</v>
      </c>
      <c r="MF32" s="430" t="s">
        <v>1226</v>
      </c>
      <c r="MG32" s="430" t="s">
        <v>1226</v>
      </c>
      <c r="MH32" s="430" t="s">
        <v>1226</v>
      </c>
      <c r="MI32" s="430" t="s">
        <v>1226</v>
      </c>
      <c r="MJ32" s="430" t="s">
        <v>7053</v>
      </c>
      <c r="MK32" s="430" t="s">
        <v>1226</v>
      </c>
      <c r="ML32" s="430" t="s">
        <v>1226</v>
      </c>
      <c r="MM32" s="430" t="s">
        <v>1226</v>
      </c>
      <c r="MN32" s="430" t="s">
        <v>1226</v>
      </c>
      <c r="MO32" s="430" t="s">
        <v>1226</v>
      </c>
      <c r="MP32" s="430" t="s">
        <v>1226</v>
      </c>
      <c r="MQ32" s="430" t="s">
        <v>1226</v>
      </c>
      <c r="MR32" s="430" t="s">
        <v>1226</v>
      </c>
      <c r="MS32" s="430" t="s">
        <v>1226</v>
      </c>
      <c r="MT32" s="430" t="s">
        <v>1226</v>
      </c>
      <c r="MU32" s="430" t="s">
        <v>1226</v>
      </c>
      <c r="MV32" s="430" t="s">
        <v>1226</v>
      </c>
      <c r="MW32" s="430" t="s">
        <v>1226</v>
      </c>
      <c r="MX32" s="430" t="s">
        <v>1226</v>
      </c>
      <c r="MY32" s="430" t="s">
        <v>1226</v>
      </c>
      <c r="MZ32" s="430" t="s">
        <v>1226</v>
      </c>
      <c r="NA32" s="430" t="s">
        <v>1226</v>
      </c>
      <c r="NB32" s="430" t="s">
        <v>1226</v>
      </c>
      <c r="NC32" s="430" t="s">
        <v>1226</v>
      </c>
      <c r="ND32" s="430" t="s">
        <v>1226</v>
      </c>
      <c r="NE32" s="430" t="s">
        <v>1226</v>
      </c>
      <c r="NF32" s="430" t="s">
        <v>1226</v>
      </c>
      <c r="NG32" s="430" t="s">
        <v>1226</v>
      </c>
      <c r="NH32" s="430" t="s">
        <v>1226</v>
      </c>
      <c r="NI32" s="430" t="s">
        <v>1226</v>
      </c>
      <c r="NJ32" s="430" t="s">
        <v>1226</v>
      </c>
      <c r="NK32" s="430" t="s">
        <v>1226</v>
      </c>
      <c r="NL32" s="430" t="s">
        <v>1226</v>
      </c>
      <c r="NM32" s="430" t="s">
        <v>1226</v>
      </c>
      <c r="NN32" s="430" t="s">
        <v>1226</v>
      </c>
      <c r="NO32" s="430" t="s">
        <v>1226</v>
      </c>
      <c r="NP32" s="430" t="s">
        <v>1226</v>
      </c>
      <c r="NQ32" s="430" t="s">
        <v>1226</v>
      </c>
      <c r="NR32" s="430" t="s">
        <v>1226</v>
      </c>
      <c r="NS32" s="430" t="s">
        <v>1226</v>
      </c>
      <c r="NT32" s="430" t="s">
        <v>1226</v>
      </c>
      <c r="NU32" s="430" t="s">
        <v>1226</v>
      </c>
      <c r="NV32" s="430" t="s">
        <v>1226</v>
      </c>
      <c r="NW32" s="430" t="s">
        <v>1226</v>
      </c>
      <c r="NX32" s="430" t="s">
        <v>1226</v>
      </c>
      <c r="NY32" s="430" t="s">
        <v>1226</v>
      </c>
      <c r="NZ32" s="430" t="s">
        <v>7054</v>
      </c>
      <c r="OA32" s="430" t="s">
        <v>1226</v>
      </c>
      <c r="OB32" s="430" t="s">
        <v>1226</v>
      </c>
      <c r="OC32" s="430" t="s">
        <v>1226</v>
      </c>
      <c r="OD32" s="430" t="s">
        <v>1226</v>
      </c>
      <c r="OE32" s="430" t="s">
        <v>1226</v>
      </c>
      <c r="OF32" s="430" t="s">
        <v>1226</v>
      </c>
      <c r="OG32" s="430" t="s">
        <v>1226</v>
      </c>
      <c r="OH32" s="430" t="s">
        <v>1226</v>
      </c>
      <c r="OI32" s="430" t="s">
        <v>1226</v>
      </c>
      <c r="OJ32" s="430" t="s">
        <v>1226</v>
      </c>
      <c r="OK32" s="430" t="s">
        <v>1226</v>
      </c>
      <c r="OL32" s="430" t="s">
        <v>1226</v>
      </c>
      <c r="OM32" s="430" t="s">
        <v>1226</v>
      </c>
      <c r="ON32" s="430" t="s">
        <v>1226</v>
      </c>
      <c r="OO32" s="430" t="s">
        <v>1226</v>
      </c>
      <c r="OP32" s="430" t="s">
        <v>1226</v>
      </c>
      <c r="OQ32" s="430" t="s">
        <v>1226</v>
      </c>
      <c r="OR32" s="430" t="s">
        <v>1226</v>
      </c>
      <c r="OS32" s="430" t="s">
        <v>1226</v>
      </c>
      <c r="OT32" s="430" t="s">
        <v>1226</v>
      </c>
      <c r="OU32" s="430" t="s">
        <v>1226</v>
      </c>
      <c r="OV32" s="430" t="s">
        <v>1226</v>
      </c>
      <c r="OW32" s="430" t="s">
        <v>1226</v>
      </c>
      <c r="OX32" s="430" t="s">
        <v>1226</v>
      </c>
      <c r="OY32" s="430" t="s">
        <v>1226</v>
      </c>
      <c r="OZ32" s="430" t="s">
        <v>1226</v>
      </c>
      <c r="PA32" s="430" t="s">
        <v>1226</v>
      </c>
      <c r="PB32" s="430" t="s">
        <v>1226</v>
      </c>
      <c r="PC32" s="430" t="s">
        <v>1226</v>
      </c>
      <c r="PD32" s="430" t="s">
        <v>1226</v>
      </c>
      <c r="PE32" s="430" t="s">
        <v>1226</v>
      </c>
      <c r="PF32" s="430" t="s">
        <v>1226</v>
      </c>
      <c r="PG32" s="430" t="s">
        <v>1226</v>
      </c>
      <c r="PH32" s="430" t="s">
        <v>1226</v>
      </c>
      <c r="PI32" s="430" t="s">
        <v>1226</v>
      </c>
      <c r="PJ32" s="430" t="s">
        <v>1226</v>
      </c>
      <c r="PK32" s="430" t="s">
        <v>1226</v>
      </c>
      <c r="PL32" s="430" t="s">
        <v>1226</v>
      </c>
      <c r="PM32" s="430" t="s">
        <v>1226</v>
      </c>
      <c r="PN32" s="430" t="s">
        <v>1226</v>
      </c>
      <c r="PO32" s="430" t="s">
        <v>1226</v>
      </c>
      <c r="PP32" s="430" t="s">
        <v>1226</v>
      </c>
      <c r="PQ32" s="430" t="s">
        <v>1226</v>
      </c>
      <c r="PR32" s="430" t="s">
        <v>1226</v>
      </c>
      <c r="PS32" s="430" t="s">
        <v>1226</v>
      </c>
      <c r="PT32" s="430" t="s">
        <v>1226</v>
      </c>
      <c r="PU32" s="430" t="s">
        <v>1226</v>
      </c>
      <c r="PV32" s="430" t="s">
        <v>1226</v>
      </c>
      <c r="PW32" s="430" t="s">
        <v>1226</v>
      </c>
      <c r="PX32" s="430" t="s">
        <v>1226</v>
      </c>
      <c r="PY32" s="430" t="s">
        <v>1226</v>
      </c>
      <c r="PZ32" s="430" t="s">
        <v>1226</v>
      </c>
      <c r="QA32" s="430" t="s">
        <v>1226</v>
      </c>
      <c r="QB32" s="430" t="s">
        <v>1226</v>
      </c>
      <c r="QC32" s="430" t="s">
        <v>1226</v>
      </c>
      <c r="QD32" s="430" t="s">
        <v>7055</v>
      </c>
      <c r="QE32" s="430" t="s">
        <v>1226</v>
      </c>
      <c r="QF32" s="430" t="s">
        <v>1226</v>
      </c>
      <c r="QG32" s="430" t="s">
        <v>1226</v>
      </c>
      <c r="QH32" s="430" t="s">
        <v>1226</v>
      </c>
      <c r="QI32" s="430" t="s">
        <v>1226</v>
      </c>
      <c r="QJ32" s="430" t="s">
        <v>1226</v>
      </c>
      <c r="QK32" s="430" t="s">
        <v>1226</v>
      </c>
      <c r="QL32" s="430" t="s">
        <v>1226</v>
      </c>
      <c r="QM32" s="430" t="s">
        <v>1226</v>
      </c>
      <c r="QN32" s="430" t="s">
        <v>1226</v>
      </c>
      <c r="QO32" s="430" t="s">
        <v>1226</v>
      </c>
      <c r="QP32" s="430" t="s">
        <v>1226</v>
      </c>
      <c r="QQ32" s="430" t="s">
        <v>1226</v>
      </c>
      <c r="QR32" s="430" t="s">
        <v>7056</v>
      </c>
      <c r="QS32" s="430" t="s">
        <v>1226</v>
      </c>
      <c r="QT32" s="443" t="s">
        <v>1226</v>
      </c>
      <c r="QU32" s="443" t="s">
        <v>1226</v>
      </c>
      <c r="QV32" s="443">
        <v>9.6164063585602122</v>
      </c>
      <c r="QW32" s="443" t="s">
        <v>1226</v>
      </c>
      <c r="QX32" s="443" t="s">
        <v>1226</v>
      </c>
      <c r="QY32" s="443">
        <v>34.354611715956359</v>
      </c>
      <c r="QZ32" s="443" t="s">
        <v>1226</v>
      </c>
      <c r="RA32" s="443" t="s">
        <v>1226</v>
      </c>
      <c r="RB32" s="443" t="s">
        <v>1226</v>
      </c>
      <c r="RC32" s="443">
        <v>43.971018074516572</v>
      </c>
      <c r="RD32" s="443" t="s">
        <v>1226</v>
      </c>
      <c r="RE32" s="443" t="s">
        <v>1226</v>
      </c>
      <c r="RF32" s="443" t="s">
        <v>1226</v>
      </c>
      <c r="RG32" s="443" t="s">
        <v>1226</v>
      </c>
      <c r="RH32" s="443" t="s">
        <v>1226</v>
      </c>
      <c r="RI32" s="443" t="s">
        <v>1226</v>
      </c>
      <c r="RJ32" s="443" t="s">
        <v>1226</v>
      </c>
      <c r="RK32" s="443" t="s">
        <v>1226</v>
      </c>
      <c r="RL32" s="443" t="s">
        <v>1226</v>
      </c>
      <c r="RM32" s="443" t="s">
        <v>1226</v>
      </c>
      <c r="RN32" s="443" t="s">
        <v>1226</v>
      </c>
      <c r="RO32" s="443" t="s">
        <v>1226</v>
      </c>
    </row>
    <row r="33" spans="1:483" x14ac:dyDescent="0.2">
      <c r="A33" s="430" t="s">
        <v>1215</v>
      </c>
      <c r="B33" s="430" t="s">
        <v>1216</v>
      </c>
      <c r="C33" s="430" t="s">
        <v>1047</v>
      </c>
      <c r="D33" s="430" t="s">
        <v>1048</v>
      </c>
      <c r="E33" s="430" t="s">
        <v>1049</v>
      </c>
      <c r="F33" s="443">
        <v>5.8358059999999998</v>
      </c>
      <c r="G33" s="444">
        <v>12523.9616772966</v>
      </c>
      <c r="H33" s="430" t="s">
        <v>1226</v>
      </c>
      <c r="I33" s="430" t="s">
        <v>1226</v>
      </c>
      <c r="J33" s="430" t="s">
        <v>1226</v>
      </c>
      <c r="K33" s="430" t="s">
        <v>1226</v>
      </c>
      <c r="L33" s="430" t="s">
        <v>1226</v>
      </c>
      <c r="M33" s="430" t="s">
        <v>1226</v>
      </c>
      <c r="N33" s="430" t="s">
        <v>1226</v>
      </c>
      <c r="O33" s="430" t="s">
        <v>7184</v>
      </c>
      <c r="P33" s="430" t="s">
        <v>1219</v>
      </c>
      <c r="Q33" s="430">
        <v>9247054000</v>
      </c>
      <c r="R33" s="430">
        <v>9047054000</v>
      </c>
      <c r="S33" s="430" t="s">
        <v>7185</v>
      </c>
      <c r="T33" s="430" t="s">
        <v>1226</v>
      </c>
      <c r="U33" s="430" t="s">
        <v>1226</v>
      </c>
      <c r="V33" s="430" t="s">
        <v>1226</v>
      </c>
      <c r="W33" s="451" t="s">
        <v>1226</v>
      </c>
      <c r="X33" s="451" t="s">
        <v>1226</v>
      </c>
      <c r="Y33" s="451" t="s">
        <v>1226</v>
      </c>
      <c r="Z33" s="430" t="s">
        <v>1218</v>
      </c>
      <c r="AA33" s="430">
        <v>170225000</v>
      </c>
      <c r="AB33" s="430" t="s">
        <v>1226</v>
      </c>
      <c r="AC33" s="430" t="s">
        <v>1226</v>
      </c>
      <c r="AD33" s="430">
        <v>170225000</v>
      </c>
      <c r="AE33" s="430" t="s">
        <v>1226</v>
      </c>
      <c r="AF33" s="430" t="s">
        <v>1226</v>
      </c>
      <c r="AG33" s="451" t="s">
        <v>1226</v>
      </c>
      <c r="AH33" s="451" t="s">
        <v>1226</v>
      </c>
      <c r="AI33" s="451" t="s">
        <v>1226</v>
      </c>
      <c r="AJ33" s="430" t="s">
        <v>7186</v>
      </c>
      <c r="AK33" s="430">
        <v>68707139000</v>
      </c>
      <c r="AL33" s="430" t="s">
        <v>1226</v>
      </c>
      <c r="AM33" s="430">
        <v>68707139000</v>
      </c>
      <c r="AN33" s="430" t="s">
        <v>1226</v>
      </c>
      <c r="AO33" s="430" t="s">
        <v>1226</v>
      </c>
      <c r="AP33" s="430" t="s">
        <v>1226</v>
      </c>
      <c r="AQ33" s="451" t="s">
        <v>1226</v>
      </c>
      <c r="AR33" s="451" t="s">
        <v>1226</v>
      </c>
      <c r="AS33" s="451" t="s">
        <v>1226</v>
      </c>
      <c r="AT33" s="430" t="s">
        <v>7187</v>
      </c>
      <c r="AU33" s="430">
        <v>3990000000</v>
      </c>
      <c r="AV33" s="430" t="s">
        <v>1226</v>
      </c>
      <c r="AW33" s="430" t="s">
        <v>7188</v>
      </c>
      <c r="AX33" s="430" t="s">
        <v>1226</v>
      </c>
      <c r="AY33" s="430" t="s">
        <v>1226</v>
      </c>
      <c r="AZ33" s="430" t="s">
        <v>1226</v>
      </c>
      <c r="BA33" s="451" t="s">
        <v>1226</v>
      </c>
      <c r="BB33" s="451" t="s">
        <v>1226</v>
      </c>
      <c r="BC33" s="451" t="s">
        <v>1226</v>
      </c>
      <c r="BD33" s="430" t="s">
        <v>7189</v>
      </c>
      <c r="BE33" s="430">
        <v>9404000000</v>
      </c>
      <c r="BF33" s="430" t="s">
        <v>1226</v>
      </c>
      <c r="BG33" s="430">
        <v>9404000000</v>
      </c>
      <c r="BH33" s="430" t="s">
        <v>1226</v>
      </c>
      <c r="BI33" s="430" t="s">
        <v>1226</v>
      </c>
      <c r="BJ33" s="430" t="s">
        <v>1226</v>
      </c>
      <c r="BK33" s="451" t="s">
        <v>1226</v>
      </c>
      <c r="BL33" s="451" t="s">
        <v>1226</v>
      </c>
      <c r="BM33" s="451" t="s">
        <v>1226</v>
      </c>
      <c r="BN33" s="430" t="s">
        <v>7190</v>
      </c>
      <c r="BO33" s="430">
        <v>8717140000</v>
      </c>
      <c r="BP33" s="430" t="s">
        <v>1226</v>
      </c>
      <c r="BQ33" s="430">
        <v>8717140000</v>
      </c>
      <c r="BR33" s="430" t="s">
        <v>1226</v>
      </c>
      <c r="BS33" s="430" t="s">
        <v>1226</v>
      </c>
      <c r="BT33" s="430" t="s">
        <v>1226</v>
      </c>
      <c r="BU33" s="451" t="s">
        <v>1226</v>
      </c>
      <c r="BV33" s="451" t="s">
        <v>1226</v>
      </c>
      <c r="BW33" s="451" t="s">
        <v>1226</v>
      </c>
      <c r="BX33" s="430" t="s">
        <v>7191</v>
      </c>
      <c r="BY33" s="430">
        <v>6870713900</v>
      </c>
      <c r="BZ33" s="430" t="s">
        <v>1226</v>
      </c>
      <c r="CA33" s="430">
        <v>6870713900</v>
      </c>
      <c r="CB33" s="430" t="s">
        <v>1226</v>
      </c>
      <c r="CC33" s="430" t="s">
        <v>1226</v>
      </c>
      <c r="CD33" s="430" t="s">
        <v>1226</v>
      </c>
      <c r="CE33" s="451" t="s">
        <v>1226</v>
      </c>
      <c r="CF33" s="451" t="s">
        <v>1226</v>
      </c>
      <c r="CG33" s="451" t="s">
        <v>1226</v>
      </c>
      <c r="CH33" s="430" t="s">
        <v>1223</v>
      </c>
      <c r="CI33" s="430">
        <v>6241900000</v>
      </c>
      <c r="CJ33" s="430" t="s">
        <v>1226</v>
      </c>
      <c r="CK33" s="430">
        <v>6241900000</v>
      </c>
      <c r="CL33" s="430" t="s">
        <v>1226</v>
      </c>
      <c r="CM33" s="430" t="s">
        <v>1226</v>
      </c>
      <c r="CN33" s="430" t="s">
        <v>1226</v>
      </c>
      <c r="CO33" s="451" t="s">
        <v>1226</v>
      </c>
      <c r="CP33" s="451" t="s">
        <v>1226</v>
      </c>
      <c r="CQ33" s="451" t="s">
        <v>1226</v>
      </c>
      <c r="CR33" s="430" t="s">
        <v>7192</v>
      </c>
      <c r="CS33" s="430" t="s">
        <v>1226</v>
      </c>
      <c r="CT33" s="430" t="s">
        <v>1226</v>
      </c>
      <c r="CU33" s="430" t="s">
        <v>1226</v>
      </c>
      <c r="CV33" s="430" t="s">
        <v>1226</v>
      </c>
      <c r="CW33" s="430" t="s">
        <v>1226</v>
      </c>
      <c r="CX33" s="430" t="s">
        <v>1226</v>
      </c>
      <c r="CY33" s="451" t="s">
        <v>1226</v>
      </c>
      <c r="CZ33" s="451" t="s">
        <v>1226</v>
      </c>
      <c r="DA33" s="451" t="s">
        <v>1226</v>
      </c>
      <c r="DB33" s="430" t="s">
        <v>1222</v>
      </c>
      <c r="DC33" s="430" t="s">
        <v>1226</v>
      </c>
      <c r="DD33" s="430" t="s">
        <v>1226</v>
      </c>
      <c r="DE33" s="430" t="s">
        <v>1226</v>
      </c>
      <c r="DF33" s="430" t="s">
        <v>1226</v>
      </c>
      <c r="DG33" s="430" t="s">
        <v>1226</v>
      </c>
      <c r="DH33" s="430" t="s">
        <v>1226</v>
      </c>
      <c r="DI33" s="451" t="s">
        <v>1226</v>
      </c>
      <c r="DJ33" s="451" t="s">
        <v>1226</v>
      </c>
      <c r="DK33" s="451" t="s">
        <v>1226</v>
      </c>
      <c r="DL33" s="430" t="s">
        <v>7193</v>
      </c>
      <c r="DM33" s="430" t="s">
        <v>1226</v>
      </c>
      <c r="DN33" s="430" t="s">
        <v>1226</v>
      </c>
      <c r="DO33" s="430" t="s">
        <v>1226</v>
      </c>
      <c r="DP33" s="430" t="s">
        <v>1226</v>
      </c>
      <c r="DQ33" s="430" t="s">
        <v>1226</v>
      </c>
      <c r="DR33" s="430" t="s">
        <v>1226</v>
      </c>
      <c r="DS33" s="451" t="s">
        <v>1226</v>
      </c>
      <c r="DT33" s="451" t="s">
        <v>1226</v>
      </c>
      <c r="DU33" s="451" t="s">
        <v>1226</v>
      </c>
      <c r="DV33" s="430" t="s">
        <v>7194</v>
      </c>
      <c r="DW33" s="430" t="s">
        <v>1226</v>
      </c>
      <c r="DX33" s="430" t="s">
        <v>1226</v>
      </c>
      <c r="DY33" s="430" t="s">
        <v>1226</v>
      </c>
      <c r="DZ33" s="430" t="s">
        <v>1226</v>
      </c>
      <c r="EA33" s="430" t="s">
        <v>1226</v>
      </c>
      <c r="EB33" s="430" t="s">
        <v>1226</v>
      </c>
      <c r="EC33" s="451" t="s">
        <v>1226</v>
      </c>
      <c r="ED33" s="451" t="s">
        <v>1226</v>
      </c>
      <c r="EE33" s="451" t="s">
        <v>1226</v>
      </c>
      <c r="EF33" s="430" t="s">
        <v>7195</v>
      </c>
      <c r="EG33" s="430" t="s">
        <v>1226</v>
      </c>
      <c r="EH33" s="430" t="s">
        <v>1226</v>
      </c>
      <c r="EI33" s="430" t="s">
        <v>1226</v>
      </c>
      <c r="EJ33" s="430" t="s">
        <v>1226</v>
      </c>
      <c r="EK33" s="430" t="s">
        <v>1226</v>
      </c>
      <c r="EL33" s="430" t="s">
        <v>1226</v>
      </c>
      <c r="EM33" s="451" t="s">
        <v>1226</v>
      </c>
      <c r="EN33" s="451" t="s">
        <v>1226</v>
      </c>
      <c r="EO33" s="451" t="s">
        <v>1226</v>
      </c>
      <c r="EP33" s="430" t="s">
        <v>7196</v>
      </c>
      <c r="EQ33" s="430" t="s">
        <v>1226</v>
      </c>
      <c r="ER33" s="430" t="s">
        <v>1226</v>
      </c>
      <c r="ES33" s="430" t="s">
        <v>1226</v>
      </c>
      <c r="ET33" s="430" t="s">
        <v>1226</v>
      </c>
      <c r="EU33" s="430" t="s">
        <v>1226</v>
      </c>
      <c r="EV33" s="430" t="s">
        <v>1226</v>
      </c>
      <c r="EW33" s="451" t="s">
        <v>1226</v>
      </c>
      <c r="EX33" s="451" t="s">
        <v>1226</v>
      </c>
      <c r="EY33" s="451" t="s">
        <v>1226</v>
      </c>
      <c r="EZ33" s="430">
        <v>44641032900</v>
      </c>
      <c r="FA33" s="430">
        <v>9047054000</v>
      </c>
      <c r="FB33" s="430">
        <v>35423753900</v>
      </c>
      <c r="FC33" s="430">
        <v>170225000</v>
      </c>
      <c r="FD33" s="430" t="s">
        <v>1226</v>
      </c>
      <c r="FE33" s="430" t="s">
        <v>1226</v>
      </c>
      <c r="FF33" s="430" t="s">
        <v>1226</v>
      </c>
      <c r="FG33" s="430" t="s">
        <v>1226</v>
      </c>
      <c r="FH33" s="430" t="s">
        <v>1226</v>
      </c>
      <c r="FI33" s="430">
        <v>2021</v>
      </c>
      <c r="FJ33" s="430" t="s">
        <v>7197</v>
      </c>
      <c r="FK33" s="430" t="s">
        <v>5124</v>
      </c>
      <c r="FL33" s="430" t="s">
        <v>7198</v>
      </c>
      <c r="FM33" s="430" t="s">
        <v>1226</v>
      </c>
      <c r="FN33" s="443">
        <v>80.502365153092512</v>
      </c>
      <c r="FO33" s="443">
        <v>16.314793752627221</v>
      </c>
      <c r="FP33" s="443">
        <v>63.880600118262151</v>
      </c>
      <c r="FQ33" s="443" t="s">
        <v>1226</v>
      </c>
      <c r="FR33" s="443" t="s">
        <v>1226</v>
      </c>
      <c r="FS33" s="443" t="s">
        <v>1226</v>
      </c>
      <c r="FT33" s="443">
        <v>80.502365153092512</v>
      </c>
      <c r="FU33" s="430">
        <v>0.33</v>
      </c>
      <c r="FV33" s="430">
        <v>1</v>
      </c>
      <c r="FW33" s="430">
        <v>0</v>
      </c>
      <c r="FX33" s="430">
        <v>1</v>
      </c>
      <c r="FY33" s="430">
        <v>0.33</v>
      </c>
      <c r="FZ33" s="430">
        <v>1</v>
      </c>
      <c r="GA33" s="430">
        <v>0</v>
      </c>
      <c r="GB33" s="430">
        <v>1</v>
      </c>
      <c r="GC33" s="430" t="s">
        <v>7199</v>
      </c>
      <c r="GD33" s="430" t="s">
        <v>7200</v>
      </c>
      <c r="GE33" s="430" t="s">
        <v>1226</v>
      </c>
      <c r="GF33" s="430">
        <v>0.5</v>
      </c>
      <c r="GG33" s="430">
        <v>0.5</v>
      </c>
      <c r="GH33" s="430">
        <v>1</v>
      </c>
      <c r="GI33" s="430" t="s">
        <v>1226</v>
      </c>
      <c r="GJ33" s="430">
        <v>0.5</v>
      </c>
      <c r="GK33" s="430">
        <v>0.5</v>
      </c>
      <c r="GL33" s="430">
        <v>1</v>
      </c>
      <c r="GM33" s="430" t="s">
        <v>1226</v>
      </c>
      <c r="GN33" s="430">
        <v>0.5</v>
      </c>
      <c r="GO33" s="430">
        <v>0.5</v>
      </c>
      <c r="GP33" s="430">
        <v>1</v>
      </c>
      <c r="GQ33" s="430" t="s">
        <v>1226</v>
      </c>
      <c r="GR33" s="430">
        <v>0.5</v>
      </c>
      <c r="GS33" s="430">
        <v>0.5</v>
      </c>
      <c r="GT33" s="430">
        <v>1</v>
      </c>
      <c r="GU33" s="430" t="s">
        <v>1226</v>
      </c>
      <c r="GV33" s="430" t="s">
        <v>1226</v>
      </c>
      <c r="GW33" s="430" t="s">
        <v>1226</v>
      </c>
      <c r="GX33" s="430" t="s">
        <v>1226</v>
      </c>
      <c r="GY33" s="430" t="s">
        <v>1226</v>
      </c>
      <c r="GZ33" s="430" t="s">
        <v>7201</v>
      </c>
      <c r="HA33" s="430" t="s">
        <v>7202</v>
      </c>
      <c r="HB33" s="430">
        <v>0.5</v>
      </c>
      <c r="HC33" s="430">
        <v>0.5</v>
      </c>
      <c r="HD33" s="430">
        <v>0.5</v>
      </c>
      <c r="HE33" s="430">
        <v>0.5</v>
      </c>
      <c r="HF33" s="430">
        <v>0.5</v>
      </c>
      <c r="HG33" s="430">
        <v>0.5</v>
      </c>
      <c r="HH33" s="430">
        <v>0.5</v>
      </c>
      <c r="HI33" s="430">
        <v>0.5</v>
      </c>
      <c r="HJ33" s="430">
        <v>0.5</v>
      </c>
      <c r="HK33" s="430">
        <v>0.5</v>
      </c>
      <c r="HL33" s="430">
        <v>0.5</v>
      </c>
      <c r="HM33" s="430">
        <v>0.5</v>
      </c>
      <c r="HN33" s="430" t="s">
        <v>1226</v>
      </c>
      <c r="HO33" s="430">
        <v>0.5</v>
      </c>
      <c r="HP33" s="430">
        <v>0.5</v>
      </c>
      <c r="HQ33" s="430">
        <v>0.5</v>
      </c>
      <c r="HR33" s="430" t="s">
        <v>1226</v>
      </c>
      <c r="HS33" s="430">
        <v>0.5</v>
      </c>
      <c r="HT33" s="430">
        <v>0.5</v>
      </c>
      <c r="HU33" s="430">
        <v>0.5</v>
      </c>
      <c r="HV33" s="430" t="s">
        <v>1226</v>
      </c>
      <c r="HW33" s="430">
        <v>0.5</v>
      </c>
      <c r="HX33" s="430">
        <v>0.5</v>
      </c>
      <c r="HY33" s="430">
        <v>0.5</v>
      </c>
      <c r="HZ33" s="430" t="s">
        <v>7133</v>
      </c>
      <c r="IA33" s="430" t="s">
        <v>1226</v>
      </c>
      <c r="IB33" s="430">
        <v>0.5</v>
      </c>
      <c r="IC33" s="430">
        <v>0.5</v>
      </c>
      <c r="ID33" s="430">
        <v>0.5</v>
      </c>
      <c r="IE33" s="430" t="s">
        <v>7203</v>
      </c>
      <c r="IF33" s="430" t="s">
        <v>1226</v>
      </c>
      <c r="IG33" s="430">
        <v>0.5</v>
      </c>
      <c r="IH33" s="430">
        <v>0.5</v>
      </c>
      <c r="II33" s="430">
        <v>0.5</v>
      </c>
      <c r="IJ33" s="430">
        <v>0.5</v>
      </c>
      <c r="IK33" s="430">
        <v>0.5</v>
      </c>
      <c r="IL33" s="430" t="s">
        <v>7204</v>
      </c>
      <c r="IM33" s="430" t="s">
        <v>7205</v>
      </c>
      <c r="IN33" s="430">
        <v>0</v>
      </c>
      <c r="IO33" s="430" t="s">
        <v>1226</v>
      </c>
      <c r="IP33" s="430">
        <v>0</v>
      </c>
      <c r="IQ33" s="430" t="s">
        <v>1226</v>
      </c>
      <c r="IR33" s="430">
        <v>0</v>
      </c>
      <c r="IS33" s="430" t="s">
        <v>1226</v>
      </c>
      <c r="IT33" s="430">
        <v>0</v>
      </c>
      <c r="IU33" s="430" t="s">
        <v>1226</v>
      </c>
      <c r="IV33" s="430" t="s">
        <v>7206</v>
      </c>
      <c r="IW33" s="430">
        <v>0</v>
      </c>
      <c r="IX33" s="430" t="s">
        <v>1226</v>
      </c>
      <c r="IY33" s="430">
        <v>0</v>
      </c>
      <c r="IZ33" s="430" t="s">
        <v>1226</v>
      </c>
      <c r="JA33" s="430">
        <v>0</v>
      </c>
      <c r="JB33" s="430" t="s">
        <v>1226</v>
      </c>
      <c r="JC33" s="430">
        <v>0</v>
      </c>
      <c r="JD33" s="430" t="s">
        <v>1226</v>
      </c>
      <c r="JE33" s="430" t="s">
        <v>7207</v>
      </c>
      <c r="JF33" s="430">
        <v>2021</v>
      </c>
      <c r="JG33" s="430" t="s">
        <v>7208</v>
      </c>
      <c r="JH33" s="430" t="s">
        <v>7209</v>
      </c>
      <c r="JI33" s="430" t="s">
        <v>7210</v>
      </c>
      <c r="JJ33" s="430" t="s">
        <v>7211</v>
      </c>
      <c r="JK33" s="430" t="s">
        <v>1107</v>
      </c>
      <c r="JL33" s="430" t="s">
        <v>1107</v>
      </c>
      <c r="JM33" s="430">
        <v>0</v>
      </c>
      <c r="JN33" s="430">
        <v>0</v>
      </c>
      <c r="JO33" s="430" t="s">
        <v>7212</v>
      </c>
      <c r="JP33" s="443">
        <v>107.03110377838414</v>
      </c>
      <c r="JQ33" s="443">
        <v>80.502365153092512</v>
      </c>
      <c r="JR33" s="443">
        <v>26.52873862529162</v>
      </c>
      <c r="JS33" s="443" t="s">
        <v>1226</v>
      </c>
      <c r="JT33" s="443" t="s">
        <v>1226</v>
      </c>
      <c r="JU33" s="430" t="s">
        <v>1107</v>
      </c>
      <c r="JV33" s="430" t="s">
        <v>1107</v>
      </c>
      <c r="JW33" s="430">
        <v>0</v>
      </c>
      <c r="JX33" s="430" t="s">
        <v>1107</v>
      </c>
      <c r="JY33" s="430" t="s">
        <v>1107</v>
      </c>
      <c r="JZ33" s="430">
        <v>0</v>
      </c>
      <c r="KA33" s="430" t="s">
        <v>1107</v>
      </c>
      <c r="KB33" s="430" t="s">
        <v>1107</v>
      </c>
      <c r="KC33" s="430">
        <v>0</v>
      </c>
      <c r="KD33" s="430" t="s">
        <v>1107</v>
      </c>
      <c r="KE33" s="430" t="s">
        <v>1107</v>
      </c>
      <c r="KF33" s="430">
        <v>0</v>
      </c>
      <c r="KG33" s="430" t="s">
        <v>1107</v>
      </c>
      <c r="KH33" s="430" t="s">
        <v>1107</v>
      </c>
      <c r="KI33" s="430">
        <v>0</v>
      </c>
      <c r="KJ33" s="430" t="s">
        <v>1107</v>
      </c>
      <c r="KK33" s="430" t="s">
        <v>1107</v>
      </c>
      <c r="KL33" s="430">
        <v>0</v>
      </c>
      <c r="KM33" s="430" t="s">
        <v>1107</v>
      </c>
      <c r="KN33" s="430" t="s">
        <v>1107</v>
      </c>
      <c r="KO33" s="430">
        <v>0</v>
      </c>
      <c r="KP33" s="430" t="s">
        <v>1226</v>
      </c>
      <c r="KQ33" s="430" t="s">
        <v>7213</v>
      </c>
      <c r="KR33" s="430" t="s">
        <v>1226</v>
      </c>
      <c r="KS33" s="430" t="s">
        <v>1226</v>
      </c>
      <c r="KT33" s="430" t="s">
        <v>1226</v>
      </c>
      <c r="KU33" s="430" t="s">
        <v>1226</v>
      </c>
      <c r="KV33" s="430" t="s">
        <v>1226</v>
      </c>
      <c r="KW33" s="430" t="s">
        <v>1226</v>
      </c>
      <c r="KX33" s="430" t="s">
        <v>1226</v>
      </c>
      <c r="KY33" s="430" t="s">
        <v>1226</v>
      </c>
      <c r="KZ33" s="430" t="s">
        <v>1226</v>
      </c>
      <c r="LA33" s="430" t="s">
        <v>1226</v>
      </c>
      <c r="LB33" s="430" t="s">
        <v>1226</v>
      </c>
      <c r="LC33" s="430" t="s">
        <v>1226</v>
      </c>
      <c r="LD33" s="430" t="s">
        <v>1226</v>
      </c>
      <c r="LE33" s="430" t="s">
        <v>1226</v>
      </c>
      <c r="LF33" s="430" t="s">
        <v>7214</v>
      </c>
      <c r="LG33" s="430" t="s">
        <v>7215</v>
      </c>
      <c r="LH33" s="430">
        <v>2021</v>
      </c>
      <c r="LI33" s="430" t="s">
        <v>7216</v>
      </c>
      <c r="LJ33" s="430" t="s">
        <v>7057</v>
      </c>
      <c r="LK33" s="430" t="s">
        <v>1226</v>
      </c>
      <c r="LL33" s="430" t="s">
        <v>1226</v>
      </c>
      <c r="LM33" s="430" t="s">
        <v>1107</v>
      </c>
      <c r="LN33" s="430" t="s">
        <v>1107</v>
      </c>
      <c r="LO33" s="430" t="s">
        <v>1226</v>
      </c>
      <c r="LP33" s="430" t="s">
        <v>1107</v>
      </c>
      <c r="LQ33" s="430" t="s">
        <v>1107</v>
      </c>
      <c r="LR33" s="430" t="s">
        <v>1226</v>
      </c>
      <c r="LS33" s="430" t="s">
        <v>1107</v>
      </c>
      <c r="LT33" s="430" t="s">
        <v>1107</v>
      </c>
      <c r="LU33" s="430" t="s">
        <v>1226</v>
      </c>
      <c r="LV33" s="430" t="s">
        <v>1226</v>
      </c>
      <c r="LW33" s="430" t="s">
        <v>1226</v>
      </c>
      <c r="LX33" s="430" t="s">
        <v>1107</v>
      </c>
      <c r="LY33" s="430" t="s">
        <v>1107</v>
      </c>
      <c r="LZ33" s="430" t="s">
        <v>1226</v>
      </c>
      <c r="MA33" s="430" t="s">
        <v>1107</v>
      </c>
      <c r="MB33" s="430" t="s">
        <v>1107</v>
      </c>
      <c r="MC33" s="430" t="s">
        <v>1226</v>
      </c>
      <c r="MD33" s="430" t="s">
        <v>1107</v>
      </c>
      <c r="ME33" s="430" t="s">
        <v>1107</v>
      </c>
      <c r="MF33" s="430" t="s">
        <v>1226</v>
      </c>
      <c r="MG33" s="430" t="s">
        <v>1107</v>
      </c>
      <c r="MH33" s="430" t="s">
        <v>1107</v>
      </c>
      <c r="MI33" s="430" t="s">
        <v>1226</v>
      </c>
      <c r="MJ33" s="430" t="s">
        <v>7210</v>
      </c>
      <c r="MK33" s="430">
        <v>9047054000</v>
      </c>
      <c r="ML33" s="430">
        <v>9047054000</v>
      </c>
      <c r="MM33" s="430" t="s">
        <v>1226</v>
      </c>
      <c r="MN33" s="430">
        <v>35423753900</v>
      </c>
      <c r="MO33" s="430">
        <v>35223753900</v>
      </c>
      <c r="MP33" s="430">
        <v>200000000</v>
      </c>
      <c r="MQ33" s="430">
        <v>170225000</v>
      </c>
      <c r="MR33" s="430">
        <v>170225000</v>
      </c>
      <c r="MS33" s="430" t="s">
        <v>1107</v>
      </c>
      <c r="MT33" s="430" t="s">
        <v>1226</v>
      </c>
      <c r="MU33" s="430" t="s">
        <v>1107</v>
      </c>
      <c r="MV33" s="430" t="s">
        <v>1107</v>
      </c>
      <c r="MW33" s="430" t="s">
        <v>1226</v>
      </c>
      <c r="MX33" s="430" t="s">
        <v>1226</v>
      </c>
      <c r="MY33" s="430" t="s">
        <v>1226</v>
      </c>
      <c r="MZ33" s="430" t="s">
        <v>1107</v>
      </c>
      <c r="NA33" s="430" t="s">
        <v>1107</v>
      </c>
      <c r="NB33" s="430" t="s">
        <v>1226</v>
      </c>
      <c r="NC33" s="430" t="s">
        <v>1107</v>
      </c>
      <c r="ND33" s="430" t="s">
        <v>1107</v>
      </c>
      <c r="NE33" s="430" t="s">
        <v>1226</v>
      </c>
      <c r="NF33" s="430" t="s">
        <v>1107</v>
      </c>
      <c r="NG33" s="430" t="s">
        <v>1107</v>
      </c>
      <c r="NH33" s="430" t="s">
        <v>1226</v>
      </c>
      <c r="NI33" s="430" t="s">
        <v>1107</v>
      </c>
      <c r="NJ33" s="430" t="s">
        <v>1107</v>
      </c>
      <c r="NK33" s="430" t="s">
        <v>1226</v>
      </c>
      <c r="NL33" s="430" t="s">
        <v>1226</v>
      </c>
      <c r="NM33" s="430" t="s">
        <v>1226</v>
      </c>
      <c r="NN33" s="430" t="s">
        <v>1107</v>
      </c>
      <c r="NO33" s="430" t="s">
        <v>1107</v>
      </c>
      <c r="NP33" s="430" t="s">
        <v>1226</v>
      </c>
      <c r="NQ33" s="430" t="s">
        <v>1107</v>
      </c>
      <c r="NR33" s="430" t="s">
        <v>1107</v>
      </c>
      <c r="NS33" s="430" t="s">
        <v>1226</v>
      </c>
      <c r="NT33" s="430" t="s">
        <v>1107</v>
      </c>
      <c r="NU33" s="430" t="s">
        <v>1107</v>
      </c>
      <c r="NV33" s="430" t="s">
        <v>1226</v>
      </c>
      <c r="NW33" s="430" t="s">
        <v>1107</v>
      </c>
      <c r="NX33" s="430" t="s">
        <v>1107</v>
      </c>
      <c r="NY33" s="430" t="s">
        <v>1226</v>
      </c>
      <c r="NZ33" s="430" t="s">
        <v>7211</v>
      </c>
      <c r="OA33" s="430">
        <v>6107000000</v>
      </c>
      <c r="OB33" s="430">
        <v>4607000000</v>
      </c>
      <c r="OC33" s="430">
        <v>1500000000</v>
      </c>
      <c r="OD33" s="430">
        <v>8604000000</v>
      </c>
      <c r="OE33" s="430">
        <v>8404000000</v>
      </c>
      <c r="OF33" s="430">
        <v>200000000</v>
      </c>
      <c r="OG33" s="430" t="s">
        <v>1226</v>
      </c>
      <c r="OH33" s="430" t="s">
        <v>1107</v>
      </c>
      <c r="OI33" s="430" t="s">
        <v>1107</v>
      </c>
      <c r="OJ33" s="430" t="s">
        <v>1226</v>
      </c>
      <c r="OK33" s="430" t="s">
        <v>1107</v>
      </c>
      <c r="OL33" s="430" t="s">
        <v>1107</v>
      </c>
      <c r="OM33" s="430" t="s">
        <v>1226</v>
      </c>
      <c r="ON33" s="430" t="s">
        <v>1226</v>
      </c>
      <c r="OO33" s="430" t="s">
        <v>1226</v>
      </c>
      <c r="OP33" s="430" t="s">
        <v>1107</v>
      </c>
      <c r="OQ33" s="430" t="s">
        <v>1107</v>
      </c>
      <c r="OR33" s="430" t="s">
        <v>1226</v>
      </c>
      <c r="OS33" s="430" t="s">
        <v>1107</v>
      </c>
      <c r="OT33" s="430" t="s">
        <v>1107</v>
      </c>
      <c r="OU33" s="430" t="s">
        <v>1226</v>
      </c>
      <c r="OV33" s="430" t="s">
        <v>1107</v>
      </c>
      <c r="OW33" s="430" t="s">
        <v>1107</v>
      </c>
      <c r="OX33" s="430" t="s">
        <v>1226</v>
      </c>
      <c r="OY33" s="430" t="s">
        <v>1107</v>
      </c>
      <c r="OZ33" s="430" t="s">
        <v>1107</v>
      </c>
      <c r="PA33" s="430" t="s">
        <v>1226</v>
      </c>
      <c r="PB33" s="430" t="s">
        <v>1226</v>
      </c>
      <c r="PC33" s="430" t="s">
        <v>1226</v>
      </c>
      <c r="PD33" s="430" t="s">
        <v>1107</v>
      </c>
      <c r="PE33" s="430" t="s">
        <v>1107</v>
      </c>
      <c r="PF33" s="430" t="s">
        <v>1226</v>
      </c>
      <c r="PG33" s="430" t="s">
        <v>1107</v>
      </c>
      <c r="PH33" s="430" t="s">
        <v>1107</v>
      </c>
      <c r="PI33" s="430" t="s">
        <v>1226</v>
      </c>
      <c r="PJ33" s="430" t="s">
        <v>1107</v>
      </c>
      <c r="PK33" s="430" t="s">
        <v>1107</v>
      </c>
      <c r="PL33" s="430" t="s">
        <v>1226</v>
      </c>
      <c r="PM33" s="430" t="s">
        <v>1107</v>
      </c>
      <c r="PN33" s="430" t="s">
        <v>1107</v>
      </c>
      <c r="PO33" s="430" t="s">
        <v>1226</v>
      </c>
      <c r="PP33" s="430" t="s">
        <v>1226</v>
      </c>
      <c r="PQ33" s="430" t="s">
        <v>1226</v>
      </c>
      <c r="PR33" s="430" t="s">
        <v>1107</v>
      </c>
      <c r="PS33" s="430" t="s">
        <v>1107</v>
      </c>
      <c r="PT33" s="430" t="s">
        <v>1226</v>
      </c>
      <c r="PU33" s="430" t="s">
        <v>1107</v>
      </c>
      <c r="PV33" s="430" t="s">
        <v>1107</v>
      </c>
      <c r="PW33" s="430" t="s">
        <v>1226</v>
      </c>
      <c r="PX33" s="430" t="s">
        <v>1107</v>
      </c>
      <c r="PY33" s="430" t="s">
        <v>1107</v>
      </c>
      <c r="PZ33" s="430" t="s">
        <v>1226</v>
      </c>
      <c r="QA33" s="430" t="s">
        <v>1107</v>
      </c>
      <c r="QB33" s="430" t="s">
        <v>1107</v>
      </c>
      <c r="QC33" s="430" t="s">
        <v>1226</v>
      </c>
      <c r="QD33" s="430" t="s">
        <v>7217</v>
      </c>
      <c r="QE33" s="430">
        <v>15154054000</v>
      </c>
      <c r="QF33" s="430">
        <v>13654054000</v>
      </c>
      <c r="QG33" s="430">
        <v>1500000000</v>
      </c>
      <c r="QH33" s="430">
        <v>44027753900</v>
      </c>
      <c r="QI33" s="430">
        <v>43627753900</v>
      </c>
      <c r="QJ33" s="430">
        <v>200000000</v>
      </c>
      <c r="QK33" s="430">
        <v>170225000</v>
      </c>
      <c r="QL33" s="430">
        <v>170225000</v>
      </c>
      <c r="QM33" s="430" t="s">
        <v>1107</v>
      </c>
      <c r="QN33" s="430" t="s">
        <v>1226</v>
      </c>
      <c r="QO33" s="430" t="s">
        <v>1107</v>
      </c>
      <c r="QP33" s="430" t="s">
        <v>1107</v>
      </c>
      <c r="QQ33" s="430" t="s">
        <v>1226</v>
      </c>
      <c r="QR33" s="430" t="s">
        <v>7218</v>
      </c>
      <c r="QS33" s="430" t="s">
        <v>1327</v>
      </c>
      <c r="QT33" s="443" t="s">
        <v>1226</v>
      </c>
      <c r="QU33" s="443" t="s">
        <v>1226</v>
      </c>
      <c r="QV33" s="443">
        <v>80.502365153092512</v>
      </c>
      <c r="QW33" s="443" t="s">
        <v>1226</v>
      </c>
      <c r="QX33" s="443" t="s">
        <v>1226</v>
      </c>
      <c r="QY33" s="443">
        <v>26.52873862529162</v>
      </c>
      <c r="QZ33" s="443" t="s">
        <v>1226</v>
      </c>
      <c r="RA33" s="443" t="s">
        <v>1226</v>
      </c>
      <c r="RB33" s="443" t="s">
        <v>1226</v>
      </c>
      <c r="RC33" s="443">
        <v>107.03290710505297</v>
      </c>
      <c r="RD33" s="443">
        <v>24.622719715968834</v>
      </c>
      <c r="RE33" s="443">
        <v>2.7049900032586112</v>
      </c>
      <c r="RF33" s="443">
        <v>79.396422776953543</v>
      </c>
      <c r="RG33" s="443">
        <v>78.675092109417918</v>
      </c>
      <c r="RH33" s="443">
        <v>0.36066533376781484</v>
      </c>
      <c r="RI33" s="443">
        <v>0.30697128220313136</v>
      </c>
      <c r="RJ33" s="443">
        <v>0.30697128220313136</v>
      </c>
      <c r="RK33" s="443" t="s">
        <v>1226</v>
      </c>
      <c r="RL33" s="443" t="s">
        <v>1226</v>
      </c>
      <c r="RM33" s="443" t="s">
        <v>1226</v>
      </c>
      <c r="RN33" s="443" t="s">
        <v>1226</v>
      </c>
      <c r="RO33" s="443" t="s">
        <v>1226</v>
      </c>
    </row>
    <row r="34" spans="1:483" x14ac:dyDescent="0.2">
      <c r="A34" s="430" t="s">
        <v>1240</v>
      </c>
      <c r="B34" s="430" t="s">
        <v>1241</v>
      </c>
      <c r="C34" s="430" t="s">
        <v>1070</v>
      </c>
      <c r="D34" s="430" t="s">
        <v>1050</v>
      </c>
      <c r="E34" s="430" t="s">
        <v>1057</v>
      </c>
      <c r="F34" s="443">
        <v>5.1539570000000001</v>
      </c>
      <c r="G34" s="444">
        <v>64282.438666738999</v>
      </c>
      <c r="H34" s="430">
        <v>0.5</v>
      </c>
      <c r="I34" s="430">
        <v>0.25</v>
      </c>
      <c r="J34" s="430">
        <v>0.75</v>
      </c>
      <c r="K34" s="430">
        <v>0.25</v>
      </c>
      <c r="L34" s="430">
        <v>0</v>
      </c>
      <c r="M34" s="430">
        <v>0.25</v>
      </c>
      <c r="N34" s="430">
        <v>0</v>
      </c>
      <c r="O34" s="430" t="s">
        <v>7372</v>
      </c>
      <c r="P34" s="430" t="s">
        <v>7373</v>
      </c>
      <c r="Q34" s="430">
        <v>3352.9</v>
      </c>
      <c r="R34" s="430">
        <v>3084.2</v>
      </c>
      <c r="S34" s="430">
        <v>268.7</v>
      </c>
      <c r="T34" s="430" t="s">
        <v>1226</v>
      </c>
      <c r="U34" s="430" t="s">
        <v>1226</v>
      </c>
      <c r="V34" s="430" t="s">
        <v>1226</v>
      </c>
      <c r="W34" s="451">
        <v>0</v>
      </c>
      <c r="X34" s="451">
        <v>93</v>
      </c>
      <c r="Y34" s="451">
        <v>7</v>
      </c>
      <c r="Z34" s="430" t="s">
        <v>1244</v>
      </c>
      <c r="AA34" s="430">
        <v>264813.59999999998</v>
      </c>
      <c r="AB34" s="430">
        <v>219662.6</v>
      </c>
      <c r="AC34" s="430">
        <v>45150.9</v>
      </c>
      <c r="AD34" s="430" t="s">
        <v>1226</v>
      </c>
      <c r="AE34" s="430" t="s">
        <v>1226</v>
      </c>
      <c r="AF34" s="430" t="s">
        <v>1226</v>
      </c>
      <c r="AG34" s="451">
        <v>46</v>
      </c>
      <c r="AH34" s="451">
        <v>40</v>
      </c>
      <c r="AI34" s="451">
        <v>14</v>
      </c>
      <c r="AJ34" s="430" t="s">
        <v>26</v>
      </c>
      <c r="AK34" s="430">
        <v>305</v>
      </c>
      <c r="AL34" s="430">
        <v>62</v>
      </c>
      <c r="AM34" s="430">
        <v>243</v>
      </c>
      <c r="AN34" s="430" t="s">
        <v>1226</v>
      </c>
      <c r="AO34" s="430" t="s">
        <v>1226</v>
      </c>
      <c r="AP34" s="430" t="s">
        <v>1226</v>
      </c>
      <c r="AQ34" s="451" t="s">
        <v>1226</v>
      </c>
      <c r="AR34" s="451" t="s">
        <v>1226</v>
      </c>
      <c r="AS34" s="451" t="s">
        <v>1226</v>
      </c>
      <c r="AT34" s="430" t="s">
        <v>7219</v>
      </c>
      <c r="AU34" s="430">
        <v>10662.79</v>
      </c>
      <c r="AV34" s="430">
        <v>2609.9499999999998</v>
      </c>
      <c r="AW34" s="430">
        <v>8052.84</v>
      </c>
      <c r="AX34" s="430" t="s">
        <v>1226</v>
      </c>
      <c r="AY34" s="430" t="s">
        <v>1226</v>
      </c>
      <c r="AZ34" s="430" t="s">
        <v>1226</v>
      </c>
      <c r="BA34" s="451" t="s">
        <v>1226</v>
      </c>
      <c r="BB34" s="451" t="s">
        <v>1226</v>
      </c>
      <c r="BC34" s="451" t="s">
        <v>1226</v>
      </c>
      <c r="BD34" s="430" t="s">
        <v>7374</v>
      </c>
      <c r="BE34" s="430">
        <v>8412.7000000000007</v>
      </c>
      <c r="BF34" s="430">
        <v>6619.5</v>
      </c>
      <c r="BG34" s="430">
        <v>1793.2</v>
      </c>
      <c r="BH34" s="430" t="s">
        <v>1226</v>
      </c>
      <c r="BI34" s="430" t="s">
        <v>1226</v>
      </c>
      <c r="BJ34" s="430" t="s">
        <v>1226</v>
      </c>
      <c r="BK34" s="451" t="s">
        <v>1226</v>
      </c>
      <c r="BL34" s="451" t="s">
        <v>1226</v>
      </c>
      <c r="BM34" s="451" t="s">
        <v>1226</v>
      </c>
      <c r="BN34" s="430" t="s">
        <v>1226</v>
      </c>
      <c r="BO34" s="430" t="s">
        <v>1226</v>
      </c>
      <c r="BP34" s="430" t="s">
        <v>1226</v>
      </c>
      <c r="BQ34" s="430" t="s">
        <v>1226</v>
      </c>
      <c r="BR34" s="430" t="s">
        <v>1226</v>
      </c>
      <c r="BS34" s="430" t="s">
        <v>1226</v>
      </c>
      <c r="BT34" s="430" t="s">
        <v>1226</v>
      </c>
      <c r="BU34" s="451" t="s">
        <v>1226</v>
      </c>
      <c r="BV34" s="451" t="s">
        <v>1226</v>
      </c>
      <c r="BW34" s="451" t="s">
        <v>1226</v>
      </c>
      <c r="BX34" s="430" t="s">
        <v>1226</v>
      </c>
      <c r="BY34" s="430" t="s">
        <v>1226</v>
      </c>
      <c r="BZ34" s="430" t="s">
        <v>1226</v>
      </c>
      <c r="CA34" s="430" t="s">
        <v>1226</v>
      </c>
      <c r="CB34" s="430" t="s">
        <v>1226</v>
      </c>
      <c r="CC34" s="430" t="s">
        <v>1226</v>
      </c>
      <c r="CD34" s="430" t="s">
        <v>1226</v>
      </c>
      <c r="CE34" s="451" t="s">
        <v>1226</v>
      </c>
      <c r="CF34" s="451" t="s">
        <v>1226</v>
      </c>
      <c r="CG34" s="451" t="s">
        <v>1226</v>
      </c>
      <c r="CH34" s="430" t="s">
        <v>1226</v>
      </c>
      <c r="CI34" s="430" t="s">
        <v>1226</v>
      </c>
      <c r="CJ34" s="430" t="s">
        <v>1226</v>
      </c>
      <c r="CK34" s="430" t="s">
        <v>1226</v>
      </c>
      <c r="CL34" s="430" t="s">
        <v>1226</v>
      </c>
      <c r="CM34" s="430" t="s">
        <v>1226</v>
      </c>
      <c r="CN34" s="430" t="s">
        <v>1226</v>
      </c>
      <c r="CO34" s="451" t="s">
        <v>1226</v>
      </c>
      <c r="CP34" s="451" t="s">
        <v>1226</v>
      </c>
      <c r="CQ34" s="451" t="s">
        <v>1226</v>
      </c>
      <c r="CR34" s="430" t="s">
        <v>1226</v>
      </c>
      <c r="CS34" s="430" t="s">
        <v>1226</v>
      </c>
      <c r="CT34" s="430" t="s">
        <v>1226</v>
      </c>
      <c r="CU34" s="430" t="s">
        <v>1226</v>
      </c>
      <c r="CV34" s="430" t="s">
        <v>1226</v>
      </c>
      <c r="CW34" s="430" t="s">
        <v>1226</v>
      </c>
      <c r="CX34" s="430" t="s">
        <v>1226</v>
      </c>
      <c r="CY34" s="451" t="s">
        <v>1226</v>
      </c>
      <c r="CZ34" s="451" t="s">
        <v>1226</v>
      </c>
      <c r="DA34" s="451" t="s">
        <v>1226</v>
      </c>
      <c r="DB34" s="430" t="s">
        <v>1226</v>
      </c>
      <c r="DC34" s="430" t="s">
        <v>1226</v>
      </c>
      <c r="DD34" s="430" t="s">
        <v>1226</v>
      </c>
      <c r="DE34" s="430" t="s">
        <v>1226</v>
      </c>
      <c r="DF34" s="430" t="s">
        <v>1226</v>
      </c>
      <c r="DG34" s="430" t="s">
        <v>1226</v>
      </c>
      <c r="DH34" s="430" t="s">
        <v>1226</v>
      </c>
      <c r="DI34" s="451" t="s">
        <v>1226</v>
      </c>
      <c r="DJ34" s="451" t="s">
        <v>1226</v>
      </c>
      <c r="DK34" s="451" t="s">
        <v>1226</v>
      </c>
      <c r="DL34" s="430" t="s">
        <v>1226</v>
      </c>
      <c r="DM34" s="430" t="s">
        <v>1226</v>
      </c>
      <c r="DN34" s="430" t="s">
        <v>1226</v>
      </c>
      <c r="DO34" s="430" t="s">
        <v>1226</v>
      </c>
      <c r="DP34" s="430" t="s">
        <v>1226</v>
      </c>
      <c r="DQ34" s="430" t="s">
        <v>1226</v>
      </c>
      <c r="DR34" s="430" t="s">
        <v>1226</v>
      </c>
      <c r="DS34" s="451" t="s">
        <v>1226</v>
      </c>
      <c r="DT34" s="451" t="s">
        <v>1226</v>
      </c>
      <c r="DU34" s="451" t="s">
        <v>1226</v>
      </c>
      <c r="DV34" s="430" t="s">
        <v>1226</v>
      </c>
      <c r="DW34" s="430" t="s">
        <v>1226</v>
      </c>
      <c r="DX34" s="430" t="s">
        <v>1226</v>
      </c>
      <c r="DY34" s="430" t="s">
        <v>1226</v>
      </c>
      <c r="DZ34" s="430" t="s">
        <v>1226</v>
      </c>
      <c r="EA34" s="430" t="s">
        <v>1226</v>
      </c>
      <c r="EB34" s="430" t="s">
        <v>1226</v>
      </c>
      <c r="EC34" s="451" t="s">
        <v>1226</v>
      </c>
      <c r="ED34" s="451" t="s">
        <v>1226</v>
      </c>
      <c r="EE34" s="451" t="s">
        <v>1226</v>
      </c>
      <c r="EF34" s="430" t="s">
        <v>1226</v>
      </c>
      <c r="EG34" s="430" t="s">
        <v>1226</v>
      </c>
      <c r="EH34" s="430" t="s">
        <v>1226</v>
      </c>
      <c r="EI34" s="430" t="s">
        <v>1226</v>
      </c>
      <c r="EJ34" s="430" t="s">
        <v>1226</v>
      </c>
      <c r="EK34" s="430" t="s">
        <v>1226</v>
      </c>
      <c r="EL34" s="430" t="s">
        <v>1226</v>
      </c>
      <c r="EM34" s="451" t="s">
        <v>1226</v>
      </c>
      <c r="EN34" s="451" t="s">
        <v>1226</v>
      </c>
      <c r="EO34" s="451" t="s">
        <v>1226</v>
      </c>
      <c r="EP34" s="430" t="s">
        <v>1226</v>
      </c>
      <c r="EQ34" s="430" t="s">
        <v>1226</v>
      </c>
      <c r="ER34" s="430" t="s">
        <v>1226</v>
      </c>
      <c r="ES34" s="430" t="s">
        <v>1226</v>
      </c>
      <c r="ET34" s="430" t="s">
        <v>1226</v>
      </c>
      <c r="EU34" s="430" t="s">
        <v>1226</v>
      </c>
      <c r="EV34" s="430" t="s">
        <v>1226</v>
      </c>
      <c r="EW34" s="451" t="s">
        <v>1226</v>
      </c>
      <c r="EX34" s="451" t="s">
        <v>1226</v>
      </c>
      <c r="EY34" s="451" t="s">
        <v>1226</v>
      </c>
      <c r="EZ34" s="430" t="s">
        <v>7375</v>
      </c>
      <c r="FA34" s="430" t="s">
        <v>7376</v>
      </c>
      <c r="FB34" s="430" t="s">
        <v>7377</v>
      </c>
      <c r="FC34" s="430" t="s">
        <v>1226</v>
      </c>
      <c r="FD34" s="430" t="s">
        <v>1226</v>
      </c>
      <c r="FE34" s="430" t="s">
        <v>1226</v>
      </c>
      <c r="FF34" s="430" t="s">
        <v>1226</v>
      </c>
      <c r="FG34" s="430" t="s">
        <v>1226</v>
      </c>
      <c r="FH34" s="430" t="s">
        <v>1226</v>
      </c>
      <c r="FI34" s="430">
        <v>2020</v>
      </c>
      <c r="FJ34" s="430" t="s">
        <v>7378</v>
      </c>
      <c r="FK34" s="430" t="s">
        <v>3688</v>
      </c>
      <c r="FL34" s="430" t="s">
        <v>7379</v>
      </c>
      <c r="FM34" s="430" t="s">
        <v>7380</v>
      </c>
      <c r="FN34" s="443">
        <v>491.87458935351276</v>
      </c>
      <c r="FO34" s="443">
        <v>396.9719485813751</v>
      </c>
      <c r="FP34" s="443">
        <v>94.902640772137644</v>
      </c>
      <c r="FQ34" s="443" t="s">
        <v>1226</v>
      </c>
      <c r="FR34" s="443" t="s">
        <v>1226</v>
      </c>
      <c r="FS34" s="443" t="s">
        <v>1226</v>
      </c>
      <c r="FT34" s="443">
        <v>491.87458935351276</v>
      </c>
      <c r="FU34" s="430">
        <v>1</v>
      </c>
      <c r="FV34" s="430">
        <v>1</v>
      </c>
      <c r="FW34" s="430">
        <v>0.66</v>
      </c>
      <c r="FX34" s="430">
        <v>0</v>
      </c>
      <c r="FY34" s="430">
        <v>1</v>
      </c>
      <c r="FZ34" s="430">
        <v>1</v>
      </c>
      <c r="GA34" s="430">
        <v>0.66</v>
      </c>
      <c r="GB34" s="430">
        <v>1</v>
      </c>
      <c r="GC34" s="430" t="s">
        <v>7381</v>
      </c>
      <c r="GD34" s="430" t="s">
        <v>7382</v>
      </c>
      <c r="GE34" s="430" t="s">
        <v>1226</v>
      </c>
      <c r="GF34" s="430">
        <v>0.5</v>
      </c>
      <c r="GG34" s="430">
        <v>0.5</v>
      </c>
      <c r="GH34" s="430">
        <v>0.5</v>
      </c>
      <c r="GI34" s="430" t="s">
        <v>1226</v>
      </c>
      <c r="GJ34" s="430">
        <v>1</v>
      </c>
      <c r="GK34" s="430">
        <v>1</v>
      </c>
      <c r="GL34" s="430">
        <v>0</v>
      </c>
      <c r="GM34" s="430">
        <v>1</v>
      </c>
      <c r="GN34" s="430" t="s">
        <v>1226</v>
      </c>
      <c r="GO34" s="430" t="s">
        <v>1226</v>
      </c>
      <c r="GP34" s="430" t="s">
        <v>1226</v>
      </c>
      <c r="GQ34" s="430" t="s">
        <v>1226</v>
      </c>
      <c r="GR34" s="430">
        <v>1</v>
      </c>
      <c r="GS34" s="430">
        <v>1</v>
      </c>
      <c r="GT34" s="430">
        <v>0</v>
      </c>
      <c r="GU34" s="430" t="s">
        <v>7383</v>
      </c>
      <c r="GV34" s="430" t="s">
        <v>1226</v>
      </c>
      <c r="GW34" s="430">
        <v>0.5</v>
      </c>
      <c r="GX34" s="430">
        <v>0.5</v>
      </c>
      <c r="GY34" s="430">
        <v>0</v>
      </c>
      <c r="GZ34" s="430" t="s">
        <v>7384</v>
      </c>
      <c r="HA34" s="430" t="s">
        <v>7385</v>
      </c>
      <c r="HB34" s="430">
        <v>0.5</v>
      </c>
      <c r="HC34" s="430">
        <v>0.5</v>
      </c>
      <c r="HD34" s="430">
        <v>1</v>
      </c>
      <c r="HE34" s="430">
        <v>0.5</v>
      </c>
      <c r="HF34" s="430">
        <v>0.5</v>
      </c>
      <c r="HG34" s="430">
        <v>0</v>
      </c>
      <c r="HH34" s="430">
        <v>0.5</v>
      </c>
      <c r="HI34" s="430">
        <v>0.5</v>
      </c>
      <c r="HJ34" s="430">
        <v>0</v>
      </c>
      <c r="HK34" s="430">
        <v>0.5</v>
      </c>
      <c r="HL34" s="430">
        <v>0.5</v>
      </c>
      <c r="HM34" s="430">
        <v>0</v>
      </c>
      <c r="HN34" s="430" t="s">
        <v>1226</v>
      </c>
      <c r="HO34" s="430">
        <v>0.5</v>
      </c>
      <c r="HP34" s="430">
        <v>0.5</v>
      </c>
      <c r="HQ34" s="430">
        <v>0</v>
      </c>
      <c r="HR34" s="430" t="s">
        <v>1226</v>
      </c>
      <c r="HS34" s="430">
        <v>0.5</v>
      </c>
      <c r="HT34" s="430">
        <v>0.5</v>
      </c>
      <c r="HU34" s="430">
        <v>0</v>
      </c>
      <c r="HV34" s="430" t="s">
        <v>1226</v>
      </c>
      <c r="HW34" s="430">
        <v>0.5</v>
      </c>
      <c r="HX34" s="430">
        <v>0.5</v>
      </c>
      <c r="HY34" s="430">
        <v>0</v>
      </c>
      <c r="HZ34" s="430" t="s">
        <v>1226</v>
      </c>
      <c r="IA34" s="430">
        <v>1</v>
      </c>
      <c r="IB34" s="430" t="s">
        <v>1226</v>
      </c>
      <c r="IC34" s="430" t="s">
        <v>1226</v>
      </c>
      <c r="ID34" s="430" t="s">
        <v>1226</v>
      </c>
      <c r="IE34" s="430" t="s">
        <v>7386</v>
      </c>
      <c r="IF34" s="430" t="s">
        <v>7387</v>
      </c>
      <c r="IG34" s="430">
        <v>1</v>
      </c>
      <c r="IH34" s="430">
        <v>1</v>
      </c>
      <c r="II34" s="430">
        <v>1</v>
      </c>
      <c r="IJ34" s="430">
        <v>1</v>
      </c>
      <c r="IK34" s="430">
        <v>0.5</v>
      </c>
      <c r="IL34" s="430" t="s">
        <v>7388</v>
      </c>
      <c r="IM34" s="430" t="s">
        <v>7389</v>
      </c>
      <c r="IN34" s="430">
        <v>0</v>
      </c>
      <c r="IO34" s="430" t="s">
        <v>1226</v>
      </c>
      <c r="IP34" s="430">
        <v>0</v>
      </c>
      <c r="IQ34" s="430" t="s">
        <v>1226</v>
      </c>
      <c r="IR34" s="430">
        <v>0</v>
      </c>
      <c r="IS34" s="430" t="s">
        <v>1226</v>
      </c>
      <c r="IT34" s="430">
        <v>0</v>
      </c>
      <c r="IU34" s="430" t="s">
        <v>1226</v>
      </c>
      <c r="IV34" s="430" t="s">
        <v>7390</v>
      </c>
      <c r="IW34" s="430">
        <v>0</v>
      </c>
      <c r="IX34" s="430" t="s">
        <v>1226</v>
      </c>
      <c r="IY34" s="430">
        <v>0</v>
      </c>
      <c r="IZ34" s="430" t="s">
        <v>1226</v>
      </c>
      <c r="JA34" s="430">
        <v>0</v>
      </c>
      <c r="JB34" s="430" t="s">
        <v>1226</v>
      </c>
      <c r="JC34" s="430">
        <v>0</v>
      </c>
      <c r="JD34" s="430" t="s">
        <v>1226</v>
      </c>
      <c r="JE34" s="430" t="s">
        <v>7391</v>
      </c>
      <c r="JF34" s="430">
        <v>2020</v>
      </c>
      <c r="JG34" s="430" t="s">
        <v>7378</v>
      </c>
      <c r="JH34" s="430">
        <v>5100546359.3900003</v>
      </c>
      <c r="JI34" s="430" t="s">
        <v>1226</v>
      </c>
      <c r="JJ34" s="430" t="s">
        <v>1226</v>
      </c>
      <c r="JK34" s="430" t="s">
        <v>1226</v>
      </c>
      <c r="JL34" s="430" t="s">
        <v>1226</v>
      </c>
      <c r="JM34" s="430">
        <v>1</v>
      </c>
      <c r="JN34" s="430">
        <v>1</v>
      </c>
      <c r="JO34" s="430" t="s">
        <v>7392</v>
      </c>
      <c r="JP34" s="443">
        <v>8.7203719859061746</v>
      </c>
      <c r="JQ34" s="443" t="s">
        <v>1226</v>
      </c>
      <c r="JR34" s="443" t="s">
        <v>1226</v>
      </c>
      <c r="JS34" s="443" t="s">
        <v>1226</v>
      </c>
      <c r="JT34" s="443" t="s">
        <v>1226</v>
      </c>
      <c r="JU34" s="430" t="s">
        <v>1226</v>
      </c>
      <c r="JV34" s="430" t="s">
        <v>1226</v>
      </c>
      <c r="JW34" s="430">
        <v>0</v>
      </c>
      <c r="JX34" s="430" t="s">
        <v>1226</v>
      </c>
      <c r="JY34" s="430" t="s">
        <v>1226</v>
      </c>
      <c r="JZ34" s="430">
        <v>0</v>
      </c>
      <c r="KA34" s="430" t="s">
        <v>1226</v>
      </c>
      <c r="KB34" s="430" t="s">
        <v>1226</v>
      </c>
      <c r="KC34" s="430">
        <v>0.5</v>
      </c>
      <c r="KD34" s="430" t="s">
        <v>1226</v>
      </c>
      <c r="KE34" s="430" t="s">
        <v>1226</v>
      </c>
      <c r="KF34" s="430">
        <v>0</v>
      </c>
      <c r="KG34" s="430" t="s">
        <v>1226</v>
      </c>
      <c r="KH34" s="430" t="s">
        <v>1226</v>
      </c>
      <c r="KI34" s="430">
        <v>0</v>
      </c>
      <c r="KJ34" s="430" t="s">
        <v>1226</v>
      </c>
      <c r="KK34" s="430" t="s">
        <v>1226</v>
      </c>
      <c r="KL34" s="430">
        <v>0.5</v>
      </c>
      <c r="KM34" s="430" t="s">
        <v>1226</v>
      </c>
      <c r="KN34" s="430" t="s">
        <v>1226</v>
      </c>
      <c r="KO34" s="430">
        <v>0</v>
      </c>
      <c r="KP34" s="430" t="s">
        <v>7393</v>
      </c>
      <c r="KQ34" s="430" t="s">
        <v>7394</v>
      </c>
      <c r="KR34" s="430" t="s">
        <v>1226</v>
      </c>
      <c r="KS34" s="430" t="s">
        <v>1226</v>
      </c>
      <c r="KT34" s="430" t="s">
        <v>1226</v>
      </c>
      <c r="KU34" s="430" t="s">
        <v>1226</v>
      </c>
      <c r="KV34" s="430" t="s">
        <v>1226</v>
      </c>
      <c r="KW34" s="430" t="s">
        <v>1226</v>
      </c>
      <c r="KX34" s="430" t="s">
        <v>1226</v>
      </c>
      <c r="KY34" s="430" t="s">
        <v>1226</v>
      </c>
      <c r="KZ34" s="430" t="s">
        <v>1226</v>
      </c>
      <c r="LA34" s="430" t="s">
        <v>1226</v>
      </c>
      <c r="LB34" s="430" t="s">
        <v>1226</v>
      </c>
      <c r="LC34" s="430" t="s">
        <v>1226</v>
      </c>
      <c r="LD34" s="430" t="s">
        <v>1226</v>
      </c>
      <c r="LE34" s="430" t="s">
        <v>1226</v>
      </c>
      <c r="LF34" s="430" t="s">
        <v>1241</v>
      </c>
      <c r="LG34" s="430" t="s">
        <v>7395</v>
      </c>
      <c r="LH34" s="430">
        <v>2020</v>
      </c>
      <c r="LI34" s="430" t="s">
        <v>7396</v>
      </c>
      <c r="LJ34" s="430" t="s">
        <v>7397</v>
      </c>
      <c r="LK34" s="430">
        <v>310944800665.71997</v>
      </c>
      <c r="LL34" s="430">
        <v>258763552186.01001</v>
      </c>
      <c r="LM34" s="430" t="s">
        <v>1226</v>
      </c>
      <c r="LN34" s="430" t="s">
        <v>1226</v>
      </c>
      <c r="LO34" s="430">
        <v>51172449264.150002</v>
      </c>
      <c r="LP34" s="430" t="s">
        <v>1226</v>
      </c>
      <c r="LQ34" s="430" t="s">
        <v>1226</v>
      </c>
      <c r="LR34" s="430">
        <v>1007716422.77</v>
      </c>
      <c r="LS34" s="430" t="s">
        <v>1226</v>
      </c>
      <c r="LT34" s="430" t="s">
        <v>1226</v>
      </c>
      <c r="LU34" s="430" t="s">
        <v>1226</v>
      </c>
      <c r="LV34" s="430" t="s">
        <v>1226</v>
      </c>
      <c r="LW34" s="430" t="s">
        <v>1226</v>
      </c>
      <c r="LX34" s="430" t="s">
        <v>1226</v>
      </c>
      <c r="LY34" s="430" t="s">
        <v>1226</v>
      </c>
      <c r="LZ34" s="430" t="s">
        <v>1226</v>
      </c>
      <c r="MA34" s="430" t="s">
        <v>1226</v>
      </c>
      <c r="MB34" s="430" t="s">
        <v>1226</v>
      </c>
      <c r="MC34" s="430">
        <v>1082792.79</v>
      </c>
      <c r="MD34" s="430" t="s">
        <v>1226</v>
      </c>
      <c r="ME34" s="430" t="s">
        <v>1226</v>
      </c>
      <c r="MF34" s="430" t="s">
        <v>1226</v>
      </c>
      <c r="MG34" s="430" t="s">
        <v>1226</v>
      </c>
      <c r="MH34" s="430" t="s">
        <v>1226</v>
      </c>
      <c r="MI34" s="430" t="s">
        <v>1226</v>
      </c>
      <c r="MJ34" s="430">
        <v>4710407056.1199999</v>
      </c>
      <c r="MK34" s="430">
        <v>3470315925.75</v>
      </c>
      <c r="ML34" s="430" t="s">
        <v>1226</v>
      </c>
      <c r="MM34" s="430" t="s">
        <v>1226</v>
      </c>
      <c r="MN34" s="430">
        <v>529736921.85000002</v>
      </c>
      <c r="MO34" s="430" t="s">
        <v>1226</v>
      </c>
      <c r="MP34" s="430" t="s">
        <v>1226</v>
      </c>
      <c r="MQ34" s="430">
        <v>94465884.819999993</v>
      </c>
      <c r="MR34" s="430" t="s">
        <v>1226</v>
      </c>
      <c r="MS34" s="430" t="s">
        <v>1226</v>
      </c>
      <c r="MT34" s="430">
        <v>615888323.70000005</v>
      </c>
      <c r="MU34" s="430" t="s">
        <v>1226</v>
      </c>
      <c r="MV34" s="430" t="s">
        <v>1226</v>
      </c>
      <c r="MW34" s="430" t="s">
        <v>1226</v>
      </c>
      <c r="MX34" s="430" t="s">
        <v>1226</v>
      </c>
      <c r="MY34" s="430" t="s">
        <v>1226</v>
      </c>
      <c r="MZ34" s="430" t="s">
        <v>1226</v>
      </c>
      <c r="NA34" s="430" t="s">
        <v>1226</v>
      </c>
      <c r="NB34" s="430" t="s">
        <v>1226</v>
      </c>
      <c r="NC34" s="430" t="s">
        <v>1226</v>
      </c>
      <c r="ND34" s="430" t="s">
        <v>1226</v>
      </c>
      <c r="NE34" s="430" t="s">
        <v>1226</v>
      </c>
      <c r="NF34" s="430" t="s">
        <v>1226</v>
      </c>
      <c r="NG34" s="430" t="s">
        <v>1226</v>
      </c>
      <c r="NH34" s="430" t="s">
        <v>1226</v>
      </c>
      <c r="NI34" s="430" t="s">
        <v>1226</v>
      </c>
      <c r="NJ34" s="430" t="s">
        <v>1226</v>
      </c>
      <c r="NK34" s="430" t="s">
        <v>1226</v>
      </c>
      <c r="NL34" s="430" t="s">
        <v>1226</v>
      </c>
      <c r="NM34" s="430" t="s">
        <v>1226</v>
      </c>
      <c r="NN34" s="430" t="s">
        <v>1226</v>
      </c>
      <c r="NO34" s="430" t="s">
        <v>1226</v>
      </c>
      <c r="NP34" s="430" t="s">
        <v>1226</v>
      </c>
      <c r="NQ34" s="430" t="s">
        <v>1226</v>
      </c>
      <c r="NR34" s="430" t="s">
        <v>1226</v>
      </c>
      <c r="NS34" s="430" t="s">
        <v>1226</v>
      </c>
      <c r="NT34" s="430" t="s">
        <v>1226</v>
      </c>
      <c r="NU34" s="430" t="s">
        <v>1226</v>
      </c>
      <c r="NV34" s="430" t="s">
        <v>1226</v>
      </c>
      <c r="NW34" s="430" t="s">
        <v>1226</v>
      </c>
      <c r="NX34" s="430" t="s">
        <v>1226</v>
      </c>
      <c r="NY34" s="430" t="s">
        <v>1226</v>
      </c>
      <c r="NZ34" s="430">
        <v>4672519284.6599998</v>
      </c>
      <c r="OA34" s="430">
        <v>3786189701.6599998</v>
      </c>
      <c r="OB34" s="430" t="s">
        <v>1226</v>
      </c>
      <c r="OC34" s="430" t="s">
        <v>1226</v>
      </c>
      <c r="OD34" s="430" t="s">
        <v>1226</v>
      </c>
      <c r="OE34" s="430" t="s">
        <v>1226</v>
      </c>
      <c r="OF34" s="430" t="s">
        <v>1226</v>
      </c>
      <c r="OG34" s="430">
        <v>58699952.409999996</v>
      </c>
      <c r="OH34" s="430" t="s">
        <v>1226</v>
      </c>
      <c r="OI34" s="430" t="s">
        <v>1226</v>
      </c>
      <c r="OJ34" s="430">
        <v>827629630.59000003</v>
      </c>
      <c r="OK34" s="430" t="s">
        <v>1226</v>
      </c>
      <c r="OL34" s="430" t="s">
        <v>1226</v>
      </c>
      <c r="OM34" s="430" t="s">
        <v>1226</v>
      </c>
      <c r="ON34" s="430">
        <v>54251874.729999997</v>
      </c>
      <c r="OO34" s="430">
        <v>9725425.5099999998</v>
      </c>
      <c r="OP34" s="430" t="s">
        <v>1226</v>
      </c>
      <c r="OQ34" s="430" t="s">
        <v>1226</v>
      </c>
      <c r="OR34" s="430">
        <v>2500000</v>
      </c>
      <c r="OS34" s="430" t="s">
        <v>1226</v>
      </c>
      <c r="OT34" s="430" t="s">
        <v>1226</v>
      </c>
      <c r="OU34" s="430">
        <v>3152691.93</v>
      </c>
      <c r="OV34" s="430" t="s">
        <v>1226</v>
      </c>
      <c r="OW34" s="430" t="s">
        <v>1226</v>
      </c>
      <c r="OX34" s="430">
        <v>38873757.289999999</v>
      </c>
      <c r="OY34" s="430" t="s">
        <v>1226</v>
      </c>
      <c r="OZ34" s="430" t="s">
        <v>1226</v>
      </c>
      <c r="PA34" s="430" t="s">
        <v>1226</v>
      </c>
      <c r="PB34" s="430">
        <v>8810896073.4599991</v>
      </c>
      <c r="PC34" s="430">
        <v>225000000</v>
      </c>
      <c r="PD34" s="430" t="s">
        <v>1226</v>
      </c>
      <c r="PE34" s="430" t="s">
        <v>1226</v>
      </c>
      <c r="PF34" s="430">
        <v>8549837316.46</v>
      </c>
      <c r="PG34" s="430" t="s">
        <v>1226</v>
      </c>
      <c r="PH34" s="430" t="s">
        <v>1226</v>
      </c>
      <c r="PI34" s="430" t="s">
        <v>1226</v>
      </c>
      <c r="PJ34" s="430" t="s">
        <v>1226</v>
      </c>
      <c r="PK34" s="430" t="s">
        <v>1226</v>
      </c>
      <c r="PL34" s="430">
        <v>36058757</v>
      </c>
      <c r="PM34" s="430" t="s">
        <v>1226</v>
      </c>
      <c r="PN34" s="430" t="s">
        <v>1226</v>
      </c>
      <c r="PO34" s="430" t="s">
        <v>1226</v>
      </c>
      <c r="PP34" s="430">
        <v>14005678219.879999</v>
      </c>
      <c r="PQ34" s="430">
        <v>7321106987.1199999</v>
      </c>
      <c r="PR34" s="430" t="s">
        <v>1226</v>
      </c>
      <c r="PS34" s="430" t="s">
        <v>1226</v>
      </c>
      <c r="PT34" s="430">
        <v>6375644488.8800001</v>
      </c>
      <c r="PU34" s="430" t="s">
        <v>1226</v>
      </c>
      <c r="PV34" s="430" t="s">
        <v>1226</v>
      </c>
      <c r="PW34" s="430" t="s">
        <v>1226</v>
      </c>
      <c r="PX34" s="430" t="s">
        <v>1226</v>
      </c>
      <c r="PY34" s="430" t="s">
        <v>1226</v>
      </c>
      <c r="PZ34" s="430">
        <v>308926743.88</v>
      </c>
      <c r="QA34" s="430" t="s">
        <v>1226</v>
      </c>
      <c r="QB34" s="430" t="s">
        <v>1226</v>
      </c>
      <c r="QC34" s="430" t="s">
        <v>1226</v>
      </c>
      <c r="QD34" s="430">
        <v>343198553174.57001</v>
      </c>
      <c r="QE34" s="430">
        <v>273575890226.04999</v>
      </c>
      <c r="QF34" s="430" t="s">
        <v>1226</v>
      </c>
      <c r="QG34" s="430" t="s">
        <v>1226</v>
      </c>
      <c r="QH34" s="430">
        <v>66630167991.330002</v>
      </c>
      <c r="QI34" s="430" t="s">
        <v>1226</v>
      </c>
      <c r="QJ34" s="430" t="s">
        <v>1226</v>
      </c>
      <c r="QK34" s="430">
        <v>157401321.94999999</v>
      </c>
      <c r="QL34" s="430" t="s">
        <v>1226</v>
      </c>
      <c r="QM34" s="430" t="s">
        <v>1226</v>
      </c>
      <c r="QN34" s="430">
        <v>2835093635.2399998</v>
      </c>
      <c r="QO34" s="430" t="s">
        <v>1226</v>
      </c>
      <c r="QP34" s="430" t="s">
        <v>1226</v>
      </c>
      <c r="QQ34" s="430" t="s">
        <v>1226</v>
      </c>
      <c r="QR34" s="430" t="s">
        <v>7398</v>
      </c>
      <c r="QS34" s="430" t="s">
        <v>7399</v>
      </c>
      <c r="QT34" s="443">
        <v>531.61963106180883</v>
      </c>
      <c r="QU34" s="443" t="s">
        <v>1226</v>
      </c>
      <c r="QV34" s="443">
        <v>8.0533421236315412</v>
      </c>
      <c r="QW34" s="443" t="s">
        <v>1226</v>
      </c>
      <c r="QX34" s="443" t="s">
        <v>1226</v>
      </c>
      <c r="QY34" s="443">
        <v>7.9885657291004328</v>
      </c>
      <c r="QZ34" s="443">
        <v>9.2753960081100914E-2</v>
      </c>
      <c r="RA34" s="443">
        <v>15.063912661888534</v>
      </c>
      <c r="RB34" s="443">
        <v>23.94538667982901</v>
      </c>
      <c r="RC34" s="443">
        <v>586.76359221633948</v>
      </c>
      <c r="RD34" s="443">
        <v>467.73032872072861</v>
      </c>
      <c r="RE34" s="443" t="s">
        <v>1226</v>
      </c>
      <c r="RF34" s="443" t="s">
        <v>1226</v>
      </c>
      <c r="RG34" s="443">
        <v>113.91702080015607</v>
      </c>
      <c r="RH34" s="443" t="s">
        <v>1226</v>
      </c>
      <c r="RI34" s="443" t="s">
        <v>1226</v>
      </c>
      <c r="RJ34" s="443">
        <v>0.2691076761037639</v>
      </c>
      <c r="RK34" s="443" t="s">
        <v>1226</v>
      </c>
      <c r="RL34" s="443" t="s">
        <v>1226</v>
      </c>
      <c r="RM34" s="443">
        <v>4.8471350193511409</v>
      </c>
      <c r="RN34" s="443" t="s">
        <v>1226</v>
      </c>
      <c r="RO34" s="443" t="s">
        <v>1226</v>
      </c>
    </row>
    <row r="35" spans="1:483" x14ac:dyDescent="0.2">
      <c r="A35" s="430" t="s">
        <v>1197</v>
      </c>
      <c r="B35" s="430" t="s">
        <v>7400</v>
      </c>
      <c r="C35" s="430" t="s">
        <v>1047</v>
      </c>
      <c r="D35" s="430" t="s">
        <v>1048</v>
      </c>
      <c r="E35" s="430" t="s">
        <v>1049</v>
      </c>
      <c r="F35" s="443">
        <v>27.478249000000002</v>
      </c>
      <c r="G35" s="444">
        <v>69764.827467442301</v>
      </c>
      <c r="H35" s="430">
        <v>0.5</v>
      </c>
      <c r="I35" s="430">
        <v>0</v>
      </c>
      <c r="J35" s="430" t="s">
        <v>1226</v>
      </c>
      <c r="K35" s="430" t="s">
        <v>1226</v>
      </c>
      <c r="L35" s="430" t="s">
        <v>1226</v>
      </c>
      <c r="M35" s="430" t="s">
        <v>1226</v>
      </c>
      <c r="N35" s="430" t="s">
        <v>1226</v>
      </c>
      <c r="O35" s="430" t="s">
        <v>1226</v>
      </c>
      <c r="P35" s="430" t="s">
        <v>7467</v>
      </c>
      <c r="Q35" s="430" t="s">
        <v>1226</v>
      </c>
      <c r="R35" s="430" t="s">
        <v>1226</v>
      </c>
      <c r="S35" s="430">
        <v>13</v>
      </c>
      <c r="T35" s="430" t="s">
        <v>1226</v>
      </c>
      <c r="U35" s="430" t="s">
        <v>1226</v>
      </c>
      <c r="V35" s="430" t="s">
        <v>1226</v>
      </c>
      <c r="W35" s="451">
        <v>70</v>
      </c>
      <c r="X35" s="451">
        <v>25</v>
      </c>
      <c r="Y35" s="451">
        <v>5</v>
      </c>
      <c r="Z35" s="430" t="s">
        <v>7468</v>
      </c>
      <c r="AA35" s="430" t="s">
        <v>1226</v>
      </c>
      <c r="AB35" s="430" t="s">
        <v>1226</v>
      </c>
      <c r="AC35" s="430">
        <v>87</v>
      </c>
      <c r="AD35" s="430" t="s">
        <v>1226</v>
      </c>
      <c r="AE35" s="430" t="s">
        <v>1226</v>
      </c>
      <c r="AF35" s="430" t="s">
        <v>1226</v>
      </c>
      <c r="AG35" s="451">
        <v>95</v>
      </c>
      <c r="AH35" s="451">
        <v>0</v>
      </c>
      <c r="AI35" s="451">
        <v>5</v>
      </c>
      <c r="AJ35" s="430" t="s">
        <v>7469</v>
      </c>
      <c r="AK35" s="430" t="s">
        <v>1226</v>
      </c>
      <c r="AL35" s="430" t="s">
        <v>1226</v>
      </c>
      <c r="AM35" s="430">
        <v>256</v>
      </c>
      <c r="AN35" s="430" t="s">
        <v>1226</v>
      </c>
      <c r="AO35" s="430" t="s">
        <v>1226</v>
      </c>
      <c r="AP35" s="430" t="s">
        <v>1226</v>
      </c>
      <c r="AQ35" s="451">
        <v>95</v>
      </c>
      <c r="AR35" s="451">
        <v>0</v>
      </c>
      <c r="AS35" s="451">
        <v>5</v>
      </c>
      <c r="AT35" s="430" t="s">
        <v>1226</v>
      </c>
      <c r="AU35" s="430" t="s">
        <v>1226</v>
      </c>
      <c r="AV35" s="430" t="s">
        <v>1226</v>
      </c>
      <c r="AW35" s="430" t="s">
        <v>1226</v>
      </c>
      <c r="AX35" s="430" t="s">
        <v>1226</v>
      </c>
      <c r="AY35" s="430" t="s">
        <v>1226</v>
      </c>
      <c r="AZ35" s="430" t="s">
        <v>1226</v>
      </c>
      <c r="BA35" s="451" t="s">
        <v>1226</v>
      </c>
      <c r="BB35" s="451" t="s">
        <v>1226</v>
      </c>
      <c r="BC35" s="451" t="s">
        <v>1226</v>
      </c>
      <c r="BD35" s="430" t="s">
        <v>1226</v>
      </c>
      <c r="BE35" s="430" t="s">
        <v>1226</v>
      </c>
      <c r="BF35" s="430" t="s">
        <v>1226</v>
      </c>
      <c r="BG35" s="430" t="s">
        <v>1226</v>
      </c>
      <c r="BH35" s="430" t="s">
        <v>1226</v>
      </c>
      <c r="BI35" s="430" t="s">
        <v>1226</v>
      </c>
      <c r="BJ35" s="430" t="s">
        <v>1226</v>
      </c>
      <c r="BK35" s="451" t="s">
        <v>1226</v>
      </c>
      <c r="BL35" s="451" t="s">
        <v>1226</v>
      </c>
      <c r="BM35" s="451" t="s">
        <v>1226</v>
      </c>
      <c r="BN35" s="430" t="s">
        <v>1226</v>
      </c>
      <c r="BO35" s="430" t="s">
        <v>1226</v>
      </c>
      <c r="BP35" s="430" t="s">
        <v>1226</v>
      </c>
      <c r="BQ35" s="430" t="s">
        <v>1226</v>
      </c>
      <c r="BR35" s="430" t="s">
        <v>1226</v>
      </c>
      <c r="BS35" s="430" t="s">
        <v>1226</v>
      </c>
      <c r="BT35" s="430" t="s">
        <v>1226</v>
      </c>
      <c r="BU35" s="451" t="s">
        <v>1226</v>
      </c>
      <c r="BV35" s="451" t="s">
        <v>1226</v>
      </c>
      <c r="BW35" s="451" t="s">
        <v>1226</v>
      </c>
      <c r="BX35" s="430" t="s">
        <v>1226</v>
      </c>
      <c r="BY35" s="430" t="s">
        <v>1226</v>
      </c>
      <c r="BZ35" s="430" t="s">
        <v>1226</v>
      </c>
      <c r="CA35" s="430" t="s">
        <v>1226</v>
      </c>
      <c r="CB35" s="430" t="s">
        <v>1226</v>
      </c>
      <c r="CC35" s="430" t="s">
        <v>1226</v>
      </c>
      <c r="CD35" s="430" t="s">
        <v>1226</v>
      </c>
      <c r="CE35" s="451" t="s">
        <v>1226</v>
      </c>
      <c r="CF35" s="451" t="s">
        <v>1226</v>
      </c>
      <c r="CG35" s="451" t="s">
        <v>1226</v>
      </c>
      <c r="CH35" s="430" t="s">
        <v>1226</v>
      </c>
      <c r="CI35" s="430" t="s">
        <v>1226</v>
      </c>
      <c r="CJ35" s="430" t="s">
        <v>1226</v>
      </c>
      <c r="CK35" s="430" t="s">
        <v>1226</v>
      </c>
      <c r="CL35" s="430" t="s">
        <v>1226</v>
      </c>
      <c r="CM35" s="430" t="s">
        <v>1226</v>
      </c>
      <c r="CN35" s="430" t="s">
        <v>1226</v>
      </c>
      <c r="CO35" s="451" t="s">
        <v>1226</v>
      </c>
      <c r="CP35" s="451" t="s">
        <v>1226</v>
      </c>
      <c r="CQ35" s="451" t="s">
        <v>1226</v>
      </c>
      <c r="CR35" s="430" t="s">
        <v>1226</v>
      </c>
      <c r="CS35" s="430" t="s">
        <v>1226</v>
      </c>
      <c r="CT35" s="430" t="s">
        <v>1226</v>
      </c>
      <c r="CU35" s="430" t="s">
        <v>1226</v>
      </c>
      <c r="CV35" s="430" t="s">
        <v>1226</v>
      </c>
      <c r="CW35" s="430" t="s">
        <v>1226</v>
      </c>
      <c r="CX35" s="430" t="s">
        <v>1226</v>
      </c>
      <c r="CY35" s="451" t="s">
        <v>1226</v>
      </c>
      <c r="CZ35" s="451" t="s">
        <v>1226</v>
      </c>
      <c r="DA35" s="451" t="s">
        <v>1226</v>
      </c>
      <c r="DB35" s="430" t="s">
        <v>1226</v>
      </c>
      <c r="DC35" s="430" t="s">
        <v>1226</v>
      </c>
      <c r="DD35" s="430" t="s">
        <v>1226</v>
      </c>
      <c r="DE35" s="430" t="s">
        <v>1226</v>
      </c>
      <c r="DF35" s="430" t="s">
        <v>1226</v>
      </c>
      <c r="DG35" s="430" t="s">
        <v>1226</v>
      </c>
      <c r="DH35" s="430" t="s">
        <v>1226</v>
      </c>
      <c r="DI35" s="451" t="s">
        <v>1226</v>
      </c>
      <c r="DJ35" s="451" t="s">
        <v>1226</v>
      </c>
      <c r="DK35" s="451" t="s">
        <v>1226</v>
      </c>
      <c r="DL35" s="430" t="s">
        <v>1226</v>
      </c>
      <c r="DM35" s="430" t="s">
        <v>1226</v>
      </c>
      <c r="DN35" s="430" t="s">
        <v>1226</v>
      </c>
      <c r="DO35" s="430" t="s">
        <v>1226</v>
      </c>
      <c r="DP35" s="430" t="s">
        <v>1226</v>
      </c>
      <c r="DQ35" s="430" t="s">
        <v>1226</v>
      </c>
      <c r="DR35" s="430" t="s">
        <v>1226</v>
      </c>
      <c r="DS35" s="451" t="s">
        <v>1226</v>
      </c>
      <c r="DT35" s="451" t="s">
        <v>1226</v>
      </c>
      <c r="DU35" s="451" t="s">
        <v>1226</v>
      </c>
      <c r="DV35" s="430" t="s">
        <v>1226</v>
      </c>
      <c r="DW35" s="430" t="s">
        <v>1226</v>
      </c>
      <c r="DX35" s="430" t="s">
        <v>1226</v>
      </c>
      <c r="DY35" s="430" t="s">
        <v>1226</v>
      </c>
      <c r="DZ35" s="430" t="s">
        <v>1226</v>
      </c>
      <c r="EA35" s="430" t="s">
        <v>1226</v>
      </c>
      <c r="EB35" s="430" t="s">
        <v>1226</v>
      </c>
      <c r="EC35" s="451" t="s">
        <v>1226</v>
      </c>
      <c r="ED35" s="451" t="s">
        <v>1226</v>
      </c>
      <c r="EE35" s="451" t="s">
        <v>1226</v>
      </c>
      <c r="EF35" s="430" t="s">
        <v>1226</v>
      </c>
      <c r="EG35" s="430" t="s">
        <v>1226</v>
      </c>
      <c r="EH35" s="430" t="s">
        <v>1226</v>
      </c>
      <c r="EI35" s="430" t="s">
        <v>1226</v>
      </c>
      <c r="EJ35" s="430" t="s">
        <v>1226</v>
      </c>
      <c r="EK35" s="430" t="s">
        <v>1226</v>
      </c>
      <c r="EL35" s="430" t="s">
        <v>1226</v>
      </c>
      <c r="EM35" s="451" t="s">
        <v>1226</v>
      </c>
      <c r="EN35" s="451" t="s">
        <v>1226</v>
      </c>
      <c r="EO35" s="451" t="s">
        <v>1226</v>
      </c>
      <c r="EP35" s="430" t="s">
        <v>1226</v>
      </c>
      <c r="EQ35" s="430" t="s">
        <v>1226</v>
      </c>
      <c r="ER35" s="430" t="s">
        <v>1226</v>
      </c>
      <c r="ES35" s="430" t="s">
        <v>1226</v>
      </c>
      <c r="ET35" s="430" t="s">
        <v>1226</v>
      </c>
      <c r="EU35" s="430" t="s">
        <v>1226</v>
      </c>
      <c r="EV35" s="430" t="s">
        <v>1226</v>
      </c>
      <c r="EW35" s="451" t="s">
        <v>1226</v>
      </c>
      <c r="EX35" s="451" t="s">
        <v>1226</v>
      </c>
      <c r="EY35" s="451" t="s">
        <v>1226</v>
      </c>
      <c r="EZ35" s="430" t="s">
        <v>1226</v>
      </c>
      <c r="FA35" s="430" t="s">
        <v>1226</v>
      </c>
      <c r="FB35" s="430" t="s">
        <v>1226</v>
      </c>
      <c r="FC35" s="430" t="s">
        <v>1226</v>
      </c>
      <c r="FD35" s="430" t="s">
        <v>1226</v>
      </c>
      <c r="FE35" s="430" t="s">
        <v>1226</v>
      </c>
      <c r="FF35" s="430" t="s">
        <v>1226</v>
      </c>
      <c r="FG35" s="430" t="s">
        <v>1226</v>
      </c>
      <c r="FH35" s="430" t="s">
        <v>1226</v>
      </c>
      <c r="FI35" s="430" t="s">
        <v>1226</v>
      </c>
      <c r="FJ35" s="430" t="s">
        <v>7470</v>
      </c>
      <c r="FK35" s="430" t="s">
        <v>7471</v>
      </c>
      <c r="FL35" s="430" t="s">
        <v>7472</v>
      </c>
      <c r="FM35" s="430" t="s">
        <v>1226</v>
      </c>
      <c r="FN35" s="443" t="s">
        <v>1226</v>
      </c>
      <c r="FO35" s="443" t="s">
        <v>1226</v>
      </c>
      <c r="FP35" s="443" t="s">
        <v>1226</v>
      </c>
      <c r="FQ35" s="443" t="s">
        <v>1226</v>
      </c>
      <c r="FR35" s="443" t="s">
        <v>1226</v>
      </c>
      <c r="FS35" s="443" t="s">
        <v>1226</v>
      </c>
      <c r="FT35" s="443" t="s">
        <v>1226</v>
      </c>
      <c r="FU35" s="430">
        <v>0.33</v>
      </c>
      <c r="FV35" s="430">
        <v>1</v>
      </c>
      <c r="FW35" s="430">
        <v>0</v>
      </c>
      <c r="FX35" s="430">
        <v>0</v>
      </c>
      <c r="FY35" s="430" t="s">
        <v>1226</v>
      </c>
      <c r="FZ35" s="430" t="s">
        <v>1226</v>
      </c>
      <c r="GA35" s="430" t="s">
        <v>1226</v>
      </c>
      <c r="GB35" s="430" t="s">
        <v>1226</v>
      </c>
      <c r="GC35" s="430" t="s">
        <v>7473</v>
      </c>
      <c r="GD35" s="430" t="s">
        <v>7474</v>
      </c>
      <c r="GE35" s="430" t="s">
        <v>1226</v>
      </c>
      <c r="GF35" s="430">
        <v>0.5</v>
      </c>
      <c r="GG35" s="430" t="s">
        <v>1226</v>
      </c>
      <c r="GH35" s="430" t="s">
        <v>1226</v>
      </c>
      <c r="GI35" s="430" t="s">
        <v>1226</v>
      </c>
      <c r="GJ35" s="430">
        <v>0</v>
      </c>
      <c r="GK35" s="430" t="s">
        <v>1226</v>
      </c>
      <c r="GL35" s="430" t="s">
        <v>1226</v>
      </c>
      <c r="GM35" s="430">
        <v>1</v>
      </c>
      <c r="GN35" s="430" t="s">
        <v>1226</v>
      </c>
      <c r="GO35" s="430" t="s">
        <v>1226</v>
      </c>
      <c r="GP35" s="430" t="s">
        <v>1226</v>
      </c>
      <c r="GQ35" s="430">
        <v>1</v>
      </c>
      <c r="GR35" s="430" t="s">
        <v>1226</v>
      </c>
      <c r="GS35" s="430" t="s">
        <v>1226</v>
      </c>
      <c r="GT35" s="430" t="s">
        <v>1226</v>
      </c>
      <c r="GU35" s="430" t="s">
        <v>1226</v>
      </c>
      <c r="GV35" s="430">
        <v>1</v>
      </c>
      <c r="GW35" s="430" t="s">
        <v>1226</v>
      </c>
      <c r="GX35" s="430" t="s">
        <v>1226</v>
      </c>
      <c r="GY35" s="430" t="s">
        <v>1226</v>
      </c>
      <c r="GZ35" s="430" t="s">
        <v>1226</v>
      </c>
      <c r="HA35" s="430" t="s">
        <v>1226</v>
      </c>
      <c r="HB35" s="430">
        <v>0.5</v>
      </c>
      <c r="HC35" s="430" t="s">
        <v>1226</v>
      </c>
      <c r="HD35" s="430" t="s">
        <v>1226</v>
      </c>
      <c r="HE35" s="430">
        <v>0</v>
      </c>
      <c r="HF35" s="430" t="s">
        <v>1226</v>
      </c>
      <c r="HG35" s="430" t="s">
        <v>1226</v>
      </c>
      <c r="HH35" s="430">
        <v>0</v>
      </c>
      <c r="HI35" s="430" t="s">
        <v>1226</v>
      </c>
      <c r="HJ35" s="430" t="s">
        <v>1226</v>
      </c>
      <c r="HK35" s="430">
        <v>0</v>
      </c>
      <c r="HL35" s="430" t="s">
        <v>1226</v>
      </c>
      <c r="HM35" s="430" t="s">
        <v>1226</v>
      </c>
      <c r="HN35" s="430" t="s">
        <v>1226</v>
      </c>
      <c r="HO35" s="430">
        <v>0</v>
      </c>
      <c r="HP35" s="430" t="s">
        <v>1226</v>
      </c>
      <c r="HQ35" s="430" t="s">
        <v>1226</v>
      </c>
      <c r="HR35" s="430" t="s">
        <v>1226</v>
      </c>
      <c r="HS35" s="430">
        <v>0</v>
      </c>
      <c r="HT35" s="430" t="s">
        <v>1226</v>
      </c>
      <c r="HU35" s="430" t="s">
        <v>1226</v>
      </c>
      <c r="HV35" s="430" t="s">
        <v>1226</v>
      </c>
      <c r="HW35" s="430">
        <v>0</v>
      </c>
      <c r="HX35" s="430" t="s">
        <v>1226</v>
      </c>
      <c r="HY35" s="430" t="s">
        <v>1226</v>
      </c>
      <c r="HZ35" s="430" t="s">
        <v>1226</v>
      </c>
      <c r="IA35" s="430" t="s">
        <v>1226</v>
      </c>
      <c r="IB35" s="430">
        <v>0</v>
      </c>
      <c r="IC35" s="430" t="s">
        <v>1226</v>
      </c>
      <c r="ID35" s="430" t="s">
        <v>1226</v>
      </c>
      <c r="IE35" s="430" t="s">
        <v>1226</v>
      </c>
      <c r="IF35" s="430" t="s">
        <v>1226</v>
      </c>
      <c r="IG35" s="430">
        <v>1</v>
      </c>
      <c r="IH35" s="430">
        <v>1</v>
      </c>
      <c r="II35" s="430" t="s">
        <v>1226</v>
      </c>
      <c r="IJ35" s="430" t="s">
        <v>1226</v>
      </c>
      <c r="IK35" s="430" t="s">
        <v>1226</v>
      </c>
      <c r="IL35" s="430" t="s">
        <v>7475</v>
      </c>
      <c r="IM35" s="430" t="s">
        <v>1226</v>
      </c>
      <c r="IN35" s="430">
        <v>0.5</v>
      </c>
      <c r="IO35" s="430">
        <v>60</v>
      </c>
      <c r="IP35" s="430">
        <v>0</v>
      </c>
      <c r="IQ35" s="430">
        <v>20</v>
      </c>
      <c r="IR35" s="430" t="s">
        <v>1226</v>
      </c>
      <c r="IS35" s="430" t="s">
        <v>1226</v>
      </c>
      <c r="IT35" s="430" t="s">
        <v>1226</v>
      </c>
      <c r="IU35" s="430" t="s">
        <v>1226</v>
      </c>
      <c r="IV35" s="430" t="s">
        <v>1226</v>
      </c>
      <c r="IW35" s="430">
        <v>0</v>
      </c>
      <c r="IX35" s="430">
        <v>40</v>
      </c>
      <c r="IY35" s="430">
        <v>0.5</v>
      </c>
      <c r="IZ35" s="430">
        <v>80</v>
      </c>
      <c r="JA35" s="430" t="s">
        <v>1226</v>
      </c>
      <c r="JB35" s="430" t="s">
        <v>1226</v>
      </c>
      <c r="JC35" s="430" t="s">
        <v>1226</v>
      </c>
      <c r="JD35" s="430" t="s">
        <v>1226</v>
      </c>
      <c r="JE35" s="430" t="s">
        <v>1226</v>
      </c>
      <c r="JF35" s="430" t="s">
        <v>7476</v>
      </c>
      <c r="JG35" s="430" t="s">
        <v>1201</v>
      </c>
      <c r="JH35" s="430">
        <v>0.3</v>
      </c>
      <c r="JI35" s="430">
        <v>0.1</v>
      </c>
      <c r="JJ35" s="430">
        <v>0.85</v>
      </c>
      <c r="JK35" s="430">
        <v>0.05</v>
      </c>
      <c r="JL35" s="430">
        <v>0</v>
      </c>
      <c r="JM35" s="430">
        <v>0.5</v>
      </c>
      <c r="JN35" s="430" t="s">
        <v>1226</v>
      </c>
      <c r="JO35" s="430" t="s">
        <v>1226</v>
      </c>
      <c r="JP35" s="443" t="s">
        <v>1226</v>
      </c>
      <c r="JQ35" s="443" t="s">
        <v>1226</v>
      </c>
      <c r="JR35" s="443" t="s">
        <v>1226</v>
      </c>
      <c r="JS35" s="443" t="s">
        <v>1226</v>
      </c>
      <c r="JT35" s="443" t="s">
        <v>1226</v>
      </c>
      <c r="JU35" s="430" t="s">
        <v>7477</v>
      </c>
      <c r="JV35" s="430" t="s">
        <v>7478</v>
      </c>
      <c r="JW35" s="430">
        <v>0</v>
      </c>
      <c r="JX35" s="430" t="s">
        <v>7479</v>
      </c>
      <c r="JY35" s="430" t="s">
        <v>7480</v>
      </c>
      <c r="JZ35" s="430">
        <v>0</v>
      </c>
      <c r="KA35" s="430" t="s">
        <v>1226</v>
      </c>
      <c r="KB35" s="430" t="s">
        <v>1226</v>
      </c>
      <c r="KC35" s="430" t="s">
        <v>1226</v>
      </c>
      <c r="KD35" s="430" t="s">
        <v>1226</v>
      </c>
      <c r="KE35" s="430" t="s">
        <v>1226</v>
      </c>
      <c r="KF35" s="430" t="s">
        <v>1226</v>
      </c>
      <c r="KG35" s="430" t="s">
        <v>1226</v>
      </c>
      <c r="KH35" s="430" t="s">
        <v>1226</v>
      </c>
      <c r="KI35" s="430" t="s">
        <v>1226</v>
      </c>
      <c r="KJ35" s="430" t="s">
        <v>1226</v>
      </c>
      <c r="KK35" s="430" t="s">
        <v>1226</v>
      </c>
      <c r="KL35" s="430" t="s">
        <v>1226</v>
      </c>
      <c r="KM35" s="430" t="s">
        <v>1226</v>
      </c>
      <c r="KN35" s="430" t="s">
        <v>1226</v>
      </c>
      <c r="KO35" s="430" t="s">
        <v>1226</v>
      </c>
      <c r="KP35" s="430" t="s">
        <v>7481</v>
      </c>
      <c r="KQ35" s="430" t="s">
        <v>7482</v>
      </c>
      <c r="KR35" s="430">
        <v>180.33266688390742</v>
      </c>
      <c r="KS35" s="430">
        <v>1.8033266688390741</v>
      </c>
      <c r="KT35" s="430" t="s">
        <v>1226</v>
      </c>
      <c r="KU35" s="430" t="s">
        <v>1226</v>
      </c>
      <c r="KV35" s="430" t="s">
        <v>1226</v>
      </c>
      <c r="KW35" s="430" t="s">
        <v>1226</v>
      </c>
      <c r="KX35" s="430" t="s">
        <v>1226</v>
      </c>
      <c r="KY35" s="430">
        <v>63.116433409367595</v>
      </c>
      <c r="KZ35" s="430">
        <v>0.36066533376781484</v>
      </c>
      <c r="LA35" s="430" t="s">
        <v>1226</v>
      </c>
      <c r="LB35" s="430" t="s">
        <v>1226</v>
      </c>
      <c r="LC35" s="430" t="s">
        <v>1226</v>
      </c>
      <c r="LD35" s="430" t="s">
        <v>1226</v>
      </c>
      <c r="LE35" s="430" t="s">
        <v>1226</v>
      </c>
      <c r="LF35" s="430" t="s">
        <v>35</v>
      </c>
      <c r="LG35" s="430" t="s">
        <v>7470</v>
      </c>
      <c r="LH35" s="430">
        <v>2021</v>
      </c>
      <c r="LI35" s="430" t="s">
        <v>1226</v>
      </c>
      <c r="LJ35" s="430" t="s">
        <v>1226</v>
      </c>
      <c r="LK35" s="430" t="s">
        <v>1226</v>
      </c>
      <c r="LL35" s="430" t="s">
        <v>1226</v>
      </c>
      <c r="LM35" s="430" t="s">
        <v>1226</v>
      </c>
      <c r="LN35" s="430" t="s">
        <v>1226</v>
      </c>
      <c r="LO35" s="430" t="s">
        <v>7483</v>
      </c>
      <c r="LP35" s="430" t="s">
        <v>7483</v>
      </c>
      <c r="LQ35" s="430">
        <v>0</v>
      </c>
      <c r="LR35" s="430" t="s">
        <v>1226</v>
      </c>
      <c r="LS35" s="430" t="s">
        <v>1226</v>
      </c>
      <c r="LT35" s="430" t="s">
        <v>1226</v>
      </c>
      <c r="LU35" s="430" t="s">
        <v>1226</v>
      </c>
      <c r="LV35" s="430" t="s">
        <v>1226</v>
      </c>
      <c r="LW35" s="430" t="s">
        <v>1226</v>
      </c>
      <c r="LX35" s="430" t="s">
        <v>1226</v>
      </c>
      <c r="LY35" s="430" t="s">
        <v>1226</v>
      </c>
      <c r="LZ35" s="430" t="s">
        <v>7484</v>
      </c>
      <c r="MA35" s="430" t="s">
        <v>7484</v>
      </c>
      <c r="MB35" s="430" t="s">
        <v>7485</v>
      </c>
      <c r="MC35" s="430" t="s">
        <v>1226</v>
      </c>
      <c r="MD35" s="430" t="s">
        <v>1226</v>
      </c>
      <c r="ME35" s="430" t="s">
        <v>1226</v>
      </c>
      <c r="MF35" s="430" t="s">
        <v>1226</v>
      </c>
      <c r="MG35" s="430" t="s">
        <v>1226</v>
      </c>
      <c r="MH35" s="430" t="s">
        <v>1226</v>
      </c>
      <c r="MI35" s="430" t="s">
        <v>1226</v>
      </c>
      <c r="MJ35" s="430" t="s">
        <v>1226</v>
      </c>
      <c r="MK35" s="430" t="s">
        <v>1226</v>
      </c>
      <c r="ML35" s="430" t="s">
        <v>1226</v>
      </c>
      <c r="MM35" s="430" t="s">
        <v>1226</v>
      </c>
      <c r="MN35" s="430" t="s">
        <v>7486</v>
      </c>
      <c r="MO35" s="430" t="s">
        <v>1226</v>
      </c>
      <c r="MP35" s="430" t="s">
        <v>1226</v>
      </c>
      <c r="MQ35" s="430" t="s">
        <v>1226</v>
      </c>
      <c r="MR35" s="430" t="s">
        <v>1226</v>
      </c>
      <c r="MS35" s="430" t="s">
        <v>1226</v>
      </c>
      <c r="MT35" s="430" t="s">
        <v>1226</v>
      </c>
      <c r="MU35" s="430" t="s">
        <v>1226</v>
      </c>
      <c r="MV35" s="430" t="s">
        <v>1226</v>
      </c>
      <c r="MW35" s="430" t="s">
        <v>1226</v>
      </c>
      <c r="MX35" s="430" t="s">
        <v>1226</v>
      </c>
      <c r="MY35" s="430" t="s">
        <v>1226</v>
      </c>
      <c r="MZ35" s="430" t="s">
        <v>1226</v>
      </c>
      <c r="NA35" s="430" t="s">
        <v>1226</v>
      </c>
      <c r="NB35" s="430" t="s">
        <v>1226</v>
      </c>
      <c r="NC35" s="430" t="s">
        <v>1226</v>
      </c>
      <c r="ND35" s="430" t="s">
        <v>1226</v>
      </c>
      <c r="NE35" s="430" t="s">
        <v>1226</v>
      </c>
      <c r="NF35" s="430" t="s">
        <v>1226</v>
      </c>
      <c r="NG35" s="430" t="s">
        <v>1226</v>
      </c>
      <c r="NH35" s="430" t="s">
        <v>1226</v>
      </c>
      <c r="NI35" s="430" t="s">
        <v>1226</v>
      </c>
      <c r="NJ35" s="430" t="s">
        <v>1226</v>
      </c>
      <c r="NK35" s="430" t="s">
        <v>1226</v>
      </c>
      <c r="NL35" s="430" t="s">
        <v>1226</v>
      </c>
      <c r="NM35" s="430" t="s">
        <v>1226</v>
      </c>
      <c r="NN35" s="430" t="s">
        <v>1226</v>
      </c>
      <c r="NO35" s="430" t="s">
        <v>1226</v>
      </c>
      <c r="NP35" s="430" t="s">
        <v>1226</v>
      </c>
      <c r="NQ35" s="430" t="s">
        <v>1226</v>
      </c>
      <c r="NR35" s="430" t="s">
        <v>1226</v>
      </c>
      <c r="NS35" s="430" t="s">
        <v>1226</v>
      </c>
      <c r="NT35" s="430" t="s">
        <v>1226</v>
      </c>
      <c r="NU35" s="430" t="s">
        <v>1226</v>
      </c>
      <c r="NV35" s="430" t="s">
        <v>1226</v>
      </c>
      <c r="NW35" s="430" t="s">
        <v>1226</v>
      </c>
      <c r="NX35" s="430" t="s">
        <v>1226</v>
      </c>
      <c r="NY35" s="430" t="s">
        <v>1226</v>
      </c>
      <c r="NZ35" s="430" t="s">
        <v>1226</v>
      </c>
      <c r="OA35" s="430" t="s">
        <v>1226</v>
      </c>
      <c r="OB35" s="430" t="s">
        <v>1226</v>
      </c>
      <c r="OC35" s="430" t="s">
        <v>1226</v>
      </c>
      <c r="OD35" s="430" t="s">
        <v>7487</v>
      </c>
      <c r="OE35" s="430" t="s">
        <v>1226</v>
      </c>
      <c r="OF35" s="430" t="s">
        <v>1226</v>
      </c>
      <c r="OG35" s="430" t="s">
        <v>1226</v>
      </c>
      <c r="OH35" s="430" t="s">
        <v>1226</v>
      </c>
      <c r="OI35" s="430" t="s">
        <v>1226</v>
      </c>
      <c r="OJ35" s="430" t="s">
        <v>1226</v>
      </c>
      <c r="OK35" s="430" t="s">
        <v>1226</v>
      </c>
      <c r="OL35" s="430" t="s">
        <v>1226</v>
      </c>
      <c r="OM35" s="430" t="s">
        <v>1226</v>
      </c>
      <c r="ON35" s="430" t="s">
        <v>1226</v>
      </c>
      <c r="OO35" s="430" t="s">
        <v>1226</v>
      </c>
      <c r="OP35" s="430" t="s">
        <v>1226</v>
      </c>
      <c r="OQ35" s="430" t="s">
        <v>1226</v>
      </c>
      <c r="OR35" s="430" t="s">
        <v>7488</v>
      </c>
      <c r="OS35" s="430" t="s">
        <v>1226</v>
      </c>
      <c r="OT35" s="430" t="s">
        <v>1226</v>
      </c>
      <c r="OU35" s="430" t="s">
        <v>1226</v>
      </c>
      <c r="OV35" s="430" t="s">
        <v>1226</v>
      </c>
      <c r="OW35" s="430" t="s">
        <v>1226</v>
      </c>
      <c r="OX35" s="430" t="s">
        <v>1226</v>
      </c>
      <c r="OY35" s="430" t="s">
        <v>1226</v>
      </c>
      <c r="OZ35" s="430" t="s">
        <v>1226</v>
      </c>
      <c r="PA35" s="430" t="s">
        <v>1226</v>
      </c>
      <c r="PB35" s="430" t="s">
        <v>1226</v>
      </c>
      <c r="PC35" s="430" t="s">
        <v>1226</v>
      </c>
      <c r="PD35" s="430" t="s">
        <v>1226</v>
      </c>
      <c r="PE35" s="430" t="s">
        <v>1226</v>
      </c>
      <c r="PF35" s="430" t="s">
        <v>7487</v>
      </c>
      <c r="PG35" s="430" t="s">
        <v>1226</v>
      </c>
      <c r="PH35" s="430" t="s">
        <v>1226</v>
      </c>
      <c r="PI35" s="430" t="s">
        <v>1226</v>
      </c>
      <c r="PJ35" s="430" t="s">
        <v>1226</v>
      </c>
      <c r="PK35" s="430" t="s">
        <v>1226</v>
      </c>
      <c r="PL35" s="430" t="s">
        <v>1226</v>
      </c>
      <c r="PM35" s="430" t="s">
        <v>1226</v>
      </c>
      <c r="PN35" s="430" t="s">
        <v>1226</v>
      </c>
      <c r="PO35" s="430" t="s">
        <v>1226</v>
      </c>
      <c r="PP35" s="430" t="s">
        <v>1226</v>
      </c>
      <c r="PQ35" s="430" t="s">
        <v>1226</v>
      </c>
      <c r="PR35" s="430" t="s">
        <v>1226</v>
      </c>
      <c r="PS35" s="430" t="s">
        <v>1226</v>
      </c>
      <c r="PT35" s="430">
        <v>0</v>
      </c>
      <c r="PU35" s="430" t="s">
        <v>1226</v>
      </c>
      <c r="PV35" s="430" t="s">
        <v>1226</v>
      </c>
      <c r="PW35" s="430" t="s">
        <v>1226</v>
      </c>
      <c r="PX35" s="430" t="s">
        <v>1226</v>
      </c>
      <c r="PY35" s="430" t="s">
        <v>1226</v>
      </c>
      <c r="PZ35" s="430" t="s">
        <v>1226</v>
      </c>
      <c r="QA35" s="430" t="s">
        <v>1226</v>
      </c>
      <c r="QB35" s="430" t="s">
        <v>1226</v>
      </c>
      <c r="QC35" s="430" t="s">
        <v>1226</v>
      </c>
      <c r="QD35" s="430" t="s">
        <v>1226</v>
      </c>
      <c r="QE35" s="430" t="s">
        <v>1226</v>
      </c>
      <c r="QF35" s="430" t="s">
        <v>1226</v>
      </c>
      <c r="QG35" s="430" t="s">
        <v>1226</v>
      </c>
      <c r="QH35" s="430" t="s">
        <v>1226</v>
      </c>
      <c r="QI35" s="430" t="s">
        <v>1226</v>
      </c>
      <c r="QJ35" s="430" t="s">
        <v>1226</v>
      </c>
      <c r="QK35" s="430" t="s">
        <v>1226</v>
      </c>
      <c r="QL35" s="430" t="s">
        <v>1226</v>
      </c>
      <c r="QM35" s="430" t="s">
        <v>1226</v>
      </c>
      <c r="QN35" s="430" t="s">
        <v>1226</v>
      </c>
      <c r="QO35" s="430" t="s">
        <v>1226</v>
      </c>
      <c r="QP35" s="430" t="s">
        <v>1226</v>
      </c>
      <c r="QQ35" s="430" t="s">
        <v>1226</v>
      </c>
      <c r="QR35" s="430" t="s">
        <v>1226</v>
      </c>
      <c r="QS35" s="430" t="s">
        <v>1226</v>
      </c>
      <c r="QT35" s="443" t="s">
        <v>1226</v>
      </c>
      <c r="QU35" s="443" t="s">
        <v>1226</v>
      </c>
      <c r="QV35" s="443" t="s">
        <v>1226</v>
      </c>
      <c r="QW35" s="443" t="s">
        <v>1226</v>
      </c>
      <c r="QX35" s="443" t="s">
        <v>1226</v>
      </c>
      <c r="QY35" s="443" t="s">
        <v>1226</v>
      </c>
      <c r="QZ35" s="443" t="s">
        <v>1226</v>
      </c>
      <c r="RA35" s="443" t="s">
        <v>1226</v>
      </c>
      <c r="RB35" s="443" t="s">
        <v>1226</v>
      </c>
      <c r="RC35" s="443" t="s">
        <v>1226</v>
      </c>
      <c r="RD35" s="443" t="s">
        <v>1226</v>
      </c>
      <c r="RE35" s="443" t="s">
        <v>1226</v>
      </c>
      <c r="RF35" s="443" t="s">
        <v>1226</v>
      </c>
      <c r="RG35" s="443" t="s">
        <v>1226</v>
      </c>
      <c r="RH35" s="443" t="s">
        <v>1226</v>
      </c>
      <c r="RI35" s="443" t="s">
        <v>1226</v>
      </c>
      <c r="RJ35" s="443" t="s">
        <v>1226</v>
      </c>
      <c r="RK35" s="443" t="s">
        <v>1226</v>
      </c>
      <c r="RL35" s="443" t="s">
        <v>1226</v>
      </c>
      <c r="RM35" s="443" t="s">
        <v>1226</v>
      </c>
      <c r="RN35" s="443" t="s">
        <v>1226</v>
      </c>
      <c r="RO35" s="443" t="s">
        <v>1226</v>
      </c>
    </row>
    <row r="36" spans="1:483" ht="12.75" customHeight="1" x14ac:dyDescent="0.2">
      <c r="A36" s="430" t="s">
        <v>7489</v>
      </c>
      <c r="B36" s="430" t="s">
        <v>7490</v>
      </c>
      <c r="C36" s="430" t="s">
        <v>1055</v>
      </c>
      <c r="D36" s="430" t="s">
        <v>1056</v>
      </c>
      <c r="E36" s="430" t="s">
        <v>1071</v>
      </c>
      <c r="F36" s="443">
        <v>4.0601349999999998</v>
      </c>
      <c r="G36" s="444">
        <v>67837.788543585106</v>
      </c>
      <c r="H36" s="430">
        <v>0.75</v>
      </c>
      <c r="I36" s="430">
        <v>0.75</v>
      </c>
      <c r="J36" s="430">
        <v>0.75</v>
      </c>
      <c r="K36" s="430">
        <v>0.75</v>
      </c>
      <c r="L36" s="430">
        <v>0.75</v>
      </c>
      <c r="M36" s="430">
        <v>0.75</v>
      </c>
      <c r="N36" s="430">
        <v>0.75</v>
      </c>
      <c r="O36" s="430" t="s">
        <v>7619</v>
      </c>
      <c r="P36" s="430" t="s">
        <v>10</v>
      </c>
      <c r="Q36" s="430" t="s">
        <v>1226</v>
      </c>
      <c r="R36" s="430" t="s">
        <v>1226</v>
      </c>
      <c r="S36" s="430" t="s">
        <v>1226</v>
      </c>
      <c r="T36" s="430" t="s">
        <v>1226</v>
      </c>
      <c r="U36" s="430" t="s">
        <v>1226</v>
      </c>
      <c r="V36" s="430" t="s">
        <v>1226</v>
      </c>
      <c r="W36" s="451" t="s">
        <v>1226</v>
      </c>
      <c r="X36" s="451" t="s">
        <v>1226</v>
      </c>
      <c r="Y36" s="451" t="s">
        <v>1226</v>
      </c>
      <c r="Z36" s="430" t="s">
        <v>7492</v>
      </c>
      <c r="AA36" s="430" t="s">
        <v>1226</v>
      </c>
      <c r="AB36" s="430" t="s">
        <v>1226</v>
      </c>
      <c r="AC36" s="430" t="s">
        <v>1226</v>
      </c>
      <c r="AD36" s="430" t="s">
        <v>1226</v>
      </c>
      <c r="AE36" s="430" t="s">
        <v>1226</v>
      </c>
      <c r="AF36" s="430" t="s">
        <v>1226</v>
      </c>
      <c r="AG36" s="451" t="s">
        <v>1226</v>
      </c>
      <c r="AH36" s="451" t="s">
        <v>1226</v>
      </c>
      <c r="AI36" s="451" t="s">
        <v>1226</v>
      </c>
      <c r="AJ36" s="430" t="s">
        <v>7577</v>
      </c>
      <c r="AK36" s="430">
        <v>369.91</v>
      </c>
      <c r="AL36" s="430" t="s">
        <v>1226</v>
      </c>
      <c r="AM36" s="430" t="s">
        <v>1226</v>
      </c>
      <c r="AN36" s="430" t="s">
        <v>1226</v>
      </c>
      <c r="AO36" s="430" t="s">
        <v>1226</v>
      </c>
      <c r="AP36" s="430" t="s">
        <v>1226</v>
      </c>
      <c r="AQ36" s="451" t="s">
        <v>1226</v>
      </c>
      <c r="AR36" s="451" t="s">
        <v>1226</v>
      </c>
      <c r="AS36" s="451" t="s">
        <v>1226</v>
      </c>
      <c r="AT36" s="430" t="s">
        <v>7620</v>
      </c>
      <c r="AU36" s="430">
        <v>86.22</v>
      </c>
      <c r="AV36" s="430" t="s">
        <v>1226</v>
      </c>
      <c r="AW36" s="430" t="s">
        <v>1226</v>
      </c>
      <c r="AX36" s="430" t="s">
        <v>1226</v>
      </c>
      <c r="AY36" s="430" t="s">
        <v>1226</v>
      </c>
      <c r="AZ36" s="430" t="s">
        <v>1226</v>
      </c>
      <c r="BA36" s="451" t="s">
        <v>1226</v>
      </c>
      <c r="BB36" s="451" t="s">
        <v>1226</v>
      </c>
      <c r="BC36" s="451" t="s">
        <v>1226</v>
      </c>
      <c r="BD36" s="430" t="s">
        <v>7621</v>
      </c>
      <c r="BE36" s="430" t="s">
        <v>1226</v>
      </c>
      <c r="BF36" s="430" t="s">
        <v>1226</v>
      </c>
      <c r="BG36" s="430" t="s">
        <v>1226</v>
      </c>
      <c r="BH36" s="430" t="s">
        <v>1226</v>
      </c>
      <c r="BI36" s="430" t="s">
        <v>1226</v>
      </c>
      <c r="BJ36" s="430" t="s">
        <v>1226</v>
      </c>
      <c r="BK36" s="451" t="s">
        <v>1226</v>
      </c>
      <c r="BL36" s="451" t="s">
        <v>1226</v>
      </c>
      <c r="BM36" s="451" t="s">
        <v>1226</v>
      </c>
      <c r="BN36" s="430" t="s">
        <v>7622</v>
      </c>
      <c r="BO36" s="430">
        <v>55.66</v>
      </c>
      <c r="BP36" s="430" t="s">
        <v>1226</v>
      </c>
      <c r="BQ36" s="430" t="s">
        <v>1226</v>
      </c>
      <c r="BR36" s="430" t="s">
        <v>1226</v>
      </c>
      <c r="BS36" s="430" t="s">
        <v>1226</v>
      </c>
      <c r="BT36" s="430" t="s">
        <v>1226</v>
      </c>
      <c r="BU36" s="451" t="s">
        <v>1226</v>
      </c>
      <c r="BV36" s="451" t="s">
        <v>1226</v>
      </c>
      <c r="BW36" s="451" t="s">
        <v>1226</v>
      </c>
      <c r="BX36" s="430" t="s">
        <v>1226</v>
      </c>
      <c r="BY36" s="430" t="s">
        <v>1226</v>
      </c>
      <c r="BZ36" s="430" t="s">
        <v>1226</v>
      </c>
      <c r="CA36" s="430" t="s">
        <v>1226</v>
      </c>
      <c r="CB36" s="430" t="s">
        <v>1226</v>
      </c>
      <c r="CC36" s="430" t="s">
        <v>1226</v>
      </c>
      <c r="CD36" s="430" t="s">
        <v>1226</v>
      </c>
      <c r="CE36" s="451" t="s">
        <v>1226</v>
      </c>
      <c r="CF36" s="451" t="s">
        <v>1226</v>
      </c>
      <c r="CG36" s="451" t="s">
        <v>1226</v>
      </c>
      <c r="CH36" s="430" t="s">
        <v>1226</v>
      </c>
      <c r="CI36" s="430" t="s">
        <v>1226</v>
      </c>
      <c r="CJ36" s="430" t="s">
        <v>1226</v>
      </c>
      <c r="CK36" s="430" t="s">
        <v>1226</v>
      </c>
      <c r="CL36" s="430" t="s">
        <v>1226</v>
      </c>
      <c r="CM36" s="430" t="s">
        <v>1226</v>
      </c>
      <c r="CN36" s="430" t="s">
        <v>1226</v>
      </c>
      <c r="CO36" s="451" t="s">
        <v>1226</v>
      </c>
      <c r="CP36" s="451" t="s">
        <v>1226</v>
      </c>
      <c r="CQ36" s="451" t="s">
        <v>1226</v>
      </c>
      <c r="CR36" s="430" t="s">
        <v>1226</v>
      </c>
      <c r="CS36" s="430" t="s">
        <v>1226</v>
      </c>
      <c r="CT36" s="430" t="s">
        <v>1226</v>
      </c>
      <c r="CU36" s="430" t="s">
        <v>1226</v>
      </c>
      <c r="CV36" s="430" t="s">
        <v>1226</v>
      </c>
      <c r="CW36" s="430" t="s">
        <v>1226</v>
      </c>
      <c r="CX36" s="430" t="s">
        <v>1226</v>
      </c>
      <c r="CY36" s="451" t="s">
        <v>1226</v>
      </c>
      <c r="CZ36" s="451" t="s">
        <v>1226</v>
      </c>
      <c r="DA36" s="451" t="s">
        <v>1226</v>
      </c>
      <c r="DB36" s="430" t="s">
        <v>1226</v>
      </c>
      <c r="DC36" s="430" t="s">
        <v>1226</v>
      </c>
      <c r="DD36" s="430" t="s">
        <v>1226</v>
      </c>
      <c r="DE36" s="430" t="s">
        <v>1226</v>
      </c>
      <c r="DF36" s="430" t="s">
        <v>1226</v>
      </c>
      <c r="DG36" s="430" t="s">
        <v>1226</v>
      </c>
      <c r="DH36" s="430" t="s">
        <v>1226</v>
      </c>
      <c r="DI36" s="451" t="s">
        <v>1226</v>
      </c>
      <c r="DJ36" s="451" t="s">
        <v>1226</v>
      </c>
      <c r="DK36" s="451" t="s">
        <v>1226</v>
      </c>
      <c r="DL36" s="430" t="s">
        <v>1226</v>
      </c>
      <c r="DM36" s="430" t="s">
        <v>1226</v>
      </c>
      <c r="DN36" s="430" t="s">
        <v>1226</v>
      </c>
      <c r="DO36" s="430" t="s">
        <v>1226</v>
      </c>
      <c r="DP36" s="430" t="s">
        <v>1226</v>
      </c>
      <c r="DQ36" s="430" t="s">
        <v>1226</v>
      </c>
      <c r="DR36" s="430" t="s">
        <v>1226</v>
      </c>
      <c r="DS36" s="451" t="s">
        <v>1226</v>
      </c>
      <c r="DT36" s="451" t="s">
        <v>1226</v>
      </c>
      <c r="DU36" s="451" t="s">
        <v>1226</v>
      </c>
      <c r="DV36" s="430" t="s">
        <v>1226</v>
      </c>
      <c r="DW36" s="430" t="s">
        <v>1226</v>
      </c>
      <c r="DX36" s="430" t="s">
        <v>1226</v>
      </c>
      <c r="DY36" s="430" t="s">
        <v>1226</v>
      </c>
      <c r="DZ36" s="430" t="s">
        <v>1226</v>
      </c>
      <c r="EA36" s="430" t="s">
        <v>1226</v>
      </c>
      <c r="EB36" s="430" t="s">
        <v>1226</v>
      </c>
      <c r="EC36" s="451" t="s">
        <v>1226</v>
      </c>
      <c r="ED36" s="451" t="s">
        <v>1226</v>
      </c>
      <c r="EE36" s="451" t="s">
        <v>1226</v>
      </c>
      <c r="EF36" s="430" t="s">
        <v>1226</v>
      </c>
      <c r="EG36" s="430" t="s">
        <v>1226</v>
      </c>
      <c r="EH36" s="430" t="s">
        <v>1226</v>
      </c>
      <c r="EI36" s="430" t="s">
        <v>1226</v>
      </c>
      <c r="EJ36" s="430" t="s">
        <v>1226</v>
      </c>
      <c r="EK36" s="430" t="s">
        <v>1226</v>
      </c>
      <c r="EL36" s="430" t="s">
        <v>1226</v>
      </c>
      <c r="EM36" s="451" t="s">
        <v>1226</v>
      </c>
      <c r="EN36" s="451" t="s">
        <v>1226</v>
      </c>
      <c r="EO36" s="451" t="s">
        <v>1226</v>
      </c>
      <c r="EP36" s="430" t="s">
        <v>1226</v>
      </c>
      <c r="EQ36" s="430" t="s">
        <v>1226</v>
      </c>
      <c r="ER36" s="430" t="s">
        <v>1226</v>
      </c>
      <c r="ES36" s="430" t="s">
        <v>1226</v>
      </c>
      <c r="ET36" s="430" t="s">
        <v>1226</v>
      </c>
      <c r="EU36" s="430" t="s">
        <v>1226</v>
      </c>
      <c r="EV36" s="430" t="s">
        <v>1226</v>
      </c>
      <c r="EW36" s="451" t="s">
        <v>1226</v>
      </c>
      <c r="EX36" s="451" t="s">
        <v>1226</v>
      </c>
      <c r="EY36" s="451" t="s">
        <v>1226</v>
      </c>
      <c r="EZ36" s="430">
        <v>511.79</v>
      </c>
      <c r="FA36" s="430" t="s">
        <v>1226</v>
      </c>
      <c r="FB36" s="430" t="s">
        <v>1226</v>
      </c>
      <c r="FC36" s="430" t="s">
        <v>1226</v>
      </c>
      <c r="FD36" s="430" t="s">
        <v>1226</v>
      </c>
      <c r="FE36" s="430" t="s">
        <v>1226</v>
      </c>
      <c r="FF36" s="430" t="s">
        <v>1226</v>
      </c>
      <c r="FG36" s="430" t="s">
        <v>1226</v>
      </c>
      <c r="FH36" s="430" t="s">
        <v>1226</v>
      </c>
      <c r="FI36" s="430">
        <v>2022</v>
      </c>
      <c r="FJ36" s="430" t="s">
        <v>7519</v>
      </c>
      <c r="FK36" s="430" t="s">
        <v>6421</v>
      </c>
      <c r="FL36" s="430" t="s">
        <v>7623</v>
      </c>
      <c r="FM36" s="430" t="s">
        <v>7624</v>
      </c>
      <c r="FN36" s="443">
        <v>605.31046717918389</v>
      </c>
      <c r="FO36" s="443" t="s">
        <v>1226</v>
      </c>
      <c r="FP36" s="443" t="s">
        <v>1226</v>
      </c>
      <c r="FQ36" s="443" t="s">
        <v>1226</v>
      </c>
      <c r="FR36" s="443" t="s">
        <v>1226</v>
      </c>
      <c r="FS36" s="443" t="s">
        <v>1226</v>
      </c>
      <c r="FT36" s="443">
        <v>605.31046717918389</v>
      </c>
      <c r="FU36" s="430">
        <v>0.66</v>
      </c>
      <c r="FV36" s="430" t="s">
        <v>1226</v>
      </c>
      <c r="FW36" s="430">
        <v>0.66</v>
      </c>
      <c r="FX36" s="430" t="s">
        <v>1226</v>
      </c>
      <c r="FY36" s="430">
        <v>0.66</v>
      </c>
      <c r="FZ36" s="430" t="s">
        <v>1226</v>
      </c>
      <c r="GA36" s="430">
        <v>0.66</v>
      </c>
      <c r="GB36" s="430" t="s">
        <v>1226</v>
      </c>
      <c r="GC36" s="430" t="s">
        <v>7625</v>
      </c>
      <c r="GD36" s="430" t="s">
        <v>7626</v>
      </c>
      <c r="GE36" s="430" t="s">
        <v>1226</v>
      </c>
      <c r="GF36" s="430">
        <v>1</v>
      </c>
      <c r="GG36" s="430">
        <v>1</v>
      </c>
      <c r="GH36" s="430">
        <v>0</v>
      </c>
      <c r="GI36" s="430">
        <v>1</v>
      </c>
      <c r="GJ36" s="430" t="s">
        <v>1226</v>
      </c>
      <c r="GK36" s="430" t="s">
        <v>1226</v>
      </c>
      <c r="GL36" s="430" t="s">
        <v>1226</v>
      </c>
      <c r="GM36" s="430" t="s">
        <v>1226</v>
      </c>
      <c r="GN36" s="430">
        <v>0</v>
      </c>
      <c r="GO36" s="430">
        <v>0</v>
      </c>
      <c r="GP36" s="430">
        <v>0</v>
      </c>
      <c r="GQ36" s="430" t="s">
        <v>1226</v>
      </c>
      <c r="GR36" s="430">
        <v>0</v>
      </c>
      <c r="GS36" s="430">
        <v>0</v>
      </c>
      <c r="GT36" s="430">
        <v>0</v>
      </c>
      <c r="GU36" s="430" t="s">
        <v>1226</v>
      </c>
      <c r="GV36" s="430">
        <v>1</v>
      </c>
      <c r="GW36" s="430" t="s">
        <v>1226</v>
      </c>
      <c r="GX36" s="430" t="s">
        <v>1226</v>
      </c>
      <c r="GY36" s="430" t="s">
        <v>1226</v>
      </c>
      <c r="GZ36" s="430" t="s">
        <v>7627</v>
      </c>
      <c r="HA36" s="430" t="s">
        <v>7628</v>
      </c>
      <c r="HB36" s="430">
        <v>1</v>
      </c>
      <c r="HC36" s="430">
        <v>1</v>
      </c>
      <c r="HD36" s="430">
        <v>0</v>
      </c>
      <c r="HE36" s="430">
        <v>0</v>
      </c>
      <c r="HF36" s="430">
        <v>0</v>
      </c>
      <c r="HG36" s="430">
        <v>0</v>
      </c>
      <c r="HH36" s="430">
        <v>0</v>
      </c>
      <c r="HI36" s="430">
        <v>0</v>
      </c>
      <c r="HJ36" s="430">
        <v>0</v>
      </c>
      <c r="HK36" s="430">
        <v>0</v>
      </c>
      <c r="HL36" s="430">
        <v>0</v>
      </c>
      <c r="HM36" s="430">
        <v>0</v>
      </c>
      <c r="HN36" s="430">
        <v>1</v>
      </c>
      <c r="HO36" s="430" t="s">
        <v>1226</v>
      </c>
      <c r="HP36" s="430" t="s">
        <v>1226</v>
      </c>
      <c r="HQ36" s="430" t="s">
        <v>1226</v>
      </c>
      <c r="HR36" s="430" t="s">
        <v>1226</v>
      </c>
      <c r="HS36" s="430">
        <v>0</v>
      </c>
      <c r="HT36" s="430">
        <v>0</v>
      </c>
      <c r="HU36" s="430">
        <v>0</v>
      </c>
      <c r="HV36" s="430" t="s">
        <v>1226</v>
      </c>
      <c r="HW36" s="430">
        <v>0</v>
      </c>
      <c r="HX36" s="430">
        <v>0</v>
      </c>
      <c r="HY36" s="430">
        <v>0</v>
      </c>
      <c r="HZ36" s="430" t="s">
        <v>1226</v>
      </c>
      <c r="IA36" s="430">
        <v>1</v>
      </c>
      <c r="IB36" s="430" t="s">
        <v>1226</v>
      </c>
      <c r="IC36" s="430" t="s">
        <v>1226</v>
      </c>
      <c r="ID36" s="430" t="s">
        <v>1226</v>
      </c>
      <c r="IE36" s="430" t="s">
        <v>7629</v>
      </c>
      <c r="IF36" s="430" t="s">
        <v>7630</v>
      </c>
      <c r="IG36" s="430">
        <v>1</v>
      </c>
      <c r="IH36" s="430">
        <v>1</v>
      </c>
      <c r="II36" s="430">
        <v>1</v>
      </c>
      <c r="IJ36" s="430">
        <v>1</v>
      </c>
      <c r="IK36" s="430">
        <v>1</v>
      </c>
      <c r="IL36" s="430" t="s">
        <v>7631</v>
      </c>
      <c r="IM36" s="430" t="s">
        <v>1226</v>
      </c>
      <c r="IN36" s="430">
        <v>1</v>
      </c>
      <c r="IO36" s="430" t="s">
        <v>1226</v>
      </c>
      <c r="IP36" s="430">
        <v>1</v>
      </c>
      <c r="IQ36" s="430" t="s">
        <v>1226</v>
      </c>
      <c r="IR36" s="430">
        <v>1</v>
      </c>
      <c r="IS36" s="430" t="s">
        <v>1226</v>
      </c>
      <c r="IT36" s="430">
        <v>1</v>
      </c>
      <c r="IU36" s="430" t="s">
        <v>1226</v>
      </c>
      <c r="IV36" s="430" t="s">
        <v>7632</v>
      </c>
      <c r="IW36" s="430">
        <v>0</v>
      </c>
      <c r="IX36" s="430" t="s">
        <v>1226</v>
      </c>
      <c r="IY36" s="430">
        <v>0</v>
      </c>
      <c r="IZ36" s="430" t="s">
        <v>1226</v>
      </c>
      <c r="JA36" s="430">
        <v>0</v>
      </c>
      <c r="JB36" s="430" t="s">
        <v>1226</v>
      </c>
      <c r="JC36" s="430">
        <v>0</v>
      </c>
      <c r="JD36" s="430" t="s">
        <v>1226</v>
      </c>
      <c r="JE36" s="430" t="s">
        <v>1226</v>
      </c>
      <c r="JF36" s="430" t="s">
        <v>1226</v>
      </c>
      <c r="JG36" s="430" t="s">
        <v>1226</v>
      </c>
      <c r="JH36" s="430" t="s">
        <v>1226</v>
      </c>
      <c r="JI36" s="430" t="s">
        <v>1226</v>
      </c>
      <c r="JJ36" s="430" t="s">
        <v>1226</v>
      </c>
      <c r="JK36" s="430" t="s">
        <v>1226</v>
      </c>
      <c r="JL36" s="430" t="s">
        <v>1226</v>
      </c>
      <c r="JM36" s="430" t="s">
        <v>1226</v>
      </c>
      <c r="JN36" s="430" t="s">
        <v>1226</v>
      </c>
      <c r="JO36" s="430" t="s">
        <v>1226</v>
      </c>
      <c r="JP36" s="443" t="s">
        <v>1226</v>
      </c>
      <c r="JQ36" s="443" t="s">
        <v>1226</v>
      </c>
      <c r="JR36" s="443" t="s">
        <v>1226</v>
      </c>
      <c r="JS36" s="443" t="s">
        <v>1226</v>
      </c>
      <c r="JT36" s="443" t="s">
        <v>1226</v>
      </c>
      <c r="JU36" s="430" t="s">
        <v>1226</v>
      </c>
      <c r="JV36" s="430" t="s">
        <v>1226</v>
      </c>
      <c r="JW36" s="430">
        <v>0.5</v>
      </c>
      <c r="JX36" s="430" t="s">
        <v>1226</v>
      </c>
      <c r="JY36" s="430" t="s">
        <v>1226</v>
      </c>
      <c r="JZ36" s="430">
        <v>0.5</v>
      </c>
      <c r="KA36" s="430" t="s">
        <v>1226</v>
      </c>
      <c r="KB36" s="430" t="s">
        <v>1226</v>
      </c>
      <c r="KC36" s="430">
        <v>0.5</v>
      </c>
      <c r="KD36" s="430" t="s">
        <v>1226</v>
      </c>
      <c r="KE36" s="430" t="s">
        <v>1226</v>
      </c>
      <c r="KF36" s="430">
        <v>0.5</v>
      </c>
      <c r="KG36" s="430" t="s">
        <v>1226</v>
      </c>
      <c r="KH36" s="430" t="s">
        <v>1226</v>
      </c>
      <c r="KI36" s="430">
        <v>0.5</v>
      </c>
      <c r="KJ36" s="430" t="s">
        <v>1226</v>
      </c>
      <c r="KK36" s="430" t="s">
        <v>1226</v>
      </c>
      <c r="KL36" s="430">
        <v>0.5</v>
      </c>
      <c r="KM36" s="430" t="s">
        <v>1226</v>
      </c>
      <c r="KN36" s="430" t="s">
        <v>1226</v>
      </c>
      <c r="KO36" s="430">
        <v>0.5</v>
      </c>
      <c r="KP36" s="430" t="s">
        <v>7633</v>
      </c>
      <c r="KQ36" s="430" t="s">
        <v>7634</v>
      </c>
      <c r="KR36" s="430" t="s">
        <v>1226</v>
      </c>
      <c r="KS36" s="430" t="s">
        <v>1226</v>
      </c>
      <c r="KT36" s="430" t="s">
        <v>1226</v>
      </c>
      <c r="KU36" s="430" t="s">
        <v>1226</v>
      </c>
      <c r="KV36" s="430" t="s">
        <v>1226</v>
      </c>
      <c r="KW36" s="430" t="s">
        <v>1226</v>
      </c>
      <c r="KX36" s="430" t="s">
        <v>1226</v>
      </c>
      <c r="KY36" s="430" t="s">
        <v>1226</v>
      </c>
      <c r="KZ36" s="430" t="s">
        <v>1226</v>
      </c>
      <c r="LA36" s="430" t="s">
        <v>1226</v>
      </c>
      <c r="LB36" s="430" t="s">
        <v>1226</v>
      </c>
      <c r="LC36" s="430" t="s">
        <v>1226</v>
      </c>
      <c r="LD36" s="430" t="s">
        <v>1226</v>
      </c>
      <c r="LE36" s="430" t="s">
        <v>1226</v>
      </c>
      <c r="LF36" s="430" t="s">
        <v>7491</v>
      </c>
      <c r="LG36" s="430" t="s">
        <v>7519</v>
      </c>
      <c r="LH36" s="430">
        <v>2022</v>
      </c>
      <c r="LI36" s="430" t="s">
        <v>1226</v>
      </c>
      <c r="LJ36" s="430" t="s">
        <v>1226</v>
      </c>
      <c r="LK36" s="430" t="s">
        <v>7635</v>
      </c>
      <c r="LL36" s="430" t="s">
        <v>1226</v>
      </c>
      <c r="LM36" s="430" t="s">
        <v>1226</v>
      </c>
      <c r="LN36" s="430" t="s">
        <v>1226</v>
      </c>
      <c r="LO36" s="430" t="s">
        <v>1226</v>
      </c>
      <c r="LP36" s="430" t="s">
        <v>1226</v>
      </c>
      <c r="LQ36" s="430" t="s">
        <v>1226</v>
      </c>
      <c r="LR36" s="430" t="s">
        <v>1226</v>
      </c>
      <c r="LS36" s="430" t="s">
        <v>1226</v>
      </c>
      <c r="LT36" s="430" t="s">
        <v>1226</v>
      </c>
      <c r="LU36" s="430" t="s">
        <v>1226</v>
      </c>
      <c r="LV36" s="430" t="s">
        <v>1226</v>
      </c>
      <c r="LW36" s="430" t="s">
        <v>1226</v>
      </c>
      <c r="LX36" s="430" t="s">
        <v>1226</v>
      </c>
      <c r="LY36" s="430" t="s">
        <v>1226</v>
      </c>
      <c r="LZ36" s="430" t="s">
        <v>1226</v>
      </c>
      <c r="MA36" s="430" t="s">
        <v>1226</v>
      </c>
      <c r="MB36" s="430" t="s">
        <v>1226</v>
      </c>
      <c r="MC36" s="430" t="s">
        <v>1226</v>
      </c>
      <c r="MD36" s="430" t="s">
        <v>1226</v>
      </c>
      <c r="ME36" s="430" t="s">
        <v>1226</v>
      </c>
      <c r="MF36" s="430" t="s">
        <v>1226</v>
      </c>
      <c r="MG36" s="430" t="s">
        <v>1226</v>
      </c>
      <c r="MH36" s="430" t="s">
        <v>1226</v>
      </c>
      <c r="MI36" s="430" t="s">
        <v>1226</v>
      </c>
      <c r="MJ36" s="430" t="s">
        <v>7636</v>
      </c>
      <c r="MK36" s="430" t="s">
        <v>1226</v>
      </c>
      <c r="ML36" s="430" t="s">
        <v>1226</v>
      </c>
      <c r="MM36" s="430" t="s">
        <v>1226</v>
      </c>
      <c r="MN36" s="430" t="s">
        <v>1226</v>
      </c>
      <c r="MO36" s="430" t="s">
        <v>1226</v>
      </c>
      <c r="MP36" s="430" t="s">
        <v>1226</v>
      </c>
      <c r="MQ36" s="430" t="s">
        <v>1226</v>
      </c>
      <c r="MR36" s="430" t="s">
        <v>1226</v>
      </c>
      <c r="MS36" s="430" t="s">
        <v>1226</v>
      </c>
      <c r="MT36" s="430" t="s">
        <v>1226</v>
      </c>
      <c r="MU36" s="430" t="s">
        <v>1226</v>
      </c>
      <c r="MV36" s="430" t="s">
        <v>1226</v>
      </c>
      <c r="MW36" s="430" t="s">
        <v>1226</v>
      </c>
      <c r="MX36" s="430" t="s">
        <v>1226</v>
      </c>
      <c r="MY36" s="430" t="s">
        <v>1226</v>
      </c>
      <c r="MZ36" s="430" t="s">
        <v>1226</v>
      </c>
      <c r="NA36" s="430" t="s">
        <v>1226</v>
      </c>
      <c r="NB36" s="430" t="s">
        <v>1226</v>
      </c>
      <c r="NC36" s="430" t="s">
        <v>1226</v>
      </c>
      <c r="ND36" s="430" t="s">
        <v>1226</v>
      </c>
      <c r="NE36" s="430" t="s">
        <v>1226</v>
      </c>
      <c r="NF36" s="430" t="s">
        <v>1226</v>
      </c>
      <c r="NG36" s="430" t="s">
        <v>1226</v>
      </c>
      <c r="NH36" s="430" t="s">
        <v>1226</v>
      </c>
      <c r="NI36" s="430" t="s">
        <v>1226</v>
      </c>
      <c r="NJ36" s="430" t="s">
        <v>1226</v>
      </c>
      <c r="NK36" s="430" t="s">
        <v>1226</v>
      </c>
      <c r="NL36" s="430" t="s">
        <v>1226</v>
      </c>
      <c r="NM36" s="430" t="s">
        <v>1226</v>
      </c>
      <c r="NN36" s="430" t="s">
        <v>1226</v>
      </c>
      <c r="NO36" s="430" t="s">
        <v>1226</v>
      </c>
      <c r="NP36" s="430" t="s">
        <v>1226</v>
      </c>
      <c r="NQ36" s="430" t="s">
        <v>1226</v>
      </c>
      <c r="NR36" s="430" t="s">
        <v>1226</v>
      </c>
      <c r="NS36" s="430" t="s">
        <v>1226</v>
      </c>
      <c r="NT36" s="430" t="s">
        <v>1226</v>
      </c>
      <c r="NU36" s="430" t="s">
        <v>1226</v>
      </c>
      <c r="NV36" s="430" t="s">
        <v>1226</v>
      </c>
      <c r="NW36" s="430" t="s">
        <v>1226</v>
      </c>
      <c r="NX36" s="430" t="s">
        <v>1226</v>
      </c>
      <c r="NY36" s="430" t="s">
        <v>1226</v>
      </c>
      <c r="NZ36" s="430" t="s">
        <v>1226</v>
      </c>
      <c r="OA36" s="430" t="s">
        <v>1226</v>
      </c>
      <c r="OB36" s="430" t="s">
        <v>1226</v>
      </c>
      <c r="OC36" s="430" t="s">
        <v>1226</v>
      </c>
      <c r="OD36" s="430" t="s">
        <v>1226</v>
      </c>
      <c r="OE36" s="430" t="s">
        <v>1226</v>
      </c>
      <c r="OF36" s="430" t="s">
        <v>1226</v>
      </c>
      <c r="OG36" s="430" t="s">
        <v>1226</v>
      </c>
      <c r="OH36" s="430" t="s">
        <v>1226</v>
      </c>
      <c r="OI36" s="430" t="s">
        <v>1226</v>
      </c>
      <c r="OJ36" s="430" t="s">
        <v>1226</v>
      </c>
      <c r="OK36" s="430" t="s">
        <v>1226</v>
      </c>
      <c r="OL36" s="430" t="s">
        <v>1226</v>
      </c>
      <c r="OM36" s="430" t="s">
        <v>1226</v>
      </c>
      <c r="ON36" s="430" t="s">
        <v>7637</v>
      </c>
      <c r="OO36" s="430" t="s">
        <v>1226</v>
      </c>
      <c r="OP36" s="430" t="s">
        <v>1226</v>
      </c>
      <c r="OQ36" s="430" t="s">
        <v>1226</v>
      </c>
      <c r="OR36" s="430" t="s">
        <v>1226</v>
      </c>
      <c r="OS36" s="430" t="s">
        <v>1226</v>
      </c>
      <c r="OT36" s="430" t="s">
        <v>1226</v>
      </c>
      <c r="OU36" s="430" t="s">
        <v>1226</v>
      </c>
      <c r="OV36" s="430" t="s">
        <v>1226</v>
      </c>
      <c r="OW36" s="430" t="s">
        <v>1226</v>
      </c>
      <c r="OX36" s="430" t="s">
        <v>1226</v>
      </c>
      <c r="OY36" s="430" t="s">
        <v>1226</v>
      </c>
      <c r="OZ36" s="430" t="s">
        <v>1226</v>
      </c>
      <c r="PA36" s="430" t="s">
        <v>1226</v>
      </c>
      <c r="PB36" s="430" t="s">
        <v>1226</v>
      </c>
      <c r="PC36" s="430" t="s">
        <v>1226</v>
      </c>
      <c r="PD36" s="430" t="s">
        <v>1226</v>
      </c>
      <c r="PE36" s="430" t="s">
        <v>1226</v>
      </c>
      <c r="PF36" s="430" t="s">
        <v>1226</v>
      </c>
      <c r="PG36" s="430" t="s">
        <v>1226</v>
      </c>
      <c r="PH36" s="430" t="s">
        <v>1226</v>
      </c>
      <c r="PI36" s="430" t="s">
        <v>1226</v>
      </c>
      <c r="PJ36" s="430" t="s">
        <v>1226</v>
      </c>
      <c r="PK36" s="430" t="s">
        <v>1226</v>
      </c>
      <c r="PL36" s="430" t="s">
        <v>1226</v>
      </c>
      <c r="PM36" s="430" t="s">
        <v>1226</v>
      </c>
      <c r="PN36" s="430" t="s">
        <v>1226</v>
      </c>
      <c r="PO36" s="430" t="s">
        <v>1226</v>
      </c>
      <c r="PP36" s="430" t="s">
        <v>1226</v>
      </c>
      <c r="PQ36" s="430" t="s">
        <v>1226</v>
      </c>
      <c r="PR36" s="430" t="s">
        <v>1226</v>
      </c>
      <c r="PS36" s="430" t="s">
        <v>1226</v>
      </c>
      <c r="PT36" s="430" t="s">
        <v>1226</v>
      </c>
      <c r="PU36" s="430" t="s">
        <v>1226</v>
      </c>
      <c r="PV36" s="430" t="s">
        <v>1226</v>
      </c>
      <c r="PW36" s="430" t="s">
        <v>1226</v>
      </c>
      <c r="PX36" s="430" t="s">
        <v>1226</v>
      </c>
      <c r="PY36" s="430" t="s">
        <v>1226</v>
      </c>
      <c r="PZ36" s="430" t="s">
        <v>1226</v>
      </c>
      <c r="QA36" s="430" t="s">
        <v>1226</v>
      </c>
      <c r="QB36" s="430" t="s">
        <v>1226</v>
      </c>
      <c r="QC36" s="430" t="s">
        <v>1226</v>
      </c>
      <c r="QD36" s="430" t="s">
        <v>7638</v>
      </c>
      <c r="QE36" s="430" t="s">
        <v>1226</v>
      </c>
      <c r="QF36" s="430" t="s">
        <v>1226</v>
      </c>
      <c r="QG36" s="430" t="s">
        <v>1226</v>
      </c>
      <c r="QH36" s="430" t="s">
        <v>1226</v>
      </c>
      <c r="QI36" s="430" t="s">
        <v>1226</v>
      </c>
      <c r="QJ36" s="430" t="s">
        <v>1226</v>
      </c>
      <c r="QK36" s="430" t="s">
        <v>1226</v>
      </c>
      <c r="QL36" s="430" t="s">
        <v>1226</v>
      </c>
      <c r="QM36" s="430" t="s">
        <v>1226</v>
      </c>
      <c r="QN36" s="430" t="s">
        <v>1226</v>
      </c>
      <c r="QO36" s="430" t="s">
        <v>1226</v>
      </c>
      <c r="QP36" s="430" t="s">
        <v>1226</v>
      </c>
      <c r="QQ36" s="430" t="s">
        <v>1226</v>
      </c>
      <c r="QR36" s="430" t="s">
        <v>7639</v>
      </c>
      <c r="QS36" s="430" t="s">
        <v>7640</v>
      </c>
      <c r="QT36" s="443">
        <v>65.830869308101711</v>
      </c>
      <c r="QU36" s="443" t="s">
        <v>1226</v>
      </c>
      <c r="QV36" s="443">
        <v>539.47959787108221</v>
      </c>
      <c r="QW36" s="443" t="s">
        <v>1226</v>
      </c>
      <c r="QX36" s="443" t="s">
        <v>1226</v>
      </c>
      <c r="QY36" s="443" t="s">
        <v>1226</v>
      </c>
      <c r="QZ36" s="443">
        <v>3.1342400946185687</v>
      </c>
      <c r="RA36" s="443" t="s">
        <v>1226</v>
      </c>
      <c r="RB36" s="443" t="s">
        <v>1226</v>
      </c>
      <c r="RC36" s="443">
        <v>608.44470727380258</v>
      </c>
      <c r="RD36" s="443" t="s">
        <v>1226</v>
      </c>
      <c r="RE36" s="443" t="s">
        <v>1226</v>
      </c>
      <c r="RF36" s="443" t="s">
        <v>1226</v>
      </c>
      <c r="RG36" s="443" t="s">
        <v>1226</v>
      </c>
      <c r="RH36" s="443" t="s">
        <v>1226</v>
      </c>
      <c r="RI36" s="443" t="s">
        <v>1226</v>
      </c>
      <c r="RJ36" s="443" t="s">
        <v>1226</v>
      </c>
      <c r="RK36" s="443" t="s">
        <v>1226</v>
      </c>
      <c r="RL36" s="443" t="s">
        <v>1226</v>
      </c>
      <c r="RM36" s="443" t="s">
        <v>1226</v>
      </c>
      <c r="RN36" s="443" t="s">
        <v>1226</v>
      </c>
      <c r="RO36" s="443" t="s">
        <v>1226</v>
      </c>
    </row>
    <row r="37" spans="1:483" ht="12.75" customHeight="1" x14ac:dyDescent="0.2">
      <c r="A37" s="430" t="s">
        <v>1246</v>
      </c>
      <c r="B37" s="430" t="s">
        <v>38</v>
      </c>
      <c r="C37" s="430" t="s">
        <v>1070</v>
      </c>
      <c r="D37" s="430" t="s">
        <v>1050</v>
      </c>
      <c r="E37" s="430" t="s">
        <v>1057</v>
      </c>
      <c r="F37" s="443">
        <v>11.256372000000001</v>
      </c>
      <c r="G37" s="444">
        <v>107352</v>
      </c>
      <c r="H37" s="430">
        <v>0.5</v>
      </c>
      <c r="I37" s="430">
        <v>0.5</v>
      </c>
      <c r="J37" s="430">
        <v>1</v>
      </c>
      <c r="K37" s="430">
        <v>1</v>
      </c>
      <c r="L37" s="430">
        <v>1</v>
      </c>
      <c r="M37" s="430">
        <v>1</v>
      </c>
      <c r="N37" s="430">
        <v>0.5</v>
      </c>
      <c r="O37" s="430" t="s">
        <v>7759</v>
      </c>
      <c r="P37" s="430" t="s">
        <v>7760</v>
      </c>
      <c r="Q37" s="430">
        <v>3525.9</v>
      </c>
      <c r="R37" s="430">
        <v>2619.3000000000002</v>
      </c>
      <c r="S37" s="430">
        <v>796.2</v>
      </c>
      <c r="T37" s="430" t="s">
        <v>1226</v>
      </c>
      <c r="U37" s="430" t="s">
        <v>1226</v>
      </c>
      <c r="V37" s="430" t="s">
        <v>1226</v>
      </c>
      <c r="W37" s="451">
        <v>68</v>
      </c>
      <c r="X37" s="451">
        <v>32</v>
      </c>
      <c r="Y37" s="451" t="s">
        <v>1226</v>
      </c>
      <c r="Z37" s="430" t="s">
        <v>28</v>
      </c>
      <c r="AA37" s="430" t="s">
        <v>1226</v>
      </c>
      <c r="AB37" s="430" t="s">
        <v>1226</v>
      </c>
      <c r="AC37" s="430" t="s">
        <v>1226</v>
      </c>
      <c r="AD37" s="430" t="s">
        <v>1226</v>
      </c>
      <c r="AE37" s="430" t="s">
        <v>1226</v>
      </c>
      <c r="AF37" s="430" t="s">
        <v>1226</v>
      </c>
      <c r="AG37" s="451" t="s">
        <v>1226</v>
      </c>
      <c r="AH37" s="451" t="s">
        <v>1226</v>
      </c>
      <c r="AI37" s="451" t="s">
        <v>1226</v>
      </c>
      <c r="AJ37" s="430" t="s">
        <v>7721</v>
      </c>
      <c r="AK37" s="430" t="s">
        <v>1226</v>
      </c>
      <c r="AL37" s="430" t="s">
        <v>1226</v>
      </c>
      <c r="AM37" s="430" t="s">
        <v>1226</v>
      </c>
      <c r="AN37" s="430" t="s">
        <v>1226</v>
      </c>
      <c r="AO37" s="430" t="s">
        <v>1226</v>
      </c>
      <c r="AP37" s="430" t="s">
        <v>1226</v>
      </c>
      <c r="AQ37" s="451" t="s">
        <v>1226</v>
      </c>
      <c r="AR37" s="451" t="s">
        <v>1226</v>
      </c>
      <c r="AS37" s="451" t="s">
        <v>1226</v>
      </c>
      <c r="AT37" s="430" t="s">
        <v>1226</v>
      </c>
      <c r="AU37" s="430" t="s">
        <v>1226</v>
      </c>
      <c r="AV37" s="430" t="s">
        <v>1226</v>
      </c>
      <c r="AW37" s="430" t="s">
        <v>1226</v>
      </c>
      <c r="AX37" s="430" t="s">
        <v>1226</v>
      </c>
      <c r="AY37" s="430" t="s">
        <v>1226</v>
      </c>
      <c r="AZ37" s="430" t="s">
        <v>1226</v>
      </c>
      <c r="BA37" s="451" t="s">
        <v>1226</v>
      </c>
      <c r="BB37" s="451" t="s">
        <v>1226</v>
      </c>
      <c r="BC37" s="451" t="s">
        <v>1226</v>
      </c>
      <c r="BD37" s="430" t="s">
        <v>1226</v>
      </c>
      <c r="BE37" s="430" t="s">
        <v>1226</v>
      </c>
      <c r="BF37" s="430" t="s">
        <v>1226</v>
      </c>
      <c r="BG37" s="430" t="s">
        <v>1226</v>
      </c>
      <c r="BH37" s="430" t="s">
        <v>1226</v>
      </c>
      <c r="BI37" s="430" t="s">
        <v>1226</v>
      </c>
      <c r="BJ37" s="430" t="s">
        <v>1226</v>
      </c>
      <c r="BK37" s="451" t="s">
        <v>1226</v>
      </c>
      <c r="BL37" s="451" t="s">
        <v>1226</v>
      </c>
      <c r="BM37" s="451" t="s">
        <v>1226</v>
      </c>
      <c r="BN37" s="430" t="s">
        <v>1226</v>
      </c>
      <c r="BO37" s="430" t="s">
        <v>1226</v>
      </c>
      <c r="BP37" s="430" t="s">
        <v>1226</v>
      </c>
      <c r="BQ37" s="430" t="s">
        <v>1226</v>
      </c>
      <c r="BR37" s="430" t="s">
        <v>1226</v>
      </c>
      <c r="BS37" s="430" t="s">
        <v>1226</v>
      </c>
      <c r="BT37" s="430" t="s">
        <v>1226</v>
      </c>
      <c r="BU37" s="451" t="s">
        <v>1226</v>
      </c>
      <c r="BV37" s="451" t="s">
        <v>1226</v>
      </c>
      <c r="BW37" s="451" t="s">
        <v>1226</v>
      </c>
      <c r="BX37" s="430" t="s">
        <v>1226</v>
      </c>
      <c r="BY37" s="430" t="s">
        <v>1226</v>
      </c>
      <c r="BZ37" s="430" t="s">
        <v>1226</v>
      </c>
      <c r="CA37" s="430" t="s">
        <v>1226</v>
      </c>
      <c r="CB37" s="430" t="s">
        <v>1226</v>
      </c>
      <c r="CC37" s="430" t="s">
        <v>1226</v>
      </c>
      <c r="CD37" s="430" t="s">
        <v>1226</v>
      </c>
      <c r="CE37" s="451" t="s">
        <v>1226</v>
      </c>
      <c r="CF37" s="451" t="s">
        <v>1226</v>
      </c>
      <c r="CG37" s="451" t="s">
        <v>1226</v>
      </c>
      <c r="CH37" s="430" t="s">
        <v>1226</v>
      </c>
      <c r="CI37" s="430" t="s">
        <v>1226</v>
      </c>
      <c r="CJ37" s="430" t="s">
        <v>1226</v>
      </c>
      <c r="CK37" s="430" t="s">
        <v>1226</v>
      </c>
      <c r="CL37" s="430" t="s">
        <v>1226</v>
      </c>
      <c r="CM37" s="430" t="s">
        <v>1226</v>
      </c>
      <c r="CN37" s="430" t="s">
        <v>1226</v>
      </c>
      <c r="CO37" s="451" t="s">
        <v>1226</v>
      </c>
      <c r="CP37" s="451" t="s">
        <v>1226</v>
      </c>
      <c r="CQ37" s="451" t="s">
        <v>1226</v>
      </c>
      <c r="CR37" s="430" t="s">
        <v>1226</v>
      </c>
      <c r="CS37" s="430" t="s">
        <v>1226</v>
      </c>
      <c r="CT37" s="430" t="s">
        <v>1226</v>
      </c>
      <c r="CU37" s="430" t="s">
        <v>1226</v>
      </c>
      <c r="CV37" s="430" t="s">
        <v>1226</v>
      </c>
      <c r="CW37" s="430" t="s">
        <v>1226</v>
      </c>
      <c r="CX37" s="430" t="s">
        <v>1226</v>
      </c>
      <c r="CY37" s="451" t="s">
        <v>1226</v>
      </c>
      <c r="CZ37" s="451" t="s">
        <v>1226</v>
      </c>
      <c r="DA37" s="451" t="s">
        <v>1226</v>
      </c>
      <c r="DB37" s="430" t="s">
        <v>1226</v>
      </c>
      <c r="DC37" s="430" t="s">
        <v>1226</v>
      </c>
      <c r="DD37" s="430" t="s">
        <v>1226</v>
      </c>
      <c r="DE37" s="430" t="s">
        <v>1226</v>
      </c>
      <c r="DF37" s="430" t="s">
        <v>1226</v>
      </c>
      <c r="DG37" s="430" t="s">
        <v>1226</v>
      </c>
      <c r="DH37" s="430" t="s">
        <v>1226</v>
      </c>
      <c r="DI37" s="451" t="s">
        <v>1226</v>
      </c>
      <c r="DJ37" s="451" t="s">
        <v>1226</v>
      </c>
      <c r="DK37" s="451" t="s">
        <v>1226</v>
      </c>
      <c r="DL37" s="430" t="s">
        <v>1226</v>
      </c>
      <c r="DM37" s="430" t="s">
        <v>1226</v>
      </c>
      <c r="DN37" s="430" t="s">
        <v>1226</v>
      </c>
      <c r="DO37" s="430" t="s">
        <v>1226</v>
      </c>
      <c r="DP37" s="430" t="s">
        <v>1226</v>
      </c>
      <c r="DQ37" s="430" t="s">
        <v>1226</v>
      </c>
      <c r="DR37" s="430" t="s">
        <v>1226</v>
      </c>
      <c r="DS37" s="451" t="s">
        <v>1226</v>
      </c>
      <c r="DT37" s="451" t="s">
        <v>1226</v>
      </c>
      <c r="DU37" s="451" t="s">
        <v>1226</v>
      </c>
      <c r="DV37" s="430" t="s">
        <v>1226</v>
      </c>
      <c r="DW37" s="430" t="s">
        <v>1226</v>
      </c>
      <c r="DX37" s="430" t="s">
        <v>1226</v>
      </c>
      <c r="DY37" s="430" t="s">
        <v>1226</v>
      </c>
      <c r="DZ37" s="430" t="s">
        <v>1226</v>
      </c>
      <c r="EA37" s="430" t="s">
        <v>1226</v>
      </c>
      <c r="EB37" s="430" t="s">
        <v>1226</v>
      </c>
      <c r="EC37" s="451" t="s">
        <v>1226</v>
      </c>
      <c r="ED37" s="451" t="s">
        <v>1226</v>
      </c>
      <c r="EE37" s="451" t="s">
        <v>1226</v>
      </c>
      <c r="EF37" s="430" t="s">
        <v>1226</v>
      </c>
      <c r="EG37" s="430" t="s">
        <v>1226</v>
      </c>
      <c r="EH37" s="430" t="s">
        <v>1226</v>
      </c>
      <c r="EI37" s="430" t="s">
        <v>1226</v>
      </c>
      <c r="EJ37" s="430" t="s">
        <v>1226</v>
      </c>
      <c r="EK37" s="430" t="s">
        <v>1226</v>
      </c>
      <c r="EL37" s="430" t="s">
        <v>1226</v>
      </c>
      <c r="EM37" s="451" t="s">
        <v>1226</v>
      </c>
      <c r="EN37" s="451" t="s">
        <v>1226</v>
      </c>
      <c r="EO37" s="451" t="s">
        <v>1226</v>
      </c>
      <c r="EP37" s="430" t="s">
        <v>1226</v>
      </c>
      <c r="EQ37" s="430" t="s">
        <v>1226</v>
      </c>
      <c r="ER37" s="430" t="s">
        <v>1226</v>
      </c>
      <c r="ES37" s="430" t="s">
        <v>1226</v>
      </c>
      <c r="ET37" s="430" t="s">
        <v>1226</v>
      </c>
      <c r="EU37" s="430" t="s">
        <v>1226</v>
      </c>
      <c r="EV37" s="430" t="s">
        <v>1226</v>
      </c>
      <c r="EW37" s="451" t="s">
        <v>1226</v>
      </c>
      <c r="EX37" s="451" t="s">
        <v>1226</v>
      </c>
      <c r="EY37" s="451" t="s">
        <v>1226</v>
      </c>
      <c r="EZ37" s="430">
        <v>3525.9</v>
      </c>
      <c r="FA37" s="430">
        <v>2619.3000000000002</v>
      </c>
      <c r="FB37" s="430">
        <v>796.2</v>
      </c>
      <c r="FC37" s="430" t="s">
        <v>1226</v>
      </c>
      <c r="FD37" s="430" t="s">
        <v>1226</v>
      </c>
      <c r="FE37" s="430" t="s">
        <v>1226</v>
      </c>
      <c r="FF37" s="430">
        <v>68</v>
      </c>
      <c r="FG37" s="430">
        <v>32</v>
      </c>
      <c r="FH37" s="430" t="s">
        <v>1226</v>
      </c>
      <c r="FI37" s="430">
        <v>2021</v>
      </c>
      <c r="FJ37" s="430" t="s">
        <v>7761</v>
      </c>
      <c r="FK37" s="430" t="s">
        <v>7762</v>
      </c>
      <c r="FL37" s="430" t="s">
        <v>1226</v>
      </c>
      <c r="FM37" s="430" t="s">
        <v>1226</v>
      </c>
      <c r="FN37" s="443">
        <v>146.87578105473631</v>
      </c>
      <c r="FO37" s="443">
        <v>109.11022244438891</v>
      </c>
      <c r="FP37" s="443">
        <v>33.16670832291927</v>
      </c>
      <c r="FQ37" s="443" t="s">
        <v>1226</v>
      </c>
      <c r="FR37" s="443" t="s">
        <v>1226</v>
      </c>
      <c r="FS37" s="443" t="s">
        <v>1226</v>
      </c>
      <c r="FT37" s="443">
        <v>146.87578105473631</v>
      </c>
      <c r="FU37" s="430">
        <v>0</v>
      </c>
      <c r="FV37" s="430">
        <v>1</v>
      </c>
      <c r="FW37" s="430">
        <v>0</v>
      </c>
      <c r="FX37" s="430">
        <v>1</v>
      </c>
      <c r="FY37" s="430">
        <v>0</v>
      </c>
      <c r="FZ37" s="430">
        <v>1</v>
      </c>
      <c r="GA37" s="430">
        <v>0</v>
      </c>
      <c r="GB37" s="430">
        <v>1</v>
      </c>
      <c r="GC37" s="430" t="s">
        <v>7763</v>
      </c>
      <c r="GD37" s="430" t="s">
        <v>7764</v>
      </c>
      <c r="GE37" s="430" t="s">
        <v>1226</v>
      </c>
      <c r="GF37" s="430">
        <v>1</v>
      </c>
      <c r="GG37" s="430">
        <v>1</v>
      </c>
      <c r="GH37" s="430">
        <v>1</v>
      </c>
      <c r="GI37" s="430" t="s">
        <v>1226</v>
      </c>
      <c r="GJ37" s="430">
        <v>1</v>
      </c>
      <c r="GK37" s="430">
        <v>1</v>
      </c>
      <c r="GL37" s="430">
        <v>1</v>
      </c>
      <c r="GM37" s="430">
        <v>1</v>
      </c>
      <c r="GN37" s="430" t="s">
        <v>1226</v>
      </c>
      <c r="GO37" s="430" t="s">
        <v>1226</v>
      </c>
      <c r="GP37" s="430" t="s">
        <v>1226</v>
      </c>
      <c r="GQ37" s="430" t="s">
        <v>1226</v>
      </c>
      <c r="GR37" s="430">
        <v>1</v>
      </c>
      <c r="GS37" s="430">
        <v>1</v>
      </c>
      <c r="GT37" s="430">
        <v>1</v>
      </c>
      <c r="GU37" s="430" t="s">
        <v>1226</v>
      </c>
      <c r="GV37" s="430" t="s">
        <v>1226</v>
      </c>
      <c r="GW37" s="430" t="s">
        <v>1226</v>
      </c>
      <c r="GX37" s="430" t="s">
        <v>1226</v>
      </c>
      <c r="GY37" s="430" t="s">
        <v>1226</v>
      </c>
      <c r="GZ37" s="430" t="s">
        <v>7765</v>
      </c>
      <c r="HA37" s="430" t="s">
        <v>7766</v>
      </c>
      <c r="HB37" s="430">
        <v>1</v>
      </c>
      <c r="HC37" s="430">
        <v>1</v>
      </c>
      <c r="HD37" s="430">
        <v>1</v>
      </c>
      <c r="HE37" s="430">
        <v>1</v>
      </c>
      <c r="HF37" s="430">
        <v>1</v>
      </c>
      <c r="HG37" s="430">
        <v>1</v>
      </c>
      <c r="HH37" s="430">
        <v>1</v>
      </c>
      <c r="HI37" s="430">
        <v>1</v>
      </c>
      <c r="HJ37" s="430">
        <v>1</v>
      </c>
      <c r="HK37" s="430">
        <v>1</v>
      </c>
      <c r="HL37" s="430">
        <v>1</v>
      </c>
      <c r="HM37" s="430">
        <v>1</v>
      </c>
      <c r="HN37" s="430">
        <v>1</v>
      </c>
      <c r="HO37" s="430" t="s">
        <v>1226</v>
      </c>
      <c r="HP37" s="430" t="s">
        <v>1226</v>
      </c>
      <c r="HQ37" s="430" t="s">
        <v>1226</v>
      </c>
      <c r="HR37" s="430">
        <v>1</v>
      </c>
      <c r="HS37" s="430" t="s">
        <v>1226</v>
      </c>
      <c r="HT37" s="430" t="s">
        <v>1226</v>
      </c>
      <c r="HU37" s="430" t="s">
        <v>1226</v>
      </c>
      <c r="HV37" s="430" t="s">
        <v>1226</v>
      </c>
      <c r="HW37" s="430">
        <v>1</v>
      </c>
      <c r="HX37" s="430">
        <v>1</v>
      </c>
      <c r="HY37" s="430">
        <v>1</v>
      </c>
      <c r="HZ37" s="430" t="s">
        <v>1226</v>
      </c>
      <c r="IA37" s="430" t="s">
        <v>1226</v>
      </c>
      <c r="IB37" s="430" t="s">
        <v>1226</v>
      </c>
      <c r="IC37" s="430" t="s">
        <v>1226</v>
      </c>
      <c r="ID37" s="430" t="s">
        <v>1226</v>
      </c>
      <c r="IE37" s="430" t="s">
        <v>7767</v>
      </c>
      <c r="IF37" s="430" t="s">
        <v>7768</v>
      </c>
      <c r="IG37" s="430">
        <v>0</v>
      </c>
      <c r="IH37" s="430">
        <v>0</v>
      </c>
      <c r="II37" s="430">
        <v>0</v>
      </c>
      <c r="IJ37" s="430">
        <v>0</v>
      </c>
      <c r="IK37" s="430">
        <v>0</v>
      </c>
      <c r="IL37" s="430" t="s">
        <v>7769</v>
      </c>
      <c r="IM37" s="430" t="s">
        <v>1226</v>
      </c>
      <c r="IN37" s="430">
        <v>0</v>
      </c>
      <c r="IO37" s="430" t="s">
        <v>1226</v>
      </c>
      <c r="IP37" s="430">
        <v>0</v>
      </c>
      <c r="IQ37" s="430" t="s">
        <v>1226</v>
      </c>
      <c r="IR37" s="430">
        <v>0</v>
      </c>
      <c r="IS37" s="430" t="s">
        <v>1226</v>
      </c>
      <c r="IT37" s="430">
        <v>0</v>
      </c>
      <c r="IU37" s="430" t="s">
        <v>1226</v>
      </c>
      <c r="IV37" s="430" t="s">
        <v>7770</v>
      </c>
      <c r="IW37" s="430">
        <v>0.5</v>
      </c>
      <c r="IX37" s="430" t="s">
        <v>1226</v>
      </c>
      <c r="IY37" s="430">
        <v>1</v>
      </c>
      <c r="IZ37" s="430" t="s">
        <v>1226</v>
      </c>
      <c r="JA37" s="430">
        <v>0.5</v>
      </c>
      <c r="JB37" s="430" t="s">
        <v>1226</v>
      </c>
      <c r="JC37" s="430">
        <v>1</v>
      </c>
      <c r="JD37" s="430" t="s">
        <v>1226</v>
      </c>
      <c r="JE37" s="430" t="s">
        <v>7771</v>
      </c>
      <c r="JF37" s="430" t="s">
        <v>7772</v>
      </c>
      <c r="JG37" s="430" t="s">
        <v>1045</v>
      </c>
      <c r="JH37" s="430">
        <v>65515120</v>
      </c>
      <c r="JI37" s="430">
        <v>65515120</v>
      </c>
      <c r="JJ37" s="430" t="s">
        <v>1226</v>
      </c>
      <c r="JK37" s="430" t="s">
        <v>1226</v>
      </c>
      <c r="JL37" s="430">
        <v>65515120</v>
      </c>
      <c r="JM37" s="430">
        <v>1</v>
      </c>
      <c r="JN37" s="430">
        <v>1</v>
      </c>
      <c r="JO37" s="430" t="s">
        <v>1226</v>
      </c>
      <c r="JP37" s="443">
        <v>65.515119999999996</v>
      </c>
      <c r="JQ37" s="443">
        <v>65.515119999999996</v>
      </c>
      <c r="JR37" s="443" t="s">
        <v>1226</v>
      </c>
      <c r="JS37" s="443" t="s">
        <v>1226</v>
      </c>
      <c r="JT37" s="443" t="s">
        <v>1226</v>
      </c>
      <c r="JU37" s="430">
        <v>812</v>
      </c>
      <c r="JV37" s="430">
        <v>756.4</v>
      </c>
      <c r="JW37" s="430" t="s">
        <v>1226</v>
      </c>
      <c r="JX37" s="430">
        <v>42.8</v>
      </c>
      <c r="JY37" s="430">
        <v>39.799999999999997</v>
      </c>
      <c r="JZ37" s="430" t="s">
        <v>1226</v>
      </c>
      <c r="KA37" s="430">
        <v>2149.3000000000002</v>
      </c>
      <c r="KB37" s="430">
        <v>2488.4</v>
      </c>
      <c r="KC37" s="430" t="s">
        <v>1226</v>
      </c>
      <c r="KD37" s="430">
        <v>113.1</v>
      </c>
      <c r="KE37" s="430">
        <v>131</v>
      </c>
      <c r="KF37" s="430" t="s">
        <v>1226</v>
      </c>
      <c r="KG37" s="430" t="s">
        <v>1226</v>
      </c>
      <c r="KH37" s="430" t="s">
        <v>1226</v>
      </c>
      <c r="KI37" s="430" t="s">
        <v>1226</v>
      </c>
      <c r="KJ37" s="430" t="s">
        <v>1226</v>
      </c>
      <c r="KK37" s="430" t="s">
        <v>1226</v>
      </c>
      <c r="KL37" s="430">
        <v>0.75</v>
      </c>
      <c r="KM37" s="430" t="s">
        <v>1226</v>
      </c>
      <c r="KN37" s="430" t="s">
        <v>1226</v>
      </c>
      <c r="KO37" s="430">
        <v>0.5</v>
      </c>
      <c r="KP37" s="430" t="s">
        <v>7773</v>
      </c>
      <c r="KQ37" s="430" t="s">
        <v>7774</v>
      </c>
      <c r="KR37" s="430">
        <v>33.824877114054821</v>
      </c>
      <c r="KS37" s="430">
        <v>1.7828876114304755</v>
      </c>
      <c r="KT37" s="430">
        <v>89.531783720736485</v>
      </c>
      <c r="KU37" s="430">
        <v>4.7113221694576355</v>
      </c>
      <c r="KV37" s="430" t="s">
        <v>1226</v>
      </c>
      <c r="KW37" s="430" t="s">
        <v>1226</v>
      </c>
      <c r="KX37" s="430" t="s">
        <v>1226</v>
      </c>
      <c r="KY37" s="430">
        <v>31.508789469299341</v>
      </c>
      <c r="KZ37" s="430">
        <v>1.6579188536199283</v>
      </c>
      <c r="LA37" s="430">
        <v>103.65741897858869</v>
      </c>
      <c r="LB37" s="430">
        <v>5.4569690910605679</v>
      </c>
      <c r="LC37" s="430" t="s">
        <v>1226</v>
      </c>
      <c r="LD37" s="430" t="s">
        <v>1226</v>
      </c>
      <c r="LE37" s="430" t="s">
        <v>1226</v>
      </c>
      <c r="LF37" s="430" t="s">
        <v>38</v>
      </c>
      <c r="LG37" s="430" t="s">
        <v>7775</v>
      </c>
      <c r="LH37" s="430">
        <v>2021</v>
      </c>
      <c r="LI37" s="430" t="s">
        <v>1226</v>
      </c>
      <c r="LJ37" s="430" t="s">
        <v>1226</v>
      </c>
      <c r="LK37" s="430">
        <v>574.4</v>
      </c>
      <c r="LL37" s="430">
        <v>306.10000000000002</v>
      </c>
      <c r="LM37" s="430">
        <v>290.8</v>
      </c>
      <c r="LN37" s="430">
        <v>15.3</v>
      </c>
      <c r="LO37" s="430">
        <v>168.3</v>
      </c>
      <c r="LP37" s="430">
        <v>159.9</v>
      </c>
      <c r="LQ37" s="430">
        <v>8.4</v>
      </c>
      <c r="LR37" s="430" t="s">
        <v>1226</v>
      </c>
      <c r="LS37" s="430" t="s">
        <v>1226</v>
      </c>
      <c r="LT37" s="430" t="s">
        <v>1226</v>
      </c>
      <c r="LU37" s="430" t="s">
        <v>1226</v>
      </c>
      <c r="LV37" s="430" t="s">
        <v>1226</v>
      </c>
      <c r="LW37" s="430" t="s">
        <v>1226</v>
      </c>
      <c r="LX37" s="430" t="s">
        <v>1226</v>
      </c>
      <c r="LY37" s="430" t="s">
        <v>1226</v>
      </c>
      <c r="LZ37" s="430" t="s">
        <v>1226</v>
      </c>
      <c r="MA37" s="430" t="s">
        <v>1226</v>
      </c>
      <c r="MB37" s="430" t="s">
        <v>1226</v>
      </c>
      <c r="MC37" s="430" t="s">
        <v>1226</v>
      </c>
      <c r="MD37" s="430" t="s">
        <v>1226</v>
      </c>
      <c r="ME37" s="430" t="s">
        <v>1226</v>
      </c>
      <c r="MF37" s="430" t="s">
        <v>1226</v>
      </c>
      <c r="MG37" s="430" t="s">
        <v>1226</v>
      </c>
      <c r="MH37" s="430" t="s">
        <v>1226</v>
      </c>
      <c r="MI37" s="430" t="s">
        <v>1226</v>
      </c>
      <c r="MJ37" s="430">
        <v>3051.5</v>
      </c>
      <c r="MK37" s="430">
        <v>2313.1999999999998</v>
      </c>
      <c r="ML37" s="430">
        <v>2197.5</v>
      </c>
      <c r="MM37" s="430">
        <v>115.7</v>
      </c>
      <c r="MN37" s="430">
        <v>627.9</v>
      </c>
      <c r="MO37" s="430">
        <v>596.5</v>
      </c>
      <c r="MP37" s="430">
        <v>31.4</v>
      </c>
      <c r="MQ37" s="430" t="s">
        <v>1226</v>
      </c>
      <c r="MR37" s="430" t="s">
        <v>1226</v>
      </c>
      <c r="MS37" s="430" t="s">
        <v>1226</v>
      </c>
      <c r="MT37" s="430" t="s">
        <v>1226</v>
      </c>
      <c r="MU37" s="430" t="s">
        <v>1226</v>
      </c>
      <c r="MV37" s="430" t="s">
        <v>1226</v>
      </c>
      <c r="MW37" s="430" t="s">
        <v>1226</v>
      </c>
      <c r="MX37" s="430" t="s">
        <v>1226</v>
      </c>
      <c r="MY37" s="430" t="s">
        <v>1226</v>
      </c>
      <c r="MZ37" s="430" t="s">
        <v>1226</v>
      </c>
      <c r="NA37" s="430" t="s">
        <v>1226</v>
      </c>
      <c r="NB37" s="430" t="s">
        <v>1226</v>
      </c>
      <c r="NC37" s="430" t="s">
        <v>1226</v>
      </c>
      <c r="ND37" s="430" t="s">
        <v>1226</v>
      </c>
      <c r="NE37" s="430" t="s">
        <v>1226</v>
      </c>
      <c r="NF37" s="430" t="s">
        <v>1226</v>
      </c>
      <c r="NG37" s="430" t="s">
        <v>1226</v>
      </c>
      <c r="NH37" s="430" t="s">
        <v>1226</v>
      </c>
      <c r="NI37" s="430" t="s">
        <v>1226</v>
      </c>
      <c r="NJ37" s="430" t="s">
        <v>1226</v>
      </c>
      <c r="NK37" s="430" t="s">
        <v>1226</v>
      </c>
      <c r="NL37" s="430" t="s">
        <v>1226</v>
      </c>
      <c r="NM37" s="430" t="s">
        <v>1226</v>
      </c>
      <c r="NN37" s="430" t="s">
        <v>1226</v>
      </c>
      <c r="NO37" s="430" t="s">
        <v>1226</v>
      </c>
      <c r="NP37" s="430" t="s">
        <v>1226</v>
      </c>
      <c r="NQ37" s="430" t="s">
        <v>1226</v>
      </c>
      <c r="NR37" s="430" t="s">
        <v>1226</v>
      </c>
      <c r="NS37" s="430" t="s">
        <v>1226</v>
      </c>
      <c r="NT37" s="430" t="s">
        <v>1226</v>
      </c>
      <c r="NU37" s="430" t="s">
        <v>1226</v>
      </c>
      <c r="NV37" s="430" t="s">
        <v>1226</v>
      </c>
      <c r="NW37" s="430" t="s">
        <v>1226</v>
      </c>
      <c r="NX37" s="430" t="s">
        <v>1226</v>
      </c>
      <c r="NY37" s="430" t="s">
        <v>1226</v>
      </c>
      <c r="NZ37" s="430" t="s">
        <v>1226</v>
      </c>
      <c r="OA37" s="430" t="s">
        <v>1226</v>
      </c>
      <c r="OB37" s="430" t="s">
        <v>1226</v>
      </c>
      <c r="OC37" s="430" t="s">
        <v>1226</v>
      </c>
      <c r="OD37" s="430" t="s">
        <v>1226</v>
      </c>
      <c r="OE37" s="430" t="s">
        <v>1226</v>
      </c>
      <c r="OF37" s="430" t="s">
        <v>1226</v>
      </c>
      <c r="OG37" s="430" t="s">
        <v>1226</v>
      </c>
      <c r="OH37" s="430" t="s">
        <v>1226</v>
      </c>
      <c r="OI37" s="430" t="s">
        <v>1226</v>
      </c>
      <c r="OJ37" s="430" t="s">
        <v>1226</v>
      </c>
      <c r="OK37" s="430" t="s">
        <v>1226</v>
      </c>
      <c r="OL37" s="430" t="s">
        <v>1226</v>
      </c>
      <c r="OM37" s="430" t="s">
        <v>1226</v>
      </c>
      <c r="ON37" s="430">
        <v>48</v>
      </c>
      <c r="OO37" s="430">
        <v>43.2</v>
      </c>
      <c r="OP37" s="430">
        <v>43.2</v>
      </c>
      <c r="OQ37" s="430" t="s">
        <v>1226</v>
      </c>
      <c r="OR37" s="430">
        <v>4.8</v>
      </c>
      <c r="OS37" s="430">
        <v>4.8</v>
      </c>
      <c r="OT37" s="430" t="s">
        <v>1226</v>
      </c>
      <c r="OU37" s="430" t="s">
        <v>1226</v>
      </c>
      <c r="OV37" s="430" t="s">
        <v>1226</v>
      </c>
      <c r="OW37" s="430" t="s">
        <v>1226</v>
      </c>
      <c r="OX37" s="430" t="s">
        <v>1226</v>
      </c>
      <c r="OY37" s="430" t="s">
        <v>1226</v>
      </c>
      <c r="OZ37" s="430" t="s">
        <v>1226</v>
      </c>
      <c r="PA37" s="430" t="s">
        <v>1226</v>
      </c>
      <c r="PB37" s="430">
        <v>1524</v>
      </c>
      <c r="PC37" s="430">
        <v>1317.6</v>
      </c>
      <c r="PD37" s="430">
        <v>1252.8</v>
      </c>
      <c r="PE37" s="430">
        <v>64.8</v>
      </c>
      <c r="PF37" s="430">
        <v>206.4</v>
      </c>
      <c r="PG37" s="430">
        <v>196.8</v>
      </c>
      <c r="PH37" s="430">
        <v>9.6</v>
      </c>
      <c r="PI37" s="430" t="s">
        <v>1226</v>
      </c>
      <c r="PJ37" s="430" t="s">
        <v>1226</v>
      </c>
      <c r="PK37" s="430" t="s">
        <v>1226</v>
      </c>
      <c r="PL37" s="430" t="s">
        <v>1226</v>
      </c>
      <c r="PM37" s="430" t="s">
        <v>1226</v>
      </c>
      <c r="PN37" s="430" t="s">
        <v>1226</v>
      </c>
      <c r="PO37" s="430" t="s">
        <v>1226</v>
      </c>
      <c r="PP37" s="430" t="s">
        <v>1226</v>
      </c>
      <c r="PQ37" s="430" t="s">
        <v>1226</v>
      </c>
      <c r="PR37" s="430" t="s">
        <v>1226</v>
      </c>
      <c r="PS37" s="430" t="s">
        <v>1226</v>
      </c>
      <c r="PT37" s="430" t="s">
        <v>1226</v>
      </c>
      <c r="PU37" s="430" t="s">
        <v>1226</v>
      </c>
      <c r="PV37" s="430" t="s">
        <v>1226</v>
      </c>
      <c r="PW37" s="430" t="s">
        <v>1226</v>
      </c>
      <c r="PX37" s="430" t="s">
        <v>1226</v>
      </c>
      <c r="PY37" s="430" t="s">
        <v>1226</v>
      </c>
      <c r="PZ37" s="430" t="s">
        <v>1226</v>
      </c>
      <c r="QA37" s="430" t="s">
        <v>1226</v>
      </c>
      <c r="QB37" s="430" t="s">
        <v>1226</v>
      </c>
      <c r="QC37" s="430" t="s">
        <v>1226</v>
      </c>
      <c r="QD37" s="430">
        <v>5097.8999999999996</v>
      </c>
      <c r="QE37" s="430">
        <v>3980.1</v>
      </c>
      <c r="QF37" s="430" t="s">
        <v>7776</v>
      </c>
      <c r="QG37" s="430">
        <v>195.8</v>
      </c>
      <c r="QH37" s="430">
        <v>1007.4</v>
      </c>
      <c r="QI37" s="430">
        <v>958</v>
      </c>
      <c r="QJ37" s="430">
        <v>49.4</v>
      </c>
      <c r="QK37" s="430" t="s">
        <v>1226</v>
      </c>
      <c r="QL37" s="430" t="s">
        <v>1226</v>
      </c>
      <c r="QM37" s="430" t="s">
        <v>1226</v>
      </c>
      <c r="QN37" s="430" t="s">
        <v>1226</v>
      </c>
      <c r="QO37" s="430" t="s">
        <v>1226</v>
      </c>
      <c r="QP37" s="430" t="s">
        <v>1226</v>
      </c>
      <c r="QQ37" s="430" t="s">
        <v>1226</v>
      </c>
      <c r="QR37" s="430" t="s">
        <v>7777</v>
      </c>
      <c r="QS37" s="430" t="s">
        <v>7778</v>
      </c>
      <c r="QT37" s="443">
        <v>23.927351495459469</v>
      </c>
      <c r="QU37" s="443" t="s">
        <v>1226</v>
      </c>
      <c r="QV37" s="443">
        <v>127.11405481962842</v>
      </c>
      <c r="QW37" s="443" t="s">
        <v>1226</v>
      </c>
      <c r="QX37" s="443" t="s">
        <v>1226</v>
      </c>
      <c r="QY37" s="443" t="s">
        <v>1226</v>
      </c>
      <c r="QZ37" s="443">
        <v>1.9995001249687578</v>
      </c>
      <c r="RA37" s="443">
        <v>63.48412896775806</v>
      </c>
      <c r="RB37" s="443" t="s">
        <v>1226</v>
      </c>
      <c r="RC37" s="443">
        <v>212.35941014746311</v>
      </c>
      <c r="RD37" s="443">
        <v>165.79605098725318</v>
      </c>
      <c r="RE37" s="443">
        <v>157.63975672748481</v>
      </c>
      <c r="RF37" s="443">
        <v>8.1562942597683925</v>
      </c>
      <c r="RG37" s="443">
        <v>41.964508872781806</v>
      </c>
      <c r="RH37" s="443">
        <v>39.906689994168126</v>
      </c>
      <c r="RI37" s="443">
        <v>2.0578188786136797</v>
      </c>
      <c r="RJ37" s="443" t="s">
        <v>1226</v>
      </c>
      <c r="RK37" s="443" t="s">
        <v>1226</v>
      </c>
      <c r="RL37" s="443" t="s">
        <v>1226</v>
      </c>
      <c r="RM37" s="443" t="s">
        <v>1226</v>
      </c>
      <c r="RN37" s="443" t="s">
        <v>1226</v>
      </c>
      <c r="RO37" s="443" t="s">
        <v>1226</v>
      </c>
    </row>
    <row r="38" spans="1:483" ht="12.75" customHeight="1" x14ac:dyDescent="0.2">
      <c r="A38" s="430" t="s">
        <v>1207</v>
      </c>
      <c r="B38" s="430" t="s">
        <v>1208</v>
      </c>
      <c r="C38" s="430" t="s">
        <v>1047</v>
      </c>
      <c r="D38" s="430" t="s">
        <v>1048</v>
      </c>
      <c r="E38" s="430" t="s">
        <v>1039</v>
      </c>
      <c r="F38" s="443">
        <v>95.894118000000006</v>
      </c>
      <c r="G38" s="444">
        <v>53958.573693051301</v>
      </c>
      <c r="H38" s="430">
        <v>0.5</v>
      </c>
      <c r="I38" s="430">
        <v>0.5</v>
      </c>
      <c r="J38" s="430">
        <v>0.5</v>
      </c>
      <c r="K38" s="430">
        <v>0.5</v>
      </c>
      <c r="L38" s="430">
        <v>0.5</v>
      </c>
      <c r="M38" s="430">
        <v>0.5</v>
      </c>
      <c r="N38" s="430">
        <v>0.5</v>
      </c>
      <c r="O38" s="430" t="s">
        <v>7895</v>
      </c>
      <c r="P38" s="430" t="s">
        <v>7896</v>
      </c>
      <c r="Q38" s="430" t="s">
        <v>1226</v>
      </c>
      <c r="R38" s="430" t="s">
        <v>1226</v>
      </c>
      <c r="S38" s="430" t="s">
        <v>1226</v>
      </c>
      <c r="T38" s="430" t="s">
        <v>1226</v>
      </c>
      <c r="U38" s="430" t="s">
        <v>1226</v>
      </c>
      <c r="V38" s="430" t="s">
        <v>1226</v>
      </c>
      <c r="W38" s="451" t="s">
        <v>1226</v>
      </c>
      <c r="X38" s="451" t="s">
        <v>1226</v>
      </c>
      <c r="Y38" s="451" t="s">
        <v>1226</v>
      </c>
      <c r="Z38" s="430" t="s">
        <v>7897</v>
      </c>
      <c r="AA38" s="430" t="s">
        <v>1226</v>
      </c>
      <c r="AB38" s="430" t="s">
        <v>1226</v>
      </c>
      <c r="AC38" s="430" t="s">
        <v>1226</v>
      </c>
      <c r="AD38" s="430" t="s">
        <v>1226</v>
      </c>
      <c r="AE38" s="430" t="s">
        <v>1226</v>
      </c>
      <c r="AF38" s="430" t="s">
        <v>1226</v>
      </c>
      <c r="AG38" s="451" t="s">
        <v>1226</v>
      </c>
      <c r="AH38" s="451" t="s">
        <v>1226</v>
      </c>
      <c r="AI38" s="451" t="s">
        <v>1226</v>
      </c>
      <c r="AJ38" s="430" t="s">
        <v>7898</v>
      </c>
      <c r="AK38" s="430" t="s">
        <v>1226</v>
      </c>
      <c r="AL38" s="430" t="s">
        <v>1226</v>
      </c>
      <c r="AM38" s="430" t="s">
        <v>1226</v>
      </c>
      <c r="AN38" s="430" t="s">
        <v>1226</v>
      </c>
      <c r="AO38" s="430" t="s">
        <v>1226</v>
      </c>
      <c r="AP38" s="430" t="s">
        <v>1226</v>
      </c>
      <c r="AQ38" s="451" t="s">
        <v>1226</v>
      </c>
      <c r="AR38" s="451" t="s">
        <v>1226</v>
      </c>
      <c r="AS38" s="451" t="s">
        <v>1226</v>
      </c>
      <c r="AT38" s="430" t="s">
        <v>1209</v>
      </c>
      <c r="AU38" s="430" t="s">
        <v>1226</v>
      </c>
      <c r="AV38" s="430" t="s">
        <v>1226</v>
      </c>
      <c r="AW38" s="430" t="s">
        <v>1226</v>
      </c>
      <c r="AX38" s="430" t="s">
        <v>1226</v>
      </c>
      <c r="AY38" s="430" t="s">
        <v>1226</v>
      </c>
      <c r="AZ38" s="430" t="s">
        <v>1226</v>
      </c>
      <c r="BA38" s="451" t="s">
        <v>1226</v>
      </c>
      <c r="BB38" s="451" t="s">
        <v>1226</v>
      </c>
      <c r="BC38" s="451" t="s">
        <v>1226</v>
      </c>
      <c r="BD38" s="430" t="s">
        <v>7899</v>
      </c>
      <c r="BE38" s="430" t="s">
        <v>1226</v>
      </c>
      <c r="BF38" s="430" t="s">
        <v>1226</v>
      </c>
      <c r="BG38" s="430" t="s">
        <v>1226</v>
      </c>
      <c r="BH38" s="430" t="s">
        <v>1226</v>
      </c>
      <c r="BI38" s="430" t="s">
        <v>1226</v>
      </c>
      <c r="BJ38" s="430" t="s">
        <v>1226</v>
      </c>
      <c r="BK38" s="451" t="s">
        <v>1226</v>
      </c>
      <c r="BL38" s="451" t="s">
        <v>1226</v>
      </c>
      <c r="BM38" s="451" t="s">
        <v>1226</v>
      </c>
      <c r="BN38" s="430" t="s">
        <v>7900</v>
      </c>
      <c r="BO38" s="430" t="s">
        <v>1226</v>
      </c>
      <c r="BP38" s="430" t="s">
        <v>1226</v>
      </c>
      <c r="BQ38" s="430" t="s">
        <v>1226</v>
      </c>
      <c r="BR38" s="430" t="s">
        <v>1226</v>
      </c>
      <c r="BS38" s="430" t="s">
        <v>1226</v>
      </c>
      <c r="BT38" s="430" t="s">
        <v>1226</v>
      </c>
      <c r="BU38" s="451" t="s">
        <v>1226</v>
      </c>
      <c r="BV38" s="451" t="s">
        <v>1226</v>
      </c>
      <c r="BW38" s="451" t="s">
        <v>1226</v>
      </c>
      <c r="BX38" s="430" t="s">
        <v>7901</v>
      </c>
      <c r="BY38" s="430" t="s">
        <v>1226</v>
      </c>
      <c r="BZ38" s="430" t="s">
        <v>1226</v>
      </c>
      <c r="CA38" s="430" t="s">
        <v>1226</v>
      </c>
      <c r="CB38" s="430" t="s">
        <v>1226</v>
      </c>
      <c r="CC38" s="430" t="s">
        <v>1226</v>
      </c>
      <c r="CD38" s="430" t="s">
        <v>1226</v>
      </c>
      <c r="CE38" s="451" t="s">
        <v>1226</v>
      </c>
      <c r="CF38" s="451" t="s">
        <v>1226</v>
      </c>
      <c r="CG38" s="451" t="s">
        <v>1226</v>
      </c>
      <c r="CH38" s="430" t="s">
        <v>1090</v>
      </c>
      <c r="CI38" s="430" t="s">
        <v>1226</v>
      </c>
      <c r="CJ38" s="430" t="s">
        <v>1226</v>
      </c>
      <c r="CK38" s="430" t="s">
        <v>1226</v>
      </c>
      <c r="CL38" s="430" t="s">
        <v>1226</v>
      </c>
      <c r="CM38" s="430" t="s">
        <v>1226</v>
      </c>
      <c r="CN38" s="430" t="s">
        <v>1226</v>
      </c>
      <c r="CO38" s="451" t="s">
        <v>1226</v>
      </c>
      <c r="CP38" s="451" t="s">
        <v>1226</v>
      </c>
      <c r="CQ38" s="451" t="s">
        <v>1226</v>
      </c>
      <c r="CR38" s="430" t="s">
        <v>7902</v>
      </c>
      <c r="CS38" s="430" t="s">
        <v>1226</v>
      </c>
      <c r="CT38" s="430" t="s">
        <v>1226</v>
      </c>
      <c r="CU38" s="430" t="s">
        <v>1226</v>
      </c>
      <c r="CV38" s="430" t="s">
        <v>1226</v>
      </c>
      <c r="CW38" s="430" t="s">
        <v>1226</v>
      </c>
      <c r="CX38" s="430" t="s">
        <v>1226</v>
      </c>
      <c r="CY38" s="451" t="s">
        <v>1226</v>
      </c>
      <c r="CZ38" s="451" t="s">
        <v>1226</v>
      </c>
      <c r="DA38" s="451" t="s">
        <v>1226</v>
      </c>
      <c r="DB38" s="430" t="s">
        <v>1226</v>
      </c>
      <c r="DC38" s="430" t="s">
        <v>1226</v>
      </c>
      <c r="DD38" s="430" t="s">
        <v>1226</v>
      </c>
      <c r="DE38" s="430" t="s">
        <v>1226</v>
      </c>
      <c r="DF38" s="430" t="s">
        <v>1226</v>
      </c>
      <c r="DG38" s="430" t="s">
        <v>1226</v>
      </c>
      <c r="DH38" s="430" t="s">
        <v>1226</v>
      </c>
      <c r="DI38" s="451" t="s">
        <v>1226</v>
      </c>
      <c r="DJ38" s="451" t="s">
        <v>1226</v>
      </c>
      <c r="DK38" s="451" t="s">
        <v>1226</v>
      </c>
      <c r="DL38" s="430" t="s">
        <v>1226</v>
      </c>
      <c r="DM38" s="430" t="s">
        <v>1226</v>
      </c>
      <c r="DN38" s="430" t="s">
        <v>1226</v>
      </c>
      <c r="DO38" s="430" t="s">
        <v>1226</v>
      </c>
      <c r="DP38" s="430" t="s">
        <v>1226</v>
      </c>
      <c r="DQ38" s="430" t="s">
        <v>1226</v>
      </c>
      <c r="DR38" s="430" t="s">
        <v>1226</v>
      </c>
      <c r="DS38" s="451" t="s">
        <v>1226</v>
      </c>
      <c r="DT38" s="451" t="s">
        <v>1226</v>
      </c>
      <c r="DU38" s="451" t="s">
        <v>1226</v>
      </c>
      <c r="DV38" s="430" t="s">
        <v>1226</v>
      </c>
      <c r="DW38" s="430" t="s">
        <v>1226</v>
      </c>
      <c r="DX38" s="430" t="s">
        <v>1226</v>
      </c>
      <c r="DY38" s="430" t="s">
        <v>1226</v>
      </c>
      <c r="DZ38" s="430" t="s">
        <v>1226</v>
      </c>
      <c r="EA38" s="430" t="s">
        <v>1226</v>
      </c>
      <c r="EB38" s="430" t="s">
        <v>1226</v>
      </c>
      <c r="EC38" s="451" t="s">
        <v>1226</v>
      </c>
      <c r="ED38" s="451" t="s">
        <v>1226</v>
      </c>
      <c r="EE38" s="451" t="s">
        <v>1226</v>
      </c>
      <c r="EF38" s="430" t="s">
        <v>1226</v>
      </c>
      <c r="EG38" s="430" t="s">
        <v>1226</v>
      </c>
      <c r="EH38" s="430" t="s">
        <v>1226</v>
      </c>
      <c r="EI38" s="430" t="s">
        <v>1226</v>
      </c>
      <c r="EJ38" s="430" t="s">
        <v>1226</v>
      </c>
      <c r="EK38" s="430" t="s">
        <v>1226</v>
      </c>
      <c r="EL38" s="430" t="s">
        <v>1226</v>
      </c>
      <c r="EM38" s="451" t="s">
        <v>1226</v>
      </c>
      <c r="EN38" s="451" t="s">
        <v>1226</v>
      </c>
      <c r="EO38" s="451" t="s">
        <v>1226</v>
      </c>
      <c r="EP38" s="430" t="s">
        <v>1226</v>
      </c>
      <c r="EQ38" s="430" t="s">
        <v>1226</v>
      </c>
      <c r="ER38" s="430" t="s">
        <v>1226</v>
      </c>
      <c r="ES38" s="430" t="s">
        <v>1226</v>
      </c>
      <c r="ET38" s="430" t="s">
        <v>1226</v>
      </c>
      <c r="EU38" s="430" t="s">
        <v>1226</v>
      </c>
      <c r="EV38" s="430" t="s">
        <v>1226</v>
      </c>
      <c r="EW38" s="451" t="s">
        <v>1226</v>
      </c>
      <c r="EX38" s="451" t="s">
        <v>1226</v>
      </c>
      <c r="EY38" s="451" t="s">
        <v>1226</v>
      </c>
      <c r="EZ38" s="430" t="s">
        <v>1226</v>
      </c>
      <c r="FA38" s="430" t="s">
        <v>1226</v>
      </c>
      <c r="FB38" s="430" t="s">
        <v>1226</v>
      </c>
      <c r="FC38" s="430" t="s">
        <v>1226</v>
      </c>
      <c r="FD38" s="430" t="s">
        <v>1226</v>
      </c>
      <c r="FE38" s="430" t="s">
        <v>1226</v>
      </c>
      <c r="FF38" s="430" t="s">
        <v>1226</v>
      </c>
      <c r="FG38" s="430" t="s">
        <v>1226</v>
      </c>
      <c r="FH38" s="430" t="s">
        <v>1226</v>
      </c>
      <c r="FI38" s="430" t="s">
        <v>7903</v>
      </c>
      <c r="FJ38" s="430" t="s">
        <v>7904</v>
      </c>
      <c r="FK38" s="430" t="s">
        <v>7905</v>
      </c>
      <c r="FL38" s="430" t="s">
        <v>7906</v>
      </c>
      <c r="FM38" s="430" t="s">
        <v>7907</v>
      </c>
      <c r="FN38" s="443" t="s">
        <v>1226</v>
      </c>
      <c r="FO38" s="443" t="s">
        <v>1226</v>
      </c>
      <c r="FP38" s="443" t="s">
        <v>1226</v>
      </c>
      <c r="FQ38" s="443" t="s">
        <v>1226</v>
      </c>
      <c r="FR38" s="443" t="s">
        <v>1226</v>
      </c>
      <c r="FS38" s="443" t="s">
        <v>1226</v>
      </c>
      <c r="FT38" s="443" t="s">
        <v>1226</v>
      </c>
      <c r="FU38" s="430">
        <v>0</v>
      </c>
      <c r="FV38" s="430" t="s">
        <v>1226</v>
      </c>
      <c r="FW38" s="430">
        <v>0</v>
      </c>
      <c r="FX38" s="430" t="s">
        <v>1226</v>
      </c>
      <c r="FY38" s="430">
        <v>0.33</v>
      </c>
      <c r="FZ38" s="430" t="s">
        <v>1226</v>
      </c>
      <c r="GA38" s="430">
        <v>0</v>
      </c>
      <c r="GB38" s="430" t="s">
        <v>1226</v>
      </c>
      <c r="GC38" s="430" t="s">
        <v>7908</v>
      </c>
      <c r="GD38" s="430" t="s">
        <v>7909</v>
      </c>
      <c r="GE38" s="430" t="s">
        <v>1226</v>
      </c>
      <c r="GF38" s="430">
        <v>0</v>
      </c>
      <c r="GG38" s="430">
        <v>0</v>
      </c>
      <c r="GH38" s="430">
        <v>0</v>
      </c>
      <c r="GI38" s="430" t="s">
        <v>1226</v>
      </c>
      <c r="GJ38" s="430">
        <v>0</v>
      </c>
      <c r="GK38" s="430">
        <v>0</v>
      </c>
      <c r="GL38" s="430">
        <v>0</v>
      </c>
      <c r="GM38" s="430" t="s">
        <v>1226</v>
      </c>
      <c r="GN38" s="430">
        <v>0.5</v>
      </c>
      <c r="GO38" s="430">
        <v>0.5</v>
      </c>
      <c r="GP38" s="430">
        <v>0.5</v>
      </c>
      <c r="GQ38" s="430" t="s">
        <v>1226</v>
      </c>
      <c r="GR38" s="430">
        <v>0.5</v>
      </c>
      <c r="GS38" s="430">
        <v>0.5</v>
      </c>
      <c r="GT38" s="430">
        <v>0.5</v>
      </c>
      <c r="GU38" s="430" t="s">
        <v>1226</v>
      </c>
      <c r="GV38" s="430" t="s">
        <v>1226</v>
      </c>
      <c r="GW38" s="430" t="s">
        <v>1226</v>
      </c>
      <c r="GX38" s="430" t="s">
        <v>1226</v>
      </c>
      <c r="GY38" s="430" t="s">
        <v>1226</v>
      </c>
      <c r="GZ38" s="430" t="s">
        <v>7910</v>
      </c>
      <c r="HA38" s="430" t="s">
        <v>7911</v>
      </c>
      <c r="HB38" s="430">
        <v>0</v>
      </c>
      <c r="HC38" s="430">
        <v>0</v>
      </c>
      <c r="HD38" s="430">
        <v>0</v>
      </c>
      <c r="HE38" s="430">
        <v>0</v>
      </c>
      <c r="HF38" s="430">
        <v>0</v>
      </c>
      <c r="HG38" s="430">
        <v>0</v>
      </c>
      <c r="HH38" s="430">
        <v>0</v>
      </c>
      <c r="HI38" s="430">
        <v>0</v>
      </c>
      <c r="HJ38" s="430">
        <v>0</v>
      </c>
      <c r="HK38" s="430">
        <v>0</v>
      </c>
      <c r="HL38" s="430">
        <v>0</v>
      </c>
      <c r="HM38" s="430">
        <v>0</v>
      </c>
      <c r="HN38" s="430" t="s">
        <v>1226</v>
      </c>
      <c r="HO38" s="430">
        <v>0</v>
      </c>
      <c r="HP38" s="430">
        <v>0</v>
      </c>
      <c r="HQ38" s="430">
        <v>0</v>
      </c>
      <c r="HR38" s="430" t="s">
        <v>1226</v>
      </c>
      <c r="HS38" s="430">
        <v>0</v>
      </c>
      <c r="HT38" s="430">
        <v>0</v>
      </c>
      <c r="HU38" s="430">
        <v>0</v>
      </c>
      <c r="HV38" s="430" t="s">
        <v>1226</v>
      </c>
      <c r="HW38" s="430">
        <v>0</v>
      </c>
      <c r="HX38" s="430">
        <v>0</v>
      </c>
      <c r="HY38" s="430">
        <v>0</v>
      </c>
      <c r="HZ38" s="430" t="s">
        <v>1226</v>
      </c>
      <c r="IA38" s="430" t="s">
        <v>1226</v>
      </c>
      <c r="IB38" s="430" t="s">
        <v>1226</v>
      </c>
      <c r="IC38" s="430" t="s">
        <v>1226</v>
      </c>
      <c r="ID38" s="430" t="s">
        <v>1226</v>
      </c>
      <c r="IE38" s="430" t="s">
        <v>7912</v>
      </c>
      <c r="IF38" s="430" t="s">
        <v>7912</v>
      </c>
      <c r="IG38" s="430">
        <v>0</v>
      </c>
      <c r="IH38" s="430">
        <v>0</v>
      </c>
      <c r="II38" s="430">
        <v>0</v>
      </c>
      <c r="IJ38" s="430">
        <v>0</v>
      </c>
      <c r="IK38" s="430">
        <v>0</v>
      </c>
      <c r="IL38" s="430" t="s">
        <v>7913</v>
      </c>
      <c r="IM38" s="430" t="s">
        <v>7912</v>
      </c>
      <c r="IN38" s="430">
        <v>0.5</v>
      </c>
      <c r="IO38" s="430" t="s">
        <v>1226</v>
      </c>
      <c r="IP38" s="430">
        <v>0.5</v>
      </c>
      <c r="IQ38" s="430" t="s">
        <v>1226</v>
      </c>
      <c r="IR38" s="430">
        <v>0.5</v>
      </c>
      <c r="IS38" s="430" t="s">
        <v>1226</v>
      </c>
      <c r="IT38" s="430">
        <v>0.5</v>
      </c>
      <c r="IU38" s="430" t="s">
        <v>1226</v>
      </c>
      <c r="IV38" s="430" t="s">
        <v>7914</v>
      </c>
      <c r="IW38" s="430">
        <v>0</v>
      </c>
      <c r="IX38" s="430" t="s">
        <v>1226</v>
      </c>
      <c r="IY38" s="430">
        <v>0</v>
      </c>
      <c r="IZ38" s="430" t="s">
        <v>1226</v>
      </c>
      <c r="JA38" s="430">
        <v>0</v>
      </c>
      <c r="JB38" s="430" t="s">
        <v>1226</v>
      </c>
      <c r="JC38" s="430">
        <v>0</v>
      </c>
      <c r="JD38" s="430" t="s">
        <v>1226</v>
      </c>
      <c r="JE38" s="430" t="s">
        <v>7915</v>
      </c>
      <c r="JF38" s="430" t="s">
        <v>7916</v>
      </c>
      <c r="JG38" s="430" t="s">
        <v>7917</v>
      </c>
      <c r="JH38" s="430" t="s">
        <v>1226</v>
      </c>
      <c r="JI38" s="430" t="s">
        <v>7918</v>
      </c>
      <c r="JJ38" s="430" t="s">
        <v>7919</v>
      </c>
      <c r="JK38" s="430" t="s">
        <v>7919</v>
      </c>
      <c r="JL38" s="430" t="s">
        <v>7919</v>
      </c>
      <c r="JM38" s="430">
        <v>0</v>
      </c>
      <c r="JN38" s="430">
        <v>0</v>
      </c>
      <c r="JO38" s="430" t="s">
        <v>1226</v>
      </c>
      <c r="JP38" s="443">
        <v>88.064418437637443</v>
      </c>
      <c r="JQ38" s="443" t="s">
        <v>1226</v>
      </c>
      <c r="JR38" s="443" t="s">
        <v>1226</v>
      </c>
      <c r="JS38" s="443" t="s">
        <v>1226</v>
      </c>
      <c r="JT38" s="443" t="s">
        <v>1226</v>
      </c>
      <c r="JU38" s="430" t="s">
        <v>1226</v>
      </c>
      <c r="JV38" s="430" t="s">
        <v>1226</v>
      </c>
      <c r="JW38" s="430">
        <v>0</v>
      </c>
      <c r="JX38" s="430" t="s">
        <v>1226</v>
      </c>
      <c r="JY38" s="430" t="s">
        <v>1226</v>
      </c>
      <c r="JZ38" s="430">
        <v>0</v>
      </c>
      <c r="KA38" s="430" t="s">
        <v>1226</v>
      </c>
      <c r="KB38" s="430" t="s">
        <v>1226</v>
      </c>
      <c r="KC38" s="430">
        <v>0</v>
      </c>
      <c r="KD38" s="430" t="s">
        <v>1226</v>
      </c>
      <c r="KE38" s="430" t="s">
        <v>1226</v>
      </c>
      <c r="KF38" s="430">
        <v>0</v>
      </c>
      <c r="KG38" s="430" t="s">
        <v>1226</v>
      </c>
      <c r="KH38" s="430" t="s">
        <v>1226</v>
      </c>
      <c r="KI38" s="430">
        <v>0</v>
      </c>
      <c r="KJ38" s="430" t="s">
        <v>1226</v>
      </c>
      <c r="KK38" s="430" t="s">
        <v>1226</v>
      </c>
      <c r="KL38" s="430">
        <v>0</v>
      </c>
      <c r="KM38" s="430" t="s">
        <v>1226</v>
      </c>
      <c r="KN38" s="430" t="s">
        <v>1226</v>
      </c>
      <c r="KO38" s="430">
        <v>0</v>
      </c>
      <c r="KP38" s="430" t="s">
        <v>1226</v>
      </c>
      <c r="KQ38" s="430" t="s">
        <v>1226</v>
      </c>
      <c r="KR38" s="430" t="s">
        <v>1226</v>
      </c>
      <c r="KS38" s="430" t="s">
        <v>1226</v>
      </c>
      <c r="KT38" s="430" t="s">
        <v>1226</v>
      </c>
      <c r="KU38" s="430" t="s">
        <v>1226</v>
      </c>
      <c r="KV38" s="430" t="s">
        <v>1226</v>
      </c>
      <c r="KW38" s="430" t="s">
        <v>1226</v>
      </c>
      <c r="KX38" s="430" t="s">
        <v>1226</v>
      </c>
      <c r="KY38" s="430" t="s">
        <v>1226</v>
      </c>
      <c r="KZ38" s="430" t="s">
        <v>1226</v>
      </c>
      <c r="LA38" s="430" t="s">
        <v>1226</v>
      </c>
      <c r="LB38" s="430" t="s">
        <v>1226</v>
      </c>
      <c r="LC38" s="430" t="s">
        <v>1226</v>
      </c>
      <c r="LD38" s="430" t="s">
        <v>1226</v>
      </c>
      <c r="LE38" s="430" t="s">
        <v>1226</v>
      </c>
      <c r="LF38" s="430" t="s">
        <v>1226</v>
      </c>
      <c r="LG38" s="430" t="s">
        <v>1226</v>
      </c>
      <c r="LH38" s="430" t="s">
        <v>1226</v>
      </c>
      <c r="LI38" s="430" t="s">
        <v>1226</v>
      </c>
      <c r="LJ38" s="430" t="s">
        <v>1226</v>
      </c>
      <c r="LK38" s="430" t="s">
        <v>1226</v>
      </c>
      <c r="LL38" s="430" t="s">
        <v>1226</v>
      </c>
      <c r="LM38" s="430" t="s">
        <v>1226</v>
      </c>
      <c r="LN38" s="430" t="s">
        <v>1226</v>
      </c>
      <c r="LO38" s="430" t="s">
        <v>1226</v>
      </c>
      <c r="LP38" s="430" t="s">
        <v>1226</v>
      </c>
      <c r="LQ38" s="430" t="s">
        <v>1226</v>
      </c>
      <c r="LR38" s="430" t="s">
        <v>1226</v>
      </c>
      <c r="LS38" s="430" t="s">
        <v>1226</v>
      </c>
      <c r="LT38" s="430" t="s">
        <v>1226</v>
      </c>
      <c r="LU38" s="430" t="s">
        <v>1226</v>
      </c>
      <c r="LV38" s="430" t="s">
        <v>1226</v>
      </c>
      <c r="LW38" s="430" t="s">
        <v>1226</v>
      </c>
      <c r="LX38" s="430" t="s">
        <v>1226</v>
      </c>
      <c r="LY38" s="430" t="s">
        <v>1226</v>
      </c>
      <c r="LZ38" s="430" t="s">
        <v>1226</v>
      </c>
      <c r="MA38" s="430" t="s">
        <v>1226</v>
      </c>
      <c r="MB38" s="430" t="s">
        <v>1226</v>
      </c>
      <c r="MC38" s="430" t="s">
        <v>1226</v>
      </c>
      <c r="MD38" s="430" t="s">
        <v>1226</v>
      </c>
      <c r="ME38" s="430" t="s">
        <v>1226</v>
      </c>
      <c r="MF38" s="430" t="s">
        <v>1226</v>
      </c>
      <c r="MG38" s="430" t="s">
        <v>1226</v>
      </c>
      <c r="MH38" s="430" t="s">
        <v>1226</v>
      </c>
      <c r="MI38" s="430" t="s">
        <v>1226</v>
      </c>
      <c r="MJ38" s="430" t="s">
        <v>1226</v>
      </c>
      <c r="MK38" s="430" t="s">
        <v>1226</v>
      </c>
      <c r="ML38" s="430" t="s">
        <v>1226</v>
      </c>
      <c r="MM38" s="430" t="s">
        <v>1226</v>
      </c>
      <c r="MN38" s="430" t="s">
        <v>1226</v>
      </c>
      <c r="MO38" s="430" t="s">
        <v>1226</v>
      </c>
      <c r="MP38" s="430" t="s">
        <v>1226</v>
      </c>
      <c r="MQ38" s="430" t="s">
        <v>1226</v>
      </c>
      <c r="MR38" s="430" t="s">
        <v>1226</v>
      </c>
      <c r="MS38" s="430" t="s">
        <v>1226</v>
      </c>
      <c r="MT38" s="430" t="s">
        <v>1226</v>
      </c>
      <c r="MU38" s="430" t="s">
        <v>1226</v>
      </c>
      <c r="MV38" s="430" t="s">
        <v>1226</v>
      </c>
      <c r="MW38" s="430" t="s">
        <v>1226</v>
      </c>
      <c r="MX38" s="430" t="s">
        <v>1226</v>
      </c>
      <c r="MY38" s="430" t="s">
        <v>1226</v>
      </c>
      <c r="MZ38" s="430" t="s">
        <v>1226</v>
      </c>
      <c r="NA38" s="430" t="s">
        <v>1226</v>
      </c>
      <c r="NB38" s="430" t="s">
        <v>1226</v>
      </c>
      <c r="NC38" s="430" t="s">
        <v>1226</v>
      </c>
      <c r="ND38" s="430" t="s">
        <v>1226</v>
      </c>
      <c r="NE38" s="430" t="s">
        <v>1226</v>
      </c>
      <c r="NF38" s="430" t="s">
        <v>1226</v>
      </c>
      <c r="NG38" s="430" t="s">
        <v>1226</v>
      </c>
      <c r="NH38" s="430" t="s">
        <v>1226</v>
      </c>
      <c r="NI38" s="430" t="s">
        <v>1226</v>
      </c>
      <c r="NJ38" s="430" t="s">
        <v>1226</v>
      </c>
      <c r="NK38" s="430" t="s">
        <v>1226</v>
      </c>
      <c r="NL38" s="430" t="s">
        <v>1226</v>
      </c>
      <c r="NM38" s="430" t="s">
        <v>1226</v>
      </c>
      <c r="NN38" s="430" t="s">
        <v>1226</v>
      </c>
      <c r="NO38" s="430" t="s">
        <v>1226</v>
      </c>
      <c r="NP38" s="430" t="s">
        <v>1226</v>
      </c>
      <c r="NQ38" s="430" t="s">
        <v>1226</v>
      </c>
      <c r="NR38" s="430" t="s">
        <v>1226</v>
      </c>
      <c r="NS38" s="430" t="s">
        <v>1226</v>
      </c>
      <c r="NT38" s="430" t="s">
        <v>1226</v>
      </c>
      <c r="NU38" s="430" t="s">
        <v>1226</v>
      </c>
      <c r="NV38" s="430" t="s">
        <v>1226</v>
      </c>
      <c r="NW38" s="430" t="s">
        <v>1226</v>
      </c>
      <c r="NX38" s="430" t="s">
        <v>1226</v>
      </c>
      <c r="NY38" s="430" t="s">
        <v>1226</v>
      </c>
      <c r="NZ38" s="430" t="s">
        <v>1226</v>
      </c>
      <c r="OA38" s="430" t="s">
        <v>1226</v>
      </c>
      <c r="OB38" s="430" t="s">
        <v>1226</v>
      </c>
      <c r="OC38" s="430" t="s">
        <v>1226</v>
      </c>
      <c r="OD38" s="430" t="s">
        <v>1226</v>
      </c>
      <c r="OE38" s="430" t="s">
        <v>1226</v>
      </c>
      <c r="OF38" s="430" t="s">
        <v>1226</v>
      </c>
      <c r="OG38" s="430" t="s">
        <v>1226</v>
      </c>
      <c r="OH38" s="430" t="s">
        <v>1226</v>
      </c>
      <c r="OI38" s="430" t="s">
        <v>1226</v>
      </c>
      <c r="OJ38" s="430" t="s">
        <v>1226</v>
      </c>
      <c r="OK38" s="430" t="s">
        <v>1226</v>
      </c>
      <c r="OL38" s="430" t="s">
        <v>1226</v>
      </c>
      <c r="OM38" s="430" t="s">
        <v>1226</v>
      </c>
      <c r="ON38" s="430" t="s">
        <v>1226</v>
      </c>
      <c r="OO38" s="430" t="s">
        <v>1226</v>
      </c>
      <c r="OP38" s="430" t="s">
        <v>1226</v>
      </c>
      <c r="OQ38" s="430" t="s">
        <v>1226</v>
      </c>
      <c r="OR38" s="430" t="s">
        <v>1226</v>
      </c>
      <c r="OS38" s="430" t="s">
        <v>1226</v>
      </c>
      <c r="OT38" s="430" t="s">
        <v>1226</v>
      </c>
      <c r="OU38" s="430" t="s">
        <v>1226</v>
      </c>
      <c r="OV38" s="430" t="s">
        <v>1226</v>
      </c>
      <c r="OW38" s="430" t="s">
        <v>1226</v>
      </c>
      <c r="OX38" s="430" t="s">
        <v>1226</v>
      </c>
      <c r="OY38" s="430" t="s">
        <v>1226</v>
      </c>
      <c r="OZ38" s="430" t="s">
        <v>1226</v>
      </c>
      <c r="PA38" s="430" t="s">
        <v>1226</v>
      </c>
      <c r="PB38" s="430" t="s">
        <v>1226</v>
      </c>
      <c r="PC38" s="430" t="s">
        <v>1226</v>
      </c>
      <c r="PD38" s="430" t="s">
        <v>1226</v>
      </c>
      <c r="PE38" s="430" t="s">
        <v>1226</v>
      </c>
      <c r="PF38" s="430" t="s">
        <v>1226</v>
      </c>
      <c r="PG38" s="430" t="s">
        <v>1226</v>
      </c>
      <c r="PH38" s="430" t="s">
        <v>1226</v>
      </c>
      <c r="PI38" s="430" t="s">
        <v>1226</v>
      </c>
      <c r="PJ38" s="430" t="s">
        <v>1226</v>
      </c>
      <c r="PK38" s="430" t="s">
        <v>1226</v>
      </c>
      <c r="PL38" s="430" t="s">
        <v>1226</v>
      </c>
      <c r="PM38" s="430" t="s">
        <v>1226</v>
      </c>
      <c r="PN38" s="430" t="s">
        <v>1226</v>
      </c>
      <c r="PO38" s="430" t="s">
        <v>1226</v>
      </c>
      <c r="PP38" s="430" t="s">
        <v>1226</v>
      </c>
      <c r="PQ38" s="430" t="s">
        <v>1226</v>
      </c>
      <c r="PR38" s="430" t="s">
        <v>1226</v>
      </c>
      <c r="PS38" s="430" t="s">
        <v>1226</v>
      </c>
      <c r="PT38" s="430" t="s">
        <v>1226</v>
      </c>
      <c r="PU38" s="430" t="s">
        <v>1226</v>
      </c>
      <c r="PV38" s="430" t="s">
        <v>1226</v>
      </c>
      <c r="PW38" s="430" t="s">
        <v>1226</v>
      </c>
      <c r="PX38" s="430" t="s">
        <v>1226</v>
      </c>
      <c r="PY38" s="430" t="s">
        <v>1226</v>
      </c>
      <c r="PZ38" s="430" t="s">
        <v>1226</v>
      </c>
      <c r="QA38" s="430" t="s">
        <v>1226</v>
      </c>
      <c r="QB38" s="430" t="s">
        <v>1226</v>
      </c>
      <c r="QC38" s="430" t="s">
        <v>1226</v>
      </c>
      <c r="QD38" s="430" t="s">
        <v>1226</v>
      </c>
      <c r="QE38" s="430" t="s">
        <v>1226</v>
      </c>
      <c r="QF38" s="430" t="s">
        <v>1226</v>
      </c>
      <c r="QG38" s="430" t="s">
        <v>1226</v>
      </c>
      <c r="QH38" s="430" t="s">
        <v>1226</v>
      </c>
      <c r="QI38" s="430" t="s">
        <v>1226</v>
      </c>
      <c r="QJ38" s="430" t="s">
        <v>1226</v>
      </c>
      <c r="QK38" s="430" t="s">
        <v>1226</v>
      </c>
      <c r="QL38" s="430" t="s">
        <v>1226</v>
      </c>
      <c r="QM38" s="430" t="s">
        <v>1226</v>
      </c>
      <c r="QN38" s="430" t="s">
        <v>1226</v>
      </c>
      <c r="QO38" s="430" t="s">
        <v>1226</v>
      </c>
      <c r="QP38" s="430" t="s">
        <v>1226</v>
      </c>
      <c r="QQ38" s="430" t="s">
        <v>1226</v>
      </c>
      <c r="QR38" s="430" t="s">
        <v>1226</v>
      </c>
      <c r="QS38" s="430" t="s">
        <v>1226</v>
      </c>
      <c r="QT38" s="443" t="s">
        <v>1226</v>
      </c>
      <c r="QU38" s="443" t="s">
        <v>1226</v>
      </c>
      <c r="QV38" s="443" t="s">
        <v>1226</v>
      </c>
      <c r="QW38" s="443" t="s">
        <v>1226</v>
      </c>
      <c r="QX38" s="443" t="s">
        <v>1226</v>
      </c>
      <c r="QY38" s="443" t="s">
        <v>1226</v>
      </c>
      <c r="QZ38" s="443" t="s">
        <v>1226</v>
      </c>
      <c r="RA38" s="443" t="s">
        <v>1226</v>
      </c>
      <c r="RB38" s="443" t="s">
        <v>1226</v>
      </c>
      <c r="RC38" s="443" t="s">
        <v>1226</v>
      </c>
      <c r="RD38" s="443" t="s">
        <v>1226</v>
      </c>
      <c r="RE38" s="443" t="s">
        <v>1226</v>
      </c>
      <c r="RF38" s="443" t="s">
        <v>1226</v>
      </c>
      <c r="RG38" s="443" t="s">
        <v>1226</v>
      </c>
      <c r="RH38" s="443" t="s">
        <v>1226</v>
      </c>
      <c r="RI38" s="443" t="s">
        <v>1226</v>
      </c>
      <c r="RJ38" s="443" t="s">
        <v>1226</v>
      </c>
      <c r="RK38" s="443" t="s">
        <v>1226</v>
      </c>
      <c r="RL38" s="443" t="s">
        <v>1226</v>
      </c>
      <c r="RM38" s="443" t="s">
        <v>1226</v>
      </c>
      <c r="RN38" s="443" t="s">
        <v>1226</v>
      </c>
      <c r="RO38" s="443" t="s">
        <v>1226</v>
      </c>
    </row>
    <row r="39" spans="1:483" ht="12.75" customHeight="1" x14ac:dyDescent="0.2">
      <c r="A39" s="430" t="s">
        <v>1247</v>
      </c>
      <c r="B39" s="430" t="s">
        <v>1248</v>
      </c>
      <c r="C39" s="430" t="s">
        <v>1070</v>
      </c>
      <c r="D39" s="430" t="s">
        <v>1050</v>
      </c>
      <c r="E39" s="430" t="s">
        <v>1057</v>
      </c>
      <c r="F39" s="443">
        <v>11.117872999999999</v>
      </c>
      <c r="G39" s="444">
        <v>94243.453937446102</v>
      </c>
      <c r="H39" s="430">
        <v>0.25</v>
      </c>
      <c r="I39" s="430">
        <v>0</v>
      </c>
      <c r="J39" s="430">
        <v>0.25</v>
      </c>
      <c r="K39" s="430">
        <v>0.25</v>
      </c>
      <c r="L39" s="430">
        <v>0.75</v>
      </c>
      <c r="M39" s="430">
        <v>0.75</v>
      </c>
      <c r="N39" s="430">
        <v>0.75</v>
      </c>
      <c r="O39" s="430" t="s">
        <v>8027</v>
      </c>
      <c r="P39" s="430" t="s">
        <v>8028</v>
      </c>
      <c r="Q39" s="430">
        <v>5288.7</v>
      </c>
      <c r="R39" s="430">
        <v>5272.9</v>
      </c>
      <c r="S39" s="430">
        <v>15.8</v>
      </c>
      <c r="T39" s="430" t="s">
        <v>1226</v>
      </c>
      <c r="U39" s="430" t="s">
        <v>1226</v>
      </c>
      <c r="V39" s="430" t="s">
        <v>1226</v>
      </c>
      <c r="W39" s="451" t="s">
        <v>1226</v>
      </c>
      <c r="X39" s="451" t="s">
        <v>1226</v>
      </c>
      <c r="Y39" s="451" t="s">
        <v>1226</v>
      </c>
      <c r="Z39" s="430" t="s">
        <v>8029</v>
      </c>
      <c r="AA39" s="430">
        <v>3916.6</v>
      </c>
      <c r="AB39" s="430">
        <v>3916.6</v>
      </c>
      <c r="AC39" s="430" t="s">
        <v>1226</v>
      </c>
      <c r="AD39" s="430" t="s">
        <v>1226</v>
      </c>
      <c r="AE39" s="430" t="s">
        <v>1226</v>
      </c>
      <c r="AF39" s="430" t="s">
        <v>1226</v>
      </c>
      <c r="AG39" s="451" t="s">
        <v>1226</v>
      </c>
      <c r="AH39" s="451" t="s">
        <v>1226</v>
      </c>
      <c r="AI39" s="451" t="s">
        <v>1226</v>
      </c>
      <c r="AJ39" s="430" t="s">
        <v>8030</v>
      </c>
      <c r="AK39" s="430">
        <v>1559.3</v>
      </c>
      <c r="AL39" s="430">
        <v>1559.3</v>
      </c>
      <c r="AM39" s="430" t="s">
        <v>1226</v>
      </c>
      <c r="AN39" s="430" t="s">
        <v>1226</v>
      </c>
      <c r="AO39" s="430" t="s">
        <v>1226</v>
      </c>
      <c r="AP39" s="430" t="s">
        <v>1226</v>
      </c>
      <c r="AQ39" s="451" t="s">
        <v>1226</v>
      </c>
      <c r="AR39" s="451" t="s">
        <v>1226</v>
      </c>
      <c r="AS39" s="451" t="s">
        <v>1226</v>
      </c>
      <c r="AT39" s="430" t="s">
        <v>8031</v>
      </c>
      <c r="AU39" s="430">
        <v>146</v>
      </c>
      <c r="AV39" s="430">
        <v>146</v>
      </c>
      <c r="AW39" s="430" t="s">
        <v>1226</v>
      </c>
      <c r="AX39" s="430" t="s">
        <v>1226</v>
      </c>
      <c r="AY39" s="430" t="s">
        <v>1226</v>
      </c>
      <c r="AZ39" s="430" t="s">
        <v>1226</v>
      </c>
      <c r="BA39" s="451" t="s">
        <v>1226</v>
      </c>
      <c r="BB39" s="451" t="s">
        <v>1226</v>
      </c>
      <c r="BC39" s="451" t="s">
        <v>1226</v>
      </c>
      <c r="BD39" s="430" t="s">
        <v>8032</v>
      </c>
      <c r="BE39" s="430">
        <v>321.8</v>
      </c>
      <c r="BF39" s="430">
        <v>321.8</v>
      </c>
      <c r="BG39" s="430" t="s">
        <v>1226</v>
      </c>
      <c r="BH39" s="430" t="s">
        <v>1226</v>
      </c>
      <c r="BI39" s="430" t="s">
        <v>1226</v>
      </c>
      <c r="BJ39" s="430" t="s">
        <v>1226</v>
      </c>
      <c r="BK39" s="451" t="s">
        <v>1226</v>
      </c>
      <c r="BL39" s="451" t="s">
        <v>1226</v>
      </c>
      <c r="BM39" s="451" t="s">
        <v>1226</v>
      </c>
      <c r="BN39" s="430" t="s">
        <v>8033</v>
      </c>
      <c r="BO39" s="430">
        <v>109.3</v>
      </c>
      <c r="BP39" s="430">
        <v>109.3</v>
      </c>
      <c r="BQ39" s="430" t="s">
        <v>1226</v>
      </c>
      <c r="BR39" s="430" t="s">
        <v>1226</v>
      </c>
      <c r="BS39" s="430" t="s">
        <v>1226</v>
      </c>
      <c r="BT39" s="430" t="s">
        <v>1226</v>
      </c>
      <c r="BU39" s="451" t="s">
        <v>1226</v>
      </c>
      <c r="BV39" s="451" t="s">
        <v>1226</v>
      </c>
      <c r="BW39" s="451" t="s">
        <v>1226</v>
      </c>
      <c r="BX39" s="430" t="s">
        <v>8034</v>
      </c>
      <c r="BY39" s="430">
        <v>194.5</v>
      </c>
      <c r="BZ39" s="430">
        <v>194.5</v>
      </c>
      <c r="CA39" s="430" t="s">
        <v>1226</v>
      </c>
      <c r="CB39" s="430" t="s">
        <v>1226</v>
      </c>
      <c r="CC39" s="430" t="s">
        <v>1226</v>
      </c>
      <c r="CD39" s="430" t="s">
        <v>1226</v>
      </c>
      <c r="CE39" s="451" t="s">
        <v>1226</v>
      </c>
      <c r="CF39" s="451" t="s">
        <v>1226</v>
      </c>
      <c r="CG39" s="451" t="s">
        <v>1226</v>
      </c>
      <c r="CH39" s="430" t="s">
        <v>8035</v>
      </c>
      <c r="CI39" s="430">
        <v>39.1</v>
      </c>
      <c r="CJ39" s="430">
        <v>39.1</v>
      </c>
      <c r="CK39" s="430" t="s">
        <v>1226</v>
      </c>
      <c r="CL39" s="430" t="s">
        <v>1226</v>
      </c>
      <c r="CM39" s="430" t="s">
        <v>1226</v>
      </c>
      <c r="CN39" s="430" t="s">
        <v>1226</v>
      </c>
      <c r="CO39" s="451" t="s">
        <v>1226</v>
      </c>
      <c r="CP39" s="451" t="s">
        <v>1226</v>
      </c>
      <c r="CQ39" s="451" t="s">
        <v>1226</v>
      </c>
      <c r="CR39" s="430" t="s">
        <v>8036</v>
      </c>
      <c r="CS39" s="430">
        <v>94.7</v>
      </c>
      <c r="CT39" s="430">
        <v>94.7</v>
      </c>
      <c r="CU39" s="430" t="s">
        <v>1226</v>
      </c>
      <c r="CV39" s="430" t="s">
        <v>1226</v>
      </c>
      <c r="CW39" s="430" t="s">
        <v>1226</v>
      </c>
      <c r="CX39" s="430" t="s">
        <v>1226</v>
      </c>
      <c r="CY39" s="451" t="s">
        <v>1226</v>
      </c>
      <c r="CZ39" s="451" t="s">
        <v>1226</v>
      </c>
      <c r="DA39" s="451" t="s">
        <v>1226</v>
      </c>
      <c r="DB39" s="430" t="s">
        <v>1226</v>
      </c>
      <c r="DC39" s="430" t="s">
        <v>1226</v>
      </c>
      <c r="DD39" s="430" t="s">
        <v>1226</v>
      </c>
      <c r="DE39" s="430" t="s">
        <v>1226</v>
      </c>
      <c r="DF39" s="430" t="s">
        <v>1226</v>
      </c>
      <c r="DG39" s="430" t="s">
        <v>1226</v>
      </c>
      <c r="DH39" s="430" t="s">
        <v>1226</v>
      </c>
      <c r="DI39" s="451" t="s">
        <v>1226</v>
      </c>
      <c r="DJ39" s="451" t="s">
        <v>1226</v>
      </c>
      <c r="DK39" s="451" t="s">
        <v>1226</v>
      </c>
      <c r="DL39" s="430" t="s">
        <v>1226</v>
      </c>
      <c r="DM39" s="430" t="s">
        <v>1226</v>
      </c>
      <c r="DN39" s="430" t="s">
        <v>1226</v>
      </c>
      <c r="DO39" s="430" t="s">
        <v>1226</v>
      </c>
      <c r="DP39" s="430" t="s">
        <v>1226</v>
      </c>
      <c r="DQ39" s="430" t="s">
        <v>1226</v>
      </c>
      <c r="DR39" s="430" t="s">
        <v>1226</v>
      </c>
      <c r="DS39" s="451" t="s">
        <v>1226</v>
      </c>
      <c r="DT39" s="451" t="s">
        <v>1226</v>
      </c>
      <c r="DU39" s="451" t="s">
        <v>1226</v>
      </c>
      <c r="DV39" s="430" t="s">
        <v>1226</v>
      </c>
      <c r="DW39" s="430" t="s">
        <v>1226</v>
      </c>
      <c r="DX39" s="430" t="s">
        <v>1226</v>
      </c>
      <c r="DY39" s="430" t="s">
        <v>1226</v>
      </c>
      <c r="DZ39" s="430" t="s">
        <v>1226</v>
      </c>
      <c r="EA39" s="430" t="s">
        <v>1226</v>
      </c>
      <c r="EB39" s="430" t="s">
        <v>1226</v>
      </c>
      <c r="EC39" s="451" t="s">
        <v>1226</v>
      </c>
      <c r="ED39" s="451" t="s">
        <v>1226</v>
      </c>
      <c r="EE39" s="451" t="s">
        <v>1226</v>
      </c>
      <c r="EF39" s="430" t="s">
        <v>1226</v>
      </c>
      <c r="EG39" s="430" t="s">
        <v>1226</v>
      </c>
      <c r="EH39" s="430" t="s">
        <v>1226</v>
      </c>
      <c r="EI39" s="430" t="s">
        <v>1226</v>
      </c>
      <c r="EJ39" s="430" t="s">
        <v>1226</v>
      </c>
      <c r="EK39" s="430" t="s">
        <v>1226</v>
      </c>
      <c r="EL39" s="430" t="s">
        <v>1226</v>
      </c>
      <c r="EM39" s="451" t="s">
        <v>1226</v>
      </c>
      <c r="EN39" s="451" t="s">
        <v>1226</v>
      </c>
      <c r="EO39" s="451" t="s">
        <v>1226</v>
      </c>
      <c r="EP39" s="430" t="s">
        <v>1226</v>
      </c>
      <c r="EQ39" s="430" t="s">
        <v>1226</v>
      </c>
      <c r="ER39" s="430" t="s">
        <v>1226</v>
      </c>
      <c r="ES39" s="430" t="s">
        <v>1226</v>
      </c>
      <c r="ET39" s="430" t="s">
        <v>1226</v>
      </c>
      <c r="EU39" s="430" t="s">
        <v>1226</v>
      </c>
      <c r="EV39" s="430" t="s">
        <v>1226</v>
      </c>
      <c r="EW39" s="451" t="s">
        <v>1226</v>
      </c>
      <c r="EX39" s="451" t="s">
        <v>1226</v>
      </c>
      <c r="EY39" s="451" t="s">
        <v>1226</v>
      </c>
      <c r="EZ39" s="430">
        <v>11670</v>
      </c>
      <c r="FA39" s="430" t="s">
        <v>1226</v>
      </c>
      <c r="FB39" s="430" t="s">
        <v>1226</v>
      </c>
      <c r="FC39" s="430" t="s">
        <v>1226</v>
      </c>
      <c r="FD39" s="430" t="s">
        <v>1226</v>
      </c>
      <c r="FE39" s="430" t="s">
        <v>1226</v>
      </c>
      <c r="FF39" s="430" t="s">
        <v>1226</v>
      </c>
      <c r="FG39" s="430" t="s">
        <v>1226</v>
      </c>
      <c r="FH39" s="430" t="s">
        <v>1226</v>
      </c>
      <c r="FI39" s="430" t="s">
        <v>8037</v>
      </c>
      <c r="FJ39" s="430" t="s">
        <v>8038</v>
      </c>
      <c r="FK39" s="430" t="s">
        <v>6938</v>
      </c>
      <c r="FL39" s="430" t="s">
        <v>1226</v>
      </c>
      <c r="FM39" s="430" t="s">
        <v>8039</v>
      </c>
      <c r="FN39" s="443">
        <v>204.37828371278459</v>
      </c>
      <c r="FO39" s="443">
        <v>245.90551347245378</v>
      </c>
      <c r="FP39" s="443">
        <v>0.32072246956301564</v>
      </c>
      <c r="FQ39" s="443" t="s">
        <v>1226</v>
      </c>
      <c r="FR39" s="443" t="s">
        <v>1226</v>
      </c>
      <c r="FS39" s="443" t="s">
        <v>1226</v>
      </c>
      <c r="FT39" s="443">
        <v>246.23889603949954</v>
      </c>
      <c r="FU39" s="430">
        <v>0</v>
      </c>
      <c r="FV39" s="430">
        <v>1</v>
      </c>
      <c r="FW39" s="430">
        <v>0</v>
      </c>
      <c r="FX39" s="430">
        <v>1</v>
      </c>
      <c r="FY39" s="430">
        <v>0</v>
      </c>
      <c r="FZ39" s="430">
        <v>1</v>
      </c>
      <c r="GA39" s="430">
        <v>0</v>
      </c>
      <c r="GB39" s="430">
        <v>1</v>
      </c>
      <c r="GC39" s="430" t="s">
        <v>8040</v>
      </c>
      <c r="GD39" s="430" t="s">
        <v>8041</v>
      </c>
      <c r="GE39" s="430" t="s">
        <v>1226</v>
      </c>
      <c r="GF39" s="430">
        <v>0.5</v>
      </c>
      <c r="GG39" s="430">
        <v>0.5</v>
      </c>
      <c r="GH39" s="430">
        <v>0</v>
      </c>
      <c r="GI39" s="430" t="s">
        <v>1226</v>
      </c>
      <c r="GJ39" s="430">
        <v>0.5</v>
      </c>
      <c r="GK39" s="430">
        <v>0.5</v>
      </c>
      <c r="GL39" s="430">
        <v>0</v>
      </c>
      <c r="GM39" s="430">
        <v>1</v>
      </c>
      <c r="GN39" s="430" t="s">
        <v>1226</v>
      </c>
      <c r="GO39" s="430" t="s">
        <v>1226</v>
      </c>
      <c r="GP39" s="430" t="s">
        <v>1226</v>
      </c>
      <c r="GQ39" s="430" t="s">
        <v>1226</v>
      </c>
      <c r="GR39" s="430">
        <v>0</v>
      </c>
      <c r="GS39" s="430">
        <v>0.5</v>
      </c>
      <c r="GT39" s="430" t="s">
        <v>1226</v>
      </c>
      <c r="GU39" s="430" t="s">
        <v>1226</v>
      </c>
      <c r="GV39" s="430" t="s">
        <v>1226</v>
      </c>
      <c r="GW39" s="430" t="s">
        <v>1226</v>
      </c>
      <c r="GX39" s="430" t="s">
        <v>1226</v>
      </c>
      <c r="GY39" s="430" t="s">
        <v>1226</v>
      </c>
      <c r="GZ39" s="430" t="s">
        <v>8042</v>
      </c>
      <c r="HA39" s="430" t="s">
        <v>8043</v>
      </c>
      <c r="HB39" s="430">
        <v>0.5</v>
      </c>
      <c r="HC39" s="430">
        <v>0.5</v>
      </c>
      <c r="HD39" s="430">
        <v>0</v>
      </c>
      <c r="HE39" s="430">
        <v>0.5</v>
      </c>
      <c r="HF39" s="430">
        <v>0.5</v>
      </c>
      <c r="HG39" s="430">
        <v>0</v>
      </c>
      <c r="HH39" s="430">
        <v>0</v>
      </c>
      <c r="HI39" s="430">
        <v>0</v>
      </c>
      <c r="HJ39" s="430">
        <v>0</v>
      </c>
      <c r="HK39" s="430">
        <v>0</v>
      </c>
      <c r="HL39" s="430">
        <v>0</v>
      </c>
      <c r="HM39" s="430">
        <v>0</v>
      </c>
      <c r="HN39" s="430">
        <v>1</v>
      </c>
      <c r="HO39" s="430" t="s">
        <v>1226</v>
      </c>
      <c r="HP39" s="430" t="s">
        <v>1226</v>
      </c>
      <c r="HQ39" s="430" t="s">
        <v>1226</v>
      </c>
      <c r="HR39" s="430">
        <v>1</v>
      </c>
      <c r="HS39" s="430" t="s">
        <v>1226</v>
      </c>
      <c r="HT39" s="430" t="s">
        <v>1226</v>
      </c>
      <c r="HU39" s="430" t="s">
        <v>1226</v>
      </c>
      <c r="HV39" s="430">
        <v>1</v>
      </c>
      <c r="HW39" s="430" t="s">
        <v>1226</v>
      </c>
      <c r="HX39" s="430" t="s">
        <v>1226</v>
      </c>
      <c r="HY39" s="430" t="s">
        <v>1226</v>
      </c>
      <c r="HZ39" s="430" t="s">
        <v>1226</v>
      </c>
      <c r="IA39" s="430" t="s">
        <v>1226</v>
      </c>
      <c r="IB39" s="430" t="s">
        <v>1226</v>
      </c>
      <c r="IC39" s="430" t="s">
        <v>1226</v>
      </c>
      <c r="ID39" s="430" t="s">
        <v>1226</v>
      </c>
      <c r="IE39" s="430" t="s">
        <v>8044</v>
      </c>
      <c r="IF39" s="430" t="s">
        <v>8045</v>
      </c>
      <c r="IG39" s="430">
        <v>0</v>
      </c>
      <c r="IH39" s="430">
        <v>0</v>
      </c>
      <c r="II39" s="430">
        <v>0</v>
      </c>
      <c r="IJ39" s="430">
        <v>0</v>
      </c>
      <c r="IK39" s="430">
        <v>0</v>
      </c>
      <c r="IL39" s="430" t="s">
        <v>1226</v>
      </c>
      <c r="IM39" s="430" t="s">
        <v>1226</v>
      </c>
      <c r="IN39" s="430">
        <v>0</v>
      </c>
      <c r="IO39" s="430" t="s">
        <v>1226</v>
      </c>
      <c r="IP39" s="430">
        <v>0</v>
      </c>
      <c r="IQ39" s="430" t="s">
        <v>1226</v>
      </c>
      <c r="IR39" s="430">
        <v>0</v>
      </c>
      <c r="IS39" s="430" t="s">
        <v>1226</v>
      </c>
      <c r="IT39" s="430">
        <v>0</v>
      </c>
      <c r="IU39" s="430" t="s">
        <v>1226</v>
      </c>
      <c r="IV39" s="430" t="s">
        <v>8046</v>
      </c>
      <c r="IW39" s="430" t="s">
        <v>1226</v>
      </c>
      <c r="IX39" s="430" t="s">
        <v>1226</v>
      </c>
      <c r="IY39" s="430" t="s">
        <v>1226</v>
      </c>
      <c r="IZ39" s="430" t="s">
        <v>1226</v>
      </c>
      <c r="JA39" s="430" t="s">
        <v>1226</v>
      </c>
      <c r="JB39" s="430" t="s">
        <v>1226</v>
      </c>
      <c r="JC39" s="430" t="s">
        <v>1226</v>
      </c>
      <c r="JD39" s="430" t="s">
        <v>1226</v>
      </c>
      <c r="JE39" s="430" t="s">
        <v>1226</v>
      </c>
      <c r="JF39" s="430" t="s">
        <v>1226</v>
      </c>
      <c r="JG39" s="430" t="s">
        <v>1226</v>
      </c>
      <c r="JH39" s="430" t="s">
        <v>1226</v>
      </c>
      <c r="JI39" s="430" t="s">
        <v>1226</v>
      </c>
      <c r="JJ39" s="430" t="s">
        <v>1226</v>
      </c>
      <c r="JK39" s="430" t="s">
        <v>1226</v>
      </c>
      <c r="JL39" s="430" t="s">
        <v>1226</v>
      </c>
      <c r="JM39" s="430">
        <v>0</v>
      </c>
      <c r="JN39" s="430">
        <v>0</v>
      </c>
      <c r="JO39" s="430" t="s">
        <v>1226</v>
      </c>
      <c r="JP39" s="443" t="s">
        <v>1226</v>
      </c>
      <c r="JQ39" s="443" t="s">
        <v>1226</v>
      </c>
      <c r="JR39" s="443" t="s">
        <v>1226</v>
      </c>
      <c r="JS39" s="443" t="s">
        <v>1226</v>
      </c>
      <c r="JT39" s="443" t="s">
        <v>1226</v>
      </c>
      <c r="JU39" s="430" t="s">
        <v>1226</v>
      </c>
      <c r="JV39" s="430" t="s">
        <v>1226</v>
      </c>
      <c r="JW39" s="430">
        <v>0</v>
      </c>
      <c r="JX39" s="430" t="s">
        <v>1226</v>
      </c>
      <c r="JY39" s="430" t="s">
        <v>1226</v>
      </c>
      <c r="JZ39" s="430">
        <v>0</v>
      </c>
      <c r="KA39" s="430" t="s">
        <v>1226</v>
      </c>
      <c r="KB39" s="430" t="s">
        <v>1226</v>
      </c>
      <c r="KC39" s="430">
        <v>0</v>
      </c>
      <c r="KD39" s="430" t="s">
        <v>1226</v>
      </c>
      <c r="KE39" s="430" t="s">
        <v>1226</v>
      </c>
      <c r="KF39" s="430">
        <v>0</v>
      </c>
      <c r="KG39" s="430" t="s">
        <v>1226</v>
      </c>
      <c r="KH39" s="430" t="s">
        <v>1226</v>
      </c>
      <c r="KI39" s="430">
        <v>0</v>
      </c>
      <c r="KJ39" s="430" t="s">
        <v>1226</v>
      </c>
      <c r="KK39" s="430" t="s">
        <v>1226</v>
      </c>
      <c r="KL39" s="430">
        <v>0</v>
      </c>
      <c r="KM39" s="430" t="s">
        <v>1226</v>
      </c>
      <c r="KN39" s="430" t="s">
        <v>1226</v>
      </c>
      <c r="KO39" s="430">
        <v>0</v>
      </c>
      <c r="KP39" s="430" t="s">
        <v>1226</v>
      </c>
      <c r="KQ39" s="430" t="s">
        <v>1226</v>
      </c>
      <c r="KR39" s="430" t="s">
        <v>1226</v>
      </c>
      <c r="KS39" s="430" t="s">
        <v>1226</v>
      </c>
      <c r="KT39" s="430" t="s">
        <v>1226</v>
      </c>
      <c r="KU39" s="430" t="s">
        <v>1226</v>
      </c>
      <c r="KV39" s="430" t="s">
        <v>1226</v>
      </c>
      <c r="KW39" s="430" t="s">
        <v>1226</v>
      </c>
      <c r="KX39" s="430" t="s">
        <v>1226</v>
      </c>
      <c r="KY39" s="430" t="s">
        <v>1226</v>
      </c>
      <c r="KZ39" s="430" t="s">
        <v>1226</v>
      </c>
      <c r="LA39" s="430" t="s">
        <v>1226</v>
      </c>
      <c r="LB39" s="430" t="s">
        <v>1226</v>
      </c>
      <c r="LC39" s="430" t="s">
        <v>1226</v>
      </c>
      <c r="LD39" s="430" t="s">
        <v>1226</v>
      </c>
      <c r="LE39" s="430" t="s">
        <v>1226</v>
      </c>
      <c r="LF39" s="430" t="s">
        <v>8047</v>
      </c>
      <c r="LG39" s="430" t="s">
        <v>8048</v>
      </c>
      <c r="LH39" s="430">
        <v>2020</v>
      </c>
      <c r="LI39" s="430" t="s">
        <v>1226</v>
      </c>
      <c r="LJ39" s="430" t="s">
        <v>1226</v>
      </c>
      <c r="LK39" s="430" t="s">
        <v>1226</v>
      </c>
      <c r="LL39" s="430" t="s">
        <v>1226</v>
      </c>
      <c r="LM39" s="430" t="s">
        <v>1226</v>
      </c>
      <c r="LN39" s="430" t="s">
        <v>1226</v>
      </c>
      <c r="LO39" s="430" t="s">
        <v>1226</v>
      </c>
      <c r="LP39" s="430" t="s">
        <v>1226</v>
      </c>
      <c r="LQ39" s="430" t="s">
        <v>1226</v>
      </c>
      <c r="LR39" s="430" t="s">
        <v>1226</v>
      </c>
      <c r="LS39" s="430" t="s">
        <v>1226</v>
      </c>
      <c r="LT39" s="430" t="s">
        <v>1226</v>
      </c>
      <c r="LU39" s="430" t="s">
        <v>1226</v>
      </c>
      <c r="LV39" s="430" t="s">
        <v>1226</v>
      </c>
      <c r="LW39" s="430" t="s">
        <v>1226</v>
      </c>
      <c r="LX39" s="430" t="s">
        <v>1226</v>
      </c>
      <c r="LY39" s="430" t="s">
        <v>1226</v>
      </c>
      <c r="LZ39" s="430" t="s">
        <v>1226</v>
      </c>
      <c r="MA39" s="430" t="s">
        <v>1226</v>
      </c>
      <c r="MB39" s="430" t="s">
        <v>1226</v>
      </c>
      <c r="MC39" s="430" t="s">
        <v>1226</v>
      </c>
      <c r="MD39" s="430" t="s">
        <v>1226</v>
      </c>
      <c r="ME39" s="430" t="s">
        <v>1226</v>
      </c>
      <c r="MF39" s="430" t="s">
        <v>1226</v>
      </c>
      <c r="MG39" s="430" t="s">
        <v>1226</v>
      </c>
      <c r="MH39" s="430" t="s">
        <v>1226</v>
      </c>
      <c r="MI39" s="430" t="s">
        <v>1226</v>
      </c>
      <c r="MJ39" s="430" t="s">
        <v>1226</v>
      </c>
      <c r="MK39" s="430" t="s">
        <v>1226</v>
      </c>
      <c r="ML39" s="430" t="s">
        <v>1226</v>
      </c>
      <c r="MM39" s="430" t="s">
        <v>1226</v>
      </c>
      <c r="MN39" s="430" t="s">
        <v>1226</v>
      </c>
      <c r="MO39" s="430" t="s">
        <v>1226</v>
      </c>
      <c r="MP39" s="430" t="s">
        <v>1226</v>
      </c>
      <c r="MQ39" s="430" t="s">
        <v>1226</v>
      </c>
      <c r="MR39" s="430" t="s">
        <v>1226</v>
      </c>
      <c r="MS39" s="430" t="s">
        <v>1226</v>
      </c>
      <c r="MT39" s="430" t="s">
        <v>1226</v>
      </c>
      <c r="MU39" s="430" t="s">
        <v>1226</v>
      </c>
      <c r="MV39" s="430" t="s">
        <v>1226</v>
      </c>
      <c r="MW39" s="430" t="s">
        <v>1226</v>
      </c>
      <c r="MX39" s="430" t="s">
        <v>1226</v>
      </c>
      <c r="MY39" s="430" t="s">
        <v>1226</v>
      </c>
      <c r="MZ39" s="430" t="s">
        <v>1226</v>
      </c>
      <c r="NA39" s="430" t="s">
        <v>1226</v>
      </c>
      <c r="NB39" s="430" t="s">
        <v>1226</v>
      </c>
      <c r="NC39" s="430" t="s">
        <v>1226</v>
      </c>
      <c r="ND39" s="430" t="s">
        <v>1226</v>
      </c>
      <c r="NE39" s="430" t="s">
        <v>1226</v>
      </c>
      <c r="NF39" s="430" t="s">
        <v>1226</v>
      </c>
      <c r="NG39" s="430" t="s">
        <v>1226</v>
      </c>
      <c r="NH39" s="430" t="s">
        <v>1226</v>
      </c>
      <c r="NI39" s="430" t="s">
        <v>1226</v>
      </c>
      <c r="NJ39" s="430" t="s">
        <v>1226</v>
      </c>
      <c r="NK39" s="430" t="s">
        <v>1226</v>
      </c>
      <c r="NL39" s="430" t="s">
        <v>1226</v>
      </c>
      <c r="NM39" s="430" t="s">
        <v>1226</v>
      </c>
      <c r="NN39" s="430" t="s">
        <v>1226</v>
      </c>
      <c r="NO39" s="430" t="s">
        <v>1226</v>
      </c>
      <c r="NP39" s="430" t="s">
        <v>1226</v>
      </c>
      <c r="NQ39" s="430" t="s">
        <v>1226</v>
      </c>
      <c r="NR39" s="430" t="s">
        <v>1226</v>
      </c>
      <c r="NS39" s="430" t="s">
        <v>1226</v>
      </c>
      <c r="NT39" s="430" t="s">
        <v>1226</v>
      </c>
      <c r="NU39" s="430" t="s">
        <v>1226</v>
      </c>
      <c r="NV39" s="430" t="s">
        <v>1226</v>
      </c>
      <c r="NW39" s="430" t="s">
        <v>1226</v>
      </c>
      <c r="NX39" s="430" t="s">
        <v>1226</v>
      </c>
      <c r="NY39" s="430" t="s">
        <v>1226</v>
      </c>
      <c r="NZ39" s="430" t="s">
        <v>1226</v>
      </c>
      <c r="OA39" s="430" t="s">
        <v>1226</v>
      </c>
      <c r="OB39" s="430" t="s">
        <v>1226</v>
      </c>
      <c r="OC39" s="430" t="s">
        <v>1226</v>
      </c>
      <c r="OD39" s="430" t="s">
        <v>1226</v>
      </c>
      <c r="OE39" s="430" t="s">
        <v>1226</v>
      </c>
      <c r="OF39" s="430" t="s">
        <v>1226</v>
      </c>
      <c r="OG39" s="430" t="s">
        <v>1226</v>
      </c>
      <c r="OH39" s="430" t="s">
        <v>1226</v>
      </c>
      <c r="OI39" s="430" t="s">
        <v>1226</v>
      </c>
      <c r="OJ39" s="430" t="s">
        <v>1226</v>
      </c>
      <c r="OK39" s="430" t="s">
        <v>1226</v>
      </c>
      <c r="OL39" s="430" t="s">
        <v>1226</v>
      </c>
      <c r="OM39" s="430" t="s">
        <v>1226</v>
      </c>
      <c r="ON39" s="430" t="s">
        <v>1226</v>
      </c>
      <c r="OO39" s="430" t="s">
        <v>1226</v>
      </c>
      <c r="OP39" s="430" t="s">
        <v>1226</v>
      </c>
      <c r="OQ39" s="430" t="s">
        <v>1226</v>
      </c>
      <c r="OR39" s="430" t="s">
        <v>1226</v>
      </c>
      <c r="OS39" s="430" t="s">
        <v>1226</v>
      </c>
      <c r="OT39" s="430" t="s">
        <v>1226</v>
      </c>
      <c r="OU39" s="430" t="s">
        <v>1226</v>
      </c>
      <c r="OV39" s="430" t="s">
        <v>1226</v>
      </c>
      <c r="OW39" s="430" t="s">
        <v>1226</v>
      </c>
      <c r="OX39" s="430" t="s">
        <v>1226</v>
      </c>
      <c r="OY39" s="430" t="s">
        <v>1226</v>
      </c>
      <c r="OZ39" s="430" t="s">
        <v>1226</v>
      </c>
      <c r="PA39" s="430" t="s">
        <v>1226</v>
      </c>
      <c r="PB39" s="430" t="s">
        <v>1226</v>
      </c>
      <c r="PC39" s="430" t="s">
        <v>1226</v>
      </c>
      <c r="PD39" s="430" t="s">
        <v>1226</v>
      </c>
      <c r="PE39" s="430" t="s">
        <v>1226</v>
      </c>
      <c r="PF39" s="430" t="s">
        <v>1226</v>
      </c>
      <c r="PG39" s="430" t="s">
        <v>1226</v>
      </c>
      <c r="PH39" s="430" t="s">
        <v>1226</v>
      </c>
      <c r="PI39" s="430" t="s">
        <v>1226</v>
      </c>
      <c r="PJ39" s="430" t="s">
        <v>1226</v>
      </c>
      <c r="PK39" s="430" t="s">
        <v>1226</v>
      </c>
      <c r="PL39" s="430" t="s">
        <v>1226</v>
      </c>
      <c r="PM39" s="430" t="s">
        <v>1226</v>
      </c>
      <c r="PN39" s="430" t="s">
        <v>1226</v>
      </c>
      <c r="PO39" s="430" t="s">
        <v>1226</v>
      </c>
      <c r="PP39" s="430" t="s">
        <v>1226</v>
      </c>
      <c r="PQ39" s="430" t="s">
        <v>1226</v>
      </c>
      <c r="PR39" s="430" t="s">
        <v>1226</v>
      </c>
      <c r="PS39" s="430" t="s">
        <v>1226</v>
      </c>
      <c r="PT39" s="430" t="s">
        <v>1226</v>
      </c>
      <c r="PU39" s="430" t="s">
        <v>1226</v>
      </c>
      <c r="PV39" s="430" t="s">
        <v>1226</v>
      </c>
      <c r="PW39" s="430" t="s">
        <v>1226</v>
      </c>
      <c r="PX39" s="430" t="s">
        <v>1226</v>
      </c>
      <c r="PY39" s="430" t="s">
        <v>1226</v>
      </c>
      <c r="PZ39" s="430" t="s">
        <v>1226</v>
      </c>
      <c r="QA39" s="430" t="s">
        <v>1226</v>
      </c>
      <c r="QB39" s="430" t="s">
        <v>1226</v>
      </c>
      <c r="QC39" s="430" t="s">
        <v>1226</v>
      </c>
      <c r="QD39" s="430">
        <v>18044.599999999999</v>
      </c>
      <c r="QE39" s="430" t="s">
        <v>1226</v>
      </c>
      <c r="QF39" s="430" t="s">
        <v>1226</v>
      </c>
      <c r="QG39" s="430" t="s">
        <v>1226</v>
      </c>
      <c r="QH39" s="430" t="s">
        <v>1226</v>
      </c>
      <c r="QI39" s="430" t="s">
        <v>1226</v>
      </c>
      <c r="QJ39" s="430" t="s">
        <v>1226</v>
      </c>
      <c r="QK39" s="430" t="s">
        <v>1226</v>
      </c>
      <c r="QL39" s="430" t="s">
        <v>1226</v>
      </c>
      <c r="QM39" s="430" t="s">
        <v>1226</v>
      </c>
      <c r="QN39" s="430" t="s">
        <v>1226</v>
      </c>
      <c r="QO39" s="430" t="s">
        <v>1226</v>
      </c>
      <c r="QP39" s="430" t="s">
        <v>1226</v>
      </c>
      <c r="QQ39" s="430" t="s">
        <v>1226</v>
      </c>
      <c r="QR39" s="430" t="s">
        <v>8049</v>
      </c>
      <c r="QS39" s="430" t="s">
        <v>1226</v>
      </c>
      <c r="QT39" s="443" t="s">
        <v>1226</v>
      </c>
      <c r="QU39" s="443" t="s">
        <v>1226</v>
      </c>
      <c r="QV39" s="443" t="s">
        <v>1226</v>
      </c>
      <c r="QW39" s="443" t="s">
        <v>1226</v>
      </c>
      <c r="QX39" s="443" t="s">
        <v>1226</v>
      </c>
      <c r="QY39" s="443" t="s">
        <v>1226</v>
      </c>
      <c r="QZ39" s="443" t="s">
        <v>1226</v>
      </c>
      <c r="RA39" s="443" t="s">
        <v>1226</v>
      </c>
      <c r="RB39" s="443" t="s">
        <v>1226</v>
      </c>
      <c r="RC39" s="443">
        <v>319.23485254985752</v>
      </c>
      <c r="RD39" s="443" t="s">
        <v>1226</v>
      </c>
      <c r="RE39" s="443" t="s">
        <v>1226</v>
      </c>
      <c r="RF39" s="443" t="s">
        <v>1226</v>
      </c>
      <c r="RG39" s="443" t="s">
        <v>1226</v>
      </c>
      <c r="RH39" s="443" t="s">
        <v>1226</v>
      </c>
      <c r="RI39" s="443" t="s">
        <v>1226</v>
      </c>
      <c r="RJ39" s="443" t="s">
        <v>1226</v>
      </c>
      <c r="RK39" s="443" t="s">
        <v>1226</v>
      </c>
      <c r="RL39" s="443" t="s">
        <v>1226</v>
      </c>
      <c r="RM39" s="443" t="s">
        <v>1226</v>
      </c>
      <c r="RN39" s="443" t="s">
        <v>1226</v>
      </c>
      <c r="RO39" s="443" t="s">
        <v>1226</v>
      </c>
    </row>
    <row r="40" spans="1:483" ht="12.75" customHeight="1" x14ac:dyDescent="0.2">
      <c r="A40" s="430" t="s">
        <v>1252</v>
      </c>
      <c r="B40" s="430" t="s">
        <v>1253</v>
      </c>
      <c r="C40" s="430" t="s">
        <v>1070</v>
      </c>
      <c r="D40" s="430" t="s">
        <v>1050</v>
      </c>
      <c r="E40" s="430" t="s">
        <v>1057</v>
      </c>
      <c r="F40" s="443">
        <v>17.797737000000001</v>
      </c>
      <c r="G40" s="444">
        <v>106165.86599999999</v>
      </c>
      <c r="H40" s="430">
        <v>0.5</v>
      </c>
      <c r="I40" s="430">
        <v>0.5</v>
      </c>
      <c r="J40" s="430">
        <v>0.5</v>
      </c>
      <c r="K40" s="430">
        <v>0.5</v>
      </c>
      <c r="L40" s="430" t="s">
        <v>1226</v>
      </c>
      <c r="M40" s="430">
        <v>0</v>
      </c>
      <c r="N40" s="430">
        <v>0.25</v>
      </c>
      <c r="O40" s="430" t="s">
        <v>8141</v>
      </c>
      <c r="P40" s="430" t="s">
        <v>1226</v>
      </c>
      <c r="Q40" s="430" t="s">
        <v>1226</v>
      </c>
      <c r="R40" s="430" t="s">
        <v>1226</v>
      </c>
      <c r="S40" s="430" t="s">
        <v>1226</v>
      </c>
      <c r="T40" s="430" t="s">
        <v>1226</v>
      </c>
      <c r="U40" s="430" t="s">
        <v>1226</v>
      </c>
      <c r="V40" s="430" t="s">
        <v>8077</v>
      </c>
      <c r="W40" s="451" t="s">
        <v>1226</v>
      </c>
      <c r="X40" s="451" t="s">
        <v>1226</v>
      </c>
      <c r="Y40" s="451" t="s">
        <v>1226</v>
      </c>
      <c r="Z40" s="430" t="s">
        <v>1226</v>
      </c>
      <c r="AA40" s="430" t="s">
        <v>1226</v>
      </c>
      <c r="AB40" s="430" t="s">
        <v>1226</v>
      </c>
      <c r="AC40" s="430" t="s">
        <v>1226</v>
      </c>
      <c r="AD40" s="430" t="s">
        <v>1226</v>
      </c>
      <c r="AE40" s="430" t="s">
        <v>1226</v>
      </c>
      <c r="AF40" s="430" t="s">
        <v>1226</v>
      </c>
      <c r="AG40" s="451" t="s">
        <v>1226</v>
      </c>
      <c r="AH40" s="451" t="s">
        <v>1226</v>
      </c>
      <c r="AI40" s="451" t="s">
        <v>1226</v>
      </c>
      <c r="AJ40" s="430" t="s">
        <v>1226</v>
      </c>
      <c r="AK40" s="430" t="s">
        <v>1226</v>
      </c>
      <c r="AL40" s="430" t="s">
        <v>1226</v>
      </c>
      <c r="AM40" s="430" t="s">
        <v>1226</v>
      </c>
      <c r="AN40" s="430" t="s">
        <v>1226</v>
      </c>
      <c r="AO40" s="430" t="s">
        <v>1226</v>
      </c>
      <c r="AP40" s="430" t="s">
        <v>1226</v>
      </c>
      <c r="AQ40" s="451" t="s">
        <v>1226</v>
      </c>
      <c r="AR40" s="451" t="s">
        <v>1226</v>
      </c>
      <c r="AS40" s="451" t="s">
        <v>1226</v>
      </c>
      <c r="AT40" s="430" t="s">
        <v>1226</v>
      </c>
      <c r="AU40" s="430" t="s">
        <v>1226</v>
      </c>
      <c r="AV40" s="430" t="s">
        <v>1226</v>
      </c>
      <c r="AW40" s="430" t="s">
        <v>1226</v>
      </c>
      <c r="AX40" s="430" t="s">
        <v>1226</v>
      </c>
      <c r="AY40" s="430" t="s">
        <v>1226</v>
      </c>
      <c r="AZ40" s="430" t="s">
        <v>1226</v>
      </c>
      <c r="BA40" s="451" t="s">
        <v>1226</v>
      </c>
      <c r="BB40" s="451" t="s">
        <v>1226</v>
      </c>
      <c r="BC40" s="451" t="s">
        <v>1226</v>
      </c>
      <c r="BD40" s="430" t="s">
        <v>1226</v>
      </c>
      <c r="BE40" s="430" t="s">
        <v>1226</v>
      </c>
      <c r="BF40" s="430" t="s">
        <v>1226</v>
      </c>
      <c r="BG40" s="430" t="s">
        <v>1226</v>
      </c>
      <c r="BH40" s="430" t="s">
        <v>1226</v>
      </c>
      <c r="BI40" s="430" t="s">
        <v>1226</v>
      </c>
      <c r="BJ40" s="430" t="s">
        <v>1226</v>
      </c>
      <c r="BK40" s="451" t="s">
        <v>1226</v>
      </c>
      <c r="BL40" s="451" t="s">
        <v>1226</v>
      </c>
      <c r="BM40" s="451" t="s">
        <v>1226</v>
      </c>
      <c r="BN40" s="430" t="s">
        <v>1226</v>
      </c>
      <c r="BO40" s="430" t="s">
        <v>1226</v>
      </c>
      <c r="BP40" s="430" t="s">
        <v>1226</v>
      </c>
      <c r="BQ40" s="430" t="s">
        <v>1226</v>
      </c>
      <c r="BR40" s="430" t="s">
        <v>1226</v>
      </c>
      <c r="BS40" s="430" t="s">
        <v>1226</v>
      </c>
      <c r="BT40" s="430" t="s">
        <v>1226</v>
      </c>
      <c r="BU40" s="451" t="s">
        <v>1226</v>
      </c>
      <c r="BV40" s="451" t="s">
        <v>1226</v>
      </c>
      <c r="BW40" s="451" t="s">
        <v>1226</v>
      </c>
      <c r="BX40" s="430" t="s">
        <v>1226</v>
      </c>
      <c r="BY40" s="430" t="s">
        <v>1226</v>
      </c>
      <c r="BZ40" s="430" t="s">
        <v>1226</v>
      </c>
      <c r="CA40" s="430" t="s">
        <v>1226</v>
      </c>
      <c r="CB40" s="430" t="s">
        <v>1226</v>
      </c>
      <c r="CC40" s="430" t="s">
        <v>1226</v>
      </c>
      <c r="CD40" s="430" t="s">
        <v>1226</v>
      </c>
      <c r="CE40" s="451" t="s">
        <v>1226</v>
      </c>
      <c r="CF40" s="451" t="s">
        <v>1226</v>
      </c>
      <c r="CG40" s="451" t="s">
        <v>1226</v>
      </c>
      <c r="CH40" s="430" t="s">
        <v>1226</v>
      </c>
      <c r="CI40" s="430" t="s">
        <v>1226</v>
      </c>
      <c r="CJ40" s="430" t="s">
        <v>1226</v>
      </c>
      <c r="CK40" s="430" t="s">
        <v>1226</v>
      </c>
      <c r="CL40" s="430" t="s">
        <v>1226</v>
      </c>
      <c r="CM40" s="430" t="s">
        <v>1226</v>
      </c>
      <c r="CN40" s="430" t="s">
        <v>1226</v>
      </c>
      <c r="CO40" s="451" t="s">
        <v>1226</v>
      </c>
      <c r="CP40" s="451" t="s">
        <v>1226</v>
      </c>
      <c r="CQ40" s="451" t="s">
        <v>1226</v>
      </c>
      <c r="CR40" s="430" t="s">
        <v>1226</v>
      </c>
      <c r="CS40" s="430" t="s">
        <v>1226</v>
      </c>
      <c r="CT40" s="430" t="s">
        <v>1226</v>
      </c>
      <c r="CU40" s="430" t="s">
        <v>1226</v>
      </c>
      <c r="CV40" s="430" t="s">
        <v>1226</v>
      </c>
      <c r="CW40" s="430" t="s">
        <v>1226</v>
      </c>
      <c r="CX40" s="430" t="s">
        <v>1226</v>
      </c>
      <c r="CY40" s="451" t="s">
        <v>1226</v>
      </c>
      <c r="CZ40" s="451" t="s">
        <v>1226</v>
      </c>
      <c r="DA40" s="451" t="s">
        <v>1226</v>
      </c>
      <c r="DB40" s="430" t="s">
        <v>1226</v>
      </c>
      <c r="DC40" s="430" t="s">
        <v>1226</v>
      </c>
      <c r="DD40" s="430" t="s">
        <v>1226</v>
      </c>
      <c r="DE40" s="430" t="s">
        <v>1226</v>
      </c>
      <c r="DF40" s="430" t="s">
        <v>1226</v>
      </c>
      <c r="DG40" s="430" t="s">
        <v>1226</v>
      </c>
      <c r="DH40" s="430" t="s">
        <v>1226</v>
      </c>
      <c r="DI40" s="451" t="s">
        <v>1226</v>
      </c>
      <c r="DJ40" s="451" t="s">
        <v>1226</v>
      </c>
      <c r="DK40" s="451" t="s">
        <v>1226</v>
      </c>
      <c r="DL40" s="430" t="s">
        <v>1226</v>
      </c>
      <c r="DM40" s="430" t="s">
        <v>1226</v>
      </c>
      <c r="DN40" s="430" t="s">
        <v>1226</v>
      </c>
      <c r="DO40" s="430" t="s">
        <v>1226</v>
      </c>
      <c r="DP40" s="430" t="s">
        <v>1226</v>
      </c>
      <c r="DQ40" s="430" t="s">
        <v>1226</v>
      </c>
      <c r="DR40" s="430" t="s">
        <v>1226</v>
      </c>
      <c r="DS40" s="451" t="s">
        <v>1226</v>
      </c>
      <c r="DT40" s="451" t="s">
        <v>1226</v>
      </c>
      <c r="DU40" s="451" t="s">
        <v>1226</v>
      </c>
      <c r="DV40" s="430" t="s">
        <v>1226</v>
      </c>
      <c r="DW40" s="430" t="s">
        <v>1226</v>
      </c>
      <c r="DX40" s="430" t="s">
        <v>1226</v>
      </c>
      <c r="DY40" s="430" t="s">
        <v>1226</v>
      </c>
      <c r="DZ40" s="430" t="s">
        <v>1226</v>
      </c>
      <c r="EA40" s="430" t="s">
        <v>1226</v>
      </c>
      <c r="EB40" s="430" t="s">
        <v>1226</v>
      </c>
      <c r="EC40" s="451" t="s">
        <v>1226</v>
      </c>
      <c r="ED40" s="451" t="s">
        <v>1226</v>
      </c>
      <c r="EE40" s="451" t="s">
        <v>1226</v>
      </c>
      <c r="EF40" s="430" t="s">
        <v>1226</v>
      </c>
      <c r="EG40" s="430" t="s">
        <v>1226</v>
      </c>
      <c r="EH40" s="430" t="s">
        <v>1226</v>
      </c>
      <c r="EI40" s="430" t="s">
        <v>1226</v>
      </c>
      <c r="EJ40" s="430" t="s">
        <v>1226</v>
      </c>
      <c r="EK40" s="430" t="s">
        <v>1226</v>
      </c>
      <c r="EL40" s="430" t="s">
        <v>1226</v>
      </c>
      <c r="EM40" s="451" t="s">
        <v>1226</v>
      </c>
      <c r="EN40" s="451" t="s">
        <v>1226</v>
      </c>
      <c r="EO40" s="451" t="s">
        <v>1226</v>
      </c>
      <c r="EP40" s="430" t="s">
        <v>1226</v>
      </c>
      <c r="EQ40" s="430" t="s">
        <v>1226</v>
      </c>
      <c r="ER40" s="430" t="s">
        <v>1226</v>
      </c>
      <c r="ES40" s="430" t="s">
        <v>1226</v>
      </c>
      <c r="ET40" s="430" t="s">
        <v>1226</v>
      </c>
      <c r="EU40" s="430" t="s">
        <v>1226</v>
      </c>
      <c r="EV40" s="430" t="s">
        <v>1226</v>
      </c>
      <c r="EW40" s="451" t="s">
        <v>1226</v>
      </c>
      <c r="EX40" s="451" t="s">
        <v>1226</v>
      </c>
      <c r="EY40" s="451" t="s">
        <v>1226</v>
      </c>
      <c r="EZ40" s="430" t="s">
        <v>1226</v>
      </c>
      <c r="FA40" s="430" t="s">
        <v>1226</v>
      </c>
      <c r="FB40" s="430" t="s">
        <v>1226</v>
      </c>
      <c r="FC40" s="430" t="s">
        <v>1226</v>
      </c>
      <c r="FD40" s="430" t="s">
        <v>1226</v>
      </c>
      <c r="FE40" s="430" t="s">
        <v>1226</v>
      </c>
      <c r="FF40" s="430" t="s">
        <v>1226</v>
      </c>
      <c r="FG40" s="430" t="s">
        <v>1226</v>
      </c>
      <c r="FH40" s="430" t="s">
        <v>1226</v>
      </c>
      <c r="FI40" s="430">
        <v>2022</v>
      </c>
      <c r="FJ40" s="430" t="s">
        <v>8078</v>
      </c>
      <c r="FK40" s="430" t="s">
        <v>1226</v>
      </c>
      <c r="FL40" s="430" t="s">
        <v>8050</v>
      </c>
      <c r="FM40" s="430" t="s">
        <v>1258</v>
      </c>
      <c r="FN40" s="443" t="s">
        <v>1226</v>
      </c>
      <c r="FO40" s="443" t="s">
        <v>1226</v>
      </c>
      <c r="FP40" s="443" t="s">
        <v>1226</v>
      </c>
      <c r="FQ40" s="443" t="s">
        <v>1226</v>
      </c>
      <c r="FR40" s="443" t="s">
        <v>1226</v>
      </c>
      <c r="FS40" s="443">
        <v>0.12820799999999999</v>
      </c>
      <c r="FT40" s="443" t="s">
        <v>1226</v>
      </c>
      <c r="FU40" s="430">
        <v>0</v>
      </c>
      <c r="FV40" s="430">
        <v>0</v>
      </c>
      <c r="FW40" s="430">
        <v>0</v>
      </c>
      <c r="FX40" s="430">
        <v>0</v>
      </c>
      <c r="FY40" s="430">
        <v>0</v>
      </c>
      <c r="FZ40" s="430">
        <v>0</v>
      </c>
      <c r="GA40" s="430">
        <v>0</v>
      </c>
      <c r="GB40" s="430">
        <v>0</v>
      </c>
      <c r="GC40" s="430" t="s">
        <v>8142</v>
      </c>
      <c r="GD40" s="430" t="s">
        <v>8143</v>
      </c>
      <c r="GE40" s="430" t="s">
        <v>1226</v>
      </c>
      <c r="GF40" s="430">
        <v>0.5</v>
      </c>
      <c r="GG40" s="430">
        <v>0.5</v>
      </c>
      <c r="GH40" s="430">
        <v>0.5</v>
      </c>
      <c r="GI40" s="430" t="s">
        <v>1226</v>
      </c>
      <c r="GJ40" s="430">
        <v>0.5</v>
      </c>
      <c r="GK40" s="430">
        <v>0.5</v>
      </c>
      <c r="GL40" s="430">
        <v>0.5</v>
      </c>
      <c r="GM40" s="430" t="s">
        <v>1226</v>
      </c>
      <c r="GN40" s="430">
        <v>0.5</v>
      </c>
      <c r="GO40" s="430">
        <v>0.5</v>
      </c>
      <c r="GP40" s="430">
        <v>0.5</v>
      </c>
      <c r="GQ40" s="430" t="s">
        <v>1226</v>
      </c>
      <c r="GR40" s="430">
        <v>0.5</v>
      </c>
      <c r="GS40" s="430">
        <v>0.5</v>
      </c>
      <c r="GT40" s="430">
        <v>0.5</v>
      </c>
      <c r="GU40" s="430" t="s">
        <v>1226</v>
      </c>
      <c r="GV40" s="430" t="s">
        <v>1226</v>
      </c>
      <c r="GW40" s="430" t="s">
        <v>1226</v>
      </c>
      <c r="GX40" s="430" t="s">
        <v>1226</v>
      </c>
      <c r="GY40" s="430" t="s">
        <v>1226</v>
      </c>
      <c r="GZ40" s="430" t="s">
        <v>8144</v>
      </c>
      <c r="HA40" s="430" t="s">
        <v>8145</v>
      </c>
      <c r="HB40" s="430">
        <v>0</v>
      </c>
      <c r="HC40" s="430">
        <v>0</v>
      </c>
      <c r="HD40" s="430">
        <v>0</v>
      </c>
      <c r="HE40" s="430">
        <v>0</v>
      </c>
      <c r="HF40" s="430">
        <v>0</v>
      </c>
      <c r="HG40" s="430">
        <v>0</v>
      </c>
      <c r="HH40" s="430">
        <v>0</v>
      </c>
      <c r="HI40" s="430">
        <v>0</v>
      </c>
      <c r="HJ40" s="430">
        <v>0</v>
      </c>
      <c r="HK40" s="430">
        <v>0</v>
      </c>
      <c r="HL40" s="430">
        <v>0</v>
      </c>
      <c r="HM40" s="430">
        <v>0</v>
      </c>
      <c r="HN40" s="430">
        <v>1</v>
      </c>
      <c r="HO40" s="430" t="s">
        <v>1226</v>
      </c>
      <c r="HP40" s="430" t="s">
        <v>1226</v>
      </c>
      <c r="HQ40" s="430" t="s">
        <v>1226</v>
      </c>
      <c r="HR40" s="430">
        <v>1</v>
      </c>
      <c r="HS40" s="430" t="s">
        <v>1226</v>
      </c>
      <c r="HT40" s="430" t="s">
        <v>1226</v>
      </c>
      <c r="HU40" s="430" t="s">
        <v>1226</v>
      </c>
      <c r="HV40" s="430">
        <v>1</v>
      </c>
      <c r="HW40" s="430" t="s">
        <v>1226</v>
      </c>
      <c r="HX40" s="430" t="s">
        <v>1226</v>
      </c>
      <c r="HY40" s="430" t="s">
        <v>1226</v>
      </c>
      <c r="HZ40" s="430" t="s">
        <v>1226</v>
      </c>
      <c r="IA40" s="430" t="s">
        <v>1226</v>
      </c>
      <c r="IB40" s="430" t="s">
        <v>1226</v>
      </c>
      <c r="IC40" s="430" t="s">
        <v>1226</v>
      </c>
      <c r="ID40" s="430" t="s">
        <v>1226</v>
      </c>
      <c r="IE40" s="430" t="s">
        <v>1226</v>
      </c>
      <c r="IF40" s="430" t="s">
        <v>1226</v>
      </c>
      <c r="IG40" s="430">
        <v>0</v>
      </c>
      <c r="IH40" s="430">
        <v>0</v>
      </c>
      <c r="II40" s="430">
        <v>0</v>
      </c>
      <c r="IJ40" s="430">
        <v>0</v>
      </c>
      <c r="IK40" s="430">
        <v>0</v>
      </c>
      <c r="IL40" s="430" t="s">
        <v>1226</v>
      </c>
      <c r="IM40" s="430" t="s">
        <v>1226</v>
      </c>
      <c r="IN40" s="430" t="s">
        <v>1226</v>
      </c>
      <c r="IO40" s="430" t="s">
        <v>1226</v>
      </c>
      <c r="IP40" s="430" t="s">
        <v>1226</v>
      </c>
      <c r="IQ40" s="430" t="s">
        <v>1226</v>
      </c>
      <c r="IR40" s="430" t="s">
        <v>1226</v>
      </c>
      <c r="IS40" s="430" t="s">
        <v>1226</v>
      </c>
      <c r="IT40" s="430" t="s">
        <v>1226</v>
      </c>
      <c r="IU40" s="430" t="s">
        <v>1226</v>
      </c>
      <c r="IV40" s="430" t="s">
        <v>1226</v>
      </c>
      <c r="IW40" s="430" t="s">
        <v>1226</v>
      </c>
      <c r="IX40" s="430" t="s">
        <v>1226</v>
      </c>
      <c r="IY40" s="430" t="s">
        <v>1226</v>
      </c>
      <c r="IZ40" s="430" t="s">
        <v>1226</v>
      </c>
      <c r="JA40" s="430" t="s">
        <v>1226</v>
      </c>
      <c r="JB40" s="430" t="s">
        <v>1226</v>
      </c>
      <c r="JC40" s="430" t="s">
        <v>1226</v>
      </c>
      <c r="JD40" s="430" t="s">
        <v>1226</v>
      </c>
      <c r="JE40" s="430" t="s">
        <v>1226</v>
      </c>
      <c r="JF40" s="430" t="s">
        <v>1226</v>
      </c>
      <c r="JG40" s="430" t="s">
        <v>1226</v>
      </c>
      <c r="JH40" s="430" t="s">
        <v>1226</v>
      </c>
      <c r="JI40" s="430" t="s">
        <v>1226</v>
      </c>
      <c r="JJ40" s="430" t="s">
        <v>1226</v>
      </c>
      <c r="JK40" s="430" t="s">
        <v>1226</v>
      </c>
      <c r="JL40" s="430" t="s">
        <v>1226</v>
      </c>
      <c r="JM40" s="430" t="s">
        <v>1226</v>
      </c>
      <c r="JN40" s="430" t="s">
        <v>1226</v>
      </c>
      <c r="JO40" s="430" t="s">
        <v>1226</v>
      </c>
      <c r="JP40" s="443" t="s">
        <v>1226</v>
      </c>
      <c r="JQ40" s="443" t="s">
        <v>1226</v>
      </c>
      <c r="JR40" s="443" t="s">
        <v>1226</v>
      </c>
      <c r="JS40" s="443" t="s">
        <v>1226</v>
      </c>
      <c r="JT40" s="443" t="s">
        <v>1226</v>
      </c>
      <c r="JU40" s="430" t="s">
        <v>8146</v>
      </c>
      <c r="JV40" s="430" t="s">
        <v>8147</v>
      </c>
      <c r="JW40" s="430" t="s">
        <v>1226</v>
      </c>
      <c r="JX40" s="430" t="s">
        <v>1226</v>
      </c>
      <c r="JY40" s="430" t="s">
        <v>1226</v>
      </c>
      <c r="JZ40" s="430" t="s">
        <v>1226</v>
      </c>
      <c r="KA40" s="430" t="s">
        <v>8148</v>
      </c>
      <c r="KB40" s="430" t="s">
        <v>8149</v>
      </c>
      <c r="KC40" s="430" t="s">
        <v>1226</v>
      </c>
      <c r="KD40" s="430" t="s">
        <v>1226</v>
      </c>
      <c r="KE40" s="430" t="s">
        <v>1226</v>
      </c>
      <c r="KF40" s="430" t="s">
        <v>1226</v>
      </c>
      <c r="KG40" s="430" t="s">
        <v>1226</v>
      </c>
      <c r="KH40" s="430" t="s">
        <v>1226</v>
      </c>
      <c r="KI40" s="430" t="s">
        <v>1226</v>
      </c>
      <c r="KJ40" s="430" t="s">
        <v>1226</v>
      </c>
      <c r="KK40" s="430" t="s">
        <v>1226</v>
      </c>
      <c r="KL40" s="430">
        <v>0</v>
      </c>
      <c r="KM40" s="430" t="s">
        <v>1226</v>
      </c>
      <c r="KN40" s="430" t="s">
        <v>1226</v>
      </c>
      <c r="KO40" s="430" t="s">
        <v>1226</v>
      </c>
      <c r="KP40" s="430" t="s">
        <v>1259</v>
      </c>
      <c r="KQ40" s="430" t="s">
        <v>1260</v>
      </c>
      <c r="KR40" s="430" t="s">
        <v>1226</v>
      </c>
      <c r="KS40" s="430" t="s">
        <v>1226</v>
      </c>
      <c r="KT40" s="430" t="s">
        <v>1226</v>
      </c>
      <c r="KU40" s="430" t="s">
        <v>1226</v>
      </c>
      <c r="KV40" s="430" t="s">
        <v>1226</v>
      </c>
      <c r="KW40" s="430" t="s">
        <v>1226</v>
      </c>
      <c r="KX40" s="430" t="s">
        <v>1226</v>
      </c>
      <c r="KY40" s="430" t="s">
        <v>1226</v>
      </c>
      <c r="KZ40" s="430" t="s">
        <v>1226</v>
      </c>
      <c r="LA40" s="430" t="s">
        <v>1226</v>
      </c>
      <c r="LB40" s="430" t="s">
        <v>1226</v>
      </c>
      <c r="LC40" s="430" t="s">
        <v>1226</v>
      </c>
      <c r="LD40" s="430" t="s">
        <v>1226</v>
      </c>
      <c r="LE40" s="430" t="s">
        <v>1226</v>
      </c>
      <c r="LF40" s="430" t="s">
        <v>1226</v>
      </c>
      <c r="LG40" s="430" t="s">
        <v>1226</v>
      </c>
      <c r="LH40" s="430" t="s">
        <v>1226</v>
      </c>
      <c r="LI40" s="430" t="s">
        <v>1226</v>
      </c>
      <c r="LJ40" s="430" t="s">
        <v>1226</v>
      </c>
      <c r="LK40" s="430" t="s">
        <v>1226</v>
      </c>
      <c r="LL40" s="430" t="s">
        <v>1226</v>
      </c>
      <c r="LM40" s="430" t="s">
        <v>1226</v>
      </c>
      <c r="LN40" s="430" t="s">
        <v>1226</v>
      </c>
      <c r="LO40" s="430" t="s">
        <v>1226</v>
      </c>
      <c r="LP40" s="430" t="s">
        <v>1226</v>
      </c>
      <c r="LQ40" s="430" t="s">
        <v>1226</v>
      </c>
      <c r="LR40" s="430" t="s">
        <v>1226</v>
      </c>
      <c r="LS40" s="430" t="s">
        <v>1226</v>
      </c>
      <c r="LT40" s="430" t="s">
        <v>1226</v>
      </c>
      <c r="LU40" s="430" t="s">
        <v>1226</v>
      </c>
      <c r="LV40" s="430" t="s">
        <v>1226</v>
      </c>
      <c r="LW40" s="430" t="s">
        <v>1226</v>
      </c>
      <c r="LX40" s="430" t="s">
        <v>1226</v>
      </c>
      <c r="LY40" s="430" t="s">
        <v>1226</v>
      </c>
      <c r="LZ40" s="430" t="s">
        <v>1226</v>
      </c>
      <c r="MA40" s="430" t="s">
        <v>1226</v>
      </c>
      <c r="MB40" s="430" t="s">
        <v>1226</v>
      </c>
      <c r="MC40" s="430" t="s">
        <v>1226</v>
      </c>
      <c r="MD40" s="430" t="s">
        <v>1226</v>
      </c>
      <c r="ME40" s="430" t="s">
        <v>1226</v>
      </c>
      <c r="MF40" s="430" t="s">
        <v>1226</v>
      </c>
      <c r="MG40" s="430" t="s">
        <v>1226</v>
      </c>
      <c r="MH40" s="430" t="s">
        <v>1226</v>
      </c>
      <c r="MI40" s="430" t="s">
        <v>1226</v>
      </c>
      <c r="MJ40" s="430" t="s">
        <v>1226</v>
      </c>
      <c r="MK40" s="430" t="s">
        <v>1226</v>
      </c>
      <c r="ML40" s="430" t="s">
        <v>1226</v>
      </c>
      <c r="MM40" s="430" t="s">
        <v>1226</v>
      </c>
      <c r="MN40" s="430" t="s">
        <v>1226</v>
      </c>
      <c r="MO40" s="430" t="s">
        <v>1226</v>
      </c>
      <c r="MP40" s="430" t="s">
        <v>1226</v>
      </c>
      <c r="MQ40" s="430" t="s">
        <v>1226</v>
      </c>
      <c r="MR40" s="430" t="s">
        <v>1226</v>
      </c>
      <c r="MS40" s="430" t="s">
        <v>1226</v>
      </c>
      <c r="MT40" s="430" t="s">
        <v>1226</v>
      </c>
      <c r="MU40" s="430" t="s">
        <v>1226</v>
      </c>
      <c r="MV40" s="430" t="s">
        <v>1226</v>
      </c>
      <c r="MW40" s="430" t="s">
        <v>1226</v>
      </c>
      <c r="MX40" s="430" t="s">
        <v>1226</v>
      </c>
      <c r="MY40" s="430" t="s">
        <v>1226</v>
      </c>
      <c r="MZ40" s="430" t="s">
        <v>1226</v>
      </c>
      <c r="NA40" s="430" t="s">
        <v>1226</v>
      </c>
      <c r="NB40" s="430" t="s">
        <v>1226</v>
      </c>
      <c r="NC40" s="430" t="s">
        <v>1226</v>
      </c>
      <c r="ND40" s="430" t="s">
        <v>1226</v>
      </c>
      <c r="NE40" s="430" t="s">
        <v>1226</v>
      </c>
      <c r="NF40" s="430" t="s">
        <v>1226</v>
      </c>
      <c r="NG40" s="430" t="s">
        <v>1226</v>
      </c>
      <c r="NH40" s="430" t="s">
        <v>1226</v>
      </c>
      <c r="NI40" s="430" t="s">
        <v>1226</v>
      </c>
      <c r="NJ40" s="430" t="s">
        <v>1226</v>
      </c>
      <c r="NK40" s="430" t="s">
        <v>1226</v>
      </c>
      <c r="NL40" s="430" t="s">
        <v>1226</v>
      </c>
      <c r="NM40" s="430" t="s">
        <v>1226</v>
      </c>
      <c r="NN40" s="430" t="s">
        <v>1226</v>
      </c>
      <c r="NO40" s="430" t="s">
        <v>1226</v>
      </c>
      <c r="NP40" s="430" t="s">
        <v>1226</v>
      </c>
      <c r="NQ40" s="430" t="s">
        <v>1226</v>
      </c>
      <c r="NR40" s="430" t="s">
        <v>1226</v>
      </c>
      <c r="NS40" s="430" t="s">
        <v>1226</v>
      </c>
      <c r="NT40" s="430" t="s">
        <v>1226</v>
      </c>
      <c r="NU40" s="430" t="s">
        <v>1226</v>
      </c>
      <c r="NV40" s="430" t="s">
        <v>1226</v>
      </c>
      <c r="NW40" s="430" t="s">
        <v>1226</v>
      </c>
      <c r="NX40" s="430" t="s">
        <v>1226</v>
      </c>
      <c r="NY40" s="430" t="s">
        <v>1226</v>
      </c>
      <c r="NZ40" s="430" t="s">
        <v>1226</v>
      </c>
      <c r="OA40" s="430" t="s">
        <v>1226</v>
      </c>
      <c r="OB40" s="430" t="s">
        <v>1226</v>
      </c>
      <c r="OC40" s="430" t="s">
        <v>1226</v>
      </c>
      <c r="OD40" s="430" t="s">
        <v>1226</v>
      </c>
      <c r="OE40" s="430" t="s">
        <v>1226</v>
      </c>
      <c r="OF40" s="430" t="s">
        <v>1226</v>
      </c>
      <c r="OG40" s="430" t="s">
        <v>1226</v>
      </c>
      <c r="OH40" s="430" t="s">
        <v>1226</v>
      </c>
      <c r="OI40" s="430" t="s">
        <v>1226</v>
      </c>
      <c r="OJ40" s="430" t="s">
        <v>1226</v>
      </c>
      <c r="OK40" s="430" t="s">
        <v>1226</v>
      </c>
      <c r="OL40" s="430" t="s">
        <v>1226</v>
      </c>
      <c r="OM40" s="430" t="s">
        <v>1226</v>
      </c>
      <c r="ON40" s="430" t="s">
        <v>1226</v>
      </c>
      <c r="OO40" s="430" t="s">
        <v>1226</v>
      </c>
      <c r="OP40" s="430" t="s">
        <v>1226</v>
      </c>
      <c r="OQ40" s="430" t="s">
        <v>1226</v>
      </c>
      <c r="OR40" s="430" t="s">
        <v>1226</v>
      </c>
      <c r="OS40" s="430" t="s">
        <v>1226</v>
      </c>
      <c r="OT40" s="430" t="s">
        <v>1226</v>
      </c>
      <c r="OU40" s="430" t="s">
        <v>1226</v>
      </c>
      <c r="OV40" s="430" t="s">
        <v>1226</v>
      </c>
      <c r="OW40" s="430" t="s">
        <v>1226</v>
      </c>
      <c r="OX40" s="430" t="s">
        <v>1226</v>
      </c>
      <c r="OY40" s="430" t="s">
        <v>1226</v>
      </c>
      <c r="OZ40" s="430" t="s">
        <v>1226</v>
      </c>
      <c r="PA40" s="430" t="s">
        <v>1226</v>
      </c>
      <c r="PB40" s="430" t="s">
        <v>1226</v>
      </c>
      <c r="PC40" s="430" t="s">
        <v>1226</v>
      </c>
      <c r="PD40" s="430" t="s">
        <v>1226</v>
      </c>
      <c r="PE40" s="430" t="s">
        <v>1226</v>
      </c>
      <c r="PF40" s="430" t="s">
        <v>1226</v>
      </c>
      <c r="PG40" s="430" t="s">
        <v>1226</v>
      </c>
      <c r="PH40" s="430" t="s">
        <v>1226</v>
      </c>
      <c r="PI40" s="430" t="s">
        <v>1226</v>
      </c>
      <c r="PJ40" s="430" t="s">
        <v>1226</v>
      </c>
      <c r="PK40" s="430" t="s">
        <v>1226</v>
      </c>
      <c r="PL40" s="430" t="s">
        <v>1226</v>
      </c>
      <c r="PM40" s="430" t="s">
        <v>1226</v>
      </c>
      <c r="PN40" s="430" t="s">
        <v>1226</v>
      </c>
      <c r="PO40" s="430" t="s">
        <v>1226</v>
      </c>
      <c r="PP40" s="430" t="s">
        <v>1226</v>
      </c>
      <c r="PQ40" s="430" t="s">
        <v>1226</v>
      </c>
      <c r="PR40" s="430" t="s">
        <v>1226</v>
      </c>
      <c r="PS40" s="430" t="s">
        <v>1226</v>
      </c>
      <c r="PT40" s="430" t="s">
        <v>1226</v>
      </c>
      <c r="PU40" s="430" t="s">
        <v>1226</v>
      </c>
      <c r="PV40" s="430" t="s">
        <v>1226</v>
      </c>
      <c r="PW40" s="430" t="s">
        <v>1226</v>
      </c>
      <c r="PX40" s="430" t="s">
        <v>1226</v>
      </c>
      <c r="PY40" s="430" t="s">
        <v>1226</v>
      </c>
      <c r="PZ40" s="430" t="s">
        <v>1226</v>
      </c>
      <c r="QA40" s="430" t="s">
        <v>1226</v>
      </c>
      <c r="QB40" s="430" t="s">
        <v>1226</v>
      </c>
      <c r="QC40" s="430" t="s">
        <v>1226</v>
      </c>
      <c r="QD40" s="430" t="s">
        <v>1226</v>
      </c>
      <c r="QE40" s="430" t="s">
        <v>1226</v>
      </c>
      <c r="QF40" s="430" t="s">
        <v>1226</v>
      </c>
      <c r="QG40" s="430" t="s">
        <v>1226</v>
      </c>
      <c r="QH40" s="430" t="s">
        <v>1226</v>
      </c>
      <c r="QI40" s="430" t="s">
        <v>1226</v>
      </c>
      <c r="QJ40" s="430" t="s">
        <v>1226</v>
      </c>
      <c r="QK40" s="430" t="s">
        <v>1226</v>
      </c>
      <c r="QL40" s="430" t="s">
        <v>1226</v>
      </c>
      <c r="QM40" s="430" t="s">
        <v>1226</v>
      </c>
      <c r="QN40" s="430" t="s">
        <v>1226</v>
      </c>
      <c r="QO40" s="430" t="s">
        <v>1226</v>
      </c>
      <c r="QP40" s="430" t="s">
        <v>1226</v>
      </c>
      <c r="QQ40" s="430" t="s">
        <v>1226</v>
      </c>
      <c r="QR40" s="430" t="s">
        <v>1226</v>
      </c>
      <c r="QS40" s="430" t="s">
        <v>1226</v>
      </c>
      <c r="QT40" s="443" t="s">
        <v>1226</v>
      </c>
      <c r="QU40" s="443" t="s">
        <v>1226</v>
      </c>
      <c r="QV40" s="443" t="s">
        <v>1226</v>
      </c>
      <c r="QW40" s="443" t="s">
        <v>1226</v>
      </c>
      <c r="QX40" s="443" t="s">
        <v>1226</v>
      </c>
      <c r="QY40" s="443" t="s">
        <v>1226</v>
      </c>
      <c r="QZ40" s="443" t="s">
        <v>1226</v>
      </c>
      <c r="RA40" s="443" t="s">
        <v>1226</v>
      </c>
      <c r="RB40" s="443" t="s">
        <v>1226</v>
      </c>
      <c r="RC40" s="443" t="s">
        <v>1226</v>
      </c>
      <c r="RD40" s="443" t="s">
        <v>1226</v>
      </c>
      <c r="RE40" s="443" t="s">
        <v>1226</v>
      </c>
      <c r="RF40" s="443" t="s">
        <v>1226</v>
      </c>
      <c r="RG40" s="443" t="s">
        <v>1226</v>
      </c>
      <c r="RH40" s="443" t="s">
        <v>1226</v>
      </c>
      <c r="RI40" s="443" t="s">
        <v>1226</v>
      </c>
      <c r="RJ40" s="443" t="s">
        <v>1226</v>
      </c>
      <c r="RK40" s="443" t="s">
        <v>1226</v>
      </c>
      <c r="RL40" s="443" t="s">
        <v>1226</v>
      </c>
      <c r="RM40" s="443" t="s">
        <v>1226</v>
      </c>
      <c r="RN40" s="443" t="s">
        <v>1226</v>
      </c>
      <c r="RO40" s="443" t="s">
        <v>1226</v>
      </c>
    </row>
    <row r="41" spans="1:483" ht="12.75" customHeight="1" x14ac:dyDescent="0.2">
      <c r="A41" s="430" t="s">
        <v>8150</v>
      </c>
      <c r="B41" s="430" t="s">
        <v>8151</v>
      </c>
      <c r="C41" s="430" t="s">
        <v>1037</v>
      </c>
      <c r="D41" s="430" t="s">
        <v>1081</v>
      </c>
      <c r="E41" s="430" t="s">
        <v>1049</v>
      </c>
      <c r="F41" s="443">
        <v>109.26217800000001</v>
      </c>
      <c r="G41" s="444">
        <v>404142.76609305298</v>
      </c>
      <c r="H41" s="430">
        <v>0.75</v>
      </c>
      <c r="I41" s="430">
        <v>0.5</v>
      </c>
      <c r="J41" s="430">
        <v>0.75</v>
      </c>
      <c r="K41" s="430">
        <v>0.5</v>
      </c>
      <c r="L41" s="430">
        <v>0.75</v>
      </c>
      <c r="M41" s="430">
        <v>0.25</v>
      </c>
      <c r="N41" s="430">
        <v>0.25</v>
      </c>
      <c r="O41" s="430" t="s">
        <v>1102</v>
      </c>
      <c r="P41" s="430" t="s">
        <v>1226</v>
      </c>
      <c r="Q41" s="430" t="s">
        <v>1226</v>
      </c>
      <c r="R41" s="430" t="s">
        <v>1226</v>
      </c>
      <c r="S41" s="430" t="s">
        <v>1226</v>
      </c>
      <c r="T41" s="430" t="s">
        <v>1226</v>
      </c>
      <c r="U41" s="430" t="s">
        <v>1226</v>
      </c>
      <c r="V41" s="430" t="s">
        <v>1226</v>
      </c>
      <c r="W41" s="451" t="s">
        <v>1226</v>
      </c>
      <c r="X41" s="451" t="s">
        <v>1226</v>
      </c>
      <c r="Y41" s="451" t="s">
        <v>1226</v>
      </c>
      <c r="Z41" s="430" t="s">
        <v>1226</v>
      </c>
      <c r="AA41" s="430" t="s">
        <v>1226</v>
      </c>
      <c r="AB41" s="430" t="s">
        <v>1226</v>
      </c>
      <c r="AC41" s="430" t="s">
        <v>1226</v>
      </c>
      <c r="AD41" s="430" t="s">
        <v>1226</v>
      </c>
      <c r="AE41" s="430" t="s">
        <v>1226</v>
      </c>
      <c r="AF41" s="430" t="s">
        <v>1226</v>
      </c>
      <c r="AG41" s="451" t="s">
        <v>1226</v>
      </c>
      <c r="AH41" s="451" t="s">
        <v>1226</v>
      </c>
      <c r="AI41" s="451" t="s">
        <v>1226</v>
      </c>
      <c r="AJ41" s="430" t="s">
        <v>1226</v>
      </c>
      <c r="AK41" s="430" t="s">
        <v>1226</v>
      </c>
      <c r="AL41" s="430" t="s">
        <v>1226</v>
      </c>
      <c r="AM41" s="430" t="s">
        <v>1226</v>
      </c>
      <c r="AN41" s="430" t="s">
        <v>1226</v>
      </c>
      <c r="AO41" s="430" t="s">
        <v>1226</v>
      </c>
      <c r="AP41" s="430" t="s">
        <v>1226</v>
      </c>
      <c r="AQ41" s="451" t="s">
        <v>1226</v>
      </c>
      <c r="AR41" s="451" t="s">
        <v>1226</v>
      </c>
      <c r="AS41" s="451" t="s">
        <v>1226</v>
      </c>
      <c r="AT41" s="430" t="s">
        <v>1226</v>
      </c>
      <c r="AU41" s="430" t="s">
        <v>1226</v>
      </c>
      <c r="AV41" s="430" t="s">
        <v>1226</v>
      </c>
      <c r="AW41" s="430" t="s">
        <v>1226</v>
      </c>
      <c r="AX41" s="430" t="s">
        <v>1226</v>
      </c>
      <c r="AY41" s="430" t="s">
        <v>1226</v>
      </c>
      <c r="AZ41" s="430" t="s">
        <v>1226</v>
      </c>
      <c r="BA41" s="451" t="s">
        <v>1226</v>
      </c>
      <c r="BB41" s="451" t="s">
        <v>1226</v>
      </c>
      <c r="BC41" s="451" t="s">
        <v>1226</v>
      </c>
      <c r="BD41" s="430" t="s">
        <v>1226</v>
      </c>
      <c r="BE41" s="430" t="s">
        <v>1226</v>
      </c>
      <c r="BF41" s="430" t="s">
        <v>1226</v>
      </c>
      <c r="BG41" s="430" t="s">
        <v>1226</v>
      </c>
      <c r="BH41" s="430" t="s">
        <v>1226</v>
      </c>
      <c r="BI41" s="430" t="s">
        <v>1226</v>
      </c>
      <c r="BJ41" s="430" t="s">
        <v>1226</v>
      </c>
      <c r="BK41" s="451" t="s">
        <v>1226</v>
      </c>
      <c r="BL41" s="451" t="s">
        <v>1226</v>
      </c>
      <c r="BM41" s="451" t="s">
        <v>1226</v>
      </c>
      <c r="BN41" s="430" t="s">
        <v>1226</v>
      </c>
      <c r="BO41" s="430" t="s">
        <v>1226</v>
      </c>
      <c r="BP41" s="430" t="s">
        <v>1226</v>
      </c>
      <c r="BQ41" s="430" t="s">
        <v>1226</v>
      </c>
      <c r="BR41" s="430" t="s">
        <v>1226</v>
      </c>
      <c r="BS41" s="430" t="s">
        <v>1226</v>
      </c>
      <c r="BT41" s="430" t="s">
        <v>1226</v>
      </c>
      <c r="BU41" s="451" t="s">
        <v>1226</v>
      </c>
      <c r="BV41" s="451" t="s">
        <v>1226</v>
      </c>
      <c r="BW41" s="451" t="s">
        <v>1226</v>
      </c>
      <c r="BX41" s="430" t="s">
        <v>1226</v>
      </c>
      <c r="BY41" s="430" t="s">
        <v>1226</v>
      </c>
      <c r="BZ41" s="430" t="s">
        <v>1226</v>
      </c>
      <c r="CA41" s="430" t="s">
        <v>1226</v>
      </c>
      <c r="CB41" s="430" t="s">
        <v>1226</v>
      </c>
      <c r="CC41" s="430" t="s">
        <v>1226</v>
      </c>
      <c r="CD41" s="430" t="s">
        <v>1226</v>
      </c>
      <c r="CE41" s="451" t="s">
        <v>1226</v>
      </c>
      <c r="CF41" s="451" t="s">
        <v>1226</v>
      </c>
      <c r="CG41" s="451" t="s">
        <v>1226</v>
      </c>
      <c r="CH41" s="430" t="s">
        <v>1226</v>
      </c>
      <c r="CI41" s="430" t="s">
        <v>1226</v>
      </c>
      <c r="CJ41" s="430" t="s">
        <v>1226</v>
      </c>
      <c r="CK41" s="430" t="s">
        <v>1226</v>
      </c>
      <c r="CL41" s="430" t="s">
        <v>1226</v>
      </c>
      <c r="CM41" s="430" t="s">
        <v>1226</v>
      </c>
      <c r="CN41" s="430" t="s">
        <v>1226</v>
      </c>
      <c r="CO41" s="451" t="s">
        <v>1226</v>
      </c>
      <c r="CP41" s="451" t="s">
        <v>1226</v>
      </c>
      <c r="CQ41" s="451" t="s">
        <v>1226</v>
      </c>
      <c r="CR41" s="430" t="s">
        <v>1226</v>
      </c>
      <c r="CS41" s="430" t="s">
        <v>1226</v>
      </c>
      <c r="CT41" s="430" t="s">
        <v>1226</v>
      </c>
      <c r="CU41" s="430" t="s">
        <v>1226</v>
      </c>
      <c r="CV41" s="430" t="s">
        <v>1226</v>
      </c>
      <c r="CW41" s="430" t="s">
        <v>1226</v>
      </c>
      <c r="CX41" s="430" t="s">
        <v>1226</v>
      </c>
      <c r="CY41" s="451" t="s">
        <v>1226</v>
      </c>
      <c r="CZ41" s="451" t="s">
        <v>1226</v>
      </c>
      <c r="DA41" s="451" t="s">
        <v>1226</v>
      </c>
      <c r="DB41" s="430" t="s">
        <v>1226</v>
      </c>
      <c r="DC41" s="430" t="s">
        <v>1226</v>
      </c>
      <c r="DD41" s="430" t="s">
        <v>1226</v>
      </c>
      <c r="DE41" s="430" t="s">
        <v>1226</v>
      </c>
      <c r="DF41" s="430" t="s">
        <v>1226</v>
      </c>
      <c r="DG41" s="430" t="s">
        <v>1226</v>
      </c>
      <c r="DH41" s="430" t="s">
        <v>1226</v>
      </c>
      <c r="DI41" s="451" t="s">
        <v>1226</v>
      </c>
      <c r="DJ41" s="451" t="s">
        <v>1226</v>
      </c>
      <c r="DK41" s="451" t="s">
        <v>1226</v>
      </c>
      <c r="DL41" s="430" t="s">
        <v>1226</v>
      </c>
      <c r="DM41" s="430" t="s">
        <v>1226</v>
      </c>
      <c r="DN41" s="430" t="s">
        <v>1226</v>
      </c>
      <c r="DO41" s="430" t="s">
        <v>1226</v>
      </c>
      <c r="DP41" s="430" t="s">
        <v>1226</v>
      </c>
      <c r="DQ41" s="430" t="s">
        <v>1226</v>
      </c>
      <c r="DR41" s="430" t="s">
        <v>1226</v>
      </c>
      <c r="DS41" s="451" t="s">
        <v>1226</v>
      </c>
      <c r="DT41" s="451" t="s">
        <v>1226</v>
      </c>
      <c r="DU41" s="451" t="s">
        <v>1226</v>
      </c>
      <c r="DV41" s="430" t="s">
        <v>1226</v>
      </c>
      <c r="DW41" s="430" t="s">
        <v>1226</v>
      </c>
      <c r="DX41" s="430" t="s">
        <v>1226</v>
      </c>
      <c r="DY41" s="430" t="s">
        <v>1226</v>
      </c>
      <c r="DZ41" s="430" t="s">
        <v>1226</v>
      </c>
      <c r="EA41" s="430" t="s">
        <v>1226</v>
      </c>
      <c r="EB41" s="430" t="s">
        <v>1226</v>
      </c>
      <c r="EC41" s="451" t="s">
        <v>1226</v>
      </c>
      <c r="ED41" s="451" t="s">
        <v>1226</v>
      </c>
      <c r="EE41" s="451" t="s">
        <v>1226</v>
      </c>
      <c r="EF41" s="430" t="s">
        <v>1226</v>
      </c>
      <c r="EG41" s="430" t="s">
        <v>1226</v>
      </c>
      <c r="EH41" s="430" t="s">
        <v>1226</v>
      </c>
      <c r="EI41" s="430" t="s">
        <v>1226</v>
      </c>
      <c r="EJ41" s="430" t="s">
        <v>1226</v>
      </c>
      <c r="EK41" s="430" t="s">
        <v>1226</v>
      </c>
      <c r="EL41" s="430" t="s">
        <v>1226</v>
      </c>
      <c r="EM41" s="451" t="s">
        <v>1226</v>
      </c>
      <c r="EN41" s="451" t="s">
        <v>1226</v>
      </c>
      <c r="EO41" s="451" t="s">
        <v>1226</v>
      </c>
      <c r="EP41" s="430" t="s">
        <v>1226</v>
      </c>
      <c r="EQ41" s="430" t="s">
        <v>1226</v>
      </c>
      <c r="ER41" s="430" t="s">
        <v>1226</v>
      </c>
      <c r="ES41" s="430" t="s">
        <v>1226</v>
      </c>
      <c r="ET41" s="430" t="s">
        <v>1226</v>
      </c>
      <c r="EU41" s="430" t="s">
        <v>1226</v>
      </c>
      <c r="EV41" s="430" t="s">
        <v>1226</v>
      </c>
      <c r="EW41" s="451" t="s">
        <v>1226</v>
      </c>
      <c r="EX41" s="451" t="s">
        <v>1226</v>
      </c>
      <c r="EY41" s="451" t="s">
        <v>1226</v>
      </c>
      <c r="EZ41" s="430" t="s">
        <v>1226</v>
      </c>
      <c r="FA41" s="430" t="s">
        <v>1226</v>
      </c>
      <c r="FB41" s="430" t="s">
        <v>1226</v>
      </c>
      <c r="FC41" s="430" t="s">
        <v>1226</v>
      </c>
      <c r="FD41" s="430" t="s">
        <v>1226</v>
      </c>
      <c r="FE41" s="430" t="s">
        <v>1226</v>
      </c>
      <c r="FF41" s="430" t="s">
        <v>1226</v>
      </c>
      <c r="FG41" s="430" t="s">
        <v>1226</v>
      </c>
      <c r="FH41" s="430" t="s">
        <v>1226</v>
      </c>
      <c r="FI41" s="430" t="s">
        <v>1226</v>
      </c>
      <c r="FJ41" s="430" t="s">
        <v>1226</v>
      </c>
      <c r="FK41" s="430" t="s">
        <v>1226</v>
      </c>
      <c r="FL41" s="430" t="s">
        <v>1226</v>
      </c>
      <c r="FM41" s="430" t="s">
        <v>1226</v>
      </c>
      <c r="FN41" s="443" t="s">
        <v>1226</v>
      </c>
      <c r="FO41" s="443" t="s">
        <v>1226</v>
      </c>
      <c r="FP41" s="443" t="s">
        <v>1226</v>
      </c>
      <c r="FQ41" s="443" t="s">
        <v>1226</v>
      </c>
      <c r="FR41" s="443" t="s">
        <v>1226</v>
      </c>
      <c r="FS41" s="443" t="s">
        <v>1226</v>
      </c>
      <c r="FT41" s="443" t="s">
        <v>1226</v>
      </c>
      <c r="FU41" s="430" t="s">
        <v>1226</v>
      </c>
      <c r="FV41" s="430" t="s">
        <v>1226</v>
      </c>
      <c r="FW41" s="430" t="s">
        <v>1226</v>
      </c>
      <c r="FX41" s="430" t="s">
        <v>1226</v>
      </c>
      <c r="FY41" s="430" t="s">
        <v>1226</v>
      </c>
      <c r="FZ41" s="430" t="s">
        <v>1226</v>
      </c>
      <c r="GA41" s="430" t="s">
        <v>1226</v>
      </c>
      <c r="GB41" s="430" t="s">
        <v>1226</v>
      </c>
      <c r="GC41" s="430" t="s">
        <v>1226</v>
      </c>
      <c r="GD41" s="430" t="s">
        <v>1226</v>
      </c>
      <c r="GE41" s="430" t="s">
        <v>1226</v>
      </c>
      <c r="GF41" s="430">
        <v>1</v>
      </c>
      <c r="GG41" s="430">
        <v>1</v>
      </c>
      <c r="GH41" s="430">
        <v>1</v>
      </c>
      <c r="GI41" s="430" t="s">
        <v>1226</v>
      </c>
      <c r="GJ41" s="430">
        <v>1</v>
      </c>
      <c r="GK41" s="430">
        <v>1</v>
      </c>
      <c r="GL41" s="430">
        <v>1</v>
      </c>
      <c r="GM41" s="430">
        <v>1</v>
      </c>
      <c r="GN41" s="430" t="s">
        <v>1226</v>
      </c>
      <c r="GO41" s="430" t="s">
        <v>1226</v>
      </c>
      <c r="GP41" s="430" t="s">
        <v>1226</v>
      </c>
      <c r="GQ41" s="430">
        <v>1</v>
      </c>
      <c r="GR41" s="430" t="s">
        <v>1226</v>
      </c>
      <c r="GS41" s="430" t="s">
        <v>1226</v>
      </c>
      <c r="GT41" s="430" t="s">
        <v>1226</v>
      </c>
      <c r="GU41" s="430" t="s">
        <v>1226</v>
      </c>
      <c r="GV41" s="430" t="s">
        <v>1226</v>
      </c>
      <c r="GW41" s="430" t="s">
        <v>1226</v>
      </c>
      <c r="GX41" s="430" t="s">
        <v>1226</v>
      </c>
      <c r="GY41" s="430" t="s">
        <v>1226</v>
      </c>
      <c r="GZ41" s="430" t="s">
        <v>8258</v>
      </c>
      <c r="HA41" s="430" t="s">
        <v>8259</v>
      </c>
      <c r="HB41" s="430">
        <v>1</v>
      </c>
      <c r="HC41" s="430">
        <v>1</v>
      </c>
      <c r="HD41" s="430">
        <v>1</v>
      </c>
      <c r="HE41" s="430">
        <v>1</v>
      </c>
      <c r="HF41" s="430">
        <v>1</v>
      </c>
      <c r="HG41" s="430">
        <v>1</v>
      </c>
      <c r="HH41" s="430">
        <v>1</v>
      </c>
      <c r="HI41" s="430">
        <v>1</v>
      </c>
      <c r="HJ41" s="430">
        <v>1</v>
      </c>
      <c r="HK41" s="430">
        <v>1</v>
      </c>
      <c r="HL41" s="430">
        <v>1</v>
      </c>
      <c r="HM41" s="430">
        <v>1</v>
      </c>
      <c r="HN41" s="430">
        <v>1</v>
      </c>
      <c r="HO41" s="430" t="s">
        <v>1226</v>
      </c>
      <c r="HP41" s="430" t="s">
        <v>1226</v>
      </c>
      <c r="HQ41" s="430" t="s">
        <v>1226</v>
      </c>
      <c r="HR41" s="430">
        <v>1</v>
      </c>
      <c r="HS41" s="430" t="s">
        <v>1226</v>
      </c>
      <c r="HT41" s="430" t="s">
        <v>1226</v>
      </c>
      <c r="HU41" s="430" t="s">
        <v>1226</v>
      </c>
      <c r="HV41" s="430">
        <v>1</v>
      </c>
      <c r="HW41" s="430" t="s">
        <v>1226</v>
      </c>
      <c r="HX41" s="430" t="s">
        <v>1226</v>
      </c>
      <c r="HY41" s="430" t="s">
        <v>1226</v>
      </c>
      <c r="HZ41" s="430" t="s">
        <v>1226</v>
      </c>
      <c r="IA41" s="430" t="s">
        <v>1226</v>
      </c>
      <c r="IB41" s="430" t="s">
        <v>1226</v>
      </c>
      <c r="IC41" s="430" t="s">
        <v>1226</v>
      </c>
      <c r="ID41" s="430" t="s">
        <v>1226</v>
      </c>
      <c r="IE41" s="430" t="s">
        <v>8258</v>
      </c>
      <c r="IF41" s="430" t="s">
        <v>8259</v>
      </c>
      <c r="IG41" s="430">
        <v>1</v>
      </c>
      <c r="IH41" s="430">
        <v>0.5</v>
      </c>
      <c r="II41" s="430">
        <v>1</v>
      </c>
      <c r="IJ41" s="430">
        <v>0.5</v>
      </c>
      <c r="IK41" s="430">
        <v>0.5</v>
      </c>
      <c r="IL41" s="430" t="s">
        <v>8260</v>
      </c>
      <c r="IM41" s="430" t="s">
        <v>8260</v>
      </c>
      <c r="IN41" s="430" t="s">
        <v>1226</v>
      </c>
      <c r="IO41" s="430" t="s">
        <v>1226</v>
      </c>
      <c r="IP41" s="430" t="s">
        <v>1226</v>
      </c>
      <c r="IQ41" s="430" t="s">
        <v>1226</v>
      </c>
      <c r="IR41" s="430" t="s">
        <v>1226</v>
      </c>
      <c r="IS41" s="430" t="s">
        <v>1226</v>
      </c>
      <c r="IT41" s="430" t="s">
        <v>1226</v>
      </c>
      <c r="IU41" s="430" t="s">
        <v>1226</v>
      </c>
      <c r="IV41" s="430" t="s">
        <v>1226</v>
      </c>
      <c r="IW41" s="430">
        <v>1</v>
      </c>
      <c r="IX41" s="430" t="s">
        <v>1226</v>
      </c>
      <c r="IY41" s="430">
        <v>1</v>
      </c>
      <c r="IZ41" s="430" t="s">
        <v>1226</v>
      </c>
      <c r="JA41" s="430">
        <v>1</v>
      </c>
      <c r="JB41" s="430" t="s">
        <v>1226</v>
      </c>
      <c r="JC41" s="430">
        <v>1</v>
      </c>
      <c r="JD41" s="430" t="s">
        <v>1226</v>
      </c>
      <c r="JE41" s="430" t="s">
        <v>1316</v>
      </c>
      <c r="JF41" s="430" t="s">
        <v>1226</v>
      </c>
      <c r="JG41" s="430" t="s">
        <v>1226</v>
      </c>
      <c r="JH41" s="430" t="s">
        <v>1226</v>
      </c>
      <c r="JI41" s="430" t="s">
        <v>1226</v>
      </c>
      <c r="JJ41" s="430" t="s">
        <v>1226</v>
      </c>
      <c r="JK41" s="430" t="s">
        <v>1226</v>
      </c>
      <c r="JL41" s="430" t="s">
        <v>1226</v>
      </c>
      <c r="JM41" s="430" t="s">
        <v>1226</v>
      </c>
      <c r="JN41" s="430" t="s">
        <v>1226</v>
      </c>
      <c r="JO41" s="430" t="s">
        <v>1226</v>
      </c>
      <c r="JP41" s="443" t="s">
        <v>1226</v>
      </c>
      <c r="JQ41" s="443" t="s">
        <v>1226</v>
      </c>
      <c r="JR41" s="443" t="s">
        <v>1226</v>
      </c>
      <c r="JS41" s="443" t="s">
        <v>1226</v>
      </c>
      <c r="JT41" s="443" t="s">
        <v>1226</v>
      </c>
      <c r="JU41" s="430" t="s">
        <v>1226</v>
      </c>
      <c r="JV41" s="430" t="s">
        <v>1226</v>
      </c>
      <c r="JW41" s="430" t="s">
        <v>1226</v>
      </c>
      <c r="JX41" s="430" t="s">
        <v>1226</v>
      </c>
      <c r="JY41" s="430" t="s">
        <v>1226</v>
      </c>
      <c r="JZ41" s="430" t="s">
        <v>1226</v>
      </c>
      <c r="KA41" s="430" t="s">
        <v>1226</v>
      </c>
      <c r="KB41" s="430" t="s">
        <v>1226</v>
      </c>
      <c r="KC41" s="430" t="s">
        <v>1226</v>
      </c>
      <c r="KD41" s="430" t="s">
        <v>1226</v>
      </c>
      <c r="KE41" s="430" t="s">
        <v>1226</v>
      </c>
      <c r="KF41" s="430" t="s">
        <v>1226</v>
      </c>
      <c r="KG41" s="430" t="s">
        <v>1226</v>
      </c>
      <c r="KH41" s="430" t="s">
        <v>1226</v>
      </c>
      <c r="KI41" s="430" t="s">
        <v>1226</v>
      </c>
      <c r="KJ41" s="430" t="s">
        <v>1226</v>
      </c>
      <c r="KK41" s="430" t="s">
        <v>1226</v>
      </c>
      <c r="KL41" s="430" t="s">
        <v>1226</v>
      </c>
      <c r="KM41" s="430" t="s">
        <v>1226</v>
      </c>
      <c r="KN41" s="430" t="s">
        <v>1226</v>
      </c>
      <c r="KO41" s="430" t="s">
        <v>1226</v>
      </c>
      <c r="KP41" s="430" t="s">
        <v>1226</v>
      </c>
      <c r="KQ41" s="430" t="s">
        <v>1226</v>
      </c>
      <c r="KR41" s="430" t="s">
        <v>1226</v>
      </c>
      <c r="KS41" s="430" t="s">
        <v>1226</v>
      </c>
      <c r="KT41" s="430" t="s">
        <v>1226</v>
      </c>
      <c r="KU41" s="430" t="s">
        <v>1226</v>
      </c>
      <c r="KV41" s="430" t="s">
        <v>1226</v>
      </c>
      <c r="KW41" s="430" t="s">
        <v>1226</v>
      </c>
      <c r="KX41" s="430" t="s">
        <v>1226</v>
      </c>
      <c r="KY41" s="430" t="s">
        <v>1226</v>
      </c>
      <c r="KZ41" s="430" t="s">
        <v>1226</v>
      </c>
      <c r="LA41" s="430" t="s">
        <v>1226</v>
      </c>
      <c r="LB41" s="430" t="s">
        <v>1226</v>
      </c>
      <c r="LC41" s="430" t="s">
        <v>1226</v>
      </c>
      <c r="LD41" s="430" t="s">
        <v>1226</v>
      </c>
      <c r="LE41" s="430" t="s">
        <v>1226</v>
      </c>
      <c r="LF41" s="430" t="s">
        <v>8151</v>
      </c>
      <c r="LG41" s="430" t="s">
        <v>1226</v>
      </c>
      <c r="LH41" s="430" t="s">
        <v>1226</v>
      </c>
      <c r="LI41" s="430" t="s">
        <v>1226</v>
      </c>
      <c r="LJ41" s="430" t="s">
        <v>1226</v>
      </c>
      <c r="LK41" s="430" t="s">
        <v>1226</v>
      </c>
      <c r="LL41" s="430" t="s">
        <v>1226</v>
      </c>
      <c r="LM41" s="430" t="s">
        <v>1226</v>
      </c>
      <c r="LN41" s="430" t="s">
        <v>1226</v>
      </c>
      <c r="LO41" s="430" t="s">
        <v>1226</v>
      </c>
      <c r="LP41" s="430" t="s">
        <v>1226</v>
      </c>
      <c r="LQ41" s="430" t="s">
        <v>1226</v>
      </c>
      <c r="LR41" s="430" t="s">
        <v>1226</v>
      </c>
      <c r="LS41" s="430" t="s">
        <v>1226</v>
      </c>
      <c r="LT41" s="430" t="s">
        <v>1226</v>
      </c>
      <c r="LU41" s="430" t="s">
        <v>1226</v>
      </c>
      <c r="LV41" s="430" t="s">
        <v>1226</v>
      </c>
      <c r="LW41" s="430" t="s">
        <v>1226</v>
      </c>
      <c r="LX41" s="430" t="s">
        <v>1226</v>
      </c>
      <c r="LY41" s="430" t="s">
        <v>1226</v>
      </c>
      <c r="LZ41" s="430" t="s">
        <v>1226</v>
      </c>
      <c r="MA41" s="430" t="s">
        <v>1226</v>
      </c>
      <c r="MB41" s="430" t="s">
        <v>1226</v>
      </c>
      <c r="MC41" s="430" t="s">
        <v>1226</v>
      </c>
      <c r="MD41" s="430" t="s">
        <v>1226</v>
      </c>
      <c r="ME41" s="430" t="s">
        <v>1226</v>
      </c>
      <c r="MF41" s="430" t="s">
        <v>1226</v>
      </c>
      <c r="MG41" s="430" t="s">
        <v>1226</v>
      </c>
      <c r="MH41" s="430" t="s">
        <v>1226</v>
      </c>
      <c r="MI41" s="430" t="s">
        <v>1226</v>
      </c>
      <c r="MJ41" s="430" t="s">
        <v>1226</v>
      </c>
      <c r="MK41" s="430" t="s">
        <v>1226</v>
      </c>
      <c r="ML41" s="430" t="s">
        <v>1226</v>
      </c>
      <c r="MM41" s="430" t="s">
        <v>1226</v>
      </c>
      <c r="MN41" s="430" t="s">
        <v>1226</v>
      </c>
      <c r="MO41" s="430" t="s">
        <v>1226</v>
      </c>
      <c r="MP41" s="430" t="s">
        <v>1226</v>
      </c>
      <c r="MQ41" s="430" t="s">
        <v>1226</v>
      </c>
      <c r="MR41" s="430" t="s">
        <v>1226</v>
      </c>
      <c r="MS41" s="430" t="s">
        <v>1226</v>
      </c>
      <c r="MT41" s="430" t="s">
        <v>1226</v>
      </c>
      <c r="MU41" s="430" t="s">
        <v>1226</v>
      </c>
      <c r="MV41" s="430" t="s">
        <v>1226</v>
      </c>
      <c r="MW41" s="430" t="s">
        <v>1226</v>
      </c>
      <c r="MX41" s="430" t="s">
        <v>1226</v>
      </c>
      <c r="MY41" s="430" t="s">
        <v>1226</v>
      </c>
      <c r="MZ41" s="430" t="s">
        <v>1226</v>
      </c>
      <c r="NA41" s="430" t="s">
        <v>1226</v>
      </c>
      <c r="NB41" s="430" t="s">
        <v>1226</v>
      </c>
      <c r="NC41" s="430" t="s">
        <v>1226</v>
      </c>
      <c r="ND41" s="430" t="s">
        <v>1226</v>
      </c>
      <c r="NE41" s="430" t="s">
        <v>1226</v>
      </c>
      <c r="NF41" s="430" t="s">
        <v>1226</v>
      </c>
      <c r="NG41" s="430" t="s">
        <v>1226</v>
      </c>
      <c r="NH41" s="430" t="s">
        <v>1226</v>
      </c>
      <c r="NI41" s="430" t="s">
        <v>1226</v>
      </c>
      <c r="NJ41" s="430" t="s">
        <v>1226</v>
      </c>
      <c r="NK41" s="430" t="s">
        <v>1226</v>
      </c>
      <c r="NL41" s="430" t="s">
        <v>1226</v>
      </c>
      <c r="NM41" s="430" t="s">
        <v>1226</v>
      </c>
      <c r="NN41" s="430" t="s">
        <v>1226</v>
      </c>
      <c r="NO41" s="430" t="s">
        <v>1226</v>
      </c>
      <c r="NP41" s="430" t="s">
        <v>1226</v>
      </c>
      <c r="NQ41" s="430" t="s">
        <v>1226</v>
      </c>
      <c r="NR41" s="430" t="s">
        <v>1226</v>
      </c>
      <c r="NS41" s="430" t="s">
        <v>1226</v>
      </c>
      <c r="NT41" s="430" t="s">
        <v>1226</v>
      </c>
      <c r="NU41" s="430" t="s">
        <v>1226</v>
      </c>
      <c r="NV41" s="430" t="s">
        <v>1226</v>
      </c>
      <c r="NW41" s="430" t="s">
        <v>1226</v>
      </c>
      <c r="NX41" s="430" t="s">
        <v>1226</v>
      </c>
      <c r="NY41" s="430" t="s">
        <v>1226</v>
      </c>
      <c r="NZ41" s="430" t="s">
        <v>1226</v>
      </c>
      <c r="OA41" s="430" t="s">
        <v>1226</v>
      </c>
      <c r="OB41" s="430" t="s">
        <v>1226</v>
      </c>
      <c r="OC41" s="430" t="s">
        <v>1226</v>
      </c>
      <c r="OD41" s="430" t="s">
        <v>1226</v>
      </c>
      <c r="OE41" s="430" t="s">
        <v>1226</v>
      </c>
      <c r="OF41" s="430" t="s">
        <v>1226</v>
      </c>
      <c r="OG41" s="430" t="s">
        <v>1226</v>
      </c>
      <c r="OH41" s="430" t="s">
        <v>1226</v>
      </c>
      <c r="OI41" s="430" t="s">
        <v>1226</v>
      </c>
      <c r="OJ41" s="430" t="s">
        <v>1226</v>
      </c>
      <c r="OK41" s="430" t="s">
        <v>1226</v>
      </c>
      <c r="OL41" s="430" t="s">
        <v>1226</v>
      </c>
      <c r="OM41" s="430" t="s">
        <v>1226</v>
      </c>
      <c r="ON41" s="430" t="s">
        <v>1226</v>
      </c>
      <c r="OO41" s="430" t="s">
        <v>1226</v>
      </c>
      <c r="OP41" s="430" t="s">
        <v>1226</v>
      </c>
      <c r="OQ41" s="430" t="s">
        <v>1226</v>
      </c>
      <c r="OR41" s="430" t="s">
        <v>1226</v>
      </c>
      <c r="OS41" s="430" t="s">
        <v>1226</v>
      </c>
      <c r="OT41" s="430" t="s">
        <v>1226</v>
      </c>
      <c r="OU41" s="430" t="s">
        <v>1226</v>
      </c>
      <c r="OV41" s="430" t="s">
        <v>1226</v>
      </c>
      <c r="OW41" s="430" t="s">
        <v>1226</v>
      </c>
      <c r="OX41" s="430" t="s">
        <v>1226</v>
      </c>
      <c r="OY41" s="430" t="s">
        <v>1226</v>
      </c>
      <c r="OZ41" s="430" t="s">
        <v>1226</v>
      </c>
      <c r="PA41" s="430" t="s">
        <v>1226</v>
      </c>
      <c r="PB41" s="430" t="s">
        <v>1226</v>
      </c>
      <c r="PC41" s="430" t="s">
        <v>1226</v>
      </c>
      <c r="PD41" s="430" t="s">
        <v>1226</v>
      </c>
      <c r="PE41" s="430" t="s">
        <v>1226</v>
      </c>
      <c r="PF41" s="430" t="s">
        <v>1226</v>
      </c>
      <c r="PG41" s="430" t="s">
        <v>1226</v>
      </c>
      <c r="PH41" s="430" t="s">
        <v>1226</v>
      </c>
      <c r="PI41" s="430" t="s">
        <v>1226</v>
      </c>
      <c r="PJ41" s="430" t="s">
        <v>1226</v>
      </c>
      <c r="PK41" s="430" t="s">
        <v>1226</v>
      </c>
      <c r="PL41" s="430" t="s">
        <v>1226</v>
      </c>
      <c r="PM41" s="430" t="s">
        <v>1226</v>
      </c>
      <c r="PN41" s="430" t="s">
        <v>1226</v>
      </c>
      <c r="PO41" s="430" t="s">
        <v>1226</v>
      </c>
      <c r="PP41" s="430" t="s">
        <v>1226</v>
      </c>
      <c r="PQ41" s="430" t="s">
        <v>1226</v>
      </c>
      <c r="PR41" s="430" t="s">
        <v>1226</v>
      </c>
      <c r="PS41" s="430" t="s">
        <v>1226</v>
      </c>
      <c r="PT41" s="430" t="s">
        <v>1226</v>
      </c>
      <c r="PU41" s="430" t="s">
        <v>1226</v>
      </c>
      <c r="PV41" s="430" t="s">
        <v>1226</v>
      </c>
      <c r="PW41" s="430" t="s">
        <v>1226</v>
      </c>
      <c r="PX41" s="430" t="s">
        <v>1226</v>
      </c>
      <c r="PY41" s="430" t="s">
        <v>1226</v>
      </c>
      <c r="PZ41" s="430" t="s">
        <v>1226</v>
      </c>
      <c r="QA41" s="430" t="s">
        <v>1226</v>
      </c>
      <c r="QB41" s="430" t="s">
        <v>1226</v>
      </c>
      <c r="QC41" s="430" t="s">
        <v>1226</v>
      </c>
      <c r="QD41" s="430" t="s">
        <v>1226</v>
      </c>
      <c r="QE41" s="430" t="s">
        <v>1226</v>
      </c>
      <c r="QF41" s="430" t="s">
        <v>1226</v>
      </c>
      <c r="QG41" s="430" t="s">
        <v>1226</v>
      </c>
      <c r="QH41" s="430" t="s">
        <v>1226</v>
      </c>
      <c r="QI41" s="430" t="s">
        <v>1226</v>
      </c>
      <c r="QJ41" s="430" t="s">
        <v>1226</v>
      </c>
      <c r="QK41" s="430" t="s">
        <v>1226</v>
      </c>
      <c r="QL41" s="430" t="s">
        <v>1226</v>
      </c>
      <c r="QM41" s="430" t="s">
        <v>1226</v>
      </c>
      <c r="QN41" s="430" t="s">
        <v>1226</v>
      </c>
      <c r="QO41" s="430" t="s">
        <v>1226</v>
      </c>
      <c r="QP41" s="430" t="s">
        <v>1226</v>
      </c>
      <c r="QQ41" s="430" t="s">
        <v>1226</v>
      </c>
      <c r="QR41" s="430" t="s">
        <v>1226</v>
      </c>
      <c r="QS41" s="430" t="s">
        <v>8261</v>
      </c>
      <c r="QT41" s="443" t="s">
        <v>1226</v>
      </c>
      <c r="QU41" s="443" t="s">
        <v>1226</v>
      </c>
      <c r="QV41" s="443" t="s">
        <v>1226</v>
      </c>
      <c r="QW41" s="443" t="s">
        <v>1226</v>
      </c>
      <c r="QX41" s="443" t="s">
        <v>1226</v>
      </c>
      <c r="QY41" s="443" t="s">
        <v>1226</v>
      </c>
      <c r="QZ41" s="443" t="s">
        <v>1226</v>
      </c>
      <c r="RA41" s="443" t="s">
        <v>1226</v>
      </c>
      <c r="RB41" s="443" t="s">
        <v>1226</v>
      </c>
      <c r="RC41" s="443" t="s">
        <v>1226</v>
      </c>
      <c r="RD41" s="443" t="s">
        <v>1226</v>
      </c>
      <c r="RE41" s="443" t="s">
        <v>1226</v>
      </c>
      <c r="RF41" s="443" t="s">
        <v>1226</v>
      </c>
      <c r="RG41" s="443" t="s">
        <v>1226</v>
      </c>
      <c r="RH41" s="443" t="s">
        <v>1226</v>
      </c>
      <c r="RI41" s="443" t="s">
        <v>1226</v>
      </c>
      <c r="RJ41" s="443" t="s">
        <v>1226</v>
      </c>
      <c r="RK41" s="443" t="s">
        <v>1226</v>
      </c>
      <c r="RL41" s="443" t="s">
        <v>1226</v>
      </c>
      <c r="RM41" s="443" t="s">
        <v>1226</v>
      </c>
      <c r="RN41" s="443" t="s">
        <v>1226</v>
      </c>
      <c r="RO41" s="443" t="s">
        <v>1226</v>
      </c>
    </row>
    <row r="42" spans="1:483" ht="12.75" customHeight="1" x14ac:dyDescent="0.2">
      <c r="A42" s="430" t="s">
        <v>1640</v>
      </c>
      <c r="B42" s="430" t="s">
        <v>98</v>
      </c>
      <c r="C42" s="430" t="s">
        <v>1070</v>
      </c>
      <c r="D42" s="430" t="s">
        <v>1050</v>
      </c>
      <c r="E42" s="430" t="s">
        <v>1049</v>
      </c>
      <c r="F42" s="443">
        <v>6.3141670000000003</v>
      </c>
      <c r="G42" s="444">
        <v>28736.94</v>
      </c>
      <c r="H42" s="430">
        <v>0.25</v>
      </c>
      <c r="I42" s="430">
        <v>0.25</v>
      </c>
      <c r="J42" s="430">
        <v>0.25</v>
      </c>
      <c r="K42" s="430">
        <v>0.25</v>
      </c>
      <c r="L42" s="430">
        <v>0</v>
      </c>
      <c r="M42" s="430">
        <v>0.25</v>
      </c>
      <c r="N42" s="430">
        <v>0.25</v>
      </c>
      <c r="O42" s="430" t="s">
        <v>8340</v>
      </c>
      <c r="P42" s="430" t="s">
        <v>8341</v>
      </c>
      <c r="Q42" s="430">
        <v>234750634.50999999</v>
      </c>
      <c r="R42" s="430" t="s">
        <v>1226</v>
      </c>
      <c r="S42" s="430" t="s">
        <v>1226</v>
      </c>
      <c r="T42" s="430" t="s">
        <v>1226</v>
      </c>
      <c r="U42" s="430" t="s">
        <v>1226</v>
      </c>
      <c r="V42" s="430" t="s">
        <v>1226</v>
      </c>
      <c r="W42" s="451" t="s">
        <v>1226</v>
      </c>
      <c r="X42" s="451" t="s">
        <v>1226</v>
      </c>
      <c r="Y42" s="451" t="s">
        <v>1226</v>
      </c>
      <c r="Z42" s="430" t="s">
        <v>26</v>
      </c>
      <c r="AA42" s="430">
        <v>500000</v>
      </c>
      <c r="AB42" s="430" t="s">
        <v>1226</v>
      </c>
      <c r="AC42" s="430" t="s">
        <v>1226</v>
      </c>
      <c r="AD42" s="430" t="s">
        <v>1226</v>
      </c>
      <c r="AE42" s="430" t="s">
        <v>1226</v>
      </c>
      <c r="AF42" s="430" t="s">
        <v>1226</v>
      </c>
      <c r="AG42" s="451" t="s">
        <v>1226</v>
      </c>
      <c r="AH42" s="451" t="s">
        <v>1226</v>
      </c>
      <c r="AI42" s="451" t="s">
        <v>1226</v>
      </c>
      <c r="AJ42" s="430" t="s">
        <v>1249</v>
      </c>
      <c r="AK42" s="430" t="s">
        <v>1226</v>
      </c>
      <c r="AL42" s="430" t="s">
        <v>1226</v>
      </c>
      <c r="AM42" s="430" t="s">
        <v>1226</v>
      </c>
      <c r="AN42" s="430" t="s">
        <v>1226</v>
      </c>
      <c r="AO42" s="430" t="s">
        <v>1226</v>
      </c>
      <c r="AP42" s="430" t="s">
        <v>1226</v>
      </c>
      <c r="AQ42" s="451" t="s">
        <v>1226</v>
      </c>
      <c r="AR42" s="451" t="s">
        <v>1226</v>
      </c>
      <c r="AS42" s="451" t="s">
        <v>1226</v>
      </c>
      <c r="AT42" s="430" t="s">
        <v>8342</v>
      </c>
      <c r="AU42" s="430" t="s">
        <v>1226</v>
      </c>
      <c r="AV42" s="430" t="s">
        <v>1226</v>
      </c>
      <c r="AW42" s="430" t="s">
        <v>1226</v>
      </c>
      <c r="AX42" s="430" t="s">
        <v>1226</v>
      </c>
      <c r="AY42" s="430" t="s">
        <v>1226</v>
      </c>
      <c r="AZ42" s="430" t="s">
        <v>1226</v>
      </c>
      <c r="BA42" s="451" t="s">
        <v>1226</v>
      </c>
      <c r="BB42" s="451" t="s">
        <v>1226</v>
      </c>
      <c r="BC42" s="451" t="s">
        <v>1226</v>
      </c>
      <c r="BD42" s="430" t="s">
        <v>8343</v>
      </c>
      <c r="BE42" s="430" t="s">
        <v>1226</v>
      </c>
      <c r="BF42" s="430" t="s">
        <v>1226</v>
      </c>
      <c r="BG42" s="430" t="s">
        <v>1226</v>
      </c>
      <c r="BH42" s="430" t="s">
        <v>1226</v>
      </c>
      <c r="BI42" s="430" t="s">
        <v>1226</v>
      </c>
      <c r="BJ42" s="430" t="s">
        <v>1226</v>
      </c>
      <c r="BK42" s="451" t="s">
        <v>1226</v>
      </c>
      <c r="BL42" s="451" t="s">
        <v>1226</v>
      </c>
      <c r="BM42" s="451" t="s">
        <v>1226</v>
      </c>
      <c r="BN42" s="430" t="s">
        <v>1226</v>
      </c>
      <c r="BO42" s="430" t="s">
        <v>1226</v>
      </c>
      <c r="BP42" s="430" t="s">
        <v>1226</v>
      </c>
      <c r="BQ42" s="430" t="s">
        <v>1226</v>
      </c>
      <c r="BR42" s="430" t="s">
        <v>1226</v>
      </c>
      <c r="BS42" s="430" t="s">
        <v>1226</v>
      </c>
      <c r="BT42" s="430" t="s">
        <v>1226</v>
      </c>
      <c r="BU42" s="451" t="s">
        <v>1226</v>
      </c>
      <c r="BV42" s="451" t="s">
        <v>1226</v>
      </c>
      <c r="BW42" s="451" t="s">
        <v>1226</v>
      </c>
      <c r="BX42" s="430" t="s">
        <v>1226</v>
      </c>
      <c r="BY42" s="430" t="s">
        <v>1226</v>
      </c>
      <c r="BZ42" s="430" t="s">
        <v>1226</v>
      </c>
      <c r="CA42" s="430" t="s">
        <v>1226</v>
      </c>
      <c r="CB42" s="430" t="s">
        <v>1226</v>
      </c>
      <c r="CC42" s="430" t="s">
        <v>1226</v>
      </c>
      <c r="CD42" s="430" t="s">
        <v>1226</v>
      </c>
      <c r="CE42" s="451" t="s">
        <v>1226</v>
      </c>
      <c r="CF42" s="451" t="s">
        <v>1226</v>
      </c>
      <c r="CG42" s="451" t="s">
        <v>1226</v>
      </c>
      <c r="CH42" s="430" t="s">
        <v>1226</v>
      </c>
      <c r="CI42" s="430" t="s">
        <v>1226</v>
      </c>
      <c r="CJ42" s="430" t="s">
        <v>1226</v>
      </c>
      <c r="CK42" s="430" t="s">
        <v>1226</v>
      </c>
      <c r="CL42" s="430" t="s">
        <v>1226</v>
      </c>
      <c r="CM42" s="430" t="s">
        <v>1226</v>
      </c>
      <c r="CN42" s="430" t="s">
        <v>1226</v>
      </c>
      <c r="CO42" s="451" t="s">
        <v>1226</v>
      </c>
      <c r="CP42" s="451" t="s">
        <v>1226</v>
      </c>
      <c r="CQ42" s="451" t="s">
        <v>1226</v>
      </c>
      <c r="CR42" s="430" t="s">
        <v>1226</v>
      </c>
      <c r="CS42" s="430" t="s">
        <v>1226</v>
      </c>
      <c r="CT42" s="430" t="s">
        <v>1226</v>
      </c>
      <c r="CU42" s="430" t="s">
        <v>1226</v>
      </c>
      <c r="CV42" s="430" t="s">
        <v>1226</v>
      </c>
      <c r="CW42" s="430" t="s">
        <v>1226</v>
      </c>
      <c r="CX42" s="430" t="s">
        <v>1226</v>
      </c>
      <c r="CY42" s="451" t="s">
        <v>1226</v>
      </c>
      <c r="CZ42" s="451" t="s">
        <v>1226</v>
      </c>
      <c r="DA42" s="451" t="s">
        <v>1226</v>
      </c>
      <c r="DB42" s="430" t="s">
        <v>1226</v>
      </c>
      <c r="DC42" s="430" t="s">
        <v>1226</v>
      </c>
      <c r="DD42" s="430" t="s">
        <v>1226</v>
      </c>
      <c r="DE42" s="430" t="s">
        <v>1226</v>
      </c>
      <c r="DF42" s="430" t="s">
        <v>1226</v>
      </c>
      <c r="DG42" s="430" t="s">
        <v>1226</v>
      </c>
      <c r="DH42" s="430" t="s">
        <v>1226</v>
      </c>
      <c r="DI42" s="451" t="s">
        <v>1226</v>
      </c>
      <c r="DJ42" s="451" t="s">
        <v>1226</v>
      </c>
      <c r="DK42" s="451" t="s">
        <v>1226</v>
      </c>
      <c r="DL42" s="430" t="s">
        <v>1226</v>
      </c>
      <c r="DM42" s="430" t="s">
        <v>1226</v>
      </c>
      <c r="DN42" s="430" t="s">
        <v>1226</v>
      </c>
      <c r="DO42" s="430" t="s">
        <v>1226</v>
      </c>
      <c r="DP42" s="430" t="s">
        <v>1226</v>
      </c>
      <c r="DQ42" s="430" t="s">
        <v>1226</v>
      </c>
      <c r="DR42" s="430" t="s">
        <v>1226</v>
      </c>
      <c r="DS42" s="451" t="s">
        <v>1226</v>
      </c>
      <c r="DT42" s="451" t="s">
        <v>1226</v>
      </c>
      <c r="DU42" s="451" t="s">
        <v>1226</v>
      </c>
      <c r="DV42" s="430" t="s">
        <v>1226</v>
      </c>
      <c r="DW42" s="430" t="s">
        <v>1226</v>
      </c>
      <c r="DX42" s="430" t="s">
        <v>1226</v>
      </c>
      <c r="DY42" s="430" t="s">
        <v>1226</v>
      </c>
      <c r="DZ42" s="430" t="s">
        <v>1226</v>
      </c>
      <c r="EA42" s="430" t="s">
        <v>1226</v>
      </c>
      <c r="EB42" s="430" t="s">
        <v>1226</v>
      </c>
      <c r="EC42" s="451" t="s">
        <v>1226</v>
      </c>
      <c r="ED42" s="451" t="s">
        <v>1226</v>
      </c>
      <c r="EE42" s="451" t="s">
        <v>1226</v>
      </c>
      <c r="EF42" s="430" t="s">
        <v>1226</v>
      </c>
      <c r="EG42" s="430" t="s">
        <v>1226</v>
      </c>
      <c r="EH42" s="430" t="s">
        <v>1226</v>
      </c>
      <c r="EI42" s="430" t="s">
        <v>1226</v>
      </c>
      <c r="EJ42" s="430" t="s">
        <v>1226</v>
      </c>
      <c r="EK42" s="430" t="s">
        <v>1226</v>
      </c>
      <c r="EL42" s="430" t="s">
        <v>1226</v>
      </c>
      <c r="EM42" s="451" t="s">
        <v>1226</v>
      </c>
      <c r="EN42" s="451" t="s">
        <v>1226</v>
      </c>
      <c r="EO42" s="451" t="s">
        <v>1226</v>
      </c>
      <c r="EP42" s="430" t="s">
        <v>1226</v>
      </c>
      <c r="EQ42" s="430" t="s">
        <v>1226</v>
      </c>
      <c r="ER42" s="430" t="s">
        <v>1226</v>
      </c>
      <c r="ES42" s="430" t="s">
        <v>1226</v>
      </c>
      <c r="ET42" s="430" t="s">
        <v>1226</v>
      </c>
      <c r="EU42" s="430" t="s">
        <v>1226</v>
      </c>
      <c r="EV42" s="430" t="s">
        <v>1226</v>
      </c>
      <c r="EW42" s="451" t="s">
        <v>1226</v>
      </c>
      <c r="EX42" s="451" t="s">
        <v>1226</v>
      </c>
      <c r="EY42" s="451" t="s">
        <v>1226</v>
      </c>
      <c r="EZ42" s="430">
        <v>235250634.50999999</v>
      </c>
      <c r="FA42" s="430" t="s">
        <v>1226</v>
      </c>
      <c r="FB42" s="430" t="s">
        <v>1226</v>
      </c>
      <c r="FC42" s="430" t="s">
        <v>1226</v>
      </c>
      <c r="FD42" s="430" t="s">
        <v>1226</v>
      </c>
      <c r="FE42" s="430" t="s">
        <v>1226</v>
      </c>
      <c r="FF42" s="430" t="s">
        <v>1226</v>
      </c>
      <c r="FG42" s="430" t="s">
        <v>1226</v>
      </c>
      <c r="FH42" s="430" t="s">
        <v>1226</v>
      </c>
      <c r="FI42" s="430">
        <v>2020</v>
      </c>
      <c r="FJ42" s="430" t="s">
        <v>1045</v>
      </c>
      <c r="FK42" s="430" t="s">
        <v>8344</v>
      </c>
      <c r="FL42" s="430" t="s">
        <v>8345</v>
      </c>
      <c r="FM42" s="430" t="s">
        <v>8346</v>
      </c>
      <c r="FN42" s="443">
        <v>235.25063450999997</v>
      </c>
      <c r="FO42" s="443" t="s">
        <v>1226</v>
      </c>
      <c r="FP42" s="443" t="s">
        <v>1226</v>
      </c>
      <c r="FQ42" s="443" t="s">
        <v>1226</v>
      </c>
      <c r="FR42" s="443" t="s">
        <v>1226</v>
      </c>
      <c r="FS42" s="443" t="s">
        <v>1226</v>
      </c>
      <c r="FT42" s="443">
        <v>235.25063450999997</v>
      </c>
      <c r="FU42" s="430">
        <v>0.66</v>
      </c>
      <c r="FV42" s="430" t="s">
        <v>1226</v>
      </c>
      <c r="FW42" s="430">
        <v>1</v>
      </c>
      <c r="FX42" s="430">
        <v>0</v>
      </c>
      <c r="FY42" s="430">
        <v>0.66</v>
      </c>
      <c r="FZ42" s="430" t="s">
        <v>1226</v>
      </c>
      <c r="GA42" s="430">
        <v>0.66</v>
      </c>
      <c r="GB42" s="430" t="s">
        <v>1226</v>
      </c>
      <c r="GC42" s="430" t="s">
        <v>8347</v>
      </c>
      <c r="GD42" s="430" t="s">
        <v>8348</v>
      </c>
      <c r="GE42" s="430" t="s">
        <v>1226</v>
      </c>
      <c r="GF42" s="430">
        <v>0</v>
      </c>
      <c r="GG42" s="430">
        <v>0</v>
      </c>
      <c r="GH42" s="430">
        <v>0</v>
      </c>
      <c r="GI42" s="430" t="s">
        <v>1226</v>
      </c>
      <c r="GJ42" s="430">
        <v>0</v>
      </c>
      <c r="GK42" s="430">
        <v>1</v>
      </c>
      <c r="GL42" s="430">
        <v>0</v>
      </c>
      <c r="GM42" s="430" t="s">
        <v>1226</v>
      </c>
      <c r="GN42" s="430">
        <v>0</v>
      </c>
      <c r="GO42" s="430">
        <v>0</v>
      </c>
      <c r="GP42" s="430">
        <v>0</v>
      </c>
      <c r="GQ42" s="430" t="s">
        <v>1226</v>
      </c>
      <c r="GR42" s="430">
        <v>0</v>
      </c>
      <c r="GS42" s="430">
        <v>1</v>
      </c>
      <c r="GT42" s="430">
        <v>0</v>
      </c>
      <c r="GU42" s="430" t="s">
        <v>1226</v>
      </c>
      <c r="GV42" s="430" t="s">
        <v>1226</v>
      </c>
      <c r="GW42" s="430">
        <v>0</v>
      </c>
      <c r="GX42" s="430">
        <v>0</v>
      </c>
      <c r="GY42" s="430">
        <v>0</v>
      </c>
      <c r="GZ42" s="430" t="s">
        <v>8349</v>
      </c>
      <c r="HA42" s="430" t="s">
        <v>1243</v>
      </c>
      <c r="HB42" s="430">
        <v>0</v>
      </c>
      <c r="HC42" s="430">
        <v>0</v>
      </c>
      <c r="HD42" s="430">
        <v>0</v>
      </c>
      <c r="HE42" s="430">
        <v>0</v>
      </c>
      <c r="HF42" s="430">
        <v>0</v>
      </c>
      <c r="HG42" s="430">
        <v>0</v>
      </c>
      <c r="HH42" s="430">
        <v>0</v>
      </c>
      <c r="HI42" s="430">
        <v>0</v>
      </c>
      <c r="HJ42" s="430">
        <v>0</v>
      </c>
      <c r="HK42" s="430">
        <v>0</v>
      </c>
      <c r="HL42" s="430">
        <v>0</v>
      </c>
      <c r="HM42" s="430">
        <v>0</v>
      </c>
      <c r="HN42" s="430" t="s">
        <v>1226</v>
      </c>
      <c r="HO42" s="430">
        <v>0</v>
      </c>
      <c r="HP42" s="430">
        <v>0</v>
      </c>
      <c r="HQ42" s="430">
        <v>0</v>
      </c>
      <c r="HR42" s="430" t="s">
        <v>1226</v>
      </c>
      <c r="HS42" s="430">
        <v>0</v>
      </c>
      <c r="HT42" s="430">
        <v>0</v>
      </c>
      <c r="HU42" s="430">
        <v>0</v>
      </c>
      <c r="HV42" s="430" t="s">
        <v>1226</v>
      </c>
      <c r="HW42" s="430">
        <v>0</v>
      </c>
      <c r="HX42" s="430">
        <v>0</v>
      </c>
      <c r="HY42" s="430">
        <v>0</v>
      </c>
      <c r="HZ42" s="430" t="s">
        <v>8350</v>
      </c>
      <c r="IA42" s="430" t="s">
        <v>1226</v>
      </c>
      <c r="IB42" s="430">
        <v>0.5</v>
      </c>
      <c r="IC42" s="430">
        <v>0.5</v>
      </c>
      <c r="ID42" s="430">
        <v>0</v>
      </c>
      <c r="IE42" s="430" t="s">
        <v>8351</v>
      </c>
      <c r="IF42" s="430" t="s">
        <v>1243</v>
      </c>
      <c r="IG42" s="430">
        <v>0</v>
      </c>
      <c r="IH42" s="430">
        <v>0</v>
      </c>
      <c r="II42" s="430">
        <v>0</v>
      </c>
      <c r="IJ42" s="430">
        <v>0</v>
      </c>
      <c r="IK42" s="430">
        <v>0</v>
      </c>
      <c r="IL42" s="430" t="s">
        <v>8352</v>
      </c>
      <c r="IM42" s="430" t="s">
        <v>8353</v>
      </c>
      <c r="IN42" s="430">
        <v>1</v>
      </c>
      <c r="IO42" s="430" t="s">
        <v>1226</v>
      </c>
      <c r="IP42" s="430">
        <v>1</v>
      </c>
      <c r="IQ42" s="430" t="s">
        <v>1226</v>
      </c>
      <c r="IR42" s="430">
        <v>1</v>
      </c>
      <c r="IS42" s="430" t="s">
        <v>1226</v>
      </c>
      <c r="IT42" s="430">
        <v>0</v>
      </c>
      <c r="IU42" s="430" t="s">
        <v>1226</v>
      </c>
      <c r="IV42" s="430" t="s">
        <v>139</v>
      </c>
      <c r="IW42" s="430">
        <v>1</v>
      </c>
      <c r="IX42" s="430" t="s">
        <v>1226</v>
      </c>
      <c r="IY42" s="430">
        <v>1</v>
      </c>
      <c r="IZ42" s="430" t="s">
        <v>1226</v>
      </c>
      <c r="JA42" s="430">
        <v>1</v>
      </c>
      <c r="JB42" s="430" t="s">
        <v>1226</v>
      </c>
      <c r="JC42" s="430">
        <v>1</v>
      </c>
      <c r="JD42" s="430" t="s">
        <v>1226</v>
      </c>
      <c r="JE42" s="430" t="s">
        <v>139</v>
      </c>
      <c r="JF42" s="430">
        <v>2020</v>
      </c>
      <c r="JG42" s="430" t="s">
        <v>1045</v>
      </c>
      <c r="JH42" s="430">
        <v>0</v>
      </c>
      <c r="JI42" s="430">
        <v>0</v>
      </c>
      <c r="JJ42" s="430">
        <v>0</v>
      </c>
      <c r="JK42" s="430">
        <v>0</v>
      </c>
      <c r="JL42" s="430">
        <v>0</v>
      </c>
      <c r="JM42" s="430">
        <v>0</v>
      </c>
      <c r="JN42" s="430">
        <v>0</v>
      </c>
      <c r="JO42" s="430" t="s">
        <v>8354</v>
      </c>
      <c r="JP42" s="443">
        <v>0</v>
      </c>
      <c r="JQ42" s="443" t="s">
        <v>1226</v>
      </c>
      <c r="JR42" s="443" t="s">
        <v>1226</v>
      </c>
      <c r="JS42" s="443" t="s">
        <v>1226</v>
      </c>
      <c r="JT42" s="443" t="s">
        <v>1226</v>
      </c>
      <c r="JU42" s="430" t="s">
        <v>1226</v>
      </c>
      <c r="JV42" s="430" t="s">
        <v>1226</v>
      </c>
      <c r="JW42" s="430">
        <v>0</v>
      </c>
      <c r="JX42" s="430" t="s">
        <v>1226</v>
      </c>
      <c r="JY42" s="430" t="s">
        <v>1226</v>
      </c>
      <c r="JZ42" s="430">
        <v>0</v>
      </c>
      <c r="KA42" s="430" t="s">
        <v>1226</v>
      </c>
      <c r="KB42" s="430" t="s">
        <v>1226</v>
      </c>
      <c r="KC42" s="430">
        <v>0</v>
      </c>
      <c r="KD42" s="430" t="s">
        <v>1226</v>
      </c>
      <c r="KE42" s="430" t="s">
        <v>1226</v>
      </c>
      <c r="KF42" s="430">
        <v>0</v>
      </c>
      <c r="KG42" s="430" t="s">
        <v>1226</v>
      </c>
      <c r="KH42" s="430" t="s">
        <v>1226</v>
      </c>
      <c r="KI42" s="430">
        <v>0</v>
      </c>
      <c r="KJ42" s="430" t="s">
        <v>1226</v>
      </c>
      <c r="KK42" s="430" t="s">
        <v>1226</v>
      </c>
      <c r="KL42" s="430">
        <v>0</v>
      </c>
      <c r="KM42" s="430" t="s">
        <v>1226</v>
      </c>
      <c r="KN42" s="430" t="s">
        <v>1226</v>
      </c>
      <c r="KO42" s="430">
        <v>0</v>
      </c>
      <c r="KP42" s="430" t="s">
        <v>139</v>
      </c>
      <c r="KQ42" s="430" t="s">
        <v>8355</v>
      </c>
      <c r="KR42" s="430" t="s">
        <v>1226</v>
      </c>
      <c r="KS42" s="430" t="s">
        <v>1226</v>
      </c>
      <c r="KT42" s="430" t="s">
        <v>1226</v>
      </c>
      <c r="KU42" s="430" t="s">
        <v>1226</v>
      </c>
      <c r="KV42" s="430" t="s">
        <v>1226</v>
      </c>
      <c r="KW42" s="430" t="s">
        <v>1226</v>
      </c>
      <c r="KX42" s="430" t="s">
        <v>1226</v>
      </c>
      <c r="KY42" s="430" t="s">
        <v>1226</v>
      </c>
      <c r="KZ42" s="430" t="s">
        <v>1226</v>
      </c>
      <c r="LA42" s="430" t="s">
        <v>1226</v>
      </c>
      <c r="LB42" s="430" t="s">
        <v>1226</v>
      </c>
      <c r="LC42" s="430" t="s">
        <v>1226</v>
      </c>
      <c r="LD42" s="430" t="s">
        <v>1226</v>
      </c>
      <c r="LE42" s="430" t="s">
        <v>1226</v>
      </c>
      <c r="LF42" s="430" t="s">
        <v>98</v>
      </c>
      <c r="LG42" s="430" t="s">
        <v>1045</v>
      </c>
      <c r="LH42" s="430">
        <v>2020</v>
      </c>
      <c r="LI42" s="430" t="s">
        <v>8356</v>
      </c>
      <c r="LJ42" s="430" t="s">
        <v>8357</v>
      </c>
      <c r="LK42" s="430" t="s">
        <v>1226</v>
      </c>
      <c r="LL42" s="430" t="s">
        <v>1226</v>
      </c>
      <c r="LM42" s="430" t="s">
        <v>1226</v>
      </c>
      <c r="LN42" s="430" t="s">
        <v>1226</v>
      </c>
      <c r="LO42" s="430" t="s">
        <v>1226</v>
      </c>
      <c r="LP42" s="430" t="s">
        <v>1226</v>
      </c>
      <c r="LQ42" s="430" t="s">
        <v>1226</v>
      </c>
      <c r="LR42" s="430">
        <v>181661853.19</v>
      </c>
      <c r="LS42" s="430" t="s">
        <v>1226</v>
      </c>
      <c r="LT42" s="430" t="s">
        <v>1226</v>
      </c>
      <c r="LU42" s="430" t="s">
        <v>1226</v>
      </c>
      <c r="LV42" s="430" t="s">
        <v>1226</v>
      </c>
      <c r="LW42" s="430" t="s">
        <v>1226</v>
      </c>
      <c r="LX42" s="430" t="s">
        <v>1226</v>
      </c>
      <c r="LY42" s="430" t="s">
        <v>1226</v>
      </c>
      <c r="LZ42" s="430" t="s">
        <v>1226</v>
      </c>
      <c r="MA42" s="430" t="s">
        <v>1226</v>
      </c>
      <c r="MB42" s="430" t="s">
        <v>1226</v>
      </c>
      <c r="MC42" s="430" t="s">
        <v>1226</v>
      </c>
      <c r="MD42" s="430" t="s">
        <v>1226</v>
      </c>
      <c r="ME42" s="430" t="s">
        <v>1226</v>
      </c>
      <c r="MF42" s="430" t="s">
        <v>1226</v>
      </c>
      <c r="MG42" s="430" t="s">
        <v>1226</v>
      </c>
      <c r="MH42" s="430" t="s">
        <v>1226</v>
      </c>
      <c r="MI42" s="430" t="s">
        <v>1226</v>
      </c>
      <c r="MJ42" s="430" t="s">
        <v>1226</v>
      </c>
      <c r="MK42" s="430" t="s">
        <v>1226</v>
      </c>
      <c r="ML42" s="430" t="s">
        <v>1226</v>
      </c>
      <c r="MM42" s="430" t="s">
        <v>1226</v>
      </c>
      <c r="MN42" s="430" t="s">
        <v>1226</v>
      </c>
      <c r="MO42" s="430" t="s">
        <v>1226</v>
      </c>
      <c r="MP42" s="430" t="s">
        <v>1226</v>
      </c>
      <c r="MQ42" s="430" t="s">
        <v>1226</v>
      </c>
      <c r="MR42" s="430" t="s">
        <v>1226</v>
      </c>
      <c r="MS42" s="430" t="s">
        <v>1226</v>
      </c>
      <c r="MT42" s="430">
        <v>29213768.059999999</v>
      </c>
      <c r="MU42" s="430" t="s">
        <v>1226</v>
      </c>
      <c r="MV42" s="430" t="s">
        <v>1226</v>
      </c>
      <c r="MW42" s="430" t="s">
        <v>1226</v>
      </c>
      <c r="MX42" s="430" t="s">
        <v>1226</v>
      </c>
      <c r="MY42" s="430" t="s">
        <v>1226</v>
      </c>
      <c r="MZ42" s="430" t="s">
        <v>1226</v>
      </c>
      <c r="NA42" s="430" t="s">
        <v>1226</v>
      </c>
      <c r="NB42" s="430" t="s">
        <v>1226</v>
      </c>
      <c r="NC42" s="430" t="s">
        <v>1226</v>
      </c>
      <c r="ND42" s="430" t="s">
        <v>1226</v>
      </c>
      <c r="NE42" s="430" t="s">
        <v>1226</v>
      </c>
      <c r="NF42" s="430" t="s">
        <v>1226</v>
      </c>
      <c r="NG42" s="430" t="s">
        <v>1226</v>
      </c>
      <c r="NH42" s="430" t="s">
        <v>1226</v>
      </c>
      <c r="NI42" s="430" t="s">
        <v>1226</v>
      </c>
      <c r="NJ42" s="430" t="s">
        <v>1226</v>
      </c>
      <c r="NK42" s="430" t="s">
        <v>1226</v>
      </c>
      <c r="NL42" s="430" t="s">
        <v>1226</v>
      </c>
      <c r="NM42" s="430" t="s">
        <v>1226</v>
      </c>
      <c r="NN42" s="430" t="s">
        <v>1226</v>
      </c>
      <c r="NO42" s="430" t="s">
        <v>1226</v>
      </c>
      <c r="NP42" s="430" t="s">
        <v>1226</v>
      </c>
      <c r="NQ42" s="430" t="s">
        <v>1226</v>
      </c>
      <c r="NR42" s="430" t="s">
        <v>1226</v>
      </c>
      <c r="NS42" s="430" t="s">
        <v>1226</v>
      </c>
      <c r="NT42" s="430" t="s">
        <v>1226</v>
      </c>
      <c r="NU42" s="430" t="s">
        <v>1226</v>
      </c>
      <c r="NV42" s="430" t="s">
        <v>1226</v>
      </c>
      <c r="NW42" s="430" t="s">
        <v>1226</v>
      </c>
      <c r="NX42" s="430" t="s">
        <v>1226</v>
      </c>
      <c r="NY42" s="430" t="s">
        <v>1226</v>
      </c>
      <c r="NZ42" s="430" t="s">
        <v>1226</v>
      </c>
      <c r="OA42" s="430" t="s">
        <v>1226</v>
      </c>
      <c r="OB42" s="430" t="s">
        <v>1226</v>
      </c>
      <c r="OC42" s="430" t="s">
        <v>1226</v>
      </c>
      <c r="OD42" s="430" t="s">
        <v>1226</v>
      </c>
      <c r="OE42" s="430" t="s">
        <v>1226</v>
      </c>
      <c r="OF42" s="430" t="s">
        <v>1226</v>
      </c>
      <c r="OG42" s="430" t="s">
        <v>1226</v>
      </c>
      <c r="OH42" s="430" t="s">
        <v>1226</v>
      </c>
      <c r="OI42" s="430" t="s">
        <v>1226</v>
      </c>
      <c r="OJ42" s="430" t="s">
        <v>1226</v>
      </c>
      <c r="OK42" s="430" t="s">
        <v>1226</v>
      </c>
      <c r="OL42" s="430" t="s">
        <v>1226</v>
      </c>
      <c r="OM42" s="430" t="s">
        <v>1226</v>
      </c>
      <c r="ON42" s="430" t="s">
        <v>1226</v>
      </c>
      <c r="OO42" s="430" t="s">
        <v>1226</v>
      </c>
      <c r="OP42" s="430" t="s">
        <v>1226</v>
      </c>
      <c r="OQ42" s="430" t="s">
        <v>1226</v>
      </c>
      <c r="OR42" s="430" t="s">
        <v>1226</v>
      </c>
      <c r="OS42" s="430" t="s">
        <v>1226</v>
      </c>
      <c r="OT42" s="430" t="s">
        <v>1226</v>
      </c>
      <c r="OU42" s="430" t="s">
        <v>1226</v>
      </c>
      <c r="OV42" s="430" t="s">
        <v>1226</v>
      </c>
      <c r="OW42" s="430" t="s">
        <v>1226</v>
      </c>
      <c r="OX42" s="430">
        <v>565702.81000000006</v>
      </c>
      <c r="OY42" s="430" t="s">
        <v>1226</v>
      </c>
      <c r="OZ42" s="430" t="s">
        <v>1226</v>
      </c>
      <c r="PA42" s="430" t="s">
        <v>1226</v>
      </c>
      <c r="PB42" s="430" t="s">
        <v>1226</v>
      </c>
      <c r="PC42" s="430" t="s">
        <v>1226</v>
      </c>
      <c r="PD42" s="430" t="s">
        <v>1226</v>
      </c>
      <c r="PE42" s="430" t="s">
        <v>1226</v>
      </c>
      <c r="PF42" s="430" t="s">
        <v>1226</v>
      </c>
      <c r="PG42" s="430" t="s">
        <v>1226</v>
      </c>
      <c r="PH42" s="430" t="s">
        <v>1226</v>
      </c>
      <c r="PI42" s="430" t="s">
        <v>1226</v>
      </c>
      <c r="PJ42" s="430" t="s">
        <v>1226</v>
      </c>
      <c r="PK42" s="430" t="s">
        <v>1226</v>
      </c>
      <c r="PL42" s="430">
        <v>12125972.199999999</v>
      </c>
      <c r="PM42" s="430" t="s">
        <v>1226</v>
      </c>
      <c r="PN42" s="430" t="s">
        <v>1226</v>
      </c>
      <c r="PO42" s="430" t="s">
        <v>1226</v>
      </c>
      <c r="PP42" s="430" t="s">
        <v>1226</v>
      </c>
      <c r="PQ42" s="430" t="s">
        <v>1226</v>
      </c>
      <c r="PR42" s="430" t="s">
        <v>1226</v>
      </c>
      <c r="PS42" s="430" t="s">
        <v>1226</v>
      </c>
      <c r="PT42" s="430" t="s">
        <v>1226</v>
      </c>
      <c r="PU42" s="430" t="s">
        <v>1226</v>
      </c>
      <c r="PV42" s="430" t="s">
        <v>1226</v>
      </c>
      <c r="PW42" s="430" t="s">
        <v>1226</v>
      </c>
      <c r="PX42" s="430" t="s">
        <v>1226</v>
      </c>
      <c r="PY42" s="430" t="s">
        <v>1226</v>
      </c>
      <c r="PZ42" s="430" t="s">
        <v>1226</v>
      </c>
      <c r="QA42" s="430" t="s">
        <v>1226</v>
      </c>
      <c r="QB42" s="430" t="s">
        <v>1226</v>
      </c>
      <c r="QC42" s="430" t="s">
        <v>1226</v>
      </c>
      <c r="QD42" s="430" t="s">
        <v>1226</v>
      </c>
      <c r="QE42" s="430" t="s">
        <v>1226</v>
      </c>
      <c r="QF42" s="430" t="s">
        <v>1226</v>
      </c>
      <c r="QG42" s="430" t="s">
        <v>1226</v>
      </c>
      <c r="QH42" s="430" t="s">
        <v>1226</v>
      </c>
      <c r="QI42" s="430" t="s">
        <v>1226</v>
      </c>
      <c r="QJ42" s="430" t="s">
        <v>1226</v>
      </c>
      <c r="QK42" s="430" t="s">
        <v>1226</v>
      </c>
      <c r="QL42" s="430" t="s">
        <v>1226</v>
      </c>
      <c r="QM42" s="430" t="s">
        <v>1226</v>
      </c>
      <c r="QN42" s="430">
        <v>223567296.25999999</v>
      </c>
      <c r="QO42" s="430" t="s">
        <v>1226</v>
      </c>
      <c r="QP42" s="430" t="s">
        <v>1226</v>
      </c>
      <c r="QQ42" s="430" t="s">
        <v>1226</v>
      </c>
      <c r="QR42" s="430" t="s">
        <v>8358</v>
      </c>
      <c r="QS42" s="430" t="s">
        <v>8359</v>
      </c>
      <c r="QT42" s="443">
        <v>181.66185318999999</v>
      </c>
      <c r="QU42" s="443" t="s">
        <v>1226</v>
      </c>
      <c r="QV42" s="443">
        <v>29.213768059999996</v>
      </c>
      <c r="QW42" s="443" t="s">
        <v>1226</v>
      </c>
      <c r="QX42" s="443" t="s">
        <v>1226</v>
      </c>
      <c r="QY42" s="443" t="s">
        <v>1226</v>
      </c>
      <c r="QZ42" s="443">
        <v>0.56570281</v>
      </c>
      <c r="RA42" s="443">
        <v>12.125972199999998</v>
      </c>
      <c r="RB42" s="443" t="s">
        <v>1226</v>
      </c>
      <c r="RC42" s="443">
        <v>223.56729625999998</v>
      </c>
      <c r="RD42" s="443" t="s">
        <v>1226</v>
      </c>
      <c r="RE42" s="443" t="s">
        <v>1226</v>
      </c>
      <c r="RF42" s="443" t="s">
        <v>1226</v>
      </c>
      <c r="RG42" s="443" t="s">
        <v>1226</v>
      </c>
      <c r="RH42" s="443" t="s">
        <v>1226</v>
      </c>
      <c r="RI42" s="443" t="s">
        <v>1226</v>
      </c>
      <c r="RJ42" s="443" t="s">
        <v>1226</v>
      </c>
      <c r="RK42" s="443" t="s">
        <v>1226</v>
      </c>
      <c r="RL42" s="443" t="s">
        <v>1226</v>
      </c>
      <c r="RM42" s="443" t="s">
        <v>1226</v>
      </c>
      <c r="RN42" s="443" t="s">
        <v>1226</v>
      </c>
      <c r="RO42" s="443" t="s">
        <v>1226</v>
      </c>
    </row>
    <row r="43" spans="1:483" ht="12.75" customHeight="1" x14ac:dyDescent="0.2">
      <c r="A43" s="430" t="s">
        <v>1261</v>
      </c>
      <c r="B43" s="430" t="s">
        <v>1262</v>
      </c>
      <c r="C43" s="430" t="s">
        <v>1047</v>
      </c>
      <c r="D43" s="430" t="s">
        <v>1048</v>
      </c>
      <c r="E43" s="430" t="s">
        <v>1039</v>
      </c>
      <c r="F43" s="443">
        <v>3.6203120000000002</v>
      </c>
      <c r="G43" s="444" t="s">
        <v>1226</v>
      </c>
      <c r="H43" s="430">
        <v>0.5</v>
      </c>
      <c r="I43" s="430">
        <v>0.5</v>
      </c>
      <c r="J43" s="430">
        <v>0.5</v>
      </c>
      <c r="K43" s="430">
        <v>0.5</v>
      </c>
      <c r="L43" s="430">
        <v>0.5</v>
      </c>
      <c r="M43" s="430">
        <v>0.5</v>
      </c>
      <c r="N43" s="430">
        <v>0.5</v>
      </c>
      <c r="O43" s="430" t="s">
        <v>8470</v>
      </c>
      <c r="P43" s="430" t="s">
        <v>1263</v>
      </c>
      <c r="Q43" s="430" t="s">
        <v>1226</v>
      </c>
      <c r="R43" s="430" t="s">
        <v>1226</v>
      </c>
      <c r="S43" s="430" t="s">
        <v>1226</v>
      </c>
      <c r="T43" s="430" t="s">
        <v>1226</v>
      </c>
      <c r="U43" s="430" t="s">
        <v>1226</v>
      </c>
      <c r="V43" s="430" t="s">
        <v>1226</v>
      </c>
      <c r="W43" s="451" t="s">
        <v>1226</v>
      </c>
      <c r="X43" s="451" t="s">
        <v>1226</v>
      </c>
      <c r="Y43" s="451" t="s">
        <v>1226</v>
      </c>
      <c r="Z43" s="430" t="s">
        <v>10</v>
      </c>
      <c r="AA43" s="430" t="s">
        <v>1226</v>
      </c>
      <c r="AB43" s="430" t="s">
        <v>1226</v>
      </c>
      <c r="AC43" s="430" t="s">
        <v>1226</v>
      </c>
      <c r="AD43" s="430" t="s">
        <v>1226</v>
      </c>
      <c r="AE43" s="430" t="s">
        <v>1226</v>
      </c>
      <c r="AF43" s="430" t="s">
        <v>1226</v>
      </c>
      <c r="AG43" s="451" t="s">
        <v>1226</v>
      </c>
      <c r="AH43" s="451" t="s">
        <v>1226</v>
      </c>
      <c r="AI43" s="451" t="s">
        <v>1226</v>
      </c>
      <c r="AJ43" s="430" t="s">
        <v>8</v>
      </c>
      <c r="AK43" s="430" t="s">
        <v>1226</v>
      </c>
      <c r="AL43" s="430" t="s">
        <v>1226</v>
      </c>
      <c r="AM43" s="430" t="s">
        <v>1226</v>
      </c>
      <c r="AN43" s="430" t="s">
        <v>1226</v>
      </c>
      <c r="AO43" s="430" t="s">
        <v>1226</v>
      </c>
      <c r="AP43" s="430" t="s">
        <v>1226</v>
      </c>
      <c r="AQ43" s="451" t="s">
        <v>1226</v>
      </c>
      <c r="AR43" s="451" t="s">
        <v>1226</v>
      </c>
      <c r="AS43" s="451" t="s">
        <v>1226</v>
      </c>
      <c r="AT43" s="430" t="s">
        <v>119</v>
      </c>
      <c r="AU43" s="430" t="s">
        <v>1226</v>
      </c>
      <c r="AV43" s="430" t="s">
        <v>1226</v>
      </c>
      <c r="AW43" s="430" t="s">
        <v>1226</v>
      </c>
      <c r="AX43" s="430" t="s">
        <v>1226</v>
      </c>
      <c r="AY43" s="430" t="s">
        <v>1226</v>
      </c>
      <c r="AZ43" s="430" t="s">
        <v>1226</v>
      </c>
      <c r="BA43" s="451" t="s">
        <v>1226</v>
      </c>
      <c r="BB43" s="451" t="s">
        <v>1226</v>
      </c>
      <c r="BC43" s="451" t="s">
        <v>1226</v>
      </c>
      <c r="BD43" s="430" t="s">
        <v>1270</v>
      </c>
      <c r="BE43" s="430" t="s">
        <v>1226</v>
      </c>
      <c r="BF43" s="430" t="s">
        <v>1226</v>
      </c>
      <c r="BG43" s="430" t="s">
        <v>1226</v>
      </c>
      <c r="BH43" s="430" t="s">
        <v>1226</v>
      </c>
      <c r="BI43" s="430" t="s">
        <v>1226</v>
      </c>
      <c r="BJ43" s="430" t="s">
        <v>1226</v>
      </c>
      <c r="BK43" s="451" t="s">
        <v>1226</v>
      </c>
      <c r="BL43" s="451" t="s">
        <v>1226</v>
      </c>
      <c r="BM43" s="451" t="s">
        <v>1226</v>
      </c>
      <c r="BN43" s="430" t="s">
        <v>1461</v>
      </c>
      <c r="BO43" s="430" t="s">
        <v>1226</v>
      </c>
      <c r="BP43" s="430" t="s">
        <v>1226</v>
      </c>
      <c r="BQ43" s="430" t="s">
        <v>1226</v>
      </c>
      <c r="BR43" s="430" t="s">
        <v>1226</v>
      </c>
      <c r="BS43" s="430" t="s">
        <v>1226</v>
      </c>
      <c r="BT43" s="430" t="s">
        <v>1226</v>
      </c>
      <c r="BU43" s="451" t="s">
        <v>1226</v>
      </c>
      <c r="BV43" s="451" t="s">
        <v>1226</v>
      </c>
      <c r="BW43" s="451" t="s">
        <v>1226</v>
      </c>
      <c r="BX43" s="430" t="s">
        <v>11</v>
      </c>
      <c r="BY43" s="430" t="s">
        <v>1226</v>
      </c>
      <c r="BZ43" s="430" t="s">
        <v>1226</v>
      </c>
      <c r="CA43" s="430" t="s">
        <v>1226</v>
      </c>
      <c r="CB43" s="430" t="s">
        <v>1226</v>
      </c>
      <c r="CC43" s="430" t="s">
        <v>1226</v>
      </c>
      <c r="CD43" s="430" t="s">
        <v>1226</v>
      </c>
      <c r="CE43" s="451" t="s">
        <v>1226</v>
      </c>
      <c r="CF43" s="451" t="s">
        <v>1226</v>
      </c>
      <c r="CG43" s="451" t="s">
        <v>1226</v>
      </c>
      <c r="CH43" s="430" t="s">
        <v>8430</v>
      </c>
      <c r="CI43" s="430" t="s">
        <v>1226</v>
      </c>
      <c r="CJ43" s="430" t="s">
        <v>1226</v>
      </c>
      <c r="CK43" s="430" t="s">
        <v>1226</v>
      </c>
      <c r="CL43" s="430" t="s">
        <v>1226</v>
      </c>
      <c r="CM43" s="430" t="s">
        <v>1226</v>
      </c>
      <c r="CN43" s="430" t="s">
        <v>1226</v>
      </c>
      <c r="CO43" s="451" t="s">
        <v>1226</v>
      </c>
      <c r="CP43" s="451" t="s">
        <v>1226</v>
      </c>
      <c r="CQ43" s="451" t="s">
        <v>1226</v>
      </c>
      <c r="CR43" s="430" t="s">
        <v>8431</v>
      </c>
      <c r="CS43" s="430" t="s">
        <v>1226</v>
      </c>
      <c r="CT43" s="430" t="s">
        <v>1226</v>
      </c>
      <c r="CU43" s="430" t="s">
        <v>1226</v>
      </c>
      <c r="CV43" s="430" t="s">
        <v>1226</v>
      </c>
      <c r="CW43" s="430" t="s">
        <v>1226</v>
      </c>
      <c r="CX43" s="430" t="s">
        <v>1226</v>
      </c>
      <c r="CY43" s="451" t="s">
        <v>1226</v>
      </c>
      <c r="CZ43" s="451" t="s">
        <v>1226</v>
      </c>
      <c r="DA43" s="451" t="s">
        <v>1226</v>
      </c>
      <c r="DB43" s="430" t="s">
        <v>96</v>
      </c>
      <c r="DC43" s="430" t="s">
        <v>1226</v>
      </c>
      <c r="DD43" s="430" t="s">
        <v>1226</v>
      </c>
      <c r="DE43" s="430" t="s">
        <v>1226</v>
      </c>
      <c r="DF43" s="430" t="s">
        <v>1226</v>
      </c>
      <c r="DG43" s="430" t="s">
        <v>1226</v>
      </c>
      <c r="DH43" s="430" t="s">
        <v>1226</v>
      </c>
      <c r="DI43" s="451" t="s">
        <v>1226</v>
      </c>
      <c r="DJ43" s="451" t="s">
        <v>1226</v>
      </c>
      <c r="DK43" s="451" t="s">
        <v>1226</v>
      </c>
      <c r="DL43" s="430" t="s">
        <v>8432</v>
      </c>
      <c r="DM43" s="430" t="s">
        <v>1226</v>
      </c>
      <c r="DN43" s="430" t="s">
        <v>1226</v>
      </c>
      <c r="DO43" s="430" t="s">
        <v>1226</v>
      </c>
      <c r="DP43" s="430" t="s">
        <v>1226</v>
      </c>
      <c r="DQ43" s="430" t="s">
        <v>1226</v>
      </c>
      <c r="DR43" s="430" t="s">
        <v>1226</v>
      </c>
      <c r="DS43" s="451" t="s">
        <v>1226</v>
      </c>
      <c r="DT43" s="451" t="s">
        <v>1226</v>
      </c>
      <c r="DU43" s="451" t="s">
        <v>1226</v>
      </c>
      <c r="DV43" s="430" t="s">
        <v>8433</v>
      </c>
      <c r="DW43" s="430" t="s">
        <v>1226</v>
      </c>
      <c r="DX43" s="430" t="s">
        <v>1226</v>
      </c>
      <c r="DY43" s="430" t="s">
        <v>1226</v>
      </c>
      <c r="DZ43" s="430" t="s">
        <v>1226</v>
      </c>
      <c r="EA43" s="430" t="s">
        <v>1226</v>
      </c>
      <c r="EB43" s="430" t="s">
        <v>1226</v>
      </c>
      <c r="EC43" s="451" t="s">
        <v>1226</v>
      </c>
      <c r="ED43" s="451" t="s">
        <v>1226</v>
      </c>
      <c r="EE43" s="451" t="s">
        <v>1226</v>
      </c>
      <c r="EF43" s="430" t="s">
        <v>8435</v>
      </c>
      <c r="EG43" s="430" t="s">
        <v>1226</v>
      </c>
      <c r="EH43" s="430" t="s">
        <v>1226</v>
      </c>
      <c r="EI43" s="430" t="s">
        <v>1226</v>
      </c>
      <c r="EJ43" s="430" t="s">
        <v>1226</v>
      </c>
      <c r="EK43" s="430" t="s">
        <v>1226</v>
      </c>
      <c r="EL43" s="430" t="s">
        <v>1226</v>
      </c>
      <c r="EM43" s="451" t="s">
        <v>1226</v>
      </c>
      <c r="EN43" s="451" t="s">
        <v>1226</v>
      </c>
      <c r="EO43" s="451" t="s">
        <v>1226</v>
      </c>
      <c r="EP43" s="430" t="s">
        <v>8471</v>
      </c>
      <c r="EQ43" s="430" t="s">
        <v>1226</v>
      </c>
      <c r="ER43" s="430" t="s">
        <v>1226</v>
      </c>
      <c r="ES43" s="430" t="s">
        <v>1226</v>
      </c>
      <c r="ET43" s="430" t="s">
        <v>1226</v>
      </c>
      <c r="EU43" s="430" t="s">
        <v>1226</v>
      </c>
      <c r="EV43" s="430" t="s">
        <v>1226</v>
      </c>
      <c r="EW43" s="451" t="s">
        <v>1226</v>
      </c>
      <c r="EX43" s="451" t="s">
        <v>1226</v>
      </c>
      <c r="EY43" s="451" t="s">
        <v>1226</v>
      </c>
      <c r="EZ43" s="430" t="s">
        <v>1226</v>
      </c>
      <c r="FA43" s="430" t="s">
        <v>1226</v>
      </c>
      <c r="FB43" s="430" t="s">
        <v>1226</v>
      </c>
      <c r="FC43" s="430" t="s">
        <v>1226</v>
      </c>
      <c r="FD43" s="430" t="s">
        <v>1226</v>
      </c>
      <c r="FE43" s="430" t="s">
        <v>1226</v>
      </c>
      <c r="FF43" s="430" t="s">
        <v>1226</v>
      </c>
      <c r="FG43" s="430" t="s">
        <v>1226</v>
      </c>
      <c r="FH43" s="430" t="s">
        <v>1226</v>
      </c>
      <c r="FI43" s="430" t="s">
        <v>1226</v>
      </c>
      <c r="FJ43" s="430" t="s">
        <v>1226</v>
      </c>
      <c r="FK43" s="430" t="s">
        <v>1226</v>
      </c>
      <c r="FL43" s="430" t="s">
        <v>1226</v>
      </c>
      <c r="FM43" s="430" t="s">
        <v>1226</v>
      </c>
      <c r="FN43" s="443" t="s">
        <v>1226</v>
      </c>
      <c r="FO43" s="443" t="s">
        <v>1226</v>
      </c>
      <c r="FP43" s="443" t="s">
        <v>1226</v>
      </c>
      <c r="FQ43" s="443" t="s">
        <v>1226</v>
      </c>
      <c r="FR43" s="443" t="s">
        <v>1226</v>
      </c>
      <c r="FS43" s="443" t="s">
        <v>1226</v>
      </c>
      <c r="FT43" s="443" t="s">
        <v>1226</v>
      </c>
      <c r="FU43" s="430">
        <v>0</v>
      </c>
      <c r="FV43" s="430">
        <v>0</v>
      </c>
      <c r="FW43" s="430">
        <v>0</v>
      </c>
      <c r="FX43" s="430">
        <v>0</v>
      </c>
      <c r="FY43" s="430">
        <v>0.33</v>
      </c>
      <c r="FZ43" s="430">
        <v>1</v>
      </c>
      <c r="GA43" s="430">
        <v>0.33</v>
      </c>
      <c r="GB43" s="430">
        <v>1</v>
      </c>
      <c r="GC43" s="430" t="s">
        <v>8472</v>
      </c>
      <c r="GD43" s="430" t="s">
        <v>8473</v>
      </c>
      <c r="GE43" s="430" t="s">
        <v>1226</v>
      </c>
      <c r="GF43" s="430">
        <v>0.5</v>
      </c>
      <c r="GG43" s="430">
        <v>0.5</v>
      </c>
      <c r="GH43" s="430">
        <v>0.5</v>
      </c>
      <c r="GI43" s="430">
        <v>1</v>
      </c>
      <c r="GJ43" s="430" t="s">
        <v>1226</v>
      </c>
      <c r="GK43" s="430" t="s">
        <v>1226</v>
      </c>
      <c r="GL43" s="430" t="s">
        <v>1226</v>
      </c>
      <c r="GM43" s="430" t="s">
        <v>1226</v>
      </c>
      <c r="GN43" s="430">
        <v>1</v>
      </c>
      <c r="GO43" s="430">
        <v>1</v>
      </c>
      <c r="GP43" s="430">
        <v>1</v>
      </c>
      <c r="GQ43" s="430" t="s">
        <v>1226</v>
      </c>
      <c r="GR43" s="430">
        <v>1</v>
      </c>
      <c r="GS43" s="430">
        <v>0.5</v>
      </c>
      <c r="GT43" s="430">
        <v>1</v>
      </c>
      <c r="GU43" s="430" t="s">
        <v>1226</v>
      </c>
      <c r="GV43" s="430" t="s">
        <v>1226</v>
      </c>
      <c r="GW43" s="430" t="s">
        <v>1226</v>
      </c>
      <c r="GX43" s="430" t="s">
        <v>1226</v>
      </c>
      <c r="GY43" s="430" t="s">
        <v>1226</v>
      </c>
      <c r="GZ43" s="430" t="s">
        <v>1226</v>
      </c>
      <c r="HA43" s="430" t="s">
        <v>1226</v>
      </c>
      <c r="HB43" s="430">
        <v>0</v>
      </c>
      <c r="HC43" s="430">
        <v>0.5</v>
      </c>
      <c r="HD43" s="430">
        <v>0</v>
      </c>
      <c r="HE43" s="430">
        <v>0</v>
      </c>
      <c r="HF43" s="430">
        <v>0.5</v>
      </c>
      <c r="HG43" s="430">
        <v>0</v>
      </c>
      <c r="HH43" s="430">
        <v>0</v>
      </c>
      <c r="HI43" s="430">
        <v>0.5</v>
      </c>
      <c r="HJ43" s="430">
        <v>0</v>
      </c>
      <c r="HK43" s="430">
        <v>0</v>
      </c>
      <c r="HL43" s="430">
        <v>0.5</v>
      </c>
      <c r="HM43" s="430">
        <v>0</v>
      </c>
      <c r="HN43" s="430">
        <v>1</v>
      </c>
      <c r="HO43" s="430" t="s">
        <v>1226</v>
      </c>
      <c r="HP43" s="430" t="s">
        <v>1226</v>
      </c>
      <c r="HQ43" s="430" t="s">
        <v>1226</v>
      </c>
      <c r="HR43" s="430">
        <v>1</v>
      </c>
      <c r="HS43" s="430" t="s">
        <v>1226</v>
      </c>
      <c r="HT43" s="430" t="s">
        <v>1226</v>
      </c>
      <c r="HU43" s="430" t="s">
        <v>1226</v>
      </c>
      <c r="HV43" s="430">
        <v>1</v>
      </c>
      <c r="HW43" s="430" t="s">
        <v>1226</v>
      </c>
      <c r="HX43" s="430" t="s">
        <v>1226</v>
      </c>
      <c r="HY43" s="430" t="s">
        <v>1226</v>
      </c>
      <c r="HZ43" s="430" t="s">
        <v>1226</v>
      </c>
      <c r="IA43" s="430" t="s">
        <v>1226</v>
      </c>
      <c r="IB43" s="430" t="s">
        <v>1226</v>
      </c>
      <c r="IC43" s="430" t="s">
        <v>1226</v>
      </c>
      <c r="ID43" s="430" t="s">
        <v>1226</v>
      </c>
      <c r="IE43" s="430" t="s">
        <v>1226</v>
      </c>
      <c r="IF43" s="430" t="s">
        <v>1226</v>
      </c>
      <c r="IG43" s="430" t="s">
        <v>1226</v>
      </c>
      <c r="IH43" s="430" t="s">
        <v>1226</v>
      </c>
      <c r="II43" s="430" t="s">
        <v>1226</v>
      </c>
      <c r="IJ43" s="430" t="s">
        <v>1226</v>
      </c>
      <c r="IK43" s="430" t="s">
        <v>1226</v>
      </c>
      <c r="IL43" s="430" t="s">
        <v>1226</v>
      </c>
      <c r="IM43" s="430" t="s">
        <v>1226</v>
      </c>
      <c r="IN43" s="430" t="s">
        <v>1226</v>
      </c>
      <c r="IO43" s="430" t="s">
        <v>1226</v>
      </c>
      <c r="IP43" s="430" t="s">
        <v>1226</v>
      </c>
      <c r="IQ43" s="430" t="s">
        <v>1226</v>
      </c>
      <c r="IR43" s="430">
        <v>0</v>
      </c>
      <c r="IS43" s="430" t="s">
        <v>1226</v>
      </c>
      <c r="IT43" s="430">
        <v>0</v>
      </c>
      <c r="IU43" s="430" t="s">
        <v>1226</v>
      </c>
      <c r="IV43" s="430" t="s">
        <v>8474</v>
      </c>
      <c r="IW43" s="430" t="s">
        <v>1226</v>
      </c>
      <c r="IX43" s="430" t="s">
        <v>1226</v>
      </c>
      <c r="IY43" s="430" t="s">
        <v>1226</v>
      </c>
      <c r="IZ43" s="430" t="s">
        <v>1226</v>
      </c>
      <c r="JA43" s="430">
        <v>0</v>
      </c>
      <c r="JB43" s="430" t="s">
        <v>1226</v>
      </c>
      <c r="JC43" s="430">
        <v>0</v>
      </c>
      <c r="JD43" s="430" t="s">
        <v>1226</v>
      </c>
      <c r="JE43" s="430" t="s">
        <v>8475</v>
      </c>
      <c r="JF43" s="430" t="s">
        <v>1226</v>
      </c>
      <c r="JG43" s="430" t="s">
        <v>1226</v>
      </c>
      <c r="JH43" s="430" t="s">
        <v>1226</v>
      </c>
      <c r="JI43" s="430" t="s">
        <v>1226</v>
      </c>
      <c r="JJ43" s="430" t="s">
        <v>1226</v>
      </c>
      <c r="JK43" s="430" t="s">
        <v>1226</v>
      </c>
      <c r="JL43" s="430" t="s">
        <v>1226</v>
      </c>
      <c r="JM43" s="430">
        <v>0</v>
      </c>
      <c r="JN43" s="430">
        <v>0</v>
      </c>
      <c r="JO43" s="430" t="s">
        <v>1226</v>
      </c>
      <c r="JP43" s="443" t="s">
        <v>1226</v>
      </c>
      <c r="JQ43" s="443" t="s">
        <v>1226</v>
      </c>
      <c r="JR43" s="443" t="s">
        <v>1226</v>
      </c>
      <c r="JS43" s="443" t="s">
        <v>1226</v>
      </c>
      <c r="JT43" s="443" t="s">
        <v>1226</v>
      </c>
      <c r="JU43" s="430" t="s">
        <v>1226</v>
      </c>
      <c r="JV43" s="430" t="s">
        <v>1226</v>
      </c>
      <c r="JW43" s="430">
        <v>0</v>
      </c>
      <c r="JX43" s="430" t="s">
        <v>1226</v>
      </c>
      <c r="JY43" s="430" t="s">
        <v>1226</v>
      </c>
      <c r="JZ43" s="430">
        <v>0</v>
      </c>
      <c r="KA43" s="430" t="s">
        <v>1226</v>
      </c>
      <c r="KB43" s="430" t="s">
        <v>1226</v>
      </c>
      <c r="KC43" s="430">
        <v>0</v>
      </c>
      <c r="KD43" s="430" t="s">
        <v>1226</v>
      </c>
      <c r="KE43" s="430" t="s">
        <v>1226</v>
      </c>
      <c r="KF43" s="430">
        <v>0</v>
      </c>
      <c r="KG43" s="430" t="s">
        <v>1226</v>
      </c>
      <c r="KH43" s="430" t="s">
        <v>1226</v>
      </c>
      <c r="KI43" s="430">
        <v>0</v>
      </c>
      <c r="KJ43" s="430" t="s">
        <v>1226</v>
      </c>
      <c r="KK43" s="430" t="s">
        <v>1226</v>
      </c>
      <c r="KL43" s="430">
        <v>0</v>
      </c>
      <c r="KM43" s="430" t="s">
        <v>1226</v>
      </c>
      <c r="KN43" s="430" t="s">
        <v>1226</v>
      </c>
      <c r="KO43" s="430">
        <v>0</v>
      </c>
      <c r="KP43" s="430" t="s">
        <v>1226</v>
      </c>
      <c r="KQ43" s="430" t="s">
        <v>1226</v>
      </c>
      <c r="KR43" s="430" t="s">
        <v>1226</v>
      </c>
      <c r="KS43" s="430" t="s">
        <v>1226</v>
      </c>
      <c r="KT43" s="430" t="s">
        <v>1226</v>
      </c>
      <c r="KU43" s="430" t="s">
        <v>1226</v>
      </c>
      <c r="KV43" s="430" t="s">
        <v>1226</v>
      </c>
      <c r="KW43" s="430" t="s">
        <v>1226</v>
      </c>
      <c r="KX43" s="430" t="s">
        <v>1226</v>
      </c>
      <c r="KY43" s="430" t="s">
        <v>1226</v>
      </c>
      <c r="KZ43" s="430" t="s">
        <v>1226</v>
      </c>
      <c r="LA43" s="430" t="s">
        <v>1226</v>
      </c>
      <c r="LB43" s="430" t="s">
        <v>1226</v>
      </c>
      <c r="LC43" s="430" t="s">
        <v>1226</v>
      </c>
      <c r="LD43" s="430" t="s">
        <v>1226</v>
      </c>
      <c r="LE43" s="430" t="s">
        <v>1226</v>
      </c>
      <c r="LF43" s="430" t="s">
        <v>1226</v>
      </c>
      <c r="LG43" s="430" t="s">
        <v>1226</v>
      </c>
      <c r="LH43" s="430" t="s">
        <v>1226</v>
      </c>
      <c r="LI43" s="430" t="s">
        <v>1226</v>
      </c>
      <c r="LJ43" s="430" t="s">
        <v>1226</v>
      </c>
      <c r="LK43" s="430" t="s">
        <v>1226</v>
      </c>
      <c r="LL43" s="430" t="s">
        <v>1226</v>
      </c>
      <c r="LM43" s="430" t="s">
        <v>1226</v>
      </c>
      <c r="LN43" s="430" t="s">
        <v>1226</v>
      </c>
      <c r="LO43" s="430" t="s">
        <v>1226</v>
      </c>
      <c r="LP43" s="430" t="s">
        <v>1226</v>
      </c>
      <c r="LQ43" s="430" t="s">
        <v>1226</v>
      </c>
      <c r="LR43" s="430" t="s">
        <v>1226</v>
      </c>
      <c r="LS43" s="430" t="s">
        <v>1226</v>
      </c>
      <c r="LT43" s="430" t="s">
        <v>1226</v>
      </c>
      <c r="LU43" s="430" t="s">
        <v>1226</v>
      </c>
      <c r="LV43" s="430" t="s">
        <v>1226</v>
      </c>
      <c r="LW43" s="430" t="s">
        <v>1226</v>
      </c>
      <c r="LX43" s="430" t="s">
        <v>1226</v>
      </c>
      <c r="LY43" s="430" t="s">
        <v>1226</v>
      </c>
      <c r="LZ43" s="430" t="s">
        <v>1226</v>
      </c>
      <c r="MA43" s="430" t="s">
        <v>1226</v>
      </c>
      <c r="MB43" s="430" t="s">
        <v>1226</v>
      </c>
      <c r="MC43" s="430" t="s">
        <v>1226</v>
      </c>
      <c r="MD43" s="430" t="s">
        <v>1226</v>
      </c>
      <c r="ME43" s="430" t="s">
        <v>1226</v>
      </c>
      <c r="MF43" s="430" t="s">
        <v>1226</v>
      </c>
      <c r="MG43" s="430" t="s">
        <v>1226</v>
      </c>
      <c r="MH43" s="430" t="s">
        <v>1226</v>
      </c>
      <c r="MI43" s="430" t="s">
        <v>1226</v>
      </c>
      <c r="MJ43" s="430" t="s">
        <v>1226</v>
      </c>
      <c r="MK43" s="430" t="s">
        <v>1226</v>
      </c>
      <c r="ML43" s="430" t="s">
        <v>1226</v>
      </c>
      <c r="MM43" s="430" t="s">
        <v>1226</v>
      </c>
      <c r="MN43" s="430" t="s">
        <v>1226</v>
      </c>
      <c r="MO43" s="430" t="s">
        <v>1226</v>
      </c>
      <c r="MP43" s="430" t="s">
        <v>1226</v>
      </c>
      <c r="MQ43" s="430" t="s">
        <v>1226</v>
      </c>
      <c r="MR43" s="430" t="s">
        <v>1226</v>
      </c>
      <c r="MS43" s="430" t="s">
        <v>1226</v>
      </c>
      <c r="MT43" s="430" t="s">
        <v>1226</v>
      </c>
      <c r="MU43" s="430" t="s">
        <v>1226</v>
      </c>
      <c r="MV43" s="430" t="s">
        <v>1226</v>
      </c>
      <c r="MW43" s="430" t="s">
        <v>1226</v>
      </c>
      <c r="MX43" s="430" t="s">
        <v>1226</v>
      </c>
      <c r="MY43" s="430" t="s">
        <v>1226</v>
      </c>
      <c r="MZ43" s="430" t="s">
        <v>1226</v>
      </c>
      <c r="NA43" s="430" t="s">
        <v>1226</v>
      </c>
      <c r="NB43" s="430" t="s">
        <v>1226</v>
      </c>
      <c r="NC43" s="430" t="s">
        <v>1226</v>
      </c>
      <c r="ND43" s="430" t="s">
        <v>1226</v>
      </c>
      <c r="NE43" s="430" t="s">
        <v>1226</v>
      </c>
      <c r="NF43" s="430" t="s">
        <v>1226</v>
      </c>
      <c r="NG43" s="430" t="s">
        <v>1226</v>
      </c>
      <c r="NH43" s="430" t="s">
        <v>1226</v>
      </c>
      <c r="NI43" s="430" t="s">
        <v>1226</v>
      </c>
      <c r="NJ43" s="430" t="s">
        <v>1226</v>
      </c>
      <c r="NK43" s="430" t="s">
        <v>1226</v>
      </c>
      <c r="NL43" s="430" t="s">
        <v>1226</v>
      </c>
      <c r="NM43" s="430" t="s">
        <v>1226</v>
      </c>
      <c r="NN43" s="430" t="s">
        <v>1226</v>
      </c>
      <c r="NO43" s="430" t="s">
        <v>1226</v>
      </c>
      <c r="NP43" s="430" t="s">
        <v>1226</v>
      </c>
      <c r="NQ43" s="430" t="s">
        <v>1226</v>
      </c>
      <c r="NR43" s="430" t="s">
        <v>1226</v>
      </c>
      <c r="NS43" s="430" t="s">
        <v>1226</v>
      </c>
      <c r="NT43" s="430" t="s">
        <v>1226</v>
      </c>
      <c r="NU43" s="430" t="s">
        <v>1226</v>
      </c>
      <c r="NV43" s="430" t="s">
        <v>1226</v>
      </c>
      <c r="NW43" s="430" t="s">
        <v>1226</v>
      </c>
      <c r="NX43" s="430" t="s">
        <v>1226</v>
      </c>
      <c r="NY43" s="430" t="s">
        <v>1226</v>
      </c>
      <c r="NZ43" s="430" t="s">
        <v>1226</v>
      </c>
      <c r="OA43" s="430" t="s">
        <v>1226</v>
      </c>
      <c r="OB43" s="430" t="s">
        <v>1226</v>
      </c>
      <c r="OC43" s="430" t="s">
        <v>1226</v>
      </c>
      <c r="OD43" s="430" t="s">
        <v>1226</v>
      </c>
      <c r="OE43" s="430" t="s">
        <v>1226</v>
      </c>
      <c r="OF43" s="430" t="s">
        <v>1226</v>
      </c>
      <c r="OG43" s="430" t="s">
        <v>1226</v>
      </c>
      <c r="OH43" s="430" t="s">
        <v>1226</v>
      </c>
      <c r="OI43" s="430" t="s">
        <v>1226</v>
      </c>
      <c r="OJ43" s="430" t="s">
        <v>1226</v>
      </c>
      <c r="OK43" s="430" t="s">
        <v>1226</v>
      </c>
      <c r="OL43" s="430" t="s">
        <v>1226</v>
      </c>
      <c r="OM43" s="430" t="s">
        <v>1226</v>
      </c>
      <c r="ON43" s="430" t="s">
        <v>1226</v>
      </c>
      <c r="OO43" s="430" t="s">
        <v>1226</v>
      </c>
      <c r="OP43" s="430" t="s">
        <v>1226</v>
      </c>
      <c r="OQ43" s="430" t="s">
        <v>1226</v>
      </c>
      <c r="OR43" s="430" t="s">
        <v>1226</v>
      </c>
      <c r="OS43" s="430" t="s">
        <v>1226</v>
      </c>
      <c r="OT43" s="430" t="s">
        <v>1226</v>
      </c>
      <c r="OU43" s="430" t="s">
        <v>1226</v>
      </c>
      <c r="OV43" s="430" t="s">
        <v>1226</v>
      </c>
      <c r="OW43" s="430" t="s">
        <v>1226</v>
      </c>
      <c r="OX43" s="430" t="s">
        <v>1226</v>
      </c>
      <c r="OY43" s="430" t="s">
        <v>1226</v>
      </c>
      <c r="OZ43" s="430" t="s">
        <v>1226</v>
      </c>
      <c r="PA43" s="430" t="s">
        <v>1226</v>
      </c>
      <c r="PB43" s="430" t="s">
        <v>1226</v>
      </c>
      <c r="PC43" s="430" t="s">
        <v>1226</v>
      </c>
      <c r="PD43" s="430" t="s">
        <v>1226</v>
      </c>
      <c r="PE43" s="430" t="s">
        <v>1226</v>
      </c>
      <c r="PF43" s="430" t="s">
        <v>1226</v>
      </c>
      <c r="PG43" s="430" t="s">
        <v>1226</v>
      </c>
      <c r="PH43" s="430" t="s">
        <v>1226</v>
      </c>
      <c r="PI43" s="430" t="s">
        <v>1226</v>
      </c>
      <c r="PJ43" s="430" t="s">
        <v>1226</v>
      </c>
      <c r="PK43" s="430" t="s">
        <v>1226</v>
      </c>
      <c r="PL43" s="430" t="s">
        <v>1226</v>
      </c>
      <c r="PM43" s="430" t="s">
        <v>1226</v>
      </c>
      <c r="PN43" s="430" t="s">
        <v>1226</v>
      </c>
      <c r="PO43" s="430" t="s">
        <v>1226</v>
      </c>
      <c r="PP43" s="430" t="s">
        <v>1226</v>
      </c>
      <c r="PQ43" s="430" t="s">
        <v>1226</v>
      </c>
      <c r="PR43" s="430" t="s">
        <v>1226</v>
      </c>
      <c r="PS43" s="430" t="s">
        <v>1226</v>
      </c>
      <c r="PT43" s="430" t="s">
        <v>1226</v>
      </c>
      <c r="PU43" s="430" t="s">
        <v>1226</v>
      </c>
      <c r="PV43" s="430" t="s">
        <v>1226</v>
      </c>
      <c r="PW43" s="430" t="s">
        <v>1226</v>
      </c>
      <c r="PX43" s="430" t="s">
        <v>1226</v>
      </c>
      <c r="PY43" s="430" t="s">
        <v>1226</v>
      </c>
      <c r="PZ43" s="430" t="s">
        <v>1226</v>
      </c>
      <c r="QA43" s="430" t="s">
        <v>1226</v>
      </c>
      <c r="QB43" s="430" t="s">
        <v>1226</v>
      </c>
      <c r="QC43" s="430" t="s">
        <v>1226</v>
      </c>
      <c r="QD43" s="430" t="s">
        <v>1226</v>
      </c>
      <c r="QE43" s="430" t="s">
        <v>1226</v>
      </c>
      <c r="QF43" s="430" t="s">
        <v>1226</v>
      </c>
      <c r="QG43" s="430" t="s">
        <v>1226</v>
      </c>
      <c r="QH43" s="430" t="s">
        <v>1226</v>
      </c>
      <c r="QI43" s="430" t="s">
        <v>1226</v>
      </c>
      <c r="QJ43" s="430" t="s">
        <v>1226</v>
      </c>
      <c r="QK43" s="430" t="s">
        <v>1226</v>
      </c>
      <c r="QL43" s="430" t="s">
        <v>1226</v>
      </c>
      <c r="QM43" s="430" t="s">
        <v>1226</v>
      </c>
      <c r="QN43" s="430" t="s">
        <v>1226</v>
      </c>
      <c r="QO43" s="430" t="s">
        <v>1226</v>
      </c>
      <c r="QP43" s="430" t="s">
        <v>1226</v>
      </c>
      <c r="QQ43" s="430" t="s">
        <v>1226</v>
      </c>
      <c r="QR43" s="430" t="s">
        <v>1226</v>
      </c>
      <c r="QS43" s="430" t="s">
        <v>1226</v>
      </c>
      <c r="QT43" s="443" t="s">
        <v>1226</v>
      </c>
      <c r="QU43" s="443" t="s">
        <v>1226</v>
      </c>
      <c r="QV43" s="443" t="s">
        <v>1226</v>
      </c>
      <c r="QW43" s="443" t="s">
        <v>1226</v>
      </c>
      <c r="QX43" s="443" t="s">
        <v>1226</v>
      </c>
      <c r="QY43" s="443" t="s">
        <v>1226</v>
      </c>
      <c r="QZ43" s="443" t="s">
        <v>1226</v>
      </c>
      <c r="RA43" s="443" t="s">
        <v>1226</v>
      </c>
      <c r="RB43" s="443" t="s">
        <v>1226</v>
      </c>
      <c r="RC43" s="443" t="s">
        <v>1226</v>
      </c>
      <c r="RD43" s="443" t="s">
        <v>1226</v>
      </c>
      <c r="RE43" s="443" t="s">
        <v>1226</v>
      </c>
      <c r="RF43" s="443" t="s">
        <v>1226</v>
      </c>
      <c r="RG43" s="443" t="s">
        <v>1226</v>
      </c>
      <c r="RH43" s="443" t="s">
        <v>1226</v>
      </c>
      <c r="RI43" s="443" t="s">
        <v>1226</v>
      </c>
      <c r="RJ43" s="443" t="s">
        <v>1226</v>
      </c>
      <c r="RK43" s="443" t="s">
        <v>1226</v>
      </c>
      <c r="RL43" s="443" t="s">
        <v>1226</v>
      </c>
      <c r="RM43" s="443" t="s">
        <v>1226</v>
      </c>
      <c r="RN43" s="443" t="s">
        <v>1226</v>
      </c>
      <c r="RO43" s="443" t="s">
        <v>1226</v>
      </c>
    </row>
    <row r="44" spans="1:483" ht="12.75" customHeight="1" x14ac:dyDescent="0.2">
      <c r="A44" s="430" t="s">
        <v>8476</v>
      </c>
      <c r="B44" s="430" t="s">
        <v>8477</v>
      </c>
      <c r="C44" s="430" t="s">
        <v>1055</v>
      </c>
      <c r="D44" s="430" t="s">
        <v>1056</v>
      </c>
      <c r="E44" s="430" t="s">
        <v>1071</v>
      </c>
      <c r="F44" s="443">
        <v>1.3287009999999999</v>
      </c>
      <c r="G44" s="444">
        <v>36262.924353604103</v>
      </c>
      <c r="H44" s="430">
        <v>0.5</v>
      </c>
      <c r="I44" s="430">
        <v>0.5</v>
      </c>
      <c r="J44" s="430">
        <v>0.5</v>
      </c>
      <c r="K44" s="430">
        <v>0.5</v>
      </c>
      <c r="L44" s="430">
        <v>0</v>
      </c>
      <c r="M44" s="430">
        <v>0</v>
      </c>
      <c r="N44" s="430">
        <v>0</v>
      </c>
      <c r="O44" s="430" t="s">
        <v>8589</v>
      </c>
      <c r="P44" s="430" t="s">
        <v>8478</v>
      </c>
      <c r="Q44" s="430" t="s">
        <v>1226</v>
      </c>
      <c r="R44" s="430" t="s">
        <v>1226</v>
      </c>
      <c r="S44" s="430" t="s">
        <v>1226</v>
      </c>
      <c r="T44" s="430" t="s">
        <v>1226</v>
      </c>
      <c r="U44" s="430" t="s">
        <v>1226</v>
      </c>
      <c r="V44" s="430" t="s">
        <v>1226</v>
      </c>
      <c r="W44" s="451" t="s">
        <v>1226</v>
      </c>
      <c r="X44" s="451" t="s">
        <v>1226</v>
      </c>
      <c r="Y44" s="451" t="s">
        <v>1226</v>
      </c>
      <c r="Z44" s="430" t="s">
        <v>8479</v>
      </c>
      <c r="AA44" s="430" t="s">
        <v>1226</v>
      </c>
      <c r="AB44" s="430" t="s">
        <v>1226</v>
      </c>
      <c r="AC44" s="430" t="s">
        <v>1226</v>
      </c>
      <c r="AD44" s="430" t="s">
        <v>1226</v>
      </c>
      <c r="AE44" s="430" t="s">
        <v>1226</v>
      </c>
      <c r="AF44" s="430" t="s">
        <v>1226</v>
      </c>
      <c r="AG44" s="451" t="s">
        <v>1226</v>
      </c>
      <c r="AH44" s="451" t="s">
        <v>1226</v>
      </c>
      <c r="AI44" s="451" t="s">
        <v>1226</v>
      </c>
      <c r="AJ44" s="430" t="s">
        <v>23</v>
      </c>
      <c r="AK44" s="430" t="s">
        <v>1226</v>
      </c>
      <c r="AL44" s="430" t="s">
        <v>1226</v>
      </c>
      <c r="AM44" s="430" t="s">
        <v>1226</v>
      </c>
      <c r="AN44" s="430" t="s">
        <v>1226</v>
      </c>
      <c r="AO44" s="430" t="s">
        <v>1226</v>
      </c>
      <c r="AP44" s="430" t="s">
        <v>1226</v>
      </c>
      <c r="AQ44" s="451" t="s">
        <v>1226</v>
      </c>
      <c r="AR44" s="451" t="s">
        <v>1226</v>
      </c>
      <c r="AS44" s="451" t="s">
        <v>1226</v>
      </c>
      <c r="AT44" s="430" t="s">
        <v>8549</v>
      </c>
      <c r="AU44" s="430" t="s">
        <v>1226</v>
      </c>
      <c r="AV44" s="430" t="s">
        <v>1226</v>
      </c>
      <c r="AW44" s="430" t="s">
        <v>1226</v>
      </c>
      <c r="AX44" s="430" t="s">
        <v>1226</v>
      </c>
      <c r="AY44" s="430" t="s">
        <v>1226</v>
      </c>
      <c r="AZ44" s="430" t="s">
        <v>1226</v>
      </c>
      <c r="BA44" s="451" t="s">
        <v>1226</v>
      </c>
      <c r="BB44" s="451" t="s">
        <v>1226</v>
      </c>
      <c r="BC44" s="451" t="s">
        <v>1226</v>
      </c>
      <c r="BD44" s="430" t="s">
        <v>8480</v>
      </c>
      <c r="BE44" s="430" t="s">
        <v>1226</v>
      </c>
      <c r="BF44" s="430" t="s">
        <v>1226</v>
      </c>
      <c r="BG44" s="430" t="s">
        <v>1226</v>
      </c>
      <c r="BH44" s="430" t="s">
        <v>1226</v>
      </c>
      <c r="BI44" s="430" t="s">
        <v>1226</v>
      </c>
      <c r="BJ44" s="430" t="s">
        <v>1226</v>
      </c>
      <c r="BK44" s="451" t="s">
        <v>1226</v>
      </c>
      <c r="BL44" s="451" t="s">
        <v>1226</v>
      </c>
      <c r="BM44" s="451" t="s">
        <v>1226</v>
      </c>
      <c r="BN44" s="430" t="s">
        <v>1226</v>
      </c>
      <c r="BO44" s="430" t="s">
        <v>1226</v>
      </c>
      <c r="BP44" s="430" t="s">
        <v>1226</v>
      </c>
      <c r="BQ44" s="430" t="s">
        <v>1226</v>
      </c>
      <c r="BR44" s="430" t="s">
        <v>1226</v>
      </c>
      <c r="BS44" s="430" t="s">
        <v>1226</v>
      </c>
      <c r="BT44" s="430" t="s">
        <v>1226</v>
      </c>
      <c r="BU44" s="451" t="s">
        <v>1226</v>
      </c>
      <c r="BV44" s="451" t="s">
        <v>1226</v>
      </c>
      <c r="BW44" s="451" t="s">
        <v>1226</v>
      </c>
      <c r="BX44" s="430" t="s">
        <v>1226</v>
      </c>
      <c r="BY44" s="430" t="s">
        <v>1226</v>
      </c>
      <c r="BZ44" s="430" t="s">
        <v>1226</v>
      </c>
      <c r="CA44" s="430" t="s">
        <v>1226</v>
      </c>
      <c r="CB44" s="430" t="s">
        <v>1226</v>
      </c>
      <c r="CC44" s="430" t="s">
        <v>1226</v>
      </c>
      <c r="CD44" s="430" t="s">
        <v>1226</v>
      </c>
      <c r="CE44" s="451" t="s">
        <v>1226</v>
      </c>
      <c r="CF44" s="451" t="s">
        <v>1226</v>
      </c>
      <c r="CG44" s="451" t="s">
        <v>1226</v>
      </c>
      <c r="CH44" s="430" t="s">
        <v>1226</v>
      </c>
      <c r="CI44" s="430" t="s">
        <v>1226</v>
      </c>
      <c r="CJ44" s="430" t="s">
        <v>1226</v>
      </c>
      <c r="CK44" s="430" t="s">
        <v>1226</v>
      </c>
      <c r="CL44" s="430" t="s">
        <v>1226</v>
      </c>
      <c r="CM44" s="430" t="s">
        <v>1226</v>
      </c>
      <c r="CN44" s="430" t="s">
        <v>1226</v>
      </c>
      <c r="CO44" s="451" t="s">
        <v>1226</v>
      </c>
      <c r="CP44" s="451" t="s">
        <v>1226</v>
      </c>
      <c r="CQ44" s="451" t="s">
        <v>1226</v>
      </c>
      <c r="CR44" s="430" t="s">
        <v>1226</v>
      </c>
      <c r="CS44" s="430" t="s">
        <v>1226</v>
      </c>
      <c r="CT44" s="430" t="s">
        <v>1226</v>
      </c>
      <c r="CU44" s="430" t="s">
        <v>1226</v>
      </c>
      <c r="CV44" s="430" t="s">
        <v>1226</v>
      </c>
      <c r="CW44" s="430" t="s">
        <v>1226</v>
      </c>
      <c r="CX44" s="430" t="s">
        <v>1226</v>
      </c>
      <c r="CY44" s="451" t="s">
        <v>1226</v>
      </c>
      <c r="CZ44" s="451" t="s">
        <v>1226</v>
      </c>
      <c r="DA44" s="451" t="s">
        <v>1226</v>
      </c>
      <c r="DB44" s="430" t="s">
        <v>1226</v>
      </c>
      <c r="DC44" s="430" t="s">
        <v>1226</v>
      </c>
      <c r="DD44" s="430" t="s">
        <v>1226</v>
      </c>
      <c r="DE44" s="430" t="s">
        <v>1226</v>
      </c>
      <c r="DF44" s="430" t="s">
        <v>1226</v>
      </c>
      <c r="DG44" s="430" t="s">
        <v>1226</v>
      </c>
      <c r="DH44" s="430" t="s">
        <v>1226</v>
      </c>
      <c r="DI44" s="451" t="s">
        <v>1226</v>
      </c>
      <c r="DJ44" s="451" t="s">
        <v>1226</v>
      </c>
      <c r="DK44" s="451" t="s">
        <v>1226</v>
      </c>
      <c r="DL44" s="430" t="s">
        <v>1226</v>
      </c>
      <c r="DM44" s="430" t="s">
        <v>1226</v>
      </c>
      <c r="DN44" s="430" t="s">
        <v>1226</v>
      </c>
      <c r="DO44" s="430" t="s">
        <v>1226</v>
      </c>
      <c r="DP44" s="430" t="s">
        <v>1226</v>
      </c>
      <c r="DQ44" s="430" t="s">
        <v>1226</v>
      </c>
      <c r="DR44" s="430" t="s">
        <v>1226</v>
      </c>
      <c r="DS44" s="451" t="s">
        <v>1226</v>
      </c>
      <c r="DT44" s="451" t="s">
        <v>1226</v>
      </c>
      <c r="DU44" s="451" t="s">
        <v>1226</v>
      </c>
      <c r="DV44" s="430" t="s">
        <v>1226</v>
      </c>
      <c r="DW44" s="430" t="s">
        <v>1226</v>
      </c>
      <c r="DX44" s="430" t="s">
        <v>1226</v>
      </c>
      <c r="DY44" s="430" t="s">
        <v>1226</v>
      </c>
      <c r="DZ44" s="430" t="s">
        <v>1226</v>
      </c>
      <c r="EA44" s="430" t="s">
        <v>1226</v>
      </c>
      <c r="EB44" s="430" t="s">
        <v>1226</v>
      </c>
      <c r="EC44" s="451" t="s">
        <v>1226</v>
      </c>
      <c r="ED44" s="451" t="s">
        <v>1226</v>
      </c>
      <c r="EE44" s="451" t="s">
        <v>1226</v>
      </c>
      <c r="EF44" s="430" t="s">
        <v>1226</v>
      </c>
      <c r="EG44" s="430" t="s">
        <v>1226</v>
      </c>
      <c r="EH44" s="430" t="s">
        <v>1226</v>
      </c>
      <c r="EI44" s="430" t="s">
        <v>1226</v>
      </c>
      <c r="EJ44" s="430" t="s">
        <v>1226</v>
      </c>
      <c r="EK44" s="430" t="s">
        <v>1226</v>
      </c>
      <c r="EL44" s="430" t="s">
        <v>1226</v>
      </c>
      <c r="EM44" s="451" t="s">
        <v>1226</v>
      </c>
      <c r="EN44" s="451" t="s">
        <v>1226</v>
      </c>
      <c r="EO44" s="451" t="s">
        <v>1226</v>
      </c>
      <c r="EP44" s="430" t="s">
        <v>1226</v>
      </c>
      <c r="EQ44" s="430" t="s">
        <v>1226</v>
      </c>
      <c r="ER44" s="430" t="s">
        <v>1226</v>
      </c>
      <c r="ES44" s="430" t="s">
        <v>1226</v>
      </c>
      <c r="ET44" s="430" t="s">
        <v>1226</v>
      </c>
      <c r="EU44" s="430" t="s">
        <v>1226</v>
      </c>
      <c r="EV44" s="430" t="s">
        <v>1226</v>
      </c>
      <c r="EW44" s="451" t="s">
        <v>1226</v>
      </c>
      <c r="EX44" s="451" t="s">
        <v>1226</v>
      </c>
      <c r="EY44" s="451" t="s">
        <v>1226</v>
      </c>
      <c r="EZ44" s="430" t="s">
        <v>1226</v>
      </c>
      <c r="FA44" s="430" t="s">
        <v>1226</v>
      </c>
      <c r="FB44" s="430" t="s">
        <v>1226</v>
      </c>
      <c r="FC44" s="430" t="s">
        <v>1226</v>
      </c>
      <c r="FD44" s="430" t="s">
        <v>1226</v>
      </c>
      <c r="FE44" s="430" t="s">
        <v>1226</v>
      </c>
      <c r="FF44" s="430" t="s">
        <v>1226</v>
      </c>
      <c r="FG44" s="430" t="s">
        <v>1226</v>
      </c>
      <c r="FH44" s="430" t="s">
        <v>1226</v>
      </c>
      <c r="FI44" s="430" t="s">
        <v>1226</v>
      </c>
      <c r="FJ44" s="430" t="s">
        <v>1226</v>
      </c>
      <c r="FK44" s="430" t="s">
        <v>1226</v>
      </c>
      <c r="FL44" s="430" t="s">
        <v>1226</v>
      </c>
      <c r="FM44" s="430" t="s">
        <v>1226</v>
      </c>
      <c r="FN44" s="443" t="s">
        <v>1226</v>
      </c>
      <c r="FO44" s="443" t="s">
        <v>1226</v>
      </c>
      <c r="FP44" s="443" t="s">
        <v>1226</v>
      </c>
      <c r="FQ44" s="443" t="s">
        <v>1226</v>
      </c>
      <c r="FR44" s="443" t="s">
        <v>1226</v>
      </c>
      <c r="FS44" s="443" t="s">
        <v>1226</v>
      </c>
      <c r="FT44" s="443" t="s">
        <v>1226</v>
      </c>
      <c r="FU44" s="430">
        <v>1</v>
      </c>
      <c r="FV44" s="430" t="s">
        <v>1226</v>
      </c>
      <c r="FW44" s="430">
        <v>1</v>
      </c>
      <c r="FX44" s="430" t="s">
        <v>1226</v>
      </c>
      <c r="FY44" s="430">
        <v>1</v>
      </c>
      <c r="FZ44" s="430" t="s">
        <v>1226</v>
      </c>
      <c r="GA44" s="430">
        <v>1</v>
      </c>
      <c r="GB44" s="430" t="s">
        <v>1226</v>
      </c>
      <c r="GC44" s="430" t="s">
        <v>8590</v>
      </c>
      <c r="GD44" s="430" t="s">
        <v>8591</v>
      </c>
      <c r="GE44" s="430">
        <v>1</v>
      </c>
      <c r="GF44" s="430" t="s">
        <v>1226</v>
      </c>
      <c r="GG44" s="430" t="s">
        <v>1226</v>
      </c>
      <c r="GH44" s="430" t="s">
        <v>1226</v>
      </c>
      <c r="GI44" s="430">
        <v>1</v>
      </c>
      <c r="GJ44" s="430" t="s">
        <v>1226</v>
      </c>
      <c r="GK44" s="430" t="s">
        <v>1226</v>
      </c>
      <c r="GL44" s="430" t="s">
        <v>1226</v>
      </c>
      <c r="GM44" s="430">
        <v>1</v>
      </c>
      <c r="GN44" s="430" t="s">
        <v>1226</v>
      </c>
      <c r="GO44" s="430" t="s">
        <v>1226</v>
      </c>
      <c r="GP44" s="430" t="s">
        <v>1226</v>
      </c>
      <c r="GQ44" s="430" t="s">
        <v>1226</v>
      </c>
      <c r="GR44" s="430" t="s">
        <v>1226</v>
      </c>
      <c r="GS44" s="430" t="s">
        <v>1226</v>
      </c>
      <c r="GT44" s="430" t="s">
        <v>1226</v>
      </c>
      <c r="GU44" s="430" t="s">
        <v>1226</v>
      </c>
      <c r="GV44" s="430" t="s">
        <v>1226</v>
      </c>
      <c r="GW44" s="430" t="s">
        <v>1226</v>
      </c>
      <c r="GX44" s="430" t="s">
        <v>1226</v>
      </c>
      <c r="GY44" s="430" t="s">
        <v>1226</v>
      </c>
      <c r="GZ44" s="430" t="s">
        <v>1226</v>
      </c>
      <c r="HA44" s="430" t="s">
        <v>1226</v>
      </c>
      <c r="HB44" s="430">
        <v>1</v>
      </c>
      <c r="HC44" s="430">
        <v>1</v>
      </c>
      <c r="HD44" s="430">
        <v>1</v>
      </c>
      <c r="HE44" s="430">
        <v>0</v>
      </c>
      <c r="HF44" s="430">
        <v>0</v>
      </c>
      <c r="HG44" s="430">
        <v>0</v>
      </c>
      <c r="HH44" s="430">
        <v>0</v>
      </c>
      <c r="HI44" s="430">
        <v>0</v>
      </c>
      <c r="HJ44" s="430">
        <v>0</v>
      </c>
      <c r="HK44" s="430">
        <v>0</v>
      </c>
      <c r="HL44" s="430">
        <v>0</v>
      </c>
      <c r="HM44" s="430">
        <v>0</v>
      </c>
      <c r="HN44" s="430">
        <v>1</v>
      </c>
      <c r="HO44" s="430" t="s">
        <v>1226</v>
      </c>
      <c r="HP44" s="430" t="s">
        <v>1226</v>
      </c>
      <c r="HQ44" s="430" t="s">
        <v>1226</v>
      </c>
      <c r="HR44" s="430">
        <v>1</v>
      </c>
      <c r="HS44" s="430" t="s">
        <v>1226</v>
      </c>
      <c r="HT44" s="430" t="s">
        <v>1226</v>
      </c>
      <c r="HU44" s="430" t="s">
        <v>1226</v>
      </c>
      <c r="HV44" s="430">
        <v>1</v>
      </c>
      <c r="HW44" s="430" t="s">
        <v>1226</v>
      </c>
      <c r="HX44" s="430" t="s">
        <v>1226</v>
      </c>
      <c r="HY44" s="430" t="s">
        <v>1226</v>
      </c>
      <c r="HZ44" s="430" t="s">
        <v>1226</v>
      </c>
      <c r="IA44" s="430" t="s">
        <v>1226</v>
      </c>
      <c r="IB44" s="430" t="s">
        <v>1226</v>
      </c>
      <c r="IC44" s="430" t="s">
        <v>1226</v>
      </c>
      <c r="ID44" s="430" t="s">
        <v>1226</v>
      </c>
      <c r="IE44" s="430" t="s">
        <v>8592</v>
      </c>
      <c r="IF44" s="430" t="s">
        <v>1226</v>
      </c>
      <c r="IG44" s="430">
        <v>1</v>
      </c>
      <c r="IH44" s="430">
        <v>1</v>
      </c>
      <c r="II44" s="430">
        <v>1</v>
      </c>
      <c r="IJ44" s="430">
        <v>1</v>
      </c>
      <c r="IK44" s="430">
        <v>1</v>
      </c>
      <c r="IL44" s="430" t="s">
        <v>8593</v>
      </c>
      <c r="IM44" s="430" t="s">
        <v>1226</v>
      </c>
      <c r="IN44" s="430" t="s">
        <v>1226</v>
      </c>
      <c r="IO44" s="430" t="s">
        <v>1226</v>
      </c>
      <c r="IP44" s="430" t="s">
        <v>1226</v>
      </c>
      <c r="IQ44" s="430" t="s">
        <v>1226</v>
      </c>
      <c r="IR44" s="430" t="s">
        <v>1226</v>
      </c>
      <c r="IS44" s="430" t="s">
        <v>1226</v>
      </c>
      <c r="IT44" s="430" t="s">
        <v>1226</v>
      </c>
      <c r="IU44" s="430" t="s">
        <v>1226</v>
      </c>
      <c r="IV44" s="430" t="s">
        <v>1226</v>
      </c>
      <c r="IW44" s="430" t="s">
        <v>1226</v>
      </c>
      <c r="IX44" s="430" t="s">
        <v>1226</v>
      </c>
      <c r="IY44" s="430" t="s">
        <v>1226</v>
      </c>
      <c r="IZ44" s="430" t="s">
        <v>1226</v>
      </c>
      <c r="JA44" s="430" t="s">
        <v>1226</v>
      </c>
      <c r="JB44" s="430" t="s">
        <v>1226</v>
      </c>
      <c r="JC44" s="430" t="s">
        <v>1226</v>
      </c>
      <c r="JD44" s="430" t="s">
        <v>1226</v>
      </c>
      <c r="JE44" s="430" t="s">
        <v>1226</v>
      </c>
      <c r="JF44" s="430" t="s">
        <v>1226</v>
      </c>
      <c r="JG44" s="430" t="s">
        <v>1226</v>
      </c>
      <c r="JH44" s="430" t="s">
        <v>1226</v>
      </c>
      <c r="JI44" s="430" t="s">
        <v>1226</v>
      </c>
      <c r="JJ44" s="430" t="s">
        <v>1226</v>
      </c>
      <c r="JK44" s="430" t="s">
        <v>1226</v>
      </c>
      <c r="JL44" s="430" t="s">
        <v>1226</v>
      </c>
      <c r="JM44" s="430" t="s">
        <v>1226</v>
      </c>
      <c r="JN44" s="430" t="s">
        <v>1226</v>
      </c>
      <c r="JO44" s="430" t="s">
        <v>1226</v>
      </c>
      <c r="JP44" s="443" t="s">
        <v>1226</v>
      </c>
      <c r="JQ44" s="443" t="s">
        <v>1226</v>
      </c>
      <c r="JR44" s="443" t="s">
        <v>1226</v>
      </c>
      <c r="JS44" s="443" t="s">
        <v>1226</v>
      </c>
      <c r="JT44" s="443" t="s">
        <v>1226</v>
      </c>
      <c r="JU44" s="430" t="s">
        <v>1226</v>
      </c>
      <c r="JV44" s="430" t="s">
        <v>1226</v>
      </c>
      <c r="JW44" s="430">
        <v>0.5</v>
      </c>
      <c r="JX44" s="430" t="s">
        <v>1226</v>
      </c>
      <c r="JY44" s="430" t="s">
        <v>1226</v>
      </c>
      <c r="JZ44" s="430">
        <v>0.5</v>
      </c>
      <c r="KA44" s="430" t="s">
        <v>1226</v>
      </c>
      <c r="KB44" s="430" t="s">
        <v>1226</v>
      </c>
      <c r="KC44" s="430">
        <v>0.5</v>
      </c>
      <c r="KD44" s="430" t="s">
        <v>1226</v>
      </c>
      <c r="KE44" s="430" t="s">
        <v>1226</v>
      </c>
      <c r="KF44" s="430">
        <v>0.5</v>
      </c>
      <c r="KG44" s="430" t="s">
        <v>1226</v>
      </c>
      <c r="KH44" s="430" t="s">
        <v>1226</v>
      </c>
      <c r="KI44" s="430">
        <v>1</v>
      </c>
      <c r="KJ44" s="430" t="s">
        <v>1226</v>
      </c>
      <c r="KK44" s="430" t="s">
        <v>1226</v>
      </c>
      <c r="KL44" s="430">
        <v>1</v>
      </c>
      <c r="KM44" s="430" t="s">
        <v>1226</v>
      </c>
      <c r="KN44" s="430" t="s">
        <v>1226</v>
      </c>
      <c r="KO44" s="430">
        <v>1</v>
      </c>
      <c r="KP44" s="430" t="s">
        <v>1226</v>
      </c>
      <c r="KQ44" s="430" t="s">
        <v>1226</v>
      </c>
      <c r="KR44" s="430" t="s">
        <v>1226</v>
      </c>
      <c r="KS44" s="430" t="s">
        <v>1226</v>
      </c>
      <c r="KT44" s="430" t="s">
        <v>1226</v>
      </c>
      <c r="KU44" s="430" t="s">
        <v>1226</v>
      </c>
      <c r="KV44" s="430" t="s">
        <v>1226</v>
      </c>
      <c r="KW44" s="430" t="s">
        <v>1226</v>
      </c>
      <c r="KX44" s="430" t="s">
        <v>1226</v>
      </c>
      <c r="KY44" s="430" t="s">
        <v>1226</v>
      </c>
      <c r="KZ44" s="430" t="s">
        <v>1226</v>
      </c>
      <c r="LA44" s="430" t="s">
        <v>1226</v>
      </c>
      <c r="LB44" s="430" t="s">
        <v>1226</v>
      </c>
      <c r="LC44" s="430" t="s">
        <v>1226</v>
      </c>
      <c r="LD44" s="430" t="s">
        <v>1226</v>
      </c>
      <c r="LE44" s="430" t="s">
        <v>1226</v>
      </c>
      <c r="LF44" s="430" t="s">
        <v>8477</v>
      </c>
      <c r="LG44" s="430" t="s">
        <v>7519</v>
      </c>
      <c r="LH44" s="430">
        <v>2021</v>
      </c>
      <c r="LI44" s="430" t="s">
        <v>1226</v>
      </c>
      <c r="LJ44" s="430" t="s">
        <v>1226</v>
      </c>
      <c r="LK44" s="430" t="s">
        <v>8594</v>
      </c>
      <c r="LL44" s="430" t="s">
        <v>1226</v>
      </c>
      <c r="LM44" s="430" t="s">
        <v>1226</v>
      </c>
      <c r="LN44" s="430" t="s">
        <v>1226</v>
      </c>
      <c r="LO44" s="430" t="s">
        <v>1226</v>
      </c>
      <c r="LP44" s="430" t="s">
        <v>1226</v>
      </c>
      <c r="LQ44" s="430" t="s">
        <v>1226</v>
      </c>
      <c r="LR44" s="430" t="s">
        <v>1226</v>
      </c>
      <c r="LS44" s="430" t="s">
        <v>1226</v>
      </c>
      <c r="LT44" s="430" t="s">
        <v>1226</v>
      </c>
      <c r="LU44" s="430" t="s">
        <v>1226</v>
      </c>
      <c r="LV44" s="430" t="s">
        <v>1226</v>
      </c>
      <c r="LW44" s="430" t="s">
        <v>1226</v>
      </c>
      <c r="LX44" s="430" t="s">
        <v>1226</v>
      </c>
      <c r="LY44" s="430" t="s">
        <v>1226</v>
      </c>
      <c r="LZ44" s="430" t="s">
        <v>1226</v>
      </c>
      <c r="MA44" s="430" t="s">
        <v>1226</v>
      </c>
      <c r="MB44" s="430" t="s">
        <v>1226</v>
      </c>
      <c r="MC44" s="430" t="s">
        <v>1226</v>
      </c>
      <c r="MD44" s="430" t="s">
        <v>1226</v>
      </c>
      <c r="ME44" s="430" t="s">
        <v>1226</v>
      </c>
      <c r="MF44" s="430" t="s">
        <v>1226</v>
      </c>
      <c r="MG44" s="430" t="s">
        <v>1226</v>
      </c>
      <c r="MH44" s="430" t="s">
        <v>1226</v>
      </c>
      <c r="MI44" s="430" t="s">
        <v>1226</v>
      </c>
      <c r="MJ44" s="430" t="s">
        <v>1226</v>
      </c>
      <c r="MK44" s="430" t="s">
        <v>1226</v>
      </c>
      <c r="ML44" s="430" t="s">
        <v>1226</v>
      </c>
      <c r="MM44" s="430" t="s">
        <v>1226</v>
      </c>
      <c r="MN44" s="430" t="s">
        <v>1226</v>
      </c>
      <c r="MO44" s="430" t="s">
        <v>1226</v>
      </c>
      <c r="MP44" s="430" t="s">
        <v>1226</v>
      </c>
      <c r="MQ44" s="430" t="s">
        <v>1226</v>
      </c>
      <c r="MR44" s="430" t="s">
        <v>1226</v>
      </c>
      <c r="MS44" s="430" t="s">
        <v>1226</v>
      </c>
      <c r="MT44" s="430" t="s">
        <v>1226</v>
      </c>
      <c r="MU44" s="430" t="s">
        <v>1226</v>
      </c>
      <c r="MV44" s="430" t="s">
        <v>1226</v>
      </c>
      <c r="MW44" s="430" t="s">
        <v>1226</v>
      </c>
      <c r="MX44" s="430" t="s">
        <v>1226</v>
      </c>
      <c r="MY44" s="430" t="s">
        <v>1226</v>
      </c>
      <c r="MZ44" s="430" t="s">
        <v>1226</v>
      </c>
      <c r="NA44" s="430" t="s">
        <v>1226</v>
      </c>
      <c r="NB44" s="430" t="s">
        <v>1226</v>
      </c>
      <c r="NC44" s="430" t="s">
        <v>1226</v>
      </c>
      <c r="ND44" s="430" t="s">
        <v>1226</v>
      </c>
      <c r="NE44" s="430" t="s">
        <v>1226</v>
      </c>
      <c r="NF44" s="430" t="s">
        <v>1226</v>
      </c>
      <c r="NG44" s="430" t="s">
        <v>1226</v>
      </c>
      <c r="NH44" s="430" t="s">
        <v>1226</v>
      </c>
      <c r="NI44" s="430" t="s">
        <v>1226</v>
      </c>
      <c r="NJ44" s="430" t="s">
        <v>1226</v>
      </c>
      <c r="NK44" s="430" t="s">
        <v>1226</v>
      </c>
      <c r="NL44" s="430" t="s">
        <v>1226</v>
      </c>
      <c r="NM44" s="430" t="s">
        <v>1226</v>
      </c>
      <c r="NN44" s="430" t="s">
        <v>1226</v>
      </c>
      <c r="NO44" s="430" t="s">
        <v>1226</v>
      </c>
      <c r="NP44" s="430" t="s">
        <v>1226</v>
      </c>
      <c r="NQ44" s="430" t="s">
        <v>1226</v>
      </c>
      <c r="NR44" s="430" t="s">
        <v>1226</v>
      </c>
      <c r="NS44" s="430" t="s">
        <v>1226</v>
      </c>
      <c r="NT44" s="430" t="s">
        <v>1226</v>
      </c>
      <c r="NU44" s="430" t="s">
        <v>1226</v>
      </c>
      <c r="NV44" s="430" t="s">
        <v>1226</v>
      </c>
      <c r="NW44" s="430" t="s">
        <v>1226</v>
      </c>
      <c r="NX44" s="430" t="s">
        <v>1226</v>
      </c>
      <c r="NY44" s="430" t="s">
        <v>1226</v>
      </c>
      <c r="NZ44" s="430" t="s">
        <v>1226</v>
      </c>
      <c r="OA44" s="430" t="s">
        <v>1226</v>
      </c>
      <c r="OB44" s="430" t="s">
        <v>1226</v>
      </c>
      <c r="OC44" s="430" t="s">
        <v>1226</v>
      </c>
      <c r="OD44" s="430" t="s">
        <v>1226</v>
      </c>
      <c r="OE44" s="430" t="s">
        <v>1226</v>
      </c>
      <c r="OF44" s="430" t="s">
        <v>1226</v>
      </c>
      <c r="OG44" s="430" t="s">
        <v>1226</v>
      </c>
      <c r="OH44" s="430" t="s">
        <v>1226</v>
      </c>
      <c r="OI44" s="430" t="s">
        <v>1226</v>
      </c>
      <c r="OJ44" s="430" t="s">
        <v>1226</v>
      </c>
      <c r="OK44" s="430" t="s">
        <v>1226</v>
      </c>
      <c r="OL44" s="430" t="s">
        <v>1226</v>
      </c>
      <c r="OM44" s="430" t="s">
        <v>1226</v>
      </c>
      <c r="ON44" s="430" t="s">
        <v>1226</v>
      </c>
      <c r="OO44" s="430" t="s">
        <v>1226</v>
      </c>
      <c r="OP44" s="430" t="s">
        <v>1226</v>
      </c>
      <c r="OQ44" s="430" t="s">
        <v>1226</v>
      </c>
      <c r="OR44" s="430" t="s">
        <v>1226</v>
      </c>
      <c r="OS44" s="430" t="s">
        <v>1226</v>
      </c>
      <c r="OT44" s="430" t="s">
        <v>1226</v>
      </c>
      <c r="OU44" s="430" t="s">
        <v>1226</v>
      </c>
      <c r="OV44" s="430" t="s">
        <v>1226</v>
      </c>
      <c r="OW44" s="430" t="s">
        <v>1226</v>
      </c>
      <c r="OX44" s="430" t="s">
        <v>1226</v>
      </c>
      <c r="OY44" s="430" t="s">
        <v>1226</v>
      </c>
      <c r="OZ44" s="430" t="s">
        <v>1226</v>
      </c>
      <c r="PA44" s="430" t="s">
        <v>1226</v>
      </c>
      <c r="PB44" s="430" t="s">
        <v>1226</v>
      </c>
      <c r="PC44" s="430" t="s">
        <v>1226</v>
      </c>
      <c r="PD44" s="430" t="s">
        <v>1226</v>
      </c>
      <c r="PE44" s="430" t="s">
        <v>1226</v>
      </c>
      <c r="PF44" s="430" t="s">
        <v>1226</v>
      </c>
      <c r="PG44" s="430" t="s">
        <v>1226</v>
      </c>
      <c r="PH44" s="430" t="s">
        <v>1226</v>
      </c>
      <c r="PI44" s="430" t="s">
        <v>1226</v>
      </c>
      <c r="PJ44" s="430" t="s">
        <v>1226</v>
      </c>
      <c r="PK44" s="430" t="s">
        <v>1226</v>
      </c>
      <c r="PL44" s="430" t="s">
        <v>1226</v>
      </c>
      <c r="PM44" s="430" t="s">
        <v>1226</v>
      </c>
      <c r="PN44" s="430" t="s">
        <v>1226</v>
      </c>
      <c r="PO44" s="430" t="s">
        <v>1226</v>
      </c>
      <c r="PP44" s="430" t="s">
        <v>1226</v>
      </c>
      <c r="PQ44" s="430" t="s">
        <v>1226</v>
      </c>
      <c r="PR44" s="430" t="s">
        <v>1226</v>
      </c>
      <c r="PS44" s="430" t="s">
        <v>1226</v>
      </c>
      <c r="PT44" s="430" t="s">
        <v>1226</v>
      </c>
      <c r="PU44" s="430" t="s">
        <v>1226</v>
      </c>
      <c r="PV44" s="430" t="s">
        <v>1226</v>
      </c>
      <c r="PW44" s="430" t="s">
        <v>1226</v>
      </c>
      <c r="PX44" s="430" t="s">
        <v>1226</v>
      </c>
      <c r="PY44" s="430" t="s">
        <v>1226</v>
      </c>
      <c r="PZ44" s="430" t="s">
        <v>1226</v>
      </c>
      <c r="QA44" s="430" t="s">
        <v>1226</v>
      </c>
      <c r="QB44" s="430" t="s">
        <v>1226</v>
      </c>
      <c r="QC44" s="430" t="s">
        <v>1226</v>
      </c>
      <c r="QD44" s="430" t="s">
        <v>1226</v>
      </c>
      <c r="QE44" s="430" t="s">
        <v>1226</v>
      </c>
      <c r="QF44" s="430" t="s">
        <v>1226</v>
      </c>
      <c r="QG44" s="430" t="s">
        <v>1226</v>
      </c>
      <c r="QH44" s="430" t="s">
        <v>1226</v>
      </c>
      <c r="QI44" s="430" t="s">
        <v>1226</v>
      </c>
      <c r="QJ44" s="430" t="s">
        <v>1226</v>
      </c>
      <c r="QK44" s="430" t="s">
        <v>1226</v>
      </c>
      <c r="QL44" s="430" t="s">
        <v>1226</v>
      </c>
      <c r="QM44" s="430" t="s">
        <v>1226</v>
      </c>
      <c r="QN44" s="430" t="s">
        <v>1226</v>
      </c>
      <c r="QO44" s="430" t="s">
        <v>1226</v>
      </c>
      <c r="QP44" s="430" t="s">
        <v>1226</v>
      </c>
      <c r="QQ44" s="430" t="s">
        <v>1226</v>
      </c>
      <c r="QR44" s="430" t="s">
        <v>1226</v>
      </c>
      <c r="QS44" s="430" t="s">
        <v>1226</v>
      </c>
      <c r="QT44" s="443" t="s">
        <v>1226</v>
      </c>
      <c r="QU44" s="443" t="s">
        <v>1226</v>
      </c>
      <c r="QV44" s="443" t="s">
        <v>1226</v>
      </c>
      <c r="QW44" s="443" t="s">
        <v>1226</v>
      </c>
      <c r="QX44" s="443" t="s">
        <v>1226</v>
      </c>
      <c r="QY44" s="443" t="s">
        <v>1226</v>
      </c>
      <c r="QZ44" s="443" t="s">
        <v>1226</v>
      </c>
      <c r="RA44" s="443" t="s">
        <v>1226</v>
      </c>
      <c r="RB44" s="443" t="s">
        <v>1226</v>
      </c>
      <c r="RC44" s="443" t="s">
        <v>1226</v>
      </c>
      <c r="RD44" s="443" t="s">
        <v>1226</v>
      </c>
      <c r="RE44" s="443" t="s">
        <v>1226</v>
      </c>
      <c r="RF44" s="443" t="s">
        <v>1226</v>
      </c>
      <c r="RG44" s="443" t="s">
        <v>1226</v>
      </c>
      <c r="RH44" s="443" t="s">
        <v>1226</v>
      </c>
      <c r="RI44" s="443" t="s">
        <v>1226</v>
      </c>
      <c r="RJ44" s="443" t="s">
        <v>1226</v>
      </c>
      <c r="RK44" s="443" t="s">
        <v>1226</v>
      </c>
      <c r="RL44" s="443" t="s">
        <v>1226</v>
      </c>
      <c r="RM44" s="443" t="s">
        <v>1226</v>
      </c>
      <c r="RN44" s="443" t="s">
        <v>1226</v>
      </c>
      <c r="RO44" s="443" t="s">
        <v>1226</v>
      </c>
    </row>
    <row r="45" spans="1:483" s="5" customFormat="1" ht="12.75" customHeight="1" x14ac:dyDescent="0.2">
      <c r="A45" s="430" t="s">
        <v>1273</v>
      </c>
      <c r="B45" s="430" t="s">
        <v>41</v>
      </c>
      <c r="C45" s="430" t="s">
        <v>1047</v>
      </c>
      <c r="D45" s="430" t="s">
        <v>1048</v>
      </c>
      <c r="E45" s="430" t="s">
        <v>1039</v>
      </c>
      <c r="F45" s="443">
        <v>120.28302600000001</v>
      </c>
      <c r="G45" s="444">
        <v>111271.112329975</v>
      </c>
      <c r="H45" s="430">
        <v>0.75</v>
      </c>
      <c r="I45" s="430">
        <v>1</v>
      </c>
      <c r="J45" s="430">
        <v>1</v>
      </c>
      <c r="K45" s="430">
        <v>1</v>
      </c>
      <c r="L45" s="430">
        <v>1</v>
      </c>
      <c r="M45" s="430">
        <v>1</v>
      </c>
      <c r="N45" s="430">
        <v>1</v>
      </c>
      <c r="O45" s="430" t="s">
        <v>8747</v>
      </c>
      <c r="P45" s="430" t="s">
        <v>8748</v>
      </c>
      <c r="Q45" s="430">
        <v>48315551.662199996</v>
      </c>
      <c r="R45" s="430" t="s">
        <v>1226</v>
      </c>
      <c r="S45" s="430">
        <v>35601702.259999998</v>
      </c>
      <c r="T45" s="430">
        <v>63696.42</v>
      </c>
      <c r="U45" s="430">
        <v>12650152.98</v>
      </c>
      <c r="V45" s="430">
        <v>0</v>
      </c>
      <c r="W45" s="451">
        <v>22.9</v>
      </c>
      <c r="X45" s="451">
        <v>77</v>
      </c>
      <c r="Y45" s="451" t="s">
        <v>1226</v>
      </c>
      <c r="Z45" s="430" t="s">
        <v>8749</v>
      </c>
      <c r="AA45" s="430">
        <v>6920900000</v>
      </c>
      <c r="AB45" s="430">
        <v>6475900000</v>
      </c>
      <c r="AC45" s="430">
        <v>445000000</v>
      </c>
      <c r="AD45" s="430">
        <v>0</v>
      </c>
      <c r="AE45" s="430">
        <v>0</v>
      </c>
      <c r="AF45" s="430">
        <v>0</v>
      </c>
      <c r="AG45" s="451" t="s">
        <v>1226</v>
      </c>
      <c r="AH45" s="451" t="s">
        <v>1226</v>
      </c>
      <c r="AI45" s="451" t="s">
        <v>1226</v>
      </c>
      <c r="AJ45" s="430" t="s">
        <v>8750</v>
      </c>
      <c r="AK45" s="430">
        <v>658043857.39999998</v>
      </c>
      <c r="AL45" s="430">
        <v>0</v>
      </c>
      <c r="AM45" s="430">
        <v>0</v>
      </c>
      <c r="AN45" s="430">
        <v>0</v>
      </c>
      <c r="AO45" s="430">
        <v>0</v>
      </c>
      <c r="AP45" s="430">
        <v>658043857.39999998</v>
      </c>
      <c r="AQ45" s="451" t="s">
        <v>1226</v>
      </c>
      <c r="AR45" s="451" t="s">
        <v>1226</v>
      </c>
      <c r="AS45" s="451" t="s">
        <v>1226</v>
      </c>
      <c r="AT45" s="430" t="s">
        <v>1226</v>
      </c>
      <c r="AU45" s="430" t="s">
        <v>1226</v>
      </c>
      <c r="AV45" s="430" t="s">
        <v>1226</v>
      </c>
      <c r="AW45" s="430" t="s">
        <v>1226</v>
      </c>
      <c r="AX45" s="430" t="s">
        <v>1226</v>
      </c>
      <c r="AY45" s="430" t="s">
        <v>1226</v>
      </c>
      <c r="AZ45" s="430" t="s">
        <v>1226</v>
      </c>
      <c r="BA45" s="451" t="s">
        <v>1226</v>
      </c>
      <c r="BB45" s="451" t="s">
        <v>1226</v>
      </c>
      <c r="BC45" s="451" t="s">
        <v>1226</v>
      </c>
      <c r="BD45" s="430" t="s">
        <v>1226</v>
      </c>
      <c r="BE45" s="430" t="s">
        <v>1226</v>
      </c>
      <c r="BF45" s="430" t="s">
        <v>1226</v>
      </c>
      <c r="BG45" s="430" t="s">
        <v>1226</v>
      </c>
      <c r="BH45" s="430" t="s">
        <v>1226</v>
      </c>
      <c r="BI45" s="430" t="s">
        <v>1226</v>
      </c>
      <c r="BJ45" s="430" t="s">
        <v>1226</v>
      </c>
      <c r="BK45" s="451" t="s">
        <v>1226</v>
      </c>
      <c r="BL45" s="451" t="s">
        <v>1226</v>
      </c>
      <c r="BM45" s="451" t="s">
        <v>1226</v>
      </c>
      <c r="BN45" s="430" t="s">
        <v>1226</v>
      </c>
      <c r="BO45" s="430" t="s">
        <v>1226</v>
      </c>
      <c r="BP45" s="430" t="s">
        <v>1226</v>
      </c>
      <c r="BQ45" s="430" t="s">
        <v>1226</v>
      </c>
      <c r="BR45" s="430" t="s">
        <v>1226</v>
      </c>
      <c r="BS45" s="430" t="s">
        <v>1226</v>
      </c>
      <c r="BT45" s="430" t="s">
        <v>1226</v>
      </c>
      <c r="BU45" s="451" t="s">
        <v>1226</v>
      </c>
      <c r="BV45" s="451" t="s">
        <v>1226</v>
      </c>
      <c r="BW45" s="451" t="s">
        <v>1226</v>
      </c>
      <c r="BX45" s="430" t="s">
        <v>1226</v>
      </c>
      <c r="BY45" s="430" t="s">
        <v>1226</v>
      </c>
      <c r="BZ45" s="430" t="s">
        <v>1226</v>
      </c>
      <c r="CA45" s="430" t="s">
        <v>1226</v>
      </c>
      <c r="CB45" s="430" t="s">
        <v>1226</v>
      </c>
      <c r="CC45" s="430" t="s">
        <v>1226</v>
      </c>
      <c r="CD45" s="430" t="s">
        <v>1226</v>
      </c>
      <c r="CE45" s="451" t="s">
        <v>1226</v>
      </c>
      <c r="CF45" s="451" t="s">
        <v>1226</v>
      </c>
      <c r="CG45" s="451" t="s">
        <v>1226</v>
      </c>
      <c r="CH45" s="430" t="s">
        <v>1226</v>
      </c>
      <c r="CI45" s="430" t="s">
        <v>1226</v>
      </c>
      <c r="CJ45" s="430" t="s">
        <v>1226</v>
      </c>
      <c r="CK45" s="430" t="s">
        <v>1226</v>
      </c>
      <c r="CL45" s="430" t="s">
        <v>1226</v>
      </c>
      <c r="CM45" s="430" t="s">
        <v>1226</v>
      </c>
      <c r="CN45" s="430" t="s">
        <v>1226</v>
      </c>
      <c r="CO45" s="451" t="s">
        <v>1226</v>
      </c>
      <c r="CP45" s="451" t="s">
        <v>1226</v>
      </c>
      <c r="CQ45" s="451" t="s">
        <v>1226</v>
      </c>
      <c r="CR45" s="430" t="s">
        <v>1226</v>
      </c>
      <c r="CS45" s="430" t="s">
        <v>1226</v>
      </c>
      <c r="CT45" s="430" t="s">
        <v>1226</v>
      </c>
      <c r="CU45" s="430" t="s">
        <v>1226</v>
      </c>
      <c r="CV45" s="430" t="s">
        <v>1226</v>
      </c>
      <c r="CW45" s="430" t="s">
        <v>1226</v>
      </c>
      <c r="CX45" s="430" t="s">
        <v>1226</v>
      </c>
      <c r="CY45" s="451" t="s">
        <v>1226</v>
      </c>
      <c r="CZ45" s="451" t="s">
        <v>1226</v>
      </c>
      <c r="DA45" s="451" t="s">
        <v>1226</v>
      </c>
      <c r="DB45" s="430" t="s">
        <v>1226</v>
      </c>
      <c r="DC45" s="430" t="s">
        <v>1226</v>
      </c>
      <c r="DD45" s="430" t="s">
        <v>1226</v>
      </c>
      <c r="DE45" s="430" t="s">
        <v>1226</v>
      </c>
      <c r="DF45" s="430" t="s">
        <v>1226</v>
      </c>
      <c r="DG45" s="430" t="s">
        <v>1226</v>
      </c>
      <c r="DH45" s="430" t="s">
        <v>1226</v>
      </c>
      <c r="DI45" s="451" t="s">
        <v>1226</v>
      </c>
      <c r="DJ45" s="451" t="s">
        <v>1226</v>
      </c>
      <c r="DK45" s="451" t="s">
        <v>1226</v>
      </c>
      <c r="DL45" s="430" t="s">
        <v>1226</v>
      </c>
      <c r="DM45" s="430" t="s">
        <v>1226</v>
      </c>
      <c r="DN45" s="430" t="s">
        <v>1226</v>
      </c>
      <c r="DO45" s="430" t="s">
        <v>1226</v>
      </c>
      <c r="DP45" s="430" t="s">
        <v>1226</v>
      </c>
      <c r="DQ45" s="430" t="s">
        <v>1226</v>
      </c>
      <c r="DR45" s="430" t="s">
        <v>1226</v>
      </c>
      <c r="DS45" s="451" t="s">
        <v>1226</v>
      </c>
      <c r="DT45" s="451" t="s">
        <v>1226</v>
      </c>
      <c r="DU45" s="451" t="s">
        <v>1226</v>
      </c>
      <c r="DV45" s="430" t="s">
        <v>1226</v>
      </c>
      <c r="DW45" s="430" t="s">
        <v>1226</v>
      </c>
      <c r="DX45" s="430" t="s">
        <v>1226</v>
      </c>
      <c r="DY45" s="430" t="s">
        <v>1226</v>
      </c>
      <c r="DZ45" s="430" t="s">
        <v>1226</v>
      </c>
      <c r="EA45" s="430" t="s">
        <v>1226</v>
      </c>
      <c r="EB45" s="430" t="s">
        <v>1226</v>
      </c>
      <c r="EC45" s="451" t="s">
        <v>1226</v>
      </c>
      <c r="ED45" s="451" t="s">
        <v>1226</v>
      </c>
      <c r="EE45" s="451" t="s">
        <v>1226</v>
      </c>
      <c r="EF45" s="430" t="s">
        <v>1226</v>
      </c>
      <c r="EG45" s="430" t="s">
        <v>1226</v>
      </c>
      <c r="EH45" s="430" t="s">
        <v>1226</v>
      </c>
      <c r="EI45" s="430" t="s">
        <v>1226</v>
      </c>
      <c r="EJ45" s="430" t="s">
        <v>1226</v>
      </c>
      <c r="EK45" s="430" t="s">
        <v>1226</v>
      </c>
      <c r="EL45" s="430" t="s">
        <v>1226</v>
      </c>
      <c r="EM45" s="451" t="s">
        <v>1226</v>
      </c>
      <c r="EN45" s="451" t="s">
        <v>1226</v>
      </c>
      <c r="EO45" s="451" t="s">
        <v>1226</v>
      </c>
      <c r="EP45" s="430" t="s">
        <v>1226</v>
      </c>
      <c r="EQ45" s="430" t="s">
        <v>1226</v>
      </c>
      <c r="ER45" s="430" t="s">
        <v>1226</v>
      </c>
      <c r="ES45" s="430" t="s">
        <v>1226</v>
      </c>
      <c r="ET45" s="430" t="s">
        <v>1226</v>
      </c>
      <c r="EU45" s="430" t="s">
        <v>1226</v>
      </c>
      <c r="EV45" s="430" t="s">
        <v>1226</v>
      </c>
      <c r="EW45" s="451" t="s">
        <v>1226</v>
      </c>
      <c r="EX45" s="451" t="s">
        <v>1226</v>
      </c>
      <c r="EY45" s="451" t="s">
        <v>1226</v>
      </c>
      <c r="EZ45" s="430">
        <v>7627259409.0600004</v>
      </c>
      <c r="FA45" s="430">
        <v>6475900000</v>
      </c>
      <c r="FB45" s="430">
        <v>480601702.25999999</v>
      </c>
      <c r="FC45" s="430" t="s">
        <v>8751</v>
      </c>
      <c r="FD45" s="430">
        <v>12650152.98</v>
      </c>
      <c r="FE45" s="430">
        <v>658043857.39999998</v>
      </c>
      <c r="FF45" s="430" t="s">
        <v>1226</v>
      </c>
      <c r="FG45" s="430" t="s">
        <v>1226</v>
      </c>
      <c r="FH45" s="430" t="s">
        <v>1226</v>
      </c>
      <c r="FI45" s="430" t="s">
        <v>8752</v>
      </c>
      <c r="FJ45" s="430" t="s">
        <v>8614</v>
      </c>
      <c r="FK45" s="430" t="s">
        <v>8753</v>
      </c>
      <c r="FL45" s="430" t="s">
        <v>8754</v>
      </c>
      <c r="FM45" s="430" t="s">
        <v>1226</v>
      </c>
      <c r="FN45" s="443">
        <v>218.37591931388718</v>
      </c>
      <c r="FO45" s="443">
        <v>185.41136993517947</v>
      </c>
      <c r="FP45" s="443">
        <v>13.760098211708925</v>
      </c>
      <c r="FQ45" s="443" t="s">
        <v>1226</v>
      </c>
      <c r="FR45" s="443">
        <v>0.36218628976843265</v>
      </c>
      <c r="FS45" s="443">
        <v>18.840441186238806</v>
      </c>
      <c r="FT45" s="443">
        <v>218.37591931388718</v>
      </c>
      <c r="FU45" s="430">
        <v>0</v>
      </c>
      <c r="FV45" s="430">
        <v>1</v>
      </c>
      <c r="FW45" s="430">
        <v>0.66</v>
      </c>
      <c r="FX45" s="430">
        <v>1</v>
      </c>
      <c r="FY45" s="430">
        <v>0</v>
      </c>
      <c r="FZ45" s="430">
        <v>1</v>
      </c>
      <c r="GA45" s="430">
        <v>0</v>
      </c>
      <c r="GB45" s="430">
        <v>1</v>
      </c>
      <c r="GC45" s="430" t="s">
        <v>8755</v>
      </c>
      <c r="GD45" s="430" t="s">
        <v>8756</v>
      </c>
      <c r="GE45" s="430" t="s">
        <v>1226</v>
      </c>
      <c r="GF45" s="430">
        <v>0</v>
      </c>
      <c r="GG45" s="430">
        <v>0</v>
      </c>
      <c r="GH45" s="430">
        <v>0</v>
      </c>
      <c r="GI45" s="430" t="s">
        <v>1226</v>
      </c>
      <c r="GJ45" s="430">
        <v>0.5</v>
      </c>
      <c r="GK45" s="430">
        <v>1</v>
      </c>
      <c r="GL45" s="430">
        <v>0.5</v>
      </c>
      <c r="GM45" s="430" t="s">
        <v>1226</v>
      </c>
      <c r="GN45" s="430">
        <v>0.5</v>
      </c>
      <c r="GO45" s="430">
        <v>1</v>
      </c>
      <c r="GP45" s="430">
        <v>0.5</v>
      </c>
      <c r="GQ45" s="430" t="s">
        <v>1226</v>
      </c>
      <c r="GR45" s="430">
        <v>0.5</v>
      </c>
      <c r="GS45" s="430">
        <v>1</v>
      </c>
      <c r="GT45" s="430">
        <v>0.5</v>
      </c>
      <c r="GU45" s="430" t="s">
        <v>1226</v>
      </c>
      <c r="GV45" s="430">
        <v>1</v>
      </c>
      <c r="GW45" s="430" t="s">
        <v>1226</v>
      </c>
      <c r="GX45" s="430" t="s">
        <v>1226</v>
      </c>
      <c r="GY45" s="430" t="s">
        <v>1226</v>
      </c>
      <c r="GZ45" s="430" t="s">
        <v>8757</v>
      </c>
      <c r="HA45" s="430" t="s">
        <v>1226</v>
      </c>
      <c r="HB45" s="430">
        <v>0</v>
      </c>
      <c r="HC45" s="430">
        <v>0</v>
      </c>
      <c r="HD45" s="430">
        <v>0</v>
      </c>
      <c r="HE45" s="430">
        <v>0.5</v>
      </c>
      <c r="HF45" s="430">
        <v>0</v>
      </c>
      <c r="HG45" s="430">
        <v>0.5</v>
      </c>
      <c r="HH45" s="430">
        <v>0.5</v>
      </c>
      <c r="HI45" s="430">
        <v>0</v>
      </c>
      <c r="HJ45" s="430">
        <v>0.5</v>
      </c>
      <c r="HK45" s="430">
        <v>0</v>
      </c>
      <c r="HL45" s="430">
        <v>0</v>
      </c>
      <c r="HM45" s="430">
        <v>0</v>
      </c>
      <c r="HN45" s="430" t="s">
        <v>1226</v>
      </c>
      <c r="HO45" s="430">
        <v>0</v>
      </c>
      <c r="HP45" s="430">
        <v>0</v>
      </c>
      <c r="HQ45" s="430">
        <v>0</v>
      </c>
      <c r="HR45" s="430" t="s">
        <v>1226</v>
      </c>
      <c r="HS45" s="430">
        <v>0</v>
      </c>
      <c r="HT45" s="430">
        <v>0</v>
      </c>
      <c r="HU45" s="430">
        <v>0</v>
      </c>
      <c r="HV45" s="430" t="s">
        <v>1226</v>
      </c>
      <c r="HW45" s="430">
        <v>0</v>
      </c>
      <c r="HX45" s="430">
        <v>0</v>
      </c>
      <c r="HY45" s="430">
        <v>0</v>
      </c>
      <c r="HZ45" s="430" t="s">
        <v>1226</v>
      </c>
      <c r="IA45" s="430">
        <v>1</v>
      </c>
      <c r="IB45" s="430" t="s">
        <v>1226</v>
      </c>
      <c r="IC45" s="430" t="s">
        <v>1226</v>
      </c>
      <c r="ID45" s="430" t="s">
        <v>1226</v>
      </c>
      <c r="IE45" s="430" t="s">
        <v>8758</v>
      </c>
      <c r="IF45" s="430" t="s">
        <v>1226</v>
      </c>
      <c r="IG45" s="430">
        <v>0</v>
      </c>
      <c r="IH45" s="430">
        <v>0</v>
      </c>
      <c r="II45" s="430">
        <v>0</v>
      </c>
      <c r="IJ45" s="430">
        <v>1</v>
      </c>
      <c r="IK45" s="430">
        <v>0</v>
      </c>
      <c r="IL45" s="430" t="s">
        <v>8759</v>
      </c>
      <c r="IM45" s="430" t="s">
        <v>1226</v>
      </c>
      <c r="IN45" s="430">
        <v>1</v>
      </c>
      <c r="IO45" s="430" t="s">
        <v>1226</v>
      </c>
      <c r="IP45" s="430">
        <v>1</v>
      </c>
      <c r="IQ45" s="430" t="s">
        <v>1226</v>
      </c>
      <c r="IR45" s="430">
        <v>0</v>
      </c>
      <c r="IS45" s="430" t="s">
        <v>1226</v>
      </c>
      <c r="IT45" s="430">
        <v>0</v>
      </c>
      <c r="IU45" s="430" t="s">
        <v>1226</v>
      </c>
      <c r="IV45" s="430" t="s">
        <v>1226</v>
      </c>
      <c r="IW45" s="430">
        <v>0</v>
      </c>
      <c r="IX45" s="430" t="s">
        <v>1226</v>
      </c>
      <c r="IY45" s="430">
        <v>0</v>
      </c>
      <c r="IZ45" s="430" t="s">
        <v>1226</v>
      </c>
      <c r="JA45" s="430">
        <v>0</v>
      </c>
      <c r="JB45" s="430" t="s">
        <v>1226</v>
      </c>
      <c r="JC45" s="430">
        <v>0</v>
      </c>
      <c r="JD45" s="430" t="s">
        <v>1226</v>
      </c>
      <c r="JE45" s="430" t="s">
        <v>8760</v>
      </c>
      <c r="JF45" s="430" t="s">
        <v>8761</v>
      </c>
      <c r="JG45" s="430" t="s">
        <v>8762</v>
      </c>
      <c r="JH45" s="430">
        <v>53921188.219999999</v>
      </c>
      <c r="JI45" s="430">
        <v>53921188.219999999</v>
      </c>
      <c r="JJ45" s="430" t="s">
        <v>39</v>
      </c>
      <c r="JK45" s="430" t="s">
        <v>1226</v>
      </c>
      <c r="JL45" s="430">
        <v>700310</v>
      </c>
      <c r="JM45" s="430">
        <v>1</v>
      </c>
      <c r="JN45" s="430">
        <v>1</v>
      </c>
      <c r="JO45" s="430" t="s">
        <v>1226</v>
      </c>
      <c r="JP45" s="443">
        <v>308.76330321354129</v>
      </c>
      <c r="JQ45" s="443">
        <v>308.76330321354129</v>
      </c>
      <c r="JR45" s="443" t="s">
        <v>1226</v>
      </c>
      <c r="JS45" s="443" t="s">
        <v>1226</v>
      </c>
      <c r="JT45" s="443">
        <v>4.0101124624934155</v>
      </c>
      <c r="JU45" s="430" t="s">
        <v>1226</v>
      </c>
      <c r="JV45" s="430" t="s">
        <v>1226</v>
      </c>
      <c r="JW45" s="430">
        <v>0</v>
      </c>
      <c r="JX45" s="430" t="s">
        <v>1226</v>
      </c>
      <c r="JY45" s="430" t="s">
        <v>1226</v>
      </c>
      <c r="JZ45" s="430">
        <v>0</v>
      </c>
      <c r="KA45" s="430" t="s">
        <v>1226</v>
      </c>
      <c r="KB45" s="430" t="s">
        <v>1226</v>
      </c>
      <c r="KC45" s="430">
        <v>0</v>
      </c>
      <c r="KD45" s="430" t="s">
        <v>1226</v>
      </c>
      <c r="KE45" s="430" t="s">
        <v>1226</v>
      </c>
      <c r="KF45" s="430">
        <v>0</v>
      </c>
      <c r="KG45" s="430" t="s">
        <v>1226</v>
      </c>
      <c r="KH45" s="430" t="s">
        <v>1226</v>
      </c>
      <c r="KI45" s="430">
        <v>0</v>
      </c>
      <c r="KJ45" s="430" t="s">
        <v>1226</v>
      </c>
      <c r="KK45" s="430" t="s">
        <v>1226</v>
      </c>
      <c r="KL45" s="430">
        <v>0</v>
      </c>
      <c r="KM45" s="430" t="s">
        <v>1226</v>
      </c>
      <c r="KN45" s="430" t="s">
        <v>1226</v>
      </c>
      <c r="KO45" s="430">
        <v>0</v>
      </c>
      <c r="KP45" s="430" t="s">
        <v>1226</v>
      </c>
      <c r="KQ45" s="430" t="s">
        <v>8763</v>
      </c>
      <c r="KR45" s="430" t="s">
        <v>1226</v>
      </c>
      <c r="KS45" s="430" t="s">
        <v>1226</v>
      </c>
      <c r="KT45" s="430" t="s">
        <v>1226</v>
      </c>
      <c r="KU45" s="430" t="s">
        <v>1226</v>
      </c>
      <c r="KV45" s="430" t="s">
        <v>1226</v>
      </c>
      <c r="KW45" s="430" t="s">
        <v>1226</v>
      </c>
      <c r="KX45" s="430" t="s">
        <v>1226</v>
      </c>
      <c r="KY45" s="430" t="s">
        <v>1226</v>
      </c>
      <c r="KZ45" s="430" t="s">
        <v>1226</v>
      </c>
      <c r="LA45" s="430" t="s">
        <v>1226</v>
      </c>
      <c r="LB45" s="430" t="s">
        <v>1226</v>
      </c>
      <c r="LC45" s="430" t="s">
        <v>1226</v>
      </c>
      <c r="LD45" s="430" t="s">
        <v>1226</v>
      </c>
      <c r="LE45" s="430" t="s">
        <v>1226</v>
      </c>
      <c r="LF45" s="430" t="s">
        <v>8595</v>
      </c>
      <c r="LG45" s="430" t="s">
        <v>8614</v>
      </c>
      <c r="LH45" s="430" t="s">
        <v>8764</v>
      </c>
      <c r="LI45" s="430" t="s">
        <v>8765</v>
      </c>
      <c r="LJ45" s="430" t="s">
        <v>8766</v>
      </c>
      <c r="LK45" s="430" t="s">
        <v>1226</v>
      </c>
      <c r="LL45" s="430" t="s">
        <v>1226</v>
      </c>
      <c r="LM45" s="430" t="s">
        <v>1226</v>
      </c>
      <c r="LN45" s="430" t="s">
        <v>1226</v>
      </c>
      <c r="LO45" s="430" t="s">
        <v>1226</v>
      </c>
      <c r="LP45" s="430" t="s">
        <v>1226</v>
      </c>
      <c r="LQ45" s="430" t="s">
        <v>1226</v>
      </c>
      <c r="LR45" s="430" t="s">
        <v>1226</v>
      </c>
      <c r="LS45" s="430" t="s">
        <v>1226</v>
      </c>
      <c r="LT45" s="430" t="s">
        <v>1226</v>
      </c>
      <c r="LU45" s="430" t="s">
        <v>1226</v>
      </c>
      <c r="LV45" s="430" t="s">
        <v>1226</v>
      </c>
      <c r="LW45" s="430" t="s">
        <v>1226</v>
      </c>
      <c r="LX45" s="430" t="s">
        <v>1226</v>
      </c>
      <c r="LY45" s="430" t="s">
        <v>1226</v>
      </c>
      <c r="LZ45" s="430" t="s">
        <v>1226</v>
      </c>
      <c r="MA45" s="430" t="s">
        <v>1226</v>
      </c>
      <c r="MB45" s="430" t="s">
        <v>1226</v>
      </c>
      <c r="MC45" s="430" t="s">
        <v>1226</v>
      </c>
      <c r="MD45" s="430" t="s">
        <v>1226</v>
      </c>
      <c r="ME45" s="430" t="s">
        <v>1226</v>
      </c>
      <c r="MF45" s="430" t="s">
        <v>1226</v>
      </c>
      <c r="MG45" s="430" t="s">
        <v>1226</v>
      </c>
      <c r="MH45" s="430" t="s">
        <v>1226</v>
      </c>
      <c r="MI45" s="430" t="s">
        <v>1226</v>
      </c>
      <c r="MJ45" s="430">
        <v>5928796310</v>
      </c>
      <c r="MK45" s="430">
        <v>3913376000</v>
      </c>
      <c r="ML45" s="430" t="s">
        <v>1226</v>
      </c>
      <c r="MM45" s="430" t="s">
        <v>1226</v>
      </c>
      <c r="MN45" s="430">
        <v>2014720000</v>
      </c>
      <c r="MO45" s="430" t="s">
        <v>1226</v>
      </c>
      <c r="MP45" s="430" t="s">
        <v>1226</v>
      </c>
      <c r="MQ45" s="430" t="s">
        <v>1226</v>
      </c>
      <c r="MR45" s="430" t="s">
        <v>1226</v>
      </c>
      <c r="MS45" s="430" t="s">
        <v>1226</v>
      </c>
      <c r="MT45" s="430" t="s">
        <v>1226</v>
      </c>
      <c r="MU45" s="430" t="s">
        <v>1226</v>
      </c>
      <c r="MV45" s="430" t="s">
        <v>1226</v>
      </c>
      <c r="MW45" s="430" t="s">
        <v>1226</v>
      </c>
      <c r="MX45" s="430" t="s">
        <v>1226</v>
      </c>
      <c r="MY45" s="430" t="s">
        <v>1226</v>
      </c>
      <c r="MZ45" s="430" t="s">
        <v>1226</v>
      </c>
      <c r="NA45" s="430" t="s">
        <v>1226</v>
      </c>
      <c r="NB45" s="430" t="s">
        <v>1226</v>
      </c>
      <c r="NC45" s="430" t="s">
        <v>1226</v>
      </c>
      <c r="ND45" s="430" t="s">
        <v>1226</v>
      </c>
      <c r="NE45" s="430" t="s">
        <v>1226</v>
      </c>
      <c r="NF45" s="430" t="s">
        <v>1226</v>
      </c>
      <c r="NG45" s="430" t="s">
        <v>1226</v>
      </c>
      <c r="NH45" s="430" t="s">
        <v>1226</v>
      </c>
      <c r="NI45" s="430" t="s">
        <v>1226</v>
      </c>
      <c r="NJ45" s="430" t="s">
        <v>1226</v>
      </c>
      <c r="NK45" s="430" t="s">
        <v>1226</v>
      </c>
      <c r="NL45" s="430" t="s">
        <v>1226</v>
      </c>
      <c r="NM45" s="430" t="s">
        <v>1226</v>
      </c>
      <c r="NN45" s="430" t="s">
        <v>1226</v>
      </c>
      <c r="NO45" s="430" t="s">
        <v>1226</v>
      </c>
      <c r="NP45" s="430" t="s">
        <v>1226</v>
      </c>
      <c r="NQ45" s="430" t="s">
        <v>1226</v>
      </c>
      <c r="NR45" s="430" t="s">
        <v>1226</v>
      </c>
      <c r="NS45" s="430" t="s">
        <v>1226</v>
      </c>
      <c r="NT45" s="430" t="s">
        <v>1226</v>
      </c>
      <c r="NU45" s="430" t="s">
        <v>1226</v>
      </c>
      <c r="NV45" s="430" t="s">
        <v>1226</v>
      </c>
      <c r="NW45" s="430" t="s">
        <v>1226</v>
      </c>
      <c r="NX45" s="430" t="s">
        <v>1226</v>
      </c>
      <c r="NY45" s="430" t="s">
        <v>1226</v>
      </c>
      <c r="NZ45" s="430">
        <v>521784488.19999999</v>
      </c>
      <c r="OA45" s="430">
        <v>467863300</v>
      </c>
      <c r="OB45" s="430" t="s">
        <v>1226</v>
      </c>
      <c r="OC45" s="430" t="s">
        <v>1226</v>
      </c>
      <c r="OD45" s="430">
        <v>31865405.77</v>
      </c>
      <c r="OE45" s="430" t="s">
        <v>1226</v>
      </c>
      <c r="OF45" s="430" t="s">
        <v>1226</v>
      </c>
      <c r="OG45" s="430">
        <v>6369642.9800000004</v>
      </c>
      <c r="OH45" s="430" t="s">
        <v>1226</v>
      </c>
      <c r="OI45" s="430" t="s">
        <v>1226</v>
      </c>
      <c r="OJ45" s="430">
        <v>400000000</v>
      </c>
      <c r="OK45" s="430" t="s">
        <v>1226</v>
      </c>
      <c r="OL45" s="430" t="s">
        <v>1226</v>
      </c>
      <c r="OM45" s="430" t="s">
        <v>1226</v>
      </c>
      <c r="ON45" s="430" t="s">
        <v>1226</v>
      </c>
      <c r="OO45" s="430" t="s">
        <v>1226</v>
      </c>
      <c r="OP45" s="430" t="s">
        <v>1226</v>
      </c>
      <c r="OQ45" s="430" t="s">
        <v>1226</v>
      </c>
      <c r="OR45" s="430" t="s">
        <v>1226</v>
      </c>
      <c r="OS45" s="430" t="s">
        <v>1226</v>
      </c>
      <c r="OT45" s="430" t="s">
        <v>1226</v>
      </c>
      <c r="OU45" s="430" t="s">
        <v>1226</v>
      </c>
      <c r="OV45" s="430" t="s">
        <v>1226</v>
      </c>
      <c r="OW45" s="430" t="s">
        <v>1226</v>
      </c>
      <c r="OX45" s="430" t="s">
        <v>1226</v>
      </c>
      <c r="OY45" s="430" t="s">
        <v>1226</v>
      </c>
      <c r="OZ45" s="430" t="s">
        <v>1226</v>
      </c>
      <c r="PA45" s="430" t="s">
        <v>1226</v>
      </c>
      <c r="PB45" s="430">
        <v>2591366000</v>
      </c>
      <c r="PC45" s="430">
        <v>1607740000</v>
      </c>
      <c r="PD45" s="430" t="s">
        <v>1226</v>
      </c>
      <c r="PE45" s="430" t="s">
        <v>1226</v>
      </c>
      <c r="PF45" s="430">
        <v>983626000</v>
      </c>
      <c r="PG45" s="430" t="s">
        <v>1226</v>
      </c>
      <c r="PH45" s="430" t="s">
        <v>1226</v>
      </c>
      <c r="PI45" s="430" t="s">
        <v>1226</v>
      </c>
      <c r="PJ45" s="430" t="s">
        <v>1226</v>
      </c>
      <c r="PK45" s="430" t="s">
        <v>1226</v>
      </c>
      <c r="PL45" s="430" t="s">
        <v>1226</v>
      </c>
      <c r="PM45" s="430" t="s">
        <v>1226</v>
      </c>
      <c r="PN45" s="430" t="s">
        <v>1226</v>
      </c>
      <c r="PO45" s="430" t="s">
        <v>1226</v>
      </c>
      <c r="PP45" s="430" t="s">
        <v>1226</v>
      </c>
      <c r="PQ45" s="430" t="s">
        <v>1226</v>
      </c>
      <c r="PR45" s="430" t="s">
        <v>1226</v>
      </c>
      <c r="PS45" s="430" t="s">
        <v>1226</v>
      </c>
      <c r="PT45" s="430" t="s">
        <v>1226</v>
      </c>
      <c r="PU45" s="430" t="s">
        <v>1226</v>
      </c>
      <c r="PV45" s="430" t="s">
        <v>1226</v>
      </c>
      <c r="PW45" s="430" t="s">
        <v>1226</v>
      </c>
      <c r="PX45" s="430" t="s">
        <v>1226</v>
      </c>
      <c r="PY45" s="430" t="s">
        <v>1226</v>
      </c>
      <c r="PZ45" s="430" t="s">
        <v>1226</v>
      </c>
      <c r="QA45" s="430" t="s">
        <v>1226</v>
      </c>
      <c r="QB45" s="430" t="s">
        <v>1226</v>
      </c>
      <c r="QC45" s="430" t="s">
        <v>1226</v>
      </c>
      <c r="QD45" s="430">
        <v>9041946798.2199993</v>
      </c>
      <c r="QE45" s="430">
        <v>5988979300</v>
      </c>
      <c r="QF45" s="430" t="s">
        <v>1226</v>
      </c>
      <c r="QG45" s="430" t="s">
        <v>1226</v>
      </c>
      <c r="QH45" s="430">
        <v>3030211405.77</v>
      </c>
      <c r="QI45" s="430" t="s">
        <v>1226</v>
      </c>
      <c r="QJ45" s="430" t="s">
        <v>1226</v>
      </c>
      <c r="QK45" s="430">
        <v>6369642.9800000004</v>
      </c>
      <c r="QL45" s="430" t="s">
        <v>1226</v>
      </c>
      <c r="QM45" s="430" t="s">
        <v>1226</v>
      </c>
      <c r="QN45" s="430">
        <v>400000000</v>
      </c>
      <c r="QO45" s="430" t="s">
        <v>1226</v>
      </c>
      <c r="QP45" s="430" t="s">
        <v>1226</v>
      </c>
      <c r="QQ45" s="430" t="s">
        <v>1226</v>
      </c>
      <c r="QR45" s="430" t="s">
        <v>1226</v>
      </c>
      <c r="QS45" s="430" t="s">
        <v>1226</v>
      </c>
      <c r="QT45" s="443" t="s">
        <v>1226</v>
      </c>
      <c r="QU45" s="443" t="s">
        <v>1226</v>
      </c>
      <c r="QV45" s="443">
        <v>84.873627287615378</v>
      </c>
      <c r="QW45" s="443" t="s">
        <v>1226</v>
      </c>
      <c r="QX45" s="443" t="s">
        <v>1226</v>
      </c>
      <c r="QY45" s="443">
        <v>7.4696008869877915</v>
      </c>
      <c r="QZ45" s="443" t="s">
        <v>1226</v>
      </c>
      <c r="RA45" s="443">
        <v>37.096675370484895</v>
      </c>
      <c r="RB45" s="443" t="s">
        <v>1226</v>
      </c>
      <c r="RC45" s="443">
        <v>129.43990354537436</v>
      </c>
      <c r="RD45" s="443" t="s">
        <v>1226</v>
      </c>
      <c r="RE45" s="443" t="s">
        <v>1226</v>
      </c>
      <c r="RF45" s="443" t="s">
        <v>1226</v>
      </c>
      <c r="RG45" s="443" t="s">
        <v>1226</v>
      </c>
      <c r="RH45" s="443" t="s">
        <v>1226</v>
      </c>
      <c r="RI45" s="443" t="s">
        <v>1226</v>
      </c>
      <c r="RJ45" s="443" t="s">
        <v>1226</v>
      </c>
      <c r="RK45" s="443" t="s">
        <v>1226</v>
      </c>
      <c r="RL45" s="443" t="s">
        <v>1226</v>
      </c>
      <c r="RM45" s="443" t="s">
        <v>1226</v>
      </c>
      <c r="RN45" s="443" t="s">
        <v>1226</v>
      </c>
      <c r="RO45" s="443" t="s">
        <v>1226</v>
      </c>
    </row>
    <row r="46" spans="1:483" s="5" customFormat="1" ht="12.75" customHeight="1" x14ac:dyDescent="0.2">
      <c r="A46" s="430" t="s">
        <v>1274</v>
      </c>
      <c r="B46" s="430" t="s">
        <v>1275</v>
      </c>
      <c r="C46" s="430" t="s">
        <v>1194</v>
      </c>
      <c r="D46" s="430" t="s">
        <v>1276</v>
      </c>
      <c r="E46" s="430" t="s">
        <v>1057</v>
      </c>
      <c r="F46" s="443">
        <v>0.92461000000000004</v>
      </c>
      <c r="G46" s="444">
        <v>4592.1187095527903</v>
      </c>
      <c r="H46" s="430">
        <v>0.75</v>
      </c>
      <c r="I46" s="430">
        <v>0.5</v>
      </c>
      <c r="J46" s="430">
        <v>0.75</v>
      </c>
      <c r="K46" s="430">
        <v>0.75</v>
      </c>
      <c r="L46" s="430">
        <v>0</v>
      </c>
      <c r="M46" s="430">
        <v>0.75</v>
      </c>
      <c r="N46" s="430">
        <v>0.75</v>
      </c>
      <c r="O46" s="430" t="s">
        <v>8881</v>
      </c>
      <c r="P46" s="430" t="s">
        <v>1277</v>
      </c>
      <c r="Q46" s="430">
        <v>30000</v>
      </c>
      <c r="R46" s="430" t="s">
        <v>1226</v>
      </c>
      <c r="S46" s="430" t="s">
        <v>1226</v>
      </c>
      <c r="T46" s="430" t="s">
        <v>1226</v>
      </c>
      <c r="U46" s="430" t="s">
        <v>1226</v>
      </c>
      <c r="V46" s="430" t="s">
        <v>1226</v>
      </c>
      <c r="W46" s="451" t="s">
        <v>1226</v>
      </c>
      <c r="X46" s="451" t="s">
        <v>1226</v>
      </c>
      <c r="Y46" s="451" t="s">
        <v>1226</v>
      </c>
      <c r="Z46" s="430" t="s">
        <v>1279</v>
      </c>
      <c r="AA46" s="430" t="s">
        <v>8882</v>
      </c>
      <c r="AB46" s="430" t="s">
        <v>1226</v>
      </c>
      <c r="AC46" s="430" t="s">
        <v>1226</v>
      </c>
      <c r="AD46" s="430" t="s">
        <v>1226</v>
      </c>
      <c r="AE46" s="430" t="s">
        <v>1226</v>
      </c>
      <c r="AF46" s="430" t="s">
        <v>1226</v>
      </c>
      <c r="AG46" s="451" t="s">
        <v>1226</v>
      </c>
      <c r="AH46" s="451" t="s">
        <v>1226</v>
      </c>
      <c r="AI46" s="451" t="s">
        <v>1226</v>
      </c>
      <c r="AJ46" s="430" t="s">
        <v>8839</v>
      </c>
      <c r="AK46" s="430">
        <v>800000</v>
      </c>
      <c r="AL46" s="430" t="s">
        <v>1226</v>
      </c>
      <c r="AM46" s="430" t="s">
        <v>1226</v>
      </c>
      <c r="AN46" s="430" t="s">
        <v>1226</v>
      </c>
      <c r="AO46" s="430" t="s">
        <v>1226</v>
      </c>
      <c r="AP46" s="430" t="s">
        <v>1226</v>
      </c>
      <c r="AQ46" s="451" t="s">
        <v>1226</v>
      </c>
      <c r="AR46" s="451" t="s">
        <v>1226</v>
      </c>
      <c r="AS46" s="451" t="s">
        <v>1226</v>
      </c>
      <c r="AT46" s="430" t="s">
        <v>8883</v>
      </c>
      <c r="AU46" s="430">
        <v>500000</v>
      </c>
      <c r="AV46" s="430" t="s">
        <v>1226</v>
      </c>
      <c r="AW46" s="430" t="s">
        <v>1226</v>
      </c>
      <c r="AX46" s="430" t="s">
        <v>1226</v>
      </c>
      <c r="AY46" s="430" t="s">
        <v>1226</v>
      </c>
      <c r="AZ46" s="430" t="s">
        <v>1226</v>
      </c>
      <c r="BA46" s="451" t="s">
        <v>1226</v>
      </c>
      <c r="BB46" s="451" t="s">
        <v>1226</v>
      </c>
      <c r="BC46" s="451" t="s">
        <v>1226</v>
      </c>
      <c r="BD46" s="430" t="s">
        <v>8767</v>
      </c>
      <c r="BE46" s="430">
        <v>1625525</v>
      </c>
      <c r="BF46" s="430" t="s">
        <v>1226</v>
      </c>
      <c r="BG46" s="430" t="s">
        <v>1226</v>
      </c>
      <c r="BH46" s="430" t="s">
        <v>1226</v>
      </c>
      <c r="BI46" s="430" t="s">
        <v>1226</v>
      </c>
      <c r="BJ46" s="430" t="s">
        <v>1226</v>
      </c>
      <c r="BK46" s="451" t="s">
        <v>1226</v>
      </c>
      <c r="BL46" s="451" t="s">
        <v>1226</v>
      </c>
      <c r="BM46" s="451" t="s">
        <v>1226</v>
      </c>
      <c r="BN46" s="430" t="s">
        <v>1226</v>
      </c>
      <c r="BO46" s="430" t="s">
        <v>1226</v>
      </c>
      <c r="BP46" s="430" t="s">
        <v>1226</v>
      </c>
      <c r="BQ46" s="430" t="s">
        <v>1226</v>
      </c>
      <c r="BR46" s="430" t="s">
        <v>1226</v>
      </c>
      <c r="BS46" s="430" t="s">
        <v>1226</v>
      </c>
      <c r="BT46" s="430" t="s">
        <v>1226</v>
      </c>
      <c r="BU46" s="451" t="s">
        <v>1226</v>
      </c>
      <c r="BV46" s="451" t="s">
        <v>1226</v>
      </c>
      <c r="BW46" s="451" t="s">
        <v>1226</v>
      </c>
      <c r="BX46" s="430" t="s">
        <v>1226</v>
      </c>
      <c r="BY46" s="430" t="s">
        <v>1226</v>
      </c>
      <c r="BZ46" s="430" t="s">
        <v>1226</v>
      </c>
      <c r="CA46" s="430" t="s">
        <v>1226</v>
      </c>
      <c r="CB46" s="430" t="s">
        <v>1226</v>
      </c>
      <c r="CC46" s="430" t="s">
        <v>1226</v>
      </c>
      <c r="CD46" s="430" t="s">
        <v>1226</v>
      </c>
      <c r="CE46" s="451" t="s">
        <v>1226</v>
      </c>
      <c r="CF46" s="451" t="s">
        <v>1226</v>
      </c>
      <c r="CG46" s="451" t="s">
        <v>1226</v>
      </c>
      <c r="CH46" s="430" t="s">
        <v>1226</v>
      </c>
      <c r="CI46" s="430" t="s">
        <v>1226</v>
      </c>
      <c r="CJ46" s="430" t="s">
        <v>1226</v>
      </c>
      <c r="CK46" s="430" t="s">
        <v>1226</v>
      </c>
      <c r="CL46" s="430" t="s">
        <v>1226</v>
      </c>
      <c r="CM46" s="430" t="s">
        <v>1226</v>
      </c>
      <c r="CN46" s="430" t="s">
        <v>1226</v>
      </c>
      <c r="CO46" s="451" t="s">
        <v>1226</v>
      </c>
      <c r="CP46" s="451" t="s">
        <v>1226</v>
      </c>
      <c r="CQ46" s="451" t="s">
        <v>1226</v>
      </c>
      <c r="CR46" s="430" t="s">
        <v>1226</v>
      </c>
      <c r="CS46" s="430" t="s">
        <v>1226</v>
      </c>
      <c r="CT46" s="430" t="s">
        <v>1226</v>
      </c>
      <c r="CU46" s="430" t="s">
        <v>1226</v>
      </c>
      <c r="CV46" s="430" t="s">
        <v>1226</v>
      </c>
      <c r="CW46" s="430" t="s">
        <v>1226</v>
      </c>
      <c r="CX46" s="430" t="s">
        <v>1226</v>
      </c>
      <c r="CY46" s="451" t="s">
        <v>1226</v>
      </c>
      <c r="CZ46" s="451" t="s">
        <v>1226</v>
      </c>
      <c r="DA46" s="451" t="s">
        <v>1226</v>
      </c>
      <c r="DB46" s="430" t="s">
        <v>1226</v>
      </c>
      <c r="DC46" s="430" t="s">
        <v>1226</v>
      </c>
      <c r="DD46" s="430" t="s">
        <v>1226</v>
      </c>
      <c r="DE46" s="430" t="s">
        <v>1226</v>
      </c>
      <c r="DF46" s="430" t="s">
        <v>1226</v>
      </c>
      <c r="DG46" s="430" t="s">
        <v>1226</v>
      </c>
      <c r="DH46" s="430" t="s">
        <v>1226</v>
      </c>
      <c r="DI46" s="451" t="s">
        <v>1226</v>
      </c>
      <c r="DJ46" s="451" t="s">
        <v>1226</v>
      </c>
      <c r="DK46" s="451" t="s">
        <v>1226</v>
      </c>
      <c r="DL46" s="430" t="s">
        <v>1226</v>
      </c>
      <c r="DM46" s="430" t="s">
        <v>1226</v>
      </c>
      <c r="DN46" s="430" t="s">
        <v>1226</v>
      </c>
      <c r="DO46" s="430" t="s">
        <v>1226</v>
      </c>
      <c r="DP46" s="430" t="s">
        <v>1226</v>
      </c>
      <c r="DQ46" s="430" t="s">
        <v>1226</v>
      </c>
      <c r="DR46" s="430" t="s">
        <v>1226</v>
      </c>
      <c r="DS46" s="451" t="s">
        <v>1226</v>
      </c>
      <c r="DT46" s="451" t="s">
        <v>1226</v>
      </c>
      <c r="DU46" s="451" t="s">
        <v>1226</v>
      </c>
      <c r="DV46" s="430" t="s">
        <v>1226</v>
      </c>
      <c r="DW46" s="430" t="s">
        <v>1226</v>
      </c>
      <c r="DX46" s="430" t="s">
        <v>1226</v>
      </c>
      <c r="DY46" s="430" t="s">
        <v>1226</v>
      </c>
      <c r="DZ46" s="430" t="s">
        <v>1226</v>
      </c>
      <c r="EA46" s="430" t="s">
        <v>1226</v>
      </c>
      <c r="EB46" s="430" t="s">
        <v>1226</v>
      </c>
      <c r="EC46" s="451" t="s">
        <v>1226</v>
      </c>
      <c r="ED46" s="451" t="s">
        <v>1226</v>
      </c>
      <c r="EE46" s="451" t="s">
        <v>1226</v>
      </c>
      <c r="EF46" s="430" t="s">
        <v>1226</v>
      </c>
      <c r="EG46" s="430" t="s">
        <v>1226</v>
      </c>
      <c r="EH46" s="430" t="s">
        <v>1226</v>
      </c>
      <c r="EI46" s="430" t="s">
        <v>1226</v>
      </c>
      <c r="EJ46" s="430" t="s">
        <v>1226</v>
      </c>
      <c r="EK46" s="430" t="s">
        <v>1226</v>
      </c>
      <c r="EL46" s="430" t="s">
        <v>1226</v>
      </c>
      <c r="EM46" s="451" t="s">
        <v>1226</v>
      </c>
      <c r="EN46" s="451" t="s">
        <v>1226</v>
      </c>
      <c r="EO46" s="451" t="s">
        <v>1226</v>
      </c>
      <c r="EP46" s="430" t="s">
        <v>1226</v>
      </c>
      <c r="EQ46" s="430" t="s">
        <v>1226</v>
      </c>
      <c r="ER46" s="430" t="s">
        <v>1226</v>
      </c>
      <c r="ES46" s="430" t="s">
        <v>1226</v>
      </c>
      <c r="ET46" s="430" t="s">
        <v>1226</v>
      </c>
      <c r="EU46" s="430" t="s">
        <v>1226</v>
      </c>
      <c r="EV46" s="430" t="s">
        <v>1226</v>
      </c>
      <c r="EW46" s="451" t="s">
        <v>1226</v>
      </c>
      <c r="EX46" s="451" t="s">
        <v>1226</v>
      </c>
      <c r="EY46" s="451" t="s">
        <v>1226</v>
      </c>
      <c r="EZ46" s="430" t="s">
        <v>8884</v>
      </c>
      <c r="FA46" s="430" t="s">
        <v>1226</v>
      </c>
      <c r="FB46" s="430" t="s">
        <v>1226</v>
      </c>
      <c r="FC46" s="430" t="s">
        <v>1226</v>
      </c>
      <c r="FD46" s="430" t="s">
        <v>1226</v>
      </c>
      <c r="FE46" s="430" t="s">
        <v>1226</v>
      </c>
      <c r="FF46" s="430" t="s">
        <v>1226</v>
      </c>
      <c r="FG46" s="430" t="s">
        <v>1226</v>
      </c>
      <c r="FH46" s="430" t="s">
        <v>1226</v>
      </c>
      <c r="FI46" s="430" t="s">
        <v>8885</v>
      </c>
      <c r="FJ46" s="430" t="s">
        <v>8886</v>
      </c>
      <c r="FK46" s="430" t="s">
        <v>4213</v>
      </c>
      <c r="FL46" s="430" t="s">
        <v>1226</v>
      </c>
      <c r="FM46" s="430" t="s">
        <v>1226</v>
      </c>
      <c r="FN46" s="443">
        <v>60.763428474838207</v>
      </c>
      <c r="FO46" s="443" t="s">
        <v>1226</v>
      </c>
      <c r="FP46" s="443" t="s">
        <v>1226</v>
      </c>
      <c r="FQ46" s="443" t="s">
        <v>1226</v>
      </c>
      <c r="FR46" s="443" t="s">
        <v>1226</v>
      </c>
      <c r="FS46" s="443" t="s">
        <v>1226</v>
      </c>
      <c r="FT46" s="443">
        <v>60.763428474838207</v>
      </c>
      <c r="FU46" s="430" t="s">
        <v>1226</v>
      </c>
      <c r="FV46" s="430">
        <v>0</v>
      </c>
      <c r="FW46" s="430" t="s">
        <v>1226</v>
      </c>
      <c r="FX46" s="430">
        <v>0</v>
      </c>
      <c r="FY46" s="430">
        <v>0</v>
      </c>
      <c r="FZ46" s="430">
        <v>1</v>
      </c>
      <c r="GA46" s="430" t="s">
        <v>1226</v>
      </c>
      <c r="GB46" s="430">
        <v>0</v>
      </c>
      <c r="GC46" s="430" t="s">
        <v>8887</v>
      </c>
      <c r="GD46" s="430" t="s">
        <v>8888</v>
      </c>
      <c r="GE46" s="430" t="s">
        <v>1226</v>
      </c>
      <c r="GF46" s="430">
        <v>0</v>
      </c>
      <c r="GG46" s="430">
        <v>1</v>
      </c>
      <c r="GH46" s="430">
        <v>0.5</v>
      </c>
      <c r="GI46" s="430" t="s">
        <v>1226</v>
      </c>
      <c r="GJ46" s="430">
        <v>0.5</v>
      </c>
      <c r="GK46" s="430">
        <v>1</v>
      </c>
      <c r="GL46" s="430">
        <v>0</v>
      </c>
      <c r="GM46" s="430">
        <v>1</v>
      </c>
      <c r="GN46" s="430" t="s">
        <v>1226</v>
      </c>
      <c r="GO46" s="430" t="s">
        <v>1226</v>
      </c>
      <c r="GP46" s="430" t="s">
        <v>1226</v>
      </c>
      <c r="GQ46" s="430" t="s">
        <v>1226</v>
      </c>
      <c r="GR46" s="430">
        <v>0.5</v>
      </c>
      <c r="GS46" s="430">
        <v>1</v>
      </c>
      <c r="GT46" s="430">
        <v>0.5</v>
      </c>
      <c r="GU46" s="430" t="s">
        <v>1226</v>
      </c>
      <c r="GV46" s="430" t="s">
        <v>1226</v>
      </c>
      <c r="GW46" s="430" t="s">
        <v>1226</v>
      </c>
      <c r="GX46" s="430" t="s">
        <v>1226</v>
      </c>
      <c r="GY46" s="430" t="s">
        <v>1226</v>
      </c>
      <c r="GZ46" s="430" t="s">
        <v>1226</v>
      </c>
      <c r="HA46" s="430" t="s">
        <v>1226</v>
      </c>
      <c r="HB46" s="430" t="s">
        <v>1226</v>
      </c>
      <c r="HC46" s="430">
        <v>1</v>
      </c>
      <c r="HD46" s="430" t="s">
        <v>1226</v>
      </c>
      <c r="HE46" s="430">
        <v>0.5</v>
      </c>
      <c r="HF46" s="430">
        <v>1</v>
      </c>
      <c r="HG46" s="430">
        <v>0.5</v>
      </c>
      <c r="HH46" s="430" t="s">
        <v>1226</v>
      </c>
      <c r="HI46" s="430">
        <v>1</v>
      </c>
      <c r="HJ46" s="430" t="s">
        <v>1226</v>
      </c>
      <c r="HK46" s="430" t="s">
        <v>1226</v>
      </c>
      <c r="HL46" s="430">
        <v>1</v>
      </c>
      <c r="HM46" s="430" t="s">
        <v>1226</v>
      </c>
      <c r="HN46" s="430" t="s">
        <v>1226</v>
      </c>
      <c r="HO46" s="430" t="s">
        <v>1226</v>
      </c>
      <c r="HP46" s="430">
        <v>1</v>
      </c>
      <c r="HQ46" s="430" t="s">
        <v>1226</v>
      </c>
      <c r="HR46" s="430" t="s">
        <v>1226</v>
      </c>
      <c r="HS46" s="430" t="s">
        <v>1226</v>
      </c>
      <c r="HT46" s="430">
        <v>1</v>
      </c>
      <c r="HU46" s="430" t="s">
        <v>1226</v>
      </c>
      <c r="HV46" s="430" t="s">
        <v>1226</v>
      </c>
      <c r="HW46" s="430" t="s">
        <v>1226</v>
      </c>
      <c r="HX46" s="430">
        <v>1</v>
      </c>
      <c r="HY46" s="430" t="s">
        <v>1226</v>
      </c>
      <c r="HZ46" s="430" t="s">
        <v>1226</v>
      </c>
      <c r="IA46" s="430" t="s">
        <v>1226</v>
      </c>
      <c r="IB46" s="430" t="s">
        <v>1226</v>
      </c>
      <c r="IC46" s="430" t="s">
        <v>1226</v>
      </c>
      <c r="ID46" s="430" t="s">
        <v>1226</v>
      </c>
      <c r="IE46" s="430" t="s">
        <v>8889</v>
      </c>
      <c r="IF46" s="430" t="s">
        <v>1226</v>
      </c>
      <c r="IG46" s="430">
        <v>1</v>
      </c>
      <c r="IH46" s="430">
        <v>0.5</v>
      </c>
      <c r="II46" s="430">
        <v>1</v>
      </c>
      <c r="IJ46" s="430">
        <v>0.5</v>
      </c>
      <c r="IK46" s="430">
        <v>0</v>
      </c>
      <c r="IL46" s="430" t="s">
        <v>1226</v>
      </c>
      <c r="IM46" s="430" t="s">
        <v>8890</v>
      </c>
      <c r="IN46" s="430">
        <v>0.5</v>
      </c>
      <c r="IO46" s="430" t="s">
        <v>1226</v>
      </c>
      <c r="IP46" s="430">
        <v>0.5</v>
      </c>
      <c r="IQ46" s="430" t="s">
        <v>1226</v>
      </c>
      <c r="IR46" s="430">
        <v>0.5</v>
      </c>
      <c r="IS46" s="430" t="s">
        <v>1226</v>
      </c>
      <c r="IT46" s="430">
        <v>0.5</v>
      </c>
      <c r="IU46" s="430" t="s">
        <v>1226</v>
      </c>
      <c r="IV46" s="430" t="s">
        <v>1226</v>
      </c>
      <c r="IW46" s="430">
        <v>1</v>
      </c>
      <c r="IX46" s="430" t="s">
        <v>1226</v>
      </c>
      <c r="IY46" s="430">
        <v>1</v>
      </c>
      <c r="IZ46" s="430" t="s">
        <v>1226</v>
      </c>
      <c r="JA46" s="430">
        <v>1</v>
      </c>
      <c r="JB46" s="430" t="s">
        <v>1226</v>
      </c>
      <c r="JC46" s="430">
        <v>1</v>
      </c>
      <c r="JD46" s="430" t="s">
        <v>1226</v>
      </c>
      <c r="JE46" s="430" t="s">
        <v>1226</v>
      </c>
      <c r="JF46" s="430" t="s">
        <v>8885</v>
      </c>
      <c r="JG46" s="430" t="s">
        <v>8886</v>
      </c>
      <c r="JH46" s="430" t="s">
        <v>8891</v>
      </c>
      <c r="JI46" s="430" t="s">
        <v>1226</v>
      </c>
      <c r="JJ46" s="430" t="s">
        <v>1226</v>
      </c>
      <c r="JK46" s="430" t="s">
        <v>1226</v>
      </c>
      <c r="JL46" s="430" t="s">
        <v>1226</v>
      </c>
      <c r="JM46" s="430">
        <v>0.5</v>
      </c>
      <c r="JN46" s="430">
        <v>0.5</v>
      </c>
      <c r="JO46" s="430" t="s">
        <v>1226</v>
      </c>
      <c r="JP46" s="443">
        <v>0.47058823529411759</v>
      </c>
      <c r="JQ46" s="443" t="s">
        <v>1226</v>
      </c>
      <c r="JR46" s="443" t="s">
        <v>1226</v>
      </c>
      <c r="JS46" s="443" t="s">
        <v>1226</v>
      </c>
      <c r="JT46" s="443" t="s">
        <v>1226</v>
      </c>
      <c r="JU46" s="430" t="s">
        <v>1226</v>
      </c>
      <c r="JV46" s="430" t="s">
        <v>1226</v>
      </c>
      <c r="JW46" s="430" t="s">
        <v>1226</v>
      </c>
      <c r="JX46" s="430" t="s">
        <v>1226</v>
      </c>
      <c r="JY46" s="430" t="s">
        <v>1226</v>
      </c>
      <c r="JZ46" s="430" t="s">
        <v>1226</v>
      </c>
      <c r="KA46" s="430" t="s">
        <v>1226</v>
      </c>
      <c r="KB46" s="430" t="s">
        <v>1226</v>
      </c>
      <c r="KC46" s="430" t="s">
        <v>1226</v>
      </c>
      <c r="KD46" s="430" t="s">
        <v>1226</v>
      </c>
      <c r="KE46" s="430" t="s">
        <v>1226</v>
      </c>
      <c r="KF46" s="430" t="s">
        <v>1226</v>
      </c>
      <c r="KG46" s="430" t="s">
        <v>1226</v>
      </c>
      <c r="KH46" s="430" t="s">
        <v>1226</v>
      </c>
      <c r="KI46" s="430" t="s">
        <v>1226</v>
      </c>
      <c r="KJ46" s="430" t="s">
        <v>1226</v>
      </c>
      <c r="KK46" s="430" t="s">
        <v>1226</v>
      </c>
      <c r="KL46" s="430" t="s">
        <v>1226</v>
      </c>
      <c r="KM46" s="430" t="s">
        <v>1226</v>
      </c>
      <c r="KN46" s="430" t="s">
        <v>1226</v>
      </c>
      <c r="KO46" s="430" t="s">
        <v>1226</v>
      </c>
      <c r="KP46" s="430" t="s">
        <v>1226</v>
      </c>
      <c r="KQ46" s="430" t="s">
        <v>1226</v>
      </c>
      <c r="KR46" s="430" t="s">
        <v>1226</v>
      </c>
      <c r="KS46" s="430" t="s">
        <v>1226</v>
      </c>
      <c r="KT46" s="430" t="s">
        <v>1226</v>
      </c>
      <c r="KU46" s="430" t="s">
        <v>1226</v>
      </c>
      <c r="KV46" s="430" t="s">
        <v>1226</v>
      </c>
      <c r="KW46" s="430" t="s">
        <v>1226</v>
      </c>
      <c r="KX46" s="430" t="s">
        <v>1226</v>
      </c>
      <c r="KY46" s="430" t="s">
        <v>1226</v>
      </c>
      <c r="KZ46" s="430" t="s">
        <v>1226</v>
      </c>
      <c r="LA46" s="430" t="s">
        <v>1226</v>
      </c>
      <c r="LB46" s="430" t="s">
        <v>1226</v>
      </c>
      <c r="LC46" s="430" t="s">
        <v>1226</v>
      </c>
      <c r="LD46" s="430" t="s">
        <v>1226</v>
      </c>
      <c r="LE46" s="430" t="s">
        <v>1226</v>
      </c>
      <c r="LF46" s="430" t="s">
        <v>1275</v>
      </c>
      <c r="LG46" s="430" t="s">
        <v>8886</v>
      </c>
      <c r="LH46" s="430" t="s">
        <v>8892</v>
      </c>
      <c r="LI46" s="430" t="s">
        <v>1226</v>
      </c>
      <c r="LJ46" s="430" t="s">
        <v>1226</v>
      </c>
      <c r="LK46" s="430" t="s">
        <v>1226</v>
      </c>
      <c r="LL46" s="430" t="s">
        <v>1226</v>
      </c>
      <c r="LM46" s="430" t="s">
        <v>1226</v>
      </c>
      <c r="LN46" s="430" t="s">
        <v>1226</v>
      </c>
      <c r="LO46" s="430" t="s">
        <v>1226</v>
      </c>
      <c r="LP46" s="430" t="s">
        <v>1226</v>
      </c>
      <c r="LQ46" s="430" t="s">
        <v>1226</v>
      </c>
      <c r="LR46" s="430" t="s">
        <v>1226</v>
      </c>
      <c r="LS46" s="430" t="s">
        <v>1226</v>
      </c>
      <c r="LT46" s="430" t="s">
        <v>1226</v>
      </c>
      <c r="LU46" s="430" t="s">
        <v>1226</v>
      </c>
      <c r="LV46" s="430" t="s">
        <v>1226</v>
      </c>
      <c r="LW46" s="430" t="s">
        <v>1226</v>
      </c>
      <c r="LX46" s="430" t="s">
        <v>1226</v>
      </c>
      <c r="LY46" s="430" t="s">
        <v>1226</v>
      </c>
      <c r="LZ46" s="430" t="s">
        <v>1226</v>
      </c>
      <c r="MA46" s="430" t="s">
        <v>1226</v>
      </c>
      <c r="MB46" s="430" t="s">
        <v>1226</v>
      </c>
      <c r="MC46" s="430" t="s">
        <v>1226</v>
      </c>
      <c r="MD46" s="430" t="s">
        <v>1226</v>
      </c>
      <c r="ME46" s="430" t="s">
        <v>1226</v>
      </c>
      <c r="MF46" s="430" t="s">
        <v>1226</v>
      </c>
      <c r="MG46" s="430" t="s">
        <v>1226</v>
      </c>
      <c r="MH46" s="430" t="s">
        <v>1226</v>
      </c>
      <c r="MI46" s="430" t="s">
        <v>1226</v>
      </c>
      <c r="MJ46" s="430" t="s">
        <v>1226</v>
      </c>
      <c r="MK46" s="430" t="s">
        <v>1226</v>
      </c>
      <c r="ML46" s="430" t="s">
        <v>1226</v>
      </c>
      <c r="MM46" s="430" t="s">
        <v>1226</v>
      </c>
      <c r="MN46" s="430" t="s">
        <v>1226</v>
      </c>
      <c r="MO46" s="430" t="s">
        <v>1226</v>
      </c>
      <c r="MP46" s="430" t="s">
        <v>1226</v>
      </c>
      <c r="MQ46" s="430" t="s">
        <v>1226</v>
      </c>
      <c r="MR46" s="430" t="s">
        <v>1226</v>
      </c>
      <c r="MS46" s="430" t="s">
        <v>1226</v>
      </c>
      <c r="MT46" s="430" t="s">
        <v>1226</v>
      </c>
      <c r="MU46" s="430" t="s">
        <v>1226</v>
      </c>
      <c r="MV46" s="430" t="s">
        <v>1226</v>
      </c>
      <c r="MW46" s="430" t="s">
        <v>1226</v>
      </c>
      <c r="MX46" s="430" t="s">
        <v>1226</v>
      </c>
      <c r="MY46" s="430" t="s">
        <v>1226</v>
      </c>
      <c r="MZ46" s="430" t="s">
        <v>1226</v>
      </c>
      <c r="NA46" s="430" t="s">
        <v>1226</v>
      </c>
      <c r="NB46" s="430" t="s">
        <v>1226</v>
      </c>
      <c r="NC46" s="430" t="s">
        <v>1226</v>
      </c>
      <c r="ND46" s="430" t="s">
        <v>1226</v>
      </c>
      <c r="NE46" s="430" t="s">
        <v>1226</v>
      </c>
      <c r="NF46" s="430" t="s">
        <v>1226</v>
      </c>
      <c r="NG46" s="430" t="s">
        <v>1226</v>
      </c>
      <c r="NH46" s="430" t="s">
        <v>1226</v>
      </c>
      <c r="NI46" s="430" t="s">
        <v>1226</v>
      </c>
      <c r="NJ46" s="430" t="s">
        <v>1226</v>
      </c>
      <c r="NK46" s="430" t="s">
        <v>1226</v>
      </c>
      <c r="NL46" s="430" t="s">
        <v>1226</v>
      </c>
      <c r="NM46" s="430" t="s">
        <v>1226</v>
      </c>
      <c r="NN46" s="430" t="s">
        <v>1226</v>
      </c>
      <c r="NO46" s="430" t="s">
        <v>1226</v>
      </c>
      <c r="NP46" s="430" t="s">
        <v>1226</v>
      </c>
      <c r="NQ46" s="430" t="s">
        <v>1226</v>
      </c>
      <c r="NR46" s="430" t="s">
        <v>1226</v>
      </c>
      <c r="NS46" s="430" t="s">
        <v>1226</v>
      </c>
      <c r="NT46" s="430" t="s">
        <v>1226</v>
      </c>
      <c r="NU46" s="430" t="s">
        <v>1226</v>
      </c>
      <c r="NV46" s="430" t="s">
        <v>1226</v>
      </c>
      <c r="NW46" s="430" t="s">
        <v>1226</v>
      </c>
      <c r="NX46" s="430" t="s">
        <v>1226</v>
      </c>
      <c r="NY46" s="430" t="s">
        <v>1226</v>
      </c>
      <c r="NZ46" s="430" t="s">
        <v>1226</v>
      </c>
      <c r="OA46" s="430" t="s">
        <v>1226</v>
      </c>
      <c r="OB46" s="430" t="s">
        <v>1226</v>
      </c>
      <c r="OC46" s="430" t="s">
        <v>1226</v>
      </c>
      <c r="OD46" s="430" t="s">
        <v>1226</v>
      </c>
      <c r="OE46" s="430" t="s">
        <v>1226</v>
      </c>
      <c r="OF46" s="430" t="s">
        <v>1226</v>
      </c>
      <c r="OG46" s="430" t="s">
        <v>1226</v>
      </c>
      <c r="OH46" s="430" t="s">
        <v>1226</v>
      </c>
      <c r="OI46" s="430" t="s">
        <v>1226</v>
      </c>
      <c r="OJ46" s="430" t="s">
        <v>1226</v>
      </c>
      <c r="OK46" s="430" t="s">
        <v>1226</v>
      </c>
      <c r="OL46" s="430" t="s">
        <v>1226</v>
      </c>
      <c r="OM46" s="430" t="s">
        <v>1226</v>
      </c>
      <c r="ON46" s="430" t="s">
        <v>1226</v>
      </c>
      <c r="OO46" s="430" t="s">
        <v>1226</v>
      </c>
      <c r="OP46" s="430" t="s">
        <v>1226</v>
      </c>
      <c r="OQ46" s="430" t="s">
        <v>1226</v>
      </c>
      <c r="OR46" s="430" t="s">
        <v>1226</v>
      </c>
      <c r="OS46" s="430" t="s">
        <v>1226</v>
      </c>
      <c r="OT46" s="430" t="s">
        <v>1226</v>
      </c>
      <c r="OU46" s="430" t="s">
        <v>1226</v>
      </c>
      <c r="OV46" s="430" t="s">
        <v>1226</v>
      </c>
      <c r="OW46" s="430" t="s">
        <v>1226</v>
      </c>
      <c r="OX46" s="430" t="s">
        <v>1226</v>
      </c>
      <c r="OY46" s="430" t="s">
        <v>1226</v>
      </c>
      <c r="OZ46" s="430" t="s">
        <v>1226</v>
      </c>
      <c r="PA46" s="430" t="s">
        <v>1226</v>
      </c>
      <c r="PB46" s="430" t="s">
        <v>1226</v>
      </c>
      <c r="PC46" s="430" t="s">
        <v>1226</v>
      </c>
      <c r="PD46" s="430" t="s">
        <v>1226</v>
      </c>
      <c r="PE46" s="430" t="s">
        <v>1226</v>
      </c>
      <c r="PF46" s="430" t="s">
        <v>1226</v>
      </c>
      <c r="PG46" s="430" t="s">
        <v>1226</v>
      </c>
      <c r="PH46" s="430" t="s">
        <v>1226</v>
      </c>
      <c r="PI46" s="430" t="s">
        <v>1226</v>
      </c>
      <c r="PJ46" s="430" t="s">
        <v>1226</v>
      </c>
      <c r="PK46" s="430" t="s">
        <v>1226</v>
      </c>
      <c r="PL46" s="430" t="s">
        <v>1226</v>
      </c>
      <c r="PM46" s="430" t="s">
        <v>1226</v>
      </c>
      <c r="PN46" s="430" t="s">
        <v>1226</v>
      </c>
      <c r="PO46" s="430" t="s">
        <v>1226</v>
      </c>
      <c r="PP46" s="430" t="s">
        <v>1226</v>
      </c>
      <c r="PQ46" s="430" t="s">
        <v>1226</v>
      </c>
      <c r="PR46" s="430" t="s">
        <v>1226</v>
      </c>
      <c r="PS46" s="430" t="s">
        <v>1226</v>
      </c>
      <c r="PT46" s="430" t="s">
        <v>1226</v>
      </c>
      <c r="PU46" s="430" t="s">
        <v>1226</v>
      </c>
      <c r="PV46" s="430" t="s">
        <v>1226</v>
      </c>
      <c r="PW46" s="430" t="s">
        <v>1226</v>
      </c>
      <c r="PX46" s="430" t="s">
        <v>1226</v>
      </c>
      <c r="PY46" s="430" t="s">
        <v>1226</v>
      </c>
      <c r="PZ46" s="430" t="s">
        <v>1226</v>
      </c>
      <c r="QA46" s="430" t="s">
        <v>1226</v>
      </c>
      <c r="QB46" s="430" t="s">
        <v>1226</v>
      </c>
      <c r="QC46" s="430" t="s">
        <v>1226</v>
      </c>
      <c r="QD46" s="430" t="s">
        <v>1226</v>
      </c>
      <c r="QE46" s="430" t="s">
        <v>1226</v>
      </c>
      <c r="QF46" s="430" t="s">
        <v>1226</v>
      </c>
      <c r="QG46" s="430" t="s">
        <v>1226</v>
      </c>
      <c r="QH46" s="430" t="s">
        <v>1226</v>
      </c>
      <c r="QI46" s="430" t="s">
        <v>1226</v>
      </c>
      <c r="QJ46" s="430" t="s">
        <v>1226</v>
      </c>
      <c r="QK46" s="430" t="s">
        <v>1226</v>
      </c>
      <c r="QL46" s="430" t="s">
        <v>1226</v>
      </c>
      <c r="QM46" s="430" t="s">
        <v>1226</v>
      </c>
      <c r="QN46" s="430" t="s">
        <v>1226</v>
      </c>
      <c r="QO46" s="430" t="s">
        <v>1226</v>
      </c>
      <c r="QP46" s="430" t="s">
        <v>1226</v>
      </c>
      <c r="QQ46" s="430" t="s">
        <v>1226</v>
      </c>
      <c r="QR46" s="430" t="s">
        <v>8893</v>
      </c>
      <c r="QS46" s="430" t="s">
        <v>1226</v>
      </c>
      <c r="QT46" s="443" t="s">
        <v>1226</v>
      </c>
      <c r="QU46" s="443" t="s">
        <v>1226</v>
      </c>
      <c r="QV46" s="443" t="s">
        <v>1226</v>
      </c>
      <c r="QW46" s="443" t="s">
        <v>1226</v>
      </c>
      <c r="QX46" s="443" t="s">
        <v>1226</v>
      </c>
      <c r="QY46" s="443" t="s">
        <v>1226</v>
      </c>
      <c r="QZ46" s="443" t="s">
        <v>1226</v>
      </c>
      <c r="RA46" s="443" t="s">
        <v>1226</v>
      </c>
      <c r="RB46" s="443" t="s">
        <v>1226</v>
      </c>
      <c r="RC46" s="443" t="s">
        <v>1226</v>
      </c>
      <c r="RD46" s="443" t="s">
        <v>1226</v>
      </c>
      <c r="RE46" s="443" t="s">
        <v>1226</v>
      </c>
      <c r="RF46" s="443" t="s">
        <v>1226</v>
      </c>
      <c r="RG46" s="443" t="s">
        <v>1226</v>
      </c>
      <c r="RH46" s="443" t="s">
        <v>1226</v>
      </c>
      <c r="RI46" s="443" t="s">
        <v>1226</v>
      </c>
      <c r="RJ46" s="443" t="s">
        <v>1226</v>
      </c>
      <c r="RK46" s="443" t="s">
        <v>1226</v>
      </c>
      <c r="RL46" s="443" t="s">
        <v>1226</v>
      </c>
      <c r="RM46" s="443" t="s">
        <v>1226</v>
      </c>
      <c r="RN46" s="443" t="s">
        <v>1226</v>
      </c>
      <c r="RO46" s="443" t="s">
        <v>1226</v>
      </c>
    </row>
    <row r="47" spans="1:483" s="5" customFormat="1" ht="12.75" customHeight="1" x14ac:dyDescent="0.2">
      <c r="A47" s="430" t="s">
        <v>1282</v>
      </c>
      <c r="B47" s="430" t="s">
        <v>1283</v>
      </c>
      <c r="C47" s="430" t="s">
        <v>1047</v>
      </c>
      <c r="D47" s="430" t="s">
        <v>1048</v>
      </c>
      <c r="E47" s="430" t="s">
        <v>1057</v>
      </c>
      <c r="F47" s="443">
        <v>2.3411789999999999</v>
      </c>
      <c r="G47" s="444">
        <v>18269.350433799202</v>
      </c>
      <c r="H47" s="430">
        <v>0</v>
      </c>
      <c r="I47" s="430">
        <v>0</v>
      </c>
      <c r="J47" s="430">
        <v>0</v>
      </c>
      <c r="K47" s="430">
        <v>0</v>
      </c>
      <c r="L47" s="430">
        <v>0</v>
      </c>
      <c r="M47" s="430">
        <v>0</v>
      </c>
      <c r="N47" s="430">
        <v>0</v>
      </c>
      <c r="O47" s="430" t="s">
        <v>1226</v>
      </c>
      <c r="P47" s="430" t="s">
        <v>8894</v>
      </c>
      <c r="Q47" s="430">
        <v>61483.628455999999</v>
      </c>
      <c r="R47" s="430">
        <v>61391.570055999997</v>
      </c>
      <c r="S47" s="430">
        <v>92.058400000000006</v>
      </c>
      <c r="T47" s="430" t="s">
        <v>1226</v>
      </c>
      <c r="U47" s="430" t="s">
        <v>1226</v>
      </c>
      <c r="V47" s="430" t="s">
        <v>1226</v>
      </c>
      <c r="W47" s="451" t="s">
        <v>1226</v>
      </c>
      <c r="X47" s="451" t="s">
        <v>1226</v>
      </c>
      <c r="Y47" s="451" t="s">
        <v>1226</v>
      </c>
      <c r="Z47" s="430" t="s">
        <v>46</v>
      </c>
      <c r="AA47" s="430" t="s">
        <v>1226</v>
      </c>
      <c r="AB47" s="430" t="s">
        <v>1226</v>
      </c>
      <c r="AC47" s="430" t="s">
        <v>1226</v>
      </c>
      <c r="AD47" s="430" t="s">
        <v>1226</v>
      </c>
      <c r="AE47" s="430" t="s">
        <v>1226</v>
      </c>
      <c r="AF47" s="430" t="s">
        <v>1226</v>
      </c>
      <c r="AG47" s="451" t="s">
        <v>1226</v>
      </c>
      <c r="AH47" s="451" t="s">
        <v>1226</v>
      </c>
      <c r="AI47" s="451" t="s">
        <v>1226</v>
      </c>
      <c r="AJ47" s="430" t="s">
        <v>9001</v>
      </c>
      <c r="AK47" s="430" t="s">
        <v>1226</v>
      </c>
      <c r="AL47" s="430" t="s">
        <v>1226</v>
      </c>
      <c r="AM47" s="430" t="s">
        <v>1226</v>
      </c>
      <c r="AN47" s="430" t="s">
        <v>1226</v>
      </c>
      <c r="AO47" s="430" t="s">
        <v>1226</v>
      </c>
      <c r="AP47" s="430" t="s">
        <v>1226</v>
      </c>
      <c r="AQ47" s="451" t="s">
        <v>1226</v>
      </c>
      <c r="AR47" s="451" t="s">
        <v>1226</v>
      </c>
      <c r="AS47" s="451" t="s">
        <v>1226</v>
      </c>
      <c r="AT47" s="430" t="s">
        <v>1226</v>
      </c>
      <c r="AU47" s="430" t="s">
        <v>1226</v>
      </c>
      <c r="AV47" s="430" t="s">
        <v>1226</v>
      </c>
      <c r="AW47" s="430" t="s">
        <v>1226</v>
      </c>
      <c r="AX47" s="430" t="s">
        <v>1226</v>
      </c>
      <c r="AY47" s="430" t="s">
        <v>1226</v>
      </c>
      <c r="AZ47" s="430" t="s">
        <v>1226</v>
      </c>
      <c r="BA47" s="451" t="s">
        <v>1226</v>
      </c>
      <c r="BB47" s="451" t="s">
        <v>1226</v>
      </c>
      <c r="BC47" s="451" t="s">
        <v>1226</v>
      </c>
      <c r="BD47" s="430" t="s">
        <v>1226</v>
      </c>
      <c r="BE47" s="430" t="s">
        <v>1226</v>
      </c>
      <c r="BF47" s="430" t="s">
        <v>1226</v>
      </c>
      <c r="BG47" s="430" t="s">
        <v>1226</v>
      </c>
      <c r="BH47" s="430" t="s">
        <v>1226</v>
      </c>
      <c r="BI47" s="430" t="s">
        <v>1226</v>
      </c>
      <c r="BJ47" s="430" t="s">
        <v>1226</v>
      </c>
      <c r="BK47" s="451" t="s">
        <v>1226</v>
      </c>
      <c r="BL47" s="451" t="s">
        <v>1226</v>
      </c>
      <c r="BM47" s="451" t="s">
        <v>1226</v>
      </c>
      <c r="BN47" s="430" t="s">
        <v>1226</v>
      </c>
      <c r="BO47" s="430" t="s">
        <v>1226</v>
      </c>
      <c r="BP47" s="430" t="s">
        <v>1226</v>
      </c>
      <c r="BQ47" s="430" t="s">
        <v>1226</v>
      </c>
      <c r="BR47" s="430" t="s">
        <v>1226</v>
      </c>
      <c r="BS47" s="430" t="s">
        <v>1226</v>
      </c>
      <c r="BT47" s="430" t="s">
        <v>1226</v>
      </c>
      <c r="BU47" s="451" t="s">
        <v>1226</v>
      </c>
      <c r="BV47" s="451" t="s">
        <v>1226</v>
      </c>
      <c r="BW47" s="451" t="s">
        <v>1226</v>
      </c>
      <c r="BX47" s="430" t="s">
        <v>1226</v>
      </c>
      <c r="BY47" s="430" t="s">
        <v>1226</v>
      </c>
      <c r="BZ47" s="430" t="s">
        <v>1226</v>
      </c>
      <c r="CA47" s="430" t="s">
        <v>1226</v>
      </c>
      <c r="CB47" s="430" t="s">
        <v>1226</v>
      </c>
      <c r="CC47" s="430" t="s">
        <v>1226</v>
      </c>
      <c r="CD47" s="430" t="s">
        <v>1226</v>
      </c>
      <c r="CE47" s="451" t="s">
        <v>1226</v>
      </c>
      <c r="CF47" s="451" t="s">
        <v>1226</v>
      </c>
      <c r="CG47" s="451" t="s">
        <v>1226</v>
      </c>
      <c r="CH47" s="430" t="s">
        <v>1226</v>
      </c>
      <c r="CI47" s="430" t="s">
        <v>1226</v>
      </c>
      <c r="CJ47" s="430" t="s">
        <v>1226</v>
      </c>
      <c r="CK47" s="430" t="s">
        <v>1226</v>
      </c>
      <c r="CL47" s="430" t="s">
        <v>1226</v>
      </c>
      <c r="CM47" s="430" t="s">
        <v>1226</v>
      </c>
      <c r="CN47" s="430" t="s">
        <v>1226</v>
      </c>
      <c r="CO47" s="451" t="s">
        <v>1226</v>
      </c>
      <c r="CP47" s="451" t="s">
        <v>1226</v>
      </c>
      <c r="CQ47" s="451" t="s">
        <v>1226</v>
      </c>
      <c r="CR47" s="430" t="s">
        <v>1226</v>
      </c>
      <c r="CS47" s="430" t="s">
        <v>1226</v>
      </c>
      <c r="CT47" s="430" t="s">
        <v>1226</v>
      </c>
      <c r="CU47" s="430" t="s">
        <v>1226</v>
      </c>
      <c r="CV47" s="430" t="s">
        <v>1226</v>
      </c>
      <c r="CW47" s="430" t="s">
        <v>1226</v>
      </c>
      <c r="CX47" s="430" t="s">
        <v>1226</v>
      </c>
      <c r="CY47" s="451" t="s">
        <v>1226</v>
      </c>
      <c r="CZ47" s="451" t="s">
        <v>1226</v>
      </c>
      <c r="DA47" s="451" t="s">
        <v>1226</v>
      </c>
      <c r="DB47" s="430" t="s">
        <v>1226</v>
      </c>
      <c r="DC47" s="430" t="s">
        <v>1226</v>
      </c>
      <c r="DD47" s="430" t="s">
        <v>1226</v>
      </c>
      <c r="DE47" s="430" t="s">
        <v>1226</v>
      </c>
      <c r="DF47" s="430" t="s">
        <v>1226</v>
      </c>
      <c r="DG47" s="430" t="s">
        <v>1226</v>
      </c>
      <c r="DH47" s="430" t="s">
        <v>1226</v>
      </c>
      <c r="DI47" s="451" t="s">
        <v>1226</v>
      </c>
      <c r="DJ47" s="451" t="s">
        <v>1226</v>
      </c>
      <c r="DK47" s="451" t="s">
        <v>1226</v>
      </c>
      <c r="DL47" s="430" t="s">
        <v>1226</v>
      </c>
      <c r="DM47" s="430" t="s">
        <v>1226</v>
      </c>
      <c r="DN47" s="430" t="s">
        <v>1226</v>
      </c>
      <c r="DO47" s="430" t="s">
        <v>1226</v>
      </c>
      <c r="DP47" s="430" t="s">
        <v>1226</v>
      </c>
      <c r="DQ47" s="430" t="s">
        <v>1226</v>
      </c>
      <c r="DR47" s="430" t="s">
        <v>1226</v>
      </c>
      <c r="DS47" s="451" t="s">
        <v>1226</v>
      </c>
      <c r="DT47" s="451" t="s">
        <v>1226</v>
      </c>
      <c r="DU47" s="451" t="s">
        <v>1226</v>
      </c>
      <c r="DV47" s="430" t="s">
        <v>1226</v>
      </c>
      <c r="DW47" s="430" t="s">
        <v>1226</v>
      </c>
      <c r="DX47" s="430" t="s">
        <v>1226</v>
      </c>
      <c r="DY47" s="430" t="s">
        <v>1226</v>
      </c>
      <c r="DZ47" s="430" t="s">
        <v>1226</v>
      </c>
      <c r="EA47" s="430" t="s">
        <v>1226</v>
      </c>
      <c r="EB47" s="430" t="s">
        <v>1226</v>
      </c>
      <c r="EC47" s="451" t="s">
        <v>1226</v>
      </c>
      <c r="ED47" s="451" t="s">
        <v>1226</v>
      </c>
      <c r="EE47" s="451" t="s">
        <v>1226</v>
      </c>
      <c r="EF47" s="430" t="s">
        <v>1226</v>
      </c>
      <c r="EG47" s="430" t="s">
        <v>1226</v>
      </c>
      <c r="EH47" s="430" t="s">
        <v>1226</v>
      </c>
      <c r="EI47" s="430" t="s">
        <v>1226</v>
      </c>
      <c r="EJ47" s="430" t="s">
        <v>1226</v>
      </c>
      <c r="EK47" s="430" t="s">
        <v>1226</v>
      </c>
      <c r="EL47" s="430" t="s">
        <v>1226</v>
      </c>
      <c r="EM47" s="451" t="s">
        <v>1226</v>
      </c>
      <c r="EN47" s="451" t="s">
        <v>1226</v>
      </c>
      <c r="EO47" s="451" t="s">
        <v>1226</v>
      </c>
      <c r="EP47" s="430" t="s">
        <v>1226</v>
      </c>
      <c r="EQ47" s="430" t="s">
        <v>1226</v>
      </c>
      <c r="ER47" s="430" t="s">
        <v>1226</v>
      </c>
      <c r="ES47" s="430" t="s">
        <v>1226</v>
      </c>
      <c r="ET47" s="430" t="s">
        <v>1226</v>
      </c>
      <c r="EU47" s="430" t="s">
        <v>1226</v>
      </c>
      <c r="EV47" s="430" t="s">
        <v>1226</v>
      </c>
      <c r="EW47" s="451" t="s">
        <v>1226</v>
      </c>
      <c r="EX47" s="451" t="s">
        <v>1226</v>
      </c>
      <c r="EY47" s="451" t="s">
        <v>1226</v>
      </c>
      <c r="EZ47" s="430" t="s">
        <v>1226</v>
      </c>
      <c r="FA47" s="430" t="s">
        <v>1226</v>
      </c>
      <c r="FB47" s="430" t="s">
        <v>1226</v>
      </c>
      <c r="FC47" s="430" t="s">
        <v>1226</v>
      </c>
      <c r="FD47" s="430" t="s">
        <v>1226</v>
      </c>
      <c r="FE47" s="430" t="s">
        <v>1226</v>
      </c>
      <c r="FF47" s="430" t="s">
        <v>1226</v>
      </c>
      <c r="FG47" s="430" t="s">
        <v>1226</v>
      </c>
      <c r="FH47" s="430" t="s">
        <v>1226</v>
      </c>
      <c r="FI47" s="430" t="s">
        <v>9002</v>
      </c>
      <c r="FJ47" s="430" t="s">
        <v>1294</v>
      </c>
      <c r="FK47" s="430" t="s">
        <v>9003</v>
      </c>
      <c r="FL47" s="430" t="s">
        <v>9004</v>
      </c>
      <c r="FM47" s="430" t="s">
        <v>9005</v>
      </c>
      <c r="FN47" s="443" t="s">
        <v>1226</v>
      </c>
      <c r="FO47" s="443" t="s">
        <v>1226</v>
      </c>
      <c r="FP47" s="443" t="s">
        <v>1226</v>
      </c>
      <c r="FQ47" s="443" t="s">
        <v>1226</v>
      </c>
      <c r="FR47" s="443" t="s">
        <v>1226</v>
      </c>
      <c r="FS47" s="443" t="s">
        <v>1226</v>
      </c>
      <c r="FT47" s="443" t="s">
        <v>1226</v>
      </c>
      <c r="FU47" s="430">
        <v>1</v>
      </c>
      <c r="FV47" s="430">
        <v>0</v>
      </c>
      <c r="FW47" s="430">
        <v>1</v>
      </c>
      <c r="FX47" s="430">
        <v>0</v>
      </c>
      <c r="FY47" s="430">
        <v>0.66</v>
      </c>
      <c r="FZ47" s="430">
        <v>1</v>
      </c>
      <c r="GA47" s="430">
        <v>0</v>
      </c>
      <c r="GB47" s="430">
        <v>1</v>
      </c>
      <c r="GC47" s="430" t="s">
        <v>9006</v>
      </c>
      <c r="GD47" s="430" t="s">
        <v>9007</v>
      </c>
      <c r="GE47" s="430" t="s">
        <v>1226</v>
      </c>
      <c r="GF47" s="430">
        <v>0</v>
      </c>
      <c r="GG47" s="430">
        <v>0</v>
      </c>
      <c r="GH47" s="430">
        <v>0</v>
      </c>
      <c r="GI47" s="430" t="s">
        <v>1226</v>
      </c>
      <c r="GJ47" s="430">
        <v>0</v>
      </c>
      <c r="GK47" s="430">
        <v>0.5</v>
      </c>
      <c r="GL47" s="430">
        <v>0</v>
      </c>
      <c r="GM47" s="430">
        <v>1</v>
      </c>
      <c r="GN47" s="430" t="s">
        <v>1226</v>
      </c>
      <c r="GO47" s="430" t="s">
        <v>1226</v>
      </c>
      <c r="GP47" s="430" t="s">
        <v>1226</v>
      </c>
      <c r="GQ47" s="430" t="s">
        <v>1226</v>
      </c>
      <c r="GR47" s="430">
        <v>0</v>
      </c>
      <c r="GS47" s="430">
        <v>0</v>
      </c>
      <c r="GT47" s="430">
        <v>0</v>
      </c>
      <c r="GU47" s="430" t="s">
        <v>1226</v>
      </c>
      <c r="GV47" s="430">
        <v>1</v>
      </c>
      <c r="GW47" s="430" t="s">
        <v>1226</v>
      </c>
      <c r="GX47" s="430" t="s">
        <v>1226</v>
      </c>
      <c r="GY47" s="430" t="s">
        <v>1226</v>
      </c>
      <c r="GZ47" s="430" t="s">
        <v>9008</v>
      </c>
      <c r="HA47" s="430" t="s">
        <v>9009</v>
      </c>
      <c r="HB47" s="430">
        <v>0</v>
      </c>
      <c r="HC47" s="430">
        <v>0</v>
      </c>
      <c r="HD47" s="430">
        <v>0</v>
      </c>
      <c r="HE47" s="430">
        <v>0</v>
      </c>
      <c r="HF47" s="430">
        <v>0</v>
      </c>
      <c r="HG47" s="430">
        <v>0</v>
      </c>
      <c r="HH47" s="430">
        <v>0</v>
      </c>
      <c r="HI47" s="430">
        <v>0</v>
      </c>
      <c r="HJ47" s="430">
        <v>0</v>
      </c>
      <c r="HK47" s="430">
        <v>0</v>
      </c>
      <c r="HL47" s="430">
        <v>0</v>
      </c>
      <c r="HM47" s="430">
        <v>0</v>
      </c>
      <c r="HN47" s="430" t="s">
        <v>1226</v>
      </c>
      <c r="HO47" s="430">
        <v>0</v>
      </c>
      <c r="HP47" s="430">
        <v>0</v>
      </c>
      <c r="HQ47" s="430">
        <v>0</v>
      </c>
      <c r="HR47" s="430">
        <v>1</v>
      </c>
      <c r="HS47" s="430" t="s">
        <v>1226</v>
      </c>
      <c r="HT47" s="430" t="s">
        <v>1226</v>
      </c>
      <c r="HU47" s="430" t="s">
        <v>1226</v>
      </c>
      <c r="HV47" s="430">
        <v>1</v>
      </c>
      <c r="HW47" s="430" t="s">
        <v>1226</v>
      </c>
      <c r="HX47" s="430" t="s">
        <v>1226</v>
      </c>
      <c r="HY47" s="430" t="s">
        <v>1226</v>
      </c>
      <c r="HZ47" s="430" t="s">
        <v>1226</v>
      </c>
      <c r="IA47" s="430" t="s">
        <v>1226</v>
      </c>
      <c r="IB47" s="430" t="s">
        <v>1226</v>
      </c>
      <c r="IC47" s="430" t="s">
        <v>1226</v>
      </c>
      <c r="ID47" s="430" t="s">
        <v>1226</v>
      </c>
      <c r="IE47" s="430" t="s">
        <v>1226</v>
      </c>
      <c r="IF47" s="430" t="s">
        <v>1226</v>
      </c>
      <c r="IG47" s="430">
        <v>0</v>
      </c>
      <c r="IH47" s="430">
        <v>0</v>
      </c>
      <c r="II47" s="430">
        <v>1</v>
      </c>
      <c r="IJ47" s="430">
        <v>1</v>
      </c>
      <c r="IK47" s="430">
        <v>0</v>
      </c>
      <c r="IL47" s="430" t="s">
        <v>9010</v>
      </c>
      <c r="IM47" s="430" t="s">
        <v>9011</v>
      </c>
      <c r="IN47" s="430">
        <v>0</v>
      </c>
      <c r="IO47" s="430" t="s">
        <v>1226</v>
      </c>
      <c r="IP47" s="430">
        <v>0</v>
      </c>
      <c r="IQ47" s="430" t="s">
        <v>1226</v>
      </c>
      <c r="IR47" s="430">
        <v>0</v>
      </c>
      <c r="IS47" s="430" t="s">
        <v>1226</v>
      </c>
      <c r="IT47" s="430">
        <v>0.5</v>
      </c>
      <c r="IU47" s="430" t="s">
        <v>1226</v>
      </c>
      <c r="IV47" s="430" t="s">
        <v>9012</v>
      </c>
      <c r="IW47" s="430">
        <v>0</v>
      </c>
      <c r="IX47" s="430" t="s">
        <v>1226</v>
      </c>
      <c r="IY47" s="430">
        <v>0</v>
      </c>
      <c r="IZ47" s="430" t="s">
        <v>1226</v>
      </c>
      <c r="JA47" s="430">
        <v>0</v>
      </c>
      <c r="JB47" s="430" t="s">
        <v>1226</v>
      </c>
      <c r="JC47" s="430">
        <v>0</v>
      </c>
      <c r="JD47" s="430" t="s">
        <v>1226</v>
      </c>
      <c r="JE47" s="430" t="s">
        <v>9013</v>
      </c>
      <c r="JF47" s="430" t="s">
        <v>9014</v>
      </c>
      <c r="JG47" s="430" t="s">
        <v>1294</v>
      </c>
      <c r="JH47" s="430" t="s">
        <v>9015</v>
      </c>
      <c r="JI47" s="430" t="s">
        <v>1213</v>
      </c>
      <c r="JJ47" s="430" t="s">
        <v>9016</v>
      </c>
      <c r="JK47" s="430" t="s">
        <v>1213</v>
      </c>
      <c r="JL47" s="430" t="s">
        <v>1213</v>
      </c>
      <c r="JM47" s="430">
        <v>0.5</v>
      </c>
      <c r="JN47" s="430">
        <v>0.5</v>
      </c>
      <c r="JO47" s="430" t="s">
        <v>9017</v>
      </c>
      <c r="JP47" s="443">
        <v>76.107727283151434</v>
      </c>
      <c r="JQ47" s="443" t="s">
        <v>1226</v>
      </c>
      <c r="JR47" s="443">
        <v>76.107727283151434</v>
      </c>
      <c r="JS47" s="443" t="s">
        <v>1226</v>
      </c>
      <c r="JT47" s="443" t="s">
        <v>1226</v>
      </c>
      <c r="JU47" s="430" t="s">
        <v>1226</v>
      </c>
      <c r="JV47" s="430" t="s">
        <v>1226</v>
      </c>
      <c r="JW47" s="430">
        <v>0</v>
      </c>
      <c r="JX47" s="430" t="s">
        <v>1226</v>
      </c>
      <c r="JY47" s="430" t="s">
        <v>1226</v>
      </c>
      <c r="JZ47" s="430">
        <v>0</v>
      </c>
      <c r="KA47" s="430" t="s">
        <v>1226</v>
      </c>
      <c r="KB47" s="430" t="s">
        <v>1226</v>
      </c>
      <c r="KC47" s="430">
        <v>0</v>
      </c>
      <c r="KD47" s="430" t="s">
        <v>1226</v>
      </c>
      <c r="KE47" s="430" t="s">
        <v>1226</v>
      </c>
      <c r="KF47" s="430">
        <v>0</v>
      </c>
      <c r="KG47" s="430" t="s">
        <v>1226</v>
      </c>
      <c r="KH47" s="430" t="s">
        <v>1226</v>
      </c>
      <c r="KI47" s="430">
        <v>0</v>
      </c>
      <c r="KJ47" s="430" t="s">
        <v>1226</v>
      </c>
      <c r="KK47" s="430" t="s">
        <v>1226</v>
      </c>
      <c r="KL47" s="430">
        <v>0</v>
      </c>
      <c r="KM47" s="430" t="s">
        <v>1226</v>
      </c>
      <c r="KN47" s="430" t="s">
        <v>1226</v>
      </c>
      <c r="KO47" s="430">
        <v>0</v>
      </c>
      <c r="KP47" s="430" t="s">
        <v>9018</v>
      </c>
      <c r="KQ47" s="430" t="s">
        <v>9019</v>
      </c>
      <c r="KR47" s="430" t="s">
        <v>1226</v>
      </c>
      <c r="KS47" s="430" t="s">
        <v>1226</v>
      </c>
      <c r="KT47" s="430" t="s">
        <v>1226</v>
      </c>
      <c r="KU47" s="430" t="s">
        <v>1226</v>
      </c>
      <c r="KV47" s="430" t="s">
        <v>1226</v>
      </c>
      <c r="KW47" s="430" t="s">
        <v>1226</v>
      </c>
      <c r="KX47" s="430" t="s">
        <v>1226</v>
      </c>
      <c r="KY47" s="430" t="s">
        <v>1226</v>
      </c>
      <c r="KZ47" s="430" t="s">
        <v>1226</v>
      </c>
      <c r="LA47" s="430" t="s">
        <v>1226</v>
      </c>
      <c r="LB47" s="430" t="s">
        <v>1226</v>
      </c>
      <c r="LC47" s="430" t="s">
        <v>1226</v>
      </c>
      <c r="LD47" s="430" t="s">
        <v>1226</v>
      </c>
      <c r="LE47" s="430" t="s">
        <v>1226</v>
      </c>
      <c r="LF47" s="430" t="s">
        <v>1283</v>
      </c>
      <c r="LG47" s="430" t="s">
        <v>1294</v>
      </c>
      <c r="LH47" s="430">
        <v>2021</v>
      </c>
      <c r="LI47" s="430" t="s">
        <v>1226</v>
      </c>
      <c r="LJ47" s="430" t="s">
        <v>1226</v>
      </c>
      <c r="LK47" s="430" t="s">
        <v>1226</v>
      </c>
      <c r="LL47" s="430" t="s">
        <v>1226</v>
      </c>
      <c r="LM47" s="430" t="s">
        <v>1226</v>
      </c>
      <c r="LN47" s="430" t="s">
        <v>1226</v>
      </c>
      <c r="LO47" s="430" t="s">
        <v>1226</v>
      </c>
      <c r="LP47" s="430" t="s">
        <v>1226</v>
      </c>
      <c r="LQ47" s="430" t="s">
        <v>1226</v>
      </c>
      <c r="LR47" s="430" t="s">
        <v>1226</v>
      </c>
      <c r="LS47" s="430" t="s">
        <v>1226</v>
      </c>
      <c r="LT47" s="430" t="s">
        <v>1226</v>
      </c>
      <c r="LU47" s="430" t="s">
        <v>1226</v>
      </c>
      <c r="LV47" s="430" t="s">
        <v>1226</v>
      </c>
      <c r="LW47" s="430" t="s">
        <v>1226</v>
      </c>
      <c r="LX47" s="430" t="s">
        <v>1226</v>
      </c>
      <c r="LY47" s="430" t="s">
        <v>1226</v>
      </c>
      <c r="LZ47" s="430" t="s">
        <v>1226</v>
      </c>
      <c r="MA47" s="430" t="s">
        <v>1226</v>
      </c>
      <c r="MB47" s="430" t="s">
        <v>1226</v>
      </c>
      <c r="MC47" s="430" t="s">
        <v>1226</v>
      </c>
      <c r="MD47" s="430" t="s">
        <v>1226</v>
      </c>
      <c r="ME47" s="430" t="s">
        <v>1226</v>
      </c>
      <c r="MF47" s="430" t="s">
        <v>1226</v>
      </c>
      <c r="MG47" s="430" t="s">
        <v>1226</v>
      </c>
      <c r="MH47" s="430" t="s">
        <v>1226</v>
      </c>
      <c r="MI47" s="430" t="s">
        <v>1226</v>
      </c>
      <c r="MJ47" s="430">
        <v>21739.906124000001</v>
      </c>
      <c r="MK47" s="430">
        <v>21709.906124000001</v>
      </c>
      <c r="ML47" s="430">
        <v>17742.291710000001</v>
      </c>
      <c r="MM47" s="430">
        <v>3967.6144140000001</v>
      </c>
      <c r="MN47" s="430">
        <v>30</v>
      </c>
      <c r="MO47" s="430">
        <v>30</v>
      </c>
      <c r="MP47" s="430" t="s">
        <v>1226</v>
      </c>
      <c r="MQ47" s="430" t="s">
        <v>1226</v>
      </c>
      <c r="MR47" s="430" t="s">
        <v>1226</v>
      </c>
      <c r="MS47" s="430" t="s">
        <v>1226</v>
      </c>
      <c r="MT47" s="430" t="s">
        <v>1226</v>
      </c>
      <c r="MU47" s="430" t="s">
        <v>1226</v>
      </c>
      <c r="MV47" s="430" t="s">
        <v>1226</v>
      </c>
      <c r="MW47" s="430" t="s">
        <v>1226</v>
      </c>
      <c r="MX47" s="430" t="s">
        <v>1226</v>
      </c>
      <c r="MY47" s="430" t="s">
        <v>1226</v>
      </c>
      <c r="MZ47" s="430" t="s">
        <v>1226</v>
      </c>
      <c r="NA47" s="430" t="s">
        <v>1226</v>
      </c>
      <c r="NB47" s="430" t="s">
        <v>1226</v>
      </c>
      <c r="NC47" s="430" t="s">
        <v>1226</v>
      </c>
      <c r="ND47" s="430" t="s">
        <v>1226</v>
      </c>
      <c r="NE47" s="430" t="s">
        <v>1226</v>
      </c>
      <c r="NF47" s="430" t="s">
        <v>1226</v>
      </c>
      <c r="NG47" s="430" t="s">
        <v>1226</v>
      </c>
      <c r="NH47" s="430" t="s">
        <v>1226</v>
      </c>
      <c r="NI47" s="430" t="s">
        <v>1226</v>
      </c>
      <c r="NJ47" s="430" t="s">
        <v>1226</v>
      </c>
      <c r="NK47" s="430" t="s">
        <v>1226</v>
      </c>
      <c r="NL47" s="430" t="s">
        <v>1226</v>
      </c>
      <c r="NM47" s="430" t="s">
        <v>1226</v>
      </c>
      <c r="NN47" s="430" t="s">
        <v>1226</v>
      </c>
      <c r="NO47" s="430" t="s">
        <v>1226</v>
      </c>
      <c r="NP47" s="430" t="s">
        <v>1226</v>
      </c>
      <c r="NQ47" s="430" t="s">
        <v>1226</v>
      </c>
      <c r="NR47" s="430" t="s">
        <v>1226</v>
      </c>
      <c r="NS47" s="430" t="s">
        <v>1226</v>
      </c>
      <c r="NT47" s="430" t="s">
        <v>1226</v>
      </c>
      <c r="NU47" s="430" t="s">
        <v>1226</v>
      </c>
      <c r="NV47" s="430" t="s">
        <v>1226</v>
      </c>
      <c r="NW47" s="430" t="s">
        <v>1226</v>
      </c>
      <c r="NX47" s="430" t="s">
        <v>1226</v>
      </c>
      <c r="NY47" s="430" t="s">
        <v>1226</v>
      </c>
      <c r="NZ47" s="430" t="s">
        <v>1226</v>
      </c>
      <c r="OA47" s="430" t="s">
        <v>1226</v>
      </c>
      <c r="OB47" s="430" t="s">
        <v>1226</v>
      </c>
      <c r="OC47" s="430" t="s">
        <v>1226</v>
      </c>
      <c r="OD47" s="430" t="s">
        <v>1226</v>
      </c>
      <c r="OE47" s="430" t="s">
        <v>1226</v>
      </c>
      <c r="OF47" s="430" t="s">
        <v>1226</v>
      </c>
      <c r="OG47" s="430" t="s">
        <v>1226</v>
      </c>
      <c r="OH47" s="430" t="s">
        <v>1226</v>
      </c>
      <c r="OI47" s="430" t="s">
        <v>1226</v>
      </c>
      <c r="OJ47" s="430" t="s">
        <v>1226</v>
      </c>
      <c r="OK47" s="430" t="s">
        <v>1226</v>
      </c>
      <c r="OL47" s="430" t="s">
        <v>1226</v>
      </c>
      <c r="OM47" s="430" t="s">
        <v>1226</v>
      </c>
      <c r="ON47" s="430" t="s">
        <v>1226</v>
      </c>
      <c r="OO47" s="430" t="s">
        <v>1226</v>
      </c>
      <c r="OP47" s="430" t="s">
        <v>1226</v>
      </c>
      <c r="OQ47" s="430" t="s">
        <v>1226</v>
      </c>
      <c r="OR47" s="430" t="s">
        <v>1226</v>
      </c>
      <c r="OS47" s="430" t="s">
        <v>1226</v>
      </c>
      <c r="OT47" s="430" t="s">
        <v>1226</v>
      </c>
      <c r="OU47" s="430" t="s">
        <v>1226</v>
      </c>
      <c r="OV47" s="430" t="s">
        <v>1226</v>
      </c>
      <c r="OW47" s="430" t="s">
        <v>1226</v>
      </c>
      <c r="OX47" s="430" t="s">
        <v>1226</v>
      </c>
      <c r="OY47" s="430" t="s">
        <v>1226</v>
      </c>
      <c r="OZ47" s="430" t="s">
        <v>1226</v>
      </c>
      <c r="PA47" s="430" t="s">
        <v>1226</v>
      </c>
      <c r="PB47" s="430" t="s">
        <v>1226</v>
      </c>
      <c r="PC47" s="430" t="s">
        <v>1226</v>
      </c>
      <c r="PD47" s="430" t="s">
        <v>1226</v>
      </c>
      <c r="PE47" s="430" t="s">
        <v>1226</v>
      </c>
      <c r="PF47" s="430" t="s">
        <v>1226</v>
      </c>
      <c r="PG47" s="430" t="s">
        <v>1226</v>
      </c>
      <c r="PH47" s="430" t="s">
        <v>1226</v>
      </c>
      <c r="PI47" s="430" t="s">
        <v>1226</v>
      </c>
      <c r="PJ47" s="430" t="s">
        <v>1226</v>
      </c>
      <c r="PK47" s="430" t="s">
        <v>1226</v>
      </c>
      <c r="PL47" s="430" t="s">
        <v>1226</v>
      </c>
      <c r="PM47" s="430" t="s">
        <v>1226</v>
      </c>
      <c r="PN47" s="430" t="s">
        <v>1226</v>
      </c>
      <c r="PO47" s="430" t="s">
        <v>1226</v>
      </c>
      <c r="PP47" s="430" t="s">
        <v>1226</v>
      </c>
      <c r="PQ47" s="430" t="s">
        <v>1226</v>
      </c>
      <c r="PR47" s="430" t="s">
        <v>1226</v>
      </c>
      <c r="PS47" s="430" t="s">
        <v>1226</v>
      </c>
      <c r="PT47" s="430" t="s">
        <v>1226</v>
      </c>
      <c r="PU47" s="430" t="s">
        <v>1226</v>
      </c>
      <c r="PV47" s="430" t="s">
        <v>1226</v>
      </c>
      <c r="PW47" s="430" t="s">
        <v>1226</v>
      </c>
      <c r="PX47" s="430" t="s">
        <v>1226</v>
      </c>
      <c r="PY47" s="430" t="s">
        <v>1226</v>
      </c>
      <c r="PZ47" s="430" t="s">
        <v>1226</v>
      </c>
      <c r="QA47" s="430" t="s">
        <v>1226</v>
      </c>
      <c r="QB47" s="430" t="s">
        <v>1226</v>
      </c>
      <c r="QC47" s="430" t="s">
        <v>1226</v>
      </c>
      <c r="QD47" s="430" t="s">
        <v>1226</v>
      </c>
      <c r="QE47" s="430" t="s">
        <v>1226</v>
      </c>
      <c r="QF47" s="430" t="s">
        <v>1226</v>
      </c>
      <c r="QG47" s="430" t="s">
        <v>1226</v>
      </c>
      <c r="QH47" s="430" t="s">
        <v>1226</v>
      </c>
      <c r="QI47" s="430" t="s">
        <v>1226</v>
      </c>
      <c r="QJ47" s="430" t="s">
        <v>1226</v>
      </c>
      <c r="QK47" s="430" t="s">
        <v>1226</v>
      </c>
      <c r="QL47" s="430" t="s">
        <v>1226</v>
      </c>
      <c r="QM47" s="430" t="s">
        <v>1226</v>
      </c>
      <c r="QN47" s="430" t="s">
        <v>1226</v>
      </c>
      <c r="QO47" s="430" t="s">
        <v>1226</v>
      </c>
      <c r="QP47" s="430" t="s">
        <v>1226</v>
      </c>
      <c r="QQ47" s="430" t="s">
        <v>1226</v>
      </c>
      <c r="QR47" s="430" t="s">
        <v>9020</v>
      </c>
      <c r="QS47" s="430" t="s">
        <v>1226</v>
      </c>
      <c r="QT47" s="443" t="s">
        <v>1226</v>
      </c>
      <c r="QU47" s="443" t="s">
        <v>1226</v>
      </c>
      <c r="QV47" s="443">
        <v>37.77003979248974</v>
      </c>
      <c r="QW47" s="443" t="s">
        <v>1226</v>
      </c>
      <c r="QX47" s="443" t="s">
        <v>1226</v>
      </c>
      <c r="QY47" s="443" t="s">
        <v>1226</v>
      </c>
      <c r="QZ47" s="443" t="s">
        <v>1226</v>
      </c>
      <c r="RA47" s="443" t="s">
        <v>1226</v>
      </c>
      <c r="RB47" s="443" t="s">
        <v>1226</v>
      </c>
      <c r="RC47" s="443" t="s">
        <v>1226</v>
      </c>
      <c r="RD47" s="443" t="s">
        <v>1226</v>
      </c>
      <c r="RE47" s="443" t="s">
        <v>1226</v>
      </c>
      <c r="RF47" s="443" t="s">
        <v>1226</v>
      </c>
      <c r="RG47" s="443" t="s">
        <v>1226</v>
      </c>
      <c r="RH47" s="443" t="s">
        <v>1226</v>
      </c>
      <c r="RI47" s="443" t="s">
        <v>1226</v>
      </c>
      <c r="RJ47" s="443" t="s">
        <v>1226</v>
      </c>
      <c r="RK47" s="443" t="s">
        <v>1226</v>
      </c>
      <c r="RL47" s="443" t="s">
        <v>1226</v>
      </c>
      <c r="RM47" s="443" t="s">
        <v>1226</v>
      </c>
      <c r="RN47" s="443" t="s">
        <v>1226</v>
      </c>
      <c r="RO47" s="443" t="s">
        <v>1226</v>
      </c>
    </row>
    <row r="48" spans="1:483" s="5" customFormat="1" ht="12.75" customHeight="1" x14ac:dyDescent="0.2">
      <c r="A48" s="430" t="s">
        <v>1331</v>
      </c>
      <c r="B48" s="430" t="s">
        <v>1332</v>
      </c>
      <c r="C48" s="430" t="s">
        <v>1047</v>
      </c>
      <c r="D48" s="430" t="s">
        <v>1048</v>
      </c>
      <c r="E48" s="430" t="s">
        <v>1039</v>
      </c>
      <c r="F48" s="443">
        <v>2.6399159999999999</v>
      </c>
      <c r="G48" s="444">
        <v>2078.07068354686</v>
      </c>
      <c r="H48" s="430">
        <v>0</v>
      </c>
      <c r="I48" s="430">
        <v>0</v>
      </c>
      <c r="J48" s="430">
        <v>0</v>
      </c>
      <c r="K48" s="430">
        <v>0</v>
      </c>
      <c r="L48" s="430">
        <v>0</v>
      </c>
      <c r="M48" s="430">
        <v>0</v>
      </c>
      <c r="N48" s="430">
        <v>0</v>
      </c>
      <c r="O48" s="430" t="s">
        <v>9129</v>
      </c>
      <c r="P48" s="430" t="s">
        <v>9130</v>
      </c>
      <c r="Q48" s="430" t="s">
        <v>1226</v>
      </c>
      <c r="R48" s="430" t="s">
        <v>1226</v>
      </c>
      <c r="S48" s="430" t="s">
        <v>1226</v>
      </c>
      <c r="T48" s="430" t="s">
        <v>1226</v>
      </c>
      <c r="U48" s="430" t="s">
        <v>1226</v>
      </c>
      <c r="V48" s="430" t="s">
        <v>1226</v>
      </c>
      <c r="W48" s="451" t="s">
        <v>1226</v>
      </c>
      <c r="X48" s="451" t="s">
        <v>1226</v>
      </c>
      <c r="Y48" s="451" t="s">
        <v>1226</v>
      </c>
      <c r="Z48" s="430" t="s">
        <v>10</v>
      </c>
      <c r="AA48" s="430" t="s">
        <v>1226</v>
      </c>
      <c r="AB48" s="430" t="s">
        <v>1226</v>
      </c>
      <c r="AC48" s="430" t="s">
        <v>1226</v>
      </c>
      <c r="AD48" s="430" t="s">
        <v>1226</v>
      </c>
      <c r="AE48" s="430" t="s">
        <v>1226</v>
      </c>
      <c r="AF48" s="430" t="s">
        <v>1226</v>
      </c>
      <c r="AG48" s="451" t="s">
        <v>1226</v>
      </c>
      <c r="AH48" s="451" t="s">
        <v>1226</v>
      </c>
      <c r="AI48" s="451" t="s">
        <v>1226</v>
      </c>
      <c r="AJ48" s="430" t="s">
        <v>9131</v>
      </c>
      <c r="AK48" s="430" t="s">
        <v>1226</v>
      </c>
      <c r="AL48" s="430" t="s">
        <v>1226</v>
      </c>
      <c r="AM48" s="430" t="s">
        <v>1226</v>
      </c>
      <c r="AN48" s="430" t="s">
        <v>1226</v>
      </c>
      <c r="AO48" s="430" t="s">
        <v>1226</v>
      </c>
      <c r="AP48" s="430" t="s">
        <v>1226</v>
      </c>
      <c r="AQ48" s="451" t="s">
        <v>1226</v>
      </c>
      <c r="AR48" s="451" t="s">
        <v>1226</v>
      </c>
      <c r="AS48" s="451" t="s">
        <v>1226</v>
      </c>
      <c r="AT48" s="430" t="s">
        <v>9</v>
      </c>
      <c r="AU48" s="430" t="s">
        <v>1226</v>
      </c>
      <c r="AV48" s="430" t="s">
        <v>1226</v>
      </c>
      <c r="AW48" s="430" t="s">
        <v>1226</v>
      </c>
      <c r="AX48" s="430" t="s">
        <v>1226</v>
      </c>
      <c r="AY48" s="430" t="s">
        <v>1226</v>
      </c>
      <c r="AZ48" s="430" t="s">
        <v>1226</v>
      </c>
      <c r="BA48" s="451" t="s">
        <v>1226</v>
      </c>
      <c r="BB48" s="451" t="s">
        <v>1226</v>
      </c>
      <c r="BC48" s="451" t="s">
        <v>1226</v>
      </c>
      <c r="BD48" s="430" t="s">
        <v>23</v>
      </c>
      <c r="BE48" s="430" t="s">
        <v>1226</v>
      </c>
      <c r="BF48" s="430" t="s">
        <v>1226</v>
      </c>
      <c r="BG48" s="430" t="s">
        <v>1226</v>
      </c>
      <c r="BH48" s="430" t="s">
        <v>1226</v>
      </c>
      <c r="BI48" s="430" t="s">
        <v>1226</v>
      </c>
      <c r="BJ48" s="430" t="s">
        <v>1226</v>
      </c>
      <c r="BK48" s="451" t="s">
        <v>1226</v>
      </c>
      <c r="BL48" s="451" t="s">
        <v>1226</v>
      </c>
      <c r="BM48" s="451" t="s">
        <v>1226</v>
      </c>
      <c r="BN48" s="430" t="s">
        <v>1226</v>
      </c>
      <c r="BO48" s="430" t="s">
        <v>1226</v>
      </c>
      <c r="BP48" s="430" t="s">
        <v>1226</v>
      </c>
      <c r="BQ48" s="430" t="s">
        <v>1226</v>
      </c>
      <c r="BR48" s="430" t="s">
        <v>1226</v>
      </c>
      <c r="BS48" s="430" t="s">
        <v>1226</v>
      </c>
      <c r="BT48" s="430" t="s">
        <v>1226</v>
      </c>
      <c r="BU48" s="451" t="s">
        <v>1226</v>
      </c>
      <c r="BV48" s="451" t="s">
        <v>1226</v>
      </c>
      <c r="BW48" s="451" t="s">
        <v>1226</v>
      </c>
      <c r="BX48" s="430" t="s">
        <v>1226</v>
      </c>
      <c r="BY48" s="430" t="s">
        <v>1226</v>
      </c>
      <c r="BZ48" s="430" t="s">
        <v>1226</v>
      </c>
      <c r="CA48" s="430" t="s">
        <v>1226</v>
      </c>
      <c r="CB48" s="430" t="s">
        <v>1226</v>
      </c>
      <c r="CC48" s="430" t="s">
        <v>1226</v>
      </c>
      <c r="CD48" s="430" t="s">
        <v>1226</v>
      </c>
      <c r="CE48" s="451" t="s">
        <v>1226</v>
      </c>
      <c r="CF48" s="451" t="s">
        <v>1226</v>
      </c>
      <c r="CG48" s="451" t="s">
        <v>1226</v>
      </c>
      <c r="CH48" s="430" t="s">
        <v>1226</v>
      </c>
      <c r="CI48" s="430" t="s">
        <v>1226</v>
      </c>
      <c r="CJ48" s="430" t="s">
        <v>1226</v>
      </c>
      <c r="CK48" s="430" t="s">
        <v>1226</v>
      </c>
      <c r="CL48" s="430" t="s">
        <v>1226</v>
      </c>
      <c r="CM48" s="430" t="s">
        <v>1226</v>
      </c>
      <c r="CN48" s="430" t="s">
        <v>1226</v>
      </c>
      <c r="CO48" s="451" t="s">
        <v>1226</v>
      </c>
      <c r="CP48" s="451" t="s">
        <v>1226</v>
      </c>
      <c r="CQ48" s="451" t="s">
        <v>1226</v>
      </c>
      <c r="CR48" s="430" t="s">
        <v>1226</v>
      </c>
      <c r="CS48" s="430" t="s">
        <v>1226</v>
      </c>
      <c r="CT48" s="430" t="s">
        <v>1226</v>
      </c>
      <c r="CU48" s="430" t="s">
        <v>1226</v>
      </c>
      <c r="CV48" s="430" t="s">
        <v>1226</v>
      </c>
      <c r="CW48" s="430" t="s">
        <v>1226</v>
      </c>
      <c r="CX48" s="430" t="s">
        <v>1226</v>
      </c>
      <c r="CY48" s="451" t="s">
        <v>1226</v>
      </c>
      <c r="CZ48" s="451" t="s">
        <v>1226</v>
      </c>
      <c r="DA48" s="451" t="s">
        <v>1226</v>
      </c>
      <c r="DB48" s="430" t="s">
        <v>1226</v>
      </c>
      <c r="DC48" s="430" t="s">
        <v>1226</v>
      </c>
      <c r="DD48" s="430" t="s">
        <v>1226</v>
      </c>
      <c r="DE48" s="430" t="s">
        <v>1226</v>
      </c>
      <c r="DF48" s="430" t="s">
        <v>1226</v>
      </c>
      <c r="DG48" s="430" t="s">
        <v>1226</v>
      </c>
      <c r="DH48" s="430" t="s">
        <v>1226</v>
      </c>
      <c r="DI48" s="451" t="s">
        <v>1226</v>
      </c>
      <c r="DJ48" s="451" t="s">
        <v>1226</v>
      </c>
      <c r="DK48" s="451" t="s">
        <v>1226</v>
      </c>
      <c r="DL48" s="430" t="s">
        <v>1226</v>
      </c>
      <c r="DM48" s="430" t="s">
        <v>1226</v>
      </c>
      <c r="DN48" s="430" t="s">
        <v>1226</v>
      </c>
      <c r="DO48" s="430" t="s">
        <v>1226</v>
      </c>
      <c r="DP48" s="430" t="s">
        <v>1226</v>
      </c>
      <c r="DQ48" s="430" t="s">
        <v>1226</v>
      </c>
      <c r="DR48" s="430" t="s">
        <v>1226</v>
      </c>
      <c r="DS48" s="451" t="s">
        <v>1226</v>
      </c>
      <c r="DT48" s="451" t="s">
        <v>1226</v>
      </c>
      <c r="DU48" s="451" t="s">
        <v>1226</v>
      </c>
      <c r="DV48" s="430" t="s">
        <v>1226</v>
      </c>
      <c r="DW48" s="430" t="s">
        <v>1226</v>
      </c>
      <c r="DX48" s="430" t="s">
        <v>1226</v>
      </c>
      <c r="DY48" s="430" t="s">
        <v>1226</v>
      </c>
      <c r="DZ48" s="430" t="s">
        <v>1226</v>
      </c>
      <c r="EA48" s="430" t="s">
        <v>1226</v>
      </c>
      <c r="EB48" s="430" t="s">
        <v>1226</v>
      </c>
      <c r="EC48" s="451" t="s">
        <v>1226</v>
      </c>
      <c r="ED48" s="451" t="s">
        <v>1226</v>
      </c>
      <c r="EE48" s="451" t="s">
        <v>1226</v>
      </c>
      <c r="EF48" s="430" t="s">
        <v>1226</v>
      </c>
      <c r="EG48" s="430" t="s">
        <v>1226</v>
      </c>
      <c r="EH48" s="430" t="s">
        <v>1226</v>
      </c>
      <c r="EI48" s="430" t="s">
        <v>1226</v>
      </c>
      <c r="EJ48" s="430" t="s">
        <v>1226</v>
      </c>
      <c r="EK48" s="430" t="s">
        <v>1226</v>
      </c>
      <c r="EL48" s="430" t="s">
        <v>1226</v>
      </c>
      <c r="EM48" s="451" t="s">
        <v>1226</v>
      </c>
      <c r="EN48" s="451" t="s">
        <v>1226</v>
      </c>
      <c r="EO48" s="451" t="s">
        <v>1226</v>
      </c>
      <c r="EP48" s="430" t="s">
        <v>1226</v>
      </c>
      <c r="EQ48" s="430" t="s">
        <v>1226</v>
      </c>
      <c r="ER48" s="430" t="s">
        <v>1226</v>
      </c>
      <c r="ES48" s="430" t="s">
        <v>1226</v>
      </c>
      <c r="ET48" s="430" t="s">
        <v>1226</v>
      </c>
      <c r="EU48" s="430" t="s">
        <v>1226</v>
      </c>
      <c r="EV48" s="430" t="s">
        <v>1226</v>
      </c>
      <c r="EW48" s="451" t="s">
        <v>1226</v>
      </c>
      <c r="EX48" s="451" t="s">
        <v>1226</v>
      </c>
      <c r="EY48" s="451" t="s">
        <v>1226</v>
      </c>
      <c r="EZ48" s="430" t="s">
        <v>1226</v>
      </c>
      <c r="FA48" s="430" t="s">
        <v>1226</v>
      </c>
      <c r="FB48" s="430" t="s">
        <v>1226</v>
      </c>
      <c r="FC48" s="430" t="s">
        <v>1226</v>
      </c>
      <c r="FD48" s="430" t="s">
        <v>1226</v>
      </c>
      <c r="FE48" s="430" t="s">
        <v>1226</v>
      </c>
      <c r="FF48" s="430" t="s">
        <v>1226</v>
      </c>
      <c r="FG48" s="430" t="s">
        <v>1226</v>
      </c>
      <c r="FH48" s="430" t="s">
        <v>1226</v>
      </c>
      <c r="FI48" s="430" t="s">
        <v>1226</v>
      </c>
      <c r="FJ48" s="430" t="s">
        <v>1226</v>
      </c>
      <c r="FK48" s="430" t="s">
        <v>1226</v>
      </c>
      <c r="FL48" s="430" t="s">
        <v>9132</v>
      </c>
      <c r="FM48" s="430" t="s">
        <v>9133</v>
      </c>
      <c r="FN48" s="443" t="s">
        <v>1226</v>
      </c>
      <c r="FO48" s="443" t="s">
        <v>1226</v>
      </c>
      <c r="FP48" s="443" t="s">
        <v>1226</v>
      </c>
      <c r="FQ48" s="443" t="s">
        <v>1226</v>
      </c>
      <c r="FR48" s="443" t="s">
        <v>1226</v>
      </c>
      <c r="FS48" s="443" t="s">
        <v>1226</v>
      </c>
      <c r="FT48" s="443" t="s">
        <v>1226</v>
      </c>
      <c r="FU48" s="430">
        <v>0</v>
      </c>
      <c r="FV48" s="430" t="s">
        <v>1226</v>
      </c>
      <c r="FW48" s="430">
        <v>0</v>
      </c>
      <c r="FX48" s="430" t="s">
        <v>1226</v>
      </c>
      <c r="FY48" s="430">
        <v>0</v>
      </c>
      <c r="FZ48" s="430" t="s">
        <v>1226</v>
      </c>
      <c r="GA48" s="430">
        <v>0</v>
      </c>
      <c r="GB48" s="430" t="s">
        <v>1226</v>
      </c>
      <c r="GC48" s="430" t="s">
        <v>9134</v>
      </c>
      <c r="GD48" s="430" t="s">
        <v>1101</v>
      </c>
      <c r="GE48" s="430" t="s">
        <v>1226</v>
      </c>
      <c r="GF48" s="430">
        <v>0.5</v>
      </c>
      <c r="GG48" s="430">
        <v>0.5</v>
      </c>
      <c r="GH48" s="430">
        <v>0</v>
      </c>
      <c r="GI48" s="430" t="s">
        <v>1226</v>
      </c>
      <c r="GJ48" s="430">
        <v>0.5</v>
      </c>
      <c r="GK48" s="430">
        <v>0.5</v>
      </c>
      <c r="GL48" s="430">
        <v>0.5</v>
      </c>
      <c r="GM48" s="430" t="s">
        <v>1226</v>
      </c>
      <c r="GN48" s="430">
        <v>0.5</v>
      </c>
      <c r="GO48" s="430">
        <v>0.5</v>
      </c>
      <c r="GP48" s="430">
        <v>0.5</v>
      </c>
      <c r="GQ48" s="430" t="s">
        <v>1226</v>
      </c>
      <c r="GR48" s="430">
        <v>0.5</v>
      </c>
      <c r="GS48" s="430">
        <v>0.5</v>
      </c>
      <c r="GT48" s="430">
        <v>0.5</v>
      </c>
      <c r="GU48" s="430" t="s">
        <v>1226</v>
      </c>
      <c r="GV48" s="430" t="s">
        <v>1226</v>
      </c>
      <c r="GW48" s="430" t="s">
        <v>1226</v>
      </c>
      <c r="GX48" s="430" t="s">
        <v>1226</v>
      </c>
      <c r="GY48" s="430" t="s">
        <v>1226</v>
      </c>
      <c r="GZ48" s="430" t="s">
        <v>1226</v>
      </c>
      <c r="HA48" s="430" t="s">
        <v>1226</v>
      </c>
      <c r="HB48" s="430">
        <v>0</v>
      </c>
      <c r="HC48" s="430">
        <v>0</v>
      </c>
      <c r="HD48" s="430">
        <v>0</v>
      </c>
      <c r="HE48" s="430">
        <v>0</v>
      </c>
      <c r="HF48" s="430">
        <v>0</v>
      </c>
      <c r="HG48" s="430">
        <v>0</v>
      </c>
      <c r="HH48" s="430">
        <v>0</v>
      </c>
      <c r="HI48" s="430">
        <v>0</v>
      </c>
      <c r="HJ48" s="430">
        <v>0</v>
      </c>
      <c r="HK48" s="430">
        <v>0</v>
      </c>
      <c r="HL48" s="430">
        <v>0</v>
      </c>
      <c r="HM48" s="430">
        <v>0</v>
      </c>
      <c r="HN48" s="430">
        <v>1</v>
      </c>
      <c r="HO48" s="430" t="s">
        <v>1226</v>
      </c>
      <c r="HP48" s="430" t="s">
        <v>1226</v>
      </c>
      <c r="HQ48" s="430" t="s">
        <v>1226</v>
      </c>
      <c r="HR48" s="430">
        <v>1</v>
      </c>
      <c r="HS48" s="430" t="s">
        <v>1226</v>
      </c>
      <c r="HT48" s="430" t="s">
        <v>1226</v>
      </c>
      <c r="HU48" s="430" t="s">
        <v>1226</v>
      </c>
      <c r="HV48" s="430">
        <v>1</v>
      </c>
      <c r="HW48" s="430" t="s">
        <v>1226</v>
      </c>
      <c r="HX48" s="430" t="s">
        <v>1226</v>
      </c>
      <c r="HY48" s="430" t="s">
        <v>1226</v>
      </c>
      <c r="HZ48" s="430" t="s">
        <v>1226</v>
      </c>
      <c r="IA48" s="430">
        <v>1</v>
      </c>
      <c r="IB48" s="430" t="s">
        <v>1226</v>
      </c>
      <c r="IC48" s="430" t="s">
        <v>1226</v>
      </c>
      <c r="ID48" s="430" t="s">
        <v>1226</v>
      </c>
      <c r="IE48" s="430" t="s">
        <v>1226</v>
      </c>
      <c r="IF48" s="430" t="s">
        <v>1226</v>
      </c>
      <c r="IG48" s="430">
        <v>0</v>
      </c>
      <c r="IH48" s="430">
        <v>0</v>
      </c>
      <c r="II48" s="430">
        <v>0</v>
      </c>
      <c r="IJ48" s="430">
        <v>0</v>
      </c>
      <c r="IK48" s="430">
        <v>0</v>
      </c>
      <c r="IL48" s="430" t="s">
        <v>1226</v>
      </c>
      <c r="IM48" s="430" t="s">
        <v>1226</v>
      </c>
      <c r="IN48" s="430">
        <v>0</v>
      </c>
      <c r="IO48" s="430" t="s">
        <v>1226</v>
      </c>
      <c r="IP48" s="430">
        <v>0</v>
      </c>
      <c r="IQ48" s="430" t="s">
        <v>1226</v>
      </c>
      <c r="IR48" s="430">
        <v>0</v>
      </c>
      <c r="IS48" s="430" t="s">
        <v>1226</v>
      </c>
      <c r="IT48" s="430">
        <v>0</v>
      </c>
      <c r="IU48" s="430" t="s">
        <v>1226</v>
      </c>
      <c r="IV48" s="430" t="s">
        <v>1226</v>
      </c>
      <c r="IW48" s="430">
        <v>0</v>
      </c>
      <c r="IX48" s="430" t="s">
        <v>1226</v>
      </c>
      <c r="IY48" s="430">
        <v>0</v>
      </c>
      <c r="IZ48" s="430" t="s">
        <v>1226</v>
      </c>
      <c r="JA48" s="430">
        <v>0</v>
      </c>
      <c r="JB48" s="430" t="s">
        <v>1226</v>
      </c>
      <c r="JC48" s="430">
        <v>0</v>
      </c>
      <c r="JD48" s="430" t="s">
        <v>1226</v>
      </c>
      <c r="JE48" s="430" t="s">
        <v>1226</v>
      </c>
      <c r="JF48" s="430" t="s">
        <v>1226</v>
      </c>
      <c r="JG48" s="430" t="s">
        <v>1226</v>
      </c>
      <c r="JH48" s="430" t="s">
        <v>1226</v>
      </c>
      <c r="JI48" s="430" t="s">
        <v>1226</v>
      </c>
      <c r="JJ48" s="430" t="s">
        <v>1226</v>
      </c>
      <c r="JK48" s="430" t="s">
        <v>1226</v>
      </c>
      <c r="JL48" s="430" t="s">
        <v>1226</v>
      </c>
      <c r="JM48" s="430" t="s">
        <v>1226</v>
      </c>
      <c r="JN48" s="430" t="s">
        <v>1226</v>
      </c>
      <c r="JO48" s="430" t="s">
        <v>1226</v>
      </c>
      <c r="JP48" s="443" t="s">
        <v>1226</v>
      </c>
      <c r="JQ48" s="443" t="s">
        <v>1226</v>
      </c>
      <c r="JR48" s="443" t="s">
        <v>1226</v>
      </c>
      <c r="JS48" s="443" t="s">
        <v>1226</v>
      </c>
      <c r="JT48" s="443" t="s">
        <v>1226</v>
      </c>
      <c r="JU48" s="430" t="s">
        <v>1226</v>
      </c>
      <c r="JV48" s="430" t="s">
        <v>1226</v>
      </c>
      <c r="JW48" s="430">
        <v>0</v>
      </c>
      <c r="JX48" s="430" t="s">
        <v>1226</v>
      </c>
      <c r="JY48" s="430" t="s">
        <v>1226</v>
      </c>
      <c r="JZ48" s="430">
        <v>0</v>
      </c>
      <c r="KA48" s="430" t="s">
        <v>1226</v>
      </c>
      <c r="KB48" s="430" t="s">
        <v>1226</v>
      </c>
      <c r="KC48" s="430">
        <v>0</v>
      </c>
      <c r="KD48" s="430" t="s">
        <v>1226</v>
      </c>
      <c r="KE48" s="430" t="s">
        <v>1226</v>
      </c>
      <c r="KF48" s="430">
        <v>0</v>
      </c>
      <c r="KG48" s="430" t="s">
        <v>1226</v>
      </c>
      <c r="KH48" s="430" t="s">
        <v>1226</v>
      </c>
      <c r="KI48" s="430">
        <v>0</v>
      </c>
      <c r="KJ48" s="430" t="s">
        <v>1226</v>
      </c>
      <c r="KK48" s="430" t="s">
        <v>1226</v>
      </c>
      <c r="KL48" s="430">
        <v>0</v>
      </c>
      <c r="KM48" s="430" t="s">
        <v>1226</v>
      </c>
      <c r="KN48" s="430" t="s">
        <v>1226</v>
      </c>
      <c r="KO48" s="430">
        <v>0</v>
      </c>
      <c r="KP48" s="430" t="s">
        <v>1136</v>
      </c>
      <c r="KQ48" s="430" t="s">
        <v>1136</v>
      </c>
      <c r="KR48" s="430" t="s">
        <v>1226</v>
      </c>
      <c r="KS48" s="430" t="s">
        <v>1226</v>
      </c>
      <c r="KT48" s="430" t="s">
        <v>1226</v>
      </c>
      <c r="KU48" s="430" t="s">
        <v>1226</v>
      </c>
      <c r="KV48" s="430" t="s">
        <v>1226</v>
      </c>
      <c r="KW48" s="430" t="s">
        <v>1226</v>
      </c>
      <c r="KX48" s="430" t="s">
        <v>1226</v>
      </c>
      <c r="KY48" s="430" t="s">
        <v>1226</v>
      </c>
      <c r="KZ48" s="430" t="s">
        <v>1226</v>
      </c>
      <c r="LA48" s="430" t="s">
        <v>1226</v>
      </c>
      <c r="LB48" s="430" t="s">
        <v>1226</v>
      </c>
      <c r="LC48" s="430" t="s">
        <v>1226</v>
      </c>
      <c r="LD48" s="430" t="s">
        <v>1226</v>
      </c>
      <c r="LE48" s="430" t="s">
        <v>1226</v>
      </c>
      <c r="LF48" s="430" t="s">
        <v>1333</v>
      </c>
      <c r="LG48" s="430" t="s">
        <v>1045</v>
      </c>
      <c r="LH48" s="430" t="s">
        <v>9135</v>
      </c>
      <c r="LI48" s="430" t="s">
        <v>9136</v>
      </c>
      <c r="LJ48" s="430" t="s">
        <v>9021</v>
      </c>
      <c r="LK48" s="430" t="s">
        <v>1226</v>
      </c>
      <c r="LL48" s="430" t="s">
        <v>1226</v>
      </c>
      <c r="LM48" s="430" t="s">
        <v>1226</v>
      </c>
      <c r="LN48" s="430" t="s">
        <v>1226</v>
      </c>
      <c r="LO48" s="430" t="s">
        <v>1226</v>
      </c>
      <c r="LP48" s="430" t="s">
        <v>1226</v>
      </c>
      <c r="LQ48" s="430" t="s">
        <v>1226</v>
      </c>
      <c r="LR48" s="430" t="s">
        <v>1226</v>
      </c>
      <c r="LS48" s="430" t="s">
        <v>1226</v>
      </c>
      <c r="LT48" s="430" t="s">
        <v>1226</v>
      </c>
      <c r="LU48" s="430" t="s">
        <v>1226</v>
      </c>
      <c r="LV48" s="430" t="s">
        <v>1226</v>
      </c>
      <c r="LW48" s="430" t="s">
        <v>1226</v>
      </c>
      <c r="LX48" s="430" t="s">
        <v>1226</v>
      </c>
      <c r="LY48" s="430" t="s">
        <v>1226</v>
      </c>
      <c r="LZ48" s="430" t="s">
        <v>1226</v>
      </c>
      <c r="MA48" s="430" t="s">
        <v>1226</v>
      </c>
      <c r="MB48" s="430" t="s">
        <v>1226</v>
      </c>
      <c r="MC48" s="430" t="s">
        <v>1226</v>
      </c>
      <c r="MD48" s="430" t="s">
        <v>1226</v>
      </c>
      <c r="ME48" s="430" t="s">
        <v>1226</v>
      </c>
      <c r="MF48" s="430" t="s">
        <v>1226</v>
      </c>
      <c r="MG48" s="430" t="s">
        <v>1226</v>
      </c>
      <c r="MH48" s="430" t="s">
        <v>1226</v>
      </c>
      <c r="MI48" s="430" t="s">
        <v>1226</v>
      </c>
      <c r="MJ48" s="430">
        <v>355654.35</v>
      </c>
      <c r="MK48" s="430">
        <v>335998.95</v>
      </c>
      <c r="ML48" s="430" t="s">
        <v>1226</v>
      </c>
      <c r="MM48" s="430" t="s">
        <v>1226</v>
      </c>
      <c r="MN48" s="430">
        <v>19655.400000000001</v>
      </c>
      <c r="MO48" s="430" t="s">
        <v>1226</v>
      </c>
      <c r="MP48" s="430" t="s">
        <v>1226</v>
      </c>
      <c r="MQ48" s="430" t="s">
        <v>1226</v>
      </c>
      <c r="MR48" s="430" t="s">
        <v>1226</v>
      </c>
      <c r="MS48" s="430" t="s">
        <v>1226</v>
      </c>
      <c r="MT48" s="430" t="s">
        <v>1226</v>
      </c>
      <c r="MU48" s="430" t="s">
        <v>1226</v>
      </c>
      <c r="MV48" s="430" t="s">
        <v>1226</v>
      </c>
      <c r="MW48" s="430" t="s">
        <v>1226</v>
      </c>
      <c r="MX48" s="430" t="s">
        <v>1226</v>
      </c>
      <c r="MY48" s="430" t="s">
        <v>1226</v>
      </c>
      <c r="MZ48" s="430" t="s">
        <v>1226</v>
      </c>
      <c r="NA48" s="430" t="s">
        <v>1226</v>
      </c>
      <c r="NB48" s="430" t="s">
        <v>1226</v>
      </c>
      <c r="NC48" s="430" t="s">
        <v>1226</v>
      </c>
      <c r="ND48" s="430" t="s">
        <v>1226</v>
      </c>
      <c r="NE48" s="430" t="s">
        <v>1226</v>
      </c>
      <c r="NF48" s="430" t="s">
        <v>1226</v>
      </c>
      <c r="NG48" s="430" t="s">
        <v>1226</v>
      </c>
      <c r="NH48" s="430" t="s">
        <v>1226</v>
      </c>
      <c r="NI48" s="430" t="s">
        <v>1226</v>
      </c>
      <c r="NJ48" s="430" t="s">
        <v>1226</v>
      </c>
      <c r="NK48" s="430" t="s">
        <v>1226</v>
      </c>
      <c r="NL48" s="430" t="s">
        <v>1226</v>
      </c>
      <c r="NM48" s="430" t="s">
        <v>1226</v>
      </c>
      <c r="NN48" s="430" t="s">
        <v>1226</v>
      </c>
      <c r="NO48" s="430" t="s">
        <v>1226</v>
      </c>
      <c r="NP48" s="430" t="s">
        <v>1226</v>
      </c>
      <c r="NQ48" s="430" t="s">
        <v>1226</v>
      </c>
      <c r="NR48" s="430" t="s">
        <v>1226</v>
      </c>
      <c r="NS48" s="430" t="s">
        <v>1226</v>
      </c>
      <c r="NT48" s="430" t="s">
        <v>1226</v>
      </c>
      <c r="NU48" s="430" t="s">
        <v>1226</v>
      </c>
      <c r="NV48" s="430" t="s">
        <v>1226</v>
      </c>
      <c r="NW48" s="430" t="s">
        <v>1226</v>
      </c>
      <c r="NX48" s="430" t="s">
        <v>1226</v>
      </c>
      <c r="NY48" s="430" t="s">
        <v>1226</v>
      </c>
      <c r="NZ48" s="430">
        <v>21704949.399999999</v>
      </c>
      <c r="OA48" s="430">
        <v>16802291.199999999</v>
      </c>
      <c r="OB48" s="430" t="s">
        <v>1226</v>
      </c>
      <c r="OC48" s="430" t="s">
        <v>1226</v>
      </c>
      <c r="OD48" s="430">
        <v>4902658.17</v>
      </c>
      <c r="OE48" s="430" t="s">
        <v>1226</v>
      </c>
      <c r="OF48" s="430" t="s">
        <v>1226</v>
      </c>
      <c r="OG48" s="430" t="s">
        <v>1226</v>
      </c>
      <c r="OH48" s="430" t="s">
        <v>1226</v>
      </c>
      <c r="OI48" s="430" t="s">
        <v>1226</v>
      </c>
      <c r="OJ48" s="430" t="s">
        <v>1226</v>
      </c>
      <c r="OK48" s="430" t="s">
        <v>1226</v>
      </c>
      <c r="OL48" s="430" t="s">
        <v>1226</v>
      </c>
      <c r="OM48" s="430" t="s">
        <v>1226</v>
      </c>
      <c r="ON48" s="430" t="s">
        <v>1226</v>
      </c>
      <c r="OO48" s="430" t="s">
        <v>1226</v>
      </c>
      <c r="OP48" s="430" t="s">
        <v>1226</v>
      </c>
      <c r="OQ48" s="430" t="s">
        <v>1226</v>
      </c>
      <c r="OR48" s="430" t="s">
        <v>1226</v>
      </c>
      <c r="OS48" s="430" t="s">
        <v>1226</v>
      </c>
      <c r="OT48" s="430" t="s">
        <v>1226</v>
      </c>
      <c r="OU48" s="430" t="s">
        <v>1226</v>
      </c>
      <c r="OV48" s="430" t="s">
        <v>1226</v>
      </c>
      <c r="OW48" s="430" t="s">
        <v>1226</v>
      </c>
      <c r="OX48" s="430" t="s">
        <v>1226</v>
      </c>
      <c r="OY48" s="430" t="s">
        <v>1226</v>
      </c>
      <c r="OZ48" s="430" t="s">
        <v>1226</v>
      </c>
      <c r="PA48" s="430" t="s">
        <v>1226</v>
      </c>
      <c r="PB48" s="430" t="s">
        <v>1226</v>
      </c>
      <c r="PC48" s="430" t="s">
        <v>1226</v>
      </c>
      <c r="PD48" s="430" t="s">
        <v>1226</v>
      </c>
      <c r="PE48" s="430" t="s">
        <v>1226</v>
      </c>
      <c r="PF48" s="430" t="s">
        <v>1226</v>
      </c>
      <c r="PG48" s="430" t="s">
        <v>1226</v>
      </c>
      <c r="PH48" s="430" t="s">
        <v>1226</v>
      </c>
      <c r="PI48" s="430" t="s">
        <v>1226</v>
      </c>
      <c r="PJ48" s="430" t="s">
        <v>1226</v>
      </c>
      <c r="PK48" s="430" t="s">
        <v>1226</v>
      </c>
      <c r="PL48" s="430" t="s">
        <v>1226</v>
      </c>
      <c r="PM48" s="430" t="s">
        <v>1226</v>
      </c>
      <c r="PN48" s="430" t="s">
        <v>1226</v>
      </c>
      <c r="PO48" s="430" t="s">
        <v>1226</v>
      </c>
      <c r="PP48" s="430" t="s">
        <v>1226</v>
      </c>
      <c r="PQ48" s="430" t="s">
        <v>1226</v>
      </c>
      <c r="PR48" s="430" t="s">
        <v>1226</v>
      </c>
      <c r="PS48" s="430" t="s">
        <v>1226</v>
      </c>
      <c r="PT48" s="430" t="s">
        <v>1226</v>
      </c>
      <c r="PU48" s="430" t="s">
        <v>1226</v>
      </c>
      <c r="PV48" s="430" t="s">
        <v>1226</v>
      </c>
      <c r="PW48" s="430" t="s">
        <v>1226</v>
      </c>
      <c r="PX48" s="430" t="s">
        <v>1226</v>
      </c>
      <c r="PY48" s="430" t="s">
        <v>1226</v>
      </c>
      <c r="PZ48" s="430" t="s">
        <v>1226</v>
      </c>
      <c r="QA48" s="430" t="s">
        <v>1226</v>
      </c>
      <c r="QB48" s="430" t="s">
        <v>1226</v>
      </c>
      <c r="QC48" s="430" t="s">
        <v>1226</v>
      </c>
      <c r="QD48" s="430">
        <v>22060603.800000001</v>
      </c>
      <c r="QE48" s="430">
        <v>17138290</v>
      </c>
      <c r="QF48" s="430" t="s">
        <v>1226</v>
      </c>
      <c r="QG48" s="430" t="s">
        <v>1226</v>
      </c>
      <c r="QH48" s="430">
        <v>4922313.57</v>
      </c>
      <c r="QI48" s="430" t="s">
        <v>1226</v>
      </c>
      <c r="QJ48" s="430" t="s">
        <v>1226</v>
      </c>
      <c r="QK48" s="430" t="s">
        <v>1226</v>
      </c>
      <c r="QL48" s="430" t="s">
        <v>1226</v>
      </c>
      <c r="QM48" s="430" t="s">
        <v>1226</v>
      </c>
      <c r="QN48" s="430" t="s">
        <v>1226</v>
      </c>
      <c r="QO48" s="430" t="s">
        <v>1226</v>
      </c>
      <c r="QP48" s="430" t="s">
        <v>1226</v>
      </c>
      <c r="QQ48" s="430" t="s">
        <v>1226</v>
      </c>
      <c r="QR48" s="430" t="s">
        <v>1226</v>
      </c>
      <c r="QS48" s="430" t="s">
        <v>1226</v>
      </c>
      <c r="QT48" s="443" t="s">
        <v>1226</v>
      </c>
      <c r="QU48" s="443" t="s">
        <v>1226</v>
      </c>
      <c r="QV48" s="443">
        <v>0.11736582000000001</v>
      </c>
      <c r="QW48" s="443" t="s">
        <v>1226</v>
      </c>
      <c r="QX48" s="443" t="s">
        <v>1226</v>
      </c>
      <c r="QY48" s="443">
        <v>7.1626331700000003</v>
      </c>
      <c r="QZ48" s="443" t="s">
        <v>1226</v>
      </c>
      <c r="RA48" s="443" t="s">
        <v>1226</v>
      </c>
      <c r="RB48" s="443" t="s">
        <v>1226</v>
      </c>
      <c r="RC48" s="443">
        <v>7.2799989900000002</v>
      </c>
      <c r="RD48" s="443">
        <v>5.6556357000000004</v>
      </c>
      <c r="RE48" s="443" t="s">
        <v>1226</v>
      </c>
      <c r="RF48" s="443" t="s">
        <v>1226</v>
      </c>
      <c r="RG48" s="443">
        <v>1.62436329</v>
      </c>
      <c r="RH48" s="443" t="s">
        <v>1226</v>
      </c>
      <c r="RI48" s="443" t="s">
        <v>1226</v>
      </c>
      <c r="RJ48" s="443" t="s">
        <v>1226</v>
      </c>
      <c r="RK48" s="443" t="s">
        <v>1226</v>
      </c>
      <c r="RL48" s="443" t="s">
        <v>1226</v>
      </c>
      <c r="RM48" s="443" t="s">
        <v>1226</v>
      </c>
      <c r="RN48" s="443" t="s">
        <v>1226</v>
      </c>
      <c r="RO48" s="443" t="s">
        <v>1226</v>
      </c>
    </row>
    <row r="49" spans="1:483" x14ac:dyDescent="0.2">
      <c r="A49" s="430" t="s">
        <v>1295</v>
      </c>
      <c r="B49" s="430" t="s">
        <v>47</v>
      </c>
      <c r="C49" s="430" t="s">
        <v>1055</v>
      </c>
      <c r="D49" s="430" t="s">
        <v>1081</v>
      </c>
      <c r="E49" s="430" t="s">
        <v>1057</v>
      </c>
      <c r="F49" s="443">
        <v>3.7579799999999999</v>
      </c>
      <c r="G49" s="444">
        <v>18700.241392157499</v>
      </c>
      <c r="H49" s="430">
        <v>0.75</v>
      </c>
      <c r="I49" s="430">
        <v>0.75</v>
      </c>
      <c r="J49" s="430">
        <v>0.75</v>
      </c>
      <c r="K49" s="430">
        <v>0.75</v>
      </c>
      <c r="L49" s="430">
        <v>0.75</v>
      </c>
      <c r="M49" s="430">
        <v>0</v>
      </c>
      <c r="N49" s="430">
        <v>0.75</v>
      </c>
      <c r="O49" s="430" t="s">
        <v>9220</v>
      </c>
      <c r="P49" s="430" t="s">
        <v>9221</v>
      </c>
      <c r="Q49" s="430" t="s">
        <v>9222</v>
      </c>
      <c r="R49" s="430" t="s">
        <v>9223</v>
      </c>
      <c r="S49" s="430" t="s">
        <v>9224</v>
      </c>
      <c r="T49" s="430" t="s">
        <v>1226</v>
      </c>
      <c r="U49" s="430" t="s">
        <v>1226</v>
      </c>
      <c r="V49" s="430" t="s">
        <v>1226</v>
      </c>
      <c r="W49" s="451" t="s">
        <v>1226</v>
      </c>
      <c r="X49" s="451" t="s">
        <v>1226</v>
      </c>
      <c r="Y49" s="451" t="s">
        <v>1226</v>
      </c>
      <c r="Z49" s="430" t="s">
        <v>9225</v>
      </c>
      <c r="AA49" s="430">
        <v>270.7</v>
      </c>
      <c r="AB49" s="430" t="s">
        <v>1226</v>
      </c>
      <c r="AC49" s="430">
        <v>16.5</v>
      </c>
      <c r="AD49" s="430">
        <v>254.2</v>
      </c>
      <c r="AE49" s="430" t="s">
        <v>1226</v>
      </c>
      <c r="AF49" s="430" t="s">
        <v>1226</v>
      </c>
      <c r="AG49" s="451" t="s">
        <v>1226</v>
      </c>
      <c r="AH49" s="451" t="s">
        <v>1226</v>
      </c>
      <c r="AI49" s="451" t="s">
        <v>1226</v>
      </c>
      <c r="AJ49" s="430" t="s">
        <v>9226</v>
      </c>
      <c r="AK49" s="430" t="s">
        <v>9227</v>
      </c>
      <c r="AL49" s="430" t="s">
        <v>1226</v>
      </c>
      <c r="AM49" s="430" t="s">
        <v>1226</v>
      </c>
      <c r="AN49" s="430" t="s">
        <v>9227</v>
      </c>
      <c r="AO49" s="430" t="s">
        <v>1226</v>
      </c>
      <c r="AP49" s="430" t="s">
        <v>1226</v>
      </c>
      <c r="AQ49" s="451" t="s">
        <v>1226</v>
      </c>
      <c r="AR49" s="451" t="s">
        <v>1226</v>
      </c>
      <c r="AS49" s="451" t="s">
        <v>1226</v>
      </c>
      <c r="AT49" s="430" t="s">
        <v>1226</v>
      </c>
      <c r="AU49" s="430" t="s">
        <v>1226</v>
      </c>
      <c r="AV49" s="430" t="s">
        <v>1226</v>
      </c>
      <c r="AW49" s="430" t="s">
        <v>1226</v>
      </c>
      <c r="AX49" s="430" t="s">
        <v>1226</v>
      </c>
      <c r="AY49" s="430" t="s">
        <v>1226</v>
      </c>
      <c r="AZ49" s="430" t="s">
        <v>1226</v>
      </c>
      <c r="BA49" s="451" t="s">
        <v>1226</v>
      </c>
      <c r="BB49" s="451" t="s">
        <v>1226</v>
      </c>
      <c r="BC49" s="451" t="s">
        <v>1226</v>
      </c>
      <c r="BD49" s="430" t="s">
        <v>9228</v>
      </c>
      <c r="BE49" s="430" t="s">
        <v>9229</v>
      </c>
      <c r="BF49" s="430" t="s">
        <v>9229</v>
      </c>
      <c r="BG49" s="430" t="s">
        <v>1226</v>
      </c>
      <c r="BH49" s="430" t="s">
        <v>1226</v>
      </c>
      <c r="BI49" s="430" t="s">
        <v>1226</v>
      </c>
      <c r="BJ49" s="430" t="s">
        <v>1226</v>
      </c>
      <c r="BK49" s="451" t="s">
        <v>1226</v>
      </c>
      <c r="BL49" s="451" t="s">
        <v>1226</v>
      </c>
      <c r="BM49" s="451" t="s">
        <v>1226</v>
      </c>
      <c r="BN49" s="430" t="s">
        <v>1226</v>
      </c>
      <c r="BO49" s="430" t="s">
        <v>1226</v>
      </c>
      <c r="BP49" s="430" t="s">
        <v>1226</v>
      </c>
      <c r="BQ49" s="430" t="s">
        <v>1226</v>
      </c>
      <c r="BR49" s="430" t="s">
        <v>1226</v>
      </c>
      <c r="BS49" s="430" t="s">
        <v>1226</v>
      </c>
      <c r="BT49" s="430" t="s">
        <v>1226</v>
      </c>
      <c r="BU49" s="451" t="s">
        <v>1226</v>
      </c>
      <c r="BV49" s="451" t="s">
        <v>1226</v>
      </c>
      <c r="BW49" s="451" t="s">
        <v>1226</v>
      </c>
      <c r="BX49" s="430" t="s">
        <v>9230</v>
      </c>
      <c r="BY49" s="430" t="s">
        <v>9231</v>
      </c>
      <c r="BZ49" s="430" t="s">
        <v>9231</v>
      </c>
      <c r="CA49" s="430" t="s">
        <v>1226</v>
      </c>
      <c r="CB49" s="430" t="s">
        <v>1226</v>
      </c>
      <c r="CC49" s="430" t="s">
        <v>1226</v>
      </c>
      <c r="CD49" s="430" t="s">
        <v>1226</v>
      </c>
      <c r="CE49" s="451" t="s">
        <v>1226</v>
      </c>
      <c r="CF49" s="451" t="s">
        <v>1226</v>
      </c>
      <c r="CG49" s="451" t="s">
        <v>1226</v>
      </c>
      <c r="CH49" s="430" t="s">
        <v>9232</v>
      </c>
      <c r="CI49" s="430" t="s">
        <v>9233</v>
      </c>
      <c r="CJ49" s="430" t="s">
        <v>9233</v>
      </c>
      <c r="CK49" s="430" t="s">
        <v>1226</v>
      </c>
      <c r="CL49" s="430" t="s">
        <v>1226</v>
      </c>
      <c r="CM49" s="430" t="s">
        <v>1226</v>
      </c>
      <c r="CN49" s="430" t="s">
        <v>1226</v>
      </c>
      <c r="CO49" s="451" t="s">
        <v>1226</v>
      </c>
      <c r="CP49" s="451" t="s">
        <v>1226</v>
      </c>
      <c r="CQ49" s="451" t="s">
        <v>1226</v>
      </c>
      <c r="CR49" s="430" t="s">
        <v>9234</v>
      </c>
      <c r="CS49" s="430" t="s">
        <v>9235</v>
      </c>
      <c r="CT49" s="430" t="s">
        <v>1226</v>
      </c>
      <c r="CU49" s="430" t="s">
        <v>9235</v>
      </c>
      <c r="CV49" s="430" t="s">
        <v>1226</v>
      </c>
      <c r="CW49" s="430" t="s">
        <v>1226</v>
      </c>
      <c r="CX49" s="430" t="s">
        <v>1226</v>
      </c>
      <c r="CY49" s="451" t="s">
        <v>1226</v>
      </c>
      <c r="CZ49" s="451" t="s">
        <v>1226</v>
      </c>
      <c r="DA49" s="451" t="s">
        <v>1226</v>
      </c>
      <c r="DB49" s="430" t="s">
        <v>1226</v>
      </c>
      <c r="DC49" s="430" t="s">
        <v>1226</v>
      </c>
      <c r="DD49" s="430" t="s">
        <v>1226</v>
      </c>
      <c r="DE49" s="430" t="s">
        <v>1226</v>
      </c>
      <c r="DF49" s="430" t="s">
        <v>1226</v>
      </c>
      <c r="DG49" s="430" t="s">
        <v>1226</v>
      </c>
      <c r="DH49" s="430" t="s">
        <v>1226</v>
      </c>
      <c r="DI49" s="451" t="s">
        <v>1226</v>
      </c>
      <c r="DJ49" s="451" t="s">
        <v>1226</v>
      </c>
      <c r="DK49" s="451" t="s">
        <v>1226</v>
      </c>
      <c r="DL49" s="430" t="s">
        <v>1226</v>
      </c>
      <c r="DM49" s="430" t="s">
        <v>1226</v>
      </c>
      <c r="DN49" s="430" t="s">
        <v>1226</v>
      </c>
      <c r="DO49" s="430" t="s">
        <v>1226</v>
      </c>
      <c r="DP49" s="430" t="s">
        <v>1226</v>
      </c>
      <c r="DQ49" s="430" t="s">
        <v>1226</v>
      </c>
      <c r="DR49" s="430" t="s">
        <v>1226</v>
      </c>
      <c r="DS49" s="451" t="s">
        <v>1226</v>
      </c>
      <c r="DT49" s="451" t="s">
        <v>1226</v>
      </c>
      <c r="DU49" s="451" t="s">
        <v>1226</v>
      </c>
      <c r="DV49" s="430" t="s">
        <v>1226</v>
      </c>
      <c r="DW49" s="430" t="s">
        <v>1226</v>
      </c>
      <c r="DX49" s="430" t="s">
        <v>1226</v>
      </c>
      <c r="DY49" s="430" t="s">
        <v>1226</v>
      </c>
      <c r="DZ49" s="430" t="s">
        <v>1226</v>
      </c>
      <c r="EA49" s="430" t="s">
        <v>1226</v>
      </c>
      <c r="EB49" s="430" t="s">
        <v>1226</v>
      </c>
      <c r="EC49" s="451" t="s">
        <v>1226</v>
      </c>
      <c r="ED49" s="451" t="s">
        <v>1226</v>
      </c>
      <c r="EE49" s="451" t="s">
        <v>1226</v>
      </c>
      <c r="EF49" s="430" t="s">
        <v>1226</v>
      </c>
      <c r="EG49" s="430" t="s">
        <v>1226</v>
      </c>
      <c r="EH49" s="430" t="s">
        <v>1226</v>
      </c>
      <c r="EI49" s="430" t="s">
        <v>1226</v>
      </c>
      <c r="EJ49" s="430" t="s">
        <v>1226</v>
      </c>
      <c r="EK49" s="430" t="s">
        <v>1226</v>
      </c>
      <c r="EL49" s="430" t="s">
        <v>1226</v>
      </c>
      <c r="EM49" s="451" t="s">
        <v>1226</v>
      </c>
      <c r="EN49" s="451" t="s">
        <v>1226</v>
      </c>
      <c r="EO49" s="451" t="s">
        <v>1226</v>
      </c>
      <c r="EP49" s="430" t="s">
        <v>1226</v>
      </c>
      <c r="EQ49" s="430" t="s">
        <v>1226</v>
      </c>
      <c r="ER49" s="430" t="s">
        <v>1226</v>
      </c>
      <c r="ES49" s="430" t="s">
        <v>1226</v>
      </c>
      <c r="ET49" s="430" t="s">
        <v>1226</v>
      </c>
      <c r="EU49" s="430" t="s">
        <v>1226</v>
      </c>
      <c r="EV49" s="430" t="s">
        <v>1226</v>
      </c>
      <c r="EW49" s="451" t="s">
        <v>1226</v>
      </c>
      <c r="EX49" s="451" t="s">
        <v>1226</v>
      </c>
      <c r="EY49" s="451" t="s">
        <v>1226</v>
      </c>
      <c r="EZ49" s="430" t="s">
        <v>9236</v>
      </c>
      <c r="FA49" s="430" t="s">
        <v>9237</v>
      </c>
      <c r="FB49" s="430" t="s">
        <v>9238</v>
      </c>
      <c r="FC49" s="430" t="s">
        <v>9239</v>
      </c>
      <c r="FD49" s="430" t="s">
        <v>1226</v>
      </c>
      <c r="FE49" s="430" t="s">
        <v>1226</v>
      </c>
      <c r="FF49" s="430" t="s">
        <v>1226</v>
      </c>
      <c r="FG49" s="430" t="s">
        <v>1226</v>
      </c>
      <c r="FH49" s="430" t="s">
        <v>1226</v>
      </c>
      <c r="FI49" s="430" t="s">
        <v>9240</v>
      </c>
      <c r="FJ49" s="430" t="s">
        <v>9241</v>
      </c>
      <c r="FK49" s="430" t="s">
        <v>9242</v>
      </c>
      <c r="FL49" s="430" t="s">
        <v>9243</v>
      </c>
      <c r="FM49" s="430" t="s">
        <v>9244</v>
      </c>
      <c r="FN49" s="443">
        <v>77.606220511547065</v>
      </c>
      <c r="FO49" s="443">
        <v>75.488887509312136</v>
      </c>
      <c r="FP49" s="443">
        <v>1.1708467842066055</v>
      </c>
      <c r="FQ49" s="443">
        <v>0.94645517755152719</v>
      </c>
      <c r="FR49" s="443" t="s">
        <v>1226</v>
      </c>
      <c r="FS49" s="443" t="s">
        <v>1226</v>
      </c>
      <c r="FT49" s="443">
        <v>77.606220511547065</v>
      </c>
      <c r="FU49" s="430" t="s">
        <v>1226</v>
      </c>
      <c r="FV49" s="430" t="s">
        <v>1226</v>
      </c>
      <c r="FW49" s="430" t="s">
        <v>1226</v>
      </c>
      <c r="FX49" s="430" t="s">
        <v>1226</v>
      </c>
      <c r="FY49" s="430" t="s">
        <v>1226</v>
      </c>
      <c r="FZ49" s="430" t="s">
        <v>1226</v>
      </c>
      <c r="GA49" s="430" t="s">
        <v>1226</v>
      </c>
      <c r="GB49" s="430" t="s">
        <v>1226</v>
      </c>
      <c r="GC49" s="430" t="s">
        <v>1226</v>
      </c>
      <c r="GD49" s="430" t="s">
        <v>1226</v>
      </c>
      <c r="GE49" s="430" t="s">
        <v>1226</v>
      </c>
      <c r="GF49" s="430">
        <v>0.5</v>
      </c>
      <c r="GG49" s="430">
        <v>0.5</v>
      </c>
      <c r="GH49" s="430">
        <v>0.5</v>
      </c>
      <c r="GI49" s="430">
        <v>1</v>
      </c>
      <c r="GJ49" s="430" t="s">
        <v>1226</v>
      </c>
      <c r="GK49" s="430" t="s">
        <v>1226</v>
      </c>
      <c r="GL49" s="430" t="s">
        <v>1226</v>
      </c>
      <c r="GM49" s="430" t="s">
        <v>1226</v>
      </c>
      <c r="GN49" s="430">
        <v>0.5</v>
      </c>
      <c r="GO49" s="430">
        <v>0.5</v>
      </c>
      <c r="GP49" s="430">
        <v>0.5</v>
      </c>
      <c r="GQ49" s="430" t="s">
        <v>1226</v>
      </c>
      <c r="GR49" s="430">
        <v>1</v>
      </c>
      <c r="GS49" s="430">
        <v>1</v>
      </c>
      <c r="GT49" s="430">
        <v>1</v>
      </c>
      <c r="GU49" s="430" t="s">
        <v>1226</v>
      </c>
      <c r="GV49" s="430" t="s">
        <v>1226</v>
      </c>
      <c r="GW49" s="430" t="s">
        <v>1226</v>
      </c>
      <c r="GX49" s="430" t="s">
        <v>1226</v>
      </c>
      <c r="GY49" s="430" t="s">
        <v>1226</v>
      </c>
      <c r="GZ49" s="430" t="s">
        <v>9245</v>
      </c>
      <c r="HA49" s="430" t="s">
        <v>1226</v>
      </c>
      <c r="HB49" s="430">
        <v>0.5</v>
      </c>
      <c r="HC49" s="430">
        <v>0.5</v>
      </c>
      <c r="HD49" s="430">
        <v>0.5</v>
      </c>
      <c r="HE49" s="430">
        <v>0.5</v>
      </c>
      <c r="HF49" s="430">
        <v>0.5</v>
      </c>
      <c r="HG49" s="430">
        <v>0.5</v>
      </c>
      <c r="HH49" s="430">
        <v>0.5</v>
      </c>
      <c r="HI49" s="430">
        <v>0.5</v>
      </c>
      <c r="HJ49" s="430">
        <v>0.5</v>
      </c>
      <c r="HK49" s="430">
        <v>0.5</v>
      </c>
      <c r="HL49" s="430">
        <v>0.5</v>
      </c>
      <c r="HM49" s="430">
        <v>0.5</v>
      </c>
      <c r="HN49" s="430">
        <v>1</v>
      </c>
      <c r="HO49" s="430" t="s">
        <v>1226</v>
      </c>
      <c r="HP49" s="430" t="s">
        <v>1226</v>
      </c>
      <c r="HQ49" s="430" t="s">
        <v>1226</v>
      </c>
      <c r="HR49" s="430" t="s">
        <v>1226</v>
      </c>
      <c r="HS49" s="430">
        <v>0.5</v>
      </c>
      <c r="HT49" s="430">
        <v>0.5</v>
      </c>
      <c r="HU49" s="430">
        <v>0.5</v>
      </c>
      <c r="HV49" s="430">
        <v>1</v>
      </c>
      <c r="HW49" s="430" t="s">
        <v>1226</v>
      </c>
      <c r="HX49" s="430" t="s">
        <v>1226</v>
      </c>
      <c r="HY49" s="430" t="s">
        <v>1226</v>
      </c>
      <c r="HZ49" s="430" t="s">
        <v>9246</v>
      </c>
      <c r="IA49" s="430" t="s">
        <v>1226</v>
      </c>
      <c r="IB49" s="430">
        <v>1</v>
      </c>
      <c r="IC49" s="430">
        <v>1</v>
      </c>
      <c r="ID49" s="430">
        <v>1</v>
      </c>
      <c r="IE49" s="430" t="s">
        <v>9247</v>
      </c>
      <c r="IF49" s="430" t="s">
        <v>1226</v>
      </c>
      <c r="IG49" s="430" t="s">
        <v>1226</v>
      </c>
      <c r="IH49" s="430" t="s">
        <v>1226</v>
      </c>
      <c r="II49" s="430" t="s">
        <v>1226</v>
      </c>
      <c r="IJ49" s="430" t="s">
        <v>1226</v>
      </c>
      <c r="IK49" s="430" t="s">
        <v>1226</v>
      </c>
      <c r="IL49" s="430" t="s">
        <v>1226</v>
      </c>
      <c r="IM49" s="430" t="s">
        <v>1226</v>
      </c>
      <c r="IN49" s="430">
        <v>1</v>
      </c>
      <c r="IO49" s="430" t="s">
        <v>1226</v>
      </c>
      <c r="IP49" s="430">
        <v>1</v>
      </c>
      <c r="IQ49" s="430" t="s">
        <v>1226</v>
      </c>
      <c r="IR49" s="430">
        <v>1</v>
      </c>
      <c r="IS49" s="430" t="s">
        <v>1226</v>
      </c>
      <c r="IT49" s="430">
        <v>1</v>
      </c>
      <c r="IU49" s="430" t="s">
        <v>1226</v>
      </c>
      <c r="IV49" s="430" t="s">
        <v>1226</v>
      </c>
      <c r="IW49" s="430" t="s">
        <v>1226</v>
      </c>
      <c r="IX49" s="430" t="s">
        <v>1226</v>
      </c>
      <c r="IY49" s="430" t="s">
        <v>1226</v>
      </c>
      <c r="IZ49" s="430" t="s">
        <v>1226</v>
      </c>
      <c r="JA49" s="430" t="s">
        <v>1226</v>
      </c>
      <c r="JB49" s="430" t="s">
        <v>1226</v>
      </c>
      <c r="JC49" s="430" t="s">
        <v>1226</v>
      </c>
      <c r="JD49" s="430" t="s">
        <v>1226</v>
      </c>
      <c r="JE49" s="430" t="s">
        <v>1226</v>
      </c>
      <c r="JF49" s="430">
        <v>2021</v>
      </c>
      <c r="JG49" s="430" t="s">
        <v>9248</v>
      </c>
      <c r="JH49" s="430" t="s">
        <v>9249</v>
      </c>
      <c r="JI49" s="430" t="s">
        <v>9250</v>
      </c>
      <c r="JJ49" s="430" t="s">
        <v>1226</v>
      </c>
      <c r="JK49" s="430" t="s">
        <v>1226</v>
      </c>
      <c r="JL49" s="430" t="s">
        <v>9251</v>
      </c>
      <c r="JM49" s="430">
        <v>0</v>
      </c>
      <c r="JN49" s="430">
        <v>0</v>
      </c>
      <c r="JO49" s="430" t="s">
        <v>9252</v>
      </c>
      <c r="JP49" s="443">
        <v>22.367922771293767</v>
      </c>
      <c r="JQ49" s="443">
        <v>20.587596225478023</v>
      </c>
      <c r="JR49" s="443" t="s">
        <v>1226</v>
      </c>
      <c r="JS49" s="443" t="s">
        <v>1226</v>
      </c>
      <c r="JT49" s="443">
        <v>1.7658616836354604</v>
      </c>
      <c r="JU49" s="430" t="s">
        <v>1226</v>
      </c>
      <c r="JV49" s="430" t="s">
        <v>1226</v>
      </c>
      <c r="JW49" s="430" t="s">
        <v>1226</v>
      </c>
      <c r="JX49" s="430" t="s">
        <v>1226</v>
      </c>
      <c r="JY49" s="430" t="s">
        <v>1226</v>
      </c>
      <c r="JZ49" s="430" t="s">
        <v>1226</v>
      </c>
      <c r="KA49" s="430" t="s">
        <v>1226</v>
      </c>
      <c r="KB49" s="430" t="s">
        <v>1226</v>
      </c>
      <c r="KC49" s="430" t="s">
        <v>1226</v>
      </c>
      <c r="KD49" s="430" t="s">
        <v>1226</v>
      </c>
      <c r="KE49" s="430" t="s">
        <v>1226</v>
      </c>
      <c r="KF49" s="430" t="s">
        <v>1226</v>
      </c>
      <c r="KG49" s="430" t="s">
        <v>1226</v>
      </c>
      <c r="KH49" s="430" t="s">
        <v>1226</v>
      </c>
      <c r="KI49" s="430" t="s">
        <v>1226</v>
      </c>
      <c r="KJ49" s="430" t="s">
        <v>1226</v>
      </c>
      <c r="KK49" s="430" t="s">
        <v>1226</v>
      </c>
      <c r="KL49" s="430" t="s">
        <v>1226</v>
      </c>
      <c r="KM49" s="430" t="s">
        <v>1226</v>
      </c>
      <c r="KN49" s="430" t="s">
        <v>1226</v>
      </c>
      <c r="KO49" s="430" t="s">
        <v>1226</v>
      </c>
      <c r="KP49" s="430" t="s">
        <v>1226</v>
      </c>
      <c r="KQ49" s="430" t="s">
        <v>1226</v>
      </c>
      <c r="KR49" s="430" t="s">
        <v>1226</v>
      </c>
      <c r="KS49" s="430" t="s">
        <v>1226</v>
      </c>
      <c r="KT49" s="430" t="s">
        <v>1226</v>
      </c>
      <c r="KU49" s="430" t="s">
        <v>1226</v>
      </c>
      <c r="KV49" s="430" t="s">
        <v>1226</v>
      </c>
      <c r="KW49" s="430" t="s">
        <v>1226</v>
      </c>
      <c r="KX49" s="430" t="s">
        <v>1226</v>
      </c>
      <c r="KY49" s="430" t="s">
        <v>1226</v>
      </c>
      <c r="KZ49" s="430" t="s">
        <v>1226</v>
      </c>
      <c r="LA49" s="430" t="s">
        <v>1226</v>
      </c>
      <c r="LB49" s="430" t="s">
        <v>1226</v>
      </c>
      <c r="LC49" s="430" t="s">
        <v>1226</v>
      </c>
      <c r="LD49" s="430" t="s">
        <v>1226</v>
      </c>
      <c r="LE49" s="430" t="s">
        <v>1226</v>
      </c>
      <c r="LF49" s="430" t="s">
        <v>9253</v>
      </c>
      <c r="LG49" s="430" t="s">
        <v>9248</v>
      </c>
      <c r="LH49" s="430">
        <v>2021</v>
      </c>
      <c r="LI49" s="430" t="s">
        <v>1305</v>
      </c>
      <c r="LJ49" s="430" t="s">
        <v>1296</v>
      </c>
      <c r="LK49" s="430" t="s">
        <v>1226</v>
      </c>
      <c r="LL49" s="430" t="s">
        <v>1226</v>
      </c>
      <c r="LM49" s="430" t="s">
        <v>1226</v>
      </c>
      <c r="LN49" s="430" t="s">
        <v>1226</v>
      </c>
      <c r="LO49" s="430" t="s">
        <v>1226</v>
      </c>
      <c r="LP49" s="430" t="s">
        <v>1226</v>
      </c>
      <c r="LQ49" s="430" t="s">
        <v>1226</v>
      </c>
      <c r="LR49" s="430" t="s">
        <v>1226</v>
      </c>
      <c r="LS49" s="430" t="s">
        <v>1226</v>
      </c>
      <c r="LT49" s="430" t="s">
        <v>1226</v>
      </c>
      <c r="LU49" s="430" t="s">
        <v>1226</v>
      </c>
      <c r="LV49" s="430" t="s">
        <v>1226</v>
      </c>
      <c r="LW49" s="430" t="s">
        <v>1226</v>
      </c>
      <c r="LX49" s="430" t="s">
        <v>1226</v>
      </c>
      <c r="LY49" s="430" t="s">
        <v>1226</v>
      </c>
      <c r="LZ49" s="430" t="s">
        <v>1226</v>
      </c>
      <c r="MA49" s="430" t="s">
        <v>1226</v>
      </c>
      <c r="MB49" s="430" t="s">
        <v>1226</v>
      </c>
      <c r="MC49" s="430" t="s">
        <v>1226</v>
      </c>
      <c r="MD49" s="430" t="s">
        <v>1226</v>
      </c>
      <c r="ME49" s="430" t="s">
        <v>1226</v>
      </c>
      <c r="MF49" s="430" t="s">
        <v>1226</v>
      </c>
      <c r="MG49" s="430" t="s">
        <v>1226</v>
      </c>
      <c r="MH49" s="430" t="s">
        <v>1226</v>
      </c>
      <c r="MI49" s="430" t="s">
        <v>1226</v>
      </c>
      <c r="MJ49" s="430" t="s">
        <v>9254</v>
      </c>
      <c r="MK49" s="430" t="s">
        <v>9255</v>
      </c>
      <c r="ML49" s="430" t="s">
        <v>1226</v>
      </c>
      <c r="MM49" s="430" t="s">
        <v>1226</v>
      </c>
      <c r="MN49" s="430">
        <v>677</v>
      </c>
      <c r="MO49" s="430" t="s">
        <v>1226</v>
      </c>
      <c r="MP49" s="430" t="s">
        <v>1226</v>
      </c>
      <c r="MQ49" s="430" t="s">
        <v>9239</v>
      </c>
      <c r="MR49" s="430" t="s">
        <v>1226</v>
      </c>
      <c r="MS49" s="430" t="s">
        <v>1226</v>
      </c>
      <c r="MT49" s="430" t="s">
        <v>1226</v>
      </c>
      <c r="MU49" s="430" t="s">
        <v>1226</v>
      </c>
      <c r="MV49" s="430" t="s">
        <v>1226</v>
      </c>
      <c r="MW49" s="430" t="s">
        <v>1226</v>
      </c>
      <c r="MX49" s="430" t="s">
        <v>1226</v>
      </c>
      <c r="MY49" s="430" t="s">
        <v>1226</v>
      </c>
      <c r="MZ49" s="430" t="s">
        <v>1226</v>
      </c>
      <c r="NA49" s="430" t="s">
        <v>1226</v>
      </c>
      <c r="NB49" s="430" t="s">
        <v>1226</v>
      </c>
      <c r="NC49" s="430" t="s">
        <v>1226</v>
      </c>
      <c r="ND49" s="430" t="s">
        <v>1226</v>
      </c>
      <c r="NE49" s="430" t="s">
        <v>1226</v>
      </c>
      <c r="NF49" s="430" t="s">
        <v>1226</v>
      </c>
      <c r="NG49" s="430" t="s">
        <v>1226</v>
      </c>
      <c r="NH49" s="430" t="s">
        <v>1226</v>
      </c>
      <c r="NI49" s="430" t="s">
        <v>1226</v>
      </c>
      <c r="NJ49" s="430" t="s">
        <v>1226</v>
      </c>
      <c r="NK49" s="430" t="s">
        <v>1226</v>
      </c>
      <c r="NL49" s="430" t="s">
        <v>9231</v>
      </c>
      <c r="NM49" s="430" t="s">
        <v>9231</v>
      </c>
      <c r="NN49" s="430" t="s">
        <v>1226</v>
      </c>
      <c r="NO49" s="430" t="s">
        <v>1226</v>
      </c>
      <c r="NP49" s="430" t="s">
        <v>1226</v>
      </c>
      <c r="NQ49" s="430" t="s">
        <v>1226</v>
      </c>
      <c r="NR49" s="430" t="s">
        <v>1226</v>
      </c>
      <c r="NS49" s="430" t="s">
        <v>1226</v>
      </c>
      <c r="NT49" s="430" t="s">
        <v>1226</v>
      </c>
      <c r="NU49" s="430" t="s">
        <v>1226</v>
      </c>
      <c r="NV49" s="430" t="s">
        <v>1226</v>
      </c>
      <c r="NW49" s="430" t="s">
        <v>1226</v>
      </c>
      <c r="NX49" s="430" t="s">
        <v>1226</v>
      </c>
      <c r="NY49" s="430" t="s">
        <v>1226</v>
      </c>
      <c r="NZ49" s="430">
        <v>46.5</v>
      </c>
      <c r="OA49" s="430">
        <v>46.5</v>
      </c>
      <c r="OB49" s="430" t="s">
        <v>1226</v>
      </c>
      <c r="OC49" s="430" t="s">
        <v>1226</v>
      </c>
      <c r="OD49" s="430" t="s">
        <v>1226</v>
      </c>
      <c r="OE49" s="430" t="s">
        <v>1226</v>
      </c>
      <c r="OF49" s="430" t="s">
        <v>1226</v>
      </c>
      <c r="OG49" s="430" t="s">
        <v>1226</v>
      </c>
      <c r="OH49" s="430" t="s">
        <v>1226</v>
      </c>
      <c r="OI49" s="430" t="s">
        <v>1226</v>
      </c>
      <c r="OJ49" s="430" t="s">
        <v>1226</v>
      </c>
      <c r="OK49" s="430" t="s">
        <v>1226</v>
      </c>
      <c r="OL49" s="430" t="s">
        <v>1226</v>
      </c>
      <c r="OM49" s="430" t="s">
        <v>1226</v>
      </c>
      <c r="ON49" s="430" t="s">
        <v>1226</v>
      </c>
      <c r="OO49" s="430" t="s">
        <v>1226</v>
      </c>
      <c r="OP49" s="430" t="s">
        <v>1226</v>
      </c>
      <c r="OQ49" s="430" t="s">
        <v>1226</v>
      </c>
      <c r="OR49" s="430" t="s">
        <v>1226</v>
      </c>
      <c r="OS49" s="430" t="s">
        <v>1226</v>
      </c>
      <c r="OT49" s="430" t="s">
        <v>1226</v>
      </c>
      <c r="OU49" s="430" t="s">
        <v>1226</v>
      </c>
      <c r="OV49" s="430" t="s">
        <v>1226</v>
      </c>
      <c r="OW49" s="430" t="s">
        <v>1226</v>
      </c>
      <c r="OX49" s="430" t="s">
        <v>1226</v>
      </c>
      <c r="OY49" s="430" t="s">
        <v>1226</v>
      </c>
      <c r="OZ49" s="430" t="s">
        <v>1226</v>
      </c>
      <c r="PA49" s="430" t="s">
        <v>1226</v>
      </c>
      <c r="PB49" s="430" t="s">
        <v>9256</v>
      </c>
      <c r="PC49" s="430" t="s">
        <v>9257</v>
      </c>
      <c r="PD49" s="430" t="s">
        <v>1226</v>
      </c>
      <c r="PE49" s="430" t="s">
        <v>1226</v>
      </c>
      <c r="PF49" s="430" t="s">
        <v>9258</v>
      </c>
      <c r="PG49" s="430" t="s">
        <v>1226</v>
      </c>
      <c r="PH49" s="430" t="s">
        <v>1226</v>
      </c>
      <c r="PI49" s="430" t="s">
        <v>1226</v>
      </c>
      <c r="PJ49" s="430" t="s">
        <v>1226</v>
      </c>
      <c r="PK49" s="430" t="s">
        <v>1226</v>
      </c>
      <c r="PL49" s="430" t="s">
        <v>1226</v>
      </c>
      <c r="PM49" s="430" t="s">
        <v>1226</v>
      </c>
      <c r="PN49" s="430" t="s">
        <v>1226</v>
      </c>
      <c r="PO49" s="430" t="s">
        <v>1226</v>
      </c>
      <c r="PP49" s="430" t="s">
        <v>1226</v>
      </c>
      <c r="PQ49" s="430" t="s">
        <v>1226</v>
      </c>
      <c r="PR49" s="430" t="s">
        <v>1226</v>
      </c>
      <c r="PS49" s="430" t="s">
        <v>1226</v>
      </c>
      <c r="PT49" s="430" t="s">
        <v>1226</v>
      </c>
      <c r="PU49" s="430" t="s">
        <v>1226</v>
      </c>
      <c r="PV49" s="430" t="s">
        <v>1226</v>
      </c>
      <c r="PW49" s="430" t="s">
        <v>1226</v>
      </c>
      <c r="PX49" s="430" t="s">
        <v>1226</v>
      </c>
      <c r="PY49" s="430" t="s">
        <v>1226</v>
      </c>
      <c r="PZ49" s="430" t="s">
        <v>1226</v>
      </c>
      <c r="QA49" s="430" t="s">
        <v>1226</v>
      </c>
      <c r="QB49" s="430" t="s">
        <v>1226</v>
      </c>
      <c r="QC49" s="430" t="s">
        <v>1226</v>
      </c>
      <c r="QD49" s="430" t="s">
        <v>9259</v>
      </c>
      <c r="QE49" s="430" t="s">
        <v>9260</v>
      </c>
      <c r="QF49" s="430" t="s">
        <v>1226</v>
      </c>
      <c r="QG49" s="430" t="s">
        <v>1226</v>
      </c>
      <c r="QH49" s="430" t="s">
        <v>9238</v>
      </c>
      <c r="QI49" s="430" t="s">
        <v>1226</v>
      </c>
      <c r="QJ49" s="430" t="s">
        <v>1226</v>
      </c>
      <c r="QK49" s="430" t="s">
        <v>9239</v>
      </c>
      <c r="QL49" s="430" t="s">
        <v>1226</v>
      </c>
      <c r="QM49" s="430" t="s">
        <v>1226</v>
      </c>
      <c r="QN49" s="430" t="s">
        <v>1226</v>
      </c>
      <c r="QO49" s="430" t="s">
        <v>1226</v>
      </c>
      <c r="QP49" s="430" t="s">
        <v>1226</v>
      </c>
      <c r="QQ49" s="430" t="s">
        <v>1226</v>
      </c>
      <c r="QR49" s="430" t="s">
        <v>9261</v>
      </c>
      <c r="QS49" s="430" t="s">
        <v>1226</v>
      </c>
      <c r="QT49" s="443" t="s">
        <v>1226</v>
      </c>
      <c r="QU49" s="443" t="s">
        <v>1226</v>
      </c>
      <c r="QV49" s="443">
        <v>23.573907375217285</v>
      </c>
      <c r="QW49" s="443" t="s">
        <v>1226</v>
      </c>
      <c r="QX49" s="443">
        <v>31.943723615594735</v>
      </c>
      <c r="QY49" s="443">
        <v>1.4433821703501366E-2</v>
      </c>
      <c r="QZ49" s="443" t="s">
        <v>1226</v>
      </c>
      <c r="RA49" s="443">
        <v>22.353488949590265</v>
      </c>
      <c r="RB49" s="443" t="s">
        <v>1226</v>
      </c>
      <c r="RC49" s="443">
        <v>77.60618947107028</v>
      </c>
      <c r="RD49" s="443">
        <v>75.488887509312136</v>
      </c>
      <c r="RE49" s="443" t="s">
        <v>1226</v>
      </c>
      <c r="RF49" s="443" t="s">
        <v>1226</v>
      </c>
      <c r="RG49" s="443">
        <v>1.1708467842066055</v>
      </c>
      <c r="RH49" s="443" t="s">
        <v>1226</v>
      </c>
      <c r="RI49" s="443" t="s">
        <v>1226</v>
      </c>
      <c r="RJ49" s="443">
        <v>0.94642413707474549</v>
      </c>
      <c r="RK49" s="443" t="s">
        <v>1226</v>
      </c>
      <c r="RL49" s="443" t="s">
        <v>1226</v>
      </c>
      <c r="RM49" s="443" t="s">
        <v>1226</v>
      </c>
      <c r="RN49" s="443" t="s">
        <v>1226</v>
      </c>
      <c r="RO49" s="443" t="s">
        <v>1226</v>
      </c>
    </row>
    <row r="50" spans="1:483" x14ac:dyDescent="0.2">
      <c r="A50" s="430" t="s">
        <v>1306</v>
      </c>
      <c r="B50" s="430" t="s">
        <v>1307</v>
      </c>
      <c r="C50" s="430" t="s">
        <v>1047</v>
      </c>
      <c r="D50" s="430" t="s">
        <v>1048</v>
      </c>
      <c r="E50" s="430" t="s">
        <v>1049</v>
      </c>
      <c r="F50" s="443">
        <v>32.833030999999998</v>
      </c>
      <c r="G50" s="444">
        <v>77594.279054879502</v>
      </c>
      <c r="H50" s="430">
        <v>0.25</v>
      </c>
      <c r="I50" s="430">
        <v>0.25</v>
      </c>
      <c r="J50" s="430">
        <v>0.75</v>
      </c>
      <c r="K50" s="430">
        <v>0.5</v>
      </c>
      <c r="L50" s="430">
        <v>0.75</v>
      </c>
      <c r="M50" s="430">
        <v>0.25</v>
      </c>
      <c r="N50" s="430">
        <v>0.5</v>
      </c>
      <c r="O50" s="430" t="s">
        <v>9393</v>
      </c>
      <c r="P50" s="430" t="s">
        <v>1308</v>
      </c>
      <c r="Q50" s="430">
        <v>560933110</v>
      </c>
      <c r="R50" s="430" t="s">
        <v>1226</v>
      </c>
      <c r="S50" s="430" t="s">
        <v>1226</v>
      </c>
      <c r="T50" s="430" t="s">
        <v>1226</v>
      </c>
      <c r="U50" s="430" t="s">
        <v>1226</v>
      </c>
      <c r="V50" s="430" t="s">
        <v>1226</v>
      </c>
      <c r="W50" s="451" t="s">
        <v>1226</v>
      </c>
      <c r="X50" s="451" t="s">
        <v>1226</v>
      </c>
      <c r="Y50" s="451" t="s">
        <v>1226</v>
      </c>
      <c r="Z50" s="430" t="s">
        <v>1312</v>
      </c>
      <c r="AA50" s="430">
        <v>6176942.2000000002</v>
      </c>
      <c r="AB50" s="430" t="s">
        <v>1226</v>
      </c>
      <c r="AC50" s="430" t="s">
        <v>1226</v>
      </c>
      <c r="AD50" s="430" t="s">
        <v>1226</v>
      </c>
      <c r="AE50" s="430" t="s">
        <v>1226</v>
      </c>
      <c r="AF50" s="430" t="s">
        <v>1226</v>
      </c>
      <c r="AG50" s="451">
        <v>11.12</v>
      </c>
      <c r="AH50" s="451">
        <v>88.8</v>
      </c>
      <c r="AI50" s="451" t="s">
        <v>1226</v>
      </c>
      <c r="AJ50" s="430" t="s">
        <v>1309</v>
      </c>
      <c r="AK50" s="430" t="s">
        <v>1226</v>
      </c>
      <c r="AL50" s="430" t="s">
        <v>1226</v>
      </c>
      <c r="AM50" s="430" t="s">
        <v>1226</v>
      </c>
      <c r="AN50" s="430" t="s">
        <v>1226</v>
      </c>
      <c r="AO50" s="430" t="s">
        <v>1226</v>
      </c>
      <c r="AP50" s="430" t="s">
        <v>1226</v>
      </c>
      <c r="AQ50" s="451" t="s">
        <v>1226</v>
      </c>
      <c r="AR50" s="451" t="s">
        <v>1226</v>
      </c>
      <c r="AS50" s="451" t="s">
        <v>1226</v>
      </c>
      <c r="AT50" s="430" t="s">
        <v>1313</v>
      </c>
      <c r="AU50" s="430">
        <v>129754403</v>
      </c>
      <c r="AV50" s="430" t="s">
        <v>1226</v>
      </c>
      <c r="AW50" s="430" t="s">
        <v>1226</v>
      </c>
      <c r="AX50" s="430" t="s">
        <v>1226</v>
      </c>
      <c r="AY50" s="430" t="s">
        <v>1226</v>
      </c>
      <c r="AZ50" s="430" t="s">
        <v>1226</v>
      </c>
      <c r="BA50" s="451" t="s">
        <v>1226</v>
      </c>
      <c r="BB50" s="451" t="s">
        <v>1226</v>
      </c>
      <c r="BC50" s="451" t="s">
        <v>1226</v>
      </c>
      <c r="BD50" s="430" t="s">
        <v>9394</v>
      </c>
      <c r="BE50" s="430" t="s">
        <v>1226</v>
      </c>
      <c r="BF50" s="430" t="s">
        <v>1226</v>
      </c>
      <c r="BG50" s="430" t="s">
        <v>1226</v>
      </c>
      <c r="BH50" s="430" t="s">
        <v>1226</v>
      </c>
      <c r="BI50" s="430" t="s">
        <v>1226</v>
      </c>
      <c r="BJ50" s="430" t="s">
        <v>1226</v>
      </c>
      <c r="BK50" s="451" t="s">
        <v>1226</v>
      </c>
      <c r="BL50" s="451" t="s">
        <v>1226</v>
      </c>
      <c r="BM50" s="451" t="s">
        <v>1226</v>
      </c>
      <c r="BN50" s="430" t="s">
        <v>10</v>
      </c>
      <c r="BO50" s="430" t="s">
        <v>1226</v>
      </c>
      <c r="BP50" s="430" t="s">
        <v>1226</v>
      </c>
      <c r="BQ50" s="430" t="s">
        <v>1226</v>
      </c>
      <c r="BR50" s="430" t="s">
        <v>1226</v>
      </c>
      <c r="BS50" s="430" t="s">
        <v>1226</v>
      </c>
      <c r="BT50" s="430" t="s">
        <v>1226</v>
      </c>
      <c r="BU50" s="451" t="s">
        <v>1226</v>
      </c>
      <c r="BV50" s="451" t="s">
        <v>1226</v>
      </c>
      <c r="BW50" s="451" t="s">
        <v>1226</v>
      </c>
      <c r="BX50" s="430" t="s">
        <v>1310</v>
      </c>
      <c r="BY50" s="430" t="s">
        <v>1226</v>
      </c>
      <c r="BZ50" s="430" t="s">
        <v>1226</v>
      </c>
      <c r="CA50" s="430" t="s">
        <v>1226</v>
      </c>
      <c r="CB50" s="430" t="s">
        <v>1226</v>
      </c>
      <c r="CC50" s="430" t="s">
        <v>1226</v>
      </c>
      <c r="CD50" s="430" t="s">
        <v>1226</v>
      </c>
      <c r="CE50" s="451" t="s">
        <v>1226</v>
      </c>
      <c r="CF50" s="451" t="s">
        <v>1226</v>
      </c>
      <c r="CG50" s="451" t="s">
        <v>1226</v>
      </c>
      <c r="CH50" s="430" t="s">
        <v>8</v>
      </c>
      <c r="CI50" s="430" t="s">
        <v>1226</v>
      </c>
      <c r="CJ50" s="430" t="s">
        <v>1226</v>
      </c>
      <c r="CK50" s="430" t="s">
        <v>1226</v>
      </c>
      <c r="CL50" s="430" t="s">
        <v>1226</v>
      </c>
      <c r="CM50" s="430" t="s">
        <v>1226</v>
      </c>
      <c r="CN50" s="430" t="s">
        <v>1226</v>
      </c>
      <c r="CO50" s="451" t="s">
        <v>1226</v>
      </c>
      <c r="CP50" s="451" t="s">
        <v>1226</v>
      </c>
      <c r="CQ50" s="451" t="s">
        <v>1226</v>
      </c>
      <c r="CR50" s="430" t="s">
        <v>1315</v>
      </c>
      <c r="CS50" s="430" t="s">
        <v>1226</v>
      </c>
      <c r="CT50" s="430" t="s">
        <v>1226</v>
      </c>
      <c r="CU50" s="430" t="s">
        <v>1226</v>
      </c>
      <c r="CV50" s="430" t="s">
        <v>1226</v>
      </c>
      <c r="CW50" s="430" t="s">
        <v>1226</v>
      </c>
      <c r="CX50" s="430" t="s">
        <v>1226</v>
      </c>
      <c r="CY50" s="451" t="s">
        <v>1226</v>
      </c>
      <c r="CZ50" s="451" t="s">
        <v>1226</v>
      </c>
      <c r="DA50" s="451" t="s">
        <v>1226</v>
      </c>
      <c r="DB50" s="430" t="s">
        <v>53</v>
      </c>
      <c r="DC50" s="430" t="s">
        <v>1226</v>
      </c>
      <c r="DD50" s="430" t="s">
        <v>1226</v>
      </c>
      <c r="DE50" s="430" t="s">
        <v>1226</v>
      </c>
      <c r="DF50" s="430" t="s">
        <v>1226</v>
      </c>
      <c r="DG50" s="430" t="s">
        <v>1226</v>
      </c>
      <c r="DH50" s="430" t="s">
        <v>1226</v>
      </c>
      <c r="DI50" s="451" t="s">
        <v>1226</v>
      </c>
      <c r="DJ50" s="451" t="s">
        <v>1226</v>
      </c>
      <c r="DK50" s="451" t="s">
        <v>1226</v>
      </c>
      <c r="DL50" s="430" t="s">
        <v>1320</v>
      </c>
      <c r="DM50" s="430" t="s">
        <v>1226</v>
      </c>
      <c r="DN50" s="430" t="s">
        <v>1226</v>
      </c>
      <c r="DO50" s="430" t="s">
        <v>1226</v>
      </c>
      <c r="DP50" s="430" t="s">
        <v>1226</v>
      </c>
      <c r="DQ50" s="430" t="s">
        <v>1226</v>
      </c>
      <c r="DR50" s="430" t="s">
        <v>1226</v>
      </c>
      <c r="DS50" s="451" t="s">
        <v>1226</v>
      </c>
      <c r="DT50" s="451" t="s">
        <v>1226</v>
      </c>
      <c r="DU50" s="451" t="s">
        <v>1226</v>
      </c>
      <c r="DV50" s="430" t="s">
        <v>9338</v>
      </c>
      <c r="DW50" s="430" t="s">
        <v>1226</v>
      </c>
      <c r="DX50" s="430" t="s">
        <v>1226</v>
      </c>
      <c r="DY50" s="430" t="s">
        <v>1226</v>
      </c>
      <c r="DZ50" s="430" t="s">
        <v>1226</v>
      </c>
      <c r="EA50" s="430" t="s">
        <v>1226</v>
      </c>
      <c r="EB50" s="430" t="s">
        <v>1226</v>
      </c>
      <c r="EC50" s="451" t="s">
        <v>1226</v>
      </c>
      <c r="ED50" s="451" t="s">
        <v>1226</v>
      </c>
      <c r="EE50" s="451" t="s">
        <v>1226</v>
      </c>
      <c r="EF50" s="430" t="s">
        <v>9395</v>
      </c>
      <c r="EG50" s="430" t="s">
        <v>1226</v>
      </c>
      <c r="EH50" s="430" t="s">
        <v>1226</v>
      </c>
      <c r="EI50" s="430" t="s">
        <v>1226</v>
      </c>
      <c r="EJ50" s="430" t="s">
        <v>1226</v>
      </c>
      <c r="EK50" s="430" t="s">
        <v>1226</v>
      </c>
      <c r="EL50" s="430" t="s">
        <v>1226</v>
      </c>
      <c r="EM50" s="451" t="s">
        <v>1226</v>
      </c>
      <c r="EN50" s="451" t="s">
        <v>1226</v>
      </c>
      <c r="EO50" s="451" t="s">
        <v>1226</v>
      </c>
      <c r="EP50" s="430" t="s">
        <v>9396</v>
      </c>
      <c r="EQ50" s="430" t="s">
        <v>1226</v>
      </c>
      <c r="ER50" s="430" t="s">
        <v>1226</v>
      </c>
      <c r="ES50" s="430" t="s">
        <v>1226</v>
      </c>
      <c r="ET50" s="430" t="s">
        <v>1226</v>
      </c>
      <c r="EU50" s="430" t="s">
        <v>1226</v>
      </c>
      <c r="EV50" s="430" t="s">
        <v>1226</v>
      </c>
      <c r="EW50" s="451" t="s">
        <v>1226</v>
      </c>
      <c r="EX50" s="451" t="s">
        <v>1226</v>
      </c>
      <c r="EY50" s="451" t="s">
        <v>1226</v>
      </c>
      <c r="EZ50" s="430">
        <v>696864455.20000005</v>
      </c>
      <c r="FA50" s="430" t="s">
        <v>1226</v>
      </c>
      <c r="FB50" s="430" t="s">
        <v>1226</v>
      </c>
      <c r="FC50" s="430" t="s">
        <v>1226</v>
      </c>
      <c r="FD50" s="430" t="s">
        <v>1226</v>
      </c>
      <c r="FE50" s="430" t="s">
        <v>1226</v>
      </c>
      <c r="FF50" s="430">
        <v>0.1</v>
      </c>
      <c r="FG50" s="430">
        <v>0.79</v>
      </c>
      <c r="FH50" s="430" t="s">
        <v>1226</v>
      </c>
      <c r="FI50" s="430">
        <v>2021</v>
      </c>
      <c r="FJ50" s="430" t="s">
        <v>1770</v>
      </c>
      <c r="FK50" s="430" t="s">
        <v>1226</v>
      </c>
      <c r="FL50" s="430" t="s">
        <v>1226</v>
      </c>
      <c r="FM50" s="430" t="s">
        <v>1226</v>
      </c>
      <c r="FN50" s="443">
        <v>120.03108241900203</v>
      </c>
      <c r="FO50" s="443" t="s">
        <v>1226</v>
      </c>
      <c r="FP50" s="443" t="s">
        <v>1226</v>
      </c>
      <c r="FQ50" s="443" t="s">
        <v>1226</v>
      </c>
      <c r="FR50" s="443" t="s">
        <v>1226</v>
      </c>
      <c r="FS50" s="443" t="s">
        <v>1226</v>
      </c>
      <c r="FT50" s="443">
        <v>120.03108241900203</v>
      </c>
      <c r="FU50" s="430">
        <v>0</v>
      </c>
      <c r="FV50" s="430">
        <v>0</v>
      </c>
      <c r="FW50" s="430">
        <v>0</v>
      </c>
      <c r="FX50" s="430">
        <v>0</v>
      </c>
      <c r="FY50" s="430">
        <v>0</v>
      </c>
      <c r="FZ50" s="430">
        <v>1</v>
      </c>
      <c r="GA50" s="430">
        <v>0</v>
      </c>
      <c r="GB50" s="430">
        <v>1</v>
      </c>
      <c r="GC50" s="430" t="s">
        <v>9397</v>
      </c>
      <c r="GD50" s="430" t="s">
        <v>1323</v>
      </c>
      <c r="GE50" s="430" t="s">
        <v>1226</v>
      </c>
      <c r="GF50" s="430">
        <v>1</v>
      </c>
      <c r="GG50" s="430">
        <v>1</v>
      </c>
      <c r="GH50" s="430">
        <v>1</v>
      </c>
      <c r="GI50" s="430" t="s">
        <v>1226</v>
      </c>
      <c r="GJ50" s="430">
        <v>1</v>
      </c>
      <c r="GK50" s="430">
        <v>1</v>
      </c>
      <c r="GL50" s="430">
        <v>1</v>
      </c>
      <c r="GM50" s="430" t="s">
        <v>1226</v>
      </c>
      <c r="GN50" s="430">
        <v>1</v>
      </c>
      <c r="GO50" s="430">
        <v>1</v>
      </c>
      <c r="GP50" s="430" t="s">
        <v>1226</v>
      </c>
      <c r="GQ50" s="430" t="s">
        <v>1226</v>
      </c>
      <c r="GR50" s="430">
        <v>1</v>
      </c>
      <c r="GS50" s="430" t="s">
        <v>1226</v>
      </c>
      <c r="GT50" s="430">
        <v>1</v>
      </c>
      <c r="GU50" s="430" t="s">
        <v>9330</v>
      </c>
      <c r="GV50" s="430" t="s">
        <v>1226</v>
      </c>
      <c r="GW50" s="430">
        <v>1</v>
      </c>
      <c r="GX50" s="430">
        <v>1</v>
      </c>
      <c r="GY50" s="430">
        <v>1</v>
      </c>
      <c r="GZ50" s="430" t="s">
        <v>9398</v>
      </c>
      <c r="HA50" s="430" t="s">
        <v>9399</v>
      </c>
      <c r="HB50" s="430">
        <v>1</v>
      </c>
      <c r="HC50" s="430">
        <v>1</v>
      </c>
      <c r="HD50" s="430">
        <v>1</v>
      </c>
      <c r="HE50" s="430">
        <v>1</v>
      </c>
      <c r="HF50" s="430">
        <v>1</v>
      </c>
      <c r="HG50" s="430">
        <v>1</v>
      </c>
      <c r="HH50" s="430">
        <v>1</v>
      </c>
      <c r="HI50" s="430">
        <v>1</v>
      </c>
      <c r="HJ50" s="430">
        <v>1</v>
      </c>
      <c r="HK50" s="430">
        <v>1</v>
      </c>
      <c r="HL50" s="430">
        <v>1</v>
      </c>
      <c r="HM50" s="430">
        <v>1</v>
      </c>
      <c r="HN50" s="430" t="s">
        <v>1226</v>
      </c>
      <c r="HO50" s="430">
        <v>0.5</v>
      </c>
      <c r="HP50" s="430">
        <v>0.5</v>
      </c>
      <c r="HQ50" s="430">
        <v>0</v>
      </c>
      <c r="HR50" s="430" t="s">
        <v>1226</v>
      </c>
      <c r="HS50" s="430">
        <v>0.5</v>
      </c>
      <c r="HT50" s="430">
        <v>0.5</v>
      </c>
      <c r="HU50" s="430">
        <v>0</v>
      </c>
      <c r="HV50" s="430" t="s">
        <v>1226</v>
      </c>
      <c r="HW50" s="430">
        <v>0.5</v>
      </c>
      <c r="HX50" s="430">
        <v>0.5</v>
      </c>
      <c r="HY50" s="430">
        <v>0</v>
      </c>
      <c r="HZ50" s="430" t="s">
        <v>1226</v>
      </c>
      <c r="IA50" s="430" t="s">
        <v>1226</v>
      </c>
      <c r="IB50" s="430" t="s">
        <v>1226</v>
      </c>
      <c r="IC50" s="430" t="s">
        <v>1226</v>
      </c>
      <c r="ID50" s="430" t="s">
        <v>1226</v>
      </c>
      <c r="IE50" s="430" t="s">
        <v>9400</v>
      </c>
      <c r="IF50" s="430" t="s">
        <v>9401</v>
      </c>
      <c r="IG50" s="430">
        <v>0.5</v>
      </c>
      <c r="IH50" s="430">
        <v>0.5</v>
      </c>
      <c r="II50" s="430">
        <v>0.5</v>
      </c>
      <c r="IJ50" s="430">
        <v>0.5</v>
      </c>
      <c r="IK50" s="430">
        <v>0.5</v>
      </c>
      <c r="IL50" s="430" t="s">
        <v>9402</v>
      </c>
      <c r="IM50" s="430" t="s">
        <v>9403</v>
      </c>
      <c r="IN50" s="430">
        <v>1</v>
      </c>
      <c r="IO50" s="430" t="s">
        <v>1226</v>
      </c>
      <c r="IP50" s="430">
        <v>1</v>
      </c>
      <c r="IQ50" s="430" t="s">
        <v>1226</v>
      </c>
      <c r="IR50" s="430">
        <v>1</v>
      </c>
      <c r="IS50" s="430" t="s">
        <v>1226</v>
      </c>
      <c r="IT50" s="430">
        <v>1</v>
      </c>
      <c r="IU50" s="430">
        <v>100</v>
      </c>
      <c r="IV50" s="430" t="s">
        <v>1226</v>
      </c>
      <c r="IW50" s="430">
        <v>1</v>
      </c>
      <c r="IX50" s="430">
        <v>98</v>
      </c>
      <c r="IY50" s="430">
        <v>1</v>
      </c>
      <c r="IZ50" s="430">
        <v>98</v>
      </c>
      <c r="JA50" s="430">
        <v>1</v>
      </c>
      <c r="JB50" s="430">
        <v>98</v>
      </c>
      <c r="JC50" s="430">
        <v>1</v>
      </c>
      <c r="JD50" s="430">
        <v>98</v>
      </c>
      <c r="JE50" s="430" t="s">
        <v>9404</v>
      </c>
      <c r="JF50" s="430">
        <v>2021</v>
      </c>
      <c r="JG50" s="430" t="s">
        <v>1045</v>
      </c>
      <c r="JH50" s="430">
        <v>112876286</v>
      </c>
      <c r="JI50" s="430">
        <v>112876286</v>
      </c>
      <c r="JJ50" s="430" t="s">
        <v>1226</v>
      </c>
      <c r="JK50" s="430" t="s">
        <v>1226</v>
      </c>
      <c r="JL50" s="430" t="s">
        <v>1226</v>
      </c>
      <c r="JM50" s="430">
        <v>1</v>
      </c>
      <c r="JN50" s="430">
        <v>1</v>
      </c>
      <c r="JO50" s="430" t="s">
        <v>1226</v>
      </c>
      <c r="JP50" s="443">
        <v>112.87628599999999</v>
      </c>
      <c r="JQ50" s="443">
        <v>112.87628599999999</v>
      </c>
      <c r="JR50" s="443" t="s">
        <v>1226</v>
      </c>
      <c r="JS50" s="443" t="s">
        <v>1226</v>
      </c>
      <c r="JT50" s="443" t="s">
        <v>1226</v>
      </c>
      <c r="JU50" s="430" t="s">
        <v>1226</v>
      </c>
      <c r="JV50" s="430" t="s">
        <v>1226</v>
      </c>
      <c r="JW50" s="430" t="s">
        <v>1226</v>
      </c>
      <c r="JX50" s="430" t="s">
        <v>1226</v>
      </c>
      <c r="JY50" s="430" t="s">
        <v>1226</v>
      </c>
      <c r="JZ50" s="430" t="s">
        <v>1226</v>
      </c>
      <c r="KA50" s="430" t="s">
        <v>1226</v>
      </c>
      <c r="KB50" s="430" t="s">
        <v>1226</v>
      </c>
      <c r="KC50" s="430" t="s">
        <v>1226</v>
      </c>
      <c r="KD50" s="430" t="s">
        <v>9405</v>
      </c>
      <c r="KE50" s="430" t="s">
        <v>9406</v>
      </c>
      <c r="KF50" s="430" t="s">
        <v>1226</v>
      </c>
      <c r="KG50" s="430" t="s">
        <v>1226</v>
      </c>
      <c r="KH50" s="430" t="s">
        <v>1226</v>
      </c>
      <c r="KI50" s="430" t="s">
        <v>1226</v>
      </c>
      <c r="KJ50" s="430" t="s">
        <v>1226</v>
      </c>
      <c r="KK50" s="430" t="s">
        <v>1226</v>
      </c>
      <c r="KL50" s="430" t="s">
        <v>1226</v>
      </c>
      <c r="KM50" s="430" t="s">
        <v>1226</v>
      </c>
      <c r="KN50" s="430" t="s">
        <v>1226</v>
      </c>
      <c r="KO50" s="430" t="s">
        <v>1226</v>
      </c>
      <c r="KP50" s="430" t="s">
        <v>9407</v>
      </c>
      <c r="KQ50" s="430" t="s">
        <v>1226</v>
      </c>
      <c r="KR50" s="430" t="s">
        <v>1226</v>
      </c>
      <c r="KS50" s="430" t="s">
        <v>1226</v>
      </c>
      <c r="KT50" s="430" t="s">
        <v>1226</v>
      </c>
      <c r="KU50" s="430">
        <v>39.411097025337163</v>
      </c>
      <c r="KV50" s="430" t="s">
        <v>1226</v>
      </c>
      <c r="KW50" s="430" t="s">
        <v>1226</v>
      </c>
      <c r="KX50" s="430" t="s">
        <v>1226</v>
      </c>
      <c r="KY50" s="430" t="s">
        <v>1226</v>
      </c>
      <c r="KZ50" s="430" t="s">
        <v>1226</v>
      </c>
      <c r="LA50" s="430" t="s">
        <v>1226</v>
      </c>
      <c r="LB50" s="430">
        <v>36.74106188745543</v>
      </c>
      <c r="LC50" s="430" t="s">
        <v>1226</v>
      </c>
      <c r="LD50" s="430" t="s">
        <v>1226</v>
      </c>
      <c r="LE50" s="430" t="s">
        <v>1226</v>
      </c>
      <c r="LF50" s="430" t="s">
        <v>1307</v>
      </c>
      <c r="LG50" s="430" t="s">
        <v>1770</v>
      </c>
      <c r="LH50" s="430">
        <v>2019</v>
      </c>
      <c r="LI50" s="430" t="s">
        <v>9408</v>
      </c>
      <c r="LJ50" s="430" t="s">
        <v>9409</v>
      </c>
      <c r="LK50" s="430">
        <v>2201031061.1700001</v>
      </c>
      <c r="LL50" s="430">
        <v>2201031061.1700001</v>
      </c>
      <c r="LM50" s="430">
        <v>1821656885.6500001</v>
      </c>
      <c r="LN50" s="430">
        <v>1821658309.9400001</v>
      </c>
      <c r="LO50" s="430" t="s">
        <v>1226</v>
      </c>
      <c r="LP50" s="430" t="s">
        <v>1226</v>
      </c>
      <c r="LQ50" s="430" t="s">
        <v>1226</v>
      </c>
      <c r="LR50" s="430" t="s">
        <v>1226</v>
      </c>
      <c r="LS50" s="430" t="s">
        <v>1226</v>
      </c>
      <c r="LT50" s="430" t="s">
        <v>1226</v>
      </c>
      <c r="LU50" s="430" t="s">
        <v>1226</v>
      </c>
      <c r="LV50" s="430">
        <v>2053187386.1199999</v>
      </c>
      <c r="LW50" s="430">
        <v>1028972491.54</v>
      </c>
      <c r="LX50" s="430">
        <v>720280744.07000005</v>
      </c>
      <c r="LY50" s="430">
        <v>308691747.45999998</v>
      </c>
      <c r="LZ50" s="430">
        <v>1024214894.59</v>
      </c>
      <c r="MA50" s="430">
        <v>716950426.21000004</v>
      </c>
      <c r="MB50" s="430">
        <v>307264468.38</v>
      </c>
      <c r="MC50" s="430" t="s">
        <v>1226</v>
      </c>
      <c r="MD50" s="430" t="s">
        <v>1226</v>
      </c>
      <c r="ME50" s="430" t="s">
        <v>1226</v>
      </c>
      <c r="MF50" s="430" t="s">
        <v>1226</v>
      </c>
      <c r="MG50" s="430" t="s">
        <v>1226</v>
      </c>
      <c r="MH50" s="430" t="s">
        <v>1226</v>
      </c>
      <c r="MI50" s="430" t="s">
        <v>1226</v>
      </c>
      <c r="MJ50" s="430">
        <v>5821268</v>
      </c>
      <c r="MK50" s="430">
        <v>5821268</v>
      </c>
      <c r="ML50" s="430">
        <v>5821268</v>
      </c>
      <c r="MM50" s="430" t="s">
        <v>1226</v>
      </c>
      <c r="MN50" s="430" t="s">
        <v>1226</v>
      </c>
      <c r="MO50" s="430" t="s">
        <v>1226</v>
      </c>
      <c r="MP50" s="430" t="s">
        <v>1226</v>
      </c>
      <c r="MQ50" s="430" t="s">
        <v>1226</v>
      </c>
      <c r="MR50" s="430" t="s">
        <v>1226</v>
      </c>
      <c r="MS50" s="430" t="s">
        <v>1226</v>
      </c>
      <c r="MT50" s="430" t="s">
        <v>1226</v>
      </c>
      <c r="MU50" s="430" t="s">
        <v>1226</v>
      </c>
      <c r="MV50" s="430" t="s">
        <v>1226</v>
      </c>
      <c r="MW50" s="430" t="s">
        <v>1226</v>
      </c>
      <c r="MX50" s="430" t="s">
        <v>1226</v>
      </c>
      <c r="MY50" s="430" t="s">
        <v>1226</v>
      </c>
      <c r="MZ50" s="430" t="s">
        <v>1226</v>
      </c>
      <c r="NA50" s="430" t="s">
        <v>1226</v>
      </c>
      <c r="NB50" s="430" t="s">
        <v>1226</v>
      </c>
      <c r="NC50" s="430" t="s">
        <v>1226</v>
      </c>
      <c r="ND50" s="430" t="s">
        <v>1226</v>
      </c>
      <c r="NE50" s="430" t="s">
        <v>1226</v>
      </c>
      <c r="NF50" s="430" t="s">
        <v>1226</v>
      </c>
      <c r="NG50" s="430" t="s">
        <v>1226</v>
      </c>
      <c r="NH50" s="430" t="s">
        <v>1226</v>
      </c>
      <c r="NI50" s="430" t="s">
        <v>1226</v>
      </c>
      <c r="NJ50" s="430" t="s">
        <v>1226</v>
      </c>
      <c r="NK50" s="430" t="s">
        <v>1226</v>
      </c>
      <c r="NL50" s="430" t="s">
        <v>1226</v>
      </c>
      <c r="NM50" s="430" t="s">
        <v>1226</v>
      </c>
      <c r="NN50" s="430" t="s">
        <v>1226</v>
      </c>
      <c r="NO50" s="430" t="s">
        <v>1226</v>
      </c>
      <c r="NP50" s="430" t="s">
        <v>1226</v>
      </c>
      <c r="NQ50" s="430" t="s">
        <v>1226</v>
      </c>
      <c r="NR50" s="430" t="s">
        <v>1226</v>
      </c>
      <c r="NS50" s="430" t="s">
        <v>1226</v>
      </c>
      <c r="NT50" s="430" t="s">
        <v>1226</v>
      </c>
      <c r="NU50" s="430" t="s">
        <v>1226</v>
      </c>
      <c r="NV50" s="430" t="s">
        <v>1226</v>
      </c>
      <c r="NW50" s="430" t="s">
        <v>1226</v>
      </c>
      <c r="NX50" s="430" t="s">
        <v>1226</v>
      </c>
      <c r="NY50" s="430" t="s">
        <v>1226</v>
      </c>
      <c r="NZ50" s="430">
        <v>582775965.5</v>
      </c>
      <c r="OA50" s="430">
        <v>269316989.29000002</v>
      </c>
      <c r="OB50" s="430">
        <v>244505041.62</v>
      </c>
      <c r="OC50" s="430">
        <v>24811947.670000002</v>
      </c>
      <c r="OD50" s="430">
        <v>101723373.51000001</v>
      </c>
      <c r="OE50" s="430">
        <v>78001097.620000005</v>
      </c>
      <c r="OF50" s="430">
        <v>23722275.890000001</v>
      </c>
      <c r="OG50" s="430">
        <v>3966832.31</v>
      </c>
      <c r="OH50" s="430">
        <v>1370864.98</v>
      </c>
      <c r="OI50" s="430">
        <v>2595967.33</v>
      </c>
      <c r="OJ50" s="430">
        <v>207768770.38999999</v>
      </c>
      <c r="OK50" s="430">
        <v>207060199.30000001</v>
      </c>
      <c r="OL50" s="430">
        <v>708571.09</v>
      </c>
      <c r="OM50" s="430" t="s">
        <v>1226</v>
      </c>
      <c r="ON50" s="430">
        <v>34198697.609999999</v>
      </c>
      <c r="OO50" s="430">
        <v>17308781.539999999</v>
      </c>
      <c r="OP50" s="430">
        <v>9573281</v>
      </c>
      <c r="OQ50" s="430">
        <v>7735500.54</v>
      </c>
      <c r="OR50" s="430">
        <v>11412337.539999999</v>
      </c>
      <c r="OS50" s="430">
        <v>380997.58</v>
      </c>
      <c r="OT50" s="430">
        <v>11031339.960000001</v>
      </c>
      <c r="OU50" s="430">
        <v>1528134.88</v>
      </c>
      <c r="OV50" s="430">
        <v>64172</v>
      </c>
      <c r="OW50" s="430">
        <v>1463962.88</v>
      </c>
      <c r="OX50" s="430">
        <v>3949443.65</v>
      </c>
      <c r="OY50" s="430">
        <v>66912.460000000006</v>
      </c>
      <c r="OZ50" s="430">
        <v>3882531.19</v>
      </c>
      <c r="PA50" s="430" t="s">
        <v>1226</v>
      </c>
      <c r="PB50" s="430">
        <v>2792219108.1300001</v>
      </c>
      <c r="PC50" s="430">
        <v>2784642318.71</v>
      </c>
      <c r="PD50" s="430">
        <v>2784642318.71</v>
      </c>
      <c r="PE50" s="430" t="s">
        <v>1226</v>
      </c>
      <c r="PF50" s="430">
        <v>6662372.4199999999</v>
      </c>
      <c r="PG50" s="430">
        <v>6662372.4199999999</v>
      </c>
      <c r="PH50" s="430" t="s">
        <v>1226</v>
      </c>
      <c r="PI50" s="430">
        <v>914417</v>
      </c>
      <c r="PJ50" s="430">
        <v>914417</v>
      </c>
      <c r="PK50" s="430" t="s">
        <v>1226</v>
      </c>
      <c r="PL50" s="430" t="s">
        <v>1226</v>
      </c>
      <c r="PM50" s="430" t="s">
        <v>1226</v>
      </c>
      <c r="PN50" s="430" t="s">
        <v>1226</v>
      </c>
      <c r="PO50" s="430" t="s">
        <v>1226</v>
      </c>
      <c r="PP50" s="430" t="s">
        <v>1226</v>
      </c>
      <c r="PQ50" s="430" t="s">
        <v>1226</v>
      </c>
      <c r="PR50" s="430" t="s">
        <v>1226</v>
      </c>
      <c r="PS50" s="430" t="s">
        <v>1226</v>
      </c>
      <c r="PT50" s="430" t="s">
        <v>1226</v>
      </c>
      <c r="PU50" s="430" t="s">
        <v>1226</v>
      </c>
      <c r="PV50" s="430" t="s">
        <v>1226</v>
      </c>
      <c r="PW50" s="430" t="s">
        <v>1226</v>
      </c>
      <c r="PX50" s="430" t="s">
        <v>1226</v>
      </c>
      <c r="PY50" s="430" t="s">
        <v>1226</v>
      </c>
      <c r="PZ50" s="430" t="s">
        <v>1226</v>
      </c>
      <c r="QA50" s="430" t="s">
        <v>1226</v>
      </c>
      <c r="QB50" s="430" t="s">
        <v>1226</v>
      </c>
      <c r="QC50" s="430" t="s">
        <v>1226</v>
      </c>
      <c r="QD50" s="430">
        <v>7669233486.6599998</v>
      </c>
      <c r="QE50" s="430">
        <v>6307092910.3699999</v>
      </c>
      <c r="QF50" s="430">
        <v>5586480963.4700003</v>
      </c>
      <c r="QG50" s="430" t="s">
        <v>9410</v>
      </c>
      <c r="QH50" s="430">
        <v>1144012978.0599999</v>
      </c>
      <c r="QI50" s="430">
        <v>801994893.83000004</v>
      </c>
      <c r="QJ50" s="430">
        <v>342018084.23000002</v>
      </c>
      <c r="QK50" s="430">
        <v>6409384.1900000004</v>
      </c>
      <c r="QL50" s="430" t="s">
        <v>9411</v>
      </c>
      <c r="QM50" s="430">
        <v>4059930.21</v>
      </c>
      <c r="QN50" s="430">
        <v>211718214.03999999</v>
      </c>
      <c r="QO50" s="430">
        <v>207127111.75999999</v>
      </c>
      <c r="QP50" s="430" t="s">
        <v>9412</v>
      </c>
      <c r="QQ50" s="430" t="s">
        <v>1226</v>
      </c>
      <c r="QR50" s="430" t="s">
        <v>9413</v>
      </c>
      <c r="QS50" s="430" t="s">
        <v>1226</v>
      </c>
      <c r="QT50" s="443">
        <v>421.86358361827735</v>
      </c>
      <c r="QU50" s="443">
        <v>393.52692646145584</v>
      </c>
      <c r="QV50" s="443">
        <v>1.1157411737647105</v>
      </c>
      <c r="QW50" s="443" t="s">
        <v>1226</v>
      </c>
      <c r="QX50" s="443" t="s">
        <v>1226</v>
      </c>
      <c r="QY50" s="443">
        <v>111.69854055659908</v>
      </c>
      <c r="QZ50" s="443">
        <v>6.5547394506842487</v>
      </c>
      <c r="RA50" s="443">
        <v>535.17443710085479</v>
      </c>
      <c r="RB50" s="443" t="s">
        <v>1226</v>
      </c>
      <c r="RC50" s="443">
        <v>1469.9339683865528</v>
      </c>
      <c r="RD50" s="443">
        <v>1208.8574597251506</v>
      </c>
      <c r="RE50" s="443">
        <v>1070.7404000977499</v>
      </c>
      <c r="RF50" s="443">
        <v>138.11705962740061</v>
      </c>
      <c r="RG50" s="443">
        <v>219.26878868018551</v>
      </c>
      <c r="RH50" s="443">
        <v>153.71543179169703</v>
      </c>
      <c r="RI50" s="443">
        <v>65.553356888488523</v>
      </c>
      <c r="RJ50" s="443">
        <v>1.228463255644574</v>
      </c>
      <c r="RK50" s="443">
        <v>0.45031126231456281</v>
      </c>
      <c r="RL50" s="443">
        <v>0.77815199333001117</v>
      </c>
      <c r="RM50" s="443">
        <v>40.579256725572122</v>
      </c>
      <c r="RN50" s="443">
        <v>39.699296921838467</v>
      </c>
      <c r="RO50" s="443">
        <v>0.87995980373366056</v>
      </c>
    </row>
    <row r="51" spans="1:483" x14ac:dyDescent="0.2">
      <c r="A51" s="430" t="s">
        <v>9414</v>
      </c>
      <c r="B51" s="430" t="s">
        <v>9415</v>
      </c>
      <c r="C51" s="430" t="s">
        <v>1055</v>
      </c>
      <c r="D51" s="430" t="s">
        <v>1056</v>
      </c>
      <c r="E51" s="430" t="s">
        <v>1071</v>
      </c>
      <c r="F51" s="443">
        <v>10.445365000000001</v>
      </c>
      <c r="G51" s="444">
        <v>216240.589485256</v>
      </c>
      <c r="H51" s="430">
        <v>1</v>
      </c>
      <c r="I51" s="430">
        <v>1</v>
      </c>
      <c r="J51" s="430">
        <v>1</v>
      </c>
      <c r="K51" s="430">
        <v>1</v>
      </c>
      <c r="L51" s="430" t="s">
        <v>1226</v>
      </c>
      <c r="M51" s="430" t="s">
        <v>1226</v>
      </c>
      <c r="N51" s="430" t="s">
        <v>1226</v>
      </c>
      <c r="O51" s="430" t="s">
        <v>9470</v>
      </c>
      <c r="P51" s="430" t="s">
        <v>9471</v>
      </c>
      <c r="Q51" s="430">
        <v>300</v>
      </c>
      <c r="R51" s="430">
        <v>300</v>
      </c>
      <c r="S51" s="430" t="s">
        <v>1226</v>
      </c>
      <c r="T51" s="430" t="s">
        <v>1226</v>
      </c>
      <c r="U51" s="430" t="s">
        <v>1226</v>
      </c>
      <c r="V51" s="430" t="s">
        <v>1226</v>
      </c>
      <c r="W51" s="451" t="s">
        <v>1226</v>
      </c>
      <c r="X51" s="451" t="s">
        <v>1226</v>
      </c>
      <c r="Y51" s="451" t="s">
        <v>1226</v>
      </c>
      <c r="Z51" s="430" t="s">
        <v>9472</v>
      </c>
      <c r="AA51" s="430">
        <v>200</v>
      </c>
      <c r="AB51" s="430">
        <v>200</v>
      </c>
      <c r="AC51" s="430" t="s">
        <v>1226</v>
      </c>
      <c r="AD51" s="430" t="s">
        <v>1226</v>
      </c>
      <c r="AE51" s="430" t="s">
        <v>1226</v>
      </c>
      <c r="AF51" s="430" t="s">
        <v>1226</v>
      </c>
      <c r="AG51" s="451" t="s">
        <v>1226</v>
      </c>
      <c r="AH51" s="451" t="s">
        <v>1226</v>
      </c>
      <c r="AI51" s="451" t="s">
        <v>1226</v>
      </c>
      <c r="AJ51" s="430" t="s">
        <v>1226</v>
      </c>
      <c r="AK51" s="430" t="s">
        <v>1226</v>
      </c>
      <c r="AL51" s="430" t="s">
        <v>1226</v>
      </c>
      <c r="AM51" s="430" t="s">
        <v>1226</v>
      </c>
      <c r="AN51" s="430" t="s">
        <v>1226</v>
      </c>
      <c r="AO51" s="430" t="s">
        <v>1226</v>
      </c>
      <c r="AP51" s="430" t="s">
        <v>1226</v>
      </c>
      <c r="AQ51" s="451" t="s">
        <v>1226</v>
      </c>
      <c r="AR51" s="451" t="s">
        <v>1226</v>
      </c>
      <c r="AS51" s="451" t="s">
        <v>1226</v>
      </c>
      <c r="AT51" s="430" t="s">
        <v>1226</v>
      </c>
      <c r="AU51" s="430" t="s">
        <v>1226</v>
      </c>
      <c r="AV51" s="430" t="s">
        <v>1226</v>
      </c>
      <c r="AW51" s="430" t="s">
        <v>1226</v>
      </c>
      <c r="AX51" s="430" t="s">
        <v>1226</v>
      </c>
      <c r="AY51" s="430" t="s">
        <v>1226</v>
      </c>
      <c r="AZ51" s="430" t="s">
        <v>1226</v>
      </c>
      <c r="BA51" s="451" t="s">
        <v>1226</v>
      </c>
      <c r="BB51" s="451" t="s">
        <v>1226</v>
      </c>
      <c r="BC51" s="451" t="s">
        <v>1226</v>
      </c>
      <c r="BD51" s="430" t="s">
        <v>1226</v>
      </c>
      <c r="BE51" s="430" t="s">
        <v>1226</v>
      </c>
      <c r="BF51" s="430" t="s">
        <v>1226</v>
      </c>
      <c r="BG51" s="430" t="s">
        <v>1226</v>
      </c>
      <c r="BH51" s="430" t="s">
        <v>1226</v>
      </c>
      <c r="BI51" s="430" t="s">
        <v>1226</v>
      </c>
      <c r="BJ51" s="430" t="s">
        <v>1226</v>
      </c>
      <c r="BK51" s="451" t="s">
        <v>1226</v>
      </c>
      <c r="BL51" s="451" t="s">
        <v>1226</v>
      </c>
      <c r="BM51" s="451" t="s">
        <v>1226</v>
      </c>
      <c r="BN51" s="430" t="s">
        <v>1226</v>
      </c>
      <c r="BO51" s="430" t="s">
        <v>1226</v>
      </c>
      <c r="BP51" s="430" t="s">
        <v>1226</v>
      </c>
      <c r="BQ51" s="430" t="s">
        <v>1226</v>
      </c>
      <c r="BR51" s="430" t="s">
        <v>1226</v>
      </c>
      <c r="BS51" s="430" t="s">
        <v>1226</v>
      </c>
      <c r="BT51" s="430" t="s">
        <v>1226</v>
      </c>
      <c r="BU51" s="451" t="s">
        <v>1226</v>
      </c>
      <c r="BV51" s="451" t="s">
        <v>1226</v>
      </c>
      <c r="BW51" s="451" t="s">
        <v>1226</v>
      </c>
      <c r="BX51" s="430" t="s">
        <v>1226</v>
      </c>
      <c r="BY51" s="430" t="s">
        <v>1226</v>
      </c>
      <c r="BZ51" s="430" t="s">
        <v>1226</v>
      </c>
      <c r="CA51" s="430" t="s">
        <v>1226</v>
      </c>
      <c r="CB51" s="430" t="s">
        <v>1226</v>
      </c>
      <c r="CC51" s="430" t="s">
        <v>1226</v>
      </c>
      <c r="CD51" s="430" t="s">
        <v>1226</v>
      </c>
      <c r="CE51" s="451" t="s">
        <v>1226</v>
      </c>
      <c r="CF51" s="451" t="s">
        <v>1226</v>
      </c>
      <c r="CG51" s="451" t="s">
        <v>1226</v>
      </c>
      <c r="CH51" s="430" t="s">
        <v>1226</v>
      </c>
      <c r="CI51" s="430" t="s">
        <v>1226</v>
      </c>
      <c r="CJ51" s="430" t="s">
        <v>1226</v>
      </c>
      <c r="CK51" s="430" t="s">
        <v>1226</v>
      </c>
      <c r="CL51" s="430" t="s">
        <v>1226</v>
      </c>
      <c r="CM51" s="430" t="s">
        <v>1226</v>
      </c>
      <c r="CN51" s="430" t="s">
        <v>1226</v>
      </c>
      <c r="CO51" s="451" t="s">
        <v>1226</v>
      </c>
      <c r="CP51" s="451" t="s">
        <v>1226</v>
      </c>
      <c r="CQ51" s="451" t="s">
        <v>1226</v>
      </c>
      <c r="CR51" s="430" t="s">
        <v>1226</v>
      </c>
      <c r="CS51" s="430" t="s">
        <v>1226</v>
      </c>
      <c r="CT51" s="430" t="s">
        <v>1226</v>
      </c>
      <c r="CU51" s="430" t="s">
        <v>1226</v>
      </c>
      <c r="CV51" s="430" t="s">
        <v>1226</v>
      </c>
      <c r="CW51" s="430" t="s">
        <v>1226</v>
      </c>
      <c r="CX51" s="430" t="s">
        <v>1226</v>
      </c>
      <c r="CY51" s="451" t="s">
        <v>1226</v>
      </c>
      <c r="CZ51" s="451" t="s">
        <v>1226</v>
      </c>
      <c r="DA51" s="451" t="s">
        <v>1226</v>
      </c>
      <c r="DB51" s="430" t="s">
        <v>1226</v>
      </c>
      <c r="DC51" s="430" t="s">
        <v>1226</v>
      </c>
      <c r="DD51" s="430" t="s">
        <v>1226</v>
      </c>
      <c r="DE51" s="430" t="s">
        <v>1226</v>
      </c>
      <c r="DF51" s="430" t="s">
        <v>1226</v>
      </c>
      <c r="DG51" s="430" t="s">
        <v>1226</v>
      </c>
      <c r="DH51" s="430" t="s">
        <v>1226</v>
      </c>
      <c r="DI51" s="451" t="s">
        <v>1226</v>
      </c>
      <c r="DJ51" s="451" t="s">
        <v>1226</v>
      </c>
      <c r="DK51" s="451" t="s">
        <v>1226</v>
      </c>
      <c r="DL51" s="430" t="s">
        <v>1226</v>
      </c>
      <c r="DM51" s="430" t="s">
        <v>1226</v>
      </c>
      <c r="DN51" s="430" t="s">
        <v>1226</v>
      </c>
      <c r="DO51" s="430" t="s">
        <v>1226</v>
      </c>
      <c r="DP51" s="430" t="s">
        <v>1226</v>
      </c>
      <c r="DQ51" s="430" t="s">
        <v>1226</v>
      </c>
      <c r="DR51" s="430" t="s">
        <v>1226</v>
      </c>
      <c r="DS51" s="451" t="s">
        <v>1226</v>
      </c>
      <c r="DT51" s="451" t="s">
        <v>1226</v>
      </c>
      <c r="DU51" s="451" t="s">
        <v>1226</v>
      </c>
      <c r="DV51" s="430" t="s">
        <v>1226</v>
      </c>
      <c r="DW51" s="430" t="s">
        <v>1226</v>
      </c>
      <c r="DX51" s="430" t="s">
        <v>1226</v>
      </c>
      <c r="DY51" s="430" t="s">
        <v>1226</v>
      </c>
      <c r="DZ51" s="430" t="s">
        <v>1226</v>
      </c>
      <c r="EA51" s="430" t="s">
        <v>1226</v>
      </c>
      <c r="EB51" s="430" t="s">
        <v>1226</v>
      </c>
      <c r="EC51" s="451" t="s">
        <v>1226</v>
      </c>
      <c r="ED51" s="451" t="s">
        <v>1226</v>
      </c>
      <c r="EE51" s="451" t="s">
        <v>1226</v>
      </c>
      <c r="EF51" s="430" t="s">
        <v>1226</v>
      </c>
      <c r="EG51" s="430" t="s">
        <v>1226</v>
      </c>
      <c r="EH51" s="430" t="s">
        <v>1226</v>
      </c>
      <c r="EI51" s="430" t="s">
        <v>1226</v>
      </c>
      <c r="EJ51" s="430" t="s">
        <v>1226</v>
      </c>
      <c r="EK51" s="430" t="s">
        <v>1226</v>
      </c>
      <c r="EL51" s="430" t="s">
        <v>1226</v>
      </c>
      <c r="EM51" s="451" t="s">
        <v>1226</v>
      </c>
      <c r="EN51" s="451" t="s">
        <v>1226</v>
      </c>
      <c r="EO51" s="451" t="s">
        <v>1226</v>
      </c>
      <c r="EP51" s="430" t="s">
        <v>1226</v>
      </c>
      <c r="EQ51" s="430" t="s">
        <v>1226</v>
      </c>
      <c r="ER51" s="430" t="s">
        <v>1226</v>
      </c>
      <c r="ES51" s="430" t="s">
        <v>1226</v>
      </c>
      <c r="ET51" s="430" t="s">
        <v>1226</v>
      </c>
      <c r="EU51" s="430" t="s">
        <v>1226</v>
      </c>
      <c r="EV51" s="430" t="s">
        <v>1226</v>
      </c>
      <c r="EW51" s="451" t="s">
        <v>1226</v>
      </c>
      <c r="EX51" s="451" t="s">
        <v>1226</v>
      </c>
      <c r="EY51" s="451" t="s">
        <v>1226</v>
      </c>
      <c r="EZ51" s="430">
        <v>500</v>
      </c>
      <c r="FA51" s="430">
        <v>500</v>
      </c>
      <c r="FB51" s="430" t="s">
        <v>1226</v>
      </c>
      <c r="FC51" s="430" t="s">
        <v>1226</v>
      </c>
      <c r="FD51" s="430" t="s">
        <v>1226</v>
      </c>
      <c r="FE51" s="430" t="s">
        <v>1226</v>
      </c>
      <c r="FF51" s="430" t="s">
        <v>1226</v>
      </c>
      <c r="FG51" s="430" t="s">
        <v>1226</v>
      </c>
      <c r="FH51" s="430" t="s">
        <v>1226</v>
      </c>
      <c r="FI51" s="430" t="s">
        <v>9473</v>
      </c>
      <c r="FJ51" s="430" t="s">
        <v>9436</v>
      </c>
      <c r="FK51" s="430" t="s">
        <v>4213</v>
      </c>
      <c r="FL51" s="430" t="s">
        <v>1226</v>
      </c>
      <c r="FM51" s="430" t="s">
        <v>1226</v>
      </c>
      <c r="FN51" s="443">
        <v>591.36605558840915</v>
      </c>
      <c r="FO51" s="443">
        <v>147.84151389710229</v>
      </c>
      <c r="FP51" s="443" t="s">
        <v>1226</v>
      </c>
      <c r="FQ51" s="443" t="s">
        <v>1226</v>
      </c>
      <c r="FR51" s="443" t="s">
        <v>1226</v>
      </c>
      <c r="FS51" s="443" t="s">
        <v>1226</v>
      </c>
      <c r="FT51" s="443">
        <v>147.84151389710229</v>
      </c>
      <c r="FU51" s="430" t="s">
        <v>1226</v>
      </c>
      <c r="FV51" s="430" t="s">
        <v>1226</v>
      </c>
      <c r="FW51" s="430" t="s">
        <v>1226</v>
      </c>
      <c r="FX51" s="430" t="s">
        <v>1226</v>
      </c>
      <c r="FY51" s="430" t="s">
        <v>1226</v>
      </c>
      <c r="FZ51" s="430" t="s">
        <v>1226</v>
      </c>
      <c r="GA51" s="430" t="s">
        <v>1226</v>
      </c>
      <c r="GB51" s="430" t="s">
        <v>1226</v>
      </c>
      <c r="GC51" s="430" t="s">
        <v>1226</v>
      </c>
      <c r="GD51" s="430" t="s">
        <v>1226</v>
      </c>
      <c r="GE51" s="430" t="s">
        <v>1226</v>
      </c>
      <c r="GF51" s="430" t="s">
        <v>1226</v>
      </c>
      <c r="GG51" s="430" t="s">
        <v>1226</v>
      </c>
      <c r="GH51" s="430" t="s">
        <v>1226</v>
      </c>
      <c r="GI51" s="430" t="s">
        <v>1226</v>
      </c>
      <c r="GJ51" s="430" t="s">
        <v>1226</v>
      </c>
      <c r="GK51" s="430" t="s">
        <v>1226</v>
      </c>
      <c r="GL51" s="430" t="s">
        <v>1226</v>
      </c>
      <c r="GM51" s="430" t="s">
        <v>1226</v>
      </c>
      <c r="GN51" s="430" t="s">
        <v>1226</v>
      </c>
      <c r="GO51" s="430" t="s">
        <v>1226</v>
      </c>
      <c r="GP51" s="430" t="s">
        <v>1226</v>
      </c>
      <c r="GQ51" s="430" t="s">
        <v>1226</v>
      </c>
      <c r="GR51" s="430" t="s">
        <v>1226</v>
      </c>
      <c r="GS51" s="430" t="s">
        <v>1226</v>
      </c>
      <c r="GT51" s="430" t="s">
        <v>1226</v>
      </c>
      <c r="GU51" s="430" t="s">
        <v>1226</v>
      </c>
      <c r="GV51" s="430" t="s">
        <v>1226</v>
      </c>
      <c r="GW51" s="430" t="s">
        <v>1226</v>
      </c>
      <c r="GX51" s="430" t="s">
        <v>1226</v>
      </c>
      <c r="GY51" s="430" t="s">
        <v>1226</v>
      </c>
      <c r="GZ51" s="430" t="s">
        <v>1226</v>
      </c>
      <c r="HA51" s="430" t="s">
        <v>1226</v>
      </c>
      <c r="HB51" s="430" t="s">
        <v>1226</v>
      </c>
      <c r="HC51" s="430" t="s">
        <v>1226</v>
      </c>
      <c r="HD51" s="430" t="s">
        <v>1226</v>
      </c>
      <c r="HE51" s="430" t="s">
        <v>1226</v>
      </c>
      <c r="HF51" s="430" t="s">
        <v>1226</v>
      </c>
      <c r="HG51" s="430" t="s">
        <v>1226</v>
      </c>
      <c r="HH51" s="430" t="s">
        <v>1226</v>
      </c>
      <c r="HI51" s="430" t="s">
        <v>1226</v>
      </c>
      <c r="HJ51" s="430" t="s">
        <v>1226</v>
      </c>
      <c r="HK51" s="430" t="s">
        <v>1226</v>
      </c>
      <c r="HL51" s="430" t="s">
        <v>1226</v>
      </c>
      <c r="HM51" s="430" t="s">
        <v>1226</v>
      </c>
      <c r="HN51" s="430" t="s">
        <v>1226</v>
      </c>
      <c r="HO51" s="430" t="s">
        <v>1226</v>
      </c>
      <c r="HP51" s="430" t="s">
        <v>1226</v>
      </c>
      <c r="HQ51" s="430" t="s">
        <v>1226</v>
      </c>
      <c r="HR51" s="430" t="s">
        <v>1226</v>
      </c>
      <c r="HS51" s="430" t="s">
        <v>1226</v>
      </c>
      <c r="HT51" s="430" t="s">
        <v>1226</v>
      </c>
      <c r="HU51" s="430" t="s">
        <v>1226</v>
      </c>
      <c r="HV51" s="430" t="s">
        <v>1226</v>
      </c>
      <c r="HW51" s="430" t="s">
        <v>1226</v>
      </c>
      <c r="HX51" s="430" t="s">
        <v>1226</v>
      </c>
      <c r="HY51" s="430" t="s">
        <v>1226</v>
      </c>
      <c r="HZ51" s="430" t="s">
        <v>1226</v>
      </c>
      <c r="IA51" s="430" t="s">
        <v>1226</v>
      </c>
      <c r="IB51" s="430" t="s">
        <v>1226</v>
      </c>
      <c r="IC51" s="430" t="s">
        <v>1226</v>
      </c>
      <c r="ID51" s="430" t="s">
        <v>1226</v>
      </c>
      <c r="IE51" s="430" t="s">
        <v>1226</v>
      </c>
      <c r="IF51" s="430" t="s">
        <v>1226</v>
      </c>
      <c r="IG51" s="430" t="s">
        <v>1226</v>
      </c>
      <c r="IH51" s="430" t="s">
        <v>1226</v>
      </c>
      <c r="II51" s="430" t="s">
        <v>1226</v>
      </c>
      <c r="IJ51" s="430" t="s">
        <v>1226</v>
      </c>
      <c r="IK51" s="430" t="s">
        <v>1226</v>
      </c>
      <c r="IL51" s="430" t="s">
        <v>1226</v>
      </c>
      <c r="IM51" s="430" t="s">
        <v>1226</v>
      </c>
      <c r="IN51" s="430" t="s">
        <v>1226</v>
      </c>
      <c r="IO51" s="430" t="s">
        <v>1226</v>
      </c>
      <c r="IP51" s="430" t="s">
        <v>1226</v>
      </c>
      <c r="IQ51" s="430" t="s">
        <v>1226</v>
      </c>
      <c r="IR51" s="430" t="s">
        <v>1226</v>
      </c>
      <c r="IS51" s="430" t="s">
        <v>1226</v>
      </c>
      <c r="IT51" s="430" t="s">
        <v>1226</v>
      </c>
      <c r="IU51" s="430" t="s">
        <v>1226</v>
      </c>
      <c r="IV51" s="430" t="s">
        <v>1226</v>
      </c>
      <c r="IW51" s="430" t="s">
        <v>1226</v>
      </c>
      <c r="IX51" s="430" t="s">
        <v>1226</v>
      </c>
      <c r="IY51" s="430" t="s">
        <v>1226</v>
      </c>
      <c r="IZ51" s="430" t="s">
        <v>1226</v>
      </c>
      <c r="JA51" s="430" t="s">
        <v>1226</v>
      </c>
      <c r="JB51" s="430" t="s">
        <v>1226</v>
      </c>
      <c r="JC51" s="430" t="s">
        <v>1226</v>
      </c>
      <c r="JD51" s="430" t="s">
        <v>1226</v>
      </c>
      <c r="JE51" s="430" t="s">
        <v>1226</v>
      </c>
      <c r="JF51" s="430" t="s">
        <v>1226</v>
      </c>
      <c r="JG51" s="430" t="s">
        <v>1226</v>
      </c>
      <c r="JH51" s="430" t="s">
        <v>1226</v>
      </c>
      <c r="JI51" s="430" t="s">
        <v>1226</v>
      </c>
      <c r="JJ51" s="430" t="s">
        <v>1226</v>
      </c>
      <c r="JK51" s="430" t="s">
        <v>1226</v>
      </c>
      <c r="JL51" s="430" t="s">
        <v>1226</v>
      </c>
      <c r="JM51" s="430" t="s">
        <v>1226</v>
      </c>
      <c r="JN51" s="430" t="s">
        <v>1226</v>
      </c>
      <c r="JO51" s="430" t="s">
        <v>1226</v>
      </c>
      <c r="JP51" s="443" t="s">
        <v>1226</v>
      </c>
      <c r="JQ51" s="443" t="s">
        <v>1226</v>
      </c>
      <c r="JR51" s="443" t="s">
        <v>1226</v>
      </c>
      <c r="JS51" s="443" t="s">
        <v>1226</v>
      </c>
      <c r="JT51" s="443" t="s">
        <v>1226</v>
      </c>
      <c r="JU51" s="430" t="s">
        <v>1226</v>
      </c>
      <c r="JV51" s="430" t="s">
        <v>1226</v>
      </c>
      <c r="JW51" s="430" t="s">
        <v>1226</v>
      </c>
      <c r="JX51" s="430" t="s">
        <v>1226</v>
      </c>
      <c r="JY51" s="430" t="s">
        <v>1226</v>
      </c>
      <c r="JZ51" s="430" t="s">
        <v>1226</v>
      </c>
      <c r="KA51" s="430" t="s">
        <v>1226</v>
      </c>
      <c r="KB51" s="430" t="s">
        <v>1226</v>
      </c>
      <c r="KC51" s="430" t="s">
        <v>1226</v>
      </c>
      <c r="KD51" s="430" t="s">
        <v>1226</v>
      </c>
      <c r="KE51" s="430" t="s">
        <v>1226</v>
      </c>
      <c r="KF51" s="430" t="s">
        <v>1226</v>
      </c>
      <c r="KG51" s="430" t="s">
        <v>1226</v>
      </c>
      <c r="KH51" s="430" t="s">
        <v>1226</v>
      </c>
      <c r="KI51" s="430" t="s">
        <v>1226</v>
      </c>
      <c r="KJ51" s="430" t="s">
        <v>1226</v>
      </c>
      <c r="KK51" s="430" t="s">
        <v>1226</v>
      </c>
      <c r="KL51" s="430" t="s">
        <v>1226</v>
      </c>
      <c r="KM51" s="430" t="s">
        <v>1226</v>
      </c>
      <c r="KN51" s="430" t="s">
        <v>1226</v>
      </c>
      <c r="KO51" s="430" t="s">
        <v>1226</v>
      </c>
      <c r="KP51" s="430" t="s">
        <v>1226</v>
      </c>
      <c r="KQ51" s="430" t="s">
        <v>1226</v>
      </c>
      <c r="KR51" s="430" t="s">
        <v>1226</v>
      </c>
      <c r="KS51" s="430" t="s">
        <v>1226</v>
      </c>
      <c r="KT51" s="430" t="s">
        <v>1226</v>
      </c>
      <c r="KU51" s="430" t="s">
        <v>1226</v>
      </c>
      <c r="KV51" s="430" t="s">
        <v>1226</v>
      </c>
      <c r="KW51" s="430" t="s">
        <v>1226</v>
      </c>
      <c r="KX51" s="430" t="s">
        <v>1226</v>
      </c>
      <c r="KY51" s="430" t="s">
        <v>1226</v>
      </c>
      <c r="KZ51" s="430" t="s">
        <v>1226</v>
      </c>
      <c r="LA51" s="430" t="s">
        <v>1226</v>
      </c>
      <c r="LB51" s="430" t="s">
        <v>1226</v>
      </c>
      <c r="LC51" s="430" t="s">
        <v>1226</v>
      </c>
      <c r="LD51" s="430" t="s">
        <v>1226</v>
      </c>
      <c r="LE51" s="430" t="s">
        <v>1226</v>
      </c>
      <c r="LF51" s="430" t="s">
        <v>1226</v>
      </c>
      <c r="LG51" s="430" t="s">
        <v>1226</v>
      </c>
      <c r="LH51" s="430" t="s">
        <v>1226</v>
      </c>
      <c r="LI51" s="430" t="s">
        <v>1226</v>
      </c>
      <c r="LJ51" s="430" t="s">
        <v>1226</v>
      </c>
      <c r="LK51" s="430" t="s">
        <v>1226</v>
      </c>
      <c r="LL51" s="430" t="s">
        <v>1226</v>
      </c>
      <c r="LM51" s="430" t="s">
        <v>1226</v>
      </c>
      <c r="LN51" s="430" t="s">
        <v>1226</v>
      </c>
      <c r="LO51" s="430" t="s">
        <v>1226</v>
      </c>
      <c r="LP51" s="430" t="s">
        <v>1226</v>
      </c>
      <c r="LQ51" s="430" t="s">
        <v>1226</v>
      </c>
      <c r="LR51" s="430" t="s">
        <v>1226</v>
      </c>
      <c r="LS51" s="430" t="s">
        <v>1226</v>
      </c>
      <c r="LT51" s="430" t="s">
        <v>1226</v>
      </c>
      <c r="LU51" s="430" t="s">
        <v>1226</v>
      </c>
      <c r="LV51" s="430" t="s">
        <v>1226</v>
      </c>
      <c r="LW51" s="430" t="s">
        <v>1226</v>
      </c>
      <c r="LX51" s="430" t="s">
        <v>1226</v>
      </c>
      <c r="LY51" s="430" t="s">
        <v>1226</v>
      </c>
      <c r="LZ51" s="430" t="s">
        <v>1226</v>
      </c>
      <c r="MA51" s="430" t="s">
        <v>1226</v>
      </c>
      <c r="MB51" s="430" t="s">
        <v>1226</v>
      </c>
      <c r="MC51" s="430" t="s">
        <v>1226</v>
      </c>
      <c r="MD51" s="430" t="s">
        <v>1226</v>
      </c>
      <c r="ME51" s="430" t="s">
        <v>1226</v>
      </c>
      <c r="MF51" s="430" t="s">
        <v>1226</v>
      </c>
      <c r="MG51" s="430" t="s">
        <v>1226</v>
      </c>
      <c r="MH51" s="430" t="s">
        <v>1226</v>
      </c>
      <c r="MI51" s="430" t="s">
        <v>1226</v>
      </c>
      <c r="MJ51" s="430" t="s">
        <v>1226</v>
      </c>
      <c r="MK51" s="430" t="s">
        <v>1226</v>
      </c>
      <c r="ML51" s="430" t="s">
        <v>1226</v>
      </c>
      <c r="MM51" s="430" t="s">
        <v>1226</v>
      </c>
      <c r="MN51" s="430" t="s">
        <v>1226</v>
      </c>
      <c r="MO51" s="430" t="s">
        <v>1226</v>
      </c>
      <c r="MP51" s="430" t="s">
        <v>1226</v>
      </c>
      <c r="MQ51" s="430" t="s">
        <v>1226</v>
      </c>
      <c r="MR51" s="430" t="s">
        <v>1226</v>
      </c>
      <c r="MS51" s="430" t="s">
        <v>1226</v>
      </c>
      <c r="MT51" s="430" t="s">
        <v>1226</v>
      </c>
      <c r="MU51" s="430" t="s">
        <v>1226</v>
      </c>
      <c r="MV51" s="430" t="s">
        <v>1226</v>
      </c>
      <c r="MW51" s="430" t="s">
        <v>1226</v>
      </c>
      <c r="MX51" s="430" t="s">
        <v>1226</v>
      </c>
      <c r="MY51" s="430" t="s">
        <v>1226</v>
      </c>
      <c r="MZ51" s="430" t="s">
        <v>1226</v>
      </c>
      <c r="NA51" s="430" t="s">
        <v>1226</v>
      </c>
      <c r="NB51" s="430" t="s">
        <v>1226</v>
      </c>
      <c r="NC51" s="430" t="s">
        <v>1226</v>
      </c>
      <c r="ND51" s="430" t="s">
        <v>1226</v>
      </c>
      <c r="NE51" s="430" t="s">
        <v>1226</v>
      </c>
      <c r="NF51" s="430" t="s">
        <v>1226</v>
      </c>
      <c r="NG51" s="430" t="s">
        <v>1226</v>
      </c>
      <c r="NH51" s="430" t="s">
        <v>1226</v>
      </c>
      <c r="NI51" s="430" t="s">
        <v>1226</v>
      </c>
      <c r="NJ51" s="430" t="s">
        <v>1226</v>
      </c>
      <c r="NK51" s="430" t="s">
        <v>1226</v>
      </c>
      <c r="NL51" s="430" t="s">
        <v>1226</v>
      </c>
      <c r="NM51" s="430" t="s">
        <v>1226</v>
      </c>
      <c r="NN51" s="430" t="s">
        <v>1226</v>
      </c>
      <c r="NO51" s="430" t="s">
        <v>1226</v>
      </c>
      <c r="NP51" s="430" t="s">
        <v>1226</v>
      </c>
      <c r="NQ51" s="430" t="s">
        <v>1226</v>
      </c>
      <c r="NR51" s="430" t="s">
        <v>1226</v>
      </c>
      <c r="NS51" s="430" t="s">
        <v>1226</v>
      </c>
      <c r="NT51" s="430" t="s">
        <v>1226</v>
      </c>
      <c r="NU51" s="430" t="s">
        <v>1226</v>
      </c>
      <c r="NV51" s="430" t="s">
        <v>1226</v>
      </c>
      <c r="NW51" s="430" t="s">
        <v>1226</v>
      </c>
      <c r="NX51" s="430" t="s">
        <v>1226</v>
      </c>
      <c r="NY51" s="430" t="s">
        <v>1226</v>
      </c>
      <c r="NZ51" s="430" t="s">
        <v>1226</v>
      </c>
      <c r="OA51" s="430" t="s">
        <v>1226</v>
      </c>
      <c r="OB51" s="430" t="s">
        <v>1226</v>
      </c>
      <c r="OC51" s="430" t="s">
        <v>1226</v>
      </c>
      <c r="OD51" s="430" t="s">
        <v>1226</v>
      </c>
      <c r="OE51" s="430" t="s">
        <v>1226</v>
      </c>
      <c r="OF51" s="430" t="s">
        <v>1226</v>
      </c>
      <c r="OG51" s="430" t="s">
        <v>1226</v>
      </c>
      <c r="OH51" s="430" t="s">
        <v>1226</v>
      </c>
      <c r="OI51" s="430" t="s">
        <v>1226</v>
      </c>
      <c r="OJ51" s="430" t="s">
        <v>1226</v>
      </c>
      <c r="OK51" s="430" t="s">
        <v>1226</v>
      </c>
      <c r="OL51" s="430" t="s">
        <v>1226</v>
      </c>
      <c r="OM51" s="430" t="s">
        <v>1226</v>
      </c>
      <c r="ON51" s="430" t="s">
        <v>1226</v>
      </c>
      <c r="OO51" s="430" t="s">
        <v>1226</v>
      </c>
      <c r="OP51" s="430" t="s">
        <v>1226</v>
      </c>
      <c r="OQ51" s="430" t="s">
        <v>1226</v>
      </c>
      <c r="OR51" s="430" t="s">
        <v>1226</v>
      </c>
      <c r="OS51" s="430" t="s">
        <v>1226</v>
      </c>
      <c r="OT51" s="430" t="s">
        <v>1226</v>
      </c>
      <c r="OU51" s="430" t="s">
        <v>1226</v>
      </c>
      <c r="OV51" s="430" t="s">
        <v>1226</v>
      </c>
      <c r="OW51" s="430" t="s">
        <v>1226</v>
      </c>
      <c r="OX51" s="430" t="s">
        <v>1226</v>
      </c>
      <c r="OY51" s="430" t="s">
        <v>1226</v>
      </c>
      <c r="OZ51" s="430" t="s">
        <v>1226</v>
      </c>
      <c r="PA51" s="430" t="s">
        <v>1226</v>
      </c>
      <c r="PB51" s="430" t="s">
        <v>1226</v>
      </c>
      <c r="PC51" s="430" t="s">
        <v>1226</v>
      </c>
      <c r="PD51" s="430" t="s">
        <v>1226</v>
      </c>
      <c r="PE51" s="430" t="s">
        <v>1226</v>
      </c>
      <c r="PF51" s="430" t="s">
        <v>1226</v>
      </c>
      <c r="PG51" s="430" t="s">
        <v>1226</v>
      </c>
      <c r="PH51" s="430" t="s">
        <v>1226</v>
      </c>
      <c r="PI51" s="430" t="s">
        <v>1226</v>
      </c>
      <c r="PJ51" s="430" t="s">
        <v>1226</v>
      </c>
      <c r="PK51" s="430" t="s">
        <v>1226</v>
      </c>
      <c r="PL51" s="430" t="s">
        <v>1226</v>
      </c>
      <c r="PM51" s="430" t="s">
        <v>1226</v>
      </c>
      <c r="PN51" s="430" t="s">
        <v>1226</v>
      </c>
      <c r="PO51" s="430" t="s">
        <v>1226</v>
      </c>
      <c r="PP51" s="430" t="s">
        <v>1226</v>
      </c>
      <c r="PQ51" s="430" t="s">
        <v>1226</v>
      </c>
      <c r="PR51" s="430" t="s">
        <v>1226</v>
      </c>
      <c r="PS51" s="430" t="s">
        <v>1226</v>
      </c>
      <c r="PT51" s="430" t="s">
        <v>1226</v>
      </c>
      <c r="PU51" s="430" t="s">
        <v>1226</v>
      </c>
      <c r="PV51" s="430" t="s">
        <v>1226</v>
      </c>
      <c r="PW51" s="430" t="s">
        <v>1226</v>
      </c>
      <c r="PX51" s="430" t="s">
        <v>1226</v>
      </c>
      <c r="PY51" s="430" t="s">
        <v>1226</v>
      </c>
      <c r="PZ51" s="430" t="s">
        <v>1226</v>
      </c>
      <c r="QA51" s="430" t="s">
        <v>1226</v>
      </c>
      <c r="QB51" s="430" t="s">
        <v>1226</v>
      </c>
      <c r="QC51" s="430" t="s">
        <v>1226</v>
      </c>
      <c r="QD51" s="430" t="s">
        <v>1226</v>
      </c>
      <c r="QE51" s="430" t="s">
        <v>1226</v>
      </c>
      <c r="QF51" s="430" t="s">
        <v>1226</v>
      </c>
      <c r="QG51" s="430" t="s">
        <v>1226</v>
      </c>
      <c r="QH51" s="430" t="s">
        <v>1226</v>
      </c>
      <c r="QI51" s="430" t="s">
        <v>1226</v>
      </c>
      <c r="QJ51" s="430" t="s">
        <v>1226</v>
      </c>
      <c r="QK51" s="430" t="s">
        <v>1226</v>
      </c>
      <c r="QL51" s="430" t="s">
        <v>1226</v>
      </c>
      <c r="QM51" s="430" t="s">
        <v>1226</v>
      </c>
      <c r="QN51" s="430" t="s">
        <v>1226</v>
      </c>
      <c r="QO51" s="430" t="s">
        <v>1226</v>
      </c>
      <c r="QP51" s="430" t="s">
        <v>1226</v>
      </c>
      <c r="QQ51" s="430" t="s">
        <v>1226</v>
      </c>
      <c r="QR51" s="430" t="s">
        <v>1226</v>
      </c>
      <c r="QS51" s="430" t="s">
        <v>1226</v>
      </c>
      <c r="QT51" s="443" t="s">
        <v>1226</v>
      </c>
      <c r="QU51" s="443" t="s">
        <v>1226</v>
      </c>
      <c r="QV51" s="443" t="s">
        <v>1226</v>
      </c>
      <c r="QW51" s="443" t="s">
        <v>1226</v>
      </c>
      <c r="QX51" s="443" t="s">
        <v>1226</v>
      </c>
      <c r="QY51" s="443" t="s">
        <v>1226</v>
      </c>
      <c r="QZ51" s="443" t="s">
        <v>1226</v>
      </c>
      <c r="RA51" s="443" t="s">
        <v>1226</v>
      </c>
      <c r="RB51" s="443" t="s">
        <v>1226</v>
      </c>
      <c r="RC51" s="443" t="s">
        <v>1226</v>
      </c>
      <c r="RD51" s="443" t="s">
        <v>1226</v>
      </c>
      <c r="RE51" s="443" t="s">
        <v>1226</v>
      </c>
      <c r="RF51" s="443" t="s">
        <v>1226</v>
      </c>
      <c r="RG51" s="443" t="s">
        <v>1226</v>
      </c>
      <c r="RH51" s="443" t="s">
        <v>1226</v>
      </c>
      <c r="RI51" s="443" t="s">
        <v>1226</v>
      </c>
      <c r="RJ51" s="443" t="s">
        <v>1226</v>
      </c>
      <c r="RK51" s="443" t="s">
        <v>1226</v>
      </c>
      <c r="RL51" s="443" t="s">
        <v>1226</v>
      </c>
      <c r="RM51" s="443" t="s">
        <v>1226</v>
      </c>
      <c r="RN51" s="443" t="s">
        <v>1226</v>
      </c>
      <c r="RO51" s="443" t="s">
        <v>1226</v>
      </c>
    </row>
    <row r="52" spans="1:483" x14ac:dyDescent="0.2">
      <c r="A52" s="430" t="s">
        <v>9474</v>
      </c>
      <c r="B52" s="430" t="s">
        <v>9475</v>
      </c>
      <c r="C52" s="430" t="s">
        <v>1070</v>
      </c>
      <c r="D52" s="430" t="s">
        <v>1050</v>
      </c>
      <c r="E52" s="430" t="s">
        <v>1057</v>
      </c>
      <c r="F52" s="443">
        <v>0.12461</v>
      </c>
      <c r="G52" s="444">
        <v>1122.0831851851899</v>
      </c>
      <c r="H52" s="430">
        <v>0.5</v>
      </c>
      <c r="I52" s="430">
        <v>0.5</v>
      </c>
      <c r="J52" s="430">
        <v>0.75</v>
      </c>
      <c r="K52" s="430">
        <v>0.75</v>
      </c>
      <c r="L52" s="430">
        <v>1</v>
      </c>
      <c r="M52" s="430">
        <v>0.75</v>
      </c>
      <c r="N52" s="430">
        <v>0.75</v>
      </c>
      <c r="O52" s="430" t="s">
        <v>9493</v>
      </c>
      <c r="P52" s="430" t="s">
        <v>10</v>
      </c>
      <c r="Q52" s="430" t="s">
        <v>1226</v>
      </c>
      <c r="R52" s="430" t="s">
        <v>1226</v>
      </c>
      <c r="S52" s="430" t="s">
        <v>1226</v>
      </c>
      <c r="T52" s="430" t="s">
        <v>1226</v>
      </c>
      <c r="U52" s="430" t="s">
        <v>1226</v>
      </c>
      <c r="V52" s="430" t="s">
        <v>1226</v>
      </c>
      <c r="W52" s="451" t="s">
        <v>1226</v>
      </c>
      <c r="X52" s="451" t="s">
        <v>1226</v>
      </c>
      <c r="Y52" s="451" t="s">
        <v>1226</v>
      </c>
      <c r="Z52" s="430" t="s">
        <v>8</v>
      </c>
      <c r="AA52" s="430" t="s">
        <v>1226</v>
      </c>
      <c r="AB52" s="430" t="s">
        <v>1226</v>
      </c>
      <c r="AC52" s="430" t="s">
        <v>1226</v>
      </c>
      <c r="AD52" s="430" t="s">
        <v>1226</v>
      </c>
      <c r="AE52" s="430" t="s">
        <v>1226</v>
      </c>
      <c r="AF52" s="430" t="s">
        <v>1226</v>
      </c>
      <c r="AG52" s="451" t="s">
        <v>1226</v>
      </c>
      <c r="AH52" s="451" t="s">
        <v>1226</v>
      </c>
      <c r="AI52" s="451" t="s">
        <v>1226</v>
      </c>
      <c r="AJ52" s="430" t="s">
        <v>9494</v>
      </c>
      <c r="AK52" s="430" t="s">
        <v>1226</v>
      </c>
      <c r="AL52" s="430" t="s">
        <v>1226</v>
      </c>
      <c r="AM52" s="430" t="s">
        <v>1226</v>
      </c>
      <c r="AN52" s="430" t="s">
        <v>1226</v>
      </c>
      <c r="AO52" s="430" t="s">
        <v>1226</v>
      </c>
      <c r="AP52" s="430" t="s">
        <v>1226</v>
      </c>
      <c r="AQ52" s="451" t="s">
        <v>1226</v>
      </c>
      <c r="AR52" s="451" t="s">
        <v>1226</v>
      </c>
      <c r="AS52" s="451" t="s">
        <v>1226</v>
      </c>
      <c r="AT52" s="430" t="s">
        <v>9495</v>
      </c>
      <c r="AU52" s="430" t="s">
        <v>1226</v>
      </c>
      <c r="AV52" s="430" t="s">
        <v>1226</v>
      </c>
      <c r="AW52" s="430" t="s">
        <v>1226</v>
      </c>
      <c r="AX52" s="430" t="s">
        <v>1226</v>
      </c>
      <c r="AY52" s="430" t="s">
        <v>1226</v>
      </c>
      <c r="AZ52" s="430" t="s">
        <v>1226</v>
      </c>
      <c r="BA52" s="451" t="s">
        <v>1226</v>
      </c>
      <c r="BB52" s="451" t="s">
        <v>1226</v>
      </c>
      <c r="BC52" s="451" t="s">
        <v>1226</v>
      </c>
      <c r="BD52" s="430" t="s">
        <v>9476</v>
      </c>
      <c r="BE52" s="430" t="s">
        <v>1226</v>
      </c>
      <c r="BF52" s="430" t="s">
        <v>1226</v>
      </c>
      <c r="BG52" s="430" t="s">
        <v>1226</v>
      </c>
      <c r="BH52" s="430" t="s">
        <v>1226</v>
      </c>
      <c r="BI52" s="430" t="s">
        <v>1226</v>
      </c>
      <c r="BJ52" s="430" t="s">
        <v>1226</v>
      </c>
      <c r="BK52" s="451" t="s">
        <v>1226</v>
      </c>
      <c r="BL52" s="451" t="s">
        <v>1226</v>
      </c>
      <c r="BM52" s="451" t="s">
        <v>1226</v>
      </c>
      <c r="BN52" s="430" t="s">
        <v>9496</v>
      </c>
      <c r="BO52" s="430" t="s">
        <v>1226</v>
      </c>
      <c r="BP52" s="430" t="s">
        <v>1226</v>
      </c>
      <c r="BQ52" s="430" t="s">
        <v>1226</v>
      </c>
      <c r="BR52" s="430" t="s">
        <v>1226</v>
      </c>
      <c r="BS52" s="430" t="s">
        <v>1226</v>
      </c>
      <c r="BT52" s="430" t="s">
        <v>1226</v>
      </c>
      <c r="BU52" s="451" t="s">
        <v>1226</v>
      </c>
      <c r="BV52" s="451" t="s">
        <v>1226</v>
      </c>
      <c r="BW52" s="451" t="s">
        <v>1226</v>
      </c>
      <c r="BX52" s="430" t="s">
        <v>1226</v>
      </c>
      <c r="BY52" s="430" t="s">
        <v>1226</v>
      </c>
      <c r="BZ52" s="430" t="s">
        <v>1226</v>
      </c>
      <c r="CA52" s="430" t="s">
        <v>1226</v>
      </c>
      <c r="CB52" s="430" t="s">
        <v>1226</v>
      </c>
      <c r="CC52" s="430" t="s">
        <v>1226</v>
      </c>
      <c r="CD52" s="430" t="s">
        <v>1226</v>
      </c>
      <c r="CE52" s="451" t="s">
        <v>1226</v>
      </c>
      <c r="CF52" s="451" t="s">
        <v>1226</v>
      </c>
      <c r="CG52" s="451" t="s">
        <v>1226</v>
      </c>
      <c r="CH52" s="430" t="s">
        <v>1226</v>
      </c>
      <c r="CI52" s="430" t="s">
        <v>1226</v>
      </c>
      <c r="CJ52" s="430" t="s">
        <v>1226</v>
      </c>
      <c r="CK52" s="430" t="s">
        <v>1226</v>
      </c>
      <c r="CL52" s="430" t="s">
        <v>1226</v>
      </c>
      <c r="CM52" s="430" t="s">
        <v>1226</v>
      </c>
      <c r="CN52" s="430" t="s">
        <v>1226</v>
      </c>
      <c r="CO52" s="451" t="s">
        <v>1226</v>
      </c>
      <c r="CP52" s="451" t="s">
        <v>1226</v>
      </c>
      <c r="CQ52" s="451" t="s">
        <v>1226</v>
      </c>
      <c r="CR52" s="430" t="s">
        <v>1226</v>
      </c>
      <c r="CS52" s="430" t="s">
        <v>1226</v>
      </c>
      <c r="CT52" s="430" t="s">
        <v>1226</v>
      </c>
      <c r="CU52" s="430" t="s">
        <v>1226</v>
      </c>
      <c r="CV52" s="430" t="s">
        <v>1226</v>
      </c>
      <c r="CW52" s="430" t="s">
        <v>1226</v>
      </c>
      <c r="CX52" s="430" t="s">
        <v>1226</v>
      </c>
      <c r="CY52" s="451" t="s">
        <v>1226</v>
      </c>
      <c r="CZ52" s="451" t="s">
        <v>1226</v>
      </c>
      <c r="DA52" s="451" t="s">
        <v>1226</v>
      </c>
      <c r="DB52" s="430" t="s">
        <v>1226</v>
      </c>
      <c r="DC52" s="430" t="s">
        <v>1226</v>
      </c>
      <c r="DD52" s="430" t="s">
        <v>1226</v>
      </c>
      <c r="DE52" s="430" t="s">
        <v>1226</v>
      </c>
      <c r="DF52" s="430" t="s">
        <v>1226</v>
      </c>
      <c r="DG52" s="430" t="s">
        <v>1226</v>
      </c>
      <c r="DH52" s="430" t="s">
        <v>1226</v>
      </c>
      <c r="DI52" s="451" t="s">
        <v>1226</v>
      </c>
      <c r="DJ52" s="451" t="s">
        <v>1226</v>
      </c>
      <c r="DK52" s="451" t="s">
        <v>1226</v>
      </c>
      <c r="DL52" s="430" t="s">
        <v>1226</v>
      </c>
      <c r="DM52" s="430" t="s">
        <v>1226</v>
      </c>
      <c r="DN52" s="430" t="s">
        <v>1226</v>
      </c>
      <c r="DO52" s="430" t="s">
        <v>1226</v>
      </c>
      <c r="DP52" s="430" t="s">
        <v>1226</v>
      </c>
      <c r="DQ52" s="430" t="s">
        <v>1226</v>
      </c>
      <c r="DR52" s="430" t="s">
        <v>1226</v>
      </c>
      <c r="DS52" s="451" t="s">
        <v>1226</v>
      </c>
      <c r="DT52" s="451" t="s">
        <v>1226</v>
      </c>
      <c r="DU52" s="451" t="s">
        <v>1226</v>
      </c>
      <c r="DV52" s="430" t="s">
        <v>1226</v>
      </c>
      <c r="DW52" s="430" t="s">
        <v>1226</v>
      </c>
      <c r="DX52" s="430" t="s">
        <v>1226</v>
      </c>
      <c r="DY52" s="430" t="s">
        <v>1226</v>
      </c>
      <c r="DZ52" s="430" t="s">
        <v>1226</v>
      </c>
      <c r="EA52" s="430" t="s">
        <v>1226</v>
      </c>
      <c r="EB52" s="430" t="s">
        <v>1226</v>
      </c>
      <c r="EC52" s="451" t="s">
        <v>1226</v>
      </c>
      <c r="ED52" s="451" t="s">
        <v>1226</v>
      </c>
      <c r="EE52" s="451" t="s">
        <v>1226</v>
      </c>
      <c r="EF52" s="430" t="s">
        <v>1226</v>
      </c>
      <c r="EG52" s="430" t="s">
        <v>1226</v>
      </c>
      <c r="EH52" s="430" t="s">
        <v>1226</v>
      </c>
      <c r="EI52" s="430" t="s">
        <v>1226</v>
      </c>
      <c r="EJ52" s="430" t="s">
        <v>1226</v>
      </c>
      <c r="EK52" s="430" t="s">
        <v>1226</v>
      </c>
      <c r="EL52" s="430" t="s">
        <v>1226</v>
      </c>
      <c r="EM52" s="451" t="s">
        <v>1226</v>
      </c>
      <c r="EN52" s="451" t="s">
        <v>1226</v>
      </c>
      <c r="EO52" s="451" t="s">
        <v>1226</v>
      </c>
      <c r="EP52" s="430" t="s">
        <v>1226</v>
      </c>
      <c r="EQ52" s="430" t="s">
        <v>1226</v>
      </c>
      <c r="ER52" s="430" t="s">
        <v>1226</v>
      </c>
      <c r="ES52" s="430" t="s">
        <v>1226</v>
      </c>
      <c r="ET52" s="430" t="s">
        <v>1226</v>
      </c>
      <c r="EU52" s="430" t="s">
        <v>1226</v>
      </c>
      <c r="EV52" s="430" t="s">
        <v>1226</v>
      </c>
      <c r="EW52" s="451" t="s">
        <v>1226</v>
      </c>
      <c r="EX52" s="451" t="s">
        <v>1226</v>
      </c>
      <c r="EY52" s="451" t="s">
        <v>1226</v>
      </c>
      <c r="EZ52" s="430" t="s">
        <v>1226</v>
      </c>
      <c r="FA52" s="430" t="s">
        <v>1226</v>
      </c>
      <c r="FB52" s="430" t="s">
        <v>1226</v>
      </c>
      <c r="FC52" s="430" t="s">
        <v>1226</v>
      </c>
      <c r="FD52" s="430" t="s">
        <v>1226</v>
      </c>
      <c r="FE52" s="430" t="s">
        <v>1226</v>
      </c>
      <c r="FF52" s="430" t="s">
        <v>1226</v>
      </c>
      <c r="FG52" s="430" t="s">
        <v>1226</v>
      </c>
      <c r="FH52" s="430" t="s">
        <v>1226</v>
      </c>
      <c r="FI52" s="430" t="s">
        <v>1226</v>
      </c>
      <c r="FJ52" s="430" t="s">
        <v>1226</v>
      </c>
      <c r="FK52" s="430" t="s">
        <v>1226</v>
      </c>
      <c r="FL52" s="430" t="s">
        <v>1226</v>
      </c>
      <c r="FM52" s="430" t="s">
        <v>1226</v>
      </c>
      <c r="FN52" s="443" t="s">
        <v>1226</v>
      </c>
      <c r="FO52" s="443" t="s">
        <v>1226</v>
      </c>
      <c r="FP52" s="443" t="s">
        <v>1226</v>
      </c>
      <c r="FQ52" s="443" t="s">
        <v>1226</v>
      </c>
      <c r="FR52" s="443" t="s">
        <v>1226</v>
      </c>
      <c r="FS52" s="443" t="s">
        <v>1226</v>
      </c>
      <c r="FT52" s="443" t="s">
        <v>1226</v>
      </c>
      <c r="FU52" s="430" t="s">
        <v>1226</v>
      </c>
      <c r="FV52" s="430" t="s">
        <v>1226</v>
      </c>
      <c r="FW52" s="430" t="s">
        <v>1226</v>
      </c>
      <c r="FX52" s="430" t="s">
        <v>1226</v>
      </c>
      <c r="FY52" s="430" t="s">
        <v>1226</v>
      </c>
      <c r="FZ52" s="430" t="s">
        <v>1226</v>
      </c>
      <c r="GA52" s="430" t="s">
        <v>1226</v>
      </c>
      <c r="GB52" s="430" t="s">
        <v>1226</v>
      </c>
      <c r="GC52" s="430" t="s">
        <v>1226</v>
      </c>
      <c r="GD52" s="430" t="s">
        <v>1226</v>
      </c>
      <c r="GE52" s="430" t="s">
        <v>1226</v>
      </c>
      <c r="GF52" s="430">
        <v>1</v>
      </c>
      <c r="GG52" s="430">
        <v>1</v>
      </c>
      <c r="GH52" s="430">
        <v>1</v>
      </c>
      <c r="GI52" s="430" t="s">
        <v>1226</v>
      </c>
      <c r="GJ52" s="430" t="s">
        <v>1226</v>
      </c>
      <c r="GK52" s="430" t="s">
        <v>1226</v>
      </c>
      <c r="GL52" s="430" t="s">
        <v>1226</v>
      </c>
      <c r="GM52" s="430" t="s">
        <v>1226</v>
      </c>
      <c r="GN52" s="430" t="s">
        <v>1226</v>
      </c>
      <c r="GO52" s="430" t="s">
        <v>1226</v>
      </c>
      <c r="GP52" s="430" t="s">
        <v>1226</v>
      </c>
      <c r="GQ52" s="430" t="s">
        <v>1226</v>
      </c>
      <c r="GR52" s="430">
        <v>1</v>
      </c>
      <c r="GS52" s="430">
        <v>0.5</v>
      </c>
      <c r="GT52" s="430">
        <v>1</v>
      </c>
      <c r="GU52" s="430" t="s">
        <v>1226</v>
      </c>
      <c r="GV52" s="430" t="s">
        <v>1226</v>
      </c>
      <c r="GW52" s="430" t="s">
        <v>1226</v>
      </c>
      <c r="GX52" s="430" t="s">
        <v>1226</v>
      </c>
      <c r="GY52" s="430" t="s">
        <v>1226</v>
      </c>
      <c r="GZ52" s="430" t="s">
        <v>1226</v>
      </c>
      <c r="HA52" s="430" t="s">
        <v>1226</v>
      </c>
      <c r="HB52" s="430">
        <v>1</v>
      </c>
      <c r="HC52" s="430">
        <v>1</v>
      </c>
      <c r="HD52" s="430">
        <v>1</v>
      </c>
      <c r="HE52" s="430">
        <v>0.5</v>
      </c>
      <c r="HF52" s="430">
        <v>0.5</v>
      </c>
      <c r="HG52" s="430">
        <v>0.5</v>
      </c>
      <c r="HH52" s="430">
        <v>0.5</v>
      </c>
      <c r="HI52" s="430">
        <v>0.5</v>
      </c>
      <c r="HJ52" s="430">
        <v>0.5</v>
      </c>
      <c r="HK52" s="430">
        <v>0.5</v>
      </c>
      <c r="HL52" s="430">
        <v>0.5</v>
      </c>
      <c r="HM52" s="430">
        <v>0.5</v>
      </c>
      <c r="HN52" s="430" t="s">
        <v>1226</v>
      </c>
      <c r="HO52" s="430" t="s">
        <v>1226</v>
      </c>
      <c r="HP52" s="430" t="s">
        <v>1226</v>
      </c>
      <c r="HQ52" s="430" t="s">
        <v>1226</v>
      </c>
      <c r="HR52" s="430" t="s">
        <v>1226</v>
      </c>
      <c r="HS52" s="430">
        <v>0.5</v>
      </c>
      <c r="HT52" s="430">
        <v>0.5</v>
      </c>
      <c r="HU52" s="430">
        <v>0.5</v>
      </c>
      <c r="HV52" s="430" t="s">
        <v>1226</v>
      </c>
      <c r="HW52" s="430">
        <v>0.5</v>
      </c>
      <c r="HX52" s="430">
        <v>0.5</v>
      </c>
      <c r="HY52" s="430">
        <v>0.5</v>
      </c>
      <c r="HZ52" s="430" t="s">
        <v>1226</v>
      </c>
      <c r="IA52" s="430" t="s">
        <v>1226</v>
      </c>
      <c r="IB52" s="430" t="s">
        <v>1226</v>
      </c>
      <c r="IC52" s="430" t="s">
        <v>1226</v>
      </c>
      <c r="ID52" s="430" t="s">
        <v>1226</v>
      </c>
      <c r="IE52" s="430" t="s">
        <v>1226</v>
      </c>
      <c r="IF52" s="430" t="s">
        <v>1226</v>
      </c>
      <c r="IG52" s="430">
        <v>0</v>
      </c>
      <c r="IH52" s="430">
        <v>0</v>
      </c>
      <c r="II52" s="430">
        <v>0</v>
      </c>
      <c r="IJ52" s="430">
        <v>0</v>
      </c>
      <c r="IK52" s="430">
        <v>0</v>
      </c>
      <c r="IL52" s="430" t="s">
        <v>1226</v>
      </c>
      <c r="IM52" s="430" t="s">
        <v>1226</v>
      </c>
      <c r="IN52" s="430">
        <v>0</v>
      </c>
      <c r="IO52" s="430" t="s">
        <v>1226</v>
      </c>
      <c r="IP52" s="430">
        <v>0</v>
      </c>
      <c r="IQ52" s="430" t="s">
        <v>1226</v>
      </c>
      <c r="IR52" s="430">
        <v>0.5</v>
      </c>
      <c r="IS52" s="430" t="s">
        <v>1226</v>
      </c>
      <c r="IT52" s="430">
        <v>0.5</v>
      </c>
      <c r="IU52" s="430" t="s">
        <v>1226</v>
      </c>
      <c r="IV52" s="430" t="s">
        <v>1226</v>
      </c>
      <c r="IW52" s="430">
        <v>0</v>
      </c>
      <c r="IX52" s="430" t="s">
        <v>1226</v>
      </c>
      <c r="IY52" s="430">
        <v>0</v>
      </c>
      <c r="IZ52" s="430" t="s">
        <v>1226</v>
      </c>
      <c r="JA52" s="430">
        <v>0</v>
      </c>
      <c r="JB52" s="430" t="s">
        <v>1226</v>
      </c>
      <c r="JC52" s="430">
        <v>0</v>
      </c>
      <c r="JD52" s="430" t="s">
        <v>1226</v>
      </c>
      <c r="JE52" s="430" t="s">
        <v>1226</v>
      </c>
      <c r="JF52" s="430" t="s">
        <v>1226</v>
      </c>
      <c r="JG52" s="430" t="s">
        <v>1226</v>
      </c>
      <c r="JH52" s="430" t="s">
        <v>1226</v>
      </c>
      <c r="JI52" s="430" t="s">
        <v>1226</v>
      </c>
      <c r="JJ52" s="430" t="s">
        <v>1226</v>
      </c>
      <c r="JK52" s="430" t="s">
        <v>1226</v>
      </c>
      <c r="JL52" s="430" t="s">
        <v>1226</v>
      </c>
      <c r="JM52" s="430">
        <v>0</v>
      </c>
      <c r="JN52" s="430">
        <v>0</v>
      </c>
      <c r="JO52" s="430" t="s">
        <v>1226</v>
      </c>
      <c r="JP52" s="443" t="s">
        <v>1226</v>
      </c>
      <c r="JQ52" s="443" t="s">
        <v>1226</v>
      </c>
      <c r="JR52" s="443" t="s">
        <v>1226</v>
      </c>
      <c r="JS52" s="443" t="s">
        <v>1226</v>
      </c>
      <c r="JT52" s="443" t="s">
        <v>1226</v>
      </c>
      <c r="JU52" s="430" t="s">
        <v>1226</v>
      </c>
      <c r="JV52" s="430" t="s">
        <v>1226</v>
      </c>
      <c r="JW52" s="430">
        <v>0.75</v>
      </c>
      <c r="JX52" s="430" t="s">
        <v>1226</v>
      </c>
      <c r="JY52" s="430" t="s">
        <v>1226</v>
      </c>
      <c r="JZ52" s="430">
        <v>0.75</v>
      </c>
      <c r="KA52" s="430" t="s">
        <v>1226</v>
      </c>
      <c r="KB52" s="430" t="s">
        <v>1226</v>
      </c>
      <c r="KC52" s="430">
        <v>0.75</v>
      </c>
      <c r="KD52" s="430" t="s">
        <v>1226</v>
      </c>
      <c r="KE52" s="430" t="s">
        <v>1226</v>
      </c>
      <c r="KF52" s="430">
        <v>0.75</v>
      </c>
      <c r="KG52" s="430" t="s">
        <v>1226</v>
      </c>
      <c r="KH52" s="430" t="s">
        <v>1226</v>
      </c>
      <c r="KI52" s="430">
        <v>1</v>
      </c>
      <c r="KJ52" s="430" t="s">
        <v>1226</v>
      </c>
      <c r="KK52" s="430" t="s">
        <v>1226</v>
      </c>
      <c r="KL52" s="430">
        <v>1</v>
      </c>
      <c r="KM52" s="430" t="s">
        <v>1226</v>
      </c>
      <c r="KN52" s="430" t="s">
        <v>1226</v>
      </c>
      <c r="KO52" s="430">
        <v>1</v>
      </c>
      <c r="KP52" s="430" t="s">
        <v>1226</v>
      </c>
      <c r="KQ52" s="430" t="s">
        <v>1226</v>
      </c>
      <c r="KR52" s="430" t="s">
        <v>1226</v>
      </c>
      <c r="KS52" s="430" t="s">
        <v>1226</v>
      </c>
      <c r="KT52" s="430" t="s">
        <v>1226</v>
      </c>
      <c r="KU52" s="430" t="s">
        <v>1226</v>
      </c>
      <c r="KV52" s="430" t="s">
        <v>1226</v>
      </c>
      <c r="KW52" s="430" t="s">
        <v>1226</v>
      </c>
      <c r="KX52" s="430" t="s">
        <v>1226</v>
      </c>
      <c r="KY52" s="430" t="s">
        <v>1226</v>
      </c>
      <c r="KZ52" s="430" t="s">
        <v>1226</v>
      </c>
      <c r="LA52" s="430" t="s">
        <v>1226</v>
      </c>
      <c r="LB52" s="430" t="s">
        <v>1226</v>
      </c>
      <c r="LC52" s="430" t="s">
        <v>1226</v>
      </c>
      <c r="LD52" s="430" t="s">
        <v>1226</v>
      </c>
      <c r="LE52" s="430" t="s">
        <v>1226</v>
      </c>
      <c r="LF52" s="430" t="s">
        <v>1226</v>
      </c>
      <c r="LG52" s="430" t="s">
        <v>1226</v>
      </c>
      <c r="LH52" s="430" t="s">
        <v>1226</v>
      </c>
      <c r="LI52" s="430" t="s">
        <v>1226</v>
      </c>
      <c r="LJ52" s="430" t="s">
        <v>1226</v>
      </c>
      <c r="LK52" s="430" t="s">
        <v>1226</v>
      </c>
      <c r="LL52" s="430" t="s">
        <v>1226</v>
      </c>
      <c r="LM52" s="430" t="s">
        <v>1226</v>
      </c>
      <c r="LN52" s="430" t="s">
        <v>1226</v>
      </c>
      <c r="LO52" s="430" t="s">
        <v>1226</v>
      </c>
      <c r="LP52" s="430" t="s">
        <v>1226</v>
      </c>
      <c r="LQ52" s="430" t="s">
        <v>1226</v>
      </c>
      <c r="LR52" s="430" t="s">
        <v>1226</v>
      </c>
      <c r="LS52" s="430" t="s">
        <v>1226</v>
      </c>
      <c r="LT52" s="430" t="s">
        <v>1226</v>
      </c>
      <c r="LU52" s="430" t="s">
        <v>1226</v>
      </c>
      <c r="LV52" s="430" t="s">
        <v>1226</v>
      </c>
      <c r="LW52" s="430" t="s">
        <v>1226</v>
      </c>
      <c r="LX52" s="430" t="s">
        <v>1226</v>
      </c>
      <c r="LY52" s="430" t="s">
        <v>1226</v>
      </c>
      <c r="LZ52" s="430" t="s">
        <v>1226</v>
      </c>
      <c r="MA52" s="430" t="s">
        <v>1226</v>
      </c>
      <c r="MB52" s="430" t="s">
        <v>1226</v>
      </c>
      <c r="MC52" s="430" t="s">
        <v>1226</v>
      </c>
      <c r="MD52" s="430" t="s">
        <v>1226</v>
      </c>
      <c r="ME52" s="430" t="s">
        <v>1226</v>
      </c>
      <c r="MF52" s="430" t="s">
        <v>1226</v>
      </c>
      <c r="MG52" s="430" t="s">
        <v>1226</v>
      </c>
      <c r="MH52" s="430" t="s">
        <v>1226</v>
      </c>
      <c r="MI52" s="430" t="s">
        <v>1226</v>
      </c>
      <c r="MJ52" s="430" t="s">
        <v>1226</v>
      </c>
      <c r="MK52" s="430" t="s">
        <v>1226</v>
      </c>
      <c r="ML52" s="430" t="s">
        <v>1226</v>
      </c>
      <c r="MM52" s="430" t="s">
        <v>1226</v>
      </c>
      <c r="MN52" s="430" t="s">
        <v>1226</v>
      </c>
      <c r="MO52" s="430" t="s">
        <v>1226</v>
      </c>
      <c r="MP52" s="430" t="s">
        <v>1226</v>
      </c>
      <c r="MQ52" s="430" t="s">
        <v>1226</v>
      </c>
      <c r="MR52" s="430" t="s">
        <v>1226</v>
      </c>
      <c r="MS52" s="430" t="s">
        <v>1226</v>
      </c>
      <c r="MT52" s="430" t="s">
        <v>1226</v>
      </c>
      <c r="MU52" s="430" t="s">
        <v>1226</v>
      </c>
      <c r="MV52" s="430" t="s">
        <v>1226</v>
      </c>
      <c r="MW52" s="430" t="s">
        <v>1226</v>
      </c>
      <c r="MX52" s="430" t="s">
        <v>1226</v>
      </c>
      <c r="MY52" s="430" t="s">
        <v>1226</v>
      </c>
      <c r="MZ52" s="430" t="s">
        <v>1226</v>
      </c>
      <c r="NA52" s="430" t="s">
        <v>1226</v>
      </c>
      <c r="NB52" s="430" t="s">
        <v>1226</v>
      </c>
      <c r="NC52" s="430" t="s">
        <v>1226</v>
      </c>
      <c r="ND52" s="430" t="s">
        <v>1226</v>
      </c>
      <c r="NE52" s="430" t="s">
        <v>1226</v>
      </c>
      <c r="NF52" s="430" t="s">
        <v>1226</v>
      </c>
      <c r="NG52" s="430" t="s">
        <v>1226</v>
      </c>
      <c r="NH52" s="430" t="s">
        <v>1226</v>
      </c>
      <c r="NI52" s="430" t="s">
        <v>1226</v>
      </c>
      <c r="NJ52" s="430" t="s">
        <v>1226</v>
      </c>
      <c r="NK52" s="430" t="s">
        <v>1226</v>
      </c>
      <c r="NL52" s="430" t="s">
        <v>1226</v>
      </c>
      <c r="NM52" s="430" t="s">
        <v>1226</v>
      </c>
      <c r="NN52" s="430" t="s">
        <v>1226</v>
      </c>
      <c r="NO52" s="430" t="s">
        <v>1226</v>
      </c>
      <c r="NP52" s="430" t="s">
        <v>1226</v>
      </c>
      <c r="NQ52" s="430" t="s">
        <v>1226</v>
      </c>
      <c r="NR52" s="430" t="s">
        <v>1226</v>
      </c>
      <c r="NS52" s="430" t="s">
        <v>1226</v>
      </c>
      <c r="NT52" s="430" t="s">
        <v>1226</v>
      </c>
      <c r="NU52" s="430" t="s">
        <v>1226</v>
      </c>
      <c r="NV52" s="430" t="s">
        <v>1226</v>
      </c>
      <c r="NW52" s="430" t="s">
        <v>1226</v>
      </c>
      <c r="NX52" s="430" t="s">
        <v>1226</v>
      </c>
      <c r="NY52" s="430" t="s">
        <v>1226</v>
      </c>
      <c r="NZ52" s="430" t="s">
        <v>1226</v>
      </c>
      <c r="OA52" s="430" t="s">
        <v>1226</v>
      </c>
      <c r="OB52" s="430" t="s">
        <v>1226</v>
      </c>
      <c r="OC52" s="430" t="s">
        <v>1226</v>
      </c>
      <c r="OD52" s="430" t="s">
        <v>1226</v>
      </c>
      <c r="OE52" s="430" t="s">
        <v>1226</v>
      </c>
      <c r="OF52" s="430" t="s">
        <v>1226</v>
      </c>
      <c r="OG52" s="430" t="s">
        <v>1226</v>
      </c>
      <c r="OH52" s="430" t="s">
        <v>1226</v>
      </c>
      <c r="OI52" s="430" t="s">
        <v>1226</v>
      </c>
      <c r="OJ52" s="430" t="s">
        <v>1226</v>
      </c>
      <c r="OK52" s="430" t="s">
        <v>1226</v>
      </c>
      <c r="OL52" s="430" t="s">
        <v>1226</v>
      </c>
      <c r="OM52" s="430" t="s">
        <v>1226</v>
      </c>
      <c r="ON52" s="430" t="s">
        <v>1226</v>
      </c>
      <c r="OO52" s="430" t="s">
        <v>1226</v>
      </c>
      <c r="OP52" s="430" t="s">
        <v>1226</v>
      </c>
      <c r="OQ52" s="430" t="s">
        <v>1226</v>
      </c>
      <c r="OR52" s="430" t="s">
        <v>1226</v>
      </c>
      <c r="OS52" s="430" t="s">
        <v>1226</v>
      </c>
      <c r="OT52" s="430" t="s">
        <v>1226</v>
      </c>
      <c r="OU52" s="430" t="s">
        <v>1226</v>
      </c>
      <c r="OV52" s="430" t="s">
        <v>1226</v>
      </c>
      <c r="OW52" s="430" t="s">
        <v>1226</v>
      </c>
      <c r="OX52" s="430" t="s">
        <v>1226</v>
      </c>
      <c r="OY52" s="430" t="s">
        <v>1226</v>
      </c>
      <c r="OZ52" s="430" t="s">
        <v>1226</v>
      </c>
      <c r="PA52" s="430" t="s">
        <v>1226</v>
      </c>
      <c r="PB52" s="430" t="s">
        <v>1226</v>
      </c>
      <c r="PC52" s="430" t="s">
        <v>1226</v>
      </c>
      <c r="PD52" s="430" t="s">
        <v>1226</v>
      </c>
      <c r="PE52" s="430" t="s">
        <v>1226</v>
      </c>
      <c r="PF52" s="430" t="s">
        <v>1226</v>
      </c>
      <c r="PG52" s="430" t="s">
        <v>1226</v>
      </c>
      <c r="PH52" s="430" t="s">
        <v>1226</v>
      </c>
      <c r="PI52" s="430" t="s">
        <v>1226</v>
      </c>
      <c r="PJ52" s="430" t="s">
        <v>1226</v>
      </c>
      <c r="PK52" s="430" t="s">
        <v>1226</v>
      </c>
      <c r="PL52" s="430" t="s">
        <v>1226</v>
      </c>
      <c r="PM52" s="430" t="s">
        <v>1226</v>
      </c>
      <c r="PN52" s="430" t="s">
        <v>1226</v>
      </c>
      <c r="PO52" s="430" t="s">
        <v>1226</v>
      </c>
      <c r="PP52" s="430" t="s">
        <v>1226</v>
      </c>
      <c r="PQ52" s="430" t="s">
        <v>1226</v>
      </c>
      <c r="PR52" s="430" t="s">
        <v>1226</v>
      </c>
      <c r="PS52" s="430" t="s">
        <v>1226</v>
      </c>
      <c r="PT52" s="430" t="s">
        <v>1226</v>
      </c>
      <c r="PU52" s="430" t="s">
        <v>1226</v>
      </c>
      <c r="PV52" s="430" t="s">
        <v>1226</v>
      </c>
      <c r="PW52" s="430" t="s">
        <v>1226</v>
      </c>
      <c r="PX52" s="430" t="s">
        <v>1226</v>
      </c>
      <c r="PY52" s="430" t="s">
        <v>1226</v>
      </c>
      <c r="PZ52" s="430" t="s">
        <v>1226</v>
      </c>
      <c r="QA52" s="430" t="s">
        <v>1226</v>
      </c>
      <c r="QB52" s="430" t="s">
        <v>1226</v>
      </c>
      <c r="QC52" s="430" t="s">
        <v>1226</v>
      </c>
      <c r="QD52" s="430" t="s">
        <v>1226</v>
      </c>
      <c r="QE52" s="430" t="s">
        <v>1226</v>
      </c>
      <c r="QF52" s="430" t="s">
        <v>1226</v>
      </c>
      <c r="QG52" s="430" t="s">
        <v>1226</v>
      </c>
      <c r="QH52" s="430" t="s">
        <v>1226</v>
      </c>
      <c r="QI52" s="430" t="s">
        <v>1226</v>
      </c>
      <c r="QJ52" s="430" t="s">
        <v>1226</v>
      </c>
      <c r="QK52" s="430" t="s">
        <v>1226</v>
      </c>
      <c r="QL52" s="430" t="s">
        <v>1226</v>
      </c>
      <c r="QM52" s="430" t="s">
        <v>1226</v>
      </c>
      <c r="QN52" s="430" t="s">
        <v>1226</v>
      </c>
      <c r="QO52" s="430" t="s">
        <v>1226</v>
      </c>
      <c r="QP52" s="430" t="s">
        <v>1226</v>
      </c>
      <c r="QQ52" s="430" t="s">
        <v>1226</v>
      </c>
      <c r="QR52" s="430" t="s">
        <v>1226</v>
      </c>
      <c r="QS52" s="430" t="s">
        <v>1226</v>
      </c>
      <c r="QT52" s="443" t="s">
        <v>1226</v>
      </c>
      <c r="QU52" s="443" t="s">
        <v>1226</v>
      </c>
      <c r="QV52" s="443" t="s">
        <v>1226</v>
      </c>
      <c r="QW52" s="443" t="s">
        <v>1226</v>
      </c>
      <c r="QX52" s="443" t="s">
        <v>1226</v>
      </c>
      <c r="QY52" s="443" t="s">
        <v>1226</v>
      </c>
      <c r="QZ52" s="443" t="s">
        <v>1226</v>
      </c>
      <c r="RA52" s="443" t="s">
        <v>1226</v>
      </c>
      <c r="RB52" s="443" t="s">
        <v>1226</v>
      </c>
      <c r="RC52" s="443" t="s">
        <v>1226</v>
      </c>
      <c r="RD52" s="443" t="s">
        <v>1226</v>
      </c>
      <c r="RE52" s="443" t="s">
        <v>1226</v>
      </c>
      <c r="RF52" s="443" t="s">
        <v>1226</v>
      </c>
      <c r="RG52" s="443" t="s">
        <v>1226</v>
      </c>
      <c r="RH52" s="443" t="s">
        <v>1226</v>
      </c>
      <c r="RI52" s="443" t="s">
        <v>1226</v>
      </c>
      <c r="RJ52" s="443" t="s">
        <v>1226</v>
      </c>
      <c r="RK52" s="443" t="s">
        <v>1226</v>
      </c>
      <c r="RL52" s="443" t="s">
        <v>1226</v>
      </c>
      <c r="RM52" s="443" t="s">
        <v>1226</v>
      </c>
      <c r="RN52" s="443" t="s">
        <v>1226</v>
      </c>
      <c r="RO52" s="443" t="s">
        <v>1226</v>
      </c>
    </row>
    <row r="53" spans="1:483" x14ac:dyDescent="0.2">
      <c r="A53" s="430" t="s">
        <v>9497</v>
      </c>
      <c r="B53" s="430" t="s">
        <v>9498</v>
      </c>
      <c r="C53" s="430" t="s">
        <v>1070</v>
      </c>
      <c r="D53" s="430" t="s">
        <v>1050</v>
      </c>
      <c r="E53" s="430" t="s">
        <v>1057</v>
      </c>
      <c r="F53" s="443">
        <v>17.608483</v>
      </c>
      <c r="G53" s="444">
        <v>85986.321551238798</v>
      </c>
      <c r="H53" s="430">
        <v>0</v>
      </c>
      <c r="I53" s="430">
        <v>0</v>
      </c>
      <c r="J53" s="430">
        <v>0</v>
      </c>
      <c r="K53" s="430">
        <v>0</v>
      </c>
      <c r="L53" s="430">
        <v>0</v>
      </c>
      <c r="M53" s="430">
        <v>0</v>
      </c>
      <c r="N53" s="430">
        <v>0</v>
      </c>
      <c r="O53" s="430" t="s">
        <v>1226</v>
      </c>
      <c r="P53" s="430" t="s">
        <v>9545</v>
      </c>
      <c r="Q53" s="430">
        <v>1600.9</v>
      </c>
      <c r="R53" s="430">
        <v>1172.5999999999999</v>
      </c>
      <c r="S53" s="430">
        <v>428.3</v>
      </c>
      <c r="T53" s="430" t="s">
        <v>1226</v>
      </c>
      <c r="U53" s="430" t="s">
        <v>1226</v>
      </c>
      <c r="V53" s="430" t="s">
        <v>1226</v>
      </c>
      <c r="W53" s="451">
        <v>58.3</v>
      </c>
      <c r="X53" s="451">
        <v>41.6</v>
      </c>
      <c r="Y53" s="451" t="s">
        <v>1226</v>
      </c>
      <c r="Z53" s="430" t="s">
        <v>7219</v>
      </c>
      <c r="AA53" s="430">
        <v>260.3</v>
      </c>
      <c r="AB53" s="430">
        <v>260.3</v>
      </c>
      <c r="AC53" s="430" t="s">
        <v>1226</v>
      </c>
      <c r="AD53" s="430" t="s">
        <v>1226</v>
      </c>
      <c r="AE53" s="430" t="s">
        <v>1226</v>
      </c>
      <c r="AF53" s="430" t="s">
        <v>1226</v>
      </c>
      <c r="AG53" s="451" t="s">
        <v>1226</v>
      </c>
      <c r="AH53" s="451">
        <v>100</v>
      </c>
      <c r="AI53" s="451" t="s">
        <v>1226</v>
      </c>
      <c r="AJ53" s="430" t="s">
        <v>9546</v>
      </c>
      <c r="AK53" s="430">
        <v>97.5</v>
      </c>
      <c r="AL53" s="430">
        <v>83.2</v>
      </c>
      <c r="AM53" s="430">
        <v>14.3</v>
      </c>
      <c r="AN53" s="430" t="s">
        <v>1226</v>
      </c>
      <c r="AO53" s="430" t="s">
        <v>1226</v>
      </c>
      <c r="AP53" s="430" t="s">
        <v>1226</v>
      </c>
      <c r="AQ53" s="451">
        <v>100</v>
      </c>
      <c r="AR53" s="451" t="s">
        <v>1226</v>
      </c>
      <c r="AS53" s="451" t="s">
        <v>1226</v>
      </c>
      <c r="AT53" s="430" t="s">
        <v>9547</v>
      </c>
      <c r="AU53" s="430">
        <v>368.9</v>
      </c>
      <c r="AV53" s="430">
        <v>368.9</v>
      </c>
      <c r="AW53" s="430" t="s">
        <v>1226</v>
      </c>
      <c r="AX53" s="430" t="s">
        <v>1226</v>
      </c>
      <c r="AY53" s="430" t="s">
        <v>1226</v>
      </c>
      <c r="AZ53" s="430" t="s">
        <v>1226</v>
      </c>
      <c r="BA53" s="451" t="s">
        <v>1226</v>
      </c>
      <c r="BB53" s="451">
        <v>100</v>
      </c>
      <c r="BC53" s="451" t="s">
        <v>1226</v>
      </c>
      <c r="BD53" s="430" t="s">
        <v>9548</v>
      </c>
      <c r="BE53" s="430">
        <v>19.2</v>
      </c>
      <c r="BF53" s="430">
        <v>12.8</v>
      </c>
      <c r="BG53" s="430">
        <v>6.4</v>
      </c>
      <c r="BH53" s="430" t="s">
        <v>1226</v>
      </c>
      <c r="BI53" s="430" t="s">
        <v>1226</v>
      </c>
      <c r="BJ53" s="430" t="s">
        <v>1226</v>
      </c>
      <c r="BK53" s="451">
        <v>100</v>
      </c>
      <c r="BL53" s="451" t="s">
        <v>1226</v>
      </c>
      <c r="BM53" s="451" t="s">
        <v>1226</v>
      </c>
      <c r="BN53" s="430" t="s">
        <v>9549</v>
      </c>
      <c r="BO53" s="430">
        <v>909.4</v>
      </c>
      <c r="BP53" s="430">
        <v>816.1</v>
      </c>
      <c r="BQ53" s="430">
        <v>93.3</v>
      </c>
      <c r="BR53" s="430" t="s">
        <v>1226</v>
      </c>
      <c r="BS53" s="430" t="s">
        <v>1226</v>
      </c>
      <c r="BT53" s="430" t="s">
        <v>1226</v>
      </c>
      <c r="BU53" s="451" t="s">
        <v>1226</v>
      </c>
      <c r="BV53" s="451">
        <v>100</v>
      </c>
      <c r="BW53" s="451" t="s">
        <v>1226</v>
      </c>
      <c r="BX53" s="430" t="s">
        <v>9550</v>
      </c>
      <c r="BY53" s="430">
        <v>22.3</v>
      </c>
      <c r="BZ53" s="430">
        <v>22.3</v>
      </c>
      <c r="CA53" s="430" t="s">
        <v>1226</v>
      </c>
      <c r="CB53" s="430" t="s">
        <v>1226</v>
      </c>
      <c r="CC53" s="430" t="s">
        <v>1226</v>
      </c>
      <c r="CD53" s="430" t="s">
        <v>1226</v>
      </c>
      <c r="CE53" s="451" t="s">
        <v>1226</v>
      </c>
      <c r="CF53" s="451">
        <v>100</v>
      </c>
      <c r="CG53" s="451" t="s">
        <v>1226</v>
      </c>
      <c r="CH53" s="430" t="s">
        <v>9551</v>
      </c>
      <c r="CI53" s="430">
        <v>7.9</v>
      </c>
      <c r="CJ53" s="430">
        <v>7.9</v>
      </c>
      <c r="CK53" s="430" t="s">
        <v>1226</v>
      </c>
      <c r="CL53" s="430" t="s">
        <v>1226</v>
      </c>
      <c r="CM53" s="430" t="s">
        <v>1226</v>
      </c>
      <c r="CN53" s="430" t="s">
        <v>1226</v>
      </c>
      <c r="CO53" s="451" t="s">
        <v>1226</v>
      </c>
      <c r="CP53" s="451">
        <v>100</v>
      </c>
      <c r="CQ53" s="451" t="s">
        <v>1226</v>
      </c>
      <c r="CR53" s="430" t="s">
        <v>1226</v>
      </c>
      <c r="CS53" s="430" t="s">
        <v>1226</v>
      </c>
      <c r="CT53" s="430" t="s">
        <v>1226</v>
      </c>
      <c r="CU53" s="430" t="s">
        <v>1226</v>
      </c>
      <c r="CV53" s="430" t="s">
        <v>1226</v>
      </c>
      <c r="CW53" s="430" t="s">
        <v>1226</v>
      </c>
      <c r="CX53" s="430" t="s">
        <v>1226</v>
      </c>
      <c r="CY53" s="451" t="s">
        <v>1226</v>
      </c>
      <c r="CZ53" s="451" t="s">
        <v>1226</v>
      </c>
      <c r="DA53" s="451" t="s">
        <v>1226</v>
      </c>
      <c r="DB53" s="430" t="s">
        <v>1226</v>
      </c>
      <c r="DC53" s="430" t="s">
        <v>1226</v>
      </c>
      <c r="DD53" s="430" t="s">
        <v>1226</v>
      </c>
      <c r="DE53" s="430" t="s">
        <v>1226</v>
      </c>
      <c r="DF53" s="430" t="s">
        <v>1226</v>
      </c>
      <c r="DG53" s="430" t="s">
        <v>1226</v>
      </c>
      <c r="DH53" s="430" t="s">
        <v>1226</v>
      </c>
      <c r="DI53" s="451" t="s">
        <v>1226</v>
      </c>
      <c r="DJ53" s="451" t="s">
        <v>1226</v>
      </c>
      <c r="DK53" s="451" t="s">
        <v>1226</v>
      </c>
      <c r="DL53" s="430" t="s">
        <v>1226</v>
      </c>
      <c r="DM53" s="430" t="s">
        <v>1226</v>
      </c>
      <c r="DN53" s="430" t="s">
        <v>1226</v>
      </c>
      <c r="DO53" s="430" t="s">
        <v>1226</v>
      </c>
      <c r="DP53" s="430" t="s">
        <v>1226</v>
      </c>
      <c r="DQ53" s="430" t="s">
        <v>1226</v>
      </c>
      <c r="DR53" s="430" t="s">
        <v>1226</v>
      </c>
      <c r="DS53" s="451" t="s">
        <v>1226</v>
      </c>
      <c r="DT53" s="451" t="s">
        <v>1226</v>
      </c>
      <c r="DU53" s="451" t="s">
        <v>1226</v>
      </c>
      <c r="DV53" s="430" t="s">
        <v>1226</v>
      </c>
      <c r="DW53" s="430" t="s">
        <v>1226</v>
      </c>
      <c r="DX53" s="430" t="s">
        <v>1226</v>
      </c>
      <c r="DY53" s="430" t="s">
        <v>1226</v>
      </c>
      <c r="DZ53" s="430" t="s">
        <v>1226</v>
      </c>
      <c r="EA53" s="430" t="s">
        <v>1226</v>
      </c>
      <c r="EB53" s="430" t="s">
        <v>1226</v>
      </c>
      <c r="EC53" s="451" t="s">
        <v>1226</v>
      </c>
      <c r="ED53" s="451" t="s">
        <v>1226</v>
      </c>
      <c r="EE53" s="451" t="s">
        <v>1226</v>
      </c>
      <c r="EF53" s="430" t="s">
        <v>1226</v>
      </c>
      <c r="EG53" s="430" t="s">
        <v>1226</v>
      </c>
      <c r="EH53" s="430" t="s">
        <v>1226</v>
      </c>
      <c r="EI53" s="430" t="s">
        <v>1226</v>
      </c>
      <c r="EJ53" s="430" t="s">
        <v>1226</v>
      </c>
      <c r="EK53" s="430" t="s">
        <v>1226</v>
      </c>
      <c r="EL53" s="430" t="s">
        <v>1226</v>
      </c>
      <c r="EM53" s="451" t="s">
        <v>1226</v>
      </c>
      <c r="EN53" s="451" t="s">
        <v>1226</v>
      </c>
      <c r="EO53" s="451" t="s">
        <v>1226</v>
      </c>
      <c r="EP53" s="430" t="s">
        <v>1226</v>
      </c>
      <c r="EQ53" s="430" t="s">
        <v>1226</v>
      </c>
      <c r="ER53" s="430" t="s">
        <v>1226</v>
      </c>
      <c r="ES53" s="430" t="s">
        <v>1226</v>
      </c>
      <c r="ET53" s="430" t="s">
        <v>1226</v>
      </c>
      <c r="EU53" s="430" t="s">
        <v>1226</v>
      </c>
      <c r="EV53" s="430" t="s">
        <v>1226</v>
      </c>
      <c r="EW53" s="451" t="s">
        <v>1226</v>
      </c>
      <c r="EX53" s="451" t="s">
        <v>1226</v>
      </c>
      <c r="EY53" s="451" t="s">
        <v>1226</v>
      </c>
      <c r="EZ53" s="430">
        <v>3256.3</v>
      </c>
      <c r="FA53" s="430">
        <v>2713.9</v>
      </c>
      <c r="FB53" s="430">
        <v>542.4</v>
      </c>
      <c r="FC53" s="430" t="s">
        <v>1226</v>
      </c>
      <c r="FD53" s="430" t="s">
        <v>1226</v>
      </c>
      <c r="FE53" s="430" t="s">
        <v>1226</v>
      </c>
      <c r="FF53" s="430">
        <v>51.36</v>
      </c>
      <c r="FG53" s="430">
        <v>48.64</v>
      </c>
      <c r="FH53" s="430" t="s">
        <v>1226</v>
      </c>
      <c r="FI53" s="430">
        <v>2018</v>
      </c>
      <c r="FJ53" s="430" t="s">
        <v>9552</v>
      </c>
      <c r="FK53" s="430" t="s">
        <v>6938</v>
      </c>
      <c r="FL53" s="430" t="s">
        <v>9553</v>
      </c>
      <c r="FM53" s="430" t="s">
        <v>1226</v>
      </c>
      <c r="FN53" s="443">
        <v>433.06670355019475</v>
      </c>
      <c r="FO53" s="443">
        <v>360.93103423052958</v>
      </c>
      <c r="FP53" s="443">
        <v>72.135669319665141</v>
      </c>
      <c r="FQ53" s="443" t="s">
        <v>1226</v>
      </c>
      <c r="FR53" s="443" t="s">
        <v>1226</v>
      </c>
      <c r="FS53" s="443" t="s">
        <v>1226</v>
      </c>
      <c r="FT53" s="443">
        <v>433.06670355019475</v>
      </c>
      <c r="FU53" s="430">
        <v>0</v>
      </c>
      <c r="FV53" s="430">
        <v>0</v>
      </c>
      <c r="FW53" s="430">
        <v>0</v>
      </c>
      <c r="FX53" s="430">
        <v>0</v>
      </c>
      <c r="FY53" s="430">
        <v>0</v>
      </c>
      <c r="FZ53" s="430">
        <v>0</v>
      </c>
      <c r="GA53" s="430">
        <v>0</v>
      </c>
      <c r="GB53" s="430">
        <v>0</v>
      </c>
      <c r="GC53" s="430" t="s">
        <v>1226</v>
      </c>
      <c r="GD53" s="430" t="s">
        <v>9554</v>
      </c>
      <c r="GE53" s="430" t="s">
        <v>1226</v>
      </c>
      <c r="GF53" s="430">
        <v>0</v>
      </c>
      <c r="GG53" s="430">
        <v>0</v>
      </c>
      <c r="GH53" s="430">
        <v>0</v>
      </c>
      <c r="GI53" s="430" t="s">
        <v>1226</v>
      </c>
      <c r="GJ53" s="430">
        <v>0</v>
      </c>
      <c r="GK53" s="430">
        <v>0</v>
      </c>
      <c r="GL53" s="430">
        <v>0</v>
      </c>
      <c r="GM53" s="430" t="s">
        <v>1226</v>
      </c>
      <c r="GN53" s="430">
        <v>0</v>
      </c>
      <c r="GO53" s="430">
        <v>0</v>
      </c>
      <c r="GP53" s="430">
        <v>0</v>
      </c>
      <c r="GQ53" s="430" t="s">
        <v>1226</v>
      </c>
      <c r="GR53" s="430">
        <v>0</v>
      </c>
      <c r="GS53" s="430">
        <v>0</v>
      </c>
      <c r="GT53" s="430">
        <v>0</v>
      </c>
      <c r="GU53" s="430" t="s">
        <v>1226</v>
      </c>
      <c r="GV53" s="430" t="s">
        <v>1226</v>
      </c>
      <c r="GW53" s="430">
        <v>0</v>
      </c>
      <c r="GX53" s="430">
        <v>0</v>
      </c>
      <c r="GY53" s="430">
        <v>0</v>
      </c>
      <c r="GZ53" s="430" t="s">
        <v>1226</v>
      </c>
      <c r="HA53" s="430" t="s">
        <v>1226</v>
      </c>
      <c r="HB53" s="430">
        <v>1</v>
      </c>
      <c r="HC53" s="430">
        <v>1</v>
      </c>
      <c r="HD53" s="430">
        <v>1</v>
      </c>
      <c r="HE53" s="430">
        <v>0</v>
      </c>
      <c r="HF53" s="430">
        <v>0</v>
      </c>
      <c r="HG53" s="430">
        <v>0</v>
      </c>
      <c r="HH53" s="430">
        <v>0</v>
      </c>
      <c r="HI53" s="430">
        <v>0</v>
      </c>
      <c r="HJ53" s="430">
        <v>0</v>
      </c>
      <c r="HK53" s="430">
        <v>0</v>
      </c>
      <c r="HL53" s="430">
        <v>0</v>
      </c>
      <c r="HM53" s="430">
        <v>0</v>
      </c>
      <c r="HN53" s="430" t="s">
        <v>1226</v>
      </c>
      <c r="HO53" s="430">
        <v>0</v>
      </c>
      <c r="HP53" s="430">
        <v>0</v>
      </c>
      <c r="HQ53" s="430">
        <v>0</v>
      </c>
      <c r="HR53" s="430" t="s">
        <v>1226</v>
      </c>
      <c r="HS53" s="430">
        <v>0</v>
      </c>
      <c r="HT53" s="430">
        <v>0</v>
      </c>
      <c r="HU53" s="430">
        <v>0</v>
      </c>
      <c r="HV53" s="430" t="s">
        <v>1226</v>
      </c>
      <c r="HW53" s="430">
        <v>0</v>
      </c>
      <c r="HX53" s="430">
        <v>0</v>
      </c>
      <c r="HY53" s="430">
        <v>0</v>
      </c>
      <c r="HZ53" s="430" t="s">
        <v>1226</v>
      </c>
      <c r="IA53" s="430" t="s">
        <v>1226</v>
      </c>
      <c r="IB53" s="430">
        <v>0</v>
      </c>
      <c r="IC53" s="430">
        <v>0</v>
      </c>
      <c r="ID53" s="430">
        <v>0</v>
      </c>
      <c r="IE53" s="430" t="s">
        <v>9555</v>
      </c>
      <c r="IF53" s="430" t="s">
        <v>1226</v>
      </c>
      <c r="IG53" s="430">
        <v>0</v>
      </c>
      <c r="IH53" s="430">
        <v>0</v>
      </c>
      <c r="II53" s="430">
        <v>0</v>
      </c>
      <c r="IJ53" s="430">
        <v>0</v>
      </c>
      <c r="IK53" s="430">
        <v>0</v>
      </c>
      <c r="IL53" s="430" t="s">
        <v>1226</v>
      </c>
      <c r="IM53" s="430" t="s">
        <v>1226</v>
      </c>
      <c r="IN53" s="430">
        <v>0</v>
      </c>
      <c r="IO53" s="430" t="s">
        <v>1226</v>
      </c>
      <c r="IP53" s="430">
        <v>0</v>
      </c>
      <c r="IQ53" s="430" t="s">
        <v>1226</v>
      </c>
      <c r="IR53" s="430">
        <v>0</v>
      </c>
      <c r="IS53" s="430" t="s">
        <v>1226</v>
      </c>
      <c r="IT53" s="430">
        <v>0</v>
      </c>
      <c r="IU53" s="430" t="s">
        <v>1226</v>
      </c>
      <c r="IV53" s="430" t="s">
        <v>9556</v>
      </c>
      <c r="IW53" s="430">
        <v>0</v>
      </c>
      <c r="IX53" s="430" t="s">
        <v>1226</v>
      </c>
      <c r="IY53" s="430">
        <v>0</v>
      </c>
      <c r="IZ53" s="430" t="s">
        <v>1226</v>
      </c>
      <c r="JA53" s="430">
        <v>0</v>
      </c>
      <c r="JB53" s="430" t="s">
        <v>1226</v>
      </c>
      <c r="JC53" s="430">
        <v>0</v>
      </c>
      <c r="JD53" s="430" t="s">
        <v>1226</v>
      </c>
      <c r="JE53" s="430" t="s">
        <v>9557</v>
      </c>
      <c r="JF53" s="430" t="s">
        <v>9558</v>
      </c>
      <c r="JG53" s="430" t="s">
        <v>9552</v>
      </c>
      <c r="JH53" s="430">
        <v>99678298.5</v>
      </c>
      <c r="JI53" s="430">
        <v>99678298.5</v>
      </c>
      <c r="JJ53" s="430">
        <v>0</v>
      </c>
      <c r="JK53" s="430">
        <v>0</v>
      </c>
      <c r="JL53" s="430">
        <v>99678298.5</v>
      </c>
      <c r="JM53" s="430">
        <v>0</v>
      </c>
      <c r="JN53" s="430">
        <v>1</v>
      </c>
      <c r="JO53" s="430" t="s">
        <v>1226</v>
      </c>
      <c r="JP53" s="443">
        <v>13.256564857933029</v>
      </c>
      <c r="JQ53" s="443">
        <v>13.256564857933029</v>
      </c>
      <c r="JR53" s="443" t="s">
        <v>1226</v>
      </c>
      <c r="JS53" s="443" t="s">
        <v>1226</v>
      </c>
      <c r="JT53" s="443">
        <v>13.256564857933029</v>
      </c>
      <c r="JU53" s="430" t="s">
        <v>1226</v>
      </c>
      <c r="JV53" s="430">
        <v>542.29999999999995</v>
      </c>
      <c r="JW53" s="430">
        <v>0</v>
      </c>
      <c r="JX53" s="430" t="s">
        <v>1226</v>
      </c>
      <c r="JY53" s="430" t="s">
        <v>1226</v>
      </c>
      <c r="JZ53" s="430">
        <v>0</v>
      </c>
      <c r="KA53" s="430" t="s">
        <v>1226</v>
      </c>
      <c r="KB53" s="430">
        <v>2345.1</v>
      </c>
      <c r="KC53" s="430">
        <v>0</v>
      </c>
      <c r="KD53" s="430" t="s">
        <v>1226</v>
      </c>
      <c r="KE53" s="430">
        <v>368.8</v>
      </c>
      <c r="KF53" s="430">
        <v>0</v>
      </c>
      <c r="KG53" s="430" t="s">
        <v>1226</v>
      </c>
      <c r="KH53" s="430" t="s">
        <v>1226</v>
      </c>
      <c r="KI53" s="430">
        <v>0</v>
      </c>
      <c r="KJ53" s="430" t="s">
        <v>1226</v>
      </c>
      <c r="KK53" s="430" t="s">
        <v>1226</v>
      </c>
      <c r="KL53" s="430">
        <v>0</v>
      </c>
      <c r="KM53" s="430" t="s">
        <v>1226</v>
      </c>
      <c r="KN53" s="430" t="s">
        <v>1226</v>
      </c>
      <c r="KO53" s="430">
        <v>0</v>
      </c>
      <c r="KP53" s="430" t="s">
        <v>9559</v>
      </c>
      <c r="KQ53" s="430" t="s">
        <v>9560</v>
      </c>
      <c r="KR53" s="430" t="s">
        <v>1226</v>
      </c>
      <c r="KS53" s="430" t="s">
        <v>1226</v>
      </c>
      <c r="KT53" s="430" t="s">
        <v>1226</v>
      </c>
      <c r="KU53" s="430">
        <v>49.047999345672025</v>
      </c>
      <c r="KV53" s="430" t="s">
        <v>1226</v>
      </c>
      <c r="KW53" s="430" t="s">
        <v>1226</v>
      </c>
      <c r="KX53" s="430" t="s">
        <v>1226</v>
      </c>
      <c r="KY53" s="430">
        <v>72.122369970601781</v>
      </c>
      <c r="KZ53" s="430" t="s">
        <v>1226</v>
      </c>
      <c r="LA53" s="430">
        <v>311.88303488485752</v>
      </c>
      <c r="LB53" s="430" t="s">
        <v>1226</v>
      </c>
      <c r="LC53" s="430" t="s">
        <v>1226</v>
      </c>
      <c r="LD53" s="430" t="s">
        <v>1226</v>
      </c>
      <c r="LE53" s="430" t="s">
        <v>1226</v>
      </c>
      <c r="LF53" s="430" t="s">
        <v>9499</v>
      </c>
      <c r="LG53" s="430" t="s">
        <v>9561</v>
      </c>
      <c r="LH53" s="430">
        <v>2018</v>
      </c>
      <c r="LI53" s="430" t="s">
        <v>1226</v>
      </c>
      <c r="LJ53" s="430" t="s">
        <v>1226</v>
      </c>
      <c r="LK53" s="430">
        <v>911.9</v>
      </c>
      <c r="LL53" s="430">
        <v>816.1</v>
      </c>
      <c r="LM53" s="430">
        <v>816.1</v>
      </c>
      <c r="LN53" s="430" t="s">
        <v>1226</v>
      </c>
      <c r="LO53" s="430">
        <v>93.3</v>
      </c>
      <c r="LP53" s="430">
        <v>93.3</v>
      </c>
      <c r="LQ53" s="430" t="s">
        <v>1226</v>
      </c>
      <c r="LR53" s="430">
        <v>2.5</v>
      </c>
      <c r="LS53" s="430">
        <v>2.5</v>
      </c>
      <c r="LT53" s="430" t="s">
        <v>1226</v>
      </c>
      <c r="LU53" s="430" t="s">
        <v>9562</v>
      </c>
      <c r="LV53" s="430" t="s">
        <v>1226</v>
      </c>
      <c r="LW53" s="430" t="s">
        <v>1226</v>
      </c>
      <c r="LX53" s="430" t="s">
        <v>1226</v>
      </c>
      <c r="LY53" s="430" t="s">
        <v>1226</v>
      </c>
      <c r="LZ53" s="430" t="s">
        <v>1226</v>
      </c>
      <c r="MA53" s="430" t="s">
        <v>1226</v>
      </c>
      <c r="MB53" s="430" t="s">
        <v>1226</v>
      </c>
      <c r="MC53" s="430" t="s">
        <v>1226</v>
      </c>
      <c r="MD53" s="430" t="s">
        <v>1226</v>
      </c>
      <c r="ME53" s="430" t="s">
        <v>1226</v>
      </c>
      <c r="MF53" s="430" t="s">
        <v>1226</v>
      </c>
      <c r="MG53" s="430" t="s">
        <v>1226</v>
      </c>
      <c r="MH53" s="430" t="s">
        <v>1226</v>
      </c>
      <c r="MI53" s="430" t="s">
        <v>1226</v>
      </c>
      <c r="MJ53" s="430">
        <v>1626.5</v>
      </c>
      <c r="MK53" s="430">
        <v>1172.5999999999999</v>
      </c>
      <c r="ML53" s="430">
        <v>1172.5999999999999</v>
      </c>
      <c r="MM53" s="430" t="s">
        <v>1226</v>
      </c>
      <c r="MN53" s="430">
        <v>428.3</v>
      </c>
      <c r="MO53" s="430">
        <v>428.3</v>
      </c>
      <c r="MP53" s="430" t="s">
        <v>1226</v>
      </c>
      <c r="MQ53" s="430" t="s">
        <v>1226</v>
      </c>
      <c r="MR53" s="430" t="s">
        <v>1226</v>
      </c>
      <c r="MS53" s="430" t="s">
        <v>1226</v>
      </c>
      <c r="MT53" s="430">
        <v>25.6</v>
      </c>
      <c r="MU53" s="430">
        <v>25.6</v>
      </c>
      <c r="MV53" s="430" t="s">
        <v>1226</v>
      </c>
      <c r="MW53" s="430" t="s">
        <v>9562</v>
      </c>
      <c r="MX53" s="430" t="s">
        <v>1226</v>
      </c>
      <c r="MY53" s="430" t="s">
        <v>1226</v>
      </c>
      <c r="MZ53" s="430" t="s">
        <v>1226</v>
      </c>
      <c r="NA53" s="430" t="s">
        <v>1226</v>
      </c>
      <c r="NB53" s="430" t="s">
        <v>1226</v>
      </c>
      <c r="NC53" s="430" t="s">
        <v>1226</v>
      </c>
      <c r="ND53" s="430" t="s">
        <v>1226</v>
      </c>
      <c r="NE53" s="430" t="s">
        <v>1226</v>
      </c>
      <c r="NF53" s="430" t="s">
        <v>1226</v>
      </c>
      <c r="NG53" s="430" t="s">
        <v>1226</v>
      </c>
      <c r="NH53" s="430" t="s">
        <v>1226</v>
      </c>
      <c r="NI53" s="430" t="s">
        <v>1226</v>
      </c>
      <c r="NJ53" s="430" t="s">
        <v>1226</v>
      </c>
      <c r="NK53" s="430" t="s">
        <v>1226</v>
      </c>
      <c r="NL53" s="430">
        <v>260.3</v>
      </c>
      <c r="NM53" s="430">
        <v>260.3</v>
      </c>
      <c r="NN53" s="430">
        <v>260.3</v>
      </c>
      <c r="NO53" s="430" t="s">
        <v>1226</v>
      </c>
      <c r="NP53" s="430" t="s">
        <v>1226</v>
      </c>
      <c r="NQ53" s="430" t="s">
        <v>1226</v>
      </c>
      <c r="NR53" s="430" t="s">
        <v>1226</v>
      </c>
      <c r="NS53" s="430" t="s">
        <v>1226</v>
      </c>
      <c r="NT53" s="430" t="s">
        <v>1226</v>
      </c>
      <c r="NU53" s="430" t="s">
        <v>1226</v>
      </c>
      <c r="NV53" s="430" t="s">
        <v>1226</v>
      </c>
      <c r="NW53" s="430" t="s">
        <v>1226</v>
      </c>
      <c r="NX53" s="430" t="s">
        <v>1226</v>
      </c>
      <c r="NY53" s="430" t="s">
        <v>1226</v>
      </c>
      <c r="NZ53" s="430">
        <v>99.7</v>
      </c>
      <c r="OA53" s="430">
        <v>83.2</v>
      </c>
      <c r="OB53" s="430">
        <v>83.2</v>
      </c>
      <c r="OC53" s="430" t="s">
        <v>1226</v>
      </c>
      <c r="OD53" s="430">
        <v>14.4</v>
      </c>
      <c r="OE53" s="430">
        <v>14.4</v>
      </c>
      <c r="OF53" s="430" t="s">
        <v>1226</v>
      </c>
      <c r="OG53" s="430" t="s">
        <v>1226</v>
      </c>
      <c r="OH53" s="430" t="s">
        <v>1226</v>
      </c>
      <c r="OI53" s="430" t="s">
        <v>1226</v>
      </c>
      <c r="OJ53" s="430">
        <v>2.1</v>
      </c>
      <c r="OK53" s="430">
        <v>2.1</v>
      </c>
      <c r="OL53" s="430" t="s">
        <v>1226</v>
      </c>
      <c r="OM53" s="430" t="s">
        <v>9562</v>
      </c>
      <c r="ON53" s="430">
        <v>368.8</v>
      </c>
      <c r="OO53" s="430">
        <v>368.8</v>
      </c>
      <c r="OP53" s="430" t="s">
        <v>1226</v>
      </c>
      <c r="OQ53" s="430">
        <v>368.8</v>
      </c>
      <c r="OR53" s="430" t="s">
        <v>1226</v>
      </c>
      <c r="OS53" s="430" t="s">
        <v>1226</v>
      </c>
      <c r="OT53" s="430" t="s">
        <v>1226</v>
      </c>
      <c r="OU53" s="430" t="s">
        <v>1226</v>
      </c>
      <c r="OV53" s="430" t="s">
        <v>1226</v>
      </c>
      <c r="OW53" s="430" t="s">
        <v>1226</v>
      </c>
      <c r="OX53" s="430" t="s">
        <v>1226</v>
      </c>
      <c r="OY53" s="430" t="s">
        <v>1226</v>
      </c>
      <c r="OZ53" s="430" t="s">
        <v>1226</v>
      </c>
      <c r="PA53" s="430" t="s">
        <v>9562</v>
      </c>
      <c r="PB53" s="430">
        <v>19.100000000000001</v>
      </c>
      <c r="PC53" s="430">
        <v>12.8</v>
      </c>
      <c r="PD53" s="430">
        <v>12.8</v>
      </c>
      <c r="PE53" s="430" t="s">
        <v>1226</v>
      </c>
      <c r="PF53" s="430">
        <v>6.3</v>
      </c>
      <c r="PG53" s="430">
        <v>6.3</v>
      </c>
      <c r="PH53" s="430" t="s">
        <v>1226</v>
      </c>
      <c r="PI53" s="430" t="s">
        <v>1226</v>
      </c>
      <c r="PJ53" s="430" t="s">
        <v>1226</v>
      </c>
      <c r="PK53" s="430" t="s">
        <v>1226</v>
      </c>
      <c r="PL53" s="430" t="s">
        <v>1226</v>
      </c>
      <c r="PM53" s="430" t="s">
        <v>1226</v>
      </c>
      <c r="PN53" s="430" t="s">
        <v>1226</v>
      </c>
      <c r="PO53" s="430" t="s">
        <v>9562</v>
      </c>
      <c r="PP53" s="430" t="s">
        <v>1226</v>
      </c>
      <c r="PQ53" s="430" t="s">
        <v>1226</v>
      </c>
      <c r="PR53" s="430" t="s">
        <v>1226</v>
      </c>
      <c r="PS53" s="430" t="s">
        <v>1226</v>
      </c>
      <c r="PT53" s="430" t="s">
        <v>1226</v>
      </c>
      <c r="PU53" s="430" t="s">
        <v>1226</v>
      </c>
      <c r="PV53" s="430" t="s">
        <v>1226</v>
      </c>
      <c r="PW53" s="430" t="s">
        <v>1226</v>
      </c>
      <c r="PX53" s="430" t="s">
        <v>1226</v>
      </c>
      <c r="PY53" s="430" t="s">
        <v>1226</v>
      </c>
      <c r="PZ53" s="430" t="s">
        <v>1226</v>
      </c>
      <c r="QA53" s="430" t="s">
        <v>1226</v>
      </c>
      <c r="QB53" s="430" t="s">
        <v>1226</v>
      </c>
      <c r="QC53" s="430" t="s">
        <v>1226</v>
      </c>
      <c r="QD53" s="430">
        <v>3286.3</v>
      </c>
      <c r="QE53" s="430">
        <v>2713.8</v>
      </c>
      <c r="QF53" s="430">
        <v>2345</v>
      </c>
      <c r="QG53" s="430">
        <v>368.8</v>
      </c>
      <c r="QH53" s="430">
        <v>542.29999999999995</v>
      </c>
      <c r="QI53" s="430">
        <v>542.29999999999995</v>
      </c>
      <c r="QJ53" s="430" t="s">
        <v>1226</v>
      </c>
      <c r="QK53" s="430" t="s">
        <v>1226</v>
      </c>
      <c r="QL53" s="430" t="s">
        <v>1226</v>
      </c>
      <c r="QM53" s="430" t="s">
        <v>1226</v>
      </c>
      <c r="QN53" s="430">
        <v>30.2</v>
      </c>
      <c r="QO53" s="430">
        <v>30.2</v>
      </c>
      <c r="QP53" s="430" t="s">
        <v>1226</v>
      </c>
      <c r="QQ53" s="430" t="s">
        <v>9562</v>
      </c>
      <c r="QR53" s="430" t="s">
        <v>9563</v>
      </c>
      <c r="QS53" s="430" t="s">
        <v>1226</v>
      </c>
      <c r="QT53" s="443">
        <v>121.2767641087807</v>
      </c>
      <c r="QU53" s="443" t="s">
        <v>1226</v>
      </c>
      <c r="QV53" s="443">
        <v>216.31391251555192</v>
      </c>
      <c r="QW53" s="443" t="s">
        <v>1226</v>
      </c>
      <c r="QX53" s="443">
        <v>34.618205611926328</v>
      </c>
      <c r="QY53" s="443">
        <v>13.259451016170013</v>
      </c>
      <c r="QZ53" s="443">
        <v>49.047999345672025</v>
      </c>
      <c r="RA53" s="443">
        <v>2.5401756711017782</v>
      </c>
      <c r="RB53" s="443" t="s">
        <v>1226</v>
      </c>
      <c r="RC53" s="443">
        <v>437.05650826920277</v>
      </c>
      <c r="RD53" s="443">
        <v>360.91773488146623</v>
      </c>
      <c r="RE53" s="443">
        <v>311.86973553579418</v>
      </c>
      <c r="RF53" s="443">
        <v>49.047999345672025</v>
      </c>
      <c r="RG53" s="443">
        <v>72.122369970601781</v>
      </c>
      <c r="RH53" s="443">
        <v>72.122369970601781</v>
      </c>
      <c r="RI53" s="443" t="s">
        <v>1226</v>
      </c>
      <c r="RJ53" s="443" t="s">
        <v>1226</v>
      </c>
      <c r="RK53" s="443" t="s">
        <v>1226</v>
      </c>
      <c r="RL53" s="443" t="s">
        <v>1226</v>
      </c>
      <c r="RM53" s="443">
        <v>4.0164034171347485</v>
      </c>
      <c r="RN53" s="443">
        <v>4.0164034171347485</v>
      </c>
      <c r="RO53" s="443" t="s">
        <v>1226</v>
      </c>
    </row>
    <row r="54" spans="1:483" x14ac:dyDescent="0.2">
      <c r="A54" s="430" t="s">
        <v>1324</v>
      </c>
      <c r="B54" s="430" t="s">
        <v>1325</v>
      </c>
      <c r="C54" s="430" t="s">
        <v>1047</v>
      </c>
      <c r="D54" s="430" t="s">
        <v>1048</v>
      </c>
      <c r="E54" s="430" t="s">
        <v>1039</v>
      </c>
      <c r="F54" s="443">
        <v>13.531905999999999</v>
      </c>
      <c r="G54" s="444">
        <v>15850.5203839941</v>
      </c>
      <c r="H54" s="430">
        <v>1</v>
      </c>
      <c r="I54" s="430">
        <v>0.5</v>
      </c>
      <c r="J54" s="430">
        <v>1</v>
      </c>
      <c r="K54" s="430">
        <v>0.5</v>
      </c>
      <c r="L54" s="430">
        <v>1</v>
      </c>
      <c r="M54" s="430">
        <v>0.75</v>
      </c>
      <c r="N54" s="430">
        <v>1</v>
      </c>
      <c r="O54" s="430" t="s">
        <v>9743</v>
      </c>
      <c r="P54" s="430" t="s">
        <v>9744</v>
      </c>
      <c r="Q54" s="430" t="s">
        <v>1226</v>
      </c>
      <c r="R54" s="430" t="s">
        <v>1226</v>
      </c>
      <c r="S54" s="430" t="s">
        <v>1226</v>
      </c>
      <c r="T54" s="430" t="s">
        <v>1226</v>
      </c>
      <c r="U54" s="430" t="s">
        <v>1226</v>
      </c>
      <c r="V54" s="430" t="s">
        <v>1226</v>
      </c>
      <c r="W54" s="451" t="s">
        <v>1226</v>
      </c>
      <c r="X54" s="451" t="s">
        <v>1226</v>
      </c>
      <c r="Y54" s="451" t="s">
        <v>1226</v>
      </c>
      <c r="Z54" s="430" t="s">
        <v>9745</v>
      </c>
      <c r="AA54" s="430" t="s">
        <v>1226</v>
      </c>
      <c r="AB54" s="430" t="s">
        <v>1226</v>
      </c>
      <c r="AC54" s="430" t="s">
        <v>1226</v>
      </c>
      <c r="AD54" s="430" t="s">
        <v>1226</v>
      </c>
      <c r="AE54" s="430" t="s">
        <v>1226</v>
      </c>
      <c r="AF54" s="430" t="s">
        <v>1226</v>
      </c>
      <c r="AG54" s="451" t="s">
        <v>1226</v>
      </c>
      <c r="AH54" s="451" t="s">
        <v>1226</v>
      </c>
      <c r="AI54" s="451" t="s">
        <v>1226</v>
      </c>
      <c r="AJ54" s="430" t="s">
        <v>9746</v>
      </c>
      <c r="AK54" s="430" t="s">
        <v>1226</v>
      </c>
      <c r="AL54" s="430" t="s">
        <v>1226</v>
      </c>
      <c r="AM54" s="430" t="s">
        <v>1226</v>
      </c>
      <c r="AN54" s="430" t="s">
        <v>1226</v>
      </c>
      <c r="AO54" s="430" t="s">
        <v>1226</v>
      </c>
      <c r="AP54" s="430" t="s">
        <v>1226</v>
      </c>
      <c r="AQ54" s="451" t="s">
        <v>1226</v>
      </c>
      <c r="AR54" s="451" t="s">
        <v>1226</v>
      </c>
      <c r="AS54" s="451" t="s">
        <v>1226</v>
      </c>
      <c r="AT54" s="430" t="s">
        <v>9747</v>
      </c>
      <c r="AU54" s="430" t="s">
        <v>1226</v>
      </c>
      <c r="AV54" s="430" t="s">
        <v>1226</v>
      </c>
      <c r="AW54" s="430" t="s">
        <v>1226</v>
      </c>
      <c r="AX54" s="430" t="s">
        <v>1226</v>
      </c>
      <c r="AY54" s="430" t="s">
        <v>1226</v>
      </c>
      <c r="AZ54" s="430" t="s">
        <v>1226</v>
      </c>
      <c r="BA54" s="451" t="s">
        <v>1226</v>
      </c>
      <c r="BB54" s="451" t="s">
        <v>1226</v>
      </c>
      <c r="BC54" s="451" t="s">
        <v>1226</v>
      </c>
      <c r="BD54" s="430" t="s">
        <v>9748</v>
      </c>
      <c r="BE54" s="430" t="s">
        <v>1226</v>
      </c>
      <c r="BF54" s="430" t="s">
        <v>1226</v>
      </c>
      <c r="BG54" s="430" t="s">
        <v>1226</v>
      </c>
      <c r="BH54" s="430" t="s">
        <v>1226</v>
      </c>
      <c r="BI54" s="430" t="s">
        <v>1226</v>
      </c>
      <c r="BJ54" s="430" t="s">
        <v>1226</v>
      </c>
      <c r="BK54" s="451" t="s">
        <v>1226</v>
      </c>
      <c r="BL54" s="451" t="s">
        <v>1226</v>
      </c>
      <c r="BM54" s="451" t="s">
        <v>1226</v>
      </c>
      <c r="BN54" s="430" t="s">
        <v>9749</v>
      </c>
      <c r="BO54" s="430" t="s">
        <v>1226</v>
      </c>
      <c r="BP54" s="430" t="s">
        <v>1226</v>
      </c>
      <c r="BQ54" s="430" t="s">
        <v>1226</v>
      </c>
      <c r="BR54" s="430" t="s">
        <v>1226</v>
      </c>
      <c r="BS54" s="430" t="s">
        <v>1226</v>
      </c>
      <c r="BT54" s="430" t="s">
        <v>1226</v>
      </c>
      <c r="BU54" s="451" t="s">
        <v>1226</v>
      </c>
      <c r="BV54" s="451" t="s">
        <v>1226</v>
      </c>
      <c r="BW54" s="451" t="s">
        <v>1226</v>
      </c>
      <c r="BX54" s="430" t="s">
        <v>9750</v>
      </c>
      <c r="BY54" s="430" t="s">
        <v>1226</v>
      </c>
      <c r="BZ54" s="430" t="s">
        <v>1226</v>
      </c>
      <c r="CA54" s="430" t="s">
        <v>1226</v>
      </c>
      <c r="CB54" s="430" t="s">
        <v>1226</v>
      </c>
      <c r="CC54" s="430" t="s">
        <v>1226</v>
      </c>
      <c r="CD54" s="430" t="s">
        <v>1226</v>
      </c>
      <c r="CE54" s="451" t="s">
        <v>1226</v>
      </c>
      <c r="CF54" s="451" t="s">
        <v>1226</v>
      </c>
      <c r="CG54" s="451" t="s">
        <v>1226</v>
      </c>
      <c r="CH54" s="430" t="s">
        <v>9751</v>
      </c>
      <c r="CI54" s="430" t="s">
        <v>1226</v>
      </c>
      <c r="CJ54" s="430" t="s">
        <v>1226</v>
      </c>
      <c r="CK54" s="430" t="s">
        <v>1226</v>
      </c>
      <c r="CL54" s="430" t="s">
        <v>1226</v>
      </c>
      <c r="CM54" s="430" t="s">
        <v>1226</v>
      </c>
      <c r="CN54" s="430" t="s">
        <v>1226</v>
      </c>
      <c r="CO54" s="451" t="s">
        <v>1226</v>
      </c>
      <c r="CP54" s="451" t="s">
        <v>1226</v>
      </c>
      <c r="CQ54" s="451" t="s">
        <v>1226</v>
      </c>
      <c r="CR54" s="430" t="s">
        <v>9752</v>
      </c>
      <c r="CS54" s="430" t="s">
        <v>1226</v>
      </c>
      <c r="CT54" s="430" t="s">
        <v>1226</v>
      </c>
      <c r="CU54" s="430" t="s">
        <v>1226</v>
      </c>
      <c r="CV54" s="430" t="s">
        <v>1226</v>
      </c>
      <c r="CW54" s="430" t="s">
        <v>1226</v>
      </c>
      <c r="CX54" s="430" t="s">
        <v>1226</v>
      </c>
      <c r="CY54" s="451" t="s">
        <v>1226</v>
      </c>
      <c r="CZ54" s="451" t="s">
        <v>1226</v>
      </c>
      <c r="DA54" s="451" t="s">
        <v>1226</v>
      </c>
      <c r="DB54" s="430" t="s">
        <v>9753</v>
      </c>
      <c r="DC54" s="430" t="s">
        <v>1226</v>
      </c>
      <c r="DD54" s="430" t="s">
        <v>1226</v>
      </c>
      <c r="DE54" s="430" t="s">
        <v>1226</v>
      </c>
      <c r="DF54" s="430" t="s">
        <v>1226</v>
      </c>
      <c r="DG54" s="430" t="s">
        <v>1226</v>
      </c>
      <c r="DH54" s="430" t="s">
        <v>1226</v>
      </c>
      <c r="DI54" s="451" t="s">
        <v>1226</v>
      </c>
      <c r="DJ54" s="451" t="s">
        <v>1226</v>
      </c>
      <c r="DK54" s="451" t="s">
        <v>1226</v>
      </c>
      <c r="DL54" s="430" t="s">
        <v>9754</v>
      </c>
      <c r="DM54" s="430" t="s">
        <v>1226</v>
      </c>
      <c r="DN54" s="430" t="s">
        <v>1226</v>
      </c>
      <c r="DO54" s="430" t="s">
        <v>1226</v>
      </c>
      <c r="DP54" s="430" t="s">
        <v>1226</v>
      </c>
      <c r="DQ54" s="430" t="s">
        <v>1226</v>
      </c>
      <c r="DR54" s="430" t="s">
        <v>1226</v>
      </c>
      <c r="DS54" s="451" t="s">
        <v>1226</v>
      </c>
      <c r="DT54" s="451" t="s">
        <v>1226</v>
      </c>
      <c r="DU54" s="451" t="s">
        <v>1226</v>
      </c>
      <c r="DV54" s="430" t="s">
        <v>9755</v>
      </c>
      <c r="DW54" s="430" t="s">
        <v>1226</v>
      </c>
      <c r="DX54" s="430" t="s">
        <v>1226</v>
      </c>
      <c r="DY54" s="430" t="s">
        <v>1226</v>
      </c>
      <c r="DZ54" s="430" t="s">
        <v>1226</v>
      </c>
      <c r="EA54" s="430" t="s">
        <v>1226</v>
      </c>
      <c r="EB54" s="430" t="s">
        <v>1226</v>
      </c>
      <c r="EC54" s="451" t="s">
        <v>1226</v>
      </c>
      <c r="ED54" s="451" t="s">
        <v>1226</v>
      </c>
      <c r="EE54" s="451" t="s">
        <v>1226</v>
      </c>
      <c r="EF54" s="430" t="s">
        <v>9756</v>
      </c>
      <c r="EG54" s="430" t="s">
        <v>1226</v>
      </c>
      <c r="EH54" s="430" t="s">
        <v>1226</v>
      </c>
      <c r="EI54" s="430" t="s">
        <v>1226</v>
      </c>
      <c r="EJ54" s="430" t="s">
        <v>1226</v>
      </c>
      <c r="EK54" s="430" t="s">
        <v>1226</v>
      </c>
      <c r="EL54" s="430" t="s">
        <v>1226</v>
      </c>
      <c r="EM54" s="451" t="s">
        <v>1226</v>
      </c>
      <c r="EN54" s="451" t="s">
        <v>1226</v>
      </c>
      <c r="EO54" s="451" t="s">
        <v>1226</v>
      </c>
      <c r="EP54" s="430" t="s">
        <v>1457</v>
      </c>
      <c r="EQ54" s="430" t="s">
        <v>1226</v>
      </c>
      <c r="ER54" s="430" t="s">
        <v>1226</v>
      </c>
      <c r="ES54" s="430" t="s">
        <v>1226</v>
      </c>
      <c r="ET54" s="430" t="s">
        <v>1226</v>
      </c>
      <c r="EU54" s="430" t="s">
        <v>1226</v>
      </c>
      <c r="EV54" s="430" t="s">
        <v>1226</v>
      </c>
      <c r="EW54" s="451" t="s">
        <v>1226</v>
      </c>
      <c r="EX54" s="451" t="s">
        <v>1226</v>
      </c>
      <c r="EY54" s="451" t="s">
        <v>1226</v>
      </c>
      <c r="EZ54" s="430">
        <v>39546</v>
      </c>
      <c r="FA54" s="430">
        <v>22999</v>
      </c>
      <c r="FB54" s="430">
        <v>14086</v>
      </c>
      <c r="FC54" s="430">
        <v>2461</v>
      </c>
      <c r="FD54" s="430" t="s">
        <v>1226</v>
      </c>
      <c r="FE54" s="430" t="s">
        <v>1226</v>
      </c>
      <c r="FF54" s="430" t="s">
        <v>1226</v>
      </c>
      <c r="FG54" s="430" t="s">
        <v>1226</v>
      </c>
      <c r="FH54" s="430" t="s">
        <v>1226</v>
      </c>
      <c r="FI54" s="430">
        <v>2021</v>
      </c>
      <c r="FJ54" s="430" t="s">
        <v>9591</v>
      </c>
      <c r="FK54" s="430" t="s">
        <v>4455</v>
      </c>
      <c r="FL54" s="430" t="s">
        <v>9757</v>
      </c>
      <c r="FM54" s="430" t="s">
        <v>9758</v>
      </c>
      <c r="FN54" s="443">
        <v>4.1344129797441775</v>
      </c>
      <c r="FO54" s="443">
        <v>2.4044748930646929</v>
      </c>
      <c r="FP54" s="443">
        <v>1.4726480865998202</v>
      </c>
      <c r="FQ54" s="443" t="s">
        <v>1226</v>
      </c>
      <c r="FR54" s="443" t="s">
        <v>1226</v>
      </c>
      <c r="FS54" s="443" t="s">
        <v>1226</v>
      </c>
      <c r="FT54" s="443">
        <v>4.1344129797441775</v>
      </c>
      <c r="FU54" s="430">
        <v>0</v>
      </c>
      <c r="FV54" s="430">
        <v>1</v>
      </c>
      <c r="FW54" s="430">
        <v>0</v>
      </c>
      <c r="FX54" s="430">
        <v>1</v>
      </c>
      <c r="FY54" s="430">
        <v>0</v>
      </c>
      <c r="FZ54" s="430">
        <v>1</v>
      </c>
      <c r="GA54" s="430">
        <v>0.33</v>
      </c>
      <c r="GB54" s="430">
        <v>1</v>
      </c>
      <c r="GC54" s="430" t="s">
        <v>9759</v>
      </c>
      <c r="GD54" s="430" t="s">
        <v>9760</v>
      </c>
      <c r="GE54" s="430" t="s">
        <v>1226</v>
      </c>
      <c r="GF54" s="430">
        <v>0.5</v>
      </c>
      <c r="GG54" s="430">
        <v>1</v>
      </c>
      <c r="GH54" s="430">
        <v>1</v>
      </c>
      <c r="GI54" s="430" t="s">
        <v>1226</v>
      </c>
      <c r="GJ54" s="430">
        <v>0.5</v>
      </c>
      <c r="GK54" s="430">
        <v>0.5</v>
      </c>
      <c r="GL54" s="430">
        <v>1</v>
      </c>
      <c r="GM54" s="430">
        <v>1</v>
      </c>
      <c r="GN54" s="430" t="s">
        <v>1226</v>
      </c>
      <c r="GO54" s="430" t="s">
        <v>1226</v>
      </c>
      <c r="GP54" s="430" t="s">
        <v>1226</v>
      </c>
      <c r="GQ54" s="430" t="s">
        <v>1226</v>
      </c>
      <c r="GR54" s="430">
        <v>0.5</v>
      </c>
      <c r="GS54" s="430">
        <v>1</v>
      </c>
      <c r="GT54" s="430">
        <v>1</v>
      </c>
      <c r="GU54" s="430" t="s">
        <v>9761</v>
      </c>
      <c r="GV54" s="430" t="s">
        <v>1226</v>
      </c>
      <c r="GW54" s="430">
        <v>1</v>
      </c>
      <c r="GX54" s="430">
        <v>1</v>
      </c>
      <c r="GY54" s="430">
        <v>1</v>
      </c>
      <c r="GZ54" s="430" t="s">
        <v>9762</v>
      </c>
      <c r="HA54" s="430" t="s">
        <v>1226</v>
      </c>
      <c r="HB54" s="430">
        <v>0.5</v>
      </c>
      <c r="HC54" s="430">
        <v>0.5</v>
      </c>
      <c r="HD54" s="430">
        <v>1</v>
      </c>
      <c r="HE54" s="430">
        <v>0.5</v>
      </c>
      <c r="HF54" s="430">
        <v>0.5</v>
      </c>
      <c r="HG54" s="430">
        <v>1</v>
      </c>
      <c r="HH54" s="430">
        <v>0.5</v>
      </c>
      <c r="HI54" s="430">
        <v>0.5</v>
      </c>
      <c r="HJ54" s="430">
        <v>1</v>
      </c>
      <c r="HK54" s="430">
        <v>0.5</v>
      </c>
      <c r="HL54" s="430">
        <v>0.5</v>
      </c>
      <c r="HM54" s="430">
        <v>1</v>
      </c>
      <c r="HN54" s="430">
        <v>1</v>
      </c>
      <c r="HO54" s="430" t="s">
        <v>1226</v>
      </c>
      <c r="HP54" s="430" t="s">
        <v>1226</v>
      </c>
      <c r="HQ54" s="430" t="s">
        <v>1226</v>
      </c>
      <c r="HR54" s="430">
        <v>1</v>
      </c>
      <c r="HS54" s="430" t="s">
        <v>1226</v>
      </c>
      <c r="HT54" s="430" t="s">
        <v>1226</v>
      </c>
      <c r="HU54" s="430" t="s">
        <v>1226</v>
      </c>
      <c r="HV54" s="430">
        <v>1</v>
      </c>
      <c r="HW54" s="430" t="s">
        <v>1226</v>
      </c>
      <c r="HX54" s="430" t="s">
        <v>1226</v>
      </c>
      <c r="HY54" s="430" t="s">
        <v>1226</v>
      </c>
      <c r="HZ54" s="430" t="s">
        <v>1226</v>
      </c>
      <c r="IA54" s="430" t="s">
        <v>1226</v>
      </c>
      <c r="IB54" s="430" t="s">
        <v>1226</v>
      </c>
      <c r="IC54" s="430" t="s">
        <v>1226</v>
      </c>
      <c r="ID54" s="430" t="s">
        <v>1226</v>
      </c>
      <c r="IE54" s="430" t="s">
        <v>1226</v>
      </c>
      <c r="IF54" s="430" t="s">
        <v>1226</v>
      </c>
      <c r="IG54" s="430">
        <v>0.5</v>
      </c>
      <c r="IH54" s="430">
        <v>0.5</v>
      </c>
      <c r="II54" s="430">
        <v>0.5</v>
      </c>
      <c r="IJ54" s="430">
        <v>1</v>
      </c>
      <c r="IK54" s="430">
        <v>1</v>
      </c>
      <c r="IL54" s="430" t="s">
        <v>1226</v>
      </c>
      <c r="IM54" s="430" t="s">
        <v>1226</v>
      </c>
      <c r="IN54" s="430">
        <v>1</v>
      </c>
      <c r="IO54" s="430" t="s">
        <v>1226</v>
      </c>
      <c r="IP54" s="430">
        <v>0</v>
      </c>
      <c r="IQ54" s="430" t="s">
        <v>1226</v>
      </c>
      <c r="IR54" s="430">
        <v>1</v>
      </c>
      <c r="IS54" s="430" t="s">
        <v>1226</v>
      </c>
      <c r="IT54" s="430">
        <v>0.5</v>
      </c>
      <c r="IU54" s="430" t="s">
        <v>1226</v>
      </c>
      <c r="IV54" s="430" t="s">
        <v>9763</v>
      </c>
      <c r="IW54" s="430">
        <v>0</v>
      </c>
      <c r="IX54" s="430">
        <v>15</v>
      </c>
      <c r="IY54" s="430">
        <v>0</v>
      </c>
      <c r="IZ54" s="430">
        <v>1.7</v>
      </c>
      <c r="JA54" s="430">
        <v>0</v>
      </c>
      <c r="JB54" s="430">
        <v>27.1</v>
      </c>
      <c r="JC54" s="430">
        <v>0</v>
      </c>
      <c r="JD54" s="430">
        <v>14.1</v>
      </c>
      <c r="JE54" s="430" t="s">
        <v>9764</v>
      </c>
      <c r="JF54" s="430">
        <v>2021</v>
      </c>
      <c r="JG54" s="430" t="s">
        <v>9765</v>
      </c>
      <c r="JH54" s="430" t="s">
        <v>9766</v>
      </c>
      <c r="JI54" s="430" t="s">
        <v>1226</v>
      </c>
      <c r="JJ54" s="430" t="s">
        <v>1226</v>
      </c>
      <c r="JK54" s="430" t="s">
        <v>1226</v>
      </c>
      <c r="JL54" s="430" t="s">
        <v>1226</v>
      </c>
      <c r="JM54" s="430">
        <v>1</v>
      </c>
      <c r="JN54" s="430">
        <v>0</v>
      </c>
      <c r="JO54" s="430" t="s">
        <v>1226</v>
      </c>
      <c r="JP54" s="443" t="s">
        <v>1226</v>
      </c>
      <c r="JQ54" s="443" t="s">
        <v>1226</v>
      </c>
      <c r="JR54" s="443" t="s">
        <v>1226</v>
      </c>
      <c r="JS54" s="443" t="s">
        <v>1226</v>
      </c>
      <c r="JT54" s="443" t="s">
        <v>1226</v>
      </c>
      <c r="JU54" s="430" t="s">
        <v>1226</v>
      </c>
      <c r="JV54" s="430" t="s">
        <v>9767</v>
      </c>
      <c r="JW54" s="430" t="s">
        <v>1226</v>
      </c>
      <c r="JX54" s="430" t="s">
        <v>1226</v>
      </c>
      <c r="JY54" s="430" t="s">
        <v>1226</v>
      </c>
      <c r="JZ54" s="430">
        <v>0.5</v>
      </c>
      <c r="KA54" s="430" t="s">
        <v>1226</v>
      </c>
      <c r="KB54" s="430" t="s">
        <v>1226</v>
      </c>
      <c r="KC54" s="430">
        <v>0</v>
      </c>
      <c r="KD54" s="430" t="s">
        <v>1226</v>
      </c>
      <c r="KE54" s="430" t="s">
        <v>9768</v>
      </c>
      <c r="KF54" s="430" t="s">
        <v>1226</v>
      </c>
      <c r="KG54" s="430" t="s">
        <v>1226</v>
      </c>
      <c r="KH54" s="430" t="s">
        <v>9769</v>
      </c>
      <c r="KI54" s="430" t="s">
        <v>1226</v>
      </c>
      <c r="KJ54" s="430" t="s">
        <v>1226</v>
      </c>
      <c r="KK54" s="430" t="s">
        <v>1226</v>
      </c>
      <c r="KL54" s="430">
        <v>0.5</v>
      </c>
      <c r="KM54" s="430" t="s">
        <v>1226</v>
      </c>
      <c r="KN54" s="430" t="s">
        <v>1226</v>
      </c>
      <c r="KO54" s="430">
        <v>0.5</v>
      </c>
      <c r="KP54" s="430" t="s">
        <v>9770</v>
      </c>
      <c r="KQ54" s="430" t="s">
        <v>1226</v>
      </c>
      <c r="KR54" s="430" t="s">
        <v>1226</v>
      </c>
      <c r="KS54" s="430" t="s">
        <v>1226</v>
      </c>
      <c r="KT54" s="430" t="s">
        <v>1226</v>
      </c>
      <c r="KU54" s="430" t="s">
        <v>1226</v>
      </c>
      <c r="KV54" s="430" t="s">
        <v>1226</v>
      </c>
      <c r="KW54" s="430" t="s">
        <v>1226</v>
      </c>
      <c r="KX54" s="430" t="s">
        <v>1226</v>
      </c>
      <c r="KY54" s="430">
        <v>0.67955505912954928</v>
      </c>
      <c r="KZ54" s="430" t="s">
        <v>1226</v>
      </c>
      <c r="LA54" s="430" t="s">
        <v>1226</v>
      </c>
      <c r="LB54" s="430">
        <v>3.4923902692650146</v>
      </c>
      <c r="LC54" s="430">
        <v>0.25729000007966474</v>
      </c>
      <c r="LD54" s="430" t="s">
        <v>1226</v>
      </c>
      <c r="LE54" s="430" t="s">
        <v>1226</v>
      </c>
      <c r="LF54" s="430" t="s">
        <v>1226</v>
      </c>
      <c r="LG54" s="430" t="s">
        <v>1226</v>
      </c>
      <c r="LH54" s="430" t="s">
        <v>1226</v>
      </c>
      <c r="LI54" s="430" t="s">
        <v>1226</v>
      </c>
      <c r="LJ54" s="430" t="s">
        <v>1226</v>
      </c>
      <c r="LK54" s="430" t="s">
        <v>1226</v>
      </c>
      <c r="LL54" s="430" t="s">
        <v>1226</v>
      </c>
      <c r="LM54" s="430" t="s">
        <v>1226</v>
      </c>
      <c r="LN54" s="430" t="s">
        <v>1226</v>
      </c>
      <c r="LO54" s="430" t="s">
        <v>1226</v>
      </c>
      <c r="LP54" s="430" t="s">
        <v>1226</v>
      </c>
      <c r="LQ54" s="430" t="s">
        <v>1226</v>
      </c>
      <c r="LR54" s="430" t="s">
        <v>1226</v>
      </c>
      <c r="LS54" s="430" t="s">
        <v>1226</v>
      </c>
      <c r="LT54" s="430" t="s">
        <v>1226</v>
      </c>
      <c r="LU54" s="430" t="s">
        <v>1226</v>
      </c>
      <c r="LV54" s="430" t="s">
        <v>1226</v>
      </c>
      <c r="LW54" s="430" t="s">
        <v>1226</v>
      </c>
      <c r="LX54" s="430" t="s">
        <v>1226</v>
      </c>
      <c r="LY54" s="430" t="s">
        <v>1226</v>
      </c>
      <c r="LZ54" s="430" t="s">
        <v>1226</v>
      </c>
      <c r="MA54" s="430" t="s">
        <v>1226</v>
      </c>
      <c r="MB54" s="430" t="s">
        <v>1226</v>
      </c>
      <c r="MC54" s="430" t="s">
        <v>1226</v>
      </c>
      <c r="MD54" s="430" t="s">
        <v>1226</v>
      </c>
      <c r="ME54" s="430" t="s">
        <v>1226</v>
      </c>
      <c r="MF54" s="430" t="s">
        <v>1226</v>
      </c>
      <c r="MG54" s="430" t="s">
        <v>1226</v>
      </c>
      <c r="MH54" s="430" t="s">
        <v>1226</v>
      </c>
      <c r="MI54" s="430" t="s">
        <v>1226</v>
      </c>
      <c r="MJ54" s="430" t="s">
        <v>1226</v>
      </c>
      <c r="MK54" s="430" t="s">
        <v>1226</v>
      </c>
      <c r="ML54" s="430" t="s">
        <v>1226</v>
      </c>
      <c r="MM54" s="430" t="s">
        <v>1226</v>
      </c>
      <c r="MN54" s="430" t="s">
        <v>1226</v>
      </c>
      <c r="MO54" s="430" t="s">
        <v>1226</v>
      </c>
      <c r="MP54" s="430" t="s">
        <v>1226</v>
      </c>
      <c r="MQ54" s="430" t="s">
        <v>1226</v>
      </c>
      <c r="MR54" s="430" t="s">
        <v>1226</v>
      </c>
      <c r="MS54" s="430" t="s">
        <v>1226</v>
      </c>
      <c r="MT54" s="430" t="s">
        <v>1226</v>
      </c>
      <c r="MU54" s="430" t="s">
        <v>1226</v>
      </c>
      <c r="MV54" s="430" t="s">
        <v>1226</v>
      </c>
      <c r="MW54" s="430" t="s">
        <v>1226</v>
      </c>
      <c r="MX54" s="430" t="s">
        <v>1226</v>
      </c>
      <c r="MY54" s="430" t="s">
        <v>1226</v>
      </c>
      <c r="MZ54" s="430" t="s">
        <v>1226</v>
      </c>
      <c r="NA54" s="430" t="s">
        <v>1226</v>
      </c>
      <c r="NB54" s="430" t="s">
        <v>1226</v>
      </c>
      <c r="NC54" s="430" t="s">
        <v>1226</v>
      </c>
      <c r="ND54" s="430" t="s">
        <v>1226</v>
      </c>
      <c r="NE54" s="430" t="s">
        <v>1226</v>
      </c>
      <c r="NF54" s="430" t="s">
        <v>1226</v>
      </c>
      <c r="NG54" s="430" t="s">
        <v>1226</v>
      </c>
      <c r="NH54" s="430" t="s">
        <v>1226</v>
      </c>
      <c r="NI54" s="430" t="s">
        <v>1226</v>
      </c>
      <c r="NJ54" s="430" t="s">
        <v>1226</v>
      </c>
      <c r="NK54" s="430" t="s">
        <v>1226</v>
      </c>
      <c r="NL54" s="430" t="s">
        <v>1226</v>
      </c>
      <c r="NM54" s="430" t="s">
        <v>1226</v>
      </c>
      <c r="NN54" s="430" t="s">
        <v>1226</v>
      </c>
      <c r="NO54" s="430" t="s">
        <v>1226</v>
      </c>
      <c r="NP54" s="430" t="s">
        <v>1226</v>
      </c>
      <c r="NQ54" s="430" t="s">
        <v>1226</v>
      </c>
      <c r="NR54" s="430" t="s">
        <v>1226</v>
      </c>
      <c r="NS54" s="430" t="s">
        <v>1226</v>
      </c>
      <c r="NT54" s="430" t="s">
        <v>1226</v>
      </c>
      <c r="NU54" s="430" t="s">
        <v>1226</v>
      </c>
      <c r="NV54" s="430" t="s">
        <v>1226</v>
      </c>
      <c r="NW54" s="430" t="s">
        <v>1226</v>
      </c>
      <c r="NX54" s="430" t="s">
        <v>1226</v>
      </c>
      <c r="NY54" s="430" t="s">
        <v>1226</v>
      </c>
      <c r="NZ54" s="430" t="s">
        <v>1226</v>
      </c>
      <c r="OA54" s="430" t="s">
        <v>1226</v>
      </c>
      <c r="OB54" s="430" t="s">
        <v>1226</v>
      </c>
      <c r="OC54" s="430" t="s">
        <v>1226</v>
      </c>
      <c r="OD54" s="430" t="s">
        <v>1226</v>
      </c>
      <c r="OE54" s="430" t="s">
        <v>1226</v>
      </c>
      <c r="OF54" s="430" t="s">
        <v>1226</v>
      </c>
      <c r="OG54" s="430" t="s">
        <v>1226</v>
      </c>
      <c r="OH54" s="430" t="s">
        <v>1226</v>
      </c>
      <c r="OI54" s="430" t="s">
        <v>1226</v>
      </c>
      <c r="OJ54" s="430" t="s">
        <v>1226</v>
      </c>
      <c r="OK54" s="430" t="s">
        <v>1226</v>
      </c>
      <c r="OL54" s="430" t="s">
        <v>1226</v>
      </c>
      <c r="OM54" s="430" t="s">
        <v>1226</v>
      </c>
      <c r="ON54" s="430" t="s">
        <v>1226</v>
      </c>
      <c r="OO54" s="430" t="s">
        <v>1226</v>
      </c>
      <c r="OP54" s="430" t="s">
        <v>1226</v>
      </c>
      <c r="OQ54" s="430" t="s">
        <v>1226</v>
      </c>
      <c r="OR54" s="430" t="s">
        <v>1226</v>
      </c>
      <c r="OS54" s="430" t="s">
        <v>1226</v>
      </c>
      <c r="OT54" s="430" t="s">
        <v>1226</v>
      </c>
      <c r="OU54" s="430" t="s">
        <v>1226</v>
      </c>
      <c r="OV54" s="430" t="s">
        <v>1226</v>
      </c>
      <c r="OW54" s="430" t="s">
        <v>1226</v>
      </c>
      <c r="OX54" s="430" t="s">
        <v>1226</v>
      </c>
      <c r="OY54" s="430" t="s">
        <v>1226</v>
      </c>
      <c r="OZ54" s="430" t="s">
        <v>1226</v>
      </c>
      <c r="PA54" s="430" t="s">
        <v>1226</v>
      </c>
      <c r="PB54" s="430" t="s">
        <v>1226</v>
      </c>
      <c r="PC54" s="430" t="s">
        <v>1226</v>
      </c>
      <c r="PD54" s="430" t="s">
        <v>1226</v>
      </c>
      <c r="PE54" s="430" t="s">
        <v>1226</v>
      </c>
      <c r="PF54" s="430" t="s">
        <v>1226</v>
      </c>
      <c r="PG54" s="430" t="s">
        <v>1226</v>
      </c>
      <c r="PH54" s="430" t="s">
        <v>1226</v>
      </c>
      <c r="PI54" s="430" t="s">
        <v>1226</v>
      </c>
      <c r="PJ54" s="430" t="s">
        <v>1226</v>
      </c>
      <c r="PK54" s="430" t="s">
        <v>1226</v>
      </c>
      <c r="PL54" s="430" t="s">
        <v>1226</v>
      </c>
      <c r="PM54" s="430" t="s">
        <v>1226</v>
      </c>
      <c r="PN54" s="430" t="s">
        <v>1226</v>
      </c>
      <c r="PO54" s="430" t="s">
        <v>1226</v>
      </c>
      <c r="PP54" s="430" t="s">
        <v>1226</v>
      </c>
      <c r="PQ54" s="430" t="s">
        <v>1226</v>
      </c>
      <c r="PR54" s="430" t="s">
        <v>1226</v>
      </c>
      <c r="PS54" s="430" t="s">
        <v>1226</v>
      </c>
      <c r="PT54" s="430" t="s">
        <v>1226</v>
      </c>
      <c r="PU54" s="430" t="s">
        <v>1226</v>
      </c>
      <c r="PV54" s="430" t="s">
        <v>1226</v>
      </c>
      <c r="PW54" s="430" t="s">
        <v>1226</v>
      </c>
      <c r="PX54" s="430" t="s">
        <v>1226</v>
      </c>
      <c r="PY54" s="430" t="s">
        <v>1226</v>
      </c>
      <c r="PZ54" s="430" t="s">
        <v>1226</v>
      </c>
      <c r="QA54" s="430" t="s">
        <v>1226</v>
      </c>
      <c r="QB54" s="430" t="s">
        <v>1226</v>
      </c>
      <c r="QC54" s="430" t="s">
        <v>1226</v>
      </c>
      <c r="QD54" s="430" t="s">
        <v>1226</v>
      </c>
      <c r="QE54" s="430" t="s">
        <v>1226</v>
      </c>
      <c r="QF54" s="430" t="s">
        <v>1226</v>
      </c>
      <c r="QG54" s="430" t="s">
        <v>1226</v>
      </c>
      <c r="QH54" s="430" t="s">
        <v>1226</v>
      </c>
      <c r="QI54" s="430" t="s">
        <v>1226</v>
      </c>
      <c r="QJ54" s="430" t="s">
        <v>1226</v>
      </c>
      <c r="QK54" s="430" t="s">
        <v>1226</v>
      </c>
      <c r="QL54" s="430" t="s">
        <v>1226</v>
      </c>
      <c r="QM54" s="430" t="s">
        <v>1226</v>
      </c>
      <c r="QN54" s="430" t="s">
        <v>1226</v>
      </c>
      <c r="QO54" s="430" t="s">
        <v>1226</v>
      </c>
      <c r="QP54" s="430" t="s">
        <v>1226</v>
      </c>
      <c r="QQ54" s="430" t="s">
        <v>1226</v>
      </c>
      <c r="QR54" s="430" t="s">
        <v>1226</v>
      </c>
      <c r="QS54" s="430" t="s">
        <v>1226</v>
      </c>
      <c r="QT54" s="443" t="s">
        <v>1226</v>
      </c>
      <c r="QU54" s="443" t="s">
        <v>1226</v>
      </c>
      <c r="QV54" s="443" t="s">
        <v>1226</v>
      </c>
      <c r="QW54" s="443" t="s">
        <v>1226</v>
      </c>
      <c r="QX54" s="443" t="s">
        <v>1226</v>
      </c>
      <c r="QY54" s="443" t="s">
        <v>1226</v>
      </c>
      <c r="QZ54" s="443" t="s">
        <v>1226</v>
      </c>
      <c r="RA54" s="443" t="s">
        <v>1226</v>
      </c>
      <c r="RB54" s="443" t="s">
        <v>1226</v>
      </c>
      <c r="RC54" s="443" t="s">
        <v>1226</v>
      </c>
      <c r="RD54" s="443" t="s">
        <v>1226</v>
      </c>
      <c r="RE54" s="443" t="s">
        <v>1226</v>
      </c>
      <c r="RF54" s="443" t="s">
        <v>1226</v>
      </c>
      <c r="RG54" s="443" t="s">
        <v>1226</v>
      </c>
      <c r="RH54" s="443" t="s">
        <v>1226</v>
      </c>
      <c r="RI54" s="443" t="s">
        <v>1226</v>
      </c>
      <c r="RJ54" s="443" t="s">
        <v>1226</v>
      </c>
      <c r="RK54" s="443" t="s">
        <v>1226</v>
      </c>
      <c r="RL54" s="443" t="s">
        <v>1226</v>
      </c>
      <c r="RM54" s="443" t="s">
        <v>1226</v>
      </c>
      <c r="RN54" s="443" t="s">
        <v>1226</v>
      </c>
      <c r="RO54" s="443" t="s">
        <v>1226</v>
      </c>
    </row>
    <row r="55" spans="1:483" x14ac:dyDescent="0.2">
      <c r="A55" s="430" t="s">
        <v>1339</v>
      </c>
      <c r="B55" s="430" t="s">
        <v>51</v>
      </c>
      <c r="C55" s="430" t="s">
        <v>1070</v>
      </c>
      <c r="D55" s="430" t="s">
        <v>1050</v>
      </c>
      <c r="E55" s="430" t="s">
        <v>1057</v>
      </c>
      <c r="F55" s="443">
        <v>0.80456700000000003</v>
      </c>
      <c r="G55" s="444">
        <v>7409.1799208633101</v>
      </c>
      <c r="H55" s="430">
        <v>0</v>
      </c>
      <c r="I55" s="430">
        <v>0</v>
      </c>
      <c r="J55" s="430">
        <v>0</v>
      </c>
      <c r="K55" s="430">
        <v>0</v>
      </c>
      <c r="L55" s="430">
        <v>0</v>
      </c>
      <c r="M55" s="430">
        <v>0</v>
      </c>
      <c r="N55" s="430">
        <v>0</v>
      </c>
      <c r="O55" s="430" t="s">
        <v>1226</v>
      </c>
      <c r="P55" s="430" t="s">
        <v>1343</v>
      </c>
      <c r="Q55" s="430">
        <v>3.82</v>
      </c>
      <c r="R55" s="430">
        <v>3.82</v>
      </c>
      <c r="S55" s="430" t="s">
        <v>1226</v>
      </c>
      <c r="T55" s="430">
        <v>0</v>
      </c>
      <c r="U55" s="430">
        <v>0</v>
      </c>
      <c r="V55" s="430">
        <v>0</v>
      </c>
      <c r="W55" s="451" t="s">
        <v>1226</v>
      </c>
      <c r="X55" s="451" t="s">
        <v>1226</v>
      </c>
      <c r="Y55" s="451" t="s">
        <v>1226</v>
      </c>
      <c r="Z55" s="430" t="s">
        <v>9797</v>
      </c>
      <c r="AA55" s="430" t="s">
        <v>1226</v>
      </c>
      <c r="AB55" s="430" t="s">
        <v>1226</v>
      </c>
      <c r="AC55" s="430" t="s">
        <v>1226</v>
      </c>
      <c r="AD55" s="430" t="s">
        <v>1226</v>
      </c>
      <c r="AE55" s="430" t="s">
        <v>1226</v>
      </c>
      <c r="AF55" s="430" t="s">
        <v>1226</v>
      </c>
      <c r="AG55" s="451" t="s">
        <v>1226</v>
      </c>
      <c r="AH55" s="451" t="s">
        <v>1226</v>
      </c>
      <c r="AI55" s="451" t="s">
        <v>1226</v>
      </c>
      <c r="AJ55" s="430" t="s">
        <v>1342</v>
      </c>
      <c r="AK55" s="430" t="s">
        <v>1226</v>
      </c>
      <c r="AL55" s="430" t="s">
        <v>1226</v>
      </c>
      <c r="AM55" s="430" t="s">
        <v>1226</v>
      </c>
      <c r="AN55" s="430" t="s">
        <v>1226</v>
      </c>
      <c r="AO55" s="430" t="s">
        <v>1226</v>
      </c>
      <c r="AP55" s="430" t="s">
        <v>1226</v>
      </c>
      <c r="AQ55" s="451" t="s">
        <v>1226</v>
      </c>
      <c r="AR55" s="451" t="s">
        <v>1226</v>
      </c>
      <c r="AS55" s="451" t="s">
        <v>1226</v>
      </c>
      <c r="AT55" s="430" t="s">
        <v>8</v>
      </c>
      <c r="AU55" s="430" t="s">
        <v>1226</v>
      </c>
      <c r="AV55" s="430" t="s">
        <v>1226</v>
      </c>
      <c r="AW55" s="430" t="s">
        <v>1226</v>
      </c>
      <c r="AX55" s="430" t="s">
        <v>1226</v>
      </c>
      <c r="AY55" s="430" t="s">
        <v>1226</v>
      </c>
      <c r="AZ55" s="430" t="s">
        <v>1226</v>
      </c>
      <c r="BA55" s="451" t="s">
        <v>1226</v>
      </c>
      <c r="BB55" s="451" t="s">
        <v>1226</v>
      </c>
      <c r="BC55" s="451" t="s">
        <v>1226</v>
      </c>
      <c r="BD55" s="430" t="s">
        <v>9798</v>
      </c>
      <c r="BE55" s="430" t="s">
        <v>1226</v>
      </c>
      <c r="BF55" s="430" t="s">
        <v>1226</v>
      </c>
      <c r="BG55" s="430" t="s">
        <v>1226</v>
      </c>
      <c r="BH55" s="430" t="s">
        <v>1226</v>
      </c>
      <c r="BI55" s="430" t="s">
        <v>1226</v>
      </c>
      <c r="BJ55" s="430" t="s">
        <v>1226</v>
      </c>
      <c r="BK55" s="451" t="s">
        <v>1226</v>
      </c>
      <c r="BL55" s="451" t="s">
        <v>1226</v>
      </c>
      <c r="BM55" s="451" t="s">
        <v>1226</v>
      </c>
      <c r="BN55" s="430" t="s">
        <v>1226</v>
      </c>
      <c r="BO55" s="430" t="s">
        <v>1226</v>
      </c>
      <c r="BP55" s="430" t="s">
        <v>1226</v>
      </c>
      <c r="BQ55" s="430" t="s">
        <v>1226</v>
      </c>
      <c r="BR55" s="430" t="s">
        <v>1226</v>
      </c>
      <c r="BS55" s="430" t="s">
        <v>1226</v>
      </c>
      <c r="BT55" s="430" t="s">
        <v>1226</v>
      </c>
      <c r="BU55" s="451" t="s">
        <v>1226</v>
      </c>
      <c r="BV55" s="451" t="s">
        <v>1226</v>
      </c>
      <c r="BW55" s="451" t="s">
        <v>1226</v>
      </c>
      <c r="BX55" s="430" t="s">
        <v>1226</v>
      </c>
      <c r="BY55" s="430" t="s">
        <v>1226</v>
      </c>
      <c r="BZ55" s="430" t="s">
        <v>1226</v>
      </c>
      <c r="CA55" s="430" t="s">
        <v>1226</v>
      </c>
      <c r="CB55" s="430" t="s">
        <v>1226</v>
      </c>
      <c r="CC55" s="430" t="s">
        <v>1226</v>
      </c>
      <c r="CD55" s="430" t="s">
        <v>1226</v>
      </c>
      <c r="CE55" s="451" t="s">
        <v>1226</v>
      </c>
      <c r="CF55" s="451" t="s">
        <v>1226</v>
      </c>
      <c r="CG55" s="451" t="s">
        <v>1226</v>
      </c>
      <c r="CH55" s="430" t="s">
        <v>1226</v>
      </c>
      <c r="CI55" s="430" t="s">
        <v>1226</v>
      </c>
      <c r="CJ55" s="430" t="s">
        <v>1226</v>
      </c>
      <c r="CK55" s="430" t="s">
        <v>1226</v>
      </c>
      <c r="CL55" s="430" t="s">
        <v>1226</v>
      </c>
      <c r="CM55" s="430" t="s">
        <v>1226</v>
      </c>
      <c r="CN55" s="430" t="s">
        <v>1226</v>
      </c>
      <c r="CO55" s="451" t="s">
        <v>1226</v>
      </c>
      <c r="CP55" s="451" t="s">
        <v>1226</v>
      </c>
      <c r="CQ55" s="451" t="s">
        <v>1226</v>
      </c>
      <c r="CR55" s="430" t="s">
        <v>1226</v>
      </c>
      <c r="CS55" s="430" t="s">
        <v>1226</v>
      </c>
      <c r="CT55" s="430" t="s">
        <v>1226</v>
      </c>
      <c r="CU55" s="430" t="s">
        <v>1226</v>
      </c>
      <c r="CV55" s="430" t="s">
        <v>1226</v>
      </c>
      <c r="CW55" s="430" t="s">
        <v>1226</v>
      </c>
      <c r="CX55" s="430" t="s">
        <v>1226</v>
      </c>
      <c r="CY55" s="451" t="s">
        <v>1226</v>
      </c>
      <c r="CZ55" s="451" t="s">
        <v>1226</v>
      </c>
      <c r="DA55" s="451" t="s">
        <v>1226</v>
      </c>
      <c r="DB55" s="430" t="s">
        <v>1226</v>
      </c>
      <c r="DC55" s="430" t="s">
        <v>1226</v>
      </c>
      <c r="DD55" s="430" t="s">
        <v>1226</v>
      </c>
      <c r="DE55" s="430" t="s">
        <v>1226</v>
      </c>
      <c r="DF55" s="430" t="s">
        <v>1226</v>
      </c>
      <c r="DG55" s="430" t="s">
        <v>1226</v>
      </c>
      <c r="DH55" s="430" t="s">
        <v>1226</v>
      </c>
      <c r="DI55" s="451" t="s">
        <v>1226</v>
      </c>
      <c r="DJ55" s="451" t="s">
        <v>1226</v>
      </c>
      <c r="DK55" s="451" t="s">
        <v>1226</v>
      </c>
      <c r="DL55" s="430" t="s">
        <v>1226</v>
      </c>
      <c r="DM55" s="430" t="s">
        <v>1226</v>
      </c>
      <c r="DN55" s="430" t="s">
        <v>1226</v>
      </c>
      <c r="DO55" s="430" t="s">
        <v>1226</v>
      </c>
      <c r="DP55" s="430" t="s">
        <v>1226</v>
      </c>
      <c r="DQ55" s="430" t="s">
        <v>1226</v>
      </c>
      <c r="DR55" s="430" t="s">
        <v>1226</v>
      </c>
      <c r="DS55" s="451" t="s">
        <v>1226</v>
      </c>
      <c r="DT55" s="451" t="s">
        <v>1226</v>
      </c>
      <c r="DU55" s="451" t="s">
        <v>1226</v>
      </c>
      <c r="DV55" s="430" t="s">
        <v>1226</v>
      </c>
      <c r="DW55" s="430" t="s">
        <v>1226</v>
      </c>
      <c r="DX55" s="430" t="s">
        <v>1226</v>
      </c>
      <c r="DY55" s="430" t="s">
        <v>1226</v>
      </c>
      <c r="DZ55" s="430" t="s">
        <v>1226</v>
      </c>
      <c r="EA55" s="430" t="s">
        <v>1226</v>
      </c>
      <c r="EB55" s="430" t="s">
        <v>1226</v>
      </c>
      <c r="EC55" s="451" t="s">
        <v>1226</v>
      </c>
      <c r="ED55" s="451" t="s">
        <v>1226</v>
      </c>
      <c r="EE55" s="451" t="s">
        <v>1226</v>
      </c>
      <c r="EF55" s="430" t="s">
        <v>1226</v>
      </c>
      <c r="EG55" s="430" t="s">
        <v>1226</v>
      </c>
      <c r="EH55" s="430" t="s">
        <v>1226</v>
      </c>
      <c r="EI55" s="430" t="s">
        <v>1226</v>
      </c>
      <c r="EJ55" s="430" t="s">
        <v>1226</v>
      </c>
      <c r="EK55" s="430" t="s">
        <v>1226</v>
      </c>
      <c r="EL55" s="430" t="s">
        <v>1226</v>
      </c>
      <c r="EM55" s="451" t="s">
        <v>1226</v>
      </c>
      <c r="EN55" s="451" t="s">
        <v>1226</v>
      </c>
      <c r="EO55" s="451" t="s">
        <v>1226</v>
      </c>
      <c r="EP55" s="430" t="s">
        <v>1226</v>
      </c>
      <c r="EQ55" s="430" t="s">
        <v>1226</v>
      </c>
      <c r="ER55" s="430" t="s">
        <v>1226</v>
      </c>
      <c r="ES55" s="430" t="s">
        <v>1226</v>
      </c>
      <c r="ET55" s="430" t="s">
        <v>1226</v>
      </c>
      <c r="EU55" s="430" t="s">
        <v>1226</v>
      </c>
      <c r="EV55" s="430" t="s">
        <v>1226</v>
      </c>
      <c r="EW55" s="451" t="s">
        <v>1226</v>
      </c>
      <c r="EX55" s="451" t="s">
        <v>1226</v>
      </c>
      <c r="EY55" s="451" t="s">
        <v>1226</v>
      </c>
      <c r="EZ55" s="430" t="s">
        <v>1226</v>
      </c>
      <c r="FA55" s="430" t="s">
        <v>1226</v>
      </c>
      <c r="FB55" s="430" t="s">
        <v>1226</v>
      </c>
      <c r="FC55" s="430" t="s">
        <v>1226</v>
      </c>
      <c r="FD55" s="430" t="s">
        <v>1226</v>
      </c>
      <c r="FE55" s="430" t="s">
        <v>1226</v>
      </c>
      <c r="FF55" s="430" t="s">
        <v>1226</v>
      </c>
      <c r="FG55" s="430" t="s">
        <v>1226</v>
      </c>
      <c r="FH55" s="430" t="s">
        <v>1226</v>
      </c>
      <c r="FI55" s="430" t="s">
        <v>4622</v>
      </c>
      <c r="FJ55" s="430" t="s">
        <v>9799</v>
      </c>
      <c r="FK55" s="430" t="s">
        <v>9800</v>
      </c>
      <c r="FL55" s="430" t="s">
        <v>1343</v>
      </c>
      <c r="FM55" s="430" t="s">
        <v>1226</v>
      </c>
      <c r="FN55" s="443">
        <v>18.321342925659472</v>
      </c>
      <c r="FO55" s="443">
        <v>18.321342925659472</v>
      </c>
      <c r="FP55" s="443" t="s">
        <v>1226</v>
      </c>
      <c r="FQ55" s="443" t="s">
        <v>1226</v>
      </c>
      <c r="FR55" s="443" t="s">
        <v>1226</v>
      </c>
      <c r="FS55" s="443" t="s">
        <v>1226</v>
      </c>
      <c r="FT55" s="443">
        <v>18.321342925659472</v>
      </c>
      <c r="FU55" s="430">
        <v>1</v>
      </c>
      <c r="FV55" s="430">
        <v>1</v>
      </c>
      <c r="FW55" s="430">
        <v>0</v>
      </c>
      <c r="FX55" s="430">
        <v>0</v>
      </c>
      <c r="FY55" s="430">
        <v>1</v>
      </c>
      <c r="FZ55" s="430">
        <v>1</v>
      </c>
      <c r="GA55" s="430">
        <v>0</v>
      </c>
      <c r="GB55" s="430">
        <v>0</v>
      </c>
      <c r="GC55" s="430" t="s">
        <v>9801</v>
      </c>
      <c r="GD55" s="430" t="s">
        <v>9802</v>
      </c>
      <c r="GE55" s="430" t="s">
        <v>1226</v>
      </c>
      <c r="GF55" s="430">
        <v>0</v>
      </c>
      <c r="GG55" s="430">
        <v>0</v>
      </c>
      <c r="GH55" s="430">
        <v>0</v>
      </c>
      <c r="GI55" s="430" t="s">
        <v>1226</v>
      </c>
      <c r="GJ55" s="430">
        <v>0</v>
      </c>
      <c r="GK55" s="430">
        <v>0</v>
      </c>
      <c r="GL55" s="430">
        <v>0</v>
      </c>
      <c r="GM55" s="430" t="s">
        <v>1226</v>
      </c>
      <c r="GN55" s="430">
        <v>0</v>
      </c>
      <c r="GO55" s="430">
        <v>0</v>
      </c>
      <c r="GP55" s="430">
        <v>0</v>
      </c>
      <c r="GQ55" s="430" t="s">
        <v>1226</v>
      </c>
      <c r="GR55" s="430">
        <v>0</v>
      </c>
      <c r="GS55" s="430">
        <v>0</v>
      </c>
      <c r="GT55" s="430">
        <v>0</v>
      </c>
      <c r="GU55" s="430" t="s">
        <v>1226</v>
      </c>
      <c r="GV55" s="430" t="s">
        <v>1226</v>
      </c>
      <c r="GW55" s="430" t="s">
        <v>1226</v>
      </c>
      <c r="GX55" s="430" t="s">
        <v>1226</v>
      </c>
      <c r="GY55" s="430" t="s">
        <v>1226</v>
      </c>
      <c r="GZ55" s="430" t="s">
        <v>1226</v>
      </c>
      <c r="HA55" s="430" t="s">
        <v>1226</v>
      </c>
      <c r="HB55" s="430">
        <v>0.5</v>
      </c>
      <c r="HC55" s="430">
        <v>0</v>
      </c>
      <c r="HD55" s="430">
        <v>0</v>
      </c>
      <c r="HE55" s="430">
        <v>0</v>
      </c>
      <c r="HF55" s="430">
        <v>0</v>
      </c>
      <c r="HG55" s="430">
        <v>0</v>
      </c>
      <c r="HH55" s="430">
        <v>0</v>
      </c>
      <c r="HI55" s="430" t="s">
        <v>1226</v>
      </c>
      <c r="HJ55" s="430" t="s">
        <v>1226</v>
      </c>
      <c r="HK55" s="430">
        <v>0.5</v>
      </c>
      <c r="HL55" s="430">
        <v>1</v>
      </c>
      <c r="HM55" s="430">
        <v>0</v>
      </c>
      <c r="HN55" s="430" t="s">
        <v>1226</v>
      </c>
      <c r="HO55" s="430">
        <v>0</v>
      </c>
      <c r="HP55" s="430">
        <v>1</v>
      </c>
      <c r="HQ55" s="430">
        <v>0</v>
      </c>
      <c r="HR55" s="430" t="s">
        <v>1226</v>
      </c>
      <c r="HS55" s="430">
        <v>0</v>
      </c>
      <c r="HT55" s="430">
        <v>0</v>
      </c>
      <c r="HU55" s="430">
        <v>0</v>
      </c>
      <c r="HV55" s="430" t="s">
        <v>1226</v>
      </c>
      <c r="HW55" s="430">
        <v>0</v>
      </c>
      <c r="HX55" s="430">
        <v>0</v>
      </c>
      <c r="HY55" s="430">
        <v>0</v>
      </c>
      <c r="HZ55" s="430" t="s">
        <v>1226</v>
      </c>
      <c r="IA55" s="430" t="s">
        <v>1226</v>
      </c>
      <c r="IB55" s="430" t="s">
        <v>1226</v>
      </c>
      <c r="IC55" s="430" t="s">
        <v>1226</v>
      </c>
      <c r="ID55" s="430" t="s">
        <v>1226</v>
      </c>
      <c r="IE55" s="430" t="s">
        <v>9803</v>
      </c>
      <c r="IF55" s="430" t="s">
        <v>9804</v>
      </c>
      <c r="IG55" s="430">
        <v>0</v>
      </c>
      <c r="IH55" s="430">
        <v>0</v>
      </c>
      <c r="II55" s="430">
        <v>0</v>
      </c>
      <c r="IJ55" s="430">
        <v>0</v>
      </c>
      <c r="IK55" s="430">
        <v>0</v>
      </c>
      <c r="IL55" s="430" t="s">
        <v>1226</v>
      </c>
      <c r="IM55" s="430" t="s">
        <v>1226</v>
      </c>
      <c r="IN55" s="430">
        <v>1</v>
      </c>
      <c r="IO55" s="430">
        <v>100</v>
      </c>
      <c r="IP55" s="430">
        <v>1</v>
      </c>
      <c r="IQ55" s="430">
        <v>100</v>
      </c>
      <c r="IR55" s="430">
        <v>1</v>
      </c>
      <c r="IS55" s="430">
        <v>100</v>
      </c>
      <c r="IT55" s="430">
        <v>1</v>
      </c>
      <c r="IU55" s="430">
        <v>100</v>
      </c>
      <c r="IV55" s="430" t="s">
        <v>1226</v>
      </c>
      <c r="IW55" s="430">
        <v>1</v>
      </c>
      <c r="IX55" s="430">
        <v>100</v>
      </c>
      <c r="IY55" s="430">
        <v>1</v>
      </c>
      <c r="IZ55" s="430">
        <v>100</v>
      </c>
      <c r="JA55" s="430">
        <v>1</v>
      </c>
      <c r="JB55" s="430">
        <v>100</v>
      </c>
      <c r="JC55" s="430">
        <v>1</v>
      </c>
      <c r="JD55" s="430">
        <v>100</v>
      </c>
      <c r="JE55" s="430" t="s">
        <v>1226</v>
      </c>
      <c r="JF55" s="430" t="s">
        <v>4622</v>
      </c>
      <c r="JG55" s="430" t="s">
        <v>1045</v>
      </c>
      <c r="JH55" s="430" t="s">
        <v>1377</v>
      </c>
      <c r="JI55" s="430" t="s">
        <v>1377</v>
      </c>
      <c r="JJ55" s="430" t="s">
        <v>1377</v>
      </c>
      <c r="JK55" s="430" t="s">
        <v>1377</v>
      </c>
      <c r="JL55" s="430" t="s">
        <v>1377</v>
      </c>
      <c r="JM55" s="430">
        <v>1</v>
      </c>
      <c r="JN55" s="430">
        <v>1</v>
      </c>
      <c r="JO55" s="430" t="s">
        <v>9805</v>
      </c>
      <c r="JP55" s="443" t="s">
        <v>1226</v>
      </c>
      <c r="JQ55" s="443" t="s">
        <v>1226</v>
      </c>
      <c r="JR55" s="443" t="s">
        <v>1226</v>
      </c>
      <c r="JS55" s="443" t="s">
        <v>1226</v>
      </c>
      <c r="JT55" s="443" t="s">
        <v>1226</v>
      </c>
      <c r="JU55" s="430" t="s">
        <v>1226</v>
      </c>
      <c r="JV55" s="430" t="s">
        <v>1226</v>
      </c>
      <c r="JW55" s="430">
        <v>0</v>
      </c>
      <c r="JX55" s="430" t="s">
        <v>1226</v>
      </c>
      <c r="JY55" s="430" t="s">
        <v>1226</v>
      </c>
      <c r="JZ55" s="430">
        <v>0</v>
      </c>
      <c r="KA55" s="430" t="s">
        <v>1226</v>
      </c>
      <c r="KB55" s="430" t="s">
        <v>1226</v>
      </c>
      <c r="KC55" s="430">
        <v>0</v>
      </c>
      <c r="KD55" s="430" t="s">
        <v>1226</v>
      </c>
      <c r="KE55" s="430" t="s">
        <v>1226</v>
      </c>
      <c r="KF55" s="430">
        <v>0</v>
      </c>
      <c r="KG55" s="430" t="s">
        <v>1226</v>
      </c>
      <c r="KH55" s="430" t="s">
        <v>1226</v>
      </c>
      <c r="KI55" s="430">
        <v>0</v>
      </c>
      <c r="KJ55" s="430" t="s">
        <v>1226</v>
      </c>
      <c r="KK55" s="430" t="s">
        <v>1226</v>
      </c>
      <c r="KL55" s="430">
        <v>0</v>
      </c>
      <c r="KM55" s="430" t="s">
        <v>1226</v>
      </c>
      <c r="KN55" s="430" t="s">
        <v>1226</v>
      </c>
      <c r="KO55" s="430">
        <v>0</v>
      </c>
      <c r="KP55" s="430" t="s">
        <v>9806</v>
      </c>
      <c r="KQ55" s="430" t="s">
        <v>9807</v>
      </c>
      <c r="KR55" s="430" t="s">
        <v>1226</v>
      </c>
      <c r="KS55" s="430" t="s">
        <v>1226</v>
      </c>
      <c r="KT55" s="430" t="s">
        <v>1226</v>
      </c>
      <c r="KU55" s="430" t="s">
        <v>1226</v>
      </c>
      <c r="KV55" s="430" t="s">
        <v>1226</v>
      </c>
      <c r="KW55" s="430" t="s">
        <v>1226</v>
      </c>
      <c r="KX55" s="430" t="s">
        <v>1226</v>
      </c>
      <c r="KY55" s="430" t="s">
        <v>1226</v>
      </c>
      <c r="KZ55" s="430" t="s">
        <v>1226</v>
      </c>
      <c r="LA55" s="430" t="s">
        <v>1226</v>
      </c>
      <c r="LB55" s="430" t="s">
        <v>1226</v>
      </c>
      <c r="LC55" s="430" t="s">
        <v>1226</v>
      </c>
      <c r="LD55" s="430" t="s">
        <v>1226</v>
      </c>
      <c r="LE55" s="430" t="s">
        <v>1226</v>
      </c>
      <c r="LF55" s="430" t="s">
        <v>51</v>
      </c>
      <c r="LG55" s="430" t="s">
        <v>1121</v>
      </c>
      <c r="LH55" s="430">
        <v>2020</v>
      </c>
      <c r="LI55" s="430" t="s">
        <v>9808</v>
      </c>
      <c r="LJ55" s="430" t="s">
        <v>1226</v>
      </c>
      <c r="LK55" s="430">
        <v>25</v>
      </c>
      <c r="LL55" s="430">
        <v>23</v>
      </c>
      <c r="LM55" s="430">
        <v>23</v>
      </c>
      <c r="LN55" s="430">
        <v>0</v>
      </c>
      <c r="LO55" s="430">
        <v>2</v>
      </c>
      <c r="LP55" s="430">
        <v>2</v>
      </c>
      <c r="LQ55" s="430">
        <v>0</v>
      </c>
      <c r="LR55" s="430">
        <v>0</v>
      </c>
      <c r="LS55" s="430">
        <v>0</v>
      </c>
      <c r="LT55" s="430">
        <v>0</v>
      </c>
      <c r="LU55" s="430" t="s">
        <v>9809</v>
      </c>
      <c r="LV55" s="430" t="s">
        <v>1626</v>
      </c>
      <c r="LW55" s="430" t="s">
        <v>1040</v>
      </c>
      <c r="LX55" s="430" t="s">
        <v>1040</v>
      </c>
      <c r="LY55" s="430" t="s">
        <v>1040</v>
      </c>
      <c r="LZ55" s="430" t="s">
        <v>1040</v>
      </c>
      <c r="MA55" s="430" t="s">
        <v>1040</v>
      </c>
      <c r="MB55" s="430" t="s">
        <v>1040</v>
      </c>
      <c r="MC55" s="430" t="s">
        <v>1040</v>
      </c>
      <c r="MD55" s="430" t="s">
        <v>1040</v>
      </c>
      <c r="ME55" s="430" t="s">
        <v>1040</v>
      </c>
      <c r="MF55" s="430" t="s">
        <v>1040</v>
      </c>
      <c r="MG55" s="430" t="s">
        <v>1040</v>
      </c>
      <c r="MH55" s="430" t="s">
        <v>1040</v>
      </c>
      <c r="MI55" s="430" t="s">
        <v>9810</v>
      </c>
      <c r="MJ55" s="430">
        <v>79</v>
      </c>
      <c r="MK55" s="430">
        <v>73.5</v>
      </c>
      <c r="ML55" s="430">
        <v>48</v>
      </c>
      <c r="MM55" s="430">
        <v>25.5</v>
      </c>
      <c r="MN55" s="430">
        <v>5</v>
      </c>
      <c r="MO55" s="430">
        <v>5</v>
      </c>
      <c r="MP55" s="430">
        <v>0</v>
      </c>
      <c r="MQ55" s="430">
        <v>0.5</v>
      </c>
      <c r="MR55" s="430">
        <v>0</v>
      </c>
      <c r="MS55" s="430">
        <v>0.5</v>
      </c>
      <c r="MT55" s="430">
        <v>0</v>
      </c>
      <c r="MU55" s="430">
        <v>0</v>
      </c>
      <c r="MV55" s="430">
        <v>0</v>
      </c>
      <c r="MW55" s="430" t="s">
        <v>9811</v>
      </c>
      <c r="MX55" s="430" t="s">
        <v>1040</v>
      </c>
      <c r="MY55" s="430" t="s">
        <v>1040</v>
      </c>
      <c r="MZ55" s="430" t="s">
        <v>1040</v>
      </c>
      <c r="NA55" s="430" t="s">
        <v>1040</v>
      </c>
      <c r="NB55" s="430" t="s">
        <v>1040</v>
      </c>
      <c r="NC55" s="430" t="s">
        <v>1040</v>
      </c>
      <c r="ND55" s="430" t="s">
        <v>1040</v>
      </c>
      <c r="NE55" s="430" t="s">
        <v>1040</v>
      </c>
      <c r="NF55" s="430" t="s">
        <v>1040</v>
      </c>
      <c r="NG55" s="430" t="s">
        <v>1040</v>
      </c>
      <c r="NH55" s="430" t="s">
        <v>1040</v>
      </c>
      <c r="NI55" s="430" t="s">
        <v>1040</v>
      </c>
      <c r="NJ55" s="430" t="s">
        <v>1040</v>
      </c>
      <c r="NK55" s="430" t="s">
        <v>9812</v>
      </c>
      <c r="NL55" s="430" t="s">
        <v>1040</v>
      </c>
      <c r="NM55" s="430" t="s">
        <v>1040</v>
      </c>
      <c r="NN55" s="430" t="s">
        <v>1040</v>
      </c>
      <c r="NO55" s="430" t="s">
        <v>1040</v>
      </c>
      <c r="NP55" s="430" t="s">
        <v>1040</v>
      </c>
      <c r="NQ55" s="430" t="s">
        <v>1040</v>
      </c>
      <c r="NR55" s="430" t="s">
        <v>1040</v>
      </c>
      <c r="NS55" s="430" t="s">
        <v>1040</v>
      </c>
      <c r="NT55" s="430" t="s">
        <v>1040</v>
      </c>
      <c r="NU55" s="430" t="s">
        <v>1040</v>
      </c>
      <c r="NV55" s="430" t="s">
        <v>1040</v>
      </c>
      <c r="NW55" s="430" t="s">
        <v>1040</v>
      </c>
      <c r="NX55" s="430" t="s">
        <v>1040</v>
      </c>
      <c r="NY55" s="430" t="s">
        <v>9813</v>
      </c>
      <c r="NZ55" s="430">
        <v>1.2</v>
      </c>
      <c r="OA55" s="430">
        <v>0.8</v>
      </c>
      <c r="OB55" s="430">
        <v>0.6</v>
      </c>
      <c r="OC55" s="430">
        <v>0.2</v>
      </c>
      <c r="OD55" s="430">
        <v>0.2</v>
      </c>
      <c r="OE55" s="430">
        <v>0</v>
      </c>
      <c r="OF55" s="430">
        <v>0.2</v>
      </c>
      <c r="OG55" s="430">
        <v>0.2</v>
      </c>
      <c r="OH55" s="430">
        <v>0</v>
      </c>
      <c r="OI55" s="430">
        <v>0.2</v>
      </c>
      <c r="OJ55" s="430">
        <v>0</v>
      </c>
      <c r="OK55" s="430">
        <v>0</v>
      </c>
      <c r="OL55" s="430">
        <v>0</v>
      </c>
      <c r="OM55" s="430" t="s">
        <v>9814</v>
      </c>
      <c r="ON55" s="430">
        <v>0</v>
      </c>
      <c r="OO55" s="430">
        <v>0</v>
      </c>
      <c r="OP55" s="430">
        <v>0</v>
      </c>
      <c r="OQ55" s="430">
        <v>0</v>
      </c>
      <c r="OR55" s="430">
        <v>0</v>
      </c>
      <c r="OS55" s="430">
        <v>0</v>
      </c>
      <c r="OT55" s="430">
        <v>0</v>
      </c>
      <c r="OU55" s="430">
        <v>0</v>
      </c>
      <c r="OV55" s="430">
        <v>0</v>
      </c>
      <c r="OW55" s="430">
        <v>0</v>
      </c>
      <c r="OX55" s="430">
        <v>0</v>
      </c>
      <c r="OY55" s="430">
        <v>0</v>
      </c>
      <c r="OZ55" s="430">
        <v>0</v>
      </c>
      <c r="PA55" s="430" t="s">
        <v>9814</v>
      </c>
      <c r="PB55" s="430">
        <v>53.8</v>
      </c>
      <c r="PC55" s="430">
        <v>50</v>
      </c>
      <c r="PD55" s="430">
        <v>40</v>
      </c>
      <c r="PE55" s="430">
        <v>10</v>
      </c>
      <c r="PF55" s="430">
        <v>3</v>
      </c>
      <c r="PG55" s="430">
        <v>3</v>
      </c>
      <c r="PH55" s="430">
        <v>0</v>
      </c>
      <c r="PI55" s="430">
        <v>0.8</v>
      </c>
      <c r="PJ55" s="430">
        <v>0.2</v>
      </c>
      <c r="PK55" s="430">
        <v>0.6</v>
      </c>
      <c r="PL55" s="430">
        <v>0</v>
      </c>
      <c r="PM55" s="430">
        <v>0</v>
      </c>
      <c r="PN55" s="430">
        <v>0</v>
      </c>
      <c r="PO55" s="430" t="s">
        <v>9815</v>
      </c>
      <c r="PP55" s="430">
        <v>0</v>
      </c>
      <c r="PQ55" s="430">
        <v>0</v>
      </c>
      <c r="PR55" s="430">
        <v>0</v>
      </c>
      <c r="PS55" s="430">
        <v>0</v>
      </c>
      <c r="PT55" s="430">
        <v>0</v>
      </c>
      <c r="PU55" s="430">
        <v>0</v>
      </c>
      <c r="PV55" s="430">
        <v>0</v>
      </c>
      <c r="PW55" s="430">
        <v>0</v>
      </c>
      <c r="PX55" s="430">
        <v>0</v>
      </c>
      <c r="PY55" s="430">
        <v>0</v>
      </c>
      <c r="PZ55" s="430">
        <v>0</v>
      </c>
      <c r="QA55" s="430">
        <v>0</v>
      </c>
      <c r="QB55" s="430">
        <v>0</v>
      </c>
      <c r="QC55" s="430" t="s">
        <v>9816</v>
      </c>
      <c r="QD55" s="430">
        <v>159</v>
      </c>
      <c r="QE55" s="430">
        <v>147.30000000000001</v>
      </c>
      <c r="QF55" s="430">
        <v>111.6</v>
      </c>
      <c r="QG55" s="430">
        <v>35.700000000000003</v>
      </c>
      <c r="QH55" s="430">
        <v>10.199999999999999</v>
      </c>
      <c r="QI55" s="430">
        <v>10</v>
      </c>
      <c r="QJ55" s="430">
        <v>0.2</v>
      </c>
      <c r="QK55" s="430">
        <v>1.5</v>
      </c>
      <c r="QL55" s="430">
        <v>0.2</v>
      </c>
      <c r="QM55" s="430">
        <v>1.3</v>
      </c>
      <c r="QN55" s="430">
        <v>0</v>
      </c>
      <c r="QO55" s="430">
        <v>0</v>
      </c>
      <c r="QP55" s="430">
        <v>0</v>
      </c>
      <c r="QQ55" s="430" t="s">
        <v>1226</v>
      </c>
      <c r="QR55" s="430" t="s">
        <v>9817</v>
      </c>
      <c r="QS55" s="430" t="s">
        <v>9818</v>
      </c>
      <c r="QT55" s="443">
        <v>25</v>
      </c>
      <c r="QU55" s="443" t="s">
        <v>1226</v>
      </c>
      <c r="QV55" s="443">
        <v>79</v>
      </c>
      <c r="QW55" s="443" t="s">
        <v>1226</v>
      </c>
      <c r="QX55" s="443" t="s">
        <v>1226</v>
      </c>
      <c r="QY55" s="443">
        <v>1.2</v>
      </c>
      <c r="QZ55" s="443">
        <v>0</v>
      </c>
      <c r="RA55" s="443">
        <v>53.8</v>
      </c>
      <c r="RB55" s="443">
        <v>0</v>
      </c>
      <c r="RC55" s="443">
        <v>159</v>
      </c>
      <c r="RD55" s="443">
        <v>147.30000000000001</v>
      </c>
      <c r="RE55" s="443">
        <v>111.6</v>
      </c>
      <c r="RF55" s="443">
        <v>35.700000000000003</v>
      </c>
      <c r="RG55" s="443">
        <v>10.199999999999999</v>
      </c>
      <c r="RH55" s="443">
        <v>10</v>
      </c>
      <c r="RI55" s="443">
        <v>0.2</v>
      </c>
      <c r="RJ55" s="443">
        <v>1.5</v>
      </c>
      <c r="RK55" s="443">
        <v>0.2</v>
      </c>
      <c r="RL55" s="443">
        <v>1.3</v>
      </c>
      <c r="RM55" s="443">
        <v>0</v>
      </c>
      <c r="RN55" s="443">
        <v>0</v>
      </c>
      <c r="RO55" s="443">
        <v>0</v>
      </c>
    </row>
    <row r="56" spans="1:483" x14ac:dyDescent="0.2">
      <c r="A56" s="430" t="s">
        <v>1351</v>
      </c>
      <c r="B56" s="430" t="s">
        <v>1352</v>
      </c>
      <c r="C56" s="430" t="s">
        <v>1070</v>
      </c>
      <c r="D56" s="430" t="s">
        <v>1050</v>
      </c>
      <c r="E56" s="430" t="s">
        <v>1049</v>
      </c>
      <c r="F56" s="443">
        <v>11.447569</v>
      </c>
      <c r="G56" s="444">
        <v>20944.392615080302</v>
      </c>
      <c r="H56" s="430">
        <v>0.5</v>
      </c>
      <c r="I56" s="430">
        <v>0.5</v>
      </c>
      <c r="J56" s="430">
        <v>0.5</v>
      </c>
      <c r="K56" s="430">
        <v>0.5</v>
      </c>
      <c r="L56" s="430">
        <v>0</v>
      </c>
      <c r="M56" s="430">
        <v>0</v>
      </c>
      <c r="N56" s="430">
        <v>0.5</v>
      </c>
      <c r="O56" s="430" t="s">
        <v>9929</v>
      </c>
      <c r="P56" s="430" t="s">
        <v>9819</v>
      </c>
      <c r="Q56" s="430">
        <v>99.2</v>
      </c>
      <c r="R56" s="430" t="s">
        <v>1350</v>
      </c>
      <c r="S56" s="430" t="s">
        <v>1350</v>
      </c>
      <c r="T56" s="430" t="s">
        <v>139</v>
      </c>
      <c r="U56" s="430" t="s">
        <v>1350</v>
      </c>
      <c r="V56" s="430" t="s">
        <v>1350</v>
      </c>
      <c r="W56" s="451">
        <v>90</v>
      </c>
      <c r="X56" s="451">
        <v>7</v>
      </c>
      <c r="Y56" s="451">
        <v>3</v>
      </c>
      <c r="Z56" s="430" t="s">
        <v>9930</v>
      </c>
      <c r="AA56" s="430" t="s">
        <v>1350</v>
      </c>
      <c r="AB56" s="430" t="s">
        <v>139</v>
      </c>
      <c r="AC56" s="430" t="s">
        <v>139</v>
      </c>
      <c r="AD56" s="430" t="s">
        <v>1373</v>
      </c>
      <c r="AE56" s="430" t="s">
        <v>1350</v>
      </c>
      <c r="AF56" s="430" t="s">
        <v>139</v>
      </c>
      <c r="AG56" s="451" t="s">
        <v>1226</v>
      </c>
      <c r="AH56" s="451" t="s">
        <v>1226</v>
      </c>
      <c r="AI56" s="451" t="s">
        <v>1226</v>
      </c>
      <c r="AJ56" s="430" t="s">
        <v>9931</v>
      </c>
      <c r="AK56" s="430" t="s">
        <v>1350</v>
      </c>
      <c r="AL56" s="430" t="s">
        <v>139</v>
      </c>
      <c r="AM56" s="430" t="s">
        <v>1350</v>
      </c>
      <c r="AN56" s="430" t="s">
        <v>139</v>
      </c>
      <c r="AO56" s="430" t="s">
        <v>139</v>
      </c>
      <c r="AP56" s="430" t="s">
        <v>139</v>
      </c>
      <c r="AQ56" s="451" t="s">
        <v>1226</v>
      </c>
      <c r="AR56" s="451" t="s">
        <v>1226</v>
      </c>
      <c r="AS56" s="451" t="s">
        <v>1226</v>
      </c>
      <c r="AT56" s="430" t="s">
        <v>1287</v>
      </c>
      <c r="AU56" s="430" t="s">
        <v>1350</v>
      </c>
      <c r="AV56" s="430" t="s">
        <v>1350</v>
      </c>
      <c r="AW56" s="430" t="s">
        <v>1350</v>
      </c>
      <c r="AX56" s="430" t="s">
        <v>139</v>
      </c>
      <c r="AY56" s="430" t="s">
        <v>139</v>
      </c>
      <c r="AZ56" s="430" t="s">
        <v>139</v>
      </c>
      <c r="BA56" s="451" t="s">
        <v>1226</v>
      </c>
      <c r="BB56" s="451" t="s">
        <v>1226</v>
      </c>
      <c r="BC56" s="451" t="s">
        <v>1226</v>
      </c>
      <c r="BD56" s="430" t="s">
        <v>9932</v>
      </c>
      <c r="BE56" s="430" t="s">
        <v>1350</v>
      </c>
      <c r="BF56" s="430" t="s">
        <v>139</v>
      </c>
      <c r="BG56" s="430" t="s">
        <v>139</v>
      </c>
      <c r="BH56" s="430" t="s">
        <v>139</v>
      </c>
      <c r="BI56" s="430" t="s">
        <v>139</v>
      </c>
      <c r="BJ56" s="430" t="s">
        <v>1350</v>
      </c>
      <c r="BK56" s="451" t="s">
        <v>1226</v>
      </c>
      <c r="BL56" s="451" t="s">
        <v>1226</v>
      </c>
      <c r="BM56" s="451" t="s">
        <v>1226</v>
      </c>
      <c r="BN56" s="430" t="s">
        <v>1205</v>
      </c>
      <c r="BO56" s="430" t="s">
        <v>1350</v>
      </c>
      <c r="BP56" s="430" t="s">
        <v>1350</v>
      </c>
      <c r="BQ56" s="430" t="s">
        <v>1350</v>
      </c>
      <c r="BR56" s="430" t="s">
        <v>1350</v>
      </c>
      <c r="BS56" s="430" t="s">
        <v>1350</v>
      </c>
      <c r="BT56" s="430" t="s">
        <v>1350</v>
      </c>
      <c r="BU56" s="451" t="s">
        <v>1226</v>
      </c>
      <c r="BV56" s="451" t="s">
        <v>1226</v>
      </c>
      <c r="BW56" s="451" t="s">
        <v>1226</v>
      </c>
      <c r="BX56" s="430" t="s">
        <v>9933</v>
      </c>
      <c r="BY56" s="430" t="s">
        <v>1350</v>
      </c>
      <c r="BZ56" s="430" t="s">
        <v>1350</v>
      </c>
      <c r="CA56" s="430" t="s">
        <v>1350</v>
      </c>
      <c r="CB56" s="430" t="s">
        <v>1350</v>
      </c>
      <c r="CC56" s="430" t="s">
        <v>1350</v>
      </c>
      <c r="CD56" s="430" t="s">
        <v>1350</v>
      </c>
      <c r="CE56" s="451" t="s">
        <v>1226</v>
      </c>
      <c r="CF56" s="451" t="s">
        <v>1226</v>
      </c>
      <c r="CG56" s="451" t="s">
        <v>1226</v>
      </c>
      <c r="CH56" s="430" t="s">
        <v>1226</v>
      </c>
      <c r="CI56" s="430" t="s">
        <v>1226</v>
      </c>
      <c r="CJ56" s="430" t="s">
        <v>1226</v>
      </c>
      <c r="CK56" s="430" t="s">
        <v>1226</v>
      </c>
      <c r="CL56" s="430" t="s">
        <v>1226</v>
      </c>
      <c r="CM56" s="430" t="s">
        <v>1226</v>
      </c>
      <c r="CN56" s="430" t="s">
        <v>1226</v>
      </c>
      <c r="CO56" s="451" t="s">
        <v>1226</v>
      </c>
      <c r="CP56" s="451" t="s">
        <v>1226</v>
      </c>
      <c r="CQ56" s="451" t="s">
        <v>1226</v>
      </c>
      <c r="CR56" s="430" t="s">
        <v>1226</v>
      </c>
      <c r="CS56" s="430" t="s">
        <v>1226</v>
      </c>
      <c r="CT56" s="430" t="s">
        <v>1226</v>
      </c>
      <c r="CU56" s="430" t="s">
        <v>1226</v>
      </c>
      <c r="CV56" s="430" t="s">
        <v>1226</v>
      </c>
      <c r="CW56" s="430" t="s">
        <v>1226</v>
      </c>
      <c r="CX56" s="430" t="s">
        <v>1226</v>
      </c>
      <c r="CY56" s="451" t="s">
        <v>1226</v>
      </c>
      <c r="CZ56" s="451" t="s">
        <v>1226</v>
      </c>
      <c r="DA56" s="451" t="s">
        <v>1226</v>
      </c>
      <c r="DB56" s="430" t="s">
        <v>1226</v>
      </c>
      <c r="DC56" s="430" t="s">
        <v>1226</v>
      </c>
      <c r="DD56" s="430" t="s">
        <v>1226</v>
      </c>
      <c r="DE56" s="430" t="s">
        <v>1226</v>
      </c>
      <c r="DF56" s="430" t="s">
        <v>1226</v>
      </c>
      <c r="DG56" s="430" t="s">
        <v>1226</v>
      </c>
      <c r="DH56" s="430" t="s">
        <v>1226</v>
      </c>
      <c r="DI56" s="451" t="s">
        <v>1226</v>
      </c>
      <c r="DJ56" s="451" t="s">
        <v>1226</v>
      </c>
      <c r="DK56" s="451" t="s">
        <v>1226</v>
      </c>
      <c r="DL56" s="430" t="s">
        <v>1226</v>
      </c>
      <c r="DM56" s="430" t="s">
        <v>1226</v>
      </c>
      <c r="DN56" s="430" t="s">
        <v>1226</v>
      </c>
      <c r="DO56" s="430" t="s">
        <v>1226</v>
      </c>
      <c r="DP56" s="430" t="s">
        <v>1226</v>
      </c>
      <c r="DQ56" s="430" t="s">
        <v>1226</v>
      </c>
      <c r="DR56" s="430" t="s">
        <v>1226</v>
      </c>
      <c r="DS56" s="451" t="s">
        <v>1226</v>
      </c>
      <c r="DT56" s="451" t="s">
        <v>1226</v>
      </c>
      <c r="DU56" s="451" t="s">
        <v>1226</v>
      </c>
      <c r="DV56" s="430" t="s">
        <v>1226</v>
      </c>
      <c r="DW56" s="430" t="s">
        <v>1226</v>
      </c>
      <c r="DX56" s="430" t="s">
        <v>1226</v>
      </c>
      <c r="DY56" s="430" t="s">
        <v>1226</v>
      </c>
      <c r="DZ56" s="430" t="s">
        <v>1226</v>
      </c>
      <c r="EA56" s="430" t="s">
        <v>1226</v>
      </c>
      <c r="EB56" s="430" t="s">
        <v>1226</v>
      </c>
      <c r="EC56" s="451" t="s">
        <v>1226</v>
      </c>
      <c r="ED56" s="451" t="s">
        <v>1226</v>
      </c>
      <c r="EE56" s="451" t="s">
        <v>1226</v>
      </c>
      <c r="EF56" s="430" t="s">
        <v>1226</v>
      </c>
      <c r="EG56" s="430" t="s">
        <v>1226</v>
      </c>
      <c r="EH56" s="430" t="s">
        <v>1226</v>
      </c>
      <c r="EI56" s="430" t="s">
        <v>1226</v>
      </c>
      <c r="EJ56" s="430" t="s">
        <v>1226</v>
      </c>
      <c r="EK56" s="430" t="s">
        <v>1226</v>
      </c>
      <c r="EL56" s="430" t="s">
        <v>1226</v>
      </c>
      <c r="EM56" s="451" t="s">
        <v>1226</v>
      </c>
      <c r="EN56" s="451" t="s">
        <v>1226</v>
      </c>
      <c r="EO56" s="451" t="s">
        <v>1226</v>
      </c>
      <c r="EP56" s="430" t="s">
        <v>1226</v>
      </c>
      <c r="EQ56" s="430" t="s">
        <v>1226</v>
      </c>
      <c r="ER56" s="430" t="s">
        <v>1226</v>
      </c>
      <c r="ES56" s="430" t="s">
        <v>1226</v>
      </c>
      <c r="ET56" s="430" t="s">
        <v>1226</v>
      </c>
      <c r="EU56" s="430" t="s">
        <v>1226</v>
      </c>
      <c r="EV56" s="430" t="s">
        <v>1226</v>
      </c>
      <c r="EW56" s="451" t="s">
        <v>1226</v>
      </c>
      <c r="EX56" s="451" t="s">
        <v>1226</v>
      </c>
      <c r="EY56" s="451" t="s">
        <v>1226</v>
      </c>
      <c r="EZ56" s="430">
        <v>99.2</v>
      </c>
      <c r="FA56" s="430" t="s">
        <v>1226</v>
      </c>
      <c r="FB56" s="430" t="s">
        <v>1226</v>
      </c>
      <c r="FC56" s="430" t="s">
        <v>1226</v>
      </c>
      <c r="FD56" s="430" t="s">
        <v>1226</v>
      </c>
      <c r="FE56" s="430" t="s">
        <v>1226</v>
      </c>
      <c r="FF56" s="430">
        <v>90</v>
      </c>
      <c r="FG56" s="430">
        <v>7</v>
      </c>
      <c r="FH56" s="430">
        <v>3</v>
      </c>
      <c r="FI56" s="430" t="s">
        <v>9934</v>
      </c>
      <c r="FJ56" s="430" t="s">
        <v>1045</v>
      </c>
      <c r="FK56" s="430" t="s">
        <v>4213</v>
      </c>
      <c r="FL56" s="430" t="s">
        <v>9819</v>
      </c>
      <c r="FM56" s="430" t="s">
        <v>139</v>
      </c>
      <c r="FN56" s="443">
        <v>99.2</v>
      </c>
      <c r="FO56" s="443" t="s">
        <v>1226</v>
      </c>
      <c r="FP56" s="443" t="s">
        <v>1226</v>
      </c>
      <c r="FQ56" s="443" t="s">
        <v>1226</v>
      </c>
      <c r="FR56" s="443" t="s">
        <v>1226</v>
      </c>
      <c r="FS56" s="443" t="s">
        <v>1226</v>
      </c>
      <c r="FT56" s="443" t="s">
        <v>1226</v>
      </c>
      <c r="FU56" s="430">
        <v>0.66</v>
      </c>
      <c r="FV56" s="430">
        <v>0</v>
      </c>
      <c r="FW56" s="430">
        <v>0.66</v>
      </c>
      <c r="FX56" s="430">
        <v>0</v>
      </c>
      <c r="FY56" s="430">
        <v>0.33</v>
      </c>
      <c r="FZ56" s="430">
        <v>1</v>
      </c>
      <c r="GA56" s="430">
        <v>0</v>
      </c>
      <c r="GB56" s="430">
        <v>0</v>
      </c>
      <c r="GC56" s="430" t="s">
        <v>9935</v>
      </c>
      <c r="GD56" s="430" t="s">
        <v>9936</v>
      </c>
      <c r="GE56" s="430" t="s">
        <v>1226</v>
      </c>
      <c r="GF56" s="430">
        <v>0</v>
      </c>
      <c r="GG56" s="430">
        <v>0</v>
      </c>
      <c r="GH56" s="430">
        <v>0</v>
      </c>
      <c r="GI56" s="430" t="s">
        <v>1226</v>
      </c>
      <c r="GJ56" s="430">
        <v>0</v>
      </c>
      <c r="GK56" s="430">
        <v>0</v>
      </c>
      <c r="GL56" s="430">
        <v>0</v>
      </c>
      <c r="GM56" s="430" t="s">
        <v>1226</v>
      </c>
      <c r="GN56" s="430" t="s">
        <v>1226</v>
      </c>
      <c r="GO56" s="430">
        <v>0</v>
      </c>
      <c r="GP56" s="430" t="s">
        <v>1226</v>
      </c>
      <c r="GQ56" s="430" t="s">
        <v>1226</v>
      </c>
      <c r="GR56" s="430">
        <v>0</v>
      </c>
      <c r="GS56" s="430">
        <v>0</v>
      </c>
      <c r="GT56" s="430">
        <v>0</v>
      </c>
      <c r="GU56" s="430" t="s">
        <v>1226</v>
      </c>
      <c r="GV56" s="430" t="s">
        <v>1226</v>
      </c>
      <c r="GW56" s="430" t="s">
        <v>1226</v>
      </c>
      <c r="GX56" s="430" t="s">
        <v>1226</v>
      </c>
      <c r="GY56" s="430" t="s">
        <v>1226</v>
      </c>
      <c r="GZ56" s="430" t="s">
        <v>139</v>
      </c>
      <c r="HA56" s="430" t="s">
        <v>139</v>
      </c>
      <c r="HB56" s="430">
        <v>0</v>
      </c>
      <c r="HC56" s="430">
        <v>0</v>
      </c>
      <c r="HD56" s="430">
        <v>0</v>
      </c>
      <c r="HE56" s="430">
        <v>0</v>
      </c>
      <c r="HF56" s="430">
        <v>0</v>
      </c>
      <c r="HG56" s="430">
        <v>0</v>
      </c>
      <c r="HH56" s="430">
        <v>0</v>
      </c>
      <c r="HI56" s="430">
        <v>0</v>
      </c>
      <c r="HJ56" s="430">
        <v>0</v>
      </c>
      <c r="HK56" s="430">
        <v>0</v>
      </c>
      <c r="HL56" s="430">
        <v>0</v>
      </c>
      <c r="HM56" s="430">
        <v>0</v>
      </c>
      <c r="HN56" s="430">
        <v>1</v>
      </c>
      <c r="HO56" s="430" t="s">
        <v>1226</v>
      </c>
      <c r="HP56" s="430" t="s">
        <v>1226</v>
      </c>
      <c r="HQ56" s="430" t="s">
        <v>1226</v>
      </c>
      <c r="HR56" s="430">
        <v>1</v>
      </c>
      <c r="HS56" s="430" t="s">
        <v>1226</v>
      </c>
      <c r="HT56" s="430" t="s">
        <v>1226</v>
      </c>
      <c r="HU56" s="430" t="s">
        <v>1226</v>
      </c>
      <c r="HV56" s="430">
        <v>1</v>
      </c>
      <c r="HW56" s="430" t="s">
        <v>1226</v>
      </c>
      <c r="HX56" s="430" t="s">
        <v>1226</v>
      </c>
      <c r="HY56" s="430" t="s">
        <v>1226</v>
      </c>
      <c r="HZ56" s="430" t="s">
        <v>1226</v>
      </c>
      <c r="IA56" s="430">
        <v>1</v>
      </c>
      <c r="IB56" s="430" t="s">
        <v>1226</v>
      </c>
      <c r="IC56" s="430" t="s">
        <v>1226</v>
      </c>
      <c r="ID56" s="430" t="s">
        <v>1226</v>
      </c>
      <c r="IE56" s="430" t="s">
        <v>139</v>
      </c>
      <c r="IF56" s="430" t="s">
        <v>139</v>
      </c>
      <c r="IG56" s="430">
        <v>0</v>
      </c>
      <c r="IH56" s="430">
        <v>0</v>
      </c>
      <c r="II56" s="430">
        <v>0</v>
      </c>
      <c r="IJ56" s="430">
        <v>0</v>
      </c>
      <c r="IK56" s="430">
        <v>0</v>
      </c>
      <c r="IL56" s="430" t="s">
        <v>1206</v>
      </c>
      <c r="IM56" s="430" t="s">
        <v>139</v>
      </c>
      <c r="IN56" s="430">
        <v>1</v>
      </c>
      <c r="IO56" s="430">
        <v>100</v>
      </c>
      <c r="IP56" s="430">
        <v>1</v>
      </c>
      <c r="IQ56" s="430">
        <v>100</v>
      </c>
      <c r="IR56" s="430">
        <v>1</v>
      </c>
      <c r="IS56" s="430">
        <v>100</v>
      </c>
      <c r="IT56" s="430">
        <v>1</v>
      </c>
      <c r="IU56" s="430">
        <v>100</v>
      </c>
      <c r="IV56" s="430" t="s">
        <v>9937</v>
      </c>
      <c r="IW56" s="430">
        <v>0</v>
      </c>
      <c r="IX56" s="430" t="s">
        <v>1226</v>
      </c>
      <c r="IY56" s="430">
        <v>0</v>
      </c>
      <c r="IZ56" s="430" t="s">
        <v>1226</v>
      </c>
      <c r="JA56" s="430">
        <v>0</v>
      </c>
      <c r="JB56" s="430" t="s">
        <v>1226</v>
      </c>
      <c r="JC56" s="430">
        <v>0</v>
      </c>
      <c r="JD56" s="430" t="s">
        <v>1226</v>
      </c>
      <c r="JE56" s="430" t="s">
        <v>139</v>
      </c>
      <c r="JF56" s="430" t="s">
        <v>9934</v>
      </c>
      <c r="JG56" s="430" t="s">
        <v>1045</v>
      </c>
      <c r="JH56" s="430">
        <v>48237487.149999999</v>
      </c>
      <c r="JI56" s="430" t="s">
        <v>1350</v>
      </c>
      <c r="JJ56" s="430">
        <v>48237487.149999999</v>
      </c>
      <c r="JK56" s="430" t="s">
        <v>1355</v>
      </c>
      <c r="JL56" s="430">
        <v>0</v>
      </c>
      <c r="JM56" s="430">
        <v>0.5</v>
      </c>
      <c r="JN56" s="430">
        <v>0</v>
      </c>
      <c r="JO56" s="430" t="s">
        <v>1226</v>
      </c>
      <c r="JP56" s="443">
        <v>48.237486999999994</v>
      </c>
      <c r="JQ56" s="443" t="s">
        <v>1226</v>
      </c>
      <c r="JR56" s="443">
        <v>48.237486999999994</v>
      </c>
      <c r="JS56" s="443" t="s">
        <v>1226</v>
      </c>
      <c r="JT56" s="443" t="s">
        <v>1226</v>
      </c>
      <c r="JU56" s="430" t="s">
        <v>9938</v>
      </c>
      <c r="JV56" s="430" t="s">
        <v>1350</v>
      </c>
      <c r="JW56" s="430" t="s">
        <v>1226</v>
      </c>
      <c r="JX56" s="430" t="s">
        <v>9939</v>
      </c>
      <c r="JY56" s="430" t="s">
        <v>1350</v>
      </c>
      <c r="JZ56" s="430" t="s">
        <v>1226</v>
      </c>
      <c r="KA56" s="430" t="s">
        <v>9940</v>
      </c>
      <c r="KB56" s="430" t="s">
        <v>1350</v>
      </c>
      <c r="KC56" s="430" t="s">
        <v>1226</v>
      </c>
      <c r="KD56" s="430" t="s">
        <v>9941</v>
      </c>
      <c r="KE56" s="430" t="s">
        <v>1350</v>
      </c>
      <c r="KF56" s="430" t="s">
        <v>1226</v>
      </c>
      <c r="KG56" s="430" t="s">
        <v>139</v>
      </c>
      <c r="KH56" s="430" t="s">
        <v>139</v>
      </c>
      <c r="KI56" s="430" t="s">
        <v>1226</v>
      </c>
      <c r="KJ56" s="430" t="s">
        <v>1350</v>
      </c>
      <c r="KK56" s="430" t="s">
        <v>1350</v>
      </c>
      <c r="KL56" s="430" t="s">
        <v>1226</v>
      </c>
      <c r="KM56" s="430" t="s">
        <v>9942</v>
      </c>
      <c r="KN56" s="430" t="s">
        <v>1350</v>
      </c>
      <c r="KO56" s="430" t="s">
        <v>1226</v>
      </c>
      <c r="KP56" s="430" t="s">
        <v>9943</v>
      </c>
      <c r="KQ56" s="430" t="s">
        <v>9944</v>
      </c>
      <c r="KR56" s="430">
        <v>22</v>
      </c>
      <c r="KS56" s="430">
        <v>11</v>
      </c>
      <c r="KT56" s="430">
        <v>65</v>
      </c>
      <c r="KU56" s="430">
        <v>40</v>
      </c>
      <c r="KV56" s="430" t="s">
        <v>1226</v>
      </c>
      <c r="KW56" s="430" t="s">
        <v>1226</v>
      </c>
      <c r="KX56" s="430">
        <v>7</v>
      </c>
      <c r="KY56" s="430" t="s">
        <v>1226</v>
      </c>
      <c r="KZ56" s="430" t="s">
        <v>1226</v>
      </c>
      <c r="LA56" s="430" t="s">
        <v>1226</v>
      </c>
      <c r="LB56" s="430" t="s">
        <v>1226</v>
      </c>
      <c r="LC56" s="430" t="s">
        <v>1226</v>
      </c>
      <c r="LD56" s="430" t="s">
        <v>1226</v>
      </c>
      <c r="LE56" s="430" t="s">
        <v>1226</v>
      </c>
      <c r="LF56" s="430" t="s">
        <v>1352</v>
      </c>
      <c r="LG56" s="430" t="s">
        <v>9945</v>
      </c>
      <c r="LH56" s="430" t="s">
        <v>3759</v>
      </c>
      <c r="LI56" s="430" t="s">
        <v>9946</v>
      </c>
      <c r="LJ56" s="430" t="s">
        <v>9947</v>
      </c>
      <c r="LK56" s="430" t="s">
        <v>1226</v>
      </c>
      <c r="LL56" s="430" t="s">
        <v>1226</v>
      </c>
      <c r="LM56" s="430" t="s">
        <v>1226</v>
      </c>
      <c r="LN56" s="430" t="s">
        <v>1226</v>
      </c>
      <c r="LO56" s="430" t="s">
        <v>1226</v>
      </c>
      <c r="LP56" s="430" t="s">
        <v>1226</v>
      </c>
      <c r="LQ56" s="430" t="s">
        <v>1226</v>
      </c>
      <c r="LR56" s="430" t="s">
        <v>1226</v>
      </c>
      <c r="LS56" s="430" t="s">
        <v>1226</v>
      </c>
      <c r="LT56" s="430" t="s">
        <v>1226</v>
      </c>
      <c r="LU56" s="430" t="s">
        <v>1226</v>
      </c>
      <c r="LV56" s="430" t="s">
        <v>1226</v>
      </c>
      <c r="LW56" s="430" t="s">
        <v>1226</v>
      </c>
      <c r="LX56" s="430" t="s">
        <v>1226</v>
      </c>
      <c r="LY56" s="430" t="s">
        <v>1226</v>
      </c>
      <c r="LZ56" s="430" t="s">
        <v>1226</v>
      </c>
      <c r="MA56" s="430" t="s">
        <v>1226</v>
      </c>
      <c r="MB56" s="430" t="s">
        <v>1226</v>
      </c>
      <c r="MC56" s="430" t="s">
        <v>1226</v>
      </c>
      <c r="MD56" s="430" t="s">
        <v>1226</v>
      </c>
      <c r="ME56" s="430" t="s">
        <v>1226</v>
      </c>
      <c r="MF56" s="430" t="s">
        <v>1226</v>
      </c>
      <c r="MG56" s="430" t="s">
        <v>1226</v>
      </c>
      <c r="MH56" s="430" t="s">
        <v>1226</v>
      </c>
      <c r="MI56" s="430" t="s">
        <v>1226</v>
      </c>
      <c r="MJ56" s="430" t="s">
        <v>1226</v>
      </c>
      <c r="MK56" s="430" t="s">
        <v>1226</v>
      </c>
      <c r="ML56" s="430" t="s">
        <v>1226</v>
      </c>
      <c r="MM56" s="430" t="s">
        <v>1226</v>
      </c>
      <c r="MN56" s="430" t="s">
        <v>1226</v>
      </c>
      <c r="MO56" s="430" t="s">
        <v>1226</v>
      </c>
      <c r="MP56" s="430" t="s">
        <v>1226</v>
      </c>
      <c r="MQ56" s="430" t="s">
        <v>1226</v>
      </c>
      <c r="MR56" s="430" t="s">
        <v>1226</v>
      </c>
      <c r="MS56" s="430" t="s">
        <v>1226</v>
      </c>
      <c r="MT56" s="430" t="s">
        <v>1226</v>
      </c>
      <c r="MU56" s="430" t="s">
        <v>1226</v>
      </c>
      <c r="MV56" s="430" t="s">
        <v>1226</v>
      </c>
      <c r="MW56" s="430" t="s">
        <v>1226</v>
      </c>
      <c r="MX56" s="430" t="s">
        <v>1226</v>
      </c>
      <c r="MY56" s="430" t="s">
        <v>1226</v>
      </c>
      <c r="MZ56" s="430" t="s">
        <v>1226</v>
      </c>
      <c r="NA56" s="430" t="s">
        <v>1226</v>
      </c>
      <c r="NB56" s="430" t="s">
        <v>1226</v>
      </c>
      <c r="NC56" s="430" t="s">
        <v>1226</v>
      </c>
      <c r="ND56" s="430" t="s">
        <v>1226</v>
      </c>
      <c r="NE56" s="430" t="s">
        <v>1226</v>
      </c>
      <c r="NF56" s="430" t="s">
        <v>1226</v>
      </c>
      <c r="NG56" s="430" t="s">
        <v>1226</v>
      </c>
      <c r="NH56" s="430" t="s">
        <v>1226</v>
      </c>
      <c r="NI56" s="430" t="s">
        <v>1226</v>
      </c>
      <c r="NJ56" s="430" t="s">
        <v>1226</v>
      </c>
      <c r="NK56" s="430" t="s">
        <v>1226</v>
      </c>
      <c r="NL56" s="430">
        <v>0</v>
      </c>
      <c r="NM56" s="430" t="s">
        <v>1226</v>
      </c>
      <c r="NN56" s="430" t="s">
        <v>1226</v>
      </c>
      <c r="NO56" s="430" t="s">
        <v>1226</v>
      </c>
      <c r="NP56" s="430" t="s">
        <v>1226</v>
      </c>
      <c r="NQ56" s="430" t="s">
        <v>1226</v>
      </c>
      <c r="NR56" s="430" t="s">
        <v>1226</v>
      </c>
      <c r="NS56" s="430" t="s">
        <v>1226</v>
      </c>
      <c r="NT56" s="430" t="s">
        <v>1226</v>
      </c>
      <c r="NU56" s="430" t="s">
        <v>1226</v>
      </c>
      <c r="NV56" s="430" t="s">
        <v>1226</v>
      </c>
      <c r="NW56" s="430" t="s">
        <v>1226</v>
      </c>
      <c r="NX56" s="430" t="s">
        <v>1226</v>
      </c>
      <c r="NY56" s="430" t="s">
        <v>1226</v>
      </c>
      <c r="NZ56" s="430" t="s">
        <v>1440</v>
      </c>
      <c r="OA56" s="430" t="s">
        <v>1226</v>
      </c>
      <c r="OB56" s="430" t="s">
        <v>1226</v>
      </c>
      <c r="OC56" s="430" t="s">
        <v>1226</v>
      </c>
      <c r="OD56" s="430" t="s">
        <v>1226</v>
      </c>
      <c r="OE56" s="430" t="s">
        <v>1226</v>
      </c>
      <c r="OF56" s="430" t="s">
        <v>1226</v>
      </c>
      <c r="OG56" s="430" t="s">
        <v>1226</v>
      </c>
      <c r="OH56" s="430" t="s">
        <v>1226</v>
      </c>
      <c r="OI56" s="430" t="s">
        <v>1226</v>
      </c>
      <c r="OJ56" s="430" t="s">
        <v>1226</v>
      </c>
      <c r="OK56" s="430" t="s">
        <v>1226</v>
      </c>
      <c r="OL56" s="430" t="s">
        <v>1226</v>
      </c>
      <c r="OM56" s="430" t="s">
        <v>1226</v>
      </c>
      <c r="ON56" s="430" t="s">
        <v>1226</v>
      </c>
      <c r="OO56" s="430" t="s">
        <v>1226</v>
      </c>
      <c r="OP56" s="430" t="s">
        <v>1226</v>
      </c>
      <c r="OQ56" s="430" t="s">
        <v>1226</v>
      </c>
      <c r="OR56" s="430" t="s">
        <v>1226</v>
      </c>
      <c r="OS56" s="430" t="s">
        <v>1226</v>
      </c>
      <c r="OT56" s="430" t="s">
        <v>1226</v>
      </c>
      <c r="OU56" s="430" t="s">
        <v>1226</v>
      </c>
      <c r="OV56" s="430" t="s">
        <v>1226</v>
      </c>
      <c r="OW56" s="430" t="s">
        <v>1226</v>
      </c>
      <c r="OX56" s="430" t="s">
        <v>1226</v>
      </c>
      <c r="OY56" s="430" t="s">
        <v>1226</v>
      </c>
      <c r="OZ56" s="430" t="s">
        <v>1226</v>
      </c>
      <c r="PA56" s="430" t="s">
        <v>1226</v>
      </c>
      <c r="PB56" s="430">
        <v>0</v>
      </c>
      <c r="PC56" s="430" t="s">
        <v>1226</v>
      </c>
      <c r="PD56" s="430" t="s">
        <v>1226</v>
      </c>
      <c r="PE56" s="430" t="s">
        <v>1226</v>
      </c>
      <c r="PF56" s="430" t="s">
        <v>1226</v>
      </c>
      <c r="PG56" s="430" t="s">
        <v>1226</v>
      </c>
      <c r="PH56" s="430" t="s">
        <v>1226</v>
      </c>
      <c r="PI56" s="430" t="s">
        <v>1226</v>
      </c>
      <c r="PJ56" s="430" t="s">
        <v>1226</v>
      </c>
      <c r="PK56" s="430" t="s">
        <v>1226</v>
      </c>
      <c r="PL56" s="430" t="s">
        <v>1226</v>
      </c>
      <c r="PM56" s="430" t="s">
        <v>1226</v>
      </c>
      <c r="PN56" s="430" t="s">
        <v>1226</v>
      </c>
      <c r="PO56" s="430" t="s">
        <v>1226</v>
      </c>
      <c r="PP56" s="430">
        <v>0</v>
      </c>
      <c r="PQ56" s="430" t="s">
        <v>1226</v>
      </c>
      <c r="PR56" s="430" t="s">
        <v>1226</v>
      </c>
      <c r="PS56" s="430" t="s">
        <v>1226</v>
      </c>
      <c r="PT56" s="430" t="s">
        <v>1226</v>
      </c>
      <c r="PU56" s="430" t="s">
        <v>1226</v>
      </c>
      <c r="PV56" s="430" t="s">
        <v>1226</v>
      </c>
      <c r="PW56" s="430" t="s">
        <v>1226</v>
      </c>
      <c r="PX56" s="430" t="s">
        <v>1226</v>
      </c>
      <c r="PY56" s="430" t="s">
        <v>1226</v>
      </c>
      <c r="PZ56" s="430" t="s">
        <v>1226</v>
      </c>
      <c r="QA56" s="430" t="s">
        <v>1226</v>
      </c>
      <c r="QB56" s="430" t="s">
        <v>1226</v>
      </c>
      <c r="QC56" s="430" t="s">
        <v>1226</v>
      </c>
      <c r="QD56" s="430" t="s">
        <v>1226</v>
      </c>
      <c r="QE56" s="430" t="s">
        <v>1226</v>
      </c>
      <c r="QF56" s="430" t="s">
        <v>1226</v>
      </c>
      <c r="QG56" s="430" t="s">
        <v>1226</v>
      </c>
      <c r="QH56" s="430" t="s">
        <v>1226</v>
      </c>
      <c r="QI56" s="430" t="s">
        <v>1226</v>
      </c>
      <c r="QJ56" s="430" t="s">
        <v>1226</v>
      </c>
      <c r="QK56" s="430" t="s">
        <v>1226</v>
      </c>
      <c r="QL56" s="430" t="s">
        <v>1226</v>
      </c>
      <c r="QM56" s="430" t="s">
        <v>1226</v>
      </c>
      <c r="QN56" s="430" t="s">
        <v>1226</v>
      </c>
      <c r="QO56" s="430" t="s">
        <v>1226</v>
      </c>
      <c r="QP56" s="430" t="s">
        <v>1226</v>
      </c>
      <c r="QQ56" s="430" t="s">
        <v>1226</v>
      </c>
      <c r="QR56" s="430" t="s">
        <v>9948</v>
      </c>
      <c r="QS56" s="430" t="s">
        <v>9949</v>
      </c>
      <c r="QT56" s="443" t="s">
        <v>1226</v>
      </c>
      <c r="QU56" s="443" t="s">
        <v>1226</v>
      </c>
      <c r="QV56" s="443" t="s">
        <v>1226</v>
      </c>
      <c r="QW56" s="443" t="s">
        <v>1226</v>
      </c>
      <c r="QX56" s="443" t="s">
        <v>1226</v>
      </c>
      <c r="QY56" s="443" t="s">
        <v>1226</v>
      </c>
      <c r="QZ56" s="443" t="s">
        <v>1226</v>
      </c>
      <c r="RA56" s="443" t="s">
        <v>1226</v>
      </c>
      <c r="RB56" s="443" t="s">
        <v>1226</v>
      </c>
      <c r="RC56" s="443" t="s">
        <v>1226</v>
      </c>
      <c r="RD56" s="443" t="s">
        <v>1226</v>
      </c>
      <c r="RE56" s="443" t="s">
        <v>1226</v>
      </c>
      <c r="RF56" s="443" t="s">
        <v>1226</v>
      </c>
      <c r="RG56" s="443" t="s">
        <v>1226</v>
      </c>
      <c r="RH56" s="443" t="s">
        <v>1226</v>
      </c>
      <c r="RI56" s="443" t="s">
        <v>1226</v>
      </c>
      <c r="RJ56" s="443" t="s">
        <v>1226</v>
      </c>
      <c r="RK56" s="443" t="s">
        <v>1226</v>
      </c>
      <c r="RL56" s="443" t="s">
        <v>1226</v>
      </c>
      <c r="RM56" s="443" t="s">
        <v>1226</v>
      </c>
      <c r="RN56" s="443" t="s">
        <v>1226</v>
      </c>
      <c r="RO56" s="443" t="s">
        <v>1226</v>
      </c>
    </row>
    <row r="57" spans="1:483" x14ac:dyDescent="0.2">
      <c r="A57" s="430" t="s">
        <v>1345</v>
      </c>
      <c r="B57" s="430" t="s">
        <v>54</v>
      </c>
      <c r="C57" s="430" t="s">
        <v>1070</v>
      </c>
      <c r="D57" s="430" t="s">
        <v>1050</v>
      </c>
      <c r="E57" s="430" t="s">
        <v>1049</v>
      </c>
      <c r="F57" s="443">
        <v>10.278345</v>
      </c>
      <c r="G57" s="444">
        <v>28488.6683016401</v>
      </c>
      <c r="H57" s="430">
        <v>0.5</v>
      </c>
      <c r="I57" s="430">
        <v>0.5</v>
      </c>
      <c r="J57" s="430">
        <v>0.5</v>
      </c>
      <c r="K57" s="430">
        <v>0.5</v>
      </c>
      <c r="L57" s="430">
        <v>0.5</v>
      </c>
      <c r="M57" s="430">
        <v>0</v>
      </c>
      <c r="N57" s="430">
        <v>0.5</v>
      </c>
      <c r="O57" s="430" t="s">
        <v>10075</v>
      </c>
      <c r="P57" s="430" t="s">
        <v>9950</v>
      </c>
      <c r="Q57" s="430">
        <v>1025</v>
      </c>
      <c r="R57" s="430" t="s">
        <v>1226</v>
      </c>
      <c r="S57" s="430" t="s">
        <v>1226</v>
      </c>
      <c r="T57" s="430" t="s">
        <v>1226</v>
      </c>
      <c r="U57" s="430" t="s">
        <v>1226</v>
      </c>
      <c r="V57" s="430" t="s">
        <v>1226</v>
      </c>
      <c r="W57" s="451" t="s">
        <v>1226</v>
      </c>
      <c r="X57" s="451">
        <v>80</v>
      </c>
      <c r="Y57" s="451">
        <v>20</v>
      </c>
      <c r="Z57" s="430" t="s">
        <v>10076</v>
      </c>
      <c r="AA57" s="430">
        <v>1.7</v>
      </c>
      <c r="AB57" s="430" t="s">
        <v>1226</v>
      </c>
      <c r="AC57" s="430" t="s">
        <v>1226</v>
      </c>
      <c r="AD57" s="430" t="s">
        <v>1226</v>
      </c>
      <c r="AE57" s="430" t="s">
        <v>1226</v>
      </c>
      <c r="AF57" s="430" t="s">
        <v>1226</v>
      </c>
      <c r="AG57" s="451" t="s">
        <v>1226</v>
      </c>
      <c r="AH57" s="451">
        <v>80</v>
      </c>
      <c r="AI57" s="451">
        <v>20</v>
      </c>
      <c r="AJ57" s="430" t="s">
        <v>10077</v>
      </c>
      <c r="AK57" s="430">
        <v>15.12</v>
      </c>
      <c r="AL57" s="430" t="s">
        <v>1226</v>
      </c>
      <c r="AM57" s="430" t="s">
        <v>1226</v>
      </c>
      <c r="AN57" s="430" t="s">
        <v>1226</v>
      </c>
      <c r="AO57" s="430" t="s">
        <v>1226</v>
      </c>
      <c r="AP57" s="430" t="s">
        <v>1226</v>
      </c>
      <c r="AQ57" s="451" t="s">
        <v>1226</v>
      </c>
      <c r="AR57" s="451">
        <v>80</v>
      </c>
      <c r="AS57" s="451">
        <v>20</v>
      </c>
      <c r="AT57" s="430" t="s">
        <v>10078</v>
      </c>
      <c r="AU57" s="430">
        <v>2.5499999999999998</v>
      </c>
      <c r="AV57" s="430" t="s">
        <v>1226</v>
      </c>
      <c r="AW57" s="430" t="s">
        <v>1226</v>
      </c>
      <c r="AX57" s="430" t="s">
        <v>1226</v>
      </c>
      <c r="AY57" s="430" t="s">
        <v>1226</v>
      </c>
      <c r="AZ57" s="430" t="s">
        <v>1226</v>
      </c>
      <c r="BA57" s="451" t="s">
        <v>1226</v>
      </c>
      <c r="BB57" s="451">
        <v>80</v>
      </c>
      <c r="BC57" s="451">
        <v>20</v>
      </c>
      <c r="BD57" s="430" t="s">
        <v>10079</v>
      </c>
      <c r="BE57" s="430">
        <v>103</v>
      </c>
      <c r="BF57" s="430" t="s">
        <v>1226</v>
      </c>
      <c r="BG57" s="430" t="s">
        <v>1226</v>
      </c>
      <c r="BH57" s="430" t="s">
        <v>1226</v>
      </c>
      <c r="BI57" s="430" t="s">
        <v>1226</v>
      </c>
      <c r="BJ57" s="430" t="s">
        <v>1226</v>
      </c>
      <c r="BK57" s="451">
        <v>40</v>
      </c>
      <c r="BL57" s="451">
        <v>40</v>
      </c>
      <c r="BM57" s="451">
        <v>20</v>
      </c>
      <c r="BN57" s="430" t="s">
        <v>10080</v>
      </c>
      <c r="BO57" s="430">
        <v>41.6</v>
      </c>
      <c r="BP57" s="430" t="s">
        <v>1226</v>
      </c>
      <c r="BQ57" s="430" t="s">
        <v>1226</v>
      </c>
      <c r="BR57" s="430" t="s">
        <v>1226</v>
      </c>
      <c r="BS57" s="430" t="s">
        <v>1226</v>
      </c>
      <c r="BT57" s="430" t="s">
        <v>1226</v>
      </c>
      <c r="BU57" s="451">
        <v>80</v>
      </c>
      <c r="BV57" s="451">
        <v>20</v>
      </c>
      <c r="BW57" s="451" t="s">
        <v>1226</v>
      </c>
      <c r="BX57" s="430" t="s">
        <v>10081</v>
      </c>
      <c r="BY57" s="430">
        <v>13.12</v>
      </c>
      <c r="BZ57" s="430" t="s">
        <v>1226</v>
      </c>
      <c r="CA57" s="430" t="s">
        <v>1226</v>
      </c>
      <c r="CB57" s="430" t="s">
        <v>1226</v>
      </c>
      <c r="CC57" s="430" t="s">
        <v>1226</v>
      </c>
      <c r="CD57" s="430" t="s">
        <v>1226</v>
      </c>
      <c r="CE57" s="451" t="s">
        <v>1226</v>
      </c>
      <c r="CF57" s="451">
        <v>80</v>
      </c>
      <c r="CG57" s="451">
        <v>20</v>
      </c>
      <c r="CH57" s="430" t="s">
        <v>1346</v>
      </c>
      <c r="CI57" s="430">
        <v>7.94</v>
      </c>
      <c r="CJ57" s="430" t="s">
        <v>1226</v>
      </c>
      <c r="CK57" s="430" t="s">
        <v>1226</v>
      </c>
      <c r="CL57" s="430" t="s">
        <v>1226</v>
      </c>
      <c r="CM57" s="430" t="s">
        <v>1226</v>
      </c>
      <c r="CN57" s="430" t="s">
        <v>1226</v>
      </c>
      <c r="CO57" s="451" t="s">
        <v>1226</v>
      </c>
      <c r="CP57" s="451">
        <v>80</v>
      </c>
      <c r="CQ57" s="451">
        <v>20</v>
      </c>
      <c r="CR57" s="430" t="s">
        <v>10082</v>
      </c>
      <c r="CS57" s="430">
        <v>5.39</v>
      </c>
      <c r="CT57" s="430" t="s">
        <v>1226</v>
      </c>
      <c r="CU57" s="430" t="s">
        <v>1226</v>
      </c>
      <c r="CV57" s="430" t="s">
        <v>1226</v>
      </c>
      <c r="CW57" s="430" t="s">
        <v>1226</v>
      </c>
      <c r="CX57" s="430" t="s">
        <v>1226</v>
      </c>
      <c r="CY57" s="451" t="s">
        <v>1226</v>
      </c>
      <c r="CZ57" s="451">
        <v>80</v>
      </c>
      <c r="DA57" s="451">
        <v>20</v>
      </c>
      <c r="DB57" s="430" t="s">
        <v>10083</v>
      </c>
      <c r="DC57" s="430">
        <v>145.94</v>
      </c>
      <c r="DD57" s="430">
        <v>89.5</v>
      </c>
      <c r="DE57" s="430">
        <v>56.44</v>
      </c>
      <c r="DF57" s="430" t="s">
        <v>1226</v>
      </c>
      <c r="DG57" s="430" t="s">
        <v>1226</v>
      </c>
      <c r="DH57" s="430" t="s">
        <v>1226</v>
      </c>
      <c r="DI57" s="451">
        <v>100</v>
      </c>
      <c r="DJ57" s="451" t="s">
        <v>1226</v>
      </c>
      <c r="DK57" s="451" t="s">
        <v>1226</v>
      </c>
      <c r="DL57" s="430" t="s">
        <v>1226</v>
      </c>
      <c r="DM57" s="430" t="s">
        <v>1226</v>
      </c>
      <c r="DN57" s="430" t="s">
        <v>1226</v>
      </c>
      <c r="DO57" s="430" t="s">
        <v>1226</v>
      </c>
      <c r="DP57" s="430" t="s">
        <v>1226</v>
      </c>
      <c r="DQ57" s="430" t="s">
        <v>1226</v>
      </c>
      <c r="DR57" s="430" t="s">
        <v>1226</v>
      </c>
      <c r="DS57" s="451" t="s">
        <v>1226</v>
      </c>
      <c r="DT57" s="451" t="s">
        <v>1226</v>
      </c>
      <c r="DU57" s="451" t="s">
        <v>1226</v>
      </c>
      <c r="DV57" s="430" t="s">
        <v>1226</v>
      </c>
      <c r="DW57" s="430" t="s">
        <v>1226</v>
      </c>
      <c r="DX57" s="430" t="s">
        <v>1226</v>
      </c>
      <c r="DY57" s="430" t="s">
        <v>1226</v>
      </c>
      <c r="DZ57" s="430" t="s">
        <v>1226</v>
      </c>
      <c r="EA57" s="430" t="s">
        <v>1226</v>
      </c>
      <c r="EB57" s="430" t="s">
        <v>1226</v>
      </c>
      <c r="EC57" s="451" t="s">
        <v>1226</v>
      </c>
      <c r="ED57" s="451" t="s">
        <v>1226</v>
      </c>
      <c r="EE57" s="451" t="s">
        <v>1226</v>
      </c>
      <c r="EF57" s="430" t="s">
        <v>1226</v>
      </c>
      <c r="EG57" s="430" t="s">
        <v>1226</v>
      </c>
      <c r="EH57" s="430" t="s">
        <v>1226</v>
      </c>
      <c r="EI57" s="430" t="s">
        <v>1226</v>
      </c>
      <c r="EJ57" s="430" t="s">
        <v>1226</v>
      </c>
      <c r="EK57" s="430" t="s">
        <v>1226</v>
      </c>
      <c r="EL57" s="430" t="s">
        <v>1226</v>
      </c>
      <c r="EM57" s="451" t="s">
        <v>1226</v>
      </c>
      <c r="EN57" s="451" t="s">
        <v>1226</v>
      </c>
      <c r="EO57" s="451" t="s">
        <v>1226</v>
      </c>
      <c r="EP57" s="430" t="s">
        <v>1226</v>
      </c>
      <c r="EQ57" s="430" t="s">
        <v>1226</v>
      </c>
      <c r="ER57" s="430" t="s">
        <v>1226</v>
      </c>
      <c r="ES57" s="430" t="s">
        <v>1226</v>
      </c>
      <c r="ET57" s="430" t="s">
        <v>1226</v>
      </c>
      <c r="EU57" s="430" t="s">
        <v>1226</v>
      </c>
      <c r="EV57" s="430" t="s">
        <v>1226</v>
      </c>
      <c r="EW57" s="451" t="s">
        <v>1226</v>
      </c>
      <c r="EX57" s="451" t="s">
        <v>1226</v>
      </c>
      <c r="EY57" s="451" t="s">
        <v>1226</v>
      </c>
      <c r="EZ57" s="430">
        <v>1361.36</v>
      </c>
      <c r="FA57" s="430">
        <v>89.5</v>
      </c>
      <c r="FB57" s="430">
        <v>56.44</v>
      </c>
      <c r="FC57" s="430" t="s">
        <v>1226</v>
      </c>
      <c r="FD57" s="430" t="s">
        <v>1226</v>
      </c>
      <c r="FE57" s="430" t="s">
        <v>1226</v>
      </c>
      <c r="FF57" s="430" t="s">
        <v>1226</v>
      </c>
      <c r="FG57" s="430" t="s">
        <v>1226</v>
      </c>
      <c r="FH57" s="430" t="s">
        <v>1226</v>
      </c>
      <c r="FI57" s="430" t="s">
        <v>10084</v>
      </c>
      <c r="FJ57" s="430" t="s">
        <v>9971</v>
      </c>
      <c r="FK57" s="430" t="s">
        <v>6938</v>
      </c>
      <c r="FL57" s="430" t="s">
        <v>10085</v>
      </c>
      <c r="FM57" s="430" t="s">
        <v>10086</v>
      </c>
      <c r="FN57" s="443">
        <v>55.380629959954234</v>
      </c>
      <c r="FO57" s="443">
        <v>3.6408932107715111</v>
      </c>
      <c r="FP57" s="443">
        <v>2.296000143194906</v>
      </c>
      <c r="FQ57" s="443" t="s">
        <v>1226</v>
      </c>
      <c r="FR57" s="443" t="s">
        <v>1226</v>
      </c>
      <c r="FS57" s="443" t="s">
        <v>1226</v>
      </c>
      <c r="FT57" s="443">
        <v>55.380629959954234</v>
      </c>
      <c r="FU57" s="430">
        <v>0</v>
      </c>
      <c r="FV57" s="430">
        <v>1</v>
      </c>
      <c r="FW57" s="430">
        <v>0</v>
      </c>
      <c r="FX57" s="430">
        <v>1</v>
      </c>
      <c r="FY57" s="430">
        <v>0.33</v>
      </c>
      <c r="FZ57" s="430">
        <v>1</v>
      </c>
      <c r="GA57" s="430">
        <v>0.33</v>
      </c>
      <c r="GB57" s="430">
        <v>1</v>
      </c>
      <c r="GC57" s="430" t="s">
        <v>10087</v>
      </c>
      <c r="GD57" s="430" t="s">
        <v>10088</v>
      </c>
      <c r="GE57" s="430" t="s">
        <v>1226</v>
      </c>
      <c r="GF57" s="430">
        <v>0</v>
      </c>
      <c r="GG57" s="430">
        <v>0</v>
      </c>
      <c r="GH57" s="430">
        <v>0</v>
      </c>
      <c r="GI57" s="430" t="s">
        <v>1226</v>
      </c>
      <c r="GJ57" s="430">
        <v>0</v>
      </c>
      <c r="GK57" s="430">
        <v>0</v>
      </c>
      <c r="GL57" s="430">
        <v>0</v>
      </c>
      <c r="GM57" s="430">
        <v>1</v>
      </c>
      <c r="GN57" s="430" t="s">
        <v>1226</v>
      </c>
      <c r="GO57" s="430" t="s">
        <v>1226</v>
      </c>
      <c r="GP57" s="430" t="s">
        <v>1226</v>
      </c>
      <c r="GQ57" s="430" t="s">
        <v>1226</v>
      </c>
      <c r="GR57" s="430">
        <v>0</v>
      </c>
      <c r="GS57" s="430">
        <v>0</v>
      </c>
      <c r="GT57" s="430">
        <v>0</v>
      </c>
      <c r="GU57" s="430" t="s">
        <v>1226</v>
      </c>
      <c r="GV57" s="430" t="s">
        <v>1226</v>
      </c>
      <c r="GW57" s="430" t="s">
        <v>1226</v>
      </c>
      <c r="GX57" s="430" t="s">
        <v>1226</v>
      </c>
      <c r="GY57" s="430" t="s">
        <v>1226</v>
      </c>
      <c r="GZ57" s="430" t="s">
        <v>10089</v>
      </c>
      <c r="HA57" s="430" t="s">
        <v>1226</v>
      </c>
      <c r="HB57" s="430">
        <v>0</v>
      </c>
      <c r="HC57" s="430">
        <v>0</v>
      </c>
      <c r="HD57" s="430">
        <v>0</v>
      </c>
      <c r="HE57" s="430">
        <v>0</v>
      </c>
      <c r="HF57" s="430">
        <v>0</v>
      </c>
      <c r="HG57" s="430">
        <v>0</v>
      </c>
      <c r="HH57" s="430">
        <v>0</v>
      </c>
      <c r="HI57" s="430">
        <v>0</v>
      </c>
      <c r="HJ57" s="430">
        <v>0</v>
      </c>
      <c r="HK57" s="430">
        <v>0</v>
      </c>
      <c r="HL57" s="430">
        <v>0</v>
      </c>
      <c r="HM57" s="430">
        <v>0</v>
      </c>
      <c r="HN57" s="430" t="s">
        <v>1226</v>
      </c>
      <c r="HO57" s="430">
        <v>0</v>
      </c>
      <c r="HP57" s="430">
        <v>0</v>
      </c>
      <c r="HQ57" s="430">
        <v>0</v>
      </c>
      <c r="HR57" s="430" t="s">
        <v>1226</v>
      </c>
      <c r="HS57" s="430">
        <v>0</v>
      </c>
      <c r="HT57" s="430">
        <v>0</v>
      </c>
      <c r="HU57" s="430">
        <v>0</v>
      </c>
      <c r="HV57" s="430" t="s">
        <v>1226</v>
      </c>
      <c r="HW57" s="430">
        <v>0</v>
      </c>
      <c r="HX57" s="430">
        <v>0</v>
      </c>
      <c r="HY57" s="430">
        <v>0</v>
      </c>
      <c r="HZ57" s="430" t="s">
        <v>1226</v>
      </c>
      <c r="IA57" s="430" t="s">
        <v>1226</v>
      </c>
      <c r="IB57" s="430" t="s">
        <v>1226</v>
      </c>
      <c r="IC57" s="430" t="s">
        <v>1226</v>
      </c>
      <c r="ID57" s="430" t="s">
        <v>1226</v>
      </c>
      <c r="IE57" s="430" t="s">
        <v>10090</v>
      </c>
      <c r="IF57" s="430" t="s">
        <v>1226</v>
      </c>
      <c r="IG57" s="430">
        <v>0</v>
      </c>
      <c r="IH57" s="430">
        <v>0</v>
      </c>
      <c r="II57" s="430">
        <v>0</v>
      </c>
      <c r="IJ57" s="430">
        <v>0</v>
      </c>
      <c r="IK57" s="430">
        <v>0</v>
      </c>
      <c r="IL57" s="430" t="s">
        <v>10091</v>
      </c>
      <c r="IM57" s="430" t="s">
        <v>1226</v>
      </c>
      <c r="IN57" s="430">
        <v>1</v>
      </c>
      <c r="IO57" s="430" t="s">
        <v>1226</v>
      </c>
      <c r="IP57" s="430">
        <v>1</v>
      </c>
      <c r="IQ57" s="430" t="s">
        <v>1226</v>
      </c>
      <c r="IR57" s="430">
        <v>1</v>
      </c>
      <c r="IS57" s="430" t="s">
        <v>1226</v>
      </c>
      <c r="IT57" s="430">
        <v>1</v>
      </c>
      <c r="IU57" s="430" t="s">
        <v>1226</v>
      </c>
      <c r="IV57" s="430" t="s">
        <v>10092</v>
      </c>
      <c r="IW57" s="430">
        <v>1</v>
      </c>
      <c r="IX57" s="430" t="s">
        <v>1226</v>
      </c>
      <c r="IY57" s="430">
        <v>1</v>
      </c>
      <c r="IZ57" s="430" t="s">
        <v>1226</v>
      </c>
      <c r="JA57" s="430">
        <v>1</v>
      </c>
      <c r="JB57" s="430" t="s">
        <v>1226</v>
      </c>
      <c r="JC57" s="430">
        <v>1</v>
      </c>
      <c r="JD57" s="430" t="s">
        <v>1226</v>
      </c>
      <c r="JE57" s="430" t="s">
        <v>10093</v>
      </c>
      <c r="JF57" s="430">
        <v>2020</v>
      </c>
      <c r="JG57" s="430" t="s">
        <v>9971</v>
      </c>
      <c r="JH57" s="430">
        <v>731814946.38999999</v>
      </c>
      <c r="JI57" s="430" t="s">
        <v>1226</v>
      </c>
      <c r="JJ57" s="430" t="s">
        <v>1226</v>
      </c>
      <c r="JK57" s="430">
        <v>731814946.38999999</v>
      </c>
      <c r="JL57" s="430" t="s">
        <v>1226</v>
      </c>
      <c r="JM57" s="430">
        <v>0</v>
      </c>
      <c r="JN57" s="430">
        <v>0</v>
      </c>
      <c r="JO57" s="430" t="s">
        <v>10094</v>
      </c>
      <c r="JP57" s="443">
        <v>29.770503573770593</v>
      </c>
      <c r="JQ57" s="443" t="s">
        <v>1226</v>
      </c>
      <c r="JR57" s="443" t="s">
        <v>1226</v>
      </c>
      <c r="JS57" s="443">
        <v>29.770503573770593</v>
      </c>
      <c r="JT57" s="443" t="s">
        <v>1226</v>
      </c>
      <c r="JU57" s="430" t="s">
        <v>10095</v>
      </c>
      <c r="JV57" s="430" t="s">
        <v>10096</v>
      </c>
      <c r="JW57" s="430">
        <v>0</v>
      </c>
      <c r="JX57" s="430" t="s">
        <v>10097</v>
      </c>
      <c r="JY57" s="430" t="s">
        <v>1226</v>
      </c>
      <c r="JZ57" s="430">
        <v>0</v>
      </c>
      <c r="KA57" s="430" t="s">
        <v>10098</v>
      </c>
      <c r="KB57" s="430" t="s">
        <v>1226</v>
      </c>
      <c r="KC57" s="430">
        <v>0</v>
      </c>
      <c r="KD57" s="430" t="s">
        <v>10099</v>
      </c>
      <c r="KE57" s="430" t="s">
        <v>1226</v>
      </c>
      <c r="KF57" s="430">
        <v>0</v>
      </c>
      <c r="KG57" s="430" t="s">
        <v>1226</v>
      </c>
      <c r="KH57" s="430" t="s">
        <v>1226</v>
      </c>
      <c r="KI57" s="430">
        <v>0</v>
      </c>
      <c r="KJ57" s="430" t="s">
        <v>1226</v>
      </c>
      <c r="KK57" s="430" t="s">
        <v>1226</v>
      </c>
      <c r="KL57" s="430">
        <v>0</v>
      </c>
      <c r="KM57" s="430" t="s">
        <v>1226</v>
      </c>
      <c r="KN57" s="430" t="s">
        <v>1226</v>
      </c>
      <c r="KO57" s="430">
        <v>0</v>
      </c>
      <c r="KP57" s="430" t="s">
        <v>10100</v>
      </c>
      <c r="KQ57" s="430" t="s">
        <v>10101</v>
      </c>
      <c r="KR57" s="430">
        <v>35.790749999999996</v>
      </c>
      <c r="KS57" s="430">
        <v>7.8737499999999994</v>
      </c>
      <c r="KT57" s="430">
        <v>132.20974999999999</v>
      </c>
      <c r="KU57" s="430">
        <v>16.133499999999998</v>
      </c>
      <c r="KV57" s="430" t="s">
        <v>1226</v>
      </c>
      <c r="KW57" s="430" t="s">
        <v>1226</v>
      </c>
      <c r="KX57" s="430" t="s">
        <v>1226</v>
      </c>
      <c r="KY57" s="430" t="s">
        <v>1226</v>
      </c>
      <c r="KZ57" s="430" t="s">
        <v>1226</v>
      </c>
      <c r="LA57" s="430" t="s">
        <v>1226</v>
      </c>
      <c r="LB57" s="430" t="s">
        <v>1226</v>
      </c>
      <c r="LC57" s="430" t="s">
        <v>1226</v>
      </c>
      <c r="LD57" s="430" t="s">
        <v>1226</v>
      </c>
      <c r="LE57" s="430" t="s">
        <v>1226</v>
      </c>
      <c r="LF57" s="430" t="s">
        <v>54</v>
      </c>
      <c r="LG57" s="430" t="s">
        <v>10102</v>
      </c>
      <c r="LH57" s="430">
        <v>2020</v>
      </c>
      <c r="LI57" s="430" t="s">
        <v>10103</v>
      </c>
      <c r="LJ57" s="430" t="s">
        <v>10104</v>
      </c>
      <c r="LK57" s="430">
        <v>1095.1500000000001</v>
      </c>
      <c r="LL57" s="430">
        <v>1095.1500000000001</v>
      </c>
      <c r="LM57" s="430">
        <v>1079.8800000000001</v>
      </c>
      <c r="LN57" s="430">
        <v>15.27</v>
      </c>
      <c r="LO57" s="430" t="s">
        <v>1226</v>
      </c>
      <c r="LP57" s="430" t="s">
        <v>1226</v>
      </c>
      <c r="LQ57" s="430" t="s">
        <v>1226</v>
      </c>
      <c r="LR57" s="430" t="s">
        <v>1226</v>
      </c>
      <c r="LS57" s="430" t="s">
        <v>1226</v>
      </c>
      <c r="LT57" s="430" t="s">
        <v>1226</v>
      </c>
      <c r="LU57" s="430" t="s">
        <v>1226</v>
      </c>
      <c r="LV57" s="430" t="s">
        <v>1226</v>
      </c>
      <c r="LW57" s="430" t="s">
        <v>1226</v>
      </c>
      <c r="LX57" s="430" t="s">
        <v>1226</v>
      </c>
      <c r="LY57" s="430" t="s">
        <v>1226</v>
      </c>
      <c r="LZ57" s="430" t="s">
        <v>1226</v>
      </c>
      <c r="MA57" s="430" t="s">
        <v>1226</v>
      </c>
      <c r="MB57" s="430" t="s">
        <v>1226</v>
      </c>
      <c r="MC57" s="430" t="s">
        <v>1226</v>
      </c>
      <c r="MD57" s="430" t="s">
        <v>1226</v>
      </c>
      <c r="ME57" s="430" t="s">
        <v>1226</v>
      </c>
      <c r="MF57" s="430" t="s">
        <v>1226</v>
      </c>
      <c r="MG57" s="430" t="s">
        <v>1226</v>
      </c>
      <c r="MH57" s="430" t="s">
        <v>1226</v>
      </c>
      <c r="MI57" s="430" t="s">
        <v>1226</v>
      </c>
      <c r="MJ57" s="430">
        <v>1215.42</v>
      </c>
      <c r="MK57" s="430" t="s">
        <v>1226</v>
      </c>
      <c r="ML57" s="430" t="s">
        <v>1226</v>
      </c>
      <c r="MM57" s="430" t="s">
        <v>1226</v>
      </c>
      <c r="MN57" s="430" t="s">
        <v>1226</v>
      </c>
      <c r="MO57" s="430" t="s">
        <v>1226</v>
      </c>
      <c r="MP57" s="430" t="s">
        <v>1226</v>
      </c>
      <c r="MQ57" s="430" t="s">
        <v>1226</v>
      </c>
      <c r="MR57" s="430" t="s">
        <v>1226</v>
      </c>
      <c r="MS57" s="430" t="s">
        <v>1226</v>
      </c>
      <c r="MT57" s="430" t="s">
        <v>1226</v>
      </c>
      <c r="MU57" s="430" t="s">
        <v>1226</v>
      </c>
      <c r="MV57" s="430" t="s">
        <v>1226</v>
      </c>
      <c r="MW57" s="430" t="s">
        <v>1226</v>
      </c>
      <c r="MX57" s="430" t="s">
        <v>1226</v>
      </c>
      <c r="MY57" s="430" t="s">
        <v>1226</v>
      </c>
      <c r="MZ57" s="430" t="s">
        <v>1226</v>
      </c>
      <c r="NA57" s="430" t="s">
        <v>1226</v>
      </c>
      <c r="NB57" s="430" t="s">
        <v>1226</v>
      </c>
      <c r="NC57" s="430" t="s">
        <v>1226</v>
      </c>
      <c r="ND57" s="430" t="s">
        <v>1226</v>
      </c>
      <c r="NE57" s="430" t="s">
        <v>1226</v>
      </c>
      <c r="NF57" s="430" t="s">
        <v>1226</v>
      </c>
      <c r="NG57" s="430" t="s">
        <v>1226</v>
      </c>
      <c r="NH57" s="430" t="s">
        <v>1226</v>
      </c>
      <c r="NI57" s="430" t="s">
        <v>1226</v>
      </c>
      <c r="NJ57" s="430" t="s">
        <v>1226</v>
      </c>
      <c r="NK57" s="430" t="s">
        <v>1226</v>
      </c>
      <c r="NL57" s="430">
        <v>145.94</v>
      </c>
      <c r="NM57" s="430" t="s">
        <v>1226</v>
      </c>
      <c r="NN57" s="430" t="s">
        <v>1226</v>
      </c>
      <c r="NO57" s="430" t="s">
        <v>1226</v>
      </c>
      <c r="NP57" s="430" t="s">
        <v>1226</v>
      </c>
      <c r="NQ57" s="430" t="s">
        <v>1226</v>
      </c>
      <c r="NR57" s="430" t="s">
        <v>1226</v>
      </c>
      <c r="NS57" s="430" t="s">
        <v>1226</v>
      </c>
      <c r="NT57" s="430" t="s">
        <v>1226</v>
      </c>
      <c r="NU57" s="430" t="s">
        <v>1226</v>
      </c>
      <c r="NV57" s="430" t="s">
        <v>1226</v>
      </c>
      <c r="NW57" s="430" t="s">
        <v>1226</v>
      </c>
      <c r="NX57" s="430" t="s">
        <v>1226</v>
      </c>
      <c r="NY57" s="430" t="s">
        <v>1226</v>
      </c>
      <c r="NZ57" s="430">
        <v>475.27</v>
      </c>
      <c r="OA57" s="430" t="s">
        <v>1226</v>
      </c>
      <c r="OB57" s="430" t="s">
        <v>1226</v>
      </c>
      <c r="OC57" s="430" t="s">
        <v>1226</v>
      </c>
      <c r="OD57" s="430" t="s">
        <v>1226</v>
      </c>
      <c r="OE57" s="430" t="s">
        <v>1226</v>
      </c>
      <c r="OF57" s="430" t="s">
        <v>1226</v>
      </c>
      <c r="OG57" s="430" t="s">
        <v>1226</v>
      </c>
      <c r="OH57" s="430" t="s">
        <v>1226</v>
      </c>
      <c r="OI57" s="430" t="s">
        <v>1226</v>
      </c>
      <c r="OJ57" s="430" t="s">
        <v>1226</v>
      </c>
      <c r="OK57" s="430" t="s">
        <v>1226</v>
      </c>
      <c r="OL57" s="430" t="s">
        <v>1226</v>
      </c>
      <c r="OM57" s="430" t="s">
        <v>1226</v>
      </c>
      <c r="ON57" s="430">
        <v>256.54000000000002</v>
      </c>
      <c r="OO57" s="430" t="s">
        <v>1226</v>
      </c>
      <c r="OP57" s="430" t="s">
        <v>1226</v>
      </c>
      <c r="OQ57" s="430" t="s">
        <v>1226</v>
      </c>
      <c r="OR57" s="430" t="s">
        <v>1226</v>
      </c>
      <c r="OS57" s="430" t="s">
        <v>1226</v>
      </c>
      <c r="OT57" s="430" t="s">
        <v>1226</v>
      </c>
      <c r="OU57" s="430" t="s">
        <v>1226</v>
      </c>
      <c r="OV57" s="430" t="s">
        <v>1226</v>
      </c>
      <c r="OW57" s="430" t="s">
        <v>1226</v>
      </c>
      <c r="OX57" s="430" t="s">
        <v>1226</v>
      </c>
      <c r="OY57" s="430" t="s">
        <v>1226</v>
      </c>
      <c r="OZ57" s="430" t="s">
        <v>1226</v>
      </c>
      <c r="PA57" s="430" t="s">
        <v>1226</v>
      </c>
      <c r="PB57" s="430">
        <v>0</v>
      </c>
      <c r="PC57" s="430" t="s">
        <v>1226</v>
      </c>
      <c r="PD57" s="430" t="s">
        <v>1226</v>
      </c>
      <c r="PE57" s="430" t="s">
        <v>1226</v>
      </c>
      <c r="PF57" s="430" t="s">
        <v>1226</v>
      </c>
      <c r="PG57" s="430" t="s">
        <v>1226</v>
      </c>
      <c r="PH57" s="430" t="s">
        <v>1226</v>
      </c>
      <c r="PI57" s="430" t="s">
        <v>1226</v>
      </c>
      <c r="PJ57" s="430" t="s">
        <v>1226</v>
      </c>
      <c r="PK57" s="430" t="s">
        <v>1226</v>
      </c>
      <c r="PL57" s="430" t="s">
        <v>1226</v>
      </c>
      <c r="PM57" s="430" t="s">
        <v>1226</v>
      </c>
      <c r="PN57" s="430" t="s">
        <v>1226</v>
      </c>
      <c r="PO57" s="430" t="s">
        <v>1226</v>
      </c>
      <c r="PP57" s="430">
        <v>0</v>
      </c>
      <c r="PQ57" s="430" t="s">
        <v>1226</v>
      </c>
      <c r="PR57" s="430" t="s">
        <v>1226</v>
      </c>
      <c r="PS57" s="430" t="s">
        <v>1226</v>
      </c>
      <c r="PT57" s="430" t="s">
        <v>1226</v>
      </c>
      <c r="PU57" s="430" t="s">
        <v>1226</v>
      </c>
      <c r="PV57" s="430" t="s">
        <v>1226</v>
      </c>
      <c r="PW57" s="430" t="s">
        <v>1226</v>
      </c>
      <c r="PX57" s="430" t="s">
        <v>1226</v>
      </c>
      <c r="PY57" s="430" t="s">
        <v>1226</v>
      </c>
      <c r="PZ57" s="430" t="s">
        <v>1226</v>
      </c>
      <c r="QA57" s="430" t="s">
        <v>1226</v>
      </c>
      <c r="QB57" s="430" t="s">
        <v>1226</v>
      </c>
      <c r="QC57" s="430" t="s">
        <v>1226</v>
      </c>
      <c r="QD57" s="430">
        <v>3188.32</v>
      </c>
      <c r="QE57" s="430" t="s">
        <v>1226</v>
      </c>
      <c r="QF57" s="430" t="s">
        <v>1226</v>
      </c>
      <c r="QG57" s="430" t="s">
        <v>1226</v>
      </c>
      <c r="QH57" s="430" t="s">
        <v>1226</v>
      </c>
      <c r="QI57" s="430" t="s">
        <v>1226</v>
      </c>
      <c r="QJ57" s="430" t="s">
        <v>1226</v>
      </c>
      <c r="QK57" s="430" t="s">
        <v>1226</v>
      </c>
      <c r="QL57" s="430" t="s">
        <v>1226</v>
      </c>
      <c r="QM57" s="430" t="s">
        <v>1226</v>
      </c>
      <c r="QN57" s="430" t="s">
        <v>1226</v>
      </c>
      <c r="QO57" s="430" t="s">
        <v>1226</v>
      </c>
      <c r="QP57" s="430" t="s">
        <v>1226</v>
      </c>
      <c r="QQ57" s="430" t="s">
        <v>1226</v>
      </c>
      <c r="QR57" s="430" t="s">
        <v>10105</v>
      </c>
      <c r="QS57" s="430" t="s">
        <v>10106</v>
      </c>
      <c r="QT57" s="443">
        <v>44.551108377390179</v>
      </c>
      <c r="QU57" s="443" t="s">
        <v>1226</v>
      </c>
      <c r="QV57" s="443">
        <v>49.443736605987823</v>
      </c>
      <c r="QW57" s="443" t="s">
        <v>1226</v>
      </c>
      <c r="QX57" s="443">
        <v>5.9368933539664166</v>
      </c>
      <c r="QY57" s="443">
        <v>19.334159958473474</v>
      </c>
      <c r="QZ57" s="443">
        <v>10.436142394316464</v>
      </c>
      <c r="RA57" s="443">
        <v>0</v>
      </c>
      <c r="RB57" s="443">
        <v>0</v>
      </c>
      <c r="RC57" s="443">
        <v>129.70204069013437</v>
      </c>
      <c r="RD57" s="443" t="s">
        <v>1226</v>
      </c>
      <c r="RE57" s="443" t="s">
        <v>1226</v>
      </c>
      <c r="RF57" s="443" t="s">
        <v>1226</v>
      </c>
      <c r="RG57" s="443" t="s">
        <v>1226</v>
      </c>
      <c r="RH57" s="443" t="s">
        <v>1226</v>
      </c>
      <c r="RI57" s="443" t="s">
        <v>1226</v>
      </c>
      <c r="RJ57" s="443" t="s">
        <v>1226</v>
      </c>
      <c r="RK57" s="443" t="s">
        <v>1226</v>
      </c>
      <c r="RL57" s="443" t="s">
        <v>1226</v>
      </c>
      <c r="RM57" s="443" t="s">
        <v>1226</v>
      </c>
      <c r="RN57" s="443" t="s">
        <v>1226</v>
      </c>
      <c r="RO57" s="443" t="s">
        <v>1226</v>
      </c>
    </row>
    <row r="58" spans="1:483" x14ac:dyDescent="0.2">
      <c r="A58" s="430" t="s">
        <v>1356</v>
      </c>
      <c r="B58" s="430" t="s">
        <v>1357</v>
      </c>
      <c r="C58" s="430" t="s">
        <v>1055</v>
      </c>
      <c r="D58" s="430" t="s">
        <v>1056</v>
      </c>
      <c r="E58" s="430" t="s">
        <v>1071</v>
      </c>
      <c r="F58" s="443">
        <v>9.7097859999999994</v>
      </c>
      <c r="G58" s="444">
        <v>182280.51758121201</v>
      </c>
      <c r="H58" s="430">
        <v>0.25</v>
      </c>
      <c r="I58" s="430">
        <v>0.25</v>
      </c>
      <c r="J58" s="430">
        <v>0.25</v>
      </c>
      <c r="K58" s="430">
        <v>0.25</v>
      </c>
      <c r="L58" s="430">
        <v>0</v>
      </c>
      <c r="M58" s="430">
        <v>0</v>
      </c>
      <c r="N58" s="430">
        <v>0</v>
      </c>
      <c r="O58" s="430" t="s">
        <v>10222</v>
      </c>
      <c r="P58" s="430" t="s">
        <v>1360</v>
      </c>
      <c r="Q58" s="430" t="s">
        <v>1226</v>
      </c>
      <c r="R58" s="430" t="s">
        <v>1226</v>
      </c>
      <c r="S58" s="430" t="s">
        <v>1226</v>
      </c>
      <c r="T58" s="430" t="s">
        <v>1226</v>
      </c>
      <c r="U58" s="430" t="s">
        <v>1226</v>
      </c>
      <c r="V58" s="430" t="s">
        <v>1226</v>
      </c>
      <c r="W58" s="451" t="s">
        <v>1226</v>
      </c>
      <c r="X58" s="451" t="s">
        <v>1226</v>
      </c>
      <c r="Y58" s="451" t="s">
        <v>1226</v>
      </c>
      <c r="Z58" s="430" t="s">
        <v>1363</v>
      </c>
      <c r="AA58" s="430" t="s">
        <v>1226</v>
      </c>
      <c r="AB58" s="430" t="s">
        <v>1226</v>
      </c>
      <c r="AC58" s="430" t="s">
        <v>1226</v>
      </c>
      <c r="AD58" s="430" t="s">
        <v>1226</v>
      </c>
      <c r="AE58" s="430" t="s">
        <v>1226</v>
      </c>
      <c r="AF58" s="430" t="s">
        <v>1226</v>
      </c>
      <c r="AG58" s="451" t="s">
        <v>1226</v>
      </c>
      <c r="AH58" s="451" t="s">
        <v>1226</v>
      </c>
      <c r="AI58" s="451" t="s">
        <v>1226</v>
      </c>
      <c r="AJ58" s="430" t="s">
        <v>10180</v>
      </c>
      <c r="AK58" s="430" t="s">
        <v>1226</v>
      </c>
      <c r="AL58" s="430" t="s">
        <v>1226</v>
      </c>
      <c r="AM58" s="430" t="s">
        <v>1226</v>
      </c>
      <c r="AN58" s="430" t="s">
        <v>1226</v>
      </c>
      <c r="AO58" s="430" t="s">
        <v>1226</v>
      </c>
      <c r="AP58" s="430" t="s">
        <v>1226</v>
      </c>
      <c r="AQ58" s="451" t="s">
        <v>1226</v>
      </c>
      <c r="AR58" s="451" t="s">
        <v>1226</v>
      </c>
      <c r="AS58" s="451" t="s">
        <v>1226</v>
      </c>
      <c r="AT58" s="430" t="s">
        <v>10181</v>
      </c>
      <c r="AU58" s="430" t="s">
        <v>1226</v>
      </c>
      <c r="AV58" s="430" t="s">
        <v>1226</v>
      </c>
      <c r="AW58" s="430" t="s">
        <v>1226</v>
      </c>
      <c r="AX58" s="430" t="s">
        <v>1226</v>
      </c>
      <c r="AY58" s="430" t="s">
        <v>1226</v>
      </c>
      <c r="AZ58" s="430" t="s">
        <v>1226</v>
      </c>
      <c r="BA58" s="451" t="s">
        <v>1226</v>
      </c>
      <c r="BB58" s="451" t="s">
        <v>1226</v>
      </c>
      <c r="BC58" s="451" t="s">
        <v>1226</v>
      </c>
      <c r="BD58" s="430" t="s">
        <v>1358</v>
      </c>
      <c r="BE58" s="430" t="s">
        <v>1226</v>
      </c>
      <c r="BF58" s="430" t="s">
        <v>1226</v>
      </c>
      <c r="BG58" s="430" t="s">
        <v>1226</v>
      </c>
      <c r="BH58" s="430" t="s">
        <v>1226</v>
      </c>
      <c r="BI58" s="430" t="s">
        <v>1226</v>
      </c>
      <c r="BJ58" s="430" t="s">
        <v>1226</v>
      </c>
      <c r="BK58" s="451" t="s">
        <v>1226</v>
      </c>
      <c r="BL58" s="451" t="s">
        <v>1226</v>
      </c>
      <c r="BM58" s="451" t="s">
        <v>1226</v>
      </c>
      <c r="BN58" s="430" t="s">
        <v>10182</v>
      </c>
      <c r="BO58" s="430" t="s">
        <v>1226</v>
      </c>
      <c r="BP58" s="430" t="s">
        <v>1226</v>
      </c>
      <c r="BQ58" s="430" t="s">
        <v>1226</v>
      </c>
      <c r="BR58" s="430" t="s">
        <v>1226</v>
      </c>
      <c r="BS58" s="430" t="s">
        <v>1226</v>
      </c>
      <c r="BT58" s="430" t="s">
        <v>1226</v>
      </c>
      <c r="BU58" s="451" t="s">
        <v>1226</v>
      </c>
      <c r="BV58" s="451" t="s">
        <v>1226</v>
      </c>
      <c r="BW58" s="451" t="s">
        <v>1226</v>
      </c>
      <c r="BX58" s="430" t="s">
        <v>1362</v>
      </c>
      <c r="BY58" s="430" t="s">
        <v>1226</v>
      </c>
      <c r="BZ58" s="430" t="s">
        <v>1226</v>
      </c>
      <c r="CA58" s="430" t="s">
        <v>1226</v>
      </c>
      <c r="CB58" s="430" t="s">
        <v>1226</v>
      </c>
      <c r="CC58" s="430" t="s">
        <v>1226</v>
      </c>
      <c r="CD58" s="430" t="s">
        <v>1226</v>
      </c>
      <c r="CE58" s="451" t="s">
        <v>1226</v>
      </c>
      <c r="CF58" s="451" t="s">
        <v>1226</v>
      </c>
      <c r="CG58" s="451" t="s">
        <v>1226</v>
      </c>
      <c r="CH58" s="430" t="s">
        <v>1364</v>
      </c>
      <c r="CI58" s="430" t="s">
        <v>1226</v>
      </c>
      <c r="CJ58" s="430" t="s">
        <v>1226</v>
      </c>
      <c r="CK58" s="430" t="s">
        <v>1226</v>
      </c>
      <c r="CL58" s="430" t="s">
        <v>1226</v>
      </c>
      <c r="CM58" s="430" t="s">
        <v>1226</v>
      </c>
      <c r="CN58" s="430" t="s">
        <v>1226</v>
      </c>
      <c r="CO58" s="451" t="s">
        <v>1226</v>
      </c>
      <c r="CP58" s="451" t="s">
        <v>1226</v>
      </c>
      <c r="CQ58" s="451" t="s">
        <v>1226</v>
      </c>
      <c r="CR58" s="430" t="s">
        <v>1359</v>
      </c>
      <c r="CS58" s="430" t="s">
        <v>1226</v>
      </c>
      <c r="CT58" s="430" t="s">
        <v>1226</v>
      </c>
      <c r="CU58" s="430" t="s">
        <v>1226</v>
      </c>
      <c r="CV58" s="430" t="s">
        <v>1226</v>
      </c>
      <c r="CW58" s="430" t="s">
        <v>1226</v>
      </c>
      <c r="CX58" s="430" t="s">
        <v>1226</v>
      </c>
      <c r="CY58" s="451" t="s">
        <v>1226</v>
      </c>
      <c r="CZ58" s="451" t="s">
        <v>1226</v>
      </c>
      <c r="DA58" s="451" t="s">
        <v>1226</v>
      </c>
      <c r="DB58" s="430" t="s">
        <v>1226</v>
      </c>
      <c r="DC58" s="430" t="s">
        <v>1226</v>
      </c>
      <c r="DD58" s="430" t="s">
        <v>1226</v>
      </c>
      <c r="DE58" s="430" t="s">
        <v>1226</v>
      </c>
      <c r="DF58" s="430" t="s">
        <v>1226</v>
      </c>
      <c r="DG58" s="430" t="s">
        <v>1226</v>
      </c>
      <c r="DH58" s="430" t="s">
        <v>1226</v>
      </c>
      <c r="DI58" s="451" t="s">
        <v>1226</v>
      </c>
      <c r="DJ58" s="451" t="s">
        <v>1226</v>
      </c>
      <c r="DK58" s="451" t="s">
        <v>1226</v>
      </c>
      <c r="DL58" s="430" t="s">
        <v>1226</v>
      </c>
      <c r="DM58" s="430" t="s">
        <v>1226</v>
      </c>
      <c r="DN58" s="430" t="s">
        <v>1226</v>
      </c>
      <c r="DO58" s="430" t="s">
        <v>1226</v>
      </c>
      <c r="DP58" s="430" t="s">
        <v>1226</v>
      </c>
      <c r="DQ58" s="430" t="s">
        <v>1226</v>
      </c>
      <c r="DR58" s="430" t="s">
        <v>1226</v>
      </c>
      <c r="DS58" s="451" t="s">
        <v>1226</v>
      </c>
      <c r="DT58" s="451" t="s">
        <v>1226</v>
      </c>
      <c r="DU58" s="451" t="s">
        <v>1226</v>
      </c>
      <c r="DV58" s="430" t="s">
        <v>1226</v>
      </c>
      <c r="DW58" s="430" t="s">
        <v>1226</v>
      </c>
      <c r="DX58" s="430" t="s">
        <v>1226</v>
      </c>
      <c r="DY58" s="430" t="s">
        <v>1226</v>
      </c>
      <c r="DZ58" s="430" t="s">
        <v>1226</v>
      </c>
      <c r="EA58" s="430" t="s">
        <v>1226</v>
      </c>
      <c r="EB58" s="430" t="s">
        <v>1226</v>
      </c>
      <c r="EC58" s="451" t="s">
        <v>1226</v>
      </c>
      <c r="ED58" s="451" t="s">
        <v>1226</v>
      </c>
      <c r="EE58" s="451" t="s">
        <v>1226</v>
      </c>
      <c r="EF58" s="430" t="s">
        <v>1226</v>
      </c>
      <c r="EG58" s="430" t="s">
        <v>1226</v>
      </c>
      <c r="EH58" s="430" t="s">
        <v>1226</v>
      </c>
      <c r="EI58" s="430" t="s">
        <v>1226</v>
      </c>
      <c r="EJ58" s="430" t="s">
        <v>1226</v>
      </c>
      <c r="EK58" s="430" t="s">
        <v>1226</v>
      </c>
      <c r="EL58" s="430" t="s">
        <v>1226</v>
      </c>
      <c r="EM58" s="451" t="s">
        <v>1226</v>
      </c>
      <c r="EN58" s="451" t="s">
        <v>1226</v>
      </c>
      <c r="EO58" s="451" t="s">
        <v>1226</v>
      </c>
      <c r="EP58" s="430" t="s">
        <v>1226</v>
      </c>
      <c r="EQ58" s="430" t="s">
        <v>1226</v>
      </c>
      <c r="ER58" s="430" t="s">
        <v>1226</v>
      </c>
      <c r="ES58" s="430" t="s">
        <v>1226</v>
      </c>
      <c r="ET58" s="430" t="s">
        <v>1226</v>
      </c>
      <c r="EU58" s="430" t="s">
        <v>1226</v>
      </c>
      <c r="EV58" s="430" t="s">
        <v>1226</v>
      </c>
      <c r="EW58" s="451" t="s">
        <v>1226</v>
      </c>
      <c r="EX58" s="451" t="s">
        <v>1226</v>
      </c>
      <c r="EY58" s="451" t="s">
        <v>1226</v>
      </c>
      <c r="EZ58" s="430" t="s">
        <v>1226</v>
      </c>
      <c r="FA58" s="430" t="s">
        <v>1226</v>
      </c>
      <c r="FB58" s="430" t="s">
        <v>1226</v>
      </c>
      <c r="FC58" s="430" t="s">
        <v>1226</v>
      </c>
      <c r="FD58" s="430" t="s">
        <v>1226</v>
      </c>
      <c r="FE58" s="430" t="s">
        <v>1226</v>
      </c>
      <c r="FF58" s="430" t="s">
        <v>1226</v>
      </c>
      <c r="FG58" s="430" t="s">
        <v>1226</v>
      </c>
      <c r="FH58" s="430" t="s">
        <v>1226</v>
      </c>
      <c r="FI58" s="430" t="s">
        <v>1226</v>
      </c>
      <c r="FJ58" s="430" t="s">
        <v>1226</v>
      </c>
      <c r="FK58" s="430" t="s">
        <v>1226</v>
      </c>
      <c r="FL58" s="430" t="s">
        <v>1226</v>
      </c>
      <c r="FM58" s="430" t="s">
        <v>10223</v>
      </c>
      <c r="FN58" s="443" t="s">
        <v>1226</v>
      </c>
      <c r="FO58" s="443" t="s">
        <v>1226</v>
      </c>
      <c r="FP58" s="443" t="s">
        <v>1226</v>
      </c>
      <c r="FQ58" s="443" t="s">
        <v>1226</v>
      </c>
      <c r="FR58" s="443" t="s">
        <v>1226</v>
      </c>
      <c r="FS58" s="443" t="s">
        <v>1226</v>
      </c>
      <c r="FT58" s="443" t="s">
        <v>1226</v>
      </c>
      <c r="FU58" s="430">
        <v>0.33</v>
      </c>
      <c r="FV58" s="430">
        <v>0</v>
      </c>
      <c r="FW58" s="430">
        <v>0.33</v>
      </c>
      <c r="FX58" s="430">
        <v>0</v>
      </c>
      <c r="FY58" s="430">
        <v>0.33</v>
      </c>
      <c r="FZ58" s="430">
        <v>0</v>
      </c>
      <c r="GA58" s="430">
        <v>0.33</v>
      </c>
      <c r="GB58" s="430">
        <v>0</v>
      </c>
      <c r="GC58" s="430" t="s">
        <v>10224</v>
      </c>
      <c r="GD58" s="430" t="s">
        <v>10225</v>
      </c>
      <c r="GE58" s="430">
        <v>0</v>
      </c>
      <c r="GF58" s="430">
        <v>0</v>
      </c>
      <c r="GG58" s="430">
        <v>0</v>
      </c>
      <c r="GH58" s="430">
        <v>0</v>
      </c>
      <c r="GI58" s="430">
        <v>0</v>
      </c>
      <c r="GJ58" s="430">
        <v>0</v>
      </c>
      <c r="GK58" s="430">
        <v>0</v>
      </c>
      <c r="GL58" s="430">
        <v>0</v>
      </c>
      <c r="GM58" s="430">
        <v>0</v>
      </c>
      <c r="GN58" s="430">
        <v>0</v>
      </c>
      <c r="GO58" s="430">
        <v>0</v>
      </c>
      <c r="GP58" s="430">
        <v>0</v>
      </c>
      <c r="GQ58" s="430">
        <v>0</v>
      </c>
      <c r="GR58" s="430">
        <v>0</v>
      </c>
      <c r="GS58" s="430">
        <v>0</v>
      </c>
      <c r="GT58" s="430">
        <v>0</v>
      </c>
      <c r="GU58" s="430" t="s">
        <v>1226</v>
      </c>
      <c r="GV58" s="430">
        <v>0</v>
      </c>
      <c r="GW58" s="430" t="s">
        <v>1226</v>
      </c>
      <c r="GX58" s="430" t="s">
        <v>1226</v>
      </c>
      <c r="GY58" s="430" t="s">
        <v>1226</v>
      </c>
      <c r="GZ58" s="430" t="s">
        <v>1226</v>
      </c>
      <c r="HA58" s="430" t="s">
        <v>1226</v>
      </c>
      <c r="HB58" s="430">
        <v>0</v>
      </c>
      <c r="HC58" s="430">
        <v>0</v>
      </c>
      <c r="HD58" s="430">
        <v>0</v>
      </c>
      <c r="HE58" s="430">
        <v>0</v>
      </c>
      <c r="HF58" s="430">
        <v>0</v>
      </c>
      <c r="HG58" s="430">
        <v>0</v>
      </c>
      <c r="HH58" s="430">
        <v>0</v>
      </c>
      <c r="HI58" s="430">
        <v>0</v>
      </c>
      <c r="HJ58" s="430">
        <v>0</v>
      </c>
      <c r="HK58" s="430">
        <v>0</v>
      </c>
      <c r="HL58" s="430">
        <v>0</v>
      </c>
      <c r="HM58" s="430">
        <v>0</v>
      </c>
      <c r="HN58" s="430">
        <v>1</v>
      </c>
      <c r="HO58" s="430" t="s">
        <v>1226</v>
      </c>
      <c r="HP58" s="430" t="s">
        <v>1226</v>
      </c>
      <c r="HQ58" s="430" t="s">
        <v>1226</v>
      </c>
      <c r="HR58" s="430">
        <v>0</v>
      </c>
      <c r="HS58" s="430">
        <v>0</v>
      </c>
      <c r="HT58" s="430">
        <v>0</v>
      </c>
      <c r="HU58" s="430">
        <v>0</v>
      </c>
      <c r="HV58" s="430">
        <v>0</v>
      </c>
      <c r="HW58" s="430">
        <v>0</v>
      </c>
      <c r="HX58" s="430">
        <v>0</v>
      </c>
      <c r="HY58" s="430">
        <v>0</v>
      </c>
      <c r="HZ58" s="430" t="s">
        <v>1226</v>
      </c>
      <c r="IA58" s="430">
        <v>0</v>
      </c>
      <c r="IB58" s="430" t="s">
        <v>1226</v>
      </c>
      <c r="IC58" s="430" t="s">
        <v>1226</v>
      </c>
      <c r="ID58" s="430" t="s">
        <v>1226</v>
      </c>
      <c r="IE58" s="430" t="s">
        <v>1226</v>
      </c>
      <c r="IF58" s="430" t="s">
        <v>1226</v>
      </c>
      <c r="IG58" s="430">
        <v>0</v>
      </c>
      <c r="IH58" s="430">
        <v>0</v>
      </c>
      <c r="II58" s="430">
        <v>0</v>
      </c>
      <c r="IJ58" s="430">
        <v>0</v>
      </c>
      <c r="IK58" s="430">
        <v>0</v>
      </c>
      <c r="IL58" s="430" t="s">
        <v>10226</v>
      </c>
      <c r="IM58" s="430" t="s">
        <v>10227</v>
      </c>
      <c r="IN58" s="430">
        <v>1</v>
      </c>
      <c r="IO58" s="430" t="s">
        <v>1226</v>
      </c>
      <c r="IP58" s="430">
        <v>1</v>
      </c>
      <c r="IQ58" s="430" t="s">
        <v>1226</v>
      </c>
      <c r="IR58" s="430">
        <v>1</v>
      </c>
      <c r="IS58" s="430" t="s">
        <v>1226</v>
      </c>
      <c r="IT58" s="430">
        <v>1</v>
      </c>
      <c r="IU58" s="430" t="s">
        <v>1226</v>
      </c>
      <c r="IV58" s="430" t="s">
        <v>10228</v>
      </c>
      <c r="IW58" s="430">
        <v>1</v>
      </c>
      <c r="IX58" s="430" t="s">
        <v>1226</v>
      </c>
      <c r="IY58" s="430">
        <v>1</v>
      </c>
      <c r="IZ58" s="430" t="s">
        <v>1226</v>
      </c>
      <c r="JA58" s="430">
        <v>1</v>
      </c>
      <c r="JB58" s="430" t="s">
        <v>1226</v>
      </c>
      <c r="JC58" s="430">
        <v>1</v>
      </c>
      <c r="JD58" s="430" t="s">
        <v>1226</v>
      </c>
      <c r="JE58" s="430" t="s">
        <v>10229</v>
      </c>
      <c r="JF58" s="430" t="s">
        <v>10230</v>
      </c>
      <c r="JG58" s="430" t="s">
        <v>10231</v>
      </c>
      <c r="JH58" s="430" t="s">
        <v>10232</v>
      </c>
      <c r="JI58" s="430" t="s">
        <v>1226</v>
      </c>
      <c r="JJ58" s="430" t="s">
        <v>1226</v>
      </c>
      <c r="JK58" s="430" t="s">
        <v>1226</v>
      </c>
      <c r="JL58" s="430" t="s">
        <v>1226</v>
      </c>
      <c r="JM58" s="430">
        <v>1</v>
      </c>
      <c r="JN58" s="430">
        <v>1</v>
      </c>
      <c r="JO58" s="430" t="s">
        <v>10233</v>
      </c>
      <c r="JP58" s="443">
        <v>254.14382489158814</v>
      </c>
      <c r="JQ58" s="443" t="s">
        <v>1226</v>
      </c>
      <c r="JR58" s="443" t="s">
        <v>1226</v>
      </c>
      <c r="JS58" s="443" t="s">
        <v>1226</v>
      </c>
      <c r="JT58" s="443" t="s">
        <v>1226</v>
      </c>
      <c r="JU58" s="430" t="s">
        <v>1226</v>
      </c>
      <c r="JV58" s="430" t="s">
        <v>1226</v>
      </c>
      <c r="JW58" s="430">
        <v>0</v>
      </c>
      <c r="JX58" s="430" t="s">
        <v>1226</v>
      </c>
      <c r="JY58" s="430" t="s">
        <v>1226</v>
      </c>
      <c r="JZ58" s="430">
        <v>0</v>
      </c>
      <c r="KA58" s="430" t="s">
        <v>1226</v>
      </c>
      <c r="KB58" s="430" t="s">
        <v>1226</v>
      </c>
      <c r="KC58" s="430">
        <v>0</v>
      </c>
      <c r="KD58" s="430" t="s">
        <v>1226</v>
      </c>
      <c r="KE58" s="430" t="s">
        <v>1226</v>
      </c>
      <c r="KF58" s="430">
        <v>0</v>
      </c>
      <c r="KG58" s="430" t="s">
        <v>1226</v>
      </c>
      <c r="KH58" s="430" t="s">
        <v>1226</v>
      </c>
      <c r="KI58" s="430" t="s">
        <v>1226</v>
      </c>
      <c r="KJ58" s="430" t="s">
        <v>1226</v>
      </c>
      <c r="KK58" s="430" t="s">
        <v>1226</v>
      </c>
      <c r="KL58" s="430" t="s">
        <v>1226</v>
      </c>
      <c r="KM58" s="430" t="s">
        <v>1226</v>
      </c>
      <c r="KN58" s="430" t="s">
        <v>1226</v>
      </c>
      <c r="KO58" s="430" t="s">
        <v>1226</v>
      </c>
      <c r="KP58" s="430" t="s">
        <v>10234</v>
      </c>
      <c r="KQ58" s="430" t="s">
        <v>10235</v>
      </c>
      <c r="KR58" s="430" t="s">
        <v>1226</v>
      </c>
      <c r="KS58" s="430" t="s">
        <v>1226</v>
      </c>
      <c r="KT58" s="430" t="s">
        <v>1226</v>
      </c>
      <c r="KU58" s="430" t="s">
        <v>1226</v>
      </c>
      <c r="KV58" s="430" t="s">
        <v>1226</v>
      </c>
      <c r="KW58" s="430" t="s">
        <v>1226</v>
      </c>
      <c r="KX58" s="430" t="s">
        <v>1226</v>
      </c>
      <c r="KY58" s="430" t="s">
        <v>1226</v>
      </c>
      <c r="KZ58" s="430" t="s">
        <v>1226</v>
      </c>
      <c r="LA58" s="430" t="s">
        <v>1226</v>
      </c>
      <c r="LB58" s="430" t="s">
        <v>1226</v>
      </c>
      <c r="LC58" s="430" t="s">
        <v>1226</v>
      </c>
      <c r="LD58" s="430" t="s">
        <v>1226</v>
      </c>
      <c r="LE58" s="430" t="s">
        <v>1226</v>
      </c>
      <c r="LF58" s="430" t="s">
        <v>1357</v>
      </c>
      <c r="LG58" s="430" t="s">
        <v>10236</v>
      </c>
      <c r="LH58" s="430">
        <v>2020</v>
      </c>
      <c r="LI58" s="430" t="s">
        <v>10237</v>
      </c>
      <c r="LJ58" s="430" t="s">
        <v>10107</v>
      </c>
      <c r="LK58" s="430">
        <v>261.8</v>
      </c>
      <c r="LL58" s="430">
        <v>125.6</v>
      </c>
      <c r="LM58" s="430" t="s">
        <v>1226</v>
      </c>
      <c r="LN58" s="430" t="s">
        <v>1226</v>
      </c>
      <c r="LO58" s="430">
        <v>136.19999999999999</v>
      </c>
      <c r="LP58" s="430" t="s">
        <v>1226</v>
      </c>
      <c r="LQ58" s="430" t="s">
        <v>1226</v>
      </c>
      <c r="LR58" s="430" t="s">
        <v>1226</v>
      </c>
      <c r="LS58" s="430" t="s">
        <v>1226</v>
      </c>
      <c r="LT58" s="430" t="s">
        <v>1226</v>
      </c>
      <c r="LU58" s="430" t="s">
        <v>10238</v>
      </c>
      <c r="LV58" s="430" t="s">
        <v>1226</v>
      </c>
      <c r="LW58" s="430" t="s">
        <v>1226</v>
      </c>
      <c r="LX58" s="430" t="s">
        <v>1226</v>
      </c>
      <c r="LY58" s="430" t="s">
        <v>1226</v>
      </c>
      <c r="LZ58" s="430" t="s">
        <v>1226</v>
      </c>
      <c r="MA58" s="430" t="s">
        <v>1226</v>
      </c>
      <c r="MB58" s="430" t="s">
        <v>1226</v>
      </c>
      <c r="MC58" s="430" t="s">
        <v>1226</v>
      </c>
      <c r="MD58" s="430" t="s">
        <v>1226</v>
      </c>
      <c r="ME58" s="430" t="s">
        <v>1226</v>
      </c>
      <c r="MF58" s="430" t="s">
        <v>1226</v>
      </c>
      <c r="MG58" s="430" t="s">
        <v>1226</v>
      </c>
      <c r="MH58" s="430" t="s">
        <v>1226</v>
      </c>
      <c r="MI58" s="430" t="s">
        <v>10239</v>
      </c>
      <c r="MJ58" s="430">
        <v>53</v>
      </c>
      <c r="MK58" s="430" t="s">
        <v>1226</v>
      </c>
      <c r="ML58" s="430" t="s">
        <v>1226</v>
      </c>
      <c r="MM58" s="430" t="s">
        <v>1226</v>
      </c>
      <c r="MN58" s="430" t="s">
        <v>1226</v>
      </c>
      <c r="MO58" s="430" t="s">
        <v>1226</v>
      </c>
      <c r="MP58" s="430" t="s">
        <v>1226</v>
      </c>
      <c r="MQ58" s="430" t="s">
        <v>1226</v>
      </c>
      <c r="MR58" s="430" t="s">
        <v>1226</v>
      </c>
      <c r="MS58" s="430" t="s">
        <v>1226</v>
      </c>
      <c r="MT58" s="430" t="s">
        <v>1226</v>
      </c>
      <c r="MU58" s="430" t="s">
        <v>1226</v>
      </c>
      <c r="MV58" s="430" t="s">
        <v>1226</v>
      </c>
      <c r="MW58" s="430" t="s">
        <v>10238</v>
      </c>
      <c r="MX58" s="430" t="s">
        <v>1226</v>
      </c>
      <c r="MY58" s="430" t="s">
        <v>1226</v>
      </c>
      <c r="MZ58" s="430" t="s">
        <v>1226</v>
      </c>
      <c r="NA58" s="430" t="s">
        <v>1226</v>
      </c>
      <c r="NB58" s="430" t="s">
        <v>1226</v>
      </c>
      <c r="NC58" s="430" t="s">
        <v>1226</v>
      </c>
      <c r="ND58" s="430" t="s">
        <v>1226</v>
      </c>
      <c r="NE58" s="430" t="s">
        <v>1226</v>
      </c>
      <c r="NF58" s="430" t="s">
        <v>1226</v>
      </c>
      <c r="NG58" s="430" t="s">
        <v>1226</v>
      </c>
      <c r="NH58" s="430" t="s">
        <v>1226</v>
      </c>
      <c r="NI58" s="430" t="s">
        <v>1226</v>
      </c>
      <c r="NJ58" s="430" t="s">
        <v>1226</v>
      </c>
      <c r="NK58" s="430" t="s">
        <v>1226</v>
      </c>
      <c r="NL58" s="430" t="s">
        <v>1226</v>
      </c>
      <c r="NM58" s="430" t="s">
        <v>1226</v>
      </c>
      <c r="NN58" s="430" t="s">
        <v>1226</v>
      </c>
      <c r="NO58" s="430" t="s">
        <v>1226</v>
      </c>
      <c r="NP58" s="430" t="s">
        <v>1226</v>
      </c>
      <c r="NQ58" s="430" t="s">
        <v>1226</v>
      </c>
      <c r="NR58" s="430" t="s">
        <v>1226</v>
      </c>
      <c r="NS58" s="430" t="s">
        <v>1226</v>
      </c>
      <c r="NT58" s="430" t="s">
        <v>1226</v>
      </c>
      <c r="NU58" s="430" t="s">
        <v>1226</v>
      </c>
      <c r="NV58" s="430" t="s">
        <v>1226</v>
      </c>
      <c r="NW58" s="430" t="s">
        <v>1226</v>
      </c>
      <c r="NX58" s="430" t="s">
        <v>1226</v>
      </c>
      <c r="NY58" s="430" t="s">
        <v>1226</v>
      </c>
      <c r="NZ58" s="430">
        <v>13.1</v>
      </c>
      <c r="OA58" s="430" t="s">
        <v>1226</v>
      </c>
      <c r="OB58" s="430" t="s">
        <v>1226</v>
      </c>
      <c r="OC58" s="430" t="s">
        <v>1226</v>
      </c>
      <c r="OD58" s="430" t="s">
        <v>1226</v>
      </c>
      <c r="OE58" s="430" t="s">
        <v>1226</v>
      </c>
      <c r="OF58" s="430" t="s">
        <v>1226</v>
      </c>
      <c r="OG58" s="430" t="s">
        <v>1226</v>
      </c>
      <c r="OH58" s="430" t="s">
        <v>1226</v>
      </c>
      <c r="OI58" s="430" t="s">
        <v>1226</v>
      </c>
      <c r="OJ58" s="430" t="s">
        <v>1226</v>
      </c>
      <c r="OK58" s="430" t="s">
        <v>1226</v>
      </c>
      <c r="OL58" s="430" t="s">
        <v>1226</v>
      </c>
      <c r="OM58" s="430" t="s">
        <v>10240</v>
      </c>
      <c r="ON58" s="430" t="s">
        <v>1226</v>
      </c>
      <c r="OO58" s="430" t="s">
        <v>1226</v>
      </c>
      <c r="OP58" s="430" t="s">
        <v>1226</v>
      </c>
      <c r="OQ58" s="430" t="s">
        <v>1226</v>
      </c>
      <c r="OR58" s="430" t="s">
        <v>1226</v>
      </c>
      <c r="OS58" s="430" t="s">
        <v>1226</v>
      </c>
      <c r="OT58" s="430" t="s">
        <v>1226</v>
      </c>
      <c r="OU58" s="430" t="s">
        <v>1226</v>
      </c>
      <c r="OV58" s="430" t="s">
        <v>1226</v>
      </c>
      <c r="OW58" s="430" t="s">
        <v>1226</v>
      </c>
      <c r="OX58" s="430" t="s">
        <v>1226</v>
      </c>
      <c r="OY58" s="430" t="s">
        <v>1226</v>
      </c>
      <c r="OZ58" s="430" t="s">
        <v>1226</v>
      </c>
      <c r="PA58" s="430" t="s">
        <v>1226</v>
      </c>
      <c r="PB58" s="430" t="s">
        <v>1226</v>
      </c>
      <c r="PC58" s="430" t="s">
        <v>1226</v>
      </c>
      <c r="PD58" s="430" t="s">
        <v>1226</v>
      </c>
      <c r="PE58" s="430" t="s">
        <v>1226</v>
      </c>
      <c r="PF58" s="430" t="s">
        <v>1226</v>
      </c>
      <c r="PG58" s="430" t="s">
        <v>1226</v>
      </c>
      <c r="PH58" s="430" t="s">
        <v>1226</v>
      </c>
      <c r="PI58" s="430" t="s">
        <v>1226</v>
      </c>
      <c r="PJ58" s="430" t="s">
        <v>1226</v>
      </c>
      <c r="PK58" s="430" t="s">
        <v>1226</v>
      </c>
      <c r="PL58" s="430" t="s">
        <v>1226</v>
      </c>
      <c r="PM58" s="430" t="s">
        <v>1226</v>
      </c>
      <c r="PN58" s="430" t="s">
        <v>1226</v>
      </c>
      <c r="PO58" s="430" t="s">
        <v>1226</v>
      </c>
      <c r="PP58" s="430" t="s">
        <v>1226</v>
      </c>
      <c r="PQ58" s="430" t="s">
        <v>1226</v>
      </c>
      <c r="PR58" s="430" t="s">
        <v>1226</v>
      </c>
      <c r="PS58" s="430" t="s">
        <v>1226</v>
      </c>
      <c r="PT58" s="430" t="s">
        <v>1226</v>
      </c>
      <c r="PU58" s="430" t="s">
        <v>1226</v>
      </c>
      <c r="PV58" s="430" t="s">
        <v>1226</v>
      </c>
      <c r="PW58" s="430" t="s">
        <v>1226</v>
      </c>
      <c r="PX58" s="430" t="s">
        <v>1226</v>
      </c>
      <c r="PY58" s="430" t="s">
        <v>1226</v>
      </c>
      <c r="PZ58" s="430" t="s">
        <v>1226</v>
      </c>
      <c r="QA58" s="430" t="s">
        <v>1226</v>
      </c>
      <c r="QB58" s="430" t="s">
        <v>1226</v>
      </c>
      <c r="QC58" s="430" t="s">
        <v>1226</v>
      </c>
      <c r="QD58" s="430" t="s">
        <v>1226</v>
      </c>
      <c r="QE58" s="430" t="s">
        <v>1226</v>
      </c>
      <c r="QF58" s="430" t="s">
        <v>1226</v>
      </c>
      <c r="QG58" s="430" t="s">
        <v>1226</v>
      </c>
      <c r="QH58" s="430" t="s">
        <v>1226</v>
      </c>
      <c r="QI58" s="430" t="s">
        <v>1226</v>
      </c>
      <c r="QJ58" s="430" t="s">
        <v>1226</v>
      </c>
      <c r="QK58" s="430" t="s">
        <v>1226</v>
      </c>
      <c r="QL58" s="430" t="s">
        <v>1226</v>
      </c>
      <c r="QM58" s="430" t="s">
        <v>1226</v>
      </c>
      <c r="QN58" s="430" t="s">
        <v>1226</v>
      </c>
      <c r="QO58" s="430" t="s">
        <v>1226</v>
      </c>
      <c r="QP58" s="430" t="s">
        <v>1226</v>
      </c>
      <c r="QQ58" s="430" t="s">
        <v>1226</v>
      </c>
      <c r="QR58" s="430" t="s">
        <v>1226</v>
      </c>
      <c r="QS58" s="430" t="s">
        <v>10241</v>
      </c>
      <c r="QT58" s="443">
        <v>850.00910724043479</v>
      </c>
      <c r="QU58" s="443" t="s">
        <v>1226</v>
      </c>
      <c r="QV58" s="443">
        <v>172.0797657896984</v>
      </c>
      <c r="QW58" s="443" t="s">
        <v>1226</v>
      </c>
      <c r="QX58" s="443" t="s">
        <v>1226</v>
      </c>
      <c r="QY58" s="443">
        <v>42.532923242359416</v>
      </c>
      <c r="QZ58" s="443" t="s">
        <v>1226</v>
      </c>
      <c r="RA58" s="443" t="s">
        <v>1226</v>
      </c>
      <c r="RB58" s="443" t="s">
        <v>1226</v>
      </c>
      <c r="RC58" s="443">
        <v>1064.6217962724927</v>
      </c>
      <c r="RD58" s="443" t="s">
        <v>1226</v>
      </c>
      <c r="RE58" s="443" t="s">
        <v>1226</v>
      </c>
      <c r="RF58" s="443" t="s">
        <v>1226</v>
      </c>
      <c r="RG58" s="443" t="s">
        <v>1226</v>
      </c>
      <c r="RH58" s="443" t="s">
        <v>1226</v>
      </c>
      <c r="RI58" s="443" t="s">
        <v>1226</v>
      </c>
      <c r="RJ58" s="443" t="s">
        <v>1226</v>
      </c>
      <c r="RK58" s="443" t="s">
        <v>1226</v>
      </c>
      <c r="RL58" s="443" t="s">
        <v>1226</v>
      </c>
      <c r="RM58" s="443" t="s">
        <v>1226</v>
      </c>
      <c r="RN58" s="443" t="s">
        <v>1226</v>
      </c>
      <c r="RO58" s="443" t="s">
        <v>1226</v>
      </c>
    </row>
    <row r="59" spans="1:483" x14ac:dyDescent="0.2">
      <c r="A59" s="430" t="s">
        <v>1365</v>
      </c>
      <c r="B59" s="430" t="s">
        <v>1366</v>
      </c>
      <c r="C59" s="430" t="s">
        <v>1112</v>
      </c>
      <c r="D59" s="430" t="s">
        <v>1195</v>
      </c>
      <c r="E59" s="430" t="s">
        <v>1049</v>
      </c>
      <c r="F59" s="443">
        <v>273.75319100000002</v>
      </c>
      <c r="G59" s="444">
        <v>1186092.9913200401</v>
      </c>
      <c r="H59" s="430">
        <v>1</v>
      </c>
      <c r="I59" s="430">
        <v>1</v>
      </c>
      <c r="J59" s="430">
        <v>1</v>
      </c>
      <c r="K59" s="430">
        <v>1</v>
      </c>
      <c r="L59" s="430">
        <v>1</v>
      </c>
      <c r="M59" s="430">
        <v>1</v>
      </c>
      <c r="N59" s="430">
        <v>1</v>
      </c>
      <c r="O59" s="430" t="s">
        <v>10361</v>
      </c>
      <c r="P59" s="430" t="s">
        <v>10242</v>
      </c>
      <c r="Q59" s="430">
        <v>846</v>
      </c>
      <c r="R59" s="430">
        <v>358.5</v>
      </c>
      <c r="S59" s="430">
        <v>487.3</v>
      </c>
      <c r="T59" s="430" t="s">
        <v>1226</v>
      </c>
      <c r="U59" s="430" t="s">
        <v>1226</v>
      </c>
      <c r="V59" s="430" t="s">
        <v>1226</v>
      </c>
      <c r="W59" s="451" t="s">
        <v>1226</v>
      </c>
      <c r="X59" s="451" t="s">
        <v>1226</v>
      </c>
      <c r="Y59" s="451" t="s">
        <v>1226</v>
      </c>
      <c r="Z59" s="430" t="s">
        <v>10</v>
      </c>
      <c r="AA59" s="430" t="s">
        <v>1226</v>
      </c>
      <c r="AB59" s="430" t="s">
        <v>1226</v>
      </c>
      <c r="AC59" s="430" t="s">
        <v>1226</v>
      </c>
      <c r="AD59" s="430" t="s">
        <v>1226</v>
      </c>
      <c r="AE59" s="430" t="s">
        <v>1226</v>
      </c>
      <c r="AF59" s="430" t="s">
        <v>1226</v>
      </c>
      <c r="AG59" s="451" t="s">
        <v>1226</v>
      </c>
      <c r="AH59" s="451" t="s">
        <v>1226</v>
      </c>
      <c r="AI59" s="451" t="s">
        <v>1226</v>
      </c>
      <c r="AJ59" s="430" t="s">
        <v>8</v>
      </c>
      <c r="AK59" s="430" t="s">
        <v>1226</v>
      </c>
      <c r="AL59" s="430" t="s">
        <v>1226</v>
      </c>
      <c r="AM59" s="430" t="s">
        <v>1226</v>
      </c>
      <c r="AN59" s="430" t="s">
        <v>1226</v>
      </c>
      <c r="AO59" s="430" t="s">
        <v>1226</v>
      </c>
      <c r="AP59" s="430" t="s">
        <v>1226</v>
      </c>
      <c r="AQ59" s="451" t="s">
        <v>1226</v>
      </c>
      <c r="AR59" s="451" t="s">
        <v>1226</v>
      </c>
      <c r="AS59" s="451" t="s">
        <v>1226</v>
      </c>
      <c r="AT59" s="430" t="s">
        <v>10362</v>
      </c>
      <c r="AU59" s="430" t="s">
        <v>1226</v>
      </c>
      <c r="AV59" s="430" t="s">
        <v>1226</v>
      </c>
      <c r="AW59" s="430" t="s">
        <v>1226</v>
      </c>
      <c r="AX59" s="430" t="s">
        <v>1226</v>
      </c>
      <c r="AY59" s="430" t="s">
        <v>1226</v>
      </c>
      <c r="AZ59" s="430" t="s">
        <v>1226</v>
      </c>
      <c r="BA59" s="451" t="s">
        <v>1226</v>
      </c>
      <c r="BB59" s="451" t="s">
        <v>1226</v>
      </c>
      <c r="BC59" s="451" t="s">
        <v>1226</v>
      </c>
      <c r="BD59" s="430" t="s">
        <v>10363</v>
      </c>
      <c r="BE59" s="430" t="s">
        <v>1226</v>
      </c>
      <c r="BF59" s="430" t="s">
        <v>1226</v>
      </c>
      <c r="BG59" s="430" t="s">
        <v>1226</v>
      </c>
      <c r="BH59" s="430" t="s">
        <v>1226</v>
      </c>
      <c r="BI59" s="430" t="s">
        <v>1226</v>
      </c>
      <c r="BJ59" s="430" t="s">
        <v>1226</v>
      </c>
      <c r="BK59" s="451" t="s">
        <v>1226</v>
      </c>
      <c r="BL59" s="451" t="s">
        <v>1226</v>
      </c>
      <c r="BM59" s="451" t="s">
        <v>1226</v>
      </c>
      <c r="BN59" s="430" t="s">
        <v>1226</v>
      </c>
      <c r="BO59" s="430" t="s">
        <v>1226</v>
      </c>
      <c r="BP59" s="430" t="s">
        <v>1226</v>
      </c>
      <c r="BQ59" s="430" t="s">
        <v>1226</v>
      </c>
      <c r="BR59" s="430" t="s">
        <v>1226</v>
      </c>
      <c r="BS59" s="430" t="s">
        <v>1226</v>
      </c>
      <c r="BT59" s="430" t="s">
        <v>1226</v>
      </c>
      <c r="BU59" s="451" t="s">
        <v>1226</v>
      </c>
      <c r="BV59" s="451" t="s">
        <v>1226</v>
      </c>
      <c r="BW59" s="451" t="s">
        <v>1226</v>
      </c>
      <c r="BX59" s="430" t="s">
        <v>1226</v>
      </c>
      <c r="BY59" s="430" t="s">
        <v>1226</v>
      </c>
      <c r="BZ59" s="430" t="s">
        <v>1226</v>
      </c>
      <c r="CA59" s="430" t="s">
        <v>1226</v>
      </c>
      <c r="CB59" s="430" t="s">
        <v>1226</v>
      </c>
      <c r="CC59" s="430" t="s">
        <v>1226</v>
      </c>
      <c r="CD59" s="430" t="s">
        <v>1226</v>
      </c>
      <c r="CE59" s="451" t="s">
        <v>1226</v>
      </c>
      <c r="CF59" s="451" t="s">
        <v>1226</v>
      </c>
      <c r="CG59" s="451" t="s">
        <v>1226</v>
      </c>
      <c r="CH59" s="430" t="s">
        <v>1226</v>
      </c>
      <c r="CI59" s="430" t="s">
        <v>1226</v>
      </c>
      <c r="CJ59" s="430" t="s">
        <v>1226</v>
      </c>
      <c r="CK59" s="430" t="s">
        <v>1226</v>
      </c>
      <c r="CL59" s="430" t="s">
        <v>1226</v>
      </c>
      <c r="CM59" s="430" t="s">
        <v>1226</v>
      </c>
      <c r="CN59" s="430" t="s">
        <v>1226</v>
      </c>
      <c r="CO59" s="451" t="s">
        <v>1226</v>
      </c>
      <c r="CP59" s="451" t="s">
        <v>1226</v>
      </c>
      <c r="CQ59" s="451" t="s">
        <v>1226</v>
      </c>
      <c r="CR59" s="430" t="s">
        <v>1226</v>
      </c>
      <c r="CS59" s="430" t="s">
        <v>1226</v>
      </c>
      <c r="CT59" s="430" t="s">
        <v>1226</v>
      </c>
      <c r="CU59" s="430" t="s">
        <v>1226</v>
      </c>
      <c r="CV59" s="430" t="s">
        <v>1226</v>
      </c>
      <c r="CW59" s="430" t="s">
        <v>1226</v>
      </c>
      <c r="CX59" s="430" t="s">
        <v>1226</v>
      </c>
      <c r="CY59" s="451" t="s">
        <v>1226</v>
      </c>
      <c r="CZ59" s="451" t="s">
        <v>1226</v>
      </c>
      <c r="DA59" s="451" t="s">
        <v>1226</v>
      </c>
      <c r="DB59" s="430" t="s">
        <v>1226</v>
      </c>
      <c r="DC59" s="430" t="s">
        <v>1226</v>
      </c>
      <c r="DD59" s="430" t="s">
        <v>1226</v>
      </c>
      <c r="DE59" s="430" t="s">
        <v>1226</v>
      </c>
      <c r="DF59" s="430" t="s">
        <v>1226</v>
      </c>
      <c r="DG59" s="430" t="s">
        <v>1226</v>
      </c>
      <c r="DH59" s="430" t="s">
        <v>1226</v>
      </c>
      <c r="DI59" s="451" t="s">
        <v>1226</v>
      </c>
      <c r="DJ59" s="451" t="s">
        <v>1226</v>
      </c>
      <c r="DK59" s="451" t="s">
        <v>1226</v>
      </c>
      <c r="DL59" s="430" t="s">
        <v>1226</v>
      </c>
      <c r="DM59" s="430" t="s">
        <v>1226</v>
      </c>
      <c r="DN59" s="430" t="s">
        <v>1226</v>
      </c>
      <c r="DO59" s="430" t="s">
        <v>1226</v>
      </c>
      <c r="DP59" s="430" t="s">
        <v>1226</v>
      </c>
      <c r="DQ59" s="430" t="s">
        <v>1226</v>
      </c>
      <c r="DR59" s="430" t="s">
        <v>1226</v>
      </c>
      <c r="DS59" s="451" t="s">
        <v>1226</v>
      </c>
      <c r="DT59" s="451" t="s">
        <v>1226</v>
      </c>
      <c r="DU59" s="451" t="s">
        <v>1226</v>
      </c>
      <c r="DV59" s="430" t="s">
        <v>1226</v>
      </c>
      <c r="DW59" s="430" t="s">
        <v>1226</v>
      </c>
      <c r="DX59" s="430" t="s">
        <v>1226</v>
      </c>
      <c r="DY59" s="430" t="s">
        <v>1226</v>
      </c>
      <c r="DZ59" s="430" t="s">
        <v>1226</v>
      </c>
      <c r="EA59" s="430" t="s">
        <v>1226</v>
      </c>
      <c r="EB59" s="430" t="s">
        <v>1226</v>
      </c>
      <c r="EC59" s="451" t="s">
        <v>1226</v>
      </c>
      <c r="ED59" s="451" t="s">
        <v>1226</v>
      </c>
      <c r="EE59" s="451" t="s">
        <v>1226</v>
      </c>
      <c r="EF59" s="430" t="s">
        <v>1226</v>
      </c>
      <c r="EG59" s="430" t="s">
        <v>1226</v>
      </c>
      <c r="EH59" s="430" t="s">
        <v>1226</v>
      </c>
      <c r="EI59" s="430" t="s">
        <v>1226</v>
      </c>
      <c r="EJ59" s="430" t="s">
        <v>1226</v>
      </c>
      <c r="EK59" s="430" t="s">
        <v>1226</v>
      </c>
      <c r="EL59" s="430" t="s">
        <v>1226</v>
      </c>
      <c r="EM59" s="451" t="s">
        <v>1226</v>
      </c>
      <c r="EN59" s="451" t="s">
        <v>1226</v>
      </c>
      <c r="EO59" s="451" t="s">
        <v>1226</v>
      </c>
      <c r="EP59" s="430" t="s">
        <v>1226</v>
      </c>
      <c r="EQ59" s="430" t="s">
        <v>1226</v>
      </c>
      <c r="ER59" s="430" t="s">
        <v>1226</v>
      </c>
      <c r="ES59" s="430" t="s">
        <v>1226</v>
      </c>
      <c r="ET59" s="430" t="s">
        <v>1226</v>
      </c>
      <c r="EU59" s="430" t="s">
        <v>1226</v>
      </c>
      <c r="EV59" s="430" t="s">
        <v>1226</v>
      </c>
      <c r="EW59" s="451" t="s">
        <v>1226</v>
      </c>
      <c r="EX59" s="451" t="s">
        <v>1226</v>
      </c>
      <c r="EY59" s="451" t="s">
        <v>1226</v>
      </c>
      <c r="EZ59" s="430" t="s">
        <v>1226</v>
      </c>
      <c r="FA59" s="430" t="s">
        <v>1226</v>
      </c>
      <c r="FB59" s="430" t="s">
        <v>1226</v>
      </c>
      <c r="FC59" s="430" t="s">
        <v>1226</v>
      </c>
      <c r="FD59" s="430" t="s">
        <v>1226</v>
      </c>
      <c r="FE59" s="430" t="s">
        <v>1226</v>
      </c>
      <c r="FF59" s="430" t="s">
        <v>1226</v>
      </c>
      <c r="FG59" s="430" t="s">
        <v>1226</v>
      </c>
      <c r="FH59" s="430" t="s">
        <v>1226</v>
      </c>
      <c r="FI59" s="430">
        <v>2021</v>
      </c>
      <c r="FJ59" s="430" t="s">
        <v>1138</v>
      </c>
      <c r="FK59" s="430" t="s">
        <v>4213</v>
      </c>
      <c r="FL59" s="430" t="s">
        <v>10242</v>
      </c>
      <c r="FM59" s="430" t="s">
        <v>1226</v>
      </c>
      <c r="FN59" s="443">
        <v>846</v>
      </c>
      <c r="FO59" s="443">
        <v>358.5</v>
      </c>
      <c r="FP59" s="443">
        <v>487.3</v>
      </c>
      <c r="FQ59" s="443">
        <v>0</v>
      </c>
      <c r="FR59" s="443" t="s">
        <v>1226</v>
      </c>
      <c r="FS59" s="443">
        <v>0</v>
      </c>
      <c r="FT59" s="443">
        <v>846</v>
      </c>
      <c r="FU59" s="430">
        <v>0</v>
      </c>
      <c r="FV59" s="430">
        <v>0</v>
      </c>
      <c r="FW59" s="430">
        <v>0</v>
      </c>
      <c r="FX59" s="430">
        <v>0</v>
      </c>
      <c r="FY59" s="430">
        <v>0.33</v>
      </c>
      <c r="FZ59" s="430">
        <v>1</v>
      </c>
      <c r="GA59" s="430">
        <v>0.33</v>
      </c>
      <c r="GB59" s="430">
        <v>0</v>
      </c>
      <c r="GC59" s="430" t="s">
        <v>10364</v>
      </c>
      <c r="GD59" s="430" t="s">
        <v>10365</v>
      </c>
      <c r="GE59" s="430" t="s">
        <v>1226</v>
      </c>
      <c r="GF59" s="430">
        <v>1</v>
      </c>
      <c r="GG59" s="430">
        <v>1</v>
      </c>
      <c r="GH59" s="430" t="s">
        <v>1226</v>
      </c>
      <c r="GI59" s="430" t="s">
        <v>1226</v>
      </c>
      <c r="GJ59" s="430">
        <v>1</v>
      </c>
      <c r="GK59" s="430">
        <v>1</v>
      </c>
      <c r="GL59" s="430" t="s">
        <v>1226</v>
      </c>
      <c r="GM59" s="430" t="s">
        <v>1226</v>
      </c>
      <c r="GN59" s="430">
        <v>1</v>
      </c>
      <c r="GO59" s="430">
        <v>1</v>
      </c>
      <c r="GP59" s="430" t="s">
        <v>1226</v>
      </c>
      <c r="GQ59" s="430" t="s">
        <v>1226</v>
      </c>
      <c r="GR59" s="430">
        <v>1</v>
      </c>
      <c r="GS59" s="430">
        <v>1</v>
      </c>
      <c r="GT59" s="430" t="s">
        <v>1226</v>
      </c>
      <c r="GU59" s="430" t="s">
        <v>1226</v>
      </c>
      <c r="GV59" s="430">
        <v>1</v>
      </c>
      <c r="GW59" s="430" t="s">
        <v>1226</v>
      </c>
      <c r="GX59" s="430" t="s">
        <v>1226</v>
      </c>
      <c r="GY59" s="430" t="s">
        <v>1226</v>
      </c>
      <c r="GZ59" s="430" t="s">
        <v>10366</v>
      </c>
      <c r="HA59" s="430" t="s">
        <v>1226</v>
      </c>
      <c r="HB59" s="430">
        <v>1</v>
      </c>
      <c r="HC59" s="430">
        <v>1</v>
      </c>
      <c r="HD59" s="430">
        <v>1</v>
      </c>
      <c r="HE59" s="430">
        <v>1</v>
      </c>
      <c r="HF59" s="430">
        <v>1</v>
      </c>
      <c r="HG59" s="430">
        <v>1</v>
      </c>
      <c r="HH59" s="430">
        <v>1</v>
      </c>
      <c r="HI59" s="430">
        <v>1</v>
      </c>
      <c r="HJ59" s="430">
        <v>1</v>
      </c>
      <c r="HK59" s="430">
        <v>0</v>
      </c>
      <c r="HL59" s="430">
        <v>0</v>
      </c>
      <c r="HM59" s="430">
        <v>0</v>
      </c>
      <c r="HN59" s="430" t="s">
        <v>1226</v>
      </c>
      <c r="HO59" s="430">
        <v>0</v>
      </c>
      <c r="HP59" s="430">
        <v>0</v>
      </c>
      <c r="HQ59" s="430">
        <v>0</v>
      </c>
      <c r="HR59" s="430" t="s">
        <v>1226</v>
      </c>
      <c r="HS59" s="430">
        <v>0</v>
      </c>
      <c r="HT59" s="430">
        <v>0</v>
      </c>
      <c r="HU59" s="430">
        <v>0</v>
      </c>
      <c r="HV59" s="430" t="s">
        <v>1226</v>
      </c>
      <c r="HW59" s="430">
        <v>0</v>
      </c>
      <c r="HX59" s="430">
        <v>0</v>
      </c>
      <c r="HY59" s="430">
        <v>0</v>
      </c>
      <c r="HZ59" s="430" t="s">
        <v>1226</v>
      </c>
      <c r="IA59" s="430">
        <v>1</v>
      </c>
      <c r="IB59" s="430" t="s">
        <v>1226</v>
      </c>
      <c r="IC59" s="430" t="s">
        <v>1226</v>
      </c>
      <c r="ID59" s="430" t="s">
        <v>1226</v>
      </c>
      <c r="IE59" s="430" t="s">
        <v>10367</v>
      </c>
      <c r="IF59" s="430" t="s">
        <v>1226</v>
      </c>
      <c r="IG59" s="430">
        <v>1</v>
      </c>
      <c r="IH59" s="430">
        <v>1</v>
      </c>
      <c r="II59" s="430">
        <v>1</v>
      </c>
      <c r="IJ59" s="430">
        <v>1</v>
      </c>
      <c r="IK59" s="430">
        <v>0</v>
      </c>
      <c r="IL59" s="430" t="s">
        <v>10368</v>
      </c>
      <c r="IM59" s="430" t="s">
        <v>10369</v>
      </c>
      <c r="IN59" s="430">
        <v>1</v>
      </c>
      <c r="IO59" s="430" t="s">
        <v>1226</v>
      </c>
      <c r="IP59" s="430">
        <v>1</v>
      </c>
      <c r="IQ59" s="430" t="s">
        <v>1226</v>
      </c>
      <c r="IR59" s="430">
        <v>1</v>
      </c>
      <c r="IS59" s="430" t="s">
        <v>1226</v>
      </c>
      <c r="IT59" s="430">
        <v>1</v>
      </c>
      <c r="IU59" s="430" t="s">
        <v>1226</v>
      </c>
      <c r="IV59" s="430" t="s">
        <v>1226</v>
      </c>
      <c r="IW59" s="430">
        <v>1</v>
      </c>
      <c r="IX59" s="430" t="s">
        <v>1226</v>
      </c>
      <c r="IY59" s="430">
        <v>1</v>
      </c>
      <c r="IZ59" s="430" t="s">
        <v>1226</v>
      </c>
      <c r="JA59" s="430">
        <v>1</v>
      </c>
      <c r="JB59" s="430" t="s">
        <v>1226</v>
      </c>
      <c r="JC59" s="430">
        <v>1</v>
      </c>
      <c r="JD59" s="430" t="s">
        <v>1226</v>
      </c>
      <c r="JE59" s="430" t="s">
        <v>1226</v>
      </c>
      <c r="JF59" s="430" t="s">
        <v>10370</v>
      </c>
      <c r="JG59" s="430" t="s">
        <v>10371</v>
      </c>
      <c r="JH59" s="430" t="s">
        <v>10372</v>
      </c>
      <c r="JI59" s="430" t="s">
        <v>1226</v>
      </c>
      <c r="JJ59" s="430" t="s">
        <v>1226</v>
      </c>
      <c r="JK59" s="430" t="s">
        <v>1226</v>
      </c>
      <c r="JL59" s="430" t="s">
        <v>1226</v>
      </c>
      <c r="JM59" s="430">
        <v>1</v>
      </c>
      <c r="JN59" s="430">
        <v>1</v>
      </c>
      <c r="JO59" s="430" t="s">
        <v>1226</v>
      </c>
      <c r="JP59" s="443">
        <v>225.67</v>
      </c>
      <c r="JQ59" s="443" t="s">
        <v>1226</v>
      </c>
      <c r="JR59" s="443" t="s">
        <v>1226</v>
      </c>
      <c r="JS59" s="443" t="s">
        <v>1226</v>
      </c>
      <c r="JT59" s="443" t="s">
        <v>1226</v>
      </c>
      <c r="JU59" s="430" t="s">
        <v>1226</v>
      </c>
      <c r="JV59" s="430" t="s">
        <v>1226</v>
      </c>
      <c r="JW59" s="430" t="s">
        <v>1226</v>
      </c>
      <c r="JX59" s="430" t="s">
        <v>1226</v>
      </c>
      <c r="JY59" s="430" t="s">
        <v>1226</v>
      </c>
      <c r="JZ59" s="430" t="s">
        <v>1226</v>
      </c>
      <c r="KA59" s="430" t="s">
        <v>1226</v>
      </c>
      <c r="KB59" s="430" t="s">
        <v>1226</v>
      </c>
      <c r="KC59" s="430" t="s">
        <v>1226</v>
      </c>
      <c r="KD59" s="430" t="s">
        <v>1226</v>
      </c>
      <c r="KE59" s="430" t="s">
        <v>1226</v>
      </c>
      <c r="KF59" s="430" t="s">
        <v>1226</v>
      </c>
      <c r="KG59" s="430" t="s">
        <v>1226</v>
      </c>
      <c r="KH59" s="430" t="s">
        <v>1226</v>
      </c>
      <c r="KI59" s="430" t="s">
        <v>1226</v>
      </c>
      <c r="KJ59" s="430" t="s">
        <v>1226</v>
      </c>
      <c r="KK59" s="430" t="s">
        <v>1226</v>
      </c>
      <c r="KL59" s="430" t="s">
        <v>1226</v>
      </c>
      <c r="KM59" s="430" t="s">
        <v>1226</v>
      </c>
      <c r="KN59" s="430" t="s">
        <v>1226</v>
      </c>
      <c r="KO59" s="430" t="s">
        <v>1226</v>
      </c>
      <c r="KP59" s="430" t="s">
        <v>1226</v>
      </c>
      <c r="KQ59" s="430" t="s">
        <v>10373</v>
      </c>
      <c r="KR59" s="430" t="s">
        <v>1226</v>
      </c>
      <c r="KS59" s="430" t="s">
        <v>1226</v>
      </c>
      <c r="KT59" s="430" t="s">
        <v>1226</v>
      </c>
      <c r="KU59" s="430" t="s">
        <v>1226</v>
      </c>
      <c r="KV59" s="430" t="s">
        <v>1226</v>
      </c>
      <c r="KW59" s="430" t="s">
        <v>1226</v>
      </c>
      <c r="KX59" s="430" t="s">
        <v>1226</v>
      </c>
      <c r="KY59" s="430" t="s">
        <v>1226</v>
      </c>
      <c r="KZ59" s="430" t="s">
        <v>1226</v>
      </c>
      <c r="LA59" s="430" t="s">
        <v>1226</v>
      </c>
      <c r="LB59" s="430" t="s">
        <v>1226</v>
      </c>
      <c r="LC59" s="430" t="s">
        <v>1226</v>
      </c>
      <c r="LD59" s="430" t="s">
        <v>1226</v>
      </c>
      <c r="LE59" s="430" t="s">
        <v>1226</v>
      </c>
      <c r="LF59" s="430" t="s">
        <v>1366</v>
      </c>
      <c r="LG59" s="430" t="s">
        <v>1121</v>
      </c>
      <c r="LH59" s="430">
        <v>2021</v>
      </c>
      <c r="LI59" s="430" t="s">
        <v>1226</v>
      </c>
      <c r="LJ59" s="430" t="s">
        <v>1226</v>
      </c>
      <c r="LK59" s="430" t="s">
        <v>1226</v>
      </c>
      <c r="LL59" s="430" t="s">
        <v>1226</v>
      </c>
      <c r="LM59" s="430" t="s">
        <v>1226</v>
      </c>
      <c r="LN59" s="430" t="s">
        <v>1226</v>
      </c>
      <c r="LO59" s="430" t="s">
        <v>1226</v>
      </c>
      <c r="LP59" s="430" t="s">
        <v>1226</v>
      </c>
      <c r="LQ59" s="430" t="s">
        <v>1226</v>
      </c>
      <c r="LR59" s="430" t="s">
        <v>1226</v>
      </c>
      <c r="LS59" s="430" t="s">
        <v>1226</v>
      </c>
      <c r="LT59" s="430" t="s">
        <v>1226</v>
      </c>
      <c r="LU59" s="430" t="s">
        <v>1226</v>
      </c>
      <c r="LV59" s="430" t="s">
        <v>1226</v>
      </c>
      <c r="LW59" s="430" t="s">
        <v>1226</v>
      </c>
      <c r="LX59" s="430" t="s">
        <v>1226</v>
      </c>
      <c r="LY59" s="430" t="s">
        <v>1226</v>
      </c>
      <c r="LZ59" s="430" t="s">
        <v>1226</v>
      </c>
      <c r="MA59" s="430" t="s">
        <v>1226</v>
      </c>
      <c r="MB59" s="430" t="s">
        <v>1226</v>
      </c>
      <c r="MC59" s="430" t="s">
        <v>1226</v>
      </c>
      <c r="MD59" s="430" t="s">
        <v>1226</v>
      </c>
      <c r="ME59" s="430" t="s">
        <v>1226</v>
      </c>
      <c r="MF59" s="430" t="s">
        <v>1226</v>
      </c>
      <c r="MG59" s="430" t="s">
        <v>1226</v>
      </c>
      <c r="MH59" s="430" t="s">
        <v>1226</v>
      </c>
      <c r="MI59" s="430" t="s">
        <v>1226</v>
      </c>
      <c r="MJ59" s="430" t="s">
        <v>1226</v>
      </c>
      <c r="MK59" s="430" t="s">
        <v>1226</v>
      </c>
      <c r="ML59" s="430" t="s">
        <v>1226</v>
      </c>
      <c r="MM59" s="430" t="s">
        <v>1226</v>
      </c>
      <c r="MN59" s="430" t="s">
        <v>1226</v>
      </c>
      <c r="MO59" s="430" t="s">
        <v>1226</v>
      </c>
      <c r="MP59" s="430" t="s">
        <v>1226</v>
      </c>
      <c r="MQ59" s="430" t="s">
        <v>1226</v>
      </c>
      <c r="MR59" s="430" t="s">
        <v>1226</v>
      </c>
      <c r="MS59" s="430" t="s">
        <v>1226</v>
      </c>
      <c r="MT59" s="430" t="s">
        <v>1226</v>
      </c>
      <c r="MU59" s="430" t="s">
        <v>1226</v>
      </c>
      <c r="MV59" s="430" t="s">
        <v>1226</v>
      </c>
      <c r="MW59" s="430" t="s">
        <v>1226</v>
      </c>
      <c r="MX59" s="430" t="s">
        <v>1226</v>
      </c>
      <c r="MY59" s="430" t="s">
        <v>1226</v>
      </c>
      <c r="MZ59" s="430" t="s">
        <v>1226</v>
      </c>
      <c r="NA59" s="430" t="s">
        <v>1226</v>
      </c>
      <c r="NB59" s="430" t="s">
        <v>1226</v>
      </c>
      <c r="NC59" s="430" t="s">
        <v>1226</v>
      </c>
      <c r="ND59" s="430" t="s">
        <v>1226</v>
      </c>
      <c r="NE59" s="430" t="s">
        <v>1226</v>
      </c>
      <c r="NF59" s="430" t="s">
        <v>1226</v>
      </c>
      <c r="NG59" s="430" t="s">
        <v>1226</v>
      </c>
      <c r="NH59" s="430" t="s">
        <v>1226</v>
      </c>
      <c r="NI59" s="430" t="s">
        <v>1226</v>
      </c>
      <c r="NJ59" s="430" t="s">
        <v>1226</v>
      </c>
      <c r="NK59" s="430" t="s">
        <v>1226</v>
      </c>
      <c r="NL59" s="430" t="s">
        <v>1226</v>
      </c>
      <c r="NM59" s="430" t="s">
        <v>1226</v>
      </c>
      <c r="NN59" s="430" t="s">
        <v>1226</v>
      </c>
      <c r="NO59" s="430" t="s">
        <v>1226</v>
      </c>
      <c r="NP59" s="430" t="s">
        <v>1226</v>
      </c>
      <c r="NQ59" s="430" t="s">
        <v>1226</v>
      </c>
      <c r="NR59" s="430" t="s">
        <v>1226</v>
      </c>
      <c r="NS59" s="430" t="s">
        <v>1226</v>
      </c>
      <c r="NT59" s="430" t="s">
        <v>1226</v>
      </c>
      <c r="NU59" s="430" t="s">
        <v>1226</v>
      </c>
      <c r="NV59" s="430" t="s">
        <v>1226</v>
      </c>
      <c r="NW59" s="430" t="s">
        <v>1226</v>
      </c>
      <c r="NX59" s="430" t="s">
        <v>1226</v>
      </c>
      <c r="NY59" s="430" t="s">
        <v>1226</v>
      </c>
      <c r="NZ59" s="430" t="s">
        <v>1226</v>
      </c>
      <c r="OA59" s="430" t="s">
        <v>1226</v>
      </c>
      <c r="OB59" s="430" t="s">
        <v>1226</v>
      </c>
      <c r="OC59" s="430" t="s">
        <v>1226</v>
      </c>
      <c r="OD59" s="430" t="s">
        <v>1226</v>
      </c>
      <c r="OE59" s="430" t="s">
        <v>1226</v>
      </c>
      <c r="OF59" s="430" t="s">
        <v>1226</v>
      </c>
      <c r="OG59" s="430" t="s">
        <v>1226</v>
      </c>
      <c r="OH59" s="430" t="s">
        <v>1226</v>
      </c>
      <c r="OI59" s="430" t="s">
        <v>1226</v>
      </c>
      <c r="OJ59" s="430" t="s">
        <v>1226</v>
      </c>
      <c r="OK59" s="430" t="s">
        <v>1226</v>
      </c>
      <c r="OL59" s="430" t="s">
        <v>1226</v>
      </c>
      <c r="OM59" s="430" t="s">
        <v>1226</v>
      </c>
      <c r="ON59" s="430" t="s">
        <v>1226</v>
      </c>
      <c r="OO59" s="430" t="s">
        <v>1226</v>
      </c>
      <c r="OP59" s="430" t="s">
        <v>1226</v>
      </c>
      <c r="OQ59" s="430" t="s">
        <v>1226</v>
      </c>
      <c r="OR59" s="430" t="s">
        <v>1226</v>
      </c>
      <c r="OS59" s="430" t="s">
        <v>1226</v>
      </c>
      <c r="OT59" s="430" t="s">
        <v>1226</v>
      </c>
      <c r="OU59" s="430" t="s">
        <v>1226</v>
      </c>
      <c r="OV59" s="430" t="s">
        <v>1226</v>
      </c>
      <c r="OW59" s="430" t="s">
        <v>1226</v>
      </c>
      <c r="OX59" s="430" t="s">
        <v>1226</v>
      </c>
      <c r="OY59" s="430" t="s">
        <v>1226</v>
      </c>
      <c r="OZ59" s="430" t="s">
        <v>1226</v>
      </c>
      <c r="PA59" s="430" t="s">
        <v>1226</v>
      </c>
      <c r="PB59" s="430" t="s">
        <v>1226</v>
      </c>
      <c r="PC59" s="430" t="s">
        <v>1226</v>
      </c>
      <c r="PD59" s="430" t="s">
        <v>1226</v>
      </c>
      <c r="PE59" s="430" t="s">
        <v>1226</v>
      </c>
      <c r="PF59" s="430" t="s">
        <v>1226</v>
      </c>
      <c r="PG59" s="430" t="s">
        <v>1226</v>
      </c>
      <c r="PH59" s="430" t="s">
        <v>1226</v>
      </c>
      <c r="PI59" s="430" t="s">
        <v>1226</v>
      </c>
      <c r="PJ59" s="430" t="s">
        <v>1226</v>
      </c>
      <c r="PK59" s="430" t="s">
        <v>1226</v>
      </c>
      <c r="PL59" s="430" t="s">
        <v>1226</v>
      </c>
      <c r="PM59" s="430" t="s">
        <v>1226</v>
      </c>
      <c r="PN59" s="430" t="s">
        <v>1226</v>
      </c>
      <c r="PO59" s="430" t="s">
        <v>1226</v>
      </c>
      <c r="PP59" s="430" t="s">
        <v>1226</v>
      </c>
      <c r="PQ59" s="430" t="s">
        <v>1226</v>
      </c>
      <c r="PR59" s="430" t="s">
        <v>1226</v>
      </c>
      <c r="PS59" s="430" t="s">
        <v>1226</v>
      </c>
      <c r="PT59" s="430" t="s">
        <v>1226</v>
      </c>
      <c r="PU59" s="430" t="s">
        <v>1226</v>
      </c>
      <c r="PV59" s="430" t="s">
        <v>1226</v>
      </c>
      <c r="PW59" s="430" t="s">
        <v>1226</v>
      </c>
      <c r="PX59" s="430" t="s">
        <v>1226</v>
      </c>
      <c r="PY59" s="430" t="s">
        <v>1226</v>
      </c>
      <c r="PZ59" s="430" t="s">
        <v>1226</v>
      </c>
      <c r="QA59" s="430" t="s">
        <v>1226</v>
      </c>
      <c r="QB59" s="430" t="s">
        <v>1226</v>
      </c>
      <c r="QC59" s="430" t="s">
        <v>1226</v>
      </c>
      <c r="QD59" s="430" t="s">
        <v>1226</v>
      </c>
      <c r="QE59" s="430" t="s">
        <v>1226</v>
      </c>
      <c r="QF59" s="430" t="s">
        <v>1226</v>
      </c>
      <c r="QG59" s="430" t="s">
        <v>1226</v>
      </c>
      <c r="QH59" s="430" t="s">
        <v>1226</v>
      </c>
      <c r="QI59" s="430" t="s">
        <v>1226</v>
      </c>
      <c r="QJ59" s="430" t="s">
        <v>1226</v>
      </c>
      <c r="QK59" s="430" t="s">
        <v>1226</v>
      </c>
      <c r="QL59" s="430" t="s">
        <v>1226</v>
      </c>
      <c r="QM59" s="430" t="s">
        <v>1226</v>
      </c>
      <c r="QN59" s="430" t="s">
        <v>1226</v>
      </c>
      <c r="QO59" s="430" t="s">
        <v>1226</v>
      </c>
      <c r="QP59" s="430" t="s">
        <v>1226</v>
      </c>
      <c r="QQ59" s="430" t="s">
        <v>1226</v>
      </c>
      <c r="QR59" s="430" t="s">
        <v>10374</v>
      </c>
      <c r="QS59" s="430" t="s">
        <v>1226</v>
      </c>
      <c r="QT59" s="443" t="s">
        <v>1226</v>
      </c>
      <c r="QU59" s="443" t="s">
        <v>1226</v>
      </c>
      <c r="QV59" s="443" t="s">
        <v>1226</v>
      </c>
      <c r="QW59" s="443" t="s">
        <v>1226</v>
      </c>
      <c r="QX59" s="443" t="s">
        <v>1226</v>
      </c>
      <c r="QY59" s="443" t="s">
        <v>1226</v>
      </c>
      <c r="QZ59" s="443" t="s">
        <v>1226</v>
      </c>
      <c r="RA59" s="443" t="s">
        <v>1226</v>
      </c>
      <c r="RB59" s="443" t="s">
        <v>1226</v>
      </c>
      <c r="RC59" s="443" t="s">
        <v>1226</v>
      </c>
      <c r="RD59" s="443" t="s">
        <v>1226</v>
      </c>
      <c r="RE59" s="443" t="s">
        <v>1226</v>
      </c>
      <c r="RF59" s="443" t="s">
        <v>1226</v>
      </c>
      <c r="RG59" s="443" t="s">
        <v>1226</v>
      </c>
      <c r="RH59" s="443" t="s">
        <v>1226</v>
      </c>
      <c r="RI59" s="443" t="s">
        <v>1226</v>
      </c>
      <c r="RJ59" s="443" t="s">
        <v>1226</v>
      </c>
      <c r="RK59" s="443" t="s">
        <v>1226</v>
      </c>
      <c r="RL59" s="443" t="s">
        <v>1226</v>
      </c>
      <c r="RM59" s="443" t="s">
        <v>1226</v>
      </c>
      <c r="RN59" s="443" t="s">
        <v>1226</v>
      </c>
      <c r="RO59" s="443" t="s">
        <v>1226</v>
      </c>
    </row>
    <row r="60" spans="1:483" x14ac:dyDescent="0.2">
      <c r="A60" s="430" t="s">
        <v>1370</v>
      </c>
      <c r="B60" s="430" t="s">
        <v>1371</v>
      </c>
      <c r="C60" s="430" t="s">
        <v>1037</v>
      </c>
      <c r="D60" s="430" t="s">
        <v>1038</v>
      </c>
      <c r="E60" s="430" t="s">
        <v>1049</v>
      </c>
      <c r="F60" s="443">
        <v>87.923432000000005</v>
      </c>
      <c r="G60" s="444">
        <v>203471.30395234399</v>
      </c>
      <c r="H60" s="430">
        <v>1</v>
      </c>
      <c r="I60" s="430">
        <v>1</v>
      </c>
      <c r="J60" s="430">
        <v>1</v>
      </c>
      <c r="K60" s="430">
        <v>1</v>
      </c>
      <c r="L60" s="430">
        <v>0</v>
      </c>
      <c r="M60" s="430">
        <v>0</v>
      </c>
      <c r="N60" s="430">
        <v>0.5</v>
      </c>
      <c r="O60" s="430" t="s">
        <v>10486</v>
      </c>
      <c r="P60" s="430" t="s">
        <v>10487</v>
      </c>
      <c r="Q60" s="430">
        <v>300206</v>
      </c>
      <c r="R60" s="430">
        <v>265306</v>
      </c>
      <c r="S60" s="430">
        <v>34900</v>
      </c>
      <c r="T60" s="430" t="s">
        <v>1226</v>
      </c>
      <c r="U60" s="430" t="s">
        <v>1226</v>
      </c>
      <c r="V60" s="430" t="s">
        <v>1226</v>
      </c>
      <c r="W60" s="451" t="s">
        <v>1226</v>
      </c>
      <c r="X60" s="451" t="s">
        <v>1226</v>
      </c>
      <c r="Y60" s="451" t="s">
        <v>1226</v>
      </c>
      <c r="Z60" s="430" t="s">
        <v>10</v>
      </c>
      <c r="AA60" s="430">
        <v>2</v>
      </c>
      <c r="AB60" s="430" t="s">
        <v>1226</v>
      </c>
      <c r="AC60" s="430" t="s">
        <v>1226</v>
      </c>
      <c r="AD60" s="430" t="s">
        <v>1226</v>
      </c>
      <c r="AE60" s="430">
        <v>2</v>
      </c>
      <c r="AF60" s="430" t="s">
        <v>1226</v>
      </c>
      <c r="AG60" s="451" t="s">
        <v>1226</v>
      </c>
      <c r="AH60" s="451" t="s">
        <v>1226</v>
      </c>
      <c r="AI60" s="451" t="s">
        <v>1226</v>
      </c>
      <c r="AJ60" s="430" t="s">
        <v>1226</v>
      </c>
      <c r="AK60" s="430" t="s">
        <v>1226</v>
      </c>
      <c r="AL60" s="430" t="s">
        <v>1226</v>
      </c>
      <c r="AM60" s="430" t="s">
        <v>1226</v>
      </c>
      <c r="AN60" s="430" t="s">
        <v>1226</v>
      </c>
      <c r="AO60" s="430" t="s">
        <v>1226</v>
      </c>
      <c r="AP60" s="430" t="s">
        <v>1226</v>
      </c>
      <c r="AQ60" s="451" t="s">
        <v>1226</v>
      </c>
      <c r="AR60" s="451" t="s">
        <v>1226</v>
      </c>
      <c r="AS60" s="451" t="s">
        <v>1226</v>
      </c>
      <c r="AT60" s="430" t="s">
        <v>1226</v>
      </c>
      <c r="AU60" s="430" t="s">
        <v>1226</v>
      </c>
      <c r="AV60" s="430" t="s">
        <v>1226</v>
      </c>
      <c r="AW60" s="430" t="s">
        <v>1226</v>
      </c>
      <c r="AX60" s="430" t="s">
        <v>1226</v>
      </c>
      <c r="AY60" s="430" t="s">
        <v>1226</v>
      </c>
      <c r="AZ60" s="430" t="s">
        <v>1226</v>
      </c>
      <c r="BA60" s="451" t="s">
        <v>1226</v>
      </c>
      <c r="BB60" s="451" t="s">
        <v>1226</v>
      </c>
      <c r="BC60" s="451" t="s">
        <v>1226</v>
      </c>
      <c r="BD60" s="430" t="s">
        <v>1226</v>
      </c>
      <c r="BE60" s="430" t="s">
        <v>1226</v>
      </c>
      <c r="BF60" s="430" t="s">
        <v>1226</v>
      </c>
      <c r="BG60" s="430" t="s">
        <v>1226</v>
      </c>
      <c r="BH60" s="430" t="s">
        <v>1226</v>
      </c>
      <c r="BI60" s="430" t="s">
        <v>1226</v>
      </c>
      <c r="BJ60" s="430" t="s">
        <v>1226</v>
      </c>
      <c r="BK60" s="451" t="s">
        <v>1226</v>
      </c>
      <c r="BL60" s="451" t="s">
        <v>1226</v>
      </c>
      <c r="BM60" s="451" t="s">
        <v>1226</v>
      </c>
      <c r="BN60" s="430" t="s">
        <v>1226</v>
      </c>
      <c r="BO60" s="430" t="s">
        <v>1226</v>
      </c>
      <c r="BP60" s="430" t="s">
        <v>1226</v>
      </c>
      <c r="BQ60" s="430" t="s">
        <v>1226</v>
      </c>
      <c r="BR60" s="430" t="s">
        <v>1226</v>
      </c>
      <c r="BS60" s="430" t="s">
        <v>1226</v>
      </c>
      <c r="BT60" s="430" t="s">
        <v>1226</v>
      </c>
      <c r="BU60" s="451" t="s">
        <v>1226</v>
      </c>
      <c r="BV60" s="451" t="s">
        <v>1226</v>
      </c>
      <c r="BW60" s="451" t="s">
        <v>1226</v>
      </c>
      <c r="BX60" s="430" t="s">
        <v>1226</v>
      </c>
      <c r="BY60" s="430" t="s">
        <v>1226</v>
      </c>
      <c r="BZ60" s="430" t="s">
        <v>1226</v>
      </c>
      <c r="CA60" s="430" t="s">
        <v>1226</v>
      </c>
      <c r="CB60" s="430" t="s">
        <v>1226</v>
      </c>
      <c r="CC60" s="430" t="s">
        <v>1226</v>
      </c>
      <c r="CD60" s="430" t="s">
        <v>1226</v>
      </c>
      <c r="CE60" s="451" t="s">
        <v>1226</v>
      </c>
      <c r="CF60" s="451" t="s">
        <v>1226</v>
      </c>
      <c r="CG60" s="451" t="s">
        <v>1226</v>
      </c>
      <c r="CH60" s="430" t="s">
        <v>1226</v>
      </c>
      <c r="CI60" s="430" t="s">
        <v>1226</v>
      </c>
      <c r="CJ60" s="430" t="s">
        <v>1226</v>
      </c>
      <c r="CK60" s="430" t="s">
        <v>1226</v>
      </c>
      <c r="CL60" s="430" t="s">
        <v>1226</v>
      </c>
      <c r="CM60" s="430" t="s">
        <v>1226</v>
      </c>
      <c r="CN60" s="430" t="s">
        <v>1226</v>
      </c>
      <c r="CO60" s="451" t="s">
        <v>1226</v>
      </c>
      <c r="CP60" s="451" t="s">
        <v>1226</v>
      </c>
      <c r="CQ60" s="451" t="s">
        <v>1226</v>
      </c>
      <c r="CR60" s="430" t="s">
        <v>1226</v>
      </c>
      <c r="CS60" s="430" t="s">
        <v>1226</v>
      </c>
      <c r="CT60" s="430" t="s">
        <v>1226</v>
      </c>
      <c r="CU60" s="430" t="s">
        <v>1226</v>
      </c>
      <c r="CV60" s="430" t="s">
        <v>1226</v>
      </c>
      <c r="CW60" s="430" t="s">
        <v>1226</v>
      </c>
      <c r="CX60" s="430" t="s">
        <v>1226</v>
      </c>
      <c r="CY60" s="451" t="s">
        <v>1226</v>
      </c>
      <c r="CZ60" s="451" t="s">
        <v>1226</v>
      </c>
      <c r="DA60" s="451" t="s">
        <v>1226</v>
      </c>
      <c r="DB60" s="430" t="s">
        <v>1226</v>
      </c>
      <c r="DC60" s="430" t="s">
        <v>1226</v>
      </c>
      <c r="DD60" s="430" t="s">
        <v>1226</v>
      </c>
      <c r="DE60" s="430" t="s">
        <v>1226</v>
      </c>
      <c r="DF60" s="430" t="s">
        <v>1226</v>
      </c>
      <c r="DG60" s="430" t="s">
        <v>1226</v>
      </c>
      <c r="DH60" s="430" t="s">
        <v>1226</v>
      </c>
      <c r="DI60" s="451" t="s">
        <v>1226</v>
      </c>
      <c r="DJ60" s="451" t="s">
        <v>1226</v>
      </c>
      <c r="DK60" s="451" t="s">
        <v>1226</v>
      </c>
      <c r="DL60" s="430" t="s">
        <v>1226</v>
      </c>
      <c r="DM60" s="430" t="s">
        <v>1226</v>
      </c>
      <c r="DN60" s="430" t="s">
        <v>1226</v>
      </c>
      <c r="DO60" s="430" t="s">
        <v>1226</v>
      </c>
      <c r="DP60" s="430" t="s">
        <v>1226</v>
      </c>
      <c r="DQ60" s="430" t="s">
        <v>1226</v>
      </c>
      <c r="DR60" s="430" t="s">
        <v>1226</v>
      </c>
      <c r="DS60" s="451" t="s">
        <v>1226</v>
      </c>
      <c r="DT60" s="451" t="s">
        <v>1226</v>
      </c>
      <c r="DU60" s="451" t="s">
        <v>1226</v>
      </c>
      <c r="DV60" s="430" t="s">
        <v>1226</v>
      </c>
      <c r="DW60" s="430" t="s">
        <v>1226</v>
      </c>
      <c r="DX60" s="430" t="s">
        <v>1226</v>
      </c>
      <c r="DY60" s="430" t="s">
        <v>1226</v>
      </c>
      <c r="DZ60" s="430" t="s">
        <v>1226</v>
      </c>
      <c r="EA60" s="430" t="s">
        <v>1226</v>
      </c>
      <c r="EB60" s="430" t="s">
        <v>1226</v>
      </c>
      <c r="EC60" s="451" t="s">
        <v>1226</v>
      </c>
      <c r="ED60" s="451" t="s">
        <v>1226</v>
      </c>
      <c r="EE60" s="451" t="s">
        <v>1226</v>
      </c>
      <c r="EF60" s="430" t="s">
        <v>1226</v>
      </c>
      <c r="EG60" s="430" t="s">
        <v>1226</v>
      </c>
      <c r="EH60" s="430" t="s">
        <v>1226</v>
      </c>
      <c r="EI60" s="430" t="s">
        <v>1226</v>
      </c>
      <c r="EJ60" s="430" t="s">
        <v>1226</v>
      </c>
      <c r="EK60" s="430" t="s">
        <v>1226</v>
      </c>
      <c r="EL60" s="430" t="s">
        <v>1226</v>
      </c>
      <c r="EM60" s="451" t="s">
        <v>1226</v>
      </c>
      <c r="EN60" s="451" t="s">
        <v>1226</v>
      </c>
      <c r="EO60" s="451" t="s">
        <v>1226</v>
      </c>
      <c r="EP60" s="430" t="s">
        <v>1226</v>
      </c>
      <c r="EQ60" s="430" t="s">
        <v>1226</v>
      </c>
      <c r="ER60" s="430" t="s">
        <v>1226</v>
      </c>
      <c r="ES60" s="430" t="s">
        <v>1226</v>
      </c>
      <c r="ET60" s="430" t="s">
        <v>1226</v>
      </c>
      <c r="EU60" s="430" t="s">
        <v>1226</v>
      </c>
      <c r="EV60" s="430" t="s">
        <v>1226</v>
      </c>
      <c r="EW60" s="451" t="s">
        <v>1226</v>
      </c>
      <c r="EX60" s="451" t="s">
        <v>1226</v>
      </c>
      <c r="EY60" s="451" t="s">
        <v>1226</v>
      </c>
      <c r="EZ60" s="430">
        <v>300208</v>
      </c>
      <c r="FA60" s="430" t="s">
        <v>1226</v>
      </c>
      <c r="FB60" s="430" t="s">
        <v>1226</v>
      </c>
      <c r="FC60" s="430" t="s">
        <v>1226</v>
      </c>
      <c r="FD60" s="430" t="s">
        <v>1226</v>
      </c>
      <c r="FE60" s="430" t="s">
        <v>1226</v>
      </c>
      <c r="FF60" s="430" t="s">
        <v>1226</v>
      </c>
      <c r="FG60" s="430" t="s">
        <v>1226</v>
      </c>
      <c r="FH60" s="430" t="s">
        <v>1226</v>
      </c>
      <c r="FI60" s="430" t="s">
        <v>10488</v>
      </c>
      <c r="FJ60" s="430" t="s">
        <v>10489</v>
      </c>
      <c r="FK60" s="430" t="s">
        <v>10490</v>
      </c>
      <c r="FL60" s="430" t="s">
        <v>1226</v>
      </c>
      <c r="FM60" s="430" t="s">
        <v>1226</v>
      </c>
      <c r="FN60" s="443">
        <v>7147.8095238095239</v>
      </c>
      <c r="FO60" s="443">
        <v>6316.8095238095239</v>
      </c>
      <c r="FP60" s="443">
        <v>830.95238095238096</v>
      </c>
      <c r="FQ60" s="443">
        <v>0</v>
      </c>
      <c r="FR60" s="443" t="s">
        <v>1226</v>
      </c>
      <c r="FS60" s="443">
        <v>0</v>
      </c>
      <c r="FT60" s="443">
        <v>7147.8095238095239</v>
      </c>
      <c r="FU60" s="430">
        <v>0.33</v>
      </c>
      <c r="FV60" s="430">
        <v>1</v>
      </c>
      <c r="FW60" s="430">
        <v>0</v>
      </c>
      <c r="FX60" s="430">
        <v>1</v>
      </c>
      <c r="FY60" s="430">
        <v>0.33</v>
      </c>
      <c r="FZ60" s="430">
        <v>1</v>
      </c>
      <c r="GA60" s="430">
        <v>0</v>
      </c>
      <c r="GB60" s="430">
        <v>1</v>
      </c>
      <c r="GC60" s="430" t="s">
        <v>10491</v>
      </c>
      <c r="GD60" s="430" t="s">
        <v>10492</v>
      </c>
      <c r="GE60" s="430">
        <v>0</v>
      </c>
      <c r="GF60" s="430">
        <v>0.5</v>
      </c>
      <c r="GG60" s="430">
        <v>0.5</v>
      </c>
      <c r="GH60" s="430">
        <v>0</v>
      </c>
      <c r="GI60" s="430">
        <v>0</v>
      </c>
      <c r="GJ60" s="430">
        <v>0.5</v>
      </c>
      <c r="GK60" s="430">
        <v>0.5</v>
      </c>
      <c r="GL60" s="430">
        <v>0</v>
      </c>
      <c r="GM60" s="430">
        <v>0</v>
      </c>
      <c r="GN60" s="430">
        <v>0.5</v>
      </c>
      <c r="GO60" s="430">
        <v>0.5</v>
      </c>
      <c r="GP60" s="430">
        <v>0</v>
      </c>
      <c r="GQ60" s="430">
        <v>0</v>
      </c>
      <c r="GR60" s="430">
        <v>1</v>
      </c>
      <c r="GS60" s="430">
        <v>1</v>
      </c>
      <c r="GT60" s="430">
        <v>1</v>
      </c>
      <c r="GU60" s="430" t="s">
        <v>1226</v>
      </c>
      <c r="GV60" s="430">
        <v>0</v>
      </c>
      <c r="GW60" s="430" t="s">
        <v>1226</v>
      </c>
      <c r="GX60" s="430" t="s">
        <v>1226</v>
      </c>
      <c r="GY60" s="430" t="s">
        <v>1226</v>
      </c>
      <c r="GZ60" s="430" t="s">
        <v>10493</v>
      </c>
      <c r="HA60" s="430" t="s">
        <v>10494</v>
      </c>
      <c r="HB60" s="430">
        <v>0</v>
      </c>
      <c r="HC60" s="430">
        <v>0</v>
      </c>
      <c r="HD60" s="430">
        <v>0</v>
      </c>
      <c r="HE60" s="430">
        <v>0</v>
      </c>
      <c r="HF60" s="430">
        <v>0</v>
      </c>
      <c r="HG60" s="430">
        <v>0</v>
      </c>
      <c r="HH60" s="430">
        <v>0</v>
      </c>
      <c r="HI60" s="430">
        <v>0</v>
      </c>
      <c r="HJ60" s="430">
        <v>0</v>
      </c>
      <c r="HK60" s="430">
        <v>0</v>
      </c>
      <c r="HL60" s="430">
        <v>0</v>
      </c>
      <c r="HM60" s="430">
        <v>0</v>
      </c>
      <c r="HN60" s="430">
        <v>1</v>
      </c>
      <c r="HO60" s="430" t="s">
        <v>1226</v>
      </c>
      <c r="HP60" s="430" t="s">
        <v>1226</v>
      </c>
      <c r="HQ60" s="430" t="s">
        <v>1226</v>
      </c>
      <c r="HR60" s="430">
        <v>0</v>
      </c>
      <c r="HS60" s="430">
        <v>0</v>
      </c>
      <c r="HT60" s="430">
        <v>0</v>
      </c>
      <c r="HU60" s="430">
        <v>0</v>
      </c>
      <c r="HV60" s="430">
        <v>0</v>
      </c>
      <c r="HW60" s="430">
        <v>0</v>
      </c>
      <c r="HX60" s="430">
        <v>1</v>
      </c>
      <c r="HY60" s="430">
        <v>0</v>
      </c>
      <c r="HZ60" s="430" t="s">
        <v>1226</v>
      </c>
      <c r="IA60" s="430">
        <v>0</v>
      </c>
      <c r="IB60" s="430" t="s">
        <v>1226</v>
      </c>
      <c r="IC60" s="430" t="s">
        <v>1226</v>
      </c>
      <c r="ID60" s="430" t="s">
        <v>1226</v>
      </c>
      <c r="IE60" s="430" t="s">
        <v>10495</v>
      </c>
      <c r="IF60" s="430" t="s">
        <v>10496</v>
      </c>
      <c r="IG60" s="430">
        <v>1</v>
      </c>
      <c r="IH60" s="430">
        <v>1</v>
      </c>
      <c r="II60" s="430">
        <v>1</v>
      </c>
      <c r="IJ60" s="430">
        <v>1</v>
      </c>
      <c r="IK60" s="430">
        <v>0</v>
      </c>
      <c r="IL60" s="430" t="s">
        <v>10436</v>
      </c>
      <c r="IM60" s="430" t="s">
        <v>10497</v>
      </c>
      <c r="IN60" s="430" t="s">
        <v>1226</v>
      </c>
      <c r="IO60" s="430" t="s">
        <v>1226</v>
      </c>
      <c r="IP60" s="430" t="s">
        <v>1226</v>
      </c>
      <c r="IQ60" s="430" t="s">
        <v>1226</v>
      </c>
      <c r="IR60" s="430" t="s">
        <v>1226</v>
      </c>
      <c r="IS60" s="430" t="s">
        <v>1226</v>
      </c>
      <c r="IT60" s="430" t="s">
        <v>1226</v>
      </c>
      <c r="IU60" s="430" t="s">
        <v>1226</v>
      </c>
      <c r="IV60" s="430" t="s">
        <v>1316</v>
      </c>
      <c r="IW60" s="430" t="s">
        <v>1226</v>
      </c>
      <c r="IX60" s="430" t="s">
        <v>1226</v>
      </c>
      <c r="IY60" s="430" t="s">
        <v>1226</v>
      </c>
      <c r="IZ60" s="430" t="s">
        <v>1226</v>
      </c>
      <c r="JA60" s="430" t="s">
        <v>1226</v>
      </c>
      <c r="JB60" s="430" t="s">
        <v>1226</v>
      </c>
      <c r="JC60" s="430" t="s">
        <v>1226</v>
      </c>
      <c r="JD60" s="430" t="s">
        <v>1226</v>
      </c>
      <c r="JE60" s="430" t="s">
        <v>1316</v>
      </c>
      <c r="JF60" s="430" t="s">
        <v>1226</v>
      </c>
      <c r="JG60" s="430" t="s">
        <v>1226</v>
      </c>
      <c r="JH60" s="430" t="s">
        <v>1226</v>
      </c>
      <c r="JI60" s="430" t="s">
        <v>1226</v>
      </c>
      <c r="JJ60" s="430" t="s">
        <v>1226</v>
      </c>
      <c r="JK60" s="430" t="s">
        <v>1226</v>
      </c>
      <c r="JL60" s="430" t="s">
        <v>1226</v>
      </c>
      <c r="JM60" s="430" t="s">
        <v>1226</v>
      </c>
      <c r="JN60" s="430" t="s">
        <v>1226</v>
      </c>
      <c r="JO60" s="430" t="s">
        <v>1316</v>
      </c>
      <c r="JP60" s="443" t="s">
        <v>1226</v>
      </c>
      <c r="JQ60" s="443" t="s">
        <v>1226</v>
      </c>
      <c r="JR60" s="443" t="s">
        <v>1226</v>
      </c>
      <c r="JS60" s="443" t="s">
        <v>1226</v>
      </c>
      <c r="JT60" s="443" t="s">
        <v>1226</v>
      </c>
      <c r="JU60" s="430" t="s">
        <v>1226</v>
      </c>
      <c r="JV60" s="430" t="s">
        <v>1226</v>
      </c>
      <c r="JW60" s="430">
        <v>0</v>
      </c>
      <c r="JX60" s="430" t="s">
        <v>1226</v>
      </c>
      <c r="JY60" s="430" t="s">
        <v>1226</v>
      </c>
      <c r="JZ60" s="430">
        <v>0</v>
      </c>
      <c r="KA60" s="430" t="s">
        <v>1226</v>
      </c>
      <c r="KB60" s="430" t="s">
        <v>1226</v>
      </c>
      <c r="KC60" s="430">
        <v>0.75</v>
      </c>
      <c r="KD60" s="430" t="s">
        <v>1226</v>
      </c>
      <c r="KE60" s="430" t="s">
        <v>1226</v>
      </c>
      <c r="KF60" s="430">
        <v>0.5</v>
      </c>
      <c r="KG60" s="430" t="s">
        <v>1226</v>
      </c>
      <c r="KH60" s="430" t="s">
        <v>1226</v>
      </c>
      <c r="KI60" s="430">
        <v>0</v>
      </c>
      <c r="KJ60" s="430" t="s">
        <v>1226</v>
      </c>
      <c r="KK60" s="430" t="s">
        <v>1226</v>
      </c>
      <c r="KL60" s="430">
        <v>0.75</v>
      </c>
      <c r="KM60" s="430" t="s">
        <v>1226</v>
      </c>
      <c r="KN60" s="430" t="s">
        <v>1226</v>
      </c>
      <c r="KO60" s="430">
        <v>0.75</v>
      </c>
      <c r="KP60" s="430" t="s">
        <v>10498</v>
      </c>
      <c r="KQ60" s="430" t="s">
        <v>10499</v>
      </c>
      <c r="KR60" s="430" t="s">
        <v>1226</v>
      </c>
      <c r="KS60" s="430" t="s">
        <v>1226</v>
      </c>
      <c r="KT60" s="430" t="s">
        <v>1226</v>
      </c>
      <c r="KU60" s="430" t="s">
        <v>1226</v>
      </c>
      <c r="KV60" s="430" t="s">
        <v>1226</v>
      </c>
      <c r="KW60" s="430" t="s">
        <v>1226</v>
      </c>
      <c r="KX60" s="430" t="s">
        <v>1226</v>
      </c>
      <c r="KY60" s="430" t="s">
        <v>1226</v>
      </c>
      <c r="KZ60" s="430" t="s">
        <v>1226</v>
      </c>
      <c r="LA60" s="430" t="s">
        <v>1226</v>
      </c>
      <c r="LB60" s="430" t="s">
        <v>1226</v>
      </c>
      <c r="LC60" s="430" t="s">
        <v>1226</v>
      </c>
      <c r="LD60" s="430" t="s">
        <v>1226</v>
      </c>
      <c r="LE60" s="430" t="s">
        <v>1226</v>
      </c>
      <c r="LF60" s="430" t="s">
        <v>137</v>
      </c>
      <c r="LG60" s="430" t="s">
        <v>10500</v>
      </c>
      <c r="LH60" s="430">
        <v>2021</v>
      </c>
      <c r="LI60" s="430" t="s">
        <v>10501</v>
      </c>
      <c r="LJ60" s="430" t="s">
        <v>10502</v>
      </c>
      <c r="LK60" s="430">
        <v>69749</v>
      </c>
      <c r="LL60" s="430">
        <v>57989</v>
      </c>
      <c r="LM60" s="430" t="s">
        <v>1226</v>
      </c>
      <c r="LN60" s="430" t="s">
        <v>1226</v>
      </c>
      <c r="LO60" s="430">
        <v>11760</v>
      </c>
      <c r="LP60" s="430" t="s">
        <v>1226</v>
      </c>
      <c r="LQ60" s="430" t="s">
        <v>1226</v>
      </c>
      <c r="LR60" s="430" t="s">
        <v>1226</v>
      </c>
      <c r="LS60" s="430" t="s">
        <v>1226</v>
      </c>
      <c r="LT60" s="430" t="s">
        <v>1226</v>
      </c>
      <c r="LU60" s="430" t="s">
        <v>10503</v>
      </c>
      <c r="LV60" s="430" t="s">
        <v>1226</v>
      </c>
      <c r="LW60" s="430" t="s">
        <v>1226</v>
      </c>
      <c r="LX60" s="430" t="s">
        <v>1226</v>
      </c>
      <c r="LY60" s="430" t="s">
        <v>1226</v>
      </c>
      <c r="LZ60" s="430" t="s">
        <v>1226</v>
      </c>
      <c r="MA60" s="430" t="s">
        <v>1226</v>
      </c>
      <c r="MB60" s="430" t="s">
        <v>1226</v>
      </c>
      <c r="MC60" s="430" t="s">
        <v>1226</v>
      </c>
      <c r="MD60" s="430" t="s">
        <v>1226</v>
      </c>
      <c r="ME60" s="430" t="s">
        <v>1226</v>
      </c>
      <c r="MF60" s="430" t="s">
        <v>1226</v>
      </c>
      <c r="MG60" s="430" t="s">
        <v>1226</v>
      </c>
      <c r="MH60" s="430" t="s">
        <v>1226</v>
      </c>
      <c r="MI60" s="430" t="s">
        <v>1226</v>
      </c>
      <c r="MJ60" s="430">
        <v>300208</v>
      </c>
      <c r="MK60" s="430">
        <v>265306</v>
      </c>
      <c r="ML60" s="430">
        <v>162973</v>
      </c>
      <c r="MM60" s="430">
        <v>102333</v>
      </c>
      <c r="MN60" s="430">
        <v>34900</v>
      </c>
      <c r="MO60" s="430">
        <v>32950</v>
      </c>
      <c r="MP60" s="430">
        <v>1950</v>
      </c>
      <c r="MQ60" s="430">
        <v>2</v>
      </c>
      <c r="MR60" s="430" t="s">
        <v>1226</v>
      </c>
      <c r="MS60" s="430" t="s">
        <v>1226</v>
      </c>
      <c r="MT60" s="430" t="s">
        <v>1226</v>
      </c>
      <c r="MU60" s="430" t="s">
        <v>1226</v>
      </c>
      <c r="MV60" s="430" t="s">
        <v>1226</v>
      </c>
      <c r="MW60" s="430" t="s">
        <v>10504</v>
      </c>
      <c r="MX60" s="430" t="s">
        <v>1226</v>
      </c>
      <c r="MY60" s="430" t="s">
        <v>1226</v>
      </c>
      <c r="MZ60" s="430" t="s">
        <v>1226</v>
      </c>
      <c r="NA60" s="430" t="s">
        <v>1226</v>
      </c>
      <c r="NB60" s="430" t="s">
        <v>1226</v>
      </c>
      <c r="NC60" s="430" t="s">
        <v>1226</v>
      </c>
      <c r="ND60" s="430" t="s">
        <v>1226</v>
      </c>
      <c r="NE60" s="430" t="s">
        <v>1226</v>
      </c>
      <c r="NF60" s="430" t="s">
        <v>1226</v>
      </c>
      <c r="NG60" s="430" t="s">
        <v>1226</v>
      </c>
      <c r="NH60" s="430" t="s">
        <v>1226</v>
      </c>
      <c r="NI60" s="430" t="s">
        <v>1226</v>
      </c>
      <c r="NJ60" s="430" t="s">
        <v>1226</v>
      </c>
      <c r="NK60" s="430" t="s">
        <v>1226</v>
      </c>
      <c r="NL60" s="430" t="s">
        <v>1226</v>
      </c>
      <c r="NM60" s="430" t="s">
        <v>1226</v>
      </c>
      <c r="NN60" s="430" t="s">
        <v>1226</v>
      </c>
      <c r="NO60" s="430" t="s">
        <v>1226</v>
      </c>
      <c r="NP60" s="430" t="s">
        <v>1226</v>
      </c>
      <c r="NQ60" s="430" t="s">
        <v>1226</v>
      </c>
      <c r="NR60" s="430" t="s">
        <v>1226</v>
      </c>
      <c r="NS60" s="430" t="s">
        <v>1226</v>
      </c>
      <c r="NT60" s="430" t="s">
        <v>1226</v>
      </c>
      <c r="NU60" s="430" t="s">
        <v>1226</v>
      </c>
      <c r="NV60" s="430" t="s">
        <v>1226</v>
      </c>
      <c r="NW60" s="430" t="s">
        <v>1226</v>
      </c>
      <c r="NX60" s="430" t="s">
        <v>1226</v>
      </c>
      <c r="NY60" s="430" t="s">
        <v>1226</v>
      </c>
      <c r="NZ60" s="430" t="s">
        <v>1226</v>
      </c>
      <c r="OA60" s="430" t="s">
        <v>1226</v>
      </c>
      <c r="OB60" s="430" t="s">
        <v>1226</v>
      </c>
      <c r="OC60" s="430" t="s">
        <v>1226</v>
      </c>
      <c r="OD60" s="430" t="s">
        <v>1226</v>
      </c>
      <c r="OE60" s="430" t="s">
        <v>1226</v>
      </c>
      <c r="OF60" s="430" t="s">
        <v>1226</v>
      </c>
      <c r="OG60" s="430" t="s">
        <v>1226</v>
      </c>
      <c r="OH60" s="430" t="s">
        <v>1226</v>
      </c>
      <c r="OI60" s="430" t="s">
        <v>1226</v>
      </c>
      <c r="OJ60" s="430" t="s">
        <v>1226</v>
      </c>
      <c r="OK60" s="430" t="s">
        <v>1226</v>
      </c>
      <c r="OL60" s="430" t="s">
        <v>1226</v>
      </c>
      <c r="OM60" s="430" t="s">
        <v>1226</v>
      </c>
      <c r="ON60" s="430" t="s">
        <v>1226</v>
      </c>
      <c r="OO60" s="430" t="s">
        <v>1226</v>
      </c>
      <c r="OP60" s="430" t="s">
        <v>1226</v>
      </c>
      <c r="OQ60" s="430" t="s">
        <v>1226</v>
      </c>
      <c r="OR60" s="430" t="s">
        <v>1226</v>
      </c>
      <c r="OS60" s="430" t="s">
        <v>1226</v>
      </c>
      <c r="OT60" s="430" t="s">
        <v>1226</v>
      </c>
      <c r="OU60" s="430" t="s">
        <v>1226</v>
      </c>
      <c r="OV60" s="430" t="s">
        <v>1226</v>
      </c>
      <c r="OW60" s="430" t="s">
        <v>1226</v>
      </c>
      <c r="OX60" s="430" t="s">
        <v>1226</v>
      </c>
      <c r="OY60" s="430" t="s">
        <v>1226</v>
      </c>
      <c r="OZ60" s="430" t="s">
        <v>1226</v>
      </c>
      <c r="PA60" s="430" t="s">
        <v>1226</v>
      </c>
      <c r="PB60" s="430">
        <v>31538</v>
      </c>
      <c r="PC60" s="430">
        <v>14111</v>
      </c>
      <c r="PD60" s="430" t="s">
        <v>10505</v>
      </c>
      <c r="PE60" s="430" t="s">
        <v>10505</v>
      </c>
      <c r="PF60" s="430">
        <v>17427</v>
      </c>
      <c r="PG60" s="430" t="s">
        <v>10505</v>
      </c>
      <c r="PH60" s="430" t="s">
        <v>10505</v>
      </c>
      <c r="PI60" s="430" t="s">
        <v>1226</v>
      </c>
      <c r="PJ60" s="430" t="s">
        <v>1226</v>
      </c>
      <c r="PK60" s="430" t="s">
        <v>1226</v>
      </c>
      <c r="PL60" s="430" t="s">
        <v>1226</v>
      </c>
      <c r="PM60" s="430" t="s">
        <v>1226</v>
      </c>
      <c r="PN60" s="430" t="s">
        <v>1226</v>
      </c>
      <c r="PO60" s="430" t="s">
        <v>10506</v>
      </c>
      <c r="PP60" s="430">
        <v>21496</v>
      </c>
      <c r="PQ60" s="430">
        <v>8768</v>
      </c>
      <c r="PR60" s="430" t="s">
        <v>10505</v>
      </c>
      <c r="PS60" s="430" t="s">
        <v>10505</v>
      </c>
      <c r="PT60" s="430">
        <v>12728</v>
      </c>
      <c r="PU60" s="430">
        <v>11583</v>
      </c>
      <c r="PV60" s="430">
        <v>1145</v>
      </c>
      <c r="PW60" s="430" t="s">
        <v>1226</v>
      </c>
      <c r="PX60" s="430" t="s">
        <v>1226</v>
      </c>
      <c r="PY60" s="430" t="s">
        <v>1226</v>
      </c>
      <c r="PZ60" s="430" t="s">
        <v>1226</v>
      </c>
      <c r="QA60" s="430" t="s">
        <v>1226</v>
      </c>
      <c r="QB60" s="430" t="s">
        <v>1226</v>
      </c>
      <c r="QC60" s="430" t="s">
        <v>10507</v>
      </c>
      <c r="QD60" s="430">
        <v>422991</v>
      </c>
      <c r="QE60" s="430">
        <v>346174</v>
      </c>
      <c r="QF60" s="430" t="s">
        <v>1226</v>
      </c>
      <c r="QG60" s="430" t="s">
        <v>1226</v>
      </c>
      <c r="QH60" s="430">
        <v>76815</v>
      </c>
      <c r="QI60" s="430" t="s">
        <v>1226</v>
      </c>
      <c r="QJ60" s="430" t="s">
        <v>1226</v>
      </c>
      <c r="QK60" s="430">
        <v>2</v>
      </c>
      <c r="QL60" s="430" t="s">
        <v>1226</v>
      </c>
      <c r="QM60" s="430" t="s">
        <v>1226</v>
      </c>
      <c r="QN60" s="430" t="s">
        <v>1226</v>
      </c>
      <c r="QO60" s="430" t="s">
        <v>1226</v>
      </c>
      <c r="QP60" s="430" t="s">
        <v>1226</v>
      </c>
      <c r="QQ60" s="430" t="s">
        <v>10508</v>
      </c>
      <c r="QR60" s="430" t="s">
        <v>1316</v>
      </c>
      <c r="QS60" s="430" t="s">
        <v>1316</v>
      </c>
      <c r="QT60" s="443">
        <v>1660.6904761904761</v>
      </c>
      <c r="QU60" s="443" t="s">
        <v>1226</v>
      </c>
      <c r="QV60" s="443">
        <v>7147.8095238095239</v>
      </c>
      <c r="QW60" s="443" t="s">
        <v>1226</v>
      </c>
      <c r="QX60" s="443" t="s">
        <v>1226</v>
      </c>
      <c r="QY60" s="443" t="s">
        <v>1226</v>
      </c>
      <c r="QZ60" s="443" t="s">
        <v>1226</v>
      </c>
      <c r="RA60" s="443">
        <v>750.90476190476193</v>
      </c>
      <c r="RB60" s="443">
        <v>511.8095238095238</v>
      </c>
      <c r="RC60" s="443">
        <v>10071.214285714286</v>
      </c>
      <c r="RD60" s="443">
        <v>8242.2380952380954</v>
      </c>
      <c r="RE60" s="443" t="s">
        <v>1226</v>
      </c>
      <c r="RF60" s="443" t="s">
        <v>1226</v>
      </c>
      <c r="RG60" s="443">
        <v>1828.9285714285713</v>
      </c>
      <c r="RH60" s="443" t="s">
        <v>1226</v>
      </c>
      <c r="RI60" s="443" t="s">
        <v>1226</v>
      </c>
      <c r="RJ60" s="443">
        <v>4.7619047619047616E-2</v>
      </c>
      <c r="RK60" s="443" t="s">
        <v>1226</v>
      </c>
      <c r="RL60" s="443" t="s">
        <v>1226</v>
      </c>
      <c r="RM60" s="443" t="s">
        <v>1226</v>
      </c>
      <c r="RN60" s="443" t="s">
        <v>1226</v>
      </c>
      <c r="RO60" s="443" t="s">
        <v>1226</v>
      </c>
    </row>
    <row r="61" spans="1:483" x14ac:dyDescent="0.2">
      <c r="A61" s="430" t="s">
        <v>10509</v>
      </c>
      <c r="B61" s="430" t="s">
        <v>10510</v>
      </c>
      <c r="C61" s="430" t="s">
        <v>1037</v>
      </c>
      <c r="D61" s="430" t="s">
        <v>1081</v>
      </c>
      <c r="E61" s="430" t="s">
        <v>1057</v>
      </c>
      <c r="F61" s="443">
        <v>43.533591999999999</v>
      </c>
      <c r="G61" s="444">
        <v>207889.33372413801</v>
      </c>
      <c r="H61" s="430">
        <v>0</v>
      </c>
      <c r="I61" s="430">
        <v>0</v>
      </c>
      <c r="J61" s="430">
        <v>0</v>
      </c>
      <c r="K61" s="430">
        <v>0</v>
      </c>
      <c r="L61" s="430">
        <v>0</v>
      </c>
      <c r="M61" s="430">
        <v>0</v>
      </c>
      <c r="N61" s="430">
        <v>0</v>
      </c>
      <c r="O61" s="430" t="s">
        <v>1226</v>
      </c>
      <c r="P61" s="430" t="s">
        <v>10559</v>
      </c>
      <c r="Q61" s="430">
        <v>0.01</v>
      </c>
      <c r="R61" s="430">
        <v>5.0000000000000001E-3</v>
      </c>
      <c r="S61" s="430">
        <v>5.0000000000000001E-3</v>
      </c>
      <c r="T61" s="430" t="s">
        <v>1226</v>
      </c>
      <c r="U61" s="430" t="s">
        <v>1226</v>
      </c>
      <c r="V61" s="430" t="s">
        <v>1226</v>
      </c>
      <c r="W61" s="451" t="s">
        <v>1226</v>
      </c>
      <c r="X61" s="451" t="s">
        <v>1226</v>
      </c>
      <c r="Y61" s="451" t="s">
        <v>1226</v>
      </c>
      <c r="Z61" s="430" t="s">
        <v>10599</v>
      </c>
      <c r="AA61" s="430">
        <v>575.5</v>
      </c>
      <c r="AB61" s="430">
        <v>196</v>
      </c>
      <c r="AC61" s="430">
        <v>379.5</v>
      </c>
      <c r="AD61" s="430" t="s">
        <v>1226</v>
      </c>
      <c r="AE61" s="430" t="s">
        <v>1226</v>
      </c>
      <c r="AF61" s="430" t="s">
        <v>1226</v>
      </c>
      <c r="AG61" s="451" t="s">
        <v>1226</v>
      </c>
      <c r="AH61" s="451" t="s">
        <v>1226</v>
      </c>
      <c r="AI61" s="451" t="s">
        <v>1226</v>
      </c>
      <c r="AJ61" s="430" t="s">
        <v>1367</v>
      </c>
      <c r="AK61" s="430" t="s">
        <v>1226</v>
      </c>
      <c r="AL61" s="430" t="s">
        <v>1226</v>
      </c>
      <c r="AM61" s="430" t="s">
        <v>1226</v>
      </c>
      <c r="AN61" s="430" t="s">
        <v>1226</v>
      </c>
      <c r="AO61" s="430" t="s">
        <v>1226</v>
      </c>
      <c r="AP61" s="430" t="s">
        <v>1226</v>
      </c>
      <c r="AQ61" s="451" t="s">
        <v>1226</v>
      </c>
      <c r="AR61" s="451" t="s">
        <v>1226</v>
      </c>
      <c r="AS61" s="451" t="s">
        <v>1226</v>
      </c>
      <c r="AT61" s="430" t="s">
        <v>10561</v>
      </c>
      <c r="AU61" s="430" t="s">
        <v>1226</v>
      </c>
      <c r="AV61" s="430" t="s">
        <v>1226</v>
      </c>
      <c r="AW61" s="430" t="s">
        <v>1226</v>
      </c>
      <c r="AX61" s="430" t="s">
        <v>1226</v>
      </c>
      <c r="AY61" s="430" t="s">
        <v>1226</v>
      </c>
      <c r="AZ61" s="430" t="s">
        <v>1226</v>
      </c>
      <c r="BA61" s="451" t="s">
        <v>1226</v>
      </c>
      <c r="BB61" s="451" t="s">
        <v>1226</v>
      </c>
      <c r="BC61" s="451" t="s">
        <v>1226</v>
      </c>
      <c r="BD61" s="430" t="s">
        <v>1628</v>
      </c>
      <c r="BE61" s="430" t="s">
        <v>1226</v>
      </c>
      <c r="BF61" s="430" t="s">
        <v>1226</v>
      </c>
      <c r="BG61" s="430" t="s">
        <v>1226</v>
      </c>
      <c r="BH61" s="430" t="s">
        <v>1226</v>
      </c>
      <c r="BI61" s="430" t="s">
        <v>1226</v>
      </c>
      <c r="BJ61" s="430" t="s">
        <v>1226</v>
      </c>
      <c r="BK61" s="451" t="s">
        <v>1226</v>
      </c>
      <c r="BL61" s="451" t="s">
        <v>1226</v>
      </c>
      <c r="BM61" s="451" t="s">
        <v>1226</v>
      </c>
      <c r="BN61" s="430" t="s">
        <v>10562</v>
      </c>
      <c r="BO61" s="430" t="s">
        <v>1226</v>
      </c>
      <c r="BP61" s="430" t="s">
        <v>1226</v>
      </c>
      <c r="BQ61" s="430" t="s">
        <v>1226</v>
      </c>
      <c r="BR61" s="430" t="s">
        <v>1226</v>
      </c>
      <c r="BS61" s="430" t="s">
        <v>1226</v>
      </c>
      <c r="BT61" s="430" t="s">
        <v>1226</v>
      </c>
      <c r="BU61" s="451" t="s">
        <v>1226</v>
      </c>
      <c r="BV61" s="451" t="s">
        <v>1226</v>
      </c>
      <c r="BW61" s="451" t="s">
        <v>1226</v>
      </c>
      <c r="BX61" s="430" t="s">
        <v>10600</v>
      </c>
      <c r="BY61" s="430">
        <v>148</v>
      </c>
      <c r="BZ61" s="430">
        <v>84</v>
      </c>
      <c r="CA61" s="430">
        <v>64</v>
      </c>
      <c r="CB61" s="430" t="s">
        <v>1226</v>
      </c>
      <c r="CC61" s="430" t="s">
        <v>1226</v>
      </c>
      <c r="CD61" s="430" t="s">
        <v>1226</v>
      </c>
      <c r="CE61" s="451" t="s">
        <v>1226</v>
      </c>
      <c r="CF61" s="451" t="s">
        <v>1226</v>
      </c>
      <c r="CG61" s="451" t="s">
        <v>1226</v>
      </c>
      <c r="CH61" s="430" t="s">
        <v>10601</v>
      </c>
      <c r="CI61" s="430">
        <v>575.4</v>
      </c>
      <c r="CJ61" s="430">
        <v>151</v>
      </c>
      <c r="CK61" s="430">
        <v>424.4</v>
      </c>
      <c r="CL61" s="430" t="s">
        <v>1226</v>
      </c>
      <c r="CM61" s="430" t="s">
        <v>1226</v>
      </c>
      <c r="CN61" s="430" t="s">
        <v>1226</v>
      </c>
      <c r="CO61" s="451" t="s">
        <v>1226</v>
      </c>
      <c r="CP61" s="451" t="s">
        <v>1226</v>
      </c>
      <c r="CQ61" s="451" t="s">
        <v>1226</v>
      </c>
      <c r="CR61" s="430" t="s">
        <v>1226</v>
      </c>
      <c r="CS61" s="430" t="s">
        <v>1226</v>
      </c>
      <c r="CT61" s="430" t="s">
        <v>1226</v>
      </c>
      <c r="CU61" s="430" t="s">
        <v>1226</v>
      </c>
      <c r="CV61" s="430" t="s">
        <v>1226</v>
      </c>
      <c r="CW61" s="430" t="s">
        <v>1226</v>
      </c>
      <c r="CX61" s="430" t="s">
        <v>1226</v>
      </c>
      <c r="CY61" s="451" t="s">
        <v>1226</v>
      </c>
      <c r="CZ61" s="451" t="s">
        <v>1226</v>
      </c>
      <c r="DA61" s="451" t="s">
        <v>1226</v>
      </c>
      <c r="DB61" s="430" t="s">
        <v>1226</v>
      </c>
      <c r="DC61" s="430" t="s">
        <v>1226</v>
      </c>
      <c r="DD61" s="430" t="s">
        <v>1226</v>
      </c>
      <c r="DE61" s="430" t="s">
        <v>1226</v>
      </c>
      <c r="DF61" s="430" t="s">
        <v>1226</v>
      </c>
      <c r="DG61" s="430" t="s">
        <v>1226</v>
      </c>
      <c r="DH61" s="430" t="s">
        <v>1226</v>
      </c>
      <c r="DI61" s="451" t="s">
        <v>1226</v>
      </c>
      <c r="DJ61" s="451" t="s">
        <v>1226</v>
      </c>
      <c r="DK61" s="451" t="s">
        <v>1226</v>
      </c>
      <c r="DL61" s="430" t="s">
        <v>1226</v>
      </c>
      <c r="DM61" s="430" t="s">
        <v>1226</v>
      </c>
      <c r="DN61" s="430" t="s">
        <v>1226</v>
      </c>
      <c r="DO61" s="430" t="s">
        <v>1226</v>
      </c>
      <c r="DP61" s="430" t="s">
        <v>1226</v>
      </c>
      <c r="DQ61" s="430" t="s">
        <v>1226</v>
      </c>
      <c r="DR61" s="430" t="s">
        <v>1226</v>
      </c>
      <c r="DS61" s="451" t="s">
        <v>1226</v>
      </c>
      <c r="DT61" s="451" t="s">
        <v>1226</v>
      </c>
      <c r="DU61" s="451" t="s">
        <v>1226</v>
      </c>
      <c r="DV61" s="430" t="s">
        <v>1226</v>
      </c>
      <c r="DW61" s="430" t="s">
        <v>1226</v>
      </c>
      <c r="DX61" s="430" t="s">
        <v>1226</v>
      </c>
      <c r="DY61" s="430" t="s">
        <v>1226</v>
      </c>
      <c r="DZ61" s="430" t="s">
        <v>1226</v>
      </c>
      <c r="EA61" s="430" t="s">
        <v>1226</v>
      </c>
      <c r="EB61" s="430" t="s">
        <v>1226</v>
      </c>
      <c r="EC61" s="451" t="s">
        <v>1226</v>
      </c>
      <c r="ED61" s="451" t="s">
        <v>1226</v>
      </c>
      <c r="EE61" s="451" t="s">
        <v>1226</v>
      </c>
      <c r="EF61" s="430" t="s">
        <v>1226</v>
      </c>
      <c r="EG61" s="430" t="s">
        <v>1226</v>
      </c>
      <c r="EH61" s="430" t="s">
        <v>1226</v>
      </c>
      <c r="EI61" s="430" t="s">
        <v>1226</v>
      </c>
      <c r="EJ61" s="430" t="s">
        <v>1226</v>
      </c>
      <c r="EK61" s="430" t="s">
        <v>1226</v>
      </c>
      <c r="EL61" s="430" t="s">
        <v>1226</v>
      </c>
      <c r="EM61" s="451" t="s">
        <v>1226</v>
      </c>
      <c r="EN61" s="451" t="s">
        <v>1226</v>
      </c>
      <c r="EO61" s="451" t="s">
        <v>1226</v>
      </c>
      <c r="EP61" s="430" t="s">
        <v>1226</v>
      </c>
      <c r="EQ61" s="430" t="s">
        <v>1226</v>
      </c>
      <c r="ER61" s="430" t="s">
        <v>1226</v>
      </c>
      <c r="ES61" s="430" t="s">
        <v>1226</v>
      </c>
      <c r="ET61" s="430" t="s">
        <v>1226</v>
      </c>
      <c r="EU61" s="430" t="s">
        <v>1226</v>
      </c>
      <c r="EV61" s="430" t="s">
        <v>1226</v>
      </c>
      <c r="EW61" s="451" t="s">
        <v>1226</v>
      </c>
      <c r="EX61" s="451" t="s">
        <v>1226</v>
      </c>
      <c r="EY61" s="451" t="s">
        <v>1226</v>
      </c>
      <c r="EZ61" s="430">
        <v>1298.9100000000001</v>
      </c>
      <c r="FA61" s="430">
        <v>431.005</v>
      </c>
      <c r="FB61" s="430">
        <v>867.90499999999997</v>
      </c>
      <c r="FC61" s="430" t="s">
        <v>1226</v>
      </c>
      <c r="FD61" s="430" t="s">
        <v>1226</v>
      </c>
      <c r="FE61" s="430" t="s">
        <v>1226</v>
      </c>
      <c r="FF61" s="430" t="s">
        <v>1226</v>
      </c>
      <c r="FG61" s="430" t="s">
        <v>1226</v>
      </c>
      <c r="FH61" s="430" t="s">
        <v>1226</v>
      </c>
      <c r="FI61" s="430">
        <v>2021</v>
      </c>
      <c r="FJ61" s="430" t="s">
        <v>10526</v>
      </c>
      <c r="FK61" s="430" t="s">
        <v>10602</v>
      </c>
      <c r="FL61" s="430" t="s">
        <v>1102</v>
      </c>
      <c r="FM61" s="430" t="s">
        <v>1226</v>
      </c>
      <c r="FN61" s="443">
        <v>895.8</v>
      </c>
      <c r="FO61" s="443">
        <v>297.2448275862069</v>
      </c>
      <c r="FP61" s="443">
        <v>598.55517241379312</v>
      </c>
      <c r="FQ61" s="443">
        <v>0</v>
      </c>
      <c r="FR61" s="443" t="s">
        <v>1226</v>
      </c>
      <c r="FS61" s="443">
        <v>0</v>
      </c>
      <c r="FT61" s="443">
        <v>895.8</v>
      </c>
      <c r="FU61" s="430">
        <v>0</v>
      </c>
      <c r="FV61" s="430">
        <v>0</v>
      </c>
      <c r="FW61" s="430">
        <v>0</v>
      </c>
      <c r="FX61" s="430">
        <v>0</v>
      </c>
      <c r="FY61" s="430">
        <v>0</v>
      </c>
      <c r="FZ61" s="430">
        <v>0</v>
      </c>
      <c r="GA61" s="430">
        <v>0</v>
      </c>
      <c r="GB61" s="430">
        <v>0</v>
      </c>
      <c r="GC61" s="430" t="s">
        <v>10603</v>
      </c>
      <c r="GD61" s="430" t="s">
        <v>10604</v>
      </c>
      <c r="GE61" s="430" t="s">
        <v>1226</v>
      </c>
      <c r="GF61" s="430">
        <v>0</v>
      </c>
      <c r="GG61" s="430">
        <v>0.5</v>
      </c>
      <c r="GH61" s="430">
        <v>0</v>
      </c>
      <c r="GI61" s="430" t="s">
        <v>1226</v>
      </c>
      <c r="GJ61" s="430">
        <v>0</v>
      </c>
      <c r="GK61" s="430">
        <v>0</v>
      </c>
      <c r="GL61" s="430">
        <v>0</v>
      </c>
      <c r="GM61" s="430" t="s">
        <v>1226</v>
      </c>
      <c r="GN61" s="430">
        <v>0</v>
      </c>
      <c r="GO61" s="430">
        <v>0</v>
      </c>
      <c r="GP61" s="430">
        <v>0</v>
      </c>
      <c r="GQ61" s="430" t="s">
        <v>1226</v>
      </c>
      <c r="GR61" s="430">
        <v>0</v>
      </c>
      <c r="GS61" s="430">
        <v>0</v>
      </c>
      <c r="GT61" s="430">
        <v>0</v>
      </c>
      <c r="GU61" s="430" t="s">
        <v>1226</v>
      </c>
      <c r="GV61" s="430" t="s">
        <v>1226</v>
      </c>
      <c r="GW61" s="430" t="s">
        <v>1226</v>
      </c>
      <c r="GX61" s="430" t="s">
        <v>1226</v>
      </c>
      <c r="GY61" s="430" t="s">
        <v>1226</v>
      </c>
      <c r="GZ61" s="430" t="s">
        <v>10605</v>
      </c>
      <c r="HA61" s="430" t="s">
        <v>1102</v>
      </c>
      <c r="HB61" s="430">
        <v>0</v>
      </c>
      <c r="HC61" s="430">
        <v>0.5</v>
      </c>
      <c r="HD61" s="430">
        <v>0</v>
      </c>
      <c r="HE61" s="430">
        <v>0</v>
      </c>
      <c r="HF61" s="430">
        <v>0</v>
      </c>
      <c r="HG61" s="430">
        <v>0</v>
      </c>
      <c r="HH61" s="430">
        <v>0</v>
      </c>
      <c r="HI61" s="430">
        <v>0</v>
      </c>
      <c r="HJ61" s="430">
        <v>0</v>
      </c>
      <c r="HK61" s="430">
        <v>0</v>
      </c>
      <c r="HL61" s="430">
        <v>0</v>
      </c>
      <c r="HM61" s="430">
        <v>0</v>
      </c>
      <c r="HN61" s="430">
        <v>1</v>
      </c>
      <c r="HO61" s="430" t="s">
        <v>1226</v>
      </c>
      <c r="HP61" s="430" t="s">
        <v>1226</v>
      </c>
      <c r="HQ61" s="430" t="s">
        <v>1226</v>
      </c>
      <c r="HR61" s="430" t="s">
        <v>1226</v>
      </c>
      <c r="HS61" s="430">
        <v>0</v>
      </c>
      <c r="HT61" s="430">
        <v>0</v>
      </c>
      <c r="HU61" s="430">
        <v>0</v>
      </c>
      <c r="HV61" s="430" t="s">
        <v>1226</v>
      </c>
      <c r="HW61" s="430">
        <v>0</v>
      </c>
      <c r="HX61" s="430">
        <v>0</v>
      </c>
      <c r="HY61" s="430">
        <v>0</v>
      </c>
      <c r="HZ61" s="430" t="s">
        <v>1226</v>
      </c>
      <c r="IA61" s="430" t="s">
        <v>1226</v>
      </c>
      <c r="IB61" s="430" t="s">
        <v>1226</v>
      </c>
      <c r="IC61" s="430" t="s">
        <v>1226</v>
      </c>
      <c r="ID61" s="430" t="s">
        <v>1226</v>
      </c>
      <c r="IE61" s="430" t="s">
        <v>10606</v>
      </c>
      <c r="IF61" s="430" t="s">
        <v>10607</v>
      </c>
      <c r="IG61" s="430">
        <v>0</v>
      </c>
      <c r="IH61" s="430">
        <v>0</v>
      </c>
      <c r="II61" s="430">
        <v>0</v>
      </c>
      <c r="IJ61" s="430">
        <v>0</v>
      </c>
      <c r="IK61" s="430">
        <v>0</v>
      </c>
      <c r="IL61" s="430" t="s">
        <v>1226</v>
      </c>
      <c r="IM61" s="430" t="s">
        <v>1226</v>
      </c>
      <c r="IN61" s="430" t="s">
        <v>1226</v>
      </c>
      <c r="IO61" s="430">
        <v>100</v>
      </c>
      <c r="IP61" s="430">
        <v>0</v>
      </c>
      <c r="IQ61" s="430" t="s">
        <v>1226</v>
      </c>
      <c r="IR61" s="430" t="s">
        <v>1226</v>
      </c>
      <c r="IS61" s="430">
        <v>100</v>
      </c>
      <c r="IT61" s="430" t="s">
        <v>1226</v>
      </c>
      <c r="IU61" s="430">
        <v>100</v>
      </c>
      <c r="IV61" s="430" t="s">
        <v>1226</v>
      </c>
      <c r="IW61" s="430">
        <v>0</v>
      </c>
      <c r="IX61" s="430" t="s">
        <v>1226</v>
      </c>
      <c r="IY61" s="430">
        <v>0</v>
      </c>
      <c r="IZ61" s="430" t="s">
        <v>1226</v>
      </c>
      <c r="JA61" s="430">
        <v>0</v>
      </c>
      <c r="JB61" s="430" t="s">
        <v>1226</v>
      </c>
      <c r="JC61" s="430">
        <v>0</v>
      </c>
      <c r="JD61" s="430" t="s">
        <v>1226</v>
      </c>
      <c r="JE61" s="430" t="s">
        <v>10608</v>
      </c>
      <c r="JF61" s="430">
        <v>2021</v>
      </c>
      <c r="JG61" s="430" t="s">
        <v>10609</v>
      </c>
      <c r="JH61" s="430">
        <v>50.8</v>
      </c>
      <c r="JI61" s="430">
        <v>0</v>
      </c>
      <c r="JJ61" s="430" t="s">
        <v>1102</v>
      </c>
      <c r="JK61" s="430">
        <v>50.8</v>
      </c>
      <c r="JL61" s="430">
        <v>0</v>
      </c>
      <c r="JM61" s="430">
        <v>0.75</v>
      </c>
      <c r="JN61" s="430">
        <v>0.75</v>
      </c>
      <c r="JO61" s="430" t="s">
        <v>1226</v>
      </c>
      <c r="JP61" s="443">
        <v>35.03448275862069</v>
      </c>
      <c r="JQ61" s="443" t="s">
        <v>1226</v>
      </c>
      <c r="JR61" s="443" t="s">
        <v>1226</v>
      </c>
      <c r="JS61" s="443">
        <v>35.03448275862069</v>
      </c>
      <c r="JT61" s="443" t="s">
        <v>1226</v>
      </c>
      <c r="JU61" s="430" t="s">
        <v>1226</v>
      </c>
      <c r="JV61" s="430" t="s">
        <v>1226</v>
      </c>
      <c r="JW61" s="430">
        <v>0.5</v>
      </c>
      <c r="JX61" s="430" t="s">
        <v>1226</v>
      </c>
      <c r="JY61" s="430" t="s">
        <v>1226</v>
      </c>
      <c r="JZ61" s="430">
        <v>0</v>
      </c>
      <c r="KA61" s="430" t="s">
        <v>1226</v>
      </c>
      <c r="KB61" s="430" t="s">
        <v>1226</v>
      </c>
      <c r="KC61" s="430">
        <v>0.5</v>
      </c>
      <c r="KD61" s="430" t="s">
        <v>1226</v>
      </c>
      <c r="KE61" s="430" t="s">
        <v>1226</v>
      </c>
      <c r="KF61" s="430">
        <v>0.5</v>
      </c>
      <c r="KG61" s="430" t="s">
        <v>1226</v>
      </c>
      <c r="KH61" s="430" t="s">
        <v>1226</v>
      </c>
      <c r="KI61" s="430">
        <v>0</v>
      </c>
      <c r="KJ61" s="430" t="s">
        <v>1226</v>
      </c>
      <c r="KK61" s="430" t="s">
        <v>1226</v>
      </c>
      <c r="KL61" s="430">
        <v>0</v>
      </c>
      <c r="KM61" s="430" t="s">
        <v>1226</v>
      </c>
      <c r="KN61" s="430" t="s">
        <v>1226</v>
      </c>
      <c r="KO61" s="430">
        <v>0</v>
      </c>
      <c r="KP61" s="430" t="s">
        <v>1102</v>
      </c>
      <c r="KQ61" s="430" t="s">
        <v>10610</v>
      </c>
      <c r="KR61" s="430" t="s">
        <v>1226</v>
      </c>
      <c r="KS61" s="430" t="s">
        <v>1226</v>
      </c>
      <c r="KT61" s="430" t="s">
        <v>1226</v>
      </c>
      <c r="KU61" s="430" t="s">
        <v>1226</v>
      </c>
      <c r="KV61" s="430" t="s">
        <v>1226</v>
      </c>
      <c r="KW61" s="430" t="s">
        <v>1226</v>
      </c>
      <c r="KX61" s="430" t="s">
        <v>1226</v>
      </c>
      <c r="KY61" s="430" t="s">
        <v>1226</v>
      </c>
      <c r="KZ61" s="430" t="s">
        <v>1226</v>
      </c>
      <c r="LA61" s="430" t="s">
        <v>1226</v>
      </c>
      <c r="LB61" s="430" t="s">
        <v>1226</v>
      </c>
      <c r="LC61" s="430" t="s">
        <v>1226</v>
      </c>
      <c r="LD61" s="430" t="s">
        <v>1226</v>
      </c>
      <c r="LE61" s="430" t="s">
        <v>1226</v>
      </c>
      <c r="LF61" s="430" t="s">
        <v>10510</v>
      </c>
      <c r="LG61" s="430" t="s">
        <v>10609</v>
      </c>
      <c r="LH61" s="430">
        <v>2021</v>
      </c>
      <c r="LI61" s="430" t="s">
        <v>10611</v>
      </c>
      <c r="LJ61" s="430" t="s">
        <v>10612</v>
      </c>
      <c r="LK61" s="430">
        <v>67.2</v>
      </c>
      <c r="LL61" s="430" t="s">
        <v>1226</v>
      </c>
      <c r="LM61" s="430" t="s">
        <v>1226</v>
      </c>
      <c r="LN61" s="430" t="s">
        <v>1226</v>
      </c>
      <c r="LO61" s="430" t="s">
        <v>1226</v>
      </c>
      <c r="LP61" s="430" t="s">
        <v>1226</v>
      </c>
      <c r="LQ61" s="430" t="s">
        <v>1226</v>
      </c>
      <c r="LR61" s="430" t="s">
        <v>1226</v>
      </c>
      <c r="LS61" s="430" t="s">
        <v>1226</v>
      </c>
      <c r="LT61" s="430" t="s">
        <v>1226</v>
      </c>
      <c r="LU61" s="430" t="s">
        <v>1226</v>
      </c>
      <c r="LV61" s="430" t="s">
        <v>1226</v>
      </c>
      <c r="LW61" s="430" t="s">
        <v>1226</v>
      </c>
      <c r="LX61" s="430" t="s">
        <v>1226</v>
      </c>
      <c r="LY61" s="430" t="s">
        <v>1226</v>
      </c>
      <c r="LZ61" s="430" t="s">
        <v>1226</v>
      </c>
      <c r="MA61" s="430" t="s">
        <v>1226</v>
      </c>
      <c r="MB61" s="430" t="s">
        <v>1226</v>
      </c>
      <c r="MC61" s="430" t="s">
        <v>1226</v>
      </c>
      <c r="MD61" s="430" t="s">
        <v>1226</v>
      </c>
      <c r="ME61" s="430" t="s">
        <v>1226</v>
      </c>
      <c r="MF61" s="430" t="s">
        <v>1226</v>
      </c>
      <c r="MG61" s="430" t="s">
        <v>1226</v>
      </c>
      <c r="MH61" s="430" t="s">
        <v>1226</v>
      </c>
      <c r="MI61" s="430" t="s">
        <v>1226</v>
      </c>
      <c r="MJ61" s="430">
        <v>575.20000000000005</v>
      </c>
      <c r="MK61" s="430">
        <v>196</v>
      </c>
      <c r="ML61" s="430" t="s">
        <v>1226</v>
      </c>
      <c r="MM61" s="430" t="s">
        <v>1226</v>
      </c>
      <c r="MN61" s="430">
        <v>379.5</v>
      </c>
      <c r="MO61" s="430" t="s">
        <v>1226</v>
      </c>
      <c r="MP61" s="430" t="s">
        <v>1226</v>
      </c>
      <c r="MQ61" s="430" t="s">
        <v>1226</v>
      </c>
      <c r="MR61" s="430" t="s">
        <v>1226</v>
      </c>
      <c r="MS61" s="430" t="s">
        <v>1226</v>
      </c>
      <c r="MT61" s="430" t="s">
        <v>1226</v>
      </c>
      <c r="MU61" s="430" t="s">
        <v>1226</v>
      </c>
      <c r="MV61" s="430" t="s">
        <v>1226</v>
      </c>
      <c r="MW61" s="430" t="s">
        <v>1226</v>
      </c>
      <c r="MX61" s="430">
        <v>723.4</v>
      </c>
      <c r="MY61" s="430">
        <v>235</v>
      </c>
      <c r="MZ61" s="430" t="s">
        <v>1226</v>
      </c>
      <c r="NA61" s="430" t="s">
        <v>1226</v>
      </c>
      <c r="NB61" s="430">
        <v>488.4</v>
      </c>
      <c r="NC61" s="430" t="s">
        <v>1226</v>
      </c>
      <c r="ND61" s="430" t="s">
        <v>1226</v>
      </c>
      <c r="NE61" s="430" t="s">
        <v>1226</v>
      </c>
      <c r="NF61" s="430" t="s">
        <v>1226</v>
      </c>
      <c r="NG61" s="430" t="s">
        <v>1226</v>
      </c>
      <c r="NH61" s="430" t="s">
        <v>1226</v>
      </c>
      <c r="NI61" s="430" t="s">
        <v>1226</v>
      </c>
      <c r="NJ61" s="430" t="s">
        <v>1226</v>
      </c>
      <c r="NK61" s="430" t="s">
        <v>1226</v>
      </c>
      <c r="NL61" s="430" t="s">
        <v>1226</v>
      </c>
      <c r="NM61" s="430" t="s">
        <v>1226</v>
      </c>
      <c r="NN61" s="430" t="s">
        <v>1226</v>
      </c>
      <c r="NO61" s="430" t="s">
        <v>1226</v>
      </c>
      <c r="NP61" s="430" t="s">
        <v>1226</v>
      </c>
      <c r="NQ61" s="430" t="s">
        <v>1226</v>
      </c>
      <c r="NR61" s="430" t="s">
        <v>1226</v>
      </c>
      <c r="NS61" s="430" t="s">
        <v>1226</v>
      </c>
      <c r="NT61" s="430" t="s">
        <v>1226</v>
      </c>
      <c r="NU61" s="430" t="s">
        <v>1226</v>
      </c>
      <c r="NV61" s="430" t="s">
        <v>1226</v>
      </c>
      <c r="NW61" s="430" t="s">
        <v>1226</v>
      </c>
      <c r="NX61" s="430" t="s">
        <v>1226</v>
      </c>
      <c r="NY61" s="430" t="s">
        <v>1226</v>
      </c>
      <c r="NZ61" s="430">
        <v>50.8</v>
      </c>
      <c r="OA61" s="430">
        <v>42.5</v>
      </c>
      <c r="OB61" s="430" t="s">
        <v>1226</v>
      </c>
      <c r="OC61" s="430" t="s">
        <v>1226</v>
      </c>
      <c r="OD61" s="430">
        <v>8.3000000000000007</v>
      </c>
      <c r="OE61" s="430" t="s">
        <v>1226</v>
      </c>
      <c r="OF61" s="430" t="s">
        <v>1226</v>
      </c>
      <c r="OG61" s="430" t="s">
        <v>1226</v>
      </c>
      <c r="OH61" s="430" t="s">
        <v>1226</v>
      </c>
      <c r="OI61" s="430" t="s">
        <v>1226</v>
      </c>
      <c r="OJ61" s="430" t="s">
        <v>1226</v>
      </c>
      <c r="OK61" s="430" t="s">
        <v>1226</v>
      </c>
      <c r="OL61" s="430" t="s">
        <v>1226</v>
      </c>
      <c r="OM61" s="430" t="s">
        <v>1226</v>
      </c>
      <c r="ON61" s="430" t="s">
        <v>1226</v>
      </c>
      <c r="OO61" s="430" t="s">
        <v>1226</v>
      </c>
      <c r="OP61" s="430" t="s">
        <v>1226</v>
      </c>
      <c r="OQ61" s="430" t="s">
        <v>1226</v>
      </c>
      <c r="OR61" s="430" t="s">
        <v>1226</v>
      </c>
      <c r="OS61" s="430" t="s">
        <v>1226</v>
      </c>
      <c r="OT61" s="430" t="s">
        <v>1226</v>
      </c>
      <c r="OU61" s="430" t="s">
        <v>1226</v>
      </c>
      <c r="OV61" s="430" t="s">
        <v>1226</v>
      </c>
      <c r="OW61" s="430" t="s">
        <v>1226</v>
      </c>
      <c r="OX61" s="430" t="s">
        <v>1226</v>
      </c>
      <c r="OY61" s="430" t="s">
        <v>1226</v>
      </c>
      <c r="OZ61" s="430" t="s">
        <v>1226</v>
      </c>
      <c r="PA61" s="430" t="s">
        <v>1226</v>
      </c>
      <c r="PB61" s="430">
        <v>25.5</v>
      </c>
      <c r="PC61" s="430">
        <v>25.5</v>
      </c>
      <c r="PD61" s="430" t="s">
        <v>1226</v>
      </c>
      <c r="PE61" s="430" t="s">
        <v>1226</v>
      </c>
      <c r="PF61" s="430" t="s">
        <v>1226</v>
      </c>
      <c r="PG61" s="430" t="s">
        <v>1226</v>
      </c>
      <c r="PH61" s="430" t="s">
        <v>1226</v>
      </c>
      <c r="PI61" s="430" t="s">
        <v>1226</v>
      </c>
      <c r="PJ61" s="430" t="s">
        <v>1226</v>
      </c>
      <c r="PK61" s="430" t="s">
        <v>1226</v>
      </c>
      <c r="PL61" s="430" t="s">
        <v>1226</v>
      </c>
      <c r="PM61" s="430" t="s">
        <v>1226</v>
      </c>
      <c r="PN61" s="430" t="s">
        <v>1226</v>
      </c>
      <c r="PO61" s="430" t="s">
        <v>1226</v>
      </c>
      <c r="PP61" s="430" t="s">
        <v>1226</v>
      </c>
      <c r="PQ61" s="430" t="s">
        <v>1226</v>
      </c>
      <c r="PR61" s="430" t="s">
        <v>1226</v>
      </c>
      <c r="PS61" s="430" t="s">
        <v>1226</v>
      </c>
      <c r="PT61" s="430" t="s">
        <v>1226</v>
      </c>
      <c r="PU61" s="430" t="s">
        <v>1226</v>
      </c>
      <c r="PV61" s="430" t="s">
        <v>1226</v>
      </c>
      <c r="PW61" s="430" t="s">
        <v>1226</v>
      </c>
      <c r="PX61" s="430" t="s">
        <v>1226</v>
      </c>
      <c r="PY61" s="430" t="s">
        <v>1226</v>
      </c>
      <c r="PZ61" s="430" t="s">
        <v>1226</v>
      </c>
      <c r="QA61" s="430" t="s">
        <v>1226</v>
      </c>
      <c r="QB61" s="430" t="s">
        <v>1226</v>
      </c>
      <c r="QC61" s="430" t="s">
        <v>1226</v>
      </c>
      <c r="QD61" s="430">
        <v>1442.4</v>
      </c>
      <c r="QE61" s="430">
        <v>499</v>
      </c>
      <c r="QF61" s="430" t="s">
        <v>1226</v>
      </c>
      <c r="QG61" s="430" t="s">
        <v>1226</v>
      </c>
      <c r="QH61" s="430">
        <v>876.2</v>
      </c>
      <c r="QI61" s="430" t="s">
        <v>1226</v>
      </c>
      <c r="QJ61" s="430" t="s">
        <v>1226</v>
      </c>
      <c r="QK61" s="430" t="s">
        <v>1226</v>
      </c>
      <c r="QL61" s="430" t="s">
        <v>1226</v>
      </c>
      <c r="QM61" s="430" t="s">
        <v>1226</v>
      </c>
      <c r="QN61" s="430" t="s">
        <v>1226</v>
      </c>
      <c r="QO61" s="430" t="s">
        <v>1226</v>
      </c>
      <c r="QP61" s="430" t="s">
        <v>1226</v>
      </c>
      <c r="QQ61" s="430" t="s">
        <v>1226</v>
      </c>
      <c r="QR61" s="430" t="s">
        <v>10613</v>
      </c>
      <c r="QS61" s="430" t="s">
        <v>1102</v>
      </c>
      <c r="QT61" s="443">
        <v>46.344827586206897</v>
      </c>
      <c r="QU61" s="443" t="s">
        <v>1226</v>
      </c>
      <c r="QV61" s="443">
        <v>396.68965517241378</v>
      </c>
      <c r="QW61" s="443">
        <v>498.89655172413791</v>
      </c>
      <c r="QX61" s="443" t="s">
        <v>1226</v>
      </c>
      <c r="QY61" s="443">
        <v>35.03448275862069</v>
      </c>
      <c r="QZ61" s="443" t="s">
        <v>1226</v>
      </c>
      <c r="RA61" s="443">
        <v>17.586206896551722</v>
      </c>
      <c r="RB61" s="443" t="s">
        <v>1226</v>
      </c>
      <c r="RC61" s="443">
        <v>994.75862068965512</v>
      </c>
      <c r="RD61" s="443">
        <v>344.13793103448273</v>
      </c>
      <c r="RE61" s="443" t="s">
        <v>1226</v>
      </c>
      <c r="RF61" s="443" t="s">
        <v>1226</v>
      </c>
      <c r="RG61" s="443">
        <v>604.27586206896547</v>
      </c>
      <c r="RH61" s="443" t="s">
        <v>1226</v>
      </c>
      <c r="RI61" s="443" t="s">
        <v>1226</v>
      </c>
      <c r="RJ61" s="443" t="s">
        <v>1226</v>
      </c>
      <c r="RK61" s="443" t="s">
        <v>1226</v>
      </c>
      <c r="RL61" s="443" t="s">
        <v>1226</v>
      </c>
      <c r="RM61" s="443" t="s">
        <v>1226</v>
      </c>
      <c r="RN61" s="443" t="s">
        <v>1226</v>
      </c>
      <c r="RO61" s="443" t="s">
        <v>1226</v>
      </c>
    </row>
    <row r="62" spans="1:483" x14ac:dyDescent="0.2">
      <c r="A62" s="430" t="s">
        <v>10614</v>
      </c>
      <c r="B62" s="430" t="s">
        <v>10615</v>
      </c>
      <c r="C62" s="430" t="s">
        <v>1055</v>
      </c>
      <c r="D62" s="430" t="s">
        <v>1056</v>
      </c>
      <c r="E62" s="430" t="s">
        <v>1071</v>
      </c>
      <c r="F62" s="443">
        <v>59.240329000000003</v>
      </c>
      <c r="G62" s="444">
        <v>2099880.1982588801</v>
      </c>
      <c r="H62" s="430">
        <v>0.75</v>
      </c>
      <c r="I62" s="430">
        <v>0.75</v>
      </c>
      <c r="J62" s="430">
        <v>0.75</v>
      </c>
      <c r="K62" s="430">
        <v>0.75</v>
      </c>
      <c r="L62" s="430">
        <v>0</v>
      </c>
      <c r="M62" s="430">
        <v>0.75</v>
      </c>
      <c r="N62" s="430">
        <v>0.75</v>
      </c>
      <c r="O62" s="430" t="s">
        <v>10725</v>
      </c>
      <c r="P62" s="430" t="s">
        <v>1226</v>
      </c>
      <c r="Q62" s="430" t="s">
        <v>1226</v>
      </c>
      <c r="R62" s="430" t="s">
        <v>1226</v>
      </c>
      <c r="S62" s="430" t="s">
        <v>1226</v>
      </c>
      <c r="T62" s="430" t="s">
        <v>1226</v>
      </c>
      <c r="U62" s="430" t="s">
        <v>1226</v>
      </c>
      <c r="V62" s="430" t="s">
        <v>1226</v>
      </c>
      <c r="W62" s="451" t="s">
        <v>1226</v>
      </c>
      <c r="X62" s="451" t="s">
        <v>1226</v>
      </c>
      <c r="Y62" s="451" t="s">
        <v>1226</v>
      </c>
      <c r="Z62" s="430" t="s">
        <v>1226</v>
      </c>
      <c r="AA62" s="430" t="s">
        <v>1226</v>
      </c>
      <c r="AB62" s="430" t="s">
        <v>1226</v>
      </c>
      <c r="AC62" s="430" t="s">
        <v>1226</v>
      </c>
      <c r="AD62" s="430" t="s">
        <v>1226</v>
      </c>
      <c r="AE62" s="430" t="s">
        <v>1226</v>
      </c>
      <c r="AF62" s="430" t="s">
        <v>1226</v>
      </c>
      <c r="AG62" s="451" t="s">
        <v>1226</v>
      </c>
      <c r="AH62" s="451" t="s">
        <v>1226</v>
      </c>
      <c r="AI62" s="451" t="s">
        <v>1226</v>
      </c>
      <c r="AJ62" s="430" t="s">
        <v>1226</v>
      </c>
      <c r="AK62" s="430" t="s">
        <v>1226</v>
      </c>
      <c r="AL62" s="430" t="s">
        <v>1226</v>
      </c>
      <c r="AM62" s="430" t="s">
        <v>1226</v>
      </c>
      <c r="AN62" s="430" t="s">
        <v>1226</v>
      </c>
      <c r="AO62" s="430" t="s">
        <v>1226</v>
      </c>
      <c r="AP62" s="430" t="s">
        <v>1226</v>
      </c>
      <c r="AQ62" s="451" t="s">
        <v>1226</v>
      </c>
      <c r="AR62" s="451" t="s">
        <v>1226</v>
      </c>
      <c r="AS62" s="451" t="s">
        <v>1226</v>
      </c>
      <c r="AT62" s="430" t="s">
        <v>1226</v>
      </c>
      <c r="AU62" s="430" t="s">
        <v>1226</v>
      </c>
      <c r="AV62" s="430" t="s">
        <v>1226</v>
      </c>
      <c r="AW62" s="430" t="s">
        <v>1226</v>
      </c>
      <c r="AX62" s="430" t="s">
        <v>1226</v>
      </c>
      <c r="AY62" s="430" t="s">
        <v>1226</v>
      </c>
      <c r="AZ62" s="430" t="s">
        <v>1226</v>
      </c>
      <c r="BA62" s="451" t="s">
        <v>1226</v>
      </c>
      <c r="BB62" s="451" t="s">
        <v>1226</v>
      </c>
      <c r="BC62" s="451" t="s">
        <v>1226</v>
      </c>
      <c r="BD62" s="430" t="s">
        <v>1226</v>
      </c>
      <c r="BE62" s="430" t="s">
        <v>1226</v>
      </c>
      <c r="BF62" s="430" t="s">
        <v>1226</v>
      </c>
      <c r="BG62" s="430" t="s">
        <v>1226</v>
      </c>
      <c r="BH62" s="430" t="s">
        <v>1226</v>
      </c>
      <c r="BI62" s="430" t="s">
        <v>1226</v>
      </c>
      <c r="BJ62" s="430" t="s">
        <v>1226</v>
      </c>
      <c r="BK62" s="451" t="s">
        <v>1226</v>
      </c>
      <c r="BL62" s="451" t="s">
        <v>1226</v>
      </c>
      <c r="BM62" s="451" t="s">
        <v>1226</v>
      </c>
      <c r="BN62" s="430" t="s">
        <v>1226</v>
      </c>
      <c r="BO62" s="430" t="s">
        <v>1226</v>
      </c>
      <c r="BP62" s="430" t="s">
        <v>1226</v>
      </c>
      <c r="BQ62" s="430" t="s">
        <v>1226</v>
      </c>
      <c r="BR62" s="430" t="s">
        <v>1226</v>
      </c>
      <c r="BS62" s="430" t="s">
        <v>1226</v>
      </c>
      <c r="BT62" s="430" t="s">
        <v>1226</v>
      </c>
      <c r="BU62" s="451" t="s">
        <v>1226</v>
      </c>
      <c r="BV62" s="451" t="s">
        <v>1226</v>
      </c>
      <c r="BW62" s="451" t="s">
        <v>1226</v>
      </c>
      <c r="BX62" s="430" t="s">
        <v>1226</v>
      </c>
      <c r="BY62" s="430" t="s">
        <v>1226</v>
      </c>
      <c r="BZ62" s="430" t="s">
        <v>1226</v>
      </c>
      <c r="CA62" s="430" t="s">
        <v>1226</v>
      </c>
      <c r="CB62" s="430" t="s">
        <v>1226</v>
      </c>
      <c r="CC62" s="430" t="s">
        <v>1226</v>
      </c>
      <c r="CD62" s="430" t="s">
        <v>1226</v>
      </c>
      <c r="CE62" s="451" t="s">
        <v>1226</v>
      </c>
      <c r="CF62" s="451" t="s">
        <v>1226</v>
      </c>
      <c r="CG62" s="451" t="s">
        <v>1226</v>
      </c>
      <c r="CH62" s="430" t="s">
        <v>1226</v>
      </c>
      <c r="CI62" s="430" t="s">
        <v>1226</v>
      </c>
      <c r="CJ62" s="430" t="s">
        <v>1226</v>
      </c>
      <c r="CK62" s="430" t="s">
        <v>1226</v>
      </c>
      <c r="CL62" s="430" t="s">
        <v>1226</v>
      </c>
      <c r="CM62" s="430" t="s">
        <v>1226</v>
      </c>
      <c r="CN62" s="430" t="s">
        <v>1226</v>
      </c>
      <c r="CO62" s="451" t="s">
        <v>1226</v>
      </c>
      <c r="CP62" s="451" t="s">
        <v>1226</v>
      </c>
      <c r="CQ62" s="451" t="s">
        <v>1226</v>
      </c>
      <c r="CR62" s="430" t="s">
        <v>1226</v>
      </c>
      <c r="CS62" s="430" t="s">
        <v>1226</v>
      </c>
      <c r="CT62" s="430" t="s">
        <v>1226</v>
      </c>
      <c r="CU62" s="430" t="s">
        <v>1226</v>
      </c>
      <c r="CV62" s="430" t="s">
        <v>1226</v>
      </c>
      <c r="CW62" s="430" t="s">
        <v>1226</v>
      </c>
      <c r="CX62" s="430" t="s">
        <v>1226</v>
      </c>
      <c r="CY62" s="451" t="s">
        <v>1226</v>
      </c>
      <c r="CZ62" s="451" t="s">
        <v>1226</v>
      </c>
      <c r="DA62" s="451" t="s">
        <v>1226</v>
      </c>
      <c r="DB62" s="430" t="s">
        <v>1226</v>
      </c>
      <c r="DC62" s="430" t="s">
        <v>1226</v>
      </c>
      <c r="DD62" s="430" t="s">
        <v>1226</v>
      </c>
      <c r="DE62" s="430" t="s">
        <v>1226</v>
      </c>
      <c r="DF62" s="430" t="s">
        <v>1226</v>
      </c>
      <c r="DG62" s="430" t="s">
        <v>1226</v>
      </c>
      <c r="DH62" s="430" t="s">
        <v>1226</v>
      </c>
      <c r="DI62" s="451" t="s">
        <v>1226</v>
      </c>
      <c r="DJ62" s="451" t="s">
        <v>1226</v>
      </c>
      <c r="DK62" s="451" t="s">
        <v>1226</v>
      </c>
      <c r="DL62" s="430" t="s">
        <v>1226</v>
      </c>
      <c r="DM62" s="430" t="s">
        <v>1226</v>
      </c>
      <c r="DN62" s="430" t="s">
        <v>1226</v>
      </c>
      <c r="DO62" s="430" t="s">
        <v>1226</v>
      </c>
      <c r="DP62" s="430" t="s">
        <v>1226</v>
      </c>
      <c r="DQ62" s="430" t="s">
        <v>1226</v>
      </c>
      <c r="DR62" s="430" t="s">
        <v>1226</v>
      </c>
      <c r="DS62" s="451" t="s">
        <v>1226</v>
      </c>
      <c r="DT62" s="451" t="s">
        <v>1226</v>
      </c>
      <c r="DU62" s="451" t="s">
        <v>1226</v>
      </c>
      <c r="DV62" s="430" t="s">
        <v>1226</v>
      </c>
      <c r="DW62" s="430" t="s">
        <v>1226</v>
      </c>
      <c r="DX62" s="430" t="s">
        <v>1226</v>
      </c>
      <c r="DY62" s="430" t="s">
        <v>1226</v>
      </c>
      <c r="DZ62" s="430" t="s">
        <v>1226</v>
      </c>
      <c r="EA62" s="430" t="s">
        <v>1226</v>
      </c>
      <c r="EB62" s="430" t="s">
        <v>1226</v>
      </c>
      <c r="EC62" s="451" t="s">
        <v>1226</v>
      </c>
      <c r="ED62" s="451" t="s">
        <v>1226</v>
      </c>
      <c r="EE62" s="451" t="s">
        <v>1226</v>
      </c>
      <c r="EF62" s="430" t="s">
        <v>1226</v>
      </c>
      <c r="EG62" s="430" t="s">
        <v>1226</v>
      </c>
      <c r="EH62" s="430" t="s">
        <v>1226</v>
      </c>
      <c r="EI62" s="430" t="s">
        <v>1226</v>
      </c>
      <c r="EJ62" s="430" t="s">
        <v>1226</v>
      </c>
      <c r="EK62" s="430" t="s">
        <v>1226</v>
      </c>
      <c r="EL62" s="430" t="s">
        <v>1226</v>
      </c>
      <c r="EM62" s="451" t="s">
        <v>1226</v>
      </c>
      <c r="EN62" s="451" t="s">
        <v>1226</v>
      </c>
      <c r="EO62" s="451" t="s">
        <v>1226</v>
      </c>
      <c r="EP62" s="430" t="s">
        <v>1226</v>
      </c>
      <c r="EQ62" s="430" t="s">
        <v>1226</v>
      </c>
      <c r="ER62" s="430" t="s">
        <v>1226</v>
      </c>
      <c r="ES62" s="430" t="s">
        <v>1226</v>
      </c>
      <c r="ET62" s="430" t="s">
        <v>1226</v>
      </c>
      <c r="EU62" s="430" t="s">
        <v>1226</v>
      </c>
      <c r="EV62" s="430" t="s">
        <v>1226</v>
      </c>
      <c r="EW62" s="451" t="s">
        <v>1226</v>
      </c>
      <c r="EX62" s="451" t="s">
        <v>1226</v>
      </c>
      <c r="EY62" s="451" t="s">
        <v>1226</v>
      </c>
      <c r="EZ62" s="430" t="s">
        <v>1226</v>
      </c>
      <c r="FA62" s="430" t="s">
        <v>1226</v>
      </c>
      <c r="FB62" s="430" t="s">
        <v>1226</v>
      </c>
      <c r="FC62" s="430" t="s">
        <v>1226</v>
      </c>
      <c r="FD62" s="430" t="s">
        <v>1226</v>
      </c>
      <c r="FE62" s="430" t="s">
        <v>1226</v>
      </c>
      <c r="FF62" s="430" t="s">
        <v>1226</v>
      </c>
      <c r="FG62" s="430" t="s">
        <v>1226</v>
      </c>
      <c r="FH62" s="430" t="s">
        <v>1226</v>
      </c>
      <c r="FI62" s="430" t="s">
        <v>1226</v>
      </c>
      <c r="FJ62" s="430" t="s">
        <v>1226</v>
      </c>
      <c r="FK62" s="430" t="s">
        <v>1226</v>
      </c>
      <c r="FL62" s="430" t="s">
        <v>1226</v>
      </c>
      <c r="FM62" s="430" t="s">
        <v>1226</v>
      </c>
      <c r="FN62" s="443" t="s">
        <v>1226</v>
      </c>
      <c r="FO62" s="443" t="s">
        <v>1226</v>
      </c>
      <c r="FP62" s="443" t="s">
        <v>1226</v>
      </c>
      <c r="FQ62" s="443" t="s">
        <v>1226</v>
      </c>
      <c r="FR62" s="443" t="s">
        <v>1226</v>
      </c>
      <c r="FS62" s="443" t="s">
        <v>1226</v>
      </c>
      <c r="FT62" s="443" t="s">
        <v>1226</v>
      </c>
      <c r="FU62" s="430">
        <v>1</v>
      </c>
      <c r="FV62" s="430">
        <v>1</v>
      </c>
      <c r="FW62" s="430">
        <v>1</v>
      </c>
      <c r="FX62" s="430">
        <v>1</v>
      </c>
      <c r="FY62" s="430">
        <v>1</v>
      </c>
      <c r="FZ62" s="430">
        <v>1</v>
      </c>
      <c r="GA62" s="430">
        <v>1</v>
      </c>
      <c r="GB62" s="430">
        <v>1</v>
      </c>
      <c r="GC62" s="430" t="s">
        <v>1226</v>
      </c>
      <c r="GD62" s="430" t="s">
        <v>10726</v>
      </c>
      <c r="GE62" s="430" t="s">
        <v>1226</v>
      </c>
      <c r="GF62" s="430">
        <v>0</v>
      </c>
      <c r="GG62" s="430">
        <v>0</v>
      </c>
      <c r="GH62" s="430">
        <v>0</v>
      </c>
      <c r="GI62" s="430" t="s">
        <v>1226</v>
      </c>
      <c r="GJ62" s="430">
        <v>0</v>
      </c>
      <c r="GK62" s="430">
        <v>0</v>
      </c>
      <c r="GL62" s="430">
        <v>0</v>
      </c>
      <c r="GM62" s="430" t="s">
        <v>1226</v>
      </c>
      <c r="GN62" s="430">
        <v>0</v>
      </c>
      <c r="GO62" s="430">
        <v>0</v>
      </c>
      <c r="GP62" s="430">
        <v>0</v>
      </c>
      <c r="GQ62" s="430" t="s">
        <v>1226</v>
      </c>
      <c r="GR62" s="430">
        <v>1</v>
      </c>
      <c r="GS62" s="430">
        <v>1</v>
      </c>
      <c r="GT62" s="430">
        <v>0</v>
      </c>
      <c r="GU62" s="430" t="s">
        <v>1226</v>
      </c>
      <c r="GV62" s="430" t="s">
        <v>1226</v>
      </c>
      <c r="GW62" s="430" t="s">
        <v>1226</v>
      </c>
      <c r="GX62" s="430" t="s">
        <v>1226</v>
      </c>
      <c r="GY62" s="430" t="s">
        <v>1226</v>
      </c>
      <c r="GZ62" s="430" t="s">
        <v>10727</v>
      </c>
      <c r="HA62" s="430" t="s">
        <v>10728</v>
      </c>
      <c r="HB62" s="430">
        <v>1</v>
      </c>
      <c r="HC62" s="430">
        <v>1</v>
      </c>
      <c r="HD62" s="430">
        <v>0</v>
      </c>
      <c r="HE62" s="430" t="s">
        <v>1226</v>
      </c>
      <c r="HF62" s="430" t="s">
        <v>1226</v>
      </c>
      <c r="HG62" s="430">
        <v>0</v>
      </c>
      <c r="HH62" s="430">
        <v>1</v>
      </c>
      <c r="HI62" s="430">
        <v>1</v>
      </c>
      <c r="HJ62" s="430">
        <v>0</v>
      </c>
      <c r="HK62" s="430">
        <v>1</v>
      </c>
      <c r="HL62" s="430">
        <v>1</v>
      </c>
      <c r="HM62" s="430">
        <v>0</v>
      </c>
      <c r="HN62" s="430">
        <v>1</v>
      </c>
      <c r="HO62" s="430" t="s">
        <v>1226</v>
      </c>
      <c r="HP62" s="430" t="s">
        <v>1226</v>
      </c>
      <c r="HQ62" s="430" t="s">
        <v>1226</v>
      </c>
      <c r="HR62" s="430" t="s">
        <v>1226</v>
      </c>
      <c r="HS62" s="430">
        <v>0</v>
      </c>
      <c r="HT62" s="430">
        <v>0</v>
      </c>
      <c r="HU62" s="430">
        <v>0</v>
      </c>
      <c r="HV62" s="430" t="s">
        <v>1226</v>
      </c>
      <c r="HW62" s="430">
        <v>0</v>
      </c>
      <c r="HX62" s="430">
        <v>0</v>
      </c>
      <c r="HY62" s="430">
        <v>0</v>
      </c>
      <c r="HZ62" s="430" t="s">
        <v>1226</v>
      </c>
      <c r="IA62" s="430" t="s">
        <v>1226</v>
      </c>
      <c r="IB62" s="430" t="s">
        <v>1226</v>
      </c>
      <c r="IC62" s="430" t="s">
        <v>1226</v>
      </c>
      <c r="ID62" s="430" t="s">
        <v>1226</v>
      </c>
      <c r="IE62" s="430" t="s">
        <v>10729</v>
      </c>
      <c r="IF62" s="430" t="s">
        <v>10730</v>
      </c>
      <c r="IG62" s="430">
        <v>0</v>
      </c>
      <c r="IH62" s="430">
        <v>0</v>
      </c>
      <c r="II62" s="430">
        <v>0</v>
      </c>
      <c r="IJ62" s="430">
        <v>0</v>
      </c>
      <c r="IK62" s="430">
        <v>0</v>
      </c>
      <c r="IL62" s="430" t="s">
        <v>1226</v>
      </c>
      <c r="IM62" s="430" t="s">
        <v>1226</v>
      </c>
      <c r="IN62" s="430" t="s">
        <v>1226</v>
      </c>
      <c r="IO62" s="430" t="s">
        <v>1226</v>
      </c>
      <c r="IP62" s="430" t="s">
        <v>1226</v>
      </c>
      <c r="IQ62" s="430" t="s">
        <v>1226</v>
      </c>
      <c r="IR62" s="430" t="s">
        <v>1226</v>
      </c>
      <c r="IS62" s="430" t="s">
        <v>1226</v>
      </c>
      <c r="IT62" s="430" t="s">
        <v>1226</v>
      </c>
      <c r="IU62" s="430" t="s">
        <v>1226</v>
      </c>
      <c r="IV62" s="430" t="s">
        <v>1226</v>
      </c>
      <c r="IW62" s="430" t="s">
        <v>1226</v>
      </c>
      <c r="IX62" s="430" t="s">
        <v>1226</v>
      </c>
      <c r="IY62" s="430" t="s">
        <v>1226</v>
      </c>
      <c r="IZ62" s="430" t="s">
        <v>1226</v>
      </c>
      <c r="JA62" s="430" t="s">
        <v>1226</v>
      </c>
      <c r="JB62" s="430" t="s">
        <v>1226</v>
      </c>
      <c r="JC62" s="430" t="s">
        <v>1226</v>
      </c>
      <c r="JD62" s="430" t="s">
        <v>1226</v>
      </c>
      <c r="JE62" s="430" t="s">
        <v>1226</v>
      </c>
      <c r="JF62" s="430" t="s">
        <v>1226</v>
      </c>
      <c r="JG62" s="430" t="s">
        <v>1226</v>
      </c>
      <c r="JH62" s="430" t="s">
        <v>1226</v>
      </c>
      <c r="JI62" s="430" t="s">
        <v>1226</v>
      </c>
      <c r="JJ62" s="430" t="s">
        <v>1226</v>
      </c>
      <c r="JK62" s="430" t="s">
        <v>1226</v>
      </c>
      <c r="JL62" s="430" t="s">
        <v>1226</v>
      </c>
      <c r="JM62" s="430" t="s">
        <v>1226</v>
      </c>
      <c r="JN62" s="430" t="s">
        <v>1226</v>
      </c>
      <c r="JO62" s="430" t="s">
        <v>1226</v>
      </c>
      <c r="JP62" s="443" t="s">
        <v>1226</v>
      </c>
      <c r="JQ62" s="443" t="s">
        <v>1226</v>
      </c>
      <c r="JR62" s="443" t="s">
        <v>1226</v>
      </c>
      <c r="JS62" s="443" t="s">
        <v>1226</v>
      </c>
      <c r="JT62" s="443" t="s">
        <v>1226</v>
      </c>
      <c r="JU62" s="430" t="s">
        <v>1226</v>
      </c>
      <c r="JV62" s="430" t="s">
        <v>1226</v>
      </c>
      <c r="JW62" s="430" t="s">
        <v>1226</v>
      </c>
      <c r="JX62" s="430" t="s">
        <v>1226</v>
      </c>
      <c r="JY62" s="430" t="s">
        <v>1226</v>
      </c>
      <c r="JZ62" s="430" t="s">
        <v>1226</v>
      </c>
      <c r="KA62" s="430" t="s">
        <v>1226</v>
      </c>
      <c r="KB62" s="430" t="s">
        <v>1226</v>
      </c>
      <c r="KC62" s="430" t="s">
        <v>1226</v>
      </c>
      <c r="KD62" s="430" t="s">
        <v>1226</v>
      </c>
      <c r="KE62" s="430" t="s">
        <v>1226</v>
      </c>
      <c r="KF62" s="430" t="s">
        <v>1226</v>
      </c>
      <c r="KG62" s="430" t="s">
        <v>1226</v>
      </c>
      <c r="KH62" s="430" t="s">
        <v>1226</v>
      </c>
      <c r="KI62" s="430" t="s">
        <v>1226</v>
      </c>
      <c r="KJ62" s="430" t="s">
        <v>1226</v>
      </c>
      <c r="KK62" s="430" t="s">
        <v>1226</v>
      </c>
      <c r="KL62" s="430" t="s">
        <v>1226</v>
      </c>
      <c r="KM62" s="430" t="s">
        <v>1226</v>
      </c>
      <c r="KN62" s="430" t="s">
        <v>1226</v>
      </c>
      <c r="KO62" s="430" t="s">
        <v>1226</v>
      </c>
      <c r="KP62" s="430" t="s">
        <v>1226</v>
      </c>
      <c r="KQ62" s="430" t="s">
        <v>1226</v>
      </c>
      <c r="KR62" s="430" t="s">
        <v>1226</v>
      </c>
      <c r="KS62" s="430" t="s">
        <v>1226</v>
      </c>
      <c r="KT62" s="430" t="s">
        <v>1226</v>
      </c>
      <c r="KU62" s="430" t="s">
        <v>1226</v>
      </c>
      <c r="KV62" s="430" t="s">
        <v>1226</v>
      </c>
      <c r="KW62" s="430" t="s">
        <v>1226</v>
      </c>
      <c r="KX62" s="430" t="s">
        <v>1226</v>
      </c>
      <c r="KY62" s="430" t="s">
        <v>1226</v>
      </c>
      <c r="KZ62" s="430" t="s">
        <v>1226</v>
      </c>
      <c r="LA62" s="430" t="s">
        <v>1226</v>
      </c>
      <c r="LB62" s="430" t="s">
        <v>1226</v>
      </c>
      <c r="LC62" s="430" t="s">
        <v>1226</v>
      </c>
      <c r="LD62" s="430" t="s">
        <v>1226</v>
      </c>
      <c r="LE62" s="430" t="s">
        <v>1226</v>
      </c>
      <c r="LF62" s="430" t="s">
        <v>1226</v>
      </c>
      <c r="LG62" s="430" t="s">
        <v>1226</v>
      </c>
      <c r="LH62" s="430" t="s">
        <v>1226</v>
      </c>
      <c r="LI62" s="430" t="s">
        <v>1226</v>
      </c>
      <c r="LJ62" s="430" t="s">
        <v>1226</v>
      </c>
      <c r="LK62" s="430" t="s">
        <v>1226</v>
      </c>
      <c r="LL62" s="430" t="s">
        <v>1226</v>
      </c>
      <c r="LM62" s="430" t="s">
        <v>1226</v>
      </c>
      <c r="LN62" s="430" t="s">
        <v>1226</v>
      </c>
      <c r="LO62" s="430" t="s">
        <v>1226</v>
      </c>
      <c r="LP62" s="430" t="s">
        <v>1226</v>
      </c>
      <c r="LQ62" s="430" t="s">
        <v>1226</v>
      </c>
      <c r="LR62" s="430" t="s">
        <v>1226</v>
      </c>
      <c r="LS62" s="430" t="s">
        <v>1226</v>
      </c>
      <c r="LT62" s="430" t="s">
        <v>1226</v>
      </c>
      <c r="LU62" s="430" t="s">
        <v>1226</v>
      </c>
      <c r="LV62" s="430" t="s">
        <v>1226</v>
      </c>
      <c r="LW62" s="430" t="s">
        <v>1226</v>
      </c>
      <c r="LX62" s="430" t="s">
        <v>1226</v>
      </c>
      <c r="LY62" s="430" t="s">
        <v>1226</v>
      </c>
      <c r="LZ62" s="430" t="s">
        <v>1226</v>
      </c>
      <c r="MA62" s="430" t="s">
        <v>1226</v>
      </c>
      <c r="MB62" s="430" t="s">
        <v>1226</v>
      </c>
      <c r="MC62" s="430" t="s">
        <v>1226</v>
      </c>
      <c r="MD62" s="430" t="s">
        <v>1226</v>
      </c>
      <c r="ME62" s="430" t="s">
        <v>1226</v>
      </c>
      <c r="MF62" s="430" t="s">
        <v>1226</v>
      </c>
      <c r="MG62" s="430" t="s">
        <v>1226</v>
      </c>
      <c r="MH62" s="430" t="s">
        <v>1226</v>
      </c>
      <c r="MI62" s="430" t="s">
        <v>1226</v>
      </c>
      <c r="MJ62" s="430" t="s">
        <v>1226</v>
      </c>
      <c r="MK62" s="430" t="s">
        <v>1226</v>
      </c>
      <c r="ML62" s="430" t="s">
        <v>1226</v>
      </c>
      <c r="MM62" s="430" t="s">
        <v>1226</v>
      </c>
      <c r="MN62" s="430" t="s">
        <v>1226</v>
      </c>
      <c r="MO62" s="430" t="s">
        <v>1226</v>
      </c>
      <c r="MP62" s="430" t="s">
        <v>1226</v>
      </c>
      <c r="MQ62" s="430" t="s">
        <v>1226</v>
      </c>
      <c r="MR62" s="430" t="s">
        <v>1226</v>
      </c>
      <c r="MS62" s="430" t="s">
        <v>1226</v>
      </c>
      <c r="MT62" s="430" t="s">
        <v>1226</v>
      </c>
      <c r="MU62" s="430" t="s">
        <v>1226</v>
      </c>
      <c r="MV62" s="430" t="s">
        <v>1226</v>
      </c>
      <c r="MW62" s="430" t="s">
        <v>1226</v>
      </c>
      <c r="MX62" s="430" t="s">
        <v>1226</v>
      </c>
      <c r="MY62" s="430" t="s">
        <v>1226</v>
      </c>
      <c r="MZ62" s="430" t="s">
        <v>1226</v>
      </c>
      <c r="NA62" s="430" t="s">
        <v>1226</v>
      </c>
      <c r="NB62" s="430" t="s">
        <v>1226</v>
      </c>
      <c r="NC62" s="430" t="s">
        <v>1226</v>
      </c>
      <c r="ND62" s="430" t="s">
        <v>1226</v>
      </c>
      <c r="NE62" s="430" t="s">
        <v>1226</v>
      </c>
      <c r="NF62" s="430" t="s">
        <v>1226</v>
      </c>
      <c r="NG62" s="430" t="s">
        <v>1226</v>
      </c>
      <c r="NH62" s="430" t="s">
        <v>1226</v>
      </c>
      <c r="NI62" s="430" t="s">
        <v>1226</v>
      </c>
      <c r="NJ62" s="430" t="s">
        <v>1226</v>
      </c>
      <c r="NK62" s="430" t="s">
        <v>1226</v>
      </c>
      <c r="NL62" s="430" t="s">
        <v>1226</v>
      </c>
      <c r="NM62" s="430" t="s">
        <v>1226</v>
      </c>
      <c r="NN62" s="430" t="s">
        <v>1226</v>
      </c>
      <c r="NO62" s="430" t="s">
        <v>1226</v>
      </c>
      <c r="NP62" s="430" t="s">
        <v>1226</v>
      </c>
      <c r="NQ62" s="430" t="s">
        <v>1226</v>
      </c>
      <c r="NR62" s="430" t="s">
        <v>1226</v>
      </c>
      <c r="NS62" s="430" t="s">
        <v>1226</v>
      </c>
      <c r="NT62" s="430" t="s">
        <v>1226</v>
      </c>
      <c r="NU62" s="430" t="s">
        <v>1226</v>
      </c>
      <c r="NV62" s="430" t="s">
        <v>1226</v>
      </c>
      <c r="NW62" s="430" t="s">
        <v>1226</v>
      </c>
      <c r="NX62" s="430" t="s">
        <v>1226</v>
      </c>
      <c r="NY62" s="430" t="s">
        <v>1226</v>
      </c>
      <c r="NZ62" s="430" t="s">
        <v>1226</v>
      </c>
      <c r="OA62" s="430" t="s">
        <v>1226</v>
      </c>
      <c r="OB62" s="430" t="s">
        <v>1226</v>
      </c>
      <c r="OC62" s="430" t="s">
        <v>1226</v>
      </c>
      <c r="OD62" s="430" t="s">
        <v>1226</v>
      </c>
      <c r="OE62" s="430" t="s">
        <v>1226</v>
      </c>
      <c r="OF62" s="430" t="s">
        <v>1226</v>
      </c>
      <c r="OG62" s="430" t="s">
        <v>1226</v>
      </c>
      <c r="OH62" s="430" t="s">
        <v>1226</v>
      </c>
      <c r="OI62" s="430" t="s">
        <v>1226</v>
      </c>
      <c r="OJ62" s="430" t="s">
        <v>1226</v>
      </c>
      <c r="OK62" s="430" t="s">
        <v>1226</v>
      </c>
      <c r="OL62" s="430" t="s">
        <v>1226</v>
      </c>
      <c r="OM62" s="430" t="s">
        <v>1226</v>
      </c>
      <c r="ON62" s="430" t="s">
        <v>1226</v>
      </c>
      <c r="OO62" s="430" t="s">
        <v>1226</v>
      </c>
      <c r="OP62" s="430" t="s">
        <v>1226</v>
      </c>
      <c r="OQ62" s="430" t="s">
        <v>1226</v>
      </c>
      <c r="OR62" s="430" t="s">
        <v>1226</v>
      </c>
      <c r="OS62" s="430" t="s">
        <v>1226</v>
      </c>
      <c r="OT62" s="430" t="s">
        <v>1226</v>
      </c>
      <c r="OU62" s="430" t="s">
        <v>1226</v>
      </c>
      <c r="OV62" s="430" t="s">
        <v>1226</v>
      </c>
      <c r="OW62" s="430" t="s">
        <v>1226</v>
      </c>
      <c r="OX62" s="430" t="s">
        <v>1226</v>
      </c>
      <c r="OY62" s="430" t="s">
        <v>1226</v>
      </c>
      <c r="OZ62" s="430" t="s">
        <v>1226</v>
      </c>
      <c r="PA62" s="430" t="s">
        <v>1226</v>
      </c>
      <c r="PB62" s="430" t="s">
        <v>1226</v>
      </c>
      <c r="PC62" s="430" t="s">
        <v>1226</v>
      </c>
      <c r="PD62" s="430" t="s">
        <v>1226</v>
      </c>
      <c r="PE62" s="430" t="s">
        <v>1226</v>
      </c>
      <c r="PF62" s="430" t="s">
        <v>1226</v>
      </c>
      <c r="PG62" s="430" t="s">
        <v>1226</v>
      </c>
      <c r="PH62" s="430" t="s">
        <v>1226</v>
      </c>
      <c r="PI62" s="430" t="s">
        <v>1226</v>
      </c>
      <c r="PJ62" s="430" t="s">
        <v>1226</v>
      </c>
      <c r="PK62" s="430" t="s">
        <v>1226</v>
      </c>
      <c r="PL62" s="430" t="s">
        <v>1226</v>
      </c>
      <c r="PM62" s="430" t="s">
        <v>1226</v>
      </c>
      <c r="PN62" s="430" t="s">
        <v>1226</v>
      </c>
      <c r="PO62" s="430" t="s">
        <v>1226</v>
      </c>
      <c r="PP62" s="430" t="s">
        <v>1226</v>
      </c>
      <c r="PQ62" s="430" t="s">
        <v>1226</v>
      </c>
      <c r="PR62" s="430" t="s">
        <v>1226</v>
      </c>
      <c r="PS62" s="430" t="s">
        <v>1226</v>
      </c>
      <c r="PT62" s="430" t="s">
        <v>1226</v>
      </c>
      <c r="PU62" s="430" t="s">
        <v>1226</v>
      </c>
      <c r="PV62" s="430" t="s">
        <v>1226</v>
      </c>
      <c r="PW62" s="430" t="s">
        <v>1226</v>
      </c>
      <c r="PX62" s="430" t="s">
        <v>1226</v>
      </c>
      <c r="PY62" s="430" t="s">
        <v>1226</v>
      </c>
      <c r="PZ62" s="430" t="s">
        <v>1226</v>
      </c>
      <c r="QA62" s="430" t="s">
        <v>1226</v>
      </c>
      <c r="QB62" s="430" t="s">
        <v>1226</v>
      </c>
      <c r="QC62" s="430" t="s">
        <v>1226</v>
      </c>
      <c r="QD62" s="430" t="s">
        <v>1226</v>
      </c>
      <c r="QE62" s="430" t="s">
        <v>1226</v>
      </c>
      <c r="QF62" s="430" t="s">
        <v>1226</v>
      </c>
      <c r="QG62" s="430" t="s">
        <v>1226</v>
      </c>
      <c r="QH62" s="430" t="s">
        <v>1226</v>
      </c>
      <c r="QI62" s="430" t="s">
        <v>1226</v>
      </c>
      <c r="QJ62" s="430" t="s">
        <v>1226</v>
      </c>
      <c r="QK62" s="430" t="s">
        <v>1226</v>
      </c>
      <c r="QL62" s="430" t="s">
        <v>1226</v>
      </c>
      <c r="QM62" s="430" t="s">
        <v>1226</v>
      </c>
      <c r="QN62" s="430" t="s">
        <v>1226</v>
      </c>
      <c r="QO62" s="430" t="s">
        <v>1226</v>
      </c>
      <c r="QP62" s="430" t="s">
        <v>1226</v>
      </c>
      <c r="QQ62" s="430" t="s">
        <v>1226</v>
      </c>
      <c r="QR62" s="430" t="s">
        <v>1226</v>
      </c>
      <c r="QS62" s="430" t="s">
        <v>1226</v>
      </c>
      <c r="QT62" s="443" t="s">
        <v>1226</v>
      </c>
      <c r="QU62" s="443" t="s">
        <v>1226</v>
      </c>
      <c r="QV62" s="443" t="s">
        <v>1226</v>
      </c>
      <c r="QW62" s="443" t="s">
        <v>1226</v>
      </c>
      <c r="QX62" s="443" t="s">
        <v>1226</v>
      </c>
      <c r="QY62" s="443" t="s">
        <v>1226</v>
      </c>
      <c r="QZ62" s="443" t="s">
        <v>1226</v>
      </c>
      <c r="RA62" s="443" t="s">
        <v>1226</v>
      </c>
      <c r="RB62" s="443" t="s">
        <v>1226</v>
      </c>
      <c r="RC62" s="443" t="s">
        <v>1226</v>
      </c>
      <c r="RD62" s="443" t="s">
        <v>1226</v>
      </c>
      <c r="RE62" s="443" t="s">
        <v>1226</v>
      </c>
      <c r="RF62" s="443" t="s">
        <v>1226</v>
      </c>
      <c r="RG62" s="443" t="s">
        <v>1226</v>
      </c>
      <c r="RH62" s="443" t="s">
        <v>1226</v>
      </c>
      <c r="RI62" s="443" t="s">
        <v>1226</v>
      </c>
      <c r="RJ62" s="443" t="s">
        <v>1226</v>
      </c>
      <c r="RK62" s="443" t="s">
        <v>1226</v>
      </c>
      <c r="RL62" s="443" t="s">
        <v>1226</v>
      </c>
      <c r="RM62" s="443" t="s">
        <v>1226</v>
      </c>
      <c r="RN62" s="443" t="s">
        <v>1226</v>
      </c>
      <c r="RO62" s="443" t="s">
        <v>1226</v>
      </c>
    </row>
    <row r="63" spans="1:483" x14ac:dyDescent="0.2">
      <c r="A63" s="430" t="s">
        <v>1378</v>
      </c>
      <c r="B63" s="430" t="s">
        <v>55</v>
      </c>
      <c r="C63" s="430" t="s">
        <v>1070</v>
      </c>
      <c r="D63" s="430" t="s">
        <v>1050</v>
      </c>
      <c r="E63" s="430" t="s">
        <v>1057</v>
      </c>
      <c r="F63" s="443">
        <v>2.8276949999999998</v>
      </c>
      <c r="G63" s="444">
        <v>13638.230995679</v>
      </c>
      <c r="H63" s="430">
        <v>0</v>
      </c>
      <c r="I63" s="430">
        <v>0</v>
      </c>
      <c r="J63" s="430">
        <v>0</v>
      </c>
      <c r="K63" s="430">
        <v>0</v>
      </c>
      <c r="L63" s="430">
        <v>0</v>
      </c>
      <c r="M63" s="430">
        <v>0</v>
      </c>
      <c r="N63" s="430">
        <v>0</v>
      </c>
      <c r="O63" s="430" t="s">
        <v>10846</v>
      </c>
      <c r="P63" s="430" t="s">
        <v>1226</v>
      </c>
      <c r="Q63" s="430" t="s">
        <v>1226</v>
      </c>
      <c r="R63" s="430" t="s">
        <v>1226</v>
      </c>
      <c r="S63" s="430" t="s">
        <v>1226</v>
      </c>
      <c r="T63" s="430" t="s">
        <v>1226</v>
      </c>
      <c r="U63" s="430" t="s">
        <v>1226</v>
      </c>
      <c r="V63" s="430" t="s">
        <v>1226</v>
      </c>
      <c r="W63" s="451" t="s">
        <v>1226</v>
      </c>
      <c r="X63" s="451" t="s">
        <v>1226</v>
      </c>
      <c r="Y63" s="451" t="s">
        <v>1226</v>
      </c>
      <c r="Z63" s="430" t="s">
        <v>1226</v>
      </c>
      <c r="AA63" s="430" t="s">
        <v>1226</v>
      </c>
      <c r="AB63" s="430" t="s">
        <v>1226</v>
      </c>
      <c r="AC63" s="430" t="s">
        <v>1226</v>
      </c>
      <c r="AD63" s="430" t="s">
        <v>1226</v>
      </c>
      <c r="AE63" s="430" t="s">
        <v>1226</v>
      </c>
      <c r="AF63" s="430" t="s">
        <v>1226</v>
      </c>
      <c r="AG63" s="451" t="s">
        <v>1226</v>
      </c>
      <c r="AH63" s="451" t="s">
        <v>1226</v>
      </c>
      <c r="AI63" s="451" t="s">
        <v>1226</v>
      </c>
      <c r="AJ63" s="430" t="s">
        <v>1226</v>
      </c>
      <c r="AK63" s="430" t="s">
        <v>1226</v>
      </c>
      <c r="AL63" s="430" t="s">
        <v>1226</v>
      </c>
      <c r="AM63" s="430" t="s">
        <v>1226</v>
      </c>
      <c r="AN63" s="430" t="s">
        <v>1226</v>
      </c>
      <c r="AO63" s="430" t="s">
        <v>1226</v>
      </c>
      <c r="AP63" s="430" t="s">
        <v>1226</v>
      </c>
      <c r="AQ63" s="451" t="s">
        <v>1226</v>
      </c>
      <c r="AR63" s="451" t="s">
        <v>1226</v>
      </c>
      <c r="AS63" s="451" t="s">
        <v>1226</v>
      </c>
      <c r="AT63" s="430" t="s">
        <v>1226</v>
      </c>
      <c r="AU63" s="430" t="s">
        <v>1226</v>
      </c>
      <c r="AV63" s="430" t="s">
        <v>1226</v>
      </c>
      <c r="AW63" s="430" t="s">
        <v>1226</v>
      </c>
      <c r="AX63" s="430" t="s">
        <v>1226</v>
      </c>
      <c r="AY63" s="430" t="s">
        <v>1226</v>
      </c>
      <c r="AZ63" s="430" t="s">
        <v>1226</v>
      </c>
      <c r="BA63" s="451" t="s">
        <v>1226</v>
      </c>
      <c r="BB63" s="451" t="s">
        <v>1226</v>
      </c>
      <c r="BC63" s="451" t="s">
        <v>1226</v>
      </c>
      <c r="BD63" s="430" t="s">
        <v>1226</v>
      </c>
      <c r="BE63" s="430" t="s">
        <v>1226</v>
      </c>
      <c r="BF63" s="430" t="s">
        <v>1226</v>
      </c>
      <c r="BG63" s="430" t="s">
        <v>1226</v>
      </c>
      <c r="BH63" s="430" t="s">
        <v>1226</v>
      </c>
      <c r="BI63" s="430" t="s">
        <v>1226</v>
      </c>
      <c r="BJ63" s="430" t="s">
        <v>1226</v>
      </c>
      <c r="BK63" s="451" t="s">
        <v>1226</v>
      </c>
      <c r="BL63" s="451" t="s">
        <v>1226</v>
      </c>
      <c r="BM63" s="451" t="s">
        <v>1226</v>
      </c>
      <c r="BN63" s="430" t="s">
        <v>1226</v>
      </c>
      <c r="BO63" s="430" t="s">
        <v>1226</v>
      </c>
      <c r="BP63" s="430" t="s">
        <v>1226</v>
      </c>
      <c r="BQ63" s="430" t="s">
        <v>1226</v>
      </c>
      <c r="BR63" s="430" t="s">
        <v>1226</v>
      </c>
      <c r="BS63" s="430" t="s">
        <v>1226</v>
      </c>
      <c r="BT63" s="430" t="s">
        <v>1226</v>
      </c>
      <c r="BU63" s="451" t="s">
        <v>1226</v>
      </c>
      <c r="BV63" s="451" t="s">
        <v>1226</v>
      </c>
      <c r="BW63" s="451" t="s">
        <v>1226</v>
      </c>
      <c r="BX63" s="430" t="s">
        <v>1226</v>
      </c>
      <c r="BY63" s="430" t="s">
        <v>1226</v>
      </c>
      <c r="BZ63" s="430" t="s">
        <v>1226</v>
      </c>
      <c r="CA63" s="430" t="s">
        <v>1226</v>
      </c>
      <c r="CB63" s="430" t="s">
        <v>1226</v>
      </c>
      <c r="CC63" s="430" t="s">
        <v>1226</v>
      </c>
      <c r="CD63" s="430" t="s">
        <v>1226</v>
      </c>
      <c r="CE63" s="451" t="s">
        <v>1226</v>
      </c>
      <c r="CF63" s="451" t="s">
        <v>1226</v>
      </c>
      <c r="CG63" s="451" t="s">
        <v>1226</v>
      </c>
      <c r="CH63" s="430" t="s">
        <v>1226</v>
      </c>
      <c r="CI63" s="430" t="s">
        <v>1226</v>
      </c>
      <c r="CJ63" s="430" t="s">
        <v>1226</v>
      </c>
      <c r="CK63" s="430" t="s">
        <v>1226</v>
      </c>
      <c r="CL63" s="430" t="s">
        <v>1226</v>
      </c>
      <c r="CM63" s="430" t="s">
        <v>1226</v>
      </c>
      <c r="CN63" s="430" t="s">
        <v>1226</v>
      </c>
      <c r="CO63" s="451" t="s">
        <v>1226</v>
      </c>
      <c r="CP63" s="451" t="s">
        <v>1226</v>
      </c>
      <c r="CQ63" s="451" t="s">
        <v>1226</v>
      </c>
      <c r="CR63" s="430" t="s">
        <v>1226</v>
      </c>
      <c r="CS63" s="430" t="s">
        <v>1226</v>
      </c>
      <c r="CT63" s="430" t="s">
        <v>1226</v>
      </c>
      <c r="CU63" s="430" t="s">
        <v>1226</v>
      </c>
      <c r="CV63" s="430" t="s">
        <v>1226</v>
      </c>
      <c r="CW63" s="430" t="s">
        <v>1226</v>
      </c>
      <c r="CX63" s="430" t="s">
        <v>1226</v>
      </c>
      <c r="CY63" s="451" t="s">
        <v>1226</v>
      </c>
      <c r="CZ63" s="451" t="s">
        <v>1226</v>
      </c>
      <c r="DA63" s="451" t="s">
        <v>1226</v>
      </c>
      <c r="DB63" s="430" t="s">
        <v>1226</v>
      </c>
      <c r="DC63" s="430" t="s">
        <v>1226</v>
      </c>
      <c r="DD63" s="430" t="s">
        <v>1226</v>
      </c>
      <c r="DE63" s="430" t="s">
        <v>1226</v>
      </c>
      <c r="DF63" s="430" t="s">
        <v>1226</v>
      </c>
      <c r="DG63" s="430" t="s">
        <v>1226</v>
      </c>
      <c r="DH63" s="430" t="s">
        <v>1226</v>
      </c>
      <c r="DI63" s="451" t="s">
        <v>1226</v>
      </c>
      <c r="DJ63" s="451" t="s">
        <v>1226</v>
      </c>
      <c r="DK63" s="451" t="s">
        <v>1226</v>
      </c>
      <c r="DL63" s="430" t="s">
        <v>1226</v>
      </c>
      <c r="DM63" s="430" t="s">
        <v>1226</v>
      </c>
      <c r="DN63" s="430" t="s">
        <v>1226</v>
      </c>
      <c r="DO63" s="430" t="s">
        <v>1226</v>
      </c>
      <c r="DP63" s="430" t="s">
        <v>1226</v>
      </c>
      <c r="DQ63" s="430" t="s">
        <v>1226</v>
      </c>
      <c r="DR63" s="430" t="s">
        <v>1226</v>
      </c>
      <c r="DS63" s="451" t="s">
        <v>1226</v>
      </c>
      <c r="DT63" s="451" t="s">
        <v>1226</v>
      </c>
      <c r="DU63" s="451" t="s">
        <v>1226</v>
      </c>
      <c r="DV63" s="430" t="s">
        <v>1226</v>
      </c>
      <c r="DW63" s="430" t="s">
        <v>1226</v>
      </c>
      <c r="DX63" s="430" t="s">
        <v>1226</v>
      </c>
      <c r="DY63" s="430" t="s">
        <v>1226</v>
      </c>
      <c r="DZ63" s="430" t="s">
        <v>1226</v>
      </c>
      <c r="EA63" s="430" t="s">
        <v>1226</v>
      </c>
      <c r="EB63" s="430" t="s">
        <v>1226</v>
      </c>
      <c r="EC63" s="451" t="s">
        <v>1226</v>
      </c>
      <c r="ED63" s="451" t="s">
        <v>1226</v>
      </c>
      <c r="EE63" s="451" t="s">
        <v>1226</v>
      </c>
      <c r="EF63" s="430" t="s">
        <v>1226</v>
      </c>
      <c r="EG63" s="430" t="s">
        <v>1226</v>
      </c>
      <c r="EH63" s="430" t="s">
        <v>1226</v>
      </c>
      <c r="EI63" s="430" t="s">
        <v>1226</v>
      </c>
      <c r="EJ63" s="430" t="s">
        <v>1226</v>
      </c>
      <c r="EK63" s="430" t="s">
        <v>1226</v>
      </c>
      <c r="EL63" s="430" t="s">
        <v>1226</v>
      </c>
      <c r="EM63" s="451" t="s">
        <v>1226</v>
      </c>
      <c r="EN63" s="451" t="s">
        <v>1226</v>
      </c>
      <c r="EO63" s="451" t="s">
        <v>1226</v>
      </c>
      <c r="EP63" s="430" t="s">
        <v>1226</v>
      </c>
      <c r="EQ63" s="430" t="s">
        <v>1226</v>
      </c>
      <c r="ER63" s="430" t="s">
        <v>1226</v>
      </c>
      <c r="ES63" s="430" t="s">
        <v>1226</v>
      </c>
      <c r="ET63" s="430" t="s">
        <v>1226</v>
      </c>
      <c r="EU63" s="430" t="s">
        <v>1226</v>
      </c>
      <c r="EV63" s="430" t="s">
        <v>1226</v>
      </c>
      <c r="EW63" s="451" t="s">
        <v>1226</v>
      </c>
      <c r="EX63" s="451" t="s">
        <v>1226</v>
      </c>
      <c r="EY63" s="451" t="s">
        <v>1226</v>
      </c>
      <c r="EZ63" s="430" t="s">
        <v>1226</v>
      </c>
      <c r="FA63" s="430" t="s">
        <v>1226</v>
      </c>
      <c r="FB63" s="430" t="s">
        <v>1226</v>
      </c>
      <c r="FC63" s="430" t="s">
        <v>1226</v>
      </c>
      <c r="FD63" s="430" t="s">
        <v>1226</v>
      </c>
      <c r="FE63" s="430" t="s">
        <v>1226</v>
      </c>
      <c r="FF63" s="430" t="s">
        <v>1226</v>
      </c>
      <c r="FG63" s="430" t="s">
        <v>1226</v>
      </c>
      <c r="FH63" s="430" t="s">
        <v>1226</v>
      </c>
      <c r="FI63" s="430" t="s">
        <v>1226</v>
      </c>
      <c r="FJ63" s="430" t="s">
        <v>1226</v>
      </c>
      <c r="FK63" s="430" t="s">
        <v>1226</v>
      </c>
      <c r="FL63" s="430" t="s">
        <v>1226</v>
      </c>
      <c r="FM63" s="430" t="s">
        <v>1226</v>
      </c>
      <c r="FN63" s="443" t="s">
        <v>1226</v>
      </c>
      <c r="FO63" s="443" t="s">
        <v>1226</v>
      </c>
      <c r="FP63" s="443" t="s">
        <v>1226</v>
      </c>
      <c r="FQ63" s="443" t="s">
        <v>1226</v>
      </c>
      <c r="FR63" s="443" t="s">
        <v>1226</v>
      </c>
      <c r="FS63" s="443" t="s">
        <v>1226</v>
      </c>
      <c r="FT63" s="443" t="s">
        <v>1226</v>
      </c>
      <c r="FU63" s="430">
        <v>0.66</v>
      </c>
      <c r="FV63" s="430" t="s">
        <v>1226</v>
      </c>
      <c r="FW63" s="430">
        <v>0.66</v>
      </c>
      <c r="FX63" s="430" t="s">
        <v>1226</v>
      </c>
      <c r="FY63" s="430">
        <v>0.66</v>
      </c>
      <c r="FZ63" s="430" t="s">
        <v>1226</v>
      </c>
      <c r="GA63" s="430">
        <v>0</v>
      </c>
      <c r="GB63" s="430" t="s">
        <v>1226</v>
      </c>
      <c r="GC63" s="430" t="s">
        <v>10847</v>
      </c>
      <c r="GD63" s="430" t="s">
        <v>10848</v>
      </c>
      <c r="GE63" s="430" t="s">
        <v>1226</v>
      </c>
      <c r="GF63" s="430">
        <v>0.5</v>
      </c>
      <c r="GG63" s="430">
        <v>0.5</v>
      </c>
      <c r="GH63" s="430">
        <v>0</v>
      </c>
      <c r="GI63" s="430" t="s">
        <v>1226</v>
      </c>
      <c r="GJ63" s="430">
        <v>0.5</v>
      </c>
      <c r="GK63" s="430">
        <v>0.5</v>
      </c>
      <c r="GL63" s="430">
        <v>0</v>
      </c>
      <c r="GM63" s="430">
        <v>1</v>
      </c>
      <c r="GN63" s="430" t="s">
        <v>1226</v>
      </c>
      <c r="GO63" s="430" t="s">
        <v>1226</v>
      </c>
      <c r="GP63" s="430" t="s">
        <v>1226</v>
      </c>
      <c r="GQ63" s="430" t="s">
        <v>1226</v>
      </c>
      <c r="GR63" s="430">
        <v>0.5</v>
      </c>
      <c r="GS63" s="430">
        <v>0.5</v>
      </c>
      <c r="GT63" s="430">
        <v>0</v>
      </c>
      <c r="GU63" s="430" t="s">
        <v>1226</v>
      </c>
      <c r="GV63" s="430" t="s">
        <v>1226</v>
      </c>
      <c r="GW63" s="430" t="s">
        <v>1226</v>
      </c>
      <c r="GX63" s="430" t="s">
        <v>1226</v>
      </c>
      <c r="GY63" s="430" t="s">
        <v>1226</v>
      </c>
      <c r="GZ63" s="430" t="s">
        <v>10849</v>
      </c>
      <c r="HA63" s="430" t="s">
        <v>10747</v>
      </c>
      <c r="HB63" s="430">
        <v>0.5</v>
      </c>
      <c r="HC63" s="430">
        <v>0.5</v>
      </c>
      <c r="HD63" s="430">
        <v>0</v>
      </c>
      <c r="HE63" s="430">
        <v>0</v>
      </c>
      <c r="HF63" s="430">
        <v>0</v>
      </c>
      <c r="HG63" s="430">
        <v>0</v>
      </c>
      <c r="HH63" s="430">
        <v>0</v>
      </c>
      <c r="HI63" s="430">
        <v>0</v>
      </c>
      <c r="HJ63" s="430">
        <v>0</v>
      </c>
      <c r="HK63" s="430">
        <v>0</v>
      </c>
      <c r="HL63" s="430">
        <v>0</v>
      </c>
      <c r="HM63" s="430">
        <v>0</v>
      </c>
      <c r="HN63" s="430">
        <v>1</v>
      </c>
      <c r="HO63" s="430" t="s">
        <v>1226</v>
      </c>
      <c r="HP63" s="430" t="s">
        <v>1226</v>
      </c>
      <c r="HQ63" s="430" t="s">
        <v>1226</v>
      </c>
      <c r="HR63" s="430">
        <v>1</v>
      </c>
      <c r="HS63" s="430" t="s">
        <v>1226</v>
      </c>
      <c r="HT63" s="430" t="s">
        <v>1226</v>
      </c>
      <c r="HU63" s="430" t="s">
        <v>1226</v>
      </c>
      <c r="HV63" s="430">
        <v>1</v>
      </c>
      <c r="HW63" s="430" t="s">
        <v>1226</v>
      </c>
      <c r="HX63" s="430" t="s">
        <v>1226</v>
      </c>
      <c r="HY63" s="430" t="s">
        <v>1226</v>
      </c>
      <c r="HZ63" s="430" t="s">
        <v>1226</v>
      </c>
      <c r="IA63" s="430" t="s">
        <v>1226</v>
      </c>
      <c r="IB63" s="430" t="s">
        <v>1226</v>
      </c>
      <c r="IC63" s="430" t="s">
        <v>1226</v>
      </c>
      <c r="ID63" s="430" t="s">
        <v>1226</v>
      </c>
      <c r="IE63" s="430" t="s">
        <v>10850</v>
      </c>
      <c r="IF63" s="430" t="s">
        <v>1226</v>
      </c>
      <c r="IG63" s="430">
        <v>0</v>
      </c>
      <c r="IH63" s="430">
        <v>0</v>
      </c>
      <c r="II63" s="430">
        <v>0</v>
      </c>
      <c r="IJ63" s="430">
        <v>0</v>
      </c>
      <c r="IK63" s="430">
        <v>0</v>
      </c>
      <c r="IL63" s="430" t="s">
        <v>1226</v>
      </c>
      <c r="IM63" s="430" t="s">
        <v>1226</v>
      </c>
      <c r="IN63" s="430" t="s">
        <v>1226</v>
      </c>
      <c r="IO63" s="430" t="s">
        <v>1226</v>
      </c>
      <c r="IP63" s="430" t="s">
        <v>1226</v>
      </c>
      <c r="IQ63" s="430" t="s">
        <v>1226</v>
      </c>
      <c r="IR63" s="430" t="s">
        <v>1226</v>
      </c>
      <c r="IS63" s="430" t="s">
        <v>1226</v>
      </c>
      <c r="IT63" s="430" t="s">
        <v>1226</v>
      </c>
      <c r="IU63" s="430" t="s">
        <v>1226</v>
      </c>
      <c r="IV63" s="430" t="s">
        <v>1226</v>
      </c>
      <c r="IW63" s="430" t="s">
        <v>1226</v>
      </c>
      <c r="IX63" s="430" t="s">
        <v>1226</v>
      </c>
      <c r="IY63" s="430" t="s">
        <v>1226</v>
      </c>
      <c r="IZ63" s="430" t="s">
        <v>1226</v>
      </c>
      <c r="JA63" s="430" t="s">
        <v>1226</v>
      </c>
      <c r="JB63" s="430" t="s">
        <v>1226</v>
      </c>
      <c r="JC63" s="430" t="s">
        <v>1226</v>
      </c>
      <c r="JD63" s="430" t="s">
        <v>1226</v>
      </c>
      <c r="JE63" s="430" t="s">
        <v>1226</v>
      </c>
      <c r="JF63" s="430">
        <v>2022</v>
      </c>
      <c r="JG63" s="430" t="s">
        <v>10749</v>
      </c>
      <c r="JH63" s="430">
        <v>134655867</v>
      </c>
      <c r="JI63" s="430" t="s">
        <v>1226</v>
      </c>
      <c r="JJ63" s="430" t="s">
        <v>1226</v>
      </c>
      <c r="JK63" s="430" t="s">
        <v>1226</v>
      </c>
      <c r="JL63" s="430" t="s">
        <v>1226</v>
      </c>
      <c r="JM63" s="430" t="s">
        <v>1226</v>
      </c>
      <c r="JN63" s="430" t="s">
        <v>1226</v>
      </c>
      <c r="JO63" s="430" t="s">
        <v>10851</v>
      </c>
      <c r="JP63" s="443">
        <v>134.655867</v>
      </c>
      <c r="JQ63" s="443" t="s">
        <v>1226</v>
      </c>
      <c r="JR63" s="443" t="s">
        <v>1226</v>
      </c>
      <c r="JS63" s="443" t="s">
        <v>1226</v>
      </c>
      <c r="JT63" s="443" t="s">
        <v>1226</v>
      </c>
      <c r="JU63" s="430" t="s">
        <v>1226</v>
      </c>
      <c r="JV63" s="430" t="s">
        <v>1226</v>
      </c>
      <c r="JW63" s="430" t="s">
        <v>1226</v>
      </c>
      <c r="JX63" s="430" t="s">
        <v>1226</v>
      </c>
      <c r="JY63" s="430" t="s">
        <v>1226</v>
      </c>
      <c r="JZ63" s="430" t="s">
        <v>1226</v>
      </c>
      <c r="KA63" s="430" t="s">
        <v>1226</v>
      </c>
      <c r="KB63" s="430" t="s">
        <v>1226</v>
      </c>
      <c r="KC63" s="430" t="s">
        <v>1226</v>
      </c>
      <c r="KD63" s="430" t="s">
        <v>1226</v>
      </c>
      <c r="KE63" s="430" t="s">
        <v>1226</v>
      </c>
      <c r="KF63" s="430">
        <v>0</v>
      </c>
      <c r="KG63" s="430" t="s">
        <v>1226</v>
      </c>
      <c r="KH63" s="430" t="s">
        <v>1226</v>
      </c>
      <c r="KI63" s="430" t="s">
        <v>1226</v>
      </c>
      <c r="KJ63" s="430" t="s">
        <v>1226</v>
      </c>
      <c r="KK63" s="430" t="s">
        <v>1226</v>
      </c>
      <c r="KL63" s="430" t="s">
        <v>1226</v>
      </c>
      <c r="KM63" s="430" t="s">
        <v>1226</v>
      </c>
      <c r="KN63" s="430" t="s">
        <v>1226</v>
      </c>
      <c r="KO63" s="430" t="s">
        <v>1226</v>
      </c>
      <c r="KP63" s="430" t="s">
        <v>1226</v>
      </c>
      <c r="KQ63" s="430" t="s">
        <v>10852</v>
      </c>
      <c r="KR63" s="430" t="s">
        <v>1226</v>
      </c>
      <c r="KS63" s="430" t="s">
        <v>1226</v>
      </c>
      <c r="KT63" s="430" t="s">
        <v>1226</v>
      </c>
      <c r="KU63" s="430" t="s">
        <v>1226</v>
      </c>
      <c r="KV63" s="430" t="s">
        <v>1226</v>
      </c>
      <c r="KW63" s="430" t="s">
        <v>1226</v>
      </c>
      <c r="KX63" s="430" t="s">
        <v>1226</v>
      </c>
      <c r="KY63" s="430" t="s">
        <v>1226</v>
      </c>
      <c r="KZ63" s="430" t="s">
        <v>1226</v>
      </c>
      <c r="LA63" s="430" t="s">
        <v>1226</v>
      </c>
      <c r="LB63" s="430" t="s">
        <v>1226</v>
      </c>
      <c r="LC63" s="430" t="s">
        <v>1226</v>
      </c>
      <c r="LD63" s="430" t="s">
        <v>1226</v>
      </c>
      <c r="LE63" s="430" t="s">
        <v>1226</v>
      </c>
      <c r="LF63" s="430" t="s">
        <v>55</v>
      </c>
      <c r="LG63" s="430" t="s">
        <v>10853</v>
      </c>
      <c r="LH63" s="430">
        <v>2021</v>
      </c>
      <c r="LI63" s="430" t="s">
        <v>10854</v>
      </c>
      <c r="LJ63" s="430" t="s">
        <v>1380</v>
      </c>
      <c r="LK63" s="430">
        <v>156830</v>
      </c>
      <c r="LL63" s="430" t="s">
        <v>1226</v>
      </c>
      <c r="LM63" s="430" t="s">
        <v>1226</v>
      </c>
      <c r="LN63" s="430" t="s">
        <v>1226</v>
      </c>
      <c r="LO63" s="430" t="s">
        <v>1226</v>
      </c>
      <c r="LP63" s="430" t="s">
        <v>1226</v>
      </c>
      <c r="LQ63" s="430" t="s">
        <v>1226</v>
      </c>
      <c r="LR63" s="430" t="s">
        <v>1226</v>
      </c>
      <c r="LS63" s="430" t="s">
        <v>1226</v>
      </c>
      <c r="LT63" s="430" t="s">
        <v>1226</v>
      </c>
      <c r="LU63" s="430" t="s">
        <v>10855</v>
      </c>
      <c r="LV63" s="430" t="s">
        <v>1226</v>
      </c>
      <c r="LW63" s="430" t="s">
        <v>1226</v>
      </c>
      <c r="LX63" s="430" t="s">
        <v>1226</v>
      </c>
      <c r="LY63" s="430" t="s">
        <v>1226</v>
      </c>
      <c r="LZ63" s="430" t="s">
        <v>1226</v>
      </c>
      <c r="MA63" s="430" t="s">
        <v>1226</v>
      </c>
      <c r="MB63" s="430" t="s">
        <v>1226</v>
      </c>
      <c r="MC63" s="430" t="s">
        <v>1226</v>
      </c>
      <c r="MD63" s="430" t="s">
        <v>1226</v>
      </c>
      <c r="ME63" s="430" t="s">
        <v>1226</v>
      </c>
      <c r="MF63" s="430" t="s">
        <v>1226</v>
      </c>
      <c r="MG63" s="430" t="s">
        <v>1226</v>
      </c>
      <c r="MH63" s="430" t="s">
        <v>1226</v>
      </c>
      <c r="MI63" s="430" t="s">
        <v>1226</v>
      </c>
      <c r="MJ63" s="430" t="s">
        <v>1226</v>
      </c>
      <c r="MK63" s="430" t="s">
        <v>1226</v>
      </c>
      <c r="ML63" s="430" t="s">
        <v>1226</v>
      </c>
      <c r="MM63" s="430" t="s">
        <v>1226</v>
      </c>
      <c r="MN63" s="430" t="s">
        <v>1226</v>
      </c>
      <c r="MO63" s="430" t="s">
        <v>1226</v>
      </c>
      <c r="MP63" s="430" t="s">
        <v>1226</v>
      </c>
      <c r="MQ63" s="430" t="s">
        <v>1226</v>
      </c>
      <c r="MR63" s="430" t="s">
        <v>1226</v>
      </c>
      <c r="MS63" s="430" t="s">
        <v>1226</v>
      </c>
      <c r="MT63" s="430" t="s">
        <v>1226</v>
      </c>
      <c r="MU63" s="430" t="s">
        <v>1226</v>
      </c>
      <c r="MV63" s="430" t="s">
        <v>1226</v>
      </c>
      <c r="MW63" s="430" t="s">
        <v>1226</v>
      </c>
      <c r="MX63" s="430" t="s">
        <v>1226</v>
      </c>
      <c r="MY63" s="430" t="s">
        <v>1226</v>
      </c>
      <c r="MZ63" s="430" t="s">
        <v>1226</v>
      </c>
      <c r="NA63" s="430" t="s">
        <v>1226</v>
      </c>
      <c r="NB63" s="430" t="s">
        <v>1226</v>
      </c>
      <c r="NC63" s="430" t="s">
        <v>1226</v>
      </c>
      <c r="ND63" s="430" t="s">
        <v>1226</v>
      </c>
      <c r="NE63" s="430" t="s">
        <v>1226</v>
      </c>
      <c r="NF63" s="430" t="s">
        <v>1226</v>
      </c>
      <c r="NG63" s="430" t="s">
        <v>1226</v>
      </c>
      <c r="NH63" s="430" t="s">
        <v>1226</v>
      </c>
      <c r="NI63" s="430" t="s">
        <v>1226</v>
      </c>
      <c r="NJ63" s="430" t="s">
        <v>1226</v>
      </c>
      <c r="NK63" s="430" t="s">
        <v>1226</v>
      </c>
      <c r="NL63" s="430" t="s">
        <v>1226</v>
      </c>
      <c r="NM63" s="430" t="s">
        <v>1226</v>
      </c>
      <c r="NN63" s="430" t="s">
        <v>1226</v>
      </c>
      <c r="NO63" s="430" t="s">
        <v>1226</v>
      </c>
      <c r="NP63" s="430" t="s">
        <v>1226</v>
      </c>
      <c r="NQ63" s="430" t="s">
        <v>1226</v>
      </c>
      <c r="NR63" s="430" t="s">
        <v>1226</v>
      </c>
      <c r="NS63" s="430" t="s">
        <v>1226</v>
      </c>
      <c r="NT63" s="430" t="s">
        <v>1226</v>
      </c>
      <c r="NU63" s="430" t="s">
        <v>1226</v>
      </c>
      <c r="NV63" s="430" t="s">
        <v>1226</v>
      </c>
      <c r="NW63" s="430" t="s">
        <v>1226</v>
      </c>
      <c r="NX63" s="430" t="s">
        <v>1226</v>
      </c>
      <c r="NY63" s="430" t="s">
        <v>1226</v>
      </c>
      <c r="NZ63" s="430">
        <v>1655.9</v>
      </c>
      <c r="OA63" s="430" t="s">
        <v>1226</v>
      </c>
      <c r="OB63" s="430" t="s">
        <v>1226</v>
      </c>
      <c r="OC63" s="430" t="s">
        <v>1226</v>
      </c>
      <c r="OD63" s="430" t="s">
        <v>1226</v>
      </c>
      <c r="OE63" s="430" t="s">
        <v>1226</v>
      </c>
      <c r="OF63" s="430" t="s">
        <v>1226</v>
      </c>
      <c r="OG63" s="430" t="s">
        <v>1226</v>
      </c>
      <c r="OH63" s="430" t="s">
        <v>1226</v>
      </c>
      <c r="OI63" s="430" t="s">
        <v>1226</v>
      </c>
      <c r="OJ63" s="430" t="s">
        <v>1226</v>
      </c>
      <c r="OK63" s="430" t="s">
        <v>1226</v>
      </c>
      <c r="OL63" s="430" t="s">
        <v>1226</v>
      </c>
      <c r="OM63" s="430" t="s">
        <v>58</v>
      </c>
      <c r="ON63" s="430" t="s">
        <v>1226</v>
      </c>
      <c r="OO63" s="430" t="s">
        <v>1226</v>
      </c>
      <c r="OP63" s="430" t="s">
        <v>1226</v>
      </c>
      <c r="OQ63" s="430" t="s">
        <v>1226</v>
      </c>
      <c r="OR63" s="430" t="s">
        <v>1226</v>
      </c>
      <c r="OS63" s="430" t="s">
        <v>1226</v>
      </c>
      <c r="OT63" s="430" t="s">
        <v>1226</v>
      </c>
      <c r="OU63" s="430" t="s">
        <v>1226</v>
      </c>
      <c r="OV63" s="430" t="s">
        <v>1226</v>
      </c>
      <c r="OW63" s="430" t="s">
        <v>1226</v>
      </c>
      <c r="OX63" s="430" t="s">
        <v>1226</v>
      </c>
      <c r="OY63" s="430" t="s">
        <v>1226</v>
      </c>
      <c r="OZ63" s="430" t="s">
        <v>1226</v>
      </c>
      <c r="PA63" s="430" t="s">
        <v>1226</v>
      </c>
      <c r="PB63" s="430" t="s">
        <v>1226</v>
      </c>
      <c r="PC63" s="430" t="s">
        <v>1226</v>
      </c>
      <c r="PD63" s="430" t="s">
        <v>1226</v>
      </c>
      <c r="PE63" s="430" t="s">
        <v>1226</v>
      </c>
      <c r="PF63" s="430" t="s">
        <v>1226</v>
      </c>
      <c r="PG63" s="430" t="s">
        <v>1226</v>
      </c>
      <c r="PH63" s="430" t="s">
        <v>1226</v>
      </c>
      <c r="PI63" s="430" t="s">
        <v>1226</v>
      </c>
      <c r="PJ63" s="430" t="s">
        <v>1226</v>
      </c>
      <c r="PK63" s="430" t="s">
        <v>1226</v>
      </c>
      <c r="PL63" s="430" t="s">
        <v>1226</v>
      </c>
      <c r="PM63" s="430" t="s">
        <v>1226</v>
      </c>
      <c r="PN63" s="430" t="s">
        <v>1226</v>
      </c>
      <c r="PO63" s="430" t="s">
        <v>1226</v>
      </c>
      <c r="PP63" s="430">
        <v>133000</v>
      </c>
      <c r="PQ63" s="430" t="s">
        <v>1226</v>
      </c>
      <c r="PR63" s="430" t="s">
        <v>1226</v>
      </c>
      <c r="PS63" s="430" t="s">
        <v>1226</v>
      </c>
      <c r="PT63" s="430" t="s">
        <v>1226</v>
      </c>
      <c r="PU63" s="430" t="s">
        <v>1226</v>
      </c>
      <c r="PV63" s="430" t="s">
        <v>1226</v>
      </c>
      <c r="PW63" s="430" t="s">
        <v>1226</v>
      </c>
      <c r="PX63" s="430" t="s">
        <v>1226</v>
      </c>
      <c r="PY63" s="430" t="s">
        <v>1226</v>
      </c>
      <c r="PZ63" s="430" t="s">
        <v>1226</v>
      </c>
      <c r="QA63" s="430" t="s">
        <v>1226</v>
      </c>
      <c r="QB63" s="430" t="s">
        <v>1226</v>
      </c>
      <c r="QC63" s="430" t="s">
        <v>58</v>
      </c>
      <c r="QD63" s="430">
        <v>291485.90000000002</v>
      </c>
      <c r="QE63" s="430" t="s">
        <v>1226</v>
      </c>
      <c r="QF63" s="430" t="s">
        <v>1226</v>
      </c>
      <c r="QG63" s="430" t="s">
        <v>1226</v>
      </c>
      <c r="QH63" s="430" t="s">
        <v>1226</v>
      </c>
      <c r="QI63" s="430" t="s">
        <v>1226</v>
      </c>
      <c r="QJ63" s="430" t="s">
        <v>1226</v>
      </c>
      <c r="QK63" s="430" t="s">
        <v>1226</v>
      </c>
      <c r="QL63" s="430" t="s">
        <v>1226</v>
      </c>
      <c r="QM63" s="430" t="s">
        <v>1226</v>
      </c>
      <c r="QN63" s="430" t="s">
        <v>1226</v>
      </c>
      <c r="QO63" s="430" t="s">
        <v>1226</v>
      </c>
      <c r="QP63" s="430" t="s">
        <v>1226</v>
      </c>
      <c r="QQ63" s="430" t="s">
        <v>1226</v>
      </c>
      <c r="QR63" s="430" t="s">
        <v>10856</v>
      </c>
      <c r="QS63" s="430" t="s">
        <v>10857</v>
      </c>
      <c r="QT63" s="443">
        <v>156.83000000000001</v>
      </c>
      <c r="QU63" s="443" t="s">
        <v>1226</v>
      </c>
      <c r="QV63" s="443" t="s">
        <v>1226</v>
      </c>
      <c r="QW63" s="443" t="s">
        <v>1226</v>
      </c>
      <c r="QX63" s="443" t="s">
        <v>1226</v>
      </c>
      <c r="QY63" s="443">
        <v>1.6559000000000001</v>
      </c>
      <c r="QZ63" s="443" t="s">
        <v>1226</v>
      </c>
      <c r="RA63" s="443" t="s">
        <v>1226</v>
      </c>
      <c r="RB63" s="443">
        <v>133</v>
      </c>
      <c r="RC63" s="443">
        <v>291.48590000000002</v>
      </c>
      <c r="RD63" s="443" t="s">
        <v>1226</v>
      </c>
      <c r="RE63" s="443" t="s">
        <v>1226</v>
      </c>
      <c r="RF63" s="443" t="s">
        <v>1226</v>
      </c>
      <c r="RG63" s="443" t="s">
        <v>1226</v>
      </c>
      <c r="RH63" s="443" t="s">
        <v>1226</v>
      </c>
      <c r="RI63" s="443" t="s">
        <v>1226</v>
      </c>
      <c r="RJ63" s="443" t="s">
        <v>1226</v>
      </c>
      <c r="RK63" s="443" t="s">
        <v>1226</v>
      </c>
      <c r="RL63" s="443" t="s">
        <v>1226</v>
      </c>
      <c r="RM63" s="443" t="s">
        <v>1226</v>
      </c>
      <c r="RN63" s="443" t="s">
        <v>1226</v>
      </c>
      <c r="RO63" s="443" t="s">
        <v>1226</v>
      </c>
    </row>
    <row r="64" spans="1:483" x14ac:dyDescent="0.2">
      <c r="A64" s="430" t="s">
        <v>1382</v>
      </c>
      <c r="B64" s="430" t="s">
        <v>1383</v>
      </c>
      <c r="C64" s="430" t="s">
        <v>1037</v>
      </c>
      <c r="D64" s="430" t="s">
        <v>1081</v>
      </c>
      <c r="E64" s="430" t="s">
        <v>1057</v>
      </c>
      <c r="F64" s="443">
        <v>11.148277999999999</v>
      </c>
      <c r="G64" s="444">
        <v>45243.661971831003</v>
      </c>
      <c r="H64" s="430">
        <v>1</v>
      </c>
      <c r="I64" s="430">
        <v>1</v>
      </c>
      <c r="J64" s="430">
        <v>1</v>
      </c>
      <c r="K64" s="430">
        <v>1</v>
      </c>
      <c r="L64" s="430">
        <v>1</v>
      </c>
      <c r="M64" s="430">
        <v>1</v>
      </c>
      <c r="N64" s="430">
        <v>1</v>
      </c>
      <c r="O64" s="430" t="s">
        <v>10980</v>
      </c>
      <c r="P64" s="430" t="s">
        <v>1384</v>
      </c>
      <c r="Q64" s="430" t="s">
        <v>10981</v>
      </c>
      <c r="R64" s="430" t="s">
        <v>10982</v>
      </c>
      <c r="S64" s="430">
        <v>2</v>
      </c>
      <c r="T64" s="430" t="s">
        <v>1226</v>
      </c>
      <c r="U64" s="430" t="s">
        <v>1226</v>
      </c>
      <c r="V64" s="430" t="s">
        <v>1226</v>
      </c>
      <c r="W64" s="451" t="s">
        <v>1226</v>
      </c>
      <c r="X64" s="451" t="s">
        <v>1226</v>
      </c>
      <c r="Y64" s="451" t="s">
        <v>1226</v>
      </c>
      <c r="Z64" s="430" t="s">
        <v>1387</v>
      </c>
      <c r="AA64" s="430">
        <v>49</v>
      </c>
      <c r="AB64" s="430" t="s">
        <v>10983</v>
      </c>
      <c r="AC64" s="430" t="s">
        <v>10984</v>
      </c>
      <c r="AD64" s="430" t="s">
        <v>1226</v>
      </c>
      <c r="AE64" s="430" t="s">
        <v>1226</v>
      </c>
      <c r="AF64" s="430" t="s">
        <v>1226</v>
      </c>
      <c r="AG64" s="451" t="s">
        <v>1226</v>
      </c>
      <c r="AH64" s="451" t="s">
        <v>1226</v>
      </c>
      <c r="AI64" s="451" t="s">
        <v>1226</v>
      </c>
      <c r="AJ64" s="430" t="s">
        <v>10936</v>
      </c>
      <c r="AK64" s="430" t="s">
        <v>10985</v>
      </c>
      <c r="AL64" s="430">
        <v>0.26500000000000001</v>
      </c>
      <c r="AM64" s="430">
        <v>0.4</v>
      </c>
      <c r="AN64" s="430" t="s">
        <v>1226</v>
      </c>
      <c r="AO64" s="430" t="s">
        <v>1226</v>
      </c>
      <c r="AP64" s="430" t="s">
        <v>1226</v>
      </c>
      <c r="AQ64" s="451" t="s">
        <v>1226</v>
      </c>
      <c r="AR64" s="451" t="s">
        <v>1226</v>
      </c>
      <c r="AS64" s="451" t="s">
        <v>1226</v>
      </c>
      <c r="AT64" s="430" t="s">
        <v>10937</v>
      </c>
      <c r="AU64" s="430" t="s">
        <v>10986</v>
      </c>
      <c r="AV64" s="430">
        <v>10839</v>
      </c>
      <c r="AW64" s="430">
        <v>2595</v>
      </c>
      <c r="AX64" s="430" t="s">
        <v>1226</v>
      </c>
      <c r="AY64" s="430" t="s">
        <v>1226</v>
      </c>
      <c r="AZ64" s="430" t="s">
        <v>1226</v>
      </c>
      <c r="BA64" s="451" t="s">
        <v>1226</v>
      </c>
      <c r="BB64" s="451" t="s">
        <v>1226</v>
      </c>
      <c r="BC64" s="451" t="s">
        <v>1226</v>
      </c>
      <c r="BD64" s="430" t="s">
        <v>1385</v>
      </c>
      <c r="BE64" s="430" t="s">
        <v>10987</v>
      </c>
      <c r="BF64" s="430" t="s">
        <v>10988</v>
      </c>
      <c r="BG64" s="430">
        <v>60</v>
      </c>
      <c r="BH64" s="430" t="s">
        <v>1226</v>
      </c>
      <c r="BI64" s="430" t="s">
        <v>1226</v>
      </c>
      <c r="BJ64" s="430" t="s">
        <v>1226</v>
      </c>
      <c r="BK64" s="451" t="s">
        <v>1226</v>
      </c>
      <c r="BL64" s="451" t="s">
        <v>1226</v>
      </c>
      <c r="BM64" s="451" t="s">
        <v>1226</v>
      </c>
      <c r="BN64" s="430" t="s">
        <v>10939</v>
      </c>
      <c r="BO64" s="430" t="s">
        <v>1226</v>
      </c>
      <c r="BP64" s="430" t="s">
        <v>1226</v>
      </c>
      <c r="BQ64" s="430" t="s">
        <v>1226</v>
      </c>
      <c r="BR64" s="430" t="s">
        <v>1226</v>
      </c>
      <c r="BS64" s="430" t="s">
        <v>1226</v>
      </c>
      <c r="BT64" s="430" t="s">
        <v>1226</v>
      </c>
      <c r="BU64" s="451" t="s">
        <v>1226</v>
      </c>
      <c r="BV64" s="451" t="s">
        <v>1226</v>
      </c>
      <c r="BW64" s="451" t="s">
        <v>1226</v>
      </c>
      <c r="BX64" s="430" t="s">
        <v>10</v>
      </c>
      <c r="BY64" s="430">
        <v>0.64</v>
      </c>
      <c r="BZ64" s="430">
        <v>7.4999999999999997E-2</v>
      </c>
      <c r="CA64" s="430">
        <v>2.5000000000000001E-2</v>
      </c>
      <c r="CB64" s="430">
        <v>0.54</v>
      </c>
      <c r="CC64" s="430" t="s">
        <v>1226</v>
      </c>
      <c r="CD64" s="430" t="s">
        <v>1226</v>
      </c>
      <c r="CE64" s="451" t="s">
        <v>1226</v>
      </c>
      <c r="CF64" s="451" t="s">
        <v>1226</v>
      </c>
      <c r="CG64" s="451" t="s">
        <v>1226</v>
      </c>
      <c r="CH64" s="430" t="s">
        <v>8</v>
      </c>
      <c r="CI64" s="430" t="s">
        <v>10989</v>
      </c>
      <c r="CJ64" s="430" t="s">
        <v>1226</v>
      </c>
      <c r="CK64" s="430" t="s">
        <v>1226</v>
      </c>
      <c r="CL64" s="430" t="s">
        <v>1226</v>
      </c>
      <c r="CM64" s="430" t="s">
        <v>1226</v>
      </c>
      <c r="CN64" s="430" t="s">
        <v>10989</v>
      </c>
      <c r="CO64" s="451" t="s">
        <v>1226</v>
      </c>
      <c r="CP64" s="451" t="s">
        <v>1226</v>
      </c>
      <c r="CQ64" s="451" t="s">
        <v>1226</v>
      </c>
      <c r="CR64" s="430" t="s">
        <v>23</v>
      </c>
      <c r="CS64" s="430">
        <v>0.187</v>
      </c>
      <c r="CT64" s="430">
        <v>0.187</v>
      </c>
      <c r="CU64" s="430" t="s">
        <v>1226</v>
      </c>
      <c r="CV64" s="430" t="s">
        <v>1226</v>
      </c>
      <c r="CW64" s="430" t="s">
        <v>1226</v>
      </c>
      <c r="CX64" s="430" t="s">
        <v>1226</v>
      </c>
      <c r="CY64" s="451" t="s">
        <v>1226</v>
      </c>
      <c r="CZ64" s="451" t="s">
        <v>1226</v>
      </c>
      <c r="DA64" s="451" t="s">
        <v>1226</v>
      </c>
      <c r="DB64" s="430" t="s">
        <v>10940</v>
      </c>
      <c r="DC64" s="430" t="s">
        <v>1226</v>
      </c>
      <c r="DD64" s="430" t="s">
        <v>1226</v>
      </c>
      <c r="DE64" s="430" t="s">
        <v>1226</v>
      </c>
      <c r="DF64" s="430" t="s">
        <v>1226</v>
      </c>
      <c r="DG64" s="430" t="s">
        <v>1226</v>
      </c>
      <c r="DH64" s="430" t="s">
        <v>1226</v>
      </c>
      <c r="DI64" s="451" t="s">
        <v>1226</v>
      </c>
      <c r="DJ64" s="451" t="s">
        <v>1226</v>
      </c>
      <c r="DK64" s="451" t="s">
        <v>1226</v>
      </c>
      <c r="DL64" s="430" t="s">
        <v>1226</v>
      </c>
      <c r="DM64" s="430" t="s">
        <v>1226</v>
      </c>
      <c r="DN64" s="430" t="s">
        <v>1226</v>
      </c>
      <c r="DO64" s="430" t="s">
        <v>1226</v>
      </c>
      <c r="DP64" s="430" t="s">
        <v>1226</v>
      </c>
      <c r="DQ64" s="430" t="s">
        <v>1226</v>
      </c>
      <c r="DR64" s="430" t="s">
        <v>1226</v>
      </c>
      <c r="DS64" s="451" t="s">
        <v>1226</v>
      </c>
      <c r="DT64" s="451" t="s">
        <v>1226</v>
      </c>
      <c r="DU64" s="451" t="s">
        <v>1226</v>
      </c>
      <c r="DV64" s="430" t="s">
        <v>1226</v>
      </c>
      <c r="DW64" s="430" t="s">
        <v>1226</v>
      </c>
      <c r="DX64" s="430" t="s">
        <v>1226</v>
      </c>
      <c r="DY64" s="430" t="s">
        <v>1226</v>
      </c>
      <c r="DZ64" s="430" t="s">
        <v>1226</v>
      </c>
      <c r="EA64" s="430" t="s">
        <v>1226</v>
      </c>
      <c r="EB64" s="430" t="s">
        <v>1226</v>
      </c>
      <c r="EC64" s="451" t="s">
        <v>1226</v>
      </c>
      <c r="ED64" s="451" t="s">
        <v>1226</v>
      </c>
      <c r="EE64" s="451" t="s">
        <v>1226</v>
      </c>
      <c r="EF64" s="430" t="s">
        <v>1226</v>
      </c>
      <c r="EG64" s="430" t="s">
        <v>1226</v>
      </c>
      <c r="EH64" s="430" t="s">
        <v>1226</v>
      </c>
      <c r="EI64" s="430" t="s">
        <v>1226</v>
      </c>
      <c r="EJ64" s="430" t="s">
        <v>1226</v>
      </c>
      <c r="EK64" s="430" t="s">
        <v>1226</v>
      </c>
      <c r="EL64" s="430" t="s">
        <v>1226</v>
      </c>
      <c r="EM64" s="451" t="s">
        <v>1226</v>
      </c>
      <c r="EN64" s="451" t="s">
        <v>1226</v>
      </c>
      <c r="EO64" s="451" t="s">
        <v>1226</v>
      </c>
      <c r="EP64" s="430" t="s">
        <v>1226</v>
      </c>
      <c r="EQ64" s="430" t="s">
        <v>1226</v>
      </c>
      <c r="ER64" s="430" t="s">
        <v>1226</v>
      </c>
      <c r="ES64" s="430" t="s">
        <v>1226</v>
      </c>
      <c r="ET64" s="430" t="s">
        <v>1226</v>
      </c>
      <c r="EU64" s="430" t="s">
        <v>1226</v>
      </c>
      <c r="EV64" s="430" t="s">
        <v>1226</v>
      </c>
      <c r="EW64" s="451" t="s">
        <v>1226</v>
      </c>
      <c r="EX64" s="451" t="s">
        <v>1226</v>
      </c>
      <c r="EY64" s="451" t="s">
        <v>1226</v>
      </c>
      <c r="EZ64" s="430">
        <v>556</v>
      </c>
      <c r="FA64" s="430">
        <v>193.5</v>
      </c>
      <c r="FB64" s="430">
        <v>70.599999999999994</v>
      </c>
      <c r="FC64" s="430">
        <v>0.54</v>
      </c>
      <c r="FD64" s="430" t="s">
        <v>1226</v>
      </c>
      <c r="FE64" s="430" t="s">
        <v>10989</v>
      </c>
      <c r="FF64" s="430" t="s">
        <v>1226</v>
      </c>
      <c r="FG64" s="430" t="s">
        <v>1226</v>
      </c>
      <c r="FH64" s="430" t="s">
        <v>1226</v>
      </c>
      <c r="FI64" s="430">
        <v>2021</v>
      </c>
      <c r="FJ64" s="430" t="s">
        <v>1388</v>
      </c>
      <c r="FK64" s="430" t="s">
        <v>3848</v>
      </c>
      <c r="FL64" s="430" t="s">
        <v>10990</v>
      </c>
      <c r="FM64" s="430" t="s">
        <v>1226</v>
      </c>
      <c r="FN64" s="443">
        <v>783.09859154929586</v>
      </c>
      <c r="FO64" s="443">
        <v>272.53521126760563</v>
      </c>
      <c r="FP64" s="443">
        <v>99.436619718309856</v>
      </c>
      <c r="FQ64" s="443">
        <v>0.76056338028169024</v>
      </c>
      <c r="FR64" s="443" t="s">
        <v>1226</v>
      </c>
      <c r="FS64" s="443">
        <v>2.2535211267605635</v>
      </c>
      <c r="FT64" s="443">
        <v>783.09859154929586</v>
      </c>
      <c r="FU64" s="430">
        <v>0</v>
      </c>
      <c r="FV64" s="430">
        <v>0</v>
      </c>
      <c r="FW64" s="430">
        <v>0</v>
      </c>
      <c r="FX64" s="430">
        <v>0</v>
      </c>
      <c r="FY64" s="430">
        <v>0</v>
      </c>
      <c r="FZ64" s="430">
        <v>0</v>
      </c>
      <c r="GA64" s="430">
        <v>0</v>
      </c>
      <c r="GB64" s="430">
        <v>0</v>
      </c>
      <c r="GC64" s="430" t="s">
        <v>10991</v>
      </c>
      <c r="GD64" s="430" t="s">
        <v>10992</v>
      </c>
      <c r="GE64" s="430" t="s">
        <v>1226</v>
      </c>
      <c r="GF64" s="430">
        <v>0.5</v>
      </c>
      <c r="GG64" s="430">
        <v>0.5</v>
      </c>
      <c r="GH64" s="430">
        <v>0.5</v>
      </c>
      <c r="GI64" s="430" t="s">
        <v>1226</v>
      </c>
      <c r="GJ64" s="430">
        <v>0</v>
      </c>
      <c r="GK64" s="430">
        <v>0</v>
      </c>
      <c r="GL64" s="430">
        <v>0</v>
      </c>
      <c r="GM64" s="430" t="s">
        <v>1226</v>
      </c>
      <c r="GN64" s="430">
        <v>1</v>
      </c>
      <c r="GO64" s="430">
        <v>1</v>
      </c>
      <c r="GP64" s="430">
        <v>1</v>
      </c>
      <c r="GQ64" s="430" t="s">
        <v>1226</v>
      </c>
      <c r="GR64" s="430">
        <v>0.5</v>
      </c>
      <c r="GS64" s="430">
        <v>0.5</v>
      </c>
      <c r="GT64" s="430">
        <v>0.5</v>
      </c>
      <c r="GU64" s="430" t="s">
        <v>1226</v>
      </c>
      <c r="GV64" s="430" t="s">
        <v>1226</v>
      </c>
      <c r="GW64" s="430" t="s">
        <v>1226</v>
      </c>
      <c r="GX64" s="430" t="s">
        <v>1226</v>
      </c>
      <c r="GY64" s="430" t="s">
        <v>1226</v>
      </c>
      <c r="GZ64" s="430" t="s">
        <v>10993</v>
      </c>
      <c r="HA64" s="430" t="s">
        <v>10994</v>
      </c>
      <c r="HB64" s="430">
        <v>1</v>
      </c>
      <c r="HC64" s="430">
        <v>1</v>
      </c>
      <c r="HD64" s="430">
        <v>0.5</v>
      </c>
      <c r="HE64" s="430">
        <v>0</v>
      </c>
      <c r="HF64" s="430">
        <v>0</v>
      </c>
      <c r="HG64" s="430">
        <v>0</v>
      </c>
      <c r="HH64" s="430">
        <v>0</v>
      </c>
      <c r="HI64" s="430">
        <v>0</v>
      </c>
      <c r="HJ64" s="430">
        <v>0</v>
      </c>
      <c r="HK64" s="430">
        <v>0</v>
      </c>
      <c r="HL64" s="430">
        <v>0</v>
      </c>
      <c r="HM64" s="430">
        <v>0</v>
      </c>
      <c r="HN64" s="430">
        <v>1</v>
      </c>
      <c r="HO64" s="430" t="s">
        <v>1226</v>
      </c>
      <c r="HP64" s="430" t="s">
        <v>1226</v>
      </c>
      <c r="HQ64" s="430" t="s">
        <v>1226</v>
      </c>
      <c r="HR64" s="430">
        <v>1</v>
      </c>
      <c r="HS64" s="430" t="s">
        <v>1226</v>
      </c>
      <c r="HT64" s="430" t="s">
        <v>1226</v>
      </c>
      <c r="HU64" s="430" t="s">
        <v>1226</v>
      </c>
      <c r="HV64" s="430">
        <v>1</v>
      </c>
      <c r="HW64" s="430" t="s">
        <v>1226</v>
      </c>
      <c r="HX64" s="430" t="s">
        <v>1226</v>
      </c>
      <c r="HY64" s="430" t="s">
        <v>1226</v>
      </c>
      <c r="HZ64" s="430" t="s">
        <v>1226</v>
      </c>
      <c r="IA64" s="430" t="s">
        <v>1226</v>
      </c>
      <c r="IB64" s="430" t="s">
        <v>1226</v>
      </c>
      <c r="IC64" s="430" t="s">
        <v>1226</v>
      </c>
      <c r="ID64" s="430" t="s">
        <v>1226</v>
      </c>
      <c r="IE64" s="430" t="s">
        <v>10995</v>
      </c>
      <c r="IF64" s="430" t="s">
        <v>10994</v>
      </c>
      <c r="IG64" s="430">
        <v>0.5</v>
      </c>
      <c r="IH64" s="430">
        <v>0.5</v>
      </c>
      <c r="II64" s="430">
        <v>0.5</v>
      </c>
      <c r="IJ64" s="430">
        <v>0.5</v>
      </c>
      <c r="IK64" s="430">
        <v>0.5</v>
      </c>
      <c r="IL64" s="430" t="s">
        <v>10996</v>
      </c>
      <c r="IM64" s="430" t="s">
        <v>10997</v>
      </c>
      <c r="IN64" s="430">
        <v>0</v>
      </c>
      <c r="IO64" s="430" t="s">
        <v>1226</v>
      </c>
      <c r="IP64" s="430">
        <v>0</v>
      </c>
      <c r="IQ64" s="430" t="s">
        <v>1226</v>
      </c>
      <c r="IR64" s="430">
        <v>0</v>
      </c>
      <c r="IS64" s="430" t="s">
        <v>1226</v>
      </c>
      <c r="IT64" s="430">
        <v>0</v>
      </c>
      <c r="IU64" s="430" t="s">
        <v>1226</v>
      </c>
      <c r="IV64" s="430" t="s">
        <v>10998</v>
      </c>
      <c r="IW64" s="430">
        <v>0</v>
      </c>
      <c r="IX64" s="430" t="s">
        <v>1226</v>
      </c>
      <c r="IY64" s="430">
        <v>0</v>
      </c>
      <c r="IZ64" s="430" t="s">
        <v>1226</v>
      </c>
      <c r="JA64" s="430">
        <v>0</v>
      </c>
      <c r="JB64" s="430" t="s">
        <v>1226</v>
      </c>
      <c r="JC64" s="430">
        <v>0</v>
      </c>
      <c r="JD64" s="430" t="s">
        <v>1226</v>
      </c>
      <c r="JE64" s="430" t="s">
        <v>10999</v>
      </c>
      <c r="JF64" s="430">
        <v>2021</v>
      </c>
      <c r="JG64" s="430" t="s">
        <v>1388</v>
      </c>
      <c r="JH64" s="430">
        <v>260655997</v>
      </c>
      <c r="JI64" s="430">
        <v>0</v>
      </c>
      <c r="JJ64" s="430">
        <v>28595000</v>
      </c>
      <c r="JK64" s="430">
        <v>10570997</v>
      </c>
      <c r="JL64" s="430">
        <v>221490000</v>
      </c>
      <c r="JM64" s="430">
        <v>0</v>
      </c>
      <c r="JN64" s="430">
        <v>0</v>
      </c>
      <c r="JO64" s="430" t="s">
        <v>1226</v>
      </c>
      <c r="JP64" s="443">
        <v>367.12112253521133</v>
      </c>
      <c r="JQ64" s="443" t="s">
        <v>1226</v>
      </c>
      <c r="JR64" s="443">
        <v>40.274647887323944</v>
      </c>
      <c r="JS64" s="443">
        <v>14.888728169014085</v>
      </c>
      <c r="JT64" s="443">
        <v>311.95774647887322</v>
      </c>
      <c r="JU64" s="430" t="s">
        <v>1226</v>
      </c>
      <c r="JV64" s="430" t="s">
        <v>1226</v>
      </c>
      <c r="JW64" s="430">
        <v>0.5</v>
      </c>
      <c r="JX64" s="430" t="s">
        <v>1226</v>
      </c>
      <c r="JY64" s="430" t="s">
        <v>1226</v>
      </c>
      <c r="JZ64" s="430">
        <v>0.5</v>
      </c>
      <c r="KA64" s="430" t="s">
        <v>1226</v>
      </c>
      <c r="KB64" s="430" t="s">
        <v>1226</v>
      </c>
      <c r="KC64" s="430">
        <v>0.5</v>
      </c>
      <c r="KD64" s="430" t="s">
        <v>1226</v>
      </c>
      <c r="KE64" s="430" t="s">
        <v>1226</v>
      </c>
      <c r="KF64" s="430">
        <v>0.5</v>
      </c>
      <c r="KG64" s="430" t="s">
        <v>1226</v>
      </c>
      <c r="KH64" s="430" t="s">
        <v>1226</v>
      </c>
      <c r="KI64" s="430">
        <v>0.5</v>
      </c>
      <c r="KJ64" s="430" t="s">
        <v>1226</v>
      </c>
      <c r="KK64" s="430" t="s">
        <v>1226</v>
      </c>
      <c r="KL64" s="430">
        <v>0.5</v>
      </c>
      <c r="KM64" s="430" t="s">
        <v>1226</v>
      </c>
      <c r="KN64" s="430" t="s">
        <v>1226</v>
      </c>
      <c r="KO64" s="430">
        <v>0.5</v>
      </c>
      <c r="KP64" s="430" t="s">
        <v>11000</v>
      </c>
      <c r="KQ64" s="430" t="s">
        <v>11001</v>
      </c>
      <c r="KR64" s="430" t="s">
        <v>1226</v>
      </c>
      <c r="KS64" s="430" t="s">
        <v>1226</v>
      </c>
      <c r="KT64" s="430" t="s">
        <v>1226</v>
      </c>
      <c r="KU64" s="430" t="s">
        <v>1226</v>
      </c>
      <c r="KV64" s="430" t="s">
        <v>1226</v>
      </c>
      <c r="KW64" s="430" t="s">
        <v>1226</v>
      </c>
      <c r="KX64" s="430" t="s">
        <v>1226</v>
      </c>
      <c r="KY64" s="430" t="s">
        <v>1226</v>
      </c>
      <c r="KZ64" s="430" t="s">
        <v>1226</v>
      </c>
      <c r="LA64" s="430" t="s">
        <v>1226</v>
      </c>
      <c r="LB64" s="430" t="s">
        <v>1226</v>
      </c>
      <c r="LC64" s="430" t="s">
        <v>1226</v>
      </c>
      <c r="LD64" s="430" t="s">
        <v>1226</v>
      </c>
      <c r="LE64" s="430" t="s">
        <v>1226</v>
      </c>
      <c r="LF64" s="430" t="s">
        <v>1383</v>
      </c>
      <c r="LG64" s="430" t="s">
        <v>11002</v>
      </c>
      <c r="LH64" s="430">
        <v>2021</v>
      </c>
      <c r="LI64" s="430" t="s">
        <v>11003</v>
      </c>
      <c r="LJ64" s="430" t="s">
        <v>11004</v>
      </c>
      <c r="LK64" s="430">
        <v>103.5</v>
      </c>
      <c r="LL64" s="430">
        <v>94</v>
      </c>
      <c r="LM64" s="430" t="s">
        <v>1226</v>
      </c>
      <c r="LN64" s="430" t="s">
        <v>1226</v>
      </c>
      <c r="LO64" s="430">
        <v>9.5</v>
      </c>
      <c r="LP64" s="430" t="s">
        <v>1226</v>
      </c>
      <c r="LQ64" s="430" t="s">
        <v>1226</v>
      </c>
      <c r="LR64" s="430" t="s">
        <v>1226</v>
      </c>
      <c r="LS64" s="430" t="s">
        <v>1226</v>
      </c>
      <c r="LT64" s="430" t="s">
        <v>1226</v>
      </c>
      <c r="LU64" s="430" t="s">
        <v>1102</v>
      </c>
      <c r="LV64" s="430" t="s">
        <v>1226</v>
      </c>
      <c r="LW64" s="430" t="s">
        <v>1226</v>
      </c>
      <c r="LX64" s="430" t="s">
        <v>1226</v>
      </c>
      <c r="LY64" s="430" t="s">
        <v>1226</v>
      </c>
      <c r="LZ64" s="430" t="s">
        <v>1226</v>
      </c>
      <c r="MA64" s="430" t="s">
        <v>1226</v>
      </c>
      <c r="MB64" s="430" t="s">
        <v>1226</v>
      </c>
      <c r="MC64" s="430" t="s">
        <v>1226</v>
      </c>
      <c r="MD64" s="430" t="s">
        <v>1226</v>
      </c>
      <c r="ME64" s="430" t="s">
        <v>1226</v>
      </c>
      <c r="MF64" s="430" t="s">
        <v>1226</v>
      </c>
      <c r="MG64" s="430" t="s">
        <v>1226</v>
      </c>
      <c r="MH64" s="430" t="s">
        <v>1226</v>
      </c>
      <c r="MI64" s="430" t="s">
        <v>1102</v>
      </c>
      <c r="MJ64" s="430" t="s">
        <v>11005</v>
      </c>
      <c r="MK64" s="430" t="s">
        <v>1226</v>
      </c>
      <c r="ML64" s="430" t="s">
        <v>1226</v>
      </c>
      <c r="MM64" s="430" t="s">
        <v>1226</v>
      </c>
      <c r="MN64" s="430" t="s">
        <v>1226</v>
      </c>
      <c r="MO64" s="430" t="s">
        <v>1226</v>
      </c>
      <c r="MP64" s="430" t="s">
        <v>1226</v>
      </c>
      <c r="MQ64" s="430" t="s">
        <v>1102</v>
      </c>
      <c r="MR64" s="430" t="s">
        <v>1226</v>
      </c>
      <c r="MS64" s="430" t="s">
        <v>1226</v>
      </c>
      <c r="MT64" s="430" t="s">
        <v>1102</v>
      </c>
      <c r="MU64" s="430" t="s">
        <v>1226</v>
      </c>
      <c r="MV64" s="430" t="s">
        <v>1226</v>
      </c>
      <c r="MW64" s="430" t="s">
        <v>1226</v>
      </c>
      <c r="MX64" s="430" t="s">
        <v>11006</v>
      </c>
      <c r="MY64" s="430" t="s">
        <v>1226</v>
      </c>
      <c r="MZ64" s="430" t="s">
        <v>1226</v>
      </c>
      <c r="NA64" s="430" t="s">
        <v>1226</v>
      </c>
      <c r="NB64" s="430" t="s">
        <v>1226</v>
      </c>
      <c r="NC64" s="430" t="s">
        <v>1226</v>
      </c>
      <c r="ND64" s="430" t="s">
        <v>1226</v>
      </c>
      <c r="NE64" s="430" t="s">
        <v>1226</v>
      </c>
      <c r="NF64" s="430" t="s">
        <v>1226</v>
      </c>
      <c r="NG64" s="430" t="s">
        <v>1226</v>
      </c>
      <c r="NH64" s="430" t="s">
        <v>1226</v>
      </c>
      <c r="NI64" s="430" t="s">
        <v>1226</v>
      </c>
      <c r="NJ64" s="430" t="s">
        <v>1226</v>
      </c>
      <c r="NK64" s="430" t="s">
        <v>1226</v>
      </c>
      <c r="NL64" s="430" t="s">
        <v>11007</v>
      </c>
      <c r="NM64" s="430" t="s">
        <v>1226</v>
      </c>
      <c r="NN64" s="430" t="s">
        <v>1226</v>
      </c>
      <c r="NO64" s="430" t="s">
        <v>1226</v>
      </c>
      <c r="NP64" s="430" t="s">
        <v>1226</v>
      </c>
      <c r="NQ64" s="430" t="s">
        <v>1226</v>
      </c>
      <c r="NR64" s="430" t="s">
        <v>1226</v>
      </c>
      <c r="NS64" s="430" t="s">
        <v>1226</v>
      </c>
      <c r="NT64" s="430" t="s">
        <v>1226</v>
      </c>
      <c r="NU64" s="430" t="s">
        <v>1226</v>
      </c>
      <c r="NV64" s="430" t="s">
        <v>1226</v>
      </c>
      <c r="NW64" s="430" t="s">
        <v>1226</v>
      </c>
      <c r="NX64" s="430" t="s">
        <v>1226</v>
      </c>
      <c r="NY64" s="430" t="s">
        <v>1226</v>
      </c>
      <c r="NZ64" s="430" t="s">
        <v>11008</v>
      </c>
      <c r="OA64" s="430" t="s">
        <v>1226</v>
      </c>
      <c r="OB64" s="430" t="s">
        <v>1226</v>
      </c>
      <c r="OC64" s="430" t="s">
        <v>1226</v>
      </c>
      <c r="OD64" s="430" t="s">
        <v>1226</v>
      </c>
      <c r="OE64" s="430" t="s">
        <v>1226</v>
      </c>
      <c r="OF64" s="430" t="s">
        <v>1226</v>
      </c>
      <c r="OG64" s="430" t="s">
        <v>1226</v>
      </c>
      <c r="OH64" s="430" t="s">
        <v>1226</v>
      </c>
      <c r="OI64" s="430" t="s">
        <v>1226</v>
      </c>
      <c r="OJ64" s="430" t="s">
        <v>1226</v>
      </c>
      <c r="OK64" s="430" t="s">
        <v>1226</v>
      </c>
      <c r="OL64" s="430" t="s">
        <v>1226</v>
      </c>
      <c r="OM64" s="430" t="s">
        <v>1226</v>
      </c>
      <c r="ON64" s="430" t="s">
        <v>1226</v>
      </c>
      <c r="OO64" s="430" t="s">
        <v>1226</v>
      </c>
      <c r="OP64" s="430" t="s">
        <v>1226</v>
      </c>
      <c r="OQ64" s="430" t="s">
        <v>1226</v>
      </c>
      <c r="OR64" s="430" t="s">
        <v>1226</v>
      </c>
      <c r="OS64" s="430" t="s">
        <v>1226</v>
      </c>
      <c r="OT64" s="430" t="s">
        <v>1226</v>
      </c>
      <c r="OU64" s="430" t="s">
        <v>1226</v>
      </c>
      <c r="OV64" s="430" t="s">
        <v>1226</v>
      </c>
      <c r="OW64" s="430" t="s">
        <v>1226</v>
      </c>
      <c r="OX64" s="430" t="s">
        <v>1226</v>
      </c>
      <c r="OY64" s="430" t="s">
        <v>1226</v>
      </c>
      <c r="OZ64" s="430" t="s">
        <v>1226</v>
      </c>
      <c r="PA64" s="430" t="s">
        <v>1226</v>
      </c>
      <c r="PB64" s="430">
        <v>28595</v>
      </c>
      <c r="PC64" s="430" t="s">
        <v>1226</v>
      </c>
      <c r="PD64" s="430" t="s">
        <v>1226</v>
      </c>
      <c r="PE64" s="430" t="s">
        <v>1226</v>
      </c>
      <c r="PF64" s="430" t="s">
        <v>1226</v>
      </c>
      <c r="PG64" s="430" t="s">
        <v>1226</v>
      </c>
      <c r="PH64" s="430" t="s">
        <v>1226</v>
      </c>
      <c r="PI64" s="430" t="s">
        <v>1102</v>
      </c>
      <c r="PJ64" s="430" t="s">
        <v>1226</v>
      </c>
      <c r="PK64" s="430" t="s">
        <v>1226</v>
      </c>
      <c r="PL64" s="430" t="s">
        <v>1102</v>
      </c>
      <c r="PM64" s="430" t="s">
        <v>1226</v>
      </c>
      <c r="PN64" s="430" t="s">
        <v>1226</v>
      </c>
      <c r="PO64" s="430" t="s">
        <v>1226</v>
      </c>
      <c r="PP64" s="430" t="s">
        <v>1226</v>
      </c>
      <c r="PQ64" s="430" t="s">
        <v>1226</v>
      </c>
      <c r="PR64" s="430" t="s">
        <v>1226</v>
      </c>
      <c r="PS64" s="430" t="s">
        <v>1226</v>
      </c>
      <c r="PT64" s="430" t="s">
        <v>1226</v>
      </c>
      <c r="PU64" s="430" t="s">
        <v>1226</v>
      </c>
      <c r="PV64" s="430" t="s">
        <v>1226</v>
      </c>
      <c r="PW64" s="430" t="s">
        <v>1226</v>
      </c>
      <c r="PX64" s="430" t="s">
        <v>1226</v>
      </c>
      <c r="PY64" s="430" t="s">
        <v>1226</v>
      </c>
      <c r="PZ64" s="430" t="s">
        <v>1226</v>
      </c>
      <c r="QA64" s="430" t="s">
        <v>1226</v>
      </c>
      <c r="QB64" s="430" t="s">
        <v>1226</v>
      </c>
      <c r="QC64" s="430" t="s">
        <v>1226</v>
      </c>
      <c r="QD64" s="430" t="s">
        <v>11009</v>
      </c>
      <c r="QE64" s="430" t="s">
        <v>1226</v>
      </c>
      <c r="QF64" s="430" t="s">
        <v>1226</v>
      </c>
      <c r="QG64" s="430" t="s">
        <v>1226</v>
      </c>
      <c r="QH64" s="430" t="s">
        <v>1226</v>
      </c>
      <c r="QI64" s="430" t="s">
        <v>1226</v>
      </c>
      <c r="QJ64" s="430" t="s">
        <v>1226</v>
      </c>
      <c r="QK64" s="430" t="s">
        <v>1226</v>
      </c>
      <c r="QL64" s="430" t="s">
        <v>1226</v>
      </c>
      <c r="QM64" s="430" t="s">
        <v>1226</v>
      </c>
      <c r="QN64" s="430" t="s">
        <v>1226</v>
      </c>
      <c r="QO64" s="430" t="s">
        <v>1226</v>
      </c>
      <c r="QP64" s="430" t="s">
        <v>1226</v>
      </c>
      <c r="QQ64" s="430" t="s">
        <v>1226</v>
      </c>
      <c r="QR64" s="430" t="s">
        <v>11010</v>
      </c>
      <c r="QS64" s="430" t="s">
        <v>1429</v>
      </c>
      <c r="QT64" s="443">
        <v>145.77464788732394</v>
      </c>
      <c r="QU64" s="443" t="s">
        <v>1226</v>
      </c>
      <c r="QV64" s="443">
        <v>23.52112676056338</v>
      </c>
      <c r="QW64" s="443">
        <v>311.95774647887328</v>
      </c>
      <c r="QX64" s="443">
        <v>335.35211267605632</v>
      </c>
      <c r="QY64" s="443">
        <v>14.788732394366198</v>
      </c>
      <c r="QZ64" s="443" t="s">
        <v>1226</v>
      </c>
      <c r="RA64" s="443">
        <v>40.274647887323944</v>
      </c>
      <c r="RB64" s="443" t="s">
        <v>1226</v>
      </c>
      <c r="RC64" s="443">
        <v>870.9859154929577</v>
      </c>
      <c r="RD64" s="443" t="s">
        <v>1226</v>
      </c>
      <c r="RE64" s="443" t="s">
        <v>1226</v>
      </c>
      <c r="RF64" s="443" t="s">
        <v>1226</v>
      </c>
      <c r="RG64" s="443" t="s">
        <v>1226</v>
      </c>
      <c r="RH64" s="443" t="s">
        <v>1226</v>
      </c>
      <c r="RI64" s="443" t="s">
        <v>1226</v>
      </c>
      <c r="RJ64" s="443" t="s">
        <v>1226</v>
      </c>
      <c r="RK64" s="443" t="s">
        <v>1226</v>
      </c>
      <c r="RL64" s="443" t="s">
        <v>1226</v>
      </c>
      <c r="RM64" s="443" t="s">
        <v>1226</v>
      </c>
      <c r="RN64" s="443" t="s">
        <v>1226</v>
      </c>
      <c r="RO64" s="443" t="s">
        <v>1226</v>
      </c>
    </row>
    <row r="65" spans="1:483" x14ac:dyDescent="0.2">
      <c r="A65" s="430" t="s">
        <v>11011</v>
      </c>
      <c r="B65" s="430" t="s">
        <v>11012</v>
      </c>
      <c r="C65" s="430" t="s">
        <v>1055</v>
      </c>
      <c r="D65" s="430" t="s">
        <v>1038</v>
      </c>
      <c r="E65" s="430" t="s">
        <v>1057</v>
      </c>
      <c r="F65" s="443">
        <v>19.196465</v>
      </c>
      <c r="G65" s="444">
        <v>190814.27422621101</v>
      </c>
      <c r="H65" s="430">
        <v>1</v>
      </c>
      <c r="I65" s="430">
        <v>1</v>
      </c>
      <c r="J65" s="430">
        <v>1</v>
      </c>
      <c r="K65" s="430">
        <v>1</v>
      </c>
      <c r="L65" s="430">
        <v>1</v>
      </c>
      <c r="M65" s="430">
        <v>1</v>
      </c>
      <c r="N65" s="430">
        <v>1</v>
      </c>
      <c r="O65" s="430" t="s">
        <v>11073</v>
      </c>
      <c r="P65" s="430" t="s">
        <v>11074</v>
      </c>
      <c r="Q65" s="430">
        <v>3289103</v>
      </c>
      <c r="R65" s="430" t="s">
        <v>1226</v>
      </c>
      <c r="S65" s="430" t="s">
        <v>1226</v>
      </c>
      <c r="T65" s="430" t="s">
        <v>1226</v>
      </c>
      <c r="U65" s="430" t="s">
        <v>1226</v>
      </c>
      <c r="V65" s="430" t="s">
        <v>1226</v>
      </c>
      <c r="W65" s="451" t="s">
        <v>1226</v>
      </c>
      <c r="X65" s="451" t="s">
        <v>1226</v>
      </c>
      <c r="Y65" s="451" t="s">
        <v>1226</v>
      </c>
      <c r="Z65" s="430" t="s">
        <v>1226</v>
      </c>
      <c r="AA65" s="430" t="s">
        <v>1226</v>
      </c>
      <c r="AB65" s="430" t="s">
        <v>1226</v>
      </c>
      <c r="AC65" s="430" t="s">
        <v>1226</v>
      </c>
      <c r="AD65" s="430" t="s">
        <v>1226</v>
      </c>
      <c r="AE65" s="430" t="s">
        <v>1226</v>
      </c>
      <c r="AF65" s="430" t="s">
        <v>1226</v>
      </c>
      <c r="AG65" s="451" t="s">
        <v>1226</v>
      </c>
      <c r="AH65" s="451" t="s">
        <v>1226</v>
      </c>
      <c r="AI65" s="451" t="s">
        <v>1226</v>
      </c>
      <c r="AJ65" s="430" t="s">
        <v>1226</v>
      </c>
      <c r="AK65" s="430" t="s">
        <v>1226</v>
      </c>
      <c r="AL65" s="430" t="s">
        <v>1226</v>
      </c>
      <c r="AM65" s="430" t="s">
        <v>1226</v>
      </c>
      <c r="AN65" s="430" t="s">
        <v>1226</v>
      </c>
      <c r="AO65" s="430" t="s">
        <v>1226</v>
      </c>
      <c r="AP65" s="430" t="s">
        <v>1226</v>
      </c>
      <c r="AQ65" s="451" t="s">
        <v>1226</v>
      </c>
      <c r="AR65" s="451" t="s">
        <v>1226</v>
      </c>
      <c r="AS65" s="451" t="s">
        <v>1226</v>
      </c>
      <c r="AT65" s="430" t="s">
        <v>1226</v>
      </c>
      <c r="AU65" s="430" t="s">
        <v>1226</v>
      </c>
      <c r="AV65" s="430" t="s">
        <v>1226</v>
      </c>
      <c r="AW65" s="430" t="s">
        <v>1226</v>
      </c>
      <c r="AX65" s="430" t="s">
        <v>1226</v>
      </c>
      <c r="AY65" s="430" t="s">
        <v>1226</v>
      </c>
      <c r="AZ65" s="430" t="s">
        <v>1226</v>
      </c>
      <c r="BA65" s="451" t="s">
        <v>1226</v>
      </c>
      <c r="BB65" s="451" t="s">
        <v>1226</v>
      </c>
      <c r="BC65" s="451" t="s">
        <v>1226</v>
      </c>
      <c r="BD65" s="430" t="s">
        <v>1226</v>
      </c>
      <c r="BE65" s="430" t="s">
        <v>1226</v>
      </c>
      <c r="BF65" s="430" t="s">
        <v>1226</v>
      </c>
      <c r="BG65" s="430" t="s">
        <v>1226</v>
      </c>
      <c r="BH65" s="430" t="s">
        <v>1226</v>
      </c>
      <c r="BI65" s="430" t="s">
        <v>1226</v>
      </c>
      <c r="BJ65" s="430" t="s">
        <v>1226</v>
      </c>
      <c r="BK65" s="451" t="s">
        <v>1226</v>
      </c>
      <c r="BL65" s="451" t="s">
        <v>1226</v>
      </c>
      <c r="BM65" s="451" t="s">
        <v>1226</v>
      </c>
      <c r="BN65" s="430" t="s">
        <v>1226</v>
      </c>
      <c r="BO65" s="430" t="s">
        <v>1226</v>
      </c>
      <c r="BP65" s="430" t="s">
        <v>1226</v>
      </c>
      <c r="BQ65" s="430" t="s">
        <v>1226</v>
      </c>
      <c r="BR65" s="430" t="s">
        <v>1226</v>
      </c>
      <c r="BS65" s="430" t="s">
        <v>1226</v>
      </c>
      <c r="BT65" s="430" t="s">
        <v>1226</v>
      </c>
      <c r="BU65" s="451" t="s">
        <v>1226</v>
      </c>
      <c r="BV65" s="451" t="s">
        <v>1226</v>
      </c>
      <c r="BW65" s="451" t="s">
        <v>1226</v>
      </c>
      <c r="BX65" s="430" t="s">
        <v>1226</v>
      </c>
      <c r="BY65" s="430" t="s">
        <v>1226</v>
      </c>
      <c r="BZ65" s="430" t="s">
        <v>1226</v>
      </c>
      <c r="CA65" s="430" t="s">
        <v>1226</v>
      </c>
      <c r="CB65" s="430" t="s">
        <v>1226</v>
      </c>
      <c r="CC65" s="430" t="s">
        <v>1226</v>
      </c>
      <c r="CD65" s="430" t="s">
        <v>1226</v>
      </c>
      <c r="CE65" s="451" t="s">
        <v>1226</v>
      </c>
      <c r="CF65" s="451" t="s">
        <v>1226</v>
      </c>
      <c r="CG65" s="451" t="s">
        <v>1226</v>
      </c>
      <c r="CH65" s="430" t="s">
        <v>1226</v>
      </c>
      <c r="CI65" s="430" t="s">
        <v>1226</v>
      </c>
      <c r="CJ65" s="430" t="s">
        <v>1226</v>
      </c>
      <c r="CK65" s="430" t="s">
        <v>1226</v>
      </c>
      <c r="CL65" s="430" t="s">
        <v>1226</v>
      </c>
      <c r="CM65" s="430" t="s">
        <v>1226</v>
      </c>
      <c r="CN65" s="430" t="s">
        <v>1226</v>
      </c>
      <c r="CO65" s="451" t="s">
        <v>1226</v>
      </c>
      <c r="CP65" s="451" t="s">
        <v>1226</v>
      </c>
      <c r="CQ65" s="451" t="s">
        <v>1226</v>
      </c>
      <c r="CR65" s="430" t="s">
        <v>1226</v>
      </c>
      <c r="CS65" s="430" t="s">
        <v>1226</v>
      </c>
      <c r="CT65" s="430" t="s">
        <v>1226</v>
      </c>
      <c r="CU65" s="430" t="s">
        <v>1226</v>
      </c>
      <c r="CV65" s="430" t="s">
        <v>1226</v>
      </c>
      <c r="CW65" s="430" t="s">
        <v>1226</v>
      </c>
      <c r="CX65" s="430" t="s">
        <v>1226</v>
      </c>
      <c r="CY65" s="451" t="s">
        <v>1226</v>
      </c>
      <c r="CZ65" s="451" t="s">
        <v>1226</v>
      </c>
      <c r="DA65" s="451" t="s">
        <v>1226</v>
      </c>
      <c r="DB65" s="430" t="s">
        <v>1226</v>
      </c>
      <c r="DC65" s="430" t="s">
        <v>1226</v>
      </c>
      <c r="DD65" s="430" t="s">
        <v>1226</v>
      </c>
      <c r="DE65" s="430" t="s">
        <v>1226</v>
      </c>
      <c r="DF65" s="430" t="s">
        <v>1226</v>
      </c>
      <c r="DG65" s="430" t="s">
        <v>1226</v>
      </c>
      <c r="DH65" s="430" t="s">
        <v>1226</v>
      </c>
      <c r="DI65" s="451" t="s">
        <v>1226</v>
      </c>
      <c r="DJ65" s="451" t="s">
        <v>1226</v>
      </c>
      <c r="DK65" s="451" t="s">
        <v>1226</v>
      </c>
      <c r="DL65" s="430" t="s">
        <v>1226</v>
      </c>
      <c r="DM65" s="430" t="s">
        <v>1226</v>
      </c>
      <c r="DN65" s="430" t="s">
        <v>1226</v>
      </c>
      <c r="DO65" s="430" t="s">
        <v>1226</v>
      </c>
      <c r="DP65" s="430" t="s">
        <v>1226</v>
      </c>
      <c r="DQ65" s="430" t="s">
        <v>1226</v>
      </c>
      <c r="DR65" s="430" t="s">
        <v>1226</v>
      </c>
      <c r="DS65" s="451" t="s">
        <v>1226</v>
      </c>
      <c r="DT65" s="451" t="s">
        <v>1226</v>
      </c>
      <c r="DU65" s="451" t="s">
        <v>1226</v>
      </c>
      <c r="DV65" s="430" t="s">
        <v>1226</v>
      </c>
      <c r="DW65" s="430" t="s">
        <v>1226</v>
      </c>
      <c r="DX65" s="430" t="s">
        <v>1226</v>
      </c>
      <c r="DY65" s="430" t="s">
        <v>1226</v>
      </c>
      <c r="DZ65" s="430" t="s">
        <v>1226</v>
      </c>
      <c r="EA65" s="430" t="s">
        <v>1226</v>
      </c>
      <c r="EB65" s="430" t="s">
        <v>1226</v>
      </c>
      <c r="EC65" s="451" t="s">
        <v>1226</v>
      </c>
      <c r="ED65" s="451" t="s">
        <v>1226</v>
      </c>
      <c r="EE65" s="451" t="s">
        <v>1226</v>
      </c>
      <c r="EF65" s="430" t="s">
        <v>1226</v>
      </c>
      <c r="EG65" s="430" t="s">
        <v>1226</v>
      </c>
      <c r="EH65" s="430" t="s">
        <v>1226</v>
      </c>
      <c r="EI65" s="430" t="s">
        <v>1226</v>
      </c>
      <c r="EJ65" s="430" t="s">
        <v>1226</v>
      </c>
      <c r="EK65" s="430" t="s">
        <v>1226</v>
      </c>
      <c r="EL65" s="430" t="s">
        <v>1226</v>
      </c>
      <c r="EM65" s="451" t="s">
        <v>1226</v>
      </c>
      <c r="EN65" s="451" t="s">
        <v>1226</v>
      </c>
      <c r="EO65" s="451" t="s">
        <v>1226</v>
      </c>
      <c r="EP65" s="430" t="s">
        <v>1226</v>
      </c>
      <c r="EQ65" s="430" t="s">
        <v>1226</v>
      </c>
      <c r="ER65" s="430" t="s">
        <v>1226</v>
      </c>
      <c r="ES65" s="430" t="s">
        <v>1226</v>
      </c>
      <c r="ET65" s="430" t="s">
        <v>1226</v>
      </c>
      <c r="EU65" s="430" t="s">
        <v>1226</v>
      </c>
      <c r="EV65" s="430" t="s">
        <v>1226</v>
      </c>
      <c r="EW65" s="451" t="s">
        <v>1226</v>
      </c>
      <c r="EX65" s="451" t="s">
        <v>1226</v>
      </c>
      <c r="EY65" s="451" t="s">
        <v>1226</v>
      </c>
      <c r="EZ65" s="430" t="s">
        <v>1226</v>
      </c>
      <c r="FA65" s="430" t="s">
        <v>1226</v>
      </c>
      <c r="FB65" s="430" t="s">
        <v>1226</v>
      </c>
      <c r="FC65" s="430" t="s">
        <v>1226</v>
      </c>
      <c r="FD65" s="430" t="s">
        <v>1226</v>
      </c>
      <c r="FE65" s="430" t="s">
        <v>1226</v>
      </c>
      <c r="FF65" s="430" t="s">
        <v>1226</v>
      </c>
      <c r="FG65" s="430" t="s">
        <v>1226</v>
      </c>
      <c r="FH65" s="430" t="s">
        <v>1226</v>
      </c>
      <c r="FI65" s="430" t="s">
        <v>1226</v>
      </c>
      <c r="FJ65" s="430" t="s">
        <v>1226</v>
      </c>
      <c r="FK65" s="430" t="s">
        <v>1226</v>
      </c>
      <c r="FL65" s="430" t="s">
        <v>1226</v>
      </c>
      <c r="FM65" s="430" t="s">
        <v>1226</v>
      </c>
      <c r="FN65" s="443" t="s">
        <v>1226</v>
      </c>
      <c r="FO65" s="443" t="s">
        <v>1226</v>
      </c>
      <c r="FP65" s="443" t="s">
        <v>1226</v>
      </c>
      <c r="FQ65" s="443" t="s">
        <v>1226</v>
      </c>
      <c r="FR65" s="443" t="s">
        <v>1226</v>
      </c>
      <c r="FS65" s="443" t="s">
        <v>1226</v>
      </c>
      <c r="FT65" s="443" t="s">
        <v>1226</v>
      </c>
      <c r="FU65" s="430">
        <v>1</v>
      </c>
      <c r="FV65" s="430">
        <v>1</v>
      </c>
      <c r="FW65" s="430">
        <v>1</v>
      </c>
      <c r="FX65" s="430">
        <v>1</v>
      </c>
      <c r="FY65" s="430">
        <v>1</v>
      </c>
      <c r="FZ65" s="430">
        <v>1</v>
      </c>
      <c r="GA65" s="430">
        <v>1</v>
      </c>
      <c r="GB65" s="430">
        <v>1</v>
      </c>
      <c r="GC65" s="430" t="s">
        <v>1226</v>
      </c>
      <c r="GD65" s="430" t="s">
        <v>1226</v>
      </c>
      <c r="GE65" s="430" t="s">
        <v>1226</v>
      </c>
      <c r="GF65" s="430">
        <v>1</v>
      </c>
      <c r="GG65" s="430">
        <v>1</v>
      </c>
      <c r="GH65" s="430">
        <v>1</v>
      </c>
      <c r="GI65" s="430">
        <v>1</v>
      </c>
      <c r="GJ65" s="430" t="s">
        <v>1226</v>
      </c>
      <c r="GK65" s="430" t="s">
        <v>1226</v>
      </c>
      <c r="GL65" s="430" t="s">
        <v>1226</v>
      </c>
      <c r="GM65" s="430">
        <v>1</v>
      </c>
      <c r="GN65" s="430" t="s">
        <v>1226</v>
      </c>
      <c r="GO65" s="430" t="s">
        <v>1226</v>
      </c>
      <c r="GP65" s="430" t="s">
        <v>1226</v>
      </c>
      <c r="GQ65" s="430" t="s">
        <v>1226</v>
      </c>
      <c r="GR65" s="430">
        <v>1</v>
      </c>
      <c r="GS65" s="430">
        <v>1</v>
      </c>
      <c r="GT65" s="430">
        <v>1</v>
      </c>
      <c r="GU65" s="430" t="s">
        <v>1226</v>
      </c>
      <c r="GV65" s="430" t="s">
        <v>1226</v>
      </c>
      <c r="GW65" s="430" t="s">
        <v>1226</v>
      </c>
      <c r="GX65" s="430" t="s">
        <v>1226</v>
      </c>
      <c r="GY65" s="430" t="s">
        <v>1226</v>
      </c>
      <c r="GZ65" s="430" t="s">
        <v>1226</v>
      </c>
      <c r="HA65" s="430" t="s">
        <v>1226</v>
      </c>
      <c r="HB65" s="430">
        <v>0</v>
      </c>
      <c r="HC65" s="430">
        <v>0</v>
      </c>
      <c r="HD65" s="430">
        <v>0</v>
      </c>
      <c r="HE65" s="430">
        <v>0</v>
      </c>
      <c r="HF65" s="430">
        <v>0</v>
      </c>
      <c r="HG65" s="430">
        <v>0</v>
      </c>
      <c r="HH65" s="430">
        <v>0</v>
      </c>
      <c r="HI65" s="430">
        <v>0</v>
      </c>
      <c r="HJ65" s="430">
        <v>0</v>
      </c>
      <c r="HK65" s="430">
        <v>0</v>
      </c>
      <c r="HL65" s="430">
        <v>0</v>
      </c>
      <c r="HM65" s="430">
        <v>0</v>
      </c>
      <c r="HN65" s="430">
        <v>1</v>
      </c>
      <c r="HO65" s="430" t="s">
        <v>1226</v>
      </c>
      <c r="HP65" s="430" t="s">
        <v>1226</v>
      </c>
      <c r="HQ65" s="430" t="s">
        <v>1226</v>
      </c>
      <c r="HR65" s="430">
        <v>1</v>
      </c>
      <c r="HS65" s="430" t="s">
        <v>1226</v>
      </c>
      <c r="HT65" s="430" t="s">
        <v>1226</v>
      </c>
      <c r="HU65" s="430" t="s">
        <v>1226</v>
      </c>
      <c r="HV65" s="430">
        <v>1</v>
      </c>
      <c r="HW65" s="430" t="s">
        <v>1226</v>
      </c>
      <c r="HX65" s="430" t="s">
        <v>1226</v>
      </c>
      <c r="HY65" s="430" t="s">
        <v>1226</v>
      </c>
      <c r="HZ65" s="430" t="s">
        <v>1226</v>
      </c>
      <c r="IA65" s="430" t="s">
        <v>1226</v>
      </c>
      <c r="IB65" s="430" t="s">
        <v>1226</v>
      </c>
      <c r="IC65" s="430" t="s">
        <v>1226</v>
      </c>
      <c r="ID65" s="430" t="s">
        <v>1226</v>
      </c>
      <c r="IE65" s="430" t="s">
        <v>11075</v>
      </c>
      <c r="IF65" s="430" t="s">
        <v>1226</v>
      </c>
      <c r="IG65" s="430">
        <v>1</v>
      </c>
      <c r="IH65" s="430">
        <v>1</v>
      </c>
      <c r="II65" s="430">
        <v>1</v>
      </c>
      <c r="IJ65" s="430">
        <v>1</v>
      </c>
      <c r="IK65" s="430">
        <v>1</v>
      </c>
      <c r="IL65" s="430" t="s">
        <v>11076</v>
      </c>
      <c r="IM65" s="430" t="s">
        <v>1226</v>
      </c>
      <c r="IN65" s="430">
        <v>1</v>
      </c>
      <c r="IO65" s="430" t="s">
        <v>1226</v>
      </c>
      <c r="IP65" s="430">
        <v>1</v>
      </c>
      <c r="IQ65" s="430" t="s">
        <v>1226</v>
      </c>
      <c r="IR65" s="430">
        <v>1</v>
      </c>
      <c r="IS65" s="430" t="s">
        <v>1226</v>
      </c>
      <c r="IT65" s="430">
        <v>1</v>
      </c>
      <c r="IU65" s="430" t="s">
        <v>1226</v>
      </c>
      <c r="IV65" s="430" t="s">
        <v>1226</v>
      </c>
      <c r="IW65" s="430">
        <v>1</v>
      </c>
      <c r="IX65" s="430" t="s">
        <v>1226</v>
      </c>
      <c r="IY65" s="430">
        <v>1</v>
      </c>
      <c r="IZ65" s="430" t="s">
        <v>1226</v>
      </c>
      <c r="JA65" s="430">
        <v>1</v>
      </c>
      <c r="JB65" s="430" t="s">
        <v>1226</v>
      </c>
      <c r="JC65" s="430">
        <v>1</v>
      </c>
      <c r="JD65" s="430" t="s">
        <v>1226</v>
      </c>
      <c r="JE65" s="430" t="s">
        <v>1226</v>
      </c>
      <c r="JF65" s="430" t="s">
        <v>1133</v>
      </c>
      <c r="JG65" s="430" t="s">
        <v>1226</v>
      </c>
      <c r="JH65" s="430" t="s">
        <v>1133</v>
      </c>
      <c r="JI65" s="430" t="s">
        <v>1226</v>
      </c>
      <c r="JJ65" s="430" t="s">
        <v>1226</v>
      </c>
      <c r="JK65" s="430" t="s">
        <v>1226</v>
      </c>
      <c r="JL65" s="430" t="s">
        <v>1226</v>
      </c>
      <c r="JM65" s="430" t="s">
        <v>1226</v>
      </c>
      <c r="JN65" s="430" t="s">
        <v>1226</v>
      </c>
      <c r="JO65" s="430" t="s">
        <v>1226</v>
      </c>
      <c r="JP65" s="443" t="s">
        <v>1226</v>
      </c>
      <c r="JQ65" s="443" t="s">
        <v>1226</v>
      </c>
      <c r="JR65" s="443" t="s">
        <v>1226</v>
      </c>
      <c r="JS65" s="443" t="s">
        <v>1226</v>
      </c>
      <c r="JT65" s="443" t="s">
        <v>1226</v>
      </c>
      <c r="JU65" s="430" t="s">
        <v>1226</v>
      </c>
      <c r="JV65" s="430" t="s">
        <v>1226</v>
      </c>
      <c r="JW65" s="430">
        <v>0.75</v>
      </c>
      <c r="JX65" s="430" t="s">
        <v>1226</v>
      </c>
      <c r="JY65" s="430" t="s">
        <v>1226</v>
      </c>
      <c r="JZ65" s="430">
        <v>0.75</v>
      </c>
      <c r="KA65" s="430" t="s">
        <v>1226</v>
      </c>
      <c r="KB65" s="430" t="s">
        <v>1226</v>
      </c>
      <c r="KC65" s="430">
        <v>0.75</v>
      </c>
      <c r="KD65" s="430" t="s">
        <v>1226</v>
      </c>
      <c r="KE65" s="430" t="s">
        <v>1226</v>
      </c>
      <c r="KF65" s="430">
        <v>0.75</v>
      </c>
      <c r="KG65" s="430" t="s">
        <v>1226</v>
      </c>
      <c r="KH65" s="430" t="s">
        <v>1226</v>
      </c>
      <c r="KI65" s="430">
        <v>1</v>
      </c>
      <c r="KJ65" s="430" t="s">
        <v>1226</v>
      </c>
      <c r="KK65" s="430" t="s">
        <v>1226</v>
      </c>
      <c r="KL65" s="430">
        <v>1</v>
      </c>
      <c r="KM65" s="430" t="s">
        <v>1226</v>
      </c>
      <c r="KN65" s="430" t="s">
        <v>1226</v>
      </c>
      <c r="KO65" s="430">
        <v>1</v>
      </c>
      <c r="KP65" s="430" t="s">
        <v>1226</v>
      </c>
      <c r="KQ65" s="430" t="s">
        <v>1226</v>
      </c>
      <c r="KR65" s="430" t="s">
        <v>1226</v>
      </c>
      <c r="KS65" s="430" t="s">
        <v>1226</v>
      </c>
      <c r="KT65" s="430" t="s">
        <v>1226</v>
      </c>
      <c r="KU65" s="430" t="s">
        <v>1226</v>
      </c>
      <c r="KV65" s="430" t="s">
        <v>1226</v>
      </c>
      <c r="KW65" s="430" t="s">
        <v>1226</v>
      </c>
      <c r="KX65" s="430" t="s">
        <v>1226</v>
      </c>
      <c r="KY65" s="430" t="s">
        <v>1226</v>
      </c>
      <c r="KZ65" s="430" t="s">
        <v>1226</v>
      </c>
      <c r="LA65" s="430" t="s">
        <v>1226</v>
      </c>
      <c r="LB65" s="430" t="s">
        <v>1226</v>
      </c>
      <c r="LC65" s="430" t="s">
        <v>1226</v>
      </c>
      <c r="LD65" s="430" t="s">
        <v>1226</v>
      </c>
      <c r="LE65" s="430" t="s">
        <v>1226</v>
      </c>
      <c r="LF65" s="430" t="s">
        <v>11013</v>
      </c>
      <c r="LG65" s="430" t="s">
        <v>11077</v>
      </c>
      <c r="LH65" s="430">
        <v>2020</v>
      </c>
      <c r="LI65" s="430" t="s">
        <v>1226</v>
      </c>
      <c r="LJ65" s="430" t="s">
        <v>1226</v>
      </c>
      <c r="LK65" s="430" t="s">
        <v>1226</v>
      </c>
      <c r="LL65" s="430" t="s">
        <v>1226</v>
      </c>
      <c r="LM65" s="430" t="s">
        <v>1226</v>
      </c>
      <c r="LN65" s="430" t="s">
        <v>1226</v>
      </c>
      <c r="LO65" s="430" t="s">
        <v>1226</v>
      </c>
      <c r="LP65" s="430" t="s">
        <v>1226</v>
      </c>
      <c r="LQ65" s="430" t="s">
        <v>1226</v>
      </c>
      <c r="LR65" s="430" t="s">
        <v>1226</v>
      </c>
      <c r="LS65" s="430" t="s">
        <v>1226</v>
      </c>
      <c r="LT65" s="430" t="s">
        <v>1226</v>
      </c>
      <c r="LU65" s="430" t="s">
        <v>1226</v>
      </c>
      <c r="LV65" s="430" t="s">
        <v>1226</v>
      </c>
      <c r="LW65" s="430" t="s">
        <v>1226</v>
      </c>
      <c r="LX65" s="430" t="s">
        <v>1226</v>
      </c>
      <c r="LY65" s="430" t="s">
        <v>1226</v>
      </c>
      <c r="LZ65" s="430" t="s">
        <v>1226</v>
      </c>
      <c r="MA65" s="430" t="s">
        <v>1226</v>
      </c>
      <c r="MB65" s="430" t="s">
        <v>1226</v>
      </c>
      <c r="MC65" s="430" t="s">
        <v>1226</v>
      </c>
      <c r="MD65" s="430" t="s">
        <v>1226</v>
      </c>
      <c r="ME65" s="430" t="s">
        <v>1226</v>
      </c>
      <c r="MF65" s="430" t="s">
        <v>1226</v>
      </c>
      <c r="MG65" s="430" t="s">
        <v>1226</v>
      </c>
      <c r="MH65" s="430" t="s">
        <v>1226</v>
      </c>
      <c r="MI65" s="430" t="s">
        <v>1226</v>
      </c>
      <c r="MJ65" s="430">
        <v>422086</v>
      </c>
      <c r="MK65" s="430" t="s">
        <v>1226</v>
      </c>
      <c r="ML65" s="430" t="s">
        <v>1226</v>
      </c>
      <c r="MM65" s="430" t="s">
        <v>1226</v>
      </c>
      <c r="MN65" s="430" t="s">
        <v>1226</v>
      </c>
      <c r="MO65" s="430" t="s">
        <v>1226</v>
      </c>
      <c r="MP65" s="430" t="s">
        <v>1226</v>
      </c>
      <c r="MQ65" s="430" t="s">
        <v>1226</v>
      </c>
      <c r="MR65" s="430" t="s">
        <v>1226</v>
      </c>
      <c r="MS65" s="430" t="s">
        <v>1226</v>
      </c>
      <c r="MT65" s="430" t="s">
        <v>1226</v>
      </c>
      <c r="MU65" s="430" t="s">
        <v>1226</v>
      </c>
      <c r="MV65" s="430" t="s">
        <v>1226</v>
      </c>
      <c r="MW65" s="430" t="s">
        <v>1226</v>
      </c>
      <c r="MX65" s="430" t="s">
        <v>1226</v>
      </c>
      <c r="MY65" s="430" t="s">
        <v>1226</v>
      </c>
      <c r="MZ65" s="430" t="s">
        <v>1226</v>
      </c>
      <c r="NA65" s="430" t="s">
        <v>1226</v>
      </c>
      <c r="NB65" s="430" t="s">
        <v>1226</v>
      </c>
      <c r="NC65" s="430" t="s">
        <v>1226</v>
      </c>
      <c r="ND65" s="430" t="s">
        <v>1226</v>
      </c>
      <c r="NE65" s="430" t="s">
        <v>1226</v>
      </c>
      <c r="NF65" s="430" t="s">
        <v>1226</v>
      </c>
      <c r="NG65" s="430" t="s">
        <v>1226</v>
      </c>
      <c r="NH65" s="430" t="s">
        <v>1226</v>
      </c>
      <c r="NI65" s="430" t="s">
        <v>1226</v>
      </c>
      <c r="NJ65" s="430" t="s">
        <v>1226</v>
      </c>
      <c r="NK65" s="430" t="s">
        <v>1226</v>
      </c>
      <c r="NL65" s="430" t="s">
        <v>1226</v>
      </c>
      <c r="NM65" s="430" t="s">
        <v>1226</v>
      </c>
      <c r="NN65" s="430" t="s">
        <v>1226</v>
      </c>
      <c r="NO65" s="430" t="s">
        <v>1226</v>
      </c>
      <c r="NP65" s="430" t="s">
        <v>1226</v>
      </c>
      <c r="NQ65" s="430" t="s">
        <v>1226</v>
      </c>
      <c r="NR65" s="430" t="s">
        <v>1226</v>
      </c>
      <c r="NS65" s="430" t="s">
        <v>1226</v>
      </c>
      <c r="NT65" s="430" t="s">
        <v>1226</v>
      </c>
      <c r="NU65" s="430" t="s">
        <v>1226</v>
      </c>
      <c r="NV65" s="430" t="s">
        <v>1226</v>
      </c>
      <c r="NW65" s="430" t="s">
        <v>1226</v>
      </c>
      <c r="NX65" s="430" t="s">
        <v>1226</v>
      </c>
      <c r="NY65" s="430" t="s">
        <v>1226</v>
      </c>
      <c r="NZ65" s="430" t="s">
        <v>1226</v>
      </c>
      <c r="OA65" s="430" t="s">
        <v>1226</v>
      </c>
      <c r="OB65" s="430" t="s">
        <v>1226</v>
      </c>
      <c r="OC65" s="430" t="s">
        <v>1226</v>
      </c>
      <c r="OD65" s="430" t="s">
        <v>1226</v>
      </c>
      <c r="OE65" s="430" t="s">
        <v>1226</v>
      </c>
      <c r="OF65" s="430" t="s">
        <v>1226</v>
      </c>
      <c r="OG65" s="430" t="s">
        <v>1226</v>
      </c>
      <c r="OH65" s="430" t="s">
        <v>1226</v>
      </c>
      <c r="OI65" s="430" t="s">
        <v>1226</v>
      </c>
      <c r="OJ65" s="430" t="s">
        <v>1226</v>
      </c>
      <c r="OK65" s="430" t="s">
        <v>1226</v>
      </c>
      <c r="OL65" s="430" t="s">
        <v>1226</v>
      </c>
      <c r="OM65" s="430" t="s">
        <v>1226</v>
      </c>
      <c r="ON65" s="430" t="s">
        <v>1226</v>
      </c>
      <c r="OO65" s="430" t="s">
        <v>1226</v>
      </c>
      <c r="OP65" s="430" t="s">
        <v>1226</v>
      </c>
      <c r="OQ65" s="430" t="s">
        <v>1226</v>
      </c>
      <c r="OR65" s="430" t="s">
        <v>1226</v>
      </c>
      <c r="OS65" s="430" t="s">
        <v>1226</v>
      </c>
      <c r="OT65" s="430" t="s">
        <v>1226</v>
      </c>
      <c r="OU65" s="430" t="s">
        <v>1226</v>
      </c>
      <c r="OV65" s="430" t="s">
        <v>1226</v>
      </c>
      <c r="OW65" s="430" t="s">
        <v>1226</v>
      </c>
      <c r="OX65" s="430" t="s">
        <v>1226</v>
      </c>
      <c r="OY65" s="430" t="s">
        <v>1226</v>
      </c>
      <c r="OZ65" s="430" t="s">
        <v>1226</v>
      </c>
      <c r="PA65" s="430" t="s">
        <v>1226</v>
      </c>
      <c r="PB65" s="430" t="s">
        <v>1226</v>
      </c>
      <c r="PC65" s="430" t="s">
        <v>1226</v>
      </c>
      <c r="PD65" s="430" t="s">
        <v>1226</v>
      </c>
      <c r="PE65" s="430" t="s">
        <v>1226</v>
      </c>
      <c r="PF65" s="430" t="s">
        <v>1226</v>
      </c>
      <c r="PG65" s="430" t="s">
        <v>1226</v>
      </c>
      <c r="PH65" s="430" t="s">
        <v>1226</v>
      </c>
      <c r="PI65" s="430" t="s">
        <v>1226</v>
      </c>
      <c r="PJ65" s="430" t="s">
        <v>1226</v>
      </c>
      <c r="PK65" s="430" t="s">
        <v>1226</v>
      </c>
      <c r="PL65" s="430" t="s">
        <v>1226</v>
      </c>
      <c r="PM65" s="430" t="s">
        <v>1226</v>
      </c>
      <c r="PN65" s="430" t="s">
        <v>1226</v>
      </c>
      <c r="PO65" s="430" t="s">
        <v>1226</v>
      </c>
      <c r="PP65" s="430" t="s">
        <v>1226</v>
      </c>
      <c r="PQ65" s="430" t="s">
        <v>1226</v>
      </c>
      <c r="PR65" s="430" t="s">
        <v>1226</v>
      </c>
      <c r="PS65" s="430" t="s">
        <v>1226</v>
      </c>
      <c r="PT65" s="430" t="s">
        <v>1226</v>
      </c>
      <c r="PU65" s="430" t="s">
        <v>1226</v>
      </c>
      <c r="PV65" s="430" t="s">
        <v>1226</v>
      </c>
      <c r="PW65" s="430" t="s">
        <v>1226</v>
      </c>
      <c r="PX65" s="430" t="s">
        <v>1226</v>
      </c>
      <c r="PY65" s="430" t="s">
        <v>1226</v>
      </c>
      <c r="PZ65" s="430" t="s">
        <v>1226</v>
      </c>
      <c r="QA65" s="430" t="s">
        <v>1226</v>
      </c>
      <c r="QB65" s="430" t="s">
        <v>1226</v>
      </c>
      <c r="QC65" s="430" t="s">
        <v>1226</v>
      </c>
      <c r="QD65" s="430">
        <v>422086</v>
      </c>
      <c r="QE65" s="430">
        <v>350433</v>
      </c>
      <c r="QF65" s="430" t="s">
        <v>1226</v>
      </c>
      <c r="QG65" s="430" t="s">
        <v>1226</v>
      </c>
      <c r="QH65" s="430">
        <v>63591</v>
      </c>
      <c r="QI65" s="430" t="s">
        <v>1226</v>
      </c>
      <c r="QJ65" s="430" t="s">
        <v>1226</v>
      </c>
      <c r="QK65" s="430" t="s">
        <v>1226</v>
      </c>
      <c r="QL65" s="430" t="s">
        <v>1226</v>
      </c>
      <c r="QM65" s="430" t="s">
        <v>1226</v>
      </c>
      <c r="QN65" s="430" t="s">
        <v>1226</v>
      </c>
      <c r="QO65" s="430" t="s">
        <v>1226</v>
      </c>
      <c r="QP65" s="430" t="s">
        <v>1226</v>
      </c>
      <c r="QQ65" s="430" t="s">
        <v>1226</v>
      </c>
      <c r="QR65" s="430" t="s">
        <v>1226</v>
      </c>
      <c r="QS65" s="430" t="s">
        <v>1226</v>
      </c>
      <c r="QT65" s="443" t="s">
        <v>1226</v>
      </c>
      <c r="QU65" s="443" t="s">
        <v>1226</v>
      </c>
      <c r="QV65" s="443" t="s">
        <v>1226</v>
      </c>
      <c r="QW65" s="443" t="s">
        <v>1226</v>
      </c>
      <c r="QX65" s="443" t="s">
        <v>1226</v>
      </c>
      <c r="QY65" s="443" t="s">
        <v>1226</v>
      </c>
      <c r="QZ65" s="443" t="s">
        <v>1226</v>
      </c>
      <c r="RA65" s="443" t="s">
        <v>1226</v>
      </c>
      <c r="RB65" s="443" t="s">
        <v>1226</v>
      </c>
      <c r="RC65" s="443">
        <v>1022.1155757806027</v>
      </c>
      <c r="RD65" s="443">
        <v>848.60200899230006</v>
      </c>
      <c r="RE65" s="443" t="s">
        <v>1226</v>
      </c>
      <c r="RF65" s="443" t="s">
        <v>1226</v>
      </c>
      <c r="RG65" s="443">
        <v>153.99077813399239</v>
      </c>
      <c r="RH65" s="443" t="s">
        <v>1226</v>
      </c>
      <c r="RI65" s="443" t="s">
        <v>1226</v>
      </c>
      <c r="RJ65" s="443" t="s">
        <v>1226</v>
      </c>
      <c r="RK65" s="443" t="s">
        <v>1226</v>
      </c>
      <c r="RL65" s="443" t="s">
        <v>1226</v>
      </c>
      <c r="RM65" s="443" t="s">
        <v>1226</v>
      </c>
      <c r="RN65" s="443" t="s">
        <v>1226</v>
      </c>
      <c r="RO65" s="443" t="s">
        <v>1226</v>
      </c>
    </row>
    <row r="66" spans="1:483" x14ac:dyDescent="0.2">
      <c r="A66" s="430" t="s">
        <v>1390</v>
      </c>
      <c r="B66" s="430" t="s">
        <v>1391</v>
      </c>
      <c r="C66" s="430" t="s">
        <v>1047</v>
      </c>
      <c r="D66" s="430" t="s">
        <v>1048</v>
      </c>
      <c r="E66" s="430" t="s">
        <v>1049</v>
      </c>
      <c r="F66" s="443">
        <v>53.005614000000001</v>
      </c>
      <c r="G66" s="444">
        <v>110347.079517356</v>
      </c>
      <c r="H66" s="430">
        <v>0.5</v>
      </c>
      <c r="I66" s="430">
        <v>0.5</v>
      </c>
      <c r="J66" s="430">
        <v>0.5</v>
      </c>
      <c r="K66" s="430">
        <v>0.5</v>
      </c>
      <c r="L66" s="430">
        <v>0</v>
      </c>
      <c r="M66" s="430">
        <v>0</v>
      </c>
      <c r="N66" s="430">
        <v>0.25</v>
      </c>
      <c r="O66" s="430" t="s">
        <v>11214</v>
      </c>
      <c r="P66" s="430" t="s">
        <v>11215</v>
      </c>
      <c r="Q66" s="430">
        <v>49254</v>
      </c>
      <c r="R66" s="430">
        <v>43049</v>
      </c>
      <c r="S66" s="430">
        <v>6205</v>
      </c>
      <c r="T66" s="430" t="s">
        <v>1226</v>
      </c>
      <c r="U66" s="430" t="s">
        <v>1226</v>
      </c>
      <c r="V66" s="430" t="s">
        <v>1226</v>
      </c>
      <c r="W66" s="451">
        <v>94</v>
      </c>
      <c r="X66" s="451">
        <v>6</v>
      </c>
      <c r="Y66" s="451" t="s">
        <v>1226</v>
      </c>
      <c r="Z66" s="430" t="s">
        <v>10</v>
      </c>
      <c r="AA66" s="430">
        <v>66</v>
      </c>
      <c r="AB66" s="430" t="s">
        <v>1226</v>
      </c>
      <c r="AC66" s="430">
        <v>66</v>
      </c>
      <c r="AD66" s="430" t="s">
        <v>1226</v>
      </c>
      <c r="AE66" s="430" t="s">
        <v>1226</v>
      </c>
      <c r="AF66" s="430" t="s">
        <v>1226</v>
      </c>
      <c r="AG66" s="451" t="s">
        <v>1226</v>
      </c>
      <c r="AH66" s="451" t="s">
        <v>1226</v>
      </c>
      <c r="AI66" s="451" t="s">
        <v>1226</v>
      </c>
      <c r="AJ66" s="430" t="s">
        <v>8</v>
      </c>
      <c r="AK66" s="430">
        <v>111</v>
      </c>
      <c r="AL66" s="430" t="s">
        <v>1226</v>
      </c>
      <c r="AM66" s="430" t="s">
        <v>1226</v>
      </c>
      <c r="AN66" s="430" t="s">
        <v>1226</v>
      </c>
      <c r="AO66" s="430" t="s">
        <v>1226</v>
      </c>
      <c r="AP66" s="430">
        <v>111</v>
      </c>
      <c r="AQ66" s="451" t="s">
        <v>1226</v>
      </c>
      <c r="AR66" s="451" t="s">
        <v>1226</v>
      </c>
      <c r="AS66" s="451" t="s">
        <v>1226</v>
      </c>
      <c r="AT66" s="430" t="s">
        <v>1226</v>
      </c>
      <c r="AU66" s="430" t="s">
        <v>1226</v>
      </c>
      <c r="AV66" s="430" t="s">
        <v>1226</v>
      </c>
      <c r="AW66" s="430" t="s">
        <v>1226</v>
      </c>
      <c r="AX66" s="430" t="s">
        <v>1226</v>
      </c>
      <c r="AY66" s="430" t="s">
        <v>1226</v>
      </c>
      <c r="AZ66" s="430" t="s">
        <v>1226</v>
      </c>
      <c r="BA66" s="451" t="s">
        <v>1226</v>
      </c>
      <c r="BB66" s="451" t="s">
        <v>1226</v>
      </c>
      <c r="BC66" s="451" t="s">
        <v>1226</v>
      </c>
      <c r="BD66" s="430" t="s">
        <v>1226</v>
      </c>
      <c r="BE66" s="430" t="s">
        <v>1226</v>
      </c>
      <c r="BF66" s="430" t="s">
        <v>1226</v>
      </c>
      <c r="BG66" s="430" t="s">
        <v>1226</v>
      </c>
      <c r="BH66" s="430" t="s">
        <v>1226</v>
      </c>
      <c r="BI66" s="430" t="s">
        <v>1226</v>
      </c>
      <c r="BJ66" s="430" t="s">
        <v>1226</v>
      </c>
      <c r="BK66" s="451" t="s">
        <v>1226</v>
      </c>
      <c r="BL66" s="451" t="s">
        <v>1226</v>
      </c>
      <c r="BM66" s="451" t="s">
        <v>1226</v>
      </c>
      <c r="BN66" s="430" t="s">
        <v>1226</v>
      </c>
      <c r="BO66" s="430" t="s">
        <v>1226</v>
      </c>
      <c r="BP66" s="430" t="s">
        <v>1226</v>
      </c>
      <c r="BQ66" s="430" t="s">
        <v>1226</v>
      </c>
      <c r="BR66" s="430" t="s">
        <v>1226</v>
      </c>
      <c r="BS66" s="430" t="s">
        <v>1226</v>
      </c>
      <c r="BT66" s="430" t="s">
        <v>1226</v>
      </c>
      <c r="BU66" s="451" t="s">
        <v>1226</v>
      </c>
      <c r="BV66" s="451" t="s">
        <v>1226</v>
      </c>
      <c r="BW66" s="451" t="s">
        <v>1226</v>
      </c>
      <c r="BX66" s="430" t="s">
        <v>1226</v>
      </c>
      <c r="BY66" s="430" t="s">
        <v>1226</v>
      </c>
      <c r="BZ66" s="430" t="s">
        <v>1226</v>
      </c>
      <c r="CA66" s="430" t="s">
        <v>1226</v>
      </c>
      <c r="CB66" s="430" t="s">
        <v>1226</v>
      </c>
      <c r="CC66" s="430" t="s">
        <v>1226</v>
      </c>
      <c r="CD66" s="430" t="s">
        <v>1226</v>
      </c>
      <c r="CE66" s="451" t="s">
        <v>1226</v>
      </c>
      <c r="CF66" s="451" t="s">
        <v>1226</v>
      </c>
      <c r="CG66" s="451" t="s">
        <v>1226</v>
      </c>
      <c r="CH66" s="430" t="s">
        <v>1226</v>
      </c>
      <c r="CI66" s="430" t="s">
        <v>1226</v>
      </c>
      <c r="CJ66" s="430" t="s">
        <v>1226</v>
      </c>
      <c r="CK66" s="430" t="s">
        <v>1226</v>
      </c>
      <c r="CL66" s="430" t="s">
        <v>1226</v>
      </c>
      <c r="CM66" s="430" t="s">
        <v>1226</v>
      </c>
      <c r="CN66" s="430" t="s">
        <v>1226</v>
      </c>
      <c r="CO66" s="451" t="s">
        <v>1226</v>
      </c>
      <c r="CP66" s="451" t="s">
        <v>1226</v>
      </c>
      <c r="CQ66" s="451" t="s">
        <v>1226</v>
      </c>
      <c r="CR66" s="430" t="s">
        <v>1226</v>
      </c>
      <c r="CS66" s="430" t="s">
        <v>1226</v>
      </c>
      <c r="CT66" s="430" t="s">
        <v>1226</v>
      </c>
      <c r="CU66" s="430" t="s">
        <v>1226</v>
      </c>
      <c r="CV66" s="430" t="s">
        <v>1226</v>
      </c>
      <c r="CW66" s="430" t="s">
        <v>1226</v>
      </c>
      <c r="CX66" s="430" t="s">
        <v>1226</v>
      </c>
      <c r="CY66" s="451" t="s">
        <v>1226</v>
      </c>
      <c r="CZ66" s="451" t="s">
        <v>1226</v>
      </c>
      <c r="DA66" s="451" t="s">
        <v>1226</v>
      </c>
      <c r="DB66" s="430" t="s">
        <v>1226</v>
      </c>
      <c r="DC66" s="430" t="s">
        <v>1226</v>
      </c>
      <c r="DD66" s="430" t="s">
        <v>1226</v>
      </c>
      <c r="DE66" s="430" t="s">
        <v>1226</v>
      </c>
      <c r="DF66" s="430" t="s">
        <v>1226</v>
      </c>
      <c r="DG66" s="430" t="s">
        <v>1226</v>
      </c>
      <c r="DH66" s="430" t="s">
        <v>1226</v>
      </c>
      <c r="DI66" s="451" t="s">
        <v>1226</v>
      </c>
      <c r="DJ66" s="451" t="s">
        <v>1226</v>
      </c>
      <c r="DK66" s="451" t="s">
        <v>1226</v>
      </c>
      <c r="DL66" s="430" t="s">
        <v>1226</v>
      </c>
      <c r="DM66" s="430" t="s">
        <v>1226</v>
      </c>
      <c r="DN66" s="430" t="s">
        <v>1226</v>
      </c>
      <c r="DO66" s="430" t="s">
        <v>1226</v>
      </c>
      <c r="DP66" s="430" t="s">
        <v>1226</v>
      </c>
      <c r="DQ66" s="430" t="s">
        <v>1226</v>
      </c>
      <c r="DR66" s="430" t="s">
        <v>1226</v>
      </c>
      <c r="DS66" s="451" t="s">
        <v>1226</v>
      </c>
      <c r="DT66" s="451" t="s">
        <v>1226</v>
      </c>
      <c r="DU66" s="451" t="s">
        <v>1226</v>
      </c>
      <c r="DV66" s="430" t="s">
        <v>1226</v>
      </c>
      <c r="DW66" s="430" t="s">
        <v>1226</v>
      </c>
      <c r="DX66" s="430" t="s">
        <v>1226</v>
      </c>
      <c r="DY66" s="430" t="s">
        <v>1226</v>
      </c>
      <c r="DZ66" s="430" t="s">
        <v>1226</v>
      </c>
      <c r="EA66" s="430" t="s">
        <v>1226</v>
      </c>
      <c r="EB66" s="430" t="s">
        <v>1226</v>
      </c>
      <c r="EC66" s="451" t="s">
        <v>1226</v>
      </c>
      <c r="ED66" s="451" t="s">
        <v>1226</v>
      </c>
      <c r="EE66" s="451" t="s">
        <v>1226</v>
      </c>
      <c r="EF66" s="430" t="s">
        <v>1226</v>
      </c>
      <c r="EG66" s="430" t="s">
        <v>1226</v>
      </c>
      <c r="EH66" s="430" t="s">
        <v>1226</v>
      </c>
      <c r="EI66" s="430" t="s">
        <v>1226</v>
      </c>
      <c r="EJ66" s="430" t="s">
        <v>1226</v>
      </c>
      <c r="EK66" s="430" t="s">
        <v>1226</v>
      </c>
      <c r="EL66" s="430" t="s">
        <v>1226</v>
      </c>
      <c r="EM66" s="451" t="s">
        <v>1226</v>
      </c>
      <c r="EN66" s="451" t="s">
        <v>1226</v>
      </c>
      <c r="EO66" s="451" t="s">
        <v>1226</v>
      </c>
      <c r="EP66" s="430" t="s">
        <v>1226</v>
      </c>
      <c r="EQ66" s="430" t="s">
        <v>1226</v>
      </c>
      <c r="ER66" s="430" t="s">
        <v>1226</v>
      </c>
      <c r="ES66" s="430" t="s">
        <v>1226</v>
      </c>
      <c r="ET66" s="430" t="s">
        <v>1226</v>
      </c>
      <c r="EU66" s="430" t="s">
        <v>1226</v>
      </c>
      <c r="EV66" s="430" t="s">
        <v>1226</v>
      </c>
      <c r="EW66" s="451" t="s">
        <v>1226</v>
      </c>
      <c r="EX66" s="451" t="s">
        <v>1226</v>
      </c>
      <c r="EY66" s="451" t="s">
        <v>1226</v>
      </c>
      <c r="EZ66" s="430">
        <v>49431</v>
      </c>
      <c r="FA66" s="430">
        <v>43049</v>
      </c>
      <c r="FB66" s="430">
        <v>6271</v>
      </c>
      <c r="FC66" s="430" t="s">
        <v>1226</v>
      </c>
      <c r="FD66" s="430" t="s">
        <v>1226</v>
      </c>
      <c r="FE66" s="430">
        <v>111</v>
      </c>
      <c r="FF66" s="430" t="s">
        <v>1226</v>
      </c>
      <c r="FG66" s="430" t="s">
        <v>1226</v>
      </c>
      <c r="FH66" s="430" t="s">
        <v>1226</v>
      </c>
      <c r="FI66" s="430" t="s">
        <v>11216</v>
      </c>
      <c r="FJ66" s="430" t="s">
        <v>11217</v>
      </c>
      <c r="FK66" s="430" t="s">
        <v>4213</v>
      </c>
      <c r="FL66" s="430" t="s">
        <v>11174</v>
      </c>
      <c r="FM66" s="430" t="s">
        <v>1226</v>
      </c>
      <c r="FN66" s="443">
        <v>464.35536416823544</v>
      </c>
      <c r="FO66" s="443">
        <v>404.40278513641982</v>
      </c>
      <c r="FP66" s="443">
        <v>58.90984379638293</v>
      </c>
      <c r="FQ66" s="443" t="s">
        <v>1226</v>
      </c>
      <c r="FR66" s="443" t="s">
        <v>1226</v>
      </c>
      <c r="FS66" s="443">
        <v>1.0427352354327069</v>
      </c>
      <c r="FT66" s="443">
        <v>464.35536416823544</v>
      </c>
      <c r="FU66" s="430">
        <v>1</v>
      </c>
      <c r="FV66" s="430">
        <v>0</v>
      </c>
      <c r="FW66" s="430">
        <v>0</v>
      </c>
      <c r="FX66" s="430">
        <v>0</v>
      </c>
      <c r="FY66" s="430">
        <v>1</v>
      </c>
      <c r="FZ66" s="430">
        <v>0</v>
      </c>
      <c r="GA66" s="430">
        <v>0</v>
      </c>
      <c r="GB66" s="430">
        <v>0</v>
      </c>
      <c r="GC66" s="430" t="s">
        <v>11218</v>
      </c>
      <c r="GD66" s="430" t="s">
        <v>11219</v>
      </c>
      <c r="GE66" s="430" t="s">
        <v>1226</v>
      </c>
      <c r="GF66" s="430">
        <v>1</v>
      </c>
      <c r="GG66" s="430">
        <v>1</v>
      </c>
      <c r="GH66" s="430" t="s">
        <v>1226</v>
      </c>
      <c r="GI66" s="430" t="s">
        <v>1226</v>
      </c>
      <c r="GJ66" s="430">
        <v>0.5</v>
      </c>
      <c r="GK66" s="430">
        <v>1</v>
      </c>
      <c r="GL66" s="430" t="s">
        <v>1226</v>
      </c>
      <c r="GM66" s="430" t="s">
        <v>1226</v>
      </c>
      <c r="GN66" s="430">
        <v>0.5</v>
      </c>
      <c r="GO66" s="430" t="s">
        <v>1226</v>
      </c>
      <c r="GP66" s="430" t="s">
        <v>1226</v>
      </c>
      <c r="GQ66" s="430" t="s">
        <v>1226</v>
      </c>
      <c r="GR66" s="430">
        <v>1</v>
      </c>
      <c r="GS66" s="430">
        <v>1</v>
      </c>
      <c r="GT66" s="430" t="s">
        <v>1226</v>
      </c>
      <c r="GU66" s="430" t="s">
        <v>1226</v>
      </c>
      <c r="GV66" s="430" t="s">
        <v>1226</v>
      </c>
      <c r="GW66" s="430" t="s">
        <v>1226</v>
      </c>
      <c r="GX66" s="430" t="s">
        <v>1226</v>
      </c>
      <c r="GY66" s="430" t="s">
        <v>1226</v>
      </c>
      <c r="GZ66" s="430" t="s">
        <v>11220</v>
      </c>
      <c r="HA66" s="430" t="s">
        <v>11221</v>
      </c>
      <c r="HB66" s="430">
        <v>0</v>
      </c>
      <c r="HC66" s="430">
        <v>0</v>
      </c>
      <c r="HD66" s="430">
        <v>0</v>
      </c>
      <c r="HE66" s="430">
        <v>0</v>
      </c>
      <c r="HF66" s="430">
        <v>0</v>
      </c>
      <c r="HG66" s="430">
        <v>0</v>
      </c>
      <c r="HH66" s="430">
        <v>0</v>
      </c>
      <c r="HI66" s="430">
        <v>0</v>
      </c>
      <c r="HJ66" s="430">
        <v>0</v>
      </c>
      <c r="HK66" s="430">
        <v>0</v>
      </c>
      <c r="HL66" s="430">
        <v>0</v>
      </c>
      <c r="HM66" s="430">
        <v>0</v>
      </c>
      <c r="HN66" s="430" t="s">
        <v>1226</v>
      </c>
      <c r="HO66" s="430">
        <v>0</v>
      </c>
      <c r="HP66" s="430">
        <v>0</v>
      </c>
      <c r="HQ66" s="430">
        <v>0</v>
      </c>
      <c r="HR66" s="430" t="s">
        <v>1226</v>
      </c>
      <c r="HS66" s="430">
        <v>0</v>
      </c>
      <c r="HT66" s="430">
        <v>0</v>
      </c>
      <c r="HU66" s="430">
        <v>0</v>
      </c>
      <c r="HV66" s="430" t="s">
        <v>1226</v>
      </c>
      <c r="HW66" s="430">
        <v>0</v>
      </c>
      <c r="HX66" s="430">
        <v>0</v>
      </c>
      <c r="HY66" s="430">
        <v>0</v>
      </c>
      <c r="HZ66" s="430" t="s">
        <v>1226</v>
      </c>
      <c r="IA66" s="430" t="s">
        <v>1226</v>
      </c>
      <c r="IB66" s="430" t="s">
        <v>1226</v>
      </c>
      <c r="IC66" s="430" t="s">
        <v>1226</v>
      </c>
      <c r="ID66" s="430" t="s">
        <v>1226</v>
      </c>
      <c r="IE66" s="430" t="s">
        <v>1226</v>
      </c>
      <c r="IF66" s="430" t="s">
        <v>1226</v>
      </c>
      <c r="IG66" s="430">
        <v>0.5</v>
      </c>
      <c r="IH66" s="430">
        <v>0</v>
      </c>
      <c r="II66" s="430">
        <v>0.5</v>
      </c>
      <c r="IJ66" s="430">
        <v>0.5</v>
      </c>
      <c r="IK66" s="430">
        <v>0</v>
      </c>
      <c r="IL66" s="430" t="s">
        <v>11222</v>
      </c>
      <c r="IM66" s="430" t="s">
        <v>11223</v>
      </c>
      <c r="IN66" s="430">
        <v>1</v>
      </c>
      <c r="IO66" s="430">
        <v>85</v>
      </c>
      <c r="IP66" s="430">
        <v>1</v>
      </c>
      <c r="IQ66" s="430">
        <v>85</v>
      </c>
      <c r="IR66" s="430">
        <v>1</v>
      </c>
      <c r="IS66" s="430">
        <v>85</v>
      </c>
      <c r="IT66" s="430">
        <v>1</v>
      </c>
      <c r="IU66" s="430">
        <v>85</v>
      </c>
      <c r="IV66" s="430" t="s">
        <v>11224</v>
      </c>
      <c r="IW66" s="430">
        <v>1</v>
      </c>
      <c r="IX66" s="430">
        <v>99</v>
      </c>
      <c r="IY66" s="430">
        <v>1</v>
      </c>
      <c r="IZ66" s="430">
        <v>98</v>
      </c>
      <c r="JA66" s="430">
        <v>1</v>
      </c>
      <c r="JB66" s="430">
        <v>100</v>
      </c>
      <c r="JC66" s="430">
        <v>1</v>
      </c>
      <c r="JD66" s="430">
        <v>99</v>
      </c>
      <c r="JE66" s="430" t="s">
        <v>1226</v>
      </c>
      <c r="JF66" s="430" t="s">
        <v>10640</v>
      </c>
      <c r="JG66" s="430" t="s">
        <v>11126</v>
      </c>
      <c r="JH66" s="430">
        <v>22669060000</v>
      </c>
      <c r="JI66" s="430">
        <v>14465000000</v>
      </c>
      <c r="JJ66" s="430">
        <v>0</v>
      </c>
      <c r="JK66" s="430">
        <v>8203980000</v>
      </c>
      <c r="JL66" s="430">
        <v>14465000000</v>
      </c>
      <c r="JM66" s="430">
        <v>0.75</v>
      </c>
      <c r="JN66" s="430">
        <v>0.75</v>
      </c>
      <c r="JO66" s="430" t="s">
        <v>1226</v>
      </c>
      <c r="JP66" s="443">
        <v>106.4767009735953</v>
      </c>
      <c r="JQ66" s="443">
        <v>67.942185497901377</v>
      </c>
      <c r="JR66" s="443" t="s">
        <v>1226</v>
      </c>
      <c r="JS66" s="443">
        <v>38.534139715248735</v>
      </c>
      <c r="JT66" s="443">
        <v>67.942185497901377</v>
      </c>
      <c r="JU66" s="430" t="s">
        <v>11225</v>
      </c>
      <c r="JV66" s="430" t="s">
        <v>11226</v>
      </c>
      <c r="JW66" s="430">
        <v>0</v>
      </c>
      <c r="JX66" s="430" t="s">
        <v>1226</v>
      </c>
      <c r="JY66" s="430" t="s">
        <v>1226</v>
      </c>
      <c r="JZ66" s="430">
        <v>0</v>
      </c>
      <c r="KA66" s="430" t="s">
        <v>11227</v>
      </c>
      <c r="KB66" s="430" t="s">
        <v>11228</v>
      </c>
      <c r="KC66" s="430">
        <v>0</v>
      </c>
      <c r="KD66" s="430" t="s">
        <v>11229</v>
      </c>
      <c r="KE66" s="430" t="s">
        <v>1226</v>
      </c>
      <c r="KF66" s="430" t="s">
        <v>1226</v>
      </c>
      <c r="KG66" s="430" t="s">
        <v>1226</v>
      </c>
      <c r="KH66" s="430" t="s">
        <v>1226</v>
      </c>
      <c r="KI66" s="430">
        <v>0</v>
      </c>
      <c r="KJ66" s="430" t="s">
        <v>1226</v>
      </c>
      <c r="KK66" s="430" t="s">
        <v>1226</v>
      </c>
      <c r="KL66" s="430">
        <v>0</v>
      </c>
      <c r="KM66" s="430" t="s">
        <v>11230</v>
      </c>
      <c r="KN66" s="430" t="s">
        <v>1226</v>
      </c>
      <c r="KO66" s="430">
        <v>0</v>
      </c>
      <c r="KP66" s="430" t="s">
        <v>11231</v>
      </c>
      <c r="KQ66" s="430" t="s">
        <v>11232</v>
      </c>
      <c r="KR66" s="430">
        <v>155.46149019077359</v>
      </c>
      <c r="KS66" s="430" t="s">
        <v>1226</v>
      </c>
      <c r="KT66" s="430">
        <v>676.14334509463527</v>
      </c>
      <c r="KU66" s="430">
        <v>96.194673971449717</v>
      </c>
      <c r="KV66" s="430" t="s">
        <v>1226</v>
      </c>
      <c r="KW66" s="430" t="s">
        <v>1226</v>
      </c>
      <c r="KX66" s="430">
        <v>1.2747673103443091</v>
      </c>
      <c r="KY66" s="430">
        <v>58.289839061801317</v>
      </c>
      <c r="KZ66" s="430" t="s">
        <v>1226</v>
      </c>
      <c r="LA66" s="430">
        <v>404.40278513641982</v>
      </c>
      <c r="LB66" s="430" t="s">
        <v>1226</v>
      </c>
      <c r="LC66" s="430" t="s">
        <v>1226</v>
      </c>
      <c r="LD66" s="430" t="s">
        <v>1226</v>
      </c>
      <c r="LE66" s="430" t="s">
        <v>1226</v>
      </c>
      <c r="LF66" s="430" t="s">
        <v>1391</v>
      </c>
      <c r="LG66" s="430" t="s">
        <v>11126</v>
      </c>
      <c r="LH66" s="430" t="s">
        <v>11233</v>
      </c>
      <c r="LI66" s="430" t="s">
        <v>11234</v>
      </c>
      <c r="LJ66" s="430" t="s">
        <v>11235</v>
      </c>
      <c r="LK66" s="430" t="s">
        <v>1226</v>
      </c>
      <c r="LL66" s="430" t="s">
        <v>1226</v>
      </c>
      <c r="LM66" s="430" t="s">
        <v>1226</v>
      </c>
      <c r="LN66" s="430" t="s">
        <v>1226</v>
      </c>
      <c r="LO66" s="430" t="s">
        <v>1226</v>
      </c>
      <c r="LP66" s="430" t="s">
        <v>1226</v>
      </c>
      <c r="LQ66" s="430" t="s">
        <v>1226</v>
      </c>
      <c r="LR66" s="430" t="s">
        <v>1226</v>
      </c>
      <c r="LS66" s="430" t="s">
        <v>1226</v>
      </c>
      <c r="LT66" s="430" t="s">
        <v>1226</v>
      </c>
      <c r="LU66" s="430" t="s">
        <v>1226</v>
      </c>
      <c r="LV66" s="430" t="s">
        <v>1226</v>
      </c>
      <c r="LW66" s="430" t="s">
        <v>1226</v>
      </c>
      <c r="LX66" s="430" t="s">
        <v>1226</v>
      </c>
      <c r="LY66" s="430" t="s">
        <v>1226</v>
      </c>
      <c r="LZ66" s="430" t="s">
        <v>1226</v>
      </c>
      <c r="MA66" s="430" t="s">
        <v>1226</v>
      </c>
      <c r="MB66" s="430" t="s">
        <v>1226</v>
      </c>
      <c r="MC66" s="430" t="s">
        <v>1226</v>
      </c>
      <c r="MD66" s="430" t="s">
        <v>1226</v>
      </c>
      <c r="ME66" s="430" t="s">
        <v>1226</v>
      </c>
      <c r="MF66" s="430" t="s">
        <v>1226</v>
      </c>
      <c r="MG66" s="430" t="s">
        <v>1226</v>
      </c>
      <c r="MH66" s="430" t="s">
        <v>1226</v>
      </c>
      <c r="MI66" s="430" t="s">
        <v>1226</v>
      </c>
      <c r="MJ66" s="430" t="s">
        <v>1226</v>
      </c>
      <c r="MK66" s="430" t="s">
        <v>1226</v>
      </c>
      <c r="ML66" s="430" t="s">
        <v>1226</v>
      </c>
      <c r="MM66" s="430" t="s">
        <v>1226</v>
      </c>
      <c r="MN66" s="430" t="s">
        <v>11236</v>
      </c>
      <c r="MO66" s="430" t="s">
        <v>1226</v>
      </c>
      <c r="MP66" s="430" t="s">
        <v>1226</v>
      </c>
      <c r="MQ66" s="430" t="s">
        <v>1226</v>
      </c>
      <c r="MR66" s="430" t="s">
        <v>1226</v>
      </c>
      <c r="MS66" s="430" t="s">
        <v>1226</v>
      </c>
      <c r="MT66" s="430" t="s">
        <v>1226</v>
      </c>
      <c r="MU66" s="430" t="s">
        <v>1226</v>
      </c>
      <c r="MV66" s="430" t="s">
        <v>1226</v>
      </c>
      <c r="MW66" s="430" t="s">
        <v>11237</v>
      </c>
      <c r="MX66" s="430" t="s">
        <v>1226</v>
      </c>
      <c r="MY66" s="430" t="s">
        <v>1226</v>
      </c>
      <c r="MZ66" s="430" t="s">
        <v>1226</v>
      </c>
      <c r="NA66" s="430" t="s">
        <v>1226</v>
      </c>
      <c r="NB66" s="430" t="s">
        <v>1226</v>
      </c>
      <c r="NC66" s="430" t="s">
        <v>1226</v>
      </c>
      <c r="ND66" s="430" t="s">
        <v>1226</v>
      </c>
      <c r="NE66" s="430" t="s">
        <v>1226</v>
      </c>
      <c r="NF66" s="430" t="s">
        <v>1226</v>
      </c>
      <c r="NG66" s="430" t="s">
        <v>1226</v>
      </c>
      <c r="NH66" s="430" t="s">
        <v>1226</v>
      </c>
      <c r="NI66" s="430" t="s">
        <v>1226</v>
      </c>
      <c r="NJ66" s="430" t="s">
        <v>1226</v>
      </c>
      <c r="NK66" s="430" t="s">
        <v>1226</v>
      </c>
      <c r="NL66" s="430" t="s">
        <v>1226</v>
      </c>
      <c r="NM66" s="430" t="s">
        <v>1226</v>
      </c>
      <c r="NN66" s="430" t="s">
        <v>1226</v>
      </c>
      <c r="NO66" s="430" t="s">
        <v>1226</v>
      </c>
      <c r="NP66" s="430" t="s">
        <v>1226</v>
      </c>
      <c r="NQ66" s="430" t="s">
        <v>1226</v>
      </c>
      <c r="NR66" s="430" t="s">
        <v>1226</v>
      </c>
      <c r="NS66" s="430" t="s">
        <v>1226</v>
      </c>
      <c r="NT66" s="430" t="s">
        <v>1226</v>
      </c>
      <c r="NU66" s="430" t="s">
        <v>1226</v>
      </c>
      <c r="NV66" s="430" t="s">
        <v>1226</v>
      </c>
      <c r="NW66" s="430" t="s">
        <v>1226</v>
      </c>
      <c r="NX66" s="430" t="s">
        <v>1226</v>
      </c>
      <c r="NY66" s="430" t="s">
        <v>1226</v>
      </c>
      <c r="NZ66" s="430" t="s">
        <v>1226</v>
      </c>
      <c r="OA66" s="430" t="s">
        <v>1226</v>
      </c>
      <c r="OB66" s="430" t="s">
        <v>1226</v>
      </c>
      <c r="OC66" s="430" t="s">
        <v>1226</v>
      </c>
      <c r="OD66" s="430" t="s">
        <v>1226</v>
      </c>
      <c r="OE66" s="430" t="s">
        <v>1226</v>
      </c>
      <c r="OF66" s="430" t="s">
        <v>1226</v>
      </c>
      <c r="OG66" s="430" t="s">
        <v>1226</v>
      </c>
      <c r="OH66" s="430" t="s">
        <v>1226</v>
      </c>
      <c r="OI66" s="430" t="s">
        <v>1226</v>
      </c>
      <c r="OJ66" s="430" t="s">
        <v>1226</v>
      </c>
      <c r="OK66" s="430" t="s">
        <v>1226</v>
      </c>
      <c r="OL66" s="430" t="s">
        <v>1226</v>
      </c>
      <c r="OM66" s="430" t="s">
        <v>1226</v>
      </c>
      <c r="ON66" s="430" t="s">
        <v>1226</v>
      </c>
      <c r="OO66" s="430" t="s">
        <v>1226</v>
      </c>
      <c r="OP66" s="430" t="s">
        <v>1226</v>
      </c>
      <c r="OQ66" s="430" t="s">
        <v>1226</v>
      </c>
      <c r="OR66" s="430" t="s">
        <v>1226</v>
      </c>
      <c r="OS66" s="430" t="s">
        <v>1226</v>
      </c>
      <c r="OT66" s="430" t="s">
        <v>1226</v>
      </c>
      <c r="OU66" s="430" t="s">
        <v>1226</v>
      </c>
      <c r="OV66" s="430" t="s">
        <v>1226</v>
      </c>
      <c r="OW66" s="430" t="s">
        <v>1226</v>
      </c>
      <c r="OX66" s="430" t="s">
        <v>1226</v>
      </c>
      <c r="OY66" s="430" t="s">
        <v>1226</v>
      </c>
      <c r="OZ66" s="430" t="s">
        <v>1226</v>
      </c>
      <c r="PA66" s="430" t="s">
        <v>1226</v>
      </c>
      <c r="PB66" s="430" t="s">
        <v>1226</v>
      </c>
      <c r="PC66" s="430" t="s">
        <v>1226</v>
      </c>
      <c r="PD66" s="430" t="s">
        <v>1226</v>
      </c>
      <c r="PE66" s="430" t="s">
        <v>1226</v>
      </c>
      <c r="PF66" s="430" t="s">
        <v>1226</v>
      </c>
      <c r="PG66" s="430" t="s">
        <v>1226</v>
      </c>
      <c r="PH66" s="430" t="s">
        <v>1226</v>
      </c>
      <c r="PI66" s="430" t="s">
        <v>1226</v>
      </c>
      <c r="PJ66" s="430" t="s">
        <v>1226</v>
      </c>
      <c r="PK66" s="430" t="s">
        <v>1226</v>
      </c>
      <c r="PL66" s="430" t="s">
        <v>1226</v>
      </c>
      <c r="PM66" s="430" t="s">
        <v>1226</v>
      </c>
      <c r="PN66" s="430" t="s">
        <v>1226</v>
      </c>
      <c r="PO66" s="430" t="s">
        <v>1226</v>
      </c>
      <c r="PP66" s="430" t="s">
        <v>1226</v>
      </c>
      <c r="PQ66" s="430" t="s">
        <v>1226</v>
      </c>
      <c r="PR66" s="430" t="s">
        <v>1226</v>
      </c>
      <c r="PS66" s="430" t="s">
        <v>1226</v>
      </c>
      <c r="PT66" s="430" t="s">
        <v>1226</v>
      </c>
      <c r="PU66" s="430" t="s">
        <v>1226</v>
      </c>
      <c r="PV66" s="430" t="s">
        <v>1226</v>
      </c>
      <c r="PW66" s="430" t="s">
        <v>1226</v>
      </c>
      <c r="PX66" s="430" t="s">
        <v>1226</v>
      </c>
      <c r="PY66" s="430" t="s">
        <v>1226</v>
      </c>
      <c r="PZ66" s="430" t="s">
        <v>1226</v>
      </c>
      <c r="QA66" s="430" t="s">
        <v>1226</v>
      </c>
      <c r="QB66" s="430" t="s">
        <v>1226</v>
      </c>
      <c r="QC66" s="430" t="s">
        <v>1226</v>
      </c>
      <c r="QD66" s="430" t="s">
        <v>1226</v>
      </c>
      <c r="QE66" s="430" t="s">
        <v>1226</v>
      </c>
      <c r="QF66" s="430" t="s">
        <v>1226</v>
      </c>
      <c r="QG66" s="430" t="s">
        <v>1226</v>
      </c>
      <c r="QH66" s="430" t="s">
        <v>1226</v>
      </c>
      <c r="QI66" s="430" t="s">
        <v>1226</v>
      </c>
      <c r="QJ66" s="430" t="s">
        <v>1226</v>
      </c>
      <c r="QK66" s="430" t="s">
        <v>1226</v>
      </c>
      <c r="QL66" s="430" t="s">
        <v>1226</v>
      </c>
      <c r="QM66" s="430" t="s">
        <v>1226</v>
      </c>
      <c r="QN66" s="430" t="s">
        <v>1226</v>
      </c>
      <c r="QO66" s="430" t="s">
        <v>1226</v>
      </c>
      <c r="QP66" s="430" t="s">
        <v>1226</v>
      </c>
      <c r="QQ66" s="430" t="s">
        <v>1226</v>
      </c>
      <c r="QR66" s="430" t="s">
        <v>11238</v>
      </c>
      <c r="QS66" s="430" t="s">
        <v>1226</v>
      </c>
      <c r="QT66" s="443" t="s">
        <v>1226</v>
      </c>
      <c r="QU66" s="443" t="s">
        <v>1226</v>
      </c>
      <c r="QV66" s="443" t="s">
        <v>1226</v>
      </c>
      <c r="QW66" s="443" t="s">
        <v>1226</v>
      </c>
      <c r="QX66" s="443" t="s">
        <v>1226</v>
      </c>
      <c r="QY66" s="443" t="s">
        <v>1226</v>
      </c>
      <c r="QZ66" s="443" t="s">
        <v>1226</v>
      </c>
      <c r="RA66" s="443" t="s">
        <v>1226</v>
      </c>
      <c r="RB66" s="443" t="s">
        <v>1226</v>
      </c>
      <c r="RC66" s="443" t="s">
        <v>1226</v>
      </c>
      <c r="RD66" s="443" t="s">
        <v>1226</v>
      </c>
      <c r="RE66" s="443" t="s">
        <v>1226</v>
      </c>
      <c r="RF66" s="443" t="s">
        <v>1226</v>
      </c>
      <c r="RG66" s="443" t="s">
        <v>1226</v>
      </c>
      <c r="RH66" s="443" t="s">
        <v>1226</v>
      </c>
      <c r="RI66" s="443" t="s">
        <v>1226</v>
      </c>
      <c r="RJ66" s="443" t="s">
        <v>1226</v>
      </c>
      <c r="RK66" s="443" t="s">
        <v>1226</v>
      </c>
      <c r="RL66" s="443" t="s">
        <v>1226</v>
      </c>
      <c r="RM66" s="443" t="s">
        <v>1226</v>
      </c>
      <c r="RN66" s="443" t="s">
        <v>1226</v>
      </c>
      <c r="RO66" s="443" t="s">
        <v>1226</v>
      </c>
    </row>
    <row r="67" spans="1:483" x14ac:dyDescent="0.2">
      <c r="A67" s="430" t="s">
        <v>11239</v>
      </c>
      <c r="B67" s="430" t="s">
        <v>11240</v>
      </c>
      <c r="C67" s="430" t="s">
        <v>1037</v>
      </c>
      <c r="D67" s="430" t="s">
        <v>1081</v>
      </c>
      <c r="E67" s="430" t="s">
        <v>1071</v>
      </c>
      <c r="F67" s="443">
        <v>4.2501139999999999</v>
      </c>
      <c r="G67" s="444">
        <v>105960.225688145</v>
      </c>
      <c r="H67" s="430">
        <v>1</v>
      </c>
      <c r="I67" s="430" t="s">
        <v>1226</v>
      </c>
      <c r="J67" s="430">
        <v>1</v>
      </c>
      <c r="K67" s="430" t="s">
        <v>1226</v>
      </c>
      <c r="L67" s="430" t="s">
        <v>1226</v>
      </c>
      <c r="M67" s="430" t="s">
        <v>1226</v>
      </c>
      <c r="N67" s="430" t="s">
        <v>1226</v>
      </c>
      <c r="O67" s="430" t="s">
        <v>11312</v>
      </c>
      <c r="P67" s="430" t="s">
        <v>11276</v>
      </c>
      <c r="Q67" s="430">
        <v>100</v>
      </c>
      <c r="R67" s="430" t="s">
        <v>1226</v>
      </c>
      <c r="S67" s="430">
        <v>100</v>
      </c>
      <c r="T67" s="430" t="s">
        <v>1226</v>
      </c>
      <c r="U67" s="430" t="s">
        <v>1226</v>
      </c>
      <c r="V67" s="430" t="s">
        <v>1226</v>
      </c>
      <c r="W67" s="451">
        <v>50</v>
      </c>
      <c r="X67" s="451">
        <v>50</v>
      </c>
      <c r="Y67" s="451" t="s">
        <v>1226</v>
      </c>
      <c r="Z67" s="430" t="s">
        <v>11313</v>
      </c>
      <c r="AA67" s="430">
        <v>890.4</v>
      </c>
      <c r="AB67" s="430">
        <v>890.4</v>
      </c>
      <c r="AC67" s="430" t="s">
        <v>1226</v>
      </c>
      <c r="AD67" s="430" t="s">
        <v>1226</v>
      </c>
      <c r="AE67" s="430" t="s">
        <v>1226</v>
      </c>
      <c r="AF67" s="430" t="s">
        <v>1226</v>
      </c>
      <c r="AG67" s="451" t="s">
        <v>1226</v>
      </c>
      <c r="AH67" s="451" t="s">
        <v>1226</v>
      </c>
      <c r="AI67" s="451" t="s">
        <v>1226</v>
      </c>
      <c r="AJ67" s="430" t="s">
        <v>1367</v>
      </c>
      <c r="AK67" s="430" t="s">
        <v>1226</v>
      </c>
      <c r="AL67" s="430" t="s">
        <v>1226</v>
      </c>
      <c r="AM67" s="430" t="s">
        <v>1226</v>
      </c>
      <c r="AN67" s="430" t="s">
        <v>1226</v>
      </c>
      <c r="AO67" s="430" t="s">
        <v>1226</v>
      </c>
      <c r="AP67" s="430" t="s">
        <v>1226</v>
      </c>
      <c r="AQ67" s="451" t="s">
        <v>1226</v>
      </c>
      <c r="AR67" s="451" t="s">
        <v>1226</v>
      </c>
      <c r="AS67" s="451" t="s">
        <v>1226</v>
      </c>
      <c r="AT67" s="430" t="s">
        <v>1226</v>
      </c>
      <c r="AU67" s="430" t="s">
        <v>1226</v>
      </c>
      <c r="AV67" s="430" t="s">
        <v>1226</v>
      </c>
      <c r="AW67" s="430" t="s">
        <v>1226</v>
      </c>
      <c r="AX67" s="430" t="s">
        <v>1226</v>
      </c>
      <c r="AY67" s="430" t="s">
        <v>1226</v>
      </c>
      <c r="AZ67" s="430" t="s">
        <v>1226</v>
      </c>
      <c r="BA67" s="451" t="s">
        <v>1226</v>
      </c>
      <c r="BB67" s="451" t="s">
        <v>1226</v>
      </c>
      <c r="BC67" s="451" t="s">
        <v>1226</v>
      </c>
      <c r="BD67" s="430" t="s">
        <v>1226</v>
      </c>
      <c r="BE67" s="430" t="s">
        <v>1226</v>
      </c>
      <c r="BF67" s="430" t="s">
        <v>1226</v>
      </c>
      <c r="BG67" s="430" t="s">
        <v>1226</v>
      </c>
      <c r="BH67" s="430" t="s">
        <v>1226</v>
      </c>
      <c r="BI67" s="430" t="s">
        <v>1226</v>
      </c>
      <c r="BJ67" s="430" t="s">
        <v>1226</v>
      </c>
      <c r="BK67" s="451" t="s">
        <v>1226</v>
      </c>
      <c r="BL67" s="451" t="s">
        <v>1226</v>
      </c>
      <c r="BM67" s="451" t="s">
        <v>1226</v>
      </c>
      <c r="BN67" s="430" t="s">
        <v>1226</v>
      </c>
      <c r="BO67" s="430" t="s">
        <v>1226</v>
      </c>
      <c r="BP67" s="430" t="s">
        <v>1226</v>
      </c>
      <c r="BQ67" s="430" t="s">
        <v>1226</v>
      </c>
      <c r="BR67" s="430" t="s">
        <v>1226</v>
      </c>
      <c r="BS67" s="430" t="s">
        <v>1226</v>
      </c>
      <c r="BT67" s="430" t="s">
        <v>1226</v>
      </c>
      <c r="BU67" s="451" t="s">
        <v>1226</v>
      </c>
      <c r="BV67" s="451" t="s">
        <v>1226</v>
      </c>
      <c r="BW67" s="451" t="s">
        <v>1226</v>
      </c>
      <c r="BX67" s="430" t="s">
        <v>1226</v>
      </c>
      <c r="BY67" s="430" t="s">
        <v>1226</v>
      </c>
      <c r="BZ67" s="430" t="s">
        <v>1226</v>
      </c>
      <c r="CA67" s="430" t="s">
        <v>1226</v>
      </c>
      <c r="CB67" s="430" t="s">
        <v>1226</v>
      </c>
      <c r="CC67" s="430" t="s">
        <v>1226</v>
      </c>
      <c r="CD67" s="430" t="s">
        <v>1226</v>
      </c>
      <c r="CE67" s="451" t="s">
        <v>1226</v>
      </c>
      <c r="CF67" s="451" t="s">
        <v>1226</v>
      </c>
      <c r="CG67" s="451" t="s">
        <v>1226</v>
      </c>
      <c r="CH67" s="430" t="s">
        <v>1226</v>
      </c>
      <c r="CI67" s="430" t="s">
        <v>1226</v>
      </c>
      <c r="CJ67" s="430" t="s">
        <v>1226</v>
      </c>
      <c r="CK67" s="430" t="s">
        <v>1226</v>
      </c>
      <c r="CL67" s="430" t="s">
        <v>1226</v>
      </c>
      <c r="CM67" s="430" t="s">
        <v>1226</v>
      </c>
      <c r="CN67" s="430" t="s">
        <v>1226</v>
      </c>
      <c r="CO67" s="451" t="s">
        <v>1226</v>
      </c>
      <c r="CP67" s="451" t="s">
        <v>1226</v>
      </c>
      <c r="CQ67" s="451" t="s">
        <v>1226</v>
      </c>
      <c r="CR67" s="430" t="s">
        <v>1226</v>
      </c>
      <c r="CS67" s="430" t="s">
        <v>1226</v>
      </c>
      <c r="CT67" s="430" t="s">
        <v>1226</v>
      </c>
      <c r="CU67" s="430" t="s">
        <v>1226</v>
      </c>
      <c r="CV67" s="430" t="s">
        <v>1226</v>
      </c>
      <c r="CW67" s="430" t="s">
        <v>1226</v>
      </c>
      <c r="CX67" s="430" t="s">
        <v>1226</v>
      </c>
      <c r="CY67" s="451" t="s">
        <v>1226</v>
      </c>
      <c r="CZ67" s="451" t="s">
        <v>1226</v>
      </c>
      <c r="DA67" s="451" t="s">
        <v>1226</v>
      </c>
      <c r="DB67" s="430" t="s">
        <v>1226</v>
      </c>
      <c r="DC67" s="430" t="s">
        <v>1226</v>
      </c>
      <c r="DD67" s="430" t="s">
        <v>1226</v>
      </c>
      <c r="DE67" s="430" t="s">
        <v>1226</v>
      </c>
      <c r="DF67" s="430" t="s">
        <v>1226</v>
      </c>
      <c r="DG67" s="430" t="s">
        <v>1226</v>
      </c>
      <c r="DH67" s="430" t="s">
        <v>1226</v>
      </c>
      <c r="DI67" s="451" t="s">
        <v>1226</v>
      </c>
      <c r="DJ67" s="451" t="s">
        <v>1226</v>
      </c>
      <c r="DK67" s="451" t="s">
        <v>1226</v>
      </c>
      <c r="DL67" s="430" t="s">
        <v>1226</v>
      </c>
      <c r="DM67" s="430" t="s">
        <v>1226</v>
      </c>
      <c r="DN67" s="430" t="s">
        <v>1226</v>
      </c>
      <c r="DO67" s="430" t="s">
        <v>1226</v>
      </c>
      <c r="DP67" s="430" t="s">
        <v>1226</v>
      </c>
      <c r="DQ67" s="430" t="s">
        <v>1226</v>
      </c>
      <c r="DR67" s="430" t="s">
        <v>1226</v>
      </c>
      <c r="DS67" s="451" t="s">
        <v>1226</v>
      </c>
      <c r="DT67" s="451" t="s">
        <v>1226</v>
      </c>
      <c r="DU67" s="451" t="s">
        <v>1226</v>
      </c>
      <c r="DV67" s="430" t="s">
        <v>1226</v>
      </c>
      <c r="DW67" s="430" t="s">
        <v>1226</v>
      </c>
      <c r="DX67" s="430" t="s">
        <v>1226</v>
      </c>
      <c r="DY67" s="430" t="s">
        <v>1226</v>
      </c>
      <c r="DZ67" s="430" t="s">
        <v>1226</v>
      </c>
      <c r="EA67" s="430" t="s">
        <v>1226</v>
      </c>
      <c r="EB67" s="430" t="s">
        <v>1226</v>
      </c>
      <c r="EC67" s="451" t="s">
        <v>1226</v>
      </c>
      <c r="ED67" s="451" t="s">
        <v>1226</v>
      </c>
      <c r="EE67" s="451" t="s">
        <v>1226</v>
      </c>
      <c r="EF67" s="430" t="s">
        <v>1226</v>
      </c>
      <c r="EG67" s="430" t="s">
        <v>1226</v>
      </c>
      <c r="EH67" s="430" t="s">
        <v>1226</v>
      </c>
      <c r="EI67" s="430" t="s">
        <v>1226</v>
      </c>
      <c r="EJ67" s="430" t="s">
        <v>1226</v>
      </c>
      <c r="EK67" s="430" t="s">
        <v>1226</v>
      </c>
      <c r="EL67" s="430" t="s">
        <v>1226</v>
      </c>
      <c r="EM67" s="451" t="s">
        <v>1226</v>
      </c>
      <c r="EN67" s="451" t="s">
        <v>1226</v>
      </c>
      <c r="EO67" s="451" t="s">
        <v>1226</v>
      </c>
      <c r="EP67" s="430" t="s">
        <v>1226</v>
      </c>
      <c r="EQ67" s="430" t="s">
        <v>1226</v>
      </c>
      <c r="ER67" s="430" t="s">
        <v>1226</v>
      </c>
      <c r="ES67" s="430" t="s">
        <v>1226</v>
      </c>
      <c r="ET67" s="430" t="s">
        <v>1226</v>
      </c>
      <c r="EU67" s="430" t="s">
        <v>1226</v>
      </c>
      <c r="EV67" s="430" t="s">
        <v>1226</v>
      </c>
      <c r="EW67" s="451" t="s">
        <v>1226</v>
      </c>
      <c r="EX67" s="451" t="s">
        <v>1226</v>
      </c>
      <c r="EY67" s="451" t="s">
        <v>1226</v>
      </c>
      <c r="EZ67" s="430">
        <v>990.4</v>
      </c>
      <c r="FA67" s="430">
        <v>890.4</v>
      </c>
      <c r="FB67" s="430">
        <v>100</v>
      </c>
      <c r="FC67" s="430" t="s">
        <v>1226</v>
      </c>
      <c r="FD67" s="430" t="s">
        <v>1226</v>
      </c>
      <c r="FE67" s="430" t="s">
        <v>1226</v>
      </c>
      <c r="FF67" s="430" t="s">
        <v>1226</v>
      </c>
      <c r="FG67" s="430" t="s">
        <v>1226</v>
      </c>
      <c r="FH67" s="430" t="s">
        <v>1226</v>
      </c>
      <c r="FI67" s="430" t="s">
        <v>4622</v>
      </c>
      <c r="FJ67" s="430" t="s">
        <v>11249</v>
      </c>
      <c r="FK67" s="430" t="s">
        <v>4455</v>
      </c>
      <c r="FL67" s="430" t="s">
        <v>1316</v>
      </c>
      <c r="FM67" s="430" t="s">
        <v>11314</v>
      </c>
      <c r="FN67" s="443">
        <v>3283.8196286472148</v>
      </c>
      <c r="FO67" s="443">
        <v>1476.1273209549072</v>
      </c>
      <c r="FP67" s="443">
        <v>165.78249336870027</v>
      </c>
      <c r="FQ67" s="443">
        <v>0</v>
      </c>
      <c r="FR67" s="443">
        <v>0</v>
      </c>
      <c r="FS67" s="443">
        <v>0</v>
      </c>
      <c r="FT67" s="443">
        <v>1641.9098143236074</v>
      </c>
      <c r="FU67" s="430" t="s">
        <v>1226</v>
      </c>
      <c r="FV67" s="430" t="s">
        <v>1226</v>
      </c>
      <c r="FW67" s="430" t="s">
        <v>1226</v>
      </c>
      <c r="FX67" s="430" t="s">
        <v>1226</v>
      </c>
      <c r="FY67" s="430">
        <v>0</v>
      </c>
      <c r="FZ67" s="430">
        <v>1</v>
      </c>
      <c r="GA67" s="430" t="s">
        <v>1226</v>
      </c>
      <c r="GB67" s="430" t="s">
        <v>1226</v>
      </c>
      <c r="GC67" s="430" t="s">
        <v>11315</v>
      </c>
      <c r="GD67" s="430" t="s">
        <v>11316</v>
      </c>
      <c r="GE67" s="430">
        <v>1</v>
      </c>
      <c r="GF67" s="430" t="s">
        <v>1226</v>
      </c>
      <c r="GG67" s="430" t="s">
        <v>1226</v>
      </c>
      <c r="GH67" s="430" t="s">
        <v>1226</v>
      </c>
      <c r="GI67" s="430">
        <v>1</v>
      </c>
      <c r="GJ67" s="430" t="s">
        <v>1226</v>
      </c>
      <c r="GK67" s="430" t="s">
        <v>1226</v>
      </c>
      <c r="GL67" s="430" t="s">
        <v>1226</v>
      </c>
      <c r="GM67" s="430">
        <v>1</v>
      </c>
      <c r="GN67" s="430" t="s">
        <v>1226</v>
      </c>
      <c r="GO67" s="430" t="s">
        <v>1226</v>
      </c>
      <c r="GP67" s="430" t="s">
        <v>1226</v>
      </c>
      <c r="GQ67" s="430" t="s">
        <v>1226</v>
      </c>
      <c r="GR67" s="430">
        <v>1</v>
      </c>
      <c r="GS67" s="430">
        <v>1</v>
      </c>
      <c r="GT67" s="430">
        <v>1</v>
      </c>
      <c r="GU67" s="430" t="s">
        <v>1226</v>
      </c>
      <c r="GV67" s="430" t="s">
        <v>1226</v>
      </c>
      <c r="GW67" s="430" t="s">
        <v>1226</v>
      </c>
      <c r="GX67" s="430" t="s">
        <v>1226</v>
      </c>
      <c r="GY67" s="430" t="s">
        <v>1226</v>
      </c>
      <c r="GZ67" s="430" t="s">
        <v>11317</v>
      </c>
      <c r="HA67" s="430" t="s">
        <v>1226</v>
      </c>
      <c r="HB67" s="430" t="s">
        <v>1226</v>
      </c>
      <c r="HC67" s="430">
        <v>1</v>
      </c>
      <c r="HD67" s="430">
        <v>1</v>
      </c>
      <c r="HE67" s="430" t="s">
        <v>1226</v>
      </c>
      <c r="HF67" s="430">
        <v>1</v>
      </c>
      <c r="HG67" s="430">
        <v>1</v>
      </c>
      <c r="HH67" s="430" t="s">
        <v>1226</v>
      </c>
      <c r="HI67" s="430">
        <v>1</v>
      </c>
      <c r="HJ67" s="430">
        <v>1</v>
      </c>
      <c r="HK67" s="430" t="s">
        <v>1226</v>
      </c>
      <c r="HL67" s="430">
        <v>1</v>
      </c>
      <c r="HM67" s="430">
        <v>1</v>
      </c>
      <c r="HN67" s="430">
        <v>1</v>
      </c>
      <c r="HO67" s="430" t="s">
        <v>1226</v>
      </c>
      <c r="HP67" s="430" t="s">
        <v>1226</v>
      </c>
      <c r="HQ67" s="430" t="s">
        <v>1226</v>
      </c>
      <c r="HR67" s="430">
        <v>1</v>
      </c>
      <c r="HS67" s="430" t="s">
        <v>1226</v>
      </c>
      <c r="HT67" s="430" t="s">
        <v>1226</v>
      </c>
      <c r="HU67" s="430" t="s">
        <v>1226</v>
      </c>
      <c r="HV67" s="430">
        <v>1</v>
      </c>
      <c r="HW67" s="430" t="s">
        <v>1226</v>
      </c>
      <c r="HX67" s="430" t="s">
        <v>1226</v>
      </c>
      <c r="HY67" s="430" t="s">
        <v>1226</v>
      </c>
      <c r="HZ67" s="430" t="s">
        <v>1226</v>
      </c>
      <c r="IA67" s="430" t="s">
        <v>1226</v>
      </c>
      <c r="IB67" s="430" t="s">
        <v>1226</v>
      </c>
      <c r="IC67" s="430" t="s">
        <v>1226</v>
      </c>
      <c r="ID67" s="430" t="s">
        <v>1226</v>
      </c>
      <c r="IE67" s="430" t="s">
        <v>11318</v>
      </c>
      <c r="IF67" s="430" t="s">
        <v>1226</v>
      </c>
      <c r="IG67" s="430" t="s">
        <v>1226</v>
      </c>
      <c r="IH67" s="430" t="s">
        <v>1226</v>
      </c>
      <c r="II67" s="430" t="s">
        <v>1226</v>
      </c>
      <c r="IJ67" s="430" t="s">
        <v>1226</v>
      </c>
      <c r="IK67" s="430" t="s">
        <v>1226</v>
      </c>
      <c r="IL67" s="430" t="s">
        <v>11319</v>
      </c>
      <c r="IM67" s="430" t="s">
        <v>1226</v>
      </c>
      <c r="IN67" s="430" t="s">
        <v>1226</v>
      </c>
      <c r="IO67" s="430" t="s">
        <v>1226</v>
      </c>
      <c r="IP67" s="430" t="s">
        <v>1226</v>
      </c>
      <c r="IQ67" s="430" t="s">
        <v>1226</v>
      </c>
      <c r="IR67" s="430" t="s">
        <v>1226</v>
      </c>
      <c r="IS67" s="430" t="s">
        <v>1226</v>
      </c>
      <c r="IT67" s="430" t="s">
        <v>1226</v>
      </c>
      <c r="IU67" s="430" t="s">
        <v>1226</v>
      </c>
      <c r="IV67" s="430" t="s">
        <v>11320</v>
      </c>
      <c r="IW67" s="430">
        <v>1</v>
      </c>
      <c r="IX67" s="430" t="s">
        <v>1226</v>
      </c>
      <c r="IY67" s="430" t="s">
        <v>1226</v>
      </c>
      <c r="IZ67" s="430" t="s">
        <v>1226</v>
      </c>
      <c r="JA67" s="430">
        <v>1</v>
      </c>
      <c r="JB67" s="430" t="s">
        <v>1226</v>
      </c>
      <c r="JC67" s="430" t="s">
        <v>1226</v>
      </c>
      <c r="JD67" s="430" t="s">
        <v>1226</v>
      </c>
      <c r="JE67" s="430" t="s">
        <v>1226</v>
      </c>
      <c r="JF67" s="430" t="s">
        <v>11320</v>
      </c>
      <c r="JG67" s="430" t="s">
        <v>11320</v>
      </c>
      <c r="JH67" s="430" t="s">
        <v>11320</v>
      </c>
      <c r="JI67" s="430" t="s">
        <v>11320</v>
      </c>
      <c r="JJ67" s="430" t="s">
        <v>11320</v>
      </c>
      <c r="JK67" s="430" t="s">
        <v>11320</v>
      </c>
      <c r="JL67" s="430" t="s">
        <v>11320</v>
      </c>
      <c r="JM67" s="430" t="s">
        <v>1226</v>
      </c>
      <c r="JN67" s="430" t="s">
        <v>1226</v>
      </c>
      <c r="JO67" s="430" t="s">
        <v>11320</v>
      </c>
      <c r="JP67" s="443" t="s">
        <v>1226</v>
      </c>
      <c r="JQ67" s="443" t="s">
        <v>1226</v>
      </c>
      <c r="JR67" s="443" t="s">
        <v>1226</v>
      </c>
      <c r="JS67" s="443" t="s">
        <v>1226</v>
      </c>
      <c r="JT67" s="443" t="s">
        <v>1226</v>
      </c>
      <c r="JU67" s="430" t="s">
        <v>1226</v>
      </c>
      <c r="JV67" s="430" t="s">
        <v>1226</v>
      </c>
      <c r="JW67" s="430">
        <v>1</v>
      </c>
      <c r="JX67" s="430" t="s">
        <v>1226</v>
      </c>
      <c r="JY67" s="430" t="s">
        <v>1226</v>
      </c>
      <c r="JZ67" s="430" t="s">
        <v>1226</v>
      </c>
      <c r="KA67" s="430" t="s">
        <v>1226</v>
      </c>
      <c r="KB67" s="430" t="s">
        <v>1226</v>
      </c>
      <c r="KC67" s="430">
        <v>1</v>
      </c>
      <c r="KD67" s="430" t="s">
        <v>1226</v>
      </c>
      <c r="KE67" s="430" t="s">
        <v>1226</v>
      </c>
      <c r="KF67" s="430" t="s">
        <v>1226</v>
      </c>
      <c r="KG67" s="430" t="s">
        <v>1226</v>
      </c>
      <c r="KH67" s="430" t="s">
        <v>1226</v>
      </c>
      <c r="KI67" s="430">
        <v>1</v>
      </c>
      <c r="KJ67" s="430" t="s">
        <v>1226</v>
      </c>
      <c r="KK67" s="430" t="s">
        <v>1226</v>
      </c>
      <c r="KL67" s="430">
        <v>1</v>
      </c>
      <c r="KM67" s="430" t="s">
        <v>1226</v>
      </c>
      <c r="KN67" s="430" t="s">
        <v>1226</v>
      </c>
      <c r="KO67" s="430">
        <v>1</v>
      </c>
      <c r="KP67" s="430" t="s">
        <v>11321</v>
      </c>
      <c r="KQ67" s="430" t="s">
        <v>11322</v>
      </c>
      <c r="KR67" s="430" t="s">
        <v>1226</v>
      </c>
      <c r="KS67" s="430" t="s">
        <v>1226</v>
      </c>
      <c r="KT67" s="430" t="s">
        <v>1226</v>
      </c>
      <c r="KU67" s="430" t="s">
        <v>1226</v>
      </c>
      <c r="KV67" s="430" t="s">
        <v>1226</v>
      </c>
      <c r="KW67" s="430" t="s">
        <v>1226</v>
      </c>
      <c r="KX67" s="430" t="s">
        <v>1226</v>
      </c>
      <c r="KY67" s="430" t="s">
        <v>1226</v>
      </c>
      <c r="KZ67" s="430" t="s">
        <v>1226</v>
      </c>
      <c r="LA67" s="430" t="s">
        <v>1226</v>
      </c>
      <c r="LB67" s="430" t="s">
        <v>1226</v>
      </c>
      <c r="LC67" s="430" t="s">
        <v>1226</v>
      </c>
      <c r="LD67" s="430" t="s">
        <v>1226</v>
      </c>
      <c r="LE67" s="430" t="s">
        <v>1226</v>
      </c>
      <c r="LF67" s="430" t="s">
        <v>11240</v>
      </c>
      <c r="LG67" s="430" t="s">
        <v>11323</v>
      </c>
      <c r="LH67" s="430" t="s">
        <v>4622</v>
      </c>
      <c r="LI67" s="430" t="s">
        <v>11324</v>
      </c>
      <c r="LJ67" s="430" t="s">
        <v>11325</v>
      </c>
      <c r="LK67" s="430" t="s">
        <v>1226</v>
      </c>
      <c r="LL67" s="430" t="s">
        <v>1226</v>
      </c>
      <c r="LM67" s="430" t="s">
        <v>1226</v>
      </c>
      <c r="LN67" s="430" t="s">
        <v>1226</v>
      </c>
      <c r="LO67" s="430" t="s">
        <v>1226</v>
      </c>
      <c r="LP67" s="430" t="s">
        <v>1226</v>
      </c>
      <c r="LQ67" s="430" t="s">
        <v>1226</v>
      </c>
      <c r="LR67" s="430" t="s">
        <v>1226</v>
      </c>
      <c r="LS67" s="430" t="s">
        <v>1226</v>
      </c>
      <c r="LT67" s="430" t="s">
        <v>1226</v>
      </c>
      <c r="LU67" s="430" t="s">
        <v>1226</v>
      </c>
      <c r="LV67" s="430" t="s">
        <v>1226</v>
      </c>
      <c r="LW67" s="430" t="s">
        <v>1226</v>
      </c>
      <c r="LX67" s="430" t="s">
        <v>1226</v>
      </c>
      <c r="LY67" s="430" t="s">
        <v>1226</v>
      </c>
      <c r="LZ67" s="430" t="s">
        <v>1226</v>
      </c>
      <c r="MA67" s="430" t="s">
        <v>1226</v>
      </c>
      <c r="MB67" s="430" t="s">
        <v>1226</v>
      </c>
      <c r="MC67" s="430" t="s">
        <v>1226</v>
      </c>
      <c r="MD67" s="430" t="s">
        <v>1226</v>
      </c>
      <c r="ME67" s="430" t="s">
        <v>1226</v>
      </c>
      <c r="MF67" s="430" t="s">
        <v>1226</v>
      </c>
      <c r="MG67" s="430" t="s">
        <v>1226</v>
      </c>
      <c r="MH67" s="430" t="s">
        <v>1226</v>
      </c>
      <c r="MI67" s="430" t="s">
        <v>1226</v>
      </c>
      <c r="MJ67" s="430">
        <v>990.4</v>
      </c>
      <c r="MK67" s="430">
        <v>890.4</v>
      </c>
      <c r="ML67" s="430" t="s">
        <v>1226</v>
      </c>
      <c r="MM67" s="430" t="s">
        <v>1226</v>
      </c>
      <c r="MN67" s="430">
        <v>100</v>
      </c>
      <c r="MO67" s="430" t="s">
        <v>1226</v>
      </c>
      <c r="MP67" s="430" t="s">
        <v>1226</v>
      </c>
      <c r="MQ67" s="430" t="s">
        <v>1226</v>
      </c>
      <c r="MR67" s="430" t="s">
        <v>1226</v>
      </c>
      <c r="MS67" s="430" t="s">
        <v>1226</v>
      </c>
      <c r="MT67" s="430" t="s">
        <v>1226</v>
      </c>
      <c r="MU67" s="430" t="s">
        <v>1226</v>
      </c>
      <c r="MV67" s="430" t="s">
        <v>1226</v>
      </c>
      <c r="MW67" s="430" t="s">
        <v>1226</v>
      </c>
      <c r="MX67" s="430" t="s">
        <v>1226</v>
      </c>
      <c r="MY67" s="430" t="s">
        <v>1226</v>
      </c>
      <c r="MZ67" s="430" t="s">
        <v>1226</v>
      </c>
      <c r="NA67" s="430" t="s">
        <v>1226</v>
      </c>
      <c r="NB67" s="430" t="s">
        <v>1226</v>
      </c>
      <c r="NC67" s="430" t="s">
        <v>1226</v>
      </c>
      <c r="ND67" s="430" t="s">
        <v>1226</v>
      </c>
      <c r="NE67" s="430" t="s">
        <v>1226</v>
      </c>
      <c r="NF67" s="430" t="s">
        <v>1226</v>
      </c>
      <c r="NG67" s="430" t="s">
        <v>1226</v>
      </c>
      <c r="NH67" s="430" t="s">
        <v>1226</v>
      </c>
      <c r="NI67" s="430" t="s">
        <v>1226</v>
      </c>
      <c r="NJ67" s="430" t="s">
        <v>1226</v>
      </c>
      <c r="NK67" s="430" t="s">
        <v>1226</v>
      </c>
      <c r="NL67" s="430" t="s">
        <v>1226</v>
      </c>
      <c r="NM67" s="430" t="s">
        <v>1226</v>
      </c>
      <c r="NN67" s="430" t="s">
        <v>1226</v>
      </c>
      <c r="NO67" s="430" t="s">
        <v>1226</v>
      </c>
      <c r="NP67" s="430" t="s">
        <v>1226</v>
      </c>
      <c r="NQ67" s="430" t="s">
        <v>1226</v>
      </c>
      <c r="NR67" s="430" t="s">
        <v>1226</v>
      </c>
      <c r="NS67" s="430" t="s">
        <v>1226</v>
      </c>
      <c r="NT67" s="430" t="s">
        <v>1226</v>
      </c>
      <c r="NU67" s="430" t="s">
        <v>1226</v>
      </c>
      <c r="NV67" s="430" t="s">
        <v>1226</v>
      </c>
      <c r="NW67" s="430" t="s">
        <v>1226</v>
      </c>
      <c r="NX67" s="430" t="s">
        <v>1226</v>
      </c>
      <c r="NY67" s="430" t="s">
        <v>1226</v>
      </c>
      <c r="NZ67" s="430" t="s">
        <v>1316</v>
      </c>
      <c r="OA67" s="430" t="s">
        <v>1226</v>
      </c>
      <c r="OB67" s="430" t="s">
        <v>1226</v>
      </c>
      <c r="OC67" s="430" t="s">
        <v>1226</v>
      </c>
      <c r="OD67" s="430" t="s">
        <v>1226</v>
      </c>
      <c r="OE67" s="430" t="s">
        <v>1226</v>
      </c>
      <c r="OF67" s="430" t="s">
        <v>1226</v>
      </c>
      <c r="OG67" s="430" t="s">
        <v>1226</v>
      </c>
      <c r="OH67" s="430" t="s">
        <v>1226</v>
      </c>
      <c r="OI67" s="430" t="s">
        <v>1226</v>
      </c>
      <c r="OJ67" s="430" t="s">
        <v>1226</v>
      </c>
      <c r="OK67" s="430" t="s">
        <v>1226</v>
      </c>
      <c r="OL67" s="430" t="s">
        <v>1226</v>
      </c>
      <c r="OM67" s="430" t="s">
        <v>1226</v>
      </c>
      <c r="ON67" s="430" t="s">
        <v>1316</v>
      </c>
      <c r="OO67" s="430" t="s">
        <v>1226</v>
      </c>
      <c r="OP67" s="430" t="s">
        <v>1226</v>
      </c>
      <c r="OQ67" s="430" t="s">
        <v>1226</v>
      </c>
      <c r="OR67" s="430" t="s">
        <v>1226</v>
      </c>
      <c r="OS67" s="430" t="s">
        <v>1226</v>
      </c>
      <c r="OT67" s="430" t="s">
        <v>1226</v>
      </c>
      <c r="OU67" s="430" t="s">
        <v>1226</v>
      </c>
      <c r="OV67" s="430" t="s">
        <v>1226</v>
      </c>
      <c r="OW67" s="430" t="s">
        <v>1226</v>
      </c>
      <c r="OX67" s="430" t="s">
        <v>1226</v>
      </c>
      <c r="OY67" s="430" t="s">
        <v>1226</v>
      </c>
      <c r="OZ67" s="430" t="s">
        <v>1226</v>
      </c>
      <c r="PA67" s="430" t="s">
        <v>1226</v>
      </c>
      <c r="PB67" s="430" t="s">
        <v>1226</v>
      </c>
      <c r="PC67" s="430" t="s">
        <v>1226</v>
      </c>
      <c r="PD67" s="430" t="s">
        <v>1226</v>
      </c>
      <c r="PE67" s="430" t="s">
        <v>1226</v>
      </c>
      <c r="PF67" s="430" t="s">
        <v>1226</v>
      </c>
      <c r="PG67" s="430" t="s">
        <v>1226</v>
      </c>
      <c r="PH67" s="430" t="s">
        <v>1226</v>
      </c>
      <c r="PI67" s="430" t="s">
        <v>1226</v>
      </c>
      <c r="PJ67" s="430" t="s">
        <v>1226</v>
      </c>
      <c r="PK67" s="430" t="s">
        <v>1226</v>
      </c>
      <c r="PL67" s="430" t="s">
        <v>1226</v>
      </c>
      <c r="PM67" s="430" t="s">
        <v>1226</v>
      </c>
      <c r="PN67" s="430" t="s">
        <v>1226</v>
      </c>
      <c r="PO67" s="430" t="s">
        <v>1226</v>
      </c>
      <c r="PP67" s="430" t="s">
        <v>1226</v>
      </c>
      <c r="PQ67" s="430" t="s">
        <v>1226</v>
      </c>
      <c r="PR67" s="430" t="s">
        <v>1226</v>
      </c>
      <c r="PS67" s="430" t="s">
        <v>1226</v>
      </c>
      <c r="PT67" s="430" t="s">
        <v>1226</v>
      </c>
      <c r="PU67" s="430" t="s">
        <v>1226</v>
      </c>
      <c r="PV67" s="430" t="s">
        <v>1226</v>
      </c>
      <c r="PW67" s="430" t="s">
        <v>1226</v>
      </c>
      <c r="PX67" s="430" t="s">
        <v>1226</v>
      </c>
      <c r="PY67" s="430" t="s">
        <v>1226</v>
      </c>
      <c r="PZ67" s="430" t="s">
        <v>1226</v>
      </c>
      <c r="QA67" s="430" t="s">
        <v>1226</v>
      </c>
      <c r="QB67" s="430" t="s">
        <v>1226</v>
      </c>
      <c r="QC67" s="430" t="s">
        <v>1226</v>
      </c>
      <c r="QD67" s="430">
        <v>990.4</v>
      </c>
      <c r="QE67" s="430" t="s">
        <v>1226</v>
      </c>
      <c r="QF67" s="430" t="s">
        <v>1226</v>
      </c>
      <c r="QG67" s="430" t="s">
        <v>1226</v>
      </c>
      <c r="QH67" s="430" t="s">
        <v>1226</v>
      </c>
      <c r="QI67" s="430" t="s">
        <v>1226</v>
      </c>
      <c r="QJ67" s="430" t="s">
        <v>1226</v>
      </c>
      <c r="QK67" s="430" t="s">
        <v>1226</v>
      </c>
      <c r="QL67" s="430" t="s">
        <v>1226</v>
      </c>
      <c r="QM67" s="430" t="s">
        <v>1226</v>
      </c>
      <c r="QN67" s="430" t="s">
        <v>1226</v>
      </c>
      <c r="QO67" s="430" t="s">
        <v>1226</v>
      </c>
      <c r="QP67" s="430" t="s">
        <v>1226</v>
      </c>
      <c r="QQ67" s="430" t="s">
        <v>1226</v>
      </c>
      <c r="QR67" s="430" t="s">
        <v>11312</v>
      </c>
      <c r="QS67" s="430" t="s">
        <v>1132</v>
      </c>
      <c r="QT67" s="443" t="s">
        <v>1226</v>
      </c>
      <c r="QU67" s="443" t="s">
        <v>1226</v>
      </c>
      <c r="QV67" s="443">
        <v>1641.9098143236074</v>
      </c>
      <c r="QW67" s="443" t="s">
        <v>1226</v>
      </c>
      <c r="QX67" s="443" t="s">
        <v>1226</v>
      </c>
      <c r="QY67" s="443" t="s">
        <v>1226</v>
      </c>
      <c r="QZ67" s="443" t="s">
        <v>1226</v>
      </c>
      <c r="RA67" s="443" t="s">
        <v>1226</v>
      </c>
      <c r="RB67" s="443" t="s">
        <v>1226</v>
      </c>
      <c r="RC67" s="443">
        <v>1641.9098143236074</v>
      </c>
      <c r="RD67" s="443">
        <v>1476.1273209549072</v>
      </c>
      <c r="RE67" s="443" t="s">
        <v>1226</v>
      </c>
      <c r="RF67" s="443" t="s">
        <v>1226</v>
      </c>
      <c r="RG67" s="443">
        <v>165.78249336870027</v>
      </c>
      <c r="RH67" s="443" t="s">
        <v>1226</v>
      </c>
      <c r="RI67" s="443" t="s">
        <v>1226</v>
      </c>
      <c r="RJ67" s="443" t="s">
        <v>1226</v>
      </c>
      <c r="RK67" s="443" t="s">
        <v>1226</v>
      </c>
      <c r="RL67" s="443" t="s">
        <v>1226</v>
      </c>
      <c r="RM67" s="443" t="s">
        <v>1226</v>
      </c>
      <c r="RN67" s="443" t="s">
        <v>1226</v>
      </c>
      <c r="RO67" s="443" t="s">
        <v>1226</v>
      </c>
    </row>
    <row r="68" spans="1:483" x14ac:dyDescent="0.2">
      <c r="A68" s="430" t="s">
        <v>1397</v>
      </c>
      <c r="B68" s="430" t="s">
        <v>1398</v>
      </c>
      <c r="C68" s="430" t="s">
        <v>1055</v>
      </c>
      <c r="D68" s="430" t="s">
        <v>1038</v>
      </c>
      <c r="E68" s="430" t="s">
        <v>1049</v>
      </c>
      <c r="F68" s="443">
        <v>6.5277430000000001</v>
      </c>
      <c r="G68" s="444">
        <v>8543.4235026133993</v>
      </c>
      <c r="H68" s="430">
        <v>0.5</v>
      </c>
      <c r="I68" s="430">
        <v>0.5</v>
      </c>
      <c r="J68" s="430">
        <v>0.5</v>
      </c>
      <c r="K68" s="430">
        <v>0.5</v>
      </c>
      <c r="L68" s="430">
        <v>0</v>
      </c>
      <c r="M68" s="430">
        <v>1</v>
      </c>
      <c r="N68" s="430">
        <v>1</v>
      </c>
      <c r="O68" s="430" t="s">
        <v>11444</v>
      </c>
      <c r="P68" s="430" t="s">
        <v>11445</v>
      </c>
      <c r="Q68" s="430">
        <v>164079</v>
      </c>
      <c r="R68" s="430">
        <v>119800.8</v>
      </c>
      <c r="S68" s="430">
        <v>44278</v>
      </c>
      <c r="T68" s="430" t="s">
        <v>1226</v>
      </c>
      <c r="U68" s="430">
        <v>4257.1000000000004</v>
      </c>
      <c r="V68" s="430" t="s">
        <v>11446</v>
      </c>
      <c r="W68" s="451" t="s">
        <v>1226</v>
      </c>
      <c r="X68" s="451" t="s">
        <v>1226</v>
      </c>
      <c r="Y68" s="451" t="s">
        <v>1226</v>
      </c>
      <c r="Z68" s="430" t="s">
        <v>11447</v>
      </c>
      <c r="AA68" s="430">
        <v>170303.7</v>
      </c>
      <c r="AB68" s="430">
        <v>108952.7</v>
      </c>
      <c r="AC68" s="430">
        <v>61351</v>
      </c>
      <c r="AD68" s="430" t="s">
        <v>1226</v>
      </c>
      <c r="AE68" s="430">
        <v>3921.1</v>
      </c>
      <c r="AF68" s="430" t="s">
        <v>1226</v>
      </c>
      <c r="AG68" s="451" t="s">
        <v>1226</v>
      </c>
      <c r="AH68" s="451" t="s">
        <v>1226</v>
      </c>
      <c r="AI68" s="451" t="s">
        <v>1226</v>
      </c>
      <c r="AJ68" s="430" t="s">
        <v>1226</v>
      </c>
      <c r="AK68" s="430" t="s">
        <v>1226</v>
      </c>
      <c r="AL68" s="430" t="s">
        <v>1226</v>
      </c>
      <c r="AM68" s="430" t="s">
        <v>1226</v>
      </c>
      <c r="AN68" s="430" t="s">
        <v>1226</v>
      </c>
      <c r="AO68" s="430" t="s">
        <v>1226</v>
      </c>
      <c r="AP68" s="430" t="s">
        <v>1226</v>
      </c>
      <c r="AQ68" s="451" t="s">
        <v>1226</v>
      </c>
      <c r="AR68" s="451" t="s">
        <v>1226</v>
      </c>
      <c r="AS68" s="451" t="s">
        <v>1226</v>
      </c>
      <c r="AT68" s="430" t="s">
        <v>11448</v>
      </c>
      <c r="AU68" s="430" t="s">
        <v>1226</v>
      </c>
      <c r="AV68" s="430" t="s">
        <v>11449</v>
      </c>
      <c r="AW68" s="430" t="s">
        <v>1226</v>
      </c>
      <c r="AX68" s="430" t="s">
        <v>1226</v>
      </c>
      <c r="AY68" s="430" t="s">
        <v>1226</v>
      </c>
      <c r="AZ68" s="430" t="s">
        <v>1226</v>
      </c>
      <c r="BA68" s="451">
        <v>100</v>
      </c>
      <c r="BB68" s="451" t="s">
        <v>1226</v>
      </c>
      <c r="BC68" s="451" t="s">
        <v>1226</v>
      </c>
      <c r="BD68" s="430" t="s">
        <v>11450</v>
      </c>
      <c r="BE68" s="430" t="s">
        <v>1226</v>
      </c>
      <c r="BF68" s="430" t="s">
        <v>11449</v>
      </c>
      <c r="BG68" s="430" t="s">
        <v>1226</v>
      </c>
      <c r="BH68" s="430" t="s">
        <v>1226</v>
      </c>
      <c r="BI68" s="430" t="s">
        <v>1226</v>
      </c>
      <c r="BJ68" s="430" t="s">
        <v>1226</v>
      </c>
      <c r="BK68" s="451">
        <v>100</v>
      </c>
      <c r="BL68" s="451" t="s">
        <v>1226</v>
      </c>
      <c r="BM68" s="451" t="s">
        <v>1226</v>
      </c>
      <c r="BN68" s="430" t="s">
        <v>1226</v>
      </c>
      <c r="BO68" s="430" t="s">
        <v>1226</v>
      </c>
      <c r="BP68" s="430" t="s">
        <v>1226</v>
      </c>
      <c r="BQ68" s="430" t="s">
        <v>1226</v>
      </c>
      <c r="BR68" s="430" t="s">
        <v>1226</v>
      </c>
      <c r="BS68" s="430" t="s">
        <v>1226</v>
      </c>
      <c r="BT68" s="430" t="s">
        <v>1226</v>
      </c>
      <c r="BU68" s="451" t="s">
        <v>1226</v>
      </c>
      <c r="BV68" s="451" t="s">
        <v>1226</v>
      </c>
      <c r="BW68" s="451" t="s">
        <v>1226</v>
      </c>
      <c r="BX68" s="430" t="s">
        <v>1226</v>
      </c>
      <c r="BY68" s="430" t="s">
        <v>1226</v>
      </c>
      <c r="BZ68" s="430" t="s">
        <v>1226</v>
      </c>
      <c r="CA68" s="430" t="s">
        <v>1226</v>
      </c>
      <c r="CB68" s="430" t="s">
        <v>1226</v>
      </c>
      <c r="CC68" s="430" t="s">
        <v>1226</v>
      </c>
      <c r="CD68" s="430" t="s">
        <v>1226</v>
      </c>
      <c r="CE68" s="451" t="s">
        <v>1226</v>
      </c>
      <c r="CF68" s="451" t="s">
        <v>1226</v>
      </c>
      <c r="CG68" s="451" t="s">
        <v>1226</v>
      </c>
      <c r="CH68" s="430" t="s">
        <v>1226</v>
      </c>
      <c r="CI68" s="430" t="s">
        <v>1226</v>
      </c>
      <c r="CJ68" s="430" t="s">
        <v>1226</v>
      </c>
      <c r="CK68" s="430" t="s">
        <v>1226</v>
      </c>
      <c r="CL68" s="430" t="s">
        <v>1226</v>
      </c>
      <c r="CM68" s="430" t="s">
        <v>1226</v>
      </c>
      <c r="CN68" s="430" t="s">
        <v>1226</v>
      </c>
      <c r="CO68" s="451" t="s">
        <v>1226</v>
      </c>
      <c r="CP68" s="451" t="s">
        <v>1226</v>
      </c>
      <c r="CQ68" s="451" t="s">
        <v>1226</v>
      </c>
      <c r="CR68" s="430" t="s">
        <v>1226</v>
      </c>
      <c r="CS68" s="430" t="s">
        <v>1226</v>
      </c>
      <c r="CT68" s="430" t="s">
        <v>1226</v>
      </c>
      <c r="CU68" s="430" t="s">
        <v>1226</v>
      </c>
      <c r="CV68" s="430" t="s">
        <v>1226</v>
      </c>
      <c r="CW68" s="430" t="s">
        <v>1226</v>
      </c>
      <c r="CX68" s="430" t="s">
        <v>1226</v>
      </c>
      <c r="CY68" s="451" t="s">
        <v>1226</v>
      </c>
      <c r="CZ68" s="451" t="s">
        <v>1226</v>
      </c>
      <c r="DA68" s="451" t="s">
        <v>1226</v>
      </c>
      <c r="DB68" s="430" t="s">
        <v>1226</v>
      </c>
      <c r="DC68" s="430" t="s">
        <v>1226</v>
      </c>
      <c r="DD68" s="430" t="s">
        <v>1226</v>
      </c>
      <c r="DE68" s="430" t="s">
        <v>1226</v>
      </c>
      <c r="DF68" s="430" t="s">
        <v>1226</v>
      </c>
      <c r="DG68" s="430" t="s">
        <v>1226</v>
      </c>
      <c r="DH68" s="430" t="s">
        <v>1226</v>
      </c>
      <c r="DI68" s="451" t="s">
        <v>1226</v>
      </c>
      <c r="DJ68" s="451" t="s">
        <v>1226</v>
      </c>
      <c r="DK68" s="451" t="s">
        <v>1226</v>
      </c>
      <c r="DL68" s="430" t="s">
        <v>1226</v>
      </c>
      <c r="DM68" s="430" t="s">
        <v>1226</v>
      </c>
      <c r="DN68" s="430" t="s">
        <v>1226</v>
      </c>
      <c r="DO68" s="430" t="s">
        <v>1226</v>
      </c>
      <c r="DP68" s="430" t="s">
        <v>1226</v>
      </c>
      <c r="DQ68" s="430" t="s">
        <v>1226</v>
      </c>
      <c r="DR68" s="430" t="s">
        <v>1226</v>
      </c>
      <c r="DS68" s="451" t="s">
        <v>1226</v>
      </c>
      <c r="DT68" s="451" t="s">
        <v>1226</v>
      </c>
      <c r="DU68" s="451" t="s">
        <v>1226</v>
      </c>
      <c r="DV68" s="430" t="s">
        <v>1226</v>
      </c>
      <c r="DW68" s="430" t="s">
        <v>1226</v>
      </c>
      <c r="DX68" s="430" t="s">
        <v>1226</v>
      </c>
      <c r="DY68" s="430" t="s">
        <v>1226</v>
      </c>
      <c r="DZ68" s="430" t="s">
        <v>1226</v>
      </c>
      <c r="EA68" s="430" t="s">
        <v>1226</v>
      </c>
      <c r="EB68" s="430" t="s">
        <v>1226</v>
      </c>
      <c r="EC68" s="451" t="s">
        <v>1226</v>
      </c>
      <c r="ED68" s="451" t="s">
        <v>1226</v>
      </c>
      <c r="EE68" s="451" t="s">
        <v>1226</v>
      </c>
      <c r="EF68" s="430" t="s">
        <v>1226</v>
      </c>
      <c r="EG68" s="430" t="s">
        <v>1226</v>
      </c>
      <c r="EH68" s="430" t="s">
        <v>1226</v>
      </c>
      <c r="EI68" s="430" t="s">
        <v>1226</v>
      </c>
      <c r="EJ68" s="430" t="s">
        <v>1226</v>
      </c>
      <c r="EK68" s="430" t="s">
        <v>1226</v>
      </c>
      <c r="EL68" s="430" t="s">
        <v>1226</v>
      </c>
      <c r="EM68" s="451" t="s">
        <v>1226</v>
      </c>
      <c r="EN68" s="451" t="s">
        <v>1226</v>
      </c>
      <c r="EO68" s="451" t="s">
        <v>1226</v>
      </c>
      <c r="EP68" s="430" t="s">
        <v>1226</v>
      </c>
      <c r="EQ68" s="430" t="s">
        <v>1226</v>
      </c>
      <c r="ER68" s="430" t="s">
        <v>1226</v>
      </c>
      <c r="ES68" s="430" t="s">
        <v>1226</v>
      </c>
      <c r="ET68" s="430" t="s">
        <v>1226</v>
      </c>
      <c r="EU68" s="430" t="s">
        <v>1226</v>
      </c>
      <c r="EV68" s="430" t="s">
        <v>1226</v>
      </c>
      <c r="EW68" s="451" t="s">
        <v>1226</v>
      </c>
      <c r="EX68" s="451" t="s">
        <v>1226</v>
      </c>
      <c r="EY68" s="451" t="s">
        <v>1226</v>
      </c>
      <c r="EZ68" s="430" t="s">
        <v>1226</v>
      </c>
      <c r="FA68" s="430" t="s">
        <v>1226</v>
      </c>
      <c r="FB68" s="430" t="s">
        <v>1226</v>
      </c>
      <c r="FC68" s="430" t="s">
        <v>1226</v>
      </c>
      <c r="FD68" s="430" t="s">
        <v>1226</v>
      </c>
      <c r="FE68" s="430" t="s">
        <v>1226</v>
      </c>
      <c r="FF68" s="430" t="s">
        <v>1226</v>
      </c>
      <c r="FG68" s="430" t="s">
        <v>1226</v>
      </c>
      <c r="FH68" s="430" t="s">
        <v>1226</v>
      </c>
      <c r="FI68" s="430" t="s">
        <v>11451</v>
      </c>
      <c r="FJ68" s="430" t="s">
        <v>11452</v>
      </c>
      <c r="FK68" s="430" t="s">
        <v>1226</v>
      </c>
      <c r="FL68" s="430" t="s">
        <v>11453</v>
      </c>
      <c r="FM68" s="430" t="s">
        <v>1226</v>
      </c>
      <c r="FN68" s="443">
        <v>17.252097789423797</v>
      </c>
      <c r="FO68" s="443">
        <v>7.9432143196613527</v>
      </c>
      <c r="FP68" s="443">
        <v>0.6828332821607499</v>
      </c>
      <c r="FQ68" s="443">
        <v>0</v>
      </c>
      <c r="FR68" s="443">
        <v>5.4612957941005291E-2</v>
      </c>
      <c r="FS68" s="443">
        <v>0.2054236398514262</v>
      </c>
      <c r="FT68" s="443">
        <v>8.6260488947118983</v>
      </c>
      <c r="FU68" s="430">
        <v>0</v>
      </c>
      <c r="FV68" s="430">
        <v>0</v>
      </c>
      <c r="FW68" s="430">
        <v>0</v>
      </c>
      <c r="FX68" s="430">
        <v>0</v>
      </c>
      <c r="FY68" s="430">
        <v>0</v>
      </c>
      <c r="FZ68" s="430">
        <v>0</v>
      </c>
      <c r="GA68" s="430">
        <v>0</v>
      </c>
      <c r="GB68" s="430">
        <v>0</v>
      </c>
      <c r="GC68" s="430" t="s">
        <v>1226</v>
      </c>
      <c r="GD68" s="430" t="s">
        <v>1226</v>
      </c>
      <c r="GE68" s="430" t="s">
        <v>1226</v>
      </c>
      <c r="GF68" s="430">
        <v>0</v>
      </c>
      <c r="GG68" s="430">
        <v>0</v>
      </c>
      <c r="GH68" s="430">
        <v>0</v>
      </c>
      <c r="GI68" s="430" t="s">
        <v>1226</v>
      </c>
      <c r="GJ68" s="430">
        <v>0</v>
      </c>
      <c r="GK68" s="430">
        <v>0</v>
      </c>
      <c r="GL68" s="430">
        <v>0</v>
      </c>
      <c r="GM68" s="430">
        <v>1</v>
      </c>
      <c r="GN68" s="430" t="s">
        <v>1226</v>
      </c>
      <c r="GO68" s="430" t="s">
        <v>1226</v>
      </c>
      <c r="GP68" s="430" t="s">
        <v>1226</v>
      </c>
      <c r="GQ68" s="430" t="s">
        <v>1226</v>
      </c>
      <c r="GR68" s="430">
        <v>0</v>
      </c>
      <c r="GS68" s="430">
        <v>0</v>
      </c>
      <c r="GT68" s="430">
        <v>0</v>
      </c>
      <c r="GU68" s="430" t="s">
        <v>1226</v>
      </c>
      <c r="GV68" s="430">
        <v>1</v>
      </c>
      <c r="GW68" s="430" t="s">
        <v>1226</v>
      </c>
      <c r="GX68" s="430" t="s">
        <v>1226</v>
      </c>
      <c r="GY68" s="430" t="s">
        <v>1226</v>
      </c>
      <c r="GZ68" s="430" t="s">
        <v>1226</v>
      </c>
      <c r="HA68" s="430" t="s">
        <v>1226</v>
      </c>
      <c r="HB68" s="430">
        <v>0</v>
      </c>
      <c r="HC68" s="430">
        <v>0</v>
      </c>
      <c r="HD68" s="430">
        <v>0</v>
      </c>
      <c r="HE68" s="430">
        <v>0</v>
      </c>
      <c r="HF68" s="430">
        <v>0</v>
      </c>
      <c r="HG68" s="430">
        <v>0</v>
      </c>
      <c r="HH68" s="430">
        <v>0</v>
      </c>
      <c r="HI68" s="430">
        <v>0</v>
      </c>
      <c r="HJ68" s="430">
        <v>0</v>
      </c>
      <c r="HK68" s="430">
        <v>0</v>
      </c>
      <c r="HL68" s="430">
        <v>0</v>
      </c>
      <c r="HM68" s="430">
        <v>0</v>
      </c>
      <c r="HN68" s="430">
        <v>1</v>
      </c>
      <c r="HO68" s="430" t="s">
        <v>1226</v>
      </c>
      <c r="HP68" s="430" t="s">
        <v>1226</v>
      </c>
      <c r="HQ68" s="430" t="s">
        <v>1226</v>
      </c>
      <c r="HR68" s="430">
        <v>1</v>
      </c>
      <c r="HS68" s="430" t="s">
        <v>1226</v>
      </c>
      <c r="HT68" s="430" t="s">
        <v>1226</v>
      </c>
      <c r="HU68" s="430" t="s">
        <v>1226</v>
      </c>
      <c r="HV68" s="430" t="s">
        <v>1226</v>
      </c>
      <c r="HW68" s="430">
        <v>0</v>
      </c>
      <c r="HX68" s="430">
        <v>0</v>
      </c>
      <c r="HY68" s="430">
        <v>0</v>
      </c>
      <c r="HZ68" s="430" t="s">
        <v>1226</v>
      </c>
      <c r="IA68" s="430" t="s">
        <v>1226</v>
      </c>
      <c r="IB68" s="430" t="s">
        <v>1226</v>
      </c>
      <c r="IC68" s="430" t="s">
        <v>1226</v>
      </c>
      <c r="ID68" s="430" t="s">
        <v>1226</v>
      </c>
      <c r="IE68" s="430" t="s">
        <v>1226</v>
      </c>
      <c r="IF68" s="430" t="s">
        <v>1226</v>
      </c>
      <c r="IG68" s="430">
        <v>0</v>
      </c>
      <c r="IH68" s="430">
        <v>0</v>
      </c>
      <c r="II68" s="430">
        <v>0</v>
      </c>
      <c r="IJ68" s="430">
        <v>0</v>
      </c>
      <c r="IK68" s="430">
        <v>0</v>
      </c>
      <c r="IL68" s="430" t="s">
        <v>1226</v>
      </c>
      <c r="IM68" s="430" t="s">
        <v>1226</v>
      </c>
      <c r="IN68" s="430">
        <v>0.5</v>
      </c>
      <c r="IO68" s="430" t="s">
        <v>1226</v>
      </c>
      <c r="IP68" s="430">
        <v>0.5</v>
      </c>
      <c r="IQ68" s="430" t="s">
        <v>1226</v>
      </c>
      <c r="IR68" s="430">
        <v>0.5</v>
      </c>
      <c r="IS68" s="430">
        <v>68</v>
      </c>
      <c r="IT68" s="430">
        <v>0.5</v>
      </c>
      <c r="IU68" s="430" t="s">
        <v>1226</v>
      </c>
      <c r="IV68" s="430" t="s">
        <v>1226</v>
      </c>
      <c r="IW68" s="430" t="s">
        <v>1226</v>
      </c>
      <c r="IX68" s="430" t="s">
        <v>1226</v>
      </c>
      <c r="IY68" s="430" t="s">
        <v>1226</v>
      </c>
      <c r="IZ68" s="430" t="s">
        <v>1226</v>
      </c>
      <c r="JA68" s="430" t="s">
        <v>1226</v>
      </c>
      <c r="JB68" s="430" t="s">
        <v>1226</v>
      </c>
      <c r="JC68" s="430">
        <v>0</v>
      </c>
      <c r="JD68" s="430" t="s">
        <v>1226</v>
      </c>
      <c r="JE68" s="430" t="s">
        <v>1226</v>
      </c>
      <c r="JF68" s="430" t="s">
        <v>11454</v>
      </c>
      <c r="JG68" s="430" t="s">
        <v>11455</v>
      </c>
      <c r="JH68" s="430" t="s">
        <v>1226</v>
      </c>
      <c r="JI68" s="430" t="s">
        <v>11456</v>
      </c>
      <c r="JJ68" s="430" t="s">
        <v>1226</v>
      </c>
      <c r="JK68" s="430" t="s">
        <v>1226</v>
      </c>
      <c r="JL68" s="430">
        <v>500000</v>
      </c>
      <c r="JM68" s="430" t="s">
        <v>1226</v>
      </c>
      <c r="JN68" s="430" t="s">
        <v>1226</v>
      </c>
      <c r="JO68" s="430" t="s">
        <v>11457</v>
      </c>
      <c r="JP68" s="443">
        <v>24.194724999999998</v>
      </c>
      <c r="JQ68" s="443">
        <v>24.094724999999997</v>
      </c>
      <c r="JR68" s="443" t="s">
        <v>1226</v>
      </c>
      <c r="JS68" s="443" t="s">
        <v>1226</v>
      </c>
      <c r="JT68" s="443">
        <v>0.1</v>
      </c>
      <c r="JU68" s="430" t="s">
        <v>1226</v>
      </c>
      <c r="JV68" s="430" t="s">
        <v>1226</v>
      </c>
      <c r="JW68" s="430">
        <v>0</v>
      </c>
      <c r="JX68" s="430" t="s">
        <v>1226</v>
      </c>
      <c r="JY68" s="430" t="s">
        <v>1226</v>
      </c>
      <c r="JZ68" s="430">
        <v>0</v>
      </c>
      <c r="KA68" s="430" t="s">
        <v>1226</v>
      </c>
      <c r="KB68" s="430" t="s">
        <v>1226</v>
      </c>
      <c r="KC68" s="430">
        <v>0</v>
      </c>
      <c r="KD68" s="430" t="s">
        <v>1226</v>
      </c>
      <c r="KE68" s="430" t="s">
        <v>1226</v>
      </c>
      <c r="KF68" s="430">
        <v>0</v>
      </c>
      <c r="KG68" s="430" t="s">
        <v>1226</v>
      </c>
      <c r="KH68" s="430" t="s">
        <v>1226</v>
      </c>
      <c r="KI68" s="430">
        <v>0</v>
      </c>
      <c r="KJ68" s="430" t="s">
        <v>1226</v>
      </c>
      <c r="KK68" s="430" t="s">
        <v>1226</v>
      </c>
      <c r="KL68" s="430">
        <v>0</v>
      </c>
      <c r="KM68" s="430" t="s">
        <v>1226</v>
      </c>
      <c r="KN68" s="430" t="s">
        <v>1226</v>
      </c>
      <c r="KO68" s="430">
        <v>0</v>
      </c>
      <c r="KP68" s="430" t="s">
        <v>11458</v>
      </c>
      <c r="KQ68" s="430" t="s">
        <v>11459</v>
      </c>
      <c r="KR68" s="430" t="s">
        <v>1226</v>
      </c>
      <c r="KS68" s="430" t="s">
        <v>1226</v>
      </c>
      <c r="KT68" s="430" t="s">
        <v>1226</v>
      </c>
      <c r="KU68" s="430" t="s">
        <v>1226</v>
      </c>
      <c r="KV68" s="430" t="s">
        <v>1226</v>
      </c>
      <c r="KW68" s="430" t="s">
        <v>1226</v>
      </c>
      <c r="KX68" s="430" t="s">
        <v>1226</v>
      </c>
      <c r="KY68" s="430" t="s">
        <v>1226</v>
      </c>
      <c r="KZ68" s="430" t="s">
        <v>1226</v>
      </c>
      <c r="LA68" s="430" t="s">
        <v>1226</v>
      </c>
      <c r="LB68" s="430" t="s">
        <v>1226</v>
      </c>
      <c r="LC68" s="430" t="s">
        <v>1226</v>
      </c>
      <c r="LD68" s="430" t="s">
        <v>1226</v>
      </c>
      <c r="LE68" s="430" t="s">
        <v>1226</v>
      </c>
      <c r="LF68" s="430" t="s">
        <v>11326</v>
      </c>
      <c r="LG68" s="430" t="s">
        <v>11460</v>
      </c>
      <c r="LH68" s="430">
        <v>2018</v>
      </c>
      <c r="LI68" s="430" t="s">
        <v>11461</v>
      </c>
      <c r="LJ68" s="430" t="s">
        <v>11327</v>
      </c>
      <c r="LK68" s="430">
        <v>3108675</v>
      </c>
      <c r="LL68" s="430">
        <v>2720868.4</v>
      </c>
      <c r="LM68" s="430">
        <v>983115.3</v>
      </c>
      <c r="LN68" s="430">
        <v>994291.3</v>
      </c>
      <c r="LO68" s="430">
        <v>266953.3</v>
      </c>
      <c r="LP68" s="430" t="s">
        <v>1226</v>
      </c>
      <c r="LQ68" s="430" t="s">
        <v>1226</v>
      </c>
      <c r="LR68" s="430">
        <v>120853.2</v>
      </c>
      <c r="LS68" s="430" t="s">
        <v>1226</v>
      </c>
      <c r="LT68" s="430" t="s">
        <v>1226</v>
      </c>
      <c r="LU68" s="430" t="s">
        <v>11462</v>
      </c>
      <c r="LV68" s="430">
        <v>3608802.2</v>
      </c>
      <c r="LW68" s="430">
        <v>93902.2</v>
      </c>
      <c r="LX68" s="430">
        <v>93902.2</v>
      </c>
      <c r="LY68" s="430" t="s">
        <v>1226</v>
      </c>
      <c r="LZ68" s="430" t="s">
        <v>1226</v>
      </c>
      <c r="MA68" s="430" t="s">
        <v>1226</v>
      </c>
      <c r="MB68" s="430" t="s">
        <v>1226</v>
      </c>
      <c r="MC68" s="430">
        <v>3514900</v>
      </c>
      <c r="MD68" s="430" t="s">
        <v>1226</v>
      </c>
      <c r="ME68" s="430" t="s">
        <v>1226</v>
      </c>
      <c r="MF68" s="430" t="s">
        <v>1226</v>
      </c>
      <c r="MG68" s="430" t="s">
        <v>1226</v>
      </c>
      <c r="MH68" s="430" t="s">
        <v>1226</v>
      </c>
      <c r="MI68" s="430" t="s">
        <v>11463</v>
      </c>
      <c r="MJ68" s="430" t="s">
        <v>1226</v>
      </c>
      <c r="MK68" s="430" t="s">
        <v>1226</v>
      </c>
      <c r="ML68" s="430" t="s">
        <v>1226</v>
      </c>
      <c r="MM68" s="430" t="s">
        <v>1226</v>
      </c>
      <c r="MN68" s="430" t="s">
        <v>1226</v>
      </c>
      <c r="MO68" s="430" t="s">
        <v>1226</v>
      </c>
      <c r="MP68" s="430" t="s">
        <v>1226</v>
      </c>
      <c r="MQ68" s="430" t="s">
        <v>1226</v>
      </c>
      <c r="MR68" s="430" t="s">
        <v>1226</v>
      </c>
      <c r="MS68" s="430" t="s">
        <v>1226</v>
      </c>
      <c r="MT68" s="430" t="s">
        <v>1226</v>
      </c>
      <c r="MU68" s="430" t="s">
        <v>1226</v>
      </c>
      <c r="MV68" s="430" t="s">
        <v>1226</v>
      </c>
      <c r="MW68" s="430" t="s">
        <v>11464</v>
      </c>
      <c r="MX68" s="430">
        <v>6310011</v>
      </c>
      <c r="MY68" s="430">
        <v>5670476</v>
      </c>
      <c r="MZ68" s="430" t="s">
        <v>1226</v>
      </c>
      <c r="NA68" s="430" t="s">
        <v>1226</v>
      </c>
      <c r="NB68" s="430">
        <v>639535</v>
      </c>
      <c r="NC68" s="430" t="s">
        <v>1226</v>
      </c>
      <c r="ND68" s="430" t="s">
        <v>1226</v>
      </c>
      <c r="NE68" s="430" t="s">
        <v>1226</v>
      </c>
      <c r="NF68" s="430" t="s">
        <v>1226</v>
      </c>
      <c r="NG68" s="430" t="s">
        <v>1226</v>
      </c>
      <c r="NH68" s="430">
        <v>220707.20000000001</v>
      </c>
      <c r="NI68" s="430" t="s">
        <v>1226</v>
      </c>
      <c r="NJ68" s="430" t="s">
        <v>1226</v>
      </c>
      <c r="NK68" s="430" t="s">
        <v>1226</v>
      </c>
      <c r="NL68" s="430" t="s">
        <v>1226</v>
      </c>
      <c r="NM68" s="430" t="s">
        <v>1226</v>
      </c>
      <c r="NN68" s="430" t="s">
        <v>1226</v>
      </c>
      <c r="NO68" s="430" t="s">
        <v>1226</v>
      </c>
      <c r="NP68" s="430" t="s">
        <v>1226</v>
      </c>
      <c r="NQ68" s="430" t="s">
        <v>1226</v>
      </c>
      <c r="NR68" s="430" t="s">
        <v>1226</v>
      </c>
      <c r="NS68" s="430" t="s">
        <v>1226</v>
      </c>
      <c r="NT68" s="430" t="s">
        <v>1226</v>
      </c>
      <c r="NU68" s="430" t="s">
        <v>1226</v>
      </c>
      <c r="NV68" s="430" t="s">
        <v>1226</v>
      </c>
      <c r="NW68" s="430" t="s">
        <v>1226</v>
      </c>
      <c r="NX68" s="430" t="s">
        <v>1226</v>
      </c>
      <c r="NY68" s="430" t="s">
        <v>11465</v>
      </c>
      <c r="NZ68" s="430">
        <v>503911.2</v>
      </c>
      <c r="OA68" s="430" t="s">
        <v>1226</v>
      </c>
      <c r="OB68" s="430" t="s">
        <v>1226</v>
      </c>
      <c r="OC68" s="430" t="s">
        <v>1226</v>
      </c>
      <c r="OD68" s="430" t="s">
        <v>1226</v>
      </c>
      <c r="OE68" s="430" t="s">
        <v>1226</v>
      </c>
      <c r="OF68" s="430" t="s">
        <v>1226</v>
      </c>
      <c r="OG68" s="430" t="s">
        <v>1226</v>
      </c>
      <c r="OH68" s="430" t="s">
        <v>1226</v>
      </c>
      <c r="OI68" s="430" t="s">
        <v>1226</v>
      </c>
      <c r="OJ68" s="430" t="s">
        <v>1226</v>
      </c>
      <c r="OK68" s="430" t="s">
        <v>1226</v>
      </c>
      <c r="OL68" s="430" t="s">
        <v>1226</v>
      </c>
      <c r="OM68" s="430" t="s">
        <v>11466</v>
      </c>
      <c r="ON68" s="430" t="s">
        <v>1226</v>
      </c>
      <c r="OO68" s="430" t="s">
        <v>1226</v>
      </c>
      <c r="OP68" s="430" t="s">
        <v>1226</v>
      </c>
      <c r="OQ68" s="430" t="s">
        <v>1226</v>
      </c>
      <c r="OR68" s="430" t="s">
        <v>1226</v>
      </c>
      <c r="OS68" s="430" t="s">
        <v>1226</v>
      </c>
      <c r="OT68" s="430" t="s">
        <v>1226</v>
      </c>
      <c r="OU68" s="430" t="s">
        <v>1226</v>
      </c>
      <c r="OV68" s="430" t="s">
        <v>1226</v>
      </c>
      <c r="OW68" s="430" t="s">
        <v>1226</v>
      </c>
      <c r="OX68" s="430" t="s">
        <v>1226</v>
      </c>
      <c r="OY68" s="430" t="s">
        <v>1226</v>
      </c>
      <c r="OZ68" s="430" t="s">
        <v>1226</v>
      </c>
      <c r="PA68" s="430" t="s">
        <v>1226</v>
      </c>
      <c r="PB68" s="430">
        <v>239550.6</v>
      </c>
      <c r="PC68" s="430" t="s">
        <v>1226</v>
      </c>
      <c r="PD68" s="430" t="s">
        <v>1226</v>
      </c>
      <c r="PE68" s="430" t="s">
        <v>1226</v>
      </c>
      <c r="PF68" s="430" t="s">
        <v>1226</v>
      </c>
      <c r="PG68" s="430" t="s">
        <v>1226</v>
      </c>
      <c r="PH68" s="430" t="s">
        <v>1226</v>
      </c>
      <c r="PI68" s="430" t="s">
        <v>1226</v>
      </c>
      <c r="PJ68" s="430" t="s">
        <v>1226</v>
      </c>
      <c r="PK68" s="430" t="s">
        <v>1226</v>
      </c>
      <c r="PL68" s="430" t="s">
        <v>1226</v>
      </c>
      <c r="PM68" s="430" t="s">
        <v>1226</v>
      </c>
      <c r="PN68" s="430" t="s">
        <v>1226</v>
      </c>
      <c r="PO68" s="430" t="s">
        <v>11466</v>
      </c>
      <c r="PP68" s="430" t="s">
        <v>1226</v>
      </c>
      <c r="PQ68" s="430" t="s">
        <v>1226</v>
      </c>
      <c r="PR68" s="430" t="s">
        <v>1226</v>
      </c>
      <c r="PS68" s="430" t="s">
        <v>1226</v>
      </c>
      <c r="PT68" s="430" t="s">
        <v>1226</v>
      </c>
      <c r="PU68" s="430" t="s">
        <v>1226</v>
      </c>
      <c r="PV68" s="430" t="s">
        <v>1226</v>
      </c>
      <c r="PW68" s="430" t="s">
        <v>1226</v>
      </c>
      <c r="PX68" s="430" t="s">
        <v>1226</v>
      </c>
      <c r="PY68" s="430" t="s">
        <v>1226</v>
      </c>
      <c r="PZ68" s="430" t="s">
        <v>1226</v>
      </c>
      <c r="QA68" s="430" t="s">
        <v>1226</v>
      </c>
      <c r="QB68" s="430" t="s">
        <v>1226</v>
      </c>
      <c r="QC68" s="430" t="s">
        <v>1226</v>
      </c>
      <c r="QD68" s="430">
        <v>10162148</v>
      </c>
      <c r="QE68" s="430" t="s">
        <v>1226</v>
      </c>
      <c r="QF68" s="430" t="s">
        <v>1226</v>
      </c>
      <c r="QG68" s="430" t="s">
        <v>1226</v>
      </c>
      <c r="QH68" s="430" t="s">
        <v>1226</v>
      </c>
      <c r="QI68" s="430" t="s">
        <v>1226</v>
      </c>
      <c r="QJ68" s="430" t="s">
        <v>1226</v>
      </c>
      <c r="QK68" s="430" t="s">
        <v>1226</v>
      </c>
      <c r="QL68" s="430" t="s">
        <v>1226</v>
      </c>
      <c r="QM68" s="430" t="s">
        <v>1226</v>
      </c>
      <c r="QN68" s="430" t="s">
        <v>1226</v>
      </c>
      <c r="QO68" s="430" t="s">
        <v>1226</v>
      </c>
      <c r="QP68" s="430" t="s">
        <v>1226</v>
      </c>
      <c r="QQ68" s="430" t="s">
        <v>1226</v>
      </c>
      <c r="QR68" s="430" t="s">
        <v>11467</v>
      </c>
      <c r="QS68" s="430" t="s">
        <v>11468</v>
      </c>
      <c r="QT68" s="443">
        <v>45.157764885487978</v>
      </c>
      <c r="QU68" s="443">
        <v>52.422797901302566</v>
      </c>
      <c r="QV68" s="443" t="s">
        <v>1226</v>
      </c>
      <c r="QW68" s="443">
        <v>91.661557790004707</v>
      </c>
      <c r="QX68" s="443" t="s">
        <v>1226</v>
      </c>
      <c r="QY68" s="443">
        <v>7.3200008018735021</v>
      </c>
      <c r="QZ68" s="443" t="s">
        <v>1226</v>
      </c>
      <c r="RA68" s="443">
        <v>3.4798007745993313</v>
      </c>
      <c r="RB68" s="443" t="s">
        <v>1226</v>
      </c>
      <c r="RC68" s="443">
        <v>147.61912715723963</v>
      </c>
      <c r="RD68" s="443" t="s">
        <v>1226</v>
      </c>
      <c r="RE68" s="443" t="s">
        <v>1226</v>
      </c>
      <c r="RF68" s="443" t="s">
        <v>1226</v>
      </c>
      <c r="RG68" s="443" t="s">
        <v>1226</v>
      </c>
      <c r="RH68" s="443" t="s">
        <v>1226</v>
      </c>
      <c r="RI68" s="443" t="s">
        <v>1226</v>
      </c>
      <c r="RJ68" s="443" t="s">
        <v>1226</v>
      </c>
      <c r="RK68" s="443" t="s">
        <v>1226</v>
      </c>
      <c r="RL68" s="443" t="s">
        <v>1226</v>
      </c>
      <c r="RM68" s="443" t="s">
        <v>1226</v>
      </c>
      <c r="RN68" s="443" t="s">
        <v>1226</v>
      </c>
      <c r="RO68" s="443" t="s">
        <v>1226</v>
      </c>
    </row>
    <row r="69" spans="1:483" x14ac:dyDescent="0.2">
      <c r="A69" s="430" t="s">
        <v>1407</v>
      </c>
      <c r="B69" s="430" t="s">
        <v>64</v>
      </c>
      <c r="C69" s="430" t="s">
        <v>1194</v>
      </c>
      <c r="D69" s="430" t="s">
        <v>1195</v>
      </c>
      <c r="E69" s="430" t="s">
        <v>1049</v>
      </c>
      <c r="F69" s="443">
        <v>7.4250569999999998</v>
      </c>
      <c r="G69" s="444">
        <v>18827.1485300151</v>
      </c>
      <c r="H69" s="430">
        <v>0.75</v>
      </c>
      <c r="I69" s="430">
        <v>1</v>
      </c>
      <c r="J69" s="430">
        <v>1</v>
      </c>
      <c r="K69" s="430">
        <v>1</v>
      </c>
      <c r="L69" s="430">
        <v>1</v>
      </c>
      <c r="M69" s="430">
        <v>1</v>
      </c>
      <c r="N69" s="430">
        <v>1</v>
      </c>
      <c r="O69" s="430" t="s">
        <v>11612</v>
      </c>
      <c r="P69" s="430" t="s">
        <v>63</v>
      </c>
      <c r="Q69" s="430">
        <v>729740.7</v>
      </c>
      <c r="R69" s="430">
        <v>712064.7</v>
      </c>
      <c r="S69" s="430">
        <v>17676</v>
      </c>
      <c r="T69" s="430" t="s">
        <v>1226</v>
      </c>
      <c r="U69" s="430" t="s">
        <v>1226</v>
      </c>
      <c r="V69" s="430" t="s">
        <v>1226</v>
      </c>
      <c r="W69" s="451">
        <v>0.46300000000000002</v>
      </c>
      <c r="X69" s="451">
        <v>0.52400000000000002</v>
      </c>
      <c r="Y69" s="451" t="s">
        <v>11613</v>
      </c>
      <c r="Z69" s="430" t="s">
        <v>10</v>
      </c>
      <c r="AA69" s="430">
        <v>2290</v>
      </c>
      <c r="AB69" s="430">
        <v>1105.83</v>
      </c>
      <c r="AC69" s="430">
        <v>560.83000000000004</v>
      </c>
      <c r="AD69" s="430">
        <v>445.83</v>
      </c>
      <c r="AE69" s="430">
        <v>235</v>
      </c>
      <c r="AF69" s="430" t="s">
        <v>1226</v>
      </c>
      <c r="AG69" s="451" t="s">
        <v>1226</v>
      </c>
      <c r="AH69" s="451" t="s">
        <v>1226</v>
      </c>
      <c r="AI69" s="451" t="s">
        <v>1226</v>
      </c>
      <c r="AJ69" s="430" t="s">
        <v>6</v>
      </c>
      <c r="AK69" s="430">
        <v>868.82</v>
      </c>
      <c r="AL69" s="430">
        <v>236.06</v>
      </c>
      <c r="AM69" s="430">
        <v>194.71</v>
      </c>
      <c r="AN69" s="430" t="s">
        <v>1226</v>
      </c>
      <c r="AO69" s="430">
        <v>212.72</v>
      </c>
      <c r="AP69" s="430">
        <v>225.33</v>
      </c>
      <c r="AQ69" s="451" t="s">
        <v>1226</v>
      </c>
      <c r="AR69" s="451" t="s">
        <v>1226</v>
      </c>
      <c r="AS69" s="451" t="s">
        <v>1226</v>
      </c>
      <c r="AT69" s="430" t="s">
        <v>1226</v>
      </c>
      <c r="AU69" s="430" t="s">
        <v>1226</v>
      </c>
      <c r="AV69" s="430" t="s">
        <v>1226</v>
      </c>
      <c r="AW69" s="430" t="s">
        <v>1226</v>
      </c>
      <c r="AX69" s="430" t="s">
        <v>1226</v>
      </c>
      <c r="AY69" s="430" t="s">
        <v>1226</v>
      </c>
      <c r="AZ69" s="430" t="s">
        <v>1226</v>
      </c>
      <c r="BA69" s="451" t="s">
        <v>1226</v>
      </c>
      <c r="BB69" s="451" t="s">
        <v>1226</v>
      </c>
      <c r="BC69" s="451" t="s">
        <v>1226</v>
      </c>
      <c r="BD69" s="430" t="s">
        <v>1226</v>
      </c>
      <c r="BE69" s="430" t="s">
        <v>1226</v>
      </c>
      <c r="BF69" s="430" t="s">
        <v>1226</v>
      </c>
      <c r="BG69" s="430" t="s">
        <v>1226</v>
      </c>
      <c r="BH69" s="430" t="s">
        <v>1226</v>
      </c>
      <c r="BI69" s="430" t="s">
        <v>1226</v>
      </c>
      <c r="BJ69" s="430" t="s">
        <v>1226</v>
      </c>
      <c r="BK69" s="451" t="s">
        <v>1226</v>
      </c>
      <c r="BL69" s="451" t="s">
        <v>1226</v>
      </c>
      <c r="BM69" s="451" t="s">
        <v>1226</v>
      </c>
      <c r="BN69" s="430" t="s">
        <v>1226</v>
      </c>
      <c r="BO69" s="430" t="s">
        <v>1226</v>
      </c>
      <c r="BP69" s="430" t="s">
        <v>1226</v>
      </c>
      <c r="BQ69" s="430" t="s">
        <v>1226</v>
      </c>
      <c r="BR69" s="430" t="s">
        <v>1226</v>
      </c>
      <c r="BS69" s="430" t="s">
        <v>1226</v>
      </c>
      <c r="BT69" s="430" t="s">
        <v>1226</v>
      </c>
      <c r="BU69" s="451" t="s">
        <v>1226</v>
      </c>
      <c r="BV69" s="451" t="s">
        <v>1226</v>
      </c>
      <c r="BW69" s="451" t="s">
        <v>1226</v>
      </c>
      <c r="BX69" s="430" t="s">
        <v>1226</v>
      </c>
      <c r="BY69" s="430" t="s">
        <v>1226</v>
      </c>
      <c r="BZ69" s="430" t="s">
        <v>1226</v>
      </c>
      <c r="CA69" s="430" t="s">
        <v>1226</v>
      </c>
      <c r="CB69" s="430" t="s">
        <v>1226</v>
      </c>
      <c r="CC69" s="430" t="s">
        <v>1226</v>
      </c>
      <c r="CD69" s="430" t="s">
        <v>1226</v>
      </c>
      <c r="CE69" s="451" t="s">
        <v>1226</v>
      </c>
      <c r="CF69" s="451" t="s">
        <v>1226</v>
      </c>
      <c r="CG69" s="451" t="s">
        <v>1226</v>
      </c>
      <c r="CH69" s="430" t="s">
        <v>1226</v>
      </c>
      <c r="CI69" s="430" t="s">
        <v>1226</v>
      </c>
      <c r="CJ69" s="430" t="s">
        <v>1226</v>
      </c>
      <c r="CK69" s="430" t="s">
        <v>1226</v>
      </c>
      <c r="CL69" s="430" t="s">
        <v>1226</v>
      </c>
      <c r="CM69" s="430" t="s">
        <v>1226</v>
      </c>
      <c r="CN69" s="430" t="s">
        <v>1226</v>
      </c>
      <c r="CO69" s="451" t="s">
        <v>1226</v>
      </c>
      <c r="CP69" s="451" t="s">
        <v>1226</v>
      </c>
      <c r="CQ69" s="451" t="s">
        <v>1226</v>
      </c>
      <c r="CR69" s="430" t="s">
        <v>1226</v>
      </c>
      <c r="CS69" s="430" t="s">
        <v>1226</v>
      </c>
      <c r="CT69" s="430" t="s">
        <v>1226</v>
      </c>
      <c r="CU69" s="430" t="s">
        <v>1226</v>
      </c>
      <c r="CV69" s="430" t="s">
        <v>1226</v>
      </c>
      <c r="CW69" s="430" t="s">
        <v>1226</v>
      </c>
      <c r="CX69" s="430" t="s">
        <v>1226</v>
      </c>
      <c r="CY69" s="451" t="s">
        <v>1226</v>
      </c>
      <c r="CZ69" s="451" t="s">
        <v>1226</v>
      </c>
      <c r="DA69" s="451" t="s">
        <v>1226</v>
      </c>
      <c r="DB69" s="430" t="s">
        <v>1226</v>
      </c>
      <c r="DC69" s="430" t="s">
        <v>1226</v>
      </c>
      <c r="DD69" s="430" t="s">
        <v>1226</v>
      </c>
      <c r="DE69" s="430" t="s">
        <v>1226</v>
      </c>
      <c r="DF69" s="430" t="s">
        <v>1226</v>
      </c>
      <c r="DG69" s="430" t="s">
        <v>1226</v>
      </c>
      <c r="DH69" s="430" t="s">
        <v>1226</v>
      </c>
      <c r="DI69" s="451" t="s">
        <v>1226</v>
      </c>
      <c r="DJ69" s="451" t="s">
        <v>1226</v>
      </c>
      <c r="DK69" s="451" t="s">
        <v>1226</v>
      </c>
      <c r="DL69" s="430" t="s">
        <v>1226</v>
      </c>
      <c r="DM69" s="430" t="s">
        <v>1226</v>
      </c>
      <c r="DN69" s="430" t="s">
        <v>1226</v>
      </c>
      <c r="DO69" s="430" t="s">
        <v>1226</v>
      </c>
      <c r="DP69" s="430" t="s">
        <v>1226</v>
      </c>
      <c r="DQ69" s="430" t="s">
        <v>1226</v>
      </c>
      <c r="DR69" s="430" t="s">
        <v>1226</v>
      </c>
      <c r="DS69" s="451" t="s">
        <v>1226</v>
      </c>
      <c r="DT69" s="451" t="s">
        <v>1226</v>
      </c>
      <c r="DU69" s="451" t="s">
        <v>1226</v>
      </c>
      <c r="DV69" s="430" t="s">
        <v>1226</v>
      </c>
      <c r="DW69" s="430" t="s">
        <v>1226</v>
      </c>
      <c r="DX69" s="430" t="s">
        <v>1226</v>
      </c>
      <c r="DY69" s="430" t="s">
        <v>1226</v>
      </c>
      <c r="DZ69" s="430" t="s">
        <v>1226</v>
      </c>
      <c r="EA69" s="430" t="s">
        <v>1226</v>
      </c>
      <c r="EB69" s="430" t="s">
        <v>1226</v>
      </c>
      <c r="EC69" s="451" t="s">
        <v>1226</v>
      </c>
      <c r="ED69" s="451" t="s">
        <v>1226</v>
      </c>
      <c r="EE69" s="451" t="s">
        <v>1226</v>
      </c>
      <c r="EF69" s="430" t="s">
        <v>1226</v>
      </c>
      <c r="EG69" s="430" t="s">
        <v>1226</v>
      </c>
      <c r="EH69" s="430" t="s">
        <v>1226</v>
      </c>
      <c r="EI69" s="430" t="s">
        <v>1226</v>
      </c>
      <c r="EJ69" s="430" t="s">
        <v>1226</v>
      </c>
      <c r="EK69" s="430" t="s">
        <v>1226</v>
      </c>
      <c r="EL69" s="430" t="s">
        <v>1226</v>
      </c>
      <c r="EM69" s="451" t="s">
        <v>1226</v>
      </c>
      <c r="EN69" s="451" t="s">
        <v>1226</v>
      </c>
      <c r="EO69" s="451" t="s">
        <v>1226</v>
      </c>
      <c r="EP69" s="430" t="s">
        <v>1226</v>
      </c>
      <c r="EQ69" s="430" t="s">
        <v>1226</v>
      </c>
      <c r="ER69" s="430" t="s">
        <v>1226</v>
      </c>
      <c r="ES69" s="430" t="s">
        <v>1226</v>
      </c>
      <c r="ET69" s="430" t="s">
        <v>1226</v>
      </c>
      <c r="EU69" s="430" t="s">
        <v>1226</v>
      </c>
      <c r="EV69" s="430" t="s">
        <v>1226</v>
      </c>
      <c r="EW69" s="451" t="s">
        <v>1226</v>
      </c>
      <c r="EX69" s="451" t="s">
        <v>1226</v>
      </c>
      <c r="EY69" s="451" t="s">
        <v>1226</v>
      </c>
      <c r="EZ69" s="430">
        <v>732899.52</v>
      </c>
      <c r="FA69" s="430">
        <v>713406.6</v>
      </c>
      <c r="FB69" s="430">
        <v>18431.54</v>
      </c>
      <c r="FC69" s="430">
        <v>445.83</v>
      </c>
      <c r="FD69" s="430">
        <v>447.72</v>
      </c>
      <c r="FE69" s="430">
        <v>225.33</v>
      </c>
      <c r="FF69" s="430" t="s">
        <v>1226</v>
      </c>
      <c r="FG69" s="430" t="s">
        <v>1226</v>
      </c>
      <c r="FH69" s="430" t="s">
        <v>1226</v>
      </c>
      <c r="FI69" s="430">
        <v>2020</v>
      </c>
      <c r="FJ69" s="430" t="s">
        <v>11485</v>
      </c>
      <c r="FK69" s="430" t="s">
        <v>6421</v>
      </c>
      <c r="FL69" s="430" t="s">
        <v>63</v>
      </c>
      <c r="FM69" s="430" t="s">
        <v>1226</v>
      </c>
      <c r="FN69" s="443">
        <v>81.02108075051062</v>
      </c>
      <c r="FO69" s="443">
        <v>78.866164009149884</v>
      </c>
      <c r="FP69" s="443">
        <v>2.0375825743428875</v>
      </c>
      <c r="FQ69" s="443">
        <v>4.9285921801395294E-2</v>
      </c>
      <c r="FR69" s="443">
        <v>4.9494858822691841E-2</v>
      </c>
      <c r="FS69" s="443">
        <v>2.4909935983465453E-2</v>
      </c>
      <c r="FT69" s="443">
        <v>81.02108075051062</v>
      </c>
      <c r="FU69" s="430">
        <v>1</v>
      </c>
      <c r="FV69" s="430">
        <v>0</v>
      </c>
      <c r="FW69" s="430">
        <v>1</v>
      </c>
      <c r="FX69" s="430">
        <v>0</v>
      </c>
      <c r="FY69" s="430">
        <v>1</v>
      </c>
      <c r="FZ69" s="430">
        <v>1</v>
      </c>
      <c r="GA69" s="430">
        <v>1</v>
      </c>
      <c r="GB69" s="430">
        <v>0</v>
      </c>
      <c r="GC69" s="430" t="s">
        <v>11614</v>
      </c>
      <c r="GD69" s="430" t="s">
        <v>11615</v>
      </c>
      <c r="GE69" s="430" t="s">
        <v>1226</v>
      </c>
      <c r="GF69" s="430">
        <v>1</v>
      </c>
      <c r="GG69" s="430">
        <v>1</v>
      </c>
      <c r="GH69" s="430">
        <v>1</v>
      </c>
      <c r="GI69" s="430">
        <v>1</v>
      </c>
      <c r="GJ69" s="430" t="s">
        <v>1226</v>
      </c>
      <c r="GK69" s="430" t="s">
        <v>1226</v>
      </c>
      <c r="GL69" s="430" t="s">
        <v>1226</v>
      </c>
      <c r="GM69" s="430">
        <v>1</v>
      </c>
      <c r="GN69" s="430" t="s">
        <v>1226</v>
      </c>
      <c r="GO69" s="430" t="s">
        <v>1226</v>
      </c>
      <c r="GP69" s="430" t="s">
        <v>1226</v>
      </c>
      <c r="GQ69" s="430" t="s">
        <v>1226</v>
      </c>
      <c r="GR69" s="430">
        <v>1</v>
      </c>
      <c r="GS69" s="430">
        <v>1</v>
      </c>
      <c r="GT69" s="430">
        <v>1</v>
      </c>
      <c r="GU69" s="430" t="s">
        <v>1226</v>
      </c>
      <c r="GV69" s="430" t="s">
        <v>1226</v>
      </c>
      <c r="GW69" s="430" t="s">
        <v>1226</v>
      </c>
      <c r="GX69" s="430" t="s">
        <v>1226</v>
      </c>
      <c r="GY69" s="430" t="s">
        <v>1226</v>
      </c>
      <c r="GZ69" s="430" t="s">
        <v>11616</v>
      </c>
      <c r="HA69" s="430" t="s">
        <v>11617</v>
      </c>
      <c r="HB69" s="430">
        <v>1</v>
      </c>
      <c r="HC69" s="430">
        <v>1</v>
      </c>
      <c r="HD69" s="430">
        <v>1</v>
      </c>
      <c r="HE69" s="430">
        <v>1</v>
      </c>
      <c r="HF69" s="430">
        <v>1</v>
      </c>
      <c r="HG69" s="430">
        <v>1</v>
      </c>
      <c r="HH69" s="430">
        <v>1</v>
      </c>
      <c r="HI69" s="430">
        <v>1</v>
      </c>
      <c r="HJ69" s="430">
        <v>1</v>
      </c>
      <c r="HK69" s="430">
        <v>1</v>
      </c>
      <c r="HL69" s="430">
        <v>1</v>
      </c>
      <c r="HM69" s="430">
        <v>1</v>
      </c>
      <c r="HN69" s="430" t="s">
        <v>1226</v>
      </c>
      <c r="HO69" s="430">
        <v>1</v>
      </c>
      <c r="HP69" s="430">
        <v>1</v>
      </c>
      <c r="HQ69" s="430">
        <v>1</v>
      </c>
      <c r="HR69" s="430" t="s">
        <v>1226</v>
      </c>
      <c r="HS69" s="430">
        <v>1</v>
      </c>
      <c r="HT69" s="430">
        <v>1</v>
      </c>
      <c r="HU69" s="430">
        <v>1</v>
      </c>
      <c r="HV69" s="430" t="s">
        <v>1226</v>
      </c>
      <c r="HW69" s="430">
        <v>1</v>
      </c>
      <c r="HX69" s="430">
        <v>1</v>
      </c>
      <c r="HY69" s="430">
        <v>1</v>
      </c>
      <c r="HZ69" s="430" t="s">
        <v>1226</v>
      </c>
      <c r="IA69" s="430" t="s">
        <v>1226</v>
      </c>
      <c r="IB69" s="430" t="s">
        <v>1226</v>
      </c>
      <c r="IC69" s="430" t="s">
        <v>1226</v>
      </c>
      <c r="ID69" s="430" t="s">
        <v>1226</v>
      </c>
      <c r="IE69" s="430" t="s">
        <v>11618</v>
      </c>
      <c r="IF69" s="430" t="s">
        <v>11617</v>
      </c>
      <c r="IG69" s="430">
        <v>1</v>
      </c>
      <c r="IH69" s="430">
        <v>1</v>
      </c>
      <c r="II69" s="430">
        <v>1</v>
      </c>
      <c r="IJ69" s="430">
        <v>1</v>
      </c>
      <c r="IK69" s="430">
        <v>1</v>
      </c>
      <c r="IL69" s="430" t="s">
        <v>11619</v>
      </c>
      <c r="IM69" s="430" t="s">
        <v>11620</v>
      </c>
      <c r="IN69" s="430">
        <v>1</v>
      </c>
      <c r="IO69" s="430">
        <v>100</v>
      </c>
      <c r="IP69" s="430">
        <v>0</v>
      </c>
      <c r="IQ69" s="430">
        <v>0</v>
      </c>
      <c r="IR69" s="430">
        <v>1</v>
      </c>
      <c r="IS69" s="430">
        <v>98</v>
      </c>
      <c r="IT69" s="430">
        <v>0</v>
      </c>
      <c r="IU69" s="430">
        <v>0</v>
      </c>
      <c r="IV69" s="430" t="s">
        <v>1226</v>
      </c>
      <c r="IW69" s="430">
        <v>0</v>
      </c>
      <c r="IX69" s="430">
        <v>0</v>
      </c>
      <c r="IY69" s="430">
        <v>1</v>
      </c>
      <c r="IZ69" s="430">
        <v>100</v>
      </c>
      <c r="JA69" s="430">
        <v>0</v>
      </c>
      <c r="JB69" s="430">
        <v>2</v>
      </c>
      <c r="JC69" s="430">
        <v>1</v>
      </c>
      <c r="JD69" s="430">
        <v>100</v>
      </c>
      <c r="JE69" s="430" t="s">
        <v>1226</v>
      </c>
      <c r="JF69" s="430" t="s">
        <v>11621</v>
      </c>
      <c r="JG69" s="430" t="s">
        <v>11485</v>
      </c>
      <c r="JH69" s="430" t="s">
        <v>11622</v>
      </c>
      <c r="JI69" s="430" t="s">
        <v>11623</v>
      </c>
      <c r="JJ69" s="430" t="s">
        <v>11624</v>
      </c>
      <c r="JK69" s="430" t="s">
        <v>1040</v>
      </c>
      <c r="JL69" s="430" t="s">
        <v>11625</v>
      </c>
      <c r="JM69" s="430">
        <v>1</v>
      </c>
      <c r="JN69" s="430">
        <v>1</v>
      </c>
      <c r="JO69" s="430" t="s">
        <v>1226</v>
      </c>
      <c r="JP69" s="443">
        <v>29.883549738383476</v>
      </c>
      <c r="JQ69" s="443">
        <v>28.794613855926077</v>
      </c>
      <c r="JR69" s="443">
        <v>1.0889358824573945</v>
      </c>
      <c r="JS69" s="443" t="s">
        <v>1226</v>
      </c>
      <c r="JT69" s="443">
        <v>1.0418412785564859</v>
      </c>
      <c r="JU69" s="430" t="s">
        <v>11626</v>
      </c>
      <c r="JV69" s="430" t="s">
        <v>1226</v>
      </c>
      <c r="JW69" s="430">
        <v>0.5</v>
      </c>
      <c r="JX69" s="430" t="s">
        <v>11627</v>
      </c>
      <c r="JY69" s="430" t="s">
        <v>1226</v>
      </c>
      <c r="JZ69" s="430">
        <v>0.75</v>
      </c>
      <c r="KA69" s="430" t="s">
        <v>11628</v>
      </c>
      <c r="KB69" s="430" t="s">
        <v>1226</v>
      </c>
      <c r="KC69" s="430">
        <v>0.75</v>
      </c>
      <c r="KD69" s="430" t="s">
        <v>11629</v>
      </c>
      <c r="KE69" s="430" t="s">
        <v>1226</v>
      </c>
      <c r="KF69" s="430">
        <v>0.75</v>
      </c>
      <c r="KG69" s="430" t="s">
        <v>11630</v>
      </c>
      <c r="KH69" s="430" t="s">
        <v>1226</v>
      </c>
      <c r="KI69" s="430">
        <v>0.75</v>
      </c>
      <c r="KJ69" s="430" t="s">
        <v>11631</v>
      </c>
      <c r="KK69" s="430" t="s">
        <v>1226</v>
      </c>
      <c r="KL69" s="430">
        <v>0.75</v>
      </c>
      <c r="KM69" s="430" t="s">
        <v>11632</v>
      </c>
      <c r="KN69" s="430" t="s">
        <v>1226</v>
      </c>
      <c r="KO69" s="430">
        <v>0.75</v>
      </c>
      <c r="KP69" s="430" t="s">
        <v>11633</v>
      </c>
      <c r="KQ69" s="430" t="s">
        <v>11634</v>
      </c>
      <c r="KR69" s="430">
        <v>202.7</v>
      </c>
      <c r="KS69" s="430">
        <v>16.100000000000001</v>
      </c>
      <c r="KT69" s="430">
        <v>35.299999999999997</v>
      </c>
      <c r="KU69" s="430">
        <v>14.3</v>
      </c>
      <c r="KV69" s="430">
        <v>12.5</v>
      </c>
      <c r="KW69" s="430">
        <v>71.400000000000006</v>
      </c>
      <c r="KX69" s="430">
        <v>3.9</v>
      </c>
      <c r="KY69" s="430" t="s">
        <v>1226</v>
      </c>
      <c r="KZ69" s="430" t="s">
        <v>1226</v>
      </c>
      <c r="LA69" s="430" t="s">
        <v>1226</v>
      </c>
      <c r="LB69" s="430" t="s">
        <v>1226</v>
      </c>
      <c r="LC69" s="430" t="s">
        <v>1226</v>
      </c>
      <c r="LD69" s="430" t="s">
        <v>1226</v>
      </c>
      <c r="LE69" s="430" t="s">
        <v>1226</v>
      </c>
      <c r="LF69" s="430" t="s">
        <v>64</v>
      </c>
      <c r="LG69" s="430" t="s">
        <v>11635</v>
      </c>
      <c r="LH69" s="430">
        <v>2020</v>
      </c>
      <c r="LI69" s="430" t="s">
        <v>1226</v>
      </c>
      <c r="LJ69" s="430" t="s">
        <v>1226</v>
      </c>
      <c r="LK69" s="430">
        <v>418643.14</v>
      </c>
      <c r="LL69" s="430">
        <v>418643.14</v>
      </c>
      <c r="LM69" s="430">
        <v>418643.14</v>
      </c>
      <c r="LN69" s="430" t="s">
        <v>1226</v>
      </c>
      <c r="LO69" s="430" t="s">
        <v>1226</v>
      </c>
      <c r="LP69" s="430" t="s">
        <v>1226</v>
      </c>
      <c r="LQ69" s="430" t="s">
        <v>1226</v>
      </c>
      <c r="LR69" s="430" t="s">
        <v>1226</v>
      </c>
      <c r="LS69" s="430" t="s">
        <v>1226</v>
      </c>
      <c r="LT69" s="430" t="s">
        <v>1226</v>
      </c>
      <c r="LU69" s="430" t="s">
        <v>1226</v>
      </c>
      <c r="LV69" s="430" t="s">
        <v>1226</v>
      </c>
      <c r="LW69" s="430" t="s">
        <v>1226</v>
      </c>
      <c r="LX69" s="430" t="s">
        <v>1226</v>
      </c>
      <c r="LY69" s="430" t="s">
        <v>1226</v>
      </c>
      <c r="LZ69" s="430" t="s">
        <v>1226</v>
      </c>
      <c r="MA69" s="430" t="s">
        <v>1226</v>
      </c>
      <c r="MB69" s="430" t="s">
        <v>1226</v>
      </c>
      <c r="MC69" s="430" t="s">
        <v>1226</v>
      </c>
      <c r="MD69" s="430" t="s">
        <v>1226</v>
      </c>
      <c r="ME69" s="430" t="s">
        <v>1226</v>
      </c>
      <c r="MF69" s="430" t="s">
        <v>1226</v>
      </c>
      <c r="MG69" s="430" t="s">
        <v>1226</v>
      </c>
      <c r="MH69" s="430" t="s">
        <v>1226</v>
      </c>
      <c r="MI69" s="430" t="s">
        <v>1226</v>
      </c>
      <c r="MJ69" s="430">
        <v>7155.34</v>
      </c>
      <c r="MK69" s="430">
        <v>5971.18</v>
      </c>
      <c r="ML69" s="430">
        <v>4865.3500000000004</v>
      </c>
      <c r="MM69" s="430">
        <v>1105.83</v>
      </c>
      <c r="MN69" s="430">
        <v>560.83000000000004</v>
      </c>
      <c r="MO69" s="430">
        <v>0</v>
      </c>
      <c r="MP69" s="430">
        <v>560.83000000000004</v>
      </c>
      <c r="MQ69" s="430">
        <v>623.33000000000004</v>
      </c>
      <c r="MR69" s="430">
        <v>0</v>
      </c>
      <c r="MS69" s="430">
        <v>623.33000000000004</v>
      </c>
      <c r="MT69" s="430" t="s">
        <v>1226</v>
      </c>
      <c r="MU69" s="430" t="s">
        <v>1226</v>
      </c>
      <c r="MV69" s="430" t="s">
        <v>1226</v>
      </c>
      <c r="MW69" s="430" t="s">
        <v>1226</v>
      </c>
      <c r="MX69" s="430" t="s">
        <v>1226</v>
      </c>
      <c r="MY69" s="430" t="s">
        <v>1226</v>
      </c>
      <c r="MZ69" s="430" t="s">
        <v>1226</v>
      </c>
      <c r="NA69" s="430" t="s">
        <v>1226</v>
      </c>
      <c r="NB69" s="430" t="s">
        <v>1226</v>
      </c>
      <c r="NC69" s="430" t="s">
        <v>1226</v>
      </c>
      <c r="ND69" s="430" t="s">
        <v>1226</v>
      </c>
      <c r="NE69" s="430" t="s">
        <v>1226</v>
      </c>
      <c r="NF69" s="430" t="s">
        <v>1226</v>
      </c>
      <c r="NG69" s="430" t="s">
        <v>1226</v>
      </c>
      <c r="NH69" s="430" t="s">
        <v>1226</v>
      </c>
      <c r="NI69" s="430" t="s">
        <v>1226</v>
      </c>
      <c r="NJ69" s="430" t="s">
        <v>1226</v>
      </c>
      <c r="NK69" s="430" t="s">
        <v>1226</v>
      </c>
      <c r="NL69" s="430" t="s">
        <v>1226</v>
      </c>
      <c r="NM69" s="430" t="s">
        <v>1226</v>
      </c>
      <c r="NN69" s="430" t="s">
        <v>1226</v>
      </c>
      <c r="NO69" s="430" t="s">
        <v>1226</v>
      </c>
      <c r="NP69" s="430" t="s">
        <v>1226</v>
      </c>
      <c r="NQ69" s="430" t="s">
        <v>1226</v>
      </c>
      <c r="NR69" s="430" t="s">
        <v>1226</v>
      </c>
      <c r="NS69" s="430" t="s">
        <v>1226</v>
      </c>
      <c r="NT69" s="430" t="s">
        <v>1226</v>
      </c>
      <c r="NU69" s="430" t="s">
        <v>1226</v>
      </c>
      <c r="NV69" s="430" t="s">
        <v>1226</v>
      </c>
      <c r="NW69" s="430" t="s">
        <v>1226</v>
      </c>
      <c r="NX69" s="430" t="s">
        <v>1226</v>
      </c>
      <c r="NY69" s="430" t="s">
        <v>1226</v>
      </c>
      <c r="NZ69" s="430">
        <v>173819.96</v>
      </c>
      <c r="OA69" s="430">
        <v>156143.96</v>
      </c>
      <c r="OB69" s="430">
        <v>156143.96</v>
      </c>
      <c r="OC69" s="430" t="s">
        <v>1226</v>
      </c>
      <c r="OD69" s="430">
        <v>17676</v>
      </c>
      <c r="OE69" s="430">
        <v>17676</v>
      </c>
      <c r="OF69" s="430" t="s">
        <v>1226</v>
      </c>
      <c r="OG69" s="430" t="s">
        <v>1226</v>
      </c>
      <c r="OH69" s="430" t="s">
        <v>1226</v>
      </c>
      <c r="OI69" s="430" t="s">
        <v>1226</v>
      </c>
      <c r="OJ69" s="430" t="s">
        <v>1226</v>
      </c>
      <c r="OK69" s="430" t="s">
        <v>1226</v>
      </c>
      <c r="OL69" s="430" t="s">
        <v>1226</v>
      </c>
      <c r="OM69" s="430" t="s">
        <v>1226</v>
      </c>
      <c r="ON69" s="430">
        <v>6378.76</v>
      </c>
      <c r="OO69" s="430">
        <v>6184.06</v>
      </c>
      <c r="OP69" s="430">
        <v>5952</v>
      </c>
      <c r="OQ69" s="430">
        <v>236.06</v>
      </c>
      <c r="OR69" s="430">
        <v>194.71</v>
      </c>
      <c r="OS69" s="430" t="s">
        <v>1226</v>
      </c>
      <c r="OT69" s="430">
        <v>194.71</v>
      </c>
      <c r="OU69" s="430" t="s">
        <v>1226</v>
      </c>
      <c r="OV69" s="430" t="s">
        <v>1226</v>
      </c>
      <c r="OW69" s="430" t="s">
        <v>1226</v>
      </c>
      <c r="OX69" s="430" t="s">
        <v>1226</v>
      </c>
      <c r="OY69" s="430" t="s">
        <v>1226</v>
      </c>
      <c r="OZ69" s="430" t="s">
        <v>1226</v>
      </c>
      <c r="PA69" s="430" t="s">
        <v>1226</v>
      </c>
      <c r="PB69" s="430" t="s">
        <v>1226</v>
      </c>
      <c r="PC69" s="430" t="s">
        <v>1226</v>
      </c>
      <c r="PD69" s="430" t="s">
        <v>1226</v>
      </c>
      <c r="PE69" s="430" t="s">
        <v>1226</v>
      </c>
      <c r="PF69" s="430" t="s">
        <v>1226</v>
      </c>
      <c r="PG69" s="430" t="s">
        <v>1226</v>
      </c>
      <c r="PH69" s="430" t="s">
        <v>1226</v>
      </c>
      <c r="PI69" s="430" t="s">
        <v>1226</v>
      </c>
      <c r="PJ69" s="430" t="s">
        <v>1226</v>
      </c>
      <c r="PK69" s="430" t="s">
        <v>1226</v>
      </c>
      <c r="PL69" s="430" t="s">
        <v>1226</v>
      </c>
      <c r="PM69" s="430" t="s">
        <v>1226</v>
      </c>
      <c r="PN69" s="430" t="s">
        <v>1226</v>
      </c>
      <c r="PO69" s="430" t="s">
        <v>1226</v>
      </c>
      <c r="PP69" s="430">
        <v>172285.41</v>
      </c>
      <c r="PQ69" s="430">
        <v>172285.41</v>
      </c>
      <c r="PR69" s="430">
        <v>172285.41</v>
      </c>
      <c r="PS69" s="430" t="s">
        <v>1226</v>
      </c>
      <c r="PT69" s="430" t="s">
        <v>1226</v>
      </c>
      <c r="PU69" s="430" t="s">
        <v>1226</v>
      </c>
      <c r="PV69" s="430" t="s">
        <v>1226</v>
      </c>
      <c r="PW69" s="430" t="s">
        <v>1226</v>
      </c>
      <c r="PX69" s="430" t="s">
        <v>1226</v>
      </c>
      <c r="PY69" s="430" t="s">
        <v>1226</v>
      </c>
      <c r="PZ69" s="430" t="s">
        <v>1226</v>
      </c>
      <c r="QA69" s="430" t="s">
        <v>1226</v>
      </c>
      <c r="QB69" s="430" t="s">
        <v>1226</v>
      </c>
      <c r="QC69" s="430" t="s">
        <v>1226</v>
      </c>
      <c r="QD69" s="430">
        <v>777855.85</v>
      </c>
      <c r="QE69" s="430">
        <v>758995.69</v>
      </c>
      <c r="QF69" s="430">
        <v>757889.86</v>
      </c>
      <c r="QG69" s="430">
        <v>1105.83</v>
      </c>
      <c r="QH69" s="430">
        <v>18236.830000000002</v>
      </c>
      <c r="QI69" s="430">
        <v>17676</v>
      </c>
      <c r="QJ69" s="430">
        <v>560.83000000000004</v>
      </c>
      <c r="QK69" s="430">
        <v>623.33000000000004</v>
      </c>
      <c r="QL69" s="430">
        <v>0</v>
      </c>
      <c r="QM69" s="430">
        <v>623.33000000000004</v>
      </c>
      <c r="QN69" s="430" t="s">
        <v>1226</v>
      </c>
      <c r="QO69" s="430" t="s">
        <v>1226</v>
      </c>
      <c r="QP69" s="430" t="s">
        <v>1226</v>
      </c>
      <c r="QQ69" s="430" t="s">
        <v>1226</v>
      </c>
      <c r="QR69" s="430" t="s">
        <v>11636</v>
      </c>
      <c r="QS69" s="430" t="s">
        <v>11637</v>
      </c>
      <c r="QT69" s="443">
        <v>46.28045093370126</v>
      </c>
      <c r="QU69" s="443" t="s">
        <v>1226</v>
      </c>
      <c r="QV69" s="443">
        <v>0.79101346742227752</v>
      </c>
      <c r="QW69" s="443" t="s">
        <v>1226</v>
      </c>
      <c r="QX69" s="443" t="s">
        <v>1226</v>
      </c>
      <c r="QY69" s="443">
        <v>19.215568969021959</v>
      </c>
      <c r="QZ69" s="443">
        <v>0.70516356531688607</v>
      </c>
      <c r="RA69" s="443" t="s">
        <v>1226</v>
      </c>
      <c r="RB69" s="443">
        <v>19.045926475942267</v>
      </c>
      <c r="RC69" s="443">
        <v>85.990945652226586</v>
      </c>
      <c r="RD69" s="443">
        <v>83.905979660709903</v>
      </c>
      <c r="RE69" s="443">
        <v>83.783731602241744</v>
      </c>
      <c r="RF69" s="443">
        <v>0.12224805846816184</v>
      </c>
      <c r="RG69" s="443">
        <v>2.0160576762376929</v>
      </c>
      <c r="RH69" s="443">
        <v>1.9540586541179283</v>
      </c>
      <c r="RI69" s="443">
        <v>6.1999022119764532E-2</v>
      </c>
      <c r="RJ69" s="443">
        <v>6.8908315278984403E-2</v>
      </c>
      <c r="RK69" s="443">
        <v>0</v>
      </c>
      <c r="RL69" s="443">
        <v>6.8908315278984403E-2</v>
      </c>
      <c r="RM69" s="443" t="s">
        <v>1226</v>
      </c>
      <c r="RN69" s="443" t="s">
        <v>1226</v>
      </c>
      <c r="RO69" s="443" t="s">
        <v>1226</v>
      </c>
    </row>
    <row r="70" spans="1:483" x14ac:dyDescent="0.2">
      <c r="A70" s="430" t="s">
        <v>1414</v>
      </c>
      <c r="B70" s="430" t="s">
        <v>65</v>
      </c>
      <c r="C70" s="430" t="s">
        <v>1037</v>
      </c>
      <c r="D70" s="430" t="s">
        <v>1081</v>
      </c>
      <c r="E70" s="430" t="s">
        <v>1049</v>
      </c>
      <c r="F70" s="443">
        <v>5.5926309999999999</v>
      </c>
      <c r="G70" s="444">
        <v>18076.6248401841</v>
      </c>
      <c r="H70" s="430">
        <v>0.5</v>
      </c>
      <c r="I70" s="430">
        <v>0.5</v>
      </c>
      <c r="J70" s="430">
        <v>0.5</v>
      </c>
      <c r="K70" s="430">
        <v>0.5</v>
      </c>
      <c r="L70" s="430">
        <v>0.5</v>
      </c>
      <c r="M70" s="430">
        <v>0.5</v>
      </c>
      <c r="N70" s="430">
        <v>0.5</v>
      </c>
      <c r="O70" s="430" t="s">
        <v>11754</v>
      </c>
      <c r="P70" s="430" t="s">
        <v>1341</v>
      </c>
      <c r="Q70" s="430" t="s">
        <v>1626</v>
      </c>
      <c r="R70" s="430" t="s">
        <v>1626</v>
      </c>
      <c r="S70" s="430" t="s">
        <v>1626</v>
      </c>
      <c r="T70" s="430" t="s">
        <v>1226</v>
      </c>
      <c r="U70" s="430" t="s">
        <v>1226</v>
      </c>
      <c r="V70" s="430" t="s">
        <v>1226</v>
      </c>
      <c r="W70" s="451" t="s">
        <v>1226</v>
      </c>
      <c r="X70" s="451" t="s">
        <v>1226</v>
      </c>
      <c r="Y70" s="451" t="s">
        <v>1226</v>
      </c>
      <c r="Z70" s="430" t="s">
        <v>11241</v>
      </c>
      <c r="AA70" s="430">
        <v>60</v>
      </c>
      <c r="AB70" s="430">
        <v>45</v>
      </c>
      <c r="AC70" s="430">
        <v>15</v>
      </c>
      <c r="AD70" s="430" t="s">
        <v>1226</v>
      </c>
      <c r="AE70" s="430" t="s">
        <v>1226</v>
      </c>
      <c r="AF70" s="430" t="s">
        <v>1226</v>
      </c>
      <c r="AG70" s="451" t="s">
        <v>1226</v>
      </c>
      <c r="AH70" s="451" t="s">
        <v>1226</v>
      </c>
      <c r="AI70" s="451" t="s">
        <v>1226</v>
      </c>
      <c r="AJ70" s="430" t="s">
        <v>23</v>
      </c>
      <c r="AK70" s="430" t="s">
        <v>11755</v>
      </c>
      <c r="AL70" s="430" t="s">
        <v>11755</v>
      </c>
      <c r="AM70" s="430" t="s">
        <v>11756</v>
      </c>
      <c r="AN70" s="430" t="s">
        <v>1226</v>
      </c>
      <c r="AO70" s="430" t="s">
        <v>1226</v>
      </c>
      <c r="AP70" s="430" t="s">
        <v>1226</v>
      </c>
      <c r="AQ70" s="451" t="s">
        <v>1226</v>
      </c>
      <c r="AR70" s="451" t="s">
        <v>1226</v>
      </c>
      <c r="AS70" s="451" t="s">
        <v>1226</v>
      </c>
      <c r="AT70" s="430" t="s">
        <v>11757</v>
      </c>
      <c r="AU70" s="430" t="s">
        <v>11755</v>
      </c>
      <c r="AV70" s="430" t="s">
        <v>11755</v>
      </c>
      <c r="AW70" s="430" t="s">
        <v>11756</v>
      </c>
      <c r="AX70" s="430" t="s">
        <v>1226</v>
      </c>
      <c r="AY70" s="430" t="s">
        <v>1226</v>
      </c>
      <c r="AZ70" s="430" t="s">
        <v>1226</v>
      </c>
      <c r="BA70" s="451" t="s">
        <v>1226</v>
      </c>
      <c r="BB70" s="451" t="s">
        <v>1226</v>
      </c>
      <c r="BC70" s="451" t="s">
        <v>1226</v>
      </c>
      <c r="BD70" s="430" t="s">
        <v>8478</v>
      </c>
      <c r="BE70" s="430" t="s">
        <v>1626</v>
      </c>
      <c r="BF70" s="430" t="s">
        <v>1626</v>
      </c>
      <c r="BG70" s="430" t="s">
        <v>1626</v>
      </c>
      <c r="BH70" s="430" t="s">
        <v>1226</v>
      </c>
      <c r="BI70" s="430" t="s">
        <v>1226</v>
      </c>
      <c r="BJ70" s="430" t="s">
        <v>1226</v>
      </c>
      <c r="BK70" s="451" t="s">
        <v>1226</v>
      </c>
      <c r="BL70" s="451" t="s">
        <v>1226</v>
      </c>
      <c r="BM70" s="451" t="s">
        <v>1226</v>
      </c>
      <c r="BN70" s="430" t="s">
        <v>9</v>
      </c>
      <c r="BO70" s="430" t="s">
        <v>11758</v>
      </c>
      <c r="BP70" s="430" t="s">
        <v>1226</v>
      </c>
      <c r="BQ70" s="430" t="s">
        <v>1226</v>
      </c>
      <c r="BR70" s="430" t="s">
        <v>1226</v>
      </c>
      <c r="BS70" s="430" t="s">
        <v>1226</v>
      </c>
      <c r="BT70" s="430" t="s">
        <v>1226</v>
      </c>
      <c r="BU70" s="451" t="s">
        <v>1226</v>
      </c>
      <c r="BV70" s="451" t="s">
        <v>1226</v>
      </c>
      <c r="BW70" s="451" t="s">
        <v>1226</v>
      </c>
      <c r="BX70" s="430" t="s">
        <v>1624</v>
      </c>
      <c r="BY70" s="430" t="s">
        <v>1626</v>
      </c>
      <c r="BZ70" s="430" t="s">
        <v>1626</v>
      </c>
      <c r="CA70" s="430" t="s">
        <v>1626</v>
      </c>
      <c r="CB70" s="430" t="s">
        <v>1226</v>
      </c>
      <c r="CC70" s="430" t="s">
        <v>1226</v>
      </c>
      <c r="CD70" s="430" t="s">
        <v>1226</v>
      </c>
      <c r="CE70" s="451" t="s">
        <v>1226</v>
      </c>
      <c r="CF70" s="451" t="s">
        <v>1226</v>
      </c>
      <c r="CG70" s="451" t="s">
        <v>1226</v>
      </c>
      <c r="CH70" s="430" t="s">
        <v>1226</v>
      </c>
      <c r="CI70" s="430" t="s">
        <v>1226</v>
      </c>
      <c r="CJ70" s="430" t="s">
        <v>1226</v>
      </c>
      <c r="CK70" s="430" t="s">
        <v>1226</v>
      </c>
      <c r="CL70" s="430" t="s">
        <v>1226</v>
      </c>
      <c r="CM70" s="430" t="s">
        <v>1226</v>
      </c>
      <c r="CN70" s="430" t="s">
        <v>1226</v>
      </c>
      <c r="CO70" s="451" t="s">
        <v>1226</v>
      </c>
      <c r="CP70" s="451" t="s">
        <v>1226</v>
      </c>
      <c r="CQ70" s="451" t="s">
        <v>1226</v>
      </c>
      <c r="CR70" s="430" t="s">
        <v>11759</v>
      </c>
      <c r="CS70" s="430">
        <v>35</v>
      </c>
      <c r="CT70" s="430">
        <v>32</v>
      </c>
      <c r="CU70" s="430">
        <v>3</v>
      </c>
      <c r="CV70" s="430" t="s">
        <v>1226</v>
      </c>
      <c r="CW70" s="430" t="s">
        <v>1226</v>
      </c>
      <c r="CX70" s="430" t="s">
        <v>1226</v>
      </c>
      <c r="CY70" s="451" t="s">
        <v>1226</v>
      </c>
      <c r="CZ70" s="451" t="s">
        <v>1226</v>
      </c>
      <c r="DA70" s="451" t="s">
        <v>1226</v>
      </c>
      <c r="DB70" s="430" t="s">
        <v>11760</v>
      </c>
      <c r="DC70" s="430">
        <v>50</v>
      </c>
      <c r="DD70" s="430">
        <v>48</v>
      </c>
      <c r="DE70" s="430">
        <v>2</v>
      </c>
      <c r="DF70" s="430" t="s">
        <v>1226</v>
      </c>
      <c r="DG70" s="430" t="s">
        <v>1226</v>
      </c>
      <c r="DH70" s="430" t="s">
        <v>1226</v>
      </c>
      <c r="DI70" s="451" t="s">
        <v>1226</v>
      </c>
      <c r="DJ70" s="451" t="s">
        <v>1226</v>
      </c>
      <c r="DK70" s="451" t="s">
        <v>1226</v>
      </c>
      <c r="DL70" s="430" t="s">
        <v>11761</v>
      </c>
      <c r="DM70" s="430">
        <v>23</v>
      </c>
      <c r="DN70" s="430">
        <v>19</v>
      </c>
      <c r="DO70" s="430">
        <v>4</v>
      </c>
      <c r="DP70" s="430" t="s">
        <v>1226</v>
      </c>
      <c r="DQ70" s="430" t="s">
        <v>1226</v>
      </c>
      <c r="DR70" s="430" t="s">
        <v>1226</v>
      </c>
      <c r="DS70" s="451" t="s">
        <v>1226</v>
      </c>
      <c r="DT70" s="451" t="s">
        <v>1226</v>
      </c>
      <c r="DU70" s="451" t="s">
        <v>1226</v>
      </c>
      <c r="DV70" s="430" t="s">
        <v>11762</v>
      </c>
      <c r="DW70" s="430">
        <v>60</v>
      </c>
      <c r="DX70" s="430" t="s">
        <v>1626</v>
      </c>
      <c r="DY70" s="430" t="s">
        <v>1626</v>
      </c>
      <c r="DZ70" s="430" t="s">
        <v>1226</v>
      </c>
      <c r="EA70" s="430" t="s">
        <v>1226</v>
      </c>
      <c r="EB70" s="430" t="s">
        <v>1226</v>
      </c>
      <c r="EC70" s="451" t="s">
        <v>1226</v>
      </c>
      <c r="ED70" s="451" t="s">
        <v>1226</v>
      </c>
      <c r="EE70" s="451" t="s">
        <v>1226</v>
      </c>
      <c r="EF70" s="430" t="s">
        <v>66</v>
      </c>
      <c r="EG70" s="430">
        <v>235</v>
      </c>
      <c r="EH70" s="430">
        <v>90</v>
      </c>
      <c r="EI70" s="430">
        <v>145</v>
      </c>
      <c r="EJ70" s="430" t="s">
        <v>1226</v>
      </c>
      <c r="EK70" s="430" t="s">
        <v>1226</v>
      </c>
      <c r="EL70" s="430" t="s">
        <v>1226</v>
      </c>
      <c r="EM70" s="451" t="s">
        <v>1226</v>
      </c>
      <c r="EN70" s="451" t="s">
        <v>1226</v>
      </c>
      <c r="EO70" s="451" t="s">
        <v>1226</v>
      </c>
      <c r="EP70" s="430" t="s">
        <v>11705</v>
      </c>
      <c r="EQ70" s="430" t="s">
        <v>1226</v>
      </c>
      <c r="ER70" s="430" t="s">
        <v>1226</v>
      </c>
      <c r="ES70" s="430" t="s">
        <v>1226</v>
      </c>
      <c r="ET70" s="430" t="s">
        <v>1226</v>
      </c>
      <c r="EU70" s="430" t="s">
        <v>1226</v>
      </c>
      <c r="EV70" s="430" t="s">
        <v>1226</v>
      </c>
      <c r="EW70" s="451" t="s">
        <v>1226</v>
      </c>
      <c r="EX70" s="451" t="s">
        <v>1226</v>
      </c>
      <c r="EY70" s="451" t="s">
        <v>1226</v>
      </c>
      <c r="EZ70" s="430">
        <v>463</v>
      </c>
      <c r="FA70" s="430">
        <v>234</v>
      </c>
      <c r="FB70" s="430">
        <v>169</v>
      </c>
      <c r="FC70" s="430" t="s">
        <v>1226</v>
      </c>
      <c r="FD70" s="430" t="s">
        <v>1226</v>
      </c>
      <c r="FE70" s="430" t="s">
        <v>1226</v>
      </c>
      <c r="FF70" s="430" t="s">
        <v>1226</v>
      </c>
      <c r="FG70" s="430" t="s">
        <v>1226</v>
      </c>
      <c r="FH70" s="430" t="s">
        <v>1226</v>
      </c>
      <c r="FI70" s="430">
        <v>2021</v>
      </c>
      <c r="FJ70" s="430" t="s">
        <v>11763</v>
      </c>
      <c r="FK70" s="430" t="s">
        <v>5288</v>
      </c>
      <c r="FL70" s="430" t="s">
        <v>11764</v>
      </c>
      <c r="FM70" s="430" t="s">
        <v>1226</v>
      </c>
      <c r="FN70" s="443">
        <v>307.13101160862357</v>
      </c>
      <c r="FO70" s="443">
        <v>155.22388059701493</v>
      </c>
      <c r="FP70" s="443">
        <v>112.10613598673301</v>
      </c>
      <c r="FQ70" s="443" t="s">
        <v>1226</v>
      </c>
      <c r="FR70" s="443" t="s">
        <v>1226</v>
      </c>
      <c r="FS70" s="443" t="s">
        <v>1226</v>
      </c>
      <c r="FT70" s="443">
        <v>307.13101160862357</v>
      </c>
      <c r="FU70" s="430">
        <v>0</v>
      </c>
      <c r="FV70" s="430" t="s">
        <v>1226</v>
      </c>
      <c r="FW70" s="430">
        <v>0</v>
      </c>
      <c r="FX70" s="430" t="s">
        <v>1226</v>
      </c>
      <c r="FY70" s="430">
        <v>0</v>
      </c>
      <c r="FZ70" s="430" t="s">
        <v>1226</v>
      </c>
      <c r="GA70" s="430">
        <v>0</v>
      </c>
      <c r="GB70" s="430" t="s">
        <v>1226</v>
      </c>
      <c r="GC70" s="430" t="s">
        <v>11765</v>
      </c>
      <c r="GD70" s="430" t="s">
        <v>11766</v>
      </c>
      <c r="GE70" s="430" t="s">
        <v>1226</v>
      </c>
      <c r="GF70" s="430">
        <v>0.5</v>
      </c>
      <c r="GG70" s="430">
        <v>0.5</v>
      </c>
      <c r="GH70" s="430">
        <v>0</v>
      </c>
      <c r="GI70" s="430" t="s">
        <v>1226</v>
      </c>
      <c r="GJ70" s="430">
        <v>0.5</v>
      </c>
      <c r="GK70" s="430">
        <v>0.5</v>
      </c>
      <c r="GL70" s="430">
        <v>0.5</v>
      </c>
      <c r="GM70" s="430" t="s">
        <v>1226</v>
      </c>
      <c r="GN70" s="430">
        <v>0.5</v>
      </c>
      <c r="GO70" s="430">
        <v>0.5</v>
      </c>
      <c r="GP70" s="430">
        <v>0.5</v>
      </c>
      <c r="GQ70" s="430" t="s">
        <v>1226</v>
      </c>
      <c r="GR70" s="430">
        <v>0.5</v>
      </c>
      <c r="GS70" s="430">
        <v>0.5</v>
      </c>
      <c r="GT70" s="430">
        <v>0</v>
      </c>
      <c r="GU70" s="430" t="s">
        <v>1226</v>
      </c>
      <c r="GV70" s="430" t="s">
        <v>1226</v>
      </c>
      <c r="GW70" s="430" t="s">
        <v>1226</v>
      </c>
      <c r="GX70" s="430" t="s">
        <v>1226</v>
      </c>
      <c r="GY70" s="430" t="s">
        <v>1226</v>
      </c>
      <c r="GZ70" s="430" t="s">
        <v>11730</v>
      </c>
      <c r="HA70" s="430" t="s">
        <v>11731</v>
      </c>
      <c r="HB70" s="430">
        <v>0.5</v>
      </c>
      <c r="HC70" s="430">
        <v>0.5</v>
      </c>
      <c r="HD70" s="430">
        <v>0.5</v>
      </c>
      <c r="HE70" s="430">
        <v>0.5</v>
      </c>
      <c r="HF70" s="430">
        <v>0.5</v>
      </c>
      <c r="HG70" s="430">
        <v>0.5</v>
      </c>
      <c r="HH70" s="430">
        <v>0.5</v>
      </c>
      <c r="HI70" s="430">
        <v>0.5</v>
      </c>
      <c r="HJ70" s="430">
        <v>0.5</v>
      </c>
      <c r="HK70" s="430">
        <v>0.5</v>
      </c>
      <c r="HL70" s="430">
        <v>0.5</v>
      </c>
      <c r="HM70" s="430">
        <v>0.5</v>
      </c>
      <c r="HN70" s="430">
        <v>1</v>
      </c>
      <c r="HO70" s="430" t="s">
        <v>1226</v>
      </c>
      <c r="HP70" s="430" t="s">
        <v>1226</v>
      </c>
      <c r="HQ70" s="430" t="s">
        <v>1226</v>
      </c>
      <c r="HR70" s="430">
        <v>1</v>
      </c>
      <c r="HS70" s="430" t="s">
        <v>1226</v>
      </c>
      <c r="HT70" s="430" t="s">
        <v>1226</v>
      </c>
      <c r="HU70" s="430" t="s">
        <v>1226</v>
      </c>
      <c r="HV70" s="430">
        <v>1</v>
      </c>
      <c r="HW70" s="430" t="s">
        <v>1226</v>
      </c>
      <c r="HX70" s="430" t="s">
        <v>1226</v>
      </c>
      <c r="HY70" s="430" t="s">
        <v>1226</v>
      </c>
      <c r="HZ70" s="430" t="s">
        <v>1226</v>
      </c>
      <c r="IA70" s="430" t="s">
        <v>1226</v>
      </c>
      <c r="IB70" s="430" t="s">
        <v>1226</v>
      </c>
      <c r="IC70" s="430" t="s">
        <v>1226</v>
      </c>
      <c r="ID70" s="430" t="s">
        <v>1226</v>
      </c>
      <c r="IE70" s="430" t="s">
        <v>11767</v>
      </c>
      <c r="IF70" s="430" t="s">
        <v>11733</v>
      </c>
      <c r="IG70" s="430">
        <v>0</v>
      </c>
      <c r="IH70" s="430">
        <v>0</v>
      </c>
      <c r="II70" s="430">
        <v>0</v>
      </c>
      <c r="IJ70" s="430">
        <v>0</v>
      </c>
      <c r="IK70" s="430">
        <v>0</v>
      </c>
      <c r="IL70" s="430" t="s">
        <v>11768</v>
      </c>
      <c r="IM70" s="430" t="s">
        <v>11769</v>
      </c>
      <c r="IN70" s="430">
        <v>0</v>
      </c>
      <c r="IO70" s="430" t="s">
        <v>1226</v>
      </c>
      <c r="IP70" s="430">
        <v>0</v>
      </c>
      <c r="IQ70" s="430" t="s">
        <v>1226</v>
      </c>
      <c r="IR70" s="430">
        <v>0</v>
      </c>
      <c r="IS70" s="430" t="s">
        <v>1226</v>
      </c>
      <c r="IT70" s="430">
        <v>0</v>
      </c>
      <c r="IU70" s="430" t="s">
        <v>1226</v>
      </c>
      <c r="IV70" s="430" t="s">
        <v>11770</v>
      </c>
      <c r="IW70" s="430">
        <v>0</v>
      </c>
      <c r="IX70" s="430" t="s">
        <v>1226</v>
      </c>
      <c r="IY70" s="430">
        <v>0</v>
      </c>
      <c r="IZ70" s="430" t="s">
        <v>1226</v>
      </c>
      <c r="JA70" s="430">
        <v>0</v>
      </c>
      <c r="JB70" s="430" t="s">
        <v>1226</v>
      </c>
      <c r="JC70" s="430">
        <v>0</v>
      </c>
      <c r="JD70" s="430" t="s">
        <v>1226</v>
      </c>
      <c r="JE70" s="430" t="s">
        <v>1226</v>
      </c>
      <c r="JF70" s="430">
        <v>2021</v>
      </c>
      <c r="JG70" s="430" t="s">
        <v>5719</v>
      </c>
      <c r="JH70" s="430">
        <v>20</v>
      </c>
      <c r="JI70" s="430" t="s">
        <v>1067</v>
      </c>
      <c r="JJ70" s="430" t="s">
        <v>1067</v>
      </c>
      <c r="JK70" s="430">
        <v>20</v>
      </c>
      <c r="JL70" s="430" t="s">
        <v>1067</v>
      </c>
      <c r="JM70" s="430">
        <v>0.75</v>
      </c>
      <c r="JN70" s="430">
        <v>0.75</v>
      </c>
      <c r="JO70" s="430" t="s">
        <v>1226</v>
      </c>
      <c r="JP70" s="443">
        <v>20</v>
      </c>
      <c r="JQ70" s="443" t="s">
        <v>1226</v>
      </c>
      <c r="JR70" s="443" t="s">
        <v>1226</v>
      </c>
      <c r="JS70" s="443">
        <v>20</v>
      </c>
      <c r="JT70" s="443" t="s">
        <v>1226</v>
      </c>
      <c r="JU70" s="430" t="s">
        <v>11771</v>
      </c>
      <c r="JV70" s="430" t="s">
        <v>11771</v>
      </c>
      <c r="JW70" s="430" t="s">
        <v>1226</v>
      </c>
      <c r="JX70" s="430" t="s">
        <v>1226</v>
      </c>
      <c r="JY70" s="430" t="s">
        <v>1226</v>
      </c>
      <c r="JZ70" s="430" t="s">
        <v>1226</v>
      </c>
      <c r="KA70" s="430" t="s">
        <v>11772</v>
      </c>
      <c r="KB70" s="430" t="s">
        <v>11772</v>
      </c>
      <c r="KC70" s="430" t="s">
        <v>1226</v>
      </c>
      <c r="KD70" s="430" t="s">
        <v>1226</v>
      </c>
      <c r="KE70" s="430" t="s">
        <v>1226</v>
      </c>
      <c r="KF70" s="430" t="s">
        <v>1226</v>
      </c>
      <c r="KG70" s="430" t="s">
        <v>1421</v>
      </c>
      <c r="KH70" s="430" t="s">
        <v>1226</v>
      </c>
      <c r="KI70" s="430" t="s">
        <v>1226</v>
      </c>
      <c r="KJ70" s="430" t="s">
        <v>1422</v>
      </c>
      <c r="KK70" s="430" t="s">
        <v>1422</v>
      </c>
      <c r="KL70" s="430" t="s">
        <v>1226</v>
      </c>
      <c r="KM70" s="430" t="s">
        <v>1422</v>
      </c>
      <c r="KN70" s="430" t="s">
        <v>1422</v>
      </c>
      <c r="KO70" s="430" t="s">
        <v>1226</v>
      </c>
      <c r="KP70" s="430" t="s">
        <v>11773</v>
      </c>
      <c r="KQ70" s="430" t="s">
        <v>1423</v>
      </c>
      <c r="KR70" s="430">
        <v>0.62820000000000009</v>
      </c>
      <c r="KS70" s="430" t="s">
        <v>1226</v>
      </c>
      <c r="KT70" s="430" t="s">
        <v>1226</v>
      </c>
      <c r="KU70" s="430" t="s">
        <v>1226</v>
      </c>
      <c r="KV70" s="430" t="s">
        <v>1226</v>
      </c>
      <c r="KW70" s="430" t="s">
        <v>1226</v>
      </c>
      <c r="KX70" s="430" t="s">
        <v>1226</v>
      </c>
      <c r="KY70" s="430" t="s">
        <v>1226</v>
      </c>
      <c r="KZ70" s="430" t="s">
        <v>1226</v>
      </c>
      <c r="LA70" s="430" t="s">
        <v>1226</v>
      </c>
      <c r="LB70" s="430" t="s">
        <v>1226</v>
      </c>
      <c r="LC70" s="430" t="s">
        <v>1226</v>
      </c>
      <c r="LD70" s="430" t="s">
        <v>1226</v>
      </c>
      <c r="LE70" s="430" t="s">
        <v>1226</v>
      </c>
      <c r="LF70" s="430" t="s">
        <v>65</v>
      </c>
      <c r="LG70" s="430" t="s">
        <v>11774</v>
      </c>
      <c r="LH70" s="430">
        <v>2021</v>
      </c>
      <c r="LI70" s="430" t="s">
        <v>11775</v>
      </c>
      <c r="LJ70" s="430" t="s">
        <v>11776</v>
      </c>
      <c r="LK70" s="430">
        <v>159</v>
      </c>
      <c r="LL70" s="430">
        <v>159</v>
      </c>
      <c r="LM70" s="430" t="s">
        <v>1226</v>
      </c>
      <c r="LN70" s="430" t="s">
        <v>1226</v>
      </c>
      <c r="LO70" s="430">
        <v>0</v>
      </c>
      <c r="LP70" s="430" t="s">
        <v>1226</v>
      </c>
      <c r="LQ70" s="430" t="s">
        <v>1226</v>
      </c>
      <c r="LR70" s="430" t="s">
        <v>1226</v>
      </c>
      <c r="LS70" s="430" t="s">
        <v>1226</v>
      </c>
      <c r="LT70" s="430" t="s">
        <v>1226</v>
      </c>
      <c r="LU70" s="430" t="s">
        <v>1226</v>
      </c>
      <c r="LV70" s="430" t="s">
        <v>1226</v>
      </c>
      <c r="LW70" s="430" t="s">
        <v>1226</v>
      </c>
      <c r="LX70" s="430" t="s">
        <v>1226</v>
      </c>
      <c r="LY70" s="430" t="s">
        <v>1226</v>
      </c>
      <c r="LZ70" s="430" t="s">
        <v>1226</v>
      </c>
      <c r="MA70" s="430" t="s">
        <v>1226</v>
      </c>
      <c r="MB70" s="430" t="s">
        <v>1226</v>
      </c>
      <c r="MC70" s="430" t="s">
        <v>1226</v>
      </c>
      <c r="MD70" s="430" t="s">
        <v>1226</v>
      </c>
      <c r="ME70" s="430" t="s">
        <v>1226</v>
      </c>
      <c r="MF70" s="430" t="s">
        <v>1226</v>
      </c>
      <c r="MG70" s="430" t="s">
        <v>1226</v>
      </c>
      <c r="MH70" s="430" t="s">
        <v>1226</v>
      </c>
      <c r="MI70" s="430" t="s">
        <v>1226</v>
      </c>
      <c r="MJ70" s="430">
        <v>507</v>
      </c>
      <c r="MK70" s="430">
        <v>417</v>
      </c>
      <c r="ML70" s="430" t="s">
        <v>1226</v>
      </c>
      <c r="MM70" s="430" t="s">
        <v>1226</v>
      </c>
      <c r="MN70" s="430" t="s">
        <v>1226</v>
      </c>
      <c r="MO70" s="430" t="s">
        <v>1226</v>
      </c>
      <c r="MP70" s="430" t="s">
        <v>1226</v>
      </c>
      <c r="MQ70" s="430">
        <v>90</v>
      </c>
      <c r="MR70" s="430" t="s">
        <v>1226</v>
      </c>
      <c r="MS70" s="430" t="s">
        <v>1226</v>
      </c>
      <c r="MT70" s="430" t="s">
        <v>1226</v>
      </c>
      <c r="MU70" s="430" t="s">
        <v>1226</v>
      </c>
      <c r="MV70" s="430" t="s">
        <v>1226</v>
      </c>
      <c r="MW70" s="430" t="s">
        <v>1226</v>
      </c>
      <c r="MX70" s="430">
        <v>150</v>
      </c>
      <c r="MY70" s="430">
        <v>123</v>
      </c>
      <c r="MZ70" s="430" t="s">
        <v>1226</v>
      </c>
      <c r="NA70" s="430" t="s">
        <v>1226</v>
      </c>
      <c r="NB70" s="430">
        <v>27</v>
      </c>
      <c r="NC70" s="430" t="s">
        <v>1226</v>
      </c>
      <c r="ND70" s="430" t="s">
        <v>1226</v>
      </c>
      <c r="NE70" s="430" t="s">
        <v>1226</v>
      </c>
      <c r="NF70" s="430" t="s">
        <v>1226</v>
      </c>
      <c r="NG70" s="430" t="s">
        <v>1226</v>
      </c>
      <c r="NH70" s="430" t="s">
        <v>1226</v>
      </c>
      <c r="NI70" s="430" t="s">
        <v>1226</v>
      </c>
      <c r="NJ70" s="430" t="s">
        <v>1226</v>
      </c>
      <c r="NK70" s="430" t="s">
        <v>1226</v>
      </c>
      <c r="NL70" s="430" t="s">
        <v>1226</v>
      </c>
      <c r="NM70" s="430" t="s">
        <v>1226</v>
      </c>
      <c r="NN70" s="430" t="s">
        <v>1226</v>
      </c>
      <c r="NO70" s="430" t="s">
        <v>1226</v>
      </c>
      <c r="NP70" s="430" t="s">
        <v>1226</v>
      </c>
      <c r="NQ70" s="430" t="s">
        <v>1226</v>
      </c>
      <c r="NR70" s="430" t="s">
        <v>1226</v>
      </c>
      <c r="NS70" s="430" t="s">
        <v>1226</v>
      </c>
      <c r="NT70" s="430" t="s">
        <v>1226</v>
      </c>
      <c r="NU70" s="430" t="s">
        <v>1226</v>
      </c>
      <c r="NV70" s="430" t="s">
        <v>1226</v>
      </c>
      <c r="NW70" s="430" t="s">
        <v>1226</v>
      </c>
      <c r="NX70" s="430" t="s">
        <v>1226</v>
      </c>
      <c r="NY70" s="430" t="s">
        <v>1226</v>
      </c>
      <c r="NZ70" s="430" t="s">
        <v>1226</v>
      </c>
      <c r="OA70" s="430" t="s">
        <v>1226</v>
      </c>
      <c r="OB70" s="430" t="s">
        <v>1226</v>
      </c>
      <c r="OC70" s="430" t="s">
        <v>1226</v>
      </c>
      <c r="OD70" s="430" t="s">
        <v>1226</v>
      </c>
      <c r="OE70" s="430" t="s">
        <v>1226</v>
      </c>
      <c r="OF70" s="430" t="s">
        <v>1226</v>
      </c>
      <c r="OG70" s="430" t="s">
        <v>1226</v>
      </c>
      <c r="OH70" s="430" t="s">
        <v>1226</v>
      </c>
      <c r="OI70" s="430" t="s">
        <v>1226</v>
      </c>
      <c r="OJ70" s="430" t="s">
        <v>1226</v>
      </c>
      <c r="OK70" s="430" t="s">
        <v>1226</v>
      </c>
      <c r="OL70" s="430" t="s">
        <v>1226</v>
      </c>
      <c r="OM70" s="430" t="s">
        <v>1226</v>
      </c>
      <c r="ON70" s="430">
        <v>30</v>
      </c>
      <c r="OO70" s="430">
        <v>15</v>
      </c>
      <c r="OP70" s="430" t="s">
        <v>1226</v>
      </c>
      <c r="OQ70" s="430" t="s">
        <v>1226</v>
      </c>
      <c r="OR70" s="430">
        <v>15</v>
      </c>
      <c r="OS70" s="430" t="s">
        <v>1226</v>
      </c>
      <c r="OT70" s="430" t="s">
        <v>1226</v>
      </c>
      <c r="OU70" s="430" t="s">
        <v>1226</v>
      </c>
      <c r="OV70" s="430" t="s">
        <v>1226</v>
      </c>
      <c r="OW70" s="430" t="s">
        <v>1226</v>
      </c>
      <c r="OX70" s="430" t="s">
        <v>1226</v>
      </c>
      <c r="OY70" s="430" t="s">
        <v>1226</v>
      </c>
      <c r="OZ70" s="430" t="s">
        <v>1226</v>
      </c>
      <c r="PA70" s="430" t="s">
        <v>1226</v>
      </c>
      <c r="PB70" s="430" t="s">
        <v>1226</v>
      </c>
      <c r="PC70" s="430" t="s">
        <v>1226</v>
      </c>
      <c r="PD70" s="430" t="s">
        <v>1226</v>
      </c>
      <c r="PE70" s="430" t="s">
        <v>1226</v>
      </c>
      <c r="PF70" s="430" t="s">
        <v>1226</v>
      </c>
      <c r="PG70" s="430" t="s">
        <v>1226</v>
      </c>
      <c r="PH70" s="430" t="s">
        <v>1226</v>
      </c>
      <c r="PI70" s="430" t="s">
        <v>1226</v>
      </c>
      <c r="PJ70" s="430" t="s">
        <v>1226</v>
      </c>
      <c r="PK70" s="430" t="s">
        <v>1226</v>
      </c>
      <c r="PL70" s="430" t="s">
        <v>1226</v>
      </c>
      <c r="PM70" s="430" t="s">
        <v>1226</v>
      </c>
      <c r="PN70" s="430" t="s">
        <v>1226</v>
      </c>
      <c r="PO70" s="430" t="s">
        <v>1226</v>
      </c>
      <c r="PP70" s="430" t="s">
        <v>1226</v>
      </c>
      <c r="PQ70" s="430" t="s">
        <v>1226</v>
      </c>
      <c r="PR70" s="430" t="s">
        <v>1226</v>
      </c>
      <c r="PS70" s="430" t="s">
        <v>1226</v>
      </c>
      <c r="PT70" s="430" t="s">
        <v>1226</v>
      </c>
      <c r="PU70" s="430" t="s">
        <v>1226</v>
      </c>
      <c r="PV70" s="430" t="s">
        <v>1226</v>
      </c>
      <c r="PW70" s="430" t="s">
        <v>1226</v>
      </c>
      <c r="PX70" s="430" t="s">
        <v>1226</v>
      </c>
      <c r="PY70" s="430" t="s">
        <v>1226</v>
      </c>
      <c r="PZ70" s="430" t="s">
        <v>1226</v>
      </c>
      <c r="QA70" s="430" t="s">
        <v>1226</v>
      </c>
      <c r="QB70" s="430" t="s">
        <v>1226</v>
      </c>
      <c r="QC70" s="430" t="s">
        <v>1226</v>
      </c>
      <c r="QD70" s="430">
        <v>846</v>
      </c>
      <c r="QE70" s="430">
        <v>714</v>
      </c>
      <c r="QF70" s="430" t="s">
        <v>1226</v>
      </c>
      <c r="QG70" s="430" t="s">
        <v>1226</v>
      </c>
      <c r="QH70" s="430">
        <v>42</v>
      </c>
      <c r="QI70" s="430" t="s">
        <v>1226</v>
      </c>
      <c r="QJ70" s="430" t="s">
        <v>1226</v>
      </c>
      <c r="QK70" s="430">
        <v>90</v>
      </c>
      <c r="QL70" s="430" t="s">
        <v>1226</v>
      </c>
      <c r="QM70" s="430" t="s">
        <v>1226</v>
      </c>
      <c r="QN70" s="430" t="s">
        <v>1226</v>
      </c>
      <c r="QO70" s="430" t="s">
        <v>1226</v>
      </c>
      <c r="QP70" s="430" t="s">
        <v>1226</v>
      </c>
      <c r="QQ70" s="430" t="s">
        <v>1226</v>
      </c>
      <c r="QR70" s="430" t="s">
        <v>11777</v>
      </c>
      <c r="QS70" s="430" t="s">
        <v>11778</v>
      </c>
      <c r="QT70" s="443">
        <v>105.4726368159204</v>
      </c>
      <c r="QU70" s="443" t="s">
        <v>1226</v>
      </c>
      <c r="QV70" s="443">
        <v>336.31840796019901</v>
      </c>
      <c r="QW70" s="443">
        <v>99.50248756218906</v>
      </c>
      <c r="QX70" s="443" t="s">
        <v>1226</v>
      </c>
      <c r="QY70" s="443" t="s">
        <v>1226</v>
      </c>
      <c r="QZ70" s="443">
        <v>19.900497512437809</v>
      </c>
      <c r="RA70" s="443" t="s">
        <v>1226</v>
      </c>
      <c r="RB70" s="443" t="s">
        <v>1226</v>
      </c>
      <c r="RC70" s="443">
        <v>561.19402985074623</v>
      </c>
      <c r="RD70" s="443">
        <v>473.6318407960199</v>
      </c>
      <c r="RE70" s="443" t="s">
        <v>1226</v>
      </c>
      <c r="RF70" s="443" t="s">
        <v>1226</v>
      </c>
      <c r="RG70" s="443">
        <v>27.860696517412936</v>
      </c>
      <c r="RH70" s="443" t="s">
        <v>1226</v>
      </c>
      <c r="RI70" s="443" t="s">
        <v>1226</v>
      </c>
      <c r="RJ70" s="443">
        <v>59.701492537313435</v>
      </c>
      <c r="RK70" s="443" t="s">
        <v>1226</v>
      </c>
      <c r="RL70" s="443" t="s">
        <v>1226</v>
      </c>
      <c r="RM70" s="443" t="s">
        <v>1226</v>
      </c>
      <c r="RN70" s="443" t="s">
        <v>1226</v>
      </c>
      <c r="RO70" s="443" t="s">
        <v>1226</v>
      </c>
    </row>
    <row r="71" spans="1:483" x14ac:dyDescent="0.2">
      <c r="A71" s="430" t="s">
        <v>1434</v>
      </c>
      <c r="B71" s="430" t="s">
        <v>1435</v>
      </c>
      <c r="C71" s="430" t="s">
        <v>1047</v>
      </c>
      <c r="D71" s="430" t="s">
        <v>1048</v>
      </c>
      <c r="E71" s="430" t="s">
        <v>1049</v>
      </c>
      <c r="F71" s="443">
        <v>2.2814540000000001</v>
      </c>
      <c r="G71" s="444">
        <v>2518.4688910391301</v>
      </c>
      <c r="H71" s="430">
        <v>0.5</v>
      </c>
      <c r="I71" s="430">
        <v>0.5</v>
      </c>
      <c r="J71" s="430">
        <v>0.5</v>
      </c>
      <c r="K71" s="430">
        <v>0.5</v>
      </c>
      <c r="L71" s="430">
        <v>0.5</v>
      </c>
      <c r="M71" s="430">
        <v>0.5</v>
      </c>
      <c r="N71" s="430">
        <v>0.5</v>
      </c>
      <c r="O71" s="430" t="s">
        <v>11887</v>
      </c>
      <c r="P71" s="430" t="s">
        <v>11888</v>
      </c>
      <c r="Q71" s="430" t="s">
        <v>11889</v>
      </c>
      <c r="R71" s="430" t="s">
        <v>1226</v>
      </c>
      <c r="S71" s="430" t="s">
        <v>1226</v>
      </c>
      <c r="T71" s="430" t="s">
        <v>1226</v>
      </c>
      <c r="U71" s="430" t="s">
        <v>1226</v>
      </c>
      <c r="V71" s="430" t="s">
        <v>1226</v>
      </c>
      <c r="W71" s="451">
        <v>94</v>
      </c>
      <c r="X71" s="451">
        <v>6.3</v>
      </c>
      <c r="Y71" s="451" t="s">
        <v>1226</v>
      </c>
      <c r="Z71" s="430" t="s">
        <v>10</v>
      </c>
      <c r="AA71" s="430" t="s">
        <v>1226</v>
      </c>
      <c r="AB71" s="430" t="s">
        <v>1226</v>
      </c>
      <c r="AC71" s="430" t="s">
        <v>1226</v>
      </c>
      <c r="AD71" s="430" t="s">
        <v>1226</v>
      </c>
      <c r="AE71" s="430" t="s">
        <v>1226</v>
      </c>
      <c r="AF71" s="430" t="s">
        <v>1226</v>
      </c>
      <c r="AG71" s="451" t="s">
        <v>1226</v>
      </c>
      <c r="AH71" s="451" t="s">
        <v>1226</v>
      </c>
      <c r="AI71" s="451" t="s">
        <v>1226</v>
      </c>
      <c r="AJ71" s="430" t="s">
        <v>11890</v>
      </c>
      <c r="AK71" s="430" t="s">
        <v>1226</v>
      </c>
      <c r="AL71" s="430" t="s">
        <v>1226</v>
      </c>
      <c r="AM71" s="430" t="s">
        <v>1226</v>
      </c>
      <c r="AN71" s="430" t="s">
        <v>1226</v>
      </c>
      <c r="AO71" s="430" t="s">
        <v>1226</v>
      </c>
      <c r="AP71" s="430" t="s">
        <v>1226</v>
      </c>
      <c r="AQ71" s="451" t="s">
        <v>1226</v>
      </c>
      <c r="AR71" s="451" t="s">
        <v>1226</v>
      </c>
      <c r="AS71" s="451" t="s">
        <v>1226</v>
      </c>
      <c r="AT71" s="430" t="s">
        <v>119</v>
      </c>
      <c r="AU71" s="430" t="s">
        <v>1226</v>
      </c>
      <c r="AV71" s="430" t="s">
        <v>1226</v>
      </c>
      <c r="AW71" s="430" t="s">
        <v>1226</v>
      </c>
      <c r="AX71" s="430" t="s">
        <v>1226</v>
      </c>
      <c r="AY71" s="430" t="s">
        <v>1226</v>
      </c>
      <c r="AZ71" s="430" t="s">
        <v>1226</v>
      </c>
      <c r="BA71" s="451" t="s">
        <v>1226</v>
      </c>
      <c r="BB71" s="451" t="s">
        <v>1226</v>
      </c>
      <c r="BC71" s="451" t="s">
        <v>1226</v>
      </c>
      <c r="BD71" s="430" t="s">
        <v>8</v>
      </c>
      <c r="BE71" s="430" t="s">
        <v>1226</v>
      </c>
      <c r="BF71" s="430" t="s">
        <v>1226</v>
      </c>
      <c r="BG71" s="430" t="s">
        <v>1226</v>
      </c>
      <c r="BH71" s="430" t="s">
        <v>1226</v>
      </c>
      <c r="BI71" s="430" t="s">
        <v>1226</v>
      </c>
      <c r="BJ71" s="430" t="s">
        <v>1226</v>
      </c>
      <c r="BK71" s="451" t="s">
        <v>1226</v>
      </c>
      <c r="BL71" s="451" t="s">
        <v>1226</v>
      </c>
      <c r="BM71" s="451" t="s">
        <v>1226</v>
      </c>
      <c r="BN71" s="430" t="s">
        <v>1226</v>
      </c>
      <c r="BO71" s="430" t="s">
        <v>1226</v>
      </c>
      <c r="BP71" s="430" t="s">
        <v>1226</v>
      </c>
      <c r="BQ71" s="430" t="s">
        <v>1226</v>
      </c>
      <c r="BR71" s="430" t="s">
        <v>1226</v>
      </c>
      <c r="BS71" s="430" t="s">
        <v>1226</v>
      </c>
      <c r="BT71" s="430" t="s">
        <v>1226</v>
      </c>
      <c r="BU71" s="451" t="s">
        <v>1226</v>
      </c>
      <c r="BV71" s="451" t="s">
        <v>1226</v>
      </c>
      <c r="BW71" s="451" t="s">
        <v>1226</v>
      </c>
      <c r="BX71" s="430" t="s">
        <v>1226</v>
      </c>
      <c r="BY71" s="430" t="s">
        <v>1226</v>
      </c>
      <c r="BZ71" s="430" t="s">
        <v>1226</v>
      </c>
      <c r="CA71" s="430" t="s">
        <v>1226</v>
      </c>
      <c r="CB71" s="430" t="s">
        <v>1226</v>
      </c>
      <c r="CC71" s="430" t="s">
        <v>1226</v>
      </c>
      <c r="CD71" s="430" t="s">
        <v>1226</v>
      </c>
      <c r="CE71" s="451" t="s">
        <v>1226</v>
      </c>
      <c r="CF71" s="451" t="s">
        <v>1226</v>
      </c>
      <c r="CG71" s="451" t="s">
        <v>1226</v>
      </c>
      <c r="CH71" s="430" t="s">
        <v>1226</v>
      </c>
      <c r="CI71" s="430" t="s">
        <v>1226</v>
      </c>
      <c r="CJ71" s="430" t="s">
        <v>1226</v>
      </c>
      <c r="CK71" s="430" t="s">
        <v>1226</v>
      </c>
      <c r="CL71" s="430" t="s">
        <v>1226</v>
      </c>
      <c r="CM71" s="430" t="s">
        <v>1226</v>
      </c>
      <c r="CN71" s="430" t="s">
        <v>1226</v>
      </c>
      <c r="CO71" s="451" t="s">
        <v>1226</v>
      </c>
      <c r="CP71" s="451" t="s">
        <v>1226</v>
      </c>
      <c r="CQ71" s="451" t="s">
        <v>1226</v>
      </c>
      <c r="CR71" s="430" t="s">
        <v>1226</v>
      </c>
      <c r="CS71" s="430" t="s">
        <v>1226</v>
      </c>
      <c r="CT71" s="430" t="s">
        <v>1226</v>
      </c>
      <c r="CU71" s="430" t="s">
        <v>1226</v>
      </c>
      <c r="CV71" s="430" t="s">
        <v>1226</v>
      </c>
      <c r="CW71" s="430" t="s">
        <v>1226</v>
      </c>
      <c r="CX71" s="430" t="s">
        <v>1226</v>
      </c>
      <c r="CY71" s="451" t="s">
        <v>1226</v>
      </c>
      <c r="CZ71" s="451" t="s">
        <v>1226</v>
      </c>
      <c r="DA71" s="451" t="s">
        <v>1226</v>
      </c>
      <c r="DB71" s="430" t="s">
        <v>1226</v>
      </c>
      <c r="DC71" s="430" t="s">
        <v>1226</v>
      </c>
      <c r="DD71" s="430" t="s">
        <v>1226</v>
      </c>
      <c r="DE71" s="430" t="s">
        <v>1226</v>
      </c>
      <c r="DF71" s="430" t="s">
        <v>1226</v>
      </c>
      <c r="DG71" s="430" t="s">
        <v>1226</v>
      </c>
      <c r="DH71" s="430" t="s">
        <v>1226</v>
      </c>
      <c r="DI71" s="451" t="s">
        <v>1226</v>
      </c>
      <c r="DJ71" s="451" t="s">
        <v>1226</v>
      </c>
      <c r="DK71" s="451" t="s">
        <v>1226</v>
      </c>
      <c r="DL71" s="430" t="s">
        <v>1226</v>
      </c>
      <c r="DM71" s="430" t="s">
        <v>1226</v>
      </c>
      <c r="DN71" s="430" t="s">
        <v>1226</v>
      </c>
      <c r="DO71" s="430" t="s">
        <v>1226</v>
      </c>
      <c r="DP71" s="430" t="s">
        <v>1226</v>
      </c>
      <c r="DQ71" s="430" t="s">
        <v>1226</v>
      </c>
      <c r="DR71" s="430" t="s">
        <v>1226</v>
      </c>
      <c r="DS71" s="451" t="s">
        <v>1226</v>
      </c>
      <c r="DT71" s="451" t="s">
        <v>1226</v>
      </c>
      <c r="DU71" s="451" t="s">
        <v>1226</v>
      </c>
      <c r="DV71" s="430" t="s">
        <v>1226</v>
      </c>
      <c r="DW71" s="430" t="s">
        <v>1226</v>
      </c>
      <c r="DX71" s="430" t="s">
        <v>1226</v>
      </c>
      <c r="DY71" s="430" t="s">
        <v>1226</v>
      </c>
      <c r="DZ71" s="430" t="s">
        <v>1226</v>
      </c>
      <c r="EA71" s="430" t="s">
        <v>1226</v>
      </c>
      <c r="EB71" s="430" t="s">
        <v>1226</v>
      </c>
      <c r="EC71" s="451" t="s">
        <v>1226</v>
      </c>
      <c r="ED71" s="451" t="s">
        <v>1226</v>
      </c>
      <c r="EE71" s="451" t="s">
        <v>1226</v>
      </c>
      <c r="EF71" s="430" t="s">
        <v>1226</v>
      </c>
      <c r="EG71" s="430" t="s">
        <v>1226</v>
      </c>
      <c r="EH71" s="430" t="s">
        <v>1226</v>
      </c>
      <c r="EI71" s="430" t="s">
        <v>1226</v>
      </c>
      <c r="EJ71" s="430" t="s">
        <v>1226</v>
      </c>
      <c r="EK71" s="430" t="s">
        <v>1226</v>
      </c>
      <c r="EL71" s="430" t="s">
        <v>1226</v>
      </c>
      <c r="EM71" s="451" t="s">
        <v>1226</v>
      </c>
      <c r="EN71" s="451" t="s">
        <v>1226</v>
      </c>
      <c r="EO71" s="451" t="s">
        <v>1226</v>
      </c>
      <c r="EP71" s="430" t="s">
        <v>1226</v>
      </c>
      <c r="EQ71" s="430" t="s">
        <v>1226</v>
      </c>
      <c r="ER71" s="430" t="s">
        <v>1226</v>
      </c>
      <c r="ES71" s="430" t="s">
        <v>1226</v>
      </c>
      <c r="ET71" s="430" t="s">
        <v>1226</v>
      </c>
      <c r="EU71" s="430" t="s">
        <v>1226</v>
      </c>
      <c r="EV71" s="430" t="s">
        <v>1226</v>
      </c>
      <c r="EW71" s="451" t="s">
        <v>1226</v>
      </c>
      <c r="EX71" s="451" t="s">
        <v>1226</v>
      </c>
      <c r="EY71" s="451" t="s">
        <v>1226</v>
      </c>
      <c r="EZ71" s="430" t="s">
        <v>1226</v>
      </c>
      <c r="FA71" s="430" t="s">
        <v>1226</v>
      </c>
      <c r="FB71" s="430" t="s">
        <v>1226</v>
      </c>
      <c r="FC71" s="430" t="s">
        <v>1226</v>
      </c>
      <c r="FD71" s="430" t="s">
        <v>1226</v>
      </c>
      <c r="FE71" s="430" t="s">
        <v>1226</v>
      </c>
      <c r="FF71" s="430" t="s">
        <v>1226</v>
      </c>
      <c r="FG71" s="430" t="s">
        <v>1226</v>
      </c>
      <c r="FH71" s="430" t="s">
        <v>1226</v>
      </c>
      <c r="FI71" s="430" t="s">
        <v>3909</v>
      </c>
      <c r="FJ71" s="430" t="s">
        <v>11799</v>
      </c>
      <c r="FK71" s="430" t="s">
        <v>4213</v>
      </c>
      <c r="FL71" s="430" t="s">
        <v>1436</v>
      </c>
      <c r="FM71" s="430" t="s">
        <v>11891</v>
      </c>
      <c r="FN71" s="443">
        <v>14.423484677272018</v>
      </c>
      <c r="FO71" s="443" t="s">
        <v>1226</v>
      </c>
      <c r="FP71" s="443" t="s">
        <v>1226</v>
      </c>
      <c r="FQ71" s="443" t="s">
        <v>1226</v>
      </c>
      <c r="FR71" s="443" t="s">
        <v>1226</v>
      </c>
      <c r="FS71" s="443" t="s">
        <v>1226</v>
      </c>
      <c r="FT71" s="443">
        <v>14.423484677272018</v>
      </c>
      <c r="FU71" s="430">
        <v>0.33</v>
      </c>
      <c r="FV71" s="430">
        <v>1</v>
      </c>
      <c r="FW71" s="430">
        <v>0</v>
      </c>
      <c r="FX71" s="430">
        <v>0</v>
      </c>
      <c r="FY71" s="430">
        <v>0.66</v>
      </c>
      <c r="FZ71" s="430">
        <v>1</v>
      </c>
      <c r="GA71" s="430">
        <v>0</v>
      </c>
      <c r="GB71" s="430">
        <v>0</v>
      </c>
      <c r="GC71" s="430" t="s">
        <v>11892</v>
      </c>
      <c r="GD71" s="430" t="s">
        <v>11893</v>
      </c>
      <c r="GE71" s="430" t="s">
        <v>1226</v>
      </c>
      <c r="GF71" s="430">
        <v>0</v>
      </c>
      <c r="GG71" s="430">
        <v>0</v>
      </c>
      <c r="GH71" s="430">
        <v>0</v>
      </c>
      <c r="GI71" s="430">
        <v>1</v>
      </c>
      <c r="GJ71" s="430" t="s">
        <v>1226</v>
      </c>
      <c r="GK71" s="430" t="s">
        <v>1226</v>
      </c>
      <c r="GL71" s="430" t="s">
        <v>1226</v>
      </c>
      <c r="GM71" s="430">
        <v>1</v>
      </c>
      <c r="GN71" s="430" t="s">
        <v>1226</v>
      </c>
      <c r="GO71" s="430" t="s">
        <v>1226</v>
      </c>
      <c r="GP71" s="430" t="s">
        <v>1226</v>
      </c>
      <c r="GQ71" s="430" t="s">
        <v>1226</v>
      </c>
      <c r="GR71" s="430">
        <v>0</v>
      </c>
      <c r="GS71" s="430">
        <v>1</v>
      </c>
      <c r="GT71" s="430">
        <v>0</v>
      </c>
      <c r="GU71" s="430" t="s">
        <v>1226</v>
      </c>
      <c r="GV71" s="430">
        <v>1</v>
      </c>
      <c r="GW71" s="430" t="s">
        <v>1226</v>
      </c>
      <c r="GX71" s="430" t="s">
        <v>1226</v>
      </c>
      <c r="GY71" s="430" t="s">
        <v>1226</v>
      </c>
      <c r="GZ71" s="430" t="s">
        <v>1226</v>
      </c>
      <c r="HA71" s="430" t="s">
        <v>1226</v>
      </c>
      <c r="HB71" s="430">
        <v>0.5</v>
      </c>
      <c r="HC71" s="430">
        <v>0</v>
      </c>
      <c r="HD71" s="430">
        <v>0.5</v>
      </c>
      <c r="HE71" s="430">
        <v>0</v>
      </c>
      <c r="HF71" s="430">
        <v>0</v>
      </c>
      <c r="HG71" s="430">
        <v>0</v>
      </c>
      <c r="HH71" s="430">
        <v>0.5</v>
      </c>
      <c r="HI71" s="430">
        <v>0.5</v>
      </c>
      <c r="HJ71" s="430">
        <v>0.5</v>
      </c>
      <c r="HK71" s="430">
        <v>0.5</v>
      </c>
      <c r="HL71" s="430">
        <v>0.5</v>
      </c>
      <c r="HM71" s="430">
        <v>0.5</v>
      </c>
      <c r="HN71" s="430">
        <v>1</v>
      </c>
      <c r="HO71" s="430" t="s">
        <v>1226</v>
      </c>
      <c r="HP71" s="430" t="s">
        <v>1226</v>
      </c>
      <c r="HQ71" s="430" t="s">
        <v>1226</v>
      </c>
      <c r="HR71" s="430" t="s">
        <v>1226</v>
      </c>
      <c r="HS71" s="430">
        <v>0</v>
      </c>
      <c r="HT71" s="430">
        <v>0</v>
      </c>
      <c r="HU71" s="430">
        <v>0</v>
      </c>
      <c r="HV71" s="430" t="s">
        <v>1226</v>
      </c>
      <c r="HW71" s="430">
        <v>0</v>
      </c>
      <c r="HX71" s="430">
        <v>0</v>
      </c>
      <c r="HY71" s="430">
        <v>0</v>
      </c>
      <c r="HZ71" s="430" t="s">
        <v>1226</v>
      </c>
      <c r="IA71" s="430">
        <v>1</v>
      </c>
      <c r="IB71" s="430" t="s">
        <v>1226</v>
      </c>
      <c r="IC71" s="430" t="s">
        <v>1226</v>
      </c>
      <c r="ID71" s="430" t="s">
        <v>1226</v>
      </c>
      <c r="IE71" s="430" t="s">
        <v>11894</v>
      </c>
      <c r="IF71" s="430" t="s">
        <v>11895</v>
      </c>
      <c r="IG71" s="430">
        <v>0</v>
      </c>
      <c r="IH71" s="430">
        <v>0</v>
      </c>
      <c r="II71" s="430">
        <v>1</v>
      </c>
      <c r="IJ71" s="430">
        <v>0.5</v>
      </c>
      <c r="IK71" s="430">
        <v>0</v>
      </c>
      <c r="IL71" s="430" t="s">
        <v>11896</v>
      </c>
      <c r="IM71" s="430" t="s">
        <v>11897</v>
      </c>
      <c r="IN71" s="430">
        <v>0.5</v>
      </c>
      <c r="IO71" s="430">
        <v>60</v>
      </c>
      <c r="IP71" s="430">
        <v>1</v>
      </c>
      <c r="IQ71" s="430">
        <v>80</v>
      </c>
      <c r="IR71" s="430">
        <v>0.5</v>
      </c>
      <c r="IS71" s="430">
        <v>60</v>
      </c>
      <c r="IT71" s="430">
        <v>1</v>
      </c>
      <c r="IU71" s="430">
        <v>80</v>
      </c>
      <c r="IV71" s="430" t="s">
        <v>1226</v>
      </c>
      <c r="IW71" s="430">
        <v>0.5</v>
      </c>
      <c r="IX71" s="430">
        <v>60</v>
      </c>
      <c r="IY71" s="430">
        <v>1</v>
      </c>
      <c r="IZ71" s="430">
        <v>80</v>
      </c>
      <c r="JA71" s="430">
        <v>0.5</v>
      </c>
      <c r="JB71" s="430">
        <v>60</v>
      </c>
      <c r="JC71" s="430">
        <v>1</v>
      </c>
      <c r="JD71" s="430">
        <v>80</v>
      </c>
      <c r="JE71" s="430" t="s">
        <v>1226</v>
      </c>
      <c r="JF71" s="430" t="s">
        <v>11504</v>
      </c>
      <c r="JG71" s="430" t="s">
        <v>11799</v>
      </c>
      <c r="JH71" s="430" t="s">
        <v>1226</v>
      </c>
      <c r="JI71" s="430" t="s">
        <v>1101</v>
      </c>
      <c r="JJ71" s="430" t="s">
        <v>11898</v>
      </c>
      <c r="JK71" s="430" t="s">
        <v>1101</v>
      </c>
      <c r="JL71" s="430" t="s">
        <v>1101</v>
      </c>
      <c r="JM71" s="430">
        <v>0.75</v>
      </c>
      <c r="JN71" s="430">
        <v>0.75</v>
      </c>
      <c r="JO71" s="430" t="s">
        <v>1226</v>
      </c>
      <c r="JP71" s="443" t="s">
        <v>1226</v>
      </c>
      <c r="JQ71" s="443" t="s">
        <v>1226</v>
      </c>
      <c r="JR71" s="443">
        <v>2.8287468452102482</v>
      </c>
      <c r="JS71" s="443" t="s">
        <v>1226</v>
      </c>
      <c r="JT71" s="443" t="s">
        <v>1226</v>
      </c>
      <c r="JU71" s="430" t="s">
        <v>1226</v>
      </c>
      <c r="JV71" s="430" t="s">
        <v>1226</v>
      </c>
      <c r="JW71" s="430" t="s">
        <v>1226</v>
      </c>
      <c r="JX71" s="430" t="s">
        <v>1226</v>
      </c>
      <c r="JY71" s="430" t="s">
        <v>1226</v>
      </c>
      <c r="JZ71" s="430" t="s">
        <v>1226</v>
      </c>
      <c r="KA71" s="430">
        <v>232261192</v>
      </c>
      <c r="KB71" s="430">
        <v>232261192</v>
      </c>
      <c r="KC71" s="430">
        <v>1</v>
      </c>
      <c r="KD71" s="430">
        <v>339000000</v>
      </c>
      <c r="KE71" s="430">
        <v>266440885</v>
      </c>
      <c r="KF71" s="430">
        <v>0.5</v>
      </c>
      <c r="KG71" s="430" t="s">
        <v>1226</v>
      </c>
      <c r="KH71" s="430" t="s">
        <v>1226</v>
      </c>
      <c r="KI71" s="430" t="s">
        <v>1226</v>
      </c>
      <c r="KJ71" s="430" t="s">
        <v>1226</v>
      </c>
      <c r="KK71" s="430" t="s">
        <v>1226</v>
      </c>
      <c r="KL71" s="430" t="s">
        <v>1226</v>
      </c>
      <c r="KM71" s="430" t="s">
        <v>1226</v>
      </c>
      <c r="KN71" s="430" t="s">
        <v>1226</v>
      </c>
      <c r="KO71" s="430" t="s">
        <v>1226</v>
      </c>
      <c r="KP71" s="430" t="s">
        <v>11899</v>
      </c>
      <c r="KQ71" s="430" t="s">
        <v>11900</v>
      </c>
      <c r="KR71" s="430" t="s">
        <v>1226</v>
      </c>
      <c r="KS71" s="430" t="s">
        <v>1226</v>
      </c>
      <c r="KT71" s="430">
        <v>14.111415083449277</v>
      </c>
      <c r="KU71" s="430">
        <v>20.596508922116033</v>
      </c>
      <c r="KV71" s="430" t="s">
        <v>1226</v>
      </c>
      <c r="KW71" s="430" t="s">
        <v>1226</v>
      </c>
      <c r="KX71" s="430" t="s">
        <v>1226</v>
      </c>
      <c r="KY71" s="430" t="s">
        <v>1226</v>
      </c>
      <c r="KZ71" s="430" t="s">
        <v>1226</v>
      </c>
      <c r="LA71" s="430">
        <v>14.111415083449277</v>
      </c>
      <c r="LB71" s="430">
        <v>16.188059189141569</v>
      </c>
      <c r="LC71" s="430" t="s">
        <v>1226</v>
      </c>
      <c r="LD71" s="430" t="s">
        <v>1226</v>
      </c>
      <c r="LE71" s="430" t="s">
        <v>1226</v>
      </c>
      <c r="LF71" s="430" t="s">
        <v>1435</v>
      </c>
      <c r="LG71" s="430" t="s">
        <v>1442</v>
      </c>
      <c r="LH71" s="430" t="s">
        <v>3909</v>
      </c>
      <c r="LI71" s="430" t="s">
        <v>11901</v>
      </c>
      <c r="LJ71" s="430" t="s">
        <v>11779</v>
      </c>
      <c r="LK71" s="430">
        <v>143399524</v>
      </c>
      <c r="LL71" s="430">
        <v>124162269</v>
      </c>
      <c r="LM71" s="430">
        <v>124162269</v>
      </c>
      <c r="LN71" s="430" t="s">
        <v>1226</v>
      </c>
      <c r="LO71" s="430">
        <v>19237255</v>
      </c>
      <c r="LP71" s="430">
        <v>19237255</v>
      </c>
      <c r="LQ71" s="430">
        <v>0</v>
      </c>
      <c r="LR71" s="430" t="s">
        <v>1226</v>
      </c>
      <c r="LS71" s="430" t="s">
        <v>1226</v>
      </c>
      <c r="LT71" s="430" t="s">
        <v>1226</v>
      </c>
      <c r="LU71" s="430" t="s">
        <v>1226</v>
      </c>
      <c r="LV71" s="430" t="s">
        <v>1101</v>
      </c>
      <c r="LW71" s="430" t="s">
        <v>1101</v>
      </c>
      <c r="LX71" s="430" t="s">
        <v>1226</v>
      </c>
      <c r="LY71" s="430" t="s">
        <v>1226</v>
      </c>
      <c r="LZ71" s="430" t="s">
        <v>1101</v>
      </c>
      <c r="MA71" s="430" t="s">
        <v>1226</v>
      </c>
      <c r="MB71" s="430" t="s">
        <v>1226</v>
      </c>
      <c r="MC71" s="430" t="s">
        <v>1101</v>
      </c>
      <c r="MD71" s="430" t="s">
        <v>1226</v>
      </c>
      <c r="ME71" s="430" t="s">
        <v>1226</v>
      </c>
      <c r="MF71" s="430" t="s">
        <v>1101</v>
      </c>
      <c r="MG71" s="430" t="s">
        <v>1226</v>
      </c>
      <c r="MH71" s="430" t="s">
        <v>1226</v>
      </c>
      <c r="MI71" s="430" t="s">
        <v>1226</v>
      </c>
      <c r="MJ71" s="430" t="s">
        <v>1226</v>
      </c>
      <c r="MK71" s="430" t="s">
        <v>1226</v>
      </c>
      <c r="ML71" s="430" t="s">
        <v>1226</v>
      </c>
      <c r="MM71" s="430" t="s">
        <v>1226</v>
      </c>
      <c r="MN71" s="430" t="s">
        <v>1226</v>
      </c>
      <c r="MO71" s="430" t="s">
        <v>1226</v>
      </c>
      <c r="MP71" s="430" t="s">
        <v>1226</v>
      </c>
      <c r="MQ71" s="430" t="s">
        <v>1226</v>
      </c>
      <c r="MR71" s="430" t="s">
        <v>1226</v>
      </c>
      <c r="MS71" s="430" t="s">
        <v>1226</v>
      </c>
      <c r="MT71" s="430" t="s">
        <v>1226</v>
      </c>
      <c r="MU71" s="430" t="s">
        <v>1226</v>
      </c>
      <c r="MV71" s="430" t="s">
        <v>1226</v>
      </c>
      <c r="MW71" s="430" t="s">
        <v>1226</v>
      </c>
      <c r="MX71" s="430">
        <v>0</v>
      </c>
      <c r="MY71" s="430">
        <v>0</v>
      </c>
      <c r="MZ71" s="430">
        <v>0</v>
      </c>
      <c r="NA71" s="430">
        <v>0</v>
      </c>
      <c r="NB71" s="430">
        <v>0</v>
      </c>
      <c r="NC71" s="430">
        <v>0</v>
      </c>
      <c r="ND71" s="430">
        <v>0</v>
      </c>
      <c r="NE71" s="430">
        <v>0</v>
      </c>
      <c r="NF71" s="430">
        <v>0</v>
      </c>
      <c r="NG71" s="430">
        <v>0</v>
      </c>
      <c r="NH71" s="430">
        <v>0</v>
      </c>
      <c r="NI71" s="430">
        <v>0</v>
      </c>
      <c r="NJ71" s="430">
        <v>0</v>
      </c>
      <c r="NK71" s="430" t="s">
        <v>1226</v>
      </c>
      <c r="NL71" s="430">
        <v>188812847.86000001</v>
      </c>
      <c r="NM71" s="430">
        <v>188812847.86000001</v>
      </c>
      <c r="NN71" s="430">
        <v>29518224.079999998</v>
      </c>
      <c r="NO71" s="430">
        <v>159294623.78</v>
      </c>
      <c r="NP71" s="430">
        <v>0</v>
      </c>
      <c r="NQ71" s="430">
        <v>0</v>
      </c>
      <c r="NR71" s="430">
        <v>0</v>
      </c>
      <c r="NS71" s="430">
        <v>0</v>
      </c>
      <c r="NT71" s="430">
        <v>0</v>
      </c>
      <c r="NU71" s="430">
        <v>0</v>
      </c>
      <c r="NV71" s="430">
        <v>0</v>
      </c>
      <c r="NW71" s="430">
        <v>0</v>
      </c>
      <c r="NX71" s="430">
        <v>0</v>
      </c>
      <c r="NY71" s="430" t="s">
        <v>1226</v>
      </c>
      <c r="NZ71" s="430">
        <v>39014925</v>
      </c>
      <c r="OA71" s="430">
        <v>39014925</v>
      </c>
      <c r="OB71" s="430">
        <v>0</v>
      </c>
      <c r="OC71" s="430">
        <v>39014925</v>
      </c>
      <c r="OD71" s="430" t="s">
        <v>1226</v>
      </c>
      <c r="OE71" s="430" t="s">
        <v>1226</v>
      </c>
      <c r="OF71" s="430" t="s">
        <v>1226</v>
      </c>
      <c r="OG71" s="430">
        <v>0</v>
      </c>
      <c r="OH71" s="430">
        <v>0</v>
      </c>
      <c r="OI71" s="430">
        <v>0</v>
      </c>
      <c r="OJ71" s="430" t="s">
        <v>1226</v>
      </c>
      <c r="OK71" s="430" t="s">
        <v>1226</v>
      </c>
      <c r="OL71" s="430" t="s">
        <v>1226</v>
      </c>
      <c r="OM71" s="430" t="s">
        <v>1226</v>
      </c>
      <c r="ON71" s="430">
        <v>8108790.8600000003</v>
      </c>
      <c r="OO71" s="430" t="s">
        <v>1226</v>
      </c>
      <c r="OP71" s="430" t="s">
        <v>1226</v>
      </c>
      <c r="OQ71" s="430" t="s">
        <v>1226</v>
      </c>
      <c r="OR71" s="430" t="s">
        <v>1226</v>
      </c>
      <c r="OS71" s="430" t="s">
        <v>1226</v>
      </c>
      <c r="OT71" s="430" t="s">
        <v>1226</v>
      </c>
      <c r="OU71" s="430">
        <v>8108790.8600000003</v>
      </c>
      <c r="OV71" s="430">
        <v>0</v>
      </c>
      <c r="OW71" s="430">
        <v>0</v>
      </c>
      <c r="OX71" s="430" t="s">
        <v>1226</v>
      </c>
      <c r="OY71" s="430" t="s">
        <v>1226</v>
      </c>
      <c r="OZ71" s="430" t="s">
        <v>1226</v>
      </c>
      <c r="PA71" s="430" t="s">
        <v>1226</v>
      </c>
      <c r="PB71" s="430">
        <v>194778211</v>
      </c>
      <c r="PC71" s="430">
        <v>194778211</v>
      </c>
      <c r="PD71" s="430" t="s">
        <v>1226</v>
      </c>
      <c r="PE71" s="430">
        <v>194778211</v>
      </c>
      <c r="PF71" s="430" t="s">
        <v>1226</v>
      </c>
      <c r="PG71" s="430" t="s">
        <v>1226</v>
      </c>
      <c r="PH71" s="430" t="s">
        <v>1226</v>
      </c>
      <c r="PI71" s="430" t="s">
        <v>1226</v>
      </c>
      <c r="PJ71" s="430" t="s">
        <v>1226</v>
      </c>
      <c r="PK71" s="430" t="s">
        <v>1226</v>
      </c>
      <c r="PL71" s="430" t="s">
        <v>1226</v>
      </c>
      <c r="PM71" s="430" t="s">
        <v>1226</v>
      </c>
      <c r="PN71" s="430" t="s">
        <v>1226</v>
      </c>
      <c r="PO71" s="430" t="s">
        <v>1226</v>
      </c>
      <c r="PP71" s="430" t="s">
        <v>1226</v>
      </c>
      <c r="PQ71" s="430" t="s">
        <v>1226</v>
      </c>
      <c r="PR71" s="430" t="s">
        <v>1226</v>
      </c>
      <c r="PS71" s="430" t="s">
        <v>1226</v>
      </c>
      <c r="PT71" s="430" t="s">
        <v>1226</v>
      </c>
      <c r="PU71" s="430" t="s">
        <v>1226</v>
      </c>
      <c r="PV71" s="430" t="s">
        <v>1226</v>
      </c>
      <c r="PW71" s="430" t="s">
        <v>1226</v>
      </c>
      <c r="PX71" s="430" t="s">
        <v>1226</v>
      </c>
      <c r="PY71" s="430" t="s">
        <v>1226</v>
      </c>
      <c r="PZ71" s="430" t="s">
        <v>1226</v>
      </c>
      <c r="QA71" s="430" t="s">
        <v>1226</v>
      </c>
      <c r="QB71" s="430" t="s">
        <v>1226</v>
      </c>
      <c r="QC71" s="430" t="s">
        <v>1226</v>
      </c>
      <c r="QD71" s="430">
        <v>574114298.72000003</v>
      </c>
      <c r="QE71" s="430">
        <v>546768252.68599999</v>
      </c>
      <c r="QF71" s="430" t="s">
        <v>11902</v>
      </c>
      <c r="QG71" s="430">
        <v>357974259.77999997</v>
      </c>
      <c r="QH71" s="430">
        <v>19237255</v>
      </c>
      <c r="QI71" s="430">
        <v>19237255</v>
      </c>
      <c r="QJ71" s="430" t="s">
        <v>1226</v>
      </c>
      <c r="QK71" s="430">
        <v>8108790.8600000003</v>
      </c>
      <c r="QL71" s="430" t="s">
        <v>1226</v>
      </c>
      <c r="QM71" s="430" t="s">
        <v>1226</v>
      </c>
      <c r="QN71" s="430" t="s">
        <v>1226</v>
      </c>
      <c r="QO71" s="430" t="s">
        <v>1226</v>
      </c>
      <c r="QP71" s="430" t="s">
        <v>1226</v>
      </c>
      <c r="QQ71" s="430" t="s">
        <v>1226</v>
      </c>
      <c r="QR71" s="430" t="s">
        <v>11903</v>
      </c>
      <c r="QS71" s="430" t="s">
        <v>11904</v>
      </c>
      <c r="QT71" s="443">
        <v>8.712476623873723</v>
      </c>
      <c r="QU71" s="443" t="s">
        <v>1226</v>
      </c>
      <c r="QV71" s="443" t="s">
        <v>1226</v>
      </c>
      <c r="QW71" s="443" t="s">
        <v>1226</v>
      </c>
      <c r="QX71" s="443">
        <v>11.471638659464977</v>
      </c>
      <c r="QY71" s="443">
        <v>2.3704166691981943</v>
      </c>
      <c r="QZ71" s="443">
        <v>0.49266307756803224</v>
      </c>
      <c r="RA71" s="443">
        <v>11.834074220340117</v>
      </c>
      <c r="RB71" s="443" t="s">
        <v>1226</v>
      </c>
      <c r="RC71" s="443">
        <v>34.881269250445044</v>
      </c>
      <c r="RD71" s="443">
        <v>33.219814733855436</v>
      </c>
      <c r="RE71" s="443">
        <v>9.3371140025882351</v>
      </c>
      <c r="RF71" s="443">
        <v>21.7493216384857</v>
      </c>
      <c r="RG71" s="443">
        <v>1.1687914284499152</v>
      </c>
      <c r="RH71" s="443">
        <v>1.1687914284499152</v>
      </c>
      <c r="RI71" s="443">
        <v>0</v>
      </c>
      <c r="RJ71" s="443">
        <v>0.49266307756803224</v>
      </c>
      <c r="RK71" s="443" t="s">
        <v>1226</v>
      </c>
      <c r="RL71" s="443" t="s">
        <v>1226</v>
      </c>
      <c r="RM71" s="443" t="s">
        <v>1226</v>
      </c>
      <c r="RN71" s="443" t="s">
        <v>1226</v>
      </c>
      <c r="RO71" s="443" t="s">
        <v>1226</v>
      </c>
    </row>
    <row r="72" spans="1:483" x14ac:dyDescent="0.2">
      <c r="A72" s="430" t="s">
        <v>1424</v>
      </c>
      <c r="B72" s="430" t="s">
        <v>67</v>
      </c>
      <c r="C72" s="430" t="s">
        <v>1047</v>
      </c>
      <c r="D72" s="430" t="s">
        <v>1048</v>
      </c>
      <c r="E72" s="430" t="s">
        <v>1039</v>
      </c>
      <c r="F72" s="443">
        <v>5.193416</v>
      </c>
      <c r="G72" s="444">
        <v>3486.7413700000002</v>
      </c>
      <c r="H72" s="430">
        <v>0.5</v>
      </c>
      <c r="I72" s="430">
        <v>0.5</v>
      </c>
      <c r="J72" s="430">
        <v>0.5</v>
      </c>
      <c r="K72" s="430">
        <v>0.5</v>
      </c>
      <c r="L72" s="430">
        <v>0.25</v>
      </c>
      <c r="M72" s="430">
        <v>0.5</v>
      </c>
      <c r="N72" s="430">
        <v>0.5</v>
      </c>
      <c r="O72" s="430" t="s">
        <v>12019</v>
      </c>
      <c r="P72" s="430" t="s">
        <v>11979</v>
      </c>
      <c r="Q72" s="430">
        <v>500</v>
      </c>
      <c r="R72" s="430" t="s">
        <v>1226</v>
      </c>
      <c r="S72" s="430" t="s">
        <v>1226</v>
      </c>
      <c r="T72" s="430" t="s">
        <v>1226</v>
      </c>
      <c r="U72" s="430" t="s">
        <v>1226</v>
      </c>
      <c r="V72" s="430" t="s">
        <v>1226</v>
      </c>
      <c r="W72" s="451" t="s">
        <v>1226</v>
      </c>
      <c r="X72" s="451" t="s">
        <v>1226</v>
      </c>
      <c r="Y72" s="451" t="s">
        <v>1226</v>
      </c>
      <c r="Z72" s="430" t="s">
        <v>1426</v>
      </c>
      <c r="AA72" s="430">
        <v>500</v>
      </c>
      <c r="AB72" s="430" t="s">
        <v>1226</v>
      </c>
      <c r="AC72" s="430" t="s">
        <v>1226</v>
      </c>
      <c r="AD72" s="430" t="s">
        <v>1226</v>
      </c>
      <c r="AE72" s="430" t="s">
        <v>1226</v>
      </c>
      <c r="AF72" s="430" t="s">
        <v>1226</v>
      </c>
      <c r="AG72" s="451" t="s">
        <v>1226</v>
      </c>
      <c r="AH72" s="451" t="s">
        <v>1226</v>
      </c>
      <c r="AI72" s="451" t="s">
        <v>1226</v>
      </c>
      <c r="AJ72" s="430" t="s">
        <v>1427</v>
      </c>
      <c r="AK72" s="430">
        <v>1000</v>
      </c>
      <c r="AL72" s="430" t="s">
        <v>1226</v>
      </c>
      <c r="AM72" s="430" t="s">
        <v>1226</v>
      </c>
      <c r="AN72" s="430" t="s">
        <v>1226</v>
      </c>
      <c r="AO72" s="430" t="s">
        <v>1226</v>
      </c>
      <c r="AP72" s="430" t="s">
        <v>1226</v>
      </c>
      <c r="AQ72" s="451" t="s">
        <v>1226</v>
      </c>
      <c r="AR72" s="451" t="s">
        <v>1226</v>
      </c>
      <c r="AS72" s="451" t="s">
        <v>1226</v>
      </c>
      <c r="AT72" s="430" t="s">
        <v>12020</v>
      </c>
      <c r="AU72" s="430" t="s">
        <v>139</v>
      </c>
      <c r="AV72" s="430" t="s">
        <v>1226</v>
      </c>
      <c r="AW72" s="430" t="s">
        <v>1226</v>
      </c>
      <c r="AX72" s="430" t="s">
        <v>1226</v>
      </c>
      <c r="AY72" s="430" t="s">
        <v>1226</v>
      </c>
      <c r="AZ72" s="430" t="s">
        <v>1226</v>
      </c>
      <c r="BA72" s="451" t="s">
        <v>1226</v>
      </c>
      <c r="BB72" s="451" t="s">
        <v>1226</v>
      </c>
      <c r="BC72" s="451" t="s">
        <v>1226</v>
      </c>
      <c r="BD72" s="430" t="s">
        <v>1270</v>
      </c>
      <c r="BE72" s="430" t="s">
        <v>139</v>
      </c>
      <c r="BF72" s="430" t="s">
        <v>1226</v>
      </c>
      <c r="BG72" s="430" t="s">
        <v>1226</v>
      </c>
      <c r="BH72" s="430" t="s">
        <v>1226</v>
      </c>
      <c r="BI72" s="430" t="s">
        <v>1226</v>
      </c>
      <c r="BJ72" s="430" t="s">
        <v>1226</v>
      </c>
      <c r="BK72" s="451" t="s">
        <v>1226</v>
      </c>
      <c r="BL72" s="451" t="s">
        <v>1226</v>
      </c>
      <c r="BM72" s="451" t="s">
        <v>1226</v>
      </c>
      <c r="BN72" s="430" t="s">
        <v>1428</v>
      </c>
      <c r="BO72" s="430" t="s">
        <v>139</v>
      </c>
      <c r="BP72" s="430" t="s">
        <v>1226</v>
      </c>
      <c r="BQ72" s="430" t="s">
        <v>1226</v>
      </c>
      <c r="BR72" s="430" t="s">
        <v>1226</v>
      </c>
      <c r="BS72" s="430" t="s">
        <v>1226</v>
      </c>
      <c r="BT72" s="430" t="s">
        <v>1226</v>
      </c>
      <c r="BU72" s="451" t="s">
        <v>1226</v>
      </c>
      <c r="BV72" s="451" t="s">
        <v>1226</v>
      </c>
      <c r="BW72" s="451" t="s">
        <v>1226</v>
      </c>
      <c r="BX72" s="430" t="s">
        <v>9</v>
      </c>
      <c r="BY72" s="430" t="s">
        <v>139</v>
      </c>
      <c r="BZ72" s="430" t="s">
        <v>1226</v>
      </c>
      <c r="CA72" s="430" t="s">
        <v>1226</v>
      </c>
      <c r="CB72" s="430" t="s">
        <v>1226</v>
      </c>
      <c r="CC72" s="430" t="s">
        <v>1226</v>
      </c>
      <c r="CD72" s="430" t="s">
        <v>1226</v>
      </c>
      <c r="CE72" s="451" t="s">
        <v>1226</v>
      </c>
      <c r="CF72" s="451" t="s">
        <v>1226</v>
      </c>
      <c r="CG72" s="451" t="s">
        <v>1226</v>
      </c>
      <c r="CH72" s="430" t="s">
        <v>11981</v>
      </c>
      <c r="CI72" s="430" t="s">
        <v>139</v>
      </c>
      <c r="CJ72" s="430" t="s">
        <v>1226</v>
      </c>
      <c r="CK72" s="430" t="s">
        <v>1226</v>
      </c>
      <c r="CL72" s="430" t="s">
        <v>1226</v>
      </c>
      <c r="CM72" s="430" t="s">
        <v>1226</v>
      </c>
      <c r="CN72" s="430" t="s">
        <v>1226</v>
      </c>
      <c r="CO72" s="451" t="s">
        <v>1226</v>
      </c>
      <c r="CP72" s="451" t="s">
        <v>1226</v>
      </c>
      <c r="CQ72" s="451" t="s">
        <v>1226</v>
      </c>
      <c r="CR72" s="430" t="s">
        <v>8</v>
      </c>
      <c r="CS72" s="430" t="s">
        <v>139</v>
      </c>
      <c r="CT72" s="430" t="s">
        <v>1226</v>
      </c>
      <c r="CU72" s="430" t="s">
        <v>1226</v>
      </c>
      <c r="CV72" s="430" t="s">
        <v>1226</v>
      </c>
      <c r="CW72" s="430" t="s">
        <v>1226</v>
      </c>
      <c r="CX72" s="430" t="s">
        <v>1226</v>
      </c>
      <c r="CY72" s="451" t="s">
        <v>1226</v>
      </c>
      <c r="CZ72" s="451" t="s">
        <v>1226</v>
      </c>
      <c r="DA72" s="451" t="s">
        <v>1226</v>
      </c>
      <c r="DB72" s="430" t="s">
        <v>10</v>
      </c>
      <c r="DC72" s="430" t="s">
        <v>139</v>
      </c>
      <c r="DD72" s="430" t="s">
        <v>1226</v>
      </c>
      <c r="DE72" s="430" t="s">
        <v>1226</v>
      </c>
      <c r="DF72" s="430" t="s">
        <v>1226</v>
      </c>
      <c r="DG72" s="430" t="s">
        <v>1226</v>
      </c>
      <c r="DH72" s="430" t="s">
        <v>1226</v>
      </c>
      <c r="DI72" s="451" t="s">
        <v>1226</v>
      </c>
      <c r="DJ72" s="451" t="s">
        <v>1226</v>
      </c>
      <c r="DK72" s="451" t="s">
        <v>1226</v>
      </c>
      <c r="DL72" s="430" t="s">
        <v>12021</v>
      </c>
      <c r="DM72" s="430" t="s">
        <v>139</v>
      </c>
      <c r="DN72" s="430" t="s">
        <v>1226</v>
      </c>
      <c r="DO72" s="430" t="s">
        <v>1226</v>
      </c>
      <c r="DP72" s="430" t="s">
        <v>1226</v>
      </c>
      <c r="DQ72" s="430" t="s">
        <v>1226</v>
      </c>
      <c r="DR72" s="430" t="s">
        <v>1226</v>
      </c>
      <c r="DS72" s="451" t="s">
        <v>1226</v>
      </c>
      <c r="DT72" s="451" t="s">
        <v>1226</v>
      </c>
      <c r="DU72" s="451" t="s">
        <v>1226</v>
      </c>
      <c r="DV72" s="430" t="s">
        <v>12022</v>
      </c>
      <c r="DW72" s="430" t="s">
        <v>139</v>
      </c>
      <c r="DX72" s="430" t="s">
        <v>1226</v>
      </c>
      <c r="DY72" s="430" t="s">
        <v>1226</v>
      </c>
      <c r="DZ72" s="430" t="s">
        <v>1226</v>
      </c>
      <c r="EA72" s="430" t="s">
        <v>1226</v>
      </c>
      <c r="EB72" s="430" t="s">
        <v>1226</v>
      </c>
      <c r="EC72" s="451" t="s">
        <v>1226</v>
      </c>
      <c r="ED72" s="451" t="s">
        <v>1226</v>
      </c>
      <c r="EE72" s="451" t="s">
        <v>1226</v>
      </c>
      <c r="EF72" s="430" t="s">
        <v>1226</v>
      </c>
      <c r="EG72" s="430" t="s">
        <v>1226</v>
      </c>
      <c r="EH72" s="430" t="s">
        <v>1226</v>
      </c>
      <c r="EI72" s="430" t="s">
        <v>1226</v>
      </c>
      <c r="EJ72" s="430" t="s">
        <v>1226</v>
      </c>
      <c r="EK72" s="430" t="s">
        <v>1226</v>
      </c>
      <c r="EL72" s="430" t="s">
        <v>1226</v>
      </c>
      <c r="EM72" s="451" t="s">
        <v>1226</v>
      </c>
      <c r="EN72" s="451" t="s">
        <v>1226</v>
      </c>
      <c r="EO72" s="451" t="s">
        <v>1226</v>
      </c>
      <c r="EP72" s="430" t="s">
        <v>1226</v>
      </c>
      <c r="EQ72" s="430" t="s">
        <v>1226</v>
      </c>
      <c r="ER72" s="430" t="s">
        <v>1226</v>
      </c>
      <c r="ES72" s="430" t="s">
        <v>1226</v>
      </c>
      <c r="ET72" s="430" t="s">
        <v>1226</v>
      </c>
      <c r="EU72" s="430" t="s">
        <v>1226</v>
      </c>
      <c r="EV72" s="430" t="s">
        <v>1226</v>
      </c>
      <c r="EW72" s="451" t="s">
        <v>1226</v>
      </c>
      <c r="EX72" s="451" t="s">
        <v>1226</v>
      </c>
      <c r="EY72" s="451" t="s">
        <v>1226</v>
      </c>
      <c r="EZ72" s="430">
        <v>2000</v>
      </c>
      <c r="FA72" s="430" t="s">
        <v>1226</v>
      </c>
      <c r="FB72" s="430" t="s">
        <v>1226</v>
      </c>
      <c r="FC72" s="430" t="s">
        <v>1226</v>
      </c>
      <c r="FD72" s="430" t="s">
        <v>1226</v>
      </c>
      <c r="FE72" s="430" t="s">
        <v>1226</v>
      </c>
      <c r="FF72" s="430" t="s">
        <v>1226</v>
      </c>
      <c r="FG72" s="430" t="s">
        <v>1226</v>
      </c>
      <c r="FH72" s="430" t="s">
        <v>1226</v>
      </c>
      <c r="FI72" s="430" t="s">
        <v>12023</v>
      </c>
      <c r="FJ72" s="430" t="s">
        <v>1045</v>
      </c>
      <c r="FK72" s="430" t="s">
        <v>3560</v>
      </c>
      <c r="FL72" s="430" t="s">
        <v>12024</v>
      </c>
      <c r="FM72" s="430" t="s">
        <v>1226</v>
      </c>
      <c r="FN72" s="443">
        <v>2</v>
      </c>
      <c r="FO72" s="443" t="s">
        <v>1226</v>
      </c>
      <c r="FP72" s="443" t="s">
        <v>1226</v>
      </c>
      <c r="FQ72" s="443" t="s">
        <v>1226</v>
      </c>
      <c r="FR72" s="443" t="s">
        <v>1226</v>
      </c>
      <c r="FS72" s="443" t="s">
        <v>1226</v>
      </c>
      <c r="FT72" s="443">
        <v>1</v>
      </c>
      <c r="FU72" s="430">
        <v>0</v>
      </c>
      <c r="FV72" s="430">
        <v>0</v>
      </c>
      <c r="FW72" s="430">
        <v>0</v>
      </c>
      <c r="FX72" s="430">
        <v>0</v>
      </c>
      <c r="FY72" s="430">
        <v>0.33</v>
      </c>
      <c r="FZ72" s="430">
        <v>1</v>
      </c>
      <c r="GA72" s="430">
        <v>0</v>
      </c>
      <c r="GB72" s="430">
        <v>0</v>
      </c>
      <c r="GC72" s="430" t="s">
        <v>12025</v>
      </c>
      <c r="GD72" s="430" t="s">
        <v>12026</v>
      </c>
      <c r="GE72" s="430" t="s">
        <v>1226</v>
      </c>
      <c r="GF72" s="430">
        <v>0.5</v>
      </c>
      <c r="GG72" s="430">
        <v>0.5</v>
      </c>
      <c r="GH72" s="430">
        <v>0.5</v>
      </c>
      <c r="GI72" s="430" t="s">
        <v>1226</v>
      </c>
      <c r="GJ72" s="430">
        <v>0.5</v>
      </c>
      <c r="GK72" s="430">
        <v>0.5</v>
      </c>
      <c r="GL72" s="430">
        <v>0.5</v>
      </c>
      <c r="GM72" s="430">
        <v>1</v>
      </c>
      <c r="GN72" s="430" t="s">
        <v>1226</v>
      </c>
      <c r="GO72" s="430" t="s">
        <v>1226</v>
      </c>
      <c r="GP72" s="430" t="s">
        <v>1226</v>
      </c>
      <c r="GQ72" s="430" t="s">
        <v>1226</v>
      </c>
      <c r="GR72" s="430">
        <v>1</v>
      </c>
      <c r="GS72" s="430">
        <v>1</v>
      </c>
      <c r="GT72" s="430">
        <v>1</v>
      </c>
      <c r="GU72" s="430" t="s">
        <v>1226</v>
      </c>
      <c r="GV72" s="430" t="s">
        <v>1226</v>
      </c>
      <c r="GW72" s="430" t="s">
        <v>1226</v>
      </c>
      <c r="GX72" s="430" t="s">
        <v>1226</v>
      </c>
      <c r="GY72" s="430" t="s">
        <v>1226</v>
      </c>
      <c r="GZ72" s="430" t="s">
        <v>12027</v>
      </c>
      <c r="HA72" s="430" t="s">
        <v>1226</v>
      </c>
      <c r="HB72" s="430">
        <v>0.5</v>
      </c>
      <c r="HC72" s="430">
        <v>0.5</v>
      </c>
      <c r="HD72" s="430">
        <v>0</v>
      </c>
      <c r="HE72" s="430">
        <v>0</v>
      </c>
      <c r="HF72" s="430">
        <v>0</v>
      </c>
      <c r="HG72" s="430">
        <v>0</v>
      </c>
      <c r="HH72" s="430">
        <v>0.5</v>
      </c>
      <c r="HI72" s="430">
        <v>0.5</v>
      </c>
      <c r="HJ72" s="430">
        <v>0</v>
      </c>
      <c r="HK72" s="430">
        <v>0</v>
      </c>
      <c r="HL72" s="430">
        <v>0</v>
      </c>
      <c r="HM72" s="430">
        <v>0</v>
      </c>
      <c r="HN72" s="430">
        <v>1</v>
      </c>
      <c r="HO72" s="430" t="s">
        <v>1226</v>
      </c>
      <c r="HP72" s="430" t="s">
        <v>1226</v>
      </c>
      <c r="HQ72" s="430" t="s">
        <v>1226</v>
      </c>
      <c r="HR72" s="430">
        <v>1</v>
      </c>
      <c r="HS72" s="430" t="s">
        <v>1226</v>
      </c>
      <c r="HT72" s="430" t="s">
        <v>1226</v>
      </c>
      <c r="HU72" s="430" t="s">
        <v>1226</v>
      </c>
      <c r="HV72" s="430" t="s">
        <v>1226</v>
      </c>
      <c r="HW72" s="430">
        <v>0</v>
      </c>
      <c r="HX72" s="430">
        <v>0.5</v>
      </c>
      <c r="HY72" s="430">
        <v>0</v>
      </c>
      <c r="HZ72" s="430" t="s">
        <v>1226</v>
      </c>
      <c r="IA72" s="430" t="s">
        <v>1226</v>
      </c>
      <c r="IB72" s="430" t="s">
        <v>1226</v>
      </c>
      <c r="IC72" s="430" t="s">
        <v>1226</v>
      </c>
      <c r="ID72" s="430" t="s">
        <v>1226</v>
      </c>
      <c r="IE72" s="430" t="s">
        <v>12028</v>
      </c>
      <c r="IF72" s="430" t="s">
        <v>1226</v>
      </c>
      <c r="IG72" s="430">
        <v>0</v>
      </c>
      <c r="IH72" s="430">
        <v>0</v>
      </c>
      <c r="II72" s="430">
        <v>0</v>
      </c>
      <c r="IJ72" s="430">
        <v>0</v>
      </c>
      <c r="IK72" s="430">
        <v>0</v>
      </c>
      <c r="IL72" s="430" t="s">
        <v>1226</v>
      </c>
      <c r="IM72" s="430" t="s">
        <v>1226</v>
      </c>
      <c r="IN72" s="430">
        <v>0.5</v>
      </c>
      <c r="IO72" s="430" t="s">
        <v>1226</v>
      </c>
      <c r="IP72" s="430">
        <v>0.5</v>
      </c>
      <c r="IQ72" s="430" t="s">
        <v>1226</v>
      </c>
      <c r="IR72" s="430">
        <v>1</v>
      </c>
      <c r="IS72" s="430" t="s">
        <v>1226</v>
      </c>
      <c r="IT72" s="430">
        <v>0.5</v>
      </c>
      <c r="IU72" s="430" t="s">
        <v>1226</v>
      </c>
      <c r="IV72" s="430" t="s">
        <v>12029</v>
      </c>
      <c r="IW72" s="430">
        <v>0</v>
      </c>
      <c r="IX72" s="430" t="s">
        <v>1226</v>
      </c>
      <c r="IY72" s="430">
        <v>0</v>
      </c>
      <c r="IZ72" s="430" t="s">
        <v>1226</v>
      </c>
      <c r="JA72" s="430">
        <v>0.5</v>
      </c>
      <c r="JB72" s="430" t="s">
        <v>1226</v>
      </c>
      <c r="JC72" s="430">
        <v>0</v>
      </c>
      <c r="JD72" s="430" t="s">
        <v>1226</v>
      </c>
      <c r="JE72" s="430" t="s">
        <v>12030</v>
      </c>
      <c r="JF72" s="430" t="s">
        <v>1226</v>
      </c>
      <c r="JG72" s="430" t="s">
        <v>1226</v>
      </c>
      <c r="JH72" s="430" t="s">
        <v>1226</v>
      </c>
      <c r="JI72" s="430" t="s">
        <v>1226</v>
      </c>
      <c r="JJ72" s="430" t="s">
        <v>1226</v>
      </c>
      <c r="JK72" s="430" t="s">
        <v>1226</v>
      </c>
      <c r="JL72" s="430" t="s">
        <v>1226</v>
      </c>
      <c r="JM72" s="430" t="s">
        <v>1226</v>
      </c>
      <c r="JN72" s="430" t="s">
        <v>1226</v>
      </c>
      <c r="JO72" s="430" t="s">
        <v>1226</v>
      </c>
      <c r="JP72" s="443" t="s">
        <v>1226</v>
      </c>
      <c r="JQ72" s="443" t="s">
        <v>1226</v>
      </c>
      <c r="JR72" s="443" t="s">
        <v>1226</v>
      </c>
      <c r="JS72" s="443" t="s">
        <v>1226</v>
      </c>
      <c r="JT72" s="443" t="s">
        <v>1226</v>
      </c>
      <c r="JU72" s="430" t="s">
        <v>1226</v>
      </c>
      <c r="JV72" s="430" t="s">
        <v>1226</v>
      </c>
      <c r="JW72" s="430">
        <v>0</v>
      </c>
      <c r="JX72" s="430" t="s">
        <v>1226</v>
      </c>
      <c r="JY72" s="430" t="s">
        <v>1226</v>
      </c>
      <c r="JZ72" s="430">
        <v>0</v>
      </c>
      <c r="KA72" s="430" t="s">
        <v>1226</v>
      </c>
      <c r="KB72" s="430" t="s">
        <v>1226</v>
      </c>
      <c r="KC72" s="430">
        <v>0</v>
      </c>
      <c r="KD72" s="430" t="s">
        <v>1226</v>
      </c>
      <c r="KE72" s="430" t="s">
        <v>1226</v>
      </c>
      <c r="KF72" s="430">
        <v>0</v>
      </c>
      <c r="KG72" s="430" t="s">
        <v>1226</v>
      </c>
      <c r="KH72" s="430" t="s">
        <v>1226</v>
      </c>
      <c r="KI72" s="430">
        <v>0</v>
      </c>
      <c r="KJ72" s="430" t="s">
        <v>1226</v>
      </c>
      <c r="KK72" s="430" t="s">
        <v>1226</v>
      </c>
      <c r="KL72" s="430">
        <v>0</v>
      </c>
      <c r="KM72" s="430" t="s">
        <v>1226</v>
      </c>
      <c r="KN72" s="430" t="s">
        <v>1226</v>
      </c>
      <c r="KO72" s="430">
        <v>0</v>
      </c>
      <c r="KP72" s="430" t="s">
        <v>1226</v>
      </c>
      <c r="KQ72" s="430" t="s">
        <v>1226</v>
      </c>
      <c r="KR72" s="430" t="s">
        <v>1226</v>
      </c>
      <c r="KS72" s="430" t="s">
        <v>1226</v>
      </c>
      <c r="KT72" s="430" t="s">
        <v>1226</v>
      </c>
      <c r="KU72" s="430" t="s">
        <v>1226</v>
      </c>
      <c r="KV72" s="430" t="s">
        <v>1226</v>
      </c>
      <c r="KW72" s="430" t="s">
        <v>1226</v>
      </c>
      <c r="KX72" s="430" t="s">
        <v>1226</v>
      </c>
      <c r="KY72" s="430" t="s">
        <v>1226</v>
      </c>
      <c r="KZ72" s="430" t="s">
        <v>1226</v>
      </c>
      <c r="LA72" s="430" t="s">
        <v>1226</v>
      </c>
      <c r="LB72" s="430" t="s">
        <v>1226</v>
      </c>
      <c r="LC72" s="430" t="s">
        <v>1226</v>
      </c>
      <c r="LD72" s="430" t="s">
        <v>1226</v>
      </c>
      <c r="LE72" s="430" t="s">
        <v>1226</v>
      </c>
      <c r="LF72" s="430" t="s">
        <v>1226</v>
      </c>
      <c r="LG72" s="430" t="s">
        <v>1226</v>
      </c>
      <c r="LH72" s="430" t="s">
        <v>1226</v>
      </c>
      <c r="LI72" s="430" t="s">
        <v>1226</v>
      </c>
      <c r="LJ72" s="430" t="s">
        <v>1226</v>
      </c>
      <c r="LK72" s="430" t="s">
        <v>1226</v>
      </c>
      <c r="LL72" s="430" t="s">
        <v>1226</v>
      </c>
      <c r="LM72" s="430" t="s">
        <v>1226</v>
      </c>
      <c r="LN72" s="430" t="s">
        <v>1226</v>
      </c>
      <c r="LO72" s="430" t="s">
        <v>1226</v>
      </c>
      <c r="LP72" s="430" t="s">
        <v>1226</v>
      </c>
      <c r="LQ72" s="430" t="s">
        <v>1226</v>
      </c>
      <c r="LR72" s="430" t="s">
        <v>1226</v>
      </c>
      <c r="LS72" s="430" t="s">
        <v>1226</v>
      </c>
      <c r="LT72" s="430" t="s">
        <v>1226</v>
      </c>
      <c r="LU72" s="430" t="s">
        <v>1226</v>
      </c>
      <c r="LV72" s="430" t="s">
        <v>1226</v>
      </c>
      <c r="LW72" s="430" t="s">
        <v>1226</v>
      </c>
      <c r="LX72" s="430" t="s">
        <v>1226</v>
      </c>
      <c r="LY72" s="430" t="s">
        <v>1226</v>
      </c>
      <c r="LZ72" s="430" t="s">
        <v>1226</v>
      </c>
      <c r="MA72" s="430" t="s">
        <v>1226</v>
      </c>
      <c r="MB72" s="430" t="s">
        <v>1226</v>
      </c>
      <c r="MC72" s="430" t="s">
        <v>1226</v>
      </c>
      <c r="MD72" s="430" t="s">
        <v>1226</v>
      </c>
      <c r="ME72" s="430" t="s">
        <v>1226</v>
      </c>
      <c r="MF72" s="430" t="s">
        <v>1226</v>
      </c>
      <c r="MG72" s="430" t="s">
        <v>1226</v>
      </c>
      <c r="MH72" s="430" t="s">
        <v>1226</v>
      </c>
      <c r="MI72" s="430" t="s">
        <v>1226</v>
      </c>
      <c r="MJ72" s="430" t="s">
        <v>1226</v>
      </c>
      <c r="MK72" s="430" t="s">
        <v>1226</v>
      </c>
      <c r="ML72" s="430" t="s">
        <v>1226</v>
      </c>
      <c r="MM72" s="430" t="s">
        <v>1226</v>
      </c>
      <c r="MN72" s="430" t="s">
        <v>1226</v>
      </c>
      <c r="MO72" s="430" t="s">
        <v>1226</v>
      </c>
      <c r="MP72" s="430" t="s">
        <v>1226</v>
      </c>
      <c r="MQ72" s="430" t="s">
        <v>1226</v>
      </c>
      <c r="MR72" s="430" t="s">
        <v>1226</v>
      </c>
      <c r="MS72" s="430" t="s">
        <v>1226</v>
      </c>
      <c r="MT72" s="430" t="s">
        <v>1226</v>
      </c>
      <c r="MU72" s="430" t="s">
        <v>1226</v>
      </c>
      <c r="MV72" s="430" t="s">
        <v>1226</v>
      </c>
      <c r="MW72" s="430" t="s">
        <v>1226</v>
      </c>
      <c r="MX72" s="430" t="s">
        <v>1226</v>
      </c>
      <c r="MY72" s="430" t="s">
        <v>1226</v>
      </c>
      <c r="MZ72" s="430" t="s">
        <v>1226</v>
      </c>
      <c r="NA72" s="430" t="s">
        <v>1226</v>
      </c>
      <c r="NB72" s="430" t="s">
        <v>1226</v>
      </c>
      <c r="NC72" s="430" t="s">
        <v>1226</v>
      </c>
      <c r="ND72" s="430" t="s">
        <v>1226</v>
      </c>
      <c r="NE72" s="430" t="s">
        <v>1226</v>
      </c>
      <c r="NF72" s="430" t="s">
        <v>1226</v>
      </c>
      <c r="NG72" s="430" t="s">
        <v>1226</v>
      </c>
      <c r="NH72" s="430" t="s">
        <v>1226</v>
      </c>
      <c r="NI72" s="430" t="s">
        <v>1226</v>
      </c>
      <c r="NJ72" s="430" t="s">
        <v>1226</v>
      </c>
      <c r="NK72" s="430" t="s">
        <v>1226</v>
      </c>
      <c r="NL72" s="430" t="s">
        <v>1226</v>
      </c>
      <c r="NM72" s="430" t="s">
        <v>1226</v>
      </c>
      <c r="NN72" s="430" t="s">
        <v>1226</v>
      </c>
      <c r="NO72" s="430" t="s">
        <v>1226</v>
      </c>
      <c r="NP72" s="430" t="s">
        <v>1226</v>
      </c>
      <c r="NQ72" s="430" t="s">
        <v>1226</v>
      </c>
      <c r="NR72" s="430" t="s">
        <v>1226</v>
      </c>
      <c r="NS72" s="430" t="s">
        <v>1226</v>
      </c>
      <c r="NT72" s="430" t="s">
        <v>1226</v>
      </c>
      <c r="NU72" s="430" t="s">
        <v>1226</v>
      </c>
      <c r="NV72" s="430" t="s">
        <v>1226</v>
      </c>
      <c r="NW72" s="430" t="s">
        <v>1226</v>
      </c>
      <c r="NX72" s="430" t="s">
        <v>1226</v>
      </c>
      <c r="NY72" s="430" t="s">
        <v>1226</v>
      </c>
      <c r="NZ72" s="430" t="s">
        <v>1226</v>
      </c>
      <c r="OA72" s="430" t="s">
        <v>1226</v>
      </c>
      <c r="OB72" s="430" t="s">
        <v>1226</v>
      </c>
      <c r="OC72" s="430" t="s">
        <v>1226</v>
      </c>
      <c r="OD72" s="430" t="s">
        <v>1226</v>
      </c>
      <c r="OE72" s="430" t="s">
        <v>1226</v>
      </c>
      <c r="OF72" s="430" t="s">
        <v>1226</v>
      </c>
      <c r="OG72" s="430" t="s">
        <v>1226</v>
      </c>
      <c r="OH72" s="430" t="s">
        <v>1226</v>
      </c>
      <c r="OI72" s="430" t="s">
        <v>1226</v>
      </c>
      <c r="OJ72" s="430" t="s">
        <v>1226</v>
      </c>
      <c r="OK72" s="430" t="s">
        <v>1226</v>
      </c>
      <c r="OL72" s="430" t="s">
        <v>1226</v>
      </c>
      <c r="OM72" s="430" t="s">
        <v>1226</v>
      </c>
      <c r="ON72" s="430" t="s">
        <v>1226</v>
      </c>
      <c r="OO72" s="430" t="s">
        <v>1226</v>
      </c>
      <c r="OP72" s="430" t="s">
        <v>1226</v>
      </c>
      <c r="OQ72" s="430" t="s">
        <v>1226</v>
      </c>
      <c r="OR72" s="430" t="s">
        <v>1226</v>
      </c>
      <c r="OS72" s="430" t="s">
        <v>1226</v>
      </c>
      <c r="OT72" s="430" t="s">
        <v>1226</v>
      </c>
      <c r="OU72" s="430" t="s">
        <v>1226</v>
      </c>
      <c r="OV72" s="430" t="s">
        <v>1226</v>
      </c>
      <c r="OW72" s="430" t="s">
        <v>1226</v>
      </c>
      <c r="OX72" s="430" t="s">
        <v>1226</v>
      </c>
      <c r="OY72" s="430" t="s">
        <v>1226</v>
      </c>
      <c r="OZ72" s="430" t="s">
        <v>1226</v>
      </c>
      <c r="PA72" s="430" t="s">
        <v>1226</v>
      </c>
      <c r="PB72" s="430" t="s">
        <v>1226</v>
      </c>
      <c r="PC72" s="430" t="s">
        <v>1226</v>
      </c>
      <c r="PD72" s="430" t="s">
        <v>1226</v>
      </c>
      <c r="PE72" s="430" t="s">
        <v>1226</v>
      </c>
      <c r="PF72" s="430" t="s">
        <v>1226</v>
      </c>
      <c r="PG72" s="430" t="s">
        <v>1226</v>
      </c>
      <c r="PH72" s="430" t="s">
        <v>1226</v>
      </c>
      <c r="PI72" s="430" t="s">
        <v>1226</v>
      </c>
      <c r="PJ72" s="430" t="s">
        <v>1226</v>
      </c>
      <c r="PK72" s="430" t="s">
        <v>1226</v>
      </c>
      <c r="PL72" s="430" t="s">
        <v>1226</v>
      </c>
      <c r="PM72" s="430" t="s">
        <v>1226</v>
      </c>
      <c r="PN72" s="430" t="s">
        <v>1226</v>
      </c>
      <c r="PO72" s="430" t="s">
        <v>1226</v>
      </c>
      <c r="PP72" s="430" t="s">
        <v>1226</v>
      </c>
      <c r="PQ72" s="430" t="s">
        <v>1226</v>
      </c>
      <c r="PR72" s="430" t="s">
        <v>1226</v>
      </c>
      <c r="PS72" s="430" t="s">
        <v>1226</v>
      </c>
      <c r="PT72" s="430" t="s">
        <v>1226</v>
      </c>
      <c r="PU72" s="430" t="s">
        <v>1226</v>
      </c>
      <c r="PV72" s="430" t="s">
        <v>1226</v>
      </c>
      <c r="PW72" s="430" t="s">
        <v>1226</v>
      </c>
      <c r="PX72" s="430" t="s">
        <v>1226</v>
      </c>
      <c r="PY72" s="430" t="s">
        <v>1226</v>
      </c>
      <c r="PZ72" s="430" t="s">
        <v>1226</v>
      </c>
      <c r="QA72" s="430" t="s">
        <v>1226</v>
      </c>
      <c r="QB72" s="430" t="s">
        <v>1226</v>
      </c>
      <c r="QC72" s="430" t="s">
        <v>1226</v>
      </c>
      <c r="QD72" s="430" t="s">
        <v>1226</v>
      </c>
      <c r="QE72" s="430" t="s">
        <v>1226</v>
      </c>
      <c r="QF72" s="430" t="s">
        <v>1226</v>
      </c>
      <c r="QG72" s="430" t="s">
        <v>1226</v>
      </c>
      <c r="QH72" s="430" t="s">
        <v>1226</v>
      </c>
      <c r="QI72" s="430" t="s">
        <v>1226</v>
      </c>
      <c r="QJ72" s="430" t="s">
        <v>1226</v>
      </c>
      <c r="QK72" s="430" t="s">
        <v>1226</v>
      </c>
      <c r="QL72" s="430" t="s">
        <v>1226</v>
      </c>
      <c r="QM72" s="430" t="s">
        <v>1226</v>
      </c>
      <c r="QN72" s="430" t="s">
        <v>1226</v>
      </c>
      <c r="QO72" s="430" t="s">
        <v>1226</v>
      </c>
      <c r="QP72" s="430" t="s">
        <v>1226</v>
      </c>
      <c r="QQ72" s="430" t="s">
        <v>1226</v>
      </c>
      <c r="QR72" s="430" t="s">
        <v>1226</v>
      </c>
      <c r="QS72" s="430" t="s">
        <v>1226</v>
      </c>
      <c r="QT72" s="443" t="s">
        <v>1226</v>
      </c>
      <c r="QU72" s="443" t="s">
        <v>1226</v>
      </c>
      <c r="QV72" s="443" t="s">
        <v>1226</v>
      </c>
      <c r="QW72" s="443" t="s">
        <v>1226</v>
      </c>
      <c r="QX72" s="443" t="s">
        <v>1226</v>
      </c>
      <c r="QY72" s="443" t="s">
        <v>1226</v>
      </c>
      <c r="QZ72" s="443" t="s">
        <v>1226</v>
      </c>
      <c r="RA72" s="443" t="s">
        <v>1226</v>
      </c>
      <c r="RB72" s="443" t="s">
        <v>1226</v>
      </c>
      <c r="RC72" s="443" t="s">
        <v>1226</v>
      </c>
      <c r="RD72" s="443" t="s">
        <v>1226</v>
      </c>
      <c r="RE72" s="443" t="s">
        <v>1226</v>
      </c>
      <c r="RF72" s="443" t="s">
        <v>1226</v>
      </c>
      <c r="RG72" s="443" t="s">
        <v>1226</v>
      </c>
      <c r="RH72" s="443" t="s">
        <v>1226</v>
      </c>
      <c r="RI72" s="443" t="s">
        <v>1226</v>
      </c>
      <c r="RJ72" s="443" t="s">
        <v>1226</v>
      </c>
      <c r="RK72" s="443" t="s">
        <v>1226</v>
      </c>
      <c r="RL72" s="443" t="s">
        <v>1226</v>
      </c>
      <c r="RM72" s="443" t="s">
        <v>1226</v>
      </c>
      <c r="RN72" s="443" t="s">
        <v>1226</v>
      </c>
      <c r="RO72" s="443" t="s">
        <v>1226</v>
      </c>
    </row>
    <row r="73" spans="1:483" x14ac:dyDescent="0.2">
      <c r="A73" s="430" t="s">
        <v>1452</v>
      </c>
      <c r="B73" s="430" t="s">
        <v>1453</v>
      </c>
      <c r="C73" s="430" t="s">
        <v>1047</v>
      </c>
      <c r="D73" s="430" t="s">
        <v>1048</v>
      </c>
      <c r="E73" s="430" t="s">
        <v>1039</v>
      </c>
      <c r="F73" s="443">
        <v>28.915652999999999</v>
      </c>
      <c r="G73" s="444">
        <v>14637.400395688999</v>
      </c>
      <c r="H73" s="430">
        <v>0.5</v>
      </c>
      <c r="I73" s="430">
        <v>0.5</v>
      </c>
      <c r="J73" s="430">
        <v>0.5</v>
      </c>
      <c r="K73" s="430">
        <v>0.5</v>
      </c>
      <c r="L73" s="430">
        <v>0.5</v>
      </c>
      <c r="M73" s="430">
        <v>0.5</v>
      </c>
      <c r="N73" s="430">
        <v>0.5</v>
      </c>
      <c r="O73" s="430" t="s">
        <v>12184</v>
      </c>
      <c r="P73" s="430" t="s">
        <v>1456</v>
      </c>
      <c r="Q73" s="430">
        <v>55726852</v>
      </c>
      <c r="R73" s="430" t="s">
        <v>1107</v>
      </c>
      <c r="S73" s="430" t="s">
        <v>1107</v>
      </c>
      <c r="T73" s="430" t="s">
        <v>1107</v>
      </c>
      <c r="U73" s="430" t="s">
        <v>1107</v>
      </c>
      <c r="V73" s="430" t="s">
        <v>1107</v>
      </c>
      <c r="W73" s="451" t="s">
        <v>1226</v>
      </c>
      <c r="X73" s="451" t="s">
        <v>1226</v>
      </c>
      <c r="Y73" s="451" t="s">
        <v>1226</v>
      </c>
      <c r="Z73" s="430" t="s">
        <v>12185</v>
      </c>
      <c r="AA73" s="430" t="s">
        <v>1226</v>
      </c>
      <c r="AB73" s="430" t="s">
        <v>1107</v>
      </c>
      <c r="AC73" s="430" t="s">
        <v>1107</v>
      </c>
      <c r="AD73" s="430" t="s">
        <v>1226</v>
      </c>
      <c r="AE73" s="430" t="s">
        <v>1226</v>
      </c>
      <c r="AF73" s="430" t="s">
        <v>1226</v>
      </c>
      <c r="AG73" s="451" t="s">
        <v>1226</v>
      </c>
      <c r="AH73" s="451" t="s">
        <v>1226</v>
      </c>
      <c r="AI73" s="451" t="s">
        <v>1226</v>
      </c>
      <c r="AJ73" s="430" t="s">
        <v>12186</v>
      </c>
      <c r="AK73" s="430" t="s">
        <v>1226</v>
      </c>
      <c r="AL73" s="430" t="s">
        <v>1226</v>
      </c>
      <c r="AM73" s="430" t="s">
        <v>1107</v>
      </c>
      <c r="AN73" s="430" t="s">
        <v>1226</v>
      </c>
      <c r="AO73" s="430" t="s">
        <v>1226</v>
      </c>
      <c r="AP73" s="430" t="s">
        <v>1226</v>
      </c>
      <c r="AQ73" s="451" t="s">
        <v>1226</v>
      </c>
      <c r="AR73" s="451" t="s">
        <v>1226</v>
      </c>
      <c r="AS73" s="451" t="s">
        <v>1226</v>
      </c>
      <c r="AT73" s="430" t="s">
        <v>12187</v>
      </c>
      <c r="AU73" s="430" t="s">
        <v>1226</v>
      </c>
      <c r="AV73" s="430" t="s">
        <v>1107</v>
      </c>
      <c r="AW73" s="430" t="s">
        <v>1226</v>
      </c>
      <c r="AX73" s="430" t="s">
        <v>1107</v>
      </c>
      <c r="AY73" s="430" t="s">
        <v>1226</v>
      </c>
      <c r="AZ73" s="430" t="s">
        <v>1107</v>
      </c>
      <c r="BA73" s="451" t="s">
        <v>1226</v>
      </c>
      <c r="BB73" s="451" t="s">
        <v>1226</v>
      </c>
      <c r="BC73" s="451" t="s">
        <v>1226</v>
      </c>
      <c r="BD73" s="430" t="s">
        <v>12188</v>
      </c>
      <c r="BE73" s="430" t="s">
        <v>1226</v>
      </c>
      <c r="BF73" s="430" t="s">
        <v>1107</v>
      </c>
      <c r="BG73" s="430" t="s">
        <v>1107</v>
      </c>
      <c r="BH73" s="430" t="s">
        <v>1107</v>
      </c>
      <c r="BI73" s="430" t="s">
        <v>1107</v>
      </c>
      <c r="BJ73" s="430" t="s">
        <v>1107</v>
      </c>
      <c r="BK73" s="451" t="s">
        <v>1226</v>
      </c>
      <c r="BL73" s="451" t="s">
        <v>1226</v>
      </c>
      <c r="BM73" s="451" t="s">
        <v>1226</v>
      </c>
      <c r="BN73" s="430" t="s">
        <v>97</v>
      </c>
      <c r="BO73" s="430" t="s">
        <v>1226</v>
      </c>
      <c r="BP73" s="430" t="s">
        <v>1107</v>
      </c>
      <c r="BQ73" s="430" t="s">
        <v>1226</v>
      </c>
      <c r="BR73" s="430" t="s">
        <v>1107</v>
      </c>
      <c r="BS73" s="430" t="s">
        <v>1226</v>
      </c>
      <c r="BT73" s="430" t="s">
        <v>1107</v>
      </c>
      <c r="BU73" s="451" t="s">
        <v>1226</v>
      </c>
      <c r="BV73" s="451" t="s">
        <v>1226</v>
      </c>
      <c r="BW73" s="451" t="s">
        <v>1226</v>
      </c>
      <c r="BX73" s="430" t="s">
        <v>1458</v>
      </c>
      <c r="BY73" s="430" t="s">
        <v>1226</v>
      </c>
      <c r="BZ73" s="430" t="s">
        <v>1107</v>
      </c>
      <c r="CA73" s="430" t="s">
        <v>1107</v>
      </c>
      <c r="CB73" s="430" t="s">
        <v>1226</v>
      </c>
      <c r="CC73" s="430" t="s">
        <v>1226</v>
      </c>
      <c r="CD73" s="430" t="s">
        <v>1226</v>
      </c>
      <c r="CE73" s="451" t="s">
        <v>1226</v>
      </c>
      <c r="CF73" s="451" t="s">
        <v>1226</v>
      </c>
      <c r="CG73" s="451" t="s">
        <v>1226</v>
      </c>
      <c r="CH73" s="430" t="s">
        <v>12189</v>
      </c>
      <c r="CI73" s="430" t="s">
        <v>1226</v>
      </c>
      <c r="CJ73" s="430" t="s">
        <v>1107</v>
      </c>
      <c r="CK73" s="430" t="s">
        <v>1107</v>
      </c>
      <c r="CL73" s="430" t="s">
        <v>1226</v>
      </c>
      <c r="CM73" s="430" t="s">
        <v>1226</v>
      </c>
      <c r="CN73" s="430" t="s">
        <v>1226</v>
      </c>
      <c r="CO73" s="451" t="s">
        <v>1226</v>
      </c>
      <c r="CP73" s="451" t="s">
        <v>1226</v>
      </c>
      <c r="CQ73" s="451" t="s">
        <v>1226</v>
      </c>
      <c r="CR73" s="430" t="s">
        <v>12190</v>
      </c>
      <c r="CS73" s="430" t="s">
        <v>1226</v>
      </c>
      <c r="CT73" s="430" t="s">
        <v>1107</v>
      </c>
      <c r="CU73" s="430" t="s">
        <v>1107</v>
      </c>
      <c r="CV73" s="430" t="s">
        <v>1226</v>
      </c>
      <c r="CW73" s="430" t="s">
        <v>1226</v>
      </c>
      <c r="CX73" s="430" t="s">
        <v>1226</v>
      </c>
      <c r="CY73" s="451" t="s">
        <v>1226</v>
      </c>
      <c r="CZ73" s="451" t="s">
        <v>1226</v>
      </c>
      <c r="DA73" s="451" t="s">
        <v>1226</v>
      </c>
      <c r="DB73" s="430" t="s">
        <v>12191</v>
      </c>
      <c r="DC73" s="430" t="s">
        <v>1226</v>
      </c>
      <c r="DD73" s="430" t="s">
        <v>1107</v>
      </c>
      <c r="DE73" s="430" t="s">
        <v>1226</v>
      </c>
      <c r="DF73" s="430" t="s">
        <v>1226</v>
      </c>
      <c r="DG73" s="430" t="s">
        <v>1226</v>
      </c>
      <c r="DH73" s="430" t="s">
        <v>1226</v>
      </c>
      <c r="DI73" s="451" t="s">
        <v>1226</v>
      </c>
      <c r="DJ73" s="451" t="s">
        <v>1226</v>
      </c>
      <c r="DK73" s="451" t="s">
        <v>1226</v>
      </c>
      <c r="DL73" s="430" t="s">
        <v>12192</v>
      </c>
      <c r="DM73" s="430" t="s">
        <v>1226</v>
      </c>
      <c r="DN73" s="430" t="s">
        <v>1226</v>
      </c>
      <c r="DO73" s="430" t="s">
        <v>1107</v>
      </c>
      <c r="DP73" s="430" t="s">
        <v>1226</v>
      </c>
      <c r="DQ73" s="430" t="s">
        <v>1226</v>
      </c>
      <c r="DR73" s="430" t="s">
        <v>1226</v>
      </c>
      <c r="DS73" s="451" t="s">
        <v>1226</v>
      </c>
      <c r="DT73" s="451" t="s">
        <v>1226</v>
      </c>
      <c r="DU73" s="451" t="s">
        <v>1226</v>
      </c>
      <c r="DV73" s="430" t="s">
        <v>12193</v>
      </c>
      <c r="DW73" s="430" t="s">
        <v>1226</v>
      </c>
      <c r="DX73" s="430" t="s">
        <v>1226</v>
      </c>
      <c r="DY73" s="430" t="s">
        <v>1107</v>
      </c>
      <c r="DZ73" s="430" t="s">
        <v>1226</v>
      </c>
      <c r="EA73" s="430" t="s">
        <v>1226</v>
      </c>
      <c r="EB73" s="430" t="s">
        <v>1226</v>
      </c>
      <c r="EC73" s="451" t="s">
        <v>1226</v>
      </c>
      <c r="ED73" s="451" t="s">
        <v>1226</v>
      </c>
      <c r="EE73" s="451" t="s">
        <v>1226</v>
      </c>
      <c r="EF73" s="430" t="s">
        <v>1226</v>
      </c>
      <c r="EG73" s="430" t="s">
        <v>1226</v>
      </c>
      <c r="EH73" s="430" t="s">
        <v>1226</v>
      </c>
      <c r="EI73" s="430" t="s">
        <v>1226</v>
      </c>
      <c r="EJ73" s="430" t="s">
        <v>1226</v>
      </c>
      <c r="EK73" s="430" t="s">
        <v>1226</v>
      </c>
      <c r="EL73" s="430" t="s">
        <v>1226</v>
      </c>
      <c r="EM73" s="451" t="s">
        <v>1226</v>
      </c>
      <c r="EN73" s="451" t="s">
        <v>1226</v>
      </c>
      <c r="EO73" s="451" t="s">
        <v>1226</v>
      </c>
      <c r="EP73" s="430" t="s">
        <v>1226</v>
      </c>
      <c r="EQ73" s="430" t="s">
        <v>1226</v>
      </c>
      <c r="ER73" s="430" t="s">
        <v>1226</v>
      </c>
      <c r="ES73" s="430" t="s">
        <v>1226</v>
      </c>
      <c r="ET73" s="430" t="s">
        <v>1226</v>
      </c>
      <c r="EU73" s="430" t="s">
        <v>1226</v>
      </c>
      <c r="EV73" s="430" t="s">
        <v>1226</v>
      </c>
      <c r="EW73" s="451" t="s">
        <v>1226</v>
      </c>
      <c r="EX73" s="451" t="s">
        <v>1226</v>
      </c>
      <c r="EY73" s="451" t="s">
        <v>1226</v>
      </c>
      <c r="EZ73" s="430" t="s">
        <v>1226</v>
      </c>
      <c r="FA73" s="430" t="s">
        <v>1226</v>
      </c>
      <c r="FB73" s="430" t="s">
        <v>1226</v>
      </c>
      <c r="FC73" s="430" t="s">
        <v>1226</v>
      </c>
      <c r="FD73" s="430" t="s">
        <v>1226</v>
      </c>
      <c r="FE73" s="430" t="s">
        <v>1226</v>
      </c>
      <c r="FF73" s="430" t="s">
        <v>1226</v>
      </c>
      <c r="FG73" s="430" t="s">
        <v>1226</v>
      </c>
      <c r="FH73" s="430" t="s">
        <v>1226</v>
      </c>
      <c r="FI73" s="430" t="s">
        <v>12194</v>
      </c>
      <c r="FJ73" s="430" t="s">
        <v>12071</v>
      </c>
      <c r="FK73" s="430" t="s">
        <v>7039</v>
      </c>
      <c r="FL73" s="430" t="s">
        <v>12195</v>
      </c>
      <c r="FM73" s="430" t="s">
        <v>1226</v>
      </c>
      <c r="FN73" s="443" t="s">
        <v>1226</v>
      </c>
      <c r="FO73" s="443" t="s">
        <v>1226</v>
      </c>
      <c r="FP73" s="443" t="s">
        <v>1226</v>
      </c>
      <c r="FQ73" s="443" t="s">
        <v>1226</v>
      </c>
      <c r="FR73" s="443" t="s">
        <v>1226</v>
      </c>
      <c r="FS73" s="443" t="s">
        <v>1226</v>
      </c>
      <c r="FT73" s="443" t="s">
        <v>1226</v>
      </c>
      <c r="FU73" s="430">
        <v>0.33</v>
      </c>
      <c r="FV73" s="430">
        <v>1</v>
      </c>
      <c r="FW73" s="430">
        <v>0</v>
      </c>
      <c r="FX73" s="430">
        <v>1</v>
      </c>
      <c r="FY73" s="430">
        <v>0</v>
      </c>
      <c r="FZ73" s="430">
        <v>1</v>
      </c>
      <c r="GA73" s="430">
        <v>0</v>
      </c>
      <c r="GB73" s="430">
        <v>1</v>
      </c>
      <c r="GC73" s="430" t="s">
        <v>12196</v>
      </c>
      <c r="GD73" s="430" t="s">
        <v>12197</v>
      </c>
      <c r="GE73" s="430" t="s">
        <v>1226</v>
      </c>
      <c r="GF73" s="430">
        <v>0.5</v>
      </c>
      <c r="GG73" s="430">
        <v>0.5</v>
      </c>
      <c r="GH73" s="430">
        <v>0</v>
      </c>
      <c r="GI73" s="430" t="s">
        <v>1226</v>
      </c>
      <c r="GJ73" s="430">
        <v>0.5</v>
      </c>
      <c r="GK73" s="430">
        <v>0.5</v>
      </c>
      <c r="GL73" s="430">
        <v>0.5</v>
      </c>
      <c r="GM73" s="430">
        <v>1</v>
      </c>
      <c r="GN73" s="430" t="s">
        <v>1226</v>
      </c>
      <c r="GO73" s="430" t="s">
        <v>1226</v>
      </c>
      <c r="GP73" s="430" t="s">
        <v>1226</v>
      </c>
      <c r="GQ73" s="430" t="s">
        <v>1226</v>
      </c>
      <c r="GR73" s="430">
        <v>0.5</v>
      </c>
      <c r="GS73" s="430">
        <v>0.5</v>
      </c>
      <c r="GT73" s="430">
        <v>0.5</v>
      </c>
      <c r="GU73" s="430" t="s">
        <v>1226</v>
      </c>
      <c r="GV73" s="430" t="s">
        <v>1226</v>
      </c>
      <c r="GW73" s="430" t="s">
        <v>1226</v>
      </c>
      <c r="GX73" s="430" t="s">
        <v>1226</v>
      </c>
      <c r="GY73" s="430" t="s">
        <v>1226</v>
      </c>
      <c r="GZ73" s="430" t="s">
        <v>12198</v>
      </c>
      <c r="HA73" s="430" t="s">
        <v>12199</v>
      </c>
      <c r="HB73" s="430">
        <v>0.5</v>
      </c>
      <c r="HC73" s="430">
        <v>0.5</v>
      </c>
      <c r="HD73" s="430">
        <v>0</v>
      </c>
      <c r="HE73" s="430">
        <v>0.5</v>
      </c>
      <c r="HF73" s="430">
        <v>0.5</v>
      </c>
      <c r="HG73" s="430">
        <v>0</v>
      </c>
      <c r="HH73" s="430">
        <v>0.5</v>
      </c>
      <c r="HI73" s="430">
        <v>0.5</v>
      </c>
      <c r="HJ73" s="430">
        <v>0</v>
      </c>
      <c r="HK73" s="430">
        <v>0.5</v>
      </c>
      <c r="HL73" s="430">
        <v>0.5</v>
      </c>
      <c r="HM73" s="430">
        <v>0</v>
      </c>
      <c r="HN73" s="430" t="s">
        <v>1226</v>
      </c>
      <c r="HO73" s="430">
        <v>0</v>
      </c>
      <c r="HP73" s="430">
        <v>0</v>
      </c>
      <c r="HQ73" s="430">
        <v>0</v>
      </c>
      <c r="HR73" s="430" t="s">
        <v>1226</v>
      </c>
      <c r="HS73" s="430">
        <v>0</v>
      </c>
      <c r="HT73" s="430">
        <v>0</v>
      </c>
      <c r="HU73" s="430">
        <v>0</v>
      </c>
      <c r="HV73" s="430" t="s">
        <v>1226</v>
      </c>
      <c r="HW73" s="430">
        <v>0.5</v>
      </c>
      <c r="HX73" s="430">
        <v>0.5</v>
      </c>
      <c r="HY73" s="430">
        <v>0.5</v>
      </c>
      <c r="HZ73" s="430" t="s">
        <v>1226</v>
      </c>
      <c r="IA73" s="430" t="s">
        <v>1226</v>
      </c>
      <c r="IB73" s="430" t="s">
        <v>1226</v>
      </c>
      <c r="IC73" s="430" t="s">
        <v>1226</v>
      </c>
      <c r="ID73" s="430" t="s">
        <v>1226</v>
      </c>
      <c r="IE73" s="430" t="s">
        <v>12200</v>
      </c>
      <c r="IF73" s="430" t="s">
        <v>12201</v>
      </c>
      <c r="IG73" s="430">
        <v>0.5</v>
      </c>
      <c r="IH73" s="430">
        <v>0.5</v>
      </c>
      <c r="II73" s="430">
        <v>0.5</v>
      </c>
      <c r="IJ73" s="430">
        <v>0.5</v>
      </c>
      <c r="IK73" s="430">
        <v>1</v>
      </c>
      <c r="IL73" s="430" t="s">
        <v>12202</v>
      </c>
      <c r="IM73" s="430" t="s">
        <v>12203</v>
      </c>
      <c r="IN73" s="430">
        <v>0.5</v>
      </c>
      <c r="IO73" s="430" t="s">
        <v>1226</v>
      </c>
      <c r="IP73" s="430">
        <v>1</v>
      </c>
      <c r="IQ73" s="430" t="s">
        <v>1226</v>
      </c>
      <c r="IR73" s="430">
        <v>0.5</v>
      </c>
      <c r="IS73" s="430" t="s">
        <v>1226</v>
      </c>
      <c r="IT73" s="430">
        <v>1</v>
      </c>
      <c r="IU73" s="430" t="s">
        <v>1226</v>
      </c>
      <c r="IV73" s="430" t="s">
        <v>12204</v>
      </c>
      <c r="IW73" s="430">
        <v>1</v>
      </c>
      <c r="IX73" s="430" t="s">
        <v>1226</v>
      </c>
      <c r="IY73" s="430">
        <v>1</v>
      </c>
      <c r="IZ73" s="430" t="s">
        <v>1226</v>
      </c>
      <c r="JA73" s="430">
        <v>0</v>
      </c>
      <c r="JB73" s="430" t="s">
        <v>1226</v>
      </c>
      <c r="JC73" s="430">
        <v>0</v>
      </c>
      <c r="JD73" s="430" t="s">
        <v>1226</v>
      </c>
      <c r="JE73" s="430" t="s">
        <v>12205</v>
      </c>
      <c r="JF73" s="430">
        <v>2021</v>
      </c>
      <c r="JG73" s="430" t="s">
        <v>12206</v>
      </c>
      <c r="JH73" s="430" t="s">
        <v>12207</v>
      </c>
      <c r="JI73" s="430" t="s">
        <v>1107</v>
      </c>
      <c r="JJ73" s="430" t="s">
        <v>1107</v>
      </c>
      <c r="JK73" s="430" t="s">
        <v>12208</v>
      </c>
      <c r="JL73" s="430" t="s">
        <v>1107</v>
      </c>
      <c r="JM73" s="430">
        <v>0</v>
      </c>
      <c r="JN73" s="430">
        <v>0</v>
      </c>
      <c r="JO73" s="430" t="s">
        <v>12209</v>
      </c>
      <c r="JP73" s="443">
        <v>25.443045523995341</v>
      </c>
      <c r="JQ73" s="443" t="s">
        <v>1226</v>
      </c>
      <c r="JR73" s="443" t="s">
        <v>1226</v>
      </c>
      <c r="JS73" s="443">
        <v>0.57826932323827462</v>
      </c>
      <c r="JT73" s="443" t="s">
        <v>1226</v>
      </c>
      <c r="JU73" s="430" t="s">
        <v>1226</v>
      </c>
      <c r="JV73" s="430" t="s">
        <v>1226</v>
      </c>
      <c r="JW73" s="430">
        <v>0</v>
      </c>
      <c r="JX73" s="430" t="s">
        <v>1226</v>
      </c>
      <c r="JY73" s="430" t="s">
        <v>1226</v>
      </c>
      <c r="JZ73" s="430">
        <v>0</v>
      </c>
      <c r="KA73" s="430" t="s">
        <v>1226</v>
      </c>
      <c r="KB73" s="430" t="s">
        <v>1226</v>
      </c>
      <c r="KC73" s="430">
        <v>0</v>
      </c>
      <c r="KD73" s="430" t="s">
        <v>1226</v>
      </c>
      <c r="KE73" s="430" t="s">
        <v>1226</v>
      </c>
      <c r="KF73" s="430">
        <v>0</v>
      </c>
      <c r="KG73" s="430" t="s">
        <v>1226</v>
      </c>
      <c r="KH73" s="430" t="s">
        <v>1226</v>
      </c>
      <c r="KI73" s="430">
        <v>0</v>
      </c>
      <c r="KJ73" s="430" t="s">
        <v>1226</v>
      </c>
      <c r="KK73" s="430" t="s">
        <v>1226</v>
      </c>
      <c r="KL73" s="430">
        <v>0</v>
      </c>
      <c r="KM73" s="430" t="s">
        <v>1226</v>
      </c>
      <c r="KN73" s="430" t="s">
        <v>1226</v>
      </c>
      <c r="KO73" s="430">
        <v>0</v>
      </c>
      <c r="KP73" s="430" t="s">
        <v>12210</v>
      </c>
      <c r="KQ73" s="430" t="s">
        <v>12211</v>
      </c>
      <c r="KR73" s="430" t="s">
        <v>1226</v>
      </c>
      <c r="KS73" s="430" t="s">
        <v>1226</v>
      </c>
      <c r="KT73" s="430" t="s">
        <v>1226</v>
      </c>
      <c r="KU73" s="430" t="s">
        <v>1226</v>
      </c>
      <c r="KV73" s="430" t="s">
        <v>1226</v>
      </c>
      <c r="KW73" s="430" t="s">
        <v>1226</v>
      </c>
      <c r="KX73" s="430" t="s">
        <v>1226</v>
      </c>
      <c r="KY73" s="430" t="s">
        <v>1226</v>
      </c>
      <c r="KZ73" s="430" t="s">
        <v>1226</v>
      </c>
      <c r="LA73" s="430" t="s">
        <v>1226</v>
      </c>
      <c r="LB73" s="430" t="s">
        <v>1226</v>
      </c>
      <c r="LC73" s="430" t="s">
        <v>1226</v>
      </c>
      <c r="LD73" s="430" t="s">
        <v>1226</v>
      </c>
      <c r="LE73" s="430" t="s">
        <v>1226</v>
      </c>
      <c r="LF73" s="430" t="s">
        <v>69</v>
      </c>
      <c r="LG73" s="430" t="s">
        <v>12212</v>
      </c>
      <c r="LH73" s="430">
        <v>2021</v>
      </c>
      <c r="LI73" s="430" t="s">
        <v>1226</v>
      </c>
      <c r="LJ73" s="430" t="s">
        <v>1226</v>
      </c>
      <c r="LK73" s="430" t="s">
        <v>1107</v>
      </c>
      <c r="LL73" s="430" t="s">
        <v>1226</v>
      </c>
      <c r="LM73" s="430" t="s">
        <v>1226</v>
      </c>
      <c r="LN73" s="430" t="s">
        <v>1226</v>
      </c>
      <c r="LO73" s="430" t="s">
        <v>1226</v>
      </c>
      <c r="LP73" s="430" t="s">
        <v>1226</v>
      </c>
      <c r="LQ73" s="430" t="s">
        <v>1226</v>
      </c>
      <c r="LR73" s="430" t="s">
        <v>1226</v>
      </c>
      <c r="LS73" s="430" t="s">
        <v>1226</v>
      </c>
      <c r="LT73" s="430" t="s">
        <v>1226</v>
      </c>
      <c r="LU73" s="430" t="s">
        <v>1226</v>
      </c>
      <c r="LV73" s="430" t="s">
        <v>1226</v>
      </c>
      <c r="LW73" s="430" t="s">
        <v>1226</v>
      </c>
      <c r="LX73" s="430" t="s">
        <v>1226</v>
      </c>
      <c r="LY73" s="430" t="s">
        <v>1226</v>
      </c>
      <c r="LZ73" s="430" t="s">
        <v>1226</v>
      </c>
      <c r="MA73" s="430" t="s">
        <v>1226</v>
      </c>
      <c r="MB73" s="430" t="s">
        <v>1226</v>
      </c>
      <c r="MC73" s="430" t="s">
        <v>1226</v>
      </c>
      <c r="MD73" s="430" t="s">
        <v>1226</v>
      </c>
      <c r="ME73" s="430" t="s">
        <v>1226</v>
      </c>
      <c r="MF73" s="430" t="s">
        <v>1226</v>
      </c>
      <c r="MG73" s="430" t="s">
        <v>1226</v>
      </c>
      <c r="MH73" s="430" t="s">
        <v>1226</v>
      </c>
      <c r="MI73" s="430" t="s">
        <v>1226</v>
      </c>
      <c r="MJ73" s="430" t="s">
        <v>12213</v>
      </c>
      <c r="MK73" s="430" t="s">
        <v>12213</v>
      </c>
      <c r="ML73" s="430" t="s">
        <v>12214</v>
      </c>
      <c r="MM73" s="430" t="s">
        <v>12215</v>
      </c>
      <c r="MN73" s="430">
        <v>0</v>
      </c>
      <c r="MO73" s="430" t="s">
        <v>1226</v>
      </c>
      <c r="MP73" s="430" t="s">
        <v>1226</v>
      </c>
      <c r="MQ73" s="430">
        <v>0</v>
      </c>
      <c r="MR73" s="430" t="s">
        <v>1226</v>
      </c>
      <c r="MS73" s="430" t="s">
        <v>1226</v>
      </c>
      <c r="MT73" s="430" t="s">
        <v>1226</v>
      </c>
      <c r="MU73" s="430" t="s">
        <v>1226</v>
      </c>
      <c r="MV73" s="430" t="s">
        <v>1226</v>
      </c>
      <c r="MW73" s="430" t="s">
        <v>1226</v>
      </c>
      <c r="MX73" s="430" t="s">
        <v>1226</v>
      </c>
      <c r="MY73" s="430" t="s">
        <v>1226</v>
      </c>
      <c r="MZ73" s="430" t="s">
        <v>1226</v>
      </c>
      <c r="NA73" s="430" t="s">
        <v>1226</v>
      </c>
      <c r="NB73" s="430" t="s">
        <v>1226</v>
      </c>
      <c r="NC73" s="430" t="s">
        <v>1226</v>
      </c>
      <c r="ND73" s="430" t="s">
        <v>1226</v>
      </c>
      <c r="NE73" s="430" t="s">
        <v>1226</v>
      </c>
      <c r="NF73" s="430" t="s">
        <v>1226</v>
      </c>
      <c r="NG73" s="430" t="s">
        <v>1226</v>
      </c>
      <c r="NH73" s="430" t="s">
        <v>1226</v>
      </c>
      <c r="NI73" s="430" t="s">
        <v>1226</v>
      </c>
      <c r="NJ73" s="430" t="s">
        <v>1226</v>
      </c>
      <c r="NK73" s="430" t="s">
        <v>1226</v>
      </c>
      <c r="NL73" s="430" t="s">
        <v>1226</v>
      </c>
      <c r="NM73" s="430" t="s">
        <v>1226</v>
      </c>
      <c r="NN73" s="430" t="s">
        <v>1226</v>
      </c>
      <c r="NO73" s="430" t="s">
        <v>1226</v>
      </c>
      <c r="NP73" s="430" t="s">
        <v>1226</v>
      </c>
      <c r="NQ73" s="430" t="s">
        <v>1226</v>
      </c>
      <c r="NR73" s="430" t="s">
        <v>1226</v>
      </c>
      <c r="NS73" s="430" t="s">
        <v>1226</v>
      </c>
      <c r="NT73" s="430" t="s">
        <v>1226</v>
      </c>
      <c r="NU73" s="430" t="s">
        <v>1226</v>
      </c>
      <c r="NV73" s="430" t="s">
        <v>1226</v>
      </c>
      <c r="NW73" s="430" t="s">
        <v>1226</v>
      </c>
      <c r="NX73" s="430" t="s">
        <v>1226</v>
      </c>
      <c r="NY73" s="430" t="s">
        <v>1226</v>
      </c>
      <c r="NZ73" s="430" t="s">
        <v>12216</v>
      </c>
      <c r="OA73" s="430" t="s">
        <v>12217</v>
      </c>
      <c r="OB73" s="430" t="s">
        <v>12218</v>
      </c>
      <c r="OC73" s="430" t="s">
        <v>12219</v>
      </c>
      <c r="OD73" s="430" t="s">
        <v>12220</v>
      </c>
      <c r="OE73" s="430" t="s">
        <v>12221</v>
      </c>
      <c r="OF73" s="430" t="s">
        <v>12222</v>
      </c>
      <c r="OG73" s="430">
        <v>0</v>
      </c>
      <c r="OH73" s="430" t="s">
        <v>1226</v>
      </c>
      <c r="OI73" s="430" t="s">
        <v>1226</v>
      </c>
      <c r="OJ73" s="430" t="s">
        <v>1226</v>
      </c>
      <c r="OK73" s="430" t="s">
        <v>1226</v>
      </c>
      <c r="OL73" s="430" t="s">
        <v>1226</v>
      </c>
      <c r="OM73" s="430" t="s">
        <v>1226</v>
      </c>
      <c r="ON73" s="430" t="s">
        <v>1107</v>
      </c>
      <c r="OO73" s="430" t="s">
        <v>1226</v>
      </c>
      <c r="OP73" s="430" t="s">
        <v>1226</v>
      </c>
      <c r="OQ73" s="430" t="s">
        <v>1226</v>
      </c>
      <c r="OR73" s="430" t="s">
        <v>1226</v>
      </c>
      <c r="OS73" s="430" t="s">
        <v>1226</v>
      </c>
      <c r="OT73" s="430" t="s">
        <v>1226</v>
      </c>
      <c r="OU73" s="430" t="s">
        <v>1226</v>
      </c>
      <c r="OV73" s="430" t="s">
        <v>1226</v>
      </c>
      <c r="OW73" s="430" t="s">
        <v>1226</v>
      </c>
      <c r="OX73" s="430" t="s">
        <v>1226</v>
      </c>
      <c r="OY73" s="430" t="s">
        <v>1226</v>
      </c>
      <c r="OZ73" s="430" t="s">
        <v>1226</v>
      </c>
      <c r="PA73" s="430" t="s">
        <v>1226</v>
      </c>
      <c r="PB73" s="430" t="s">
        <v>1226</v>
      </c>
      <c r="PC73" s="430" t="s">
        <v>1226</v>
      </c>
      <c r="PD73" s="430" t="s">
        <v>1226</v>
      </c>
      <c r="PE73" s="430" t="s">
        <v>1226</v>
      </c>
      <c r="PF73" s="430" t="s">
        <v>1226</v>
      </c>
      <c r="PG73" s="430" t="s">
        <v>1226</v>
      </c>
      <c r="PH73" s="430" t="s">
        <v>1226</v>
      </c>
      <c r="PI73" s="430" t="s">
        <v>1226</v>
      </c>
      <c r="PJ73" s="430" t="s">
        <v>1226</v>
      </c>
      <c r="PK73" s="430" t="s">
        <v>1226</v>
      </c>
      <c r="PL73" s="430" t="s">
        <v>1226</v>
      </c>
      <c r="PM73" s="430" t="s">
        <v>1226</v>
      </c>
      <c r="PN73" s="430" t="s">
        <v>1226</v>
      </c>
      <c r="PO73" s="430" t="s">
        <v>1226</v>
      </c>
      <c r="PP73" s="430" t="s">
        <v>1226</v>
      </c>
      <c r="PQ73" s="430" t="s">
        <v>1226</v>
      </c>
      <c r="PR73" s="430" t="s">
        <v>1226</v>
      </c>
      <c r="PS73" s="430" t="s">
        <v>1226</v>
      </c>
      <c r="PT73" s="430" t="s">
        <v>1226</v>
      </c>
      <c r="PU73" s="430" t="s">
        <v>1226</v>
      </c>
      <c r="PV73" s="430" t="s">
        <v>1226</v>
      </c>
      <c r="PW73" s="430" t="s">
        <v>1226</v>
      </c>
      <c r="PX73" s="430" t="s">
        <v>1226</v>
      </c>
      <c r="PY73" s="430" t="s">
        <v>1226</v>
      </c>
      <c r="PZ73" s="430" t="s">
        <v>1226</v>
      </c>
      <c r="QA73" s="430" t="s">
        <v>1226</v>
      </c>
      <c r="QB73" s="430" t="s">
        <v>1226</v>
      </c>
      <c r="QC73" s="430" t="s">
        <v>1226</v>
      </c>
      <c r="QD73" s="430" t="s">
        <v>1226</v>
      </c>
      <c r="QE73" s="430" t="s">
        <v>1226</v>
      </c>
      <c r="QF73" s="430" t="s">
        <v>1226</v>
      </c>
      <c r="QG73" s="430" t="s">
        <v>1226</v>
      </c>
      <c r="QH73" s="430" t="s">
        <v>1226</v>
      </c>
      <c r="QI73" s="430" t="s">
        <v>1226</v>
      </c>
      <c r="QJ73" s="430" t="s">
        <v>1226</v>
      </c>
      <c r="QK73" s="430" t="s">
        <v>1226</v>
      </c>
      <c r="QL73" s="430" t="s">
        <v>1226</v>
      </c>
      <c r="QM73" s="430" t="s">
        <v>1226</v>
      </c>
      <c r="QN73" s="430" t="s">
        <v>1226</v>
      </c>
      <c r="QO73" s="430" t="s">
        <v>1226</v>
      </c>
      <c r="QP73" s="430" t="s">
        <v>1226</v>
      </c>
      <c r="QQ73" s="430" t="s">
        <v>1226</v>
      </c>
      <c r="QR73" s="430" t="s">
        <v>12223</v>
      </c>
      <c r="QS73" s="430" t="s">
        <v>1226</v>
      </c>
      <c r="QT73" s="443" t="s">
        <v>1226</v>
      </c>
      <c r="QU73" s="443" t="s">
        <v>1226</v>
      </c>
      <c r="QV73" s="443" t="s">
        <v>1226</v>
      </c>
      <c r="QW73" s="443" t="s">
        <v>1226</v>
      </c>
      <c r="QX73" s="443" t="s">
        <v>1226</v>
      </c>
      <c r="QY73" s="443">
        <v>8.4584424316245865</v>
      </c>
      <c r="QZ73" s="443">
        <v>1.3981839528600866</v>
      </c>
      <c r="RA73" s="443" t="s">
        <v>1226</v>
      </c>
      <c r="RB73" s="443" t="s">
        <v>1226</v>
      </c>
      <c r="RC73" s="443" t="s">
        <v>1226</v>
      </c>
      <c r="RD73" s="443" t="s">
        <v>1226</v>
      </c>
      <c r="RE73" s="443" t="s">
        <v>1226</v>
      </c>
      <c r="RF73" s="443" t="s">
        <v>1226</v>
      </c>
      <c r="RG73" s="443" t="s">
        <v>1226</v>
      </c>
      <c r="RH73" s="443" t="s">
        <v>1226</v>
      </c>
      <c r="RI73" s="443" t="s">
        <v>1226</v>
      </c>
      <c r="RJ73" s="443" t="s">
        <v>1226</v>
      </c>
      <c r="RK73" s="443" t="s">
        <v>1226</v>
      </c>
      <c r="RL73" s="443" t="s">
        <v>1226</v>
      </c>
      <c r="RM73" s="443" t="s">
        <v>1226</v>
      </c>
      <c r="RN73" s="443" t="s">
        <v>1226</v>
      </c>
      <c r="RO73" s="443" t="s">
        <v>1226</v>
      </c>
    </row>
    <row r="74" spans="1:483" x14ac:dyDescent="0.2">
      <c r="A74" s="430" t="s">
        <v>1389</v>
      </c>
      <c r="B74" s="430" t="s">
        <v>1518</v>
      </c>
      <c r="C74" s="430" t="s">
        <v>1047</v>
      </c>
      <c r="D74" s="430" t="s">
        <v>1048</v>
      </c>
      <c r="E74" s="430" t="s">
        <v>1039</v>
      </c>
      <c r="F74" s="443">
        <v>19.889741999999998</v>
      </c>
      <c r="G74" s="444">
        <v>12626.718073743899</v>
      </c>
      <c r="H74" s="430">
        <v>0.5</v>
      </c>
      <c r="I74" s="430">
        <v>0.5</v>
      </c>
      <c r="J74" s="430">
        <v>0</v>
      </c>
      <c r="K74" s="430">
        <v>0</v>
      </c>
      <c r="L74" s="430">
        <v>1</v>
      </c>
      <c r="M74" s="430">
        <v>0.5</v>
      </c>
      <c r="N74" s="430">
        <v>0.5</v>
      </c>
      <c r="O74" s="430" t="s">
        <v>12242</v>
      </c>
      <c r="P74" s="430" t="s">
        <v>1394</v>
      </c>
      <c r="Q74" s="430" t="s">
        <v>1226</v>
      </c>
      <c r="R74" s="430" t="s">
        <v>1226</v>
      </c>
      <c r="S74" s="430" t="s">
        <v>1226</v>
      </c>
      <c r="T74" s="430" t="s">
        <v>1226</v>
      </c>
      <c r="U74" s="430" t="s">
        <v>1226</v>
      </c>
      <c r="V74" s="430" t="s">
        <v>1226</v>
      </c>
      <c r="W74" s="451" t="s">
        <v>1226</v>
      </c>
      <c r="X74" s="451" t="s">
        <v>1226</v>
      </c>
      <c r="Y74" s="451" t="s">
        <v>1226</v>
      </c>
      <c r="Z74" s="430" t="s">
        <v>1519</v>
      </c>
      <c r="AA74" s="430" t="s">
        <v>1226</v>
      </c>
      <c r="AB74" s="430" t="s">
        <v>1226</v>
      </c>
      <c r="AC74" s="430" t="s">
        <v>1226</v>
      </c>
      <c r="AD74" s="430" t="s">
        <v>1226</v>
      </c>
      <c r="AE74" s="430" t="s">
        <v>1226</v>
      </c>
      <c r="AF74" s="430" t="s">
        <v>1226</v>
      </c>
      <c r="AG74" s="451" t="s">
        <v>1226</v>
      </c>
      <c r="AH74" s="451" t="s">
        <v>1226</v>
      </c>
      <c r="AI74" s="451" t="s">
        <v>1226</v>
      </c>
      <c r="AJ74" s="430" t="s">
        <v>12303</v>
      </c>
      <c r="AK74" s="430" t="s">
        <v>1226</v>
      </c>
      <c r="AL74" s="430" t="s">
        <v>1226</v>
      </c>
      <c r="AM74" s="430" t="s">
        <v>1226</v>
      </c>
      <c r="AN74" s="430" t="s">
        <v>1226</v>
      </c>
      <c r="AO74" s="430" t="s">
        <v>1226</v>
      </c>
      <c r="AP74" s="430" t="s">
        <v>1226</v>
      </c>
      <c r="AQ74" s="451" t="s">
        <v>1226</v>
      </c>
      <c r="AR74" s="451" t="s">
        <v>1226</v>
      </c>
      <c r="AS74" s="451" t="s">
        <v>1226</v>
      </c>
      <c r="AT74" s="430" t="s">
        <v>8</v>
      </c>
      <c r="AU74" s="430" t="s">
        <v>1226</v>
      </c>
      <c r="AV74" s="430" t="s">
        <v>1226</v>
      </c>
      <c r="AW74" s="430" t="s">
        <v>1226</v>
      </c>
      <c r="AX74" s="430" t="s">
        <v>1226</v>
      </c>
      <c r="AY74" s="430" t="s">
        <v>1226</v>
      </c>
      <c r="AZ74" s="430" t="s">
        <v>1226</v>
      </c>
      <c r="BA74" s="451" t="s">
        <v>1226</v>
      </c>
      <c r="BB74" s="451" t="s">
        <v>1226</v>
      </c>
      <c r="BC74" s="451" t="s">
        <v>1226</v>
      </c>
      <c r="BD74" s="430" t="s">
        <v>12336</v>
      </c>
      <c r="BE74" s="430" t="s">
        <v>1226</v>
      </c>
      <c r="BF74" s="430" t="s">
        <v>1226</v>
      </c>
      <c r="BG74" s="430" t="s">
        <v>1226</v>
      </c>
      <c r="BH74" s="430" t="s">
        <v>1226</v>
      </c>
      <c r="BI74" s="430" t="s">
        <v>1226</v>
      </c>
      <c r="BJ74" s="430" t="s">
        <v>1226</v>
      </c>
      <c r="BK74" s="451" t="s">
        <v>1226</v>
      </c>
      <c r="BL74" s="451" t="s">
        <v>1226</v>
      </c>
      <c r="BM74" s="451" t="s">
        <v>1226</v>
      </c>
      <c r="BN74" s="430" t="s">
        <v>1226</v>
      </c>
      <c r="BO74" s="430" t="s">
        <v>1226</v>
      </c>
      <c r="BP74" s="430" t="s">
        <v>1226</v>
      </c>
      <c r="BQ74" s="430" t="s">
        <v>1226</v>
      </c>
      <c r="BR74" s="430" t="s">
        <v>1226</v>
      </c>
      <c r="BS74" s="430" t="s">
        <v>1226</v>
      </c>
      <c r="BT74" s="430" t="s">
        <v>1226</v>
      </c>
      <c r="BU74" s="451" t="s">
        <v>1226</v>
      </c>
      <c r="BV74" s="451" t="s">
        <v>1226</v>
      </c>
      <c r="BW74" s="451" t="s">
        <v>1226</v>
      </c>
      <c r="BX74" s="430" t="s">
        <v>1226</v>
      </c>
      <c r="BY74" s="430" t="s">
        <v>1226</v>
      </c>
      <c r="BZ74" s="430" t="s">
        <v>1226</v>
      </c>
      <c r="CA74" s="430" t="s">
        <v>1226</v>
      </c>
      <c r="CB74" s="430" t="s">
        <v>1226</v>
      </c>
      <c r="CC74" s="430" t="s">
        <v>1226</v>
      </c>
      <c r="CD74" s="430" t="s">
        <v>1226</v>
      </c>
      <c r="CE74" s="451" t="s">
        <v>1226</v>
      </c>
      <c r="CF74" s="451" t="s">
        <v>1226</v>
      </c>
      <c r="CG74" s="451" t="s">
        <v>1226</v>
      </c>
      <c r="CH74" s="430" t="s">
        <v>1226</v>
      </c>
      <c r="CI74" s="430" t="s">
        <v>1226</v>
      </c>
      <c r="CJ74" s="430" t="s">
        <v>1226</v>
      </c>
      <c r="CK74" s="430" t="s">
        <v>1226</v>
      </c>
      <c r="CL74" s="430" t="s">
        <v>1226</v>
      </c>
      <c r="CM74" s="430" t="s">
        <v>1226</v>
      </c>
      <c r="CN74" s="430" t="s">
        <v>1226</v>
      </c>
      <c r="CO74" s="451" t="s">
        <v>1226</v>
      </c>
      <c r="CP74" s="451" t="s">
        <v>1226</v>
      </c>
      <c r="CQ74" s="451" t="s">
        <v>1226</v>
      </c>
      <c r="CR74" s="430" t="s">
        <v>1226</v>
      </c>
      <c r="CS74" s="430" t="s">
        <v>1226</v>
      </c>
      <c r="CT74" s="430" t="s">
        <v>1226</v>
      </c>
      <c r="CU74" s="430" t="s">
        <v>1226</v>
      </c>
      <c r="CV74" s="430" t="s">
        <v>1226</v>
      </c>
      <c r="CW74" s="430" t="s">
        <v>1226</v>
      </c>
      <c r="CX74" s="430" t="s">
        <v>1226</v>
      </c>
      <c r="CY74" s="451" t="s">
        <v>1226</v>
      </c>
      <c r="CZ74" s="451" t="s">
        <v>1226</v>
      </c>
      <c r="DA74" s="451" t="s">
        <v>1226</v>
      </c>
      <c r="DB74" s="430" t="s">
        <v>1226</v>
      </c>
      <c r="DC74" s="430" t="s">
        <v>1226</v>
      </c>
      <c r="DD74" s="430" t="s">
        <v>1226</v>
      </c>
      <c r="DE74" s="430" t="s">
        <v>1226</v>
      </c>
      <c r="DF74" s="430" t="s">
        <v>1226</v>
      </c>
      <c r="DG74" s="430" t="s">
        <v>1226</v>
      </c>
      <c r="DH74" s="430" t="s">
        <v>1226</v>
      </c>
      <c r="DI74" s="451" t="s">
        <v>1226</v>
      </c>
      <c r="DJ74" s="451" t="s">
        <v>1226</v>
      </c>
      <c r="DK74" s="451" t="s">
        <v>1226</v>
      </c>
      <c r="DL74" s="430" t="s">
        <v>1226</v>
      </c>
      <c r="DM74" s="430" t="s">
        <v>1226</v>
      </c>
      <c r="DN74" s="430" t="s">
        <v>1226</v>
      </c>
      <c r="DO74" s="430" t="s">
        <v>1226</v>
      </c>
      <c r="DP74" s="430" t="s">
        <v>1226</v>
      </c>
      <c r="DQ74" s="430" t="s">
        <v>1226</v>
      </c>
      <c r="DR74" s="430" t="s">
        <v>1226</v>
      </c>
      <c r="DS74" s="451" t="s">
        <v>1226</v>
      </c>
      <c r="DT74" s="451" t="s">
        <v>1226</v>
      </c>
      <c r="DU74" s="451" t="s">
        <v>1226</v>
      </c>
      <c r="DV74" s="430" t="s">
        <v>1226</v>
      </c>
      <c r="DW74" s="430" t="s">
        <v>1226</v>
      </c>
      <c r="DX74" s="430" t="s">
        <v>1226</v>
      </c>
      <c r="DY74" s="430" t="s">
        <v>1226</v>
      </c>
      <c r="DZ74" s="430" t="s">
        <v>1226</v>
      </c>
      <c r="EA74" s="430" t="s">
        <v>1226</v>
      </c>
      <c r="EB74" s="430" t="s">
        <v>1226</v>
      </c>
      <c r="EC74" s="451" t="s">
        <v>1226</v>
      </c>
      <c r="ED74" s="451" t="s">
        <v>1226</v>
      </c>
      <c r="EE74" s="451" t="s">
        <v>1226</v>
      </c>
      <c r="EF74" s="430" t="s">
        <v>1226</v>
      </c>
      <c r="EG74" s="430" t="s">
        <v>1226</v>
      </c>
      <c r="EH74" s="430" t="s">
        <v>1226</v>
      </c>
      <c r="EI74" s="430" t="s">
        <v>1226</v>
      </c>
      <c r="EJ74" s="430" t="s">
        <v>1226</v>
      </c>
      <c r="EK74" s="430" t="s">
        <v>1226</v>
      </c>
      <c r="EL74" s="430" t="s">
        <v>1226</v>
      </c>
      <c r="EM74" s="451" t="s">
        <v>1226</v>
      </c>
      <c r="EN74" s="451" t="s">
        <v>1226</v>
      </c>
      <c r="EO74" s="451" t="s">
        <v>1226</v>
      </c>
      <c r="EP74" s="430" t="s">
        <v>1226</v>
      </c>
      <c r="EQ74" s="430" t="s">
        <v>1226</v>
      </c>
      <c r="ER74" s="430" t="s">
        <v>1226</v>
      </c>
      <c r="ES74" s="430" t="s">
        <v>1226</v>
      </c>
      <c r="ET74" s="430" t="s">
        <v>1226</v>
      </c>
      <c r="EU74" s="430" t="s">
        <v>1226</v>
      </c>
      <c r="EV74" s="430" t="s">
        <v>1226</v>
      </c>
      <c r="EW74" s="451" t="s">
        <v>1226</v>
      </c>
      <c r="EX74" s="451" t="s">
        <v>1226</v>
      </c>
      <c r="EY74" s="451" t="s">
        <v>1226</v>
      </c>
      <c r="EZ74" s="430" t="s">
        <v>12337</v>
      </c>
      <c r="FA74" s="430" t="s">
        <v>1226</v>
      </c>
      <c r="FB74" s="430" t="s">
        <v>1226</v>
      </c>
      <c r="FC74" s="430" t="s">
        <v>1226</v>
      </c>
      <c r="FD74" s="430" t="s">
        <v>1226</v>
      </c>
      <c r="FE74" s="430" t="s">
        <v>1226</v>
      </c>
      <c r="FF74" s="430" t="s">
        <v>1226</v>
      </c>
      <c r="FG74" s="430" t="s">
        <v>1226</v>
      </c>
      <c r="FH74" s="430" t="s">
        <v>1226</v>
      </c>
      <c r="FI74" s="430" t="s">
        <v>1226</v>
      </c>
      <c r="FJ74" s="430" t="s">
        <v>1226</v>
      </c>
      <c r="FK74" s="430" t="s">
        <v>1226</v>
      </c>
      <c r="FL74" s="430" t="s">
        <v>12338</v>
      </c>
      <c r="FM74" s="430" t="s">
        <v>12339</v>
      </c>
      <c r="FN74" s="443">
        <v>206.79694874437561</v>
      </c>
      <c r="FO74" s="443" t="s">
        <v>1226</v>
      </c>
      <c r="FP74" s="443" t="s">
        <v>1226</v>
      </c>
      <c r="FQ74" s="443" t="s">
        <v>1226</v>
      </c>
      <c r="FR74" s="443" t="s">
        <v>1226</v>
      </c>
      <c r="FS74" s="443" t="s">
        <v>1226</v>
      </c>
      <c r="FT74" s="443">
        <v>206.79694874437561</v>
      </c>
      <c r="FU74" s="430">
        <v>0.66</v>
      </c>
      <c r="FV74" s="430">
        <v>1</v>
      </c>
      <c r="FW74" s="430">
        <v>0.66</v>
      </c>
      <c r="FX74" s="430">
        <v>1</v>
      </c>
      <c r="FY74" s="430">
        <v>0.66</v>
      </c>
      <c r="FZ74" s="430">
        <v>1</v>
      </c>
      <c r="GA74" s="430">
        <v>0.66</v>
      </c>
      <c r="GB74" s="430">
        <v>1</v>
      </c>
      <c r="GC74" s="430" t="s">
        <v>1226</v>
      </c>
      <c r="GD74" s="430" t="s">
        <v>1226</v>
      </c>
      <c r="GE74" s="430" t="s">
        <v>1226</v>
      </c>
      <c r="GF74" s="430" t="s">
        <v>1226</v>
      </c>
      <c r="GG74" s="430" t="s">
        <v>1226</v>
      </c>
      <c r="GH74" s="430" t="s">
        <v>1226</v>
      </c>
      <c r="GI74" s="430" t="s">
        <v>1226</v>
      </c>
      <c r="GJ74" s="430" t="s">
        <v>1226</v>
      </c>
      <c r="GK74" s="430" t="s">
        <v>1226</v>
      </c>
      <c r="GL74" s="430" t="s">
        <v>1226</v>
      </c>
      <c r="GM74" s="430" t="s">
        <v>1226</v>
      </c>
      <c r="GN74" s="430" t="s">
        <v>1226</v>
      </c>
      <c r="GO74" s="430" t="s">
        <v>1226</v>
      </c>
      <c r="GP74" s="430" t="s">
        <v>1226</v>
      </c>
      <c r="GQ74" s="430" t="s">
        <v>1226</v>
      </c>
      <c r="GR74" s="430" t="s">
        <v>1226</v>
      </c>
      <c r="GS74" s="430" t="s">
        <v>1226</v>
      </c>
      <c r="GT74" s="430" t="s">
        <v>1226</v>
      </c>
      <c r="GU74" s="430" t="s">
        <v>1226</v>
      </c>
      <c r="GV74" s="430" t="s">
        <v>1226</v>
      </c>
      <c r="GW74" s="430" t="s">
        <v>1226</v>
      </c>
      <c r="GX74" s="430" t="s">
        <v>1226</v>
      </c>
      <c r="GY74" s="430" t="s">
        <v>1226</v>
      </c>
      <c r="GZ74" s="430" t="s">
        <v>1226</v>
      </c>
      <c r="HA74" s="430" t="s">
        <v>1226</v>
      </c>
      <c r="HB74" s="430">
        <v>0.5</v>
      </c>
      <c r="HC74" s="430">
        <v>0.5</v>
      </c>
      <c r="HD74" s="430">
        <v>0.5</v>
      </c>
      <c r="HE74" s="430">
        <v>0.5</v>
      </c>
      <c r="HF74" s="430">
        <v>0.5</v>
      </c>
      <c r="HG74" s="430">
        <v>0.5</v>
      </c>
      <c r="HH74" s="430">
        <v>0.5</v>
      </c>
      <c r="HI74" s="430">
        <v>0.5</v>
      </c>
      <c r="HJ74" s="430">
        <v>0.5</v>
      </c>
      <c r="HK74" s="430">
        <v>0.5</v>
      </c>
      <c r="HL74" s="430">
        <v>0.5</v>
      </c>
      <c r="HM74" s="430">
        <v>0.5</v>
      </c>
      <c r="HN74" s="430">
        <v>1</v>
      </c>
      <c r="HO74" s="430" t="s">
        <v>1226</v>
      </c>
      <c r="HP74" s="430" t="s">
        <v>1226</v>
      </c>
      <c r="HQ74" s="430" t="s">
        <v>1226</v>
      </c>
      <c r="HR74" s="430">
        <v>1</v>
      </c>
      <c r="HS74" s="430" t="s">
        <v>1226</v>
      </c>
      <c r="HT74" s="430" t="s">
        <v>1226</v>
      </c>
      <c r="HU74" s="430" t="s">
        <v>1226</v>
      </c>
      <c r="HV74" s="430">
        <v>1</v>
      </c>
      <c r="HW74" s="430" t="s">
        <v>1226</v>
      </c>
      <c r="HX74" s="430" t="s">
        <v>1226</v>
      </c>
      <c r="HY74" s="430" t="s">
        <v>1226</v>
      </c>
      <c r="HZ74" s="430" t="s">
        <v>1226</v>
      </c>
      <c r="IA74" s="430" t="s">
        <v>1226</v>
      </c>
      <c r="IB74" s="430" t="s">
        <v>1226</v>
      </c>
      <c r="IC74" s="430" t="s">
        <v>1226</v>
      </c>
      <c r="ID74" s="430" t="s">
        <v>1226</v>
      </c>
      <c r="IE74" s="430" t="s">
        <v>12340</v>
      </c>
      <c r="IF74" s="430" t="s">
        <v>1226</v>
      </c>
      <c r="IG74" s="430" t="s">
        <v>1226</v>
      </c>
      <c r="IH74" s="430" t="s">
        <v>1226</v>
      </c>
      <c r="II74" s="430" t="s">
        <v>1226</v>
      </c>
      <c r="IJ74" s="430" t="s">
        <v>1226</v>
      </c>
      <c r="IK74" s="430" t="s">
        <v>1226</v>
      </c>
      <c r="IL74" s="430" t="s">
        <v>1226</v>
      </c>
      <c r="IM74" s="430" t="s">
        <v>1226</v>
      </c>
      <c r="IN74" s="430" t="s">
        <v>1226</v>
      </c>
      <c r="IO74" s="430" t="s">
        <v>1226</v>
      </c>
      <c r="IP74" s="430" t="s">
        <v>1226</v>
      </c>
      <c r="IQ74" s="430" t="s">
        <v>1226</v>
      </c>
      <c r="IR74" s="430" t="s">
        <v>1226</v>
      </c>
      <c r="IS74" s="430" t="s">
        <v>1226</v>
      </c>
      <c r="IT74" s="430" t="s">
        <v>1226</v>
      </c>
      <c r="IU74" s="430" t="s">
        <v>1226</v>
      </c>
      <c r="IV74" s="430" t="s">
        <v>1226</v>
      </c>
      <c r="IW74" s="430" t="s">
        <v>1226</v>
      </c>
      <c r="IX74" s="430" t="s">
        <v>1226</v>
      </c>
      <c r="IY74" s="430" t="s">
        <v>1226</v>
      </c>
      <c r="IZ74" s="430" t="s">
        <v>1226</v>
      </c>
      <c r="JA74" s="430" t="s">
        <v>1226</v>
      </c>
      <c r="JB74" s="430" t="s">
        <v>1226</v>
      </c>
      <c r="JC74" s="430" t="s">
        <v>1226</v>
      </c>
      <c r="JD74" s="430" t="s">
        <v>1226</v>
      </c>
      <c r="JE74" s="430" t="s">
        <v>1226</v>
      </c>
      <c r="JF74" s="430" t="s">
        <v>12341</v>
      </c>
      <c r="JG74" s="430" t="s">
        <v>12274</v>
      </c>
      <c r="JH74" s="430">
        <v>177110141013</v>
      </c>
      <c r="JI74" s="430">
        <v>137514604983</v>
      </c>
      <c r="JJ74" s="430" t="s">
        <v>1226</v>
      </c>
      <c r="JK74" s="430">
        <v>39595536030</v>
      </c>
      <c r="JL74" s="430">
        <v>11948020000</v>
      </c>
      <c r="JM74" s="430" t="s">
        <v>1226</v>
      </c>
      <c r="JN74" s="430" t="s">
        <v>1226</v>
      </c>
      <c r="JO74" s="430" t="s">
        <v>1226</v>
      </c>
      <c r="JP74" s="443">
        <v>236.29572098822254</v>
      </c>
      <c r="JQ74" s="443">
        <v>183.46839173079039</v>
      </c>
      <c r="JR74" s="443" t="s">
        <v>1226</v>
      </c>
      <c r="JS74" s="443">
        <v>52.827329257432176</v>
      </c>
      <c r="JT74" s="443">
        <v>15.940735997011448</v>
      </c>
      <c r="JU74" s="430" t="s">
        <v>1226</v>
      </c>
      <c r="JV74" s="430" t="s">
        <v>1226</v>
      </c>
      <c r="JW74" s="430">
        <v>0.5</v>
      </c>
      <c r="JX74" s="430" t="s">
        <v>1226</v>
      </c>
      <c r="JY74" s="430" t="s">
        <v>1226</v>
      </c>
      <c r="JZ74" s="430">
        <v>0.5</v>
      </c>
      <c r="KA74" s="430" t="s">
        <v>1226</v>
      </c>
      <c r="KB74" s="430" t="s">
        <v>1226</v>
      </c>
      <c r="KC74" s="430">
        <v>0.75</v>
      </c>
      <c r="KD74" s="430" t="s">
        <v>1226</v>
      </c>
      <c r="KE74" s="430" t="s">
        <v>1226</v>
      </c>
      <c r="KF74" s="430">
        <v>0.75</v>
      </c>
      <c r="KG74" s="430" t="s">
        <v>1226</v>
      </c>
      <c r="KH74" s="430" t="s">
        <v>1226</v>
      </c>
      <c r="KI74" s="430">
        <v>0.5</v>
      </c>
      <c r="KJ74" s="430" t="s">
        <v>1226</v>
      </c>
      <c r="KK74" s="430" t="s">
        <v>1226</v>
      </c>
      <c r="KL74" s="430">
        <v>0.5</v>
      </c>
      <c r="KM74" s="430" t="s">
        <v>1226</v>
      </c>
      <c r="KN74" s="430" t="s">
        <v>1226</v>
      </c>
      <c r="KO74" s="430" t="s">
        <v>1226</v>
      </c>
      <c r="KP74" s="430" t="s">
        <v>12342</v>
      </c>
      <c r="KQ74" s="430" t="s">
        <v>1226</v>
      </c>
      <c r="KR74" s="430" t="s">
        <v>1226</v>
      </c>
      <c r="KS74" s="430" t="s">
        <v>1226</v>
      </c>
      <c r="KT74" s="430" t="s">
        <v>1226</v>
      </c>
      <c r="KU74" s="430" t="s">
        <v>1226</v>
      </c>
      <c r="KV74" s="430" t="s">
        <v>1226</v>
      </c>
      <c r="KW74" s="430" t="s">
        <v>1226</v>
      </c>
      <c r="KX74" s="430" t="s">
        <v>1226</v>
      </c>
      <c r="KY74" s="430" t="s">
        <v>1226</v>
      </c>
      <c r="KZ74" s="430" t="s">
        <v>1226</v>
      </c>
      <c r="LA74" s="430" t="s">
        <v>1226</v>
      </c>
      <c r="LB74" s="430" t="s">
        <v>1226</v>
      </c>
      <c r="LC74" s="430" t="s">
        <v>1226</v>
      </c>
      <c r="LD74" s="430" t="s">
        <v>1226</v>
      </c>
      <c r="LE74" s="430" t="s">
        <v>1226</v>
      </c>
      <c r="LF74" s="430" t="s">
        <v>79</v>
      </c>
      <c r="LG74" s="430" t="s">
        <v>12274</v>
      </c>
      <c r="LH74" s="430" t="s">
        <v>4636</v>
      </c>
      <c r="LI74" s="430" t="s">
        <v>1226</v>
      </c>
      <c r="LJ74" s="430" t="s">
        <v>1226</v>
      </c>
      <c r="LK74" s="430">
        <v>32000000000</v>
      </c>
      <c r="LL74" s="430">
        <v>32000000000</v>
      </c>
      <c r="LM74" s="430">
        <v>23000000</v>
      </c>
      <c r="LN74" s="430">
        <v>9000000000</v>
      </c>
      <c r="LO74" s="430" t="s">
        <v>1226</v>
      </c>
      <c r="LP74" s="430" t="s">
        <v>1226</v>
      </c>
      <c r="LQ74" s="430" t="s">
        <v>1226</v>
      </c>
      <c r="LR74" s="430" t="s">
        <v>1226</v>
      </c>
      <c r="LS74" s="430" t="s">
        <v>1226</v>
      </c>
      <c r="LT74" s="430" t="s">
        <v>1226</v>
      </c>
      <c r="LU74" s="430" t="s">
        <v>12343</v>
      </c>
      <c r="LV74" s="430" t="s">
        <v>1226</v>
      </c>
      <c r="LW74" s="430" t="s">
        <v>1226</v>
      </c>
      <c r="LX74" s="430" t="s">
        <v>1226</v>
      </c>
      <c r="LY74" s="430" t="s">
        <v>1226</v>
      </c>
      <c r="LZ74" s="430" t="s">
        <v>1226</v>
      </c>
      <c r="MA74" s="430" t="s">
        <v>1226</v>
      </c>
      <c r="MB74" s="430" t="s">
        <v>1226</v>
      </c>
      <c r="MC74" s="430">
        <v>61000000000</v>
      </c>
      <c r="MD74" s="430" t="s">
        <v>1226</v>
      </c>
      <c r="ME74" s="430" t="s">
        <v>1226</v>
      </c>
      <c r="MF74" s="430" t="s">
        <v>1226</v>
      </c>
      <c r="MG74" s="430" t="s">
        <v>1226</v>
      </c>
      <c r="MH74" s="430" t="s">
        <v>1226</v>
      </c>
      <c r="MI74" s="430" t="s">
        <v>1226</v>
      </c>
      <c r="MJ74" s="430">
        <v>11948020000</v>
      </c>
      <c r="MK74" s="430" t="s">
        <v>1226</v>
      </c>
      <c r="ML74" s="430" t="s">
        <v>1226</v>
      </c>
      <c r="MM74" s="430" t="s">
        <v>1226</v>
      </c>
      <c r="MN74" s="430" t="s">
        <v>1226</v>
      </c>
      <c r="MO74" s="430" t="s">
        <v>1226</v>
      </c>
      <c r="MP74" s="430" t="s">
        <v>1226</v>
      </c>
      <c r="MQ74" s="430" t="s">
        <v>1226</v>
      </c>
      <c r="MR74" s="430" t="s">
        <v>1226</v>
      </c>
      <c r="MS74" s="430" t="s">
        <v>1226</v>
      </c>
      <c r="MT74" s="430" t="s">
        <v>1226</v>
      </c>
      <c r="MU74" s="430" t="s">
        <v>1226</v>
      </c>
      <c r="MV74" s="430" t="s">
        <v>1226</v>
      </c>
      <c r="MW74" s="430" t="s">
        <v>12343</v>
      </c>
      <c r="MX74" s="430" t="s">
        <v>1226</v>
      </c>
      <c r="MY74" s="430" t="s">
        <v>1226</v>
      </c>
      <c r="MZ74" s="430" t="s">
        <v>1226</v>
      </c>
      <c r="NA74" s="430" t="s">
        <v>1226</v>
      </c>
      <c r="NB74" s="430" t="s">
        <v>1226</v>
      </c>
      <c r="NC74" s="430" t="s">
        <v>1226</v>
      </c>
      <c r="ND74" s="430" t="s">
        <v>1226</v>
      </c>
      <c r="NE74" s="430" t="s">
        <v>1226</v>
      </c>
      <c r="NF74" s="430" t="s">
        <v>1226</v>
      </c>
      <c r="NG74" s="430" t="s">
        <v>1226</v>
      </c>
      <c r="NH74" s="430" t="s">
        <v>1226</v>
      </c>
      <c r="NI74" s="430" t="s">
        <v>1226</v>
      </c>
      <c r="NJ74" s="430" t="s">
        <v>1226</v>
      </c>
      <c r="NK74" s="430" t="s">
        <v>12343</v>
      </c>
      <c r="NL74" s="430" t="s">
        <v>1226</v>
      </c>
      <c r="NM74" s="430" t="s">
        <v>1226</v>
      </c>
      <c r="NN74" s="430" t="s">
        <v>1226</v>
      </c>
      <c r="NO74" s="430" t="s">
        <v>1226</v>
      </c>
      <c r="NP74" s="430" t="s">
        <v>1226</v>
      </c>
      <c r="NQ74" s="430" t="s">
        <v>1226</v>
      </c>
      <c r="NR74" s="430" t="s">
        <v>1226</v>
      </c>
      <c r="NS74" s="430" t="s">
        <v>1226</v>
      </c>
      <c r="NT74" s="430" t="s">
        <v>1226</v>
      </c>
      <c r="NU74" s="430" t="s">
        <v>1226</v>
      </c>
      <c r="NV74" s="430" t="s">
        <v>1226</v>
      </c>
      <c r="NW74" s="430" t="s">
        <v>1226</v>
      </c>
      <c r="NX74" s="430" t="s">
        <v>1226</v>
      </c>
      <c r="NY74" s="430" t="s">
        <v>1226</v>
      </c>
      <c r="NZ74" s="430">
        <v>137514604983</v>
      </c>
      <c r="OA74" s="430" t="s">
        <v>1226</v>
      </c>
      <c r="OB74" s="430" t="s">
        <v>1226</v>
      </c>
      <c r="OC74" s="430" t="s">
        <v>1226</v>
      </c>
      <c r="OD74" s="430" t="s">
        <v>1226</v>
      </c>
      <c r="OE74" s="430" t="s">
        <v>1226</v>
      </c>
      <c r="OF74" s="430" t="s">
        <v>1226</v>
      </c>
      <c r="OG74" s="430" t="s">
        <v>1226</v>
      </c>
      <c r="OH74" s="430" t="s">
        <v>1226</v>
      </c>
      <c r="OI74" s="430" t="s">
        <v>1226</v>
      </c>
      <c r="OJ74" s="430" t="s">
        <v>1226</v>
      </c>
      <c r="OK74" s="430" t="s">
        <v>1226</v>
      </c>
      <c r="OL74" s="430" t="s">
        <v>1226</v>
      </c>
      <c r="OM74" s="430" t="s">
        <v>12343</v>
      </c>
      <c r="ON74" s="430">
        <v>39000000000</v>
      </c>
      <c r="OO74" s="430" t="s">
        <v>1226</v>
      </c>
      <c r="OP74" s="430" t="s">
        <v>1226</v>
      </c>
      <c r="OQ74" s="430" t="s">
        <v>1226</v>
      </c>
      <c r="OR74" s="430" t="s">
        <v>1226</v>
      </c>
      <c r="OS74" s="430" t="s">
        <v>1226</v>
      </c>
      <c r="OT74" s="430" t="s">
        <v>1226</v>
      </c>
      <c r="OU74" s="430" t="s">
        <v>1226</v>
      </c>
      <c r="OV74" s="430" t="s">
        <v>1226</v>
      </c>
      <c r="OW74" s="430" t="s">
        <v>1226</v>
      </c>
      <c r="OX74" s="430" t="s">
        <v>1226</v>
      </c>
      <c r="OY74" s="430" t="s">
        <v>1226</v>
      </c>
      <c r="OZ74" s="430" t="s">
        <v>1226</v>
      </c>
      <c r="PA74" s="430" t="s">
        <v>12344</v>
      </c>
      <c r="PB74" s="430" t="s">
        <v>1226</v>
      </c>
      <c r="PC74" s="430" t="s">
        <v>1226</v>
      </c>
      <c r="PD74" s="430" t="s">
        <v>1226</v>
      </c>
      <c r="PE74" s="430" t="s">
        <v>1226</v>
      </c>
      <c r="PF74" s="430" t="s">
        <v>1226</v>
      </c>
      <c r="PG74" s="430" t="s">
        <v>1226</v>
      </c>
      <c r="PH74" s="430" t="s">
        <v>1226</v>
      </c>
      <c r="PI74" s="430" t="s">
        <v>1226</v>
      </c>
      <c r="PJ74" s="430" t="s">
        <v>1226</v>
      </c>
      <c r="PK74" s="430" t="s">
        <v>1226</v>
      </c>
      <c r="PL74" s="430" t="s">
        <v>1226</v>
      </c>
      <c r="PM74" s="430" t="s">
        <v>1226</v>
      </c>
      <c r="PN74" s="430" t="s">
        <v>1226</v>
      </c>
      <c r="PO74" s="430" t="s">
        <v>1226</v>
      </c>
      <c r="PP74" s="430" t="s">
        <v>1226</v>
      </c>
      <c r="PQ74" s="430" t="s">
        <v>1226</v>
      </c>
      <c r="PR74" s="430" t="s">
        <v>1226</v>
      </c>
      <c r="PS74" s="430" t="s">
        <v>1226</v>
      </c>
      <c r="PT74" s="430" t="s">
        <v>1226</v>
      </c>
      <c r="PU74" s="430" t="s">
        <v>1226</v>
      </c>
      <c r="PV74" s="430" t="s">
        <v>1226</v>
      </c>
      <c r="PW74" s="430" t="s">
        <v>1226</v>
      </c>
      <c r="PX74" s="430" t="s">
        <v>1226</v>
      </c>
      <c r="PY74" s="430" t="s">
        <v>1226</v>
      </c>
      <c r="PZ74" s="430" t="s">
        <v>1226</v>
      </c>
      <c r="QA74" s="430" t="s">
        <v>1226</v>
      </c>
      <c r="QB74" s="430" t="s">
        <v>1226</v>
      </c>
      <c r="QC74" s="430" t="s">
        <v>1226</v>
      </c>
      <c r="QD74" s="430">
        <v>281462624983</v>
      </c>
      <c r="QE74" s="430">
        <v>32000000000</v>
      </c>
      <c r="QF74" s="430" t="s">
        <v>1226</v>
      </c>
      <c r="QG74" s="430" t="s">
        <v>1226</v>
      </c>
      <c r="QH74" s="430" t="s">
        <v>1226</v>
      </c>
      <c r="QI74" s="430" t="s">
        <v>1226</v>
      </c>
      <c r="QJ74" s="430" t="s">
        <v>1226</v>
      </c>
      <c r="QK74" s="430">
        <v>61000000000</v>
      </c>
      <c r="QL74" s="430" t="s">
        <v>1226</v>
      </c>
      <c r="QM74" s="430" t="s">
        <v>1226</v>
      </c>
      <c r="QN74" s="430" t="s">
        <v>1226</v>
      </c>
      <c r="QO74" s="430" t="s">
        <v>1226</v>
      </c>
      <c r="QP74" s="430" t="s">
        <v>1226</v>
      </c>
      <c r="QQ74" s="430" t="s">
        <v>1226</v>
      </c>
      <c r="QR74" s="430" t="s">
        <v>12345</v>
      </c>
      <c r="QS74" s="430" t="s">
        <v>12346</v>
      </c>
      <c r="QT74" s="443">
        <v>42.693563611742064</v>
      </c>
      <c r="QU74" s="443">
        <v>81.3846056348833</v>
      </c>
      <c r="QV74" s="443">
        <v>15.940735997011448</v>
      </c>
      <c r="QW74" s="443" t="s">
        <v>1226</v>
      </c>
      <c r="QX74" s="443" t="s">
        <v>1226</v>
      </c>
      <c r="QY74" s="443">
        <v>183.46839173079039</v>
      </c>
      <c r="QZ74" s="443">
        <v>5.2032780651810641E-2</v>
      </c>
      <c r="RA74" s="443" t="s">
        <v>1226</v>
      </c>
      <c r="RB74" s="443" t="s">
        <v>1226</v>
      </c>
      <c r="RC74" s="443">
        <v>375.52007762623782</v>
      </c>
      <c r="RD74" s="443">
        <v>42.693563611742064</v>
      </c>
      <c r="RE74" s="443">
        <v>30.685998845939608</v>
      </c>
      <c r="RF74" s="443">
        <v>12.007564765802455</v>
      </c>
      <c r="RG74" s="443" t="s">
        <v>1226</v>
      </c>
      <c r="RH74" s="443" t="s">
        <v>1226</v>
      </c>
      <c r="RI74" s="443" t="s">
        <v>1226</v>
      </c>
      <c r="RJ74" s="443">
        <v>81.3846056348833</v>
      </c>
      <c r="RK74" s="443" t="s">
        <v>1226</v>
      </c>
      <c r="RL74" s="443" t="s">
        <v>1226</v>
      </c>
      <c r="RM74" s="443" t="s">
        <v>1226</v>
      </c>
      <c r="RN74" s="443" t="s">
        <v>1226</v>
      </c>
      <c r="RO74" s="443" t="s">
        <v>1226</v>
      </c>
    </row>
    <row r="75" spans="1:483" x14ac:dyDescent="0.2">
      <c r="A75" s="430" t="s">
        <v>1459</v>
      </c>
      <c r="B75" s="430" t="s">
        <v>1460</v>
      </c>
      <c r="C75" s="430" t="s">
        <v>1112</v>
      </c>
      <c r="D75" s="430" t="s">
        <v>1038</v>
      </c>
      <c r="E75" s="430" t="s">
        <v>1057</v>
      </c>
      <c r="F75" s="443">
        <v>0.52145699999999995</v>
      </c>
      <c r="G75" s="444">
        <v>4889.6669316385496</v>
      </c>
      <c r="H75" s="430">
        <v>1</v>
      </c>
      <c r="I75" s="430">
        <v>1</v>
      </c>
      <c r="J75" s="430">
        <v>1</v>
      </c>
      <c r="K75" s="430">
        <v>1</v>
      </c>
      <c r="L75" s="430">
        <v>1</v>
      </c>
      <c r="M75" s="430">
        <v>1</v>
      </c>
      <c r="N75" s="430">
        <v>1</v>
      </c>
      <c r="O75" s="430" t="s">
        <v>12465</v>
      </c>
      <c r="P75" s="430" t="s">
        <v>12466</v>
      </c>
      <c r="Q75" s="430">
        <v>48</v>
      </c>
      <c r="R75" s="430">
        <v>14</v>
      </c>
      <c r="S75" s="430">
        <v>34</v>
      </c>
      <c r="T75" s="430" t="s">
        <v>1226</v>
      </c>
      <c r="U75" s="430" t="s">
        <v>1226</v>
      </c>
      <c r="V75" s="430" t="s">
        <v>1226</v>
      </c>
      <c r="W75" s="451">
        <v>100</v>
      </c>
      <c r="X75" s="451" t="s">
        <v>1226</v>
      </c>
      <c r="Y75" s="451" t="s">
        <v>1226</v>
      </c>
      <c r="Z75" s="430" t="s">
        <v>12467</v>
      </c>
      <c r="AA75" s="430">
        <v>1163</v>
      </c>
      <c r="AB75" s="430">
        <v>128</v>
      </c>
      <c r="AC75" s="430">
        <v>1035</v>
      </c>
      <c r="AD75" s="430" t="s">
        <v>1226</v>
      </c>
      <c r="AE75" s="430" t="s">
        <v>1226</v>
      </c>
      <c r="AF75" s="430" t="s">
        <v>1226</v>
      </c>
      <c r="AG75" s="451">
        <v>100</v>
      </c>
      <c r="AH75" s="451" t="s">
        <v>1226</v>
      </c>
      <c r="AI75" s="451" t="s">
        <v>1226</v>
      </c>
      <c r="AJ75" s="430" t="s">
        <v>10</v>
      </c>
      <c r="AK75" s="430" t="s">
        <v>1226</v>
      </c>
      <c r="AL75" s="430" t="s">
        <v>1226</v>
      </c>
      <c r="AM75" s="430" t="s">
        <v>1226</v>
      </c>
      <c r="AN75" s="430" t="s">
        <v>1226</v>
      </c>
      <c r="AO75" s="430" t="s">
        <v>1226</v>
      </c>
      <c r="AP75" s="430" t="s">
        <v>1226</v>
      </c>
      <c r="AQ75" s="451" t="s">
        <v>1226</v>
      </c>
      <c r="AR75" s="451" t="s">
        <v>1226</v>
      </c>
      <c r="AS75" s="451" t="s">
        <v>1226</v>
      </c>
      <c r="AT75" s="430" t="s">
        <v>8</v>
      </c>
      <c r="AU75" s="430" t="s">
        <v>1226</v>
      </c>
      <c r="AV75" s="430" t="s">
        <v>1226</v>
      </c>
      <c r="AW75" s="430" t="s">
        <v>1226</v>
      </c>
      <c r="AX75" s="430" t="s">
        <v>1226</v>
      </c>
      <c r="AY75" s="430" t="s">
        <v>1226</v>
      </c>
      <c r="AZ75" s="430" t="s">
        <v>1226</v>
      </c>
      <c r="BA75" s="451" t="s">
        <v>1226</v>
      </c>
      <c r="BB75" s="451" t="s">
        <v>1226</v>
      </c>
      <c r="BC75" s="451" t="s">
        <v>1226</v>
      </c>
      <c r="BD75" s="430" t="s">
        <v>1761</v>
      </c>
      <c r="BE75" s="430" t="s">
        <v>1226</v>
      </c>
      <c r="BF75" s="430" t="s">
        <v>1226</v>
      </c>
      <c r="BG75" s="430" t="s">
        <v>1226</v>
      </c>
      <c r="BH75" s="430" t="s">
        <v>1226</v>
      </c>
      <c r="BI75" s="430" t="s">
        <v>1226</v>
      </c>
      <c r="BJ75" s="430" t="s">
        <v>1226</v>
      </c>
      <c r="BK75" s="451" t="s">
        <v>1226</v>
      </c>
      <c r="BL75" s="451" t="s">
        <v>1226</v>
      </c>
      <c r="BM75" s="451" t="s">
        <v>1226</v>
      </c>
      <c r="BN75" s="430" t="s">
        <v>12468</v>
      </c>
      <c r="BO75" s="430" t="s">
        <v>1226</v>
      </c>
      <c r="BP75" s="430" t="s">
        <v>1226</v>
      </c>
      <c r="BQ75" s="430" t="s">
        <v>1226</v>
      </c>
      <c r="BR75" s="430" t="s">
        <v>1226</v>
      </c>
      <c r="BS75" s="430" t="s">
        <v>1226</v>
      </c>
      <c r="BT75" s="430" t="s">
        <v>1226</v>
      </c>
      <c r="BU75" s="451" t="s">
        <v>1226</v>
      </c>
      <c r="BV75" s="451" t="s">
        <v>1226</v>
      </c>
      <c r="BW75" s="451" t="s">
        <v>1226</v>
      </c>
      <c r="BX75" s="430" t="s">
        <v>12469</v>
      </c>
      <c r="BY75" s="430" t="s">
        <v>1226</v>
      </c>
      <c r="BZ75" s="430" t="s">
        <v>1226</v>
      </c>
      <c r="CA75" s="430" t="s">
        <v>1226</v>
      </c>
      <c r="CB75" s="430" t="s">
        <v>1226</v>
      </c>
      <c r="CC75" s="430" t="s">
        <v>1226</v>
      </c>
      <c r="CD75" s="430" t="s">
        <v>1226</v>
      </c>
      <c r="CE75" s="451" t="s">
        <v>1226</v>
      </c>
      <c r="CF75" s="451" t="s">
        <v>1226</v>
      </c>
      <c r="CG75" s="451" t="s">
        <v>1226</v>
      </c>
      <c r="CH75" s="430" t="s">
        <v>1470</v>
      </c>
      <c r="CI75" s="430" t="s">
        <v>1226</v>
      </c>
      <c r="CJ75" s="430" t="s">
        <v>1226</v>
      </c>
      <c r="CK75" s="430" t="s">
        <v>1226</v>
      </c>
      <c r="CL75" s="430" t="s">
        <v>1226</v>
      </c>
      <c r="CM75" s="430" t="s">
        <v>1226</v>
      </c>
      <c r="CN75" s="430" t="s">
        <v>1226</v>
      </c>
      <c r="CO75" s="451" t="s">
        <v>1226</v>
      </c>
      <c r="CP75" s="451" t="s">
        <v>1226</v>
      </c>
      <c r="CQ75" s="451" t="s">
        <v>1226</v>
      </c>
      <c r="CR75" s="430" t="s">
        <v>1226</v>
      </c>
      <c r="CS75" s="430" t="s">
        <v>1226</v>
      </c>
      <c r="CT75" s="430" t="s">
        <v>1226</v>
      </c>
      <c r="CU75" s="430" t="s">
        <v>1226</v>
      </c>
      <c r="CV75" s="430" t="s">
        <v>1226</v>
      </c>
      <c r="CW75" s="430" t="s">
        <v>1226</v>
      </c>
      <c r="CX75" s="430" t="s">
        <v>1226</v>
      </c>
      <c r="CY75" s="451" t="s">
        <v>1226</v>
      </c>
      <c r="CZ75" s="451" t="s">
        <v>1226</v>
      </c>
      <c r="DA75" s="451" t="s">
        <v>1226</v>
      </c>
      <c r="DB75" s="430" t="s">
        <v>1226</v>
      </c>
      <c r="DC75" s="430" t="s">
        <v>1226</v>
      </c>
      <c r="DD75" s="430" t="s">
        <v>1226</v>
      </c>
      <c r="DE75" s="430" t="s">
        <v>1226</v>
      </c>
      <c r="DF75" s="430" t="s">
        <v>1226</v>
      </c>
      <c r="DG75" s="430" t="s">
        <v>1226</v>
      </c>
      <c r="DH75" s="430" t="s">
        <v>1226</v>
      </c>
      <c r="DI75" s="451" t="s">
        <v>1226</v>
      </c>
      <c r="DJ75" s="451" t="s">
        <v>1226</v>
      </c>
      <c r="DK75" s="451" t="s">
        <v>1226</v>
      </c>
      <c r="DL75" s="430" t="s">
        <v>1226</v>
      </c>
      <c r="DM75" s="430" t="s">
        <v>1226</v>
      </c>
      <c r="DN75" s="430" t="s">
        <v>1226</v>
      </c>
      <c r="DO75" s="430" t="s">
        <v>1226</v>
      </c>
      <c r="DP75" s="430" t="s">
        <v>1226</v>
      </c>
      <c r="DQ75" s="430" t="s">
        <v>1226</v>
      </c>
      <c r="DR75" s="430" t="s">
        <v>1226</v>
      </c>
      <c r="DS75" s="451" t="s">
        <v>1226</v>
      </c>
      <c r="DT75" s="451" t="s">
        <v>1226</v>
      </c>
      <c r="DU75" s="451" t="s">
        <v>1226</v>
      </c>
      <c r="DV75" s="430" t="s">
        <v>1226</v>
      </c>
      <c r="DW75" s="430" t="s">
        <v>1226</v>
      </c>
      <c r="DX75" s="430" t="s">
        <v>1226</v>
      </c>
      <c r="DY75" s="430" t="s">
        <v>1226</v>
      </c>
      <c r="DZ75" s="430" t="s">
        <v>1226</v>
      </c>
      <c r="EA75" s="430" t="s">
        <v>1226</v>
      </c>
      <c r="EB75" s="430" t="s">
        <v>1226</v>
      </c>
      <c r="EC75" s="451" t="s">
        <v>1226</v>
      </c>
      <c r="ED75" s="451" t="s">
        <v>1226</v>
      </c>
      <c r="EE75" s="451" t="s">
        <v>1226</v>
      </c>
      <c r="EF75" s="430" t="s">
        <v>1226</v>
      </c>
      <c r="EG75" s="430" t="s">
        <v>1226</v>
      </c>
      <c r="EH75" s="430" t="s">
        <v>1226</v>
      </c>
      <c r="EI75" s="430" t="s">
        <v>1226</v>
      </c>
      <c r="EJ75" s="430" t="s">
        <v>1226</v>
      </c>
      <c r="EK75" s="430" t="s">
        <v>1226</v>
      </c>
      <c r="EL75" s="430" t="s">
        <v>1226</v>
      </c>
      <c r="EM75" s="451" t="s">
        <v>1226</v>
      </c>
      <c r="EN75" s="451" t="s">
        <v>1226</v>
      </c>
      <c r="EO75" s="451" t="s">
        <v>1226</v>
      </c>
      <c r="EP75" s="430" t="s">
        <v>1226</v>
      </c>
      <c r="EQ75" s="430" t="s">
        <v>1226</v>
      </c>
      <c r="ER75" s="430" t="s">
        <v>1226</v>
      </c>
      <c r="ES75" s="430" t="s">
        <v>1226</v>
      </c>
      <c r="ET75" s="430" t="s">
        <v>1226</v>
      </c>
      <c r="EU75" s="430" t="s">
        <v>1226</v>
      </c>
      <c r="EV75" s="430" t="s">
        <v>1226</v>
      </c>
      <c r="EW75" s="451" t="s">
        <v>1226</v>
      </c>
      <c r="EX75" s="451" t="s">
        <v>1226</v>
      </c>
      <c r="EY75" s="451" t="s">
        <v>1226</v>
      </c>
      <c r="EZ75" s="430" t="s">
        <v>1226</v>
      </c>
      <c r="FA75" s="430" t="s">
        <v>1226</v>
      </c>
      <c r="FB75" s="430" t="s">
        <v>1226</v>
      </c>
      <c r="FC75" s="430" t="s">
        <v>1226</v>
      </c>
      <c r="FD75" s="430" t="s">
        <v>1226</v>
      </c>
      <c r="FE75" s="430" t="s">
        <v>1226</v>
      </c>
      <c r="FF75" s="430" t="s">
        <v>1226</v>
      </c>
      <c r="FG75" s="430" t="s">
        <v>1226</v>
      </c>
      <c r="FH75" s="430" t="s">
        <v>1226</v>
      </c>
      <c r="FI75" s="430">
        <v>2021</v>
      </c>
      <c r="FJ75" s="430" t="s">
        <v>1462</v>
      </c>
      <c r="FK75" s="430" t="s">
        <v>4213</v>
      </c>
      <c r="FL75" s="430" t="s">
        <v>12470</v>
      </c>
      <c r="FM75" s="430" t="s">
        <v>1226</v>
      </c>
      <c r="FN75" s="443" t="s">
        <v>1226</v>
      </c>
      <c r="FO75" s="443" t="s">
        <v>1226</v>
      </c>
      <c r="FP75" s="443" t="s">
        <v>1226</v>
      </c>
      <c r="FQ75" s="443" t="s">
        <v>1226</v>
      </c>
      <c r="FR75" s="443" t="s">
        <v>1226</v>
      </c>
      <c r="FS75" s="443" t="s">
        <v>1226</v>
      </c>
      <c r="FT75" s="443" t="s">
        <v>1226</v>
      </c>
      <c r="FU75" s="430">
        <v>0.33</v>
      </c>
      <c r="FV75" s="430">
        <v>1</v>
      </c>
      <c r="FW75" s="430">
        <v>0.33</v>
      </c>
      <c r="FX75" s="430">
        <v>1</v>
      </c>
      <c r="FY75" s="430">
        <v>0.33</v>
      </c>
      <c r="FZ75" s="430">
        <v>1</v>
      </c>
      <c r="GA75" s="430">
        <v>0.33</v>
      </c>
      <c r="GB75" s="430">
        <v>1</v>
      </c>
      <c r="GC75" s="430" t="s">
        <v>12471</v>
      </c>
      <c r="GD75" s="430" t="s">
        <v>12472</v>
      </c>
      <c r="GE75" s="430">
        <v>1</v>
      </c>
      <c r="GF75" s="430" t="s">
        <v>1226</v>
      </c>
      <c r="GG75" s="430" t="s">
        <v>1226</v>
      </c>
      <c r="GH75" s="430" t="s">
        <v>1226</v>
      </c>
      <c r="GI75" s="430">
        <v>1</v>
      </c>
      <c r="GJ75" s="430" t="s">
        <v>1226</v>
      </c>
      <c r="GK75" s="430" t="s">
        <v>1226</v>
      </c>
      <c r="GL75" s="430" t="s">
        <v>1226</v>
      </c>
      <c r="GM75" s="430">
        <v>1</v>
      </c>
      <c r="GN75" s="430" t="s">
        <v>1226</v>
      </c>
      <c r="GO75" s="430" t="s">
        <v>1226</v>
      </c>
      <c r="GP75" s="430" t="s">
        <v>1226</v>
      </c>
      <c r="GQ75" s="430">
        <v>1</v>
      </c>
      <c r="GR75" s="430" t="s">
        <v>1226</v>
      </c>
      <c r="GS75" s="430" t="s">
        <v>1226</v>
      </c>
      <c r="GT75" s="430" t="s">
        <v>1226</v>
      </c>
      <c r="GU75" s="430" t="s">
        <v>1226</v>
      </c>
      <c r="GV75" s="430">
        <v>0</v>
      </c>
      <c r="GW75" s="430" t="s">
        <v>1226</v>
      </c>
      <c r="GX75" s="430" t="s">
        <v>1226</v>
      </c>
      <c r="GY75" s="430" t="s">
        <v>1226</v>
      </c>
      <c r="GZ75" s="430" t="s">
        <v>1226</v>
      </c>
      <c r="HA75" s="430" t="s">
        <v>1226</v>
      </c>
      <c r="HB75" s="430">
        <v>0.5</v>
      </c>
      <c r="HC75" s="430">
        <v>0.5</v>
      </c>
      <c r="HD75" s="430">
        <v>0.5</v>
      </c>
      <c r="HE75" s="430">
        <v>1</v>
      </c>
      <c r="HF75" s="430">
        <v>1</v>
      </c>
      <c r="HG75" s="430">
        <v>1</v>
      </c>
      <c r="HH75" s="430">
        <v>0.5</v>
      </c>
      <c r="HI75" s="430">
        <v>0.5</v>
      </c>
      <c r="HJ75" s="430">
        <v>0.5</v>
      </c>
      <c r="HK75" s="430">
        <v>0.5</v>
      </c>
      <c r="HL75" s="430">
        <v>0.5</v>
      </c>
      <c r="HM75" s="430">
        <v>0.5</v>
      </c>
      <c r="HN75" s="430">
        <v>1</v>
      </c>
      <c r="HO75" s="430" t="s">
        <v>1226</v>
      </c>
      <c r="HP75" s="430" t="s">
        <v>1226</v>
      </c>
      <c r="HQ75" s="430" t="s">
        <v>1226</v>
      </c>
      <c r="HR75" s="430">
        <v>1</v>
      </c>
      <c r="HS75" s="430" t="s">
        <v>1226</v>
      </c>
      <c r="HT75" s="430" t="s">
        <v>1226</v>
      </c>
      <c r="HU75" s="430" t="s">
        <v>1226</v>
      </c>
      <c r="HV75" s="430">
        <v>1</v>
      </c>
      <c r="HW75" s="430" t="s">
        <v>1226</v>
      </c>
      <c r="HX75" s="430" t="s">
        <v>1226</v>
      </c>
      <c r="HY75" s="430" t="s">
        <v>1226</v>
      </c>
      <c r="HZ75" s="430" t="s">
        <v>1226</v>
      </c>
      <c r="IA75" s="430">
        <v>0</v>
      </c>
      <c r="IB75" s="430" t="s">
        <v>1226</v>
      </c>
      <c r="IC75" s="430" t="s">
        <v>1226</v>
      </c>
      <c r="ID75" s="430" t="s">
        <v>1226</v>
      </c>
      <c r="IE75" s="430" t="s">
        <v>12473</v>
      </c>
      <c r="IF75" s="430" t="s">
        <v>12474</v>
      </c>
      <c r="IG75" s="430">
        <v>1</v>
      </c>
      <c r="IH75" s="430">
        <v>1</v>
      </c>
      <c r="II75" s="430">
        <v>1</v>
      </c>
      <c r="IJ75" s="430">
        <v>1</v>
      </c>
      <c r="IK75" s="430">
        <v>0</v>
      </c>
      <c r="IL75" s="430" t="s">
        <v>12475</v>
      </c>
      <c r="IM75" s="430" t="s">
        <v>12476</v>
      </c>
      <c r="IN75" s="430">
        <v>1</v>
      </c>
      <c r="IO75" s="430" t="s">
        <v>1226</v>
      </c>
      <c r="IP75" s="430">
        <v>1</v>
      </c>
      <c r="IQ75" s="430" t="s">
        <v>1226</v>
      </c>
      <c r="IR75" s="430">
        <v>1</v>
      </c>
      <c r="IS75" s="430" t="s">
        <v>1226</v>
      </c>
      <c r="IT75" s="430">
        <v>1</v>
      </c>
      <c r="IU75" s="430" t="s">
        <v>1226</v>
      </c>
      <c r="IV75" s="430" t="s">
        <v>1226</v>
      </c>
      <c r="IW75" s="430">
        <v>1</v>
      </c>
      <c r="IX75" s="430" t="s">
        <v>1226</v>
      </c>
      <c r="IY75" s="430">
        <v>1</v>
      </c>
      <c r="IZ75" s="430" t="s">
        <v>1226</v>
      </c>
      <c r="JA75" s="430">
        <v>1</v>
      </c>
      <c r="JB75" s="430" t="s">
        <v>1226</v>
      </c>
      <c r="JC75" s="430">
        <v>1</v>
      </c>
      <c r="JD75" s="430" t="s">
        <v>1226</v>
      </c>
      <c r="JE75" s="430" t="s">
        <v>1226</v>
      </c>
      <c r="JF75" s="430">
        <v>2021</v>
      </c>
      <c r="JG75" s="430" t="s">
        <v>1462</v>
      </c>
      <c r="JH75" s="430">
        <v>472589814</v>
      </c>
      <c r="JI75" s="430" t="s">
        <v>12477</v>
      </c>
      <c r="JJ75" s="430" t="s">
        <v>1226</v>
      </c>
      <c r="JK75" s="430" t="s">
        <v>1226</v>
      </c>
      <c r="JL75" s="430">
        <v>4336339535</v>
      </c>
      <c r="JM75" s="430">
        <v>0</v>
      </c>
      <c r="JN75" s="430">
        <v>0.5</v>
      </c>
      <c r="JO75" s="430" t="s">
        <v>12478</v>
      </c>
      <c r="JP75" s="443">
        <v>30.742147703396281</v>
      </c>
      <c r="JQ75" s="443" t="s">
        <v>1226</v>
      </c>
      <c r="JR75" s="443" t="s">
        <v>1226</v>
      </c>
      <c r="JS75" s="443" t="s">
        <v>1226</v>
      </c>
      <c r="JT75" s="443">
        <v>282.08054115412386</v>
      </c>
      <c r="JU75" s="430" t="s">
        <v>1226</v>
      </c>
      <c r="JV75" s="430" t="s">
        <v>1226</v>
      </c>
      <c r="JW75" s="430">
        <v>1</v>
      </c>
      <c r="JX75" s="430" t="s">
        <v>1226</v>
      </c>
      <c r="JY75" s="430" t="s">
        <v>1226</v>
      </c>
      <c r="JZ75" s="430">
        <v>1</v>
      </c>
      <c r="KA75" s="430" t="s">
        <v>1226</v>
      </c>
      <c r="KB75" s="430" t="s">
        <v>1226</v>
      </c>
      <c r="KC75" s="430">
        <v>1</v>
      </c>
      <c r="KD75" s="430" t="s">
        <v>1226</v>
      </c>
      <c r="KE75" s="430" t="s">
        <v>1226</v>
      </c>
      <c r="KF75" s="430">
        <v>1</v>
      </c>
      <c r="KG75" s="430" t="s">
        <v>1226</v>
      </c>
      <c r="KH75" s="430" t="s">
        <v>1226</v>
      </c>
      <c r="KI75" s="430">
        <v>1</v>
      </c>
      <c r="KJ75" s="430" t="s">
        <v>1226</v>
      </c>
      <c r="KK75" s="430" t="s">
        <v>1226</v>
      </c>
      <c r="KL75" s="430">
        <v>1</v>
      </c>
      <c r="KM75" s="430" t="s">
        <v>1226</v>
      </c>
      <c r="KN75" s="430" t="s">
        <v>1226</v>
      </c>
      <c r="KO75" s="430">
        <v>1</v>
      </c>
      <c r="KP75" s="430" t="s">
        <v>12479</v>
      </c>
      <c r="KQ75" s="430" t="s">
        <v>12480</v>
      </c>
      <c r="KR75" s="430" t="s">
        <v>1226</v>
      </c>
      <c r="KS75" s="430" t="s">
        <v>1226</v>
      </c>
      <c r="KT75" s="430" t="s">
        <v>1226</v>
      </c>
      <c r="KU75" s="430" t="s">
        <v>1226</v>
      </c>
      <c r="KV75" s="430" t="s">
        <v>1226</v>
      </c>
      <c r="KW75" s="430" t="s">
        <v>1226</v>
      </c>
      <c r="KX75" s="430" t="s">
        <v>1226</v>
      </c>
      <c r="KY75" s="430" t="s">
        <v>1226</v>
      </c>
      <c r="KZ75" s="430" t="s">
        <v>1226</v>
      </c>
      <c r="LA75" s="430" t="s">
        <v>1226</v>
      </c>
      <c r="LB75" s="430" t="s">
        <v>1226</v>
      </c>
      <c r="LC75" s="430" t="s">
        <v>1226</v>
      </c>
      <c r="LD75" s="430" t="s">
        <v>1226</v>
      </c>
      <c r="LE75" s="430" t="s">
        <v>1226</v>
      </c>
      <c r="LF75" s="430" t="s">
        <v>12481</v>
      </c>
      <c r="LG75" s="430" t="s">
        <v>12482</v>
      </c>
      <c r="LH75" s="430">
        <v>2021</v>
      </c>
      <c r="LI75" s="430" t="s">
        <v>12483</v>
      </c>
      <c r="LJ75" s="430" t="s">
        <v>12348</v>
      </c>
      <c r="LK75" s="430" t="s">
        <v>1226</v>
      </c>
      <c r="LL75" s="430" t="s">
        <v>1226</v>
      </c>
      <c r="LM75" s="430" t="s">
        <v>1226</v>
      </c>
      <c r="LN75" s="430" t="s">
        <v>1226</v>
      </c>
      <c r="LO75" s="430" t="s">
        <v>1226</v>
      </c>
      <c r="LP75" s="430" t="s">
        <v>1226</v>
      </c>
      <c r="LQ75" s="430" t="s">
        <v>1226</v>
      </c>
      <c r="LR75" s="430" t="s">
        <v>1226</v>
      </c>
      <c r="LS75" s="430" t="s">
        <v>1226</v>
      </c>
      <c r="LT75" s="430" t="s">
        <v>1226</v>
      </c>
      <c r="LU75" s="430" t="s">
        <v>1226</v>
      </c>
      <c r="LV75" s="430" t="s">
        <v>1226</v>
      </c>
      <c r="LW75" s="430" t="s">
        <v>1226</v>
      </c>
      <c r="LX75" s="430" t="s">
        <v>1226</v>
      </c>
      <c r="LY75" s="430" t="s">
        <v>1226</v>
      </c>
      <c r="LZ75" s="430" t="s">
        <v>1226</v>
      </c>
      <c r="MA75" s="430" t="s">
        <v>1226</v>
      </c>
      <c r="MB75" s="430" t="s">
        <v>1226</v>
      </c>
      <c r="MC75" s="430" t="s">
        <v>1226</v>
      </c>
      <c r="MD75" s="430" t="s">
        <v>1226</v>
      </c>
      <c r="ME75" s="430" t="s">
        <v>1226</v>
      </c>
      <c r="MF75" s="430" t="s">
        <v>1226</v>
      </c>
      <c r="MG75" s="430" t="s">
        <v>1226</v>
      </c>
      <c r="MH75" s="430" t="s">
        <v>1226</v>
      </c>
      <c r="MI75" s="430" t="s">
        <v>1226</v>
      </c>
      <c r="MJ75" s="430" t="s">
        <v>1226</v>
      </c>
      <c r="MK75" s="430" t="s">
        <v>1226</v>
      </c>
      <c r="ML75" s="430" t="s">
        <v>1226</v>
      </c>
      <c r="MM75" s="430" t="s">
        <v>1226</v>
      </c>
      <c r="MN75" s="430" t="s">
        <v>1226</v>
      </c>
      <c r="MO75" s="430" t="s">
        <v>1226</v>
      </c>
      <c r="MP75" s="430" t="s">
        <v>1226</v>
      </c>
      <c r="MQ75" s="430" t="s">
        <v>1226</v>
      </c>
      <c r="MR75" s="430" t="s">
        <v>1226</v>
      </c>
      <c r="MS75" s="430" t="s">
        <v>1226</v>
      </c>
      <c r="MT75" s="430" t="s">
        <v>1226</v>
      </c>
      <c r="MU75" s="430" t="s">
        <v>1226</v>
      </c>
      <c r="MV75" s="430" t="s">
        <v>1226</v>
      </c>
      <c r="MW75" s="430" t="s">
        <v>1226</v>
      </c>
      <c r="MX75" s="430" t="s">
        <v>1226</v>
      </c>
      <c r="MY75" s="430" t="s">
        <v>1226</v>
      </c>
      <c r="MZ75" s="430" t="s">
        <v>1226</v>
      </c>
      <c r="NA75" s="430" t="s">
        <v>1226</v>
      </c>
      <c r="NB75" s="430" t="s">
        <v>1226</v>
      </c>
      <c r="NC75" s="430" t="s">
        <v>1226</v>
      </c>
      <c r="ND75" s="430" t="s">
        <v>1226</v>
      </c>
      <c r="NE75" s="430" t="s">
        <v>1226</v>
      </c>
      <c r="NF75" s="430" t="s">
        <v>1226</v>
      </c>
      <c r="NG75" s="430" t="s">
        <v>1226</v>
      </c>
      <c r="NH75" s="430" t="s">
        <v>1226</v>
      </c>
      <c r="NI75" s="430" t="s">
        <v>1226</v>
      </c>
      <c r="NJ75" s="430" t="s">
        <v>1226</v>
      </c>
      <c r="NK75" s="430" t="s">
        <v>1226</v>
      </c>
      <c r="NL75" s="430" t="s">
        <v>1226</v>
      </c>
      <c r="NM75" s="430" t="s">
        <v>1226</v>
      </c>
      <c r="NN75" s="430" t="s">
        <v>1226</v>
      </c>
      <c r="NO75" s="430" t="s">
        <v>1226</v>
      </c>
      <c r="NP75" s="430" t="s">
        <v>1226</v>
      </c>
      <c r="NQ75" s="430" t="s">
        <v>1226</v>
      </c>
      <c r="NR75" s="430" t="s">
        <v>1226</v>
      </c>
      <c r="NS75" s="430" t="s">
        <v>1226</v>
      </c>
      <c r="NT75" s="430" t="s">
        <v>1226</v>
      </c>
      <c r="NU75" s="430" t="s">
        <v>1226</v>
      </c>
      <c r="NV75" s="430" t="s">
        <v>1226</v>
      </c>
      <c r="NW75" s="430" t="s">
        <v>1226</v>
      </c>
      <c r="NX75" s="430" t="s">
        <v>1226</v>
      </c>
      <c r="NY75" s="430" t="s">
        <v>1226</v>
      </c>
      <c r="NZ75" s="430" t="s">
        <v>1226</v>
      </c>
      <c r="OA75" s="430" t="s">
        <v>1226</v>
      </c>
      <c r="OB75" s="430" t="s">
        <v>1226</v>
      </c>
      <c r="OC75" s="430" t="s">
        <v>1226</v>
      </c>
      <c r="OD75" s="430" t="s">
        <v>1226</v>
      </c>
      <c r="OE75" s="430" t="s">
        <v>1226</v>
      </c>
      <c r="OF75" s="430" t="s">
        <v>1226</v>
      </c>
      <c r="OG75" s="430" t="s">
        <v>1226</v>
      </c>
      <c r="OH75" s="430" t="s">
        <v>1226</v>
      </c>
      <c r="OI75" s="430" t="s">
        <v>1226</v>
      </c>
      <c r="OJ75" s="430" t="s">
        <v>1226</v>
      </c>
      <c r="OK75" s="430" t="s">
        <v>1226</v>
      </c>
      <c r="OL75" s="430" t="s">
        <v>1226</v>
      </c>
      <c r="OM75" s="430" t="s">
        <v>1226</v>
      </c>
      <c r="ON75" s="430" t="s">
        <v>1226</v>
      </c>
      <c r="OO75" s="430" t="s">
        <v>1226</v>
      </c>
      <c r="OP75" s="430" t="s">
        <v>1226</v>
      </c>
      <c r="OQ75" s="430" t="s">
        <v>1226</v>
      </c>
      <c r="OR75" s="430" t="s">
        <v>1226</v>
      </c>
      <c r="OS75" s="430" t="s">
        <v>1226</v>
      </c>
      <c r="OT75" s="430" t="s">
        <v>1226</v>
      </c>
      <c r="OU75" s="430" t="s">
        <v>1226</v>
      </c>
      <c r="OV75" s="430" t="s">
        <v>1226</v>
      </c>
      <c r="OW75" s="430" t="s">
        <v>1226</v>
      </c>
      <c r="OX75" s="430" t="s">
        <v>1226</v>
      </c>
      <c r="OY75" s="430" t="s">
        <v>1226</v>
      </c>
      <c r="OZ75" s="430" t="s">
        <v>1226</v>
      </c>
      <c r="PA75" s="430" t="s">
        <v>1226</v>
      </c>
      <c r="PB75" s="430" t="s">
        <v>1226</v>
      </c>
      <c r="PC75" s="430" t="s">
        <v>1226</v>
      </c>
      <c r="PD75" s="430" t="s">
        <v>1226</v>
      </c>
      <c r="PE75" s="430" t="s">
        <v>1226</v>
      </c>
      <c r="PF75" s="430" t="s">
        <v>1226</v>
      </c>
      <c r="PG75" s="430" t="s">
        <v>1226</v>
      </c>
      <c r="PH75" s="430" t="s">
        <v>1226</v>
      </c>
      <c r="PI75" s="430" t="s">
        <v>1226</v>
      </c>
      <c r="PJ75" s="430" t="s">
        <v>1226</v>
      </c>
      <c r="PK75" s="430" t="s">
        <v>1226</v>
      </c>
      <c r="PL75" s="430" t="s">
        <v>1226</v>
      </c>
      <c r="PM75" s="430" t="s">
        <v>1226</v>
      </c>
      <c r="PN75" s="430" t="s">
        <v>1226</v>
      </c>
      <c r="PO75" s="430" t="s">
        <v>1226</v>
      </c>
      <c r="PP75" s="430" t="s">
        <v>1226</v>
      </c>
      <c r="PQ75" s="430" t="s">
        <v>1226</v>
      </c>
      <c r="PR75" s="430" t="s">
        <v>1226</v>
      </c>
      <c r="PS75" s="430" t="s">
        <v>1226</v>
      </c>
      <c r="PT75" s="430" t="s">
        <v>1226</v>
      </c>
      <c r="PU75" s="430" t="s">
        <v>1226</v>
      </c>
      <c r="PV75" s="430" t="s">
        <v>1226</v>
      </c>
      <c r="PW75" s="430" t="s">
        <v>1226</v>
      </c>
      <c r="PX75" s="430" t="s">
        <v>1226</v>
      </c>
      <c r="PY75" s="430" t="s">
        <v>1226</v>
      </c>
      <c r="PZ75" s="430" t="s">
        <v>1226</v>
      </c>
      <c r="QA75" s="430" t="s">
        <v>1226</v>
      </c>
      <c r="QB75" s="430" t="s">
        <v>1226</v>
      </c>
      <c r="QC75" s="430" t="s">
        <v>1226</v>
      </c>
      <c r="QD75" s="430" t="s">
        <v>1226</v>
      </c>
      <c r="QE75" s="430" t="s">
        <v>1226</v>
      </c>
      <c r="QF75" s="430" t="s">
        <v>1226</v>
      </c>
      <c r="QG75" s="430" t="s">
        <v>1226</v>
      </c>
      <c r="QH75" s="430" t="s">
        <v>1226</v>
      </c>
      <c r="QI75" s="430" t="s">
        <v>1226</v>
      </c>
      <c r="QJ75" s="430" t="s">
        <v>1226</v>
      </c>
      <c r="QK75" s="430" t="s">
        <v>1226</v>
      </c>
      <c r="QL75" s="430" t="s">
        <v>1226</v>
      </c>
      <c r="QM75" s="430" t="s">
        <v>1226</v>
      </c>
      <c r="QN75" s="430" t="s">
        <v>1226</v>
      </c>
      <c r="QO75" s="430" t="s">
        <v>1226</v>
      </c>
      <c r="QP75" s="430" t="s">
        <v>1226</v>
      </c>
      <c r="QQ75" s="430" t="s">
        <v>1226</v>
      </c>
      <c r="QR75" s="430" t="s">
        <v>1226</v>
      </c>
      <c r="QS75" s="430" t="s">
        <v>1226</v>
      </c>
      <c r="QT75" s="443" t="s">
        <v>1226</v>
      </c>
      <c r="QU75" s="443" t="s">
        <v>1226</v>
      </c>
      <c r="QV75" s="443" t="s">
        <v>1226</v>
      </c>
      <c r="QW75" s="443" t="s">
        <v>1226</v>
      </c>
      <c r="QX75" s="443" t="s">
        <v>1226</v>
      </c>
      <c r="QY75" s="443" t="s">
        <v>1226</v>
      </c>
      <c r="QZ75" s="443" t="s">
        <v>1226</v>
      </c>
      <c r="RA75" s="443" t="s">
        <v>1226</v>
      </c>
      <c r="RB75" s="443" t="s">
        <v>1226</v>
      </c>
      <c r="RC75" s="443" t="s">
        <v>1226</v>
      </c>
      <c r="RD75" s="443" t="s">
        <v>1226</v>
      </c>
      <c r="RE75" s="443" t="s">
        <v>1226</v>
      </c>
      <c r="RF75" s="443" t="s">
        <v>1226</v>
      </c>
      <c r="RG75" s="443" t="s">
        <v>1226</v>
      </c>
      <c r="RH75" s="443" t="s">
        <v>1226</v>
      </c>
      <c r="RI75" s="443" t="s">
        <v>1226</v>
      </c>
      <c r="RJ75" s="443" t="s">
        <v>1226</v>
      </c>
      <c r="RK75" s="443" t="s">
        <v>1226</v>
      </c>
      <c r="RL75" s="443" t="s">
        <v>1226</v>
      </c>
      <c r="RM75" s="443" t="s">
        <v>1226</v>
      </c>
      <c r="RN75" s="443" t="s">
        <v>1226</v>
      </c>
      <c r="RO75" s="443" t="s">
        <v>1226</v>
      </c>
    </row>
    <row r="76" spans="1:483" x14ac:dyDescent="0.2">
      <c r="A76" s="430" t="s">
        <v>1472</v>
      </c>
      <c r="B76" s="430" t="s">
        <v>138</v>
      </c>
      <c r="C76" s="430" t="s">
        <v>1047</v>
      </c>
      <c r="D76" s="430" t="s">
        <v>1048</v>
      </c>
      <c r="E76" s="430" t="s">
        <v>1039</v>
      </c>
      <c r="F76" s="443">
        <v>21.904983000000001</v>
      </c>
      <c r="G76" s="444">
        <v>19143.741503148201</v>
      </c>
      <c r="H76" s="430">
        <v>1</v>
      </c>
      <c r="I76" s="430">
        <v>1</v>
      </c>
      <c r="J76" s="430">
        <v>1</v>
      </c>
      <c r="K76" s="430">
        <v>1</v>
      </c>
      <c r="L76" s="430">
        <v>1</v>
      </c>
      <c r="M76" s="430">
        <v>1</v>
      </c>
      <c r="N76" s="430">
        <v>0</v>
      </c>
      <c r="O76" s="430" t="s">
        <v>12615</v>
      </c>
      <c r="P76" s="430" t="s">
        <v>12616</v>
      </c>
      <c r="Q76" s="430" t="s">
        <v>1226</v>
      </c>
      <c r="R76" s="430" t="s">
        <v>1226</v>
      </c>
      <c r="S76" s="430" t="s">
        <v>1226</v>
      </c>
      <c r="T76" s="430" t="s">
        <v>1226</v>
      </c>
      <c r="U76" s="430">
        <v>711</v>
      </c>
      <c r="V76" s="430" t="s">
        <v>1226</v>
      </c>
      <c r="W76" s="451">
        <v>4</v>
      </c>
      <c r="X76" s="451">
        <v>40</v>
      </c>
      <c r="Y76" s="451">
        <v>56</v>
      </c>
      <c r="Z76" s="430" t="s">
        <v>12617</v>
      </c>
      <c r="AA76" s="430" t="s">
        <v>1226</v>
      </c>
      <c r="AB76" s="430" t="s">
        <v>12618</v>
      </c>
      <c r="AC76" s="430" t="s">
        <v>1226</v>
      </c>
      <c r="AD76" s="430" t="s">
        <v>1226</v>
      </c>
      <c r="AE76" s="430" t="s">
        <v>1226</v>
      </c>
      <c r="AF76" s="430" t="s">
        <v>1226</v>
      </c>
      <c r="AG76" s="451">
        <v>56</v>
      </c>
      <c r="AH76" s="451">
        <v>4</v>
      </c>
      <c r="AI76" s="451">
        <v>40</v>
      </c>
      <c r="AJ76" s="430" t="s">
        <v>12619</v>
      </c>
      <c r="AK76" s="430" t="s">
        <v>1226</v>
      </c>
      <c r="AL76" s="430" t="s">
        <v>1226</v>
      </c>
      <c r="AM76" s="430" t="s">
        <v>12620</v>
      </c>
      <c r="AN76" s="430" t="s">
        <v>1226</v>
      </c>
      <c r="AO76" s="430" t="s">
        <v>1226</v>
      </c>
      <c r="AP76" s="430" t="s">
        <v>1226</v>
      </c>
      <c r="AQ76" s="451">
        <v>40</v>
      </c>
      <c r="AR76" s="451">
        <v>56</v>
      </c>
      <c r="AS76" s="451">
        <v>4</v>
      </c>
      <c r="AT76" s="430" t="s">
        <v>1226</v>
      </c>
      <c r="AU76" s="430" t="s">
        <v>1226</v>
      </c>
      <c r="AV76" s="430" t="s">
        <v>1226</v>
      </c>
      <c r="AW76" s="430" t="s">
        <v>1226</v>
      </c>
      <c r="AX76" s="430" t="s">
        <v>1226</v>
      </c>
      <c r="AY76" s="430" t="s">
        <v>1226</v>
      </c>
      <c r="AZ76" s="430" t="s">
        <v>1226</v>
      </c>
      <c r="BA76" s="451" t="s">
        <v>1226</v>
      </c>
      <c r="BB76" s="451" t="s">
        <v>1226</v>
      </c>
      <c r="BC76" s="451" t="s">
        <v>1226</v>
      </c>
      <c r="BD76" s="430" t="s">
        <v>1226</v>
      </c>
      <c r="BE76" s="430" t="s">
        <v>1226</v>
      </c>
      <c r="BF76" s="430" t="s">
        <v>1226</v>
      </c>
      <c r="BG76" s="430" t="s">
        <v>1226</v>
      </c>
      <c r="BH76" s="430" t="s">
        <v>1226</v>
      </c>
      <c r="BI76" s="430" t="s">
        <v>1226</v>
      </c>
      <c r="BJ76" s="430" t="s">
        <v>1226</v>
      </c>
      <c r="BK76" s="451" t="s">
        <v>1226</v>
      </c>
      <c r="BL76" s="451" t="s">
        <v>1226</v>
      </c>
      <c r="BM76" s="451" t="s">
        <v>1226</v>
      </c>
      <c r="BN76" s="430" t="s">
        <v>1226</v>
      </c>
      <c r="BO76" s="430" t="s">
        <v>1226</v>
      </c>
      <c r="BP76" s="430" t="s">
        <v>1226</v>
      </c>
      <c r="BQ76" s="430" t="s">
        <v>1226</v>
      </c>
      <c r="BR76" s="430" t="s">
        <v>1226</v>
      </c>
      <c r="BS76" s="430" t="s">
        <v>1226</v>
      </c>
      <c r="BT76" s="430" t="s">
        <v>1226</v>
      </c>
      <c r="BU76" s="451" t="s">
        <v>1226</v>
      </c>
      <c r="BV76" s="451" t="s">
        <v>1226</v>
      </c>
      <c r="BW76" s="451" t="s">
        <v>1226</v>
      </c>
      <c r="BX76" s="430" t="s">
        <v>1226</v>
      </c>
      <c r="BY76" s="430" t="s">
        <v>1226</v>
      </c>
      <c r="BZ76" s="430" t="s">
        <v>1226</v>
      </c>
      <c r="CA76" s="430" t="s">
        <v>1226</v>
      </c>
      <c r="CB76" s="430" t="s">
        <v>1226</v>
      </c>
      <c r="CC76" s="430" t="s">
        <v>1226</v>
      </c>
      <c r="CD76" s="430" t="s">
        <v>1226</v>
      </c>
      <c r="CE76" s="451" t="s">
        <v>1226</v>
      </c>
      <c r="CF76" s="451" t="s">
        <v>1226</v>
      </c>
      <c r="CG76" s="451" t="s">
        <v>1226</v>
      </c>
      <c r="CH76" s="430" t="s">
        <v>1226</v>
      </c>
      <c r="CI76" s="430" t="s">
        <v>1226</v>
      </c>
      <c r="CJ76" s="430" t="s">
        <v>1226</v>
      </c>
      <c r="CK76" s="430" t="s">
        <v>1226</v>
      </c>
      <c r="CL76" s="430" t="s">
        <v>1226</v>
      </c>
      <c r="CM76" s="430" t="s">
        <v>1226</v>
      </c>
      <c r="CN76" s="430" t="s">
        <v>1226</v>
      </c>
      <c r="CO76" s="451" t="s">
        <v>1226</v>
      </c>
      <c r="CP76" s="451" t="s">
        <v>1226</v>
      </c>
      <c r="CQ76" s="451" t="s">
        <v>1226</v>
      </c>
      <c r="CR76" s="430" t="s">
        <v>1226</v>
      </c>
      <c r="CS76" s="430" t="s">
        <v>1226</v>
      </c>
      <c r="CT76" s="430" t="s">
        <v>1226</v>
      </c>
      <c r="CU76" s="430" t="s">
        <v>1226</v>
      </c>
      <c r="CV76" s="430" t="s">
        <v>1226</v>
      </c>
      <c r="CW76" s="430" t="s">
        <v>1226</v>
      </c>
      <c r="CX76" s="430" t="s">
        <v>1226</v>
      </c>
      <c r="CY76" s="451" t="s">
        <v>1226</v>
      </c>
      <c r="CZ76" s="451" t="s">
        <v>1226</v>
      </c>
      <c r="DA76" s="451" t="s">
        <v>1226</v>
      </c>
      <c r="DB76" s="430" t="s">
        <v>1226</v>
      </c>
      <c r="DC76" s="430" t="s">
        <v>1226</v>
      </c>
      <c r="DD76" s="430" t="s">
        <v>1226</v>
      </c>
      <c r="DE76" s="430" t="s">
        <v>1226</v>
      </c>
      <c r="DF76" s="430" t="s">
        <v>1226</v>
      </c>
      <c r="DG76" s="430" t="s">
        <v>1226</v>
      </c>
      <c r="DH76" s="430" t="s">
        <v>1226</v>
      </c>
      <c r="DI76" s="451" t="s">
        <v>1226</v>
      </c>
      <c r="DJ76" s="451" t="s">
        <v>1226</v>
      </c>
      <c r="DK76" s="451" t="s">
        <v>1226</v>
      </c>
      <c r="DL76" s="430" t="s">
        <v>1226</v>
      </c>
      <c r="DM76" s="430" t="s">
        <v>1226</v>
      </c>
      <c r="DN76" s="430" t="s">
        <v>1226</v>
      </c>
      <c r="DO76" s="430" t="s">
        <v>1226</v>
      </c>
      <c r="DP76" s="430" t="s">
        <v>1226</v>
      </c>
      <c r="DQ76" s="430" t="s">
        <v>1226</v>
      </c>
      <c r="DR76" s="430" t="s">
        <v>1226</v>
      </c>
      <c r="DS76" s="451" t="s">
        <v>1226</v>
      </c>
      <c r="DT76" s="451" t="s">
        <v>1226</v>
      </c>
      <c r="DU76" s="451" t="s">
        <v>1226</v>
      </c>
      <c r="DV76" s="430" t="s">
        <v>1226</v>
      </c>
      <c r="DW76" s="430" t="s">
        <v>1226</v>
      </c>
      <c r="DX76" s="430" t="s">
        <v>1226</v>
      </c>
      <c r="DY76" s="430" t="s">
        <v>1226</v>
      </c>
      <c r="DZ76" s="430" t="s">
        <v>1226</v>
      </c>
      <c r="EA76" s="430" t="s">
        <v>1226</v>
      </c>
      <c r="EB76" s="430" t="s">
        <v>1226</v>
      </c>
      <c r="EC76" s="451" t="s">
        <v>1226</v>
      </c>
      <c r="ED76" s="451" t="s">
        <v>1226</v>
      </c>
      <c r="EE76" s="451" t="s">
        <v>1226</v>
      </c>
      <c r="EF76" s="430" t="s">
        <v>1226</v>
      </c>
      <c r="EG76" s="430" t="s">
        <v>1226</v>
      </c>
      <c r="EH76" s="430" t="s">
        <v>1226</v>
      </c>
      <c r="EI76" s="430" t="s">
        <v>1226</v>
      </c>
      <c r="EJ76" s="430" t="s">
        <v>1226</v>
      </c>
      <c r="EK76" s="430" t="s">
        <v>1226</v>
      </c>
      <c r="EL76" s="430" t="s">
        <v>1226</v>
      </c>
      <c r="EM76" s="451" t="s">
        <v>1226</v>
      </c>
      <c r="EN76" s="451" t="s">
        <v>1226</v>
      </c>
      <c r="EO76" s="451" t="s">
        <v>1226</v>
      </c>
      <c r="EP76" s="430" t="s">
        <v>1226</v>
      </c>
      <c r="EQ76" s="430" t="s">
        <v>1226</v>
      </c>
      <c r="ER76" s="430" t="s">
        <v>1226</v>
      </c>
      <c r="ES76" s="430" t="s">
        <v>1226</v>
      </c>
      <c r="ET76" s="430" t="s">
        <v>1226</v>
      </c>
      <c r="EU76" s="430" t="s">
        <v>1226</v>
      </c>
      <c r="EV76" s="430" t="s">
        <v>1226</v>
      </c>
      <c r="EW76" s="451" t="s">
        <v>1226</v>
      </c>
      <c r="EX76" s="451" t="s">
        <v>1226</v>
      </c>
      <c r="EY76" s="451" t="s">
        <v>1226</v>
      </c>
      <c r="EZ76" s="430" t="s">
        <v>1226</v>
      </c>
      <c r="FA76" s="430" t="s">
        <v>12618</v>
      </c>
      <c r="FB76" s="430" t="s">
        <v>12620</v>
      </c>
      <c r="FC76" s="430" t="s">
        <v>1226</v>
      </c>
      <c r="FD76" s="430">
        <v>711</v>
      </c>
      <c r="FE76" s="430" t="s">
        <v>1226</v>
      </c>
      <c r="FF76" s="430">
        <v>100</v>
      </c>
      <c r="FG76" s="430">
        <v>100</v>
      </c>
      <c r="FH76" s="430">
        <v>100</v>
      </c>
      <c r="FI76" s="430" t="s">
        <v>12621</v>
      </c>
      <c r="FJ76" s="430" t="s">
        <v>1187</v>
      </c>
      <c r="FK76" s="430" t="s">
        <v>4455</v>
      </c>
      <c r="FL76" s="430" t="s">
        <v>12622</v>
      </c>
      <c r="FM76" s="430" t="s">
        <v>12623</v>
      </c>
      <c r="FN76" s="443">
        <v>38.028552792478393</v>
      </c>
      <c r="FO76" s="443">
        <v>21.419914172470524</v>
      </c>
      <c r="FP76" s="443">
        <v>15.326473358463291</v>
      </c>
      <c r="FQ76" s="443" t="s">
        <v>1226</v>
      </c>
      <c r="FR76" s="443" t="s">
        <v>1226</v>
      </c>
      <c r="FS76" s="443" t="s">
        <v>1226</v>
      </c>
      <c r="FT76" s="443">
        <v>38.028552792478393</v>
      </c>
      <c r="FU76" s="430">
        <v>0</v>
      </c>
      <c r="FV76" s="430">
        <v>1</v>
      </c>
      <c r="FW76" s="430" t="s">
        <v>1226</v>
      </c>
      <c r="FX76" s="430" t="s">
        <v>1226</v>
      </c>
      <c r="FY76" s="430">
        <v>0.66</v>
      </c>
      <c r="FZ76" s="430">
        <v>1</v>
      </c>
      <c r="GA76" s="430">
        <v>0.66</v>
      </c>
      <c r="GB76" s="430">
        <v>1</v>
      </c>
      <c r="GC76" s="430" t="s">
        <v>12624</v>
      </c>
      <c r="GD76" s="430" t="s">
        <v>12625</v>
      </c>
      <c r="GE76" s="430" t="s">
        <v>1226</v>
      </c>
      <c r="GF76" s="430">
        <v>0.5</v>
      </c>
      <c r="GG76" s="430">
        <v>0</v>
      </c>
      <c r="GH76" s="430">
        <v>0</v>
      </c>
      <c r="GI76" s="430" t="s">
        <v>1226</v>
      </c>
      <c r="GJ76" s="430">
        <v>0</v>
      </c>
      <c r="GK76" s="430">
        <v>0.5</v>
      </c>
      <c r="GL76" s="430">
        <v>0</v>
      </c>
      <c r="GM76" s="430" t="s">
        <v>1226</v>
      </c>
      <c r="GN76" s="430">
        <v>0</v>
      </c>
      <c r="GO76" s="430">
        <v>0.5</v>
      </c>
      <c r="GP76" s="430">
        <v>0</v>
      </c>
      <c r="GQ76" s="430" t="s">
        <v>1226</v>
      </c>
      <c r="GR76" s="430">
        <v>0.5</v>
      </c>
      <c r="GS76" s="430">
        <v>0</v>
      </c>
      <c r="GT76" s="430">
        <v>1</v>
      </c>
      <c r="GU76" s="430" t="s">
        <v>1226</v>
      </c>
      <c r="GV76" s="430" t="s">
        <v>1226</v>
      </c>
      <c r="GW76" s="430" t="s">
        <v>1226</v>
      </c>
      <c r="GX76" s="430" t="s">
        <v>1226</v>
      </c>
      <c r="GY76" s="430" t="s">
        <v>1226</v>
      </c>
      <c r="GZ76" s="430" t="s">
        <v>12626</v>
      </c>
      <c r="HA76" s="430" t="s">
        <v>12627</v>
      </c>
      <c r="HB76" s="430">
        <v>0.5</v>
      </c>
      <c r="HC76" s="430">
        <v>1</v>
      </c>
      <c r="HD76" s="430">
        <v>0.5</v>
      </c>
      <c r="HE76" s="430">
        <v>1</v>
      </c>
      <c r="HF76" s="430">
        <v>0</v>
      </c>
      <c r="HG76" s="430">
        <v>0.5</v>
      </c>
      <c r="HH76" s="430">
        <v>1</v>
      </c>
      <c r="HI76" s="430">
        <v>1</v>
      </c>
      <c r="HJ76" s="430">
        <v>0.5</v>
      </c>
      <c r="HK76" s="430">
        <v>0</v>
      </c>
      <c r="HL76" s="430">
        <v>0</v>
      </c>
      <c r="HM76" s="430">
        <v>0.5</v>
      </c>
      <c r="HN76" s="430">
        <v>1</v>
      </c>
      <c r="HO76" s="430" t="s">
        <v>1226</v>
      </c>
      <c r="HP76" s="430" t="s">
        <v>1226</v>
      </c>
      <c r="HQ76" s="430" t="s">
        <v>1226</v>
      </c>
      <c r="HR76" s="430">
        <v>1</v>
      </c>
      <c r="HS76" s="430" t="s">
        <v>1226</v>
      </c>
      <c r="HT76" s="430" t="s">
        <v>1226</v>
      </c>
      <c r="HU76" s="430" t="s">
        <v>1226</v>
      </c>
      <c r="HV76" s="430" t="s">
        <v>1226</v>
      </c>
      <c r="HW76" s="430">
        <v>0</v>
      </c>
      <c r="HX76" s="430">
        <v>0</v>
      </c>
      <c r="HY76" s="430">
        <v>0</v>
      </c>
      <c r="HZ76" s="430" t="s">
        <v>1226</v>
      </c>
      <c r="IA76" s="430">
        <v>1</v>
      </c>
      <c r="IB76" s="430" t="s">
        <v>1226</v>
      </c>
      <c r="IC76" s="430" t="s">
        <v>1226</v>
      </c>
      <c r="ID76" s="430" t="s">
        <v>1226</v>
      </c>
      <c r="IE76" s="430" t="s">
        <v>12628</v>
      </c>
      <c r="IF76" s="430" t="s">
        <v>1489</v>
      </c>
      <c r="IG76" s="430">
        <v>0</v>
      </c>
      <c r="IH76" s="430">
        <v>0</v>
      </c>
      <c r="II76" s="430">
        <v>0.5</v>
      </c>
      <c r="IJ76" s="430">
        <v>0.5</v>
      </c>
      <c r="IK76" s="430">
        <v>0.5</v>
      </c>
      <c r="IL76" s="430" t="s">
        <v>12629</v>
      </c>
      <c r="IM76" s="430" t="s">
        <v>12630</v>
      </c>
      <c r="IN76" s="430">
        <v>0</v>
      </c>
      <c r="IO76" s="430">
        <v>23</v>
      </c>
      <c r="IP76" s="430">
        <v>0</v>
      </c>
      <c r="IQ76" s="430">
        <v>23</v>
      </c>
      <c r="IR76" s="430">
        <v>0</v>
      </c>
      <c r="IS76" s="430">
        <v>25</v>
      </c>
      <c r="IT76" s="430">
        <v>0</v>
      </c>
      <c r="IU76" s="430">
        <v>25</v>
      </c>
      <c r="IV76" s="430" t="s">
        <v>12631</v>
      </c>
      <c r="IW76" s="430">
        <v>1</v>
      </c>
      <c r="IX76" s="430">
        <v>79</v>
      </c>
      <c r="IY76" s="430">
        <v>1</v>
      </c>
      <c r="IZ76" s="430">
        <v>79</v>
      </c>
      <c r="JA76" s="430">
        <v>0</v>
      </c>
      <c r="JB76" s="430">
        <v>36</v>
      </c>
      <c r="JC76" s="430">
        <v>0</v>
      </c>
      <c r="JD76" s="430">
        <v>36</v>
      </c>
      <c r="JE76" s="430" t="s">
        <v>12632</v>
      </c>
      <c r="JF76" s="430">
        <v>2020</v>
      </c>
      <c r="JG76" s="430" t="s">
        <v>1187</v>
      </c>
      <c r="JH76" s="430" t="s">
        <v>12633</v>
      </c>
      <c r="JI76" s="430" t="s">
        <v>1100</v>
      </c>
      <c r="JJ76" s="430" t="s">
        <v>1100</v>
      </c>
      <c r="JK76" s="430" t="s">
        <v>1100</v>
      </c>
      <c r="JL76" s="430" t="s">
        <v>1100</v>
      </c>
      <c r="JM76" s="430">
        <v>0.75</v>
      </c>
      <c r="JN76" s="430">
        <v>0.75</v>
      </c>
      <c r="JO76" s="430" t="s">
        <v>12634</v>
      </c>
      <c r="JP76" s="443">
        <v>61.040009923799403</v>
      </c>
      <c r="JQ76" s="443" t="s">
        <v>1226</v>
      </c>
      <c r="JR76" s="443" t="s">
        <v>1226</v>
      </c>
      <c r="JS76" s="443" t="s">
        <v>1226</v>
      </c>
      <c r="JT76" s="443" t="s">
        <v>1226</v>
      </c>
      <c r="JU76" s="430" t="s">
        <v>1226</v>
      </c>
      <c r="JV76" s="430" t="s">
        <v>1226</v>
      </c>
      <c r="JW76" s="430">
        <v>0</v>
      </c>
      <c r="JX76" s="430" t="s">
        <v>1226</v>
      </c>
      <c r="JY76" s="430" t="s">
        <v>1226</v>
      </c>
      <c r="JZ76" s="430">
        <v>0</v>
      </c>
      <c r="KA76" s="430" t="s">
        <v>1226</v>
      </c>
      <c r="KB76" s="430" t="s">
        <v>1226</v>
      </c>
      <c r="KC76" s="430">
        <v>0</v>
      </c>
      <c r="KD76" s="430" t="s">
        <v>1226</v>
      </c>
      <c r="KE76" s="430" t="s">
        <v>1226</v>
      </c>
      <c r="KF76" s="430">
        <v>0</v>
      </c>
      <c r="KG76" s="430" t="s">
        <v>1226</v>
      </c>
      <c r="KH76" s="430" t="s">
        <v>1226</v>
      </c>
      <c r="KI76" s="430">
        <v>0.5</v>
      </c>
      <c r="KJ76" s="430" t="s">
        <v>1226</v>
      </c>
      <c r="KK76" s="430" t="s">
        <v>1226</v>
      </c>
      <c r="KL76" s="430">
        <v>0.5</v>
      </c>
      <c r="KM76" s="430" t="s">
        <v>1226</v>
      </c>
      <c r="KN76" s="430" t="s">
        <v>1226</v>
      </c>
      <c r="KO76" s="430">
        <v>0</v>
      </c>
      <c r="KP76" s="430" t="s">
        <v>12635</v>
      </c>
      <c r="KQ76" s="430" t="s">
        <v>12636</v>
      </c>
      <c r="KR76" s="430" t="s">
        <v>1226</v>
      </c>
      <c r="KS76" s="430" t="s">
        <v>1226</v>
      </c>
      <c r="KT76" s="430" t="s">
        <v>1226</v>
      </c>
      <c r="KU76" s="430" t="s">
        <v>1226</v>
      </c>
      <c r="KV76" s="430" t="s">
        <v>1226</v>
      </c>
      <c r="KW76" s="430" t="s">
        <v>1226</v>
      </c>
      <c r="KX76" s="430" t="s">
        <v>1226</v>
      </c>
      <c r="KY76" s="430" t="s">
        <v>1226</v>
      </c>
      <c r="KZ76" s="430" t="s">
        <v>1226</v>
      </c>
      <c r="LA76" s="430" t="s">
        <v>1226</v>
      </c>
      <c r="LB76" s="430" t="s">
        <v>1226</v>
      </c>
      <c r="LC76" s="430" t="s">
        <v>1226</v>
      </c>
      <c r="LD76" s="430" t="s">
        <v>1226</v>
      </c>
      <c r="LE76" s="430" t="s">
        <v>1226</v>
      </c>
      <c r="LF76" s="430" t="s">
        <v>1473</v>
      </c>
      <c r="LG76" s="430" t="s">
        <v>12637</v>
      </c>
      <c r="LH76" s="430">
        <v>2018</v>
      </c>
      <c r="LI76" s="430" t="s">
        <v>12638</v>
      </c>
      <c r="LJ76" s="430" t="s">
        <v>12639</v>
      </c>
      <c r="LK76" s="430">
        <v>39405</v>
      </c>
      <c r="LL76" s="430">
        <v>34809</v>
      </c>
      <c r="LM76" s="430">
        <v>34809</v>
      </c>
      <c r="LN76" s="430">
        <v>0</v>
      </c>
      <c r="LO76" s="430">
        <v>4595</v>
      </c>
      <c r="LP76" s="430">
        <v>4278</v>
      </c>
      <c r="LQ76" s="430" t="s">
        <v>12640</v>
      </c>
      <c r="LR76" s="430" t="s">
        <v>1226</v>
      </c>
      <c r="LS76" s="430" t="s">
        <v>1226</v>
      </c>
      <c r="LT76" s="430" t="s">
        <v>1226</v>
      </c>
      <c r="LU76" s="430" t="s">
        <v>12641</v>
      </c>
      <c r="LV76" s="430">
        <v>93814</v>
      </c>
      <c r="LW76" s="430">
        <v>30010</v>
      </c>
      <c r="LX76" s="430">
        <v>20635</v>
      </c>
      <c r="LY76" s="430">
        <v>8921</v>
      </c>
      <c r="LZ76" s="430" t="s">
        <v>12642</v>
      </c>
      <c r="MA76" s="430" t="s">
        <v>12643</v>
      </c>
      <c r="MB76" s="430" t="s">
        <v>12644</v>
      </c>
      <c r="MC76" s="430">
        <v>63057</v>
      </c>
      <c r="MD76" s="430">
        <v>0</v>
      </c>
      <c r="ME76" s="430">
        <v>63057</v>
      </c>
      <c r="MF76" s="430" t="s">
        <v>1226</v>
      </c>
      <c r="MG76" s="430" t="s">
        <v>1226</v>
      </c>
      <c r="MH76" s="430" t="s">
        <v>1226</v>
      </c>
      <c r="MI76" s="430" t="s">
        <v>12645</v>
      </c>
      <c r="MJ76" s="430">
        <v>16225</v>
      </c>
      <c r="MK76" s="430">
        <v>5844</v>
      </c>
      <c r="ML76" s="430">
        <v>2168</v>
      </c>
      <c r="MM76" s="430">
        <v>3676</v>
      </c>
      <c r="MN76" s="430">
        <v>1767</v>
      </c>
      <c r="MO76" s="430">
        <v>1732</v>
      </c>
      <c r="MP76" s="430" t="s">
        <v>12646</v>
      </c>
      <c r="MQ76" s="430">
        <v>0</v>
      </c>
      <c r="MR76" s="430">
        <v>0</v>
      </c>
      <c r="MS76" s="430">
        <v>0</v>
      </c>
      <c r="MT76" s="430">
        <v>8612</v>
      </c>
      <c r="MU76" s="430">
        <v>8456</v>
      </c>
      <c r="MV76" s="430" t="s">
        <v>12647</v>
      </c>
      <c r="MW76" s="430" t="s">
        <v>12648</v>
      </c>
      <c r="MX76" s="430">
        <v>1492</v>
      </c>
      <c r="MY76" s="430">
        <v>0</v>
      </c>
      <c r="MZ76" s="430">
        <v>0</v>
      </c>
      <c r="NA76" s="430">
        <v>0</v>
      </c>
      <c r="NB76" s="430" t="s">
        <v>12649</v>
      </c>
      <c r="NC76" s="430" t="s">
        <v>12649</v>
      </c>
      <c r="ND76" s="430">
        <v>0</v>
      </c>
      <c r="NE76" s="430" t="s">
        <v>12650</v>
      </c>
      <c r="NF76" s="430">
        <v>0</v>
      </c>
      <c r="NG76" s="430" t="s">
        <v>12650</v>
      </c>
      <c r="NH76" s="430">
        <v>1237</v>
      </c>
      <c r="NI76" s="430">
        <v>1237</v>
      </c>
      <c r="NJ76" s="430">
        <v>0</v>
      </c>
      <c r="NK76" s="430" t="s">
        <v>12648</v>
      </c>
      <c r="NL76" s="430">
        <v>3255</v>
      </c>
      <c r="NM76" s="430">
        <v>3247</v>
      </c>
      <c r="NN76" s="430">
        <v>0</v>
      </c>
      <c r="NO76" s="430">
        <v>3247</v>
      </c>
      <c r="NP76" s="430" t="s">
        <v>12651</v>
      </c>
      <c r="NQ76" s="430">
        <v>0</v>
      </c>
      <c r="NR76" s="430" t="s">
        <v>12651</v>
      </c>
      <c r="NS76" s="430">
        <v>0</v>
      </c>
      <c r="NT76" s="430">
        <v>0</v>
      </c>
      <c r="NU76" s="430">
        <v>0</v>
      </c>
      <c r="NV76" s="430" t="s">
        <v>1226</v>
      </c>
      <c r="NW76" s="430" t="s">
        <v>1226</v>
      </c>
      <c r="NX76" s="430" t="s">
        <v>1226</v>
      </c>
      <c r="NY76" s="430" t="s">
        <v>12648</v>
      </c>
      <c r="NZ76" s="430">
        <v>79055</v>
      </c>
      <c r="OA76" s="430">
        <v>60489</v>
      </c>
      <c r="OB76" s="430">
        <v>45358</v>
      </c>
      <c r="OC76" s="430">
        <v>15131</v>
      </c>
      <c r="OD76" s="430">
        <v>3229</v>
      </c>
      <c r="OE76" s="430" t="s">
        <v>12652</v>
      </c>
      <c r="OF76" s="430">
        <v>2369</v>
      </c>
      <c r="OG76" s="430" t="s">
        <v>12653</v>
      </c>
      <c r="OH76" s="430" t="s">
        <v>12653</v>
      </c>
      <c r="OI76" s="430">
        <v>0</v>
      </c>
      <c r="OJ76" s="430">
        <v>12387</v>
      </c>
      <c r="OK76" s="430">
        <v>12297</v>
      </c>
      <c r="OL76" s="430" t="s">
        <v>1245</v>
      </c>
      <c r="OM76" s="430" t="s">
        <v>12654</v>
      </c>
      <c r="ON76" s="430">
        <v>21376</v>
      </c>
      <c r="OO76" s="430">
        <v>19870</v>
      </c>
      <c r="OP76" s="430" t="s">
        <v>12655</v>
      </c>
      <c r="OQ76" s="430">
        <v>19050</v>
      </c>
      <c r="OR76" s="430" t="s">
        <v>12656</v>
      </c>
      <c r="OS76" s="430" t="s">
        <v>12657</v>
      </c>
      <c r="OT76" s="430" t="s">
        <v>12658</v>
      </c>
      <c r="OU76" s="430">
        <v>0</v>
      </c>
      <c r="OV76" s="430">
        <v>0</v>
      </c>
      <c r="OW76" s="430">
        <v>0</v>
      </c>
      <c r="OX76" s="430" t="s">
        <v>12659</v>
      </c>
      <c r="OY76" s="430" t="s">
        <v>12660</v>
      </c>
      <c r="OZ76" s="430" t="s">
        <v>12661</v>
      </c>
      <c r="PA76" s="430" t="s">
        <v>12662</v>
      </c>
      <c r="PB76" s="430" t="s">
        <v>1100</v>
      </c>
      <c r="PC76" s="430" t="s">
        <v>1226</v>
      </c>
      <c r="PD76" s="430" t="s">
        <v>1226</v>
      </c>
      <c r="PE76" s="430" t="s">
        <v>1226</v>
      </c>
      <c r="PF76" s="430" t="s">
        <v>1226</v>
      </c>
      <c r="PG76" s="430" t="s">
        <v>1226</v>
      </c>
      <c r="PH76" s="430" t="s">
        <v>1226</v>
      </c>
      <c r="PI76" s="430" t="s">
        <v>1226</v>
      </c>
      <c r="PJ76" s="430" t="s">
        <v>1226</v>
      </c>
      <c r="PK76" s="430" t="s">
        <v>1226</v>
      </c>
      <c r="PL76" s="430" t="s">
        <v>1226</v>
      </c>
      <c r="PM76" s="430" t="s">
        <v>1226</v>
      </c>
      <c r="PN76" s="430" t="s">
        <v>1226</v>
      </c>
      <c r="PO76" s="430" t="s">
        <v>12663</v>
      </c>
      <c r="PP76" s="430" t="s">
        <v>1100</v>
      </c>
      <c r="PQ76" s="430" t="s">
        <v>1226</v>
      </c>
      <c r="PR76" s="430" t="s">
        <v>1226</v>
      </c>
      <c r="PS76" s="430" t="s">
        <v>1226</v>
      </c>
      <c r="PT76" s="430" t="s">
        <v>1226</v>
      </c>
      <c r="PU76" s="430" t="s">
        <v>1226</v>
      </c>
      <c r="PV76" s="430" t="s">
        <v>1226</v>
      </c>
      <c r="PW76" s="430" t="s">
        <v>1226</v>
      </c>
      <c r="PX76" s="430" t="s">
        <v>1226</v>
      </c>
      <c r="PY76" s="430" t="s">
        <v>1226</v>
      </c>
      <c r="PZ76" s="430" t="s">
        <v>1226</v>
      </c>
      <c r="QA76" s="430" t="s">
        <v>1226</v>
      </c>
      <c r="QB76" s="430" t="s">
        <v>1226</v>
      </c>
      <c r="QC76" s="430" t="s">
        <v>12663</v>
      </c>
      <c r="QD76" s="430">
        <v>251621</v>
      </c>
      <c r="QE76" s="430">
        <v>154271</v>
      </c>
      <c r="QF76" s="430">
        <v>103792</v>
      </c>
      <c r="QG76" s="430">
        <v>50479</v>
      </c>
      <c r="QH76" s="430">
        <v>11384</v>
      </c>
      <c r="QI76" s="430">
        <v>8002</v>
      </c>
      <c r="QJ76" s="430">
        <v>3381</v>
      </c>
      <c r="QK76" s="430">
        <v>63095</v>
      </c>
      <c r="QL76" s="430" t="s">
        <v>12653</v>
      </c>
      <c r="QM76" s="430">
        <v>63057</v>
      </c>
      <c r="QN76" s="430">
        <v>22869</v>
      </c>
      <c r="QO76" s="430">
        <v>22688</v>
      </c>
      <c r="QP76" s="430" t="s">
        <v>12664</v>
      </c>
      <c r="QQ76" s="430" t="s">
        <v>1226</v>
      </c>
      <c r="QR76" s="430" t="s">
        <v>12665</v>
      </c>
      <c r="QS76" s="430" t="s">
        <v>12666</v>
      </c>
      <c r="QT76" s="443">
        <v>70.942926096392725</v>
      </c>
      <c r="QU76" s="443">
        <v>168.89835474703685</v>
      </c>
      <c r="QV76" s="443">
        <v>29.21073406709737</v>
      </c>
      <c r="QW76" s="443">
        <v>2.6861272867863959</v>
      </c>
      <c r="QX76" s="443">
        <v>5.8601503475132164</v>
      </c>
      <c r="QY76" s="443">
        <v>142.32693877808214</v>
      </c>
      <c r="QZ76" s="443">
        <v>38.484354478784184</v>
      </c>
      <c r="RA76" s="443" t="s">
        <v>1226</v>
      </c>
      <c r="RB76" s="443" t="s">
        <v>1226</v>
      </c>
      <c r="RC76" s="443">
        <v>453.00672522016072</v>
      </c>
      <c r="RD76" s="443">
        <v>277.74232081757646</v>
      </c>
      <c r="RE76" s="443">
        <v>186.8622810657732</v>
      </c>
      <c r="RF76" s="443">
        <v>91.366135172334324</v>
      </c>
      <c r="RG76" s="443">
        <v>20.495223212316578</v>
      </c>
      <c r="RH76" s="443">
        <v>14.406427981812829</v>
      </c>
      <c r="RI76" s="443">
        <v>6.0869948770943738</v>
      </c>
      <c r="RJ76" s="443">
        <v>113.59329836446894</v>
      </c>
      <c r="RK76" s="443">
        <v>5.040989546247928E-2</v>
      </c>
      <c r="RL76" s="443">
        <v>113.52488493491272</v>
      </c>
      <c r="RM76" s="443">
        <v>41.172282118979957</v>
      </c>
      <c r="RN76" s="443" t="s">
        <v>1226</v>
      </c>
      <c r="RO76" s="443" t="s">
        <v>1226</v>
      </c>
    </row>
    <row r="77" spans="1:483" x14ac:dyDescent="0.2">
      <c r="A77" s="430" t="s">
        <v>1467</v>
      </c>
      <c r="B77" s="430" t="s">
        <v>1468</v>
      </c>
      <c r="C77" s="430" t="s">
        <v>1194</v>
      </c>
      <c r="D77" s="430" t="s">
        <v>1276</v>
      </c>
      <c r="E77" s="430" t="s">
        <v>1057</v>
      </c>
      <c r="F77" s="443">
        <v>4.2049999999999997E-2</v>
      </c>
      <c r="G77" s="444">
        <v>248.66560000000001</v>
      </c>
      <c r="H77" s="430">
        <v>1</v>
      </c>
      <c r="I77" s="430">
        <v>1</v>
      </c>
      <c r="J77" s="430">
        <v>1</v>
      </c>
      <c r="K77" s="430">
        <v>1</v>
      </c>
      <c r="L77" s="430">
        <v>1</v>
      </c>
      <c r="M77" s="430">
        <v>1</v>
      </c>
      <c r="N77" s="430">
        <v>1</v>
      </c>
      <c r="O77" s="430" t="s">
        <v>1226</v>
      </c>
      <c r="P77" s="430" t="s">
        <v>12714</v>
      </c>
      <c r="Q77" s="430" t="s">
        <v>139</v>
      </c>
      <c r="R77" s="430" t="s">
        <v>1226</v>
      </c>
      <c r="S77" s="430" t="s">
        <v>1226</v>
      </c>
      <c r="T77" s="430" t="s">
        <v>1226</v>
      </c>
      <c r="U77" s="430" t="s">
        <v>1226</v>
      </c>
      <c r="V77" s="430" t="s">
        <v>1226</v>
      </c>
      <c r="W77" s="451" t="s">
        <v>1226</v>
      </c>
      <c r="X77" s="451" t="s">
        <v>1226</v>
      </c>
      <c r="Y77" s="451" t="s">
        <v>1226</v>
      </c>
      <c r="Z77" s="430" t="s">
        <v>71</v>
      </c>
      <c r="AA77" s="430" t="s">
        <v>139</v>
      </c>
      <c r="AB77" s="430" t="s">
        <v>1226</v>
      </c>
      <c r="AC77" s="430" t="s">
        <v>1226</v>
      </c>
      <c r="AD77" s="430" t="s">
        <v>1226</v>
      </c>
      <c r="AE77" s="430" t="s">
        <v>1226</v>
      </c>
      <c r="AF77" s="430" t="s">
        <v>1226</v>
      </c>
      <c r="AG77" s="451" t="s">
        <v>1226</v>
      </c>
      <c r="AH77" s="451" t="s">
        <v>1226</v>
      </c>
      <c r="AI77" s="451" t="s">
        <v>1226</v>
      </c>
      <c r="AJ77" s="430" t="s">
        <v>70</v>
      </c>
      <c r="AK77" s="430" t="s">
        <v>139</v>
      </c>
      <c r="AL77" s="430" t="s">
        <v>1226</v>
      </c>
      <c r="AM77" s="430" t="s">
        <v>1226</v>
      </c>
      <c r="AN77" s="430" t="s">
        <v>1226</v>
      </c>
      <c r="AO77" s="430" t="s">
        <v>1226</v>
      </c>
      <c r="AP77" s="430" t="s">
        <v>1226</v>
      </c>
      <c r="AQ77" s="451" t="s">
        <v>1226</v>
      </c>
      <c r="AR77" s="451" t="s">
        <v>1226</v>
      </c>
      <c r="AS77" s="451" t="s">
        <v>1226</v>
      </c>
      <c r="AT77" s="430" t="s">
        <v>1470</v>
      </c>
      <c r="AU77" s="430" t="s">
        <v>139</v>
      </c>
      <c r="AV77" s="430" t="s">
        <v>1226</v>
      </c>
      <c r="AW77" s="430" t="s">
        <v>1226</v>
      </c>
      <c r="AX77" s="430" t="s">
        <v>1226</v>
      </c>
      <c r="AY77" s="430" t="s">
        <v>1226</v>
      </c>
      <c r="AZ77" s="430" t="s">
        <v>1226</v>
      </c>
      <c r="BA77" s="451" t="s">
        <v>1226</v>
      </c>
      <c r="BB77" s="451" t="s">
        <v>1226</v>
      </c>
      <c r="BC77" s="451" t="s">
        <v>1226</v>
      </c>
      <c r="BD77" s="430" t="s">
        <v>1226</v>
      </c>
      <c r="BE77" s="430" t="s">
        <v>1226</v>
      </c>
      <c r="BF77" s="430" t="s">
        <v>1226</v>
      </c>
      <c r="BG77" s="430" t="s">
        <v>1226</v>
      </c>
      <c r="BH77" s="430" t="s">
        <v>1226</v>
      </c>
      <c r="BI77" s="430" t="s">
        <v>1226</v>
      </c>
      <c r="BJ77" s="430" t="s">
        <v>1226</v>
      </c>
      <c r="BK77" s="451" t="s">
        <v>1226</v>
      </c>
      <c r="BL77" s="451" t="s">
        <v>1226</v>
      </c>
      <c r="BM77" s="451" t="s">
        <v>1226</v>
      </c>
      <c r="BN77" s="430" t="s">
        <v>1226</v>
      </c>
      <c r="BO77" s="430" t="s">
        <v>1226</v>
      </c>
      <c r="BP77" s="430" t="s">
        <v>1226</v>
      </c>
      <c r="BQ77" s="430" t="s">
        <v>1226</v>
      </c>
      <c r="BR77" s="430" t="s">
        <v>1226</v>
      </c>
      <c r="BS77" s="430" t="s">
        <v>1226</v>
      </c>
      <c r="BT77" s="430" t="s">
        <v>1226</v>
      </c>
      <c r="BU77" s="451" t="s">
        <v>1226</v>
      </c>
      <c r="BV77" s="451" t="s">
        <v>1226</v>
      </c>
      <c r="BW77" s="451" t="s">
        <v>1226</v>
      </c>
      <c r="BX77" s="430" t="s">
        <v>1226</v>
      </c>
      <c r="BY77" s="430" t="s">
        <v>1226</v>
      </c>
      <c r="BZ77" s="430" t="s">
        <v>1226</v>
      </c>
      <c r="CA77" s="430" t="s">
        <v>1226</v>
      </c>
      <c r="CB77" s="430" t="s">
        <v>1226</v>
      </c>
      <c r="CC77" s="430" t="s">
        <v>1226</v>
      </c>
      <c r="CD77" s="430" t="s">
        <v>1226</v>
      </c>
      <c r="CE77" s="451" t="s">
        <v>1226</v>
      </c>
      <c r="CF77" s="451" t="s">
        <v>1226</v>
      </c>
      <c r="CG77" s="451" t="s">
        <v>1226</v>
      </c>
      <c r="CH77" s="430" t="s">
        <v>1226</v>
      </c>
      <c r="CI77" s="430" t="s">
        <v>1226</v>
      </c>
      <c r="CJ77" s="430" t="s">
        <v>1226</v>
      </c>
      <c r="CK77" s="430" t="s">
        <v>1226</v>
      </c>
      <c r="CL77" s="430" t="s">
        <v>1226</v>
      </c>
      <c r="CM77" s="430" t="s">
        <v>1226</v>
      </c>
      <c r="CN77" s="430" t="s">
        <v>1226</v>
      </c>
      <c r="CO77" s="451" t="s">
        <v>1226</v>
      </c>
      <c r="CP77" s="451" t="s">
        <v>1226</v>
      </c>
      <c r="CQ77" s="451" t="s">
        <v>1226</v>
      </c>
      <c r="CR77" s="430" t="s">
        <v>1226</v>
      </c>
      <c r="CS77" s="430" t="s">
        <v>1226</v>
      </c>
      <c r="CT77" s="430" t="s">
        <v>1226</v>
      </c>
      <c r="CU77" s="430" t="s">
        <v>1226</v>
      </c>
      <c r="CV77" s="430" t="s">
        <v>1226</v>
      </c>
      <c r="CW77" s="430" t="s">
        <v>1226</v>
      </c>
      <c r="CX77" s="430" t="s">
        <v>1226</v>
      </c>
      <c r="CY77" s="451" t="s">
        <v>1226</v>
      </c>
      <c r="CZ77" s="451" t="s">
        <v>1226</v>
      </c>
      <c r="DA77" s="451" t="s">
        <v>1226</v>
      </c>
      <c r="DB77" s="430" t="s">
        <v>1226</v>
      </c>
      <c r="DC77" s="430" t="s">
        <v>1226</v>
      </c>
      <c r="DD77" s="430" t="s">
        <v>1226</v>
      </c>
      <c r="DE77" s="430" t="s">
        <v>1226</v>
      </c>
      <c r="DF77" s="430" t="s">
        <v>1226</v>
      </c>
      <c r="DG77" s="430" t="s">
        <v>1226</v>
      </c>
      <c r="DH77" s="430" t="s">
        <v>1226</v>
      </c>
      <c r="DI77" s="451" t="s">
        <v>1226</v>
      </c>
      <c r="DJ77" s="451" t="s">
        <v>1226</v>
      </c>
      <c r="DK77" s="451" t="s">
        <v>1226</v>
      </c>
      <c r="DL77" s="430" t="s">
        <v>1226</v>
      </c>
      <c r="DM77" s="430" t="s">
        <v>1226</v>
      </c>
      <c r="DN77" s="430" t="s">
        <v>1226</v>
      </c>
      <c r="DO77" s="430" t="s">
        <v>1226</v>
      </c>
      <c r="DP77" s="430" t="s">
        <v>1226</v>
      </c>
      <c r="DQ77" s="430" t="s">
        <v>1226</v>
      </c>
      <c r="DR77" s="430" t="s">
        <v>1226</v>
      </c>
      <c r="DS77" s="451" t="s">
        <v>1226</v>
      </c>
      <c r="DT77" s="451" t="s">
        <v>1226</v>
      </c>
      <c r="DU77" s="451" t="s">
        <v>1226</v>
      </c>
      <c r="DV77" s="430" t="s">
        <v>1226</v>
      </c>
      <c r="DW77" s="430" t="s">
        <v>1226</v>
      </c>
      <c r="DX77" s="430" t="s">
        <v>1226</v>
      </c>
      <c r="DY77" s="430" t="s">
        <v>1226</v>
      </c>
      <c r="DZ77" s="430" t="s">
        <v>1226</v>
      </c>
      <c r="EA77" s="430" t="s">
        <v>1226</v>
      </c>
      <c r="EB77" s="430" t="s">
        <v>1226</v>
      </c>
      <c r="EC77" s="451" t="s">
        <v>1226</v>
      </c>
      <c r="ED77" s="451" t="s">
        <v>1226</v>
      </c>
      <c r="EE77" s="451" t="s">
        <v>1226</v>
      </c>
      <c r="EF77" s="430" t="s">
        <v>1226</v>
      </c>
      <c r="EG77" s="430" t="s">
        <v>1226</v>
      </c>
      <c r="EH77" s="430" t="s">
        <v>1226</v>
      </c>
      <c r="EI77" s="430" t="s">
        <v>1226</v>
      </c>
      <c r="EJ77" s="430" t="s">
        <v>1226</v>
      </c>
      <c r="EK77" s="430" t="s">
        <v>1226</v>
      </c>
      <c r="EL77" s="430" t="s">
        <v>1226</v>
      </c>
      <c r="EM77" s="451" t="s">
        <v>1226</v>
      </c>
      <c r="EN77" s="451" t="s">
        <v>1226</v>
      </c>
      <c r="EO77" s="451" t="s">
        <v>1226</v>
      </c>
      <c r="EP77" s="430" t="s">
        <v>1226</v>
      </c>
      <c r="EQ77" s="430" t="s">
        <v>1226</v>
      </c>
      <c r="ER77" s="430" t="s">
        <v>1226</v>
      </c>
      <c r="ES77" s="430" t="s">
        <v>1226</v>
      </c>
      <c r="ET77" s="430" t="s">
        <v>1226</v>
      </c>
      <c r="EU77" s="430" t="s">
        <v>1226</v>
      </c>
      <c r="EV77" s="430" t="s">
        <v>1226</v>
      </c>
      <c r="EW77" s="451" t="s">
        <v>1226</v>
      </c>
      <c r="EX77" s="451" t="s">
        <v>1226</v>
      </c>
      <c r="EY77" s="451" t="s">
        <v>1226</v>
      </c>
      <c r="EZ77" s="430" t="s">
        <v>1226</v>
      </c>
      <c r="FA77" s="430" t="s">
        <v>1226</v>
      </c>
      <c r="FB77" s="430" t="s">
        <v>1226</v>
      </c>
      <c r="FC77" s="430" t="s">
        <v>1226</v>
      </c>
      <c r="FD77" s="430" t="s">
        <v>1226</v>
      </c>
      <c r="FE77" s="430" t="s">
        <v>1226</v>
      </c>
      <c r="FF77" s="430" t="s">
        <v>1226</v>
      </c>
      <c r="FG77" s="430" t="s">
        <v>1226</v>
      </c>
      <c r="FH77" s="430" t="s">
        <v>1226</v>
      </c>
      <c r="FI77" s="430" t="s">
        <v>1226</v>
      </c>
      <c r="FJ77" s="430" t="s">
        <v>1226</v>
      </c>
      <c r="FK77" s="430" t="s">
        <v>1226</v>
      </c>
      <c r="FL77" s="430" t="s">
        <v>1226</v>
      </c>
      <c r="FM77" s="430" t="s">
        <v>1226</v>
      </c>
      <c r="FN77" s="443" t="s">
        <v>1226</v>
      </c>
      <c r="FO77" s="443" t="s">
        <v>1226</v>
      </c>
      <c r="FP77" s="443" t="s">
        <v>1226</v>
      </c>
      <c r="FQ77" s="443" t="s">
        <v>1226</v>
      </c>
      <c r="FR77" s="443" t="s">
        <v>1226</v>
      </c>
      <c r="FS77" s="443" t="s">
        <v>1226</v>
      </c>
      <c r="FT77" s="443" t="s">
        <v>1226</v>
      </c>
      <c r="FU77" s="430" t="s">
        <v>1226</v>
      </c>
      <c r="FV77" s="430" t="s">
        <v>1226</v>
      </c>
      <c r="FW77" s="430" t="s">
        <v>1226</v>
      </c>
      <c r="FX77" s="430" t="s">
        <v>1226</v>
      </c>
      <c r="FY77" s="430" t="s">
        <v>1226</v>
      </c>
      <c r="FZ77" s="430" t="s">
        <v>1226</v>
      </c>
      <c r="GA77" s="430" t="s">
        <v>1226</v>
      </c>
      <c r="GB77" s="430" t="s">
        <v>1226</v>
      </c>
      <c r="GC77" s="430" t="s">
        <v>1226</v>
      </c>
      <c r="GD77" s="430" t="s">
        <v>1226</v>
      </c>
      <c r="GE77" s="430" t="s">
        <v>1226</v>
      </c>
      <c r="GF77" s="430">
        <v>1</v>
      </c>
      <c r="GG77" s="430" t="s">
        <v>1226</v>
      </c>
      <c r="GH77" s="430">
        <v>1</v>
      </c>
      <c r="GI77" s="430">
        <v>1</v>
      </c>
      <c r="GJ77" s="430" t="s">
        <v>1226</v>
      </c>
      <c r="GK77" s="430" t="s">
        <v>1226</v>
      </c>
      <c r="GL77" s="430" t="s">
        <v>1226</v>
      </c>
      <c r="GM77" s="430">
        <v>1</v>
      </c>
      <c r="GN77" s="430" t="s">
        <v>1226</v>
      </c>
      <c r="GO77" s="430" t="s">
        <v>1226</v>
      </c>
      <c r="GP77" s="430" t="s">
        <v>1226</v>
      </c>
      <c r="GQ77" s="430" t="s">
        <v>1226</v>
      </c>
      <c r="GR77" s="430">
        <v>1</v>
      </c>
      <c r="GS77" s="430" t="s">
        <v>1226</v>
      </c>
      <c r="GT77" s="430">
        <v>1</v>
      </c>
      <c r="GU77" s="430" t="s">
        <v>1226</v>
      </c>
      <c r="GV77" s="430" t="s">
        <v>1226</v>
      </c>
      <c r="GW77" s="430">
        <v>1</v>
      </c>
      <c r="GX77" s="430" t="s">
        <v>1226</v>
      </c>
      <c r="GY77" s="430">
        <v>1</v>
      </c>
      <c r="GZ77" s="430" t="s">
        <v>1226</v>
      </c>
      <c r="HA77" s="430" t="s">
        <v>1226</v>
      </c>
      <c r="HB77" s="430" t="s">
        <v>1226</v>
      </c>
      <c r="HC77" s="430" t="s">
        <v>1226</v>
      </c>
      <c r="HD77" s="430" t="s">
        <v>1226</v>
      </c>
      <c r="HE77" s="430" t="s">
        <v>1226</v>
      </c>
      <c r="HF77" s="430" t="s">
        <v>1226</v>
      </c>
      <c r="HG77" s="430" t="s">
        <v>1226</v>
      </c>
      <c r="HH77" s="430" t="s">
        <v>1226</v>
      </c>
      <c r="HI77" s="430" t="s">
        <v>1226</v>
      </c>
      <c r="HJ77" s="430" t="s">
        <v>1226</v>
      </c>
      <c r="HK77" s="430" t="s">
        <v>1226</v>
      </c>
      <c r="HL77" s="430" t="s">
        <v>1226</v>
      </c>
      <c r="HM77" s="430" t="s">
        <v>1226</v>
      </c>
      <c r="HN77" s="430" t="s">
        <v>1226</v>
      </c>
      <c r="HO77" s="430">
        <v>1</v>
      </c>
      <c r="HP77" s="430" t="s">
        <v>1226</v>
      </c>
      <c r="HQ77" s="430" t="s">
        <v>1226</v>
      </c>
      <c r="HR77" s="430" t="s">
        <v>1226</v>
      </c>
      <c r="HS77" s="430">
        <v>1</v>
      </c>
      <c r="HT77" s="430" t="s">
        <v>1226</v>
      </c>
      <c r="HU77" s="430" t="s">
        <v>1226</v>
      </c>
      <c r="HV77" s="430" t="s">
        <v>1226</v>
      </c>
      <c r="HW77" s="430" t="s">
        <v>1226</v>
      </c>
      <c r="HX77" s="430" t="s">
        <v>1226</v>
      </c>
      <c r="HY77" s="430" t="s">
        <v>1226</v>
      </c>
      <c r="HZ77" s="430" t="s">
        <v>1226</v>
      </c>
      <c r="IA77" s="430" t="s">
        <v>1226</v>
      </c>
      <c r="IB77" s="430" t="s">
        <v>1226</v>
      </c>
      <c r="IC77" s="430" t="s">
        <v>1226</v>
      </c>
      <c r="ID77" s="430" t="s">
        <v>1226</v>
      </c>
      <c r="IE77" s="430" t="s">
        <v>1226</v>
      </c>
      <c r="IF77" s="430" t="s">
        <v>1226</v>
      </c>
      <c r="IG77" s="430">
        <v>1</v>
      </c>
      <c r="IH77" s="430">
        <v>1</v>
      </c>
      <c r="II77" s="430">
        <v>1</v>
      </c>
      <c r="IJ77" s="430">
        <v>1</v>
      </c>
      <c r="IK77" s="430">
        <v>1</v>
      </c>
      <c r="IL77" s="430" t="s">
        <v>1226</v>
      </c>
      <c r="IM77" s="430" t="s">
        <v>1226</v>
      </c>
      <c r="IN77" s="430">
        <v>1</v>
      </c>
      <c r="IO77" s="430" t="s">
        <v>1226</v>
      </c>
      <c r="IP77" s="430">
        <v>1</v>
      </c>
      <c r="IQ77" s="430" t="s">
        <v>1226</v>
      </c>
      <c r="IR77" s="430">
        <v>1</v>
      </c>
      <c r="IS77" s="430" t="s">
        <v>1226</v>
      </c>
      <c r="IT77" s="430">
        <v>1</v>
      </c>
      <c r="IU77" s="430" t="s">
        <v>1226</v>
      </c>
      <c r="IV77" s="430" t="s">
        <v>1226</v>
      </c>
      <c r="IW77" s="430">
        <v>1</v>
      </c>
      <c r="IX77" s="430" t="s">
        <v>1226</v>
      </c>
      <c r="IY77" s="430">
        <v>1</v>
      </c>
      <c r="IZ77" s="430" t="s">
        <v>1226</v>
      </c>
      <c r="JA77" s="430">
        <v>1</v>
      </c>
      <c r="JB77" s="430" t="s">
        <v>1226</v>
      </c>
      <c r="JC77" s="430">
        <v>1</v>
      </c>
      <c r="JD77" s="430" t="s">
        <v>1226</v>
      </c>
      <c r="JE77" s="430" t="s">
        <v>1226</v>
      </c>
      <c r="JF77" s="430" t="s">
        <v>1226</v>
      </c>
      <c r="JG77" s="430" t="s">
        <v>1226</v>
      </c>
      <c r="JH77" s="430" t="s">
        <v>1226</v>
      </c>
      <c r="JI77" s="430" t="s">
        <v>1226</v>
      </c>
      <c r="JJ77" s="430" t="s">
        <v>1226</v>
      </c>
      <c r="JK77" s="430" t="s">
        <v>1226</v>
      </c>
      <c r="JL77" s="430" t="s">
        <v>1226</v>
      </c>
      <c r="JM77" s="430">
        <v>1</v>
      </c>
      <c r="JN77" s="430">
        <v>1</v>
      </c>
      <c r="JO77" s="430" t="s">
        <v>1226</v>
      </c>
      <c r="JP77" s="443" t="s">
        <v>1226</v>
      </c>
      <c r="JQ77" s="443" t="s">
        <v>1226</v>
      </c>
      <c r="JR77" s="443" t="s">
        <v>1226</v>
      </c>
      <c r="JS77" s="443" t="s">
        <v>1226</v>
      </c>
      <c r="JT77" s="443" t="s">
        <v>1226</v>
      </c>
      <c r="JU77" s="430" t="s">
        <v>1226</v>
      </c>
      <c r="JV77" s="430" t="s">
        <v>1226</v>
      </c>
      <c r="JW77" s="430" t="s">
        <v>1226</v>
      </c>
      <c r="JX77" s="430" t="s">
        <v>1226</v>
      </c>
      <c r="JY77" s="430" t="s">
        <v>1226</v>
      </c>
      <c r="JZ77" s="430" t="s">
        <v>1226</v>
      </c>
      <c r="KA77" s="430" t="s">
        <v>1226</v>
      </c>
      <c r="KB77" s="430" t="s">
        <v>1226</v>
      </c>
      <c r="KC77" s="430" t="s">
        <v>1226</v>
      </c>
      <c r="KD77" s="430" t="s">
        <v>1226</v>
      </c>
      <c r="KE77" s="430" t="s">
        <v>1226</v>
      </c>
      <c r="KF77" s="430" t="s">
        <v>1226</v>
      </c>
      <c r="KG77" s="430" t="s">
        <v>1226</v>
      </c>
      <c r="KH77" s="430" t="s">
        <v>1226</v>
      </c>
      <c r="KI77" s="430" t="s">
        <v>1226</v>
      </c>
      <c r="KJ77" s="430" t="s">
        <v>1226</v>
      </c>
      <c r="KK77" s="430" t="s">
        <v>1226</v>
      </c>
      <c r="KL77" s="430" t="s">
        <v>1226</v>
      </c>
      <c r="KM77" s="430" t="s">
        <v>1226</v>
      </c>
      <c r="KN77" s="430" t="s">
        <v>1226</v>
      </c>
      <c r="KO77" s="430" t="s">
        <v>1226</v>
      </c>
      <c r="KP77" s="430" t="s">
        <v>1226</v>
      </c>
      <c r="KQ77" s="430" t="s">
        <v>12715</v>
      </c>
      <c r="KR77" s="430" t="s">
        <v>1226</v>
      </c>
      <c r="KS77" s="430" t="s">
        <v>1226</v>
      </c>
      <c r="KT77" s="430" t="s">
        <v>1226</v>
      </c>
      <c r="KU77" s="430" t="s">
        <v>1226</v>
      </c>
      <c r="KV77" s="430" t="s">
        <v>1226</v>
      </c>
      <c r="KW77" s="430" t="s">
        <v>1226</v>
      </c>
      <c r="KX77" s="430" t="s">
        <v>1226</v>
      </c>
      <c r="KY77" s="430" t="s">
        <v>1226</v>
      </c>
      <c r="KZ77" s="430" t="s">
        <v>1226</v>
      </c>
      <c r="LA77" s="430" t="s">
        <v>1226</v>
      </c>
      <c r="LB77" s="430" t="s">
        <v>1226</v>
      </c>
      <c r="LC77" s="430" t="s">
        <v>1226</v>
      </c>
      <c r="LD77" s="430" t="s">
        <v>1226</v>
      </c>
      <c r="LE77" s="430" t="s">
        <v>1226</v>
      </c>
      <c r="LF77" s="430" t="s">
        <v>12716</v>
      </c>
      <c r="LG77" s="430" t="s">
        <v>1226</v>
      </c>
      <c r="LH77" s="430" t="s">
        <v>1226</v>
      </c>
      <c r="LI77" s="430" t="s">
        <v>1226</v>
      </c>
      <c r="LJ77" s="430" t="s">
        <v>1226</v>
      </c>
      <c r="LK77" s="430" t="s">
        <v>1226</v>
      </c>
      <c r="LL77" s="430" t="s">
        <v>1226</v>
      </c>
      <c r="LM77" s="430" t="s">
        <v>1226</v>
      </c>
      <c r="LN77" s="430" t="s">
        <v>1226</v>
      </c>
      <c r="LO77" s="430" t="s">
        <v>1226</v>
      </c>
      <c r="LP77" s="430" t="s">
        <v>1226</v>
      </c>
      <c r="LQ77" s="430" t="s">
        <v>1226</v>
      </c>
      <c r="LR77" s="430" t="s">
        <v>1226</v>
      </c>
      <c r="LS77" s="430" t="s">
        <v>1226</v>
      </c>
      <c r="LT77" s="430" t="s">
        <v>1226</v>
      </c>
      <c r="LU77" s="430" t="s">
        <v>1226</v>
      </c>
      <c r="LV77" s="430" t="s">
        <v>1226</v>
      </c>
      <c r="LW77" s="430" t="s">
        <v>1226</v>
      </c>
      <c r="LX77" s="430" t="s">
        <v>1226</v>
      </c>
      <c r="LY77" s="430" t="s">
        <v>1226</v>
      </c>
      <c r="LZ77" s="430" t="s">
        <v>1226</v>
      </c>
      <c r="MA77" s="430" t="s">
        <v>1226</v>
      </c>
      <c r="MB77" s="430" t="s">
        <v>1226</v>
      </c>
      <c r="MC77" s="430" t="s">
        <v>1226</v>
      </c>
      <c r="MD77" s="430" t="s">
        <v>1226</v>
      </c>
      <c r="ME77" s="430" t="s">
        <v>1226</v>
      </c>
      <c r="MF77" s="430" t="s">
        <v>1226</v>
      </c>
      <c r="MG77" s="430" t="s">
        <v>1226</v>
      </c>
      <c r="MH77" s="430" t="s">
        <v>1226</v>
      </c>
      <c r="MI77" s="430" t="s">
        <v>1226</v>
      </c>
      <c r="MJ77" s="430" t="s">
        <v>1226</v>
      </c>
      <c r="MK77" s="430" t="s">
        <v>1226</v>
      </c>
      <c r="ML77" s="430" t="s">
        <v>1226</v>
      </c>
      <c r="MM77" s="430" t="s">
        <v>1226</v>
      </c>
      <c r="MN77" s="430" t="s">
        <v>1226</v>
      </c>
      <c r="MO77" s="430" t="s">
        <v>1226</v>
      </c>
      <c r="MP77" s="430" t="s">
        <v>1226</v>
      </c>
      <c r="MQ77" s="430" t="s">
        <v>1226</v>
      </c>
      <c r="MR77" s="430" t="s">
        <v>1226</v>
      </c>
      <c r="MS77" s="430" t="s">
        <v>1226</v>
      </c>
      <c r="MT77" s="430" t="s">
        <v>1226</v>
      </c>
      <c r="MU77" s="430" t="s">
        <v>1226</v>
      </c>
      <c r="MV77" s="430" t="s">
        <v>1226</v>
      </c>
      <c r="MW77" s="430" t="s">
        <v>1226</v>
      </c>
      <c r="MX77" s="430" t="s">
        <v>1226</v>
      </c>
      <c r="MY77" s="430" t="s">
        <v>1226</v>
      </c>
      <c r="MZ77" s="430" t="s">
        <v>1226</v>
      </c>
      <c r="NA77" s="430" t="s">
        <v>1226</v>
      </c>
      <c r="NB77" s="430" t="s">
        <v>1226</v>
      </c>
      <c r="NC77" s="430" t="s">
        <v>1226</v>
      </c>
      <c r="ND77" s="430" t="s">
        <v>1226</v>
      </c>
      <c r="NE77" s="430" t="s">
        <v>1226</v>
      </c>
      <c r="NF77" s="430" t="s">
        <v>1226</v>
      </c>
      <c r="NG77" s="430" t="s">
        <v>1226</v>
      </c>
      <c r="NH77" s="430" t="s">
        <v>1226</v>
      </c>
      <c r="NI77" s="430" t="s">
        <v>1226</v>
      </c>
      <c r="NJ77" s="430" t="s">
        <v>1226</v>
      </c>
      <c r="NK77" s="430" t="s">
        <v>1226</v>
      </c>
      <c r="NL77" s="430" t="s">
        <v>1226</v>
      </c>
      <c r="NM77" s="430" t="s">
        <v>1226</v>
      </c>
      <c r="NN77" s="430" t="s">
        <v>1226</v>
      </c>
      <c r="NO77" s="430" t="s">
        <v>1226</v>
      </c>
      <c r="NP77" s="430" t="s">
        <v>1226</v>
      </c>
      <c r="NQ77" s="430" t="s">
        <v>1226</v>
      </c>
      <c r="NR77" s="430" t="s">
        <v>1226</v>
      </c>
      <c r="NS77" s="430" t="s">
        <v>1226</v>
      </c>
      <c r="NT77" s="430" t="s">
        <v>1226</v>
      </c>
      <c r="NU77" s="430" t="s">
        <v>1226</v>
      </c>
      <c r="NV77" s="430" t="s">
        <v>1226</v>
      </c>
      <c r="NW77" s="430" t="s">
        <v>1226</v>
      </c>
      <c r="NX77" s="430" t="s">
        <v>1226</v>
      </c>
      <c r="NY77" s="430" t="s">
        <v>1226</v>
      </c>
      <c r="NZ77" s="430" t="s">
        <v>1226</v>
      </c>
      <c r="OA77" s="430" t="s">
        <v>1226</v>
      </c>
      <c r="OB77" s="430" t="s">
        <v>1226</v>
      </c>
      <c r="OC77" s="430" t="s">
        <v>1226</v>
      </c>
      <c r="OD77" s="430" t="s">
        <v>1226</v>
      </c>
      <c r="OE77" s="430" t="s">
        <v>1226</v>
      </c>
      <c r="OF77" s="430" t="s">
        <v>1226</v>
      </c>
      <c r="OG77" s="430" t="s">
        <v>1226</v>
      </c>
      <c r="OH77" s="430" t="s">
        <v>1226</v>
      </c>
      <c r="OI77" s="430" t="s">
        <v>1226</v>
      </c>
      <c r="OJ77" s="430" t="s">
        <v>1226</v>
      </c>
      <c r="OK77" s="430" t="s">
        <v>1226</v>
      </c>
      <c r="OL77" s="430" t="s">
        <v>1226</v>
      </c>
      <c r="OM77" s="430" t="s">
        <v>1226</v>
      </c>
      <c r="ON77" s="430" t="s">
        <v>1226</v>
      </c>
      <c r="OO77" s="430" t="s">
        <v>1226</v>
      </c>
      <c r="OP77" s="430" t="s">
        <v>1226</v>
      </c>
      <c r="OQ77" s="430" t="s">
        <v>1226</v>
      </c>
      <c r="OR77" s="430" t="s">
        <v>1226</v>
      </c>
      <c r="OS77" s="430" t="s">
        <v>1226</v>
      </c>
      <c r="OT77" s="430" t="s">
        <v>1226</v>
      </c>
      <c r="OU77" s="430" t="s">
        <v>1226</v>
      </c>
      <c r="OV77" s="430" t="s">
        <v>1226</v>
      </c>
      <c r="OW77" s="430" t="s">
        <v>1226</v>
      </c>
      <c r="OX77" s="430" t="s">
        <v>1226</v>
      </c>
      <c r="OY77" s="430" t="s">
        <v>1226</v>
      </c>
      <c r="OZ77" s="430" t="s">
        <v>1226</v>
      </c>
      <c r="PA77" s="430" t="s">
        <v>1226</v>
      </c>
      <c r="PB77" s="430" t="s">
        <v>1226</v>
      </c>
      <c r="PC77" s="430" t="s">
        <v>1226</v>
      </c>
      <c r="PD77" s="430" t="s">
        <v>1226</v>
      </c>
      <c r="PE77" s="430" t="s">
        <v>1226</v>
      </c>
      <c r="PF77" s="430" t="s">
        <v>1226</v>
      </c>
      <c r="PG77" s="430" t="s">
        <v>1226</v>
      </c>
      <c r="PH77" s="430" t="s">
        <v>1226</v>
      </c>
      <c r="PI77" s="430" t="s">
        <v>1226</v>
      </c>
      <c r="PJ77" s="430" t="s">
        <v>1226</v>
      </c>
      <c r="PK77" s="430" t="s">
        <v>1226</v>
      </c>
      <c r="PL77" s="430" t="s">
        <v>1226</v>
      </c>
      <c r="PM77" s="430" t="s">
        <v>1226</v>
      </c>
      <c r="PN77" s="430" t="s">
        <v>1226</v>
      </c>
      <c r="PO77" s="430" t="s">
        <v>1226</v>
      </c>
      <c r="PP77" s="430" t="s">
        <v>1226</v>
      </c>
      <c r="PQ77" s="430" t="s">
        <v>1226</v>
      </c>
      <c r="PR77" s="430" t="s">
        <v>1226</v>
      </c>
      <c r="PS77" s="430" t="s">
        <v>1226</v>
      </c>
      <c r="PT77" s="430" t="s">
        <v>1226</v>
      </c>
      <c r="PU77" s="430" t="s">
        <v>1226</v>
      </c>
      <c r="PV77" s="430" t="s">
        <v>1226</v>
      </c>
      <c r="PW77" s="430" t="s">
        <v>1226</v>
      </c>
      <c r="PX77" s="430" t="s">
        <v>1226</v>
      </c>
      <c r="PY77" s="430" t="s">
        <v>1226</v>
      </c>
      <c r="PZ77" s="430" t="s">
        <v>1226</v>
      </c>
      <c r="QA77" s="430" t="s">
        <v>1226</v>
      </c>
      <c r="QB77" s="430" t="s">
        <v>1226</v>
      </c>
      <c r="QC77" s="430" t="s">
        <v>1226</v>
      </c>
      <c r="QD77" s="430" t="s">
        <v>1226</v>
      </c>
      <c r="QE77" s="430" t="s">
        <v>1226</v>
      </c>
      <c r="QF77" s="430" t="s">
        <v>1226</v>
      </c>
      <c r="QG77" s="430" t="s">
        <v>1226</v>
      </c>
      <c r="QH77" s="430" t="s">
        <v>1226</v>
      </c>
      <c r="QI77" s="430" t="s">
        <v>1226</v>
      </c>
      <c r="QJ77" s="430" t="s">
        <v>1226</v>
      </c>
      <c r="QK77" s="430" t="s">
        <v>1226</v>
      </c>
      <c r="QL77" s="430" t="s">
        <v>1226</v>
      </c>
      <c r="QM77" s="430" t="s">
        <v>1226</v>
      </c>
      <c r="QN77" s="430" t="s">
        <v>1226</v>
      </c>
      <c r="QO77" s="430" t="s">
        <v>1226</v>
      </c>
      <c r="QP77" s="430" t="s">
        <v>1226</v>
      </c>
      <c r="QQ77" s="430" t="s">
        <v>1226</v>
      </c>
      <c r="QR77" s="430" t="s">
        <v>1429</v>
      </c>
      <c r="QS77" s="430" t="s">
        <v>1226</v>
      </c>
      <c r="QT77" s="443" t="s">
        <v>1226</v>
      </c>
      <c r="QU77" s="443" t="s">
        <v>1226</v>
      </c>
      <c r="QV77" s="443" t="s">
        <v>1226</v>
      </c>
      <c r="QW77" s="443" t="s">
        <v>1226</v>
      </c>
      <c r="QX77" s="443" t="s">
        <v>1226</v>
      </c>
      <c r="QY77" s="443" t="s">
        <v>1226</v>
      </c>
      <c r="QZ77" s="443" t="s">
        <v>1226</v>
      </c>
      <c r="RA77" s="443" t="s">
        <v>1226</v>
      </c>
      <c r="RB77" s="443" t="s">
        <v>1226</v>
      </c>
      <c r="RC77" s="443" t="s">
        <v>1226</v>
      </c>
      <c r="RD77" s="443" t="s">
        <v>1226</v>
      </c>
      <c r="RE77" s="443" t="s">
        <v>1226</v>
      </c>
      <c r="RF77" s="443" t="s">
        <v>1226</v>
      </c>
      <c r="RG77" s="443" t="s">
        <v>1226</v>
      </c>
      <c r="RH77" s="443" t="s">
        <v>1226</v>
      </c>
      <c r="RI77" s="443" t="s">
        <v>1226</v>
      </c>
      <c r="RJ77" s="443" t="s">
        <v>1226</v>
      </c>
      <c r="RK77" s="443" t="s">
        <v>1226</v>
      </c>
      <c r="RL77" s="443" t="s">
        <v>1226</v>
      </c>
      <c r="RM77" s="443" t="s">
        <v>1226</v>
      </c>
      <c r="RN77" s="443" t="s">
        <v>1226</v>
      </c>
      <c r="RO77" s="443" t="s">
        <v>1226</v>
      </c>
    </row>
    <row r="78" spans="1:483" x14ac:dyDescent="0.2">
      <c r="A78" s="430" t="s">
        <v>1504</v>
      </c>
      <c r="B78" s="430" t="s">
        <v>1505</v>
      </c>
      <c r="C78" s="430" t="s">
        <v>1047</v>
      </c>
      <c r="D78" s="430" t="s">
        <v>1048</v>
      </c>
      <c r="E78" s="430" t="s">
        <v>1049</v>
      </c>
      <c r="F78" s="443">
        <v>4.6149740000000001</v>
      </c>
      <c r="G78" s="444">
        <v>8227.58074049889</v>
      </c>
      <c r="H78" s="430">
        <v>1</v>
      </c>
      <c r="I78" s="430">
        <v>1</v>
      </c>
      <c r="J78" s="430">
        <v>1</v>
      </c>
      <c r="K78" s="430">
        <v>1</v>
      </c>
      <c r="L78" s="430">
        <v>1</v>
      </c>
      <c r="M78" s="430">
        <v>1</v>
      </c>
      <c r="N78" s="430">
        <v>1</v>
      </c>
      <c r="O78" s="430" t="s">
        <v>12828</v>
      </c>
      <c r="P78" s="430" t="s">
        <v>1226</v>
      </c>
      <c r="Q78" s="430" t="s">
        <v>1226</v>
      </c>
      <c r="R78" s="430" t="s">
        <v>1226</v>
      </c>
      <c r="S78" s="430" t="s">
        <v>1226</v>
      </c>
      <c r="T78" s="430" t="s">
        <v>1226</v>
      </c>
      <c r="U78" s="430" t="s">
        <v>1226</v>
      </c>
      <c r="V78" s="430" t="s">
        <v>1226</v>
      </c>
      <c r="W78" s="451" t="s">
        <v>1226</v>
      </c>
      <c r="X78" s="451" t="s">
        <v>1226</v>
      </c>
      <c r="Y78" s="451" t="s">
        <v>1226</v>
      </c>
      <c r="Z78" s="430" t="s">
        <v>1513</v>
      </c>
      <c r="AA78" s="430">
        <v>4320</v>
      </c>
      <c r="AB78" s="430">
        <v>4066</v>
      </c>
      <c r="AC78" s="430">
        <v>254</v>
      </c>
      <c r="AD78" s="430" t="s">
        <v>1517</v>
      </c>
      <c r="AE78" s="430" t="s">
        <v>12829</v>
      </c>
      <c r="AF78" s="430" t="s">
        <v>12829</v>
      </c>
      <c r="AG78" s="451">
        <v>94</v>
      </c>
      <c r="AH78" s="451">
        <v>6</v>
      </c>
      <c r="AI78" s="451" t="s">
        <v>1226</v>
      </c>
      <c r="AJ78" s="430" t="s">
        <v>12830</v>
      </c>
      <c r="AK78" s="430">
        <v>83</v>
      </c>
      <c r="AL78" s="430" t="s">
        <v>1226</v>
      </c>
      <c r="AM78" s="430" t="s">
        <v>1226</v>
      </c>
      <c r="AN78" s="430">
        <v>83</v>
      </c>
      <c r="AO78" s="430" t="s">
        <v>1226</v>
      </c>
      <c r="AP78" s="430" t="s">
        <v>1226</v>
      </c>
      <c r="AQ78" s="451" t="s">
        <v>1226</v>
      </c>
      <c r="AR78" s="451" t="s">
        <v>1226</v>
      </c>
      <c r="AS78" s="451" t="s">
        <v>1226</v>
      </c>
      <c r="AT78" s="430" t="s">
        <v>12831</v>
      </c>
      <c r="AU78" s="430">
        <v>199</v>
      </c>
      <c r="AV78" s="430">
        <v>199</v>
      </c>
      <c r="AW78" s="430" t="s">
        <v>1226</v>
      </c>
      <c r="AX78" s="430" t="s">
        <v>1226</v>
      </c>
      <c r="AY78" s="430" t="s">
        <v>1226</v>
      </c>
      <c r="AZ78" s="430" t="s">
        <v>1226</v>
      </c>
      <c r="BA78" s="451" t="s">
        <v>1226</v>
      </c>
      <c r="BB78" s="451" t="s">
        <v>1226</v>
      </c>
      <c r="BC78" s="451" t="s">
        <v>1226</v>
      </c>
      <c r="BD78" s="430" t="s">
        <v>1514</v>
      </c>
      <c r="BE78" s="430" t="s">
        <v>1226</v>
      </c>
      <c r="BF78" s="430" t="s">
        <v>1226</v>
      </c>
      <c r="BG78" s="430" t="s">
        <v>1226</v>
      </c>
      <c r="BH78" s="430" t="s">
        <v>1226</v>
      </c>
      <c r="BI78" s="430" t="s">
        <v>1226</v>
      </c>
      <c r="BJ78" s="430" t="s">
        <v>1226</v>
      </c>
      <c r="BK78" s="451" t="s">
        <v>1226</v>
      </c>
      <c r="BL78" s="451" t="s">
        <v>1226</v>
      </c>
      <c r="BM78" s="451" t="s">
        <v>1226</v>
      </c>
      <c r="BN78" s="430" t="s">
        <v>1226</v>
      </c>
      <c r="BO78" s="430" t="s">
        <v>1226</v>
      </c>
      <c r="BP78" s="430" t="s">
        <v>1226</v>
      </c>
      <c r="BQ78" s="430" t="s">
        <v>1226</v>
      </c>
      <c r="BR78" s="430" t="s">
        <v>1226</v>
      </c>
      <c r="BS78" s="430" t="s">
        <v>1226</v>
      </c>
      <c r="BT78" s="430" t="s">
        <v>1226</v>
      </c>
      <c r="BU78" s="451" t="s">
        <v>1226</v>
      </c>
      <c r="BV78" s="451" t="s">
        <v>1226</v>
      </c>
      <c r="BW78" s="451" t="s">
        <v>1226</v>
      </c>
      <c r="BX78" s="430" t="s">
        <v>1226</v>
      </c>
      <c r="BY78" s="430" t="s">
        <v>1226</v>
      </c>
      <c r="BZ78" s="430" t="s">
        <v>1226</v>
      </c>
      <c r="CA78" s="430" t="s">
        <v>1226</v>
      </c>
      <c r="CB78" s="430" t="s">
        <v>1226</v>
      </c>
      <c r="CC78" s="430" t="s">
        <v>1226</v>
      </c>
      <c r="CD78" s="430" t="s">
        <v>1226</v>
      </c>
      <c r="CE78" s="451" t="s">
        <v>1226</v>
      </c>
      <c r="CF78" s="451" t="s">
        <v>1226</v>
      </c>
      <c r="CG78" s="451" t="s">
        <v>1226</v>
      </c>
      <c r="CH78" s="430" t="s">
        <v>1226</v>
      </c>
      <c r="CI78" s="430" t="s">
        <v>1226</v>
      </c>
      <c r="CJ78" s="430" t="s">
        <v>1226</v>
      </c>
      <c r="CK78" s="430" t="s">
        <v>1226</v>
      </c>
      <c r="CL78" s="430" t="s">
        <v>1226</v>
      </c>
      <c r="CM78" s="430" t="s">
        <v>1226</v>
      </c>
      <c r="CN78" s="430" t="s">
        <v>1226</v>
      </c>
      <c r="CO78" s="451" t="s">
        <v>1226</v>
      </c>
      <c r="CP78" s="451" t="s">
        <v>1226</v>
      </c>
      <c r="CQ78" s="451" t="s">
        <v>1226</v>
      </c>
      <c r="CR78" s="430" t="s">
        <v>1226</v>
      </c>
      <c r="CS78" s="430" t="s">
        <v>1226</v>
      </c>
      <c r="CT78" s="430" t="s">
        <v>1226</v>
      </c>
      <c r="CU78" s="430" t="s">
        <v>1226</v>
      </c>
      <c r="CV78" s="430" t="s">
        <v>1226</v>
      </c>
      <c r="CW78" s="430" t="s">
        <v>1226</v>
      </c>
      <c r="CX78" s="430" t="s">
        <v>1226</v>
      </c>
      <c r="CY78" s="451" t="s">
        <v>1226</v>
      </c>
      <c r="CZ78" s="451" t="s">
        <v>1226</v>
      </c>
      <c r="DA78" s="451" t="s">
        <v>1226</v>
      </c>
      <c r="DB78" s="430" t="s">
        <v>1226</v>
      </c>
      <c r="DC78" s="430" t="s">
        <v>1226</v>
      </c>
      <c r="DD78" s="430" t="s">
        <v>1226</v>
      </c>
      <c r="DE78" s="430" t="s">
        <v>1226</v>
      </c>
      <c r="DF78" s="430" t="s">
        <v>1226</v>
      </c>
      <c r="DG78" s="430" t="s">
        <v>1226</v>
      </c>
      <c r="DH78" s="430" t="s">
        <v>1226</v>
      </c>
      <c r="DI78" s="451" t="s">
        <v>1226</v>
      </c>
      <c r="DJ78" s="451" t="s">
        <v>1226</v>
      </c>
      <c r="DK78" s="451" t="s">
        <v>1226</v>
      </c>
      <c r="DL78" s="430" t="s">
        <v>1226</v>
      </c>
      <c r="DM78" s="430" t="s">
        <v>1226</v>
      </c>
      <c r="DN78" s="430" t="s">
        <v>1226</v>
      </c>
      <c r="DO78" s="430" t="s">
        <v>1226</v>
      </c>
      <c r="DP78" s="430" t="s">
        <v>1226</v>
      </c>
      <c r="DQ78" s="430" t="s">
        <v>1226</v>
      </c>
      <c r="DR78" s="430" t="s">
        <v>1226</v>
      </c>
      <c r="DS78" s="451" t="s">
        <v>1226</v>
      </c>
      <c r="DT78" s="451" t="s">
        <v>1226</v>
      </c>
      <c r="DU78" s="451" t="s">
        <v>1226</v>
      </c>
      <c r="DV78" s="430" t="s">
        <v>1226</v>
      </c>
      <c r="DW78" s="430" t="s">
        <v>1226</v>
      </c>
      <c r="DX78" s="430" t="s">
        <v>1226</v>
      </c>
      <c r="DY78" s="430" t="s">
        <v>1226</v>
      </c>
      <c r="DZ78" s="430" t="s">
        <v>1226</v>
      </c>
      <c r="EA78" s="430" t="s">
        <v>1226</v>
      </c>
      <c r="EB78" s="430" t="s">
        <v>1226</v>
      </c>
      <c r="EC78" s="451" t="s">
        <v>1226</v>
      </c>
      <c r="ED78" s="451" t="s">
        <v>1226</v>
      </c>
      <c r="EE78" s="451" t="s">
        <v>1226</v>
      </c>
      <c r="EF78" s="430" t="s">
        <v>1226</v>
      </c>
      <c r="EG78" s="430" t="s">
        <v>1226</v>
      </c>
      <c r="EH78" s="430" t="s">
        <v>1226</v>
      </c>
      <c r="EI78" s="430" t="s">
        <v>1226</v>
      </c>
      <c r="EJ78" s="430" t="s">
        <v>1226</v>
      </c>
      <c r="EK78" s="430" t="s">
        <v>1226</v>
      </c>
      <c r="EL78" s="430" t="s">
        <v>1226</v>
      </c>
      <c r="EM78" s="451" t="s">
        <v>1226</v>
      </c>
      <c r="EN78" s="451" t="s">
        <v>1226</v>
      </c>
      <c r="EO78" s="451" t="s">
        <v>1226</v>
      </c>
      <c r="EP78" s="430" t="s">
        <v>1226</v>
      </c>
      <c r="EQ78" s="430" t="s">
        <v>1226</v>
      </c>
      <c r="ER78" s="430" t="s">
        <v>1226</v>
      </c>
      <c r="ES78" s="430" t="s">
        <v>1226</v>
      </c>
      <c r="ET78" s="430" t="s">
        <v>1226</v>
      </c>
      <c r="EU78" s="430" t="s">
        <v>1226</v>
      </c>
      <c r="EV78" s="430" t="s">
        <v>1226</v>
      </c>
      <c r="EW78" s="451" t="s">
        <v>1226</v>
      </c>
      <c r="EX78" s="451" t="s">
        <v>1226</v>
      </c>
      <c r="EY78" s="451" t="s">
        <v>1226</v>
      </c>
      <c r="EZ78" s="430">
        <v>4602</v>
      </c>
      <c r="FA78" s="430">
        <v>4265</v>
      </c>
      <c r="FB78" s="430">
        <v>254</v>
      </c>
      <c r="FC78" s="430" t="s">
        <v>12832</v>
      </c>
      <c r="FD78" s="430" t="s">
        <v>1226</v>
      </c>
      <c r="FE78" s="430" t="s">
        <v>1226</v>
      </c>
      <c r="FF78" s="430" t="s">
        <v>1226</v>
      </c>
      <c r="FG78" s="430" t="s">
        <v>1226</v>
      </c>
      <c r="FH78" s="430" t="s">
        <v>1226</v>
      </c>
      <c r="FI78" s="430">
        <v>2021</v>
      </c>
      <c r="FJ78" s="430" t="s">
        <v>12726</v>
      </c>
      <c r="FK78" s="430" t="s">
        <v>4213</v>
      </c>
      <c r="FL78" s="430" t="s">
        <v>1506</v>
      </c>
      <c r="FM78" s="430" t="s">
        <v>1516</v>
      </c>
      <c r="FN78" s="443">
        <v>123.74560356232455</v>
      </c>
      <c r="FO78" s="443">
        <v>114.68383294074624</v>
      </c>
      <c r="FP78" s="443">
        <v>6.8299398750174785</v>
      </c>
      <c r="FQ78" s="443" t="s">
        <v>1226</v>
      </c>
      <c r="FR78" s="443" t="s">
        <v>1226</v>
      </c>
      <c r="FS78" s="443" t="s">
        <v>1226</v>
      </c>
      <c r="FT78" s="443">
        <v>123.74560356232455</v>
      </c>
      <c r="FU78" s="430">
        <v>0.66</v>
      </c>
      <c r="FV78" s="430">
        <v>0</v>
      </c>
      <c r="FW78" s="430">
        <v>0.66</v>
      </c>
      <c r="FX78" s="430">
        <v>0</v>
      </c>
      <c r="FY78" s="430">
        <v>0.66</v>
      </c>
      <c r="FZ78" s="430">
        <v>1</v>
      </c>
      <c r="GA78" s="430">
        <v>0.66</v>
      </c>
      <c r="GB78" s="430">
        <v>1</v>
      </c>
      <c r="GC78" s="430" t="s">
        <v>12833</v>
      </c>
      <c r="GD78" s="430" t="s">
        <v>12834</v>
      </c>
      <c r="GE78" s="430" t="s">
        <v>1226</v>
      </c>
      <c r="GF78" s="430">
        <v>1</v>
      </c>
      <c r="GG78" s="430">
        <v>1</v>
      </c>
      <c r="GH78" s="430">
        <v>1</v>
      </c>
      <c r="GI78" s="430" t="s">
        <v>1226</v>
      </c>
      <c r="GJ78" s="430">
        <v>1</v>
      </c>
      <c r="GK78" s="430">
        <v>1</v>
      </c>
      <c r="GL78" s="430">
        <v>1</v>
      </c>
      <c r="GM78" s="430" t="s">
        <v>1226</v>
      </c>
      <c r="GN78" s="430">
        <v>1</v>
      </c>
      <c r="GO78" s="430">
        <v>1</v>
      </c>
      <c r="GP78" s="430">
        <v>1</v>
      </c>
      <c r="GQ78" s="430" t="s">
        <v>1226</v>
      </c>
      <c r="GR78" s="430">
        <v>1</v>
      </c>
      <c r="GS78" s="430">
        <v>1</v>
      </c>
      <c r="GT78" s="430">
        <v>1</v>
      </c>
      <c r="GU78" s="430" t="s">
        <v>1226</v>
      </c>
      <c r="GV78" s="430" t="s">
        <v>1226</v>
      </c>
      <c r="GW78" s="430" t="s">
        <v>1226</v>
      </c>
      <c r="GX78" s="430" t="s">
        <v>1226</v>
      </c>
      <c r="GY78" s="430" t="s">
        <v>1226</v>
      </c>
      <c r="GZ78" s="430" t="s">
        <v>12835</v>
      </c>
      <c r="HA78" s="430" t="s">
        <v>12836</v>
      </c>
      <c r="HB78" s="430">
        <v>1</v>
      </c>
      <c r="HC78" s="430">
        <v>1</v>
      </c>
      <c r="HD78" s="430">
        <v>1</v>
      </c>
      <c r="HE78" s="430">
        <v>1</v>
      </c>
      <c r="HF78" s="430">
        <v>1</v>
      </c>
      <c r="HG78" s="430">
        <v>1</v>
      </c>
      <c r="HH78" s="430">
        <v>1</v>
      </c>
      <c r="HI78" s="430">
        <v>1</v>
      </c>
      <c r="HJ78" s="430">
        <v>1</v>
      </c>
      <c r="HK78" s="430">
        <v>1</v>
      </c>
      <c r="HL78" s="430">
        <v>1</v>
      </c>
      <c r="HM78" s="430">
        <v>1</v>
      </c>
      <c r="HN78" s="430">
        <v>1</v>
      </c>
      <c r="HO78" s="430" t="s">
        <v>1226</v>
      </c>
      <c r="HP78" s="430" t="s">
        <v>1226</v>
      </c>
      <c r="HQ78" s="430" t="s">
        <v>1226</v>
      </c>
      <c r="HR78" s="430">
        <v>1</v>
      </c>
      <c r="HS78" s="430" t="s">
        <v>1226</v>
      </c>
      <c r="HT78" s="430" t="s">
        <v>1226</v>
      </c>
      <c r="HU78" s="430" t="s">
        <v>1226</v>
      </c>
      <c r="HV78" s="430">
        <v>1</v>
      </c>
      <c r="HW78" s="430" t="s">
        <v>1226</v>
      </c>
      <c r="HX78" s="430" t="s">
        <v>1226</v>
      </c>
      <c r="HY78" s="430" t="s">
        <v>1226</v>
      </c>
      <c r="HZ78" s="430" t="s">
        <v>1226</v>
      </c>
      <c r="IA78" s="430" t="s">
        <v>1226</v>
      </c>
      <c r="IB78" s="430" t="s">
        <v>1226</v>
      </c>
      <c r="IC78" s="430" t="s">
        <v>1226</v>
      </c>
      <c r="ID78" s="430" t="s">
        <v>1226</v>
      </c>
      <c r="IE78" s="430" t="s">
        <v>12837</v>
      </c>
      <c r="IF78" s="430" t="s">
        <v>12838</v>
      </c>
      <c r="IG78" s="430">
        <v>1</v>
      </c>
      <c r="IH78" s="430">
        <v>1</v>
      </c>
      <c r="II78" s="430">
        <v>1</v>
      </c>
      <c r="IJ78" s="430">
        <v>1</v>
      </c>
      <c r="IK78" s="430">
        <v>1</v>
      </c>
      <c r="IL78" s="430" t="s">
        <v>12839</v>
      </c>
      <c r="IM78" s="430" t="s">
        <v>1226</v>
      </c>
      <c r="IN78" s="430">
        <v>1</v>
      </c>
      <c r="IO78" s="430" t="s">
        <v>1226</v>
      </c>
      <c r="IP78" s="430">
        <v>1</v>
      </c>
      <c r="IQ78" s="430" t="s">
        <v>1226</v>
      </c>
      <c r="IR78" s="430">
        <v>1</v>
      </c>
      <c r="IS78" s="430" t="s">
        <v>1226</v>
      </c>
      <c r="IT78" s="430">
        <v>1</v>
      </c>
      <c r="IU78" s="430" t="s">
        <v>1226</v>
      </c>
      <c r="IV78" s="430" t="s">
        <v>12840</v>
      </c>
      <c r="IW78" s="430">
        <v>1</v>
      </c>
      <c r="IX78" s="430" t="s">
        <v>1226</v>
      </c>
      <c r="IY78" s="430">
        <v>1</v>
      </c>
      <c r="IZ78" s="430" t="s">
        <v>1226</v>
      </c>
      <c r="JA78" s="430">
        <v>1</v>
      </c>
      <c r="JB78" s="430" t="s">
        <v>1226</v>
      </c>
      <c r="JC78" s="430">
        <v>1</v>
      </c>
      <c r="JD78" s="430" t="s">
        <v>1226</v>
      </c>
      <c r="JE78" s="430" t="s">
        <v>12841</v>
      </c>
      <c r="JF78" s="430">
        <v>2021</v>
      </c>
      <c r="JG78" s="430" t="s">
        <v>1515</v>
      </c>
      <c r="JH78" s="430" t="s">
        <v>12842</v>
      </c>
      <c r="JI78" s="430" t="s">
        <v>1226</v>
      </c>
      <c r="JJ78" s="430" t="s">
        <v>12843</v>
      </c>
      <c r="JK78" s="430">
        <v>61</v>
      </c>
      <c r="JL78" s="430" t="s">
        <v>1226</v>
      </c>
      <c r="JM78" s="430">
        <v>1</v>
      </c>
      <c r="JN78" s="430">
        <v>1</v>
      </c>
      <c r="JO78" s="430" t="s">
        <v>1226</v>
      </c>
      <c r="JP78" s="443">
        <v>41.974551751583796</v>
      </c>
      <c r="JQ78" s="443" t="s">
        <v>1226</v>
      </c>
      <c r="JR78" s="443">
        <v>40.361180127563919</v>
      </c>
      <c r="JS78" s="443">
        <v>1.6402611510868748</v>
      </c>
      <c r="JT78" s="443" t="s">
        <v>1226</v>
      </c>
      <c r="JU78" s="430" t="s">
        <v>12844</v>
      </c>
      <c r="JV78" s="430">
        <v>875</v>
      </c>
      <c r="JW78" s="430" t="s">
        <v>1226</v>
      </c>
      <c r="JX78" s="430">
        <v>190</v>
      </c>
      <c r="JY78" s="430">
        <v>158</v>
      </c>
      <c r="JZ78" s="430" t="s">
        <v>1226</v>
      </c>
      <c r="KA78" s="430" t="s">
        <v>12845</v>
      </c>
      <c r="KB78" s="430">
        <v>914</v>
      </c>
      <c r="KC78" s="430" t="s">
        <v>1226</v>
      </c>
      <c r="KD78" s="430" t="s">
        <v>12846</v>
      </c>
      <c r="KE78" s="430">
        <v>862</v>
      </c>
      <c r="KF78" s="430" t="s">
        <v>1226</v>
      </c>
      <c r="KG78" s="430">
        <v>23</v>
      </c>
      <c r="KH78" s="430">
        <v>19</v>
      </c>
      <c r="KI78" s="430" t="s">
        <v>1226</v>
      </c>
      <c r="KJ78" s="430">
        <v>7</v>
      </c>
      <c r="KK78" s="430">
        <v>6</v>
      </c>
      <c r="KL78" s="430" t="s">
        <v>1226</v>
      </c>
      <c r="KM78" s="430">
        <v>69</v>
      </c>
      <c r="KN78" s="430">
        <v>57</v>
      </c>
      <c r="KO78" s="430" t="s">
        <v>1226</v>
      </c>
      <c r="KP78" s="430" t="s">
        <v>12847</v>
      </c>
      <c r="KQ78" s="430" t="s">
        <v>1226</v>
      </c>
      <c r="KR78" s="430">
        <v>28.368451055682833</v>
      </c>
      <c r="KS78" s="430">
        <v>5.10901014272961</v>
      </c>
      <c r="KT78" s="430">
        <v>29.632258827831738</v>
      </c>
      <c r="KU78" s="430">
        <v>27.911329095543866</v>
      </c>
      <c r="KV78" s="430">
        <v>0.61845912254095281</v>
      </c>
      <c r="KW78" s="430">
        <v>0.18822668946898563</v>
      </c>
      <c r="KX78" s="430">
        <v>1.8553773676228582</v>
      </c>
      <c r="KY78" s="430">
        <v>23.528336183623203</v>
      </c>
      <c r="KZ78" s="430">
        <v>4.2485452765856753</v>
      </c>
      <c r="LA78" s="430">
        <v>24.577027739236122</v>
      </c>
      <c r="LB78" s="430">
        <v>23.178772331752228</v>
      </c>
      <c r="LC78" s="430">
        <v>0.51090101427296097</v>
      </c>
      <c r="LD78" s="430">
        <v>0.16133716240198767</v>
      </c>
      <c r="LE78" s="430">
        <v>1.5327030428188828</v>
      </c>
      <c r="LF78" s="430" t="s">
        <v>74</v>
      </c>
      <c r="LG78" s="430" t="s">
        <v>12848</v>
      </c>
      <c r="LH78" s="430">
        <v>2021</v>
      </c>
      <c r="LI78" s="430" t="s">
        <v>1226</v>
      </c>
      <c r="LJ78" s="430" t="s">
        <v>1226</v>
      </c>
      <c r="LK78" s="430">
        <v>1301</v>
      </c>
      <c r="LL78" s="430">
        <v>1289</v>
      </c>
      <c r="LM78" s="430">
        <v>1257</v>
      </c>
      <c r="LN78" s="430">
        <v>32</v>
      </c>
      <c r="LO78" s="430">
        <v>12</v>
      </c>
      <c r="LP78" s="430">
        <v>12</v>
      </c>
      <c r="LQ78" s="430" t="s">
        <v>1226</v>
      </c>
      <c r="LR78" s="430" t="s">
        <v>1226</v>
      </c>
      <c r="LS78" s="430" t="s">
        <v>1226</v>
      </c>
      <c r="LT78" s="430" t="s">
        <v>1226</v>
      </c>
      <c r="LU78" s="430" t="s">
        <v>1226</v>
      </c>
      <c r="LV78" s="430">
        <v>420</v>
      </c>
      <c r="LW78" s="430">
        <v>20</v>
      </c>
      <c r="LX78" s="430" t="s">
        <v>1226</v>
      </c>
      <c r="LY78" s="430">
        <v>20</v>
      </c>
      <c r="LZ78" s="430">
        <v>400</v>
      </c>
      <c r="MA78" s="430">
        <v>80</v>
      </c>
      <c r="MB78" s="430">
        <v>320</v>
      </c>
      <c r="MC78" s="430" t="s">
        <v>1226</v>
      </c>
      <c r="MD78" s="430" t="s">
        <v>1226</v>
      </c>
      <c r="ME78" s="430" t="s">
        <v>1226</v>
      </c>
      <c r="MF78" s="430" t="s">
        <v>1226</v>
      </c>
      <c r="MG78" s="430" t="s">
        <v>1226</v>
      </c>
      <c r="MH78" s="430" t="s">
        <v>1226</v>
      </c>
      <c r="MI78" s="430" t="s">
        <v>1226</v>
      </c>
      <c r="MJ78" s="430">
        <v>3100</v>
      </c>
      <c r="MK78" s="430">
        <v>2932</v>
      </c>
      <c r="ML78" s="430">
        <v>901</v>
      </c>
      <c r="MM78" s="430">
        <v>2032</v>
      </c>
      <c r="MN78" s="430">
        <v>166</v>
      </c>
      <c r="MO78" s="430">
        <v>137</v>
      </c>
      <c r="MP78" s="430">
        <v>29</v>
      </c>
      <c r="MQ78" s="430">
        <v>1.49</v>
      </c>
      <c r="MR78" s="430">
        <v>0.6</v>
      </c>
      <c r="MS78" s="430">
        <v>0.9</v>
      </c>
      <c r="MT78" s="430" t="s">
        <v>1226</v>
      </c>
      <c r="MU78" s="430" t="s">
        <v>1226</v>
      </c>
      <c r="MV78" s="430" t="s">
        <v>1226</v>
      </c>
      <c r="MW78" s="430" t="s">
        <v>1226</v>
      </c>
      <c r="MX78" s="430" t="s">
        <v>1226</v>
      </c>
      <c r="MY78" s="430" t="s">
        <v>1226</v>
      </c>
      <c r="MZ78" s="430" t="s">
        <v>1226</v>
      </c>
      <c r="NA78" s="430" t="s">
        <v>1226</v>
      </c>
      <c r="NB78" s="430" t="s">
        <v>1226</v>
      </c>
      <c r="NC78" s="430" t="s">
        <v>1226</v>
      </c>
      <c r="ND78" s="430" t="s">
        <v>1226</v>
      </c>
      <c r="NE78" s="430" t="s">
        <v>1226</v>
      </c>
      <c r="NF78" s="430" t="s">
        <v>1226</v>
      </c>
      <c r="NG78" s="430" t="s">
        <v>1226</v>
      </c>
      <c r="NH78" s="430" t="s">
        <v>1226</v>
      </c>
      <c r="NI78" s="430" t="s">
        <v>1226</v>
      </c>
      <c r="NJ78" s="430" t="s">
        <v>1226</v>
      </c>
      <c r="NK78" s="430" t="s">
        <v>1226</v>
      </c>
      <c r="NL78" s="430" t="s">
        <v>1226</v>
      </c>
      <c r="NM78" s="430" t="s">
        <v>1226</v>
      </c>
      <c r="NN78" s="430" t="s">
        <v>1226</v>
      </c>
      <c r="NO78" s="430" t="s">
        <v>1226</v>
      </c>
      <c r="NP78" s="430" t="s">
        <v>1226</v>
      </c>
      <c r="NQ78" s="430" t="s">
        <v>1226</v>
      </c>
      <c r="NR78" s="430" t="s">
        <v>1226</v>
      </c>
      <c r="NS78" s="430" t="s">
        <v>1226</v>
      </c>
      <c r="NT78" s="430" t="s">
        <v>1226</v>
      </c>
      <c r="NU78" s="430" t="s">
        <v>1226</v>
      </c>
      <c r="NV78" s="430" t="s">
        <v>1226</v>
      </c>
      <c r="NW78" s="430" t="s">
        <v>1226</v>
      </c>
      <c r="NX78" s="430" t="s">
        <v>1226</v>
      </c>
      <c r="NY78" s="430" t="s">
        <v>1226</v>
      </c>
      <c r="NZ78" s="430">
        <v>358</v>
      </c>
      <c r="OA78" s="430">
        <v>230</v>
      </c>
      <c r="OB78" s="430" t="s">
        <v>1226</v>
      </c>
      <c r="OC78" s="430">
        <v>230</v>
      </c>
      <c r="OD78" s="430">
        <v>47</v>
      </c>
      <c r="OE78" s="430" t="s">
        <v>1226</v>
      </c>
      <c r="OF78" s="430">
        <v>47</v>
      </c>
      <c r="OG78" s="430">
        <v>81</v>
      </c>
      <c r="OH78" s="430">
        <v>32</v>
      </c>
      <c r="OI78" s="430">
        <v>49</v>
      </c>
      <c r="OJ78" s="430" t="s">
        <v>1226</v>
      </c>
      <c r="OK78" s="430" t="s">
        <v>1226</v>
      </c>
      <c r="OL78" s="430" t="s">
        <v>1226</v>
      </c>
      <c r="OM78" s="430" t="s">
        <v>1226</v>
      </c>
      <c r="ON78" s="430" t="s">
        <v>1226</v>
      </c>
      <c r="OO78" s="430" t="s">
        <v>1226</v>
      </c>
      <c r="OP78" s="430" t="s">
        <v>1226</v>
      </c>
      <c r="OQ78" s="430" t="s">
        <v>1226</v>
      </c>
      <c r="OR78" s="430" t="s">
        <v>1226</v>
      </c>
      <c r="OS78" s="430" t="s">
        <v>1226</v>
      </c>
      <c r="OT78" s="430" t="s">
        <v>1226</v>
      </c>
      <c r="OU78" s="430" t="s">
        <v>1226</v>
      </c>
      <c r="OV78" s="430" t="s">
        <v>1226</v>
      </c>
      <c r="OW78" s="430" t="s">
        <v>1226</v>
      </c>
      <c r="OX78" s="430" t="s">
        <v>1226</v>
      </c>
      <c r="OY78" s="430" t="s">
        <v>1226</v>
      </c>
      <c r="OZ78" s="430" t="s">
        <v>1226</v>
      </c>
      <c r="PA78" s="430" t="s">
        <v>1226</v>
      </c>
      <c r="PB78" s="430">
        <v>1143</v>
      </c>
      <c r="PC78" s="430">
        <v>1102</v>
      </c>
      <c r="PD78" s="430">
        <v>865</v>
      </c>
      <c r="PE78" s="430">
        <v>237</v>
      </c>
      <c r="PF78" s="430">
        <v>41</v>
      </c>
      <c r="PG78" s="430" t="s">
        <v>1226</v>
      </c>
      <c r="PH78" s="430">
        <v>41</v>
      </c>
      <c r="PI78" s="430" t="s">
        <v>1226</v>
      </c>
      <c r="PJ78" s="430" t="s">
        <v>1226</v>
      </c>
      <c r="PK78" s="430" t="s">
        <v>1226</v>
      </c>
      <c r="PL78" s="430" t="s">
        <v>1226</v>
      </c>
      <c r="PM78" s="430" t="s">
        <v>1226</v>
      </c>
      <c r="PN78" s="430" t="s">
        <v>1226</v>
      </c>
      <c r="PO78" s="430" t="s">
        <v>1226</v>
      </c>
      <c r="PP78" s="430" t="s">
        <v>1226</v>
      </c>
      <c r="PQ78" s="430" t="s">
        <v>1226</v>
      </c>
      <c r="PR78" s="430" t="s">
        <v>1226</v>
      </c>
      <c r="PS78" s="430" t="s">
        <v>1226</v>
      </c>
      <c r="PT78" s="430" t="s">
        <v>1226</v>
      </c>
      <c r="PU78" s="430" t="s">
        <v>1226</v>
      </c>
      <c r="PV78" s="430" t="s">
        <v>1226</v>
      </c>
      <c r="PW78" s="430" t="s">
        <v>1226</v>
      </c>
      <c r="PX78" s="430" t="s">
        <v>1226</v>
      </c>
      <c r="PY78" s="430" t="s">
        <v>1226</v>
      </c>
      <c r="PZ78" s="430" t="s">
        <v>1226</v>
      </c>
      <c r="QA78" s="430" t="s">
        <v>1226</v>
      </c>
      <c r="QB78" s="430" t="s">
        <v>1226</v>
      </c>
      <c r="QC78" s="430" t="s">
        <v>1226</v>
      </c>
      <c r="QD78" s="430">
        <v>6323</v>
      </c>
      <c r="QE78" s="430">
        <v>5574</v>
      </c>
      <c r="QF78" s="430">
        <v>3023</v>
      </c>
      <c r="QG78" s="430">
        <v>2551</v>
      </c>
      <c r="QH78" s="430">
        <v>666</v>
      </c>
      <c r="QI78" s="430">
        <v>229</v>
      </c>
      <c r="QJ78" s="430">
        <v>437</v>
      </c>
      <c r="QK78" s="430">
        <v>83</v>
      </c>
      <c r="QL78" s="430">
        <v>33</v>
      </c>
      <c r="QM78" s="430">
        <v>50</v>
      </c>
      <c r="QN78" s="430" t="s">
        <v>1226</v>
      </c>
      <c r="QO78" s="430" t="s">
        <v>1226</v>
      </c>
      <c r="QP78" s="430" t="s">
        <v>1226</v>
      </c>
      <c r="QQ78" s="430" t="s">
        <v>1226</v>
      </c>
      <c r="QR78" s="430" t="s">
        <v>12849</v>
      </c>
      <c r="QS78" s="430" t="s">
        <v>1226</v>
      </c>
      <c r="QT78" s="443">
        <v>34.983274714164331</v>
      </c>
      <c r="QU78" s="443">
        <v>11.293601368139138</v>
      </c>
      <c r="QV78" s="443">
        <v>83.357533907693636</v>
      </c>
      <c r="QW78" s="443" t="s">
        <v>1226</v>
      </c>
      <c r="QX78" s="443" t="s">
        <v>1226</v>
      </c>
      <c r="QY78" s="443">
        <v>9.6264506899852638</v>
      </c>
      <c r="QZ78" s="443" t="s">
        <v>1226</v>
      </c>
      <c r="RA78" s="443">
        <v>30.734729437578654</v>
      </c>
      <c r="RB78" s="443" t="s">
        <v>1226</v>
      </c>
      <c r="RC78" s="443">
        <v>170.02247964462802</v>
      </c>
      <c r="RD78" s="443">
        <v>149.88222387144654</v>
      </c>
      <c r="RE78" s="443">
        <v>81.287040323534796</v>
      </c>
      <c r="RF78" s="443">
        <v>68.595183547911759</v>
      </c>
      <c r="RG78" s="443">
        <v>17.90842502662063</v>
      </c>
      <c r="RH78" s="443">
        <v>6.1577016983425299</v>
      </c>
      <c r="RI78" s="443">
        <v>11.750723328278102</v>
      </c>
      <c r="RJ78" s="443">
        <v>2.2318307465608296</v>
      </c>
      <c r="RK78" s="443">
        <v>0.88735439321093224</v>
      </c>
      <c r="RL78" s="443">
        <v>1.3444763533498973</v>
      </c>
      <c r="RM78" s="443" t="s">
        <v>1226</v>
      </c>
      <c r="RN78" s="443" t="s">
        <v>1226</v>
      </c>
      <c r="RO78" s="443" t="s">
        <v>1226</v>
      </c>
    </row>
    <row r="79" spans="1:483" x14ac:dyDescent="0.2">
      <c r="A79" s="430" t="s">
        <v>12850</v>
      </c>
      <c r="B79" s="430" t="s">
        <v>12851</v>
      </c>
      <c r="C79" s="430" t="s">
        <v>1047</v>
      </c>
      <c r="D79" s="430" t="s">
        <v>1048</v>
      </c>
      <c r="E79" s="430" t="s">
        <v>1057</v>
      </c>
      <c r="F79" s="443">
        <v>1.298915</v>
      </c>
      <c r="G79" s="444">
        <v>11156.6577696974</v>
      </c>
      <c r="H79" s="430">
        <v>0.75</v>
      </c>
      <c r="I79" s="430">
        <v>0.75</v>
      </c>
      <c r="J79" s="430">
        <v>0.75</v>
      </c>
      <c r="K79" s="430">
        <v>0.75</v>
      </c>
      <c r="L79" s="430">
        <v>0.75</v>
      </c>
      <c r="M79" s="430">
        <v>0.75</v>
      </c>
      <c r="N79" s="430">
        <v>0</v>
      </c>
      <c r="O79" s="430" t="s">
        <v>12980</v>
      </c>
      <c r="P79" s="430" t="s">
        <v>12981</v>
      </c>
      <c r="Q79" s="430">
        <v>1.18</v>
      </c>
      <c r="R79" s="430" t="s">
        <v>1226</v>
      </c>
      <c r="S79" s="430">
        <v>1.18</v>
      </c>
      <c r="T79" s="430" t="s">
        <v>1226</v>
      </c>
      <c r="U79" s="430" t="s">
        <v>1226</v>
      </c>
      <c r="V79" s="430" t="s">
        <v>1226</v>
      </c>
      <c r="W79" s="451">
        <v>99</v>
      </c>
      <c r="X79" s="451">
        <v>1</v>
      </c>
      <c r="Y79" s="451" t="s">
        <v>1226</v>
      </c>
      <c r="Z79" s="430" t="s">
        <v>12852</v>
      </c>
      <c r="AA79" s="430">
        <v>1.98</v>
      </c>
      <c r="AB79" s="430">
        <v>1.98</v>
      </c>
      <c r="AC79" s="430" t="s">
        <v>1226</v>
      </c>
      <c r="AD79" s="430" t="s">
        <v>1226</v>
      </c>
      <c r="AE79" s="430" t="s">
        <v>1226</v>
      </c>
      <c r="AF79" s="430" t="s">
        <v>1226</v>
      </c>
      <c r="AG79" s="451">
        <v>95</v>
      </c>
      <c r="AH79" s="451">
        <v>5</v>
      </c>
      <c r="AI79" s="451" t="s">
        <v>1226</v>
      </c>
      <c r="AJ79" s="430" t="s">
        <v>12982</v>
      </c>
      <c r="AK79" s="430" t="s">
        <v>1226</v>
      </c>
      <c r="AL79" s="430" t="s">
        <v>1226</v>
      </c>
      <c r="AM79" s="430" t="s">
        <v>1226</v>
      </c>
      <c r="AN79" s="430" t="s">
        <v>1226</v>
      </c>
      <c r="AO79" s="430">
        <v>1.7000000000000001E-2</v>
      </c>
      <c r="AP79" s="430" t="s">
        <v>1226</v>
      </c>
      <c r="AQ79" s="451" t="s">
        <v>1226</v>
      </c>
      <c r="AR79" s="451" t="s">
        <v>1226</v>
      </c>
      <c r="AS79" s="451" t="s">
        <v>1226</v>
      </c>
      <c r="AT79" s="430" t="s">
        <v>1226</v>
      </c>
      <c r="AU79" s="430" t="s">
        <v>1226</v>
      </c>
      <c r="AV79" s="430" t="s">
        <v>1226</v>
      </c>
      <c r="AW79" s="430" t="s">
        <v>1226</v>
      </c>
      <c r="AX79" s="430" t="s">
        <v>1226</v>
      </c>
      <c r="AY79" s="430" t="s">
        <v>1226</v>
      </c>
      <c r="AZ79" s="430" t="s">
        <v>1226</v>
      </c>
      <c r="BA79" s="451" t="s">
        <v>1226</v>
      </c>
      <c r="BB79" s="451" t="s">
        <v>1226</v>
      </c>
      <c r="BC79" s="451" t="s">
        <v>1226</v>
      </c>
      <c r="BD79" s="430" t="s">
        <v>1226</v>
      </c>
      <c r="BE79" s="430" t="s">
        <v>1226</v>
      </c>
      <c r="BF79" s="430" t="s">
        <v>1226</v>
      </c>
      <c r="BG79" s="430" t="s">
        <v>1226</v>
      </c>
      <c r="BH79" s="430" t="s">
        <v>1226</v>
      </c>
      <c r="BI79" s="430" t="s">
        <v>1226</v>
      </c>
      <c r="BJ79" s="430" t="s">
        <v>1226</v>
      </c>
      <c r="BK79" s="451" t="s">
        <v>1226</v>
      </c>
      <c r="BL79" s="451" t="s">
        <v>1226</v>
      </c>
      <c r="BM79" s="451" t="s">
        <v>1226</v>
      </c>
      <c r="BN79" s="430" t="s">
        <v>1226</v>
      </c>
      <c r="BO79" s="430" t="s">
        <v>1226</v>
      </c>
      <c r="BP79" s="430" t="s">
        <v>1226</v>
      </c>
      <c r="BQ79" s="430" t="s">
        <v>1226</v>
      </c>
      <c r="BR79" s="430" t="s">
        <v>1226</v>
      </c>
      <c r="BS79" s="430" t="s">
        <v>1226</v>
      </c>
      <c r="BT79" s="430" t="s">
        <v>1226</v>
      </c>
      <c r="BU79" s="451" t="s">
        <v>1226</v>
      </c>
      <c r="BV79" s="451" t="s">
        <v>1226</v>
      </c>
      <c r="BW79" s="451" t="s">
        <v>1226</v>
      </c>
      <c r="BX79" s="430" t="s">
        <v>1226</v>
      </c>
      <c r="BY79" s="430" t="s">
        <v>1226</v>
      </c>
      <c r="BZ79" s="430" t="s">
        <v>1226</v>
      </c>
      <c r="CA79" s="430" t="s">
        <v>1226</v>
      </c>
      <c r="CB79" s="430" t="s">
        <v>1226</v>
      </c>
      <c r="CC79" s="430" t="s">
        <v>1226</v>
      </c>
      <c r="CD79" s="430" t="s">
        <v>1226</v>
      </c>
      <c r="CE79" s="451" t="s">
        <v>1226</v>
      </c>
      <c r="CF79" s="451" t="s">
        <v>1226</v>
      </c>
      <c r="CG79" s="451" t="s">
        <v>1226</v>
      </c>
      <c r="CH79" s="430" t="s">
        <v>1226</v>
      </c>
      <c r="CI79" s="430" t="s">
        <v>1226</v>
      </c>
      <c r="CJ79" s="430" t="s">
        <v>1226</v>
      </c>
      <c r="CK79" s="430" t="s">
        <v>1226</v>
      </c>
      <c r="CL79" s="430" t="s">
        <v>1226</v>
      </c>
      <c r="CM79" s="430" t="s">
        <v>1226</v>
      </c>
      <c r="CN79" s="430" t="s">
        <v>1226</v>
      </c>
      <c r="CO79" s="451" t="s">
        <v>1226</v>
      </c>
      <c r="CP79" s="451" t="s">
        <v>1226</v>
      </c>
      <c r="CQ79" s="451" t="s">
        <v>1226</v>
      </c>
      <c r="CR79" s="430" t="s">
        <v>1226</v>
      </c>
      <c r="CS79" s="430" t="s">
        <v>1226</v>
      </c>
      <c r="CT79" s="430" t="s">
        <v>1226</v>
      </c>
      <c r="CU79" s="430" t="s">
        <v>1226</v>
      </c>
      <c r="CV79" s="430" t="s">
        <v>1226</v>
      </c>
      <c r="CW79" s="430" t="s">
        <v>1226</v>
      </c>
      <c r="CX79" s="430" t="s">
        <v>1226</v>
      </c>
      <c r="CY79" s="451" t="s">
        <v>1226</v>
      </c>
      <c r="CZ79" s="451" t="s">
        <v>1226</v>
      </c>
      <c r="DA79" s="451" t="s">
        <v>1226</v>
      </c>
      <c r="DB79" s="430" t="s">
        <v>1226</v>
      </c>
      <c r="DC79" s="430" t="s">
        <v>1226</v>
      </c>
      <c r="DD79" s="430" t="s">
        <v>1226</v>
      </c>
      <c r="DE79" s="430" t="s">
        <v>1226</v>
      </c>
      <c r="DF79" s="430" t="s">
        <v>1226</v>
      </c>
      <c r="DG79" s="430" t="s">
        <v>1226</v>
      </c>
      <c r="DH79" s="430" t="s">
        <v>1226</v>
      </c>
      <c r="DI79" s="451" t="s">
        <v>1226</v>
      </c>
      <c r="DJ79" s="451" t="s">
        <v>1226</v>
      </c>
      <c r="DK79" s="451" t="s">
        <v>1226</v>
      </c>
      <c r="DL79" s="430" t="s">
        <v>1226</v>
      </c>
      <c r="DM79" s="430" t="s">
        <v>1226</v>
      </c>
      <c r="DN79" s="430" t="s">
        <v>1226</v>
      </c>
      <c r="DO79" s="430" t="s">
        <v>1226</v>
      </c>
      <c r="DP79" s="430" t="s">
        <v>1226</v>
      </c>
      <c r="DQ79" s="430" t="s">
        <v>1226</v>
      </c>
      <c r="DR79" s="430" t="s">
        <v>1226</v>
      </c>
      <c r="DS79" s="451" t="s">
        <v>1226</v>
      </c>
      <c r="DT79" s="451" t="s">
        <v>1226</v>
      </c>
      <c r="DU79" s="451" t="s">
        <v>1226</v>
      </c>
      <c r="DV79" s="430" t="s">
        <v>1226</v>
      </c>
      <c r="DW79" s="430" t="s">
        <v>1226</v>
      </c>
      <c r="DX79" s="430" t="s">
        <v>1226</v>
      </c>
      <c r="DY79" s="430" t="s">
        <v>1226</v>
      </c>
      <c r="DZ79" s="430" t="s">
        <v>1226</v>
      </c>
      <c r="EA79" s="430" t="s">
        <v>1226</v>
      </c>
      <c r="EB79" s="430" t="s">
        <v>1226</v>
      </c>
      <c r="EC79" s="451" t="s">
        <v>1226</v>
      </c>
      <c r="ED79" s="451" t="s">
        <v>1226</v>
      </c>
      <c r="EE79" s="451" t="s">
        <v>1226</v>
      </c>
      <c r="EF79" s="430" t="s">
        <v>1226</v>
      </c>
      <c r="EG79" s="430" t="s">
        <v>1226</v>
      </c>
      <c r="EH79" s="430" t="s">
        <v>1226</v>
      </c>
      <c r="EI79" s="430" t="s">
        <v>1226</v>
      </c>
      <c r="EJ79" s="430" t="s">
        <v>1226</v>
      </c>
      <c r="EK79" s="430" t="s">
        <v>1226</v>
      </c>
      <c r="EL79" s="430" t="s">
        <v>1226</v>
      </c>
      <c r="EM79" s="451" t="s">
        <v>1226</v>
      </c>
      <c r="EN79" s="451" t="s">
        <v>1226</v>
      </c>
      <c r="EO79" s="451" t="s">
        <v>1226</v>
      </c>
      <c r="EP79" s="430" t="s">
        <v>1226</v>
      </c>
      <c r="EQ79" s="430" t="s">
        <v>1226</v>
      </c>
      <c r="ER79" s="430" t="s">
        <v>1226</v>
      </c>
      <c r="ES79" s="430" t="s">
        <v>1226</v>
      </c>
      <c r="ET79" s="430" t="s">
        <v>1226</v>
      </c>
      <c r="EU79" s="430" t="s">
        <v>1226</v>
      </c>
      <c r="EV79" s="430" t="s">
        <v>1226</v>
      </c>
      <c r="EW79" s="451" t="s">
        <v>1226</v>
      </c>
      <c r="EX79" s="451" t="s">
        <v>1226</v>
      </c>
      <c r="EY79" s="451" t="s">
        <v>1226</v>
      </c>
      <c r="EZ79" s="430" t="s">
        <v>1226</v>
      </c>
      <c r="FA79" s="430" t="s">
        <v>1226</v>
      </c>
      <c r="FB79" s="430" t="s">
        <v>1226</v>
      </c>
      <c r="FC79" s="430" t="s">
        <v>1226</v>
      </c>
      <c r="FD79" s="430" t="s">
        <v>1226</v>
      </c>
      <c r="FE79" s="430" t="s">
        <v>1226</v>
      </c>
      <c r="FF79" s="430" t="s">
        <v>1226</v>
      </c>
      <c r="FG79" s="430" t="s">
        <v>1226</v>
      </c>
      <c r="FH79" s="430" t="s">
        <v>1226</v>
      </c>
      <c r="FI79" s="430" t="s">
        <v>11233</v>
      </c>
      <c r="FJ79" s="430" t="s">
        <v>12868</v>
      </c>
      <c r="FK79" s="430" t="s">
        <v>5288</v>
      </c>
      <c r="FL79" s="430" t="s">
        <v>12943</v>
      </c>
      <c r="FM79" s="430" t="s">
        <v>12983</v>
      </c>
      <c r="FN79" s="443">
        <v>82.281952825013718</v>
      </c>
      <c r="FO79" s="443">
        <v>53.241263592655933</v>
      </c>
      <c r="FP79" s="443">
        <v>29.040689232357781</v>
      </c>
      <c r="FQ79" s="443" t="s">
        <v>1226</v>
      </c>
      <c r="FR79" s="443">
        <v>0.45712196013896506</v>
      </c>
      <c r="FS79" s="443" t="s">
        <v>1226</v>
      </c>
      <c r="FT79" s="443">
        <v>82.281952825013718</v>
      </c>
      <c r="FU79" s="430">
        <v>0.33</v>
      </c>
      <c r="FV79" s="430">
        <v>1</v>
      </c>
      <c r="FW79" s="430">
        <v>0.33</v>
      </c>
      <c r="FX79" s="430">
        <v>1</v>
      </c>
      <c r="FY79" s="430">
        <v>0.33</v>
      </c>
      <c r="FZ79" s="430">
        <v>1</v>
      </c>
      <c r="GA79" s="430">
        <v>0.33</v>
      </c>
      <c r="GB79" s="430">
        <v>1</v>
      </c>
      <c r="GC79" s="430" t="s">
        <v>12984</v>
      </c>
      <c r="GD79" s="430" t="s">
        <v>12985</v>
      </c>
      <c r="GE79" s="430" t="s">
        <v>1226</v>
      </c>
      <c r="GF79" s="430">
        <v>1</v>
      </c>
      <c r="GG79" s="430">
        <v>1</v>
      </c>
      <c r="GH79" s="430">
        <v>1</v>
      </c>
      <c r="GI79" s="430" t="s">
        <v>1226</v>
      </c>
      <c r="GJ79" s="430">
        <v>1</v>
      </c>
      <c r="GK79" s="430">
        <v>1</v>
      </c>
      <c r="GL79" s="430">
        <v>1</v>
      </c>
      <c r="GM79" s="430">
        <v>1</v>
      </c>
      <c r="GN79" s="430" t="s">
        <v>1226</v>
      </c>
      <c r="GO79" s="430" t="s">
        <v>1226</v>
      </c>
      <c r="GP79" s="430" t="s">
        <v>1226</v>
      </c>
      <c r="GQ79" s="430" t="s">
        <v>1226</v>
      </c>
      <c r="GR79" s="430">
        <v>0.5</v>
      </c>
      <c r="GS79" s="430">
        <v>0.5</v>
      </c>
      <c r="GT79" s="430">
        <v>1</v>
      </c>
      <c r="GU79" s="430" t="s">
        <v>1226</v>
      </c>
      <c r="GV79" s="430" t="s">
        <v>1226</v>
      </c>
      <c r="GW79" s="430" t="s">
        <v>1226</v>
      </c>
      <c r="GX79" s="430" t="s">
        <v>1226</v>
      </c>
      <c r="GY79" s="430" t="s">
        <v>1226</v>
      </c>
      <c r="GZ79" s="430" t="s">
        <v>12986</v>
      </c>
      <c r="HA79" s="430" t="s">
        <v>1040</v>
      </c>
      <c r="HB79" s="430">
        <v>0.5</v>
      </c>
      <c r="HC79" s="430">
        <v>0.5</v>
      </c>
      <c r="HD79" s="430">
        <v>0.5</v>
      </c>
      <c r="HE79" s="430">
        <v>1</v>
      </c>
      <c r="HF79" s="430">
        <v>1</v>
      </c>
      <c r="HG79" s="430">
        <v>1</v>
      </c>
      <c r="HH79" s="430">
        <v>1</v>
      </c>
      <c r="HI79" s="430">
        <v>1</v>
      </c>
      <c r="HJ79" s="430">
        <v>1</v>
      </c>
      <c r="HK79" s="430">
        <v>1</v>
      </c>
      <c r="HL79" s="430">
        <v>1</v>
      </c>
      <c r="HM79" s="430">
        <v>1</v>
      </c>
      <c r="HN79" s="430">
        <v>1</v>
      </c>
      <c r="HO79" s="430" t="s">
        <v>1226</v>
      </c>
      <c r="HP79" s="430" t="s">
        <v>1226</v>
      </c>
      <c r="HQ79" s="430" t="s">
        <v>1226</v>
      </c>
      <c r="HR79" s="430" t="s">
        <v>1226</v>
      </c>
      <c r="HS79" s="430">
        <v>1</v>
      </c>
      <c r="HT79" s="430">
        <v>1</v>
      </c>
      <c r="HU79" s="430">
        <v>1</v>
      </c>
      <c r="HV79" s="430" t="s">
        <v>1226</v>
      </c>
      <c r="HW79" s="430">
        <v>1</v>
      </c>
      <c r="HX79" s="430">
        <v>1</v>
      </c>
      <c r="HY79" s="430">
        <v>1</v>
      </c>
      <c r="HZ79" s="430" t="s">
        <v>1226</v>
      </c>
      <c r="IA79" s="430" t="s">
        <v>1226</v>
      </c>
      <c r="IB79" s="430" t="s">
        <v>1226</v>
      </c>
      <c r="IC79" s="430" t="s">
        <v>1226</v>
      </c>
      <c r="ID79" s="430" t="s">
        <v>1226</v>
      </c>
      <c r="IE79" s="430" t="s">
        <v>12987</v>
      </c>
      <c r="IF79" s="430" t="s">
        <v>1040</v>
      </c>
      <c r="IG79" s="430">
        <v>1</v>
      </c>
      <c r="IH79" s="430">
        <v>1</v>
      </c>
      <c r="II79" s="430">
        <v>1</v>
      </c>
      <c r="IJ79" s="430">
        <v>1</v>
      </c>
      <c r="IK79" s="430">
        <v>1</v>
      </c>
      <c r="IL79" s="430" t="s">
        <v>12988</v>
      </c>
      <c r="IM79" s="430" t="s">
        <v>12989</v>
      </c>
      <c r="IN79" s="430">
        <v>0</v>
      </c>
      <c r="IO79" s="430" t="s">
        <v>1226</v>
      </c>
      <c r="IP79" s="430">
        <v>0</v>
      </c>
      <c r="IQ79" s="430" t="s">
        <v>1226</v>
      </c>
      <c r="IR79" s="430">
        <v>0</v>
      </c>
      <c r="IS79" s="430" t="s">
        <v>1226</v>
      </c>
      <c r="IT79" s="430">
        <v>0</v>
      </c>
      <c r="IU79" s="430" t="s">
        <v>1226</v>
      </c>
      <c r="IV79" s="430" t="s">
        <v>12990</v>
      </c>
      <c r="IW79" s="430">
        <v>0.5</v>
      </c>
      <c r="IX79" s="430" t="s">
        <v>1226</v>
      </c>
      <c r="IY79" s="430">
        <v>0.5</v>
      </c>
      <c r="IZ79" s="430" t="s">
        <v>1226</v>
      </c>
      <c r="JA79" s="430">
        <v>0</v>
      </c>
      <c r="JB79" s="430" t="s">
        <v>1226</v>
      </c>
      <c r="JC79" s="430">
        <v>0</v>
      </c>
      <c r="JD79" s="430" t="s">
        <v>1226</v>
      </c>
      <c r="JE79" s="430" t="s">
        <v>12991</v>
      </c>
      <c r="JF79" s="430" t="s">
        <v>1226</v>
      </c>
      <c r="JG79" s="430" t="s">
        <v>1226</v>
      </c>
      <c r="JH79" s="430" t="s">
        <v>1226</v>
      </c>
      <c r="JI79" s="430" t="s">
        <v>1226</v>
      </c>
      <c r="JJ79" s="430" t="s">
        <v>1226</v>
      </c>
      <c r="JK79" s="430" t="s">
        <v>1226</v>
      </c>
      <c r="JL79" s="430" t="s">
        <v>1226</v>
      </c>
      <c r="JM79" s="430" t="s">
        <v>1226</v>
      </c>
      <c r="JN79" s="430" t="s">
        <v>1226</v>
      </c>
      <c r="JO79" s="430" t="s">
        <v>1226</v>
      </c>
      <c r="JP79" s="443" t="s">
        <v>1226</v>
      </c>
      <c r="JQ79" s="443" t="s">
        <v>1226</v>
      </c>
      <c r="JR79" s="443" t="s">
        <v>1226</v>
      </c>
      <c r="JS79" s="443" t="s">
        <v>1226</v>
      </c>
      <c r="JT79" s="443" t="s">
        <v>1226</v>
      </c>
      <c r="JU79" s="430" t="s">
        <v>1226</v>
      </c>
      <c r="JV79" s="430" t="s">
        <v>12992</v>
      </c>
      <c r="JW79" s="430">
        <v>0</v>
      </c>
      <c r="JX79" s="430" t="s">
        <v>1226</v>
      </c>
      <c r="JY79" s="430" t="s">
        <v>12993</v>
      </c>
      <c r="JZ79" s="430">
        <v>0</v>
      </c>
      <c r="KA79" s="430" t="s">
        <v>1226</v>
      </c>
      <c r="KB79" s="430" t="s">
        <v>12994</v>
      </c>
      <c r="KC79" s="430">
        <v>0.75</v>
      </c>
      <c r="KD79" s="430" t="s">
        <v>1226</v>
      </c>
      <c r="KE79" s="430" t="s">
        <v>12995</v>
      </c>
      <c r="KF79" s="430">
        <v>0.75</v>
      </c>
      <c r="KG79" s="430" t="s">
        <v>1226</v>
      </c>
      <c r="KH79" s="430" t="s">
        <v>1226</v>
      </c>
      <c r="KI79" s="430" t="s">
        <v>1226</v>
      </c>
      <c r="KJ79" s="430" t="s">
        <v>1226</v>
      </c>
      <c r="KK79" s="430" t="s">
        <v>1226</v>
      </c>
      <c r="KL79" s="430" t="s">
        <v>1226</v>
      </c>
      <c r="KM79" s="430" t="s">
        <v>1226</v>
      </c>
      <c r="KN79" s="430" t="s">
        <v>1226</v>
      </c>
      <c r="KO79" s="430" t="s">
        <v>1226</v>
      </c>
      <c r="KP79" s="430" t="s">
        <v>12996</v>
      </c>
      <c r="KQ79" s="430" t="s">
        <v>12997</v>
      </c>
      <c r="KR79" s="430" t="s">
        <v>1226</v>
      </c>
      <c r="KS79" s="430" t="s">
        <v>1226</v>
      </c>
      <c r="KT79" s="430" t="s">
        <v>1226</v>
      </c>
      <c r="KU79" s="430" t="s">
        <v>1226</v>
      </c>
      <c r="KV79" s="430" t="s">
        <v>1226</v>
      </c>
      <c r="KW79" s="430" t="s">
        <v>1226</v>
      </c>
      <c r="KX79" s="430" t="s">
        <v>1226</v>
      </c>
      <c r="KY79" s="430" t="s">
        <v>1226</v>
      </c>
      <c r="KZ79" s="430" t="s">
        <v>1226</v>
      </c>
      <c r="LA79" s="430" t="s">
        <v>1226</v>
      </c>
      <c r="LB79" s="430" t="s">
        <v>1226</v>
      </c>
      <c r="LC79" s="430" t="s">
        <v>1226</v>
      </c>
      <c r="LD79" s="430" t="s">
        <v>1226</v>
      </c>
      <c r="LE79" s="430" t="s">
        <v>1226</v>
      </c>
      <c r="LF79" s="430" t="s">
        <v>1226</v>
      </c>
      <c r="LG79" s="430" t="s">
        <v>1226</v>
      </c>
      <c r="LH79" s="430" t="s">
        <v>1226</v>
      </c>
      <c r="LI79" s="430" t="s">
        <v>1226</v>
      </c>
      <c r="LJ79" s="430" t="s">
        <v>1226</v>
      </c>
      <c r="LK79" s="430" t="s">
        <v>12998</v>
      </c>
      <c r="LL79" s="430" t="s">
        <v>1226</v>
      </c>
      <c r="LM79" s="430" t="s">
        <v>1226</v>
      </c>
      <c r="LN79" s="430" t="s">
        <v>1226</v>
      </c>
      <c r="LO79" s="430" t="s">
        <v>1226</v>
      </c>
      <c r="LP79" s="430" t="s">
        <v>1226</v>
      </c>
      <c r="LQ79" s="430" t="s">
        <v>1226</v>
      </c>
      <c r="LR79" s="430" t="s">
        <v>1226</v>
      </c>
      <c r="LS79" s="430" t="s">
        <v>1226</v>
      </c>
      <c r="LT79" s="430" t="s">
        <v>1226</v>
      </c>
      <c r="LU79" s="430" t="s">
        <v>1226</v>
      </c>
      <c r="LV79" s="430" t="s">
        <v>12998</v>
      </c>
      <c r="LW79" s="430" t="s">
        <v>1226</v>
      </c>
      <c r="LX79" s="430" t="s">
        <v>1226</v>
      </c>
      <c r="LY79" s="430" t="s">
        <v>1226</v>
      </c>
      <c r="LZ79" s="430" t="s">
        <v>1226</v>
      </c>
      <c r="MA79" s="430" t="s">
        <v>1226</v>
      </c>
      <c r="MB79" s="430" t="s">
        <v>1226</v>
      </c>
      <c r="MC79" s="430" t="s">
        <v>1226</v>
      </c>
      <c r="MD79" s="430" t="s">
        <v>1226</v>
      </c>
      <c r="ME79" s="430" t="s">
        <v>1226</v>
      </c>
      <c r="MF79" s="430" t="s">
        <v>1226</v>
      </c>
      <c r="MG79" s="430" t="s">
        <v>1226</v>
      </c>
      <c r="MH79" s="430" t="s">
        <v>1226</v>
      </c>
      <c r="MI79" s="430" t="s">
        <v>1226</v>
      </c>
      <c r="MJ79" s="430" t="s">
        <v>1226</v>
      </c>
      <c r="MK79" s="430" t="s">
        <v>1226</v>
      </c>
      <c r="ML79" s="430" t="s">
        <v>1226</v>
      </c>
      <c r="MM79" s="430" t="s">
        <v>1226</v>
      </c>
      <c r="MN79" s="430" t="s">
        <v>1226</v>
      </c>
      <c r="MO79" s="430" t="s">
        <v>1226</v>
      </c>
      <c r="MP79" s="430" t="s">
        <v>1226</v>
      </c>
      <c r="MQ79" s="430" t="s">
        <v>1226</v>
      </c>
      <c r="MR79" s="430" t="s">
        <v>1226</v>
      </c>
      <c r="MS79" s="430" t="s">
        <v>1226</v>
      </c>
      <c r="MT79" s="430" t="s">
        <v>1226</v>
      </c>
      <c r="MU79" s="430" t="s">
        <v>1226</v>
      </c>
      <c r="MV79" s="430" t="s">
        <v>1226</v>
      </c>
      <c r="MW79" s="430" t="s">
        <v>1226</v>
      </c>
      <c r="MX79" s="430" t="s">
        <v>1226</v>
      </c>
      <c r="MY79" s="430" t="s">
        <v>1226</v>
      </c>
      <c r="MZ79" s="430" t="s">
        <v>1226</v>
      </c>
      <c r="NA79" s="430" t="s">
        <v>1226</v>
      </c>
      <c r="NB79" s="430" t="s">
        <v>1226</v>
      </c>
      <c r="NC79" s="430" t="s">
        <v>1226</v>
      </c>
      <c r="ND79" s="430" t="s">
        <v>1226</v>
      </c>
      <c r="NE79" s="430" t="s">
        <v>1226</v>
      </c>
      <c r="NF79" s="430" t="s">
        <v>1226</v>
      </c>
      <c r="NG79" s="430" t="s">
        <v>1226</v>
      </c>
      <c r="NH79" s="430" t="s">
        <v>1226</v>
      </c>
      <c r="NI79" s="430" t="s">
        <v>1226</v>
      </c>
      <c r="NJ79" s="430" t="s">
        <v>1226</v>
      </c>
      <c r="NK79" s="430" t="s">
        <v>1226</v>
      </c>
      <c r="NL79" s="430" t="s">
        <v>1226</v>
      </c>
      <c r="NM79" s="430" t="s">
        <v>1226</v>
      </c>
      <c r="NN79" s="430" t="s">
        <v>1226</v>
      </c>
      <c r="NO79" s="430" t="s">
        <v>1226</v>
      </c>
      <c r="NP79" s="430" t="s">
        <v>1226</v>
      </c>
      <c r="NQ79" s="430" t="s">
        <v>1226</v>
      </c>
      <c r="NR79" s="430" t="s">
        <v>1226</v>
      </c>
      <c r="NS79" s="430" t="s">
        <v>1226</v>
      </c>
      <c r="NT79" s="430" t="s">
        <v>1226</v>
      </c>
      <c r="NU79" s="430" t="s">
        <v>1226</v>
      </c>
      <c r="NV79" s="430" t="s">
        <v>1226</v>
      </c>
      <c r="NW79" s="430" t="s">
        <v>1226</v>
      </c>
      <c r="NX79" s="430" t="s">
        <v>1226</v>
      </c>
      <c r="NY79" s="430" t="s">
        <v>1226</v>
      </c>
      <c r="NZ79" s="430" t="s">
        <v>1226</v>
      </c>
      <c r="OA79" s="430" t="s">
        <v>1226</v>
      </c>
      <c r="OB79" s="430" t="s">
        <v>1226</v>
      </c>
      <c r="OC79" s="430" t="s">
        <v>1226</v>
      </c>
      <c r="OD79" s="430" t="s">
        <v>1226</v>
      </c>
      <c r="OE79" s="430" t="s">
        <v>1226</v>
      </c>
      <c r="OF79" s="430" t="s">
        <v>1226</v>
      </c>
      <c r="OG79" s="430" t="s">
        <v>1226</v>
      </c>
      <c r="OH79" s="430" t="s">
        <v>1226</v>
      </c>
      <c r="OI79" s="430" t="s">
        <v>1226</v>
      </c>
      <c r="OJ79" s="430" t="s">
        <v>1226</v>
      </c>
      <c r="OK79" s="430" t="s">
        <v>1226</v>
      </c>
      <c r="OL79" s="430" t="s">
        <v>1226</v>
      </c>
      <c r="OM79" s="430" t="s">
        <v>1226</v>
      </c>
      <c r="ON79" s="430" t="s">
        <v>1226</v>
      </c>
      <c r="OO79" s="430" t="s">
        <v>1226</v>
      </c>
      <c r="OP79" s="430" t="s">
        <v>1226</v>
      </c>
      <c r="OQ79" s="430" t="s">
        <v>1226</v>
      </c>
      <c r="OR79" s="430" t="s">
        <v>1226</v>
      </c>
      <c r="OS79" s="430" t="s">
        <v>1226</v>
      </c>
      <c r="OT79" s="430" t="s">
        <v>1226</v>
      </c>
      <c r="OU79" s="430" t="s">
        <v>1226</v>
      </c>
      <c r="OV79" s="430" t="s">
        <v>1226</v>
      </c>
      <c r="OW79" s="430" t="s">
        <v>1226</v>
      </c>
      <c r="OX79" s="430" t="s">
        <v>1226</v>
      </c>
      <c r="OY79" s="430" t="s">
        <v>1226</v>
      </c>
      <c r="OZ79" s="430" t="s">
        <v>1226</v>
      </c>
      <c r="PA79" s="430" t="s">
        <v>1226</v>
      </c>
      <c r="PB79" s="430" t="s">
        <v>1226</v>
      </c>
      <c r="PC79" s="430" t="s">
        <v>1226</v>
      </c>
      <c r="PD79" s="430" t="s">
        <v>1226</v>
      </c>
      <c r="PE79" s="430" t="s">
        <v>1226</v>
      </c>
      <c r="PF79" s="430" t="s">
        <v>1226</v>
      </c>
      <c r="PG79" s="430" t="s">
        <v>1226</v>
      </c>
      <c r="PH79" s="430" t="s">
        <v>1226</v>
      </c>
      <c r="PI79" s="430" t="s">
        <v>1226</v>
      </c>
      <c r="PJ79" s="430" t="s">
        <v>1226</v>
      </c>
      <c r="PK79" s="430" t="s">
        <v>1226</v>
      </c>
      <c r="PL79" s="430" t="s">
        <v>1226</v>
      </c>
      <c r="PM79" s="430" t="s">
        <v>1226</v>
      </c>
      <c r="PN79" s="430" t="s">
        <v>1226</v>
      </c>
      <c r="PO79" s="430" t="s">
        <v>1226</v>
      </c>
      <c r="PP79" s="430" t="s">
        <v>1226</v>
      </c>
      <c r="PQ79" s="430" t="s">
        <v>1226</v>
      </c>
      <c r="PR79" s="430" t="s">
        <v>1226</v>
      </c>
      <c r="PS79" s="430" t="s">
        <v>1226</v>
      </c>
      <c r="PT79" s="430" t="s">
        <v>1226</v>
      </c>
      <c r="PU79" s="430" t="s">
        <v>1226</v>
      </c>
      <c r="PV79" s="430" t="s">
        <v>1226</v>
      </c>
      <c r="PW79" s="430" t="s">
        <v>1226</v>
      </c>
      <c r="PX79" s="430" t="s">
        <v>1226</v>
      </c>
      <c r="PY79" s="430" t="s">
        <v>1226</v>
      </c>
      <c r="PZ79" s="430" t="s">
        <v>1226</v>
      </c>
      <c r="QA79" s="430" t="s">
        <v>1226</v>
      </c>
      <c r="QB79" s="430" t="s">
        <v>1226</v>
      </c>
      <c r="QC79" s="430" t="s">
        <v>1226</v>
      </c>
      <c r="QD79" s="430" t="s">
        <v>1226</v>
      </c>
      <c r="QE79" s="430" t="s">
        <v>1226</v>
      </c>
      <c r="QF79" s="430" t="s">
        <v>1226</v>
      </c>
      <c r="QG79" s="430" t="s">
        <v>1226</v>
      </c>
      <c r="QH79" s="430" t="s">
        <v>1226</v>
      </c>
      <c r="QI79" s="430" t="s">
        <v>1226</v>
      </c>
      <c r="QJ79" s="430" t="s">
        <v>1226</v>
      </c>
      <c r="QK79" s="430" t="s">
        <v>1226</v>
      </c>
      <c r="QL79" s="430" t="s">
        <v>1226</v>
      </c>
      <c r="QM79" s="430" t="s">
        <v>1226</v>
      </c>
      <c r="QN79" s="430" t="s">
        <v>1226</v>
      </c>
      <c r="QO79" s="430" t="s">
        <v>1226</v>
      </c>
      <c r="QP79" s="430" t="s">
        <v>1226</v>
      </c>
      <c r="QQ79" s="430" t="s">
        <v>1226</v>
      </c>
      <c r="QR79" s="430" t="s">
        <v>12999</v>
      </c>
      <c r="QS79" s="430" t="s">
        <v>13000</v>
      </c>
      <c r="QT79" s="443" t="s">
        <v>1226</v>
      </c>
      <c r="QU79" s="443" t="s">
        <v>1226</v>
      </c>
      <c r="QV79" s="443" t="s">
        <v>1226</v>
      </c>
      <c r="QW79" s="443" t="s">
        <v>1226</v>
      </c>
      <c r="QX79" s="443" t="s">
        <v>1226</v>
      </c>
      <c r="QY79" s="443" t="s">
        <v>1226</v>
      </c>
      <c r="QZ79" s="443" t="s">
        <v>1226</v>
      </c>
      <c r="RA79" s="443" t="s">
        <v>1226</v>
      </c>
      <c r="RB79" s="443" t="s">
        <v>1226</v>
      </c>
      <c r="RC79" s="443" t="s">
        <v>1226</v>
      </c>
      <c r="RD79" s="443" t="s">
        <v>1226</v>
      </c>
      <c r="RE79" s="443" t="s">
        <v>1226</v>
      </c>
      <c r="RF79" s="443" t="s">
        <v>1226</v>
      </c>
      <c r="RG79" s="443" t="s">
        <v>1226</v>
      </c>
      <c r="RH79" s="443" t="s">
        <v>1226</v>
      </c>
      <c r="RI79" s="443" t="s">
        <v>1226</v>
      </c>
      <c r="RJ79" s="443" t="s">
        <v>1226</v>
      </c>
      <c r="RK79" s="443" t="s">
        <v>1226</v>
      </c>
      <c r="RL79" s="443" t="s">
        <v>1226</v>
      </c>
      <c r="RM79" s="443" t="s">
        <v>1226</v>
      </c>
      <c r="RN79" s="443" t="s">
        <v>1226</v>
      </c>
      <c r="RO79" s="443" t="s">
        <v>1226</v>
      </c>
    </row>
    <row r="80" spans="1:483" x14ac:dyDescent="0.2">
      <c r="A80" s="430" t="s">
        <v>1443</v>
      </c>
      <c r="B80" s="430" t="s">
        <v>1444</v>
      </c>
      <c r="C80" s="430" t="s">
        <v>1037</v>
      </c>
      <c r="D80" s="430" t="s">
        <v>1081</v>
      </c>
      <c r="E80" s="430" t="s">
        <v>1049</v>
      </c>
      <c r="F80" s="443">
        <v>37.076583999999997</v>
      </c>
      <c r="G80" s="444">
        <v>132725.261467431</v>
      </c>
      <c r="H80" s="430">
        <v>1</v>
      </c>
      <c r="I80" s="430">
        <v>1</v>
      </c>
      <c r="J80" s="430">
        <v>1</v>
      </c>
      <c r="K80" s="430">
        <v>1</v>
      </c>
      <c r="L80" s="430">
        <v>0</v>
      </c>
      <c r="M80" s="430">
        <v>0</v>
      </c>
      <c r="N80" s="430">
        <v>0.75</v>
      </c>
      <c r="O80" s="430" t="s">
        <v>13100</v>
      </c>
      <c r="P80" s="430" t="s">
        <v>13101</v>
      </c>
      <c r="Q80" s="430">
        <v>4694</v>
      </c>
      <c r="R80" s="430">
        <v>3849</v>
      </c>
      <c r="S80" s="430">
        <v>845</v>
      </c>
      <c r="T80" s="430" t="s">
        <v>1226</v>
      </c>
      <c r="U80" s="430" t="s">
        <v>1226</v>
      </c>
      <c r="V80" s="430" t="s">
        <v>1226</v>
      </c>
      <c r="W80" s="451" t="s">
        <v>1226</v>
      </c>
      <c r="X80" s="451" t="s">
        <v>1226</v>
      </c>
      <c r="Y80" s="451" t="s">
        <v>1226</v>
      </c>
      <c r="Z80" s="430" t="s">
        <v>13102</v>
      </c>
      <c r="AA80" s="430">
        <v>1226</v>
      </c>
      <c r="AB80" s="430">
        <v>403</v>
      </c>
      <c r="AC80" s="430">
        <v>823</v>
      </c>
      <c r="AD80" s="430" t="s">
        <v>1226</v>
      </c>
      <c r="AE80" s="430" t="s">
        <v>1226</v>
      </c>
      <c r="AF80" s="430" t="s">
        <v>1226</v>
      </c>
      <c r="AG80" s="451" t="s">
        <v>1226</v>
      </c>
      <c r="AH80" s="451" t="s">
        <v>1226</v>
      </c>
      <c r="AI80" s="451" t="s">
        <v>1226</v>
      </c>
      <c r="AJ80" s="430" t="s">
        <v>13103</v>
      </c>
      <c r="AK80" s="430">
        <v>1976</v>
      </c>
      <c r="AL80" s="430">
        <v>550</v>
      </c>
      <c r="AM80" s="430">
        <v>1426</v>
      </c>
      <c r="AN80" s="430" t="s">
        <v>1226</v>
      </c>
      <c r="AO80" s="430" t="s">
        <v>1226</v>
      </c>
      <c r="AP80" s="430" t="s">
        <v>1226</v>
      </c>
      <c r="AQ80" s="451" t="s">
        <v>1226</v>
      </c>
      <c r="AR80" s="451" t="s">
        <v>1226</v>
      </c>
      <c r="AS80" s="451" t="s">
        <v>1226</v>
      </c>
      <c r="AT80" s="430" t="s">
        <v>13104</v>
      </c>
      <c r="AU80" s="430">
        <v>714</v>
      </c>
      <c r="AV80" s="430" t="s">
        <v>1226</v>
      </c>
      <c r="AW80" s="430">
        <v>714</v>
      </c>
      <c r="AX80" s="430" t="s">
        <v>1226</v>
      </c>
      <c r="AY80" s="430" t="s">
        <v>1226</v>
      </c>
      <c r="AZ80" s="430" t="s">
        <v>1226</v>
      </c>
      <c r="BA80" s="451" t="s">
        <v>1226</v>
      </c>
      <c r="BB80" s="451" t="s">
        <v>1226</v>
      </c>
      <c r="BC80" s="451" t="s">
        <v>1226</v>
      </c>
      <c r="BD80" s="430" t="s">
        <v>46</v>
      </c>
      <c r="BE80" s="430" t="s">
        <v>13105</v>
      </c>
      <c r="BF80" s="430" t="s">
        <v>1226</v>
      </c>
      <c r="BG80" s="430" t="s">
        <v>1226</v>
      </c>
      <c r="BH80" s="430" t="s">
        <v>1226</v>
      </c>
      <c r="BI80" s="430" t="s">
        <v>1226</v>
      </c>
      <c r="BJ80" s="430" t="s">
        <v>1226</v>
      </c>
      <c r="BK80" s="451" t="s">
        <v>1226</v>
      </c>
      <c r="BL80" s="451" t="s">
        <v>1226</v>
      </c>
      <c r="BM80" s="451" t="s">
        <v>1226</v>
      </c>
      <c r="BN80" s="430" t="s">
        <v>13106</v>
      </c>
      <c r="BO80" s="430">
        <v>3192</v>
      </c>
      <c r="BP80" s="430">
        <v>3022</v>
      </c>
      <c r="BQ80" s="430">
        <v>145</v>
      </c>
      <c r="BR80" s="430" t="s">
        <v>1226</v>
      </c>
      <c r="BS80" s="430" t="s">
        <v>1226</v>
      </c>
      <c r="BT80" s="430">
        <v>25</v>
      </c>
      <c r="BU80" s="451" t="s">
        <v>1226</v>
      </c>
      <c r="BV80" s="451" t="s">
        <v>1226</v>
      </c>
      <c r="BW80" s="451" t="s">
        <v>1226</v>
      </c>
      <c r="BX80" s="430" t="s">
        <v>1226</v>
      </c>
      <c r="BY80" s="430" t="s">
        <v>1226</v>
      </c>
      <c r="BZ80" s="430" t="s">
        <v>1226</v>
      </c>
      <c r="CA80" s="430" t="s">
        <v>1226</v>
      </c>
      <c r="CB80" s="430" t="s">
        <v>1226</v>
      </c>
      <c r="CC80" s="430" t="s">
        <v>1226</v>
      </c>
      <c r="CD80" s="430" t="s">
        <v>1226</v>
      </c>
      <c r="CE80" s="451" t="s">
        <v>1226</v>
      </c>
      <c r="CF80" s="451" t="s">
        <v>1226</v>
      </c>
      <c r="CG80" s="451" t="s">
        <v>1226</v>
      </c>
      <c r="CH80" s="430" t="s">
        <v>1226</v>
      </c>
      <c r="CI80" s="430" t="s">
        <v>1226</v>
      </c>
      <c r="CJ80" s="430" t="s">
        <v>1226</v>
      </c>
      <c r="CK80" s="430" t="s">
        <v>1226</v>
      </c>
      <c r="CL80" s="430" t="s">
        <v>1226</v>
      </c>
      <c r="CM80" s="430" t="s">
        <v>1226</v>
      </c>
      <c r="CN80" s="430" t="s">
        <v>1226</v>
      </c>
      <c r="CO80" s="451" t="s">
        <v>1226</v>
      </c>
      <c r="CP80" s="451" t="s">
        <v>1226</v>
      </c>
      <c r="CQ80" s="451" t="s">
        <v>1226</v>
      </c>
      <c r="CR80" s="430" t="s">
        <v>1226</v>
      </c>
      <c r="CS80" s="430" t="s">
        <v>1226</v>
      </c>
      <c r="CT80" s="430" t="s">
        <v>1226</v>
      </c>
      <c r="CU80" s="430" t="s">
        <v>1226</v>
      </c>
      <c r="CV80" s="430" t="s">
        <v>1226</v>
      </c>
      <c r="CW80" s="430" t="s">
        <v>1226</v>
      </c>
      <c r="CX80" s="430" t="s">
        <v>1226</v>
      </c>
      <c r="CY80" s="451" t="s">
        <v>1226</v>
      </c>
      <c r="CZ80" s="451" t="s">
        <v>1226</v>
      </c>
      <c r="DA80" s="451" t="s">
        <v>1226</v>
      </c>
      <c r="DB80" s="430" t="s">
        <v>1226</v>
      </c>
      <c r="DC80" s="430" t="s">
        <v>1226</v>
      </c>
      <c r="DD80" s="430" t="s">
        <v>1226</v>
      </c>
      <c r="DE80" s="430" t="s">
        <v>1226</v>
      </c>
      <c r="DF80" s="430" t="s">
        <v>1226</v>
      </c>
      <c r="DG80" s="430" t="s">
        <v>1226</v>
      </c>
      <c r="DH80" s="430" t="s">
        <v>1226</v>
      </c>
      <c r="DI80" s="451" t="s">
        <v>1226</v>
      </c>
      <c r="DJ80" s="451" t="s">
        <v>1226</v>
      </c>
      <c r="DK80" s="451" t="s">
        <v>1226</v>
      </c>
      <c r="DL80" s="430" t="s">
        <v>1226</v>
      </c>
      <c r="DM80" s="430" t="s">
        <v>1226</v>
      </c>
      <c r="DN80" s="430" t="s">
        <v>1226</v>
      </c>
      <c r="DO80" s="430" t="s">
        <v>1226</v>
      </c>
      <c r="DP80" s="430" t="s">
        <v>1226</v>
      </c>
      <c r="DQ80" s="430" t="s">
        <v>1226</v>
      </c>
      <c r="DR80" s="430" t="s">
        <v>1226</v>
      </c>
      <c r="DS80" s="451" t="s">
        <v>1226</v>
      </c>
      <c r="DT80" s="451" t="s">
        <v>1226</v>
      </c>
      <c r="DU80" s="451" t="s">
        <v>1226</v>
      </c>
      <c r="DV80" s="430" t="s">
        <v>1226</v>
      </c>
      <c r="DW80" s="430" t="s">
        <v>1226</v>
      </c>
      <c r="DX80" s="430" t="s">
        <v>1226</v>
      </c>
      <c r="DY80" s="430" t="s">
        <v>1226</v>
      </c>
      <c r="DZ80" s="430" t="s">
        <v>1226</v>
      </c>
      <c r="EA80" s="430" t="s">
        <v>1226</v>
      </c>
      <c r="EB80" s="430" t="s">
        <v>1226</v>
      </c>
      <c r="EC80" s="451" t="s">
        <v>1226</v>
      </c>
      <c r="ED80" s="451" t="s">
        <v>1226</v>
      </c>
      <c r="EE80" s="451" t="s">
        <v>1226</v>
      </c>
      <c r="EF80" s="430" t="s">
        <v>1226</v>
      </c>
      <c r="EG80" s="430" t="s">
        <v>1226</v>
      </c>
      <c r="EH80" s="430" t="s">
        <v>1226</v>
      </c>
      <c r="EI80" s="430" t="s">
        <v>1226</v>
      </c>
      <c r="EJ80" s="430" t="s">
        <v>1226</v>
      </c>
      <c r="EK80" s="430" t="s">
        <v>1226</v>
      </c>
      <c r="EL80" s="430" t="s">
        <v>1226</v>
      </c>
      <c r="EM80" s="451" t="s">
        <v>1226</v>
      </c>
      <c r="EN80" s="451" t="s">
        <v>1226</v>
      </c>
      <c r="EO80" s="451" t="s">
        <v>1226</v>
      </c>
      <c r="EP80" s="430" t="s">
        <v>1226</v>
      </c>
      <c r="EQ80" s="430" t="s">
        <v>1226</v>
      </c>
      <c r="ER80" s="430" t="s">
        <v>1226</v>
      </c>
      <c r="ES80" s="430" t="s">
        <v>1226</v>
      </c>
      <c r="ET80" s="430" t="s">
        <v>1226</v>
      </c>
      <c r="EU80" s="430" t="s">
        <v>1226</v>
      </c>
      <c r="EV80" s="430" t="s">
        <v>1226</v>
      </c>
      <c r="EW80" s="451" t="s">
        <v>1226</v>
      </c>
      <c r="EX80" s="451" t="s">
        <v>1226</v>
      </c>
      <c r="EY80" s="451" t="s">
        <v>1226</v>
      </c>
      <c r="EZ80" s="430" t="s">
        <v>1226</v>
      </c>
      <c r="FA80" s="430" t="s">
        <v>1226</v>
      </c>
      <c r="FB80" s="430" t="s">
        <v>1226</v>
      </c>
      <c r="FC80" s="430" t="s">
        <v>1226</v>
      </c>
      <c r="FD80" s="430" t="s">
        <v>1226</v>
      </c>
      <c r="FE80" s="430" t="s">
        <v>1226</v>
      </c>
      <c r="FF80" s="430" t="s">
        <v>1226</v>
      </c>
      <c r="FG80" s="430" t="s">
        <v>1226</v>
      </c>
      <c r="FH80" s="430" t="s">
        <v>1226</v>
      </c>
      <c r="FI80" s="430" t="s">
        <v>13107</v>
      </c>
      <c r="FJ80" s="430" t="s">
        <v>13019</v>
      </c>
      <c r="FK80" s="430" t="s">
        <v>4213</v>
      </c>
      <c r="FL80" s="430" t="s">
        <v>13108</v>
      </c>
      <c r="FM80" s="430" t="s">
        <v>13109</v>
      </c>
      <c r="FN80" s="443" t="s">
        <v>1226</v>
      </c>
      <c r="FO80" s="443" t="s">
        <v>1226</v>
      </c>
      <c r="FP80" s="443" t="s">
        <v>1226</v>
      </c>
      <c r="FQ80" s="443" t="s">
        <v>1226</v>
      </c>
      <c r="FR80" s="443" t="s">
        <v>1226</v>
      </c>
      <c r="FS80" s="443" t="s">
        <v>1226</v>
      </c>
      <c r="FT80" s="443" t="s">
        <v>1226</v>
      </c>
      <c r="FU80" s="430">
        <v>0.33</v>
      </c>
      <c r="FV80" s="430">
        <v>1</v>
      </c>
      <c r="FW80" s="430">
        <v>0</v>
      </c>
      <c r="FX80" s="430">
        <v>1</v>
      </c>
      <c r="FY80" s="430">
        <v>1</v>
      </c>
      <c r="FZ80" s="430">
        <v>1</v>
      </c>
      <c r="GA80" s="430">
        <v>1</v>
      </c>
      <c r="GB80" s="430">
        <v>1</v>
      </c>
      <c r="GC80" s="430" t="s">
        <v>13110</v>
      </c>
      <c r="GD80" s="430" t="s">
        <v>13111</v>
      </c>
      <c r="GE80" s="430">
        <v>0</v>
      </c>
      <c r="GF80" s="430">
        <v>0.5</v>
      </c>
      <c r="GG80" s="430">
        <v>1</v>
      </c>
      <c r="GH80" s="430">
        <v>0</v>
      </c>
      <c r="GI80" s="430">
        <v>0</v>
      </c>
      <c r="GJ80" s="430">
        <v>0.5</v>
      </c>
      <c r="GK80" s="430">
        <v>1</v>
      </c>
      <c r="GL80" s="430">
        <v>0</v>
      </c>
      <c r="GM80" s="430">
        <v>1</v>
      </c>
      <c r="GN80" s="430" t="s">
        <v>1226</v>
      </c>
      <c r="GO80" s="430" t="s">
        <v>1226</v>
      </c>
      <c r="GP80" s="430" t="s">
        <v>1226</v>
      </c>
      <c r="GQ80" s="430">
        <v>0</v>
      </c>
      <c r="GR80" s="430">
        <v>1</v>
      </c>
      <c r="GS80" s="430">
        <v>1</v>
      </c>
      <c r="GT80" s="430">
        <v>0</v>
      </c>
      <c r="GU80" s="430" t="s">
        <v>1226</v>
      </c>
      <c r="GV80" s="430">
        <v>0</v>
      </c>
      <c r="GW80" s="430" t="s">
        <v>1226</v>
      </c>
      <c r="GX80" s="430" t="s">
        <v>1226</v>
      </c>
      <c r="GY80" s="430" t="s">
        <v>1226</v>
      </c>
      <c r="GZ80" s="430" t="s">
        <v>13112</v>
      </c>
      <c r="HA80" s="430" t="s">
        <v>1107</v>
      </c>
      <c r="HB80" s="430">
        <v>1</v>
      </c>
      <c r="HC80" s="430">
        <v>1</v>
      </c>
      <c r="HD80" s="430">
        <v>0</v>
      </c>
      <c r="HE80" s="430">
        <v>0</v>
      </c>
      <c r="HF80" s="430">
        <v>0</v>
      </c>
      <c r="HG80" s="430">
        <v>0</v>
      </c>
      <c r="HH80" s="430">
        <v>0.5</v>
      </c>
      <c r="HI80" s="430">
        <v>0.5</v>
      </c>
      <c r="HJ80" s="430">
        <v>0</v>
      </c>
      <c r="HK80" s="430">
        <v>0</v>
      </c>
      <c r="HL80" s="430">
        <v>0</v>
      </c>
      <c r="HM80" s="430">
        <v>0</v>
      </c>
      <c r="HN80" s="430">
        <v>1</v>
      </c>
      <c r="HO80" s="430" t="s">
        <v>1226</v>
      </c>
      <c r="HP80" s="430" t="s">
        <v>1226</v>
      </c>
      <c r="HQ80" s="430" t="s">
        <v>1226</v>
      </c>
      <c r="HR80" s="430">
        <v>1</v>
      </c>
      <c r="HS80" s="430" t="s">
        <v>1226</v>
      </c>
      <c r="HT80" s="430" t="s">
        <v>1226</v>
      </c>
      <c r="HU80" s="430" t="s">
        <v>1226</v>
      </c>
      <c r="HV80" s="430">
        <v>1</v>
      </c>
      <c r="HW80" s="430" t="s">
        <v>1226</v>
      </c>
      <c r="HX80" s="430" t="s">
        <v>1226</v>
      </c>
      <c r="HY80" s="430" t="s">
        <v>1226</v>
      </c>
      <c r="HZ80" s="430" t="s">
        <v>1226</v>
      </c>
      <c r="IA80" s="430">
        <v>0</v>
      </c>
      <c r="IB80" s="430" t="s">
        <v>1226</v>
      </c>
      <c r="IC80" s="430" t="s">
        <v>1226</v>
      </c>
      <c r="ID80" s="430" t="s">
        <v>1226</v>
      </c>
      <c r="IE80" s="430" t="s">
        <v>13113</v>
      </c>
      <c r="IF80" s="430" t="s">
        <v>13114</v>
      </c>
      <c r="IG80" s="430">
        <v>1</v>
      </c>
      <c r="IH80" s="430">
        <v>0</v>
      </c>
      <c r="II80" s="430">
        <v>1</v>
      </c>
      <c r="IJ80" s="430">
        <v>1</v>
      </c>
      <c r="IK80" s="430">
        <v>0</v>
      </c>
      <c r="IL80" s="430" t="s">
        <v>13115</v>
      </c>
      <c r="IM80" s="430" t="s">
        <v>1451</v>
      </c>
      <c r="IN80" s="430">
        <v>1</v>
      </c>
      <c r="IO80" s="430" t="s">
        <v>1226</v>
      </c>
      <c r="IP80" s="430" t="s">
        <v>1226</v>
      </c>
      <c r="IQ80" s="430" t="s">
        <v>1226</v>
      </c>
      <c r="IR80" s="430">
        <v>1</v>
      </c>
      <c r="IS80" s="430" t="s">
        <v>1226</v>
      </c>
      <c r="IT80" s="430">
        <v>1</v>
      </c>
      <c r="IU80" s="430" t="s">
        <v>1226</v>
      </c>
      <c r="IV80" s="430" t="s">
        <v>1226</v>
      </c>
      <c r="IW80" s="430">
        <v>1</v>
      </c>
      <c r="IX80" s="430" t="s">
        <v>1226</v>
      </c>
      <c r="IY80" s="430">
        <v>1</v>
      </c>
      <c r="IZ80" s="430" t="s">
        <v>1226</v>
      </c>
      <c r="JA80" s="430">
        <v>1</v>
      </c>
      <c r="JB80" s="430" t="s">
        <v>1226</v>
      </c>
      <c r="JC80" s="430">
        <v>1</v>
      </c>
      <c r="JD80" s="430" t="s">
        <v>1226</v>
      </c>
      <c r="JE80" s="430" t="s">
        <v>1226</v>
      </c>
      <c r="JF80" s="430" t="s">
        <v>1226</v>
      </c>
      <c r="JG80" s="430" t="s">
        <v>1226</v>
      </c>
      <c r="JH80" s="430" t="s">
        <v>1226</v>
      </c>
      <c r="JI80" s="430" t="s">
        <v>1226</v>
      </c>
      <c r="JJ80" s="430" t="s">
        <v>1226</v>
      </c>
      <c r="JK80" s="430" t="s">
        <v>1226</v>
      </c>
      <c r="JL80" s="430" t="s">
        <v>1226</v>
      </c>
      <c r="JM80" s="430" t="s">
        <v>1226</v>
      </c>
      <c r="JN80" s="430" t="s">
        <v>1226</v>
      </c>
      <c r="JO80" s="430" t="s">
        <v>13116</v>
      </c>
      <c r="JP80" s="443" t="s">
        <v>1226</v>
      </c>
      <c r="JQ80" s="443" t="s">
        <v>1226</v>
      </c>
      <c r="JR80" s="443" t="s">
        <v>1226</v>
      </c>
      <c r="JS80" s="443" t="s">
        <v>1226</v>
      </c>
      <c r="JT80" s="443" t="s">
        <v>1226</v>
      </c>
      <c r="JU80" s="430" t="s">
        <v>1226</v>
      </c>
      <c r="JV80" s="430" t="s">
        <v>1226</v>
      </c>
      <c r="JW80" s="430" t="s">
        <v>1226</v>
      </c>
      <c r="JX80" s="430" t="s">
        <v>1226</v>
      </c>
      <c r="JY80" s="430" t="s">
        <v>1226</v>
      </c>
      <c r="JZ80" s="430" t="s">
        <v>1226</v>
      </c>
      <c r="KA80" s="430" t="s">
        <v>1226</v>
      </c>
      <c r="KB80" s="430" t="s">
        <v>1226</v>
      </c>
      <c r="KC80" s="430" t="s">
        <v>1226</v>
      </c>
      <c r="KD80" s="430" t="s">
        <v>1226</v>
      </c>
      <c r="KE80" s="430" t="s">
        <v>1226</v>
      </c>
      <c r="KF80" s="430" t="s">
        <v>1226</v>
      </c>
      <c r="KG80" s="430" t="s">
        <v>1226</v>
      </c>
      <c r="KH80" s="430" t="s">
        <v>1226</v>
      </c>
      <c r="KI80" s="430" t="s">
        <v>1226</v>
      </c>
      <c r="KJ80" s="430" t="s">
        <v>1226</v>
      </c>
      <c r="KK80" s="430" t="s">
        <v>1226</v>
      </c>
      <c r="KL80" s="430" t="s">
        <v>1226</v>
      </c>
      <c r="KM80" s="430" t="s">
        <v>1226</v>
      </c>
      <c r="KN80" s="430" t="s">
        <v>1226</v>
      </c>
      <c r="KO80" s="430" t="s">
        <v>1226</v>
      </c>
      <c r="KP80" s="430" t="s">
        <v>13117</v>
      </c>
      <c r="KQ80" s="430" t="s">
        <v>13118</v>
      </c>
      <c r="KR80" s="430" t="s">
        <v>1226</v>
      </c>
      <c r="KS80" s="430" t="s">
        <v>1226</v>
      </c>
      <c r="KT80" s="430">
        <v>780.44709796984239</v>
      </c>
      <c r="KU80" s="430">
        <v>353.4216788813074</v>
      </c>
      <c r="KV80" s="430" t="s">
        <v>1226</v>
      </c>
      <c r="KW80" s="430" t="s">
        <v>1226</v>
      </c>
      <c r="KX80" s="430" t="s">
        <v>1226</v>
      </c>
      <c r="KY80" s="430" t="s">
        <v>1226</v>
      </c>
      <c r="KZ80" s="430" t="s">
        <v>1226</v>
      </c>
      <c r="LA80" s="430" t="s">
        <v>1226</v>
      </c>
      <c r="LB80" s="430" t="s">
        <v>1226</v>
      </c>
      <c r="LC80" s="430" t="s">
        <v>1226</v>
      </c>
      <c r="LD80" s="430" t="s">
        <v>1226</v>
      </c>
      <c r="LE80" s="430" t="s">
        <v>1226</v>
      </c>
      <c r="LF80" s="430" t="s">
        <v>1226</v>
      </c>
      <c r="LG80" s="430" t="s">
        <v>1226</v>
      </c>
      <c r="LH80" s="430" t="s">
        <v>1226</v>
      </c>
      <c r="LI80" s="430" t="s">
        <v>1226</v>
      </c>
      <c r="LJ80" s="430" t="s">
        <v>1226</v>
      </c>
      <c r="LK80" s="430" t="s">
        <v>1226</v>
      </c>
      <c r="LL80" s="430" t="s">
        <v>1226</v>
      </c>
      <c r="LM80" s="430" t="s">
        <v>1226</v>
      </c>
      <c r="LN80" s="430" t="s">
        <v>1226</v>
      </c>
      <c r="LO80" s="430" t="s">
        <v>1226</v>
      </c>
      <c r="LP80" s="430" t="s">
        <v>1226</v>
      </c>
      <c r="LQ80" s="430" t="s">
        <v>1226</v>
      </c>
      <c r="LR80" s="430" t="s">
        <v>1226</v>
      </c>
      <c r="LS80" s="430" t="s">
        <v>1226</v>
      </c>
      <c r="LT80" s="430" t="s">
        <v>1226</v>
      </c>
      <c r="LU80" s="430" t="s">
        <v>1226</v>
      </c>
      <c r="LV80" s="430" t="s">
        <v>1226</v>
      </c>
      <c r="LW80" s="430" t="s">
        <v>1226</v>
      </c>
      <c r="LX80" s="430" t="s">
        <v>1226</v>
      </c>
      <c r="LY80" s="430" t="s">
        <v>1226</v>
      </c>
      <c r="LZ80" s="430" t="s">
        <v>1226</v>
      </c>
      <c r="MA80" s="430" t="s">
        <v>1226</v>
      </c>
      <c r="MB80" s="430" t="s">
        <v>1226</v>
      </c>
      <c r="MC80" s="430" t="s">
        <v>1226</v>
      </c>
      <c r="MD80" s="430" t="s">
        <v>1226</v>
      </c>
      <c r="ME80" s="430" t="s">
        <v>1226</v>
      </c>
      <c r="MF80" s="430" t="s">
        <v>1226</v>
      </c>
      <c r="MG80" s="430" t="s">
        <v>1226</v>
      </c>
      <c r="MH80" s="430" t="s">
        <v>1226</v>
      </c>
      <c r="MI80" s="430" t="s">
        <v>1226</v>
      </c>
      <c r="MJ80" s="430" t="s">
        <v>1226</v>
      </c>
      <c r="MK80" s="430" t="s">
        <v>1226</v>
      </c>
      <c r="ML80" s="430" t="s">
        <v>1226</v>
      </c>
      <c r="MM80" s="430" t="s">
        <v>1226</v>
      </c>
      <c r="MN80" s="430" t="s">
        <v>1226</v>
      </c>
      <c r="MO80" s="430" t="s">
        <v>1226</v>
      </c>
      <c r="MP80" s="430" t="s">
        <v>1226</v>
      </c>
      <c r="MQ80" s="430" t="s">
        <v>1226</v>
      </c>
      <c r="MR80" s="430" t="s">
        <v>1226</v>
      </c>
      <c r="MS80" s="430" t="s">
        <v>1226</v>
      </c>
      <c r="MT80" s="430" t="s">
        <v>1226</v>
      </c>
      <c r="MU80" s="430" t="s">
        <v>1226</v>
      </c>
      <c r="MV80" s="430" t="s">
        <v>1226</v>
      </c>
      <c r="MW80" s="430" t="s">
        <v>1226</v>
      </c>
      <c r="MX80" s="430" t="s">
        <v>1226</v>
      </c>
      <c r="MY80" s="430" t="s">
        <v>1226</v>
      </c>
      <c r="MZ80" s="430" t="s">
        <v>1226</v>
      </c>
      <c r="NA80" s="430" t="s">
        <v>1226</v>
      </c>
      <c r="NB80" s="430" t="s">
        <v>1226</v>
      </c>
      <c r="NC80" s="430" t="s">
        <v>1226</v>
      </c>
      <c r="ND80" s="430" t="s">
        <v>1226</v>
      </c>
      <c r="NE80" s="430" t="s">
        <v>1226</v>
      </c>
      <c r="NF80" s="430" t="s">
        <v>1226</v>
      </c>
      <c r="NG80" s="430" t="s">
        <v>1226</v>
      </c>
      <c r="NH80" s="430" t="s">
        <v>1226</v>
      </c>
      <c r="NI80" s="430" t="s">
        <v>1226</v>
      </c>
      <c r="NJ80" s="430" t="s">
        <v>1226</v>
      </c>
      <c r="NK80" s="430" t="s">
        <v>1226</v>
      </c>
      <c r="NL80" s="430" t="s">
        <v>1226</v>
      </c>
      <c r="NM80" s="430" t="s">
        <v>1226</v>
      </c>
      <c r="NN80" s="430" t="s">
        <v>1226</v>
      </c>
      <c r="NO80" s="430" t="s">
        <v>1226</v>
      </c>
      <c r="NP80" s="430" t="s">
        <v>1226</v>
      </c>
      <c r="NQ80" s="430" t="s">
        <v>1226</v>
      </c>
      <c r="NR80" s="430" t="s">
        <v>1226</v>
      </c>
      <c r="NS80" s="430" t="s">
        <v>1226</v>
      </c>
      <c r="NT80" s="430" t="s">
        <v>1226</v>
      </c>
      <c r="NU80" s="430" t="s">
        <v>1226</v>
      </c>
      <c r="NV80" s="430" t="s">
        <v>1226</v>
      </c>
      <c r="NW80" s="430" t="s">
        <v>1226</v>
      </c>
      <c r="NX80" s="430" t="s">
        <v>1226</v>
      </c>
      <c r="NY80" s="430" t="s">
        <v>1226</v>
      </c>
      <c r="NZ80" s="430" t="s">
        <v>1226</v>
      </c>
      <c r="OA80" s="430" t="s">
        <v>1226</v>
      </c>
      <c r="OB80" s="430" t="s">
        <v>1226</v>
      </c>
      <c r="OC80" s="430" t="s">
        <v>1226</v>
      </c>
      <c r="OD80" s="430" t="s">
        <v>1226</v>
      </c>
      <c r="OE80" s="430" t="s">
        <v>1226</v>
      </c>
      <c r="OF80" s="430" t="s">
        <v>1226</v>
      </c>
      <c r="OG80" s="430" t="s">
        <v>1226</v>
      </c>
      <c r="OH80" s="430" t="s">
        <v>1226</v>
      </c>
      <c r="OI80" s="430" t="s">
        <v>1226</v>
      </c>
      <c r="OJ80" s="430" t="s">
        <v>1226</v>
      </c>
      <c r="OK80" s="430" t="s">
        <v>1226</v>
      </c>
      <c r="OL80" s="430" t="s">
        <v>1226</v>
      </c>
      <c r="OM80" s="430" t="s">
        <v>1226</v>
      </c>
      <c r="ON80" s="430" t="s">
        <v>1226</v>
      </c>
      <c r="OO80" s="430" t="s">
        <v>1226</v>
      </c>
      <c r="OP80" s="430" t="s">
        <v>1226</v>
      </c>
      <c r="OQ80" s="430" t="s">
        <v>1226</v>
      </c>
      <c r="OR80" s="430" t="s">
        <v>1226</v>
      </c>
      <c r="OS80" s="430" t="s">
        <v>1226</v>
      </c>
      <c r="OT80" s="430" t="s">
        <v>1226</v>
      </c>
      <c r="OU80" s="430" t="s">
        <v>1226</v>
      </c>
      <c r="OV80" s="430" t="s">
        <v>1226</v>
      </c>
      <c r="OW80" s="430" t="s">
        <v>1226</v>
      </c>
      <c r="OX80" s="430" t="s">
        <v>1226</v>
      </c>
      <c r="OY80" s="430" t="s">
        <v>1226</v>
      </c>
      <c r="OZ80" s="430" t="s">
        <v>1226</v>
      </c>
      <c r="PA80" s="430" t="s">
        <v>1226</v>
      </c>
      <c r="PB80" s="430" t="s">
        <v>1226</v>
      </c>
      <c r="PC80" s="430" t="s">
        <v>1226</v>
      </c>
      <c r="PD80" s="430" t="s">
        <v>1226</v>
      </c>
      <c r="PE80" s="430" t="s">
        <v>1226</v>
      </c>
      <c r="PF80" s="430" t="s">
        <v>1226</v>
      </c>
      <c r="PG80" s="430" t="s">
        <v>1226</v>
      </c>
      <c r="PH80" s="430" t="s">
        <v>1226</v>
      </c>
      <c r="PI80" s="430" t="s">
        <v>1226</v>
      </c>
      <c r="PJ80" s="430" t="s">
        <v>1226</v>
      </c>
      <c r="PK80" s="430" t="s">
        <v>1226</v>
      </c>
      <c r="PL80" s="430" t="s">
        <v>1226</v>
      </c>
      <c r="PM80" s="430" t="s">
        <v>1226</v>
      </c>
      <c r="PN80" s="430" t="s">
        <v>1226</v>
      </c>
      <c r="PO80" s="430" t="s">
        <v>1226</v>
      </c>
      <c r="PP80" s="430" t="s">
        <v>1226</v>
      </c>
      <c r="PQ80" s="430" t="s">
        <v>1226</v>
      </c>
      <c r="PR80" s="430" t="s">
        <v>1226</v>
      </c>
      <c r="PS80" s="430" t="s">
        <v>1226</v>
      </c>
      <c r="PT80" s="430" t="s">
        <v>1226</v>
      </c>
      <c r="PU80" s="430" t="s">
        <v>1226</v>
      </c>
      <c r="PV80" s="430" t="s">
        <v>1226</v>
      </c>
      <c r="PW80" s="430" t="s">
        <v>1226</v>
      </c>
      <c r="PX80" s="430" t="s">
        <v>1226</v>
      </c>
      <c r="PY80" s="430" t="s">
        <v>1226</v>
      </c>
      <c r="PZ80" s="430" t="s">
        <v>1226</v>
      </c>
      <c r="QA80" s="430" t="s">
        <v>1226</v>
      </c>
      <c r="QB80" s="430" t="s">
        <v>1226</v>
      </c>
      <c r="QC80" s="430" t="s">
        <v>1226</v>
      </c>
      <c r="QD80" s="430" t="s">
        <v>1226</v>
      </c>
      <c r="QE80" s="430" t="s">
        <v>1226</v>
      </c>
      <c r="QF80" s="430" t="s">
        <v>1226</v>
      </c>
      <c r="QG80" s="430" t="s">
        <v>1226</v>
      </c>
      <c r="QH80" s="430" t="s">
        <v>1226</v>
      </c>
      <c r="QI80" s="430" t="s">
        <v>1226</v>
      </c>
      <c r="QJ80" s="430" t="s">
        <v>1226</v>
      </c>
      <c r="QK80" s="430" t="s">
        <v>1226</v>
      </c>
      <c r="QL80" s="430" t="s">
        <v>1226</v>
      </c>
      <c r="QM80" s="430" t="s">
        <v>1226</v>
      </c>
      <c r="QN80" s="430" t="s">
        <v>1226</v>
      </c>
      <c r="QO80" s="430" t="s">
        <v>1226</v>
      </c>
      <c r="QP80" s="430" t="s">
        <v>1226</v>
      </c>
      <c r="QQ80" s="430" t="s">
        <v>1226</v>
      </c>
      <c r="QR80" s="430" t="s">
        <v>13119</v>
      </c>
      <c r="QS80" s="430" t="s">
        <v>1226</v>
      </c>
      <c r="QT80" s="443" t="s">
        <v>1226</v>
      </c>
      <c r="QU80" s="443" t="s">
        <v>1226</v>
      </c>
      <c r="QV80" s="443" t="s">
        <v>1226</v>
      </c>
      <c r="QW80" s="443" t="s">
        <v>1226</v>
      </c>
      <c r="QX80" s="443" t="s">
        <v>1226</v>
      </c>
      <c r="QY80" s="443" t="s">
        <v>1226</v>
      </c>
      <c r="QZ80" s="443" t="s">
        <v>1226</v>
      </c>
      <c r="RA80" s="443" t="s">
        <v>1226</v>
      </c>
      <c r="RB80" s="443" t="s">
        <v>1226</v>
      </c>
      <c r="RC80" s="443" t="s">
        <v>1226</v>
      </c>
      <c r="RD80" s="443" t="s">
        <v>1226</v>
      </c>
      <c r="RE80" s="443" t="s">
        <v>1226</v>
      </c>
      <c r="RF80" s="443" t="s">
        <v>1226</v>
      </c>
      <c r="RG80" s="443" t="s">
        <v>1226</v>
      </c>
      <c r="RH80" s="443" t="s">
        <v>1226</v>
      </c>
      <c r="RI80" s="443" t="s">
        <v>1226</v>
      </c>
      <c r="RJ80" s="443" t="s">
        <v>1226</v>
      </c>
      <c r="RK80" s="443" t="s">
        <v>1226</v>
      </c>
      <c r="RL80" s="443" t="s">
        <v>1226</v>
      </c>
      <c r="RM80" s="443" t="s">
        <v>1226</v>
      </c>
      <c r="RN80" s="443" t="s">
        <v>1226</v>
      </c>
      <c r="RO80" s="443" t="s">
        <v>1226</v>
      </c>
    </row>
    <row r="81" spans="1:483" x14ac:dyDescent="0.2">
      <c r="A81" s="430" t="s">
        <v>1463</v>
      </c>
      <c r="B81" s="430" t="s">
        <v>1464</v>
      </c>
      <c r="C81" s="430" t="s">
        <v>1070</v>
      </c>
      <c r="D81" s="430" t="s">
        <v>1050</v>
      </c>
      <c r="E81" s="430" t="s">
        <v>1057</v>
      </c>
      <c r="F81" s="443">
        <v>126.70513800000001</v>
      </c>
      <c r="G81" s="444">
        <v>1293037.8663601701</v>
      </c>
      <c r="H81" s="430">
        <v>0</v>
      </c>
      <c r="I81" s="430">
        <v>0</v>
      </c>
      <c r="J81" s="430">
        <v>0</v>
      </c>
      <c r="K81" s="430">
        <v>0</v>
      </c>
      <c r="L81" s="430">
        <v>0</v>
      </c>
      <c r="M81" s="430">
        <v>0</v>
      </c>
      <c r="N81" s="430">
        <v>0</v>
      </c>
      <c r="O81" s="430" t="s">
        <v>13203</v>
      </c>
      <c r="P81" s="430" t="s">
        <v>13204</v>
      </c>
      <c r="Q81" s="430">
        <v>13117.1</v>
      </c>
      <c r="R81" s="430">
        <v>8168.3</v>
      </c>
      <c r="S81" s="430">
        <v>4948.7</v>
      </c>
      <c r="T81" s="430" t="s">
        <v>1226</v>
      </c>
      <c r="U81" s="430" t="s">
        <v>1226</v>
      </c>
      <c r="V81" s="430" t="s">
        <v>1226</v>
      </c>
      <c r="W81" s="451" t="s">
        <v>1226</v>
      </c>
      <c r="X81" s="451" t="s">
        <v>1226</v>
      </c>
      <c r="Y81" s="451" t="s">
        <v>1226</v>
      </c>
      <c r="Z81" s="430" t="s">
        <v>1346</v>
      </c>
      <c r="AA81" s="430" t="s">
        <v>1226</v>
      </c>
      <c r="AB81" s="430" t="s">
        <v>1226</v>
      </c>
      <c r="AC81" s="430" t="s">
        <v>1226</v>
      </c>
      <c r="AD81" s="430" t="s">
        <v>1226</v>
      </c>
      <c r="AE81" s="430" t="s">
        <v>1226</v>
      </c>
      <c r="AF81" s="430" t="s">
        <v>1226</v>
      </c>
      <c r="AG81" s="451" t="s">
        <v>1226</v>
      </c>
      <c r="AH81" s="451" t="s">
        <v>1226</v>
      </c>
      <c r="AI81" s="451" t="s">
        <v>1226</v>
      </c>
      <c r="AJ81" s="430" t="s">
        <v>13121</v>
      </c>
      <c r="AK81" s="430" t="s">
        <v>1226</v>
      </c>
      <c r="AL81" s="430" t="s">
        <v>1226</v>
      </c>
      <c r="AM81" s="430" t="s">
        <v>1226</v>
      </c>
      <c r="AN81" s="430" t="s">
        <v>1226</v>
      </c>
      <c r="AO81" s="430" t="s">
        <v>1226</v>
      </c>
      <c r="AP81" s="430" t="s">
        <v>1226</v>
      </c>
      <c r="AQ81" s="451" t="s">
        <v>1226</v>
      </c>
      <c r="AR81" s="451" t="s">
        <v>1226</v>
      </c>
      <c r="AS81" s="451" t="s">
        <v>1226</v>
      </c>
      <c r="AT81" s="430" t="s">
        <v>13184</v>
      </c>
      <c r="AU81" s="430" t="s">
        <v>1226</v>
      </c>
      <c r="AV81" s="430" t="s">
        <v>1226</v>
      </c>
      <c r="AW81" s="430" t="s">
        <v>1226</v>
      </c>
      <c r="AX81" s="430" t="s">
        <v>1226</v>
      </c>
      <c r="AY81" s="430" t="s">
        <v>1226</v>
      </c>
      <c r="AZ81" s="430" t="s">
        <v>1226</v>
      </c>
      <c r="BA81" s="451" t="s">
        <v>1226</v>
      </c>
      <c r="BB81" s="451" t="s">
        <v>1226</v>
      </c>
      <c r="BC81" s="451" t="s">
        <v>1226</v>
      </c>
      <c r="BD81" s="430" t="s">
        <v>13205</v>
      </c>
      <c r="BE81" s="430" t="s">
        <v>1226</v>
      </c>
      <c r="BF81" s="430" t="s">
        <v>1226</v>
      </c>
      <c r="BG81" s="430" t="s">
        <v>1226</v>
      </c>
      <c r="BH81" s="430" t="s">
        <v>1226</v>
      </c>
      <c r="BI81" s="430" t="s">
        <v>1226</v>
      </c>
      <c r="BJ81" s="430" t="s">
        <v>1226</v>
      </c>
      <c r="BK81" s="451" t="s">
        <v>1226</v>
      </c>
      <c r="BL81" s="451" t="s">
        <v>1226</v>
      </c>
      <c r="BM81" s="451" t="s">
        <v>1226</v>
      </c>
      <c r="BN81" s="430" t="s">
        <v>1226</v>
      </c>
      <c r="BO81" s="430" t="s">
        <v>1226</v>
      </c>
      <c r="BP81" s="430" t="s">
        <v>1226</v>
      </c>
      <c r="BQ81" s="430" t="s">
        <v>1226</v>
      </c>
      <c r="BR81" s="430" t="s">
        <v>1226</v>
      </c>
      <c r="BS81" s="430" t="s">
        <v>1226</v>
      </c>
      <c r="BT81" s="430" t="s">
        <v>1226</v>
      </c>
      <c r="BU81" s="451" t="s">
        <v>1226</v>
      </c>
      <c r="BV81" s="451" t="s">
        <v>1226</v>
      </c>
      <c r="BW81" s="451" t="s">
        <v>1226</v>
      </c>
      <c r="BX81" s="430" t="s">
        <v>1226</v>
      </c>
      <c r="BY81" s="430" t="s">
        <v>1226</v>
      </c>
      <c r="BZ81" s="430" t="s">
        <v>1226</v>
      </c>
      <c r="CA81" s="430" t="s">
        <v>1226</v>
      </c>
      <c r="CB81" s="430" t="s">
        <v>1226</v>
      </c>
      <c r="CC81" s="430" t="s">
        <v>1226</v>
      </c>
      <c r="CD81" s="430" t="s">
        <v>1226</v>
      </c>
      <c r="CE81" s="451" t="s">
        <v>1226</v>
      </c>
      <c r="CF81" s="451" t="s">
        <v>1226</v>
      </c>
      <c r="CG81" s="451" t="s">
        <v>1226</v>
      </c>
      <c r="CH81" s="430" t="s">
        <v>1226</v>
      </c>
      <c r="CI81" s="430" t="s">
        <v>1226</v>
      </c>
      <c r="CJ81" s="430" t="s">
        <v>1226</v>
      </c>
      <c r="CK81" s="430" t="s">
        <v>1226</v>
      </c>
      <c r="CL81" s="430" t="s">
        <v>1226</v>
      </c>
      <c r="CM81" s="430" t="s">
        <v>1226</v>
      </c>
      <c r="CN81" s="430" t="s">
        <v>1226</v>
      </c>
      <c r="CO81" s="451" t="s">
        <v>1226</v>
      </c>
      <c r="CP81" s="451" t="s">
        <v>1226</v>
      </c>
      <c r="CQ81" s="451" t="s">
        <v>1226</v>
      </c>
      <c r="CR81" s="430" t="s">
        <v>1226</v>
      </c>
      <c r="CS81" s="430" t="s">
        <v>1226</v>
      </c>
      <c r="CT81" s="430" t="s">
        <v>1226</v>
      </c>
      <c r="CU81" s="430" t="s">
        <v>1226</v>
      </c>
      <c r="CV81" s="430" t="s">
        <v>1226</v>
      </c>
      <c r="CW81" s="430" t="s">
        <v>1226</v>
      </c>
      <c r="CX81" s="430" t="s">
        <v>1226</v>
      </c>
      <c r="CY81" s="451" t="s">
        <v>1226</v>
      </c>
      <c r="CZ81" s="451" t="s">
        <v>1226</v>
      </c>
      <c r="DA81" s="451" t="s">
        <v>1226</v>
      </c>
      <c r="DB81" s="430" t="s">
        <v>1226</v>
      </c>
      <c r="DC81" s="430" t="s">
        <v>1226</v>
      </c>
      <c r="DD81" s="430" t="s">
        <v>1226</v>
      </c>
      <c r="DE81" s="430" t="s">
        <v>1226</v>
      </c>
      <c r="DF81" s="430" t="s">
        <v>1226</v>
      </c>
      <c r="DG81" s="430" t="s">
        <v>1226</v>
      </c>
      <c r="DH81" s="430" t="s">
        <v>1226</v>
      </c>
      <c r="DI81" s="451" t="s">
        <v>1226</v>
      </c>
      <c r="DJ81" s="451" t="s">
        <v>1226</v>
      </c>
      <c r="DK81" s="451" t="s">
        <v>1226</v>
      </c>
      <c r="DL81" s="430" t="s">
        <v>1226</v>
      </c>
      <c r="DM81" s="430" t="s">
        <v>1226</v>
      </c>
      <c r="DN81" s="430" t="s">
        <v>1226</v>
      </c>
      <c r="DO81" s="430" t="s">
        <v>1226</v>
      </c>
      <c r="DP81" s="430" t="s">
        <v>1226</v>
      </c>
      <c r="DQ81" s="430" t="s">
        <v>1226</v>
      </c>
      <c r="DR81" s="430" t="s">
        <v>1226</v>
      </c>
      <c r="DS81" s="451" t="s">
        <v>1226</v>
      </c>
      <c r="DT81" s="451" t="s">
        <v>1226</v>
      </c>
      <c r="DU81" s="451" t="s">
        <v>1226</v>
      </c>
      <c r="DV81" s="430" t="s">
        <v>1226</v>
      </c>
      <c r="DW81" s="430" t="s">
        <v>1226</v>
      </c>
      <c r="DX81" s="430" t="s">
        <v>1226</v>
      </c>
      <c r="DY81" s="430" t="s">
        <v>1226</v>
      </c>
      <c r="DZ81" s="430" t="s">
        <v>1226</v>
      </c>
      <c r="EA81" s="430" t="s">
        <v>1226</v>
      </c>
      <c r="EB81" s="430" t="s">
        <v>1226</v>
      </c>
      <c r="EC81" s="451" t="s">
        <v>1226</v>
      </c>
      <c r="ED81" s="451" t="s">
        <v>1226</v>
      </c>
      <c r="EE81" s="451" t="s">
        <v>1226</v>
      </c>
      <c r="EF81" s="430" t="s">
        <v>1226</v>
      </c>
      <c r="EG81" s="430" t="s">
        <v>1226</v>
      </c>
      <c r="EH81" s="430" t="s">
        <v>1226</v>
      </c>
      <c r="EI81" s="430" t="s">
        <v>1226</v>
      </c>
      <c r="EJ81" s="430" t="s">
        <v>1226</v>
      </c>
      <c r="EK81" s="430" t="s">
        <v>1226</v>
      </c>
      <c r="EL81" s="430" t="s">
        <v>1226</v>
      </c>
      <c r="EM81" s="451" t="s">
        <v>1226</v>
      </c>
      <c r="EN81" s="451" t="s">
        <v>1226</v>
      </c>
      <c r="EO81" s="451" t="s">
        <v>1226</v>
      </c>
      <c r="EP81" s="430" t="s">
        <v>1226</v>
      </c>
      <c r="EQ81" s="430" t="s">
        <v>1226</v>
      </c>
      <c r="ER81" s="430" t="s">
        <v>1226</v>
      </c>
      <c r="ES81" s="430" t="s">
        <v>1226</v>
      </c>
      <c r="ET81" s="430" t="s">
        <v>1226</v>
      </c>
      <c r="EU81" s="430" t="s">
        <v>1226</v>
      </c>
      <c r="EV81" s="430" t="s">
        <v>1226</v>
      </c>
      <c r="EW81" s="451" t="s">
        <v>1226</v>
      </c>
      <c r="EX81" s="451" t="s">
        <v>1226</v>
      </c>
      <c r="EY81" s="451" t="s">
        <v>1226</v>
      </c>
      <c r="EZ81" s="430" t="s">
        <v>1226</v>
      </c>
      <c r="FA81" s="430" t="s">
        <v>1226</v>
      </c>
      <c r="FB81" s="430" t="s">
        <v>1226</v>
      </c>
      <c r="FC81" s="430" t="s">
        <v>1226</v>
      </c>
      <c r="FD81" s="430" t="s">
        <v>1226</v>
      </c>
      <c r="FE81" s="430" t="s">
        <v>1226</v>
      </c>
      <c r="FF81" s="430" t="s">
        <v>1226</v>
      </c>
      <c r="FG81" s="430" t="s">
        <v>1226</v>
      </c>
      <c r="FH81" s="430" t="s">
        <v>1226</v>
      </c>
      <c r="FI81" s="430">
        <v>2020</v>
      </c>
      <c r="FJ81" s="430" t="s">
        <v>13145</v>
      </c>
      <c r="FK81" s="430" t="s">
        <v>3688</v>
      </c>
      <c r="FL81" s="430" t="s">
        <v>1226</v>
      </c>
      <c r="FM81" s="430" t="s">
        <v>1226</v>
      </c>
      <c r="FN81" s="443">
        <v>610.66108007448793</v>
      </c>
      <c r="FO81" s="443">
        <v>380.27467411545626</v>
      </c>
      <c r="FP81" s="443">
        <v>230.39106145251398</v>
      </c>
      <c r="FQ81" s="443" t="s">
        <v>1226</v>
      </c>
      <c r="FR81" s="443" t="s">
        <v>1226</v>
      </c>
      <c r="FS81" s="443" t="s">
        <v>1226</v>
      </c>
      <c r="FT81" s="443">
        <v>610.66108007448793</v>
      </c>
      <c r="FU81" s="430" t="s">
        <v>1226</v>
      </c>
      <c r="FV81" s="430">
        <v>0</v>
      </c>
      <c r="FW81" s="430" t="s">
        <v>1226</v>
      </c>
      <c r="FX81" s="430">
        <v>0</v>
      </c>
      <c r="FY81" s="430" t="s">
        <v>1226</v>
      </c>
      <c r="FZ81" s="430">
        <v>0</v>
      </c>
      <c r="GA81" s="430" t="s">
        <v>1226</v>
      </c>
      <c r="GB81" s="430">
        <v>0</v>
      </c>
      <c r="GC81" s="430" t="s">
        <v>13206</v>
      </c>
      <c r="GD81" s="430" t="s">
        <v>13207</v>
      </c>
      <c r="GE81" s="430" t="s">
        <v>1226</v>
      </c>
      <c r="GF81" s="430">
        <v>0</v>
      </c>
      <c r="GG81" s="430">
        <v>0</v>
      </c>
      <c r="GH81" s="430">
        <v>0</v>
      </c>
      <c r="GI81" s="430" t="s">
        <v>1226</v>
      </c>
      <c r="GJ81" s="430">
        <v>0</v>
      </c>
      <c r="GK81" s="430">
        <v>0</v>
      </c>
      <c r="GL81" s="430">
        <v>0</v>
      </c>
      <c r="GM81" s="430" t="s">
        <v>1226</v>
      </c>
      <c r="GN81" s="430">
        <v>0</v>
      </c>
      <c r="GO81" s="430">
        <v>0</v>
      </c>
      <c r="GP81" s="430">
        <v>0</v>
      </c>
      <c r="GQ81" s="430" t="s">
        <v>1226</v>
      </c>
      <c r="GR81" s="430">
        <v>0</v>
      </c>
      <c r="GS81" s="430">
        <v>0</v>
      </c>
      <c r="GT81" s="430">
        <v>0</v>
      </c>
      <c r="GU81" s="430" t="s">
        <v>1226</v>
      </c>
      <c r="GV81" s="430" t="s">
        <v>1226</v>
      </c>
      <c r="GW81" s="430" t="s">
        <v>1226</v>
      </c>
      <c r="GX81" s="430" t="s">
        <v>1226</v>
      </c>
      <c r="GY81" s="430" t="s">
        <v>1226</v>
      </c>
      <c r="GZ81" s="430" t="s">
        <v>13208</v>
      </c>
      <c r="HA81" s="430" t="s">
        <v>1226</v>
      </c>
      <c r="HB81" s="430">
        <v>1</v>
      </c>
      <c r="HC81" s="430">
        <v>1</v>
      </c>
      <c r="HD81" s="430">
        <v>0</v>
      </c>
      <c r="HE81" s="430">
        <v>1</v>
      </c>
      <c r="HF81" s="430">
        <v>1</v>
      </c>
      <c r="HG81" s="430">
        <v>0</v>
      </c>
      <c r="HH81" s="430">
        <v>1</v>
      </c>
      <c r="HI81" s="430">
        <v>1</v>
      </c>
      <c r="HJ81" s="430">
        <v>0</v>
      </c>
      <c r="HK81" s="430">
        <v>1</v>
      </c>
      <c r="HL81" s="430">
        <v>1</v>
      </c>
      <c r="HM81" s="430">
        <v>0</v>
      </c>
      <c r="HN81" s="430" t="s">
        <v>1226</v>
      </c>
      <c r="HO81" s="430">
        <v>1</v>
      </c>
      <c r="HP81" s="430">
        <v>1</v>
      </c>
      <c r="HQ81" s="430">
        <v>0</v>
      </c>
      <c r="HR81" s="430" t="s">
        <v>1226</v>
      </c>
      <c r="HS81" s="430">
        <v>1</v>
      </c>
      <c r="HT81" s="430">
        <v>1</v>
      </c>
      <c r="HU81" s="430">
        <v>0</v>
      </c>
      <c r="HV81" s="430" t="s">
        <v>1226</v>
      </c>
      <c r="HW81" s="430">
        <v>0.5</v>
      </c>
      <c r="HX81" s="430">
        <v>0.5</v>
      </c>
      <c r="HY81" s="430">
        <v>0</v>
      </c>
      <c r="HZ81" s="430" t="s">
        <v>1226</v>
      </c>
      <c r="IA81" s="430" t="s">
        <v>1226</v>
      </c>
      <c r="IB81" s="430" t="s">
        <v>1226</v>
      </c>
      <c r="IC81" s="430" t="s">
        <v>1226</v>
      </c>
      <c r="ID81" s="430" t="s">
        <v>1226</v>
      </c>
      <c r="IE81" s="430" t="s">
        <v>13208</v>
      </c>
      <c r="IF81" s="430" t="s">
        <v>1226</v>
      </c>
      <c r="IG81" s="430">
        <v>0</v>
      </c>
      <c r="IH81" s="430">
        <v>0</v>
      </c>
      <c r="II81" s="430">
        <v>0</v>
      </c>
      <c r="IJ81" s="430">
        <v>0</v>
      </c>
      <c r="IK81" s="430">
        <v>0</v>
      </c>
      <c r="IL81" s="430" t="s">
        <v>1226</v>
      </c>
      <c r="IM81" s="430" t="s">
        <v>1226</v>
      </c>
      <c r="IN81" s="430" t="s">
        <v>1226</v>
      </c>
      <c r="IO81" s="430" t="s">
        <v>1226</v>
      </c>
      <c r="IP81" s="430" t="s">
        <v>1226</v>
      </c>
      <c r="IQ81" s="430" t="s">
        <v>1226</v>
      </c>
      <c r="IR81" s="430" t="s">
        <v>1226</v>
      </c>
      <c r="IS81" s="430" t="s">
        <v>1226</v>
      </c>
      <c r="IT81" s="430" t="s">
        <v>1226</v>
      </c>
      <c r="IU81" s="430" t="s">
        <v>1226</v>
      </c>
      <c r="IV81" s="430" t="s">
        <v>1226</v>
      </c>
      <c r="IW81" s="430" t="s">
        <v>1226</v>
      </c>
      <c r="IX81" s="430" t="s">
        <v>1226</v>
      </c>
      <c r="IY81" s="430" t="s">
        <v>1226</v>
      </c>
      <c r="IZ81" s="430" t="s">
        <v>1226</v>
      </c>
      <c r="JA81" s="430" t="s">
        <v>1226</v>
      </c>
      <c r="JB81" s="430" t="s">
        <v>1226</v>
      </c>
      <c r="JC81" s="430" t="s">
        <v>1226</v>
      </c>
      <c r="JD81" s="430" t="s">
        <v>1226</v>
      </c>
      <c r="JE81" s="430" t="s">
        <v>1226</v>
      </c>
      <c r="JF81" s="430">
        <v>2020</v>
      </c>
      <c r="JG81" s="430" t="s">
        <v>13145</v>
      </c>
      <c r="JH81" s="430">
        <v>96350754</v>
      </c>
      <c r="JI81" s="430">
        <v>79864964</v>
      </c>
      <c r="JJ81" s="430" t="s">
        <v>1226</v>
      </c>
      <c r="JK81" s="430">
        <v>16885790</v>
      </c>
      <c r="JL81" s="430" t="s">
        <v>1226</v>
      </c>
      <c r="JM81" s="430">
        <v>0.75</v>
      </c>
      <c r="JN81" s="430">
        <v>0.75</v>
      </c>
      <c r="JO81" s="430" t="s">
        <v>1226</v>
      </c>
      <c r="JP81" s="443">
        <v>4.4844318592769756</v>
      </c>
      <c r="JQ81" s="443">
        <v>3.7171373770630667</v>
      </c>
      <c r="JR81" s="443" t="s">
        <v>1226</v>
      </c>
      <c r="JS81" s="443" t="s">
        <v>1226</v>
      </c>
      <c r="JT81" s="443" t="s">
        <v>1226</v>
      </c>
      <c r="JU81" s="430" t="s">
        <v>1226</v>
      </c>
      <c r="JV81" s="430" t="s">
        <v>1226</v>
      </c>
      <c r="JW81" s="430">
        <v>0</v>
      </c>
      <c r="JX81" s="430" t="s">
        <v>1226</v>
      </c>
      <c r="JY81" s="430" t="s">
        <v>1226</v>
      </c>
      <c r="JZ81" s="430">
        <v>0</v>
      </c>
      <c r="KA81" s="430" t="s">
        <v>1226</v>
      </c>
      <c r="KB81" s="430" t="s">
        <v>1226</v>
      </c>
      <c r="KC81" s="430">
        <v>0</v>
      </c>
      <c r="KD81" s="430" t="s">
        <v>1226</v>
      </c>
      <c r="KE81" s="430" t="s">
        <v>1226</v>
      </c>
      <c r="KF81" s="430">
        <v>0</v>
      </c>
      <c r="KG81" s="430" t="s">
        <v>1226</v>
      </c>
      <c r="KH81" s="430" t="s">
        <v>1226</v>
      </c>
      <c r="KI81" s="430">
        <v>0</v>
      </c>
      <c r="KJ81" s="430" t="s">
        <v>1226</v>
      </c>
      <c r="KK81" s="430" t="s">
        <v>1226</v>
      </c>
      <c r="KL81" s="430">
        <v>0</v>
      </c>
      <c r="KM81" s="430" t="s">
        <v>1226</v>
      </c>
      <c r="KN81" s="430" t="s">
        <v>1226</v>
      </c>
      <c r="KO81" s="430">
        <v>0</v>
      </c>
      <c r="KP81" s="430" t="s">
        <v>1226</v>
      </c>
      <c r="KQ81" s="430" t="s">
        <v>1226</v>
      </c>
      <c r="KR81" s="430" t="s">
        <v>1226</v>
      </c>
      <c r="KS81" s="430" t="s">
        <v>1226</v>
      </c>
      <c r="KT81" s="430" t="s">
        <v>1226</v>
      </c>
      <c r="KU81" s="430" t="s">
        <v>1226</v>
      </c>
      <c r="KV81" s="430" t="s">
        <v>1226</v>
      </c>
      <c r="KW81" s="430" t="s">
        <v>1226</v>
      </c>
      <c r="KX81" s="430" t="s">
        <v>1226</v>
      </c>
      <c r="KY81" s="430" t="s">
        <v>1226</v>
      </c>
      <c r="KZ81" s="430" t="s">
        <v>1226</v>
      </c>
      <c r="LA81" s="430" t="s">
        <v>1226</v>
      </c>
      <c r="LB81" s="430" t="s">
        <v>1226</v>
      </c>
      <c r="LC81" s="430" t="s">
        <v>1226</v>
      </c>
      <c r="LD81" s="430" t="s">
        <v>1226</v>
      </c>
      <c r="LE81" s="430" t="s">
        <v>1226</v>
      </c>
      <c r="LF81" s="430" t="s">
        <v>1465</v>
      </c>
      <c r="LG81" s="430" t="s">
        <v>13145</v>
      </c>
      <c r="LH81" s="430">
        <v>2020</v>
      </c>
      <c r="LI81" s="430" t="s">
        <v>13209</v>
      </c>
      <c r="LJ81" s="430" t="s">
        <v>13210</v>
      </c>
      <c r="LK81" s="430" t="s">
        <v>1226</v>
      </c>
      <c r="LL81" s="430" t="s">
        <v>1226</v>
      </c>
      <c r="LM81" s="430" t="s">
        <v>1226</v>
      </c>
      <c r="LN81" s="430" t="s">
        <v>1226</v>
      </c>
      <c r="LO81" s="430" t="s">
        <v>1226</v>
      </c>
      <c r="LP81" s="430" t="s">
        <v>1226</v>
      </c>
      <c r="LQ81" s="430" t="s">
        <v>1226</v>
      </c>
      <c r="LR81" s="430" t="s">
        <v>1226</v>
      </c>
      <c r="LS81" s="430" t="s">
        <v>1226</v>
      </c>
      <c r="LT81" s="430" t="s">
        <v>1226</v>
      </c>
      <c r="LU81" s="430" t="s">
        <v>1226</v>
      </c>
      <c r="LV81" s="430" t="s">
        <v>1226</v>
      </c>
      <c r="LW81" s="430" t="s">
        <v>1226</v>
      </c>
      <c r="LX81" s="430" t="s">
        <v>1226</v>
      </c>
      <c r="LY81" s="430" t="s">
        <v>1226</v>
      </c>
      <c r="LZ81" s="430" t="s">
        <v>1226</v>
      </c>
      <c r="MA81" s="430" t="s">
        <v>1226</v>
      </c>
      <c r="MB81" s="430" t="s">
        <v>1226</v>
      </c>
      <c r="MC81" s="430" t="s">
        <v>1226</v>
      </c>
      <c r="MD81" s="430" t="s">
        <v>1226</v>
      </c>
      <c r="ME81" s="430" t="s">
        <v>1226</v>
      </c>
      <c r="MF81" s="430" t="s">
        <v>1226</v>
      </c>
      <c r="MG81" s="430" t="s">
        <v>1226</v>
      </c>
      <c r="MH81" s="430" t="s">
        <v>1226</v>
      </c>
      <c r="MI81" s="430" t="s">
        <v>1226</v>
      </c>
      <c r="MJ81" s="430">
        <v>7593.7</v>
      </c>
      <c r="MK81" s="430">
        <v>4731.3</v>
      </c>
      <c r="ML81" s="430">
        <v>4243.7</v>
      </c>
      <c r="MM81" s="430">
        <v>487.6</v>
      </c>
      <c r="MN81" s="430">
        <v>2862.5</v>
      </c>
      <c r="MO81" s="430">
        <v>2484.5</v>
      </c>
      <c r="MP81" s="430">
        <v>377.9</v>
      </c>
      <c r="MQ81" s="430" t="s">
        <v>1226</v>
      </c>
      <c r="MR81" s="430" t="s">
        <v>1226</v>
      </c>
      <c r="MS81" s="430" t="s">
        <v>1226</v>
      </c>
      <c r="MT81" s="430" t="s">
        <v>1226</v>
      </c>
      <c r="MU81" s="430" t="s">
        <v>1226</v>
      </c>
      <c r="MV81" s="430" t="s">
        <v>1226</v>
      </c>
      <c r="MW81" s="430" t="s">
        <v>1226</v>
      </c>
      <c r="MX81" s="430">
        <v>2628.1</v>
      </c>
      <c r="MY81" s="430">
        <v>1629.8</v>
      </c>
      <c r="MZ81" s="430">
        <v>1397.6</v>
      </c>
      <c r="NA81" s="430">
        <v>232.2</v>
      </c>
      <c r="NB81" s="430">
        <v>998.2</v>
      </c>
      <c r="NC81" s="430">
        <v>818.3</v>
      </c>
      <c r="ND81" s="430">
        <v>180</v>
      </c>
      <c r="NE81" s="430" t="s">
        <v>1226</v>
      </c>
      <c r="NF81" s="430" t="s">
        <v>1226</v>
      </c>
      <c r="NG81" s="430" t="s">
        <v>1226</v>
      </c>
      <c r="NH81" s="430" t="s">
        <v>1226</v>
      </c>
      <c r="NI81" s="430" t="s">
        <v>1226</v>
      </c>
      <c r="NJ81" s="430" t="s">
        <v>1226</v>
      </c>
      <c r="NK81" s="430" t="s">
        <v>1226</v>
      </c>
      <c r="NL81" s="430">
        <v>2889.8</v>
      </c>
      <c r="NM81" s="430">
        <v>1803.8</v>
      </c>
      <c r="NN81" s="430">
        <v>1646</v>
      </c>
      <c r="NO81" s="430">
        <v>157.80000000000001</v>
      </c>
      <c r="NP81" s="430">
        <v>1086</v>
      </c>
      <c r="NQ81" s="430">
        <v>963.7</v>
      </c>
      <c r="NR81" s="430">
        <v>122.3</v>
      </c>
      <c r="NS81" s="430" t="s">
        <v>1226</v>
      </c>
      <c r="NT81" s="430" t="s">
        <v>1226</v>
      </c>
      <c r="NU81" s="430" t="s">
        <v>1226</v>
      </c>
      <c r="NV81" s="430" t="s">
        <v>1226</v>
      </c>
      <c r="NW81" s="430" t="s">
        <v>1226</v>
      </c>
      <c r="NX81" s="430" t="s">
        <v>1226</v>
      </c>
      <c r="NY81" s="430" t="s">
        <v>1226</v>
      </c>
      <c r="NZ81" s="430" t="s">
        <v>1226</v>
      </c>
      <c r="OA81" s="430" t="s">
        <v>1226</v>
      </c>
      <c r="OB81" s="430" t="s">
        <v>1226</v>
      </c>
      <c r="OC81" s="430" t="s">
        <v>1226</v>
      </c>
      <c r="OD81" s="430" t="s">
        <v>1226</v>
      </c>
      <c r="OE81" s="430" t="s">
        <v>1226</v>
      </c>
      <c r="OF81" s="430" t="s">
        <v>1226</v>
      </c>
      <c r="OG81" s="430" t="s">
        <v>1226</v>
      </c>
      <c r="OH81" s="430" t="s">
        <v>1226</v>
      </c>
      <c r="OI81" s="430" t="s">
        <v>1226</v>
      </c>
      <c r="OJ81" s="430" t="s">
        <v>1226</v>
      </c>
      <c r="OK81" s="430" t="s">
        <v>1226</v>
      </c>
      <c r="OL81" s="430" t="s">
        <v>1226</v>
      </c>
      <c r="OM81" s="430" t="s">
        <v>1226</v>
      </c>
      <c r="ON81" s="430">
        <v>5.4</v>
      </c>
      <c r="OO81" s="430">
        <v>3.4</v>
      </c>
      <c r="OP81" s="430">
        <v>3.4</v>
      </c>
      <c r="OQ81" s="430" t="s">
        <v>1226</v>
      </c>
      <c r="OR81" s="430">
        <v>2</v>
      </c>
      <c r="OS81" s="430">
        <v>2</v>
      </c>
      <c r="OT81" s="430" t="s">
        <v>1226</v>
      </c>
      <c r="OU81" s="430" t="s">
        <v>1226</v>
      </c>
      <c r="OV81" s="430" t="s">
        <v>1226</v>
      </c>
      <c r="OW81" s="430" t="s">
        <v>1226</v>
      </c>
      <c r="OX81" s="430" t="s">
        <v>1226</v>
      </c>
      <c r="OY81" s="430" t="s">
        <v>1226</v>
      </c>
      <c r="OZ81" s="430" t="s">
        <v>1226</v>
      </c>
      <c r="PA81" s="430" t="s">
        <v>13211</v>
      </c>
      <c r="PB81" s="430" t="s">
        <v>1226</v>
      </c>
      <c r="PC81" s="430" t="s">
        <v>1226</v>
      </c>
      <c r="PD81" s="430" t="s">
        <v>1226</v>
      </c>
      <c r="PE81" s="430" t="s">
        <v>1226</v>
      </c>
      <c r="PF81" s="430" t="s">
        <v>1226</v>
      </c>
      <c r="PG81" s="430" t="s">
        <v>1226</v>
      </c>
      <c r="PH81" s="430" t="s">
        <v>1226</v>
      </c>
      <c r="PI81" s="430" t="s">
        <v>1226</v>
      </c>
      <c r="PJ81" s="430" t="s">
        <v>1226</v>
      </c>
      <c r="PK81" s="430" t="s">
        <v>1226</v>
      </c>
      <c r="PL81" s="430" t="s">
        <v>1226</v>
      </c>
      <c r="PM81" s="430" t="s">
        <v>1226</v>
      </c>
      <c r="PN81" s="430" t="s">
        <v>1226</v>
      </c>
      <c r="PO81" s="430" t="s">
        <v>1226</v>
      </c>
      <c r="PP81" s="430" t="s">
        <v>1226</v>
      </c>
      <c r="PQ81" s="430" t="s">
        <v>1226</v>
      </c>
      <c r="PR81" s="430" t="s">
        <v>1226</v>
      </c>
      <c r="PS81" s="430" t="s">
        <v>1226</v>
      </c>
      <c r="PT81" s="430" t="s">
        <v>1226</v>
      </c>
      <c r="PU81" s="430" t="s">
        <v>1226</v>
      </c>
      <c r="PV81" s="430" t="s">
        <v>1226</v>
      </c>
      <c r="PW81" s="430" t="s">
        <v>1226</v>
      </c>
      <c r="PX81" s="430" t="s">
        <v>1226</v>
      </c>
      <c r="PY81" s="430" t="s">
        <v>1226</v>
      </c>
      <c r="PZ81" s="430" t="s">
        <v>1226</v>
      </c>
      <c r="QA81" s="430" t="s">
        <v>1226</v>
      </c>
      <c r="QB81" s="430" t="s">
        <v>1226</v>
      </c>
      <c r="QC81" s="430" t="s">
        <v>1226</v>
      </c>
      <c r="QD81" s="430" t="s">
        <v>1226</v>
      </c>
      <c r="QE81" s="430" t="s">
        <v>1226</v>
      </c>
      <c r="QF81" s="430" t="s">
        <v>1226</v>
      </c>
      <c r="QG81" s="430" t="s">
        <v>1226</v>
      </c>
      <c r="QH81" s="430" t="s">
        <v>1226</v>
      </c>
      <c r="QI81" s="430" t="s">
        <v>1226</v>
      </c>
      <c r="QJ81" s="430" t="s">
        <v>1226</v>
      </c>
      <c r="QK81" s="430" t="s">
        <v>1226</v>
      </c>
      <c r="QL81" s="430" t="s">
        <v>1226</v>
      </c>
      <c r="QM81" s="430" t="s">
        <v>1226</v>
      </c>
      <c r="QN81" s="430" t="s">
        <v>1226</v>
      </c>
      <c r="QO81" s="430" t="s">
        <v>1226</v>
      </c>
      <c r="QP81" s="430" t="s">
        <v>1226</v>
      </c>
      <c r="QQ81" s="430" t="s">
        <v>1226</v>
      </c>
      <c r="QR81" s="430" t="s">
        <v>1226</v>
      </c>
      <c r="QS81" s="430" t="s">
        <v>1226</v>
      </c>
      <c r="QT81" s="443" t="s">
        <v>1226</v>
      </c>
      <c r="QU81" s="443" t="s">
        <v>1226</v>
      </c>
      <c r="QV81" s="443">
        <v>353.43190163090549</v>
      </c>
      <c r="QW81" s="443">
        <v>122.31907774552361</v>
      </c>
      <c r="QX81" s="443">
        <v>134.49932303527802</v>
      </c>
      <c r="QY81" s="443" t="s">
        <v>1226</v>
      </c>
      <c r="QZ81" s="443">
        <v>0.25133100712523404</v>
      </c>
      <c r="RA81" s="443" t="s">
        <v>1226</v>
      </c>
      <c r="RB81" s="443" t="s">
        <v>1226</v>
      </c>
      <c r="RC81" s="443" t="s">
        <v>1226</v>
      </c>
      <c r="RD81" s="443" t="s">
        <v>1226</v>
      </c>
      <c r="RE81" s="443" t="s">
        <v>1226</v>
      </c>
      <c r="RF81" s="443" t="s">
        <v>1226</v>
      </c>
      <c r="RG81" s="443" t="s">
        <v>1226</v>
      </c>
      <c r="RH81" s="443" t="s">
        <v>1226</v>
      </c>
      <c r="RI81" s="443" t="s">
        <v>1226</v>
      </c>
      <c r="RJ81" s="443" t="s">
        <v>1226</v>
      </c>
      <c r="RK81" s="443" t="s">
        <v>1226</v>
      </c>
      <c r="RL81" s="443" t="s">
        <v>1226</v>
      </c>
      <c r="RM81" s="443" t="s">
        <v>1226</v>
      </c>
      <c r="RN81" s="443" t="s">
        <v>1226</v>
      </c>
      <c r="RO81" s="443" t="s">
        <v>1226</v>
      </c>
    </row>
    <row r="82" spans="1:483" x14ac:dyDescent="0.2">
      <c r="A82" s="430" t="s">
        <v>1497</v>
      </c>
      <c r="B82" s="430" t="s">
        <v>72</v>
      </c>
      <c r="C82" s="430" t="s">
        <v>1194</v>
      </c>
      <c r="D82" s="430" t="s">
        <v>1195</v>
      </c>
      <c r="E82" s="430" t="s">
        <v>1049</v>
      </c>
      <c r="F82" s="443">
        <v>3.347782</v>
      </c>
      <c r="G82" s="444">
        <v>15098.022828610599</v>
      </c>
      <c r="H82" s="430">
        <v>1</v>
      </c>
      <c r="I82" s="430">
        <v>1</v>
      </c>
      <c r="J82" s="430">
        <v>1</v>
      </c>
      <c r="K82" s="430">
        <v>1</v>
      </c>
      <c r="L82" s="430">
        <v>0</v>
      </c>
      <c r="M82" s="430">
        <v>0.5</v>
      </c>
      <c r="N82" s="430">
        <v>0.75</v>
      </c>
      <c r="O82" s="430" t="s">
        <v>13333</v>
      </c>
      <c r="P82" s="430" t="s">
        <v>13300</v>
      </c>
      <c r="Q82" s="430">
        <v>18139.400000000001</v>
      </c>
      <c r="R82" s="430">
        <v>7013.3</v>
      </c>
      <c r="S82" s="430">
        <v>11124.1</v>
      </c>
      <c r="T82" s="430" t="s">
        <v>1226</v>
      </c>
      <c r="U82" s="430" t="s">
        <v>1226</v>
      </c>
      <c r="V82" s="430" t="s">
        <v>1226</v>
      </c>
      <c r="W82" s="451">
        <v>70</v>
      </c>
      <c r="X82" s="451">
        <v>30</v>
      </c>
      <c r="Y82" s="451" t="s">
        <v>1226</v>
      </c>
      <c r="Z82" s="430" t="s">
        <v>10</v>
      </c>
      <c r="AA82" s="430">
        <v>495.7</v>
      </c>
      <c r="AB82" s="430" t="s">
        <v>1226</v>
      </c>
      <c r="AC82" s="430" t="s">
        <v>1226</v>
      </c>
      <c r="AD82" s="430" t="s">
        <v>1226</v>
      </c>
      <c r="AE82" s="430">
        <v>495</v>
      </c>
      <c r="AF82" s="430" t="s">
        <v>1226</v>
      </c>
      <c r="AG82" s="451">
        <v>70</v>
      </c>
      <c r="AH82" s="451">
        <v>30</v>
      </c>
      <c r="AI82" s="451" t="s">
        <v>1226</v>
      </c>
      <c r="AJ82" s="430" t="s">
        <v>13301</v>
      </c>
      <c r="AK82" s="430">
        <v>46</v>
      </c>
      <c r="AL82" s="430" t="s">
        <v>1226</v>
      </c>
      <c r="AM82" s="430" t="s">
        <v>1226</v>
      </c>
      <c r="AN82" s="430" t="s">
        <v>1226</v>
      </c>
      <c r="AO82" s="430" t="s">
        <v>1226</v>
      </c>
      <c r="AP82" s="430">
        <v>46</v>
      </c>
      <c r="AQ82" s="451" t="s">
        <v>1226</v>
      </c>
      <c r="AR82" s="451">
        <v>100</v>
      </c>
      <c r="AS82" s="451" t="s">
        <v>1226</v>
      </c>
      <c r="AT82" s="430" t="s">
        <v>13302</v>
      </c>
      <c r="AU82" s="430" t="s">
        <v>1226</v>
      </c>
      <c r="AV82" s="430" t="s">
        <v>1226</v>
      </c>
      <c r="AW82" s="430" t="s">
        <v>1226</v>
      </c>
      <c r="AX82" s="430" t="s">
        <v>1226</v>
      </c>
      <c r="AY82" s="430" t="s">
        <v>1226</v>
      </c>
      <c r="AZ82" s="430" t="s">
        <v>1226</v>
      </c>
      <c r="BA82" s="451" t="s">
        <v>1226</v>
      </c>
      <c r="BB82" s="451" t="s">
        <v>1226</v>
      </c>
      <c r="BC82" s="451" t="s">
        <v>1226</v>
      </c>
      <c r="BD82" s="430" t="s">
        <v>13212</v>
      </c>
      <c r="BE82" s="430" t="s">
        <v>1226</v>
      </c>
      <c r="BF82" s="430" t="s">
        <v>1226</v>
      </c>
      <c r="BG82" s="430" t="s">
        <v>1226</v>
      </c>
      <c r="BH82" s="430" t="s">
        <v>1226</v>
      </c>
      <c r="BI82" s="430" t="s">
        <v>1226</v>
      </c>
      <c r="BJ82" s="430" t="s">
        <v>1226</v>
      </c>
      <c r="BK82" s="451" t="s">
        <v>1226</v>
      </c>
      <c r="BL82" s="451" t="s">
        <v>1226</v>
      </c>
      <c r="BM82" s="451" t="s">
        <v>1226</v>
      </c>
      <c r="BN82" s="430" t="s">
        <v>13303</v>
      </c>
      <c r="BO82" s="430" t="s">
        <v>1226</v>
      </c>
      <c r="BP82" s="430" t="s">
        <v>1226</v>
      </c>
      <c r="BQ82" s="430" t="s">
        <v>1226</v>
      </c>
      <c r="BR82" s="430" t="s">
        <v>1226</v>
      </c>
      <c r="BS82" s="430" t="s">
        <v>1226</v>
      </c>
      <c r="BT82" s="430" t="s">
        <v>1226</v>
      </c>
      <c r="BU82" s="451" t="s">
        <v>1226</v>
      </c>
      <c r="BV82" s="451" t="s">
        <v>1226</v>
      </c>
      <c r="BW82" s="451" t="s">
        <v>1226</v>
      </c>
      <c r="BX82" s="430" t="s">
        <v>13304</v>
      </c>
      <c r="BY82" s="430" t="s">
        <v>1226</v>
      </c>
      <c r="BZ82" s="430" t="s">
        <v>1226</v>
      </c>
      <c r="CA82" s="430" t="s">
        <v>1226</v>
      </c>
      <c r="CB82" s="430" t="s">
        <v>1226</v>
      </c>
      <c r="CC82" s="430" t="s">
        <v>1226</v>
      </c>
      <c r="CD82" s="430" t="s">
        <v>1226</v>
      </c>
      <c r="CE82" s="451" t="s">
        <v>1226</v>
      </c>
      <c r="CF82" s="451" t="s">
        <v>1226</v>
      </c>
      <c r="CG82" s="451" t="s">
        <v>1226</v>
      </c>
      <c r="CH82" s="430" t="s">
        <v>13305</v>
      </c>
      <c r="CI82" s="430" t="s">
        <v>1226</v>
      </c>
      <c r="CJ82" s="430" t="s">
        <v>1226</v>
      </c>
      <c r="CK82" s="430" t="s">
        <v>1226</v>
      </c>
      <c r="CL82" s="430" t="s">
        <v>1226</v>
      </c>
      <c r="CM82" s="430" t="s">
        <v>1226</v>
      </c>
      <c r="CN82" s="430" t="s">
        <v>1226</v>
      </c>
      <c r="CO82" s="451" t="s">
        <v>1226</v>
      </c>
      <c r="CP82" s="451" t="s">
        <v>1226</v>
      </c>
      <c r="CQ82" s="451" t="s">
        <v>1226</v>
      </c>
      <c r="CR82" s="430" t="s">
        <v>1226</v>
      </c>
      <c r="CS82" s="430" t="s">
        <v>1226</v>
      </c>
      <c r="CT82" s="430" t="s">
        <v>1226</v>
      </c>
      <c r="CU82" s="430" t="s">
        <v>1226</v>
      </c>
      <c r="CV82" s="430" t="s">
        <v>1226</v>
      </c>
      <c r="CW82" s="430" t="s">
        <v>1226</v>
      </c>
      <c r="CX82" s="430" t="s">
        <v>1226</v>
      </c>
      <c r="CY82" s="451" t="s">
        <v>1226</v>
      </c>
      <c r="CZ82" s="451" t="s">
        <v>1226</v>
      </c>
      <c r="DA82" s="451" t="s">
        <v>1226</v>
      </c>
      <c r="DB82" s="430" t="s">
        <v>1226</v>
      </c>
      <c r="DC82" s="430" t="s">
        <v>1226</v>
      </c>
      <c r="DD82" s="430" t="s">
        <v>1226</v>
      </c>
      <c r="DE82" s="430" t="s">
        <v>1226</v>
      </c>
      <c r="DF82" s="430" t="s">
        <v>1226</v>
      </c>
      <c r="DG82" s="430" t="s">
        <v>1226</v>
      </c>
      <c r="DH82" s="430" t="s">
        <v>1226</v>
      </c>
      <c r="DI82" s="451" t="s">
        <v>1226</v>
      </c>
      <c r="DJ82" s="451" t="s">
        <v>1226</v>
      </c>
      <c r="DK82" s="451" t="s">
        <v>1226</v>
      </c>
      <c r="DL82" s="430" t="s">
        <v>1226</v>
      </c>
      <c r="DM82" s="430" t="s">
        <v>1226</v>
      </c>
      <c r="DN82" s="430" t="s">
        <v>1226</v>
      </c>
      <c r="DO82" s="430" t="s">
        <v>1226</v>
      </c>
      <c r="DP82" s="430" t="s">
        <v>1226</v>
      </c>
      <c r="DQ82" s="430" t="s">
        <v>1226</v>
      </c>
      <c r="DR82" s="430" t="s">
        <v>1226</v>
      </c>
      <c r="DS82" s="451" t="s">
        <v>1226</v>
      </c>
      <c r="DT82" s="451" t="s">
        <v>1226</v>
      </c>
      <c r="DU82" s="451" t="s">
        <v>1226</v>
      </c>
      <c r="DV82" s="430" t="s">
        <v>1226</v>
      </c>
      <c r="DW82" s="430" t="s">
        <v>1226</v>
      </c>
      <c r="DX82" s="430" t="s">
        <v>1226</v>
      </c>
      <c r="DY82" s="430" t="s">
        <v>1226</v>
      </c>
      <c r="DZ82" s="430" t="s">
        <v>1226</v>
      </c>
      <c r="EA82" s="430" t="s">
        <v>1226</v>
      </c>
      <c r="EB82" s="430" t="s">
        <v>1226</v>
      </c>
      <c r="EC82" s="451" t="s">
        <v>1226</v>
      </c>
      <c r="ED82" s="451" t="s">
        <v>1226</v>
      </c>
      <c r="EE82" s="451" t="s">
        <v>1226</v>
      </c>
      <c r="EF82" s="430" t="s">
        <v>1226</v>
      </c>
      <c r="EG82" s="430" t="s">
        <v>1226</v>
      </c>
      <c r="EH82" s="430" t="s">
        <v>1226</v>
      </c>
      <c r="EI82" s="430" t="s">
        <v>1226</v>
      </c>
      <c r="EJ82" s="430" t="s">
        <v>1226</v>
      </c>
      <c r="EK82" s="430" t="s">
        <v>1226</v>
      </c>
      <c r="EL82" s="430" t="s">
        <v>1226</v>
      </c>
      <c r="EM82" s="451" t="s">
        <v>1226</v>
      </c>
      <c r="EN82" s="451" t="s">
        <v>1226</v>
      </c>
      <c r="EO82" s="451" t="s">
        <v>1226</v>
      </c>
      <c r="EP82" s="430" t="s">
        <v>1226</v>
      </c>
      <c r="EQ82" s="430" t="s">
        <v>1226</v>
      </c>
      <c r="ER82" s="430" t="s">
        <v>1226</v>
      </c>
      <c r="ES82" s="430" t="s">
        <v>1226</v>
      </c>
      <c r="ET82" s="430" t="s">
        <v>1226</v>
      </c>
      <c r="EU82" s="430" t="s">
        <v>1226</v>
      </c>
      <c r="EV82" s="430" t="s">
        <v>1226</v>
      </c>
      <c r="EW82" s="451" t="s">
        <v>1226</v>
      </c>
      <c r="EX82" s="451" t="s">
        <v>1226</v>
      </c>
      <c r="EY82" s="451" t="s">
        <v>1226</v>
      </c>
      <c r="EZ82" s="430" t="s">
        <v>1226</v>
      </c>
      <c r="FA82" s="430" t="s">
        <v>1226</v>
      </c>
      <c r="FB82" s="430" t="s">
        <v>1226</v>
      </c>
      <c r="FC82" s="430" t="s">
        <v>1226</v>
      </c>
      <c r="FD82" s="430" t="s">
        <v>1226</v>
      </c>
      <c r="FE82" s="430" t="s">
        <v>1226</v>
      </c>
      <c r="FF82" s="430" t="s">
        <v>1226</v>
      </c>
      <c r="FG82" s="430" t="s">
        <v>1226</v>
      </c>
      <c r="FH82" s="430" t="s">
        <v>1226</v>
      </c>
      <c r="FI82" s="430" t="s">
        <v>4622</v>
      </c>
      <c r="FJ82" s="430" t="s">
        <v>1498</v>
      </c>
      <c r="FK82" s="430" t="s">
        <v>6421</v>
      </c>
      <c r="FL82" s="430" t="s">
        <v>13300</v>
      </c>
      <c r="FM82" s="430" t="s">
        <v>1226</v>
      </c>
      <c r="FN82" s="443" t="s">
        <v>1226</v>
      </c>
      <c r="FO82" s="443" t="s">
        <v>1226</v>
      </c>
      <c r="FP82" s="443" t="s">
        <v>1226</v>
      </c>
      <c r="FQ82" s="443" t="s">
        <v>1226</v>
      </c>
      <c r="FR82" s="443" t="s">
        <v>1226</v>
      </c>
      <c r="FS82" s="443" t="s">
        <v>1226</v>
      </c>
      <c r="FT82" s="443" t="s">
        <v>1226</v>
      </c>
      <c r="FU82" s="430">
        <v>0.33</v>
      </c>
      <c r="FV82" s="430">
        <v>1</v>
      </c>
      <c r="FW82" s="430" t="s">
        <v>1226</v>
      </c>
      <c r="FX82" s="430">
        <v>0</v>
      </c>
      <c r="FY82" s="430">
        <v>0.33</v>
      </c>
      <c r="FZ82" s="430">
        <v>1</v>
      </c>
      <c r="GA82" s="430" t="s">
        <v>1226</v>
      </c>
      <c r="GB82" s="430">
        <v>0</v>
      </c>
      <c r="GC82" s="430" t="s">
        <v>13334</v>
      </c>
      <c r="GD82" s="430" t="s">
        <v>1226</v>
      </c>
      <c r="GE82" s="430" t="s">
        <v>1226</v>
      </c>
      <c r="GF82" s="430">
        <v>0</v>
      </c>
      <c r="GG82" s="430">
        <v>0</v>
      </c>
      <c r="GH82" s="430">
        <v>0</v>
      </c>
      <c r="GI82" s="430" t="s">
        <v>1226</v>
      </c>
      <c r="GJ82" s="430">
        <v>0</v>
      </c>
      <c r="GK82" s="430">
        <v>0</v>
      </c>
      <c r="GL82" s="430">
        <v>0</v>
      </c>
      <c r="GM82" s="430" t="s">
        <v>1226</v>
      </c>
      <c r="GN82" s="430">
        <v>0</v>
      </c>
      <c r="GO82" s="430">
        <v>0</v>
      </c>
      <c r="GP82" s="430">
        <v>0</v>
      </c>
      <c r="GQ82" s="430" t="s">
        <v>1226</v>
      </c>
      <c r="GR82" s="430">
        <v>1</v>
      </c>
      <c r="GS82" s="430">
        <v>1</v>
      </c>
      <c r="GT82" s="430">
        <v>0</v>
      </c>
      <c r="GU82" s="430" t="s">
        <v>1226</v>
      </c>
      <c r="GV82" s="430" t="s">
        <v>1226</v>
      </c>
      <c r="GW82" s="430">
        <v>0</v>
      </c>
      <c r="GX82" s="430" t="s">
        <v>1226</v>
      </c>
      <c r="GY82" s="430">
        <v>0</v>
      </c>
      <c r="GZ82" s="430" t="s">
        <v>13335</v>
      </c>
      <c r="HA82" s="430" t="s">
        <v>13336</v>
      </c>
      <c r="HB82" s="430">
        <v>0</v>
      </c>
      <c r="HC82" s="430">
        <v>0</v>
      </c>
      <c r="HD82" s="430">
        <v>0</v>
      </c>
      <c r="HE82" s="430">
        <v>0</v>
      </c>
      <c r="HF82" s="430">
        <v>0</v>
      </c>
      <c r="HG82" s="430">
        <v>0</v>
      </c>
      <c r="HH82" s="430">
        <v>0</v>
      </c>
      <c r="HI82" s="430">
        <v>0</v>
      </c>
      <c r="HJ82" s="430">
        <v>0</v>
      </c>
      <c r="HK82" s="430">
        <v>0</v>
      </c>
      <c r="HL82" s="430">
        <v>0</v>
      </c>
      <c r="HM82" s="430">
        <v>0</v>
      </c>
      <c r="HN82" s="430">
        <v>1</v>
      </c>
      <c r="HO82" s="430" t="s">
        <v>1226</v>
      </c>
      <c r="HP82" s="430" t="s">
        <v>1226</v>
      </c>
      <c r="HQ82" s="430" t="s">
        <v>1226</v>
      </c>
      <c r="HR82" s="430" t="s">
        <v>1226</v>
      </c>
      <c r="HS82" s="430">
        <v>0</v>
      </c>
      <c r="HT82" s="430">
        <v>0</v>
      </c>
      <c r="HU82" s="430">
        <v>0</v>
      </c>
      <c r="HV82" s="430" t="s">
        <v>1226</v>
      </c>
      <c r="HW82" s="430">
        <v>0</v>
      </c>
      <c r="HX82" s="430">
        <v>0</v>
      </c>
      <c r="HY82" s="430">
        <v>0</v>
      </c>
      <c r="HZ82" s="430" t="s">
        <v>1226</v>
      </c>
      <c r="IA82" s="430" t="s">
        <v>1226</v>
      </c>
      <c r="IB82" s="430">
        <v>0</v>
      </c>
      <c r="IC82" s="430">
        <v>0</v>
      </c>
      <c r="ID82" s="430">
        <v>0</v>
      </c>
      <c r="IE82" s="430" t="s">
        <v>1226</v>
      </c>
      <c r="IF82" s="430" t="s">
        <v>1226</v>
      </c>
      <c r="IG82" s="430">
        <v>0</v>
      </c>
      <c r="IH82" s="430">
        <v>0</v>
      </c>
      <c r="II82" s="430">
        <v>0</v>
      </c>
      <c r="IJ82" s="430">
        <v>0</v>
      </c>
      <c r="IK82" s="430">
        <v>0</v>
      </c>
      <c r="IL82" s="430" t="s">
        <v>1226</v>
      </c>
      <c r="IM82" s="430" t="s">
        <v>1226</v>
      </c>
      <c r="IN82" s="430">
        <v>1</v>
      </c>
      <c r="IO82" s="430" t="s">
        <v>1226</v>
      </c>
      <c r="IP82" s="430">
        <v>1</v>
      </c>
      <c r="IQ82" s="430" t="s">
        <v>1226</v>
      </c>
      <c r="IR82" s="430">
        <v>1</v>
      </c>
      <c r="IS82" s="430" t="s">
        <v>1226</v>
      </c>
      <c r="IT82" s="430">
        <v>1</v>
      </c>
      <c r="IU82" s="430" t="s">
        <v>1226</v>
      </c>
      <c r="IV82" s="430" t="s">
        <v>1226</v>
      </c>
      <c r="IW82" s="430">
        <v>1</v>
      </c>
      <c r="IX82" s="430" t="s">
        <v>1226</v>
      </c>
      <c r="IY82" s="430">
        <v>1</v>
      </c>
      <c r="IZ82" s="430" t="s">
        <v>1226</v>
      </c>
      <c r="JA82" s="430">
        <v>1</v>
      </c>
      <c r="JB82" s="430" t="s">
        <v>1226</v>
      </c>
      <c r="JC82" s="430">
        <v>1</v>
      </c>
      <c r="JD82" s="430" t="s">
        <v>1226</v>
      </c>
      <c r="JE82" s="430" t="s">
        <v>1226</v>
      </c>
      <c r="JF82" s="430" t="s">
        <v>13337</v>
      </c>
      <c r="JG82" s="430" t="s">
        <v>1045</v>
      </c>
      <c r="JH82" s="430" t="s">
        <v>1226</v>
      </c>
      <c r="JI82" s="430" t="s">
        <v>1226</v>
      </c>
      <c r="JJ82" s="430" t="s">
        <v>1226</v>
      </c>
      <c r="JK82" s="430" t="s">
        <v>1136</v>
      </c>
      <c r="JL82" s="430" t="s">
        <v>1226</v>
      </c>
      <c r="JM82" s="430" t="s">
        <v>1226</v>
      </c>
      <c r="JN82" s="430" t="s">
        <v>1226</v>
      </c>
      <c r="JO82" s="430" t="s">
        <v>13338</v>
      </c>
      <c r="JP82" s="443" t="s">
        <v>1226</v>
      </c>
      <c r="JQ82" s="443" t="s">
        <v>1226</v>
      </c>
      <c r="JR82" s="443" t="s">
        <v>1226</v>
      </c>
      <c r="JS82" s="443" t="s">
        <v>1226</v>
      </c>
      <c r="JT82" s="443" t="s">
        <v>1226</v>
      </c>
      <c r="JU82" s="430" t="s">
        <v>1226</v>
      </c>
      <c r="JV82" s="430" t="s">
        <v>1226</v>
      </c>
      <c r="JW82" s="430">
        <v>0.5</v>
      </c>
      <c r="JX82" s="430" t="s">
        <v>1226</v>
      </c>
      <c r="JY82" s="430" t="s">
        <v>1226</v>
      </c>
      <c r="JZ82" s="430">
        <v>0</v>
      </c>
      <c r="KA82" s="430" t="s">
        <v>1226</v>
      </c>
      <c r="KB82" s="430" t="s">
        <v>1226</v>
      </c>
      <c r="KC82" s="430">
        <v>0.5</v>
      </c>
      <c r="KD82" s="430" t="s">
        <v>1226</v>
      </c>
      <c r="KE82" s="430" t="s">
        <v>1226</v>
      </c>
      <c r="KF82" s="430">
        <v>0</v>
      </c>
      <c r="KG82" s="430" t="s">
        <v>1226</v>
      </c>
      <c r="KH82" s="430" t="s">
        <v>1226</v>
      </c>
      <c r="KI82" s="430">
        <v>0</v>
      </c>
      <c r="KJ82" s="430" t="s">
        <v>1226</v>
      </c>
      <c r="KK82" s="430" t="s">
        <v>1226</v>
      </c>
      <c r="KL82" s="430">
        <v>0</v>
      </c>
      <c r="KM82" s="430" t="s">
        <v>1226</v>
      </c>
      <c r="KN82" s="430" t="s">
        <v>1226</v>
      </c>
      <c r="KO82" s="430">
        <v>0</v>
      </c>
      <c r="KP82" s="430" t="s">
        <v>13339</v>
      </c>
      <c r="KQ82" s="430" t="s">
        <v>13340</v>
      </c>
      <c r="KR82" s="430" t="s">
        <v>1226</v>
      </c>
      <c r="KS82" s="430" t="s">
        <v>1226</v>
      </c>
      <c r="KT82" s="430" t="s">
        <v>1226</v>
      </c>
      <c r="KU82" s="430" t="s">
        <v>1226</v>
      </c>
      <c r="KV82" s="430" t="s">
        <v>1226</v>
      </c>
      <c r="KW82" s="430" t="s">
        <v>1226</v>
      </c>
      <c r="KX82" s="430" t="s">
        <v>1226</v>
      </c>
      <c r="KY82" s="430" t="s">
        <v>1226</v>
      </c>
      <c r="KZ82" s="430" t="s">
        <v>1226</v>
      </c>
      <c r="LA82" s="430" t="s">
        <v>1226</v>
      </c>
      <c r="LB82" s="430" t="s">
        <v>1226</v>
      </c>
      <c r="LC82" s="430" t="s">
        <v>1226</v>
      </c>
      <c r="LD82" s="430" t="s">
        <v>1226</v>
      </c>
      <c r="LE82" s="430" t="s">
        <v>1226</v>
      </c>
      <c r="LF82" s="430" t="s">
        <v>13341</v>
      </c>
      <c r="LG82" s="430" t="s">
        <v>13342</v>
      </c>
      <c r="LH82" s="430">
        <v>2021</v>
      </c>
      <c r="LI82" s="430" t="s">
        <v>1226</v>
      </c>
      <c r="LJ82" s="430" t="s">
        <v>1226</v>
      </c>
      <c r="LK82" s="430" t="s">
        <v>1226</v>
      </c>
      <c r="LL82" s="430" t="s">
        <v>1226</v>
      </c>
      <c r="LM82" s="430" t="s">
        <v>1226</v>
      </c>
      <c r="LN82" s="430" t="s">
        <v>1226</v>
      </c>
      <c r="LO82" s="430" t="s">
        <v>1226</v>
      </c>
      <c r="LP82" s="430" t="s">
        <v>1226</v>
      </c>
      <c r="LQ82" s="430" t="s">
        <v>1226</v>
      </c>
      <c r="LR82" s="430" t="s">
        <v>1226</v>
      </c>
      <c r="LS82" s="430" t="s">
        <v>1226</v>
      </c>
      <c r="LT82" s="430" t="s">
        <v>1226</v>
      </c>
      <c r="LU82" s="430" t="s">
        <v>1226</v>
      </c>
      <c r="LV82" s="430" t="s">
        <v>1226</v>
      </c>
      <c r="LW82" s="430" t="s">
        <v>1226</v>
      </c>
      <c r="LX82" s="430" t="s">
        <v>1226</v>
      </c>
      <c r="LY82" s="430" t="s">
        <v>1226</v>
      </c>
      <c r="LZ82" s="430" t="s">
        <v>1226</v>
      </c>
      <c r="MA82" s="430" t="s">
        <v>1226</v>
      </c>
      <c r="MB82" s="430" t="s">
        <v>1226</v>
      </c>
      <c r="MC82" s="430" t="s">
        <v>1226</v>
      </c>
      <c r="MD82" s="430" t="s">
        <v>1226</v>
      </c>
      <c r="ME82" s="430" t="s">
        <v>1226</v>
      </c>
      <c r="MF82" s="430" t="s">
        <v>1226</v>
      </c>
      <c r="MG82" s="430" t="s">
        <v>1226</v>
      </c>
      <c r="MH82" s="430" t="s">
        <v>1226</v>
      </c>
      <c r="MI82" s="430" t="s">
        <v>1226</v>
      </c>
      <c r="MJ82" s="430" t="s">
        <v>1226</v>
      </c>
      <c r="MK82" s="430" t="s">
        <v>1226</v>
      </c>
      <c r="ML82" s="430" t="s">
        <v>1226</v>
      </c>
      <c r="MM82" s="430" t="s">
        <v>1226</v>
      </c>
      <c r="MN82" s="430" t="s">
        <v>1226</v>
      </c>
      <c r="MO82" s="430" t="s">
        <v>1226</v>
      </c>
      <c r="MP82" s="430" t="s">
        <v>1226</v>
      </c>
      <c r="MQ82" s="430" t="s">
        <v>1226</v>
      </c>
      <c r="MR82" s="430" t="s">
        <v>1226</v>
      </c>
      <c r="MS82" s="430" t="s">
        <v>1226</v>
      </c>
      <c r="MT82" s="430" t="s">
        <v>1226</v>
      </c>
      <c r="MU82" s="430" t="s">
        <v>1226</v>
      </c>
      <c r="MV82" s="430" t="s">
        <v>1226</v>
      </c>
      <c r="MW82" s="430" t="s">
        <v>1226</v>
      </c>
      <c r="MX82" s="430" t="s">
        <v>1226</v>
      </c>
      <c r="MY82" s="430" t="s">
        <v>1226</v>
      </c>
      <c r="MZ82" s="430" t="s">
        <v>1226</v>
      </c>
      <c r="NA82" s="430" t="s">
        <v>1226</v>
      </c>
      <c r="NB82" s="430" t="s">
        <v>1226</v>
      </c>
      <c r="NC82" s="430" t="s">
        <v>1226</v>
      </c>
      <c r="ND82" s="430" t="s">
        <v>1226</v>
      </c>
      <c r="NE82" s="430" t="s">
        <v>1226</v>
      </c>
      <c r="NF82" s="430" t="s">
        <v>1226</v>
      </c>
      <c r="NG82" s="430" t="s">
        <v>1226</v>
      </c>
      <c r="NH82" s="430" t="s">
        <v>1226</v>
      </c>
      <c r="NI82" s="430" t="s">
        <v>1226</v>
      </c>
      <c r="NJ82" s="430" t="s">
        <v>1226</v>
      </c>
      <c r="NK82" s="430" t="s">
        <v>1226</v>
      </c>
      <c r="NL82" s="430" t="s">
        <v>1226</v>
      </c>
      <c r="NM82" s="430" t="s">
        <v>1226</v>
      </c>
      <c r="NN82" s="430" t="s">
        <v>1226</v>
      </c>
      <c r="NO82" s="430" t="s">
        <v>1226</v>
      </c>
      <c r="NP82" s="430" t="s">
        <v>1226</v>
      </c>
      <c r="NQ82" s="430" t="s">
        <v>1226</v>
      </c>
      <c r="NR82" s="430" t="s">
        <v>1226</v>
      </c>
      <c r="NS82" s="430" t="s">
        <v>1226</v>
      </c>
      <c r="NT82" s="430" t="s">
        <v>1226</v>
      </c>
      <c r="NU82" s="430" t="s">
        <v>1226</v>
      </c>
      <c r="NV82" s="430" t="s">
        <v>1226</v>
      </c>
      <c r="NW82" s="430" t="s">
        <v>1226</v>
      </c>
      <c r="NX82" s="430" t="s">
        <v>1226</v>
      </c>
      <c r="NY82" s="430" t="s">
        <v>1226</v>
      </c>
      <c r="NZ82" s="430" t="s">
        <v>1226</v>
      </c>
      <c r="OA82" s="430" t="s">
        <v>1226</v>
      </c>
      <c r="OB82" s="430" t="s">
        <v>1226</v>
      </c>
      <c r="OC82" s="430" t="s">
        <v>1226</v>
      </c>
      <c r="OD82" s="430" t="s">
        <v>1226</v>
      </c>
      <c r="OE82" s="430" t="s">
        <v>1226</v>
      </c>
      <c r="OF82" s="430" t="s">
        <v>1226</v>
      </c>
      <c r="OG82" s="430" t="s">
        <v>1226</v>
      </c>
      <c r="OH82" s="430" t="s">
        <v>1226</v>
      </c>
      <c r="OI82" s="430" t="s">
        <v>1226</v>
      </c>
      <c r="OJ82" s="430" t="s">
        <v>1226</v>
      </c>
      <c r="OK82" s="430" t="s">
        <v>1226</v>
      </c>
      <c r="OL82" s="430" t="s">
        <v>1226</v>
      </c>
      <c r="OM82" s="430" t="s">
        <v>1226</v>
      </c>
      <c r="ON82" s="430" t="s">
        <v>1226</v>
      </c>
      <c r="OO82" s="430" t="s">
        <v>1226</v>
      </c>
      <c r="OP82" s="430" t="s">
        <v>1226</v>
      </c>
      <c r="OQ82" s="430" t="s">
        <v>1226</v>
      </c>
      <c r="OR82" s="430" t="s">
        <v>1226</v>
      </c>
      <c r="OS82" s="430" t="s">
        <v>1226</v>
      </c>
      <c r="OT82" s="430" t="s">
        <v>1226</v>
      </c>
      <c r="OU82" s="430" t="s">
        <v>1226</v>
      </c>
      <c r="OV82" s="430" t="s">
        <v>1226</v>
      </c>
      <c r="OW82" s="430" t="s">
        <v>1226</v>
      </c>
      <c r="OX82" s="430" t="s">
        <v>1226</v>
      </c>
      <c r="OY82" s="430" t="s">
        <v>1226</v>
      </c>
      <c r="OZ82" s="430" t="s">
        <v>1226</v>
      </c>
      <c r="PA82" s="430" t="s">
        <v>1226</v>
      </c>
      <c r="PB82" s="430" t="s">
        <v>1226</v>
      </c>
      <c r="PC82" s="430" t="s">
        <v>1226</v>
      </c>
      <c r="PD82" s="430" t="s">
        <v>1226</v>
      </c>
      <c r="PE82" s="430" t="s">
        <v>1226</v>
      </c>
      <c r="PF82" s="430" t="s">
        <v>1226</v>
      </c>
      <c r="PG82" s="430" t="s">
        <v>1226</v>
      </c>
      <c r="PH82" s="430" t="s">
        <v>1226</v>
      </c>
      <c r="PI82" s="430" t="s">
        <v>1226</v>
      </c>
      <c r="PJ82" s="430" t="s">
        <v>1226</v>
      </c>
      <c r="PK82" s="430" t="s">
        <v>1226</v>
      </c>
      <c r="PL82" s="430" t="s">
        <v>1226</v>
      </c>
      <c r="PM82" s="430" t="s">
        <v>1226</v>
      </c>
      <c r="PN82" s="430" t="s">
        <v>1226</v>
      </c>
      <c r="PO82" s="430" t="s">
        <v>1226</v>
      </c>
      <c r="PP82" s="430" t="s">
        <v>1226</v>
      </c>
      <c r="PQ82" s="430" t="s">
        <v>1226</v>
      </c>
      <c r="PR82" s="430" t="s">
        <v>1226</v>
      </c>
      <c r="PS82" s="430" t="s">
        <v>1226</v>
      </c>
      <c r="PT82" s="430" t="s">
        <v>1226</v>
      </c>
      <c r="PU82" s="430" t="s">
        <v>1226</v>
      </c>
      <c r="PV82" s="430" t="s">
        <v>1226</v>
      </c>
      <c r="PW82" s="430" t="s">
        <v>1226</v>
      </c>
      <c r="PX82" s="430" t="s">
        <v>1226</v>
      </c>
      <c r="PY82" s="430" t="s">
        <v>1226</v>
      </c>
      <c r="PZ82" s="430" t="s">
        <v>1226</v>
      </c>
      <c r="QA82" s="430" t="s">
        <v>1226</v>
      </c>
      <c r="QB82" s="430" t="s">
        <v>1226</v>
      </c>
      <c r="QC82" s="430" t="s">
        <v>1226</v>
      </c>
      <c r="QD82" s="430" t="s">
        <v>1226</v>
      </c>
      <c r="QE82" s="430" t="s">
        <v>1226</v>
      </c>
      <c r="QF82" s="430" t="s">
        <v>1226</v>
      </c>
      <c r="QG82" s="430" t="s">
        <v>1226</v>
      </c>
      <c r="QH82" s="430" t="s">
        <v>1226</v>
      </c>
      <c r="QI82" s="430" t="s">
        <v>1226</v>
      </c>
      <c r="QJ82" s="430" t="s">
        <v>1226</v>
      </c>
      <c r="QK82" s="430" t="s">
        <v>1226</v>
      </c>
      <c r="QL82" s="430" t="s">
        <v>1226</v>
      </c>
      <c r="QM82" s="430" t="s">
        <v>1226</v>
      </c>
      <c r="QN82" s="430" t="s">
        <v>1226</v>
      </c>
      <c r="QO82" s="430" t="s">
        <v>1226</v>
      </c>
      <c r="QP82" s="430" t="s">
        <v>1226</v>
      </c>
      <c r="QQ82" s="430" t="s">
        <v>1226</v>
      </c>
      <c r="QR82" s="430" t="s">
        <v>1226</v>
      </c>
      <c r="QS82" s="430" t="s">
        <v>13343</v>
      </c>
      <c r="QT82" s="443" t="s">
        <v>1226</v>
      </c>
      <c r="QU82" s="443" t="s">
        <v>1226</v>
      </c>
      <c r="QV82" s="443" t="s">
        <v>1226</v>
      </c>
      <c r="QW82" s="443" t="s">
        <v>1226</v>
      </c>
      <c r="QX82" s="443" t="s">
        <v>1226</v>
      </c>
      <c r="QY82" s="443" t="s">
        <v>1226</v>
      </c>
      <c r="QZ82" s="443" t="s">
        <v>1226</v>
      </c>
      <c r="RA82" s="443" t="s">
        <v>1226</v>
      </c>
      <c r="RB82" s="443" t="s">
        <v>1226</v>
      </c>
      <c r="RC82" s="443" t="s">
        <v>1226</v>
      </c>
      <c r="RD82" s="443" t="s">
        <v>1226</v>
      </c>
      <c r="RE82" s="443" t="s">
        <v>1226</v>
      </c>
      <c r="RF82" s="443" t="s">
        <v>1226</v>
      </c>
      <c r="RG82" s="443" t="s">
        <v>1226</v>
      </c>
      <c r="RH82" s="443" t="s">
        <v>1226</v>
      </c>
      <c r="RI82" s="443" t="s">
        <v>1226</v>
      </c>
      <c r="RJ82" s="443" t="s">
        <v>1226</v>
      </c>
      <c r="RK82" s="443" t="s">
        <v>1226</v>
      </c>
      <c r="RL82" s="443" t="s">
        <v>1226</v>
      </c>
      <c r="RM82" s="443" t="s">
        <v>1226</v>
      </c>
      <c r="RN82" s="443" t="s">
        <v>1226</v>
      </c>
      <c r="RO82" s="443" t="s">
        <v>1226</v>
      </c>
    </row>
    <row r="83" spans="1:483" x14ac:dyDescent="0.2">
      <c r="A83" s="430" t="s">
        <v>1491</v>
      </c>
      <c r="B83" s="430" t="s">
        <v>1254</v>
      </c>
      <c r="C83" s="430" t="s">
        <v>1055</v>
      </c>
      <c r="D83" s="430" t="s">
        <v>1056</v>
      </c>
      <c r="E83" s="430" t="s">
        <v>1057</v>
      </c>
      <c r="F83" s="443">
        <v>0.62785899999999994</v>
      </c>
      <c r="G83" s="444">
        <v>5809.1709617828501</v>
      </c>
      <c r="H83" s="430">
        <v>0.75</v>
      </c>
      <c r="I83" s="430">
        <v>0</v>
      </c>
      <c r="J83" s="430">
        <v>0.75</v>
      </c>
      <c r="K83" s="430">
        <v>0.75</v>
      </c>
      <c r="L83" s="430">
        <v>0.75</v>
      </c>
      <c r="M83" s="430">
        <v>0.75</v>
      </c>
      <c r="N83" s="430">
        <v>0.75</v>
      </c>
      <c r="O83" s="430" t="s">
        <v>13479</v>
      </c>
      <c r="P83" s="430" t="s">
        <v>13480</v>
      </c>
      <c r="Q83" s="430" t="s">
        <v>13481</v>
      </c>
      <c r="R83" s="430">
        <v>995</v>
      </c>
      <c r="S83" s="430" t="s">
        <v>1226</v>
      </c>
      <c r="T83" s="430" t="s">
        <v>1226</v>
      </c>
      <c r="U83" s="430" t="s">
        <v>1226</v>
      </c>
      <c r="V83" s="430" t="s">
        <v>1226</v>
      </c>
      <c r="W83" s="451" t="s">
        <v>1226</v>
      </c>
      <c r="X83" s="451" t="s">
        <v>1226</v>
      </c>
      <c r="Y83" s="451" t="s">
        <v>1226</v>
      </c>
      <c r="Z83" s="430" t="s">
        <v>13482</v>
      </c>
      <c r="AA83" s="430" t="s">
        <v>13483</v>
      </c>
      <c r="AB83" s="430" t="s">
        <v>13483</v>
      </c>
      <c r="AC83" s="430" t="s">
        <v>1226</v>
      </c>
      <c r="AD83" s="430" t="s">
        <v>1226</v>
      </c>
      <c r="AE83" s="430" t="s">
        <v>1226</v>
      </c>
      <c r="AF83" s="430" t="s">
        <v>1226</v>
      </c>
      <c r="AG83" s="451" t="s">
        <v>1226</v>
      </c>
      <c r="AH83" s="451" t="s">
        <v>1226</v>
      </c>
      <c r="AI83" s="451" t="s">
        <v>1226</v>
      </c>
      <c r="AJ83" s="430" t="s">
        <v>13484</v>
      </c>
      <c r="AK83" s="430" t="s">
        <v>13485</v>
      </c>
      <c r="AL83" s="430" t="s">
        <v>1226</v>
      </c>
      <c r="AM83" s="430" t="s">
        <v>1226</v>
      </c>
      <c r="AN83" s="430" t="s">
        <v>1226</v>
      </c>
      <c r="AO83" s="430" t="s">
        <v>1226</v>
      </c>
      <c r="AP83" s="430" t="s">
        <v>1226</v>
      </c>
      <c r="AQ83" s="451" t="s">
        <v>1226</v>
      </c>
      <c r="AR83" s="451" t="s">
        <v>1226</v>
      </c>
      <c r="AS83" s="451" t="s">
        <v>1226</v>
      </c>
      <c r="AT83" s="430" t="s">
        <v>13486</v>
      </c>
      <c r="AU83" s="430" t="s">
        <v>13487</v>
      </c>
      <c r="AV83" s="430" t="s">
        <v>1226</v>
      </c>
      <c r="AW83" s="430" t="s">
        <v>1226</v>
      </c>
      <c r="AX83" s="430" t="s">
        <v>1226</v>
      </c>
      <c r="AY83" s="430" t="s">
        <v>1226</v>
      </c>
      <c r="AZ83" s="430" t="s">
        <v>1226</v>
      </c>
      <c r="BA83" s="451" t="s">
        <v>1226</v>
      </c>
      <c r="BB83" s="451" t="s">
        <v>1226</v>
      </c>
      <c r="BC83" s="451" t="s">
        <v>1226</v>
      </c>
      <c r="BD83" s="430" t="s">
        <v>13488</v>
      </c>
      <c r="BE83" s="430" t="s">
        <v>13489</v>
      </c>
      <c r="BF83" s="430" t="s">
        <v>1226</v>
      </c>
      <c r="BG83" s="430" t="s">
        <v>1226</v>
      </c>
      <c r="BH83" s="430" t="s">
        <v>1226</v>
      </c>
      <c r="BI83" s="430" t="s">
        <v>1226</v>
      </c>
      <c r="BJ83" s="430" t="s">
        <v>1226</v>
      </c>
      <c r="BK83" s="451" t="s">
        <v>1226</v>
      </c>
      <c r="BL83" s="451" t="s">
        <v>1226</v>
      </c>
      <c r="BM83" s="451" t="s">
        <v>1226</v>
      </c>
      <c r="BN83" s="430" t="s">
        <v>13490</v>
      </c>
      <c r="BO83" s="430" t="s">
        <v>13491</v>
      </c>
      <c r="BP83" s="430" t="s">
        <v>1226</v>
      </c>
      <c r="BQ83" s="430" t="s">
        <v>1226</v>
      </c>
      <c r="BR83" s="430" t="s">
        <v>1226</v>
      </c>
      <c r="BS83" s="430" t="s">
        <v>1226</v>
      </c>
      <c r="BT83" s="430" t="s">
        <v>1226</v>
      </c>
      <c r="BU83" s="451" t="s">
        <v>1226</v>
      </c>
      <c r="BV83" s="451" t="s">
        <v>1226</v>
      </c>
      <c r="BW83" s="451" t="s">
        <v>1226</v>
      </c>
      <c r="BX83" s="430" t="s">
        <v>53</v>
      </c>
      <c r="BY83" s="430" t="s">
        <v>1494</v>
      </c>
      <c r="BZ83" s="430" t="s">
        <v>1226</v>
      </c>
      <c r="CA83" s="430" t="s">
        <v>1226</v>
      </c>
      <c r="CB83" s="430" t="s">
        <v>1226</v>
      </c>
      <c r="CC83" s="430" t="s">
        <v>1226</v>
      </c>
      <c r="CD83" s="430" t="s">
        <v>1226</v>
      </c>
      <c r="CE83" s="451" t="s">
        <v>1226</v>
      </c>
      <c r="CF83" s="451" t="s">
        <v>1226</v>
      </c>
      <c r="CG83" s="451" t="s">
        <v>1226</v>
      </c>
      <c r="CH83" s="430" t="s">
        <v>1226</v>
      </c>
      <c r="CI83" s="430" t="s">
        <v>1226</v>
      </c>
      <c r="CJ83" s="430" t="s">
        <v>1226</v>
      </c>
      <c r="CK83" s="430" t="s">
        <v>1226</v>
      </c>
      <c r="CL83" s="430" t="s">
        <v>1226</v>
      </c>
      <c r="CM83" s="430" t="s">
        <v>1226</v>
      </c>
      <c r="CN83" s="430" t="s">
        <v>1226</v>
      </c>
      <c r="CO83" s="451" t="s">
        <v>1226</v>
      </c>
      <c r="CP83" s="451" t="s">
        <v>1226</v>
      </c>
      <c r="CQ83" s="451" t="s">
        <v>1226</v>
      </c>
      <c r="CR83" s="430" t="s">
        <v>1226</v>
      </c>
      <c r="CS83" s="430" t="s">
        <v>1226</v>
      </c>
      <c r="CT83" s="430" t="s">
        <v>1226</v>
      </c>
      <c r="CU83" s="430" t="s">
        <v>1226</v>
      </c>
      <c r="CV83" s="430" t="s">
        <v>1226</v>
      </c>
      <c r="CW83" s="430" t="s">
        <v>1226</v>
      </c>
      <c r="CX83" s="430" t="s">
        <v>1226</v>
      </c>
      <c r="CY83" s="451" t="s">
        <v>1226</v>
      </c>
      <c r="CZ83" s="451" t="s">
        <v>1226</v>
      </c>
      <c r="DA83" s="451" t="s">
        <v>1226</v>
      </c>
      <c r="DB83" s="430" t="s">
        <v>1226</v>
      </c>
      <c r="DC83" s="430" t="s">
        <v>1226</v>
      </c>
      <c r="DD83" s="430" t="s">
        <v>1226</v>
      </c>
      <c r="DE83" s="430" t="s">
        <v>1226</v>
      </c>
      <c r="DF83" s="430" t="s">
        <v>1226</v>
      </c>
      <c r="DG83" s="430" t="s">
        <v>1226</v>
      </c>
      <c r="DH83" s="430" t="s">
        <v>1226</v>
      </c>
      <c r="DI83" s="451" t="s">
        <v>1226</v>
      </c>
      <c r="DJ83" s="451" t="s">
        <v>1226</v>
      </c>
      <c r="DK83" s="451" t="s">
        <v>1226</v>
      </c>
      <c r="DL83" s="430" t="s">
        <v>1226</v>
      </c>
      <c r="DM83" s="430" t="s">
        <v>1226</v>
      </c>
      <c r="DN83" s="430" t="s">
        <v>1226</v>
      </c>
      <c r="DO83" s="430" t="s">
        <v>1226</v>
      </c>
      <c r="DP83" s="430" t="s">
        <v>1226</v>
      </c>
      <c r="DQ83" s="430" t="s">
        <v>1226</v>
      </c>
      <c r="DR83" s="430" t="s">
        <v>1226</v>
      </c>
      <c r="DS83" s="451" t="s">
        <v>1226</v>
      </c>
      <c r="DT83" s="451" t="s">
        <v>1226</v>
      </c>
      <c r="DU83" s="451" t="s">
        <v>1226</v>
      </c>
      <c r="DV83" s="430" t="s">
        <v>1226</v>
      </c>
      <c r="DW83" s="430" t="s">
        <v>1226</v>
      </c>
      <c r="DX83" s="430" t="s">
        <v>1226</v>
      </c>
      <c r="DY83" s="430" t="s">
        <v>1226</v>
      </c>
      <c r="DZ83" s="430" t="s">
        <v>1226</v>
      </c>
      <c r="EA83" s="430" t="s">
        <v>1226</v>
      </c>
      <c r="EB83" s="430" t="s">
        <v>1226</v>
      </c>
      <c r="EC83" s="451" t="s">
        <v>1226</v>
      </c>
      <c r="ED83" s="451" t="s">
        <v>1226</v>
      </c>
      <c r="EE83" s="451" t="s">
        <v>1226</v>
      </c>
      <c r="EF83" s="430" t="s">
        <v>1226</v>
      </c>
      <c r="EG83" s="430" t="s">
        <v>1226</v>
      </c>
      <c r="EH83" s="430" t="s">
        <v>1226</v>
      </c>
      <c r="EI83" s="430" t="s">
        <v>1226</v>
      </c>
      <c r="EJ83" s="430" t="s">
        <v>1226</v>
      </c>
      <c r="EK83" s="430" t="s">
        <v>1226</v>
      </c>
      <c r="EL83" s="430" t="s">
        <v>1226</v>
      </c>
      <c r="EM83" s="451" t="s">
        <v>1226</v>
      </c>
      <c r="EN83" s="451" t="s">
        <v>1226</v>
      </c>
      <c r="EO83" s="451" t="s">
        <v>1226</v>
      </c>
      <c r="EP83" s="430" t="s">
        <v>1226</v>
      </c>
      <c r="EQ83" s="430" t="s">
        <v>1226</v>
      </c>
      <c r="ER83" s="430" t="s">
        <v>1226</v>
      </c>
      <c r="ES83" s="430" t="s">
        <v>1226</v>
      </c>
      <c r="ET83" s="430" t="s">
        <v>1226</v>
      </c>
      <c r="EU83" s="430" t="s">
        <v>1226</v>
      </c>
      <c r="EV83" s="430" t="s">
        <v>1226</v>
      </c>
      <c r="EW83" s="451" t="s">
        <v>1226</v>
      </c>
      <c r="EX83" s="451" t="s">
        <v>1226</v>
      </c>
      <c r="EY83" s="451" t="s">
        <v>1226</v>
      </c>
      <c r="EZ83" s="430" t="s">
        <v>13492</v>
      </c>
      <c r="FA83" s="430" t="s">
        <v>13493</v>
      </c>
      <c r="FB83" s="430" t="s">
        <v>1226</v>
      </c>
      <c r="FC83" s="430" t="s">
        <v>1226</v>
      </c>
      <c r="FD83" s="430" t="s">
        <v>1226</v>
      </c>
      <c r="FE83" s="430" t="s">
        <v>1226</v>
      </c>
      <c r="FF83" s="430" t="s">
        <v>1226</v>
      </c>
      <c r="FG83" s="430" t="s">
        <v>1226</v>
      </c>
      <c r="FH83" s="430" t="s">
        <v>1226</v>
      </c>
      <c r="FI83" s="430" t="s">
        <v>13494</v>
      </c>
      <c r="FJ83" s="430" t="s">
        <v>1495</v>
      </c>
      <c r="FK83" s="430" t="s">
        <v>1226</v>
      </c>
      <c r="FL83" s="430" t="s">
        <v>13495</v>
      </c>
      <c r="FM83" s="430" t="s">
        <v>1226</v>
      </c>
      <c r="FN83" s="443">
        <v>6.4421574495206197</v>
      </c>
      <c r="FO83" s="443">
        <v>1.5362544631333195</v>
      </c>
      <c r="FP83" s="443" t="s">
        <v>1226</v>
      </c>
      <c r="FQ83" s="443" t="s">
        <v>1226</v>
      </c>
      <c r="FR83" s="443" t="s">
        <v>1226</v>
      </c>
      <c r="FS83" s="443" t="s">
        <v>1226</v>
      </c>
      <c r="FT83" s="443">
        <v>6.4421574495206197</v>
      </c>
      <c r="FU83" s="430">
        <v>0.33</v>
      </c>
      <c r="FV83" s="430">
        <v>1</v>
      </c>
      <c r="FW83" s="430">
        <v>0.33</v>
      </c>
      <c r="FX83" s="430">
        <v>1</v>
      </c>
      <c r="FY83" s="430">
        <v>0.33</v>
      </c>
      <c r="FZ83" s="430">
        <v>1</v>
      </c>
      <c r="GA83" s="430">
        <v>0</v>
      </c>
      <c r="GB83" s="430">
        <v>1</v>
      </c>
      <c r="GC83" s="430" t="s">
        <v>13496</v>
      </c>
      <c r="GD83" s="430" t="s">
        <v>13497</v>
      </c>
      <c r="GE83" s="430">
        <v>1</v>
      </c>
      <c r="GF83" s="430" t="s">
        <v>1226</v>
      </c>
      <c r="GG83" s="430" t="s">
        <v>1226</v>
      </c>
      <c r="GH83" s="430" t="s">
        <v>1226</v>
      </c>
      <c r="GI83" s="430" t="s">
        <v>1226</v>
      </c>
      <c r="GJ83" s="430">
        <v>0.5</v>
      </c>
      <c r="GK83" s="430">
        <v>0.5</v>
      </c>
      <c r="GL83" s="430">
        <v>0</v>
      </c>
      <c r="GM83" s="430" t="s">
        <v>1226</v>
      </c>
      <c r="GN83" s="430">
        <v>0.5</v>
      </c>
      <c r="GO83" s="430" t="s">
        <v>1226</v>
      </c>
      <c r="GP83" s="430" t="s">
        <v>1226</v>
      </c>
      <c r="GQ83" s="430" t="s">
        <v>1226</v>
      </c>
      <c r="GR83" s="430">
        <v>0.5</v>
      </c>
      <c r="GS83" s="430">
        <v>0.5</v>
      </c>
      <c r="GT83" s="430">
        <v>0.5</v>
      </c>
      <c r="GU83" s="430" t="s">
        <v>1226</v>
      </c>
      <c r="GV83" s="430">
        <v>1</v>
      </c>
      <c r="GW83" s="430" t="s">
        <v>1226</v>
      </c>
      <c r="GX83" s="430" t="s">
        <v>1226</v>
      </c>
      <c r="GY83" s="430" t="s">
        <v>1226</v>
      </c>
      <c r="GZ83" s="430" t="s">
        <v>13498</v>
      </c>
      <c r="HA83" s="430" t="s">
        <v>13499</v>
      </c>
      <c r="HB83" s="430">
        <v>0.5</v>
      </c>
      <c r="HC83" s="430">
        <v>0.5</v>
      </c>
      <c r="HD83" s="430">
        <v>0</v>
      </c>
      <c r="HE83" s="430">
        <v>0</v>
      </c>
      <c r="HF83" s="430">
        <v>0</v>
      </c>
      <c r="HG83" s="430">
        <v>0</v>
      </c>
      <c r="HH83" s="430">
        <v>0.5</v>
      </c>
      <c r="HI83" s="430">
        <v>0.5</v>
      </c>
      <c r="HJ83" s="430">
        <v>0</v>
      </c>
      <c r="HK83" s="430">
        <v>0</v>
      </c>
      <c r="HL83" s="430">
        <v>0</v>
      </c>
      <c r="HM83" s="430">
        <v>0</v>
      </c>
      <c r="HN83" s="430">
        <v>1</v>
      </c>
      <c r="HO83" s="430" t="s">
        <v>1226</v>
      </c>
      <c r="HP83" s="430" t="s">
        <v>1226</v>
      </c>
      <c r="HQ83" s="430" t="s">
        <v>1226</v>
      </c>
      <c r="HR83" s="430">
        <v>1</v>
      </c>
      <c r="HS83" s="430" t="s">
        <v>1226</v>
      </c>
      <c r="HT83" s="430" t="s">
        <v>1226</v>
      </c>
      <c r="HU83" s="430" t="s">
        <v>1226</v>
      </c>
      <c r="HV83" s="430">
        <v>1</v>
      </c>
      <c r="HW83" s="430" t="s">
        <v>1226</v>
      </c>
      <c r="HX83" s="430" t="s">
        <v>1226</v>
      </c>
      <c r="HY83" s="430" t="s">
        <v>1226</v>
      </c>
      <c r="HZ83" s="430" t="s">
        <v>1226</v>
      </c>
      <c r="IA83" s="430" t="s">
        <v>1226</v>
      </c>
      <c r="IB83" s="430" t="s">
        <v>1226</v>
      </c>
      <c r="IC83" s="430" t="s">
        <v>1226</v>
      </c>
      <c r="ID83" s="430" t="s">
        <v>1226</v>
      </c>
      <c r="IE83" s="430" t="s">
        <v>13500</v>
      </c>
      <c r="IF83" s="430" t="s">
        <v>1226</v>
      </c>
      <c r="IG83" s="430">
        <v>0</v>
      </c>
      <c r="IH83" s="430">
        <v>0</v>
      </c>
      <c r="II83" s="430">
        <v>0</v>
      </c>
      <c r="IJ83" s="430">
        <v>0</v>
      </c>
      <c r="IK83" s="430">
        <v>0</v>
      </c>
      <c r="IL83" s="430" t="s">
        <v>13501</v>
      </c>
      <c r="IM83" s="430" t="s">
        <v>13502</v>
      </c>
      <c r="IN83" s="430">
        <v>1</v>
      </c>
      <c r="IO83" s="430" t="s">
        <v>1226</v>
      </c>
      <c r="IP83" s="430">
        <v>0.5</v>
      </c>
      <c r="IQ83" s="430" t="s">
        <v>1226</v>
      </c>
      <c r="IR83" s="430">
        <v>1</v>
      </c>
      <c r="IS83" s="430" t="s">
        <v>1226</v>
      </c>
      <c r="IT83" s="430">
        <v>1</v>
      </c>
      <c r="IU83" s="430" t="s">
        <v>1226</v>
      </c>
      <c r="IV83" s="430" t="s">
        <v>13503</v>
      </c>
      <c r="IW83" s="430">
        <v>1</v>
      </c>
      <c r="IX83" s="430" t="s">
        <v>1226</v>
      </c>
      <c r="IY83" s="430">
        <v>0.5</v>
      </c>
      <c r="IZ83" s="430" t="s">
        <v>1226</v>
      </c>
      <c r="JA83" s="430">
        <v>1</v>
      </c>
      <c r="JB83" s="430" t="s">
        <v>1226</v>
      </c>
      <c r="JC83" s="430">
        <v>1</v>
      </c>
      <c r="JD83" s="430" t="s">
        <v>1226</v>
      </c>
      <c r="JE83" s="430" t="s">
        <v>13504</v>
      </c>
      <c r="JF83" s="430">
        <v>2020</v>
      </c>
      <c r="JG83" s="430" t="s">
        <v>1495</v>
      </c>
      <c r="JH83" s="430" t="s">
        <v>13505</v>
      </c>
      <c r="JI83" s="430" t="s">
        <v>13506</v>
      </c>
      <c r="JJ83" s="430" t="s">
        <v>1226</v>
      </c>
      <c r="JK83" s="430" t="s">
        <v>13507</v>
      </c>
      <c r="JL83" s="430" t="s">
        <v>1226</v>
      </c>
      <c r="JM83" s="430">
        <v>0</v>
      </c>
      <c r="JN83" s="430">
        <v>0</v>
      </c>
      <c r="JO83" s="430" t="s">
        <v>13508</v>
      </c>
      <c r="JP83" s="443">
        <v>21.987435750999431</v>
      </c>
      <c r="JQ83" s="443">
        <v>9.3089663049685907</v>
      </c>
      <c r="JR83" s="443" t="s">
        <v>1226</v>
      </c>
      <c r="JS83" s="443">
        <v>12.67846944603084</v>
      </c>
      <c r="JT83" s="443" t="s">
        <v>1226</v>
      </c>
      <c r="JU83" s="430" t="s">
        <v>1226</v>
      </c>
      <c r="JV83" s="430" t="s">
        <v>1226</v>
      </c>
      <c r="JW83" s="430">
        <v>0</v>
      </c>
      <c r="JX83" s="430" t="s">
        <v>1226</v>
      </c>
      <c r="JY83" s="430" t="s">
        <v>1226</v>
      </c>
      <c r="JZ83" s="430">
        <v>0</v>
      </c>
      <c r="KA83" s="430" t="s">
        <v>1226</v>
      </c>
      <c r="KB83" s="430" t="s">
        <v>1226</v>
      </c>
      <c r="KC83" s="430">
        <v>0</v>
      </c>
      <c r="KD83" s="430" t="s">
        <v>1226</v>
      </c>
      <c r="KE83" s="430" t="s">
        <v>1226</v>
      </c>
      <c r="KF83" s="430">
        <v>0</v>
      </c>
      <c r="KG83" s="430" t="s">
        <v>1226</v>
      </c>
      <c r="KH83" s="430" t="s">
        <v>1226</v>
      </c>
      <c r="KI83" s="430">
        <v>0</v>
      </c>
      <c r="KJ83" s="430" t="s">
        <v>1226</v>
      </c>
      <c r="KK83" s="430" t="s">
        <v>1226</v>
      </c>
      <c r="KL83" s="430">
        <v>0</v>
      </c>
      <c r="KM83" s="430" t="s">
        <v>1226</v>
      </c>
      <c r="KN83" s="430" t="s">
        <v>1226</v>
      </c>
      <c r="KO83" s="430">
        <v>0</v>
      </c>
      <c r="KP83" s="430" t="s">
        <v>13509</v>
      </c>
      <c r="KQ83" s="430" t="s">
        <v>13510</v>
      </c>
      <c r="KR83" s="430" t="s">
        <v>1226</v>
      </c>
      <c r="KS83" s="430" t="s">
        <v>1226</v>
      </c>
      <c r="KT83" s="430" t="s">
        <v>1226</v>
      </c>
      <c r="KU83" s="430" t="s">
        <v>1226</v>
      </c>
      <c r="KV83" s="430" t="s">
        <v>1226</v>
      </c>
      <c r="KW83" s="430" t="s">
        <v>1226</v>
      </c>
      <c r="KX83" s="430" t="s">
        <v>1226</v>
      </c>
      <c r="KY83" s="430" t="s">
        <v>1226</v>
      </c>
      <c r="KZ83" s="430" t="s">
        <v>1226</v>
      </c>
      <c r="LA83" s="430" t="s">
        <v>1226</v>
      </c>
      <c r="LB83" s="430" t="s">
        <v>1226</v>
      </c>
      <c r="LC83" s="430" t="s">
        <v>1226</v>
      </c>
      <c r="LD83" s="430" t="s">
        <v>1226</v>
      </c>
      <c r="LE83" s="430" t="s">
        <v>1226</v>
      </c>
      <c r="LF83" s="430" t="s">
        <v>1254</v>
      </c>
      <c r="LG83" s="430" t="s">
        <v>1495</v>
      </c>
      <c r="LH83" s="430">
        <v>2020</v>
      </c>
      <c r="LI83" s="430" t="s">
        <v>1496</v>
      </c>
      <c r="LJ83" s="430" t="s">
        <v>13511</v>
      </c>
      <c r="LK83" s="430" t="s">
        <v>1226</v>
      </c>
      <c r="LL83" s="430" t="s">
        <v>1226</v>
      </c>
      <c r="LM83" s="430" t="s">
        <v>1226</v>
      </c>
      <c r="LN83" s="430" t="s">
        <v>1226</v>
      </c>
      <c r="LO83" s="430" t="s">
        <v>1226</v>
      </c>
      <c r="LP83" s="430" t="s">
        <v>1226</v>
      </c>
      <c r="LQ83" s="430" t="s">
        <v>1226</v>
      </c>
      <c r="LR83" s="430" t="s">
        <v>1226</v>
      </c>
      <c r="LS83" s="430" t="s">
        <v>1226</v>
      </c>
      <c r="LT83" s="430" t="s">
        <v>1226</v>
      </c>
      <c r="LU83" s="430" t="s">
        <v>1226</v>
      </c>
      <c r="LV83" s="430" t="s">
        <v>1226</v>
      </c>
      <c r="LW83" s="430" t="s">
        <v>1226</v>
      </c>
      <c r="LX83" s="430" t="s">
        <v>1226</v>
      </c>
      <c r="LY83" s="430" t="s">
        <v>1226</v>
      </c>
      <c r="LZ83" s="430" t="s">
        <v>1226</v>
      </c>
      <c r="MA83" s="430" t="s">
        <v>1226</v>
      </c>
      <c r="MB83" s="430" t="s">
        <v>1226</v>
      </c>
      <c r="MC83" s="430" t="s">
        <v>1226</v>
      </c>
      <c r="MD83" s="430" t="s">
        <v>1226</v>
      </c>
      <c r="ME83" s="430" t="s">
        <v>1226</v>
      </c>
      <c r="MF83" s="430" t="s">
        <v>1226</v>
      </c>
      <c r="MG83" s="430" t="s">
        <v>1226</v>
      </c>
      <c r="MH83" s="430" t="s">
        <v>1226</v>
      </c>
      <c r="MI83" s="430" t="s">
        <v>1226</v>
      </c>
      <c r="MJ83" s="430" t="s">
        <v>1226</v>
      </c>
      <c r="MK83" s="430" t="s">
        <v>1226</v>
      </c>
      <c r="ML83" s="430" t="s">
        <v>1226</v>
      </c>
      <c r="MM83" s="430" t="s">
        <v>1226</v>
      </c>
      <c r="MN83" s="430" t="s">
        <v>1226</v>
      </c>
      <c r="MO83" s="430" t="s">
        <v>1226</v>
      </c>
      <c r="MP83" s="430" t="s">
        <v>1226</v>
      </c>
      <c r="MQ83" s="430" t="s">
        <v>1226</v>
      </c>
      <c r="MR83" s="430" t="s">
        <v>1226</v>
      </c>
      <c r="MS83" s="430" t="s">
        <v>1226</v>
      </c>
      <c r="MT83" s="430" t="s">
        <v>1226</v>
      </c>
      <c r="MU83" s="430" t="s">
        <v>1226</v>
      </c>
      <c r="MV83" s="430" t="s">
        <v>1226</v>
      </c>
      <c r="MW83" s="430" t="s">
        <v>1226</v>
      </c>
      <c r="MX83" s="430" t="s">
        <v>1226</v>
      </c>
      <c r="MY83" s="430" t="s">
        <v>1226</v>
      </c>
      <c r="MZ83" s="430" t="s">
        <v>1226</v>
      </c>
      <c r="NA83" s="430" t="s">
        <v>1226</v>
      </c>
      <c r="NB83" s="430" t="s">
        <v>1226</v>
      </c>
      <c r="NC83" s="430" t="s">
        <v>1226</v>
      </c>
      <c r="ND83" s="430" t="s">
        <v>1226</v>
      </c>
      <c r="NE83" s="430" t="s">
        <v>1226</v>
      </c>
      <c r="NF83" s="430" t="s">
        <v>1226</v>
      </c>
      <c r="NG83" s="430" t="s">
        <v>1226</v>
      </c>
      <c r="NH83" s="430" t="s">
        <v>1226</v>
      </c>
      <c r="NI83" s="430" t="s">
        <v>1226</v>
      </c>
      <c r="NJ83" s="430" t="s">
        <v>1226</v>
      </c>
      <c r="NK83" s="430" t="s">
        <v>1226</v>
      </c>
      <c r="NL83" s="430" t="s">
        <v>1226</v>
      </c>
      <c r="NM83" s="430" t="s">
        <v>1226</v>
      </c>
      <c r="NN83" s="430" t="s">
        <v>1226</v>
      </c>
      <c r="NO83" s="430" t="s">
        <v>1226</v>
      </c>
      <c r="NP83" s="430" t="s">
        <v>1226</v>
      </c>
      <c r="NQ83" s="430" t="s">
        <v>1226</v>
      </c>
      <c r="NR83" s="430" t="s">
        <v>1226</v>
      </c>
      <c r="NS83" s="430" t="s">
        <v>1226</v>
      </c>
      <c r="NT83" s="430" t="s">
        <v>1226</v>
      </c>
      <c r="NU83" s="430" t="s">
        <v>1226</v>
      </c>
      <c r="NV83" s="430" t="s">
        <v>1226</v>
      </c>
      <c r="NW83" s="430" t="s">
        <v>1226</v>
      </c>
      <c r="NX83" s="430" t="s">
        <v>1226</v>
      </c>
      <c r="NY83" s="430" t="s">
        <v>1226</v>
      </c>
      <c r="NZ83" s="430" t="s">
        <v>1226</v>
      </c>
      <c r="OA83" s="430" t="s">
        <v>1226</v>
      </c>
      <c r="OB83" s="430" t="s">
        <v>1226</v>
      </c>
      <c r="OC83" s="430" t="s">
        <v>1226</v>
      </c>
      <c r="OD83" s="430" t="s">
        <v>1226</v>
      </c>
      <c r="OE83" s="430" t="s">
        <v>1226</v>
      </c>
      <c r="OF83" s="430" t="s">
        <v>1226</v>
      </c>
      <c r="OG83" s="430" t="s">
        <v>1226</v>
      </c>
      <c r="OH83" s="430" t="s">
        <v>1226</v>
      </c>
      <c r="OI83" s="430" t="s">
        <v>1226</v>
      </c>
      <c r="OJ83" s="430" t="s">
        <v>1226</v>
      </c>
      <c r="OK83" s="430" t="s">
        <v>1226</v>
      </c>
      <c r="OL83" s="430" t="s">
        <v>1226</v>
      </c>
      <c r="OM83" s="430" t="s">
        <v>1226</v>
      </c>
      <c r="ON83" s="430" t="s">
        <v>1226</v>
      </c>
      <c r="OO83" s="430" t="s">
        <v>1226</v>
      </c>
      <c r="OP83" s="430" t="s">
        <v>1226</v>
      </c>
      <c r="OQ83" s="430" t="s">
        <v>1226</v>
      </c>
      <c r="OR83" s="430" t="s">
        <v>1226</v>
      </c>
      <c r="OS83" s="430" t="s">
        <v>1226</v>
      </c>
      <c r="OT83" s="430" t="s">
        <v>1226</v>
      </c>
      <c r="OU83" s="430" t="s">
        <v>1226</v>
      </c>
      <c r="OV83" s="430" t="s">
        <v>1226</v>
      </c>
      <c r="OW83" s="430" t="s">
        <v>1226</v>
      </c>
      <c r="OX83" s="430" t="s">
        <v>1226</v>
      </c>
      <c r="OY83" s="430" t="s">
        <v>1226</v>
      </c>
      <c r="OZ83" s="430" t="s">
        <v>1226</v>
      </c>
      <c r="PA83" s="430" t="s">
        <v>1226</v>
      </c>
      <c r="PB83" s="430" t="s">
        <v>1226</v>
      </c>
      <c r="PC83" s="430" t="s">
        <v>1226</v>
      </c>
      <c r="PD83" s="430" t="s">
        <v>1226</v>
      </c>
      <c r="PE83" s="430" t="s">
        <v>1226</v>
      </c>
      <c r="PF83" s="430" t="s">
        <v>1226</v>
      </c>
      <c r="PG83" s="430" t="s">
        <v>1226</v>
      </c>
      <c r="PH83" s="430" t="s">
        <v>1226</v>
      </c>
      <c r="PI83" s="430" t="s">
        <v>1226</v>
      </c>
      <c r="PJ83" s="430" t="s">
        <v>1226</v>
      </c>
      <c r="PK83" s="430" t="s">
        <v>1226</v>
      </c>
      <c r="PL83" s="430" t="s">
        <v>1226</v>
      </c>
      <c r="PM83" s="430" t="s">
        <v>1226</v>
      </c>
      <c r="PN83" s="430" t="s">
        <v>1226</v>
      </c>
      <c r="PO83" s="430" t="s">
        <v>1226</v>
      </c>
      <c r="PP83" s="430" t="s">
        <v>1226</v>
      </c>
      <c r="PQ83" s="430" t="s">
        <v>1226</v>
      </c>
      <c r="PR83" s="430" t="s">
        <v>1226</v>
      </c>
      <c r="PS83" s="430" t="s">
        <v>1226</v>
      </c>
      <c r="PT83" s="430" t="s">
        <v>1226</v>
      </c>
      <c r="PU83" s="430" t="s">
        <v>1226</v>
      </c>
      <c r="PV83" s="430" t="s">
        <v>1226</v>
      </c>
      <c r="PW83" s="430" t="s">
        <v>1226</v>
      </c>
      <c r="PX83" s="430" t="s">
        <v>1226</v>
      </c>
      <c r="PY83" s="430" t="s">
        <v>1226</v>
      </c>
      <c r="PZ83" s="430" t="s">
        <v>1226</v>
      </c>
      <c r="QA83" s="430" t="s">
        <v>1226</v>
      </c>
      <c r="QB83" s="430" t="s">
        <v>1226</v>
      </c>
      <c r="QC83" s="430" t="s">
        <v>1226</v>
      </c>
      <c r="QD83" s="430" t="s">
        <v>1226</v>
      </c>
      <c r="QE83" s="430" t="s">
        <v>1226</v>
      </c>
      <c r="QF83" s="430" t="s">
        <v>1226</v>
      </c>
      <c r="QG83" s="430" t="s">
        <v>1226</v>
      </c>
      <c r="QH83" s="430" t="s">
        <v>1226</v>
      </c>
      <c r="QI83" s="430" t="s">
        <v>1226</v>
      </c>
      <c r="QJ83" s="430" t="s">
        <v>1226</v>
      </c>
      <c r="QK83" s="430" t="s">
        <v>1226</v>
      </c>
      <c r="QL83" s="430" t="s">
        <v>1226</v>
      </c>
      <c r="QM83" s="430" t="s">
        <v>1226</v>
      </c>
      <c r="QN83" s="430" t="s">
        <v>1226</v>
      </c>
      <c r="QO83" s="430" t="s">
        <v>1226</v>
      </c>
      <c r="QP83" s="430" t="s">
        <v>1226</v>
      </c>
      <c r="QQ83" s="430" t="s">
        <v>1226</v>
      </c>
      <c r="QR83" s="430" t="s">
        <v>13512</v>
      </c>
      <c r="QS83" s="430" t="s">
        <v>1226</v>
      </c>
      <c r="QT83" s="443" t="s">
        <v>1226</v>
      </c>
      <c r="QU83" s="443" t="s">
        <v>1226</v>
      </c>
      <c r="QV83" s="443" t="s">
        <v>1226</v>
      </c>
      <c r="QW83" s="443" t="s">
        <v>1226</v>
      </c>
      <c r="QX83" s="443" t="s">
        <v>1226</v>
      </c>
      <c r="QY83" s="443" t="s">
        <v>1226</v>
      </c>
      <c r="QZ83" s="443" t="s">
        <v>1226</v>
      </c>
      <c r="RA83" s="443" t="s">
        <v>1226</v>
      </c>
      <c r="RB83" s="443" t="s">
        <v>1226</v>
      </c>
      <c r="RC83" s="443" t="s">
        <v>1226</v>
      </c>
      <c r="RD83" s="443" t="s">
        <v>1226</v>
      </c>
      <c r="RE83" s="443" t="s">
        <v>1226</v>
      </c>
      <c r="RF83" s="443" t="s">
        <v>1226</v>
      </c>
      <c r="RG83" s="443" t="s">
        <v>1226</v>
      </c>
      <c r="RH83" s="443" t="s">
        <v>1226</v>
      </c>
      <c r="RI83" s="443" t="s">
        <v>1226</v>
      </c>
      <c r="RJ83" s="443" t="s">
        <v>1226</v>
      </c>
      <c r="RK83" s="443" t="s">
        <v>1226</v>
      </c>
      <c r="RL83" s="443" t="s">
        <v>1226</v>
      </c>
      <c r="RM83" s="443" t="s">
        <v>1226</v>
      </c>
      <c r="RN83" s="443" t="s">
        <v>1226</v>
      </c>
      <c r="RO83" s="443" t="s">
        <v>1226</v>
      </c>
    </row>
    <row r="84" spans="1:483" x14ac:dyDescent="0.2">
      <c r="A84" s="430" t="s">
        <v>1499</v>
      </c>
      <c r="B84" s="430" t="s">
        <v>1500</v>
      </c>
      <c r="C84" s="430" t="s">
        <v>1047</v>
      </c>
      <c r="D84" s="430" t="s">
        <v>1048</v>
      </c>
      <c r="E84" s="430" t="s">
        <v>1039</v>
      </c>
      <c r="F84" s="443">
        <v>32.077072000000001</v>
      </c>
      <c r="G84" s="444">
        <v>16095.828896634201</v>
      </c>
      <c r="H84" s="430">
        <v>0.75</v>
      </c>
      <c r="I84" s="430">
        <v>0.75</v>
      </c>
      <c r="J84" s="430">
        <v>1</v>
      </c>
      <c r="K84" s="430">
        <v>1</v>
      </c>
      <c r="L84" s="430">
        <v>0</v>
      </c>
      <c r="M84" s="430">
        <v>0</v>
      </c>
      <c r="N84" s="430">
        <v>0</v>
      </c>
      <c r="O84" s="430" t="s">
        <v>13638</v>
      </c>
      <c r="P84" s="430" t="s">
        <v>13591</v>
      </c>
      <c r="Q84" s="430">
        <v>157788750</v>
      </c>
      <c r="R84" s="430">
        <v>95257860</v>
      </c>
      <c r="S84" s="430">
        <v>31872170</v>
      </c>
      <c r="T84" s="430" t="s">
        <v>1226</v>
      </c>
      <c r="U84" s="430" t="s">
        <v>1226</v>
      </c>
      <c r="V84" s="430">
        <v>14088070</v>
      </c>
      <c r="W84" s="451" t="s">
        <v>1226</v>
      </c>
      <c r="X84" s="451" t="s">
        <v>1226</v>
      </c>
      <c r="Y84" s="451" t="s">
        <v>1226</v>
      </c>
      <c r="Z84" s="430" t="s">
        <v>13592</v>
      </c>
      <c r="AA84" s="430" t="s">
        <v>39</v>
      </c>
      <c r="AB84" s="430" t="s">
        <v>39</v>
      </c>
      <c r="AC84" s="430" t="s">
        <v>39</v>
      </c>
      <c r="AD84" s="430" t="s">
        <v>1226</v>
      </c>
      <c r="AE84" s="430" t="s">
        <v>1226</v>
      </c>
      <c r="AF84" s="430" t="s">
        <v>39</v>
      </c>
      <c r="AG84" s="451" t="s">
        <v>1226</v>
      </c>
      <c r="AH84" s="451" t="s">
        <v>1226</v>
      </c>
      <c r="AI84" s="451" t="s">
        <v>1226</v>
      </c>
      <c r="AJ84" s="430" t="s">
        <v>13593</v>
      </c>
      <c r="AK84" s="430" t="s">
        <v>39</v>
      </c>
      <c r="AL84" s="430" t="s">
        <v>39</v>
      </c>
      <c r="AM84" s="430" t="s">
        <v>39</v>
      </c>
      <c r="AN84" s="430" t="s">
        <v>1226</v>
      </c>
      <c r="AO84" s="430" t="s">
        <v>1226</v>
      </c>
      <c r="AP84" s="430" t="s">
        <v>39</v>
      </c>
      <c r="AQ84" s="451" t="s">
        <v>1226</v>
      </c>
      <c r="AR84" s="451" t="s">
        <v>1226</v>
      </c>
      <c r="AS84" s="451" t="s">
        <v>1226</v>
      </c>
      <c r="AT84" s="430" t="s">
        <v>13594</v>
      </c>
      <c r="AU84" s="430" t="s">
        <v>39</v>
      </c>
      <c r="AV84" s="430" t="s">
        <v>39</v>
      </c>
      <c r="AW84" s="430" t="s">
        <v>39</v>
      </c>
      <c r="AX84" s="430" t="s">
        <v>1226</v>
      </c>
      <c r="AY84" s="430" t="s">
        <v>1226</v>
      </c>
      <c r="AZ84" s="430" t="s">
        <v>39</v>
      </c>
      <c r="BA84" s="451" t="s">
        <v>1226</v>
      </c>
      <c r="BB84" s="451" t="s">
        <v>1226</v>
      </c>
      <c r="BC84" s="451" t="s">
        <v>1226</v>
      </c>
      <c r="BD84" s="430" t="s">
        <v>1226</v>
      </c>
      <c r="BE84" s="430" t="s">
        <v>1226</v>
      </c>
      <c r="BF84" s="430" t="s">
        <v>1226</v>
      </c>
      <c r="BG84" s="430" t="s">
        <v>1226</v>
      </c>
      <c r="BH84" s="430" t="s">
        <v>1226</v>
      </c>
      <c r="BI84" s="430" t="s">
        <v>1226</v>
      </c>
      <c r="BJ84" s="430" t="s">
        <v>1226</v>
      </c>
      <c r="BK84" s="451" t="s">
        <v>1226</v>
      </c>
      <c r="BL84" s="451" t="s">
        <v>1226</v>
      </c>
      <c r="BM84" s="451" t="s">
        <v>1226</v>
      </c>
      <c r="BN84" s="430" t="s">
        <v>1226</v>
      </c>
      <c r="BO84" s="430" t="s">
        <v>1226</v>
      </c>
      <c r="BP84" s="430" t="s">
        <v>1226</v>
      </c>
      <c r="BQ84" s="430" t="s">
        <v>1226</v>
      </c>
      <c r="BR84" s="430" t="s">
        <v>1226</v>
      </c>
      <c r="BS84" s="430" t="s">
        <v>1226</v>
      </c>
      <c r="BT84" s="430" t="s">
        <v>1226</v>
      </c>
      <c r="BU84" s="451" t="s">
        <v>1226</v>
      </c>
      <c r="BV84" s="451" t="s">
        <v>1226</v>
      </c>
      <c r="BW84" s="451" t="s">
        <v>1226</v>
      </c>
      <c r="BX84" s="430" t="s">
        <v>1226</v>
      </c>
      <c r="BY84" s="430" t="s">
        <v>1226</v>
      </c>
      <c r="BZ84" s="430" t="s">
        <v>1226</v>
      </c>
      <c r="CA84" s="430" t="s">
        <v>1226</v>
      </c>
      <c r="CB84" s="430" t="s">
        <v>1226</v>
      </c>
      <c r="CC84" s="430" t="s">
        <v>1226</v>
      </c>
      <c r="CD84" s="430" t="s">
        <v>1226</v>
      </c>
      <c r="CE84" s="451" t="s">
        <v>1226</v>
      </c>
      <c r="CF84" s="451" t="s">
        <v>1226</v>
      </c>
      <c r="CG84" s="451" t="s">
        <v>1226</v>
      </c>
      <c r="CH84" s="430" t="s">
        <v>1226</v>
      </c>
      <c r="CI84" s="430" t="s">
        <v>1226</v>
      </c>
      <c r="CJ84" s="430" t="s">
        <v>1226</v>
      </c>
      <c r="CK84" s="430" t="s">
        <v>1226</v>
      </c>
      <c r="CL84" s="430" t="s">
        <v>1226</v>
      </c>
      <c r="CM84" s="430" t="s">
        <v>1226</v>
      </c>
      <c r="CN84" s="430" t="s">
        <v>1226</v>
      </c>
      <c r="CO84" s="451" t="s">
        <v>1226</v>
      </c>
      <c r="CP84" s="451" t="s">
        <v>1226</v>
      </c>
      <c r="CQ84" s="451" t="s">
        <v>1226</v>
      </c>
      <c r="CR84" s="430" t="s">
        <v>1226</v>
      </c>
      <c r="CS84" s="430" t="s">
        <v>1226</v>
      </c>
      <c r="CT84" s="430" t="s">
        <v>1226</v>
      </c>
      <c r="CU84" s="430" t="s">
        <v>1226</v>
      </c>
      <c r="CV84" s="430" t="s">
        <v>1226</v>
      </c>
      <c r="CW84" s="430" t="s">
        <v>1226</v>
      </c>
      <c r="CX84" s="430" t="s">
        <v>1226</v>
      </c>
      <c r="CY84" s="451" t="s">
        <v>1226</v>
      </c>
      <c r="CZ84" s="451" t="s">
        <v>1226</v>
      </c>
      <c r="DA84" s="451" t="s">
        <v>1226</v>
      </c>
      <c r="DB84" s="430" t="s">
        <v>1226</v>
      </c>
      <c r="DC84" s="430" t="s">
        <v>1226</v>
      </c>
      <c r="DD84" s="430" t="s">
        <v>1226</v>
      </c>
      <c r="DE84" s="430" t="s">
        <v>1226</v>
      </c>
      <c r="DF84" s="430" t="s">
        <v>1226</v>
      </c>
      <c r="DG84" s="430" t="s">
        <v>1226</v>
      </c>
      <c r="DH84" s="430" t="s">
        <v>1226</v>
      </c>
      <c r="DI84" s="451" t="s">
        <v>1226</v>
      </c>
      <c r="DJ84" s="451" t="s">
        <v>1226</v>
      </c>
      <c r="DK84" s="451" t="s">
        <v>1226</v>
      </c>
      <c r="DL84" s="430" t="s">
        <v>1226</v>
      </c>
      <c r="DM84" s="430" t="s">
        <v>1226</v>
      </c>
      <c r="DN84" s="430" t="s">
        <v>1226</v>
      </c>
      <c r="DO84" s="430" t="s">
        <v>1226</v>
      </c>
      <c r="DP84" s="430" t="s">
        <v>1226</v>
      </c>
      <c r="DQ84" s="430" t="s">
        <v>1226</v>
      </c>
      <c r="DR84" s="430" t="s">
        <v>1226</v>
      </c>
      <c r="DS84" s="451" t="s">
        <v>1226</v>
      </c>
      <c r="DT84" s="451" t="s">
        <v>1226</v>
      </c>
      <c r="DU84" s="451" t="s">
        <v>1226</v>
      </c>
      <c r="DV84" s="430" t="s">
        <v>1226</v>
      </c>
      <c r="DW84" s="430" t="s">
        <v>1226</v>
      </c>
      <c r="DX84" s="430" t="s">
        <v>1226</v>
      </c>
      <c r="DY84" s="430" t="s">
        <v>1226</v>
      </c>
      <c r="DZ84" s="430" t="s">
        <v>1226</v>
      </c>
      <c r="EA84" s="430" t="s">
        <v>1226</v>
      </c>
      <c r="EB84" s="430" t="s">
        <v>1226</v>
      </c>
      <c r="EC84" s="451" t="s">
        <v>1226</v>
      </c>
      <c r="ED84" s="451" t="s">
        <v>1226</v>
      </c>
      <c r="EE84" s="451" t="s">
        <v>1226</v>
      </c>
      <c r="EF84" s="430" t="s">
        <v>1226</v>
      </c>
      <c r="EG84" s="430" t="s">
        <v>1226</v>
      </c>
      <c r="EH84" s="430" t="s">
        <v>1226</v>
      </c>
      <c r="EI84" s="430" t="s">
        <v>1226</v>
      </c>
      <c r="EJ84" s="430" t="s">
        <v>1226</v>
      </c>
      <c r="EK84" s="430" t="s">
        <v>1226</v>
      </c>
      <c r="EL84" s="430" t="s">
        <v>1226</v>
      </c>
      <c r="EM84" s="451" t="s">
        <v>1226</v>
      </c>
      <c r="EN84" s="451" t="s">
        <v>1226</v>
      </c>
      <c r="EO84" s="451" t="s">
        <v>1226</v>
      </c>
      <c r="EP84" s="430" t="s">
        <v>1226</v>
      </c>
      <c r="EQ84" s="430" t="s">
        <v>1226</v>
      </c>
      <c r="ER84" s="430" t="s">
        <v>1226</v>
      </c>
      <c r="ES84" s="430" t="s">
        <v>1226</v>
      </c>
      <c r="ET84" s="430" t="s">
        <v>1226</v>
      </c>
      <c r="EU84" s="430" t="s">
        <v>1226</v>
      </c>
      <c r="EV84" s="430" t="s">
        <v>1226</v>
      </c>
      <c r="EW84" s="451" t="s">
        <v>1226</v>
      </c>
      <c r="EX84" s="451" t="s">
        <v>1226</v>
      </c>
      <c r="EY84" s="451" t="s">
        <v>1226</v>
      </c>
      <c r="EZ84" s="430">
        <v>157888.75</v>
      </c>
      <c r="FA84" s="430">
        <v>95257860</v>
      </c>
      <c r="FB84" s="430">
        <v>31872170</v>
      </c>
      <c r="FC84" s="430" t="s">
        <v>1226</v>
      </c>
      <c r="FD84" s="430" t="s">
        <v>1226</v>
      </c>
      <c r="FE84" s="430">
        <v>14088070</v>
      </c>
      <c r="FF84" s="430" t="s">
        <v>1226</v>
      </c>
      <c r="FG84" s="430" t="s">
        <v>1226</v>
      </c>
      <c r="FH84" s="430" t="s">
        <v>1226</v>
      </c>
      <c r="FI84" s="430">
        <v>2021</v>
      </c>
      <c r="FJ84" s="430" t="s">
        <v>1045</v>
      </c>
      <c r="FK84" s="430" t="s">
        <v>13639</v>
      </c>
      <c r="FL84" s="430" t="s">
        <v>13591</v>
      </c>
      <c r="FM84" s="430" t="s">
        <v>1226</v>
      </c>
      <c r="FN84" s="443" t="s">
        <v>1226</v>
      </c>
      <c r="FO84" s="443" t="s">
        <v>1226</v>
      </c>
      <c r="FP84" s="443" t="s">
        <v>1226</v>
      </c>
      <c r="FQ84" s="443" t="s">
        <v>1226</v>
      </c>
      <c r="FR84" s="443" t="s">
        <v>1226</v>
      </c>
      <c r="FS84" s="443" t="s">
        <v>1226</v>
      </c>
      <c r="FT84" s="443" t="s">
        <v>1226</v>
      </c>
      <c r="FU84" s="430">
        <v>0</v>
      </c>
      <c r="FV84" s="430">
        <v>0</v>
      </c>
      <c r="FW84" s="430">
        <v>0</v>
      </c>
      <c r="FX84" s="430">
        <v>0</v>
      </c>
      <c r="FY84" s="430">
        <v>0.33</v>
      </c>
      <c r="FZ84" s="430">
        <v>1</v>
      </c>
      <c r="GA84" s="430">
        <v>0</v>
      </c>
      <c r="GB84" s="430">
        <v>1</v>
      </c>
      <c r="GC84" s="430" t="s">
        <v>13640</v>
      </c>
      <c r="GD84" s="430" t="s">
        <v>13641</v>
      </c>
      <c r="GE84" s="430" t="s">
        <v>1226</v>
      </c>
      <c r="GF84" s="430">
        <v>0</v>
      </c>
      <c r="GG84" s="430">
        <v>0</v>
      </c>
      <c r="GH84" s="430">
        <v>0</v>
      </c>
      <c r="GI84" s="430" t="s">
        <v>1226</v>
      </c>
      <c r="GJ84" s="430">
        <v>0</v>
      </c>
      <c r="GK84" s="430">
        <v>0</v>
      </c>
      <c r="GL84" s="430">
        <v>0</v>
      </c>
      <c r="GM84" s="430" t="s">
        <v>1226</v>
      </c>
      <c r="GN84" s="430">
        <v>1</v>
      </c>
      <c r="GO84" s="430">
        <v>1</v>
      </c>
      <c r="GP84" s="430">
        <v>1</v>
      </c>
      <c r="GQ84" s="430" t="s">
        <v>1226</v>
      </c>
      <c r="GR84" s="430">
        <v>1</v>
      </c>
      <c r="GS84" s="430">
        <v>1</v>
      </c>
      <c r="GT84" s="430">
        <v>1</v>
      </c>
      <c r="GU84" s="430" t="s">
        <v>1226</v>
      </c>
      <c r="GV84" s="430" t="s">
        <v>1226</v>
      </c>
      <c r="GW84" s="430" t="s">
        <v>1226</v>
      </c>
      <c r="GX84" s="430" t="s">
        <v>1226</v>
      </c>
      <c r="GY84" s="430" t="s">
        <v>1226</v>
      </c>
      <c r="GZ84" s="430" t="s">
        <v>13642</v>
      </c>
      <c r="HA84" s="430" t="s">
        <v>13643</v>
      </c>
      <c r="HB84" s="430">
        <v>0</v>
      </c>
      <c r="HC84" s="430" t="s">
        <v>1226</v>
      </c>
      <c r="HD84" s="430" t="s">
        <v>1226</v>
      </c>
      <c r="HE84" s="430">
        <v>0</v>
      </c>
      <c r="HF84" s="430" t="s">
        <v>1226</v>
      </c>
      <c r="HG84" s="430" t="s">
        <v>1226</v>
      </c>
      <c r="HH84" s="430">
        <v>0</v>
      </c>
      <c r="HI84" s="430" t="s">
        <v>1226</v>
      </c>
      <c r="HJ84" s="430" t="s">
        <v>1226</v>
      </c>
      <c r="HK84" s="430">
        <v>0</v>
      </c>
      <c r="HL84" s="430" t="s">
        <v>1226</v>
      </c>
      <c r="HM84" s="430" t="s">
        <v>1226</v>
      </c>
      <c r="HN84" s="430">
        <v>1</v>
      </c>
      <c r="HO84" s="430" t="s">
        <v>1226</v>
      </c>
      <c r="HP84" s="430" t="s">
        <v>1226</v>
      </c>
      <c r="HQ84" s="430" t="s">
        <v>1226</v>
      </c>
      <c r="HR84" s="430">
        <v>1</v>
      </c>
      <c r="HS84" s="430" t="s">
        <v>1226</v>
      </c>
      <c r="HT84" s="430" t="s">
        <v>1226</v>
      </c>
      <c r="HU84" s="430" t="s">
        <v>1226</v>
      </c>
      <c r="HV84" s="430" t="s">
        <v>1226</v>
      </c>
      <c r="HW84" s="430">
        <v>0</v>
      </c>
      <c r="HX84" s="430" t="s">
        <v>1226</v>
      </c>
      <c r="HY84" s="430" t="s">
        <v>1226</v>
      </c>
      <c r="HZ84" s="430" t="s">
        <v>1226</v>
      </c>
      <c r="IA84" s="430" t="s">
        <v>1226</v>
      </c>
      <c r="IB84" s="430">
        <v>0</v>
      </c>
      <c r="IC84" s="430" t="s">
        <v>1226</v>
      </c>
      <c r="ID84" s="430" t="s">
        <v>1226</v>
      </c>
      <c r="IE84" s="430" t="s">
        <v>1226</v>
      </c>
      <c r="IF84" s="430" t="s">
        <v>1226</v>
      </c>
      <c r="IG84" s="430">
        <v>1</v>
      </c>
      <c r="IH84" s="430">
        <v>1</v>
      </c>
      <c r="II84" s="430">
        <v>1</v>
      </c>
      <c r="IJ84" s="430">
        <v>1</v>
      </c>
      <c r="IK84" s="430">
        <v>0</v>
      </c>
      <c r="IL84" s="430" t="s">
        <v>13644</v>
      </c>
      <c r="IM84" s="430" t="s">
        <v>13645</v>
      </c>
      <c r="IN84" s="430">
        <v>0</v>
      </c>
      <c r="IO84" s="430">
        <v>14</v>
      </c>
      <c r="IP84" s="430">
        <v>0</v>
      </c>
      <c r="IQ84" s="430">
        <v>4</v>
      </c>
      <c r="IR84" s="430">
        <v>0.5</v>
      </c>
      <c r="IS84" s="430">
        <v>73</v>
      </c>
      <c r="IT84" s="430">
        <v>0</v>
      </c>
      <c r="IU84" s="430">
        <v>37</v>
      </c>
      <c r="IV84" s="430" t="s">
        <v>13646</v>
      </c>
      <c r="IW84" s="430">
        <v>0</v>
      </c>
      <c r="IX84" s="430">
        <v>2.8</v>
      </c>
      <c r="IY84" s="430">
        <v>0</v>
      </c>
      <c r="IZ84" s="430">
        <v>0.8</v>
      </c>
      <c r="JA84" s="430">
        <v>0</v>
      </c>
      <c r="JB84" s="430">
        <v>15</v>
      </c>
      <c r="JC84" s="430">
        <v>0</v>
      </c>
      <c r="JD84" s="430">
        <v>8</v>
      </c>
      <c r="JE84" s="430" t="s">
        <v>1226</v>
      </c>
      <c r="JF84" s="430">
        <v>2020</v>
      </c>
      <c r="JG84" s="430" t="s">
        <v>1045</v>
      </c>
      <c r="JH84" s="430">
        <v>27372575</v>
      </c>
      <c r="JI84" s="430">
        <v>3293152</v>
      </c>
      <c r="JJ84" s="430" t="s">
        <v>39</v>
      </c>
      <c r="JK84" s="430">
        <v>24079423</v>
      </c>
      <c r="JL84" s="430" t="s">
        <v>13647</v>
      </c>
      <c r="JM84" s="430">
        <v>0</v>
      </c>
      <c r="JN84" s="430">
        <v>0</v>
      </c>
      <c r="JO84" s="430" t="s">
        <v>13648</v>
      </c>
      <c r="JP84" s="443">
        <v>27.372574999999998</v>
      </c>
      <c r="JQ84" s="443">
        <v>3.2931519999999996</v>
      </c>
      <c r="JR84" s="443" t="s">
        <v>1226</v>
      </c>
      <c r="JS84" s="443">
        <v>24.079422999999998</v>
      </c>
      <c r="JT84" s="443" t="s">
        <v>1226</v>
      </c>
      <c r="JU84" s="430" t="s">
        <v>13649</v>
      </c>
      <c r="JV84" s="430" t="s">
        <v>1226</v>
      </c>
      <c r="JW84" s="430">
        <v>0</v>
      </c>
      <c r="JX84" s="430" t="s">
        <v>13650</v>
      </c>
      <c r="JY84" s="430" t="s">
        <v>1226</v>
      </c>
      <c r="JZ84" s="430">
        <v>0</v>
      </c>
      <c r="KA84" s="430" t="s">
        <v>13651</v>
      </c>
      <c r="KB84" s="430" t="s">
        <v>1226</v>
      </c>
      <c r="KC84" s="430">
        <v>0.75</v>
      </c>
      <c r="KD84" s="430" t="s">
        <v>13652</v>
      </c>
      <c r="KE84" s="430" t="s">
        <v>1226</v>
      </c>
      <c r="KF84" s="430">
        <v>0</v>
      </c>
      <c r="KG84" s="430" t="s">
        <v>1226</v>
      </c>
      <c r="KH84" s="430" t="s">
        <v>1226</v>
      </c>
      <c r="KI84" s="430">
        <v>0</v>
      </c>
      <c r="KJ84" s="430" t="s">
        <v>1226</v>
      </c>
      <c r="KK84" s="430" t="s">
        <v>1226</v>
      </c>
      <c r="KL84" s="430">
        <v>0</v>
      </c>
      <c r="KM84" s="430" t="s">
        <v>13653</v>
      </c>
      <c r="KN84" s="430" t="s">
        <v>1226</v>
      </c>
      <c r="KO84" s="430">
        <v>0</v>
      </c>
      <c r="KP84" s="430" t="s">
        <v>13654</v>
      </c>
      <c r="KQ84" s="430" t="s">
        <v>13655</v>
      </c>
      <c r="KR84" s="430">
        <v>41.233002999999997</v>
      </c>
      <c r="KS84" s="430">
        <v>21.111618</v>
      </c>
      <c r="KT84" s="430">
        <v>204.382002</v>
      </c>
      <c r="KU84" s="430">
        <v>96.649647000000002</v>
      </c>
      <c r="KV84" s="430" t="s">
        <v>1226</v>
      </c>
      <c r="KW84" s="430" t="s">
        <v>1226</v>
      </c>
      <c r="KX84" s="430">
        <v>14.08807</v>
      </c>
      <c r="KY84" s="430" t="s">
        <v>1226</v>
      </c>
      <c r="KZ84" s="430" t="s">
        <v>1226</v>
      </c>
      <c r="LA84" s="430" t="s">
        <v>1226</v>
      </c>
      <c r="LB84" s="430" t="s">
        <v>1226</v>
      </c>
      <c r="LC84" s="430" t="s">
        <v>1226</v>
      </c>
      <c r="LD84" s="430" t="s">
        <v>1226</v>
      </c>
      <c r="LE84" s="430" t="s">
        <v>1226</v>
      </c>
      <c r="LF84" s="430" t="s">
        <v>1502</v>
      </c>
      <c r="LG84" s="430" t="s">
        <v>1045</v>
      </c>
      <c r="LH84" s="430">
        <v>2018</v>
      </c>
      <c r="LI84" s="430" t="s">
        <v>1503</v>
      </c>
      <c r="LJ84" s="430" t="s">
        <v>13513</v>
      </c>
      <c r="LK84" s="430">
        <v>41133000</v>
      </c>
      <c r="LL84" s="430">
        <v>41133000</v>
      </c>
      <c r="LM84" s="430" t="s">
        <v>13656</v>
      </c>
      <c r="LN84" s="430" t="s">
        <v>1226</v>
      </c>
      <c r="LO84" s="430" t="s">
        <v>1226</v>
      </c>
      <c r="LP84" s="430" t="s">
        <v>1226</v>
      </c>
      <c r="LQ84" s="430" t="s">
        <v>1226</v>
      </c>
      <c r="LR84" s="430" t="s">
        <v>1226</v>
      </c>
      <c r="LS84" s="430" t="s">
        <v>1226</v>
      </c>
      <c r="LT84" s="430" t="s">
        <v>1226</v>
      </c>
      <c r="LU84" s="430" t="s">
        <v>13657</v>
      </c>
      <c r="LV84" s="430" t="s">
        <v>1226</v>
      </c>
      <c r="LW84" s="430" t="s">
        <v>1226</v>
      </c>
      <c r="LX84" s="430" t="s">
        <v>1226</v>
      </c>
      <c r="LY84" s="430" t="s">
        <v>1226</v>
      </c>
      <c r="LZ84" s="430" t="s">
        <v>1226</v>
      </c>
      <c r="MA84" s="430" t="s">
        <v>1226</v>
      </c>
      <c r="MB84" s="430" t="s">
        <v>1226</v>
      </c>
      <c r="MC84" s="430" t="s">
        <v>1226</v>
      </c>
      <c r="MD84" s="430" t="s">
        <v>1226</v>
      </c>
      <c r="ME84" s="430" t="s">
        <v>1226</v>
      </c>
      <c r="MF84" s="430" t="s">
        <v>1226</v>
      </c>
      <c r="MG84" s="430" t="s">
        <v>1226</v>
      </c>
      <c r="MH84" s="430" t="s">
        <v>1226</v>
      </c>
      <c r="MI84" s="430" t="s">
        <v>1226</v>
      </c>
      <c r="MJ84" s="430">
        <v>18382962</v>
      </c>
      <c r="MK84" s="430">
        <v>16199587</v>
      </c>
      <c r="ML84" s="430">
        <v>12404040</v>
      </c>
      <c r="MM84" s="430">
        <v>3795547</v>
      </c>
      <c r="MN84" s="430">
        <v>2183375</v>
      </c>
      <c r="MO84" s="430">
        <v>2144310</v>
      </c>
      <c r="MP84" s="430">
        <v>39065</v>
      </c>
      <c r="MQ84" s="430" t="s">
        <v>1226</v>
      </c>
      <c r="MR84" s="430" t="s">
        <v>1226</v>
      </c>
      <c r="MS84" s="430" t="s">
        <v>1226</v>
      </c>
      <c r="MT84" s="430" t="s">
        <v>1226</v>
      </c>
      <c r="MU84" s="430" t="s">
        <v>1226</v>
      </c>
      <c r="MV84" s="430" t="s">
        <v>1226</v>
      </c>
      <c r="MW84" s="430" t="s">
        <v>13658</v>
      </c>
      <c r="MX84" s="430">
        <v>3400928</v>
      </c>
      <c r="MY84" s="430">
        <v>3365863</v>
      </c>
      <c r="MZ84" s="430" t="s">
        <v>39</v>
      </c>
      <c r="NA84" s="430">
        <v>3365863</v>
      </c>
      <c r="NB84" s="430">
        <v>35065</v>
      </c>
      <c r="NC84" s="430">
        <v>35035</v>
      </c>
      <c r="ND84" s="430">
        <v>35065</v>
      </c>
      <c r="NE84" s="430" t="s">
        <v>39</v>
      </c>
      <c r="NF84" s="430" t="s">
        <v>39</v>
      </c>
      <c r="NG84" s="430" t="s">
        <v>39</v>
      </c>
      <c r="NH84" s="430" t="s">
        <v>39</v>
      </c>
      <c r="NI84" s="430" t="s">
        <v>39</v>
      </c>
      <c r="NJ84" s="430" t="s">
        <v>39</v>
      </c>
      <c r="NK84" s="430" t="s">
        <v>13658</v>
      </c>
      <c r="NL84" s="430" t="s">
        <v>1226</v>
      </c>
      <c r="NM84" s="430" t="s">
        <v>1226</v>
      </c>
      <c r="NN84" s="430" t="s">
        <v>1226</v>
      </c>
      <c r="NO84" s="430" t="s">
        <v>1226</v>
      </c>
      <c r="NP84" s="430" t="s">
        <v>1226</v>
      </c>
      <c r="NQ84" s="430" t="s">
        <v>1226</v>
      </c>
      <c r="NR84" s="430" t="s">
        <v>1226</v>
      </c>
      <c r="NS84" s="430" t="s">
        <v>1226</v>
      </c>
      <c r="NT84" s="430" t="s">
        <v>1226</v>
      </c>
      <c r="NU84" s="430" t="s">
        <v>1226</v>
      </c>
      <c r="NV84" s="430" t="s">
        <v>1226</v>
      </c>
      <c r="NW84" s="430" t="s">
        <v>1226</v>
      </c>
      <c r="NX84" s="430" t="s">
        <v>1226</v>
      </c>
      <c r="NY84" s="430" t="s">
        <v>1226</v>
      </c>
      <c r="NZ84" s="430">
        <v>38037634</v>
      </c>
      <c r="OA84" s="430">
        <v>37054540</v>
      </c>
      <c r="OB84" s="430">
        <v>20193170</v>
      </c>
      <c r="OC84" s="430">
        <v>16861370</v>
      </c>
      <c r="OD84" s="430">
        <v>983094</v>
      </c>
      <c r="OE84" s="430">
        <v>448934.9</v>
      </c>
      <c r="OF84" s="430">
        <v>523160</v>
      </c>
      <c r="OG84" s="430" t="s">
        <v>39</v>
      </c>
      <c r="OH84" s="430" t="s">
        <v>39</v>
      </c>
      <c r="OI84" s="430" t="s">
        <v>39</v>
      </c>
      <c r="OJ84" s="430" t="s">
        <v>39</v>
      </c>
      <c r="OK84" s="430" t="s">
        <v>39</v>
      </c>
      <c r="OL84" s="430" t="s">
        <v>39</v>
      </c>
      <c r="OM84" s="430" t="s">
        <v>13658</v>
      </c>
      <c r="ON84" s="430" t="s">
        <v>1226</v>
      </c>
      <c r="OO84" s="430" t="s">
        <v>1226</v>
      </c>
      <c r="OP84" s="430" t="s">
        <v>1226</v>
      </c>
      <c r="OQ84" s="430" t="s">
        <v>1226</v>
      </c>
      <c r="OR84" s="430" t="s">
        <v>1226</v>
      </c>
      <c r="OS84" s="430" t="s">
        <v>1226</v>
      </c>
      <c r="OT84" s="430" t="s">
        <v>1226</v>
      </c>
      <c r="OU84" s="430" t="s">
        <v>1226</v>
      </c>
      <c r="OV84" s="430" t="s">
        <v>1226</v>
      </c>
      <c r="OW84" s="430" t="s">
        <v>1226</v>
      </c>
      <c r="OX84" s="430" t="s">
        <v>1226</v>
      </c>
      <c r="OY84" s="430" t="s">
        <v>1226</v>
      </c>
      <c r="OZ84" s="430" t="s">
        <v>1226</v>
      </c>
      <c r="PA84" s="430" t="s">
        <v>1226</v>
      </c>
      <c r="PB84" s="430">
        <v>21355380</v>
      </c>
      <c r="PC84" s="430">
        <v>21355380</v>
      </c>
      <c r="PD84" s="430">
        <v>21355380</v>
      </c>
      <c r="PE84" s="430" t="s">
        <v>39</v>
      </c>
      <c r="PF84" s="430" t="s">
        <v>39</v>
      </c>
      <c r="PG84" s="430" t="s">
        <v>39</v>
      </c>
      <c r="PH84" s="430" t="s">
        <v>39</v>
      </c>
      <c r="PI84" s="430" t="s">
        <v>39</v>
      </c>
      <c r="PJ84" s="430" t="s">
        <v>39</v>
      </c>
      <c r="PK84" s="430" t="s">
        <v>39</v>
      </c>
      <c r="PL84" s="430" t="s">
        <v>39</v>
      </c>
      <c r="PM84" s="430" t="s">
        <v>39</v>
      </c>
      <c r="PN84" s="430" t="s">
        <v>39</v>
      </c>
      <c r="PO84" s="430" t="s">
        <v>13658</v>
      </c>
      <c r="PP84" s="430" t="s">
        <v>1226</v>
      </c>
      <c r="PQ84" s="430" t="s">
        <v>1226</v>
      </c>
      <c r="PR84" s="430" t="s">
        <v>1226</v>
      </c>
      <c r="PS84" s="430" t="s">
        <v>1226</v>
      </c>
      <c r="PT84" s="430" t="s">
        <v>1226</v>
      </c>
      <c r="PU84" s="430" t="s">
        <v>1226</v>
      </c>
      <c r="PV84" s="430" t="s">
        <v>1226</v>
      </c>
      <c r="PW84" s="430" t="s">
        <v>1226</v>
      </c>
      <c r="PX84" s="430" t="s">
        <v>1226</v>
      </c>
      <c r="PY84" s="430" t="s">
        <v>1226</v>
      </c>
      <c r="PZ84" s="430" t="s">
        <v>1226</v>
      </c>
      <c r="QA84" s="430" t="s">
        <v>1226</v>
      </c>
      <c r="QB84" s="430" t="s">
        <v>1226</v>
      </c>
      <c r="QC84" s="430" t="s">
        <v>1226</v>
      </c>
      <c r="QD84" s="430">
        <v>122309904</v>
      </c>
      <c r="QE84" s="430">
        <v>119108370</v>
      </c>
      <c r="QF84" s="430">
        <v>95085590</v>
      </c>
      <c r="QG84" s="430">
        <v>23422780</v>
      </c>
      <c r="QH84" s="430">
        <v>3201534</v>
      </c>
      <c r="QI84" s="430">
        <v>2628279</v>
      </c>
      <c r="QJ84" s="430">
        <v>597290</v>
      </c>
      <c r="QK84" s="430" t="s">
        <v>1226</v>
      </c>
      <c r="QL84" s="430" t="s">
        <v>1226</v>
      </c>
      <c r="QM84" s="430" t="s">
        <v>1226</v>
      </c>
      <c r="QN84" s="430" t="s">
        <v>1226</v>
      </c>
      <c r="QO84" s="430" t="s">
        <v>1226</v>
      </c>
      <c r="QP84" s="430" t="s">
        <v>1226</v>
      </c>
      <c r="QQ84" s="430" t="s">
        <v>1226</v>
      </c>
      <c r="QR84" s="430" t="s">
        <v>13659</v>
      </c>
      <c r="QS84" s="430" t="s">
        <v>13660</v>
      </c>
      <c r="QT84" s="443">
        <v>41.132999999999996</v>
      </c>
      <c r="QU84" s="443" t="s">
        <v>1226</v>
      </c>
      <c r="QV84" s="443">
        <v>18.382961999999999</v>
      </c>
      <c r="QW84" s="443">
        <v>3.400928</v>
      </c>
      <c r="QX84" s="443" t="s">
        <v>1226</v>
      </c>
      <c r="QY84" s="443">
        <v>38.037633999999997</v>
      </c>
      <c r="QZ84" s="443" t="s">
        <v>1226</v>
      </c>
      <c r="RA84" s="443">
        <v>21.35538</v>
      </c>
      <c r="RB84" s="443" t="s">
        <v>1226</v>
      </c>
      <c r="RC84" s="443">
        <v>122.30990399999999</v>
      </c>
      <c r="RD84" s="443">
        <v>119.10836999999999</v>
      </c>
      <c r="RE84" s="443">
        <v>95.085589999999996</v>
      </c>
      <c r="RF84" s="443">
        <v>23.422779999999999</v>
      </c>
      <c r="RG84" s="443">
        <v>3.2015339999999997</v>
      </c>
      <c r="RH84" s="443">
        <v>2.628279</v>
      </c>
      <c r="RI84" s="443">
        <v>0.59728999999999999</v>
      </c>
      <c r="RJ84" s="443" t="s">
        <v>1226</v>
      </c>
      <c r="RK84" s="443" t="s">
        <v>1226</v>
      </c>
      <c r="RL84" s="443" t="s">
        <v>1226</v>
      </c>
      <c r="RM84" s="443" t="s">
        <v>1226</v>
      </c>
      <c r="RN84" s="443" t="s">
        <v>1226</v>
      </c>
      <c r="RO84" s="443" t="s">
        <v>1226</v>
      </c>
    </row>
    <row r="85" spans="1:483" x14ac:dyDescent="0.2">
      <c r="A85" s="430" t="s">
        <v>1525</v>
      </c>
      <c r="B85" s="430" t="s">
        <v>80</v>
      </c>
      <c r="C85" s="430" t="s">
        <v>1047</v>
      </c>
      <c r="D85" s="430" t="s">
        <v>1048</v>
      </c>
      <c r="E85" s="430" t="s">
        <v>1057</v>
      </c>
      <c r="F85" s="443">
        <v>2.530151</v>
      </c>
      <c r="G85" s="444">
        <v>12236.250784133599</v>
      </c>
      <c r="H85" s="430">
        <v>0.75</v>
      </c>
      <c r="I85" s="430">
        <v>0.75</v>
      </c>
      <c r="J85" s="430">
        <v>0.75</v>
      </c>
      <c r="K85" s="430">
        <v>0.75</v>
      </c>
      <c r="L85" s="430">
        <v>0.75</v>
      </c>
      <c r="M85" s="430">
        <v>0.75</v>
      </c>
      <c r="N85" s="430">
        <v>0.75</v>
      </c>
      <c r="O85" s="430" t="s">
        <v>13799</v>
      </c>
      <c r="P85" s="430" t="s">
        <v>13662</v>
      </c>
      <c r="Q85" s="430">
        <v>287096</v>
      </c>
      <c r="R85" s="430">
        <v>284096</v>
      </c>
      <c r="S85" s="430">
        <v>4000</v>
      </c>
      <c r="T85" s="430" t="s">
        <v>1226</v>
      </c>
      <c r="U85" s="430" t="s">
        <v>1226</v>
      </c>
      <c r="V85" s="430" t="s">
        <v>1226</v>
      </c>
      <c r="W85" s="451">
        <v>100</v>
      </c>
      <c r="X85" s="451" t="s">
        <v>1226</v>
      </c>
      <c r="Y85" s="451" t="s">
        <v>1226</v>
      </c>
      <c r="Z85" s="430" t="s">
        <v>81</v>
      </c>
      <c r="AA85" s="430">
        <v>10000</v>
      </c>
      <c r="AB85" s="430" t="s">
        <v>1226</v>
      </c>
      <c r="AC85" s="430">
        <v>10000</v>
      </c>
      <c r="AD85" s="430" t="s">
        <v>1226</v>
      </c>
      <c r="AE85" s="430" t="s">
        <v>1226</v>
      </c>
      <c r="AF85" s="430" t="s">
        <v>1226</v>
      </c>
      <c r="AG85" s="451">
        <v>100</v>
      </c>
      <c r="AH85" s="451" t="s">
        <v>1226</v>
      </c>
      <c r="AI85" s="451" t="s">
        <v>1226</v>
      </c>
      <c r="AJ85" s="430" t="s">
        <v>13800</v>
      </c>
      <c r="AK85" s="430">
        <v>1800</v>
      </c>
      <c r="AL85" s="430" t="s">
        <v>1226</v>
      </c>
      <c r="AM85" s="430" t="s">
        <v>1226</v>
      </c>
      <c r="AN85" s="430">
        <v>800</v>
      </c>
      <c r="AO85" s="430">
        <v>1000</v>
      </c>
      <c r="AP85" s="430" t="s">
        <v>1226</v>
      </c>
      <c r="AQ85" s="451" t="s">
        <v>1226</v>
      </c>
      <c r="AR85" s="451" t="s">
        <v>1226</v>
      </c>
      <c r="AS85" s="451">
        <v>100</v>
      </c>
      <c r="AT85" s="430" t="s">
        <v>82</v>
      </c>
      <c r="AU85" s="430">
        <v>200</v>
      </c>
      <c r="AV85" s="430" t="s">
        <v>1226</v>
      </c>
      <c r="AW85" s="430" t="s">
        <v>1226</v>
      </c>
      <c r="AX85" s="430" t="s">
        <v>1226</v>
      </c>
      <c r="AY85" s="430" t="s">
        <v>1226</v>
      </c>
      <c r="AZ85" s="430">
        <v>200</v>
      </c>
      <c r="BA85" s="451" t="s">
        <v>1226</v>
      </c>
      <c r="BB85" s="451" t="s">
        <v>1226</v>
      </c>
      <c r="BC85" s="451">
        <v>100</v>
      </c>
      <c r="BD85" s="430" t="s">
        <v>1226</v>
      </c>
      <c r="BE85" s="430" t="s">
        <v>1226</v>
      </c>
      <c r="BF85" s="430" t="s">
        <v>1226</v>
      </c>
      <c r="BG85" s="430" t="s">
        <v>1226</v>
      </c>
      <c r="BH85" s="430" t="s">
        <v>1226</v>
      </c>
      <c r="BI85" s="430" t="s">
        <v>1226</v>
      </c>
      <c r="BJ85" s="430" t="s">
        <v>1226</v>
      </c>
      <c r="BK85" s="451" t="s">
        <v>1226</v>
      </c>
      <c r="BL85" s="451" t="s">
        <v>1226</v>
      </c>
      <c r="BM85" s="451" t="s">
        <v>1226</v>
      </c>
      <c r="BN85" s="430" t="s">
        <v>1226</v>
      </c>
      <c r="BO85" s="430" t="s">
        <v>1226</v>
      </c>
      <c r="BP85" s="430" t="s">
        <v>1226</v>
      </c>
      <c r="BQ85" s="430" t="s">
        <v>1226</v>
      </c>
      <c r="BR85" s="430" t="s">
        <v>1226</v>
      </c>
      <c r="BS85" s="430" t="s">
        <v>1226</v>
      </c>
      <c r="BT85" s="430" t="s">
        <v>1226</v>
      </c>
      <c r="BU85" s="451" t="s">
        <v>1226</v>
      </c>
      <c r="BV85" s="451" t="s">
        <v>1226</v>
      </c>
      <c r="BW85" s="451" t="s">
        <v>1226</v>
      </c>
      <c r="BX85" s="430" t="s">
        <v>1226</v>
      </c>
      <c r="BY85" s="430" t="s">
        <v>1226</v>
      </c>
      <c r="BZ85" s="430" t="s">
        <v>1226</v>
      </c>
      <c r="CA85" s="430" t="s">
        <v>1226</v>
      </c>
      <c r="CB85" s="430" t="s">
        <v>1226</v>
      </c>
      <c r="CC85" s="430" t="s">
        <v>1226</v>
      </c>
      <c r="CD85" s="430" t="s">
        <v>1226</v>
      </c>
      <c r="CE85" s="451" t="s">
        <v>1226</v>
      </c>
      <c r="CF85" s="451" t="s">
        <v>1226</v>
      </c>
      <c r="CG85" s="451" t="s">
        <v>1226</v>
      </c>
      <c r="CH85" s="430" t="s">
        <v>1226</v>
      </c>
      <c r="CI85" s="430" t="s">
        <v>1226</v>
      </c>
      <c r="CJ85" s="430" t="s">
        <v>1226</v>
      </c>
      <c r="CK85" s="430" t="s">
        <v>1226</v>
      </c>
      <c r="CL85" s="430" t="s">
        <v>1226</v>
      </c>
      <c r="CM85" s="430" t="s">
        <v>1226</v>
      </c>
      <c r="CN85" s="430" t="s">
        <v>1226</v>
      </c>
      <c r="CO85" s="451" t="s">
        <v>1226</v>
      </c>
      <c r="CP85" s="451" t="s">
        <v>1226</v>
      </c>
      <c r="CQ85" s="451" t="s">
        <v>1226</v>
      </c>
      <c r="CR85" s="430" t="s">
        <v>1226</v>
      </c>
      <c r="CS85" s="430" t="s">
        <v>1226</v>
      </c>
      <c r="CT85" s="430" t="s">
        <v>1226</v>
      </c>
      <c r="CU85" s="430" t="s">
        <v>1226</v>
      </c>
      <c r="CV85" s="430" t="s">
        <v>1226</v>
      </c>
      <c r="CW85" s="430" t="s">
        <v>1226</v>
      </c>
      <c r="CX85" s="430" t="s">
        <v>1226</v>
      </c>
      <c r="CY85" s="451" t="s">
        <v>1226</v>
      </c>
      <c r="CZ85" s="451" t="s">
        <v>1226</v>
      </c>
      <c r="DA85" s="451" t="s">
        <v>1226</v>
      </c>
      <c r="DB85" s="430" t="s">
        <v>1226</v>
      </c>
      <c r="DC85" s="430" t="s">
        <v>1226</v>
      </c>
      <c r="DD85" s="430" t="s">
        <v>1226</v>
      </c>
      <c r="DE85" s="430" t="s">
        <v>1226</v>
      </c>
      <c r="DF85" s="430" t="s">
        <v>1226</v>
      </c>
      <c r="DG85" s="430" t="s">
        <v>1226</v>
      </c>
      <c r="DH85" s="430" t="s">
        <v>1226</v>
      </c>
      <c r="DI85" s="451" t="s">
        <v>1226</v>
      </c>
      <c r="DJ85" s="451" t="s">
        <v>1226</v>
      </c>
      <c r="DK85" s="451" t="s">
        <v>1226</v>
      </c>
      <c r="DL85" s="430" t="s">
        <v>1226</v>
      </c>
      <c r="DM85" s="430" t="s">
        <v>1226</v>
      </c>
      <c r="DN85" s="430" t="s">
        <v>1226</v>
      </c>
      <c r="DO85" s="430" t="s">
        <v>1226</v>
      </c>
      <c r="DP85" s="430" t="s">
        <v>1226</v>
      </c>
      <c r="DQ85" s="430" t="s">
        <v>1226</v>
      </c>
      <c r="DR85" s="430" t="s">
        <v>1226</v>
      </c>
      <c r="DS85" s="451" t="s">
        <v>1226</v>
      </c>
      <c r="DT85" s="451" t="s">
        <v>1226</v>
      </c>
      <c r="DU85" s="451" t="s">
        <v>1226</v>
      </c>
      <c r="DV85" s="430" t="s">
        <v>1226</v>
      </c>
      <c r="DW85" s="430" t="s">
        <v>1226</v>
      </c>
      <c r="DX85" s="430" t="s">
        <v>1226</v>
      </c>
      <c r="DY85" s="430" t="s">
        <v>1226</v>
      </c>
      <c r="DZ85" s="430" t="s">
        <v>1226</v>
      </c>
      <c r="EA85" s="430" t="s">
        <v>1226</v>
      </c>
      <c r="EB85" s="430" t="s">
        <v>1226</v>
      </c>
      <c r="EC85" s="451" t="s">
        <v>1226</v>
      </c>
      <c r="ED85" s="451" t="s">
        <v>1226</v>
      </c>
      <c r="EE85" s="451" t="s">
        <v>1226</v>
      </c>
      <c r="EF85" s="430" t="s">
        <v>1226</v>
      </c>
      <c r="EG85" s="430" t="s">
        <v>1226</v>
      </c>
      <c r="EH85" s="430" t="s">
        <v>1226</v>
      </c>
      <c r="EI85" s="430" t="s">
        <v>1226</v>
      </c>
      <c r="EJ85" s="430" t="s">
        <v>1226</v>
      </c>
      <c r="EK85" s="430" t="s">
        <v>1226</v>
      </c>
      <c r="EL85" s="430" t="s">
        <v>1226</v>
      </c>
      <c r="EM85" s="451" t="s">
        <v>1226</v>
      </c>
      <c r="EN85" s="451" t="s">
        <v>1226</v>
      </c>
      <c r="EO85" s="451" t="s">
        <v>1226</v>
      </c>
      <c r="EP85" s="430" t="s">
        <v>1226</v>
      </c>
      <c r="EQ85" s="430" t="s">
        <v>1226</v>
      </c>
      <c r="ER85" s="430" t="s">
        <v>1226</v>
      </c>
      <c r="ES85" s="430" t="s">
        <v>1226</v>
      </c>
      <c r="ET85" s="430" t="s">
        <v>1226</v>
      </c>
      <c r="EU85" s="430" t="s">
        <v>1226</v>
      </c>
      <c r="EV85" s="430" t="s">
        <v>1226</v>
      </c>
      <c r="EW85" s="451" t="s">
        <v>1226</v>
      </c>
      <c r="EX85" s="451" t="s">
        <v>1226</v>
      </c>
      <c r="EY85" s="451" t="s">
        <v>1226</v>
      </c>
      <c r="EZ85" s="430">
        <v>299002</v>
      </c>
      <c r="FA85" s="430">
        <v>284096</v>
      </c>
      <c r="FB85" s="430">
        <v>14000</v>
      </c>
      <c r="FC85" s="430">
        <v>800</v>
      </c>
      <c r="FD85" s="430">
        <v>1000</v>
      </c>
      <c r="FE85" s="430">
        <v>200</v>
      </c>
      <c r="FF85" s="430" t="s">
        <v>1226</v>
      </c>
      <c r="FG85" s="430" t="s">
        <v>1226</v>
      </c>
      <c r="FH85" s="430" t="s">
        <v>1226</v>
      </c>
      <c r="FI85" s="430" t="s">
        <v>13801</v>
      </c>
      <c r="FJ85" s="430" t="s">
        <v>13686</v>
      </c>
      <c r="FK85" s="430" t="s">
        <v>4213</v>
      </c>
      <c r="FL85" s="430" t="s">
        <v>13662</v>
      </c>
      <c r="FM85" s="430" t="s">
        <v>13802</v>
      </c>
      <c r="FN85" s="443">
        <v>20.231955449396768</v>
      </c>
      <c r="FO85" s="443">
        <v>19.223341701232179</v>
      </c>
      <c r="FP85" s="443">
        <v>0.94730930325400742</v>
      </c>
      <c r="FQ85" s="443">
        <v>5.4131960185943281E-2</v>
      </c>
      <c r="FR85" s="443">
        <v>6.7664950232429105E-2</v>
      </c>
      <c r="FS85" s="443" t="s">
        <v>1226</v>
      </c>
      <c r="FT85" s="443">
        <v>20.231955449396768</v>
      </c>
      <c r="FU85" s="430">
        <v>0.66</v>
      </c>
      <c r="FV85" s="430">
        <v>1</v>
      </c>
      <c r="FW85" s="430">
        <v>0.66</v>
      </c>
      <c r="FX85" s="430">
        <v>1</v>
      </c>
      <c r="FY85" s="430">
        <v>0.66</v>
      </c>
      <c r="FZ85" s="430">
        <v>1</v>
      </c>
      <c r="GA85" s="430">
        <v>0.33</v>
      </c>
      <c r="GB85" s="430">
        <v>1</v>
      </c>
      <c r="GC85" s="430" t="s">
        <v>13803</v>
      </c>
      <c r="GD85" s="430" t="s">
        <v>13804</v>
      </c>
      <c r="GE85" s="430" t="s">
        <v>1226</v>
      </c>
      <c r="GF85" s="430">
        <v>1</v>
      </c>
      <c r="GG85" s="430">
        <v>0.5</v>
      </c>
      <c r="GH85" s="430">
        <v>0.5</v>
      </c>
      <c r="GI85" s="430" t="s">
        <v>1226</v>
      </c>
      <c r="GJ85" s="430">
        <v>0.5</v>
      </c>
      <c r="GK85" s="430">
        <v>1</v>
      </c>
      <c r="GL85" s="430">
        <v>0.5</v>
      </c>
      <c r="GM85" s="430" t="s">
        <v>1226</v>
      </c>
      <c r="GN85" s="430">
        <v>0.5</v>
      </c>
      <c r="GO85" s="430">
        <v>0.5</v>
      </c>
      <c r="GP85" s="430">
        <v>0.5</v>
      </c>
      <c r="GQ85" s="430" t="s">
        <v>1226</v>
      </c>
      <c r="GR85" s="430">
        <v>1</v>
      </c>
      <c r="GS85" s="430">
        <v>1</v>
      </c>
      <c r="GT85" s="430">
        <v>1</v>
      </c>
      <c r="GU85" s="430" t="s">
        <v>1226</v>
      </c>
      <c r="GV85" s="430" t="s">
        <v>1226</v>
      </c>
      <c r="GW85" s="430" t="s">
        <v>1226</v>
      </c>
      <c r="GX85" s="430" t="s">
        <v>1226</v>
      </c>
      <c r="GY85" s="430" t="s">
        <v>1226</v>
      </c>
      <c r="GZ85" s="430" t="s">
        <v>13805</v>
      </c>
      <c r="HA85" s="430" t="s">
        <v>13806</v>
      </c>
      <c r="HB85" s="430">
        <v>1</v>
      </c>
      <c r="HC85" s="430">
        <v>1</v>
      </c>
      <c r="HD85" s="430">
        <v>1</v>
      </c>
      <c r="HE85" s="430">
        <v>1</v>
      </c>
      <c r="HF85" s="430">
        <v>1</v>
      </c>
      <c r="HG85" s="430">
        <v>1</v>
      </c>
      <c r="HH85" s="430">
        <v>1</v>
      </c>
      <c r="HI85" s="430">
        <v>1</v>
      </c>
      <c r="HJ85" s="430">
        <v>1</v>
      </c>
      <c r="HK85" s="430">
        <v>1</v>
      </c>
      <c r="HL85" s="430">
        <v>1</v>
      </c>
      <c r="HM85" s="430">
        <v>1</v>
      </c>
      <c r="HN85" s="430" t="s">
        <v>1226</v>
      </c>
      <c r="HO85" s="430">
        <v>1</v>
      </c>
      <c r="HP85" s="430">
        <v>1</v>
      </c>
      <c r="HQ85" s="430">
        <v>1</v>
      </c>
      <c r="HR85" s="430" t="s">
        <v>1226</v>
      </c>
      <c r="HS85" s="430">
        <v>1</v>
      </c>
      <c r="HT85" s="430">
        <v>1</v>
      </c>
      <c r="HU85" s="430">
        <v>1</v>
      </c>
      <c r="HV85" s="430" t="s">
        <v>1226</v>
      </c>
      <c r="HW85" s="430">
        <v>1</v>
      </c>
      <c r="HX85" s="430">
        <v>1</v>
      </c>
      <c r="HY85" s="430">
        <v>1</v>
      </c>
      <c r="HZ85" s="430" t="s">
        <v>1226</v>
      </c>
      <c r="IA85" s="430" t="s">
        <v>1226</v>
      </c>
      <c r="IB85" s="430" t="s">
        <v>1226</v>
      </c>
      <c r="IC85" s="430" t="s">
        <v>1226</v>
      </c>
      <c r="ID85" s="430" t="s">
        <v>1226</v>
      </c>
      <c r="IE85" s="430" t="s">
        <v>13807</v>
      </c>
      <c r="IF85" s="430" t="s">
        <v>13808</v>
      </c>
      <c r="IG85" s="430">
        <v>0.5</v>
      </c>
      <c r="IH85" s="430">
        <v>1</v>
      </c>
      <c r="II85" s="430">
        <v>0.5</v>
      </c>
      <c r="IJ85" s="430">
        <v>0.5</v>
      </c>
      <c r="IK85" s="430">
        <v>0.5</v>
      </c>
      <c r="IL85" s="430" t="s">
        <v>13809</v>
      </c>
      <c r="IM85" s="430" t="s">
        <v>13810</v>
      </c>
      <c r="IN85" s="430">
        <v>1</v>
      </c>
      <c r="IO85" s="430" t="s">
        <v>1226</v>
      </c>
      <c r="IP85" s="430">
        <v>1</v>
      </c>
      <c r="IQ85" s="430">
        <v>100</v>
      </c>
      <c r="IR85" s="430">
        <v>1</v>
      </c>
      <c r="IS85" s="430" t="s">
        <v>1226</v>
      </c>
      <c r="IT85" s="430">
        <v>0</v>
      </c>
      <c r="IU85" s="430" t="s">
        <v>1226</v>
      </c>
      <c r="IV85" s="430" t="s">
        <v>13811</v>
      </c>
      <c r="IW85" s="430">
        <v>1</v>
      </c>
      <c r="IX85" s="430" t="s">
        <v>1226</v>
      </c>
      <c r="IY85" s="430">
        <v>0.5</v>
      </c>
      <c r="IZ85" s="430" t="s">
        <v>1226</v>
      </c>
      <c r="JA85" s="430">
        <v>1</v>
      </c>
      <c r="JB85" s="430" t="s">
        <v>1226</v>
      </c>
      <c r="JC85" s="430">
        <v>1</v>
      </c>
      <c r="JD85" s="430" t="s">
        <v>1226</v>
      </c>
      <c r="JE85" s="430" t="s">
        <v>13812</v>
      </c>
      <c r="JF85" s="430" t="s">
        <v>13813</v>
      </c>
      <c r="JG85" s="430" t="s">
        <v>13686</v>
      </c>
      <c r="JH85" s="430" t="s">
        <v>1226</v>
      </c>
      <c r="JI85" s="430" t="s">
        <v>1226</v>
      </c>
      <c r="JJ85" s="430" t="s">
        <v>13814</v>
      </c>
      <c r="JK85" s="430" t="s">
        <v>13815</v>
      </c>
      <c r="JL85" s="430" t="s">
        <v>1226</v>
      </c>
      <c r="JM85" s="430">
        <v>1</v>
      </c>
      <c r="JN85" s="430">
        <v>1</v>
      </c>
      <c r="JO85" s="430" t="s">
        <v>1226</v>
      </c>
      <c r="JP85" s="443" t="s">
        <v>1226</v>
      </c>
      <c r="JQ85" s="443" t="s">
        <v>1226</v>
      </c>
      <c r="JR85" s="443">
        <v>23.604016205742468</v>
      </c>
      <c r="JS85" s="443" t="s">
        <v>1226</v>
      </c>
      <c r="JT85" s="443">
        <v>0.24296465471685505</v>
      </c>
      <c r="JU85" s="430" t="s">
        <v>1226</v>
      </c>
      <c r="JV85" s="430" t="s">
        <v>1226</v>
      </c>
      <c r="JW85" s="430">
        <v>0</v>
      </c>
      <c r="JX85" s="430" t="s">
        <v>1226</v>
      </c>
      <c r="JY85" s="430" t="s">
        <v>1226</v>
      </c>
      <c r="JZ85" s="430">
        <v>0</v>
      </c>
      <c r="KA85" s="430" t="s">
        <v>1226</v>
      </c>
      <c r="KB85" s="430" t="s">
        <v>1226</v>
      </c>
      <c r="KC85" s="430">
        <v>1</v>
      </c>
      <c r="KD85" s="430" t="s">
        <v>1226</v>
      </c>
      <c r="KE85" s="430" t="s">
        <v>1226</v>
      </c>
      <c r="KF85" s="430">
        <v>0.5</v>
      </c>
      <c r="KG85" s="430" t="s">
        <v>1226</v>
      </c>
      <c r="KH85" s="430" t="s">
        <v>1226</v>
      </c>
      <c r="KI85" s="430">
        <v>0.5</v>
      </c>
      <c r="KJ85" s="430" t="s">
        <v>1226</v>
      </c>
      <c r="KK85" s="430" t="s">
        <v>1226</v>
      </c>
      <c r="KL85" s="430">
        <v>0.75</v>
      </c>
      <c r="KM85" s="430" t="s">
        <v>1226</v>
      </c>
      <c r="KN85" s="430" t="s">
        <v>13816</v>
      </c>
      <c r="KO85" s="430" t="s">
        <v>1226</v>
      </c>
      <c r="KP85" s="430" t="s">
        <v>13817</v>
      </c>
      <c r="KQ85" s="430" t="s">
        <v>13818</v>
      </c>
      <c r="KR85" s="430" t="s">
        <v>1226</v>
      </c>
      <c r="KS85" s="430" t="s">
        <v>1226</v>
      </c>
      <c r="KT85" s="430" t="s">
        <v>1226</v>
      </c>
      <c r="KU85" s="430" t="s">
        <v>1226</v>
      </c>
      <c r="KV85" s="430" t="s">
        <v>1226</v>
      </c>
      <c r="KW85" s="430" t="s">
        <v>1226</v>
      </c>
      <c r="KX85" s="430" t="s">
        <v>1226</v>
      </c>
      <c r="KY85" s="430" t="s">
        <v>1226</v>
      </c>
      <c r="KZ85" s="430" t="s">
        <v>1226</v>
      </c>
      <c r="LA85" s="430" t="s">
        <v>1226</v>
      </c>
      <c r="LB85" s="430" t="s">
        <v>1226</v>
      </c>
      <c r="LC85" s="430" t="s">
        <v>1226</v>
      </c>
      <c r="LD85" s="430" t="s">
        <v>1226</v>
      </c>
      <c r="LE85" s="430">
        <v>18.049236787278367</v>
      </c>
      <c r="LF85" s="430" t="s">
        <v>80</v>
      </c>
      <c r="LG85" s="430" t="s">
        <v>13819</v>
      </c>
      <c r="LH85" s="430" t="s">
        <v>13820</v>
      </c>
      <c r="LI85" s="430" t="s">
        <v>13821</v>
      </c>
      <c r="LJ85" s="430" t="s">
        <v>13661</v>
      </c>
      <c r="LK85" s="430" t="s">
        <v>1119</v>
      </c>
      <c r="LL85" s="430" t="s">
        <v>1226</v>
      </c>
      <c r="LM85" s="430" t="s">
        <v>1226</v>
      </c>
      <c r="LN85" s="430" t="s">
        <v>1226</v>
      </c>
      <c r="LO85" s="430" t="s">
        <v>1226</v>
      </c>
      <c r="LP85" s="430" t="s">
        <v>1226</v>
      </c>
      <c r="LQ85" s="430" t="s">
        <v>1226</v>
      </c>
      <c r="LR85" s="430" t="s">
        <v>1226</v>
      </c>
      <c r="LS85" s="430" t="s">
        <v>1226</v>
      </c>
      <c r="LT85" s="430" t="s">
        <v>1226</v>
      </c>
      <c r="LU85" s="430" t="s">
        <v>1226</v>
      </c>
      <c r="LV85" s="430" t="s">
        <v>1119</v>
      </c>
      <c r="LW85" s="430" t="s">
        <v>1226</v>
      </c>
      <c r="LX85" s="430" t="s">
        <v>1226</v>
      </c>
      <c r="LY85" s="430" t="s">
        <v>1226</v>
      </c>
      <c r="LZ85" s="430" t="s">
        <v>1226</v>
      </c>
      <c r="MA85" s="430" t="s">
        <v>1226</v>
      </c>
      <c r="MB85" s="430" t="s">
        <v>1226</v>
      </c>
      <c r="MC85" s="430" t="s">
        <v>1226</v>
      </c>
      <c r="MD85" s="430" t="s">
        <v>1226</v>
      </c>
      <c r="ME85" s="430" t="s">
        <v>1226</v>
      </c>
      <c r="MF85" s="430" t="s">
        <v>1226</v>
      </c>
      <c r="MG85" s="430" t="s">
        <v>1226</v>
      </c>
      <c r="MH85" s="430" t="s">
        <v>1226</v>
      </c>
      <c r="MI85" s="430" t="s">
        <v>1226</v>
      </c>
      <c r="MJ85" s="430">
        <v>298096</v>
      </c>
      <c r="MK85" s="430">
        <v>284096</v>
      </c>
      <c r="ML85" s="430" t="s">
        <v>1226</v>
      </c>
      <c r="MM85" s="430" t="s">
        <v>1226</v>
      </c>
      <c r="MN85" s="430">
        <v>14000</v>
      </c>
      <c r="MO85" s="430" t="s">
        <v>1226</v>
      </c>
      <c r="MP85" s="430" t="s">
        <v>1226</v>
      </c>
      <c r="MQ85" s="430" t="s">
        <v>1226</v>
      </c>
      <c r="MR85" s="430" t="s">
        <v>1226</v>
      </c>
      <c r="MS85" s="430" t="s">
        <v>1226</v>
      </c>
      <c r="MT85" s="430" t="s">
        <v>1226</v>
      </c>
      <c r="MU85" s="430" t="s">
        <v>1226</v>
      </c>
      <c r="MV85" s="430" t="s">
        <v>1226</v>
      </c>
      <c r="MW85" s="430" t="s">
        <v>1226</v>
      </c>
      <c r="MX85" s="430" t="s">
        <v>1226</v>
      </c>
      <c r="MY85" s="430" t="s">
        <v>1226</v>
      </c>
      <c r="MZ85" s="430" t="s">
        <v>1226</v>
      </c>
      <c r="NA85" s="430" t="s">
        <v>1226</v>
      </c>
      <c r="NB85" s="430" t="s">
        <v>1226</v>
      </c>
      <c r="NC85" s="430" t="s">
        <v>1226</v>
      </c>
      <c r="ND85" s="430" t="s">
        <v>1226</v>
      </c>
      <c r="NE85" s="430" t="s">
        <v>1226</v>
      </c>
      <c r="NF85" s="430" t="s">
        <v>1226</v>
      </c>
      <c r="NG85" s="430" t="s">
        <v>1226</v>
      </c>
      <c r="NH85" s="430" t="s">
        <v>1226</v>
      </c>
      <c r="NI85" s="430" t="s">
        <v>1226</v>
      </c>
      <c r="NJ85" s="430" t="s">
        <v>1226</v>
      </c>
      <c r="NK85" s="430" t="s">
        <v>1226</v>
      </c>
      <c r="NL85" s="430" t="s">
        <v>1226</v>
      </c>
      <c r="NM85" s="430" t="s">
        <v>1226</v>
      </c>
      <c r="NN85" s="430" t="s">
        <v>1226</v>
      </c>
      <c r="NO85" s="430" t="s">
        <v>1226</v>
      </c>
      <c r="NP85" s="430" t="s">
        <v>1226</v>
      </c>
      <c r="NQ85" s="430" t="s">
        <v>1226</v>
      </c>
      <c r="NR85" s="430" t="s">
        <v>1226</v>
      </c>
      <c r="NS85" s="430" t="s">
        <v>1226</v>
      </c>
      <c r="NT85" s="430" t="s">
        <v>1226</v>
      </c>
      <c r="NU85" s="430" t="s">
        <v>1226</v>
      </c>
      <c r="NV85" s="430" t="s">
        <v>1226</v>
      </c>
      <c r="NW85" s="430" t="s">
        <v>1226</v>
      </c>
      <c r="NX85" s="430" t="s">
        <v>1226</v>
      </c>
      <c r="NY85" s="430" t="s">
        <v>1226</v>
      </c>
      <c r="NZ85" s="430">
        <v>2000</v>
      </c>
      <c r="OA85" s="430" t="s">
        <v>1226</v>
      </c>
      <c r="OB85" s="430" t="s">
        <v>1226</v>
      </c>
      <c r="OC85" s="430" t="s">
        <v>1226</v>
      </c>
      <c r="OD85" s="430" t="s">
        <v>1226</v>
      </c>
      <c r="OE85" s="430" t="s">
        <v>1226</v>
      </c>
      <c r="OF85" s="430">
        <v>1200</v>
      </c>
      <c r="OG85" s="430" t="s">
        <v>1226</v>
      </c>
      <c r="OH85" s="430" t="s">
        <v>1226</v>
      </c>
      <c r="OI85" s="430">
        <v>800</v>
      </c>
      <c r="OJ85" s="430" t="s">
        <v>1226</v>
      </c>
      <c r="OK85" s="430" t="s">
        <v>1226</v>
      </c>
      <c r="OL85" s="430" t="s">
        <v>1226</v>
      </c>
      <c r="OM85" s="430" t="s">
        <v>1226</v>
      </c>
      <c r="ON85" s="430" t="s">
        <v>1226</v>
      </c>
      <c r="OO85" s="430" t="s">
        <v>1226</v>
      </c>
      <c r="OP85" s="430" t="s">
        <v>1226</v>
      </c>
      <c r="OQ85" s="430" t="s">
        <v>1226</v>
      </c>
      <c r="OR85" s="430" t="s">
        <v>1226</v>
      </c>
      <c r="OS85" s="430" t="s">
        <v>1226</v>
      </c>
      <c r="OT85" s="430" t="s">
        <v>1226</v>
      </c>
      <c r="OU85" s="430" t="s">
        <v>1226</v>
      </c>
      <c r="OV85" s="430" t="s">
        <v>1226</v>
      </c>
      <c r="OW85" s="430" t="s">
        <v>1226</v>
      </c>
      <c r="OX85" s="430" t="s">
        <v>1226</v>
      </c>
      <c r="OY85" s="430" t="s">
        <v>1226</v>
      </c>
      <c r="OZ85" s="430" t="s">
        <v>1226</v>
      </c>
      <c r="PA85" s="430" t="s">
        <v>1226</v>
      </c>
      <c r="PB85" s="430">
        <v>4900</v>
      </c>
      <c r="PC85" s="430" t="s">
        <v>1226</v>
      </c>
      <c r="PD85" s="430" t="s">
        <v>1226</v>
      </c>
      <c r="PE85" s="430">
        <v>4900</v>
      </c>
      <c r="PF85" s="430" t="s">
        <v>1226</v>
      </c>
      <c r="PG85" s="430" t="s">
        <v>1226</v>
      </c>
      <c r="PH85" s="430" t="s">
        <v>1226</v>
      </c>
      <c r="PI85" s="430" t="s">
        <v>1226</v>
      </c>
      <c r="PJ85" s="430" t="s">
        <v>1226</v>
      </c>
      <c r="PK85" s="430" t="s">
        <v>1226</v>
      </c>
      <c r="PL85" s="430" t="s">
        <v>1226</v>
      </c>
      <c r="PM85" s="430" t="s">
        <v>1226</v>
      </c>
      <c r="PN85" s="430" t="s">
        <v>1226</v>
      </c>
      <c r="PO85" s="430" t="s">
        <v>1226</v>
      </c>
      <c r="PP85" s="430" t="s">
        <v>1226</v>
      </c>
      <c r="PQ85" s="430" t="s">
        <v>1226</v>
      </c>
      <c r="PR85" s="430" t="s">
        <v>1226</v>
      </c>
      <c r="PS85" s="430" t="s">
        <v>1226</v>
      </c>
      <c r="PT85" s="430" t="s">
        <v>1226</v>
      </c>
      <c r="PU85" s="430" t="s">
        <v>1226</v>
      </c>
      <c r="PV85" s="430" t="s">
        <v>1226</v>
      </c>
      <c r="PW85" s="430" t="s">
        <v>1226</v>
      </c>
      <c r="PX85" s="430" t="s">
        <v>1226</v>
      </c>
      <c r="PY85" s="430" t="s">
        <v>1226</v>
      </c>
      <c r="PZ85" s="430" t="s">
        <v>1226</v>
      </c>
      <c r="QA85" s="430" t="s">
        <v>1226</v>
      </c>
      <c r="QB85" s="430" t="s">
        <v>1226</v>
      </c>
      <c r="QC85" s="430" t="s">
        <v>1226</v>
      </c>
      <c r="QD85" s="430" t="s">
        <v>1226</v>
      </c>
      <c r="QE85" s="430" t="s">
        <v>1226</v>
      </c>
      <c r="QF85" s="430" t="s">
        <v>1226</v>
      </c>
      <c r="QG85" s="430" t="s">
        <v>1226</v>
      </c>
      <c r="QH85" s="430" t="s">
        <v>1226</v>
      </c>
      <c r="QI85" s="430" t="s">
        <v>1226</v>
      </c>
      <c r="QJ85" s="430" t="s">
        <v>1226</v>
      </c>
      <c r="QK85" s="430" t="s">
        <v>1226</v>
      </c>
      <c r="QL85" s="430" t="s">
        <v>1226</v>
      </c>
      <c r="QM85" s="430" t="s">
        <v>1226</v>
      </c>
      <c r="QN85" s="430" t="s">
        <v>1226</v>
      </c>
      <c r="QO85" s="430" t="s">
        <v>1226</v>
      </c>
      <c r="QP85" s="430" t="s">
        <v>1226</v>
      </c>
      <c r="QQ85" s="430" t="s">
        <v>1226</v>
      </c>
      <c r="QR85" s="430" t="s">
        <v>13822</v>
      </c>
      <c r="QS85" s="430" t="s">
        <v>1065</v>
      </c>
      <c r="QT85" s="443" t="s">
        <v>1226</v>
      </c>
      <c r="QU85" s="443" t="s">
        <v>1226</v>
      </c>
      <c r="QV85" s="443">
        <v>20.170651004486185</v>
      </c>
      <c r="QW85" s="443" t="s">
        <v>1226</v>
      </c>
      <c r="QX85" s="443" t="s">
        <v>1226</v>
      </c>
      <c r="QY85" s="443">
        <v>0.13532990046485821</v>
      </c>
      <c r="QZ85" s="443" t="s">
        <v>1226</v>
      </c>
      <c r="RA85" s="443">
        <v>0.33155825613890261</v>
      </c>
      <c r="RB85" s="443" t="s">
        <v>1226</v>
      </c>
      <c r="RC85" s="443" t="s">
        <v>1226</v>
      </c>
      <c r="RD85" s="443" t="s">
        <v>1226</v>
      </c>
      <c r="RE85" s="443" t="s">
        <v>1226</v>
      </c>
      <c r="RF85" s="443" t="s">
        <v>1226</v>
      </c>
      <c r="RG85" s="443" t="s">
        <v>1226</v>
      </c>
      <c r="RH85" s="443" t="s">
        <v>1226</v>
      </c>
      <c r="RI85" s="443" t="s">
        <v>1226</v>
      </c>
      <c r="RJ85" s="443" t="s">
        <v>1226</v>
      </c>
      <c r="RK85" s="443" t="s">
        <v>1226</v>
      </c>
      <c r="RL85" s="443" t="s">
        <v>1226</v>
      </c>
      <c r="RM85" s="443" t="s">
        <v>1226</v>
      </c>
      <c r="RN85" s="443" t="s">
        <v>1226</v>
      </c>
      <c r="RO85" s="443" t="s">
        <v>1226</v>
      </c>
    </row>
    <row r="86" spans="1:483" x14ac:dyDescent="0.2">
      <c r="A86" s="430" t="s">
        <v>1565</v>
      </c>
      <c r="B86" s="430" t="s">
        <v>1566</v>
      </c>
      <c r="C86" s="430" t="s">
        <v>1112</v>
      </c>
      <c r="D86" s="430" t="s">
        <v>1038</v>
      </c>
      <c r="E86" s="430" t="s">
        <v>1049</v>
      </c>
      <c r="F86" s="443">
        <v>30.034988999999999</v>
      </c>
      <c r="G86" s="444">
        <v>36288.830373410601</v>
      </c>
      <c r="H86" s="430">
        <v>0.25</v>
      </c>
      <c r="I86" s="430">
        <v>0.25</v>
      </c>
      <c r="J86" s="430">
        <v>0.25</v>
      </c>
      <c r="K86" s="430">
        <v>0.25</v>
      </c>
      <c r="L86" s="430">
        <v>0.25</v>
      </c>
      <c r="M86" s="430">
        <v>0.25</v>
      </c>
      <c r="N86" s="430">
        <v>0.25</v>
      </c>
      <c r="O86" s="430" t="s">
        <v>13939</v>
      </c>
      <c r="P86" s="430" t="s">
        <v>13940</v>
      </c>
      <c r="Q86" s="430" t="s">
        <v>13941</v>
      </c>
      <c r="R86" s="430">
        <v>297.3</v>
      </c>
      <c r="S86" s="430">
        <v>65.3</v>
      </c>
      <c r="T86" s="430" t="s">
        <v>1226</v>
      </c>
      <c r="U86" s="430" t="s">
        <v>1226</v>
      </c>
      <c r="V86" s="430" t="s">
        <v>1226</v>
      </c>
      <c r="W86" s="451">
        <v>58</v>
      </c>
      <c r="X86" s="451">
        <v>9</v>
      </c>
      <c r="Y86" s="451">
        <v>33</v>
      </c>
      <c r="Z86" s="430" t="s">
        <v>4028</v>
      </c>
      <c r="AA86" s="430">
        <v>0.35</v>
      </c>
      <c r="AB86" s="430">
        <v>0.15</v>
      </c>
      <c r="AC86" s="430" t="s">
        <v>1226</v>
      </c>
      <c r="AD86" s="430" t="s">
        <v>1226</v>
      </c>
      <c r="AE86" s="430">
        <v>0.2</v>
      </c>
      <c r="AF86" s="430" t="s">
        <v>1226</v>
      </c>
      <c r="AG86" s="451" t="s">
        <v>1226</v>
      </c>
      <c r="AH86" s="451" t="s">
        <v>1226</v>
      </c>
      <c r="AI86" s="451" t="s">
        <v>1226</v>
      </c>
      <c r="AJ86" s="430" t="s">
        <v>1572</v>
      </c>
      <c r="AK86" s="430" t="s">
        <v>13942</v>
      </c>
      <c r="AL86" s="430" t="s">
        <v>1226</v>
      </c>
      <c r="AM86" s="430" t="s">
        <v>1226</v>
      </c>
      <c r="AN86" s="430" t="s">
        <v>1226</v>
      </c>
      <c r="AO86" s="430" t="s">
        <v>1226</v>
      </c>
      <c r="AP86" s="430" t="s">
        <v>1226</v>
      </c>
      <c r="AQ86" s="451" t="s">
        <v>1226</v>
      </c>
      <c r="AR86" s="451" t="s">
        <v>1226</v>
      </c>
      <c r="AS86" s="451" t="s">
        <v>1226</v>
      </c>
      <c r="AT86" s="430" t="s">
        <v>1522</v>
      </c>
      <c r="AU86" s="430" t="s">
        <v>13943</v>
      </c>
      <c r="AV86" s="430" t="s">
        <v>1226</v>
      </c>
      <c r="AW86" s="430" t="s">
        <v>1226</v>
      </c>
      <c r="AX86" s="430" t="s">
        <v>1226</v>
      </c>
      <c r="AY86" s="430" t="s">
        <v>1226</v>
      </c>
      <c r="AZ86" s="430">
        <v>6.8</v>
      </c>
      <c r="BA86" s="451" t="s">
        <v>1226</v>
      </c>
      <c r="BB86" s="451" t="s">
        <v>1226</v>
      </c>
      <c r="BC86" s="451" t="s">
        <v>1226</v>
      </c>
      <c r="BD86" s="430" t="s">
        <v>13944</v>
      </c>
      <c r="BE86" s="430" t="s">
        <v>13945</v>
      </c>
      <c r="BF86" s="430" t="s">
        <v>1226</v>
      </c>
      <c r="BG86" s="430" t="s">
        <v>1226</v>
      </c>
      <c r="BH86" s="430" t="s">
        <v>1226</v>
      </c>
      <c r="BI86" s="430" t="s">
        <v>1226</v>
      </c>
      <c r="BJ86" s="430" t="s">
        <v>1226</v>
      </c>
      <c r="BK86" s="451" t="s">
        <v>1226</v>
      </c>
      <c r="BL86" s="451" t="s">
        <v>1226</v>
      </c>
      <c r="BM86" s="451" t="s">
        <v>1226</v>
      </c>
      <c r="BN86" s="430" t="s">
        <v>13888</v>
      </c>
      <c r="BO86" s="430" t="s">
        <v>13946</v>
      </c>
      <c r="BP86" s="430" t="s">
        <v>1226</v>
      </c>
      <c r="BQ86" s="430" t="s">
        <v>1226</v>
      </c>
      <c r="BR86" s="430" t="s">
        <v>1226</v>
      </c>
      <c r="BS86" s="430" t="s">
        <v>1226</v>
      </c>
      <c r="BT86" s="430" t="s">
        <v>1226</v>
      </c>
      <c r="BU86" s="451" t="s">
        <v>1226</v>
      </c>
      <c r="BV86" s="451" t="s">
        <v>1226</v>
      </c>
      <c r="BW86" s="451" t="s">
        <v>1226</v>
      </c>
      <c r="BX86" s="430" t="s">
        <v>13889</v>
      </c>
      <c r="BY86" s="430" t="s">
        <v>13947</v>
      </c>
      <c r="BZ86" s="430" t="s">
        <v>1226</v>
      </c>
      <c r="CA86" s="430" t="s">
        <v>1226</v>
      </c>
      <c r="CB86" s="430" t="s">
        <v>1226</v>
      </c>
      <c r="CC86" s="430" t="s">
        <v>1226</v>
      </c>
      <c r="CD86" s="430" t="s">
        <v>1226</v>
      </c>
      <c r="CE86" s="451" t="s">
        <v>1226</v>
      </c>
      <c r="CF86" s="451" t="s">
        <v>1226</v>
      </c>
      <c r="CG86" s="451" t="s">
        <v>1226</v>
      </c>
      <c r="CH86" s="430" t="s">
        <v>13890</v>
      </c>
      <c r="CI86" s="430" t="s">
        <v>13948</v>
      </c>
      <c r="CJ86" s="430" t="s">
        <v>1226</v>
      </c>
      <c r="CK86" s="430" t="s">
        <v>1226</v>
      </c>
      <c r="CL86" s="430" t="s">
        <v>1226</v>
      </c>
      <c r="CM86" s="430" t="s">
        <v>1226</v>
      </c>
      <c r="CN86" s="430" t="s">
        <v>1226</v>
      </c>
      <c r="CO86" s="451" t="s">
        <v>1226</v>
      </c>
      <c r="CP86" s="451" t="s">
        <v>1226</v>
      </c>
      <c r="CQ86" s="451" t="s">
        <v>1226</v>
      </c>
      <c r="CR86" s="430" t="s">
        <v>13891</v>
      </c>
      <c r="CS86" s="430" t="s">
        <v>13949</v>
      </c>
      <c r="CT86" s="430" t="s">
        <v>1226</v>
      </c>
      <c r="CU86" s="430" t="s">
        <v>1226</v>
      </c>
      <c r="CV86" s="430" t="s">
        <v>1226</v>
      </c>
      <c r="CW86" s="430" t="s">
        <v>1226</v>
      </c>
      <c r="CX86" s="430" t="s">
        <v>1226</v>
      </c>
      <c r="CY86" s="451" t="s">
        <v>1226</v>
      </c>
      <c r="CZ86" s="451" t="s">
        <v>1226</v>
      </c>
      <c r="DA86" s="451" t="s">
        <v>1226</v>
      </c>
      <c r="DB86" s="430" t="s">
        <v>13892</v>
      </c>
      <c r="DC86" s="430" t="s">
        <v>13950</v>
      </c>
      <c r="DD86" s="430" t="s">
        <v>1226</v>
      </c>
      <c r="DE86" s="430" t="s">
        <v>1226</v>
      </c>
      <c r="DF86" s="430" t="s">
        <v>1226</v>
      </c>
      <c r="DG86" s="430" t="s">
        <v>1226</v>
      </c>
      <c r="DH86" s="430" t="s">
        <v>1226</v>
      </c>
      <c r="DI86" s="451" t="s">
        <v>1226</v>
      </c>
      <c r="DJ86" s="451" t="s">
        <v>1226</v>
      </c>
      <c r="DK86" s="451" t="s">
        <v>1226</v>
      </c>
      <c r="DL86" s="430" t="s">
        <v>13893</v>
      </c>
      <c r="DM86" s="430" t="s">
        <v>13951</v>
      </c>
      <c r="DN86" s="430" t="s">
        <v>1226</v>
      </c>
      <c r="DO86" s="430" t="s">
        <v>1226</v>
      </c>
      <c r="DP86" s="430" t="s">
        <v>1226</v>
      </c>
      <c r="DQ86" s="430" t="s">
        <v>1226</v>
      </c>
      <c r="DR86" s="430" t="s">
        <v>1226</v>
      </c>
      <c r="DS86" s="451" t="s">
        <v>1226</v>
      </c>
      <c r="DT86" s="451" t="s">
        <v>1226</v>
      </c>
      <c r="DU86" s="451" t="s">
        <v>1226</v>
      </c>
      <c r="DV86" s="430" t="s">
        <v>13952</v>
      </c>
      <c r="DW86" s="430" t="s">
        <v>139</v>
      </c>
      <c r="DX86" s="430" t="s">
        <v>1226</v>
      </c>
      <c r="DY86" s="430" t="s">
        <v>1226</v>
      </c>
      <c r="DZ86" s="430" t="s">
        <v>1226</v>
      </c>
      <c r="EA86" s="430" t="s">
        <v>1226</v>
      </c>
      <c r="EB86" s="430" t="s">
        <v>1226</v>
      </c>
      <c r="EC86" s="451" t="s">
        <v>1226</v>
      </c>
      <c r="ED86" s="451" t="s">
        <v>1226</v>
      </c>
      <c r="EE86" s="451" t="s">
        <v>1226</v>
      </c>
      <c r="EF86" s="430" t="s">
        <v>1226</v>
      </c>
      <c r="EG86" s="430" t="s">
        <v>1226</v>
      </c>
      <c r="EH86" s="430" t="s">
        <v>1226</v>
      </c>
      <c r="EI86" s="430" t="s">
        <v>1226</v>
      </c>
      <c r="EJ86" s="430" t="s">
        <v>1226</v>
      </c>
      <c r="EK86" s="430" t="s">
        <v>1226</v>
      </c>
      <c r="EL86" s="430" t="s">
        <v>1226</v>
      </c>
      <c r="EM86" s="451" t="s">
        <v>1226</v>
      </c>
      <c r="EN86" s="451" t="s">
        <v>1226</v>
      </c>
      <c r="EO86" s="451" t="s">
        <v>1226</v>
      </c>
      <c r="EP86" s="430" t="s">
        <v>1226</v>
      </c>
      <c r="EQ86" s="430" t="s">
        <v>1226</v>
      </c>
      <c r="ER86" s="430" t="s">
        <v>1226</v>
      </c>
      <c r="ES86" s="430" t="s">
        <v>1226</v>
      </c>
      <c r="ET86" s="430" t="s">
        <v>1226</v>
      </c>
      <c r="EU86" s="430" t="s">
        <v>1226</v>
      </c>
      <c r="EV86" s="430" t="s">
        <v>1226</v>
      </c>
      <c r="EW86" s="451" t="s">
        <v>1226</v>
      </c>
      <c r="EX86" s="451" t="s">
        <v>1226</v>
      </c>
      <c r="EY86" s="451" t="s">
        <v>1226</v>
      </c>
      <c r="EZ86" s="430">
        <v>474.47</v>
      </c>
      <c r="FA86" s="430" t="s">
        <v>1226</v>
      </c>
      <c r="FB86" s="430" t="s">
        <v>1226</v>
      </c>
      <c r="FC86" s="430" t="s">
        <v>1226</v>
      </c>
      <c r="FD86" s="430" t="s">
        <v>1226</v>
      </c>
      <c r="FE86" s="430" t="s">
        <v>1226</v>
      </c>
      <c r="FF86" s="430" t="s">
        <v>1226</v>
      </c>
      <c r="FG86" s="430" t="s">
        <v>1226</v>
      </c>
      <c r="FH86" s="430" t="s">
        <v>1226</v>
      </c>
      <c r="FI86" s="430" t="s">
        <v>13820</v>
      </c>
      <c r="FJ86" s="430" t="s">
        <v>1045</v>
      </c>
      <c r="FK86" s="430" t="s">
        <v>13953</v>
      </c>
      <c r="FL86" s="430" t="s">
        <v>13954</v>
      </c>
      <c r="FM86" s="430" t="s">
        <v>1226</v>
      </c>
      <c r="FN86" s="443">
        <v>474.47</v>
      </c>
      <c r="FO86" s="443">
        <v>297.45</v>
      </c>
      <c r="FP86" s="443">
        <v>65.3</v>
      </c>
      <c r="FQ86" s="443">
        <v>0</v>
      </c>
      <c r="FR86" s="443">
        <v>0.2</v>
      </c>
      <c r="FS86" s="443" t="s">
        <v>1226</v>
      </c>
      <c r="FT86" s="443">
        <v>474.47</v>
      </c>
      <c r="FU86" s="430">
        <v>0.66</v>
      </c>
      <c r="FV86" s="430">
        <v>1</v>
      </c>
      <c r="FW86" s="430">
        <v>0.66</v>
      </c>
      <c r="FX86" s="430">
        <v>1</v>
      </c>
      <c r="FY86" s="430">
        <v>0.66</v>
      </c>
      <c r="FZ86" s="430">
        <v>1</v>
      </c>
      <c r="GA86" s="430">
        <v>0</v>
      </c>
      <c r="GB86" s="430">
        <v>1</v>
      </c>
      <c r="GC86" s="430" t="s">
        <v>13955</v>
      </c>
      <c r="GD86" s="430" t="s">
        <v>13956</v>
      </c>
      <c r="GE86" s="430">
        <v>0</v>
      </c>
      <c r="GF86" s="430">
        <v>0.5</v>
      </c>
      <c r="GG86" s="430">
        <v>1</v>
      </c>
      <c r="GH86" s="430">
        <v>0.5</v>
      </c>
      <c r="GI86" s="430">
        <v>0</v>
      </c>
      <c r="GJ86" s="430">
        <v>0.5</v>
      </c>
      <c r="GK86" s="430">
        <v>0.5</v>
      </c>
      <c r="GL86" s="430">
        <v>0.5</v>
      </c>
      <c r="GM86" s="430">
        <v>0</v>
      </c>
      <c r="GN86" s="430">
        <v>0.5</v>
      </c>
      <c r="GO86" s="430">
        <v>0.5</v>
      </c>
      <c r="GP86" s="430">
        <v>0.5</v>
      </c>
      <c r="GQ86" s="430">
        <v>0</v>
      </c>
      <c r="GR86" s="430">
        <v>1</v>
      </c>
      <c r="GS86" s="430">
        <v>1</v>
      </c>
      <c r="GT86" s="430">
        <v>1</v>
      </c>
      <c r="GU86" s="430" t="s">
        <v>1226</v>
      </c>
      <c r="GV86" s="430">
        <v>1</v>
      </c>
      <c r="GW86" s="430" t="s">
        <v>1226</v>
      </c>
      <c r="GX86" s="430" t="s">
        <v>1226</v>
      </c>
      <c r="GY86" s="430" t="s">
        <v>1226</v>
      </c>
      <c r="GZ86" s="430" t="s">
        <v>13957</v>
      </c>
      <c r="HA86" s="430" t="s">
        <v>13958</v>
      </c>
      <c r="HB86" s="430">
        <v>0.5</v>
      </c>
      <c r="HC86" s="430">
        <v>0.5</v>
      </c>
      <c r="HD86" s="430">
        <v>0</v>
      </c>
      <c r="HE86" s="430">
        <v>0.5</v>
      </c>
      <c r="HF86" s="430">
        <v>0.5</v>
      </c>
      <c r="HG86" s="430">
        <v>0.5</v>
      </c>
      <c r="HH86" s="430">
        <v>0.5</v>
      </c>
      <c r="HI86" s="430">
        <v>0</v>
      </c>
      <c r="HJ86" s="430">
        <v>0</v>
      </c>
      <c r="HK86" s="430">
        <v>0.5</v>
      </c>
      <c r="HL86" s="430">
        <v>0</v>
      </c>
      <c r="HM86" s="430">
        <v>0</v>
      </c>
      <c r="HN86" s="430">
        <v>0</v>
      </c>
      <c r="HO86" s="430">
        <v>0.5</v>
      </c>
      <c r="HP86" s="430">
        <v>0.5</v>
      </c>
      <c r="HQ86" s="430">
        <v>0</v>
      </c>
      <c r="HR86" s="430">
        <v>0</v>
      </c>
      <c r="HS86" s="430">
        <v>0.5</v>
      </c>
      <c r="HT86" s="430">
        <v>0.5</v>
      </c>
      <c r="HU86" s="430">
        <v>0</v>
      </c>
      <c r="HV86" s="430">
        <v>0</v>
      </c>
      <c r="HW86" s="430">
        <v>0</v>
      </c>
      <c r="HX86" s="430">
        <v>0.5</v>
      </c>
      <c r="HY86" s="430">
        <v>0</v>
      </c>
      <c r="HZ86" s="430" t="s">
        <v>1226</v>
      </c>
      <c r="IA86" s="430">
        <v>1</v>
      </c>
      <c r="IB86" s="430" t="s">
        <v>1226</v>
      </c>
      <c r="IC86" s="430" t="s">
        <v>1226</v>
      </c>
      <c r="ID86" s="430" t="s">
        <v>1226</v>
      </c>
      <c r="IE86" s="430" t="s">
        <v>13959</v>
      </c>
      <c r="IF86" s="430" t="s">
        <v>13960</v>
      </c>
      <c r="IG86" s="430">
        <v>0.5</v>
      </c>
      <c r="IH86" s="430">
        <v>0.5</v>
      </c>
      <c r="II86" s="430">
        <v>0.5</v>
      </c>
      <c r="IJ86" s="430">
        <v>0.5</v>
      </c>
      <c r="IK86" s="430">
        <v>0</v>
      </c>
      <c r="IL86" s="430" t="s">
        <v>13961</v>
      </c>
      <c r="IM86" s="430" t="s">
        <v>13962</v>
      </c>
      <c r="IN86" s="430">
        <v>0</v>
      </c>
      <c r="IO86" s="430">
        <v>45</v>
      </c>
      <c r="IP86" s="430">
        <v>0.5</v>
      </c>
      <c r="IQ86" s="430">
        <v>53</v>
      </c>
      <c r="IR86" s="430">
        <v>0</v>
      </c>
      <c r="IS86" s="430">
        <v>40</v>
      </c>
      <c r="IT86" s="430">
        <v>0</v>
      </c>
      <c r="IU86" s="430">
        <v>33</v>
      </c>
      <c r="IV86" s="430" t="s">
        <v>13963</v>
      </c>
      <c r="IW86" s="430">
        <v>0.5</v>
      </c>
      <c r="IX86" s="430">
        <v>61</v>
      </c>
      <c r="IY86" s="430">
        <v>1</v>
      </c>
      <c r="IZ86" s="430">
        <v>76</v>
      </c>
      <c r="JA86" s="430">
        <v>0.5</v>
      </c>
      <c r="JB86" s="430">
        <v>71</v>
      </c>
      <c r="JC86" s="430">
        <v>1</v>
      </c>
      <c r="JD86" s="430">
        <v>76</v>
      </c>
      <c r="JE86" s="430" t="s">
        <v>13964</v>
      </c>
      <c r="JF86" s="430" t="s">
        <v>13965</v>
      </c>
      <c r="JG86" s="430" t="s">
        <v>13966</v>
      </c>
      <c r="JH86" s="430" t="s">
        <v>13967</v>
      </c>
      <c r="JI86" s="430" t="s">
        <v>13968</v>
      </c>
      <c r="JJ86" s="430" t="s">
        <v>1226</v>
      </c>
      <c r="JK86" s="430" t="s">
        <v>1226</v>
      </c>
      <c r="JL86" s="430" t="s">
        <v>13969</v>
      </c>
      <c r="JM86" s="430">
        <v>0.5</v>
      </c>
      <c r="JN86" s="430" t="s">
        <v>1226</v>
      </c>
      <c r="JO86" s="430" t="s">
        <v>13970</v>
      </c>
      <c r="JP86" s="443">
        <v>155.4</v>
      </c>
      <c r="JQ86" s="443" t="s">
        <v>1226</v>
      </c>
      <c r="JR86" s="443" t="s">
        <v>1226</v>
      </c>
      <c r="JS86" s="443" t="s">
        <v>1226</v>
      </c>
      <c r="JT86" s="443" t="s">
        <v>1226</v>
      </c>
      <c r="JU86" s="430" t="s">
        <v>1226</v>
      </c>
      <c r="JV86" s="430" t="s">
        <v>1226</v>
      </c>
      <c r="JW86" s="430">
        <v>0</v>
      </c>
      <c r="JX86" s="430" t="s">
        <v>1226</v>
      </c>
      <c r="JY86" s="430" t="s">
        <v>1226</v>
      </c>
      <c r="JZ86" s="430">
        <v>0.75</v>
      </c>
      <c r="KA86" s="430" t="s">
        <v>1226</v>
      </c>
      <c r="KB86" s="430" t="s">
        <v>1226</v>
      </c>
      <c r="KC86" s="430">
        <v>0</v>
      </c>
      <c r="KD86" s="430" t="s">
        <v>1226</v>
      </c>
      <c r="KE86" s="430" t="s">
        <v>1226</v>
      </c>
      <c r="KF86" s="430">
        <v>0</v>
      </c>
      <c r="KG86" s="430" t="s">
        <v>1226</v>
      </c>
      <c r="KH86" s="430" t="s">
        <v>1226</v>
      </c>
      <c r="KI86" s="430">
        <v>0.75</v>
      </c>
      <c r="KJ86" s="430" t="s">
        <v>1226</v>
      </c>
      <c r="KK86" s="430" t="s">
        <v>1226</v>
      </c>
      <c r="KL86" s="430">
        <v>0</v>
      </c>
      <c r="KM86" s="430" t="s">
        <v>1226</v>
      </c>
      <c r="KN86" s="430" t="s">
        <v>1226</v>
      </c>
      <c r="KO86" s="430">
        <v>0</v>
      </c>
      <c r="KP86" s="430" t="s">
        <v>13971</v>
      </c>
      <c r="KQ86" s="430" t="s">
        <v>13972</v>
      </c>
      <c r="KR86" s="430" t="s">
        <v>1226</v>
      </c>
      <c r="KS86" s="430" t="s">
        <v>1226</v>
      </c>
      <c r="KT86" s="430" t="s">
        <v>1226</v>
      </c>
      <c r="KU86" s="430" t="s">
        <v>1226</v>
      </c>
      <c r="KV86" s="430" t="s">
        <v>1226</v>
      </c>
      <c r="KW86" s="430" t="s">
        <v>1226</v>
      </c>
      <c r="KX86" s="430" t="s">
        <v>1226</v>
      </c>
      <c r="KY86" s="430" t="s">
        <v>1226</v>
      </c>
      <c r="KZ86" s="430" t="s">
        <v>1226</v>
      </c>
      <c r="LA86" s="430" t="s">
        <v>1226</v>
      </c>
      <c r="LB86" s="430" t="s">
        <v>1226</v>
      </c>
      <c r="LC86" s="430" t="s">
        <v>1226</v>
      </c>
      <c r="LD86" s="430" t="s">
        <v>1226</v>
      </c>
      <c r="LE86" s="430" t="s">
        <v>1226</v>
      </c>
      <c r="LF86" s="430" t="s">
        <v>1566</v>
      </c>
      <c r="LG86" s="430" t="s">
        <v>13973</v>
      </c>
      <c r="LH86" s="430" t="s">
        <v>13974</v>
      </c>
      <c r="LI86" s="430" t="s">
        <v>1226</v>
      </c>
      <c r="LJ86" s="430" t="s">
        <v>1226</v>
      </c>
      <c r="LK86" s="430" t="s">
        <v>1226</v>
      </c>
      <c r="LL86" s="430">
        <v>829.37</v>
      </c>
      <c r="LM86" s="430" t="s">
        <v>1226</v>
      </c>
      <c r="LN86" s="430" t="s">
        <v>1226</v>
      </c>
      <c r="LO86" s="430" t="s">
        <v>13975</v>
      </c>
      <c r="LP86" s="430" t="s">
        <v>1226</v>
      </c>
      <c r="LQ86" s="430" t="s">
        <v>1226</v>
      </c>
      <c r="LR86" s="430" t="s">
        <v>1226</v>
      </c>
      <c r="LS86" s="430" t="s">
        <v>1226</v>
      </c>
      <c r="LT86" s="430" t="s">
        <v>1226</v>
      </c>
      <c r="LU86" s="430" t="s">
        <v>13976</v>
      </c>
      <c r="LV86" s="430" t="s">
        <v>1226</v>
      </c>
      <c r="LW86" s="430">
        <v>18016.68</v>
      </c>
      <c r="LX86" s="430" t="s">
        <v>1226</v>
      </c>
      <c r="LY86" s="430" t="s">
        <v>1226</v>
      </c>
      <c r="LZ86" s="430" t="s">
        <v>13977</v>
      </c>
      <c r="MA86" s="430" t="s">
        <v>1226</v>
      </c>
      <c r="MB86" s="430" t="s">
        <v>1226</v>
      </c>
      <c r="MC86" s="430" t="s">
        <v>13978</v>
      </c>
      <c r="MD86" s="430" t="s">
        <v>1226</v>
      </c>
      <c r="ME86" s="430" t="s">
        <v>1226</v>
      </c>
      <c r="MF86" s="430" t="s">
        <v>1226</v>
      </c>
      <c r="MG86" s="430" t="s">
        <v>1226</v>
      </c>
      <c r="MH86" s="430" t="s">
        <v>1226</v>
      </c>
      <c r="MI86" s="430" t="s">
        <v>13979</v>
      </c>
      <c r="MJ86" s="430" t="s">
        <v>1226</v>
      </c>
      <c r="MK86" s="430">
        <v>6044.68</v>
      </c>
      <c r="ML86" s="430" t="s">
        <v>1226</v>
      </c>
      <c r="MM86" s="430" t="s">
        <v>1226</v>
      </c>
      <c r="MN86" s="430">
        <v>480.06</v>
      </c>
      <c r="MO86" s="430" t="s">
        <v>1226</v>
      </c>
      <c r="MP86" s="430" t="s">
        <v>1226</v>
      </c>
      <c r="MQ86" s="430">
        <v>55.3</v>
      </c>
      <c r="MR86" s="430" t="s">
        <v>1226</v>
      </c>
      <c r="MS86" s="430" t="s">
        <v>1226</v>
      </c>
      <c r="MT86" s="430" t="s">
        <v>1226</v>
      </c>
      <c r="MU86" s="430" t="s">
        <v>1226</v>
      </c>
      <c r="MV86" s="430" t="s">
        <v>1226</v>
      </c>
      <c r="MW86" s="430" t="s">
        <v>13980</v>
      </c>
      <c r="MX86" s="430" t="s">
        <v>1226</v>
      </c>
      <c r="MY86" s="430">
        <v>30341.040000000001</v>
      </c>
      <c r="MZ86" s="430" t="s">
        <v>1226</v>
      </c>
      <c r="NA86" s="430" t="s">
        <v>1226</v>
      </c>
      <c r="NB86" s="430">
        <v>108.64</v>
      </c>
      <c r="NC86" s="430" t="s">
        <v>1226</v>
      </c>
      <c r="ND86" s="430" t="s">
        <v>1226</v>
      </c>
      <c r="NE86" s="430" t="s">
        <v>10505</v>
      </c>
      <c r="NF86" s="430" t="s">
        <v>1226</v>
      </c>
      <c r="NG86" s="430" t="s">
        <v>1226</v>
      </c>
      <c r="NH86" s="430" t="s">
        <v>1226</v>
      </c>
      <c r="NI86" s="430" t="s">
        <v>1226</v>
      </c>
      <c r="NJ86" s="430" t="s">
        <v>1226</v>
      </c>
      <c r="NK86" s="430" t="s">
        <v>13981</v>
      </c>
      <c r="NL86" s="430" t="s">
        <v>1226</v>
      </c>
      <c r="NM86" s="430">
        <v>12.86</v>
      </c>
      <c r="NN86" s="430" t="s">
        <v>1226</v>
      </c>
      <c r="NO86" s="430" t="s">
        <v>1226</v>
      </c>
      <c r="NP86" s="430" t="s">
        <v>13982</v>
      </c>
      <c r="NQ86" s="430" t="s">
        <v>1226</v>
      </c>
      <c r="NR86" s="430" t="s">
        <v>1226</v>
      </c>
      <c r="NS86" s="430" t="s">
        <v>10505</v>
      </c>
      <c r="NT86" s="430" t="s">
        <v>1226</v>
      </c>
      <c r="NU86" s="430" t="s">
        <v>1226</v>
      </c>
      <c r="NV86" s="430" t="s">
        <v>1226</v>
      </c>
      <c r="NW86" s="430" t="s">
        <v>1226</v>
      </c>
      <c r="NX86" s="430" t="s">
        <v>1226</v>
      </c>
      <c r="NY86" s="430" t="s">
        <v>13983</v>
      </c>
      <c r="NZ86" s="430" t="s">
        <v>1226</v>
      </c>
      <c r="OA86" s="430">
        <v>8629.56</v>
      </c>
      <c r="OB86" s="430" t="s">
        <v>1226</v>
      </c>
      <c r="OC86" s="430" t="s">
        <v>1226</v>
      </c>
      <c r="OD86" s="430" t="s">
        <v>1226</v>
      </c>
      <c r="OE86" s="430" t="s">
        <v>1226</v>
      </c>
      <c r="OF86" s="430" t="s">
        <v>1226</v>
      </c>
      <c r="OG86" s="430" t="s">
        <v>1226</v>
      </c>
      <c r="OH86" s="430" t="s">
        <v>1226</v>
      </c>
      <c r="OI86" s="430" t="s">
        <v>1226</v>
      </c>
      <c r="OJ86" s="430" t="s">
        <v>1226</v>
      </c>
      <c r="OK86" s="430" t="s">
        <v>1226</v>
      </c>
      <c r="OL86" s="430" t="s">
        <v>1226</v>
      </c>
      <c r="OM86" s="430" t="s">
        <v>13984</v>
      </c>
      <c r="ON86" s="430" t="s">
        <v>1226</v>
      </c>
      <c r="OO86" s="430">
        <v>28.51</v>
      </c>
      <c r="OP86" s="430" t="s">
        <v>1226</v>
      </c>
      <c r="OQ86" s="430" t="s">
        <v>1226</v>
      </c>
      <c r="OR86" s="430">
        <v>15.87</v>
      </c>
      <c r="OS86" s="430" t="s">
        <v>1226</v>
      </c>
      <c r="OT86" s="430" t="s">
        <v>1226</v>
      </c>
      <c r="OU86" s="430">
        <v>12.64</v>
      </c>
      <c r="OV86" s="430" t="s">
        <v>1226</v>
      </c>
      <c r="OW86" s="430" t="s">
        <v>1226</v>
      </c>
      <c r="OX86" s="430" t="s">
        <v>1226</v>
      </c>
      <c r="OY86" s="430" t="s">
        <v>1226</v>
      </c>
      <c r="OZ86" s="430" t="s">
        <v>1226</v>
      </c>
      <c r="PA86" s="430" t="s">
        <v>13985</v>
      </c>
      <c r="PB86" s="430" t="s">
        <v>1226</v>
      </c>
      <c r="PC86" s="430">
        <v>169.66</v>
      </c>
      <c r="PD86" s="430" t="s">
        <v>1226</v>
      </c>
      <c r="PE86" s="430" t="s">
        <v>1226</v>
      </c>
      <c r="PF86" s="430" t="s">
        <v>1226</v>
      </c>
      <c r="PG86" s="430" t="s">
        <v>1226</v>
      </c>
      <c r="PH86" s="430" t="s">
        <v>1226</v>
      </c>
      <c r="PI86" s="430" t="s">
        <v>1226</v>
      </c>
      <c r="PJ86" s="430" t="s">
        <v>1226</v>
      </c>
      <c r="PK86" s="430" t="s">
        <v>1226</v>
      </c>
      <c r="PL86" s="430" t="s">
        <v>1226</v>
      </c>
      <c r="PM86" s="430" t="s">
        <v>1226</v>
      </c>
      <c r="PN86" s="430" t="s">
        <v>1226</v>
      </c>
      <c r="PO86" s="430" t="s">
        <v>1226</v>
      </c>
      <c r="PP86" s="430" t="s">
        <v>1226</v>
      </c>
      <c r="PQ86" s="430" t="s">
        <v>1226</v>
      </c>
      <c r="PR86" s="430" t="s">
        <v>1226</v>
      </c>
      <c r="PS86" s="430" t="s">
        <v>1226</v>
      </c>
      <c r="PT86" s="430" t="s">
        <v>1226</v>
      </c>
      <c r="PU86" s="430" t="s">
        <v>1226</v>
      </c>
      <c r="PV86" s="430" t="s">
        <v>1226</v>
      </c>
      <c r="PW86" s="430" t="s">
        <v>1226</v>
      </c>
      <c r="PX86" s="430" t="s">
        <v>1226</v>
      </c>
      <c r="PY86" s="430" t="s">
        <v>1226</v>
      </c>
      <c r="PZ86" s="430" t="s">
        <v>1226</v>
      </c>
      <c r="QA86" s="430" t="s">
        <v>1226</v>
      </c>
      <c r="QB86" s="430" t="s">
        <v>1226</v>
      </c>
      <c r="QC86" s="430" t="s">
        <v>1226</v>
      </c>
      <c r="QD86" s="430">
        <v>66101.210000000006</v>
      </c>
      <c r="QE86" s="430">
        <v>63902.75</v>
      </c>
      <c r="QF86" s="430" t="s">
        <v>1226</v>
      </c>
      <c r="QG86" s="430" t="s">
        <v>1226</v>
      </c>
      <c r="QH86" s="430">
        <v>604.58000000000004</v>
      </c>
      <c r="QI86" s="430" t="s">
        <v>1226</v>
      </c>
      <c r="QJ86" s="430" t="s">
        <v>1226</v>
      </c>
      <c r="QK86" s="430">
        <v>67.97</v>
      </c>
      <c r="QL86" s="430" t="s">
        <v>1226</v>
      </c>
      <c r="QM86" s="430" t="s">
        <v>1226</v>
      </c>
      <c r="QN86" s="430" t="s">
        <v>1226</v>
      </c>
      <c r="QO86" s="430" t="s">
        <v>1226</v>
      </c>
      <c r="QP86" s="430" t="s">
        <v>1226</v>
      </c>
      <c r="QQ86" s="430" t="s">
        <v>13986</v>
      </c>
      <c r="QR86" s="430" t="s">
        <v>13987</v>
      </c>
      <c r="QS86" s="430" t="s">
        <v>13988</v>
      </c>
      <c r="QT86" s="443" t="s">
        <v>1226</v>
      </c>
      <c r="QU86" s="443" t="s">
        <v>1226</v>
      </c>
      <c r="QV86" s="443" t="s">
        <v>1226</v>
      </c>
      <c r="QW86" s="443" t="s">
        <v>1226</v>
      </c>
      <c r="QX86" s="443" t="s">
        <v>1226</v>
      </c>
      <c r="QY86" s="443" t="s">
        <v>1226</v>
      </c>
      <c r="QZ86" s="443" t="s">
        <v>1226</v>
      </c>
      <c r="RA86" s="443" t="s">
        <v>1226</v>
      </c>
      <c r="RB86" s="443" t="s">
        <v>1226</v>
      </c>
      <c r="RC86" s="443">
        <v>559.54385736209952</v>
      </c>
      <c r="RD86" s="443">
        <v>540.93398942388353</v>
      </c>
      <c r="RE86" s="443" t="s">
        <v>1226</v>
      </c>
      <c r="RF86" s="443" t="s">
        <v>1226</v>
      </c>
      <c r="RG86" s="443">
        <v>5.1177433103566203</v>
      </c>
      <c r="RH86" s="443" t="s">
        <v>1226</v>
      </c>
      <c r="RI86" s="443" t="s">
        <v>1226</v>
      </c>
      <c r="RJ86" s="443">
        <v>0.57536308314026174</v>
      </c>
      <c r="RK86" s="443" t="s">
        <v>1226</v>
      </c>
      <c r="RL86" s="443" t="s">
        <v>1226</v>
      </c>
      <c r="RM86" s="443" t="s">
        <v>1226</v>
      </c>
      <c r="RN86" s="443" t="s">
        <v>1226</v>
      </c>
      <c r="RO86" s="443" t="s">
        <v>1226</v>
      </c>
    </row>
    <row r="87" spans="1:483" x14ac:dyDescent="0.2">
      <c r="A87" s="430" t="s">
        <v>13989</v>
      </c>
      <c r="B87" s="430" t="s">
        <v>13990</v>
      </c>
      <c r="C87" s="430" t="s">
        <v>1070</v>
      </c>
      <c r="D87" s="430" t="s">
        <v>1050</v>
      </c>
      <c r="E87" s="430" t="s">
        <v>1049</v>
      </c>
      <c r="F87" s="443">
        <v>6.8505399999999996</v>
      </c>
      <c r="G87" s="444">
        <v>14013.022092064501</v>
      </c>
      <c r="H87" s="430">
        <v>1</v>
      </c>
      <c r="I87" s="430">
        <v>1</v>
      </c>
      <c r="J87" s="430">
        <v>1</v>
      </c>
      <c r="K87" s="430">
        <v>1</v>
      </c>
      <c r="L87" s="430">
        <v>1</v>
      </c>
      <c r="M87" s="430">
        <v>0.25</v>
      </c>
      <c r="N87" s="430">
        <v>0</v>
      </c>
      <c r="O87" s="430" t="s">
        <v>14173</v>
      </c>
      <c r="P87" s="430" t="s">
        <v>14107</v>
      </c>
      <c r="Q87" s="430">
        <v>84814613</v>
      </c>
      <c r="R87" s="430">
        <v>55977644.390000001</v>
      </c>
      <c r="S87" s="430">
        <v>28836968.32</v>
      </c>
      <c r="T87" s="430" t="s">
        <v>1226</v>
      </c>
      <c r="U87" s="430" t="s">
        <v>1226</v>
      </c>
      <c r="V87" s="430" t="s">
        <v>1226</v>
      </c>
      <c r="W87" s="451" t="s">
        <v>1226</v>
      </c>
      <c r="X87" s="451" t="s">
        <v>1226</v>
      </c>
      <c r="Y87" s="451">
        <v>100</v>
      </c>
      <c r="Z87" s="430" t="s">
        <v>14174</v>
      </c>
      <c r="AA87" s="430">
        <v>6141079326</v>
      </c>
      <c r="AB87" s="430">
        <v>3439004422.5599999</v>
      </c>
      <c r="AC87" s="430">
        <v>2702074903.4400001</v>
      </c>
      <c r="AD87" s="430" t="s">
        <v>1226</v>
      </c>
      <c r="AE87" s="430" t="s">
        <v>1226</v>
      </c>
      <c r="AF87" s="430" t="s">
        <v>1226</v>
      </c>
      <c r="AG87" s="451">
        <v>45.97</v>
      </c>
      <c r="AH87" s="451" t="s">
        <v>1226</v>
      </c>
      <c r="AI87" s="451">
        <v>54.03</v>
      </c>
      <c r="AJ87" s="430" t="s">
        <v>14109</v>
      </c>
      <c r="AK87" s="430">
        <v>183220000</v>
      </c>
      <c r="AL87" s="430">
        <v>180310000</v>
      </c>
      <c r="AM87" s="430">
        <v>270000</v>
      </c>
      <c r="AN87" s="430">
        <v>2640000</v>
      </c>
      <c r="AO87" s="430" t="s">
        <v>1226</v>
      </c>
      <c r="AP87" s="430" t="s">
        <v>1226</v>
      </c>
      <c r="AQ87" s="451">
        <v>22.7</v>
      </c>
      <c r="AR87" s="451" t="s">
        <v>1226</v>
      </c>
      <c r="AS87" s="451">
        <v>77.3</v>
      </c>
      <c r="AT87" s="430" t="s">
        <v>14175</v>
      </c>
      <c r="AU87" s="430">
        <v>30594871.879999999</v>
      </c>
      <c r="AV87" s="430">
        <v>30594871.879999999</v>
      </c>
      <c r="AW87" s="430" t="s">
        <v>1226</v>
      </c>
      <c r="AX87" s="430" t="s">
        <v>1226</v>
      </c>
      <c r="AY87" s="430" t="s">
        <v>1226</v>
      </c>
      <c r="AZ87" s="430" t="s">
        <v>1226</v>
      </c>
      <c r="BA87" s="451">
        <v>46.22</v>
      </c>
      <c r="BB87" s="451" t="s">
        <v>1226</v>
      </c>
      <c r="BC87" s="451">
        <v>53.78</v>
      </c>
      <c r="BD87" s="430" t="s">
        <v>14110</v>
      </c>
      <c r="BE87" s="430" t="s">
        <v>1226</v>
      </c>
      <c r="BF87" s="430" t="s">
        <v>1226</v>
      </c>
      <c r="BG87" s="430" t="s">
        <v>1226</v>
      </c>
      <c r="BH87" s="430" t="s">
        <v>1226</v>
      </c>
      <c r="BI87" s="430" t="s">
        <v>1226</v>
      </c>
      <c r="BJ87" s="430" t="s">
        <v>1226</v>
      </c>
      <c r="BK87" s="451" t="s">
        <v>1226</v>
      </c>
      <c r="BL87" s="451" t="s">
        <v>1226</v>
      </c>
      <c r="BM87" s="451" t="s">
        <v>1226</v>
      </c>
      <c r="BN87" s="430" t="s">
        <v>1642</v>
      </c>
      <c r="BO87" s="430">
        <v>175515000</v>
      </c>
      <c r="BP87" s="430">
        <v>115839900</v>
      </c>
      <c r="BQ87" s="430">
        <v>59675100</v>
      </c>
      <c r="BR87" s="430" t="s">
        <v>1226</v>
      </c>
      <c r="BS87" s="430" t="s">
        <v>1226</v>
      </c>
      <c r="BT87" s="430" t="s">
        <v>1226</v>
      </c>
      <c r="BU87" s="451">
        <v>100</v>
      </c>
      <c r="BV87" s="451" t="s">
        <v>1226</v>
      </c>
      <c r="BW87" s="451" t="s">
        <v>1226</v>
      </c>
      <c r="BX87" s="430" t="s">
        <v>14111</v>
      </c>
      <c r="BY87" s="430" t="s">
        <v>1226</v>
      </c>
      <c r="BZ87" s="430" t="s">
        <v>1226</v>
      </c>
      <c r="CA87" s="430" t="s">
        <v>1226</v>
      </c>
      <c r="CB87" s="430" t="s">
        <v>1226</v>
      </c>
      <c r="CC87" s="430" t="s">
        <v>1226</v>
      </c>
      <c r="CD87" s="430" t="s">
        <v>1226</v>
      </c>
      <c r="CE87" s="451" t="s">
        <v>1226</v>
      </c>
      <c r="CF87" s="451" t="s">
        <v>1226</v>
      </c>
      <c r="CG87" s="451" t="s">
        <v>1226</v>
      </c>
      <c r="CH87" s="430" t="s">
        <v>14112</v>
      </c>
      <c r="CI87" s="430">
        <v>158752219.58000001</v>
      </c>
      <c r="CJ87" s="430">
        <v>9847500</v>
      </c>
      <c r="CK87" s="430" t="s">
        <v>1226</v>
      </c>
      <c r="CL87" s="430">
        <v>8360807.2300000004</v>
      </c>
      <c r="CM87" s="430">
        <v>140543912.34999999</v>
      </c>
      <c r="CN87" s="430" t="s">
        <v>1226</v>
      </c>
      <c r="CO87" s="451" t="s">
        <v>1226</v>
      </c>
      <c r="CP87" s="451" t="s">
        <v>1226</v>
      </c>
      <c r="CQ87" s="451">
        <v>100</v>
      </c>
      <c r="CR87" s="430" t="s">
        <v>14113</v>
      </c>
      <c r="CS87" s="430" t="s">
        <v>1226</v>
      </c>
      <c r="CT87" s="430" t="s">
        <v>1226</v>
      </c>
      <c r="CU87" s="430" t="s">
        <v>1226</v>
      </c>
      <c r="CV87" s="430" t="s">
        <v>1226</v>
      </c>
      <c r="CW87" s="430" t="s">
        <v>1226</v>
      </c>
      <c r="CX87" s="430" t="s">
        <v>1226</v>
      </c>
      <c r="CY87" s="451" t="s">
        <v>1226</v>
      </c>
      <c r="CZ87" s="451" t="s">
        <v>1226</v>
      </c>
      <c r="DA87" s="451" t="s">
        <v>1226</v>
      </c>
      <c r="DB87" s="430" t="s">
        <v>14176</v>
      </c>
      <c r="DC87" s="430" t="s">
        <v>1226</v>
      </c>
      <c r="DD87" s="430" t="s">
        <v>1226</v>
      </c>
      <c r="DE87" s="430" t="s">
        <v>1226</v>
      </c>
      <c r="DF87" s="430" t="s">
        <v>1226</v>
      </c>
      <c r="DG87" s="430" t="s">
        <v>1226</v>
      </c>
      <c r="DH87" s="430" t="s">
        <v>1226</v>
      </c>
      <c r="DI87" s="451" t="s">
        <v>1226</v>
      </c>
      <c r="DJ87" s="451" t="s">
        <v>1226</v>
      </c>
      <c r="DK87" s="451" t="s">
        <v>1226</v>
      </c>
      <c r="DL87" s="430" t="s">
        <v>14177</v>
      </c>
      <c r="DM87" s="430" t="s">
        <v>1226</v>
      </c>
      <c r="DN87" s="430" t="s">
        <v>1226</v>
      </c>
      <c r="DO87" s="430" t="s">
        <v>1226</v>
      </c>
      <c r="DP87" s="430" t="s">
        <v>1226</v>
      </c>
      <c r="DQ87" s="430" t="s">
        <v>1226</v>
      </c>
      <c r="DR87" s="430" t="s">
        <v>1226</v>
      </c>
      <c r="DS87" s="451" t="s">
        <v>1226</v>
      </c>
      <c r="DT87" s="451" t="s">
        <v>1226</v>
      </c>
      <c r="DU87" s="451" t="s">
        <v>1226</v>
      </c>
      <c r="DV87" s="430" t="s">
        <v>14178</v>
      </c>
      <c r="DW87" s="430">
        <v>47684564.740000002</v>
      </c>
      <c r="DX87" s="430">
        <v>32018450.289999999</v>
      </c>
      <c r="DY87" s="430">
        <v>4995707.4000000004</v>
      </c>
      <c r="DZ87" s="430">
        <v>10670407.050000001</v>
      </c>
      <c r="EA87" s="430" t="s">
        <v>1226</v>
      </c>
      <c r="EB87" s="430" t="s">
        <v>1226</v>
      </c>
      <c r="EC87" s="451">
        <v>100</v>
      </c>
      <c r="ED87" s="451" t="s">
        <v>1226</v>
      </c>
      <c r="EE87" s="451" t="s">
        <v>1226</v>
      </c>
      <c r="EF87" s="430" t="s">
        <v>1226</v>
      </c>
      <c r="EG87" s="430" t="s">
        <v>1226</v>
      </c>
      <c r="EH87" s="430" t="s">
        <v>1226</v>
      </c>
      <c r="EI87" s="430" t="s">
        <v>1226</v>
      </c>
      <c r="EJ87" s="430" t="s">
        <v>1226</v>
      </c>
      <c r="EK87" s="430" t="s">
        <v>1226</v>
      </c>
      <c r="EL87" s="430" t="s">
        <v>1226</v>
      </c>
      <c r="EM87" s="451" t="s">
        <v>1226</v>
      </c>
      <c r="EN87" s="451" t="s">
        <v>1226</v>
      </c>
      <c r="EO87" s="451" t="s">
        <v>1226</v>
      </c>
      <c r="EP87" s="430" t="s">
        <v>1226</v>
      </c>
      <c r="EQ87" s="430" t="s">
        <v>1226</v>
      </c>
      <c r="ER87" s="430" t="s">
        <v>1226</v>
      </c>
      <c r="ES87" s="430" t="s">
        <v>1226</v>
      </c>
      <c r="ET87" s="430" t="s">
        <v>1226</v>
      </c>
      <c r="EU87" s="430" t="s">
        <v>1226</v>
      </c>
      <c r="EV87" s="430" t="s">
        <v>1226</v>
      </c>
      <c r="EW87" s="451" t="s">
        <v>1226</v>
      </c>
      <c r="EX87" s="451" t="s">
        <v>1226</v>
      </c>
      <c r="EY87" s="451" t="s">
        <v>1226</v>
      </c>
      <c r="EZ87" s="430">
        <v>6821660595</v>
      </c>
      <c r="FA87" s="430">
        <v>3863592789.1199999</v>
      </c>
      <c r="FB87" s="430">
        <v>2795852679.1599998</v>
      </c>
      <c r="FC87" s="430">
        <v>21611214.280000001</v>
      </c>
      <c r="FD87" s="430">
        <v>140543912.34999999</v>
      </c>
      <c r="FE87" s="430" t="s">
        <v>1226</v>
      </c>
      <c r="FF87" s="430" t="s">
        <v>1226</v>
      </c>
      <c r="FG87" s="430" t="s">
        <v>1226</v>
      </c>
      <c r="FH87" s="430" t="s">
        <v>1226</v>
      </c>
      <c r="FI87" s="430">
        <v>2020</v>
      </c>
      <c r="FJ87" s="430" t="s">
        <v>14179</v>
      </c>
      <c r="FK87" s="430" t="s">
        <v>3688</v>
      </c>
      <c r="FL87" s="430" t="s">
        <v>14180</v>
      </c>
      <c r="FM87" s="430" t="s">
        <v>14181</v>
      </c>
      <c r="FN87" s="443">
        <v>198.63830756517066</v>
      </c>
      <c r="FO87" s="443">
        <v>112.5030367700072</v>
      </c>
      <c r="FP87" s="443">
        <v>81.411767216467695</v>
      </c>
      <c r="FQ87" s="443">
        <v>0.6292917932847476</v>
      </c>
      <c r="FR87" s="443">
        <v>4.0924646571032888</v>
      </c>
      <c r="FS87" s="443" t="s">
        <v>1226</v>
      </c>
      <c r="FT87" s="443">
        <v>198.63830756517066</v>
      </c>
      <c r="FU87" s="430">
        <v>0.33</v>
      </c>
      <c r="FV87" s="430">
        <v>1</v>
      </c>
      <c r="FW87" s="430">
        <v>0.33</v>
      </c>
      <c r="FX87" s="430">
        <v>1</v>
      </c>
      <c r="FY87" s="430">
        <v>0.33</v>
      </c>
      <c r="FZ87" s="430">
        <v>1</v>
      </c>
      <c r="GA87" s="430">
        <v>0.33</v>
      </c>
      <c r="GB87" s="430">
        <v>1</v>
      </c>
      <c r="GC87" s="430" t="s">
        <v>14182</v>
      </c>
      <c r="GD87" s="430" t="s">
        <v>14183</v>
      </c>
      <c r="GE87" s="430" t="s">
        <v>1226</v>
      </c>
      <c r="GF87" s="430">
        <v>1</v>
      </c>
      <c r="GG87" s="430">
        <v>1</v>
      </c>
      <c r="GH87" s="430">
        <v>1</v>
      </c>
      <c r="GI87" s="430" t="s">
        <v>1226</v>
      </c>
      <c r="GJ87" s="430">
        <v>1</v>
      </c>
      <c r="GK87" s="430">
        <v>1</v>
      </c>
      <c r="GL87" s="430">
        <v>1</v>
      </c>
      <c r="GM87" s="430">
        <v>1</v>
      </c>
      <c r="GN87" s="430" t="s">
        <v>1226</v>
      </c>
      <c r="GO87" s="430" t="s">
        <v>1226</v>
      </c>
      <c r="GP87" s="430" t="s">
        <v>1226</v>
      </c>
      <c r="GQ87" s="430" t="s">
        <v>1226</v>
      </c>
      <c r="GR87" s="430">
        <v>1</v>
      </c>
      <c r="GS87" s="430">
        <v>1</v>
      </c>
      <c r="GT87" s="430">
        <v>1</v>
      </c>
      <c r="GU87" s="430" t="s">
        <v>1226</v>
      </c>
      <c r="GV87" s="430" t="s">
        <v>1226</v>
      </c>
      <c r="GW87" s="430" t="s">
        <v>1226</v>
      </c>
      <c r="GX87" s="430" t="s">
        <v>1226</v>
      </c>
      <c r="GY87" s="430" t="s">
        <v>1226</v>
      </c>
      <c r="GZ87" s="430" t="s">
        <v>14184</v>
      </c>
      <c r="HA87" s="430" t="s">
        <v>14185</v>
      </c>
      <c r="HB87" s="430">
        <v>1</v>
      </c>
      <c r="HC87" s="430">
        <v>1</v>
      </c>
      <c r="HD87" s="430">
        <v>1</v>
      </c>
      <c r="HE87" s="430">
        <v>1</v>
      </c>
      <c r="HF87" s="430">
        <v>1</v>
      </c>
      <c r="HG87" s="430">
        <v>1</v>
      </c>
      <c r="HH87" s="430">
        <v>0</v>
      </c>
      <c r="HI87" s="430">
        <v>0</v>
      </c>
      <c r="HJ87" s="430">
        <v>1</v>
      </c>
      <c r="HK87" s="430">
        <v>1</v>
      </c>
      <c r="HL87" s="430">
        <v>1</v>
      </c>
      <c r="HM87" s="430">
        <v>1</v>
      </c>
      <c r="HN87" s="430" t="s">
        <v>1226</v>
      </c>
      <c r="HO87" s="430">
        <v>1</v>
      </c>
      <c r="HP87" s="430">
        <v>1</v>
      </c>
      <c r="HQ87" s="430">
        <v>1</v>
      </c>
      <c r="HR87" s="430" t="s">
        <v>1226</v>
      </c>
      <c r="HS87" s="430">
        <v>0</v>
      </c>
      <c r="HT87" s="430">
        <v>0</v>
      </c>
      <c r="HU87" s="430">
        <v>1</v>
      </c>
      <c r="HV87" s="430" t="s">
        <v>1226</v>
      </c>
      <c r="HW87" s="430">
        <v>1</v>
      </c>
      <c r="HX87" s="430">
        <v>1</v>
      </c>
      <c r="HY87" s="430">
        <v>1</v>
      </c>
      <c r="HZ87" s="430" t="s">
        <v>1226</v>
      </c>
      <c r="IA87" s="430" t="s">
        <v>1226</v>
      </c>
      <c r="IB87" s="430" t="s">
        <v>1226</v>
      </c>
      <c r="IC87" s="430" t="s">
        <v>1226</v>
      </c>
      <c r="ID87" s="430" t="s">
        <v>1226</v>
      </c>
      <c r="IE87" s="430" t="s">
        <v>14186</v>
      </c>
      <c r="IF87" s="430" t="s">
        <v>14187</v>
      </c>
      <c r="IG87" s="430">
        <v>1</v>
      </c>
      <c r="IH87" s="430">
        <v>0.5</v>
      </c>
      <c r="II87" s="430">
        <v>1</v>
      </c>
      <c r="IJ87" s="430">
        <v>0.5</v>
      </c>
      <c r="IK87" s="430">
        <v>0</v>
      </c>
      <c r="IL87" s="430" t="s">
        <v>14188</v>
      </c>
      <c r="IM87" s="430" t="s">
        <v>14189</v>
      </c>
      <c r="IN87" s="430">
        <v>1</v>
      </c>
      <c r="IO87" s="430" t="s">
        <v>1226</v>
      </c>
      <c r="IP87" s="430">
        <v>0.5</v>
      </c>
      <c r="IQ87" s="430" t="s">
        <v>1226</v>
      </c>
      <c r="IR87" s="430">
        <v>1</v>
      </c>
      <c r="IS87" s="430" t="s">
        <v>1226</v>
      </c>
      <c r="IT87" s="430">
        <v>0.5</v>
      </c>
      <c r="IU87" s="430" t="s">
        <v>1226</v>
      </c>
      <c r="IV87" s="430" t="s">
        <v>14190</v>
      </c>
      <c r="IW87" s="430">
        <v>1</v>
      </c>
      <c r="IX87" s="430">
        <v>100</v>
      </c>
      <c r="IY87" s="430">
        <v>1</v>
      </c>
      <c r="IZ87" s="430">
        <v>87</v>
      </c>
      <c r="JA87" s="430">
        <v>1</v>
      </c>
      <c r="JB87" s="430">
        <v>100</v>
      </c>
      <c r="JC87" s="430">
        <v>1</v>
      </c>
      <c r="JD87" s="430">
        <v>87</v>
      </c>
      <c r="JE87" s="430" t="s">
        <v>14191</v>
      </c>
      <c r="JF87" s="430" t="s">
        <v>14192</v>
      </c>
      <c r="JG87" s="430" t="s">
        <v>14179</v>
      </c>
      <c r="JH87" s="430">
        <v>615923529</v>
      </c>
      <c r="JI87" s="430">
        <v>615923529</v>
      </c>
      <c r="JJ87" s="430" t="s">
        <v>139</v>
      </c>
      <c r="JK87" s="430" t="s">
        <v>139</v>
      </c>
      <c r="JL87" s="430" t="s">
        <v>139</v>
      </c>
      <c r="JM87" s="430">
        <v>1</v>
      </c>
      <c r="JN87" s="430">
        <v>1</v>
      </c>
      <c r="JO87" s="430" t="s">
        <v>1190</v>
      </c>
      <c r="JP87" s="443">
        <v>17.934930312980093</v>
      </c>
      <c r="JQ87" s="443">
        <v>17.934930312980093</v>
      </c>
      <c r="JR87" s="443" t="s">
        <v>1226</v>
      </c>
      <c r="JS87" s="443" t="s">
        <v>1226</v>
      </c>
      <c r="JT87" s="443" t="s">
        <v>1226</v>
      </c>
      <c r="JU87" s="430" t="s">
        <v>139</v>
      </c>
      <c r="JV87" s="430" t="s">
        <v>139</v>
      </c>
      <c r="JW87" s="430">
        <v>0</v>
      </c>
      <c r="JX87" s="430" t="s">
        <v>139</v>
      </c>
      <c r="JY87" s="430" t="s">
        <v>139</v>
      </c>
      <c r="JZ87" s="430">
        <v>0</v>
      </c>
      <c r="KA87" s="430" t="s">
        <v>139</v>
      </c>
      <c r="KB87" s="430" t="s">
        <v>139</v>
      </c>
      <c r="KC87" s="430">
        <v>0</v>
      </c>
      <c r="KD87" s="430" t="s">
        <v>139</v>
      </c>
      <c r="KE87" s="430" t="s">
        <v>139</v>
      </c>
      <c r="KF87" s="430">
        <v>0</v>
      </c>
      <c r="KG87" s="430" t="s">
        <v>139</v>
      </c>
      <c r="KH87" s="430" t="s">
        <v>139</v>
      </c>
      <c r="KI87" s="430">
        <v>0</v>
      </c>
      <c r="KJ87" s="430" t="s">
        <v>139</v>
      </c>
      <c r="KK87" s="430" t="s">
        <v>139</v>
      </c>
      <c r="KL87" s="430">
        <v>0</v>
      </c>
      <c r="KM87" s="430" t="s">
        <v>139</v>
      </c>
      <c r="KN87" s="430" t="s">
        <v>139</v>
      </c>
      <c r="KO87" s="430">
        <v>0</v>
      </c>
      <c r="KP87" s="430" t="s">
        <v>14193</v>
      </c>
      <c r="KQ87" s="430" t="s">
        <v>14194</v>
      </c>
      <c r="KR87" s="430" t="s">
        <v>1226</v>
      </c>
      <c r="KS87" s="430" t="s">
        <v>1226</v>
      </c>
      <c r="KT87" s="430" t="s">
        <v>1226</v>
      </c>
      <c r="KU87" s="430" t="s">
        <v>1226</v>
      </c>
      <c r="KV87" s="430" t="s">
        <v>1226</v>
      </c>
      <c r="KW87" s="430" t="s">
        <v>1226</v>
      </c>
      <c r="KX87" s="430" t="s">
        <v>1226</v>
      </c>
      <c r="KY87" s="430" t="s">
        <v>1226</v>
      </c>
      <c r="KZ87" s="430" t="s">
        <v>1226</v>
      </c>
      <c r="LA87" s="430" t="s">
        <v>1226</v>
      </c>
      <c r="LB87" s="430" t="s">
        <v>1226</v>
      </c>
      <c r="LC87" s="430" t="s">
        <v>1226</v>
      </c>
      <c r="LD87" s="430" t="s">
        <v>1226</v>
      </c>
      <c r="LE87" s="430" t="s">
        <v>1226</v>
      </c>
      <c r="LF87" s="430" t="s">
        <v>13990</v>
      </c>
      <c r="LG87" s="430" t="s">
        <v>14179</v>
      </c>
      <c r="LH87" s="430">
        <v>2020</v>
      </c>
      <c r="LI87" s="430" t="s">
        <v>14195</v>
      </c>
      <c r="LJ87" s="430" t="s">
        <v>14196</v>
      </c>
      <c r="LK87" s="430">
        <v>3605702286</v>
      </c>
      <c r="LL87" s="430">
        <v>56612471.880000003</v>
      </c>
      <c r="LM87" s="430">
        <v>1988946022.5599999</v>
      </c>
      <c r="LN87" s="430">
        <v>30594872</v>
      </c>
      <c r="LO87" s="430">
        <v>1562743303.4400001</v>
      </c>
      <c r="LP87" s="430">
        <v>1562743303.4400001</v>
      </c>
      <c r="LQ87" s="430" t="s">
        <v>1226</v>
      </c>
      <c r="LR87" s="430">
        <v>23418087.949999999</v>
      </c>
      <c r="LS87" s="430" t="s">
        <v>1226</v>
      </c>
      <c r="LT87" s="430">
        <v>23418088</v>
      </c>
      <c r="LU87" s="430" t="s">
        <v>14197</v>
      </c>
      <c r="LV87" s="430" t="s">
        <v>1226</v>
      </c>
      <c r="LW87" s="430" t="s">
        <v>1226</v>
      </c>
      <c r="LX87" s="430" t="s">
        <v>1226</v>
      </c>
      <c r="LY87" s="430" t="s">
        <v>1226</v>
      </c>
      <c r="LZ87" s="430" t="s">
        <v>1226</v>
      </c>
      <c r="MA87" s="430" t="s">
        <v>1226</v>
      </c>
      <c r="MB87" s="430" t="s">
        <v>1226</v>
      </c>
      <c r="MC87" s="430" t="s">
        <v>1226</v>
      </c>
      <c r="MD87" s="430" t="s">
        <v>1226</v>
      </c>
      <c r="ME87" s="430" t="s">
        <v>1226</v>
      </c>
      <c r="MF87" s="430" t="s">
        <v>1226</v>
      </c>
      <c r="MG87" s="430" t="s">
        <v>1226</v>
      </c>
      <c r="MH87" s="430" t="s">
        <v>1226</v>
      </c>
      <c r="MI87" s="430" t="s">
        <v>1226</v>
      </c>
      <c r="MJ87" s="430">
        <v>605194491</v>
      </c>
      <c r="MK87" s="430">
        <v>273340174</v>
      </c>
      <c r="ML87" s="430">
        <v>147190400</v>
      </c>
      <c r="MM87" s="430">
        <v>126149774</v>
      </c>
      <c r="MN87" s="430">
        <v>115649600</v>
      </c>
      <c r="MO87" s="430">
        <v>115649600</v>
      </c>
      <c r="MP87" s="430" t="s">
        <v>1226</v>
      </c>
      <c r="MQ87" s="430">
        <v>16868437</v>
      </c>
      <c r="MR87" s="430" t="s">
        <v>1226</v>
      </c>
      <c r="MS87" s="430">
        <v>16868437</v>
      </c>
      <c r="MT87" s="430">
        <v>199336279.65000001</v>
      </c>
      <c r="MU87" s="430" t="s">
        <v>1226</v>
      </c>
      <c r="MV87" s="430">
        <v>199336280</v>
      </c>
      <c r="MW87" s="430" t="s">
        <v>14198</v>
      </c>
      <c r="MX87" s="430" t="s">
        <v>1226</v>
      </c>
      <c r="MY87" s="430" t="s">
        <v>1226</v>
      </c>
      <c r="MZ87" s="430" t="s">
        <v>1226</v>
      </c>
      <c r="NA87" s="430" t="s">
        <v>1226</v>
      </c>
      <c r="NB87" s="430" t="s">
        <v>1226</v>
      </c>
      <c r="NC87" s="430" t="s">
        <v>1226</v>
      </c>
      <c r="ND87" s="430" t="s">
        <v>1226</v>
      </c>
      <c r="NE87" s="430" t="s">
        <v>1226</v>
      </c>
      <c r="NF87" s="430" t="s">
        <v>1226</v>
      </c>
      <c r="NG87" s="430" t="s">
        <v>1226</v>
      </c>
      <c r="NH87" s="430" t="s">
        <v>1226</v>
      </c>
      <c r="NI87" s="430" t="s">
        <v>1226</v>
      </c>
      <c r="NJ87" s="430" t="s">
        <v>1226</v>
      </c>
      <c r="NK87" s="430" t="s">
        <v>1226</v>
      </c>
      <c r="NL87" s="430">
        <v>175515000</v>
      </c>
      <c r="NM87" s="430">
        <v>115839900</v>
      </c>
      <c r="NN87" s="430" t="s">
        <v>1226</v>
      </c>
      <c r="NO87" s="430">
        <v>115839900</v>
      </c>
      <c r="NP87" s="430">
        <v>59675100</v>
      </c>
      <c r="NQ87" s="430" t="s">
        <v>1226</v>
      </c>
      <c r="NR87" s="430">
        <v>59675100</v>
      </c>
      <c r="NS87" s="430" t="s">
        <v>1226</v>
      </c>
      <c r="NT87" s="430" t="s">
        <v>1226</v>
      </c>
      <c r="NU87" s="430" t="s">
        <v>1226</v>
      </c>
      <c r="NV87" s="430" t="s">
        <v>1226</v>
      </c>
      <c r="NW87" s="430" t="s">
        <v>1226</v>
      </c>
      <c r="NX87" s="430" t="s">
        <v>1226</v>
      </c>
      <c r="NY87" s="430" t="s">
        <v>14198</v>
      </c>
      <c r="NZ87" s="430">
        <v>615923529</v>
      </c>
      <c r="OA87" s="430">
        <v>343402689.69</v>
      </c>
      <c r="OB87" s="430">
        <v>309859200</v>
      </c>
      <c r="OC87" s="430">
        <v>33543489.690000001</v>
      </c>
      <c r="OD87" s="430">
        <v>248874942.68000001</v>
      </c>
      <c r="OE87" s="430">
        <v>243460800</v>
      </c>
      <c r="OF87" s="430">
        <v>5414142.6799999997</v>
      </c>
      <c r="OG87" s="430">
        <v>17716651.649999999</v>
      </c>
      <c r="OH87" s="430" t="s">
        <v>1226</v>
      </c>
      <c r="OI87" s="430">
        <v>17716651.649999999</v>
      </c>
      <c r="OJ87" s="430">
        <v>5929245.1100000003</v>
      </c>
      <c r="OK87" s="430" t="s">
        <v>1226</v>
      </c>
      <c r="OL87" s="430">
        <v>5929245.1100000003</v>
      </c>
      <c r="OM87" s="430" t="s">
        <v>14199</v>
      </c>
      <c r="ON87" s="430" t="s">
        <v>1226</v>
      </c>
      <c r="OO87" s="430" t="s">
        <v>1226</v>
      </c>
      <c r="OP87" s="430" t="s">
        <v>1226</v>
      </c>
      <c r="OQ87" s="430" t="s">
        <v>1226</v>
      </c>
      <c r="OR87" s="430" t="s">
        <v>1226</v>
      </c>
      <c r="OS87" s="430" t="s">
        <v>1226</v>
      </c>
      <c r="OT87" s="430" t="s">
        <v>1226</v>
      </c>
      <c r="OU87" s="430" t="s">
        <v>1226</v>
      </c>
      <c r="OV87" s="430" t="s">
        <v>1226</v>
      </c>
      <c r="OW87" s="430" t="s">
        <v>1226</v>
      </c>
      <c r="OX87" s="430" t="s">
        <v>1226</v>
      </c>
      <c r="OY87" s="430" t="s">
        <v>1226</v>
      </c>
      <c r="OZ87" s="430" t="s">
        <v>1226</v>
      </c>
      <c r="PA87" s="430" t="s">
        <v>1226</v>
      </c>
      <c r="PB87" s="430">
        <v>1819064289</v>
      </c>
      <c r="PC87" s="430">
        <v>1036548526.67</v>
      </c>
      <c r="PD87" s="430">
        <v>993008800</v>
      </c>
      <c r="PE87" s="430">
        <v>43539727</v>
      </c>
      <c r="PF87" s="430">
        <v>780491200</v>
      </c>
      <c r="PG87" s="430">
        <v>780221200</v>
      </c>
      <c r="PH87" s="430">
        <v>270000</v>
      </c>
      <c r="PI87" s="430">
        <v>2024562.63</v>
      </c>
      <c r="PJ87" s="430" t="s">
        <v>1226</v>
      </c>
      <c r="PK87" s="430">
        <v>2024563</v>
      </c>
      <c r="PL87" s="430" t="s">
        <v>1226</v>
      </c>
      <c r="PM87" s="430" t="s">
        <v>1226</v>
      </c>
      <c r="PN87" s="430" t="s">
        <v>1226</v>
      </c>
      <c r="PO87" s="430" t="s">
        <v>14200</v>
      </c>
      <c r="PP87" s="430" t="s">
        <v>1226</v>
      </c>
      <c r="PQ87" s="430" t="s">
        <v>1226</v>
      </c>
      <c r="PR87" s="430" t="s">
        <v>1226</v>
      </c>
      <c r="PS87" s="430" t="s">
        <v>1226</v>
      </c>
      <c r="PT87" s="430" t="s">
        <v>1226</v>
      </c>
      <c r="PU87" s="430" t="s">
        <v>1226</v>
      </c>
      <c r="PV87" s="430" t="s">
        <v>1226</v>
      </c>
      <c r="PW87" s="430" t="s">
        <v>1226</v>
      </c>
      <c r="PX87" s="430" t="s">
        <v>1226</v>
      </c>
      <c r="PY87" s="430" t="s">
        <v>1226</v>
      </c>
      <c r="PZ87" s="430" t="s">
        <v>1226</v>
      </c>
      <c r="QA87" s="430" t="s">
        <v>1226</v>
      </c>
      <c r="QB87" s="430" t="s">
        <v>1226</v>
      </c>
      <c r="QC87" s="430" t="s">
        <v>1226</v>
      </c>
      <c r="QD87" s="430">
        <v>6821399594.9099998</v>
      </c>
      <c r="QE87" s="430">
        <v>1825743762.24</v>
      </c>
      <c r="QF87" s="430">
        <v>1476076000</v>
      </c>
      <c r="QG87" s="430">
        <v>349667762.24000001</v>
      </c>
      <c r="QH87" s="430">
        <v>1225133242.6800001</v>
      </c>
      <c r="QI87" s="430">
        <v>1159774000</v>
      </c>
      <c r="QJ87" s="430">
        <v>65359242.68</v>
      </c>
      <c r="QK87" s="430">
        <v>36609651.280000001</v>
      </c>
      <c r="QL87" s="430" t="s">
        <v>1226</v>
      </c>
      <c r="QM87" s="430">
        <v>36609651.280000001</v>
      </c>
      <c r="QN87" s="430">
        <v>228683612.71000001</v>
      </c>
      <c r="QO87" s="430" t="s">
        <v>1226</v>
      </c>
      <c r="QP87" s="430">
        <v>228683612.71000001</v>
      </c>
      <c r="QQ87" s="430" t="s">
        <v>14200</v>
      </c>
      <c r="QR87" s="430" t="s">
        <v>14201</v>
      </c>
      <c r="QS87" s="430" t="s">
        <v>14202</v>
      </c>
      <c r="QT87" s="443">
        <v>104.99364587488824</v>
      </c>
      <c r="QU87" s="443" t="s">
        <v>1226</v>
      </c>
      <c r="QV87" s="443">
        <v>17.622524277781498</v>
      </c>
      <c r="QW87" s="443" t="s">
        <v>1226</v>
      </c>
      <c r="QX87" s="443">
        <v>5.1107823924570708</v>
      </c>
      <c r="QY87" s="443">
        <v>17.934940757845322</v>
      </c>
      <c r="QZ87" s="443" t="s">
        <v>1226</v>
      </c>
      <c r="RA87" s="443">
        <v>52.968929943131023</v>
      </c>
      <c r="RB87" s="443" t="s">
        <v>1226</v>
      </c>
      <c r="RC87" s="443">
        <v>198.63082324348247</v>
      </c>
      <c r="RD87" s="443">
        <v>53.163428044295486</v>
      </c>
      <c r="RE87" s="443">
        <v>42.981529958855162</v>
      </c>
      <c r="RF87" s="443">
        <v>10.181898085440318</v>
      </c>
      <c r="RG87" s="443">
        <v>35.674383415108565</v>
      </c>
      <c r="RH87" s="443">
        <v>33.771202110529053</v>
      </c>
      <c r="RI87" s="443">
        <v>1.9031813045795101</v>
      </c>
      <c r="RJ87" s="443">
        <v>1.0660283232533829</v>
      </c>
      <c r="RK87" s="443" t="s">
        <v>1226</v>
      </c>
      <c r="RL87" s="443">
        <v>1.0660283232533829</v>
      </c>
      <c r="RM87" s="443">
        <v>6.6589874442739374</v>
      </c>
      <c r="RN87" s="443" t="s">
        <v>1226</v>
      </c>
      <c r="RO87" s="443">
        <v>6.6589874442739374</v>
      </c>
    </row>
    <row r="88" spans="1:483" x14ac:dyDescent="0.2">
      <c r="A88" s="430" t="s">
        <v>1530</v>
      </c>
      <c r="B88" s="430" t="s">
        <v>1531</v>
      </c>
      <c r="C88" s="430" t="s">
        <v>1047</v>
      </c>
      <c r="D88" s="430" t="s">
        <v>1048</v>
      </c>
      <c r="E88" s="430" t="s">
        <v>1039</v>
      </c>
      <c r="F88" s="443">
        <v>25.252721999999999</v>
      </c>
      <c r="G88" s="444">
        <v>14950.9498752729</v>
      </c>
      <c r="H88" s="430">
        <v>0.5</v>
      </c>
      <c r="I88" s="430">
        <v>0.5</v>
      </c>
      <c r="J88" s="430">
        <v>0.5</v>
      </c>
      <c r="K88" s="430">
        <v>0.5</v>
      </c>
      <c r="L88" s="430">
        <v>0.5</v>
      </c>
      <c r="M88" s="430">
        <v>0.5</v>
      </c>
      <c r="N88" s="430">
        <v>0.5</v>
      </c>
      <c r="O88" s="430" t="s">
        <v>14339</v>
      </c>
      <c r="P88" s="430" t="s">
        <v>14340</v>
      </c>
      <c r="Q88" s="430" t="s">
        <v>14341</v>
      </c>
      <c r="R88" s="430" t="s">
        <v>14342</v>
      </c>
      <c r="S88" s="430" t="s">
        <v>14343</v>
      </c>
      <c r="T88" s="430" t="s">
        <v>1226</v>
      </c>
      <c r="U88" s="430" t="s">
        <v>1226</v>
      </c>
      <c r="V88" s="430" t="s">
        <v>1226</v>
      </c>
      <c r="W88" s="451">
        <v>98</v>
      </c>
      <c r="X88" s="451">
        <v>2</v>
      </c>
      <c r="Y88" s="451" t="s">
        <v>1226</v>
      </c>
      <c r="Z88" s="430" t="s">
        <v>7401</v>
      </c>
      <c r="AA88" s="430" t="s">
        <v>1226</v>
      </c>
      <c r="AB88" s="430" t="s">
        <v>1226</v>
      </c>
      <c r="AC88" s="430" t="s">
        <v>1226</v>
      </c>
      <c r="AD88" s="430" t="s">
        <v>1226</v>
      </c>
      <c r="AE88" s="430" t="s">
        <v>1226</v>
      </c>
      <c r="AF88" s="430" t="s">
        <v>1226</v>
      </c>
      <c r="AG88" s="451" t="s">
        <v>1226</v>
      </c>
      <c r="AH88" s="451" t="s">
        <v>1226</v>
      </c>
      <c r="AI88" s="451" t="s">
        <v>1226</v>
      </c>
      <c r="AJ88" s="430" t="s">
        <v>1731</v>
      </c>
      <c r="AK88" s="430" t="s">
        <v>1226</v>
      </c>
      <c r="AL88" s="430" t="s">
        <v>1226</v>
      </c>
      <c r="AM88" s="430" t="s">
        <v>1226</v>
      </c>
      <c r="AN88" s="430" t="s">
        <v>1226</v>
      </c>
      <c r="AO88" s="430" t="s">
        <v>1226</v>
      </c>
      <c r="AP88" s="430" t="s">
        <v>1226</v>
      </c>
      <c r="AQ88" s="451" t="s">
        <v>1226</v>
      </c>
      <c r="AR88" s="451" t="s">
        <v>1226</v>
      </c>
      <c r="AS88" s="451" t="s">
        <v>1226</v>
      </c>
      <c r="AT88" s="430" t="s">
        <v>14285</v>
      </c>
      <c r="AU88" s="430" t="s">
        <v>1226</v>
      </c>
      <c r="AV88" s="430" t="s">
        <v>1226</v>
      </c>
      <c r="AW88" s="430" t="s">
        <v>1226</v>
      </c>
      <c r="AX88" s="430" t="s">
        <v>1226</v>
      </c>
      <c r="AY88" s="430" t="s">
        <v>1226</v>
      </c>
      <c r="AZ88" s="430" t="s">
        <v>1226</v>
      </c>
      <c r="BA88" s="451" t="s">
        <v>1226</v>
      </c>
      <c r="BB88" s="451" t="s">
        <v>1226</v>
      </c>
      <c r="BC88" s="451" t="s">
        <v>1226</v>
      </c>
      <c r="BD88" s="430" t="s">
        <v>14344</v>
      </c>
      <c r="BE88" s="430" t="s">
        <v>1226</v>
      </c>
      <c r="BF88" s="430" t="s">
        <v>1226</v>
      </c>
      <c r="BG88" s="430" t="s">
        <v>1226</v>
      </c>
      <c r="BH88" s="430" t="s">
        <v>1226</v>
      </c>
      <c r="BI88" s="430" t="s">
        <v>1226</v>
      </c>
      <c r="BJ88" s="430" t="s">
        <v>1226</v>
      </c>
      <c r="BK88" s="451" t="s">
        <v>1226</v>
      </c>
      <c r="BL88" s="451" t="s">
        <v>1226</v>
      </c>
      <c r="BM88" s="451" t="s">
        <v>1226</v>
      </c>
      <c r="BN88" s="430" t="s">
        <v>1226</v>
      </c>
      <c r="BO88" s="430" t="s">
        <v>1226</v>
      </c>
      <c r="BP88" s="430" t="s">
        <v>1226</v>
      </c>
      <c r="BQ88" s="430" t="s">
        <v>1226</v>
      </c>
      <c r="BR88" s="430" t="s">
        <v>1226</v>
      </c>
      <c r="BS88" s="430" t="s">
        <v>1226</v>
      </c>
      <c r="BT88" s="430" t="s">
        <v>1226</v>
      </c>
      <c r="BU88" s="451" t="s">
        <v>1226</v>
      </c>
      <c r="BV88" s="451" t="s">
        <v>1226</v>
      </c>
      <c r="BW88" s="451" t="s">
        <v>1226</v>
      </c>
      <c r="BX88" s="430" t="s">
        <v>1226</v>
      </c>
      <c r="BY88" s="430" t="s">
        <v>1226</v>
      </c>
      <c r="BZ88" s="430" t="s">
        <v>1226</v>
      </c>
      <c r="CA88" s="430" t="s">
        <v>1226</v>
      </c>
      <c r="CB88" s="430" t="s">
        <v>1226</v>
      </c>
      <c r="CC88" s="430" t="s">
        <v>1226</v>
      </c>
      <c r="CD88" s="430" t="s">
        <v>1226</v>
      </c>
      <c r="CE88" s="451" t="s">
        <v>1226</v>
      </c>
      <c r="CF88" s="451" t="s">
        <v>1226</v>
      </c>
      <c r="CG88" s="451" t="s">
        <v>1226</v>
      </c>
      <c r="CH88" s="430" t="s">
        <v>1226</v>
      </c>
      <c r="CI88" s="430" t="s">
        <v>1226</v>
      </c>
      <c r="CJ88" s="430" t="s">
        <v>1226</v>
      </c>
      <c r="CK88" s="430" t="s">
        <v>1226</v>
      </c>
      <c r="CL88" s="430" t="s">
        <v>1226</v>
      </c>
      <c r="CM88" s="430" t="s">
        <v>1226</v>
      </c>
      <c r="CN88" s="430" t="s">
        <v>1226</v>
      </c>
      <c r="CO88" s="451" t="s">
        <v>1226</v>
      </c>
      <c r="CP88" s="451" t="s">
        <v>1226</v>
      </c>
      <c r="CQ88" s="451" t="s">
        <v>1226</v>
      </c>
      <c r="CR88" s="430" t="s">
        <v>1226</v>
      </c>
      <c r="CS88" s="430" t="s">
        <v>1226</v>
      </c>
      <c r="CT88" s="430" t="s">
        <v>1226</v>
      </c>
      <c r="CU88" s="430" t="s">
        <v>1226</v>
      </c>
      <c r="CV88" s="430" t="s">
        <v>1226</v>
      </c>
      <c r="CW88" s="430" t="s">
        <v>1226</v>
      </c>
      <c r="CX88" s="430" t="s">
        <v>1226</v>
      </c>
      <c r="CY88" s="451" t="s">
        <v>1226</v>
      </c>
      <c r="CZ88" s="451" t="s">
        <v>1226</v>
      </c>
      <c r="DA88" s="451" t="s">
        <v>1226</v>
      </c>
      <c r="DB88" s="430" t="s">
        <v>1226</v>
      </c>
      <c r="DC88" s="430" t="s">
        <v>1226</v>
      </c>
      <c r="DD88" s="430" t="s">
        <v>1226</v>
      </c>
      <c r="DE88" s="430" t="s">
        <v>1226</v>
      </c>
      <c r="DF88" s="430" t="s">
        <v>1226</v>
      </c>
      <c r="DG88" s="430" t="s">
        <v>1226</v>
      </c>
      <c r="DH88" s="430" t="s">
        <v>1226</v>
      </c>
      <c r="DI88" s="451" t="s">
        <v>1226</v>
      </c>
      <c r="DJ88" s="451" t="s">
        <v>1226</v>
      </c>
      <c r="DK88" s="451" t="s">
        <v>1226</v>
      </c>
      <c r="DL88" s="430" t="s">
        <v>1226</v>
      </c>
      <c r="DM88" s="430" t="s">
        <v>1226</v>
      </c>
      <c r="DN88" s="430" t="s">
        <v>1226</v>
      </c>
      <c r="DO88" s="430" t="s">
        <v>1226</v>
      </c>
      <c r="DP88" s="430" t="s">
        <v>1226</v>
      </c>
      <c r="DQ88" s="430" t="s">
        <v>1226</v>
      </c>
      <c r="DR88" s="430" t="s">
        <v>1226</v>
      </c>
      <c r="DS88" s="451" t="s">
        <v>1226</v>
      </c>
      <c r="DT88" s="451" t="s">
        <v>1226</v>
      </c>
      <c r="DU88" s="451" t="s">
        <v>1226</v>
      </c>
      <c r="DV88" s="430" t="s">
        <v>1226</v>
      </c>
      <c r="DW88" s="430" t="s">
        <v>1226</v>
      </c>
      <c r="DX88" s="430" t="s">
        <v>1226</v>
      </c>
      <c r="DY88" s="430" t="s">
        <v>1226</v>
      </c>
      <c r="DZ88" s="430" t="s">
        <v>1226</v>
      </c>
      <c r="EA88" s="430" t="s">
        <v>1226</v>
      </c>
      <c r="EB88" s="430" t="s">
        <v>1226</v>
      </c>
      <c r="EC88" s="451" t="s">
        <v>1226</v>
      </c>
      <c r="ED88" s="451" t="s">
        <v>1226</v>
      </c>
      <c r="EE88" s="451" t="s">
        <v>1226</v>
      </c>
      <c r="EF88" s="430" t="s">
        <v>1226</v>
      </c>
      <c r="EG88" s="430" t="s">
        <v>1226</v>
      </c>
      <c r="EH88" s="430" t="s">
        <v>1226</v>
      </c>
      <c r="EI88" s="430" t="s">
        <v>1226</v>
      </c>
      <c r="EJ88" s="430" t="s">
        <v>1226</v>
      </c>
      <c r="EK88" s="430" t="s">
        <v>1226</v>
      </c>
      <c r="EL88" s="430" t="s">
        <v>1226</v>
      </c>
      <c r="EM88" s="451" t="s">
        <v>1226</v>
      </c>
      <c r="EN88" s="451" t="s">
        <v>1226</v>
      </c>
      <c r="EO88" s="451" t="s">
        <v>1226</v>
      </c>
      <c r="EP88" s="430" t="s">
        <v>1226</v>
      </c>
      <c r="EQ88" s="430" t="s">
        <v>1226</v>
      </c>
      <c r="ER88" s="430" t="s">
        <v>1226</v>
      </c>
      <c r="ES88" s="430" t="s">
        <v>1226</v>
      </c>
      <c r="ET88" s="430" t="s">
        <v>1226</v>
      </c>
      <c r="EU88" s="430" t="s">
        <v>1226</v>
      </c>
      <c r="EV88" s="430" t="s">
        <v>1226</v>
      </c>
      <c r="EW88" s="451" t="s">
        <v>1226</v>
      </c>
      <c r="EX88" s="451" t="s">
        <v>1226</v>
      </c>
      <c r="EY88" s="451" t="s">
        <v>1226</v>
      </c>
      <c r="EZ88" s="430" t="s">
        <v>1226</v>
      </c>
      <c r="FA88" s="430" t="s">
        <v>1226</v>
      </c>
      <c r="FB88" s="430" t="s">
        <v>1226</v>
      </c>
      <c r="FC88" s="430" t="s">
        <v>1226</v>
      </c>
      <c r="FD88" s="430" t="s">
        <v>1226</v>
      </c>
      <c r="FE88" s="430" t="s">
        <v>1226</v>
      </c>
      <c r="FF88" s="430" t="s">
        <v>1226</v>
      </c>
      <c r="FG88" s="430" t="s">
        <v>1226</v>
      </c>
      <c r="FH88" s="430" t="s">
        <v>1226</v>
      </c>
      <c r="FI88" s="430">
        <v>2021</v>
      </c>
      <c r="FJ88" s="430" t="s">
        <v>1201</v>
      </c>
      <c r="FK88" s="430" t="s">
        <v>1226</v>
      </c>
      <c r="FL88" s="430" t="s">
        <v>75</v>
      </c>
      <c r="FM88" s="430" t="s">
        <v>14345</v>
      </c>
      <c r="FN88" s="443">
        <v>122.75930310260549</v>
      </c>
      <c r="FO88" s="443">
        <v>120.30411703986812</v>
      </c>
      <c r="FP88" s="443">
        <v>2.4551860627373738</v>
      </c>
      <c r="FQ88" s="443" t="s">
        <v>1226</v>
      </c>
      <c r="FR88" s="443" t="s">
        <v>1226</v>
      </c>
      <c r="FS88" s="443" t="s">
        <v>1226</v>
      </c>
      <c r="FT88" s="443">
        <v>122.75930310260549</v>
      </c>
      <c r="FU88" s="430">
        <v>0.33</v>
      </c>
      <c r="FV88" s="430">
        <v>1</v>
      </c>
      <c r="FW88" s="430">
        <v>0.33</v>
      </c>
      <c r="FX88" s="430">
        <v>1</v>
      </c>
      <c r="FY88" s="430">
        <v>0.33</v>
      </c>
      <c r="FZ88" s="430">
        <v>1</v>
      </c>
      <c r="GA88" s="430">
        <v>0.33</v>
      </c>
      <c r="GB88" s="430">
        <v>1</v>
      </c>
      <c r="GC88" s="430" t="s">
        <v>14346</v>
      </c>
      <c r="GD88" s="430" t="s">
        <v>14347</v>
      </c>
      <c r="GE88" s="430" t="s">
        <v>1226</v>
      </c>
      <c r="GF88" s="430">
        <v>0.5</v>
      </c>
      <c r="GG88" s="430">
        <v>0.5</v>
      </c>
      <c r="GH88" s="430">
        <v>0.5</v>
      </c>
      <c r="GI88" s="430" t="s">
        <v>1226</v>
      </c>
      <c r="GJ88" s="430">
        <v>1</v>
      </c>
      <c r="GK88" s="430">
        <v>1</v>
      </c>
      <c r="GL88" s="430">
        <v>1</v>
      </c>
      <c r="GM88" s="430" t="s">
        <v>1226</v>
      </c>
      <c r="GN88" s="430">
        <v>1</v>
      </c>
      <c r="GO88" s="430">
        <v>1</v>
      </c>
      <c r="GP88" s="430">
        <v>1</v>
      </c>
      <c r="GQ88" s="430" t="s">
        <v>1226</v>
      </c>
      <c r="GR88" s="430">
        <v>1</v>
      </c>
      <c r="GS88" s="430">
        <v>1</v>
      </c>
      <c r="GT88" s="430">
        <v>1</v>
      </c>
      <c r="GU88" s="430" t="s">
        <v>1226</v>
      </c>
      <c r="GV88" s="430" t="s">
        <v>1226</v>
      </c>
      <c r="GW88" s="430" t="s">
        <v>1226</v>
      </c>
      <c r="GX88" s="430" t="s">
        <v>1226</v>
      </c>
      <c r="GY88" s="430" t="s">
        <v>1226</v>
      </c>
      <c r="GZ88" s="430" t="s">
        <v>14348</v>
      </c>
      <c r="HA88" s="430" t="s">
        <v>14349</v>
      </c>
      <c r="HB88" s="430">
        <v>0.5</v>
      </c>
      <c r="HC88" s="430">
        <v>0.5</v>
      </c>
      <c r="HD88" s="430">
        <v>0.5</v>
      </c>
      <c r="HE88" s="430">
        <v>0.5</v>
      </c>
      <c r="HF88" s="430">
        <v>0.5</v>
      </c>
      <c r="HG88" s="430">
        <v>0.5</v>
      </c>
      <c r="HH88" s="430">
        <v>0.5</v>
      </c>
      <c r="HI88" s="430">
        <v>0.5</v>
      </c>
      <c r="HJ88" s="430">
        <v>0.5</v>
      </c>
      <c r="HK88" s="430">
        <v>0.5</v>
      </c>
      <c r="HL88" s="430">
        <v>0.5</v>
      </c>
      <c r="HM88" s="430">
        <v>0.5</v>
      </c>
      <c r="HN88" s="430">
        <v>1</v>
      </c>
      <c r="HO88" s="430" t="s">
        <v>1226</v>
      </c>
      <c r="HP88" s="430" t="s">
        <v>1226</v>
      </c>
      <c r="HQ88" s="430" t="s">
        <v>1226</v>
      </c>
      <c r="HR88" s="430">
        <v>1</v>
      </c>
      <c r="HS88" s="430" t="s">
        <v>1226</v>
      </c>
      <c r="HT88" s="430" t="s">
        <v>1226</v>
      </c>
      <c r="HU88" s="430" t="s">
        <v>1226</v>
      </c>
      <c r="HV88" s="430">
        <v>1</v>
      </c>
      <c r="HW88" s="430" t="s">
        <v>1226</v>
      </c>
      <c r="HX88" s="430" t="s">
        <v>1226</v>
      </c>
      <c r="HY88" s="430" t="s">
        <v>1226</v>
      </c>
      <c r="HZ88" s="430" t="s">
        <v>1226</v>
      </c>
      <c r="IA88" s="430" t="s">
        <v>1226</v>
      </c>
      <c r="IB88" s="430" t="s">
        <v>1226</v>
      </c>
      <c r="IC88" s="430" t="s">
        <v>1226</v>
      </c>
      <c r="ID88" s="430" t="s">
        <v>1226</v>
      </c>
      <c r="IE88" s="430" t="s">
        <v>14350</v>
      </c>
      <c r="IF88" s="430" t="s">
        <v>14351</v>
      </c>
      <c r="IG88" s="430">
        <v>0.5</v>
      </c>
      <c r="IH88" s="430">
        <v>0.5</v>
      </c>
      <c r="II88" s="430">
        <v>0.5</v>
      </c>
      <c r="IJ88" s="430">
        <v>0.5</v>
      </c>
      <c r="IK88" s="430">
        <v>0.5</v>
      </c>
      <c r="IL88" s="430" t="s">
        <v>14352</v>
      </c>
      <c r="IM88" s="430" t="s">
        <v>14353</v>
      </c>
      <c r="IN88" s="430">
        <v>1</v>
      </c>
      <c r="IO88" s="430" t="s">
        <v>1226</v>
      </c>
      <c r="IP88" s="430">
        <v>1</v>
      </c>
      <c r="IQ88" s="430" t="s">
        <v>1226</v>
      </c>
      <c r="IR88" s="430">
        <v>1</v>
      </c>
      <c r="IS88" s="430" t="s">
        <v>1226</v>
      </c>
      <c r="IT88" s="430">
        <v>1</v>
      </c>
      <c r="IU88" s="430" t="s">
        <v>1226</v>
      </c>
      <c r="IV88" s="430" t="s">
        <v>14354</v>
      </c>
      <c r="IW88" s="430">
        <v>0</v>
      </c>
      <c r="IX88" s="430">
        <v>35</v>
      </c>
      <c r="IY88" s="430">
        <v>1</v>
      </c>
      <c r="IZ88" s="430">
        <v>98</v>
      </c>
      <c r="JA88" s="430">
        <v>1</v>
      </c>
      <c r="JB88" s="430">
        <v>100</v>
      </c>
      <c r="JC88" s="430">
        <v>1</v>
      </c>
      <c r="JD88" s="430">
        <v>100</v>
      </c>
      <c r="JE88" s="430" t="s">
        <v>14355</v>
      </c>
      <c r="JF88" s="430" t="s">
        <v>14356</v>
      </c>
      <c r="JG88" s="430" t="s">
        <v>1201</v>
      </c>
      <c r="JH88" s="430" t="s">
        <v>1226</v>
      </c>
      <c r="JI88" s="430" t="s">
        <v>1226</v>
      </c>
      <c r="JJ88" s="430" t="s">
        <v>1226</v>
      </c>
      <c r="JK88" s="430" t="s">
        <v>1226</v>
      </c>
      <c r="JL88" s="430" t="s">
        <v>1226</v>
      </c>
      <c r="JM88" s="430">
        <v>0</v>
      </c>
      <c r="JN88" s="430">
        <v>0.5</v>
      </c>
      <c r="JO88" s="430" t="s">
        <v>14357</v>
      </c>
      <c r="JP88" s="443" t="s">
        <v>1226</v>
      </c>
      <c r="JQ88" s="443" t="s">
        <v>1226</v>
      </c>
      <c r="JR88" s="443" t="s">
        <v>1226</v>
      </c>
      <c r="JS88" s="443" t="s">
        <v>1226</v>
      </c>
      <c r="JT88" s="443" t="s">
        <v>1226</v>
      </c>
      <c r="JU88" s="430" t="s">
        <v>1226</v>
      </c>
      <c r="JV88" s="430" t="s">
        <v>1226</v>
      </c>
      <c r="JW88" s="430">
        <v>0</v>
      </c>
      <c r="JX88" s="430" t="s">
        <v>14358</v>
      </c>
      <c r="JY88" s="430" t="s">
        <v>14359</v>
      </c>
      <c r="JZ88" s="430">
        <v>0</v>
      </c>
      <c r="KA88" s="430" t="s">
        <v>14360</v>
      </c>
      <c r="KB88" s="430" t="s">
        <v>14361</v>
      </c>
      <c r="KC88" s="430">
        <v>0</v>
      </c>
      <c r="KD88" s="430" t="s">
        <v>14362</v>
      </c>
      <c r="KE88" s="430" t="s">
        <v>14363</v>
      </c>
      <c r="KF88" s="430">
        <v>0</v>
      </c>
      <c r="KG88" s="430" t="s">
        <v>1226</v>
      </c>
      <c r="KH88" s="430" t="s">
        <v>1226</v>
      </c>
      <c r="KI88" s="430">
        <v>0</v>
      </c>
      <c r="KJ88" s="430" t="s">
        <v>1226</v>
      </c>
      <c r="KK88" s="430" t="s">
        <v>1226</v>
      </c>
      <c r="KL88" s="430">
        <v>0</v>
      </c>
      <c r="KM88" s="430" t="s">
        <v>1226</v>
      </c>
      <c r="KN88" s="430" t="s">
        <v>1226</v>
      </c>
      <c r="KO88" s="430">
        <v>0</v>
      </c>
      <c r="KP88" s="430" t="s">
        <v>14364</v>
      </c>
      <c r="KQ88" s="430" t="s">
        <v>14365</v>
      </c>
      <c r="KR88" s="430" t="s">
        <v>1226</v>
      </c>
      <c r="KS88" s="430">
        <v>141.74688865579401</v>
      </c>
      <c r="KT88" s="430">
        <v>465.7397770118946</v>
      </c>
      <c r="KU88" s="430">
        <v>1169.4118314103007</v>
      </c>
      <c r="KV88" s="430" t="s">
        <v>1226</v>
      </c>
      <c r="KW88" s="430" t="s">
        <v>1226</v>
      </c>
      <c r="KX88" s="430" t="s">
        <v>1226</v>
      </c>
      <c r="KY88" s="430" t="s">
        <v>1226</v>
      </c>
      <c r="KZ88" s="430">
        <v>45.229069721919608</v>
      </c>
      <c r="LA88" s="430">
        <v>148.61148797783889</v>
      </c>
      <c r="LB88" s="430">
        <v>373.14530946045733</v>
      </c>
      <c r="LC88" s="430" t="s">
        <v>1226</v>
      </c>
      <c r="LD88" s="430" t="s">
        <v>1226</v>
      </c>
      <c r="LE88" s="430" t="s">
        <v>1226</v>
      </c>
      <c r="LF88" s="430" t="s">
        <v>1531</v>
      </c>
      <c r="LG88" s="430" t="s">
        <v>14366</v>
      </c>
      <c r="LH88" s="430">
        <v>2020</v>
      </c>
      <c r="LI88" s="430" t="s">
        <v>14367</v>
      </c>
      <c r="LJ88" s="430" t="s">
        <v>14368</v>
      </c>
      <c r="LK88" s="430" t="s">
        <v>1226</v>
      </c>
      <c r="LL88" s="430" t="s">
        <v>1226</v>
      </c>
      <c r="LM88" s="430" t="s">
        <v>1226</v>
      </c>
      <c r="LN88" s="430" t="s">
        <v>1226</v>
      </c>
      <c r="LO88" s="430" t="s">
        <v>1226</v>
      </c>
      <c r="LP88" s="430" t="s">
        <v>1226</v>
      </c>
      <c r="LQ88" s="430" t="s">
        <v>1226</v>
      </c>
      <c r="LR88" s="430" t="s">
        <v>1226</v>
      </c>
      <c r="LS88" s="430" t="s">
        <v>1226</v>
      </c>
      <c r="LT88" s="430" t="s">
        <v>1226</v>
      </c>
      <c r="LU88" s="430" t="s">
        <v>1226</v>
      </c>
      <c r="LV88" s="430" t="s">
        <v>1226</v>
      </c>
      <c r="LW88" s="430" t="s">
        <v>1226</v>
      </c>
      <c r="LX88" s="430" t="s">
        <v>1226</v>
      </c>
      <c r="LY88" s="430" t="s">
        <v>1226</v>
      </c>
      <c r="LZ88" s="430" t="s">
        <v>1226</v>
      </c>
      <c r="MA88" s="430" t="s">
        <v>1226</v>
      </c>
      <c r="MB88" s="430" t="s">
        <v>1226</v>
      </c>
      <c r="MC88" s="430" t="s">
        <v>1226</v>
      </c>
      <c r="MD88" s="430" t="s">
        <v>1226</v>
      </c>
      <c r="ME88" s="430" t="s">
        <v>1226</v>
      </c>
      <c r="MF88" s="430" t="s">
        <v>1226</v>
      </c>
      <c r="MG88" s="430" t="s">
        <v>1226</v>
      </c>
      <c r="MH88" s="430" t="s">
        <v>1226</v>
      </c>
      <c r="MI88" s="430" t="s">
        <v>1226</v>
      </c>
      <c r="MJ88" s="430">
        <v>12</v>
      </c>
      <c r="MK88" s="430">
        <v>11</v>
      </c>
      <c r="ML88" s="430" t="s">
        <v>1226</v>
      </c>
      <c r="MM88" s="430" t="s">
        <v>1226</v>
      </c>
      <c r="MN88" s="430">
        <v>1</v>
      </c>
      <c r="MO88" s="430" t="s">
        <v>1226</v>
      </c>
      <c r="MP88" s="430" t="s">
        <v>1226</v>
      </c>
      <c r="MQ88" s="430" t="s">
        <v>1226</v>
      </c>
      <c r="MR88" s="430" t="s">
        <v>1226</v>
      </c>
      <c r="MS88" s="430" t="s">
        <v>1226</v>
      </c>
      <c r="MT88" s="430" t="s">
        <v>1226</v>
      </c>
      <c r="MU88" s="430" t="s">
        <v>1226</v>
      </c>
      <c r="MV88" s="430" t="s">
        <v>1226</v>
      </c>
      <c r="MW88" s="430" t="s">
        <v>14369</v>
      </c>
      <c r="MX88" s="430" t="s">
        <v>1226</v>
      </c>
      <c r="MY88" s="430" t="s">
        <v>1226</v>
      </c>
      <c r="MZ88" s="430" t="s">
        <v>1226</v>
      </c>
      <c r="NA88" s="430" t="s">
        <v>1226</v>
      </c>
      <c r="NB88" s="430" t="s">
        <v>1226</v>
      </c>
      <c r="NC88" s="430" t="s">
        <v>1226</v>
      </c>
      <c r="ND88" s="430" t="s">
        <v>1226</v>
      </c>
      <c r="NE88" s="430" t="s">
        <v>1226</v>
      </c>
      <c r="NF88" s="430" t="s">
        <v>1226</v>
      </c>
      <c r="NG88" s="430" t="s">
        <v>1226</v>
      </c>
      <c r="NH88" s="430" t="s">
        <v>1226</v>
      </c>
      <c r="NI88" s="430" t="s">
        <v>1226</v>
      </c>
      <c r="NJ88" s="430" t="s">
        <v>1226</v>
      </c>
      <c r="NK88" s="430" t="s">
        <v>1226</v>
      </c>
      <c r="NL88" s="430" t="s">
        <v>1226</v>
      </c>
      <c r="NM88" s="430" t="s">
        <v>1226</v>
      </c>
      <c r="NN88" s="430" t="s">
        <v>1226</v>
      </c>
      <c r="NO88" s="430" t="s">
        <v>1226</v>
      </c>
      <c r="NP88" s="430" t="s">
        <v>1226</v>
      </c>
      <c r="NQ88" s="430" t="s">
        <v>1226</v>
      </c>
      <c r="NR88" s="430" t="s">
        <v>1226</v>
      </c>
      <c r="NS88" s="430" t="s">
        <v>1226</v>
      </c>
      <c r="NT88" s="430" t="s">
        <v>1226</v>
      </c>
      <c r="NU88" s="430" t="s">
        <v>1226</v>
      </c>
      <c r="NV88" s="430" t="s">
        <v>1226</v>
      </c>
      <c r="NW88" s="430" t="s">
        <v>1226</v>
      </c>
      <c r="NX88" s="430" t="s">
        <v>1226</v>
      </c>
      <c r="NY88" s="430" t="s">
        <v>1226</v>
      </c>
      <c r="NZ88" s="430">
        <v>15</v>
      </c>
      <c r="OA88" s="430">
        <v>14</v>
      </c>
      <c r="OB88" s="430" t="s">
        <v>1226</v>
      </c>
      <c r="OC88" s="430" t="s">
        <v>1226</v>
      </c>
      <c r="OD88" s="430">
        <v>1</v>
      </c>
      <c r="OE88" s="430" t="s">
        <v>1226</v>
      </c>
      <c r="OF88" s="430" t="s">
        <v>1226</v>
      </c>
      <c r="OG88" s="430" t="s">
        <v>1226</v>
      </c>
      <c r="OH88" s="430" t="s">
        <v>1226</v>
      </c>
      <c r="OI88" s="430" t="s">
        <v>1226</v>
      </c>
      <c r="OJ88" s="430" t="s">
        <v>1226</v>
      </c>
      <c r="OK88" s="430" t="s">
        <v>1226</v>
      </c>
      <c r="OL88" s="430" t="s">
        <v>1226</v>
      </c>
      <c r="OM88" s="430" t="s">
        <v>14369</v>
      </c>
      <c r="ON88" s="430">
        <v>9</v>
      </c>
      <c r="OO88" s="430">
        <v>8</v>
      </c>
      <c r="OP88" s="430" t="s">
        <v>1226</v>
      </c>
      <c r="OQ88" s="430" t="s">
        <v>1226</v>
      </c>
      <c r="OR88" s="430">
        <v>1</v>
      </c>
      <c r="OS88" s="430" t="s">
        <v>1226</v>
      </c>
      <c r="OT88" s="430" t="s">
        <v>1226</v>
      </c>
      <c r="OU88" s="430" t="s">
        <v>1226</v>
      </c>
      <c r="OV88" s="430" t="s">
        <v>1226</v>
      </c>
      <c r="OW88" s="430" t="s">
        <v>1226</v>
      </c>
      <c r="OX88" s="430" t="s">
        <v>1226</v>
      </c>
      <c r="OY88" s="430" t="s">
        <v>1226</v>
      </c>
      <c r="OZ88" s="430" t="s">
        <v>1226</v>
      </c>
      <c r="PA88" s="430" t="s">
        <v>14369</v>
      </c>
      <c r="PB88" s="430" t="s">
        <v>1226</v>
      </c>
      <c r="PC88" s="430" t="s">
        <v>1226</v>
      </c>
      <c r="PD88" s="430" t="s">
        <v>1226</v>
      </c>
      <c r="PE88" s="430" t="s">
        <v>1226</v>
      </c>
      <c r="PF88" s="430" t="s">
        <v>1226</v>
      </c>
      <c r="PG88" s="430" t="s">
        <v>1226</v>
      </c>
      <c r="PH88" s="430" t="s">
        <v>1226</v>
      </c>
      <c r="PI88" s="430" t="s">
        <v>1226</v>
      </c>
      <c r="PJ88" s="430" t="s">
        <v>1226</v>
      </c>
      <c r="PK88" s="430" t="s">
        <v>1226</v>
      </c>
      <c r="PL88" s="430" t="s">
        <v>1226</v>
      </c>
      <c r="PM88" s="430" t="s">
        <v>1226</v>
      </c>
      <c r="PN88" s="430" t="s">
        <v>1226</v>
      </c>
      <c r="PO88" s="430" t="s">
        <v>1226</v>
      </c>
      <c r="PP88" s="430" t="s">
        <v>1226</v>
      </c>
      <c r="PQ88" s="430" t="s">
        <v>1226</v>
      </c>
      <c r="PR88" s="430" t="s">
        <v>1226</v>
      </c>
      <c r="PS88" s="430" t="s">
        <v>1226</v>
      </c>
      <c r="PT88" s="430" t="s">
        <v>1226</v>
      </c>
      <c r="PU88" s="430" t="s">
        <v>1226</v>
      </c>
      <c r="PV88" s="430" t="s">
        <v>1226</v>
      </c>
      <c r="PW88" s="430" t="s">
        <v>1226</v>
      </c>
      <c r="PX88" s="430" t="s">
        <v>1226</v>
      </c>
      <c r="PY88" s="430" t="s">
        <v>1226</v>
      </c>
      <c r="PZ88" s="430" t="s">
        <v>1226</v>
      </c>
      <c r="QA88" s="430" t="s">
        <v>1226</v>
      </c>
      <c r="QB88" s="430" t="s">
        <v>1226</v>
      </c>
      <c r="QC88" s="430" t="s">
        <v>1226</v>
      </c>
      <c r="QD88" s="430">
        <v>36</v>
      </c>
      <c r="QE88" s="430">
        <v>33</v>
      </c>
      <c r="QF88" s="430" t="s">
        <v>1226</v>
      </c>
      <c r="QG88" s="430" t="s">
        <v>1226</v>
      </c>
      <c r="QH88" s="430">
        <v>3</v>
      </c>
      <c r="QI88" s="430" t="s">
        <v>1226</v>
      </c>
      <c r="QJ88" s="430" t="s">
        <v>1226</v>
      </c>
      <c r="QK88" s="430" t="s">
        <v>1226</v>
      </c>
      <c r="QL88" s="430" t="s">
        <v>1226</v>
      </c>
      <c r="QM88" s="430" t="s">
        <v>1226</v>
      </c>
      <c r="QN88" s="430" t="s">
        <v>1226</v>
      </c>
      <c r="QO88" s="430" t="s">
        <v>1226</v>
      </c>
      <c r="QP88" s="430" t="s">
        <v>1226</v>
      </c>
      <c r="QQ88" s="430" t="s">
        <v>14369</v>
      </c>
      <c r="QR88" s="430" t="s">
        <v>14370</v>
      </c>
      <c r="QS88" s="430" t="s">
        <v>14371</v>
      </c>
      <c r="QT88" s="443" t="s">
        <v>1226</v>
      </c>
      <c r="QU88" s="443" t="s">
        <v>1226</v>
      </c>
      <c r="QV88" s="443">
        <v>20.848318061940354</v>
      </c>
      <c r="QW88" s="443" t="s">
        <v>1226</v>
      </c>
      <c r="QX88" s="443" t="s">
        <v>1226</v>
      </c>
      <c r="QY88" s="443">
        <v>26.060397577425441</v>
      </c>
      <c r="QZ88" s="443">
        <v>15.636238546455264</v>
      </c>
      <c r="RA88" s="443" t="s">
        <v>1226</v>
      </c>
      <c r="RB88" s="443" t="s">
        <v>1226</v>
      </c>
      <c r="RC88" s="443">
        <v>62.544954185821055</v>
      </c>
      <c r="RD88" s="443">
        <v>57.332874670335968</v>
      </c>
      <c r="RE88" s="443" t="s">
        <v>1226</v>
      </c>
      <c r="RF88" s="443" t="s">
        <v>1226</v>
      </c>
      <c r="RG88" s="443">
        <v>5.2120795154850885</v>
      </c>
      <c r="RH88" s="443" t="s">
        <v>1226</v>
      </c>
      <c r="RI88" s="443" t="s">
        <v>1226</v>
      </c>
      <c r="RJ88" s="443" t="s">
        <v>1226</v>
      </c>
      <c r="RK88" s="443" t="s">
        <v>1226</v>
      </c>
      <c r="RL88" s="443" t="s">
        <v>1226</v>
      </c>
      <c r="RM88" s="443" t="s">
        <v>1226</v>
      </c>
      <c r="RN88" s="443" t="s">
        <v>1226</v>
      </c>
      <c r="RO88" s="443" t="s">
        <v>1226</v>
      </c>
    </row>
    <row r="89" spans="1:483" x14ac:dyDescent="0.2">
      <c r="A89" s="430" t="s">
        <v>1538</v>
      </c>
      <c r="B89" s="430" t="s">
        <v>1539</v>
      </c>
      <c r="C89" s="430" t="s">
        <v>1047</v>
      </c>
      <c r="D89" s="430" t="s">
        <v>1048</v>
      </c>
      <c r="E89" s="430" t="s">
        <v>1049</v>
      </c>
      <c r="F89" s="443">
        <v>213.40132299999999</v>
      </c>
      <c r="G89" s="444">
        <v>440776.97153601499</v>
      </c>
      <c r="H89" s="430">
        <v>1</v>
      </c>
      <c r="I89" s="430">
        <v>1</v>
      </c>
      <c r="J89" s="430">
        <v>1</v>
      </c>
      <c r="K89" s="430">
        <v>1</v>
      </c>
      <c r="L89" s="430">
        <v>1</v>
      </c>
      <c r="M89" s="430">
        <v>1</v>
      </c>
      <c r="N89" s="430">
        <v>1</v>
      </c>
      <c r="O89" s="430" t="s">
        <v>14504</v>
      </c>
      <c r="P89" s="430" t="s">
        <v>1541</v>
      </c>
      <c r="Q89" s="430">
        <v>27909937106</v>
      </c>
      <c r="R89" s="430">
        <v>26563815332</v>
      </c>
      <c r="S89" s="430">
        <v>1339739119</v>
      </c>
      <c r="T89" s="430">
        <v>6382655</v>
      </c>
      <c r="U89" s="430" t="s">
        <v>1226</v>
      </c>
      <c r="V89" s="430" t="s">
        <v>1226</v>
      </c>
      <c r="W89" s="451">
        <v>96.776661195699504</v>
      </c>
      <c r="X89" s="451">
        <v>3.2233388043004698</v>
      </c>
      <c r="Y89" s="451" t="s">
        <v>1226</v>
      </c>
      <c r="Z89" s="430" t="s">
        <v>94</v>
      </c>
      <c r="AA89" s="430">
        <v>1113962728</v>
      </c>
      <c r="AB89" s="430">
        <v>1073258621</v>
      </c>
      <c r="AC89" s="430">
        <v>40704107</v>
      </c>
      <c r="AD89" s="430" t="s">
        <v>1226</v>
      </c>
      <c r="AE89" s="430" t="s">
        <v>1226</v>
      </c>
      <c r="AF89" s="430" t="s">
        <v>1226</v>
      </c>
      <c r="AG89" s="451">
        <v>78.745005274088498</v>
      </c>
      <c r="AH89" s="451">
        <v>21.254994725911502</v>
      </c>
      <c r="AI89" s="451" t="s">
        <v>1226</v>
      </c>
      <c r="AJ89" s="430" t="s">
        <v>14505</v>
      </c>
      <c r="AK89" s="430">
        <v>2747986014</v>
      </c>
      <c r="AL89" s="430">
        <v>329814048</v>
      </c>
      <c r="AM89" s="430">
        <v>2267795148</v>
      </c>
      <c r="AN89" s="430">
        <v>150376819</v>
      </c>
      <c r="AO89" s="430" t="s">
        <v>1226</v>
      </c>
      <c r="AP89" s="430" t="s">
        <v>1226</v>
      </c>
      <c r="AQ89" s="451">
        <v>41.6778606282965</v>
      </c>
      <c r="AR89" s="451">
        <v>58.3221393717035</v>
      </c>
      <c r="AS89" s="451" t="s">
        <v>1226</v>
      </c>
      <c r="AT89" s="430" t="s">
        <v>14506</v>
      </c>
      <c r="AU89" s="430">
        <v>4758655916</v>
      </c>
      <c r="AV89" s="430" t="s">
        <v>1226</v>
      </c>
      <c r="AW89" s="430">
        <v>1097911307</v>
      </c>
      <c r="AX89" s="430">
        <v>3660744609</v>
      </c>
      <c r="AY89" s="430" t="s">
        <v>1226</v>
      </c>
      <c r="AZ89" s="430" t="s">
        <v>1226</v>
      </c>
      <c r="BA89" s="451">
        <v>85.578169737120405</v>
      </c>
      <c r="BB89" s="451">
        <v>14.421830262879601</v>
      </c>
      <c r="BC89" s="451" t="s">
        <v>1226</v>
      </c>
      <c r="BD89" s="430" t="s">
        <v>14507</v>
      </c>
      <c r="BE89" s="430">
        <v>4800984038.96</v>
      </c>
      <c r="BF89" s="430">
        <v>4795876967.2747898</v>
      </c>
      <c r="BG89" s="430">
        <v>5107072</v>
      </c>
      <c r="BH89" s="430" t="s">
        <v>1226</v>
      </c>
      <c r="BI89" s="430" t="s">
        <v>1226</v>
      </c>
      <c r="BJ89" s="430" t="s">
        <v>1226</v>
      </c>
      <c r="BK89" s="451">
        <v>99.575367094858805</v>
      </c>
      <c r="BL89" s="451">
        <v>0.42463290514117602</v>
      </c>
      <c r="BM89" s="451" t="s">
        <v>1226</v>
      </c>
      <c r="BN89" s="430" t="s">
        <v>14508</v>
      </c>
      <c r="BO89" s="430">
        <v>7787900</v>
      </c>
      <c r="BP89" s="430">
        <v>3715900</v>
      </c>
      <c r="BQ89" s="430">
        <v>4072000</v>
      </c>
      <c r="BR89" s="430" t="s">
        <v>1226</v>
      </c>
      <c r="BS89" s="430" t="s">
        <v>1226</v>
      </c>
      <c r="BT89" s="430" t="s">
        <v>1226</v>
      </c>
      <c r="BU89" s="451" t="s">
        <v>1226</v>
      </c>
      <c r="BV89" s="451">
        <v>100</v>
      </c>
      <c r="BW89" s="451" t="s">
        <v>1226</v>
      </c>
      <c r="BX89" s="430" t="s">
        <v>14509</v>
      </c>
      <c r="BY89" s="430">
        <v>27783825</v>
      </c>
      <c r="BZ89" s="430">
        <v>14159825</v>
      </c>
      <c r="CA89" s="430">
        <v>13624000</v>
      </c>
      <c r="CB89" s="430" t="s">
        <v>1226</v>
      </c>
      <c r="CC89" s="430" t="s">
        <v>1226</v>
      </c>
      <c r="CD89" s="430" t="s">
        <v>1226</v>
      </c>
      <c r="CE89" s="451" t="s">
        <v>1226</v>
      </c>
      <c r="CF89" s="451">
        <v>100</v>
      </c>
      <c r="CG89" s="451" t="s">
        <v>1226</v>
      </c>
      <c r="CH89" s="430" t="s">
        <v>14510</v>
      </c>
      <c r="CI89" s="430">
        <v>1421093634</v>
      </c>
      <c r="CJ89" s="430">
        <v>1325076525</v>
      </c>
      <c r="CK89" s="430">
        <v>96017109.612172097</v>
      </c>
      <c r="CL89" s="430" t="s">
        <v>1226</v>
      </c>
      <c r="CM89" s="430" t="s">
        <v>1226</v>
      </c>
      <c r="CN89" s="430" t="s">
        <v>1226</v>
      </c>
      <c r="CO89" s="451">
        <v>89.802524231165094</v>
      </c>
      <c r="CP89" s="451">
        <v>10.1974757688349</v>
      </c>
      <c r="CQ89" s="451" t="s">
        <v>1226</v>
      </c>
      <c r="CR89" s="430" t="s">
        <v>14511</v>
      </c>
      <c r="CS89" s="430" t="s">
        <v>1226</v>
      </c>
      <c r="CT89" s="430" t="s">
        <v>1226</v>
      </c>
      <c r="CU89" s="430" t="s">
        <v>1226</v>
      </c>
      <c r="CV89" s="430" t="s">
        <v>1226</v>
      </c>
      <c r="CW89" s="430" t="s">
        <v>1226</v>
      </c>
      <c r="CX89" s="430" t="s">
        <v>1226</v>
      </c>
      <c r="CY89" s="451" t="s">
        <v>1226</v>
      </c>
      <c r="CZ89" s="451" t="s">
        <v>1226</v>
      </c>
      <c r="DA89" s="451" t="s">
        <v>1226</v>
      </c>
      <c r="DB89" s="430" t="s">
        <v>14512</v>
      </c>
      <c r="DC89" s="430">
        <v>5136275495</v>
      </c>
      <c r="DD89" s="430">
        <v>4799399045</v>
      </c>
      <c r="DE89" s="430">
        <v>336876450</v>
      </c>
      <c r="DF89" s="430" t="s">
        <v>1226</v>
      </c>
      <c r="DG89" s="430" t="s">
        <v>1226</v>
      </c>
      <c r="DH89" s="430" t="s">
        <v>1226</v>
      </c>
      <c r="DI89" s="451">
        <v>68.2</v>
      </c>
      <c r="DJ89" s="451">
        <v>31.9</v>
      </c>
      <c r="DK89" s="451" t="s">
        <v>1226</v>
      </c>
      <c r="DL89" s="430" t="s">
        <v>14513</v>
      </c>
      <c r="DM89" s="430">
        <v>1250659281</v>
      </c>
      <c r="DN89" s="430">
        <v>879436347</v>
      </c>
      <c r="DO89" s="430">
        <v>353466528</v>
      </c>
      <c r="DP89" s="430">
        <v>17756406</v>
      </c>
      <c r="DQ89" s="430" t="s">
        <v>1226</v>
      </c>
      <c r="DR89" s="430" t="s">
        <v>1226</v>
      </c>
      <c r="DS89" s="451">
        <v>78.883809276358505</v>
      </c>
      <c r="DT89" s="451">
        <v>21.116190723641498</v>
      </c>
      <c r="DU89" s="451" t="s">
        <v>1226</v>
      </c>
      <c r="DV89" s="430" t="s">
        <v>14514</v>
      </c>
      <c r="DW89" s="430">
        <v>27882987583</v>
      </c>
      <c r="DX89" s="430">
        <v>27820487264</v>
      </c>
      <c r="DY89" s="430">
        <v>62500319.378354497</v>
      </c>
      <c r="DZ89" s="430" t="s">
        <v>1226</v>
      </c>
      <c r="EA89" s="430" t="s">
        <v>1226</v>
      </c>
      <c r="EB89" s="430" t="s">
        <v>1226</v>
      </c>
      <c r="EC89" s="451">
        <v>92.291542903777</v>
      </c>
      <c r="ED89" s="451">
        <v>7.7084570962229604</v>
      </c>
      <c r="EE89" s="451" t="s">
        <v>1226</v>
      </c>
      <c r="EF89" s="430" t="s">
        <v>14515</v>
      </c>
      <c r="EG89" s="430" t="s">
        <v>1226</v>
      </c>
      <c r="EH89" s="430" t="s">
        <v>1226</v>
      </c>
      <c r="EI89" s="430" t="s">
        <v>1226</v>
      </c>
      <c r="EJ89" s="430" t="s">
        <v>1226</v>
      </c>
      <c r="EK89" s="430" t="s">
        <v>1226</v>
      </c>
      <c r="EL89" s="430" t="s">
        <v>1226</v>
      </c>
      <c r="EM89" s="451" t="s">
        <v>1226</v>
      </c>
      <c r="EN89" s="451" t="s">
        <v>1226</v>
      </c>
      <c r="EO89" s="451" t="s">
        <v>1226</v>
      </c>
      <c r="EP89" s="430" t="s">
        <v>14516</v>
      </c>
      <c r="EQ89" s="430" t="s">
        <v>1226</v>
      </c>
      <c r="ER89" s="430" t="s">
        <v>1226</v>
      </c>
      <c r="ES89" s="430" t="s">
        <v>1226</v>
      </c>
      <c r="ET89" s="430" t="s">
        <v>1226</v>
      </c>
      <c r="EU89" s="430" t="s">
        <v>1226</v>
      </c>
      <c r="EV89" s="430" t="s">
        <v>1226</v>
      </c>
      <c r="EW89" s="451" t="s">
        <v>1226</v>
      </c>
      <c r="EX89" s="451" t="s">
        <v>1226</v>
      </c>
      <c r="EY89" s="451" t="s">
        <v>1226</v>
      </c>
      <c r="EZ89" s="430">
        <v>77058113521</v>
      </c>
      <c r="FA89" s="430">
        <v>71265784483</v>
      </c>
      <c r="FB89" s="430">
        <v>5617813159</v>
      </c>
      <c r="FC89" s="430">
        <v>174515880</v>
      </c>
      <c r="FD89" s="430" t="s">
        <v>1226</v>
      </c>
      <c r="FE89" s="430" t="s">
        <v>1226</v>
      </c>
      <c r="FF89" s="430">
        <v>66</v>
      </c>
      <c r="FG89" s="430">
        <v>34</v>
      </c>
      <c r="FH89" s="430" t="s">
        <v>1226</v>
      </c>
      <c r="FI89" s="430">
        <v>2018</v>
      </c>
      <c r="FJ89" s="430" t="s">
        <v>1562</v>
      </c>
      <c r="FK89" s="430" t="s">
        <v>3848</v>
      </c>
      <c r="FL89" s="430" t="s">
        <v>1542</v>
      </c>
      <c r="FM89" s="430" t="s">
        <v>1040</v>
      </c>
      <c r="FN89" s="443">
        <v>214.75973833842235</v>
      </c>
      <c r="FO89" s="443">
        <v>198.61660931889452</v>
      </c>
      <c r="FP89" s="443">
        <v>15.656756036886291</v>
      </c>
      <c r="FQ89" s="443">
        <v>0.48637298542853225</v>
      </c>
      <c r="FR89" s="443">
        <v>0</v>
      </c>
      <c r="FS89" s="443" t="s">
        <v>1226</v>
      </c>
      <c r="FT89" s="443">
        <v>214.75973833842235</v>
      </c>
      <c r="FU89" s="430">
        <v>0</v>
      </c>
      <c r="FV89" s="430">
        <v>1</v>
      </c>
      <c r="FW89" s="430">
        <v>0</v>
      </c>
      <c r="FX89" s="430">
        <v>1</v>
      </c>
      <c r="FY89" s="430">
        <v>0</v>
      </c>
      <c r="FZ89" s="430">
        <v>1</v>
      </c>
      <c r="GA89" s="430">
        <v>0</v>
      </c>
      <c r="GB89" s="430">
        <v>1</v>
      </c>
      <c r="GC89" s="430" t="s">
        <v>14517</v>
      </c>
      <c r="GD89" s="430" t="s">
        <v>14518</v>
      </c>
      <c r="GE89" s="430" t="s">
        <v>1226</v>
      </c>
      <c r="GF89" s="430">
        <v>0</v>
      </c>
      <c r="GG89" s="430">
        <v>0</v>
      </c>
      <c r="GH89" s="430">
        <v>0</v>
      </c>
      <c r="GI89" s="430" t="s">
        <v>1226</v>
      </c>
      <c r="GJ89" s="430">
        <v>0</v>
      </c>
      <c r="GK89" s="430">
        <v>0</v>
      </c>
      <c r="GL89" s="430">
        <v>0</v>
      </c>
      <c r="GM89" s="430" t="s">
        <v>1226</v>
      </c>
      <c r="GN89" s="430">
        <v>1</v>
      </c>
      <c r="GO89" s="430">
        <v>1</v>
      </c>
      <c r="GP89" s="430">
        <v>1</v>
      </c>
      <c r="GQ89" s="430" t="s">
        <v>1226</v>
      </c>
      <c r="GR89" s="430">
        <v>1</v>
      </c>
      <c r="GS89" s="430">
        <v>1</v>
      </c>
      <c r="GT89" s="430">
        <v>1</v>
      </c>
      <c r="GU89" s="430" t="s">
        <v>1040</v>
      </c>
      <c r="GV89" s="430">
        <v>1</v>
      </c>
      <c r="GW89" s="430" t="s">
        <v>1226</v>
      </c>
      <c r="GX89" s="430" t="s">
        <v>1226</v>
      </c>
      <c r="GY89" s="430" t="s">
        <v>1226</v>
      </c>
      <c r="GZ89" s="430" t="s">
        <v>14519</v>
      </c>
      <c r="HA89" s="430" t="s">
        <v>14520</v>
      </c>
      <c r="HB89" s="430">
        <v>0</v>
      </c>
      <c r="HC89" s="430">
        <v>0</v>
      </c>
      <c r="HD89" s="430">
        <v>0</v>
      </c>
      <c r="HE89" s="430">
        <v>0</v>
      </c>
      <c r="HF89" s="430">
        <v>0</v>
      </c>
      <c r="HG89" s="430">
        <v>0</v>
      </c>
      <c r="HH89" s="430">
        <v>0</v>
      </c>
      <c r="HI89" s="430">
        <v>0</v>
      </c>
      <c r="HJ89" s="430">
        <v>0</v>
      </c>
      <c r="HK89" s="430">
        <v>0</v>
      </c>
      <c r="HL89" s="430">
        <v>0</v>
      </c>
      <c r="HM89" s="430">
        <v>0</v>
      </c>
      <c r="HN89" s="430" t="s">
        <v>1226</v>
      </c>
      <c r="HO89" s="430">
        <v>0</v>
      </c>
      <c r="HP89" s="430">
        <v>0</v>
      </c>
      <c r="HQ89" s="430">
        <v>0</v>
      </c>
      <c r="HR89" s="430" t="s">
        <v>1226</v>
      </c>
      <c r="HS89" s="430">
        <v>0</v>
      </c>
      <c r="HT89" s="430">
        <v>0</v>
      </c>
      <c r="HU89" s="430">
        <v>0</v>
      </c>
      <c r="HV89" s="430" t="s">
        <v>1226</v>
      </c>
      <c r="HW89" s="430">
        <v>0</v>
      </c>
      <c r="HX89" s="430">
        <v>0</v>
      </c>
      <c r="HY89" s="430">
        <v>0</v>
      </c>
      <c r="HZ89" s="430" t="s">
        <v>1040</v>
      </c>
      <c r="IA89" s="430">
        <v>1</v>
      </c>
      <c r="IB89" s="430" t="s">
        <v>1226</v>
      </c>
      <c r="IC89" s="430" t="s">
        <v>1226</v>
      </c>
      <c r="ID89" s="430" t="s">
        <v>1226</v>
      </c>
      <c r="IE89" s="430" t="s">
        <v>1040</v>
      </c>
      <c r="IF89" s="430" t="s">
        <v>1040</v>
      </c>
      <c r="IG89" s="430">
        <v>0</v>
      </c>
      <c r="IH89" s="430">
        <v>0.5</v>
      </c>
      <c r="II89" s="430">
        <v>0.5</v>
      </c>
      <c r="IJ89" s="430">
        <v>0.5</v>
      </c>
      <c r="IK89" s="430">
        <v>0.5</v>
      </c>
      <c r="IL89" s="430" t="s">
        <v>1563</v>
      </c>
      <c r="IM89" s="430" t="s">
        <v>1564</v>
      </c>
      <c r="IN89" s="430">
        <v>0</v>
      </c>
      <c r="IO89" s="430" t="s">
        <v>1226</v>
      </c>
      <c r="IP89" s="430">
        <v>0</v>
      </c>
      <c r="IQ89" s="430" t="s">
        <v>1226</v>
      </c>
      <c r="IR89" s="430">
        <v>0</v>
      </c>
      <c r="IS89" s="430" t="s">
        <v>1226</v>
      </c>
      <c r="IT89" s="430">
        <v>0</v>
      </c>
      <c r="IU89" s="430" t="s">
        <v>1226</v>
      </c>
      <c r="IV89" s="430" t="s">
        <v>14521</v>
      </c>
      <c r="IW89" s="430">
        <v>1</v>
      </c>
      <c r="IX89" s="430">
        <v>80</v>
      </c>
      <c r="IY89" s="430">
        <v>1</v>
      </c>
      <c r="IZ89" s="430">
        <v>80</v>
      </c>
      <c r="JA89" s="430">
        <v>1</v>
      </c>
      <c r="JB89" s="430">
        <v>80</v>
      </c>
      <c r="JC89" s="430">
        <v>1</v>
      </c>
      <c r="JD89" s="430">
        <v>80</v>
      </c>
      <c r="JE89" s="430" t="s">
        <v>14522</v>
      </c>
      <c r="JF89" s="430">
        <v>2018</v>
      </c>
      <c r="JG89" s="430" t="s">
        <v>1562</v>
      </c>
      <c r="JH89" s="430" t="s">
        <v>1226</v>
      </c>
      <c r="JI89" s="430" t="s">
        <v>14523</v>
      </c>
      <c r="JJ89" s="430" t="s">
        <v>1040</v>
      </c>
      <c r="JK89" s="430" t="s">
        <v>14524</v>
      </c>
      <c r="JL89" s="430" t="s">
        <v>1040</v>
      </c>
      <c r="JM89" s="430" t="s">
        <v>1226</v>
      </c>
      <c r="JN89" s="430" t="s">
        <v>1226</v>
      </c>
      <c r="JO89" s="430" t="s">
        <v>1040</v>
      </c>
      <c r="JP89" s="443" t="s">
        <v>1226</v>
      </c>
      <c r="JQ89" s="443" t="s">
        <v>1226</v>
      </c>
      <c r="JR89" s="443" t="s">
        <v>1226</v>
      </c>
      <c r="JS89" s="443" t="s">
        <v>1226</v>
      </c>
      <c r="JT89" s="443" t="s">
        <v>1226</v>
      </c>
      <c r="JU89" s="430" t="s">
        <v>1226</v>
      </c>
      <c r="JV89" s="430" t="s">
        <v>1226</v>
      </c>
      <c r="JW89" s="430">
        <v>0.5</v>
      </c>
      <c r="JX89" s="430" t="s">
        <v>1226</v>
      </c>
      <c r="JY89" s="430" t="s">
        <v>1226</v>
      </c>
      <c r="JZ89" s="430">
        <v>0.5</v>
      </c>
      <c r="KA89" s="430" t="s">
        <v>1226</v>
      </c>
      <c r="KB89" s="430" t="s">
        <v>1226</v>
      </c>
      <c r="KC89" s="430">
        <v>0.5</v>
      </c>
      <c r="KD89" s="430" t="s">
        <v>1226</v>
      </c>
      <c r="KE89" s="430" t="s">
        <v>1226</v>
      </c>
      <c r="KF89" s="430">
        <v>0.5</v>
      </c>
      <c r="KG89" s="430" t="s">
        <v>1226</v>
      </c>
      <c r="KH89" s="430" t="s">
        <v>1226</v>
      </c>
      <c r="KI89" s="430">
        <v>0.5</v>
      </c>
      <c r="KJ89" s="430" t="s">
        <v>1226</v>
      </c>
      <c r="KK89" s="430" t="s">
        <v>1226</v>
      </c>
      <c r="KL89" s="430">
        <v>0.5</v>
      </c>
      <c r="KM89" s="430" t="s">
        <v>1226</v>
      </c>
      <c r="KN89" s="430" t="s">
        <v>1226</v>
      </c>
      <c r="KO89" s="430">
        <v>0.5</v>
      </c>
      <c r="KP89" s="430" t="s">
        <v>14525</v>
      </c>
      <c r="KQ89" s="430" t="s">
        <v>14526</v>
      </c>
      <c r="KR89" s="430" t="s">
        <v>1226</v>
      </c>
      <c r="KS89" s="430" t="s">
        <v>1226</v>
      </c>
      <c r="KT89" s="430" t="s">
        <v>1226</v>
      </c>
      <c r="KU89" s="430" t="s">
        <v>1226</v>
      </c>
      <c r="KV89" s="430" t="s">
        <v>1226</v>
      </c>
      <c r="KW89" s="430" t="s">
        <v>1226</v>
      </c>
      <c r="KX89" s="430" t="s">
        <v>1226</v>
      </c>
      <c r="KY89" s="430" t="s">
        <v>1226</v>
      </c>
      <c r="KZ89" s="430" t="s">
        <v>1226</v>
      </c>
      <c r="LA89" s="430" t="s">
        <v>1226</v>
      </c>
      <c r="LB89" s="430" t="s">
        <v>1226</v>
      </c>
      <c r="LC89" s="430" t="s">
        <v>1226</v>
      </c>
      <c r="LD89" s="430" t="s">
        <v>1226</v>
      </c>
      <c r="LE89" s="430" t="s">
        <v>1226</v>
      </c>
      <c r="LF89" s="430" t="s">
        <v>1539</v>
      </c>
      <c r="LG89" s="430" t="s">
        <v>1562</v>
      </c>
      <c r="LH89" s="430">
        <v>2022</v>
      </c>
      <c r="LI89" s="430" t="s">
        <v>14527</v>
      </c>
      <c r="LJ89" s="430" t="s">
        <v>1540</v>
      </c>
      <c r="LK89" s="430" t="s">
        <v>1226</v>
      </c>
      <c r="LL89" s="430" t="s">
        <v>5497</v>
      </c>
      <c r="LM89" s="430" t="s">
        <v>1226</v>
      </c>
      <c r="LN89" s="430" t="s">
        <v>1226</v>
      </c>
      <c r="LO89" s="430" t="s">
        <v>1226</v>
      </c>
      <c r="LP89" s="430" t="s">
        <v>1226</v>
      </c>
      <c r="LQ89" s="430" t="s">
        <v>1226</v>
      </c>
      <c r="LR89" s="430" t="s">
        <v>1226</v>
      </c>
      <c r="LS89" s="430" t="s">
        <v>1226</v>
      </c>
      <c r="LT89" s="430" t="s">
        <v>1226</v>
      </c>
      <c r="LU89" s="430" t="s">
        <v>1226</v>
      </c>
      <c r="LV89" s="430">
        <v>3367894000000</v>
      </c>
      <c r="LW89" s="430">
        <v>1284851561000</v>
      </c>
      <c r="LX89" s="430" t="s">
        <v>1226</v>
      </c>
      <c r="LY89" s="430" t="s">
        <v>1226</v>
      </c>
      <c r="LZ89" s="430">
        <v>294690725000</v>
      </c>
      <c r="MA89" s="430" t="s">
        <v>1226</v>
      </c>
      <c r="MB89" s="430" t="s">
        <v>1226</v>
      </c>
      <c r="MC89" s="430">
        <v>1788351714000</v>
      </c>
      <c r="MD89" s="430" t="s">
        <v>1226</v>
      </c>
      <c r="ME89" s="430" t="s">
        <v>1226</v>
      </c>
      <c r="MF89" s="430" t="s">
        <v>1226</v>
      </c>
      <c r="MG89" s="430" t="s">
        <v>1226</v>
      </c>
      <c r="MH89" s="430" t="s">
        <v>1226</v>
      </c>
      <c r="MI89" s="430" t="s">
        <v>14528</v>
      </c>
      <c r="MJ89" s="430">
        <v>40917000000</v>
      </c>
      <c r="MK89" s="430">
        <v>27455307000</v>
      </c>
      <c r="ML89" s="430" t="s">
        <v>1226</v>
      </c>
      <c r="MM89" s="430" t="s">
        <v>1226</v>
      </c>
      <c r="MN89" s="430">
        <v>941091000</v>
      </c>
      <c r="MO89" s="430" t="s">
        <v>1226</v>
      </c>
      <c r="MP89" s="430" t="s">
        <v>1226</v>
      </c>
      <c r="MQ89" s="430">
        <v>12520602000</v>
      </c>
      <c r="MR89" s="430" t="s">
        <v>1226</v>
      </c>
      <c r="MS89" s="430" t="s">
        <v>1226</v>
      </c>
      <c r="MT89" s="430" t="s">
        <v>1226</v>
      </c>
      <c r="MU89" s="430" t="s">
        <v>1226</v>
      </c>
      <c r="MV89" s="430" t="s">
        <v>1226</v>
      </c>
      <c r="MW89" s="430" t="s">
        <v>14528</v>
      </c>
      <c r="MX89" s="430">
        <v>90370000000</v>
      </c>
      <c r="MY89" s="430">
        <v>56752360000</v>
      </c>
      <c r="MZ89" s="430" t="s">
        <v>1226</v>
      </c>
      <c r="NA89" s="430" t="s">
        <v>1226</v>
      </c>
      <c r="NB89" s="430">
        <v>8223670000</v>
      </c>
      <c r="NC89" s="430" t="s">
        <v>1226</v>
      </c>
      <c r="ND89" s="430" t="s">
        <v>1226</v>
      </c>
      <c r="NE89" s="430">
        <v>25393970000</v>
      </c>
      <c r="NF89" s="430" t="s">
        <v>1226</v>
      </c>
      <c r="NG89" s="430" t="s">
        <v>1226</v>
      </c>
      <c r="NH89" s="430" t="s">
        <v>1226</v>
      </c>
      <c r="NI89" s="430" t="s">
        <v>1226</v>
      </c>
      <c r="NJ89" s="430" t="s">
        <v>1226</v>
      </c>
      <c r="NK89" s="430" t="s">
        <v>14528</v>
      </c>
      <c r="NL89" s="430">
        <v>17056000000</v>
      </c>
      <c r="NM89" s="430">
        <v>10574720000</v>
      </c>
      <c r="NN89" s="430" t="s">
        <v>1226</v>
      </c>
      <c r="NO89" s="430" t="s">
        <v>1226</v>
      </c>
      <c r="NP89" s="430">
        <v>5150912000</v>
      </c>
      <c r="NQ89" s="430" t="s">
        <v>1226</v>
      </c>
      <c r="NR89" s="430" t="s">
        <v>1226</v>
      </c>
      <c r="NS89" s="430">
        <v>1330368000</v>
      </c>
      <c r="NT89" s="430" t="s">
        <v>1226</v>
      </c>
      <c r="NU89" s="430" t="s">
        <v>1226</v>
      </c>
      <c r="NV89" s="430" t="s">
        <v>1226</v>
      </c>
      <c r="NW89" s="430" t="s">
        <v>1226</v>
      </c>
      <c r="NX89" s="430" t="s">
        <v>1226</v>
      </c>
      <c r="NY89" s="430" t="s">
        <v>14528</v>
      </c>
      <c r="NZ89" s="430">
        <v>14383680000</v>
      </c>
      <c r="OA89" s="430">
        <v>7594583040</v>
      </c>
      <c r="OB89" s="430" t="s">
        <v>1226</v>
      </c>
      <c r="OC89" s="430" t="s">
        <v>1226</v>
      </c>
      <c r="OD89" s="430">
        <v>4185650880</v>
      </c>
      <c r="OE89" s="430" t="s">
        <v>1226</v>
      </c>
      <c r="OF89" s="430" t="s">
        <v>1226</v>
      </c>
      <c r="OG89" s="430">
        <v>2603446080</v>
      </c>
      <c r="OH89" s="430" t="s">
        <v>1226</v>
      </c>
      <c r="OI89" s="430" t="s">
        <v>1226</v>
      </c>
      <c r="OJ89" s="430" t="s">
        <v>1226</v>
      </c>
      <c r="OK89" s="430" t="s">
        <v>1226</v>
      </c>
      <c r="OL89" s="430" t="s">
        <v>1226</v>
      </c>
      <c r="OM89" s="430" t="s">
        <v>14528</v>
      </c>
      <c r="ON89" s="430">
        <v>15980000000</v>
      </c>
      <c r="OO89" s="430">
        <v>8437440000</v>
      </c>
      <c r="OP89" s="430" t="s">
        <v>1226</v>
      </c>
      <c r="OQ89" s="430" t="s">
        <v>1226</v>
      </c>
      <c r="OR89" s="430">
        <v>4650180000</v>
      </c>
      <c r="OS89" s="430" t="s">
        <v>1226</v>
      </c>
      <c r="OT89" s="430" t="s">
        <v>1226</v>
      </c>
      <c r="OU89" s="430">
        <v>2892380000</v>
      </c>
      <c r="OV89" s="430" t="s">
        <v>1226</v>
      </c>
      <c r="OW89" s="430" t="s">
        <v>1226</v>
      </c>
      <c r="OX89" s="430" t="s">
        <v>1226</v>
      </c>
      <c r="OY89" s="430" t="s">
        <v>1226</v>
      </c>
      <c r="OZ89" s="430" t="s">
        <v>1226</v>
      </c>
      <c r="PA89" s="430" t="s">
        <v>14528</v>
      </c>
      <c r="PB89" s="430" t="s">
        <v>1226</v>
      </c>
      <c r="PC89" s="430" t="s">
        <v>1226</v>
      </c>
      <c r="PD89" s="430" t="s">
        <v>1226</v>
      </c>
      <c r="PE89" s="430" t="s">
        <v>1226</v>
      </c>
      <c r="PF89" s="430" t="s">
        <v>1226</v>
      </c>
      <c r="PG89" s="430" t="s">
        <v>1226</v>
      </c>
      <c r="PH89" s="430" t="s">
        <v>1226</v>
      </c>
      <c r="PI89" s="430" t="s">
        <v>1226</v>
      </c>
      <c r="PJ89" s="430" t="s">
        <v>1226</v>
      </c>
      <c r="PK89" s="430" t="s">
        <v>1226</v>
      </c>
      <c r="PL89" s="430" t="s">
        <v>1226</v>
      </c>
      <c r="PM89" s="430" t="s">
        <v>1226</v>
      </c>
      <c r="PN89" s="430" t="s">
        <v>1226</v>
      </c>
      <c r="PO89" s="430" t="s">
        <v>1226</v>
      </c>
      <c r="PP89" s="430">
        <v>75514320000</v>
      </c>
      <c r="PQ89" s="430">
        <v>39871560960</v>
      </c>
      <c r="PR89" s="430" t="s">
        <v>1226</v>
      </c>
      <c r="PS89" s="430" t="s">
        <v>1226</v>
      </c>
      <c r="PT89" s="430">
        <v>21974667120</v>
      </c>
      <c r="PU89" s="430" t="s">
        <v>1226</v>
      </c>
      <c r="PV89" s="430" t="s">
        <v>1226</v>
      </c>
      <c r="PW89" s="430">
        <v>13668091920</v>
      </c>
      <c r="PX89" s="430" t="s">
        <v>1226</v>
      </c>
      <c r="PY89" s="430" t="s">
        <v>1226</v>
      </c>
      <c r="PZ89" s="430" t="s">
        <v>1226</v>
      </c>
      <c r="QA89" s="430" t="s">
        <v>1226</v>
      </c>
      <c r="QB89" s="430" t="s">
        <v>1226</v>
      </c>
      <c r="QC89" s="430" t="s">
        <v>14528</v>
      </c>
      <c r="QD89" s="430">
        <v>3622115000000</v>
      </c>
      <c r="QE89" s="430">
        <v>1435533740000</v>
      </c>
      <c r="QF89" s="430" t="s">
        <v>1226</v>
      </c>
      <c r="QG89" s="430" t="s">
        <v>1226</v>
      </c>
      <c r="QH89" s="430">
        <v>339816890000</v>
      </c>
      <c r="QI89" s="430" t="s">
        <v>1226</v>
      </c>
      <c r="QJ89" s="430" t="s">
        <v>1226</v>
      </c>
      <c r="QK89" s="430">
        <v>1846760400000</v>
      </c>
      <c r="QL89" s="430" t="s">
        <v>1226</v>
      </c>
      <c r="QM89" s="430" t="s">
        <v>1226</v>
      </c>
      <c r="QN89" s="430" t="s">
        <v>1226</v>
      </c>
      <c r="QO89" s="430" t="s">
        <v>1226</v>
      </c>
      <c r="QP89" s="430" t="s">
        <v>1226</v>
      </c>
      <c r="QQ89" s="430" t="s">
        <v>14528</v>
      </c>
      <c r="QR89" s="430" t="s">
        <v>14529</v>
      </c>
      <c r="QS89" s="430" t="s">
        <v>14530</v>
      </c>
      <c r="QT89" s="443" t="s">
        <v>1226</v>
      </c>
      <c r="QU89" s="443">
        <v>9386.2670800321521</v>
      </c>
      <c r="QV89" s="443">
        <v>114.03502904594846</v>
      </c>
      <c r="QW89" s="443">
        <v>251.85975450014328</v>
      </c>
      <c r="QX89" s="443">
        <v>47.534801070647823</v>
      </c>
      <c r="QY89" s="443">
        <v>40.087087679635069</v>
      </c>
      <c r="QZ89" s="443">
        <v>44.536006162579277</v>
      </c>
      <c r="RA89" s="443" t="s">
        <v>1226</v>
      </c>
      <c r="RB89" s="443">
        <v>210.45721031808409</v>
      </c>
      <c r="RC89" s="443">
        <v>10094.776968809188</v>
      </c>
      <c r="RD89" s="443">
        <v>4000.809730364861</v>
      </c>
      <c r="RE89" s="443" t="s">
        <v>1226</v>
      </c>
      <c r="RF89" s="443" t="s">
        <v>1226</v>
      </c>
      <c r="RG89" s="443">
        <v>947.06427454246091</v>
      </c>
      <c r="RH89" s="443" t="s">
        <v>1226</v>
      </c>
      <c r="RI89" s="443" t="s">
        <v>1226</v>
      </c>
      <c r="RJ89" s="443">
        <v>5146.8918995749291</v>
      </c>
      <c r="RK89" s="443" t="s">
        <v>1226</v>
      </c>
      <c r="RL89" s="443" t="s">
        <v>1226</v>
      </c>
      <c r="RM89" s="443" t="s">
        <v>1226</v>
      </c>
      <c r="RN89" s="443" t="s">
        <v>1226</v>
      </c>
      <c r="RO89" s="443" t="s">
        <v>1226</v>
      </c>
    </row>
    <row r="90" spans="1:483" x14ac:dyDescent="0.2">
      <c r="A90" s="430" t="s">
        <v>14531</v>
      </c>
      <c r="B90" s="430" t="s">
        <v>14532</v>
      </c>
      <c r="C90" s="430" t="s">
        <v>1055</v>
      </c>
      <c r="D90" s="430" t="s">
        <v>1056</v>
      </c>
      <c r="E90" s="430" t="s">
        <v>1071</v>
      </c>
      <c r="F90" s="443">
        <v>5.4030209999999999</v>
      </c>
      <c r="G90" s="444">
        <v>482437.01979045401</v>
      </c>
      <c r="H90" s="430" t="s">
        <v>1226</v>
      </c>
      <c r="I90" s="430" t="s">
        <v>1226</v>
      </c>
      <c r="J90" s="430" t="s">
        <v>1226</v>
      </c>
      <c r="K90" s="430" t="s">
        <v>1226</v>
      </c>
      <c r="L90" s="430" t="s">
        <v>1226</v>
      </c>
      <c r="M90" s="430" t="s">
        <v>1226</v>
      </c>
      <c r="N90" s="430" t="s">
        <v>1226</v>
      </c>
      <c r="O90" s="430" t="s">
        <v>1226</v>
      </c>
      <c r="P90" s="430" t="s">
        <v>1226</v>
      </c>
      <c r="Q90" s="430" t="s">
        <v>1226</v>
      </c>
      <c r="R90" s="430" t="s">
        <v>1226</v>
      </c>
      <c r="S90" s="430" t="s">
        <v>1226</v>
      </c>
      <c r="T90" s="430" t="s">
        <v>1226</v>
      </c>
      <c r="U90" s="430" t="s">
        <v>1226</v>
      </c>
      <c r="V90" s="430" t="s">
        <v>1226</v>
      </c>
      <c r="W90" s="451" t="s">
        <v>1226</v>
      </c>
      <c r="X90" s="451" t="s">
        <v>1226</v>
      </c>
      <c r="Y90" s="451" t="s">
        <v>1226</v>
      </c>
      <c r="Z90" s="430" t="s">
        <v>1226</v>
      </c>
      <c r="AA90" s="430" t="s">
        <v>1226</v>
      </c>
      <c r="AB90" s="430" t="s">
        <v>1226</v>
      </c>
      <c r="AC90" s="430" t="s">
        <v>1226</v>
      </c>
      <c r="AD90" s="430" t="s">
        <v>1226</v>
      </c>
      <c r="AE90" s="430" t="s">
        <v>1226</v>
      </c>
      <c r="AF90" s="430" t="s">
        <v>1226</v>
      </c>
      <c r="AG90" s="451" t="s">
        <v>1226</v>
      </c>
      <c r="AH90" s="451" t="s">
        <v>1226</v>
      </c>
      <c r="AI90" s="451" t="s">
        <v>1226</v>
      </c>
      <c r="AJ90" s="430" t="s">
        <v>1226</v>
      </c>
      <c r="AK90" s="430" t="s">
        <v>1226</v>
      </c>
      <c r="AL90" s="430" t="s">
        <v>1226</v>
      </c>
      <c r="AM90" s="430" t="s">
        <v>1226</v>
      </c>
      <c r="AN90" s="430" t="s">
        <v>1226</v>
      </c>
      <c r="AO90" s="430" t="s">
        <v>1226</v>
      </c>
      <c r="AP90" s="430" t="s">
        <v>1226</v>
      </c>
      <c r="AQ90" s="451" t="s">
        <v>1226</v>
      </c>
      <c r="AR90" s="451" t="s">
        <v>1226</v>
      </c>
      <c r="AS90" s="451" t="s">
        <v>1226</v>
      </c>
      <c r="AT90" s="430" t="s">
        <v>1226</v>
      </c>
      <c r="AU90" s="430" t="s">
        <v>1226</v>
      </c>
      <c r="AV90" s="430" t="s">
        <v>1226</v>
      </c>
      <c r="AW90" s="430" t="s">
        <v>1226</v>
      </c>
      <c r="AX90" s="430" t="s">
        <v>1226</v>
      </c>
      <c r="AY90" s="430" t="s">
        <v>1226</v>
      </c>
      <c r="AZ90" s="430" t="s">
        <v>1226</v>
      </c>
      <c r="BA90" s="451" t="s">
        <v>1226</v>
      </c>
      <c r="BB90" s="451" t="s">
        <v>1226</v>
      </c>
      <c r="BC90" s="451" t="s">
        <v>1226</v>
      </c>
      <c r="BD90" s="430" t="s">
        <v>1226</v>
      </c>
      <c r="BE90" s="430" t="s">
        <v>1226</v>
      </c>
      <c r="BF90" s="430" t="s">
        <v>1226</v>
      </c>
      <c r="BG90" s="430" t="s">
        <v>1226</v>
      </c>
      <c r="BH90" s="430" t="s">
        <v>1226</v>
      </c>
      <c r="BI90" s="430" t="s">
        <v>1226</v>
      </c>
      <c r="BJ90" s="430" t="s">
        <v>1226</v>
      </c>
      <c r="BK90" s="451" t="s">
        <v>1226</v>
      </c>
      <c r="BL90" s="451" t="s">
        <v>1226</v>
      </c>
      <c r="BM90" s="451" t="s">
        <v>1226</v>
      </c>
      <c r="BN90" s="430" t="s">
        <v>1226</v>
      </c>
      <c r="BO90" s="430" t="s">
        <v>1226</v>
      </c>
      <c r="BP90" s="430" t="s">
        <v>1226</v>
      </c>
      <c r="BQ90" s="430" t="s">
        <v>1226</v>
      </c>
      <c r="BR90" s="430" t="s">
        <v>1226</v>
      </c>
      <c r="BS90" s="430" t="s">
        <v>1226</v>
      </c>
      <c r="BT90" s="430" t="s">
        <v>1226</v>
      </c>
      <c r="BU90" s="451" t="s">
        <v>1226</v>
      </c>
      <c r="BV90" s="451" t="s">
        <v>1226</v>
      </c>
      <c r="BW90" s="451" t="s">
        <v>1226</v>
      </c>
      <c r="BX90" s="430" t="s">
        <v>1226</v>
      </c>
      <c r="BY90" s="430" t="s">
        <v>1226</v>
      </c>
      <c r="BZ90" s="430" t="s">
        <v>1226</v>
      </c>
      <c r="CA90" s="430" t="s">
        <v>1226</v>
      </c>
      <c r="CB90" s="430" t="s">
        <v>1226</v>
      </c>
      <c r="CC90" s="430" t="s">
        <v>1226</v>
      </c>
      <c r="CD90" s="430" t="s">
        <v>1226</v>
      </c>
      <c r="CE90" s="451" t="s">
        <v>1226</v>
      </c>
      <c r="CF90" s="451" t="s">
        <v>1226</v>
      </c>
      <c r="CG90" s="451" t="s">
        <v>1226</v>
      </c>
      <c r="CH90" s="430" t="s">
        <v>1226</v>
      </c>
      <c r="CI90" s="430" t="s">
        <v>1226</v>
      </c>
      <c r="CJ90" s="430" t="s">
        <v>1226</v>
      </c>
      <c r="CK90" s="430" t="s">
        <v>1226</v>
      </c>
      <c r="CL90" s="430" t="s">
        <v>1226</v>
      </c>
      <c r="CM90" s="430" t="s">
        <v>1226</v>
      </c>
      <c r="CN90" s="430" t="s">
        <v>1226</v>
      </c>
      <c r="CO90" s="451" t="s">
        <v>1226</v>
      </c>
      <c r="CP90" s="451" t="s">
        <v>1226</v>
      </c>
      <c r="CQ90" s="451" t="s">
        <v>1226</v>
      </c>
      <c r="CR90" s="430" t="s">
        <v>1226</v>
      </c>
      <c r="CS90" s="430" t="s">
        <v>1226</v>
      </c>
      <c r="CT90" s="430" t="s">
        <v>1226</v>
      </c>
      <c r="CU90" s="430" t="s">
        <v>1226</v>
      </c>
      <c r="CV90" s="430" t="s">
        <v>1226</v>
      </c>
      <c r="CW90" s="430" t="s">
        <v>1226</v>
      </c>
      <c r="CX90" s="430" t="s">
        <v>1226</v>
      </c>
      <c r="CY90" s="451" t="s">
        <v>1226</v>
      </c>
      <c r="CZ90" s="451" t="s">
        <v>1226</v>
      </c>
      <c r="DA90" s="451" t="s">
        <v>1226</v>
      </c>
      <c r="DB90" s="430" t="s">
        <v>1226</v>
      </c>
      <c r="DC90" s="430" t="s">
        <v>1226</v>
      </c>
      <c r="DD90" s="430" t="s">
        <v>1226</v>
      </c>
      <c r="DE90" s="430" t="s">
        <v>1226</v>
      </c>
      <c r="DF90" s="430" t="s">
        <v>1226</v>
      </c>
      <c r="DG90" s="430" t="s">
        <v>1226</v>
      </c>
      <c r="DH90" s="430" t="s">
        <v>1226</v>
      </c>
      <c r="DI90" s="451" t="s">
        <v>1226</v>
      </c>
      <c r="DJ90" s="451" t="s">
        <v>1226</v>
      </c>
      <c r="DK90" s="451" t="s">
        <v>1226</v>
      </c>
      <c r="DL90" s="430" t="s">
        <v>1226</v>
      </c>
      <c r="DM90" s="430" t="s">
        <v>1226</v>
      </c>
      <c r="DN90" s="430" t="s">
        <v>1226</v>
      </c>
      <c r="DO90" s="430" t="s">
        <v>1226</v>
      </c>
      <c r="DP90" s="430" t="s">
        <v>1226</v>
      </c>
      <c r="DQ90" s="430" t="s">
        <v>1226</v>
      </c>
      <c r="DR90" s="430" t="s">
        <v>1226</v>
      </c>
      <c r="DS90" s="451" t="s">
        <v>1226</v>
      </c>
      <c r="DT90" s="451" t="s">
        <v>1226</v>
      </c>
      <c r="DU90" s="451" t="s">
        <v>1226</v>
      </c>
      <c r="DV90" s="430" t="s">
        <v>1226</v>
      </c>
      <c r="DW90" s="430" t="s">
        <v>1226</v>
      </c>
      <c r="DX90" s="430" t="s">
        <v>1226</v>
      </c>
      <c r="DY90" s="430" t="s">
        <v>1226</v>
      </c>
      <c r="DZ90" s="430" t="s">
        <v>1226</v>
      </c>
      <c r="EA90" s="430" t="s">
        <v>1226</v>
      </c>
      <c r="EB90" s="430" t="s">
        <v>1226</v>
      </c>
      <c r="EC90" s="451" t="s">
        <v>1226</v>
      </c>
      <c r="ED90" s="451" t="s">
        <v>1226</v>
      </c>
      <c r="EE90" s="451" t="s">
        <v>1226</v>
      </c>
      <c r="EF90" s="430" t="s">
        <v>1226</v>
      </c>
      <c r="EG90" s="430" t="s">
        <v>1226</v>
      </c>
      <c r="EH90" s="430" t="s">
        <v>1226</v>
      </c>
      <c r="EI90" s="430" t="s">
        <v>1226</v>
      </c>
      <c r="EJ90" s="430" t="s">
        <v>1226</v>
      </c>
      <c r="EK90" s="430" t="s">
        <v>1226</v>
      </c>
      <c r="EL90" s="430" t="s">
        <v>1226</v>
      </c>
      <c r="EM90" s="451" t="s">
        <v>1226</v>
      </c>
      <c r="EN90" s="451" t="s">
        <v>1226</v>
      </c>
      <c r="EO90" s="451" t="s">
        <v>1226</v>
      </c>
      <c r="EP90" s="430" t="s">
        <v>1226</v>
      </c>
      <c r="EQ90" s="430" t="s">
        <v>1226</v>
      </c>
      <c r="ER90" s="430" t="s">
        <v>1226</v>
      </c>
      <c r="ES90" s="430" t="s">
        <v>1226</v>
      </c>
      <c r="ET90" s="430" t="s">
        <v>1226</v>
      </c>
      <c r="EU90" s="430" t="s">
        <v>1226</v>
      </c>
      <c r="EV90" s="430" t="s">
        <v>1226</v>
      </c>
      <c r="EW90" s="451" t="s">
        <v>1226</v>
      </c>
      <c r="EX90" s="451" t="s">
        <v>1226</v>
      </c>
      <c r="EY90" s="451" t="s">
        <v>1226</v>
      </c>
      <c r="EZ90" s="430" t="s">
        <v>1226</v>
      </c>
      <c r="FA90" s="430" t="s">
        <v>1226</v>
      </c>
      <c r="FB90" s="430" t="s">
        <v>1226</v>
      </c>
      <c r="FC90" s="430" t="s">
        <v>1226</v>
      </c>
      <c r="FD90" s="430" t="s">
        <v>1226</v>
      </c>
      <c r="FE90" s="430" t="s">
        <v>1226</v>
      </c>
      <c r="FF90" s="430" t="s">
        <v>1226</v>
      </c>
      <c r="FG90" s="430" t="s">
        <v>1226</v>
      </c>
      <c r="FH90" s="430" t="s">
        <v>1226</v>
      </c>
      <c r="FI90" s="430" t="s">
        <v>1226</v>
      </c>
      <c r="FJ90" s="430" t="s">
        <v>1226</v>
      </c>
      <c r="FK90" s="430" t="s">
        <v>1226</v>
      </c>
      <c r="FL90" s="430" t="s">
        <v>1226</v>
      </c>
      <c r="FM90" s="430" t="s">
        <v>1226</v>
      </c>
      <c r="FN90" s="443" t="s">
        <v>1226</v>
      </c>
      <c r="FO90" s="443" t="s">
        <v>1226</v>
      </c>
      <c r="FP90" s="443" t="s">
        <v>1226</v>
      </c>
      <c r="FQ90" s="443" t="s">
        <v>1226</v>
      </c>
      <c r="FR90" s="443" t="s">
        <v>1226</v>
      </c>
      <c r="FS90" s="443" t="s">
        <v>1226</v>
      </c>
      <c r="FT90" s="443" t="s">
        <v>1226</v>
      </c>
      <c r="FU90" s="430" t="s">
        <v>1226</v>
      </c>
      <c r="FV90" s="430" t="s">
        <v>1226</v>
      </c>
      <c r="FW90" s="430" t="s">
        <v>1226</v>
      </c>
      <c r="FX90" s="430" t="s">
        <v>1226</v>
      </c>
      <c r="FY90" s="430" t="s">
        <v>1226</v>
      </c>
      <c r="FZ90" s="430" t="s">
        <v>1226</v>
      </c>
      <c r="GA90" s="430" t="s">
        <v>1226</v>
      </c>
      <c r="GB90" s="430" t="s">
        <v>1226</v>
      </c>
      <c r="GC90" s="430" t="s">
        <v>1226</v>
      </c>
      <c r="GD90" s="430" t="s">
        <v>1226</v>
      </c>
      <c r="GE90" s="430" t="s">
        <v>1226</v>
      </c>
      <c r="GF90" s="430" t="s">
        <v>1226</v>
      </c>
      <c r="GG90" s="430" t="s">
        <v>1226</v>
      </c>
      <c r="GH90" s="430" t="s">
        <v>1226</v>
      </c>
      <c r="GI90" s="430" t="s">
        <v>1226</v>
      </c>
      <c r="GJ90" s="430" t="s">
        <v>1226</v>
      </c>
      <c r="GK90" s="430" t="s">
        <v>1226</v>
      </c>
      <c r="GL90" s="430" t="s">
        <v>1226</v>
      </c>
      <c r="GM90" s="430" t="s">
        <v>1226</v>
      </c>
      <c r="GN90" s="430" t="s">
        <v>1226</v>
      </c>
      <c r="GO90" s="430" t="s">
        <v>1226</v>
      </c>
      <c r="GP90" s="430" t="s">
        <v>1226</v>
      </c>
      <c r="GQ90" s="430" t="s">
        <v>1226</v>
      </c>
      <c r="GR90" s="430" t="s">
        <v>1226</v>
      </c>
      <c r="GS90" s="430" t="s">
        <v>1226</v>
      </c>
      <c r="GT90" s="430" t="s">
        <v>1226</v>
      </c>
      <c r="GU90" s="430" t="s">
        <v>1226</v>
      </c>
      <c r="GV90" s="430" t="s">
        <v>1226</v>
      </c>
      <c r="GW90" s="430" t="s">
        <v>1226</v>
      </c>
      <c r="GX90" s="430" t="s">
        <v>1226</v>
      </c>
      <c r="GY90" s="430" t="s">
        <v>1226</v>
      </c>
      <c r="GZ90" s="430" t="s">
        <v>1226</v>
      </c>
      <c r="HA90" s="430" t="s">
        <v>1226</v>
      </c>
      <c r="HB90" s="430" t="s">
        <v>1226</v>
      </c>
      <c r="HC90" s="430" t="s">
        <v>1226</v>
      </c>
      <c r="HD90" s="430" t="s">
        <v>1226</v>
      </c>
      <c r="HE90" s="430" t="s">
        <v>1226</v>
      </c>
      <c r="HF90" s="430" t="s">
        <v>1226</v>
      </c>
      <c r="HG90" s="430" t="s">
        <v>1226</v>
      </c>
      <c r="HH90" s="430" t="s">
        <v>1226</v>
      </c>
      <c r="HI90" s="430" t="s">
        <v>1226</v>
      </c>
      <c r="HJ90" s="430" t="s">
        <v>1226</v>
      </c>
      <c r="HK90" s="430" t="s">
        <v>1226</v>
      </c>
      <c r="HL90" s="430" t="s">
        <v>1226</v>
      </c>
      <c r="HM90" s="430" t="s">
        <v>1226</v>
      </c>
      <c r="HN90" s="430" t="s">
        <v>1226</v>
      </c>
      <c r="HO90" s="430" t="s">
        <v>1226</v>
      </c>
      <c r="HP90" s="430" t="s">
        <v>1226</v>
      </c>
      <c r="HQ90" s="430" t="s">
        <v>1226</v>
      </c>
      <c r="HR90" s="430" t="s">
        <v>1226</v>
      </c>
      <c r="HS90" s="430" t="s">
        <v>1226</v>
      </c>
      <c r="HT90" s="430" t="s">
        <v>1226</v>
      </c>
      <c r="HU90" s="430" t="s">
        <v>1226</v>
      </c>
      <c r="HV90" s="430" t="s">
        <v>1226</v>
      </c>
      <c r="HW90" s="430" t="s">
        <v>1226</v>
      </c>
      <c r="HX90" s="430" t="s">
        <v>1226</v>
      </c>
      <c r="HY90" s="430" t="s">
        <v>1226</v>
      </c>
      <c r="HZ90" s="430" t="s">
        <v>1226</v>
      </c>
      <c r="IA90" s="430" t="s">
        <v>1226</v>
      </c>
      <c r="IB90" s="430" t="s">
        <v>1226</v>
      </c>
      <c r="IC90" s="430" t="s">
        <v>1226</v>
      </c>
      <c r="ID90" s="430" t="s">
        <v>1226</v>
      </c>
      <c r="IE90" s="430" t="s">
        <v>1226</v>
      </c>
      <c r="IF90" s="430" t="s">
        <v>1226</v>
      </c>
      <c r="IG90" s="430" t="s">
        <v>1226</v>
      </c>
      <c r="IH90" s="430" t="s">
        <v>1226</v>
      </c>
      <c r="II90" s="430" t="s">
        <v>1226</v>
      </c>
      <c r="IJ90" s="430" t="s">
        <v>1226</v>
      </c>
      <c r="IK90" s="430" t="s">
        <v>1226</v>
      </c>
      <c r="IL90" s="430" t="s">
        <v>1226</v>
      </c>
      <c r="IM90" s="430" t="s">
        <v>1226</v>
      </c>
      <c r="IN90" s="430" t="s">
        <v>1226</v>
      </c>
      <c r="IO90" s="430" t="s">
        <v>1226</v>
      </c>
      <c r="IP90" s="430" t="s">
        <v>1226</v>
      </c>
      <c r="IQ90" s="430" t="s">
        <v>1226</v>
      </c>
      <c r="IR90" s="430" t="s">
        <v>1226</v>
      </c>
      <c r="IS90" s="430" t="s">
        <v>1226</v>
      </c>
      <c r="IT90" s="430" t="s">
        <v>1226</v>
      </c>
      <c r="IU90" s="430" t="s">
        <v>1226</v>
      </c>
      <c r="IV90" s="430" t="s">
        <v>1226</v>
      </c>
      <c r="IW90" s="430" t="s">
        <v>1226</v>
      </c>
      <c r="IX90" s="430" t="s">
        <v>1226</v>
      </c>
      <c r="IY90" s="430" t="s">
        <v>1226</v>
      </c>
      <c r="IZ90" s="430" t="s">
        <v>1226</v>
      </c>
      <c r="JA90" s="430" t="s">
        <v>1226</v>
      </c>
      <c r="JB90" s="430" t="s">
        <v>1226</v>
      </c>
      <c r="JC90" s="430" t="s">
        <v>1226</v>
      </c>
      <c r="JD90" s="430" t="s">
        <v>1226</v>
      </c>
      <c r="JE90" s="430" t="s">
        <v>1226</v>
      </c>
      <c r="JF90" s="430" t="s">
        <v>1226</v>
      </c>
      <c r="JG90" s="430" t="s">
        <v>1226</v>
      </c>
      <c r="JH90" s="430" t="s">
        <v>1226</v>
      </c>
      <c r="JI90" s="430" t="s">
        <v>1226</v>
      </c>
      <c r="JJ90" s="430" t="s">
        <v>1226</v>
      </c>
      <c r="JK90" s="430" t="s">
        <v>1226</v>
      </c>
      <c r="JL90" s="430" t="s">
        <v>1226</v>
      </c>
      <c r="JM90" s="430" t="s">
        <v>1226</v>
      </c>
      <c r="JN90" s="430" t="s">
        <v>1226</v>
      </c>
      <c r="JO90" s="430" t="s">
        <v>1226</v>
      </c>
      <c r="JP90" s="443" t="s">
        <v>1226</v>
      </c>
      <c r="JQ90" s="443" t="s">
        <v>1226</v>
      </c>
      <c r="JR90" s="443" t="s">
        <v>1226</v>
      </c>
      <c r="JS90" s="443" t="s">
        <v>1226</v>
      </c>
      <c r="JT90" s="443" t="s">
        <v>1226</v>
      </c>
      <c r="JU90" s="430" t="s">
        <v>1226</v>
      </c>
      <c r="JV90" s="430" t="s">
        <v>1226</v>
      </c>
      <c r="JW90" s="430" t="s">
        <v>1226</v>
      </c>
      <c r="JX90" s="430" t="s">
        <v>1226</v>
      </c>
      <c r="JY90" s="430" t="s">
        <v>1226</v>
      </c>
      <c r="JZ90" s="430" t="s">
        <v>1226</v>
      </c>
      <c r="KA90" s="430" t="s">
        <v>1226</v>
      </c>
      <c r="KB90" s="430" t="s">
        <v>1226</v>
      </c>
      <c r="KC90" s="430" t="s">
        <v>1226</v>
      </c>
      <c r="KD90" s="430" t="s">
        <v>1226</v>
      </c>
      <c r="KE90" s="430" t="s">
        <v>1226</v>
      </c>
      <c r="KF90" s="430" t="s">
        <v>1226</v>
      </c>
      <c r="KG90" s="430" t="s">
        <v>1226</v>
      </c>
      <c r="KH90" s="430" t="s">
        <v>1226</v>
      </c>
      <c r="KI90" s="430" t="s">
        <v>1226</v>
      </c>
      <c r="KJ90" s="430" t="s">
        <v>1226</v>
      </c>
      <c r="KK90" s="430" t="s">
        <v>1226</v>
      </c>
      <c r="KL90" s="430" t="s">
        <v>1226</v>
      </c>
      <c r="KM90" s="430" t="s">
        <v>1226</v>
      </c>
      <c r="KN90" s="430" t="s">
        <v>1226</v>
      </c>
      <c r="KO90" s="430" t="s">
        <v>1226</v>
      </c>
      <c r="KP90" s="430" t="s">
        <v>1226</v>
      </c>
      <c r="KQ90" s="430" t="s">
        <v>1226</v>
      </c>
      <c r="KR90" s="430" t="s">
        <v>1226</v>
      </c>
      <c r="KS90" s="430" t="s">
        <v>1226</v>
      </c>
      <c r="KT90" s="430" t="s">
        <v>1226</v>
      </c>
      <c r="KU90" s="430" t="s">
        <v>1226</v>
      </c>
      <c r="KV90" s="430" t="s">
        <v>1226</v>
      </c>
      <c r="KW90" s="430" t="s">
        <v>1226</v>
      </c>
      <c r="KX90" s="430" t="s">
        <v>1226</v>
      </c>
      <c r="KY90" s="430" t="s">
        <v>1226</v>
      </c>
      <c r="KZ90" s="430" t="s">
        <v>1226</v>
      </c>
      <c r="LA90" s="430" t="s">
        <v>1226</v>
      </c>
      <c r="LB90" s="430" t="s">
        <v>1226</v>
      </c>
      <c r="LC90" s="430" t="s">
        <v>1226</v>
      </c>
      <c r="LD90" s="430" t="s">
        <v>1226</v>
      </c>
      <c r="LE90" s="430" t="s">
        <v>1226</v>
      </c>
      <c r="LF90" s="430" t="s">
        <v>1226</v>
      </c>
      <c r="LG90" s="430" t="s">
        <v>1226</v>
      </c>
      <c r="LH90" s="430" t="s">
        <v>1226</v>
      </c>
      <c r="LI90" s="430" t="s">
        <v>1226</v>
      </c>
      <c r="LJ90" s="430" t="s">
        <v>1226</v>
      </c>
      <c r="LK90" s="430" t="s">
        <v>1226</v>
      </c>
      <c r="LL90" s="430" t="s">
        <v>1226</v>
      </c>
      <c r="LM90" s="430" t="s">
        <v>1226</v>
      </c>
      <c r="LN90" s="430" t="s">
        <v>1226</v>
      </c>
      <c r="LO90" s="430" t="s">
        <v>1226</v>
      </c>
      <c r="LP90" s="430" t="s">
        <v>1226</v>
      </c>
      <c r="LQ90" s="430" t="s">
        <v>1226</v>
      </c>
      <c r="LR90" s="430" t="s">
        <v>1226</v>
      </c>
      <c r="LS90" s="430" t="s">
        <v>1226</v>
      </c>
      <c r="LT90" s="430" t="s">
        <v>1226</v>
      </c>
      <c r="LU90" s="430" t="s">
        <v>1226</v>
      </c>
      <c r="LV90" s="430" t="s">
        <v>1226</v>
      </c>
      <c r="LW90" s="430" t="s">
        <v>1226</v>
      </c>
      <c r="LX90" s="430" t="s">
        <v>1226</v>
      </c>
      <c r="LY90" s="430" t="s">
        <v>1226</v>
      </c>
      <c r="LZ90" s="430" t="s">
        <v>1226</v>
      </c>
      <c r="MA90" s="430" t="s">
        <v>1226</v>
      </c>
      <c r="MB90" s="430" t="s">
        <v>1226</v>
      </c>
      <c r="MC90" s="430" t="s">
        <v>1226</v>
      </c>
      <c r="MD90" s="430" t="s">
        <v>1226</v>
      </c>
      <c r="ME90" s="430" t="s">
        <v>1226</v>
      </c>
      <c r="MF90" s="430" t="s">
        <v>1226</v>
      </c>
      <c r="MG90" s="430" t="s">
        <v>1226</v>
      </c>
      <c r="MH90" s="430" t="s">
        <v>1226</v>
      </c>
      <c r="MI90" s="430" t="s">
        <v>1226</v>
      </c>
      <c r="MJ90" s="430" t="s">
        <v>1226</v>
      </c>
      <c r="MK90" s="430" t="s">
        <v>1226</v>
      </c>
      <c r="ML90" s="430" t="s">
        <v>1226</v>
      </c>
      <c r="MM90" s="430" t="s">
        <v>1226</v>
      </c>
      <c r="MN90" s="430" t="s">
        <v>1226</v>
      </c>
      <c r="MO90" s="430" t="s">
        <v>1226</v>
      </c>
      <c r="MP90" s="430" t="s">
        <v>1226</v>
      </c>
      <c r="MQ90" s="430" t="s">
        <v>1226</v>
      </c>
      <c r="MR90" s="430" t="s">
        <v>1226</v>
      </c>
      <c r="MS90" s="430" t="s">
        <v>1226</v>
      </c>
      <c r="MT90" s="430" t="s">
        <v>1226</v>
      </c>
      <c r="MU90" s="430" t="s">
        <v>1226</v>
      </c>
      <c r="MV90" s="430" t="s">
        <v>1226</v>
      </c>
      <c r="MW90" s="430" t="s">
        <v>1226</v>
      </c>
      <c r="MX90" s="430" t="s">
        <v>1226</v>
      </c>
      <c r="MY90" s="430" t="s">
        <v>1226</v>
      </c>
      <c r="MZ90" s="430" t="s">
        <v>1226</v>
      </c>
      <c r="NA90" s="430" t="s">
        <v>1226</v>
      </c>
      <c r="NB90" s="430" t="s">
        <v>1226</v>
      </c>
      <c r="NC90" s="430" t="s">
        <v>1226</v>
      </c>
      <c r="ND90" s="430" t="s">
        <v>1226</v>
      </c>
      <c r="NE90" s="430" t="s">
        <v>1226</v>
      </c>
      <c r="NF90" s="430" t="s">
        <v>1226</v>
      </c>
      <c r="NG90" s="430" t="s">
        <v>1226</v>
      </c>
      <c r="NH90" s="430" t="s">
        <v>1226</v>
      </c>
      <c r="NI90" s="430" t="s">
        <v>1226</v>
      </c>
      <c r="NJ90" s="430" t="s">
        <v>1226</v>
      </c>
      <c r="NK90" s="430" t="s">
        <v>1226</v>
      </c>
      <c r="NL90" s="430" t="s">
        <v>1226</v>
      </c>
      <c r="NM90" s="430" t="s">
        <v>1226</v>
      </c>
      <c r="NN90" s="430" t="s">
        <v>1226</v>
      </c>
      <c r="NO90" s="430" t="s">
        <v>1226</v>
      </c>
      <c r="NP90" s="430" t="s">
        <v>1226</v>
      </c>
      <c r="NQ90" s="430" t="s">
        <v>1226</v>
      </c>
      <c r="NR90" s="430" t="s">
        <v>1226</v>
      </c>
      <c r="NS90" s="430" t="s">
        <v>1226</v>
      </c>
      <c r="NT90" s="430" t="s">
        <v>1226</v>
      </c>
      <c r="NU90" s="430" t="s">
        <v>1226</v>
      </c>
      <c r="NV90" s="430" t="s">
        <v>1226</v>
      </c>
      <c r="NW90" s="430" t="s">
        <v>1226</v>
      </c>
      <c r="NX90" s="430" t="s">
        <v>1226</v>
      </c>
      <c r="NY90" s="430" t="s">
        <v>1226</v>
      </c>
      <c r="NZ90" s="430" t="s">
        <v>1226</v>
      </c>
      <c r="OA90" s="430" t="s">
        <v>1226</v>
      </c>
      <c r="OB90" s="430" t="s">
        <v>1226</v>
      </c>
      <c r="OC90" s="430" t="s">
        <v>1226</v>
      </c>
      <c r="OD90" s="430" t="s">
        <v>1226</v>
      </c>
      <c r="OE90" s="430" t="s">
        <v>1226</v>
      </c>
      <c r="OF90" s="430" t="s">
        <v>1226</v>
      </c>
      <c r="OG90" s="430" t="s">
        <v>1226</v>
      </c>
      <c r="OH90" s="430" t="s">
        <v>1226</v>
      </c>
      <c r="OI90" s="430" t="s">
        <v>1226</v>
      </c>
      <c r="OJ90" s="430" t="s">
        <v>1226</v>
      </c>
      <c r="OK90" s="430" t="s">
        <v>1226</v>
      </c>
      <c r="OL90" s="430" t="s">
        <v>1226</v>
      </c>
      <c r="OM90" s="430" t="s">
        <v>1226</v>
      </c>
      <c r="ON90" s="430" t="s">
        <v>1226</v>
      </c>
      <c r="OO90" s="430" t="s">
        <v>1226</v>
      </c>
      <c r="OP90" s="430" t="s">
        <v>1226</v>
      </c>
      <c r="OQ90" s="430" t="s">
        <v>1226</v>
      </c>
      <c r="OR90" s="430" t="s">
        <v>1226</v>
      </c>
      <c r="OS90" s="430" t="s">
        <v>1226</v>
      </c>
      <c r="OT90" s="430" t="s">
        <v>1226</v>
      </c>
      <c r="OU90" s="430" t="s">
        <v>1226</v>
      </c>
      <c r="OV90" s="430" t="s">
        <v>1226</v>
      </c>
      <c r="OW90" s="430" t="s">
        <v>1226</v>
      </c>
      <c r="OX90" s="430" t="s">
        <v>1226</v>
      </c>
      <c r="OY90" s="430" t="s">
        <v>1226</v>
      </c>
      <c r="OZ90" s="430" t="s">
        <v>1226</v>
      </c>
      <c r="PA90" s="430" t="s">
        <v>1226</v>
      </c>
      <c r="PB90" s="430" t="s">
        <v>1226</v>
      </c>
      <c r="PC90" s="430" t="s">
        <v>1226</v>
      </c>
      <c r="PD90" s="430" t="s">
        <v>1226</v>
      </c>
      <c r="PE90" s="430" t="s">
        <v>1226</v>
      </c>
      <c r="PF90" s="430" t="s">
        <v>1226</v>
      </c>
      <c r="PG90" s="430" t="s">
        <v>1226</v>
      </c>
      <c r="PH90" s="430" t="s">
        <v>1226</v>
      </c>
      <c r="PI90" s="430" t="s">
        <v>1226</v>
      </c>
      <c r="PJ90" s="430" t="s">
        <v>1226</v>
      </c>
      <c r="PK90" s="430" t="s">
        <v>1226</v>
      </c>
      <c r="PL90" s="430" t="s">
        <v>1226</v>
      </c>
      <c r="PM90" s="430" t="s">
        <v>1226</v>
      </c>
      <c r="PN90" s="430" t="s">
        <v>1226</v>
      </c>
      <c r="PO90" s="430" t="s">
        <v>1226</v>
      </c>
      <c r="PP90" s="430" t="s">
        <v>1226</v>
      </c>
      <c r="PQ90" s="430" t="s">
        <v>1226</v>
      </c>
      <c r="PR90" s="430" t="s">
        <v>1226</v>
      </c>
      <c r="PS90" s="430" t="s">
        <v>1226</v>
      </c>
      <c r="PT90" s="430" t="s">
        <v>1226</v>
      </c>
      <c r="PU90" s="430" t="s">
        <v>1226</v>
      </c>
      <c r="PV90" s="430" t="s">
        <v>1226</v>
      </c>
      <c r="PW90" s="430" t="s">
        <v>1226</v>
      </c>
      <c r="PX90" s="430" t="s">
        <v>1226</v>
      </c>
      <c r="PY90" s="430" t="s">
        <v>1226</v>
      </c>
      <c r="PZ90" s="430" t="s">
        <v>1226</v>
      </c>
      <c r="QA90" s="430" t="s">
        <v>1226</v>
      </c>
      <c r="QB90" s="430" t="s">
        <v>1226</v>
      </c>
      <c r="QC90" s="430" t="s">
        <v>1226</v>
      </c>
      <c r="QD90" s="430" t="s">
        <v>1226</v>
      </c>
      <c r="QE90" s="430" t="s">
        <v>1226</v>
      </c>
      <c r="QF90" s="430" t="s">
        <v>1226</v>
      </c>
      <c r="QG90" s="430" t="s">
        <v>1226</v>
      </c>
      <c r="QH90" s="430" t="s">
        <v>1226</v>
      </c>
      <c r="QI90" s="430" t="s">
        <v>1226</v>
      </c>
      <c r="QJ90" s="430" t="s">
        <v>1226</v>
      </c>
      <c r="QK90" s="430" t="s">
        <v>1226</v>
      </c>
      <c r="QL90" s="430" t="s">
        <v>1226</v>
      </c>
      <c r="QM90" s="430" t="s">
        <v>1226</v>
      </c>
      <c r="QN90" s="430" t="s">
        <v>1226</v>
      </c>
      <c r="QO90" s="430" t="s">
        <v>1226</v>
      </c>
      <c r="QP90" s="430" t="s">
        <v>1226</v>
      </c>
      <c r="QQ90" s="430" t="s">
        <v>1226</v>
      </c>
      <c r="QR90" s="430" t="s">
        <v>1226</v>
      </c>
      <c r="QS90" s="430" t="s">
        <v>1226</v>
      </c>
      <c r="QT90" s="443" t="s">
        <v>1226</v>
      </c>
      <c r="QU90" s="443" t="s">
        <v>1226</v>
      </c>
      <c r="QV90" s="443" t="s">
        <v>1226</v>
      </c>
      <c r="QW90" s="443" t="s">
        <v>1226</v>
      </c>
      <c r="QX90" s="443" t="s">
        <v>1226</v>
      </c>
      <c r="QY90" s="443" t="s">
        <v>1226</v>
      </c>
      <c r="QZ90" s="443" t="s">
        <v>1226</v>
      </c>
      <c r="RA90" s="443" t="s">
        <v>1226</v>
      </c>
      <c r="RB90" s="443" t="s">
        <v>1226</v>
      </c>
      <c r="RC90" s="443" t="s">
        <v>1226</v>
      </c>
      <c r="RD90" s="443" t="s">
        <v>1226</v>
      </c>
      <c r="RE90" s="443" t="s">
        <v>1226</v>
      </c>
      <c r="RF90" s="443" t="s">
        <v>1226</v>
      </c>
      <c r="RG90" s="443" t="s">
        <v>1226</v>
      </c>
      <c r="RH90" s="443" t="s">
        <v>1226</v>
      </c>
      <c r="RI90" s="443" t="s">
        <v>1226</v>
      </c>
      <c r="RJ90" s="443" t="s">
        <v>1226</v>
      </c>
      <c r="RK90" s="443" t="s">
        <v>1226</v>
      </c>
      <c r="RL90" s="443" t="s">
        <v>1226</v>
      </c>
      <c r="RM90" s="443" t="s">
        <v>1226</v>
      </c>
      <c r="RN90" s="443" t="s">
        <v>1226</v>
      </c>
      <c r="RO90" s="443" t="s">
        <v>1226</v>
      </c>
    </row>
    <row r="91" spans="1:483" x14ac:dyDescent="0.2">
      <c r="A91" s="430" t="s">
        <v>1622</v>
      </c>
      <c r="B91" s="430" t="s">
        <v>21738</v>
      </c>
      <c r="C91" s="430" t="s">
        <v>1037</v>
      </c>
      <c r="D91" s="430" t="s">
        <v>1081</v>
      </c>
      <c r="E91" s="430" t="s">
        <v>1049</v>
      </c>
      <c r="F91" s="443">
        <v>5.1333919999999997</v>
      </c>
      <c r="G91" s="444">
        <v>18036.8</v>
      </c>
      <c r="H91" s="430">
        <v>0.5</v>
      </c>
      <c r="I91" s="430">
        <v>0.5</v>
      </c>
      <c r="J91" s="430">
        <v>0.5</v>
      </c>
      <c r="K91" s="430">
        <v>0.5</v>
      </c>
      <c r="L91" s="430">
        <v>0</v>
      </c>
      <c r="M91" s="430">
        <v>0.5</v>
      </c>
      <c r="N91" s="430">
        <v>0.5</v>
      </c>
      <c r="O91" s="430" t="s">
        <v>19337</v>
      </c>
      <c r="P91" s="430" t="s">
        <v>1226</v>
      </c>
      <c r="Q91" s="430" t="s">
        <v>1226</v>
      </c>
      <c r="R91" s="430" t="s">
        <v>1226</v>
      </c>
      <c r="S91" s="430" t="s">
        <v>1226</v>
      </c>
      <c r="T91" s="430" t="s">
        <v>1226</v>
      </c>
      <c r="U91" s="430" t="s">
        <v>1226</v>
      </c>
      <c r="V91" s="430" t="s">
        <v>1226</v>
      </c>
      <c r="W91" s="451" t="s">
        <v>1226</v>
      </c>
      <c r="X91" s="451" t="s">
        <v>1226</v>
      </c>
      <c r="Y91" s="451" t="s">
        <v>1226</v>
      </c>
      <c r="Z91" s="430" t="s">
        <v>19338</v>
      </c>
      <c r="AA91" s="430">
        <v>65843436</v>
      </c>
      <c r="AB91" s="430">
        <v>28486407</v>
      </c>
      <c r="AC91" s="430">
        <v>17502824</v>
      </c>
      <c r="AD91" s="430" t="s">
        <v>1226</v>
      </c>
      <c r="AE91" s="430" t="s">
        <v>1226</v>
      </c>
      <c r="AF91" s="430" t="s">
        <v>1226</v>
      </c>
      <c r="AG91" s="451" t="s">
        <v>1226</v>
      </c>
      <c r="AH91" s="451" t="s">
        <v>1226</v>
      </c>
      <c r="AI91" s="451" t="s">
        <v>1226</v>
      </c>
      <c r="AJ91" s="430" t="s">
        <v>4028</v>
      </c>
      <c r="AK91" s="430">
        <v>15000000</v>
      </c>
      <c r="AL91" s="430">
        <v>1500000</v>
      </c>
      <c r="AM91" s="430" t="s">
        <v>1226</v>
      </c>
      <c r="AN91" s="430">
        <v>1500000</v>
      </c>
      <c r="AO91" s="430">
        <v>12000000</v>
      </c>
      <c r="AP91" s="430" t="s">
        <v>1226</v>
      </c>
      <c r="AQ91" s="451" t="s">
        <v>1226</v>
      </c>
      <c r="AR91" s="451" t="s">
        <v>1226</v>
      </c>
      <c r="AS91" s="451" t="s">
        <v>1226</v>
      </c>
      <c r="AT91" s="430" t="s">
        <v>24</v>
      </c>
      <c r="AU91" s="430">
        <v>5000000</v>
      </c>
      <c r="AV91" s="430" t="s">
        <v>1226</v>
      </c>
      <c r="AW91" s="430" t="s">
        <v>1226</v>
      </c>
      <c r="AX91" s="430" t="s">
        <v>1226</v>
      </c>
      <c r="AY91" s="430" t="s">
        <v>1226</v>
      </c>
      <c r="AZ91" s="430">
        <v>5000000</v>
      </c>
      <c r="BA91" s="451" t="s">
        <v>1226</v>
      </c>
      <c r="BB91" s="451" t="s">
        <v>1226</v>
      </c>
      <c r="BC91" s="451" t="s">
        <v>1226</v>
      </c>
      <c r="BD91" s="430" t="s">
        <v>19339</v>
      </c>
      <c r="BE91" s="430">
        <v>657000</v>
      </c>
      <c r="BF91" s="430">
        <v>657000</v>
      </c>
      <c r="BG91" s="430" t="s">
        <v>1226</v>
      </c>
      <c r="BH91" s="430" t="s">
        <v>1226</v>
      </c>
      <c r="BI91" s="430" t="s">
        <v>1226</v>
      </c>
      <c r="BJ91" s="430" t="s">
        <v>1226</v>
      </c>
      <c r="BK91" s="451" t="s">
        <v>1226</v>
      </c>
      <c r="BL91" s="451" t="s">
        <v>1226</v>
      </c>
      <c r="BM91" s="451" t="s">
        <v>1226</v>
      </c>
      <c r="BN91" s="430" t="s">
        <v>19340</v>
      </c>
      <c r="BO91" s="430">
        <v>3060000</v>
      </c>
      <c r="BP91" s="430">
        <v>2900000</v>
      </c>
      <c r="BQ91" s="430">
        <v>160000</v>
      </c>
      <c r="BR91" s="430" t="s">
        <v>1226</v>
      </c>
      <c r="BS91" s="430" t="s">
        <v>1226</v>
      </c>
      <c r="BT91" s="430" t="s">
        <v>1226</v>
      </c>
      <c r="BU91" s="451" t="s">
        <v>1226</v>
      </c>
      <c r="BV91" s="451" t="s">
        <v>1226</v>
      </c>
      <c r="BW91" s="451" t="s">
        <v>1226</v>
      </c>
      <c r="BX91" s="430" t="s">
        <v>1226</v>
      </c>
      <c r="BY91" s="430" t="s">
        <v>1226</v>
      </c>
      <c r="BZ91" s="430" t="s">
        <v>1226</v>
      </c>
      <c r="CA91" s="430" t="s">
        <v>1226</v>
      </c>
      <c r="CB91" s="430" t="s">
        <v>1226</v>
      </c>
      <c r="CC91" s="430" t="s">
        <v>1226</v>
      </c>
      <c r="CD91" s="430" t="s">
        <v>1226</v>
      </c>
      <c r="CE91" s="451" t="s">
        <v>1226</v>
      </c>
      <c r="CF91" s="451" t="s">
        <v>1226</v>
      </c>
      <c r="CG91" s="451" t="s">
        <v>1226</v>
      </c>
      <c r="CH91" s="430" t="s">
        <v>1226</v>
      </c>
      <c r="CI91" s="430" t="s">
        <v>1226</v>
      </c>
      <c r="CJ91" s="430" t="s">
        <v>1226</v>
      </c>
      <c r="CK91" s="430" t="s">
        <v>1226</v>
      </c>
      <c r="CL91" s="430" t="s">
        <v>1226</v>
      </c>
      <c r="CM91" s="430" t="s">
        <v>1226</v>
      </c>
      <c r="CN91" s="430" t="s">
        <v>1226</v>
      </c>
      <c r="CO91" s="451" t="s">
        <v>1226</v>
      </c>
      <c r="CP91" s="451" t="s">
        <v>1226</v>
      </c>
      <c r="CQ91" s="451" t="s">
        <v>1226</v>
      </c>
      <c r="CR91" s="430" t="s">
        <v>1226</v>
      </c>
      <c r="CS91" s="430" t="s">
        <v>1226</v>
      </c>
      <c r="CT91" s="430" t="s">
        <v>1226</v>
      </c>
      <c r="CU91" s="430" t="s">
        <v>1226</v>
      </c>
      <c r="CV91" s="430" t="s">
        <v>1226</v>
      </c>
      <c r="CW91" s="430" t="s">
        <v>1226</v>
      </c>
      <c r="CX91" s="430" t="s">
        <v>1226</v>
      </c>
      <c r="CY91" s="451" t="s">
        <v>1226</v>
      </c>
      <c r="CZ91" s="451" t="s">
        <v>1226</v>
      </c>
      <c r="DA91" s="451" t="s">
        <v>1226</v>
      </c>
      <c r="DB91" s="430" t="s">
        <v>1226</v>
      </c>
      <c r="DC91" s="430" t="s">
        <v>1226</v>
      </c>
      <c r="DD91" s="430" t="s">
        <v>1226</v>
      </c>
      <c r="DE91" s="430" t="s">
        <v>1226</v>
      </c>
      <c r="DF91" s="430" t="s">
        <v>1226</v>
      </c>
      <c r="DG91" s="430" t="s">
        <v>1226</v>
      </c>
      <c r="DH91" s="430" t="s">
        <v>1226</v>
      </c>
      <c r="DI91" s="451" t="s">
        <v>1226</v>
      </c>
      <c r="DJ91" s="451" t="s">
        <v>1226</v>
      </c>
      <c r="DK91" s="451" t="s">
        <v>1226</v>
      </c>
      <c r="DL91" s="430" t="s">
        <v>1226</v>
      </c>
      <c r="DM91" s="430" t="s">
        <v>1226</v>
      </c>
      <c r="DN91" s="430" t="s">
        <v>1226</v>
      </c>
      <c r="DO91" s="430" t="s">
        <v>1226</v>
      </c>
      <c r="DP91" s="430" t="s">
        <v>1226</v>
      </c>
      <c r="DQ91" s="430" t="s">
        <v>1226</v>
      </c>
      <c r="DR91" s="430" t="s">
        <v>1226</v>
      </c>
      <c r="DS91" s="451" t="s">
        <v>1226</v>
      </c>
      <c r="DT91" s="451" t="s">
        <v>1226</v>
      </c>
      <c r="DU91" s="451" t="s">
        <v>1226</v>
      </c>
      <c r="DV91" s="430" t="s">
        <v>1226</v>
      </c>
      <c r="DW91" s="430" t="s">
        <v>1226</v>
      </c>
      <c r="DX91" s="430" t="s">
        <v>1226</v>
      </c>
      <c r="DY91" s="430" t="s">
        <v>1226</v>
      </c>
      <c r="DZ91" s="430" t="s">
        <v>1226</v>
      </c>
      <c r="EA91" s="430" t="s">
        <v>1226</v>
      </c>
      <c r="EB91" s="430" t="s">
        <v>1226</v>
      </c>
      <c r="EC91" s="451" t="s">
        <v>1226</v>
      </c>
      <c r="ED91" s="451" t="s">
        <v>1226</v>
      </c>
      <c r="EE91" s="451" t="s">
        <v>1226</v>
      </c>
      <c r="EF91" s="430" t="s">
        <v>1226</v>
      </c>
      <c r="EG91" s="430" t="s">
        <v>1226</v>
      </c>
      <c r="EH91" s="430" t="s">
        <v>1226</v>
      </c>
      <c r="EI91" s="430" t="s">
        <v>1226</v>
      </c>
      <c r="EJ91" s="430" t="s">
        <v>1226</v>
      </c>
      <c r="EK91" s="430" t="s">
        <v>1226</v>
      </c>
      <c r="EL91" s="430" t="s">
        <v>1226</v>
      </c>
      <c r="EM91" s="451" t="s">
        <v>1226</v>
      </c>
      <c r="EN91" s="451" t="s">
        <v>1226</v>
      </c>
      <c r="EO91" s="451" t="s">
        <v>1226</v>
      </c>
      <c r="EP91" s="430" t="s">
        <v>1226</v>
      </c>
      <c r="EQ91" s="430" t="s">
        <v>1226</v>
      </c>
      <c r="ER91" s="430" t="s">
        <v>1226</v>
      </c>
      <c r="ES91" s="430" t="s">
        <v>1226</v>
      </c>
      <c r="ET91" s="430" t="s">
        <v>1226</v>
      </c>
      <c r="EU91" s="430" t="s">
        <v>1226</v>
      </c>
      <c r="EV91" s="430" t="s">
        <v>1226</v>
      </c>
      <c r="EW91" s="451" t="s">
        <v>1226</v>
      </c>
      <c r="EX91" s="451" t="s">
        <v>1226</v>
      </c>
      <c r="EY91" s="451" t="s">
        <v>1226</v>
      </c>
      <c r="EZ91" s="430">
        <v>89560436</v>
      </c>
      <c r="FA91" s="430">
        <v>33543407</v>
      </c>
      <c r="FB91" s="430">
        <v>17662824</v>
      </c>
      <c r="FC91" s="430">
        <v>1500000</v>
      </c>
      <c r="FD91" s="430">
        <v>12000000</v>
      </c>
      <c r="FE91" s="430">
        <v>5000000</v>
      </c>
      <c r="FF91" s="430" t="s">
        <v>1226</v>
      </c>
      <c r="FG91" s="430" t="s">
        <v>1226</v>
      </c>
      <c r="FH91" s="430" t="s">
        <v>1226</v>
      </c>
      <c r="FI91" s="430" t="s">
        <v>19341</v>
      </c>
      <c r="FJ91" s="430" t="s">
        <v>4212</v>
      </c>
      <c r="FK91" s="430">
        <v>1</v>
      </c>
      <c r="FL91" s="430" t="s">
        <v>19342</v>
      </c>
      <c r="FM91" s="430" t="s">
        <v>19343</v>
      </c>
      <c r="FN91" s="443">
        <v>89.560435999999996</v>
      </c>
      <c r="FO91" s="443">
        <v>16.771703500000001</v>
      </c>
      <c r="FP91" s="443">
        <v>8.8314120000000003</v>
      </c>
      <c r="FQ91" s="443">
        <v>0.75</v>
      </c>
      <c r="FR91" s="443">
        <v>6</v>
      </c>
      <c r="FS91" s="443">
        <v>2.5</v>
      </c>
      <c r="FT91" s="443">
        <v>44.780217999999998</v>
      </c>
      <c r="FU91" s="430">
        <v>0</v>
      </c>
      <c r="FV91" s="430">
        <v>1</v>
      </c>
      <c r="FW91" s="430">
        <v>0</v>
      </c>
      <c r="FX91" s="430">
        <v>1</v>
      </c>
      <c r="FY91" s="430">
        <v>0</v>
      </c>
      <c r="FZ91" s="430">
        <v>1</v>
      </c>
      <c r="GA91" s="430">
        <v>0</v>
      </c>
      <c r="GB91" s="430">
        <v>1</v>
      </c>
      <c r="GC91" s="430" t="s">
        <v>19344</v>
      </c>
      <c r="GD91" s="430" t="s">
        <v>19345</v>
      </c>
      <c r="GE91" s="430" t="s">
        <v>1226</v>
      </c>
      <c r="GF91" s="430">
        <v>1</v>
      </c>
      <c r="GG91" s="430">
        <v>1</v>
      </c>
      <c r="GH91" s="430">
        <v>0</v>
      </c>
      <c r="GI91" s="430">
        <v>1</v>
      </c>
      <c r="GJ91" s="430" t="s">
        <v>1226</v>
      </c>
      <c r="GK91" s="430" t="s">
        <v>1226</v>
      </c>
      <c r="GL91" s="430" t="s">
        <v>1226</v>
      </c>
      <c r="GM91" s="430" t="s">
        <v>1226</v>
      </c>
      <c r="GN91" s="430">
        <v>1</v>
      </c>
      <c r="GO91" s="430">
        <v>1</v>
      </c>
      <c r="GP91" s="430">
        <v>0</v>
      </c>
      <c r="GQ91" s="430" t="s">
        <v>1226</v>
      </c>
      <c r="GR91" s="430">
        <v>1</v>
      </c>
      <c r="GS91" s="430">
        <v>1</v>
      </c>
      <c r="GT91" s="430">
        <v>0</v>
      </c>
      <c r="GU91" s="430" t="s">
        <v>1226</v>
      </c>
      <c r="GV91" s="430" t="s">
        <v>1226</v>
      </c>
      <c r="GW91" s="430" t="s">
        <v>1226</v>
      </c>
      <c r="GX91" s="430" t="s">
        <v>1226</v>
      </c>
      <c r="GY91" s="430" t="s">
        <v>1226</v>
      </c>
      <c r="GZ91" s="430" t="s">
        <v>19346</v>
      </c>
      <c r="HA91" s="430" t="s">
        <v>19347</v>
      </c>
      <c r="HB91" s="430">
        <v>0.5</v>
      </c>
      <c r="HC91" s="430">
        <v>1</v>
      </c>
      <c r="HD91" s="430">
        <v>0</v>
      </c>
      <c r="HE91" s="430">
        <v>0.5</v>
      </c>
      <c r="HF91" s="430">
        <v>1</v>
      </c>
      <c r="HG91" s="430">
        <v>0</v>
      </c>
      <c r="HH91" s="430">
        <v>0.5</v>
      </c>
      <c r="HI91" s="430">
        <v>1</v>
      </c>
      <c r="HJ91" s="430">
        <v>0</v>
      </c>
      <c r="HK91" s="430">
        <v>0.5</v>
      </c>
      <c r="HL91" s="430">
        <v>1</v>
      </c>
      <c r="HM91" s="430">
        <v>0</v>
      </c>
      <c r="HN91" s="430">
        <v>1</v>
      </c>
      <c r="HO91" s="430" t="s">
        <v>1226</v>
      </c>
      <c r="HP91" s="430" t="s">
        <v>1226</v>
      </c>
      <c r="HQ91" s="430" t="s">
        <v>1226</v>
      </c>
      <c r="HR91" s="430">
        <v>1</v>
      </c>
      <c r="HS91" s="430" t="s">
        <v>1226</v>
      </c>
      <c r="HT91" s="430" t="s">
        <v>1226</v>
      </c>
      <c r="HU91" s="430" t="s">
        <v>1226</v>
      </c>
      <c r="HV91" s="430">
        <v>1</v>
      </c>
      <c r="HW91" s="430" t="s">
        <v>1226</v>
      </c>
      <c r="HX91" s="430" t="s">
        <v>1226</v>
      </c>
      <c r="HY91" s="430" t="s">
        <v>1226</v>
      </c>
      <c r="HZ91" s="430" t="s">
        <v>1226</v>
      </c>
      <c r="IA91" s="430" t="s">
        <v>1226</v>
      </c>
      <c r="IB91" s="430" t="s">
        <v>1226</v>
      </c>
      <c r="IC91" s="430" t="s">
        <v>1226</v>
      </c>
      <c r="ID91" s="430" t="s">
        <v>1226</v>
      </c>
      <c r="IE91" s="430" t="s">
        <v>19348</v>
      </c>
      <c r="IF91" s="430" t="s">
        <v>1226</v>
      </c>
      <c r="IG91" s="430">
        <v>0.5</v>
      </c>
      <c r="IH91" s="430">
        <v>0.5</v>
      </c>
      <c r="II91" s="430">
        <v>1</v>
      </c>
      <c r="IJ91" s="430">
        <v>1</v>
      </c>
      <c r="IK91" s="430">
        <v>0</v>
      </c>
      <c r="IL91" s="430" t="s">
        <v>19349</v>
      </c>
      <c r="IM91" s="430" t="s">
        <v>19350</v>
      </c>
      <c r="IN91" s="430">
        <v>1</v>
      </c>
      <c r="IO91" s="430">
        <v>84</v>
      </c>
      <c r="IP91" s="430">
        <v>1</v>
      </c>
      <c r="IQ91" s="430">
        <v>84</v>
      </c>
      <c r="IR91" s="430">
        <v>1</v>
      </c>
      <c r="IS91" s="430">
        <v>84</v>
      </c>
      <c r="IT91" s="430">
        <v>1</v>
      </c>
      <c r="IU91" s="430">
        <v>84</v>
      </c>
      <c r="IV91" s="430" t="s">
        <v>19351</v>
      </c>
      <c r="IW91" s="430">
        <v>0</v>
      </c>
      <c r="IX91" s="430" t="s">
        <v>1226</v>
      </c>
      <c r="IY91" s="430">
        <v>0</v>
      </c>
      <c r="IZ91" s="430" t="s">
        <v>1226</v>
      </c>
      <c r="JA91" s="430">
        <v>0</v>
      </c>
      <c r="JB91" s="430" t="s">
        <v>1226</v>
      </c>
      <c r="JC91" s="430">
        <v>0</v>
      </c>
      <c r="JD91" s="430" t="s">
        <v>1226</v>
      </c>
      <c r="JE91" s="430" t="s">
        <v>19352</v>
      </c>
      <c r="JF91" s="430" t="s">
        <v>19353</v>
      </c>
      <c r="JG91" s="430" t="s">
        <v>4212</v>
      </c>
      <c r="JH91" s="430" t="s">
        <v>19354</v>
      </c>
      <c r="JI91" s="430">
        <v>43638391</v>
      </c>
      <c r="JJ91" s="430">
        <v>7477000</v>
      </c>
      <c r="JK91" s="430">
        <v>18900000</v>
      </c>
      <c r="JL91" s="430" t="s">
        <v>1429</v>
      </c>
      <c r="JM91" s="430">
        <v>0.75</v>
      </c>
      <c r="JN91" s="430">
        <v>0.75</v>
      </c>
      <c r="JO91" s="430" t="s">
        <v>19355</v>
      </c>
      <c r="JP91" s="443">
        <v>35.007695499999997</v>
      </c>
      <c r="JQ91" s="443">
        <v>21.819195499999999</v>
      </c>
      <c r="JR91" s="443">
        <v>3.7384999999999997</v>
      </c>
      <c r="JS91" s="443">
        <v>9.4499999999999993</v>
      </c>
      <c r="JT91" s="443" t="s">
        <v>1226</v>
      </c>
      <c r="JU91" s="430" t="s">
        <v>1429</v>
      </c>
      <c r="JV91" s="430" t="s">
        <v>19263</v>
      </c>
      <c r="JW91" s="430">
        <v>0</v>
      </c>
      <c r="JX91" s="430" t="s">
        <v>1429</v>
      </c>
      <c r="JY91" s="430" t="s">
        <v>19263</v>
      </c>
      <c r="JZ91" s="430">
        <v>0</v>
      </c>
      <c r="KA91" s="430" t="s">
        <v>19263</v>
      </c>
      <c r="KB91" s="430" t="s">
        <v>19263</v>
      </c>
      <c r="KC91" s="430">
        <v>0.5</v>
      </c>
      <c r="KD91" s="430" t="s">
        <v>1429</v>
      </c>
      <c r="KE91" s="430" t="s">
        <v>19263</v>
      </c>
      <c r="KF91" s="430">
        <v>0.5</v>
      </c>
      <c r="KG91" s="430" t="s">
        <v>19356</v>
      </c>
      <c r="KH91" s="430" t="s">
        <v>19263</v>
      </c>
      <c r="KI91" s="430">
        <v>0.75</v>
      </c>
      <c r="KJ91" s="430" t="s">
        <v>1429</v>
      </c>
      <c r="KK91" s="430" t="s">
        <v>19263</v>
      </c>
      <c r="KL91" s="430">
        <v>0</v>
      </c>
      <c r="KM91" s="430" t="s">
        <v>1429</v>
      </c>
      <c r="KN91" s="430" t="s">
        <v>19263</v>
      </c>
      <c r="KO91" s="430">
        <v>0</v>
      </c>
      <c r="KP91" s="430" t="s">
        <v>19357</v>
      </c>
      <c r="KQ91" s="430" t="s">
        <v>19358</v>
      </c>
      <c r="KR91" s="430" t="s">
        <v>1226</v>
      </c>
      <c r="KS91" s="430" t="s">
        <v>1226</v>
      </c>
      <c r="KT91" s="430" t="s">
        <v>1226</v>
      </c>
      <c r="KU91" s="430" t="s">
        <v>1226</v>
      </c>
      <c r="KV91" s="430" t="s">
        <v>1226</v>
      </c>
      <c r="KW91" s="430" t="s">
        <v>1226</v>
      </c>
      <c r="KX91" s="430" t="s">
        <v>1226</v>
      </c>
      <c r="KY91" s="430" t="s">
        <v>1226</v>
      </c>
      <c r="KZ91" s="430" t="s">
        <v>1226</v>
      </c>
      <c r="LA91" s="430" t="s">
        <v>1226</v>
      </c>
      <c r="LB91" s="430" t="s">
        <v>1226</v>
      </c>
      <c r="LC91" s="430" t="s">
        <v>1226</v>
      </c>
      <c r="LD91" s="430" t="s">
        <v>1226</v>
      </c>
      <c r="LE91" s="430" t="s">
        <v>1226</v>
      </c>
      <c r="LF91" s="430" t="s">
        <v>19185</v>
      </c>
      <c r="LG91" s="430" t="s">
        <v>1045</v>
      </c>
      <c r="LH91" s="430" t="s">
        <v>19353</v>
      </c>
      <c r="LI91" s="430" t="s">
        <v>1226</v>
      </c>
      <c r="LJ91" s="430" t="s">
        <v>1226</v>
      </c>
      <c r="LK91" s="430" t="s">
        <v>19359</v>
      </c>
      <c r="LL91" s="430" t="s">
        <v>1226</v>
      </c>
      <c r="LM91" s="430" t="s">
        <v>1226</v>
      </c>
      <c r="LN91" s="430" t="s">
        <v>1226</v>
      </c>
      <c r="LO91" s="430" t="s">
        <v>1226</v>
      </c>
      <c r="LP91" s="430" t="s">
        <v>1226</v>
      </c>
      <c r="LQ91" s="430" t="s">
        <v>1226</v>
      </c>
      <c r="LR91" s="430" t="s">
        <v>1226</v>
      </c>
      <c r="LS91" s="430" t="s">
        <v>1226</v>
      </c>
      <c r="LT91" s="430" t="s">
        <v>1226</v>
      </c>
      <c r="LU91" s="430" t="s">
        <v>1226</v>
      </c>
      <c r="LV91" s="430" t="s">
        <v>1226</v>
      </c>
      <c r="LW91" s="430" t="s">
        <v>1226</v>
      </c>
      <c r="LX91" s="430" t="s">
        <v>1226</v>
      </c>
      <c r="LY91" s="430" t="s">
        <v>1226</v>
      </c>
      <c r="LZ91" s="430" t="s">
        <v>1226</v>
      </c>
      <c r="MA91" s="430" t="s">
        <v>1226</v>
      </c>
      <c r="MB91" s="430" t="s">
        <v>1226</v>
      </c>
      <c r="MC91" s="430" t="s">
        <v>1226</v>
      </c>
      <c r="MD91" s="430" t="s">
        <v>1226</v>
      </c>
      <c r="ME91" s="430" t="s">
        <v>1226</v>
      </c>
      <c r="MF91" s="430" t="s">
        <v>1226</v>
      </c>
      <c r="MG91" s="430" t="s">
        <v>1226</v>
      </c>
      <c r="MH91" s="430" t="s">
        <v>1226</v>
      </c>
      <c r="MI91" s="430" t="s">
        <v>1226</v>
      </c>
      <c r="MJ91" s="430">
        <v>21320841</v>
      </c>
      <c r="MK91" s="430">
        <v>6689030</v>
      </c>
      <c r="ML91" s="430" t="s">
        <v>1226</v>
      </c>
      <c r="MM91" s="430" t="s">
        <v>1226</v>
      </c>
      <c r="MN91" s="430">
        <v>1131811</v>
      </c>
      <c r="MO91" s="430" t="s">
        <v>1226</v>
      </c>
      <c r="MP91" s="430" t="s">
        <v>1226</v>
      </c>
      <c r="MQ91" s="430">
        <v>13500000</v>
      </c>
      <c r="MR91" s="430" t="s">
        <v>1226</v>
      </c>
      <c r="MS91" s="430" t="s">
        <v>1226</v>
      </c>
      <c r="MT91" s="430" t="s">
        <v>1226</v>
      </c>
      <c r="MU91" s="430" t="s">
        <v>1226</v>
      </c>
      <c r="MV91" s="430" t="s">
        <v>1226</v>
      </c>
      <c r="MW91" s="430" t="s">
        <v>1226</v>
      </c>
      <c r="MX91" s="430" t="s">
        <v>1226</v>
      </c>
      <c r="MY91" s="430" t="s">
        <v>1226</v>
      </c>
      <c r="MZ91" s="430" t="s">
        <v>1226</v>
      </c>
      <c r="NA91" s="430" t="s">
        <v>1226</v>
      </c>
      <c r="NB91" s="430" t="s">
        <v>1226</v>
      </c>
      <c r="NC91" s="430" t="s">
        <v>1226</v>
      </c>
      <c r="ND91" s="430" t="s">
        <v>1226</v>
      </c>
      <c r="NE91" s="430" t="s">
        <v>1226</v>
      </c>
      <c r="NF91" s="430" t="s">
        <v>1226</v>
      </c>
      <c r="NG91" s="430" t="s">
        <v>1226</v>
      </c>
      <c r="NH91" s="430" t="s">
        <v>1226</v>
      </c>
      <c r="NI91" s="430" t="s">
        <v>1226</v>
      </c>
      <c r="NJ91" s="430" t="s">
        <v>1226</v>
      </c>
      <c r="NK91" s="430" t="s">
        <v>1226</v>
      </c>
      <c r="NL91" s="430" t="s">
        <v>1226</v>
      </c>
      <c r="NM91" s="430" t="s">
        <v>1226</v>
      </c>
      <c r="NN91" s="430" t="s">
        <v>1226</v>
      </c>
      <c r="NO91" s="430" t="s">
        <v>1226</v>
      </c>
      <c r="NP91" s="430" t="s">
        <v>1226</v>
      </c>
      <c r="NQ91" s="430" t="s">
        <v>1226</v>
      </c>
      <c r="NR91" s="430" t="s">
        <v>1226</v>
      </c>
      <c r="NS91" s="430" t="s">
        <v>1226</v>
      </c>
      <c r="NT91" s="430" t="s">
        <v>1226</v>
      </c>
      <c r="NU91" s="430" t="s">
        <v>1226</v>
      </c>
      <c r="NV91" s="430" t="s">
        <v>1226</v>
      </c>
      <c r="NW91" s="430" t="s">
        <v>1226</v>
      </c>
      <c r="NX91" s="430" t="s">
        <v>1226</v>
      </c>
      <c r="NY91" s="430" t="s">
        <v>1226</v>
      </c>
      <c r="NZ91" s="430">
        <v>38638390</v>
      </c>
      <c r="OA91" s="430">
        <v>22454377</v>
      </c>
      <c r="OB91" s="430" t="s">
        <v>1226</v>
      </c>
      <c r="OC91" s="430" t="s">
        <v>1226</v>
      </c>
      <c r="OD91" s="430">
        <v>16184013</v>
      </c>
      <c r="OE91" s="430" t="s">
        <v>1226</v>
      </c>
      <c r="OF91" s="430" t="s">
        <v>1226</v>
      </c>
      <c r="OG91" s="430" t="s">
        <v>1226</v>
      </c>
      <c r="OH91" s="430" t="s">
        <v>1226</v>
      </c>
      <c r="OI91" s="430" t="s">
        <v>1226</v>
      </c>
      <c r="OJ91" s="430" t="s">
        <v>1226</v>
      </c>
      <c r="OK91" s="430" t="s">
        <v>1226</v>
      </c>
      <c r="OL91" s="430" t="s">
        <v>1226</v>
      </c>
      <c r="OM91" s="430" t="s">
        <v>1226</v>
      </c>
      <c r="ON91" s="430">
        <v>27310000</v>
      </c>
      <c r="OO91" s="430">
        <v>2900000</v>
      </c>
      <c r="OP91" s="430" t="s">
        <v>1226</v>
      </c>
      <c r="OQ91" s="430" t="s">
        <v>1226</v>
      </c>
      <c r="OR91" s="430">
        <v>510000</v>
      </c>
      <c r="OS91" s="430" t="s">
        <v>1226</v>
      </c>
      <c r="OT91" s="430" t="s">
        <v>1226</v>
      </c>
      <c r="OU91" s="430">
        <v>5000000</v>
      </c>
      <c r="OV91" s="430" t="s">
        <v>1226</v>
      </c>
      <c r="OW91" s="430" t="s">
        <v>1226</v>
      </c>
      <c r="OX91" s="430">
        <v>18900000</v>
      </c>
      <c r="OY91" s="430" t="s">
        <v>1226</v>
      </c>
      <c r="OZ91" s="430" t="s">
        <v>1226</v>
      </c>
      <c r="PA91" s="430" t="s">
        <v>1226</v>
      </c>
      <c r="PB91" s="430" t="s">
        <v>1226</v>
      </c>
      <c r="PC91" s="430" t="s">
        <v>1226</v>
      </c>
      <c r="PD91" s="430" t="s">
        <v>1226</v>
      </c>
      <c r="PE91" s="430" t="s">
        <v>1226</v>
      </c>
      <c r="PF91" s="430" t="s">
        <v>1226</v>
      </c>
      <c r="PG91" s="430" t="s">
        <v>1226</v>
      </c>
      <c r="PH91" s="430" t="s">
        <v>1226</v>
      </c>
      <c r="PI91" s="430" t="s">
        <v>1226</v>
      </c>
      <c r="PJ91" s="430" t="s">
        <v>1226</v>
      </c>
      <c r="PK91" s="430" t="s">
        <v>1226</v>
      </c>
      <c r="PL91" s="430" t="s">
        <v>1226</v>
      </c>
      <c r="PM91" s="430" t="s">
        <v>1226</v>
      </c>
      <c r="PN91" s="430" t="s">
        <v>1226</v>
      </c>
      <c r="PO91" s="430" t="s">
        <v>1226</v>
      </c>
      <c r="PP91" s="430" t="s">
        <v>1226</v>
      </c>
      <c r="PQ91" s="430" t="s">
        <v>1226</v>
      </c>
      <c r="PR91" s="430" t="s">
        <v>1226</v>
      </c>
      <c r="PS91" s="430" t="s">
        <v>1226</v>
      </c>
      <c r="PT91" s="430" t="s">
        <v>1226</v>
      </c>
      <c r="PU91" s="430" t="s">
        <v>1226</v>
      </c>
      <c r="PV91" s="430" t="s">
        <v>1226</v>
      </c>
      <c r="PW91" s="430" t="s">
        <v>1226</v>
      </c>
      <c r="PX91" s="430" t="s">
        <v>1226</v>
      </c>
      <c r="PY91" s="430" t="s">
        <v>1226</v>
      </c>
      <c r="PZ91" s="430" t="s">
        <v>1226</v>
      </c>
      <c r="QA91" s="430" t="s">
        <v>1226</v>
      </c>
      <c r="QB91" s="430" t="s">
        <v>1226</v>
      </c>
      <c r="QC91" s="430" t="s">
        <v>1226</v>
      </c>
      <c r="QD91" s="430">
        <v>87269231</v>
      </c>
      <c r="QE91" s="430">
        <v>32043407</v>
      </c>
      <c r="QF91" s="430" t="s">
        <v>1226</v>
      </c>
      <c r="QG91" s="430" t="s">
        <v>1226</v>
      </c>
      <c r="QH91" s="430">
        <v>17825824</v>
      </c>
      <c r="QI91" s="430" t="s">
        <v>1226</v>
      </c>
      <c r="QJ91" s="430" t="s">
        <v>1226</v>
      </c>
      <c r="QK91" s="430">
        <v>18500000</v>
      </c>
      <c r="QL91" s="430" t="s">
        <v>1226</v>
      </c>
      <c r="QM91" s="430" t="s">
        <v>1226</v>
      </c>
      <c r="QN91" s="430">
        <v>18900000</v>
      </c>
      <c r="QO91" s="430" t="s">
        <v>1226</v>
      </c>
      <c r="QP91" s="430" t="s">
        <v>1226</v>
      </c>
      <c r="QQ91" s="430" t="s">
        <v>1226</v>
      </c>
      <c r="QR91" s="430" t="s">
        <v>19360</v>
      </c>
      <c r="QS91" s="430" t="s">
        <v>19361</v>
      </c>
      <c r="QT91" s="443" t="s">
        <v>1226</v>
      </c>
      <c r="QU91" s="443" t="s">
        <v>1226</v>
      </c>
      <c r="QV91" s="443">
        <v>10.660420499999999</v>
      </c>
      <c r="QW91" s="443" t="s">
        <v>1226</v>
      </c>
      <c r="QX91" s="443" t="s">
        <v>1226</v>
      </c>
      <c r="QY91" s="443">
        <v>19.319195000000001</v>
      </c>
      <c r="QZ91" s="443">
        <v>13.654999999999999</v>
      </c>
      <c r="RA91" s="443" t="s">
        <v>1226</v>
      </c>
      <c r="RB91" s="443" t="s">
        <v>1226</v>
      </c>
      <c r="RC91" s="443">
        <v>43.634615499999995</v>
      </c>
      <c r="RD91" s="443">
        <v>16.021703500000001</v>
      </c>
      <c r="RE91" s="443" t="s">
        <v>1226</v>
      </c>
      <c r="RF91" s="443" t="s">
        <v>1226</v>
      </c>
      <c r="RG91" s="443">
        <v>8.9129120000000004</v>
      </c>
      <c r="RH91" s="443" t="s">
        <v>1226</v>
      </c>
      <c r="RI91" s="443" t="s">
        <v>1226</v>
      </c>
      <c r="RJ91" s="443">
        <v>9.25</v>
      </c>
      <c r="RK91" s="443" t="s">
        <v>1226</v>
      </c>
      <c r="RL91" s="443" t="s">
        <v>1226</v>
      </c>
      <c r="RM91" s="443">
        <v>9.4499999999999993</v>
      </c>
      <c r="RN91" s="443" t="s">
        <v>1226</v>
      </c>
      <c r="RO91" s="443" t="s">
        <v>1226</v>
      </c>
    </row>
    <row r="92" spans="1:483" x14ac:dyDescent="0.2">
      <c r="A92" s="430" t="s">
        <v>1577</v>
      </c>
      <c r="B92" s="430" t="s">
        <v>1578</v>
      </c>
      <c r="C92" s="430" t="s">
        <v>1037</v>
      </c>
      <c r="D92" s="430" t="s">
        <v>1081</v>
      </c>
      <c r="E92" s="430" t="s">
        <v>1071</v>
      </c>
      <c r="F92" s="443">
        <v>4.5204709999999997</v>
      </c>
      <c r="G92" s="444">
        <v>85868.626527958404</v>
      </c>
      <c r="H92" s="430">
        <v>1</v>
      </c>
      <c r="I92" s="430">
        <v>1</v>
      </c>
      <c r="J92" s="430">
        <v>1</v>
      </c>
      <c r="K92" s="430">
        <v>1</v>
      </c>
      <c r="L92" s="430">
        <v>1</v>
      </c>
      <c r="M92" s="430">
        <v>1</v>
      </c>
      <c r="N92" s="430">
        <v>1</v>
      </c>
      <c r="O92" s="430" t="s">
        <v>14722</v>
      </c>
      <c r="P92" s="430" t="s">
        <v>10</v>
      </c>
      <c r="Q92" s="430" t="s">
        <v>1226</v>
      </c>
      <c r="R92" s="430" t="s">
        <v>1226</v>
      </c>
      <c r="S92" s="430" t="s">
        <v>1226</v>
      </c>
      <c r="T92" s="430" t="s">
        <v>1226</v>
      </c>
      <c r="U92" s="430" t="s">
        <v>1226</v>
      </c>
      <c r="V92" s="430" t="s">
        <v>1226</v>
      </c>
      <c r="W92" s="451" t="s">
        <v>1226</v>
      </c>
      <c r="X92" s="451" t="s">
        <v>1226</v>
      </c>
      <c r="Y92" s="451" t="s">
        <v>1226</v>
      </c>
      <c r="Z92" s="430" t="s">
        <v>14723</v>
      </c>
      <c r="AA92" s="430" t="s">
        <v>1226</v>
      </c>
      <c r="AB92" s="430" t="s">
        <v>1226</v>
      </c>
      <c r="AC92" s="430" t="s">
        <v>1226</v>
      </c>
      <c r="AD92" s="430" t="s">
        <v>1226</v>
      </c>
      <c r="AE92" s="430" t="s">
        <v>1226</v>
      </c>
      <c r="AF92" s="430" t="s">
        <v>1226</v>
      </c>
      <c r="AG92" s="451" t="s">
        <v>1226</v>
      </c>
      <c r="AH92" s="451" t="s">
        <v>1226</v>
      </c>
      <c r="AI92" s="451" t="s">
        <v>1226</v>
      </c>
      <c r="AJ92" s="430" t="s">
        <v>14724</v>
      </c>
      <c r="AK92" s="430" t="s">
        <v>1226</v>
      </c>
      <c r="AL92" s="430" t="s">
        <v>1226</v>
      </c>
      <c r="AM92" s="430" t="s">
        <v>1226</v>
      </c>
      <c r="AN92" s="430" t="s">
        <v>1226</v>
      </c>
      <c r="AO92" s="430" t="s">
        <v>1226</v>
      </c>
      <c r="AP92" s="430" t="s">
        <v>1226</v>
      </c>
      <c r="AQ92" s="451" t="s">
        <v>1226</v>
      </c>
      <c r="AR92" s="451" t="s">
        <v>1226</v>
      </c>
      <c r="AS92" s="451" t="s">
        <v>1226</v>
      </c>
      <c r="AT92" s="430" t="s">
        <v>14725</v>
      </c>
      <c r="AU92" s="430" t="s">
        <v>1226</v>
      </c>
      <c r="AV92" s="430" t="s">
        <v>1226</v>
      </c>
      <c r="AW92" s="430" t="s">
        <v>1226</v>
      </c>
      <c r="AX92" s="430" t="s">
        <v>1226</v>
      </c>
      <c r="AY92" s="430" t="s">
        <v>1226</v>
      </c>
      <c r="AZ92" s="430" t="s">
        <v>1226</v>
      </c>
      <c r="BA92" s="451" t="s">
        <v>1226</v>
      </c>
      <c r="BB92" s="451" t="s">
        <v>1226</v>
      </c>
      <c r="BC92" s="451" t="s">
        <v>1226</v>
      </c>
      <c r="BD92" s="430" t="s">
        <v>14726</v>
      </c>
      <c r="BE92" s="430" t="s">
        <v>1226</v>
      </c>
      <c r="BF92" s="430" t="s">
        <v>1226</v>
      </c>
      <c r="BG92" s="430" t="s">
        <v>1226</v>
      </c>
      <c r="BH92" s="430" t="s">
        <v>1226</v>
      </c>
      <c r="BI92" s="430" t="s">
        <v>1226</v>
      </c>
      <c r="BJ92" s="430" t="s">
        <v>1226</v>
      </c>
      <c r="BK92" s="451" t="s">
        <v>1226</v>
      </c>
      <c r="BL92" s="451" t="s">
        <v>1226</v>
      </c>
      <c r="BM92" s="451" t="s">
        <v>1226</v>
      </c>
      <c r="BN92" s="430" t="s">
        <v>14727</v>
      </c>
      <c r="BO92" s="430" t="s">
        <v>1226</v>
      </c>
      <c r="BP92" s="430" t="s">
        <v>1226</v>
      </c>
      <c r="BQ92" s="430" t="s">
        <v>1226</v>
      </c>
      <c r="BR92" s="430" t="s">
        <v>1226</v>
      </c>
      <c r="BS92" s="430" t="s">
        <v>1226</v>
      </c>
      <c r="BT92" s="430" t="s">
        <v>1226</v>
      </c>
      <c r="BU92" s="451" t="s">
        <v>1226</v>
      </c>
      <c r="BV92" s="451" t="s">
        <v>1226</v>
      </c>
      <c r="BW92" s="451" t="s">
        <v>1226</v>
      </c>
      <c r="BX92" s="430" t="s">
        <v>14728</v>
      </c>
      <c r="BY92" s="430" t="s">
        <v>1226</v>
      </c>
      <c r="BZ92" s="430" t="s">
        <v>1226</v>
      </c>
      <c r="CA92" s="430" t="s">
        <v>1226</v>
      </c>
      <c r="CB92" s="430" t="s">
        <v>1226</v>
      </c>
      <c r="CC92" s="430" t="s">
        <v>1226</v>
      </c>
      <c r="CD92" s="430" t="s">
        <v>1226</v>
      </c>
      <c r="CE92" s="451" t="s">
        <v>1226</v>
      </c>
      <c r="CF92" s="451" t="s">
        <v>1226</v>
      </c>
      <c r="CG92" s="451" t="s">
        <v>1226</v>
      </c>
      <c r="CH92" s="430" t="s">
        <v>8</v>
      </c>
      <c r="CI92" s="430" t="s">
        <v>1226</v>
      </c>
      <c r="CJ92" s="430" t="s">
        <v>1226</v>
      </c>
      <c r="CK92" s="430" t="s">
        <v>1226</v>
      </c>
      <c r="CL92" s="430" t="s">
        <v>1226</v>
      </c>
      <c r="CM92" s="430" t="s">
        <v>1226</v>
      </c>
      <c r="CN92" s="430" t="s">
        <v>1226</v>
      </c>
      <c r="CO92" s="451" t="s">
        <v>1226</v>
      </c>
      <c r="CP92" s="451" t="s">
        <v>1226</v>
      </c>
      <c r="CQ92" s="451" t="s">
        <v>1226</v>
      </c>
      <c r="CR92" s="430" t="s">
        <v>14729</v>
      </c>
      <c r="CS92" s="430" t="s">
        <v>1226</v>
      </c>
      <c r="CT92" s="430" t="s">
        <v>1226</v>
      </c>
      <c r="CU92" s="430" t="s">
        <v>1226</v>
      </c>
      <c r="CV92" s="430" t="s">
        <v>1226</v>
      </c>
      <c r="CW92" s="430" t="s">
        <v>1226</v>
      </c>
      <c r="CX92" s="430" t="s">
        <v>1226</v>
      </c>
      <c r="CY92" s="451" t="s">
        <v>1226</v>
      </c>
      <c r="CZ92" s="451" t="s">
        <v>1226</v>
      </c>
      <c r="DA92" s="451" t="s">
        <v>1226</v>
      </c>
      <c r="DB92" s="430" t="s">
        <v>1226</v>
      </c>
      <c r="DC92" s="430" t="s">
        <v>1226</v>
      </c>
      <c r="DD92" s="430" t="s">
        <v>1226</v>
      </c>
      <c r="DE92" s="430" t="s">
        <v>1226</v>
      </c>
      <c r="DF92" s="430" t="s">
        <v>1226</v>
      </c>
      <c r="DG92" s="430" t="s">
        <v>1226</v>
      </c>
      <c r="DH92" s="430" t="s">
        <v>1226</v>
      </c>
      <c r="DI92" s="451" t="s">
        <v>1226</v>
      </c>
      <c r="DJ92" s="451" t="s">
        <v>1226</v>
      </c>
      <c r="DK92" s="451" t="s">
        <v>1226</v>
      </c>
      <c r="DL92" s="430" t="s">
        <v>1226</v>
      </c>
      <c r="DM92" s="430" t="s">
        <v>1226</v>
      </c>
      <c r="DN92" s="430" t="s">
        <v>1226</v>
      </c>
      <c r="DO92" s="430" t="s">
        <v>1226</v>
      </c>
      <c r="DP92" s="430" t="s">
        <v>1226</v>
      </c>
      <c r="DQ92" s="430" t="s">
        <v>1226</v>
      </c>
      <c r="DR92" s="430" t="s">
        <v>1226</v>
      </c>
      <c r="DS92" s="451" t="s">
        <v>1226</v>
      </c>
      <c r="DT92" s="451" t="s">
        <v>1226</v>
      </c>
      <c r="DU92" s="451" t="s">
        <v>1226</v>
      </c>
      <c r="DV92" s="430" t="s">
        <v>1226</v>
      </c>
      <c r="DW92" s="430" t="s">
        <v>1226</v>
      </c>
      <c r="DX92" s="430" t="s">
        <v>1226</v>
      </c>
      <c r="DY92" s="430" t="s">
        <v>1226</v>
      </c>
      <c r="DZ92" s="430" t="s">
        <v>1226</v>
      </c>
      <c r="EA92" s="430" t="s">
        <v>1226</v>
      </c>
      <c r="EB92" s="430" t="s">
        <v>1226</v>
      </c>
      <c r="EC92" s="451" t="s">
        <v>1226</v>
      </c>
      <c r="ED92" s="451" t="s">
        <v>1226</v>
      </c>
      <c r="EE92" s="451" t="s">
        <v>1226</v>
      </c>
      <c r="EF92" s="430" t="s">
        <v>1226</v>
      </c>
      <c r="EG92" s="430" t="s">
        <v>1226</v>
      </c>
      <c r="EH92" s="430" t="s">
        <v>1226</v>
      </c>
      <c r="EI92" s="430" t="s">
        <v>1226</v>
      </c>
      <c r="EJ92" s="430" t="s">
        <v>1226</v>
      </c>
      <c r="EK92" s="430" t="s">
        <v>1226</v>
      </c>
      <c r="EL92" s="430" t="s">
        <v>1226</v>
      </c>
      <c r="EM92" s="451" t="s">
        <v>1226</v>
      </c>
      <c r="EN92" s="451" t="s">
        <v>1226</v>
      </c>
      <c r="EO92" s="451" t="s">
        <v>1226</v>
      </c>
      <c r="EP92" s="430" t="s">
        <v>1226</v>
      </c>
      <c r="EQ92" s="430" t="s">
        <v>1226</v>
      </c>
      <c r="ER92" s="430" t="s">
        <v>1226</v>
      </c>
      <c r="ES92" s="430" t="s">
        <v>1226</v>
      </c>
      <c r="ET92" s="430" t="s">
        <v>1226</v>
      </c>
      <c r="EU92" s="430" t="s">
        <v>1226</v>
      </c>
      <c r="EV92" s="430" t="s">
        <v>1226</v>
      </c>
      <c r="EW92" s="451" t="s">
        <v>1226</v>
      </c>
      <c r="EX92" s="451" t="s">
        <v>1226</v>
      </c>
      <c r="EY92" s="451" t="s">
        <v>1226</v>
      </c>
      <c r="EZ92" s="430" t="s">
        <v>1226</v>
      </c>
      <c r="FA92" s="430" t="s">
        <v>1226</v>
      </c>
      <c r="FB92" s="430" t="s">
        <v>1226</v>
      </c>
      <c r="FC92" s="430" t="s">
        <v>1226</v>
      </c>
      <c r="FD92" s="430" t="s">
        <v>1226</v>
      </c>
      <c r="FE92" s="430" t="s">
        <v>1226</v>
      </c>
      <c r="FF92" s="430" t="s">
        <v>1226</v>
      </c>
      <c r="FG92" s="430" t="s">
        <v>1226</v>
      </c>
      <c r="FH92" s="430" t="s">
        <v>1226</v>
      </c>
      <c r="FI92" s="430">
        <v>2021</v>
      </c>
      <c r="FJ92" s="430" t="s">
        <v>14622</v>
      </c>
      <c r="FK92" s="430" t="s">
        <v>4455</v>
      </c>
      <c r="FL92" s="430" t="s">
        <v>1102</v>
      </c>
      <c r="FM92" s="430" t="s">
        <v>1102</v>
      </c>
      <c r="FN92" s="443" t="s">
        <v>1226</v>
      </c>
      <c r="FO92" s="443" t="s">
        <v>1226</v>
      </c>
      <c r="FP92" s="443" t="s">
        <v>1226</v>
      </c>
      <c r="FQ92" s="443" t="s">
        <v>1226</v>
      </c>
      <c r="FR92" s="443" t="s">
        <v>1226</v>
      </c>
      <c r="FS92" s="443" t="s">
        <v>1226</v>
      </c>
      <c r="FT92" s="443" t="s">
        <v>1226</v>
      </c>
      <c r="FU92" s="430">
        <v>0</v>
      </c>
      <c r="FV92" s="430">
        <v>1</v>
      </c>
      <c r="FW92" s="430">
        <v>0</v>
      </c>
      <c r="FX92" s="430">
        <v>1</v>
      </c>
      <c r="FY92" s="430">
        <v>0</v>
      </c>
      <c r="FZ92" s="430">
        <v>1</v>
      </c>
      <c r="GA92" s="430">
        <v>0</v>
      </c>
      <c r="GB92" s="430">
        <v>1</v>
      </c>
      <c r="GC92" s="430" t="s">
        <v>14730</v>
      </c>
      <c r="GD92" s="430" t="s">
        <v>14731</v>
      </c>
      <c r="GE92" s="430" t="s">
        <v>1226</v>
      </c>
      <c r="GF92" s="430">
        <v>1</v>
      </c>
      <c r="GG92" s="430">
        <v>1</v>
      </c>
      <c r="GH92" s="430">
        <v>1</v>
      </c>
      <c r="GI92" s="430">
        <v>1</v>
      </c>
      <c r="GJ92" s="430" t="s">
        <v>1226</v>
      </c>
      <c r="GK92" s="430" t="s">
        <v>1226</v>
      </c>
      <c r="GL92" s="430" t="s">
        <v>1226</v>
      </c>
      <c r="GM92" s="430">
        <v>1</v>
      </c>
      <c r="GN92" s="430" t="s">
        <v>1226</v>
      </c>
      <c r="GO92" s="430" t="s">
        <v>1226</v>
      </c>
      <c r="GP92" s="430" t="s">
        <v>1226</v>
      </c>
      <c r="GQ92" s="430" t="s">
        <v>1226</v>
      </c>
      <c r="GR92" s="430">
        <v>1</v>
      </c>
      <c r="GS92" s="430">
        <v>1</v>
      </c>
      <c r="GT92" s="430">
        <v>1</v>
      </c>
      <c r="GU92" s="430" t="s">
        <v>1226</v>
      </c>
      <c r="GV92" s="430" t="s">
        <v>1226</v>
      </c>
      <c r="GW92" s="430" t="s">
        <v>1226</v>
      </c>
      <c r="GX92" s="430" t="s">
        <v>1226</v>
      </c>
      <c r="GY92" s="430" t="s">
        <v>1226</v>
      </c>
      <c r="GZ92" s="430" t="s">
        <v>14732</v>
      </c>
      <c r="HA92" s="430" t="s">
        <v>14733</v>
      </c>
      <c r="HB92" s="430">
        <v>1</v>
      </c>
      <c r="HC92" s="430">
        <v>1</v>
      </c>
      <c r="HD92" s="430">
        <v>1</v>
      </c>
      <c r="HE92" s="430">
        <v>1</v>
      </c>
      <c r="HF92" s="430">
        <v>1</v>
      </c>
      <c r="HG92" s="430">
        <v>1</v>
      </c>
      <c r="HH92" s="430">
        <v>1</v>
      </c>
      <c r="HI92" s="430">
        <v>1</v>
      </c>
      <c r="HJ92" s="430">
        <v>1</v>
      </c>
      <c r="HK92" s="430">
        <v>1</v>
      </c>
      <c r="HL92" s="430">
        <v>1</v>
      </c>
      <c r="HM92" s="430">
        <v>1</v>
      </c>
      <c r="HN92" s="430">
        <v>1</v>
      </c>
      <c r="HO92" s="430" t="s">
        <v>1226</v>
      </c>
      <c r="HP92" s="430" t="s">
        <v>1226</v>
      </c>
      <c r="HQ92" s="430" t="s">
        <v>1226</v>
      </c>
      <c r="HR92" s="430">
        <v>1</v>
      </c>
      <c r="HS92" s="430" t="s">
        <v>1226</v>
      </c>
      <c r="HT92" s="430" t="s">
        <v>1226</v>
      </c>
      <c r="HU92" s="430" t="s">
        <v>1226</v>
      </c>
      <c r="HV92" s="430" t="s">
        <v>1226</v>
      </c>
      <c r="HW92" s="430">
        <v>1</v>
      </c>
      <c r="HX92" s="430">
        <v>1</v>
      </c>
      <c r="HY92" s="430">
        <v>1</v>
      </c>
      <c r="HZ92" s="430" t="s">
        <v>1226</v>
      </c>
      <c r="IA92" s="430" t="s">
        <v>1226</v>
      </c>
      <c r="IB92" s="430" t="s">
        <v>1226</v>
      </c>
      <c r="IC92" s="430" t="s">
        <v>1226</v>
      </c>
      <c r="ID92" s="430" t="s">
        <v>1226</v>
      </c>
      <c r="IE92" s="430" t="s">
        <v>14671</v>
      </c>
      <c r="IF92" s="430" t="s">
        <v>14734</v>
      </c>
      <c r="IG92" s="430">
        <v>0</v>
      </c>
      <c r="IH92" s="430">
        <v>0</v>
      </c>
      <c r="II92" s="430">
        <v>1</v>
      </c>
      <c r="IJ92" s="430">
        <v>1</v>
      </c>
      <c r="IK92" s="430">
        <v>0</v>
      </c>
      <c r="IL92" s="430" t="s">
        <v>14735</v>
      </c>
      <c r="IM92" s="430" t="s">
        <v>14736</v>
      </c>
      <c r="IN92" s="430" t="s">
        <v>1226</v>
      </c>
      <c r="IO92" s="430" t="s">
        <v>1226</v>
      </c>
      <c r="IP92" s="430" t="s">
        <v>1226</v>
      </c>
      <c r="IQ92" s="430" t="s">
        <v>1226</v>
      </c>
      <c r="IR92" s="430" t="s">
        <v>1226</v>
      </c>
      <c r="IS92" s="430" t="s">
        <v>1226</v>
      </c>
      <c r="IT92" s="430" t="s">
        <v>1226</v>
      </c>
      <c r="IU92" s="430" t="s">
        <v>1226</v>
      </c>
      <c r="IV92" s="430" t="s">
        <v>1136</v>
      </c>
      <c r="IW92" s="430" t="s">
        <v>1226</v>
      </c>
      <c r="IX92" s="430" t="s">
        <v>1226</v>
      </c>
      <c r="IY92" s="430" t="s">
        <v>1226</v>
      </c>
      <c r="IZ92" s="430" t="s">
        <v>1226</v>
      </c>
      <c r="JA92" s="430" t="s">
        <v>1226</v>
      </c>
      <c r="JB92" s="430" t="s">
        <v>1226</v>
      </c>
      <c r="JC92" s="430" t="s">
        <v>1226</v>
      </c>
      <c r="JD92" s="430" t="s">
        <v>1226</v>
      </c>
      <c r="JE92" s="430" t="s">
        <v>1136</v>
      </c>
      <c r="JF92" s="430" t="s">
        <v>1226</v>
      </c>
      <c r="JG92" s="430" t="s">
        <v>1226</v>
      </c>
      <c r="JH92" s="430" t="s">
        <v>1226</v>
      </c>
      <c r="JI92" s="430" t="s">
        <v>1226</v>
      </c>
      <c r="JJ92" s="430" t="s">
        <v>1226</v>
      </c>
      <c r="JK92" s="430" t="s">
        <v>1226</v>
      </c>
      <c r="JL92" s="430" t="s">
        <v>1226</v>
      </c>
      <c r="JM92" s="430" t="s">
        <v>1226</v>
      </c>
      <c r="JN92" s="430" t="s">
        <v>1226</v>
      </c>
      <c r="JO92" s="430" t="s">
        <v>1136</v>
      </c>
      <c r="JP92" s="443" t="s">
        <v>1226</v>
      </c>
      <c r="JQ92" s="443" t="s">
        <v>1226</v>
      </c>
      <c r="JR92" s="443" t="s">
        <v>1226</v>
      </c>
      <c r="JS92" s="443" t="s">
        <v>1226</v>
      </c>
      <c r="JT92" s="443" t="s">
        <v>1226</v>
      </c>
      <c r="JU92" s="430" t="s">
        <v>1226</v>
      </c>
      <c r="JV92" s="430" t="s">
        <v>1226</v>
      </c>
      <c r="JW92" s="430">
        <v>1</v>
      </c>
      <c r="JX92" s="430" t="s">
        <v>1226</v>
      </c>
      <c r="JY92" s="430" t="s">
        <v>1226</v>
      </c>
      <c r="JZ92" s="430">
        <v>1</v>
      </c>
      <c r="KA92" s="430" t="s">
        <v>1226</v>
      </c>
      <c r="KB92" s="430" t="s">
        <v>1226</v>
      </c>
      <c r="KC92" s="430">
        <v>1</v>
      </c>
      <c r="KD92" s="430" t="s">
        <v>1226</v>
      </c>
      <c r="KE92" s="430" t="s">
        <v>1226</v>
      </c>
      <c r="KF92" s="430">
        <v>1</v>
      </c>
      <c r="KG92" s="430" t="s">
        <v>1226</v>
      </c>
      <c r="KH92" s="430" t="s">
        <v>1226</v>
      </c>
      <c r="KI92" s="430">
        <v>1</v>
      </c>
      <c r="KJ92" s="430" t="s">
        <v>1226</v>
      </c>
      <c r="KK92" s="430" t="s">
        <v>1226</v>
      </c>
      <c r="KL92" s="430">
        <v>1</v>
      </c>
      <c r="KM92" s="430" t="s">
        <v>1226</v>
      </c>
      <c r="KN92" s="430" t="s">
        <v>1226</v>
      </c>
      <c r="KO92" s="430">
        <v>1</v>
      </c>
      <c r="KP92" s="430" t="s">
        <v>14737</v>
      </c>
      <c r="KQ92" s="430" t="s">
        <v>1136</v>
      </c>
      <c r="KR92" s="430" t="s">
        <v>1226</v>
      </c>
      <c r="KS92" s="430" t="s">
        <v>1226</v>
      </c>
      <c r="KT92" s="430" t="s">
        <v>1226</v>
      </c>
      <c r="KU92" s="430" t="s">
        <v>1226</v>
      </c>
      <c r="KV92" s="430" t="s">
        <v>1226</v>
      </c>
      <c r="KW92" s="430" t="s">
        <v>1226</v>
      </c>
      <c r="KX92" s="430" t="s">
        <v>1226</v>
      </c>
      <c r="KY92" s="430" t="s">
        <v>1226</v>
      </c>
      <c r="KZ92" s="430" t="s">
        <v>1226</v>
      </c>
      <c r="LA92" s="430" t="s">
        <v>1226</v>
      </c>
      <c r="LB92" s="430" t="s">
        <v>1226</v>
      </c>
      <c r="LC92" s="430" t="s">
        <v>1226</v>
      </c>
      <c r="LD92" s="430" t="s">
        <v>1226</v>
      </c>
      <c r="LE92" s="430" t="s">
        <v>1226</v>
      </c>
      <c r="LF92" s="430" t="s">
        <v>1578</v>
      </c>
      <c r="LG92" s="430" t="s">
        <v>14622</v>
      </c>
      <c r="LH92" s="430">
        <v>2020</v>
      </c>
      <c r="LI92" s="430" t="s">
        <v>1226</v>
      </c>
      <c r="LJ92" s="430" t="s">
        <v>1226</v>
      </c>
      <c r="LK92" s="430" t="s">
        <v>1226</v>
      </c>
      <c r="LL92" s="430" t="s">
        <v>1226</v>
      </c>
      <c r="LM92" s="430" t="s">
        <v>1226</v>
      </c>
      <c r="LN92" s="430" t="s">
        <v>1226</v>
      </c>
      <c r="LO92" s="430" t="s">
        <v>1226</v>
      </c>
      <c r="LP92" s="430" t="s">
        <v>1226</v>
      </c>
      <c r="LQ92" s="430" t="s">
        <v>1226</v>
      </c>
      <c r="LR92" s="430" t="s">
        <v>1226</v>
      </c>
      <c r="LS92" s="430" t="s">
        <v>1226</v>
      </c>
      <c r="LT92" s="430" t="s">
        <v>1226</v>
      </c>
      <c r="LU92" s="430" t="s">
        <v>1226</v>
      </c>
      <c r="LV92" s="430" t="s">
        <v>1226</v>
      </c>
      <c r="LW92" s="430" t="s">
        <v>1226</v>
      </c>
      <c r="LX92" s="430" t="s">
        <v>1226</v>
      </c>
      <c r="LY92" s="430" t="s">
        <v>1226</v>
      </c>
      <c r="LZ92" s="430" t="s">
        <v>1226</v>
      </c>
      <c r="MA92" s="430" t="s">
        <v>1226</v>
      </c>
      <c r="MB92" s="430" t="s">
        <v>1226</v>
      </c>
      <c r="MC92" s="430" t="s">
        <v>1226</v>
      </c>
      <c r="MD92" s="430" t="s">
        <v>1226</v>
      </c>
      <c r="ME92" s="430" t="s">
        <v>1226</v>
      </c>
      <c r="MF92" s="430" t="s">
        <v>1226</v>
      </c>
      <c r="MG92" s="430" t="s">
        <v>1226</v>
      </c>
      <c r="MH92" s="430" t="s">
        <v>1226</v>
      </c>
      <c r="MI92" s="430" t="s">
        <v>1226</v>
      </c>
      <c r="MJ92" s="430" t="s">
        <v>1226</v>
      </c>
      <c r="MK92" s="430" t="s">
        <v>1226</v>
      </c>
      <c r="ML92" s="430" t="s">
        <v>1226</v>
      </c>
      <c r="MM92" s="430" t="s">
        <v>1226</v>
      </c>
      <c r="MN92" s="430" t="s">
        <v>1226</v>
      </c>
      <c r="MO92" s="430" t="s">
        <v>1226</v>
      </c>
      <c r="MP92" s="430" t="s">
        <v>1226</v>
      </c>
      <c r="MQ92" s="430" t="s">
        <v>1226</v>
      </c>
      <c r="MR92" s="430" t="s">
        <v>1226</v>
      </c>
      <c r="MS92" s="430" t="s">
        <v>1226</v>
      </c>
      <c r="MT92" s="430" t="s">
        <v>1226</v>
      </c>
      <c r="MU92" s="430" t="s">
        <v>1226</v>
      </c>
      <c r="MV92" s="430" t="s">
        <v>1226</v>
      </c>
      <c r="MW92" s="430" t="s">
        <v>1226</v>
      </c>
      <c r="MX92" s="430" t="s">
        <v>1226</v>
      </c>
      <c r="MY92" s="430" t="s">
        <v>1226</v>
      </c>
      <c r="MZ92" s="430" t="s">
        <v>1226</v>
      </c>
      <c r="NA92" s="430" t="s">
        <v>1226</v>
      </c>
      <c r="NB92" s="430" t="s">
        <v>1226</v>
      </c>
      <c r="NC92" s="430" t="s">
        <v>1226</v>
      </c>
      <c r="ND92" s="430" t="s">
        <v>1226</v>
      </c>
      <c r="NE92" s="430" t="s">
        <v>1226</v>
      </c>
      <c r="NF92" s="430" t="s">
        <v>1226</v>
      </c>
      <c r="NG92" s="430" t="s">
        <v>1226</v>
      </c>
      <c r="NH92" s="430" t="s">
        <v>1226</v>
      </c>
      <c r="NI92" s="430" t="s">
        <v>1226</v>
      </c>
      <c r="NJ92" s="430" t="s">
        <v>1226</v>
      </c>
      <c r="NK92" s="430" t="s">
        <v>1226</v>
      </c>
      <c r="NL92" s="430" t="s">
        <v>1226</v>
      </c>
      <c r="NM92" s="430" t="s">
        <v>1226</v>
      </c>
      <c r="NN92" s="430" t="s">
        <v>1226</v>
      </c>
      <c r="NO92" s="430" t="s">
        <v>1226</v>
      </c>
      <c r="NP92" s="430" t="s">
        <v>1226</v>
      </c>
      <c r="NQ92" s="430" t="s">
        <v>1226</v>
      </c>
      <c r="NR92" s="430" t="s">
        <v>1226</v>
      </c>
      <c r="NS92" s="430" t="s">
        <v>1226</v>
      </c>
      <c r="NT92" s="430" t="s">
        <v>1226</v>
      </c>
      <c r="NU92" s="430" t="s">
        <v>1226</v>
      </c>
      <c r="NV92" s="430" t="s">
        <v>1226</v>
      </c>
      <c r="NW92" s="430" t="s">
        <v>1226</v>
      </c>
      <c r="NX92" s="430" t="s">
        <v>1226</v>
      </c>
      <c r="NY92" s="430" t="s">
        <v>1226</v>
      </c>
      <c r="NZ92" s="430" t="s">
        <v>1226</v>
      </c>
      <c r="OA92" s="430" t="s">
        <v>1226</v>
      </c>
      <c r="OB92" s="430" t="s">
        <v>1226</v>
      </c>
      <c r="OC92" s="430" t="s">
        <v>1226</v>
      </c>
      <c r="OD92" s="430" t="s">
        <v>1226</v>
      </c>
      <c r="OE92" s="430" t="s">
        <v>1226</v>
      </c>
      <c r="OF92" s="430" t="s">
        <v>1226</v>
      </c>
      <c r="OG92" s="430" t="s">
        <v>1226</v>
      </c>
      <c r="OH92" s="430" t="s">
        <v>1226</v>
      </c>
      <c r="OI92" s="430" t="s">
        <v>1226</v>
      </c>
      <c r="OJ92" s="430" t="s">
        <v>1226</v>
      </c>
      <c r="OK92" s="430" t="s">
        <v>1226</v>
      </c>
      <c r="OL92" s="430" t="s">
        <v>1226</v>
      </c>
      <c r="OM92" s="430" t="s">
        <v>1226</v>
      </c>
      <c r="ON92" s="430" t="s">
        <v>1226</v>
      </c>
      <c r="OO92" s="430" t="s">
        <v>1226</v>
      </c>
      <c r="OP92" s="430" t="s">
        <v>1226</v>
      </c>
      <c r="OQ92" s="430" t="s">
        <v>1226</v>
      </c>
      <c r="OR92" s="430" t="s">
        <v>1226</v>
      </c>
      <c r="OS92" s="430" t="s">
        <v>1226</v>
      </c>
      <c r="OT92" s="430" t="s">
        <v>1226</v>
      </c>
      <c r="OU92" s="430" t="s">
        <v>1226</v>
      </c>
      <c r="OV92" s="430" t="s">
        <v>1226</v>
      </c>
      <c r="OW92" s="430" t="s">
        <v>1226</v>
      </c>
      <c r="OX92" s="430" t="s">
        <v>1226</v>
      </c>
      <c r="OY92" s="430" t="s">
        <v>1226</v>
      </c>
      <c r="OZ92" s="430" t="s">
        <v>1226</v>
      </c>
      <c r="PA92" s="430" t="s">
        <v>1226</v>
      </c>
      <c r="PB92" s="430" t="s">
        <v>1226</v>
      </c>
      <c r="PC92" s="430" t="s">
        <v>1226</v>
      </c>
      <c r="PD92" s="430" t="s">
        <v>1226</v>
      </c>
      <c r="PE92" s="430" t="s">
        <v>1226</v>
      </c>
      <c r="PF92" s="430" t="s">
        <v>1226</v>
      </c>
      <c r="PG92" s="430" t="s">
        <v>1226</v>
      </c>
      <c r="PH92" s="430" t="s">
        <v>1226</v>
      </c>
      <c r="PI92" s="430" t="s">
        <v>1226</v>
      </c>
      <c r="PJ92" s="430" t="s">
        <v>1226</v>
      </c>
      <c r="PK92" s="430" t="s">
        <v>1226</v>
      </c>
      <c r="PL92" s="430" t="s">
        <v>1226</v>
      </c>
      <c r="PM92" s="430" t="s">
        <v>1226</v>
      </c>
      <c r="PN92" s="430" t="s">
        <v>1226</v>
      </c>
      <c r="PO92" s="430" t="s">
        <v>1226</v>
      </c>
      <c r="PP92" s="430" t="s">
        <v>1226</v>
      </c>
      <c r="PQ92" s="430" t="s">
        <v>1226</v>
      </c>
      <c r="PR92" s="430" t="s">
        <v>1226</v>
      </c>
      <c r="PS92" s="430" t="s">
        <v>1226</v>
      </c>
      <c r="PT92" s="430" t="s">
        <v>1226</v>
      </c>
      <c r="PU92" s="430" t="s">
        <v>1226</v>
      </c>
      <c r="PV92" s="430" t="s">
        <v>1226</v>
      </c>
      <c r="PW92" s="430" t="s">
        <v>1226</v>
      </c>
      <c r="PX92" s="430" t="s">
        <v>1226</v>
      </c>
      <c r="PY92" s="430" t="s">
        <v>1226</v>
      </c>
      <c r="PZ92" s="430" t="s">
        <v>1226</v>
      </c>
      <c r="QA92" s="430" t="s">
        <v>1226</v>
      </c>
      <c r="QB92" s="430" t="s">
        <v>1226</v>
      </c>
      <c r="QC92" s="430" t="s">
        <v>1226</v>
      </c>
      <c r="QD92" s="430" t="s">
        <v>1226</v>
      </c>
      <c r="QE92" s="430">
        <v>309512000</v>
      </c>
      <c r="QF92" s="430" t="s">
        <v>1226</v>
      </c>
      <c r="QG92" s="430" t="s">
        <v>1226</v>
      </c>
      <c r="QH92" s="430">
        <v>37130515</v>
      </c>
      <c r="QI92" s="430" t="s">
        <v>1226</v>
      </c>
      <c r="QJ92" s="430" t="s">
        <v>1226</v>
      </c>
      <c r="QK92" s="430" t="s">
        <v>1226</v>
      </c>
      <c r="QL92" s="430" t="s">
        <v>1226</v>
      </c>
      <c r="QM92" s="430" t="s">
        <v>1226</v>
      </c>
      <c r="QN92" s="430" t="s">
        <v>1226</v>
      </c>
      <c r="QO92" s="430" t="s">
        <v>1226</v>
      </c>
      <c r="QP92" s="430" t="s">
        <v>1226</v>
      </c>
      <c r="QQ92" s="430" t="s">
        <v>1226</v>
      </c>
      <c r="QR92" s="430" t="s">
        <v>14738</v>
      </c>
      <c r="QS92" s="430" t="s">
        <v>8670</v>
      </c>
      <c r="QT92" s="443" t="s">
        <v>1226</v>
      </c>
      <c r="QU92" s="443" t="s">
        <v>1226</v>
      </c>
      <c r="QV92" s="443" t="s">
        <v>1226</v>
      </c>
      <c r="QW92" s="443" t="s">
        <v>1226</v>
      </c>
      <c r="QX92" s="443" t="s">
        <v>1226</v>
      </c>
      <c r="QY92" s="443" t="s">
        <v>1226</v>
      </c>
      <c r="QZ92" s="443" t="s">
        <v>1226</v>
      </c>
      <c r="RA92" s="443" t="s">
        <v>1226</v>
      </c>
      <c r="RB92" s="443" t="s">
        <v>1226</v>
      </c>
      <c r="RC92" s="443" t="s">
        <v>1226</v>
      </c>
      <c r="RD92" s="443" t="s">
        <v>1226</v>
      </c>
      <c r="RE92" s="443" t="s">
        <v>1226</v>
      </c>
      <c r="RF92" s="443" t="s">
        <v>1226</v>
      </c>
      <c r="RG92" s="443" t="s">
        <v>1226</v>
      </c>
      <c r="RH92" s="443" t="s">
        <v>1226</v>
      </c>
      <c r="RI92" s="443" t="s">
        <v>1226</v>
      </c>
      <c r="RJ92" s="443" t="s">
        <v>1226</v>
      </c>
      <c r="RK92" s="443" t="s">
        <v>1226</v>
      </c>
      <c r="RL92" s="443" t="s">
        <v>1226</v>
      </c>
      <c r="RM92" s="443" t="s">
        <v>1226</v>
      </c>
      <c r="RN92" s="443" t="s">
        <v>1226</v>
      </c>
      <c r="RO92" s="443" t="s">
        <v>1226</v>
      </c>
    </row>
    <row r="93" spans="1:483" x14ac:dyDescent="0.2">
      <c r="A93" s="430" t="s">
        <v>1580</v>
      </c>
      <c r="B93" s="430" t="s">
        <v>1581</v>
      </c>
      <c r="C93" s="430" t="s">
        <v>1037</v>
      </c>
      <c r="D93" s="430" t="s">
        <v>1038</v>
      </c>
      <c r="E93" s="430" t="s">
        <v>1049</v>
      </c>
      <c r="F93" s="443">
        <v>231.402117</v>
      </c>
      <c r="G93" s="444">
        <v>346343.17048607202</v>
      </c>
      <c r="H93" s="430">
        <v>0.75</v>
      </c>
      <c r="I93" s="430">
        <v>0.75</v>
      </c>
      <c r="J93" s="430">
        <v>0.75</v>
      </c>
      <c r="K93" s="430">
        <v>0.75</v>
      </c>
      <c r="L93" s="430">
        <v>0.75</v>
      </c>
      <c r="M93" s="430">
        <v>0.75</v>
      </c>
      <c r="N93" s="430">
        <v>0.75</v>
      </c>
      <c r="O93" s="430" t="s">
        <v>14900</v>
      </c>
      <c r="P93" s="430" t="s">
        <v>1595</v>
      </c>
      <c r="Q93" s="430">
        <v>82892</v>
      </c>
      <c r="R93" s="430" t="s">
        <v>1226</v>
      </c>
      <c r="S93" s="430" t="s">
        <v>1226</v>
      </c>
      <c r="T93" s="430" t="s">
        <v>1226</v>
      </c>
      <c r="U93" s="430" t="s">
        <v>1226</v>
      </c>
      <c r="V93" s="430" t="s">
        <v>1226</v>
      </c>
      <c r="W93" s="451" t="s">
        <v>1226</v>
      </c>
      <c r="X93" s="451" t="s">
        <v>1226</v>
      </c>
      <c r="Y93" s="451" t="s">
        <v>1226</v>
      </c>
      <c r="Z93" s="430" t="s">
        <v>1596</v>
      </c>
      <c r="AA93" s="430">
        <v>77349</v>
      </c>
      <c r="AB93" s="430" t="s">
        <v>1226</v>
      </c>
      <c r="AC93" s="430" t="s">
        <v>1226</v>
      </c>
      <c r="AD93" s="430" t="s">
        <v>1226</v>
      </c>
      <c r="AE93" s="430" t="s">
        <v>1226</v>
      </c>
      <c r="AF93" s="430" t="s">
        <v>1226</v>
      </c>
      <c r="AG93" s="451" t="s">
        <v>1226</v>
      </c>
      <c r="AH93" s="451" t="s">
        <v>1226</v>
      </c>
      <c r="AI93" s="451" t="s">
        <v>1226</v>
      </c>
      <c r="AJ93" s="430" t="s">
        <v>1597</v>
      </c>
      <c r="AK93" s="430">
        <v>30812</v>
      </c>
      <c r="AL93" s="430" t="s">
        <v>1226</v>
      </c>
      <c r="AM93" s="430" t="s">
        <v>1226</v>
      </c>
      <c r="AN93" s="430" t="s">
        <v>1226</v>
      </c>
      <c r="AO93" s="430" t="s">
        <v>1226</v>
      </c>
      <c r="AP93" s="430" t="s">
        <v>1226</v>
      </c>
      <c r="AQ93" s="451" t="s">
        <v>1226</v>
      </c>
      <c r="AR93" s="451" t="s">
        <v>1226</v>
      </c>
      <c r="AS93" s="451" t="s">
        <v>1226</v>
      </c>
      <c r="AT93" s="430" t="s">
        <v>1598</v>
      </c>
      <c r="AU93" s="430">
        <v>28239</v>
      </c>
      <c r="AV93" s="430" t="s">
        <v>1226</v>
      </c>
      <c r="AW93" s="430" t="s">
        <v>1226</v>
      </c>
      <c r="AX93" s="430" t="s">
        <v>1226</v>
      </c>
      <c r="AY93" s="430" t="s">
        <v>1226</v>
      </c>
      <c r="AZ93" s="430" t="s">
        <v>1226</v>
      </c>
      <c r="BA93" s="451" t="s">
        <v>1226</v>
      </c>
      <c r="BB93" s="451" t="s">
        <v>1226</v>
      </c>
      <c r="BC93" s="451" t="s">
        <v>1226</v>
      </c>
      <c r="BD93" s="430" t="s">
        <v>14901</v>
      </c>
      <c r="BE93" s="430">
        <v>5867</v>
      </c>
      <c r="BF93" s="430" t="s">
        <v>1226</v>
      </c>
      <c r="BG93" s="430" t="s">
        <v>1226</v>
      </c>
      <c r="BH93" s="430" t="s">
        <v>1226</v>
      </c>
      <c r="BI93" s="430" t="s">
        <v>1226</v>
      </c>
      <c r="BJ93" s="430" t="s">
        <v>1226</v>
      </c>
      <c r="BK93" s="451" t="s">
        <v>1226</v>
      </c>
      <c r="BL93" s="451" t="s">
        <v>1226</v>
      </c>
      <c r="BM93" s="451" t="s">
        <v>1226</v>
      </c>
      <c r="BN93" s="430" t="s">
        <v>1226</v>
      </c>
      <c r="BO93" s="430" t="s">
        <v>1226</v>
      </c>
      <c r="BP93" s="430" t="s">
        <v>1226</v>
      </c>
      <c r="BQ93" s="430" t="s">
        <v>1226</v>
      </c>
      <c r="BR93" s="430" t="s">
        <v>1226</v>
      </c>
      <c r="BS93" s="430" t="s">
        <v>1226</v>
      </c>
      <c r="BT93" s="430" t="s">
        <v>1226</v>
      </c>
      <c r="BU93" s="451" t="s">
        <v>1226</v>
      </c>
      <c r="BV93" s="451" t="s">
        <v>1226</v>
      </c>
      <c r="BW93" s="451" t="s">
        <v>1226</v>
      </c>
      <c r="BX93" s="430" t="s">
        <v>1226</v>
      </c>
      <c r="BY93" s="430" t="s">
        <v>1226</v>
      </c>
      <c r="BZ93" s="430" t="s">
        <v>1226</v>
      </c>
      <c r="CA93" s="430" t="s">
        <v>1226</v>
      </c>
      <c r="CB93" s="430" t="s">
        <v>1226</v>
      </c>
      <c r="CC93" s="430" t="s">
        <v>1226</v>
      </c>
      <c r="CD93" s="430" t="s">
        <v>1226</v>
      </c>
      <c r="CE93" s="451" t="s">
        <v>1226</v>
      </c>
      <c r="CF93" s="451" t="s">
        <v>1226</v>
      </c>
      <c r="CG93" s="451" t="s">
        <v>1226</v>
      </c>
      <c r="CH93" s="430" t="s">
        <v>1226</v>
      </c>
      <c r="CI93" s="430" t="s">
        <v>1226</v>
      </c>
      <c r="CJ93" s="430" t="s">
        <v>1226</v>
      </c>
      <c r="CK93" s="430" t="s">
        <v>1226</v>
      </c>
      <c r="CL93" s="430" t="s">
        <v>1226</v>
      </c>
      <c r="CM93" s="430" t="s">
        <v>1226</v>
      </c>
      <c r="CN93" s="430" t="s">
        <v>1226</v>
      </c>
      <c r="CO93" s="451" t="s">
        <v>1226</v>
      </c>
      <c r="CP93" s="451" t="s">
        <v>1226</v>
      </c>
      <c r="CQ93" s="451" t="s">
        <v>1226</v>
      </c>
      <c r="CR93" s="430" t="s">
        <v>1226</v>
      </c>
      <c r="CS93" s="430" t="s">
        <v>1226</v>
      </c>
      <c r="CT93" s="430" t="s">
        <v>1226</v>
      </c>
      <c r="CU93" s="430" t="s">
        <v>1226</v>
      </c>
      <c r="CV93" s="430" t="s">
        <v>1226</v>
      </c>
      <c r="CW93" s="430" t="s">
        <v>1226</v>
      </c>
      <c r="CX93" s="430" t="s">
        <v>1226</v>
      </c>
      <c r="CY93" s="451" t="s">
        <v>1226</v>
      </c>
      <c r="CZ93" s="451" t="s">
        <v>1226</v>
      </c>
      <c r="DA93" s="451" t="s">
        <v>1226</v>
      </c>
      <c r="DB93" s="430" t="s">
        <v>1226</v>
      </c>
      <c r="DC93" s="430" t="s">
        <v>1226</v>
      </c>
      <c r="DD93" s="430" t="s">
        <v>1226</v>
      </c>
      <c r="DE93" s="430" t="s">
        <v>1226</v>
      </c>
      <c r="DF93" s="430" t="s">
        <v>1226</v>
      </c>
      <c r="DG93" s="430" t="s">
        <v>1226</v>
      </c>
      <c r="DH93" s="430" t="s">
        <v>1226</v>
      </c>
      <c r="DI93" s="451" t="s">
        <v>1226</v>
      </c>
      <c r="DJ93" s="451" t="s">
        <v>1226</v>
      </c>
      <c r="DK93" s="451" t="s">
        <v>1226</v>
      </c>
      <c r="DL93" s="430" t="s">
        <v>1226</v>
      </c>
      <c r="DM93" s="430" t="s">
        <v>1226</v>
      </c>
      <c r="DN93" s="430" t="s">
        <v>1226</v>
      </c>
      <c r="DO93" s="430" t="s">
        <v>1226</v>
      </c>
      <c r="DP93" s="430" t="s">
        <v>1226</v>
      </c>
      <c r="DQ93" s="430" t="s">
        <v>1226</v>
      </c>
      <c r="DR93" s="430" t="s">
        <v>1226</v>
      </c>
      <c r="DS93" s="451" t="s">
        <v>1226</v>
      </c>
      <c r="DT93" s="451" t="s">
        <v>1226</v>
      </c>
      <c r="DU93" s="451" t="s">
        <v>1226</v>
      </c>
      <c r="DV93" s="430" t="s">
        <v>1226</v>
      </c>
      <c r="DW93" s="430" t="s">
        <v>1226</v>
      </c>
      <c r="DX93" s="430" t="s">
        <v>1226</v>
      </c>
      <c r="DY93" s="430" t="s">
        <v>1226</v>
      </c>
      <c r="DZ93" s="430" t="s">
        <v>1226</v>
      </c>
      <c r="EA93" s="430" t="s">
        <v>1226</v>
      </c>
      <c r="EB93" s="430" t="s">
        <v>1226</v>
      </c>
      <c r="EC93" s="451" t="s">
        <v>1226</v>
      </c>
      <c r="ED93" s="451" t="s">
        <v>1226</v>
      </c>
      <c r="EE93" s="451" t="s">
        <v>1226</v>
      </c>
      <c r="EF93" s="430" t="s">
        <v>1226</v>
      </c>
      <c r="EG93" s="430" t="s">
        <v>1226</v>
      </c>
      <c r="EH93" s="430" t="s">
        <v>1226</v>
      </c>
      <c r="EI93" s="430" t="s">
        <v>1226</v>
      </c>
      <c r="EJ93" s="430" t="s">
        <v>1226</v>
      </c>
      <c r="EK93" s="430" t="s">
        <v>1226</v>
      </c>
      <c r="EL93" s="430" t="s">
        <v>1226</v>
      </c>
      <c r="EM93" s="451" t="s">
        <v>1226</v>
      </c>
      <c r="EN93" s="451" t="s">
        <v>1226</v>
      </c>
      <c r="EO93" s="451" t="s">
        <v>1226</v>
      </c>
      <c r="EP93" s="430" t="s">
        <v>1226</v>
      </c>
      <c r="EQ93" s="430" t="s">
        <v>1226</v>
      </c>
      <c r="ER93" s="430" t="s">
        <v>1226</v>
      </c>
      <c r="ES93" s="430" t="s">
        <v>1226</v>
      </c>
      <c r="ET93" s="430" t="s">
        <v>1226</v>
      </c>
      <c r="EU93" s="430" t="s">
        <v>1226</v>
      </c>
      <c r="EV93" s="430" t="s">
        <v>1226</v>
      </c>
      <c r="EW93" s="451" t="s">
        <v>1226</v>
      </c>
      <c r="EX93" s="451" t="s">
        <v>1226</v>
      </c>
      <c r="EY93" s="451" t="s">
        <v>1226</v>
      </c>
      <c r="EZ93" s="430">
        <v>225159</v>
      </c>
      <c r="FA93" s="430" t="s">
        <v>1226</v>
      </c>
      <c r="FB93" s="430" t="s">
        <v>1226</v>
      </c>
      <c r="FC93" s="430" t="s">
        <v>1226</v>
      </c>
      <c r="FD93" s="430" t="s">
        <v>1226</v>
      </c>
      <c r="FE93" s="430" t="s">
        <v>1226</v>
      </c>
      <c r="FF93" s="430" t="s">
        <v>1226</v>
      </c>
      <c r="FG93" s="430" t="s">
        <v>1226</v>
      </c>
      <c r="FH93" s="430" t="s">
        <v>1226</v>
      </c>
      <c r="FI93" s="430" t="s">
        <v>3909</v>
      </c>
      <c r="FJ93" s="430" t="s">
        <v>1599</v>
      </c>
      <c r="FK93" s="430" t="s">
        <v>4213</v>
      </c>
      <c r="FL93" s="430" t="s">
        <v>1102</v>
      </c>
      <c r="FM93" s="430" t="s">
        <v>14902</v>
      </c>
      <c r="FN93" s="443">
        <v>1382.1380756913638</v>
      </c>
      <c r="FO93" s="443" t="s">
        <v>1226</v>
      </c>
      <c r="FP93" s="443" t="s">
        <v>1226</v>
      </c>
      <c r="FQ93" s="443" t="s">
        <v>1226</v>
      </c>
      <c r="FR93" s="443" t="s">
        <v>1226</v>
      </c>
      <c r="FS93" s="443" t="s">
        <v>1226</v>
      </c>
      <c r="FT93" s="443">
        <v>1382.1380756913638</v>
      </c>
      <c r="FU93" s="430">
        <v>0</v>
      </c>
      <c r="FV93" s="430">
        <v>1</v>
      </c>
      <c r="FW93" s="430">
        <v>0</v>
      </c>
      <c r="FX93" s="430">
        <v>1</v>
      </c>
      <c r="FY93" s="430">
        <v>0</v>
      </c>
      <c r="FZ93" s="430">
        <v>1</v>
      </c>
      <c r="GA93" s="430">
        <v>0.66</v>
      </c>
      <c r="GB93" s="430">
        <v>1</v>
      </c>
      <c r="GC93" s="430" t="s">
        <v>14903</v>
      </c>
      <c r="GD93" s="430" t="s">
        <v>14904</v>
      </c>
      <c r="GE93" s="430" t="s">
        <v>1226</v>
      </c>
      <c r="GF93" s="430">
        <v>0</v>
      </c>
      <c r="GG93" s="430">
        <v>0</v>
      </c>
      <c r="GH93" s="430">
        <v>0</v>
      </c>
      <c r="GI93" s="430" t="s">
        <v>1226</v>
      </c>
      <c r="GJ93" s="430">
        <v>0.5</v>
      </c>
      <c r="GK93" s="430">
        <v>0.5</v>
      </c>
      <c r="GL93" s="430">
        <v>0.5</v>
      </c>
      <c r="GM93" s="430" t="s">
        <v>1226</v>
      </c>
      <c r="GN93" s="430">
        <v>0.5</v>
      </c>
      <c r="GO93" s="430">
        <v>0.5</v>
      </c>
      <c r="GP93" s="430">
        <v>0.5</v>
      </c>
      <c r="GQ93" s="430" t="s">
        <v>1226</v>
      </c>
      <c r="GR93" s="430">
        <v>0.5</v>
      </c>
      <c r="GS93" s="430">
        <v>0.5</v>
      </c>
      <c r="GT93" s="430">
        <v>0.5</v>
      </c>
      <c r="GU93" s="430" t="s">
        <v>1226</v>
      </c>
      <c r="GV93" s="430" t="s">
        <v>1226</v>
      </c>
      <c r="GW93" s="430" t="s">
        <v>1226</v>
      </c>
      <c r="GX93" s="430" t="s">
        <v>1226</v>
      </c>
      <c r="GY93" s="430" t="s">
        <v>1226</v>
      </c>
      <c r="GZ93" s="430" t="s">
        <v>14905</v>
      </c>
      <c r="HA93" s="430" t="s">
        <v>14906</v>
      </c>
      <c r="HB93" s="430">
        <v>0.5</v>
      </c>
      <c r="HC93" s="430">
        <v>0.5</v>
      </c>
      <c r="HD93" s="430">
        <v>0.5</v>
      </c>
      <c r="HE93" s="430">
        <v>0.5</v>
      </c>
      <c r="HF93" s="430">
        <v>0.5</v>
      </c>
      <c r="HG93" s="430">
        <v>0.5</v>
      </c>
      <c r="HH93" s="430">
        <v>0.5</v>
      </c>
      <c r="HI93" s="430">
        <v>0.5</v>
      </c>
      <c r="HJ93" s="430">
        <v>0.5</v>
      </c>
      <c r="HK93" s="430">
        <v>0.5</v>
      </c>
      <c r="HL93" s="430">
        <v>0.5</v>
      </c>
      <c r="HM93" s="430">
        <v>0.5</v>
      </c>
      <c r="HN93" s="430" t="s">
        <v>1226</v>
      </c>
      <c r="HO93" s="430">
        <v>0</v>
      </c>
      <c r="HP93" s="430">
        <v>0</v>
      </c>
      <c r="HQ93" s="430">
        <v>0</v>
      </c>
      <c r="HR93" s="430" t="s">
        <v>1226</v>
      </c>
      <c r="HS93" s="430">
        <v>0.5</v>
      </c>
      <c r="HT93" s="430">
        <v>0.5</v>
      </c>
      <c r="HU93" s="430">
        <v>0.5</v>
      </c>
      <c r="HV93" s="430" t="s">
        <v>1226</v>
      </c>
      <c r="HW93" s="430">
        <v>0.5</v>
      </c>
      <c r="HX93" s="430">
        <v>0.5</v>
      </c>
      <c r="HY93" s="430">
        <v>0.5</v>
      </c>
      <c r="HZ93" s="430" t="s">
        <v>1226</v>
      </c>
      <c r="IA93" s="430" t="s">
        <v>1226</v>
      </c>
      <c r="IB93" s="430" t="s">
        <v>1226</v>
      </c>
      <c r="IC93" s="430" t="s">
        <v>1226</v>
      </c>
      <c r="ID93" s="430" t="s">
        <v>1226</v>
      </c>
      <c r="IE93" s="430" t="s">
        <v>14907</v>
      </c>
      <c r="IF93" s="430" t="s">
        <v>14908</v>
      </c>
      <c r="IG93" s="430">
        <v>0</v>
      </c>
      <c r="IH93" s="430">
        <v>0</v>
      </c>
      <c r="II93" s="430">
        <v>0</v>
      </c>
      <c r="IJ93" s="430">
        <v>0</v>
      </c>
      <c r="IK93" s="430">
        <v>0</v>
      </c>
      <c r="IL93" s="430" t="s">
        <v>14909</v>
      </c>
      <c r="IM93" s="430" t="s">
        <v>14910</v>
      </c>
      <c r="IN93" s="430">
        <v>1</v>
      </c>
      <c r="IO93" s="430" t="s">
        <v>1226</v>
      </c>
      <c r="IP93" s="430">
        <v>1</v>
      </c>
      <c r="IQ93" s="430" t="s">
        <v>1226</v>
      </c>
      <c r="IR93" s="430">
        <v>1</v>
      </c>
      <c r="IS93" s="430" t="s">
        <v>1226</v>
      </c>
      <c r="IT93" s="430">
        <v>1</v>
      </c>
      <c r="IU93" s="430" t="s">
        <v>1226</v>
      </c>
      <c r="IV93" s="430" t="s">
        <v>1316</v>
      </c>
      <c r="IW93" s="430">
        <v>1</v>
      </c>
      <c r="IX93" s="430" t="s">
        <v>1226</v>
      </c>
      <c r="IY93" s="430">
        <v>1</v>
      </c>
      <c r="IZ93" s="430" t="s">
        <v>1226</v>
      </c>
      <c r="JA93" s="430">
        <v>1</v>
      </c>
      <c r="JB93" s="430" t="s">
        <v>1226</v>
      </c>
      <c r="JC93" s="430">
        <v>1</v>
      </c>
      <c r="JD93" s="430" t="s">
        <v>1226</v>
      </c>
      <c r="JE93" s="430" t="s">
        <v>1316</v>
      </c>
      <c r="JF93" s="430" t="s">
        <v>3909</v>
      </c>
      <c r="JG93" s="430" t="s">
        <v>14911</v>
      </c>
      <c r="JH93" s="430">
        <v>37120</v>
      </c>
      <c r="JI93" s="430" t="s">
        <v>1102</v>
      </c>
      <c r="JJ93" s="430" t="s">
        <v>1102</v>
      </c>
      <c r="JK93" s="430" t="s">
        <v>1102</v>
      </c>
      <c r="JL93" s="430" t="s">
        <v>1102</v>
      </c>
      <c r="JM93" s="430">
        <v>0.5</v>
      </c>
      <c r="JN93" s="430">
        <v>0.5</v>
      </c>
      <c r="JO93" s="430" t="s">
        <v>14912</v>
      </c>
      <c r="JP93" s="443">
        <v>227.86104650341946</v>
      </c>
      <c r="JQ93" s="443" t="s">
        <v>1226</v>
      </c>
      <c r="JR93" s="443" t="s">
        <v>1226</v>
      </c>
      <c r="JS93" s="443" t="s">
        <v>1226</v>
      </c>
      <c r="JT93" s="443" t="s">
        <v>1226</v>
      </c>
      <c r="JU93" s="430">
        <v>60004</v>
      </c>
      <c r="JV93" s="430">
        <v>45000</v>
      </c>
      <c r="JW93" s="430" t="s">
        <v>1226</v>
      </c>
      <c r="JX93" s="430">
        <v>143834</v>
      </c>
      <c r="JY93" s="430" t="s">
        <v>14913</v>
      </c>
      <c r="JZ93" s="430" t="s">
        <v>1226</v>
      </c>
      <c r="KA93" s="430">
        <v>98849</v>
      </c>
      <c r="KB93" s="430">
        <v>67500</v>
      </c>
      <c r="KC93" s="430" t="s">
        <v>1226</v>
      </c>
      <c r="KD93" s="430">
        <v>147834</v>
      </c>
      <c r="KE93" s="430">
        <v>67500</v>
      </c>
      <c r="KF93" s="430" t="s">
        <v>1226</v>
      </c>
      <c r="KG93" s="430" t="s">
        <v>1226</v>
      </c>
      <c r="KH93" s="430" t="s">
        <v>1226</v>
      </c>
      <c r="KI93" s="430">
        <v>0</v>
      </c>
      <c r="KJ93" s="430" t="s">
        <v>1226</v>
      </c>
      <c r="KK93" s="430" t="s">
        <v>1226</v>
      </c>
      <c r="KL93" s="430">
        <v>0</v>
      </c>
      <c r="KM93" s="430" t="s">
        <v>1226</v>
      </c>
      <c r="KN93" s="430" t="s">
        <v>1226</v>
      </c>
      <c r="KO93" s="430">
        <v>0</v>
      </c>
      <c r="KP93" s="430" t="s">
        <v>14914</v>
      </c>
      <c r="KQ93" s="430" t="s">
        <v>14915</v>
      </c>
      <c r="KR93" s="430">
        <v>370.76468207503154</v>
      </c>
      <c r="KS93" s="430">
        <v>888.75020467935622</v>
      </c>
      <c r="KT93" s="430">
        <v>610.78791511290569</v>
      </c>
      <c r="KU93" s="430">
        <v>913.4662024178424</v>
      </c>
      <c r="KV93" s="430" t="s">
        <v>1226</v>
      </c>
      <c r="KW93" s="430" t="s">
        <v>1226</v>
      </c>
      <c r="KX93" s="430" t="s">
        <v>1226</v>
      </c>
      <c r="KY93" s="430">
        <v>278.05497455796979</v>
      </c>
      <c r="KZ93" s="430">
        <v>278.05497455796979</v>
      </c>
      <c r="LA93" s="430">
        <v>417.08246183695474</v>
      </c>
      <c r="LB93" s="430">
        <v>417.08246183695474</v>
      </c>
      <c r="LC93" s="430" t="s">
        <v>1226</v>
      </c>
      <c r="LD93" s="430" t="s">
        <v>1226</v>
      </c>
      <c r="LE93" s="430" t="s">
        <v>1226</v>
      </c>
      <c r="LF93" s="430" t="s">
        <v>1581</v>
      </c>
      <c r="LG93" s="430" t="s">
        <v>14911</v>
      </c>
      <c r="LH93" s="430" t="s">
        <v>3909</v>
      </c>
      <c r="LI93" s="430" t="s">
        <v>14916</v>
      </c>
      <c r="LJ93" s="430" t="s">
        <v>1583</v>
      </c>
      <c r="LK93" s="430">
        <v>30681</v>
      </c>
      <c r="LL93" s="430" t="s">
        <v>1226</v>
      </c>
      <c r="LM93" s="430" t="s">
        <v>1226</v>
      </c>
      <c r="LN93" s="430" t="s">
        <v>1226</v>
      </c>
      <c r="LO93" s="430" t="s">
        <v>1226</v>
      </c>
      <c r="LP93" s="430" t="s">
        <v>1226</v>
      </c>
      <c r="LQ93" s="430" t="s">
        <v>1226</v>
      </c>
      <c r="LR93" s="430" t="s">
        <v>1226</v>
      </c>
      <c r="LS93" s="430" t="s">
        <v>1226</v>
      </c>
      <c r="LT93" s="430" t="s">
        <v>1226</v>
      </c>
      <c r="LU93" s="430" t="s">
        <v>14917</v>
      </c>
      <c r="LV93" s="430">
        <v>32877</v>
      </c>
      <c r="LW93" s="430" t="s">
        <v>1226</v>
      </c>
      <c r="LX93" s="430" t="s">
        <v>1226</v>
      </c>
      <c r="LY93" s="430" t="s">
        <v>1226</v>
      </c>
      <c r="LZ93" s="430" t="s">
        <v>1226</v>
      </c>
      <c r="MA93" s="430" t="s">
        <v>1226</v>
      </c>
      <c r="MB93" s="430" t="s">
        <v>1226</v>
      </c>
      <c r="MC93" s="430" t="s">
        <v>1226</v>
      </c>
      <c r="MD93" s="430" t="s">
        <v>1226</v>
      </c>
      <c r="ME93" s="430" t="s">
        <v>1226</v>
      </c>
      <c r="MF93" s="430" t="s">
        <v>1226</v>
      </c>
      <c r="MG93" s="430" t="s">
        <v>1226</v>
      </c>
      <c r="MH93" s="430" t="s">
        <v>1226</v>
      </c>
      <c r="MI93" s="430" t="s">
        <v>14918</v>
      </c>
      <c r="MJ93" s="430">
        <v>22500</v>
      </c>
      <c r="MK93" s="430" t="s">
        <v>1226</v>
      </c>
      <c r="ML93" s="430" t="s">
        <v>1226</v>
      </c>
      <c r="MM93" s="430" t="s">
        <v>1226</v>
      </c>
      <c r="MN93" s="430" t="s">
        <v>1226</v>
      </c>
      <c r="MO93" s="430" t="s">
        <v>1226</v>
      </c>
      <c r="MP93" s="430" t="s">
        <v>1226</v>
      </c>
      <c r="MQ93" s="430" t="s">
        <v>1226</v>
      </c>
      <c r="MR93" s="430" t="s">
        <v>1226</v>
      </c>
      <c r="MS93" s="430" t="s">
        <v>1226</v>
      </c>
      <c r="MT93" s="430" t="s">
        <v>1226</v>
      </c>
      <c r="MU93" s="430" t="s">
        <v>1226</v>
      </c>
      <c r="MV93" s="430" t="s">
        <v>1226</v>
      </c>
      <c r="MW93" s="430" t="s">
        <v>14919</v>
      </c>
      <c r="MX93" s="430">
        <v>165000</v>
      </c>
      <c r="MY93" s="430" t="s">
        <v>1226</v>
      </c>
      <c r="MZ93" s="430" t="s">
        <v>1226</v>
      </c>
      <c r="NA93" s="430" t="s">
        <v>1226</v>
      </c>
      <c r="NB93" s="430" t="s">
        <v>1226</v>
      </c>
      <c r="NC93" s="430" t="s">
        <v>1226</v>
      </c>
      <c r="ND93" s="430" t="s">
        <v>1226</v>
      </c>
      <c r="NE93" s="430" t="s">
        <v>1226</v>
      </c>
      <c r="NF93" s="430" t="s">
        <v>1226</v>
      </c>
      <c r="NG93" s="430" t="s">
        <v>1226</v>
      </c>
      <c r="NH93" s="430" t="s">
        <v>1226</v>
      </c>
      <c r="NI93" s="430" t="s">
        <v>1226</v>
      </c>
      <c r="NJ93" s="430" t="s">
        <v>1226</v>
      </c>
      <c r="NK93" s="430" t="s">
        <v>14920</v>
      </c>
      <c r="NL93" s="430" t="s">
        <v>1226</v>
      </c>
      <c r="NM93" s="430" t="s">
        <v>1226</v>
      </c>
      <c r="NN93" s="430" t="s">
        <v>1226</v>
      </c>
      <c r="NO93" s="430" t="s">
        <v>1226</v>
      </c>
      <c r="NP93" s="430" t="s">
        <v>1226</v>
      </c>
      <c r="NQ93" s="430" t="s">
        <v>1226</v>
      </c>
      <c r="NR93" s="430" t="s">
        <v>1226</v>
      </c>
      <c r="NS93" s="430" t="s">
        <v>1226</v>
      </c>
      <c r="NT93" s="430" t="s">
        <v>1226</v>
      </c>
      <c r="NU93" s="430" t="s">
        <v>1226</v>
      </c>
      <c r="NV93" s="430" t="s">
        <v>1226</v>
      </c>
      <c r="NW93" s="430" t="s">
        <v>1226</v>
      </c>
      <c r="NX93" s="430" t="s">
        <v>1226</v>
      </c>
      <c r="NY93" s="430" t="s">
        <v>1226</v>
      </c>
      <c r="NZ93" s="430">
        <v>31000</v>
      </c>
      <c r="OA93" s="430" t="s">
        <v>1226</v>
      </c>
      <c r="OB93" s="430" t="s">
        <v>1226</v>
      </c>
      <c r="OC93" s="430" t="s">
        <v>1226</v>
      </c>
      <c r="OD93" s="430" t="s">
        <v>1226</v>
      </c>
      <c r="OE93" s="430" t="s">
        <v>1226</v>
      </c>
      <c r="OF93" s="430" t="s">
        <v>1226</v>
      </c>
      <c r="OG93" s="430" t="s">
        <v>1226</v>
      </c>
      <c r="OH93" s="430" t="s">
        <v>1226</v>
      </c>
      <c r="OI93" s="430" t="s">
        <v>1226</v>
      </c>
      <c r="OJ93" s="430" t="s">
        <v>1226</v>
      </c>
      <c r="OK93" s="430" t="s">
        <v>1226</v>
      </c>
      <c r="OL93" s="430" t="s">
        <v>1226</v>
      </c>
      <c r="OM93" s="430" t="s">
        <v>14921</v>
      </c>
      <c r="ON93" s="430">
        <v>6120</v>
      </c>
      <c r="OO93" s="430" t="s">
        <v>1226</v>
      </c>
      <c r="OP93" s="430" t="s">
        <v>1226</v>
      </c>
      <c r="OQ93" s="430" t="s">
        <v>1226</v>
      </c>
      <c r="OR93" s="430" t="s">
        <v>1226</v>
      </c>
      <c r="OS93" s="430" t="s">
        <v>1226</v>
      </c>
      <c r="OT93" s="430" t="s">
        <v>1226</v>
      </c>
      <c r="OU93" s="430" t="s">
        <v>1226</v>
      </c>
      <c r="OV93" s="430" t="s">
        <v>1226</v>
      </c>
      <c r="OW93" s="430" t="s">
        <v>1226</v>
      </c>
      <c r="OX93" s="430" t="s">
        <v>1226</v>
      </c>
      <c r="OY93" s="430" t="s">
        <v>1226</v>
      </c>
      <c r="OZ93" s="430" t="s">
        <v>1226</v>
      </c>
      <c r="PA93" s="430" t="s">
        <v>14921</v>
      </c>
      <c r="PB93" s="430">
        <v>37500</v>
      </c>
      <c r="PC93" s="430" t="s">
        <v>1226</v>
      </c>
      <c r="PD93" s="430" t="s">
        <v>1226</v>
      </c>
      <c r="PE93" s="430" t="s">
        <v>1226</v>
      </c>
      <c r="PF93" s="430" t="s">
        <v>1226</v>
      </c>
      <c r="PG93" s="430" t="s">
        <v>1226</v>
      </c>
      <c r="PH93" s="430" t="s">
        <v>1226</v>
      </c>
      <c r="PI93" s="430" t="s">
        <v>1226</v>
      </c>
      <c r="PJ93" s="430" t="s">
        <v>1226</v>
      </c>
      <c r="PK93" s="430" t="s">
        <v>1226</v>
      </c>
      <c r="PL93" s="430" t="s">
        <v>1226</v>
      </c>
      <c r="PM93" s="430" t="s">
        <v>1226</v>
      </c>
      <c r="PN93" s="430" t="s">
        <v>1226</v>
      </c>
      <c r="PO93" s="430" t="s">
        <v>1226</v>
      </c>
      <c r="PP93" s="430" t="s">
        <v>1226</v>
      </c>
      <c r="PQ93" s="430" t="s">
        <v>1226</v>
      </c>
      <c r="PR93" s="430" t="s">
        <v>1226</v>
      </c>
      <c r="PS93" s="430" t="s">
        <v>1226</v>
      </c>
      <c r="PT93" s="430" t="s">
        <v>1226</v>
      </c>
      <c r="PU93" s="430" t="s">
        <v>1226</v>
      </c>
      <c r="PV93" s="430" t="s">
        <v>1226</v>
      </c>
      <c r="PW93" s="430" t="s">
        <v>1226</v>
      </c>
      <c r="PX93" s="430" t="s">
        <v>1226</v>
      </c>
      <c r="PY93" s="430" t="s">
        <v>1226</v>
      </c>
      <c r="PZ93" s="430" t="s">
        <v>1226</v>
      </c>
      <c r="QA93" s="430" t="s">
        <v>1226</v>
      </c>
      <c r="QB93" s="430" t="s">
        <v>1226</v>
      </c>
      <c r="QC93" s="430" t="s">
        <v>1226</v>
      </c>
      <c r="QD93" s="430">
        <v>325678</v>
      </c>
      <c r="QE93" s="430" t="s">
        <v>1226</v>
      </c>
      <c r="QF93" s="430" t="s">
        <v>1226</v>
      </c>
      <c r="QG93" s="430" t="s">
        <v>1226</v>
      </c>
      <c r="QH93" s="430" t="s">
        <v>1226</v>
      </c>
      <c r="QI93" s="430" t="s">
        <v>1226</v>
      </c>
      <c r="QJ93" s="430" t="s">
        <v>1226</v>
      </c>
      <c r="QK93" s="430" t="s">
        <v>1226</v>
      </c>
      <c r="QL93" s="430" t="s">
        <v>1226</v>
      </c>
      <c r="QM93" s="430" t="s">
        <v>1226</v>
      </c>
      <c r="QN93" s="430" t="s">
        <v>1226</v>
      </c>
      <c r="QO93" s="430" t="s">
        <v>1226</v>
      </c>
      <c r="QP93" s="430" t="s">
        <v>1226</v>
      </c>
      <c r="QQ93" s="430" t="s">
        <v>1226</v>
      </c>
      <c r="QR93" s="430" t="s">
        <v>14922</v>
      </c>
      <c r="QS93" s="430" t="s">
        <v>1316</v>
      </c>
      <c r="QT93" s="443">
        <v>188.33525775246264</v>
      </c>
      <c r="QU93" s="443">
        <v>201.81539940444293</v>
      </c>
      <c r="QV93" s="443">
        <v>138.11620545061794</v>
      </c>
      <c r="QW93" s="443">
        <v>951.46719310425692</v>
      </c>
      <c r="QX93" s="443" t="s">
        <v>1226</v>
      </c>
      <c r="QY93" s="443">
        <v>21.484743070096126</v>
      </c>
      <c r="QZ93" s="443">
        <v>9.2077470300411957</v>
      </c>
      <c r="RA93" s="443">
        <v>230.1936757510299</v>
      </c>
      <c r="RB93" s="443" t="s">
        <v>1226</v>
      </c>
      <c r="RC93" s="443">
        <v>1802.0052017632222</v>
      </c>
      <c r="RD93" s="443" t="s">
        <v>1226</v>
      </c>
      <c r="RE93" s="443" t="s">
        <v>1226</v>
      </c>
      <c r="RF93" s="443" t="s">
        <v>1226</v>
      </c>
      <c r="RG93" s="443" t="s">
        <v>1226</v>
      </c>
      <c r="RH93" s="443" t="s">
        <v>1226</v>
      </c>
      <c r="RI93" s="443" t="s">
        <v>1226</v>
      </c>
      <c r="RJ93" s="443" t="s">
        <v>1226</v>
      </c>
      <c r="RK93" s="443" t="s">
        <v>1226</v>
      </c>
      <c r="RL93" s="443" t="s">
        <v>1226</v>
      </c>
      <c r="RM93" s="443" t="s">
        <v>1226</v>
      </c>
      <c r="RN93" s="443" t="s">
        <v>1226</v>
      </c>
      <c r="RO93" s="443" t="s">
        <v>1226</v>
      </c>
    </row>
    <row r="94" spans="1:483" x14ac:dyDescent="0.2">
      <c r="A94" s="430" t="s">
        <v>1601</v>
      </c>
      <c r="B94" s="430" t="s">
        <v>1602</v>
      </c>
      <c r="C94" s="430" t="s">
        <v>1070</v>
      </c>
      <c r="D94" s="430" t="s">
        <v>1050</v>
      </c>
      <c r="E94" s="430" t="s">
        <v>1071</v>
      </c>
      <c r="F94" s="443">
        <v>4.351267</v>
      </c>
      <c r="G94" s="444">
        <v>63605.065799999997</v>
      </c>
      <c r="H94" s="430">
        <v>0</v>
      </c>
      <c r="I94" s="430">
        <v>0</v>
      </c>
      <c r="J94" s="430">
        <v>0</v>
      </c>
      <c r="K94" s="430">
        <v>0</v>
      </c>
      <c r="L94" s="430">
        <v>0</v>
      </c>
      <c r="M94" s="430">
        <v>0</v>
      </c>
      <c r="N94" s="430">
        <v>0</v>
      </c>
      <c r="O94" s="430" t="s">
        <v>15032</v>
      </c>
      <c r="P94" s="430" t="s">
        <v>15033</v>
      </c>
      <c r="Q94" s="430">
        <v>2057562.98</v>
      </c>
      <c r="R94" s="430" t="s">
        <v>1226</v>
      </c>
      <c r="S94" s="430" t="s">
        <v>1226</v>
      </c>
      <c r="T94" s="430" t="s">
        <v>1226</v>
      </c>
      <c r="U94" s="430" t="s">
        <v>1226</v>
      </c>
      <c r="V94" s="430" t="s">
        <v>1226</v>
      </c>
      <c r="W94" s="451" t="s">
        <v>1226</v>
      </c>
      <c r="X94" s="451" t="s">
        <v>1226</v>
      </c>
      <c r="Y94" s="451" t="s">
        <v>1226</v>
      </c>
      <c r="Z94" s="430" t="s">
        <v>14997</v>
      </c>
      <c r="AA94" s="430">
        <v>152619848</v>
      </c>
      <c r="AB94" s="430" t="s">
        <v>1226</v>
      </c>
      <c r="AC94" s="430" t="s">
        <v>1226</v>
      </c>
      <c r="AD94" s="430" t="s">
        <v>1226</v>
      </c>
      <c r="AE94" s="430" t="s">
        <v>1226</v>
      </c>
      <c r="AF94" s="430" t="s">
        <v>1226</v>
      </c>
      <c r="AG94" s="451" t="s">
        <v>1226</v>
      </c>
      <c r="AH94" s="451" t="s">
        <v>1226</v>
      </c>
      <c r="AI94" s="451" t="s">
        <v>1226</v>
      </c>
      <c r="AJ94" s="430" t="s">
        <v>14998</v>
      </c>
      <c r="AK94" s="430">
        <v>564915.32999999996</v>
      </c>
      <c r="AL94" s="430" t="s">
        <v>1226</v>
      </c>
      <c r="AM94" s="430" t="s">
        <v>1226</v>
      </c>
      <c r="AN94" s="430" t="s">
        <v>1226</v>
      </c>
      <c r="AO94" s="430" t="s">
        <v>1226</v>
      </c>
      <c r="AP94" s="430" t="s">
        <v>1226</v>
      </c>
      <c r="AQ94" s="451" t="s">
        <v>1226</v>
      </c>
      <c r="AR94" s="451" t="s">
        <v>1226</v>
      </c>
      <c r="AS94" s="451" t="s">
        <v>1226</v>
      </c>
      <c r="AT94" s="430" t="s">
        <v>14999</v>
      </c>
      <c r="AU94" s="430">
        <v>0</v>
      </c>
      <c r="AV94" s="430" t="s">
        <v>1226</v>
      </c>
      <c r="AW94" s="430" t="s">
        <v>1226</v>
      </c>
      <c r="AX94" s="430" t="s">
        <v>1226</v>
      </c>
      <c r="AY94" s="430" t="s">
        <v>1226</v>
      </c>
      <c r="AZ94" s="430" t="s">
        <v>1226</v>
      </c>
      <c r="BA94" s="451" t="s">
        <v>1226</v>
      </c>
      <c r="BB94" s="451" t="s">
        <v>1226</v>
      </c>
      <c r="BC94" s="451" t="s">
        <v>1226</v>
      </c>
      <c r="BD94" s="430" t="s">
        <v>15000</v>
      </c>
      <c r="BE94" s="430">
        <v>2652311.64</v>
      </c>
      <c r="BF94" s="430" t="s">
        <v>1226</v>
      </c>
      <c r="BG94" s="430" t="s">
        <v>1226</v>
      </c>
      <c r="BH94" s="430" t="s">
        <v>1226</v>
      </c>
      <c r="BI94" s="430" t="s">
        <v>1226</v>
      </c>
      <c r="BJ94" s="430" t="s">
        <v>1226</v>
      </c>
      <c r="BK94" s="451" t="s">
        <v>1226</v>
      </c>
      <c r="BL94" s="451" t="s">
        <v>1226</v>
      </c>
      <c r="BM94" s="451" t="s">
        <v>1226</v>
      </c>
      <c r="BN94" s="430" t="s">
        <v>15034</v>
      </c>
      <c r="BO94" s="430">
        <v>2296088</v>
      </c>
      <c r="BP94" s="430" t="s">
        <v>1226</v>
      </c>
      <c r="BQ94" s="430" t="s">
        <v>1226</v>
      </c>
      <c r="BR94" s="430" t="s">
        <v>1226</v>
      </c>
      <c r="BS94" s="430" t="s">
        <v>1226</v>
      </c>
      <c r="BT94" s="430" t="s">
        <v>1226</v>
      </c>
      <c r="BU94" s="451" t="s">
        <v>1226</v>
      </c>
      <c r="BV94" s="451" t="s">
        <v>1226</v>
      </c>
      <c r="BW94" s="451" t="s">
        <v>1226</v>
      </c>
      <c r="BX94" s="430" t="s">
        <v>15002</v>
      </c>
      <c r="BY94" s="430">
        <v>0</v>
      </c>
      <c r="BZ94" s="430" t="s">
        <v>1226</v>
      </c>
      <c r="CA94" s="430" t="s">
        <v>1226</v>
      </c>
      <c r="CB94" s="430" t="s">
        <v>1226</v>
      </c>
      <c r="CC94" s="430" t="s">
        <v>1226</v>
      </c>
      <c r="CD94" s="430" t="s">
        <v>1226</v>
      </c>
      <c r="CE94" s="451" t="s">
        <v>1226</v>
      </c>
      <c r="CF94" s="451" t="s">
        <v>1226</v>
      </c>
      <c r="CG94" s="451" t="s">
        <v>1226</v>
      </c>
      <c r="CH94" s="430" t="s">
        <v>15035</v>
      </c>
      <c r="CI94" s="430">
        <v>47242626.079999998</v>
      </c>
      <c r="CJ94" s="430" t="s">
        <v>1226</v>
      </c>
      <c r="CK94" s="430" t="s">
        <v>1226</v>
      </c>
      <c r="CL94" s="430" t="s">
        <v>1226</v>
      </c>
      <c r="CM94" s="430" t="s">
        <v>1226</v>
      </c>
      <c r="CN94" s="430" t="s">
        <v>1226</v>
      </c>
      <c r="CO94" s="451" t="s">
        <v>1226</v>
      </c>
      <c r="CP94" s="451" t="s">
        <v>1226</v>
      </c>
      <c r="CQ94" s="451" t="s">
        <v>1226</v>
      </c>
      <c r="CR94" s="430" t="s">
        <v>15036</v>
      </c>
      <c r="CS94" s="430">
        <v>45348242</v>
      </c>
      <c r="CT94" s="430" t="s">
        <v>1226</v>
      </c>
      <c r="CU94" s="430" t="s">
        <v>1226</v>
      </c>
      <c r="CV94" s="430" t="s">
        <v>1226</v>
      </c>
      <c r="CW94" s="430" t="s">
        <v>1226</v>
      </c>
      <c r="CX94" s="430" t="s">
        <v>1226</v>
      </c>
      <c r="CY94" s="451" t="s">
        <v>1226</v>
      </c>
      <c r="CZ94" s="451" t="s">
        <v>1226</v>
      </c>
      <c r="DA94" s="451" t="s">
        <v>1226</v>
      </c>
      <c r="DB94" s="430" t="s">
        <v>1226</v>
      </c>
      <c r="DC94" s="430" t="s">
        <v>1226</v>
      </c>
      <c r="DD94" s="430" t="s">
        <v>1226</v>
      </c>
      <c r="DE94" s="430" t="s">
        <v>1226</v>
      </c>
      <c r="DF94" s="430" t="s">
        <v>1226</v>
      </c>
      <c r="DG94" s="430" t="s">
        <v>1226</v>
      </c>
      <c r="DH94" s="430" t="s">
        <v>1226</v>
      </c>
      <c r="DI94" s="451" t="s">
        <v>1226</v>
      </c>
      <c r="DJ94" s="451" t="s">
        <v>1226</v>
      </c>
      <c r="DK94" s="451" t="s">
        <v>1226</v>
      </c>
      <c r="DL94" s="430" t="s">
        <v>1226</v>
      </c>
      <c r="DM94" s="430" t="s">
        <v>1226</v>
      </c>
      <c r="DN94" s="430" t="s">
        <v>1226</v>
      </c>
      <c r="DO94" s="430" t="s">
        <v>1226</v>
      </c>
      <c r="DP94" s="430" t="s">
        <v>1226</v>
      </c>
      <c r="DQ94" s="430" t="s">
        <v>1226</v>
      </c>
      <c r="DR94" s="430" t="s">
        <v>1226</v>
      </c>
      <c r="DS94" s="451" t="s">
        <v>1226</v>
      </c>
      <c r="DT94" s="451" t="s">
        <v>1226</v>
      </c>
      <c r="DU94" s="451" t="s">
        <v>1226</v>
      </c>
      <c r="DV94" s="430" t="s">
        <v>1226</v>
      </c>
      <c r="DW94" s="430" t="s">
        <v>1226</v>
      </c>
      <c r="DX94" s="430" t="s">
        <v>1226</v>
      </c>
      <c r="DY94" s="430" t="s">
        <v>1226</v>
      </c>
      <c r="DZ94" s="430" t="s">
        <v>1226</v>
      </c>
      <c r="EA94" s="430" t="s">
        <v>1226</v>
      </c>
      <c r="EB94" s="430" t="s">
        <v>1226</v>
      </c>
      <c r="EC94" s="451" t="s">
        <v>1226</v>
      </c>
      <c r="ED94" s="451" t="s">
        <v>1226</v>
      </c>
      <c r="EE94" s="451" t="s">
        <v>1226</v>
      </c>
      <c r="EF94" s="430" t="s">
        <v>1226</v>
      </c>
      <c r="EG94" s="430" t="s">
        <v>1226</v>
      </c>
      <c r="EH94" s="430" t="s">
        <v>1226</v>
      </c>
      <c r="EI94" s="430" t="s">
        <v>1226</v>
      </c>
      <c r="EJ94" s="430" t="s">
        <v>1226</v>
      </c>
      <c r="EK94" s="430" t="s">
        <v>1226</v>
      </c>
      <c r="EL94" s="430" t="s">
        <v>1226</v>
      </c>
      <c r="EM94" s="451" t="s">
        <v>1226</v>
      </c>
      <c r="EN94" s="451" t="s">
        <v>1226</v>
      </c>
      <c r="EO94" s="451" t="s">
        <v>1226</v>
      </c>
      <c r="EP94" s="430" t="s">
        <v>1226</v>
      </c>
      <c r="EQ94" s="430" t="s">
        <v>1226</v>
      </c>
      <c r="ER94" s="430" t="s">
        <v>1226</v>
      </c>
      <c r="ES94" s="430" t="s">
        <v>1226</v>
      </c>
      <c r="ET94" s="430" t="s">
        <v>1226</v>
      </c>
      <c r="EU94" s="430" t="s">
        <v>1226</v>
      </c>
      <c r="EV94" s="430" t="s">
        <v>1226</v>
      </c>
      <c r="EW94" s="451" t="s">
        <v>1226</v>
      </c>
      <c r="EX94" s="451" t="s">
        <v>1226</v>
      </c>
      <c r="EY94" s="451" t="s">
        <v>1226</v>
      </c>
      <c r="EZ94" s="430">
        <v>160190725.94999999</v>
      </c>
      <c r="FA94" s="430" t="s">
        <v>1226</v>
      </c>
      <c r="FB94" s="430" t="s">
        <v>1226</v>
      </c>
      <c r="FC94" s="430" t="s">
        <v>1226</v>
      </c>
      <c r="FD94" s="430" t="s">
        <v>1226</v>
      </c>
      <c r="FE94" s="430" t="s">
        <v>1226</v>
      </c>
      <c r="FF94" s="430" t="s">
        <v>1226</v>
      </c>
      <c r="FG94" s="430" t="s">
        <v>1226</v>
      </c>
      <c r="FH94" s="430" t="s">
        <v>1226</v>
      </c>
      <c r="FI94" s="430">
        <v>2021</v>
      </c>
      <c r="FJ94" s="430" t="s">
        <v>14938</v>
      </c>
      <c r="FK94" s="430" t="s">
        <v>3688</v>
      </c>
      <c r="FL94" s="430" t="s">
        <v>1226</v>
      </c>
      <c r="FM94" s="430" t="s">
        <v>1226</v>
      </c>
      <c r="FN94" s="443">
        <v>160.19072594999997</v>
      </c>
      <c r="FO94" s="443" t="s">
        <v>1226</v>
      </c>
      <c r="FP94" s="443" t="s">
        <v>1226</v>
      </c>
      <c r="FQ94" s="443" t="s">
        <v>1226</v>
      </c>
      <c r="FR94" s="443" t="s">
        <v>1226</v>
      </c>
      <c r="FS94" s="443" t="s">
        <v>1226</v>
      </c>
      <c r="FT94" s="443">
        <v>160.19072594999997</v>
      </c>
      <c r="FU94" s="430">
        <v>0</v>
      </c>
      <c r="FV94" s="430">
        <v>0</v>
      </c>
      <c r="FW94" s="430">
        <v>0</v>
      </c>
      <c r="FX94" s="430">
        <v>0</v>
      </c>
      <c r="FY94" s="430">
        <v>0</v>
      </c>
      <c r="FZ94" s="430">
        <v>0</v>
      </c>
      <c r="GA94" s="430">
        <v>0</v>
      </c>
      <c r="GB94" s="430">
        <v>0</v>
      </c>
      <c r="GC94" s="430" t="s">
        <v>15037</v>
      </c>
      <c r="GD94" s="430" t="s">
        <v>1226</v>
      </c>
      <c r="GE94" s="430">
        <v>1</v>
      </c>
      <c r="GF94" s="430" t="s">
        <v>1226</v>
      </c>
      <c r="GG94" s="430" t="s">
        <v>1226</v>
      </c>
      <c r="GH94" s="430" t="s">
        <v>1226</v>
      </c>
      <c r="GI94" s="430" t="s">
        <v>1226</v>
      </c>
      <c r="GJ94" s="430">
        <v>0</v>
      </c>
      <c r="GK94" s="430">
        <v>0</v>
      </c>
      <c r="GL94" s="430">
        <v>0</v>
      </c>
      <c r="GM94" s="430" t="s">
        <v>1226</v>
      </c>
      <c r="GN94" s="430">
        <v>0</v>
      </c>
      <c r="GO94" s="430">
        <v>0</v>
      </c>
      <c r="GP94" s="430">
        <v>0</v>
      </c>
      <c r="GQ94" s="430" t="s">
        <v>1226</v>
      </c>
      <c r="GR94" s="430">
        <v>0</v>
      </c>
      <c r="GS94" s="430">
        <v>0.5</v>
      </c>
      <c r="GT94" s="430">
        <v>0</v>
      </c>
      <c r="GU94" s="430" t="s">
        <v>1226</v>
      </c>
      <c r="GV94" s="430" t="s">
        <v>1226</v>
      </c>
      <c r="GW94" s="430" t="s">
        <v>1226</v>
      </c>
      <c r="GX94" s="430" t="s">
        <v>1226</v>
      </c>
      <c r="GY94" s="430" t="s">
        <v>1226</v>
      </c>
      <c r="GZ94" s="430" t="s">
        <v>1226</v>
      </c>
      <c r="HA94" s="430" t="s">
        <v>1226</v>
      </c>
      <c r="HB94" s="430">
        <v>0</v>
      </c>
      <c r="HC94" s="430">
        <v>0</v>
      </c>
      <c r="HD94" s="430">
        <v>0</v>
      </c>
      <c r="HE94" s="430">
        <v>0</v>
      </c>
      <c r="HF94" s="430">
        <v>0</v>
      </c>
      <c r="HG94" s="430">
        <v>0</v>
      </c>
      <c r="HH94" s="430">
        <v>0</v>
      </c>
      <c r="HI94" s="430">
        <v>0</v>
      </c>
      <c r="HJ94" s="430">
        <v>0</v>
      </c>
      <c r="HK94" s="430">
        <v>0</v>
      </c>
      <c r="HL94" s="430">
        <v>0</v>
      </c>
      <c r="HM94" s="430">
        <v>0</v>
      </c>
      <c r="HN94" s="430" t="s">
        <v>1226</v>
      </c>
      <c r="HO94" s="430">
        <v>0</v>
      </c>
      <c r="HP94" s="430">
        <v>0</v>
      </c>
      <c r="HQ94" s="430">
        <v>0</v>
      </c>
      <c r="HR94" s="430">
        <v>1</v>
      </c>
      <c r="HS94" s="430" t="s">
        <v>1226</v>
      </c>
      <c r="HT94" s="430" t="s">
        <v>1226</v>
      </c>
      <c r="HU94" s="430" t="s">
        <v>1226</v>
      </c>
      <c r="HV94" s="430">
        <v>1</v>
      </c>
      <c r="HW94" s="430" t="s">
        <v>1226</v>
      </c>
      <c r="HX94" s="430" t="s">
        <v>1226</v>
      </c>
      <c r="HY94" s="430" t="s">
        <v>1226</v>
      </c>
      <c r="HZ94" s="430" t="s">
        <v>1226</v>
      </c>
      <c r="IA94" s="430" t="s">
        <v>1226</v>
      </c>
      <c r="IB94" s="430" t="s">
        <v>1226</v>
      </c>
      <c r="IC94" s="430" t="s">
        <v>1226</v>
      </c>
      <c r="ID94" s="430" t="s">
        <v>1226</v>
      </c>
      <c r="IE94" s="430" t="s">
        <v>1226</v>
      </c>
      <c r="IF94" s="430" t="s">
        <v>1226</v>
      </c>
      <c r="IG94" s="430">
        <v>0</v>
      </c>
      <c r="IH94" s="430">
        <v>0</v>
      </c>
      <c r="II94" s="430">
        <v>0</v>
      </c>
      <c r="IJ94" s="430">
        <v>0</v>
      </c>
      <c r="IK94" s="430">
        <v>0</v>
      </c>
      <c r="IL94" s="430" t="s">
        <v>1226</v>
      </c>
      <c r="IM94" s="430" t="s">
        <v>1226</v>
      </c>
      <c r="IN94" s="430">
        <v>0.5</v>
      </c>
      <c r="IO94" s="430">
        <v>58</v>
      </c>
      <c r="IP94" s="430">
        <v>0</v>
      </c>
      <c r="IQ94" s="430" t="s">
        <v>1226</v>
      </c>
      <c r="IR94" s="430">
        <v>0</v>
      </c>
      <c r="IS94" s="430">
        <v>14</v>
      </c>
      <c r="IT94" s="430">
        <v>0</v>
      </c>
      <c r="IU94" s="430" t="s">
        <v>1226</v>
      </c>
      <c r="IV94" s="430" t="s">
        <v>15038</v>
      </c>
      <c r="IW94" s="430">
        <v>0.5</v>
      </c>
      <c r="IX94" s="430" t="s">
        <v>1226</v>
      </c>
      <c r="IY94" s="430">
        <v>0</v>
      </c>
      <c r="IZ94" s="430" t="s">
        <v>1226</v>
      </c>
      <c r="JA94" s="430">
        <v>0.5</v>
      </c>
      <c r="JB94" s="430" t="s">
        <v>1226</v>
      </c>
      <c r="JC94" s="430">
        <v>0</v>
      </c>
      <c r="JD94" s="430" t="s">
        <v>1226</v>
      </c>
      <c r="JE94" s="430" t="s">
        <v>15038</v>
      </c>
      <c r="JF94" s="430" t="s">
        <v>15039</v>
      </c>
      <c r="JG94" s="430" t="s">
        <v>14938</v>
      </c>
      <c r="JH94" s="430" t="s">
        <v>15040</v>
      </c>
      <c r="JI94" s="430" t="s">
        <v>1226</v>
      </c>
      <c r="JJ94" s="430" t="s">
        <v>1226</v>
      </c>
      <c r="JK94" s="430" t="s">
        <v>1226</v>
      </c>
      <c r="JL94" s="430" t="s">
        <v>1226</v>
      </c>
      <c r="JM94" s="430">
        <v>1</v>
      </c>
      <c r="JN94" s="430">
        <v>1</v>
      </c>
      <c r="JO94" s="430" t="s">
        <v>1226</v>
      </c>
      <c r="JP94" s="443">
        <v>1.802997</v>
      </c>
      <c r="JQ94" s="443" t="s">
        <v>1226</v>
      </c>
      <c r="JR94" s="443" t="s">
        <v>1226</v>
      </c>
      <c r="JS94" s="443" t="s">
        <v>1226</v>
      </c>
      <c r="JT94" s="443" t="s">
        <v>1226</v>
      </c>
      <c r="JU94" s="430" t="s">
        <v>1226</v>
      </c>
      <c r="JV94" s="430" t="s">
        <v>1226</v>
      </c>
      <c r="JW94" s="430">
        <v>0.5</v>
      </c>
      <c r="JX94" s="430" t="s">
        <v>1226</v>
      </c>
      <c r="JY94" s="430" t="s">
        <v>1226</v>
      </c>
      <c r="JZ94" s="430">
        <v>0</v>
      </c>
      <c r="KA94" s="430" t="s">
        <v>1226</v>
      </c>
      <c r="KB94" s="430" t="s">
        <v>1226</v>
      </c>
      <c r="KC94" s="430">
        <v>0.5</v>
      </c>
      <c r="KD94" s="430" t="s">
        <v>1226</v>
      </c>
      <c r="KE94" s="430" t="s">
        <v>1226</v>
      </c>
      <c r="KF94" s="430">
        <v>0</v>
      </c>
      <c r="KG94" s="430" t="s">
        <v>1226</v>
      </c>
      <c r="KH94" s="430" t="s">
        <v>1226</v>
      </c>
      <c r="KI94" s="430">
        <v>0</v>
      </c>
      <c r="KJ94" s="430" t="s">
        <v>1226</v>
      </c>
      <c r="KK94" s="430" t="s">
        <v>1226</v>
      </c>
      <c r="KL94" s="430">
        <v>0</v>
      </c>
      <c r="KM94" s="430" t="s">
        <v>1226</v>
      </c>
      <c r="KN94" s="430" t="s">
        <v>1226</v>
      </c>
      <c r="KO94" s="430">
        <v>0</v>
      </c>
      <c r="KP94" s="430" t="s">
        <v>1226</v>
      </c>
      <c r="KQ94" s="430" t="s">
        <v>1226</v>
      </c>
      <c r="KR94" s="430" t="s">
        <v>1226</v>
      </c>
      <c r="KS94" s="430" t="s">
        <v>1226</v>
      </c>
      <c r="KT94" s="430" t="s">
        <v>1226</v>
      </c>
      <c r="KU94" s="430" t="s">
        <v>1226</v>
      </c>
      <c r="KV94" s="430" t="s">
        <v>1226</v>
      </c>
      <c r="KW94" s="430" t="s">
        <v>1226</v>
      </c>
      <c r="KX94" s="430" t="s">
        <v>1226</v>
      </c>
      <c r="KY94" s="430" t="s">
        <v>1226</v>
      </c>
      <c r="KZ94" s="430" t="s">
        <v>1226</v>
      </c>
      <c r="LA94" s="430" t="s">
        <v>1226</v>
      </c>
      <c r="LB94" s="430" t="s">
        <v>1226</v>
      </c>
      <c r="LC94" s="430" t="s">
        <v>1226</v>
      </c>
      <c r="LD94" s="430" t="s">
        <v>1226</v>
      </c>
      <c r="LE94" s="430" t="s">
        <v>1226</v>
      </c>
      <c r="LF94" s="430" t="s">
        <v>15041</v>
      </c>
      <c r="LG94" s="430" t="s">
        <v>14938</v>
      </c>
      <c r="LH94" s="430">
        <v>2021</v>
      </c>
      <c r="LI94" s="430" t="s">
        <v>15042</v>
      </c>
      <c r="LJ94" s="430" t="s">
        <v>14923</v>
      </c>
      <c r="LK94" s="430" t="s">
        <v>1226</v>
      </c>
      <c r="LL94" s="430" t="s">
        <v>1226</v>
      </c>
      <c r="LM94" s="430" t="s">
        <v>1226</v>
      </c>
      <c r="LN94" s="430" t="s">
        <v>1226</v>
      </c>
      <c r="LO94" s="430" t="s">
        <v>1226</v>
      </c>
      <c r="LP94" s="430" t="s">
        <v>1226</v>
      </c>
      <c r="LQ94" s="430" t="s">
        <v>1226</v>
      </c>
      <c r="LR94" s="430" t="s">
        <v>1226</v>
      </c>
      <c r="LS94" s="430" t="s">
        <v>1226</v>
      </c>
      <c r="LT94" s="430" t="s">
        <v>1226</v>
      </c>
      <c r="LU94" s="430" t="s">
        <v>1226</v>
      </c>
      <c r="LV94" s="430" t="s">
        <v>1226</v>
      </c>
      <c r="LW94" s="430" t="s">
        <v>1226</v>
      </c>
      <c r="LX94" s="430" t="s">
        <v>1226</v>
      </c>
      <c r="LY94" s="430" t="s">
        <v>1226</v>
      </c>
      <c r="LZ94" s="430" t="s">
        <v>1226</v>
      </c>
      <c r="MA94" s="430" t="s">
        <v>1226</v>
      </c>
      <c r="MB94" s="430" t="s">
        <v>1226</v>
      </c>
      <c r="MC94" s="430" t="s">
        <v>1226</v>
      </c>
      <c r="MD94" s="430" t="s">
        <v>1226</v>
      </c>
      <c r="ME94" s="430" t="s">
        <v>1226</v>
      </c>
      <c r="MF94" s="430" t="s">
        <v>1226</v>
      </c>
      <c r="MG94" s="430" t="s">
        <v>1226</v>
      </c>
      <c r="MH94" s="430" t="s">
        <v>1226</v>
      </c>
      <c r="MI94" s="430" t="s">
        <v>1226</v>
      </c>
      <c r="MJ94" s="430" t="s">
        <v>1226</v>
      </c>
      <c r="MK94" s="430" t="s">
        <v>1226</v>
      </c>
      <c r="ML94" s="430" t="s">
        <v>1226</v>
      </c>
      <c r="MM94" s="430" t="s">
        <v>1226</v>
      </c>
      <c r="MN94" s="430" t="s">
        <v>1226</v>
      </c>
      <c r="MO94" s="430" t="s">
        <v>1226</v>
      </c>
      <c r="MP94" s="430" t="s">
        <v>1226</v>
      </c>
      <c r="MQ94" s="430" t="s">
        <v>1226</v>
      </c>
      <c r="MR94" s="430" t="s">
        <v>1226</v>
      </c>
      <c r="MS94" s="430" t="s">
        <v>1226</v>
      </c>
      <c r="MT94" s="430" t="s">
        <v>1226</v>
      </c>
      <c r="MU94" s="430" t="s">
        <v>1226</v>
      </c>
      <c r="MV94" s="430" t="s">
        <v>1226</v>
      </c>
      <c r="MW94" s="430" t="s">
        <v>1226</v>
      </c>
      <c r="MX94" s="430" t="s">
        <v>1226</v>
      </c>
      <c r="MY94" s="430" t="s">
        <v>1226</v>
      </c>
      <c r="MZ94" s="430" t="s">
        <v>1226</v>
      </c>
      <c r="NA94" s="430" t="s">
        <v>1226</v>
      </c>
      <c r="NB94" s="430" t="s">
        <v>1226</v>
      </c>
      <c r="NC94" s="430" t="s">
        <v>1226</v>
      </c>
      <c r="ND94" s="430" t="s">
        <v>1226</v>
      </c>
      <c r="NE94" s="430" t="s">
        <v>1226</v>
      </c>
      <c r="NF94" s="430" t="s">
        <v>1226</v>
      </c>
      <c r="NG94" s="430" t="s">
        <v>1226</v>
      </c>
      <c r="NH94" s="430" t="s">
        <v>1226</v>
      </c>
      <c r="NI94" s="430" t="s">
        <v>1226</v>
      </c>
      <c r="NJ94" s="430" t="s">
        <v>1226</v>
      </c>
      <c r="NK94" s="430" t="s">
        <v>1226</v>
      </c>
      <c r="NL94" s="430" t="s">
        <v>1226</v>
      </c>
      <c r="NM94" s="430" t="s">
        <v>1226</v>
      </c>
      <c r="NN94" s="430" t="s">
        <v>1226</v>
      </c>
      <c r="NO94" s="430" t="s">
        <v>1226</v>
      </c>
      <c r="NP94" s="430" t="s">
        <v>1226</v>
      </c>
      <c r="NQ94" s="430" t="s">
        <v>1226</v>
      </c>
      <c r="NR94" s="430" t="s">
        <v>1226</v>
      </c>
      <c r="NS94" s="430" t="s">
        <v>1226</v>
      </c>
      <c r="NT94" s="430" t="s">
        <v>1226</v>
      </c>
      <c r="NU94" s="430" t="s">
        <v>1226</v>
      </c>
      <c r="NV94" s="430" t="s">
        <v>1226</v>
      </c>
      <c r="NW94" s="430" t="s">
        <v>1226</v>
      </c>
      <c r="NX94" s="430" t="s">
        <v>1226</v>
      </c>
      <c r="NY94" s="430" t="s">
        <v>1226</v>
      </c>
      <c r="NZ94" s="430" t="s">
        <v>1226</v>
      </c>
      <c r="OA94" s="430" t="s">
        <v>1226</v>
      </c>
      <c r="OB94" s="430" t="s">
        <v>1226</v>
      </c>
      <c r="OC94" s="430" t="s">
        <v>1226</v>
      </c>
      <c r="OD94" s="430" t="s">
        <v>1226</v>
      </c>
      <c r="OE94" s="430" t="s">
        <v>1226</v>
      </c>
      <c r="OF94" s="430" t="s">
        <v>1226</v>
      </c>
      <c r="OG94" s="430" t="s">
        <v>1226</v>
      </c>
      <c r="OH94" s="430" t="s">
        <v>1226</v>
      </c>
      <c r="OI94" s="430" t="s">
        <v>1226</v>
      </c>
      <c r="OJ94" s="430" t="s">
        <v>1226</v>
      </c>
      <c r="OK94" s="430" t="s">
        <v>1226</v>
      </c>
      <c r="OL94" s="430" t="s">
        <v>1226</v>
      </c>
      <c r="OM94" s="430" t="s">
        <v>1226</v>
      </c>
      <c r="ON94" s="430" t="s">
        <v>1226</v>
      </c>
      <c r="OO94" s="430" t="s">
        <v>1226</v>
      </c>
      <c r="OP94" s="430" t="s">
        <v>1226</v>
      </c>
      <c r="OQ94" s="430" t="s">
        <v>1226</v>
      </c>
      <c r="OR94" s="430" t="s">
        <v>1226</v>
      </c>
      <c r="OS94" s="430" t="s">
        <v>1226</v>
      </c>
      <c r="OT94" s="430" t="s">
        <v>1226</v>
      </c>
      <c r="OU94" s="430" t="s">
        <v>1226</v>
      </c>
      <c r="OV94" s="430" t="s">
        <v>1226</v>
      </c>
      <c r="OW94" s="430" t="s">
        <v>1226</v>
      </c>
      <c r="OX94" s="430" t="s">
        <v>1226</v>
      </c>
      <c r="OY94" s="430" t="s">
        <v>1226</v>
      </c>
      <c r="OZ94" s="430" t="s">
        <v>1226</v>
      </c>
      <c r="PA94" s="430" t="s">
        <v>1226</v>
      </c>
      <c r="PB94" s="430" t="s">
        <v>1226</v>
      </c>
      <c r="PC94" s="430" t="s">
        <v>1226</v>
      </c>
      <c r="PD94" s="430" t="s">
        <v>1226</v>
      </c>
      <c r="PE94" s="430" t="s">
        <v>1226</v>
      </c>
      <c r="PF94" s="430" t="s">
        <v>1226</v>
      </c>
      <c r="PG94" s="430" t="s">
        <v>1226</v>
      </c>
      <c r="PH94" s="430" t="s">
        <v>1226</v>
      </c>
      <c r="PI94" s="430" t="s">
        <v>1226</v>
      </c>
      <c r="PJ94" s="430" t="s">
        <v>1226</v>
      </c>
      <c r="PK94" s="430" t="s">
        <v>1226</v>
      </c>
      <c r="PL94" s="430" t="s">
        <v>1226</v>
      </c>
      <c r="PM94" s="430" t="s">
        <v>1226</v>
      </c>
      <c r="PN94" s="430" t="s">
        <v>1226</v>
      </c>
      <c r="PO94" s="430" t="s">
        <v>1226</v>
      </c>
      <c r="PP94" s="430" t="s">
        <v>1226</v>
      </c>
      <c r="PQ94" s="430" t="s">
        <v>1226</v>
      </c>
      <c r="PR94" s="430" t="s">
        <v>1226</v>
      </c>
      <c r="PS94" s="430" t="s">
        <v>1226</v>
      </c>
      <c r="PT94" s="430" t="s">
        <v>1226</v>
      </c>
      <c r="PU94" s="430" t="s">
        <v>1226</v>
      </c>
      <c r="PV94" s="430" t="s">
        <v>1226</v>
      </c>
      <c r="PW94" s="430" t="s">
        <v>1226</v>
      </c>
      <c r="PX94" s="430" t="s">
        <v>1226</v>
      </c>
      <c r="PY94" s="430" t="s">
        <v>1226</v>
      </c>
      <c r="PZ94" s="430" t="s">
        <v>1226</v>
      </c>
      <c r="QA94" s="430" t="s">
        <v>1226</v>
      </c>
      <c r="QB94" s="430" t="s">
        <v>1226</v>
      </c>
      <c r="QC94" s="430" t="s">
        <v>1226</v>
      </c>
      <c r="QD94" s="430" t="s">
        <v>1226</v>
      </c>
      <c r="QE94" s="430" t="s">
        <v>1226</v>
      </c>
      <c r="QF94" s="430" t="s">
        <v>1226</v>
      </c>
      <c r="QG94" s="430" t="s">
        <v>1226</v>
      </c>
      <c r="QH94" s="430" t="s">
        <v>1226</v>
      </c>
      <c r="QI94" s="430" t="s">
        <v>1226</v>
      </c>
      <c r="QJ94" s="430" t="s">
        <v>1226</v>
      </c>
      <c r="QK94" s="430" t="s">
        <v>1226</v>
      </c>
      <c r="QL94" s="430" t="s">
        <v>1226</v>
      </c>
      <c r="QM94" s="430" t="s">
        <v>1226</v>
      </c>
      <c r="QN94" s="430" t="s">
        <v>1226</v>
      </c>
      <c r="QO94" s="430" t="s">
        <v>1226</v>
      </c>
      <c r="QP94" s="430" t="s">
        <v>1226</v>
      </c>
      <c r="QQ94" s="430" t="s">
        <v>1226</v>
      </c>
      <c r="QR94" s="430" t="s">
        <v>15043</v>
      </c>
      <c r="QS94" s="430" t="s">
        <v>1226</v>
      </c>
      <c r="QT94" s="443" t="s">
        <v>1226</v>
      </c>
      <c r="QU94" s="443" t="s">
        <v>1226</v>
      </c>
      <c r="QV94" s="443" t="s">
        <v>1226</v>
      </c>
      <c r="QW94" s="443" t="s">
        <v>1226</v>
      </c>
      <c r="QX94" s="443" t="s">
        <v>1226</v>
      </c>
      <c r="QY94" s="443" t="s">
        <v>1226</v>
      </c>
      <c r="QZ94" s="443" t="s">
        <v>1226</v>
      </c>
      <c r="RA94" s="443" t="s">
        <v>1226</v>
      </c>
      <c r="RB94" s="443" t="s">
        <v>1226</v>
      </c>
      <c r="RC94" s="443" t="s">
        <v>1226</v>
      </c>
      <c r="RD94" s="443" t="s">
        <v>1226</v>
      </c>
      <c r="RE94" s="443" t="s">
        <v>1226</v>
      </c>
      <c r="RF94" s="443" t="s">
        <v>1226</v>
      </c>
      <c r="RG94" s="443" t="s">
        <v>1226</v>
      </c>
      <c r="RH94" s="443" t="s">
        <v>1226</v>
      </c>
      <c r="RI94" s="443" t="s">
        <v>1226</v>
      </c>
      <c r="RJ94" s="443" t="s">
        <v>1226</v>
      </c>
      <c r="RK94" s="443" t="s">
        <v>1226</v>
      </c>
      <c r="RL94" s="443" t="s">
        <v>1226</v>
      </c>
      <c r="RM94" s="443" t="s">
        <v>1226</v>
      </c>
      <c r="RN94" s="443" t="s">
        <v>1226</v>
      </c>
      <c r="RO94" s="443" t="s">
        <v>1226</v>
      </c>
    </row>
    <row r="95" spans="1:483" x14ac:dyDescent="0.2">
      <c r="A95" s="430" t="s">
        <v>1614</v>
      </c>
      <c r="B95" s="430" t="s">
        <v>89</v>
      </c>
      <c r="C95" s="430" t="s">
        <v>1194</v>
      </c>
      <c r="D95" s="430" t="s">
        <v>1276</v>
      </c>
      <c r="E95" s="430" t="s">
        <v>1049</v>
      </c>
      <c r="F95" s="443">
        <v>9.9494369999999996</v>
      </c>
      <c r="G95" s="444">
        <v>26594.277245781999</v>
      </c>
      <c r="H95" s="430">
        <v>0.5</v>
      </c>
      <c r="I95" s="430">
        <v>0.5</v>
      </c>
      <c r="J95" s="430">
        <v>0.5</v>
      </c>
      <c r="K95" s="430">
        <v>0.5</v>
      </c>
      <c r="L95" s="430">
        <v>0.5</v>
      </c>
      <c r="M95" s="430">
        <v>0</v>
      </c>
      <c r="N95" s="430">
        <v>0.5</v>
      </c>
      <c r="O95" s="430" t="s">
        <v>15186</v>
      </c>
      <c r="P95" s="430" t="s">
        <v>1616</v>
      </c>
      <c r="Q95" s="430" t="s">
        <v>1226</v>
      </c>
      <c r="R95" s="430" t="s">
        <v>1226</v>
      </c>
      <c r="S95" s="430" t="s">
        <v>1226</v>
      </c>
      <c r="T95" s="430" t="s">
        <v>1226</v>
      </c>
      <c r="U95" s="430" t="s">
        <v>1226</v>
      </c>
      <c r="V95" s="430" t="s">
        <v>1226</v>
      </c>
      <c r="W95" s="451" t="s">
        <v>1226</v>
      </c>
      <c r="X95" s="451" t="s">
        <v>1226</v>
      </c>
      <c r="Y95" s="451" t="s">
        <v>1226</v>
      </c>
      <c r="Z95" s="430" t="s">
        <v>90</v>
      </c>
      <c r="AA95" s="430" t="s">
        <v>1226</v>
      </c>
      <c r="AB95" s="430" t="s">
        <v>1226</v>
      </c>
      <c r="AC95" s="430" t="s">
        <v>1226</v>
      </c>
      <c r="AD95" s="430" t="s">
        <v>1226</v>
      </c>
      <c r="AE95" s="430" t="s">
        <v>1226</v>
      </c>
      <c r="AF95" s="430" t="s">
        <v>1226</v>
      </c>
      <c r="AG95" s="451" t="s">
        <v>1226</v>
      </c>
      <c r="AH95" s="451" t="s">
        <v>1226</v>
      </c>
      <c r="AI95" s="451" t="s">
        <v>1226</v>
      </c>
      <c r="AJ95" s="430" t="s">
        <v>1615</v>
      </c>
      <c r="AK95" s="430" t="s">
        <v>1226</v>
      </c>
      <c r="AL95" s="430" t="s">
        <v>1226</v>
      </c>
      <c r="AM95" s="430" t="s">
        <v>1226</v>
      </c>
      <c r="AN95" s="430" t="s">
        <v>1226</v>
      </c>
      <c r="AO95" s="430" t="s">
        <v>1226</v>
      </c>
      <c r="AP95" s="430" t="s">
        <v>1226</v>
      </c>
      <c r="AQ95" s="451" t="s">
        <v>1226</v>
      </c>
      <c r="AR95" s="451" t="s">
        <v>1226</v>
      </c>
      <c r="AS95" s="451" t="s">
        <v>1226</v>
      </c>
      <c r="AT95" s="430" t="s">
        <v>15187</v>
      </c>
      <c r="AU95" s="430" t="s">
        <v>1226</v>
      </c>
      <c r="AV95" s="430" t="s">
        <v>1226</v>
      </c>
      <c r="AW95" s="430" t="s">
        <v>1226</v>
      </c>
      <c r="AX95" s="430" t="s">
        <v>1226</v>
      </c>
      <c r="AY95" s="430" t="s">
        <v>1226</v>
      </c>
      <c r="AZ95" s="430" t="s">
        <v>1226</v>
      </c>
      <c r="BA95" s="451" t="s">
        <v>1226</v>
      </c>
      <c r="BB95" s="451" t="s">
        <v>1226</v>
      </c>
      <c r="BC95" s="451" t="s">
        <v>1226</v>
      </c>
      <c r="BD95" s="430" t="s">
        <v>15188</v>
      </c>
      <c r="BE95" s="430" t="s">
        <v>1226</v>
      </c>
      <c r="BF95" s="430" t="s">
        <v>1226</v>
      </c>
      <c r="BG95" s="430" t="s">
        <v>1226</v>
      </c>
      <c r="BH95" s="430" t="s">
        <v>1226</v>
      </c>
      <c r="BI95" s="430" t="s">
        <v>1226</v>
      </c>
      <c r="BJ95" s="430" t="s">
        <v>1226</v>
      </c>
      <c r="BK95" s="451" t="s">
        <v>1226</v>
      </c>
      <c r="BL95" s="451" t="s">
        <v>1226</v>
      </c>
      <c r="BM95" s="451" t="s">
        <v>1226</v>
      </c>
      <c r="BN95" s="430" t="s">
        <v>15189</v>
      </c>
      <c r="BO95" s="430" t="s">
        <v>1226</v>
      </c>
      <c r="BP95" s="430" t="s">
        <v>1226</v>
      </c>
      <c r="BQ95" s="430" t="s">
        <v>1226</v>
      </c>
      <c r="BR95" s="430" t="s">
        <v>1226</v>
      </c>
      <c r="BS95" s="430" t="s">
        <v>1226</v>
      </c>
      <c r="BT95" s="430" t="s">
        <v>1226</v>
      </c>
      <c r="BU95" s="451" t="s">
        <v>1226</v>
      </c>
      <c r="BV95" s="451" t="s">
        <v>1226</v>
      </c>
      <c r="BW95" s="451" t="s">
        <v>1226</v>
      </c>
      <c r="BX95" s="430" t="s">
        <v>15190</v>
      </c>
      <c r="BY95" s="430" t="s">
        <v>1226</v>
      </c>
      <c r="BZ95" s="430" t="s">
        <v>1226</v>
      </c>
      <c r="CA95" s="430" t="s">
        <v>1226</v>
      </c>
      <c r="CB95" s="430" t="s">
        <v>1226</v>
      </c>
      <c r="CC95" s="430" t="s">
        <v>1226</v>
      </c>
      <c r="CD95" s="430" t="s">
        <v>1226</v>
      </c>
      <c r="CE95" s="451" t="s">
        <v>1226</v>
      </c>
      <c r="CF95" s="451" t="s">
        <v>1226</v>
      </c>
      <c r="CG95" s="451" t="s">
        <v>1226</v>
      </c>
      <c r="CH95" s="430" t="s">
        <v>15191</v>
      </c>
      <c r="CI95" s="430" t="s">
        <v>1226</v>
      </c>
      <c r="CJ95" s="430" t="s">
        <v>1226</v>
      </c>
      <c r="CK95" s="430" t="s">
        <v>1226</v>
      </c>
      <c r="CL95" s="430" t="s">
        <v>1226</v>
      </c>
      <c r="CM95" s="430" t="s">
        <v>1226</v>
      </c>
      <c r="CN95" s="430" t="s">
        <v>1226</v>
      </c>
      <c r="CO95" s="451" t="s">
        <v>1226</v>
      </c>
      <c r="CP95" s="451" t="s">
        <v>1226</v>
      </c>
      <c r="CQ95" s="451" t="s">
        <v>1226</v>
      </c>
      <c r="CR95" s="430" t="s">
        <v>15192</v>
      </c>
      <c r="CS95" s="430" t="s">
        <v>1226</v>
      </c>
      <c r="CT95" s="430" t="s">
        <v>1226</v>
      </c>
      <c r="CU95" s="430" t="s">
        <v>1226</v>
      </c>
      <c r="CV95" s="430" t="s">
        <v>1226</v>
      </c>
      <c r="CW95" s="430" t="s">
        <v>1226</v>
      </c>
      <c r="CX95" s="430" t="s">
        <v>1226</v>
      </c>
      <c r="CY95" s="451" t="s">
        <v>1226</v>
      </c>
      <c r="CZ95" s="451" t="s">
        <v>1226</v>
      </c>
      <c r="DA95" s="451" t="s">
        <v>1226</v>
      </c>
      <c r="DB95" s="430" t="s">
        <v>92</v>
      </c>
      <c r="DC95" s="430" t="s">
        <v>1226</v>
      </c>
      <c r="DD95" s="430" t="s">
        <v>1226</v>
      </c>
      <c r="DE95" s="430" t="s">
        <v>1226</v>
      </c>
      <c r="DF95" s="430" t="s">
        <v>1226</v>
      </c>
      <c r="DG95" s="430" t="s">
        <v>1226</v>
      </c>
      <c r="DH95" s="430" t="s">
        <v>1226</v>
      </c>
      <c r="DI95" s="451" t="s">
        <v>1226</v>
      </c>
      <c r="DJ95" s="451" t="s">
        <v>1226</v>
      </c>
      <c r="DK95" s="451" t="s">
        <v>1226</v>
      </c>
      <c r="DL95" s="430" t="s">
        <v>15193</v>
      </c>
      <c r="DM95" s="430" t="s">
        <v>1226</v>
      </c>
      <c r="DN95" s="430" t="s">
        <v>1226</v>
      </c>
      <c r="DO95" s="430" t="s">
        <v>1226</v>
      </c>
      <c r="DP95" s="430" t="s">
        <v>1226</v>
      </c>
      <c r="DQ95" s="430" t="s">
        <v>1226</v>
      </c>
      <c r="DR95" s="430" t="s">
        <v>1226</v>
      </c>
      <c r="DS95" s="451" t="s">
        <v>1226</v>
      </c>
      <c r="DT95" s="451" t="s">
        <v>1226</v>
      </c>
      <c r="DU95" s="451" t="s">
        <v>1226</v>
      </c>
      <c r="DV95" s="430" t="s">
        <v>15194</v>
      </c>
      <c r="DW95" s="430" t="s">
        <v>1226</v>
      </c>
      <c r="DX95" s="430" t="s">
        <v>1226</v>
      </c>
      <c r="DY95" s="430" t="s">
        <v>1226</v>
      </c>
      <c r="DZ95" s="430" t="s">
        <v>1226</v>
      </c>
      <c r="EA95" s="430" t="s">
        <v>1226</v>
      </c>
      <c r="EB95" s="430" t="s">
        <v>1226</v>
      </c>
      <c r="EC95" s="451" t="s">
        <v>1226</v>
      </c>
      <c r="ED95" s="451" t="s">
        <v>1226</v>
      </c>
      <c r="EE95" s="451" t="s">
        <v>1226</v>
      </c>
      <c r="EF95" s="430" t="s">
        <v>15195</v>
      </c>
      <c r="EG95" s="430" t="s">
        <v>1226</v>
      </c>
      <c r="EH95" s="430" t="s">
        <v>1226</v>
      </c>
      <c r="EI95" s="430" t="s">
        <v>1226</v>
      </c>
      <c r="EJ95" s="430" t="s">
        <v>1226</v>
      </c>
      <c r="EK95" s="430" t="s">
        <v>1226</v>
      </c>
      <c r="EL95" s="430" t="s">
        <v>1226</v>
      </c>
      <c r="EM95" s="451" t="s">
        <v>1226</v>
      </c>
      <c r="EN95" s="451" t="s">
        <v>1226</v>
      </c>
      <c r="EO95" s="451" t="s">
        <v>1226</v>
      </c>
      <c r="EP95" s="430" t="s">
        <v>15196</v>
      </c>
      <c r="EQ95" s="430" t="s">
        <v>1226</v>
      </c>
      <c r="ER95" s="430" t="s">
        <v>1226</v>
      </c>
      <c r="ES95" s="430" t="s">
        <v>1226</v>
      </c>
      <c r="ET95" s="430" t="s">
        <v>1226</v>
      </c>
      <c r="EU95" s="430" t="s">
        <v>1226</v>
      </c>
      <c r="EV95" s="430" t="s">
        <v>1226</v>
      </c>
      <c r="EW95" s="451" t="s">
        <v>1226</v>
      </c>
      <c r="EX95" s="451" t="s">
        <v>1226</v>
      </c>
      <c r="EY95" s="451" t="s">
        <v>1226</v>
      </c>
      <c r="EZ95" s="430" t="s">
        <v>1226</v>
      </c>
      <c r="FA95" s="430" t="s">
        <v>1226</v>
      </c>
      <c r="FB95" s="430" t="s">
        <v>1226</v>
      </c>
      <c r="FC95" s="430" t="s">
        <v>1226</v>
      </c>
      <c r="FD95" s="430" t="s">
        <v>1226</v>
      </c>
      <c r="FE95" s="430" t="s">
        <v>1226</v>
      </c>
      <c r="FF95" s="430" t="s">
        <v>1226</v>
      </c>
      <c r="FG95" s="430" t="s">
        <v>1226</v>
      </c>
      <c r="FH95" s="430" t="s">
        <v>1226</v>
      </c>
      <c r="FI95" s="430" t="s">
        <v>1102</v>
      </c>
      <c r="FJ95" s="430" t="s">
        <v>1617</v>
      </c>
      <c r="FK95" s="430" t="s">
        <v>4455</v>
      </c>
      <c r="FL95" s="430" t="s">
        <v>1101</v>
      </c>
      <c r="FM95" s="430" t="s">
        <v>1101</v>
      </c>
      <c r="FN95" s="443" t="s">
        <v>1226</v>
      </c>
      <c r="FO95" s="443" t="s">
        <v>1226</v>
      </c>
      <c r="FP95" s="443" t="s">
        <v>1226</v>
      </c>
      <c r="FQ95" s="443" t="s">
        <v>1226</v>
      </c>
      <c r="FR95" s="443" t="s">
        <v>1226</v>
      </c>
      <c r="FS95" s="443" t="s">
        <v>1226</v>
      </c>
      <c r="FT95" s="443" t="s">
        <v>1226</v>
      </c>
      <c r="FU95" s="430">
        <v>0.33</v>
      </c>
      <c r="FV95" s="430">
        <v>1</v>
      </c>
      <c r="FW95" s="430" t="s">
        <v>1226</v>
      </c>
      <c r="FX95" s="430">
        <v>0</v>
      </c>
      <c r="FY95" s="430">
        <v>0.33</v>
      </c>
      <c r="FZ95" s="430">
        <v>1</v>
      </c>
      <c r="GA95" s="430" t="s">
        <v>1226</v>
      </c>
      <c r="GB95" s="430">
        <v>0</v>
      </c>
      <c r="GC95" s="430" t="s">
        <v>15197</v>
      </c>
      <c r="GD95" s="430" t="s">
        <v>15197</v>
      </c>
      <c r="GE95" s="430" t="s">
        <v>1226</v>
      </c>
      <c r="GF95" s="430">
        <v>0</v>
      </c>
      <c r="GG95" s="430">
        <v>0</v>
      </c>
      <c r="GH95" s="430">
        <v>0</v>
      </c>
      <c r="GI95" s="430" t="s">
        <v>1226</v>
      </c>
      <c r="GJ95" s="430">
        <v>0</v>
      </c>
      <c r="GK95" s="430">
        <v>0</v>
      </c>
      <c r="GL95" s="430">
        <v>0</v>
      </c>
      <c r="GM95" s="430" t="s">
        <v>1226</v>
      </c>
      <c r="GN95" s="430">
        <v>0</v>
      </c>
      <c r="GO95" s="430">
        <v>0</v>
      </c>
      <c r="GP95" s="430">
        <v>0</v>
      </c>
      <c r="GQ95" s="430" t="s">
        <v>1226</v>
      </c>
      <c r="GR95" s="430">
        <v>0</v>
      </c>
      <c r="GS95" s="430">
        <v>0</v>
      </c>
      <c r="GT95" s="430">
        <v>0</v>
      </c>
      <c r="GU95" s="430" t="s">
        <v>1226</v>
      </c>
      <c r="GV95" s="430" t="s">
        <v>1226</v>
      </c>
      <c r="GW95" s="430" t="s">
        <v>1226</v>
      </c>
      <c r="GX95" s="430" t="s">
        <v>1226</v>
      </c>
      <c r="GY95" s="430" t="s">
        <v>1226</v>
      </c>
      <c r="GZ95" s="430" t="s">
        <v>1226</v>
      </c>
      <c r="HA95" s="430" t="s">
        <v>1226</v>
      </c>
      <c r="HB95" s="430">
        <v>0</v>
      </c>
      <c r="HC95" s="430">
        <v>0</v>
      </c>
      <c r="HD95" s="430">
        <v>0</v>
      </c>
      <c r="HE95" s="430">
        <v>0</v>
      </c>
      <c r="HF95" s="430">
        <v>0</v>
      </c>
      <c r="HG95" s="430">
        <v>0</v>
      </c>
      <c r="HH95" s="430">
        <v>0</v>
      </c>
      <c r="HI95" s="430">
        <v>0</v>
      </c>
      <c r="HJ95" s="430">
        <v>0</v>
      </c>
      <c r="HK95" s="430">
        <v>0</v>
      </c>
      <c r="HL95" s="430">
        <v>0</v>
      </c>
      <c r="HM95" s="430">
        <v>0</v>
      </c>
      <c r="HN95" s="430">
        <v>1</v>
      </c>
      <c r="HO95" s="430" t="s">
        <v>1226</v>
      </c>
      <c r="HP95" s="430" t="s">
        <v>1226</v>
      </c>
      <c r="HQ95" s="430" t="s">
        <v>1226</v>
      </c>
      <c r="HR95" s="430">
        <v>1</v>
      </c>
      <c r="HS95" s="430" t="s">
        <v>1226</v>
      </c>
      <c r="HT95" s="430" t="s">
        <v>1226</v>
      </c>
      <c r="HU95" s="430" t="s">
        <v>1226</v>
      </c>
      <c r="HV95" s="430" t="s">
        <v>1226</v>
      </c>
      <c r="HW95" s="430">
        <v>0</v>
      </c>
      <c r="HX95" s="430">
        <v>0</v>
      </c>
      <c r="HY95" s="430">
        <v>0</v>
      </c>
      <c r="HZ95" s="430" t="s">
        <v>1226</v>
      </c>
      <c r="IA95" s="430" t="s">
        <v>1226</v>
      </c>
      <c r="IB95" s="430" t="s">
        <v>1226</v>
      </c>
      <c r="IC95" s="430" t="s">
        <v>1226</v>
      </c>
      <c r="ID95" s="430" t="s">
        <v>1226</v>
      </c>
      <c r="IE95" s="430" t="s">
        <v>1226</v>
      </c>
      <c r="IF95" s="430" t="s">
        <v>1226</v>
      </c>
      <c r="IG95" s="430">
        <v>0</v>
      </c>
      <c r="IH95" s="430">
        <v>0</v>
      </c>
      <c r="II95" s="430">
        <v>0</v>
      </c>
      <c r="IJ95" s="430">
        <v>0</v>
      </c>
      <c r="IK95" s="430">
        <v>0</v>
      </c>
      <c r="IL95" s="430" t="s">
        <v>15198</v>
      </c>
      <c r="IM95" s="430" t="s">
        <v>1226</v>
      </c>
      <c r="IN95" s="430">
        <v>1</v>
      </c>
      <c r="IO95" s="430" t="s">
        <v>1226</v>
      </c>
      <c r="IP95" s="430">
        <v>1</v>
      </c>
      <c r="IQ95" s="430" t="s">
        <v>1226</v>
      </c>
      <c r="IR95" s="430">
        <v>1</v>
      </c>
      <c r="IS95" s="430" t="s">
        <v>1226</v>
      </c>
      <c r="IT95" s="430">
        <v>1</v>
      </c>
      <c r="IU95" s="430" t="s">
        <v>1226</v>
      </c>
      <c r="IV95" s="430" t="s">
        <v>15199</v>
      </c>
      <c r="IW95" s="430">
        <v>1</v>
      </c>
      <c r="IX95" s="430" t="s">
        <v>1226</v>
      </c>
      <c r="IY95" s="430">
        <v>1</v>
      </c>
      <c r="IZ95" s="430" t="s">
        <v>1226</v>
      </c>
      <c r="JA95" s="430">
        <v>1</v>
      </c>
      <c r="JB95" s="430" t="s">
        <v>1226</v>
      </c>
      <c r="JC95" s="430">
        <v>1</v>
      </c>
      <c r="JD95" s="430" t="s">
        <v>1226</v>
      </c>
      <c r="JE95" s="430" t="s">
        <v>15200</v>
      </c>
      <c r="JF95" s="430">
        <v>2021</v>
      </c>
      <c r="JG95" s="430" t="s">
        <v>15201</v>
      </c>
      <c r="JH95" s="430" t="s">
        <v>15202</v>
      </c>
      <c r="JI95" s="430" t="s">
        <v>15203</v>
      </c>
      <c r="JJ95" s="430" t="s">
        <v>1638</v>
      </c>
      <c r="JK95" s="430" t="s">
        <v>1638</v>
      </c>
      <c r="JL95" s="430" t="s">
        <v>15081</v>
      </c>
      <c r="JM95" s="430">
        <v>1</v>
      </c>
      <c r="JN95" s="430">
        <v>1</v>
      </c>
      <c r="JO95" s="430" t="s">
        <v>15204</v>
      </c>
      <c r="JP95" s="443">
        <v>16.757865937072502</v>
      </c>
      <c r="JQ95" s="443" t="s">
        <v>1226</v>
      </c>
      <c r="JR95" s="443" t="s">
        <v>1226</v>
      </c>
      <c r="JS95" s="443" t="s">
        <v>1226</v>
      </c>
      <c r="JT95" s="443" t="s">
        <v>1226</v>
      </c>
      <c r="JU95" s="430" t="s">
        <v>1101</v>
      </c>
      <c r="JV95" s="430" t="s">
        <v>1226</v>
      </c>
      <c r="JW95" s="430">
        <v>0</v>
      </c>
      <c r="JX95" s="430" t="s">
        <v>1101</v>
      </c>
      <c r="JY95" s="430" t="s">
        <v>1226</v>
      </c>
      <c r="JZ95" s="430">
        <v>0</v>
      </c>
      <c r="KA95" s="430" t="s">
        <v>1101</v>
      </c>
      <c r="KB95" s="430" t="s">
        <v>1226</v>
      </c>
      <c r="KC95" s="430">
        <v>0</v>
      </c>
      <c r="KD95" s="430" t="s">
        <v>1101</v>
      </c>
      <c r="KE95" s="430" t="s">
        <v>1226</v>
      </c>
      <c r="KF95" s="430">
        <v>0</v>
      </c>
      <c r="KG95" s="430" t="s">
        <v>1101</v>
      </c>
      <c r="KH95" s="430" t="s">
        <v>1226</v>
      </c>
      <c r="KI95" s="430">
        <v>0</v>
      </c>
      <c r="KJ95" s="430" t="s">
        <v>1101</v>
      </c>
      <c r="KK95" s="430" t="s">
        <v>1226</v>
      </c>
      <c r="KL95" s="430">
        <v>0</v>
      </c>
      <c r="KM95" s="430" t="s">
        <v>1101</v>
      </c>
      <c r="KN95" s="430" t="s">
        <v>1226</v>
      </c>
      <c r="KO95" s="430">
        <v>0.5</v>
      </c>
      <c r="KP95" s="430" t="s">
        <v>1226</v>
      </c>
      <c r="KQ95" s="430" t="s">
        <v>15205</v>
      </c>
      <c r="KR95" s="430" t="s">
        <v>1226</v>
      </c>
      <c r="KS95" s="430" t="s">
        <v>1226</v>
      </c>
      <c r="KT95" s="430" t="s">
        <v>1226</v>
      </c>
      <c r="KU95" s="430" t="s">
        <v>1226</v>
      </c>
      <c r="KV95" s="430" t="s">
        <v>1226</v>
      </c>
      <c r="KW95" s="430" t="s">
        <v>1226</v>
      </c>
      <c r="KX95" s="430" t="s">
        <v>1226</v>
      </c>
      <c r="KY95" s="430" t="s">
        <v>1226</v>
      </c>
      <c r="KZ95" s="430" t="s">
        <v>1226</v>
      </c>
      <c r="LA95" s="430" t="s">
        <v>1226</v>
      </c>
      <c r="LB95" s="430" t="s">
        <v>1226</v>
      </c>
      <c r="LC95" s="430" t="s">
        <v>1226</v>
      </c>
      <c r="LD95" s="430" t="s">
        <v>1226</v>
      </c>
      <c r="LE95" s="430" t="s">
        <v>1226</v>
      </c>
      <c r="LF95" s="430" t="s">
        <v>89</v>
      </c>
      <c r="LG95" s="430" t="s">
        <v>15206</v>
      </c>
      <c r="LH95" s="430">
        <v>2021</v>
      </c>
      <c r="LI95" s="430" t="s">
        <v>15207</v>
      </c>
      <c r="LJ95" s="430" t="s">
        <v>15044</v>
      </c>
      <c r="LK95" s="430" t="s">
        <v>1226</v>
      </c>
      <c r="LL95" s="430" t="s">
        <v>1226</v>
      </c>
      <c r="LM95" s="430" t="s">
        <v>1226</v>
      </c>
      <c r="LN95" s="430" t="s">
        <v>1226</v>
      </c>
      <c r="LO95" s="430" t="s">
        <v>1226</v>
      </c>
      <c r="LP95" s="430" t="s">
        <v>1226</v>
      </c>
      <c r="LQ95" s="430" t="s">
        <v>1226</v>
      </c>
      <c r="LR95" s="430" t="s">
        <v>1226</v>
      </c>
      <c r="LS95" s="430">
        <v>10</v>
      </c>
      <c r="LT95" s="430" t="s">
        <v>1226</v>
      </c>
      <c r="LU95" s="430" t="s">
        <v>1226</v>
      </c>
      <c r="LV95" s="430" t="s">
        <v>1226</v>
      </c>
      <c r="LW95" s="430" t="s">
        <v>1226</v>
      </c>
      <c r="LX95" s="430" t="s">
        <v>1226</v>
      </c>
      <c r="LY95" s="430" t="s">
        <v>1226</v>
      </c>
      <c r="LZ95" s="430" t="s">
        <v>1226</v>
      </c>
      <c r="MA95" s="430" t="s">
        <v>1226</v>
      </c>
      <c r="MB95" s="430" t="s">
        <v>1226</v>
      </c>
      <c r="MC95" s="430" t="s">
        <v>1226</v>
      </c>
      <c r="MD95" s="430" t="s">
        <v>1226</v>
      </c>
      <c r="ME95" s="430" t="s">
        <v>1226</v>
      </c>
      <c r="MF95" s="430" t="s">
        <v>1226</v>
      </c>
      <c r="MG95" s="430" t="s">
        <v>1226</v>
      </c>
      <c r="MH95" s="430" t="s">
        <v>1226</v>
      </c>
      <c r="MI95" s="430" t="s">
        <v>1226</v>
      </c>
      <c r="MJ95" s="430" t="s">
        <v>1226</v>
      </c>
      <c r="MK95" s="430" t="s">
        <v>1226</v>
      </c>
      <c r="ML95" s="430">
        <v>3</v>
      </c>
      <c r="MM95" s="430">
        <v>5</v>
      </c>
      <c r="MN95" s="430" t="s">
        <v>1226</v>
      </c>
      <c r="MO95" s="430">
        <v>3.9</v>
      </c>
      <c r="MP95" s="430" t="s">
        <v>1226</v>
      </c>
      <c r="MQ95" s="430" t="s">
        <v>1226</v>
      </c>
      <c r="MR95" s="430" t="s">
        <v>1226</v>
      </c>
      <c r="MS95" s="430" t="s">
        <v>1226</v>
      </c>
      <c r="MT95" s="430" t="s">
        <v>1226</v>
      </c>
      <c r="MU95" s="430" t="s">
        <v>1226</v>
      </c>
      <c r="MV95" s="430" t="s">
        <v>1226</v>
      </c>
      <c r="MW95" s="430" t="s">
        <v>1226</v>
      </c>
      <c r="MX95" s="430" t="s">
        <v>1226</v>
      </c>
      <c r="MY95" s="430" t="s">
        <v>1226</v>
      </c>
      <c r="MZ95" s="430" t="s">
        <v>1226</v>
      </c>
      <c r="NA95" s="430" t="s">
        <v>1226</v>
      </c>
      <c r="NB95" s="430" t="s">
        <v>1226</v>
      </c>
      <c r="NC95" s="430" t="s">
        <v>1226</v>
      </c>
      <c r="ND95" s="430" t="s">
        <v>1226</v>
      </c>
      <c r="NE95" s="430" t="s">
        <v>1226</v>
      </c>
      <c r="NF95" s="430" t="s">
        <v>1226</v>
      </c>
      <c r="NG95" s="430" t="s">
        <v>1226</v>
      </c>
      <c r="NH95" s="430" t="s">
        <v>1226</v>
      </c>
      <c r="NI95" s="430" t="s">
        <v>1226</v>
      </c>
      <c r="NJ95" s="430" t="s">
        <v>1226</v>
      </c>
      <c r="NK95" s="430" t="s">
        <v>1226</v>
      </c>
      <c r="NL95" s="430" t="s">
        <v>1226</v>
      </c>
      <c r="NM95" s="430" t="s">
        <v>1226</v>
      </c>
      <c r="NN95" s="430" t="s">
        <v>1226</v>
      </c>
      <c r="NO95" s="430" t="s">
        <v>1226</v>
      </c>
      <c r="NP95" s="430" t="s">
        <v>1226</v>
      </c>
      <c r="NQ95" s="430" t="s">
        <v>1226</v>
      </c>
      <c r="NR95" s="430" t="s">
        <v>1226</v>
      </c>
      <c r="NS95" s="430" t="s">
        <v>1226</v>
      </c>
      <c r="NT95" s="430" t="s">
        <v>1226</v>
      </c>
      <c r="NU95" s="430" t="s">
        <v>1226</v>
      </c>
      <c r="NV95" s="430" t="s">
        <v>1226</v>
      </c>
      <c r="NW95" s="430" t="s">
        <v>1226</v>
      </c>
      <c r="NX95" s="430" t="s">
        <v>1226</v>
      </c>
      <c r="NY95" s="430" t="s">
        <v>1226</v>
      </c>
      <c r="NZ95" s="430" t="s">
        <v>1226</v>
      </c>
      <c r="OA95" s="430" t="s">
        <v>1226</v>
      </c>
      <c r="OB95" s="430" t="s">
        <v>1226</v>
      </c>
      <c r="OC95" s="430" t="s">
        <v>1226</v>
      </c>
      <c r="OD95" s="430" t="s">
        <v>1226</v>
      </c>
      <c r="OE95" s="430" t="s">
        <v>1226</v>
      </c>
      <c r="OF95" s="430" t="s">
        <v>1226</v>
      </c>
      <c r="OG95" s="430" t="s">
        <v>1226</v>
      </c>
      <c r="OH95" s="430" t="s">
        <v>1226</v>
      </c>
      <c r="OI95" s="430" t="s">
        <v>1226</v>
      </c>
      <c r="OJ95" s="430" t="s">
        <v>1226</v>
      </c>
      <c r="OK95" s="430" t="s">
        <v>1226</v>
      </c>
      <c r="OL95" s="430" t="s">
        <v>1226</v>
      </c>
      <c r="OM95" s="430" t="s">
        <v>1226</v>
      </c>
      <c r="ON95" s="430" t="s">
        <v>1226</v>
      </c>
      <c r="OO95" s="430" t="s">
        <v>1226</v>
      </c>
      <c r="OP95" s="430" t="s">
        <v>1226</v>
      </c>
      <c r="OQ95" s="430" t="s">
        <v>1226</v>
      </c>
      <c r="OR95" s="430" t="s">
        <v>1226</v>
      </c>
      <c r="OS95" s="430" t="s">
        <v>1226</v>
      </c>
      <c r="OT95" s="430" t="s">
        <v>1226</v>
      </c>
      <c r="OU95" s="430" t="s">
        <v>1226</v>
      </c>
      <c r="OV95" s="430" t="s">
        <v>1226</v>
      </c>
      <c r="OW95" s="430" t="s">
        <v>1226</v>
      </c>
      <c r="OX95" s="430" t="s">
        <v>1226</v>
      </c>
      <c r="OY95" s="430" t="s">
        <v>1226</v>
      </c>
      <c r="OZ95" s="430" t="s">
        <v>1226</v>
      </c>
      <c r="PA95" s="430" t="s">
        <v>1226</v>
      </c>
      <c r="PB95" s="430" t="s">
        <v>1226</v>
      </c>
      <c r="PC95" s="430" t="s">
        <v>1226</v>
      </c>
      <c r="PD95" s="430" t="s">
        <v>1226</v>
      </c>
      <c r="PE95" s="430" t="s">
        <v>1226</v>
      </c>
      <c r="PF95" s="430" t="s">
        <v>1226</v>
      </c>
      <c r="PG95" s="430" t="s">
        <v>1226</v>
      </c>
      <c r="PH95" s="430" t="s">
        <v>1226</v>
      </c>
      <c r="PI95" s="430" t="s">
        <v>1226</v>
      </c>
      <c r="PJ95" s="430" t="s">
        <v>1226</v>
      </c>
      <c r="PK95" s="430" t="s">
        <v>1226</v>
      </c>
      <c r="PL95" s="430" t="s">
        <v>1226</v>
      </c>
      <c r="PM95" s="430" t="s">
        <v>1226</v>
      </c>
      <c r="PN95" s="430" t="s">
        <v>1226</v>
      </c>
      <c r="PO95" s="430" t="s">
        <v>1226</v>
      </c>
      <c r="PP95" s="430" t="s">
        <v>1226</v>
      </c>
      <c r="PQ95" s="430" t="s">
        <v>1226</v>
      </c>
      <c r="PR95" s="430" t="s">
        <v>1226</v>
      </c>
      <c r="PS95" s="430" t="s">
        <v>1226</v>
      </c>
      <c r="PT95" s="430" t="s">
        <v>1226</v>
      </c>
      <c r="PU95" s="430" t="s">
        <v>1226</v>
      </c>
      <c r="PV95" s="430" t="s">
        <v>1226</v>
      </c>
      <c r="PW95" s="430" t="s">
        <v>1226</v>
      </c>
      <c r="PX95" s="430" t="s">
        <v>1226</v>
      </c>
      <c r="PY95" s="430" t="s">
        <v>1226</v>
      </c>
      <c r="PZ95" s="430">
        <v>58.83</v>
      </c>
      <c r="QA95" s="430" t="s">
        <v>1226</v>
      </c>
      <c r="QB95" s="430" t="s">
        <v>1226</v>
      </c>
      <c r="QC95" s="430" t="s">
        <v>1226</v>
      </c>
      <c r="QD95" s="430" t="s">
        <v>1226</v>
      </c>
      <c r="QE95" s="430" t="s">
        <v>1226</v>
      </c>
      <c r="QF95" s="430">
        <v>3</v>
      </c>
      <c r="QG95" s="430">
        <v>5</v>
      </c>
      <c r="QH95" s="430" t="s">
        <v>1226</v>
      </c>
      <c r="QI95" s="430">
        <v>3.9</v>
      </c>
      <c r="QJ95" s="430" t="s">
        <v>1226</v>
      </c>
      <c r="QK95" s="430" t="s">
        <v>1226</v>
      </c>
      <c r="QL95" s="430" t="s">
        <v>1226</v>
      </c>
      <c r="QM95" s="430" t="s">
        <v>1226</v>
      </c>
      <c r="QN95" s="430">
        <v>58.83</v>
      </c>
      <c r="QO95" s="430">
        <v>10</v>
      </c>
      <c r="QP95" s="430" t="s">
        <v>1226</v>
      </c>
      <c r="QQ95" s="430" t="s">
        <v>1226</v>
      </c>
      <c r="QR95" s="430" t="s">
        <v>15208</v>
      </c>
      <c r="QS95" s="430" t="s">
        <v>15209</v>
      </c>
      <c r="QT95" s="443">
        <v>2.8499772001823986</v>
      </c>
      <c r="QU95" s="443" t="s">
        <v>1226</v>
      </c>
      <c r="QV95" s="443">
        <v>3.3914728682170545</v>
      </c>
      <c r="QW95" s="443" t="s">
        <v>1226</v>
      </c>
      <c r="QX95" s="443" t="s">
        <v>1226</v>
      </c>
      <c r="QY95" s="443" t="s">
        <v>1226</v>
      </c>
      <c r="QZ95" s="443" t="s">
        <v>1226</v>
      </c>
      <c r="RA95" s="443" t="s">
        <v>1226</v>
      </c>
      <c r="RB95" s="443">
        <v>16.76641586867305</v>
      </c>
      <c r="RC95" s="443">
        <v>23.007865937072506</v>
      </c>
      <c r="RD95" s="443">
        <v>2.2799817601459189</v>
      </c>
      <c r="RE95" s="443">
        <v>0.85499316005471959</v>
      </c>
      <c r="RF95" s="443">
        <v>1.4249886000911993</v>
      </c>
      <c r="RG95" s="443">
        <v>1.1114911080711354</v>
      </c>
      <c r="RH95" s="443">
        <v>1.1114911080711354</v>
      </c>
      <c r="RI95" s="443" t="s">
        <v>1226</v>
      </c>
      <c r="RJ95" s="443" t="s">
        <v>1226</v>
      </c>
      <c r="RK95" s="443" t="s">
        <v>1226</v>
      </c>
      <c r="RL95" s="443" t="s">
        <v>1226</v>
      </c>
      <c r="RM95" s="443">
        <v>16.76641586867305</v>
      </c>
      <c r="RN95" s="443">
        <v>2.8499772001823986</v>
      </c>
      <c r="RO95" s="443" t="s">
        <v>1226</v>
      </c>
    </row>
    <row r="96" spans="1:483" x14ac:dyDescent="0.2">
      <c r="A96" s="430" t="s">
        <v>1619</v>
      </c>
      <c r="B96" s="430" t="s">
        <v>140</v>
      </c>
      <c r="C96" s="430" t="s">
        <v>1070</v>
      </c>
      <c r="D96" s="430" t="s">
        <v>1050</v>
      </c>
      <c r="E96" s="430" t="s">
        <v>1057</v>
      </c>
      <c r="F96" s="443">
        <v>6.7037990000000001</v>
      </c>
      <c r="G96" s="444">
        <v>38986.810989001096</v>
      </c>
      <c r="H96" s="430">
        <v>1</v>
      </c>
      <c r="I96" s="430">
        <v>0.5</v>
      </c>
      <c r="J96" s="430">
        <v>1</v>
      </c>
      <c r="K96" s="430">
        <v>1</v>
      </c>
      <c r="L96" s="430">
        <v>0</v>
      </c>
      <c r="M96" s="430">
        <v>0</v>
      </c>
      <c r="N96" s="430">
        <v>0</v>
      </c>
      <c r="O96" s="430" t="s">
        <v>15266</v>
      </c>
      <c r="P96" s="430" t="s">
        <v>15267</v>
      </c>
      <c r="Q96" s="430" t="s">
        <v>15268</v>
      </c>
      <c r="R96" s="430" t="s">
        <v>1226</v>
      </c>
      <c r="S96" s="430" t="s">
        <v>1226</v>
      </c>
      <c r="T96" s="430" t="s">
        <v>1226</v>
      </c>
      <c r="U96" s="430" t="s">
        <v>1226</v>
      </c>
      <c r="V96" s="430" t="s">
        <v>1226</v>
      </c>
      <c r="W96" s="451" t="s">
        <v>1226</v>
      </c>
      <c r="X96" s="451" t="s">
        <v>1226</v>
      </c>
      <c r="Y96" s="451" t="s">
        <v>1226</v>
      </c>
      <c r="Z96" s="430" t="s">
        <v>15269</v>
      </c>
      <c r="AA96" s="430" t="s">
        <v>15270</v>
      </c>
      <c r="AB96" s="430" t="s">
        <v>1226</v>
      </c>
      <c r="AC96" s="430" t="s">
        <v>1226</v>
      </c>
      <c r="AD96" s="430" t="s">
        <v>1226</v>
      </c>
      <c r="AE96" s="430" t="s">
        <v>1226</v>
      </c>
      <c r="AF96" s="430" t="s">
        <v>1226</v>
      </c>
      <c r="AG96" s="451" t="s">
        <v>1226</v>
      </c>
      <c r="AH96" s="451" t="s">
        <v>1226</v>
      </c>
      <c r="AI96" s="451" t="s">
        <v>1226</v>
      </c>
      <c r="AJ96" s="430" t="s">
        <v>15271</v>
      </c>
      <c r="AK96" s="430" t="s">
        <v>15272</v>
      </c>
      <c r="AL96" s="430" t="s">
        <v>1226</v>
      </c>
      <c r="AM96" s="430" t="s">
        <v>1226</v>
      </c>
      <c r="AN96" s="430" t="s">
        <v>1226</v>
      </c>
      <c r="AO96" s="430" t="s">
        <v>1226</v>
      </c>
      <c r="AP96" s="430" t="s">
        <v>1226</v>
      </c>
      <c r="AQ96" s="451">
        <v>33</v>
      </c>
      <c r="AR96" s="451">
        <v>50</v>
      </c>
      <c r="AS96" s="451">
        <v>17</v>
      </c>
      <c r="AT96" s="430" t="s">
        <v>15273</v>
      </c>
      <c r="AU96" s="430" t="s">
        <v>15274</v>
      </c>
      <c r="AV96" s="430" t="s">
        <v>1226</v>
      </c>
      <c r="AW96" s="430" t="s">
        <v>1226</v>
      </c>
      <c r="AX96" s="430" t="s">
        <v>1226</v>
      </c>
      <c r="AY96" s="430" t="s">
        <v>1226</v>
      </c>
      <c r="AZ96" s="430" t="s">
        <v>1226</v>
      </c>
      <c r="BA96" s="451" t="s">
        <v>1226</v>
      </c>
      <c r="BB96" s="451" t="s">
        <v>1226</v>
      </c>
      <c r="BC96" s="451" t="s">
        <v>1226</v>
      </c>
      <c r="BD96" s="430" t="s">
        <v>15275</v>
      </c>
      <c r="BE96" s="430">
        <v>1</v>
      </c>
      <c r="BF96" s="430" t="s">
        <v>1226</v>
      </c>
      <c r="BG96" s="430" t="s">
        <v>1226</v>
      </c>
      <c r="BH96" s="430" t="s">
        <v>1226</v>
      </c>
      <c r="BI96" s="430" t="s">
        <v>1226</v>
      </c>
      <c r="BJ96" s="430" t="s">
        <v>1226</v>
      </c>
      <c r="BK96" s="451" t="s">
        <v>1226</v>
      </c>
      <c r="BL96" s="451" t="s">
        <v>1226</v>
      </c>
      <c r="BM96" s="451" t="s">
        <v>1226</v>
      </c>
      <c r="BN96" s="430" t="s">
        <v>1226</v>
      </c>
      <c r="BO96" s="430" t="s">
        <v>1226</v>
      </c>
      <c r="BP96" s="430" t="s">
        <v>1226</v>
      </c>
      <c r="BQ96" s="430" t="s">
        <v>1226</v>
      </c>
      <c r="BR96" s="430" t="s">
        <v>1226</v>
      </c>
      <c r="BS96" s="430" t="s">
        <v>1226</v>
      </c>
      <c r="BT96" s="430" t="s">
        <v>1226</v>
      </c>
      <c r="BU96" s="451" t="s">
        <v>1226</v>
      </c>
      <c r="BV96" s="451" t="s">
        <v>1226</v>
      </c>
      <c r="BW96" s="451" t="s">
        <v>1226</v>
      </c>
      <c r="BX96" s="430" t="s">
        <v>1226</v>
      </c>
      <c r="BY96" s="430" t="s">
        <v>1226</v>
      </c>
      <c r="BZ96" s="430" t="s">
        <v>1226</v>
      </c>
      <c r="CA96" s="430" t="s">
        <v>1226</v>
      </c>
      <c r="CB96" s="430" t="s">
        <v>1226</v>
      </c>
      <c r="CC96" s="430" t="s">
        <v>1226</v>
      </c>
      <c r="CD96" s="430" t="s">
        <v>1226</v>
      </c>
      <c r="CE96" s="451" t="s">
        <v>1226</v>
      </c>
      <c r="CF96" s="451" t="s">
        <v>1226</v>
      </c>
      <c r="CG96" s="451" t="s">
        <v>1226</v>
      </c>
      <c r="CH96" s="430" t="s">
        <v>1226</v>
      </c>
      <c r="CI96" s="430" t="s">
        <v>1226</v>
      </c>
      <c r="CJ96" s="430" t="s">
        <v>1226</v>
      </c>
      <c r="CK96" s="430" t="s">
        <v>1226</v>
      </c>
      <c r="CL96" s="430" t="s">
        <v>1226</v>
      </c>
      <c r="CM96" s="430" t="s">
        <v>1226</v>
      </c>
      <c r="CN96" s="430" t="s">
        <v>1226</v>
      </c>
      <c r="CO96" s="451" t="s">
        <v>1226</v>
      </c>
      <c r="CP96" s="451" t="s">
        <v>1226</v>
      </c>
      <c r="CQ96" s="451" t="s">
        <v>1226</v>
      </c>
      <c r="CR96" s="430" t="s">
        <v>1226</v>
      </c>
      <c r="CS96" s="430" t="s">
        <v>1226</v>
      </c>
      <c r="CT96" s="430" t="s">
        <v>1226</v>
      </c>
      <c r="CU96" s="430" t="s">
        <v>1226</v>
      </c>
      <c r="CV96" s="430" t="s">
        <v>1226</v>
      </c>
      <c r="CW96" s="430" t="s">
        <v>1226</v>
      </c>
      <c r="CX96" s="430" t="s">
        <v>1226</v>
      </c>
      <c r="CY96" s="451" t="s">
        <v>1226</v>
      </c>
      <c r="CZ96" s="451" t="s">
        <v>1226</v>
      </c>
      <c r="DA96" s="451" t="s">
        <v>1226</v>
      </c>
      <c r="DB96" s="430" t="s">
        <v>1226</v>
      </c>
      <c r="DC96" s="430" t="s">
        <v>1226</v>
      </c>
      <c r="DD96" s="430" t="s">
        <v>1226</v>
      </c>
      <c r="DE96" s="430" t="s">
        <v>1226</v>
      </c>
      <c r="DF96" s="430" t="s">
        <v>1226</v>
      </c>
      <c r="DG96" s="430" t="s">
        <v>1226</v>
      </c>
      <c r="DH96" s="430" t="s">
        <v>1226</v>
      </c>
      <c r="DI96" s="451" t="s">
        <v>1226</v>
      </c>
      <c r="DJ96" s="451" t="s">
        <v>1226</v>
      </c>
      <c r="DK96" s="451" t="s">
        <v>1226</v>
      </c>
      <c r="DL96" s="430" t="s">
        <v>1226</v>
      </c>
      <c r="DM96" s="430" t="s">
        <v>1226</v>
      </c>
      <c r="DN96" s="430" t="s">
        <v>1226</v>
      </c>
      <c r="DO96" s="430" t="s">
        <v>1226</v>
      </c>
      <c r="DP96" s="430" t="s">
        <v>1226</v>
      </c>
      <c r="DQ96" s="430" t="s">
        <v>1226</v>
      </c>
      <c r="DR96" s="430" t="s">
        <v>1226</v>
      </c>
      <c r="DS96" s="451" t="s">
        <v>1226</v>
      </c>
      <c r="DT96" s="451" t="s">
        <v>1226</v>
      </c>
      <c r="DU96" s="451" t="s">
        <v>1226</v>
      </c>
      <c r="DV96" s="430" t="s">
        <v>1226</v>
      </c>
      <c r="DW96" s="430" t="s">
        <v>1226</v>
      </c>
      <c r="DX96" s="430" t="s">
        <v>1226</v>
      </c>
      <c r="DY96" s="430" t="s">
        <v>1226</v>
      </c>
      <c r="DZ96" s="430" t="s">
        <v>1226</v>
      </c>
      <c r="EA96" s="430" t="s">
        <v>1226</v>
      </c>
      <c r="EB96" s="430" t="s">
        <v>1226</v>
      </c>
      <c r="EC96" s="451" t="s">
        <v>1226</v>
      </c>
      <c r="ED96" s="451" t="s">
        <v>1226</v>
      </c>
      <c r="EE96" s="451" t="s">
        <v>1226</v>
      </c>
      <c r="EF96" s="430" t="s">
        <v>1226</v>
      </c>
      <c r="EG96" s="430" t="s">
        <v>1226</v>
      </c>
      <c r="EH96" s="430" t="s">
        <v>1226</v>
      </c>
      <c r="EI96" s="430" t="s">
        <v>1226</v>
      </c>
      <c r="EJ96" s="430" t="s">
        <v>1226</v>
      </c>
      <c r="EK96" s="430" t="s">
        <v>1226</v>
      </c>
      <c r="EL96" s="430" t="s">
        <v>1226</v>
      </c>
      <c r="EM96" s="451" t="s">
        <v>1226</v>
      </c>
      <c r="EN96" s="451" t="s">
        <v>1226</v>
      </c>
      <c r="EO96" s="451" t="s">
        <v>1226</v>
      </c>
      <c r="EP96" s="430" t="s">
        <v>1226</v>
      </c>
      <c r="EQ96" s="430" t="s">
        <v>1226</v>
      </c>
      <c r="ER96" s="430" t="s">
        <v>1226</v>
      </c>
      <c r="ES96" s="430" t="s">
        <v>1226</v>
      </c>
      <c r="ET96" s="430" t="s">
        <v>1226</v>
      </c>
      <c r="EU96" s="430" t="s">
        <v>1226</v>
      </c>
      <c r="EV96" s="430" t="s">
        <v>1226</v>
      </c>
      <c r="EW96" s="451" t="s">
        <v>1226</v>
      </c>
      <c r="EX96" s="451" t="s">
        <v>1226</v>
      </c>
      <c r="EY96" s="451" t="s">
        <v>1226</v>
      </c>
      <c r="EZ96" s="430" t="s">
        <v>15276</v>
      </c>
      <c r="FA96" s="430" t="s">
        <v>1226</v>
      </c>
      <c r="FB96" s="430" t="s">
        <v>1226</v>
      </c>
      <c r="FC96" s="430" t="s">
        <v>1226</v>
      </c>
      <c r="FD96" s="430" t="s">
        <v>1226</v>
      </c>
      <c r="FE96" s="430" t="s">
        <v>1226</v>
      </c>
      <c r="FF96" s="430" t="s">
        <v>1226</v>
      </c>
      <c r="FG96" s="430" t="s">
        <v>1226</v>
      </c>
      <c r="FH96" s="430" t="s">
        <v>1226</v>
      </c>
      <c r="FI96" s="430" t="s">
        <v>15277</v>
      </c>
      <c r="FJ96" s="430" t="s">
        <v>1045</v>
      </c>
      <c r="FK96" s="430" t="s">
        <v>6938</v>
      </c>
      <c r="FL96" s="430" t="s">
        <v>1226</v>
      </c>
      <c r="FM96" s="430" t="s">
        <v>1226</v>
      </c>
      <c r="FN96" s="443">
        <v>202.6</v>
      </c>
      <c r="FO96" s="443" t="s">
        <v>1226</v>
      </c>
      <c r="FP96" s="443" t="s">
        <v>1226</v>
      </c>
      <c r="FQ96" s="443" t="s">
        <v>1226</v>
      </c>
      <c r="FR96" s="443" t="s">
        <v>1226</v>
      </c>
      <c r="FS96" s="443" t="s">
        <v>1226</v>
      </c>
      <c r="FT96" s="443">
        <v>18.418181818181818</v>
      </c>
      <c r="FU96" s="430">
        <v>0</v>
      </c>
      <c r="FV96" s="430">
        <v>1</v>
      </c>
      <c r="FW96" s="430">
        <v>0</v>
      </c>
      <c r="FX96" s="430">
        <v>1</v>
      </c>
      <c r="FY96" s="430">
        <v>0</v>
      </c>
      <c r="FZ96" s="430">
        <v>1</v>
      </c>
      <c r="GA96" s="430">
        <v>0</v>
      </c>
      <c r="GB96" s="430">
        <v>1</v>
      </c>
      <c r="GC96" s="430" t="s">
        <v>15278</v>
      </c>
      <c r="GD96" s="430" t="s">
        <v>15279</v>
      </c>
      <c r="GE96" s="430" t="s">
        <v>1226</v>
      </c>
      <c r="GF96" s="430">
        <v>0.5</v>
      </c>
      <c r="GG96" s="430">
        <v>0.5</v>
      </c>
      <c r="GH96" s="430" t="s">
        <v>1226</v>
      </c>
      <c r="GI96" s="430" t="s">
        <v>1226</v>
      </c>
      <c r="GJ96" s="430">
        <v>0.5</v>
      </c>
      <c r="GK96" s="430">
        <v>0.5</v>
      </c>
      <c r="GL96" s="430" t="s">
        <v>1226</v>
      </c>
      <c r="GM96" s="430">
        <v>1</v>
      </c>
      <c r="GN96" s="430" t="s">
        <v>1226</v>
      </c>
      <c r="GO96" s="430" t="s">
        <v>1226</v>
      </c>
      <c r="GP96" s="430" t="s">
        <v>1226</v>
      </c>
      <c r="GQ96" s="430" t="s">
        <v>1226</v>
      </c>
      <c r="GR96" s="430">
        <v>0.5</v>
      </c>
      <c r="GS96" s="430">
        <v>0.5</v>
      </c>
      <c r="GT96" s="430" t="s">
        <v>1226</v>
      </c>
      <c r="GU96" s="430" t="s">
        <v>1226</v>
      </c>
      <c r="GV96" s="430">
        <v>1</v>
      </c>
      <c r="GW96" s="430" t="s">
        <v>1226</v>
      </c>
      <c r="GX96" s="430" t="s">
        <v>1226</v>
      </c>
      <c r="GY96" s="430" t="s">
        <v>1226</v>
      </c>
      <c r="GZ96" s="430" t="s">
        <v>15280</v>
      </c>
      <c r="HA96" s="430" t="s">
        <v>1226</v>
      </c>
      <c r="HB96" s="430">
        <v>0.5</v>
      </c>
      <c r="HC96" s="430" t="s">
        <v>1226</v>
      </c>
      <c r="HD96" s="430">
        <v>0.5</v>
      </c>
      <c r="HE96" s="430">
        <v>0.5</v>
      </c>
      <c r="HF96" s="430" t="s">
        <v>1226</v>
      </c>
      <c r="HG96" s="430">
        <v>0.5</v>
      </c>
      <c r="HH96" s="430">
        <v>0.5</v>
      </c>
      <c r="HI96" s="430" t="s">
        <v>1226</v>
      </c>
      <c r="HJ96" s="430">
        <v>0.5</v>
      </c>
      <c r="HK96" s="430">
        <v>0.5</v>
      </c>
      <c r="HL96" s="430" t="s">
        <v>1226</v>
      </c>
      <c r="HM96" s="430">
        <v>0.5</v>
      </c>
      <c r="HN96" s="430" t="s">
        <v>1226</v>
      </c>
      <c r="HO96" s="430">
        <v>0.5</v>
      </c>
      <c r="HP96" s="430" t="s">
        <v>1226</v>
      </c>
      <c r="HQ96" s="430">
        <v>0.5</v>
      </c>
      <c r="HR96" s="430">
        <v>1</v>
      </c>
      <c r="HS96" s="430" t="s">
        <v>1226</v>
      </c>
      <c r="HT96" s="430" t="s">
        <v>1226</v>
      </c>
      <c r="HU96" s="430" t="s">
        <v>1226</v>
      </c>
      <c r="HV96" s="430">
        <v>1</v>
      </c>
      <c r="HW96" s="430" t="s">
        <v>1226</v>
      </c>
      <c r="HX96" s="430" t="s">
        <v>1226</v>
      </c>
      <c r="HY96" s="430" t="s">
        <v>1226</v>
      </c>
      <c r="HZ96" s="430" t="s">
        <v>1226</v>
      </c>
      <c r="IA96" s="430">
        <v>1</v>
      </c>
      <c r="IB96" s="430" t="s">
        <v>1226</v>
      </c>
      <c r="IC96" s="430" t="s">
        <v>1226</v>
      </c>
      <c r="ID96" s="430" t="s">
        <v>1226</v>
      </c>
      <c r="IE96" s="430" t="s">
        <v>15281</v>
      </c>
      <c r="IF96" s="430" t="s">
        <v>1226</v>
      </c>
      <c r="IG96" s="430">
        <v>1</v>
      </c>
      <c r="IH96" s="430">
        <v>1</v>
      </c>
      <c r="II96" s="430">
        <v>1</v>
      </c>
      <c r="IJ96" s="430">
        <v>1</v>
      </c>
      <c r="IK96" s="430">
        <v>1</v>
      </c>
      <c r="IL96" s="430" t="s">
        <v>15282</v>
      </c>
      <c r="IM96" s="430" t="s">
        <v>1226</v>
      </c>
      <c r="IN96" s="430" t="s">
        <v>1226</v>
      </c>
      <c r="IO96" s="430" t="s">
        <v>1226</v>
      </c>
      <c r="IP96" s="430" t="s">
        <v>1226</v>
      </c>
      <c r="IQ96" s="430" t="s">
        <v>1226</v>
      </c>
      <c r="IR96" s="430">
        <v>0</v>
      </c>
      <c r="IS96" s="430" t="s">
        <v>1226</v>
      </c>
      <c r="IT96" s="430" t="s">
        <v>1226</v>
      </c>
      <c r="IU96" s="430" t="s">
        <v>1226</v>
      </c>
      <c r="IV96" s="430" t="s">
        <v>1226</v>
      </c>
      <c r="IW96" s="430" t="s">
        <v>1226</v>
      </c>
      <c r="IX96" s="430" t="s">
        <v>1226</v>
      </c>
      <c r="IY96" s="430" t="s">
        <v>1226</v>
      </c>
      <c r="IZ96" s="430" t="s">
        <v>1226</v>
      </c>
      <c r="JA96" s="430">
        <v>0</v>
      </c>
      <c r="JB96" s="430" t="s">
        <v>1226</v>
      </c>
      <c r="JC96" s="430" t="s">
        <v>1226</v>
      </c>
      <c r="JD96" s="430" t="s">
        <v>1226</v>
      </c>
      <c r="JE96" s="430" t="s">
        <v>1226</v>
      </c>
      <c r="JF96" s="430">
        <v>2021</v>
      </c>
      <c r="JG96" s="430" t="s">
        <v>15283</v>
      </c>
      <c r="JH96" s="430" t="s">
        <v>1226</v>
      </c>
      <c r="JI96" s="430" t="s">
        <v>15284</v>
      </c>
      <c r="JJ96" s="430" t="s">
        <v>1226</v>
      </c>
      <c r="JK96" s="430" t="s">
        <v>1226</v>
      </c>
      <c r="JL96" s="430" t="s">
        <v>1226</v>
      </c>
      <c r="JM96" s="430" t="s">
        <v>1226</v>
      </c>
      <c r="JN96" s="430" t="s">
        <v>1226</v>
      </c>
      <c r="JO96" s="430" t="s">
        <v>1226</v>
      </c>
      <c r="JP96" s="443">
        <v>16.399999999999999</v>
      </c>
      <c r="JQ96" s="443" t="s">
        <v>1226</v>
      </c>
      <c r="JR96" s="443" t="s">
        <v>1226</v>
      </c>
      <c r="JS96" s="443" t="s">
        <v>1226</v>
      </c>
      <c r="JT96" s="443" t="s">
        <v>1226</v>
      </c>
      <c r="JU96" s="430" t="s">
        <v>15285</v>
      </c>
      <c r="JV96" s="430" t="s">
        <v>1621</v>
      </c>
      <c r="JW96" s="430">
        <v>0</v>
      </c>
      <c r="JX96" s="430" t="s">
        <v>1226</v>
      </c>
      <c r="JY96" s="430" t="s">
        <v>1226</v>
      </c>
      <c r="JZ96" s="430">
        <v>0.5</v>
      </c>
      <c r="KA96" s="430" t="s">
        <v>1226</v>
      </c>
      <c r="KB96" s="430" t="s">
        <v>1226</v>
      </c>
      <c r="KC96" s="430">
        <v>0.75</v>
      </c>
      <c r="KD96" s="430" t="s">
        <v>15286</v>
      </c>
      <c r="KE96" s="430" t="s">
        <v>15287</v>
      </c>
      <c r="KF96" s="430">
        <v>0.5</v>
      </c>
      <c r="KG96" s="430" t="s">
        <v>1226</v>
      </c>
      <c r="KH96" s="430" t="s">
        <v>1226</v>
      </c>
      <c r="KI96" s="430">
        <v>0</v>
      </c>
      <c r="KJ96" s="430" t="s">
        <v>1226</v>
      </c>
      <c r="KK96" s="430" t="s">
        <v>1226</v>
      </c>
      <c r="KL96" s="430">
        <v>0</v>
      </c>
      <c r="KM96" s="430" t="s">
        <v>1226</v>
      </c>
      <c r="KN96" s="430" t="s">
        <v>1226</v>
      </c>
      <c r="KO96" s="430">
        <v>0</v>
      </c>
      <c r="KP96" s="430" t="s">
        <v>15288</v>
      </c>
      <c r="KQ96" s="430" t="s">
        <v>15289</v>
      </c>
      <c r="KR96" s="430">
        <v>487.4</v>
      </c>
      <c r="KS96" s="430" t="s">
        <v>1226</v>
      </c>
      <c r="KT96" s="430" t="s">
        <v>1226</v>
      </c>
      <c r="KU96" s="430">
        <v>47</v>
      </c>
      <c r="KV96" s="430" t="s">
        <v>1226</v>
      </c>
      <c r="KW96" s="430" t="s">
        <v>1226</v>
      </c>
      <c r="KX96" s="430" t="s">
        <v>1226</v>
      </c>
      <c r="KY96" s="430" t="s">
        <v>1226</v>
      </c>
      <c r="KZ96" s="430" t="s">
        <v>1226</v>
      </c>
      <c r="LA96" s="430" t="s">
        <v>1226</v>
      </c>
      <c r="LB96" s="430" t="s">
        <v>1226</v>
      </c>
      <c r="LC96" s="430" t="s">
        <v>1226</v>
      </c>
      <c r="LD96" s="430" t="s">
        <v>1226</v>
      </c>
      <c r="LE96" s="430" t="s">
        <v>1226</v>
      </c>
      <c r="LF96" s="430" t="s">
        <v>140</v>
      </c>
      <c r="LG96" s="430" t="s">
        <v>15290</v>
      </c>
      <c r="LH96" s="430">
        <v>2021</v>
      </c>
      <c r="LI96" s="430" t="s">
        <v>15291</v>
      </c>
      <c r="LJ96" s="430" t="s">
        <v>15292</v>
      </c>
      <c r="LK96" s="430">
        <v>113</v>
      </c>
      <c r="LL96" s="430">
        <v>113</v>
      </c>
      <c r="LM96" s="430" t="s">
        <v>1226</v>
      </c>
      <c r="LN96" s="430" t="s">
        <v>1226</v>
      </c>
      <c r="LO96" s="430" t="s">
        <v>1226</v>
      </c>
      <c r="LP96" s="430" t="s">
        <v>1226</v>
      </c>
      <c r="LQ96" s="430" t="s">
        <v>1226</v>
      </c>
      <c r="LR96" s="430" t="s">
        <v>1226</v>
      </c>
      <c r="LS96" s="430" t="s">
        <v>1226</v>
      </c>
      <c r="LT96" s="430" t="s">
        <v>1226</v>
      </c>
      <c r="LU96" s="430" t="s">
        <v>1226</v>
      </c>
      <c r="LV96" s="430" t="s">
        <v>1226</v>
      </c>
      <c r="LW96" s="430" t="s">
        <v>1226</v>
      </c>
      <c r="LX96" s="430" t="s">
        <v>1226</v>
      </c>
      <c r="LY96" s="430" t="s">
        <v>1226</v>
      </c>
      <c r="LZ96" s="430" t="s">
        <v>1226</v>
      </c>
      <c r="MA96" s="430" t="s">
        <v>1226</v>
      </c>
      <c r="MB96" s="430" t="s">
        <v>1226</v>
      </c>
      <c r="MC96" s="430" t="s">
        <v>1226</v>
      </c>
      <c r="MD96" s="430" t="s">
        <v>1226</v>
      </c>
      <c r="ME96" s="430" t="s">
        <v>1226</v>
      </c>
      <c r="MF96" s="430" t="s">
        <v>1226</v>
      </c>
      <c r="MG96" s="430" t="s">
        <v>1226</v>
      </c>
      <c r="MH96" s="430" t="s">
        <v>1226</v>
      </c>
      <c r="MI96" s="430" t="s">
        <v>1226</v>
      </c>
      <c r="MJ96" s="430">
        <v>20</v>
      </c>
      <c r="MK96" s="430">
        <v>20</v>
      </c>
      <c r="ML96" s="430" t="s">
        <v>1226</v>
      </c>
      <c r="MM96" s="430" t="s">
        <v>1226</v>
      </c>
      <c r="MN96" s="430" t="s">
        <v>1226</v>
      </c>
      <c r="MO96" s="430" t="s">
        <v>1226</v>
      </c>
      <c r="MP96" s="430" t="s">
        <v>1226</v>
      </c>
      <c r="MQ96" s="430" t="s">
        <v>1226</v>
      </c>
      <c r="MR96" s="430" t="s">
        <v>1226</v>
      </c>
      <c r="MS96" s="430" t="s">
        <v>1226</v>
      </c>
      <c r="MT96" s="430" t="s">
        <v>1226</v>
      </c>
      <c r="MU96" s="430" t="s">
        <v>1226</v>
      </c>
      <c r="MV96" s="430" t="s">
        <v>1226</v>
      </c>
      <c r="MW96" s="430" t="s">
        <v>1226</v>
      </c>
      <c r="MX96" s="430" t="s">
        <v>1226</v>
      </c>
      <c r="MY96" s="430" t="s">
        <v>1226</v>
      </c>
      <c r="MZ96" s="430" t="s">
        <v>1226</v>
      </c>
      <c r="NA96" s="430" t="s">
        <v>1226</v>
      </c>
      <c r="NB96" s="430" t="s">
        <v>1226</v>
      </c>
      <c r="NC96" s="430" t="s">
        <v>1226</v>
      </c>
      <c r="ND96" s="430" t="s">
        <v>1226</v>
      </c>
      <c r="NE96" s="430" t="s">
        <v>1226</v>
      </c>
      <c r="NF96" s="430" t="s">
        <v>1226</v>
      </c>
      <c r="NG96" s="430" t="s">
        <v>1226</v>
      </c>
      <c r="NH96" s="430" t="s">
        <v>1226</v>
      </c>
      <c r="NI96" s="430" t="s">
        <v>1226</v>
      </c>
      <c r="NJ96" s="430" t="s">
        <v>1226</v>
      </c>
      <c r="NK96" s="430" t="s">
        <v>1226</v>
      </c>
      <c r="NL96" s="430" t="s">
        <v>1226</v>
      </c>
      <c r="NM96" s="430" t="s">
        <v>1226</v>
      </c>
      <c r="NN96" s="430" t="s">
        <v>1226</v>
      </c>
      <c r="NO96" s="430" t="s">
        <v>1226</v>
      </c>
      <c r="NP96" s="430" t="s">
        <v>1226</v>
      </c>
      <c r="NQ96" s="430" t="s">
        <v>1226</v>
      </c>
      <c r="NR96" s="430" t="s">
        <v>1226</v>
      </c>
      <c r="NS96" s="430" t="s">
        <v>1226</v>
      </c>
      <c r="NT96" s="430" t="s">
        <v>1226</v>
      </c>
      <c r="NU96" s="430" t="s">
        <v>1226</v>
      </c>
      <c r="NV96" s="430" t="s">
        <v>1226</v>
      </c>
      <c r="NW96" s="430" t="s">
        <v>1226</v>
      </c>
      <c r="NX96" s="430" t="s">
        <v>1226</v>
      </c>
      <c r="NY96" s="430" t="s">
        <v>1226</v>
      </c>
      <c r="NZ96" s="430" t="s">
        <v>15284</v>
      </c>
      <c r="OA96" s="430" t="s">
        <v>15284</v>
      </c>
      <c r="OB96" s="430" t="s">
        <v>1226</v>
      </c>
      <c r="OC96" s="430" t="s">
        <v>1226</v>
      </c>
      <c r="OD96" s="430" t="s">
        <v>1226</v>
      </c>
      <c r="OE96" s="430" t="s">
        <v>1226</v>
      </c>
      <c r="OF96" s="430" t="s">
        <v>1226</v>
      </c>
      <c r="OG96" s="430" t="s">
        <v>1226</v>
      </c>
      <c r="OH96" s="430" t="s">
        <v>1226</v>
      </c>
      <c r="OI96" s="430" t="s">
        <v>1226</v>
      </c>
      <c r="OJ96" s="430" t="s">
        <v>1226</v>
      </c>
      <c r="OK96" s="430" t="s">
        <v>1226</v>
      </c>
      <c r="OL96" s="430" t="s">
        <v>1226</v>
      </c>
      <c r="OM96" s="430" t="s">
        <v>1226</v>
      </c>
      <c r="ON96" s="430" t="s">
        <v>1226</v>
      </c>
      <c r="OO96" s="430" t="s">
        <v>1226</v>
      </c>
      <c r="OP96" s="430" t="s">
        <v>1226</v>
      </c>
      <c r="OQ96" s="430" t="s">
        <v>1226</v>
      </c>
      <c r="OR96" s="430" t="s">
        <v>1226</v>
      </c>
      <c r="OS96" s="430" t="s">
        <v>1226</v>
      </c>
      <c r="OT96" s="430" t="s">
        <v>1226</v>
      </c>
      <c r="OU96" s="430" t="s">
        <v>1226</v>
      </c>
      <c r="OV96" s="430" t="s">
        <v>1226</v>
      </c>
      <c r="OW96" s="430" t="s">
        <v>1226</v>
      </c>
      <c r="OX96" s="430" t="s">
        <v>1226</v>
      </c>
      <c r="OY96" s="430" t="s">
        <v>1226</v>
      </c>
      <c r="OZ96" s="430" t="s">
        <v>1226</v>
      </c>
      <c r="PA96" s="430" t="s">
        <v>1226</v>
      </c>
      <c r="PB96" s="430" t="s">
        <v>15293</v>
      </c>
      <c r="PC96" s="430" t="s">
        <v>15294</v>
      </c>
      <c r="PD96" s="430" t="s">
        <v>1226</v>
      </c>
      <c r="PE96" s="430" t="s">
        <v>1226</v>
      </c>
      <c r="PF96" s="430" t="s">
        <v>15295</v>
      </c>
      <c r="PG96" s="430" t="s">
        <v>1226</v>
      </c>
      <c r="PH96" s="430" t="s">
        <v>1226</v>
      </c>
      <c r="PI96" s="430" t="s">
        <v>1226</v>
      </c>
      <c r="PJ96" s="430" t="s">
        <v>1226</v>
      </c>
      <c r="PK96" s="430" t="s">
        <v>1226</v>
      </c>
      <c r="PL96" s="430" t="s">
        <v>1226</v>
      </c>
      <c r="PM96" s="430" t="s">
        <v>1226</v>
      </c>
      <c r="PN96" s="430" t="s">
        <v>1226</v>
      </c>
      <c r="PO96" s="430" t="s">
        <v>1226</v>
      </c>
      <c r="PP96" s="430" t="s">
        <v>1620</v>
      </c>
      <c r="PQ96" s="430" t="s">
        <v>1620</v>
      </c>
      <c r="PR96" s="430" t="s">
        <v>1226</v>
      </c>
      <c r="PS96" s="430" t="s">
        <v>1226</v>
      </c>
      <c r="PT96" s="430" t="s">
        <v>1226</v>
      </c>
      <c r="PU96" s="430" t="s">
        <v>1226</v>
      </c>
      <c r="PV96" s="430" t="s">
        <v>1226</v>
      </c>
      <c r="PW96" s="430" t="s">
        <v>1226</v>
      </c>
      <c r="PX96" s="430" t="s">
        <v>1226</v>
      </c>
      <c r="PY96" s="430" t="s">
        <v>1226</v>
      </c>
      <c r="PZ96" s="430" t="s">
        <v>1226</v>
      </c>
      <c r="QA96" s="430" t="s">
        <v>1226</v>
      </c>
      <c r="QB96" s="430" t="s">
        <v>1226</v>
      </c>
      <c r="QC96" s="430" t="s">
        <v>1226</v>
      </c>
      <c r="QD96" s="430">
        <v>199</v>
      </c>
      <c r="QE96" s="430" t="s">
        <v>15296</v>
      </c>
      <c r="QF96" s="430" t="s">
        <v>1226</v>
      </c>
      <c r="QG96" s="430" t="s">
        <v>1226</v>
      </c>
      <c r="QH96" s="430" t="s">
        <v>15295</v>
      </c>
      <c r="QI96" s="430" t="s">
        <v>1226</v>
      </c>
      <c r="QJ96" s="430" t="s">
        <v>1226</v>
      </c>
      <c r="QK96" s="430" t="s">
        <v>1226</v>
      </c>
      <c r="QL96" s="430" t="s">
        <v>1226</v>
      </c>
      <c r="QM96" s="430" t="s">
        <v>1226</v>
      </c>
      <c r="QN96" s="430" t="s">
        <v>1226</v>
      </c>
      <c r="QO96" s="430" t="s">
        <v>1226</v>
      </c>
      <c r="QP96" s="430" t="s">
        <v>1226</v>
      </c>
      <c r="QQ96" s="430" t="s">
        <v>1226</v>
      </c>
      <c r="QR96" s="430" t="s">
        <v>15297</v>
      </c>
      <c r="QS96" s="430" t="s">
        <v>1226</v>
      </c>
      <c r="QT96" s="443">
        <v>113</v>
      </c>
      <c r="QU96" s="443" t="s">
        <v>1226</v>
      </c>
      <c r="QV96" s="443">
        <v>20</v>
      </c>
      <c r="QW96" s="443" t="s">
        <v>1226</v>
      </c>
      <c r="QX96" s="443" t="s">
        <v>1226</v>
      </c>
      <c r="QY96" s="443">
        <v>16.399999999999999</v>
      </c>
      <c r="QZ96" s="443" t="s">
        <v>1226</v>
      </c>
      <c r="RA96" s="443">
        <v>49.2</v>
      </c>
      <c r="RB96" s="443">
        <v>0.4</v>
      </c>
      <c r="RC96" s="443">
        <v>199</v>
      </c>
      <c r="RD96" s="443">
        <v>172.8</v>
      </c>
      <c r="RE96" s="443" t="s">
        <v>1226</v>
      </c>
      <c r="RF96" s="443" t="s">
        <v>1226</v>
      </c>
      <c r="RG96" s="443">
        <v>26.2</v>
      </c>
      <c r="RH96" s="443" t="s">
        <v>1226</v>
      </c>
      <c r="RI96" s="443" t="s">
        <v>1226</v>
      </c>
      <c r="RJ96" s="443" t="s">
        <v>1226</v>
      </c>
      <c r="RK96" s="443" t="s">
        <v>1226</v>
      </c>
      <c r="RL96" s="443" t="s">
        <v>1226</v>
      </c>
      <c r="RM96" s="443" t="s">
        <v>1226</v>
      </c>
      <c r="RN96" s="443" t="s">
        <v>1226</v>
      </c>
      <c r="RO96" s="443" t="s">
        <v>1226</v>
      </c>
    </row>
    <row r="97" spans="1:483" x14ac:dyDescent="0.2">
      <c r="A97" s="430" t="s">
        <v>1603</v>
      </c>
      <c r="B97" s="430" t="s">
        <v>1604</v>
      </c>
      <c r="C97" s="430" t="s">
        <v>1070</v>
      </c>
      <c r="D97" s="430" t="s">
        <v>1050</v>
      </c>
      <c r="E97" s="430" t="s">
        <v>1057</v>
      </c>
      <c r="F97" s="443">
        <v>33.715471000000001</v>
      </c>
      <c r="G97" s="444">
        <v>223249.49750038699</v>
      </c>
      <c r="H97" s="430">
        <v>0.5</v>
      </c>
      <c r="I97" s="430">
        <v>0.5</v>
      </c>
      <c r="J97" s="430">
        <v>0.5</v>
      </c>
      <c r="K97" s="430">
        <v>0.5</v>
      </c>
      <c r="L97" s="430">
        <v>0.5</v>
      </c>
      <c r="M97" s="430">
        <v>0.5</v>
      </c>
      <c r="N97" s="430">
        <v>0.25</v>
      </c>
      <c r="O97" s="430" t="s">
        <v>15423</v>
      </c>
      <c r="P97" s="430" t="s">
        <v>15424</v>
      </c>
      <c r="Q97" s="430">
        <v>105</v>
      </c>
      <c r="R97" s="430" t="s">
        <v>1226</v>
      </c>
      <c r="S97" s="430" t="s">
        <v>1226</v>
      </c>
      <c r="T97" s="430" t="s">
        <v>1226</v>
      </c>
      <c r="U97" s="430" t="s">
        <v>1226</v>
      </c>
      <c r="V97" s="430" t="s">
        <v>1226</v>
      </c>
      <c r="W97" s="451" t="s">
        <v>1226</v>
      </c>
      <c r="X97" s="451" t="s">
        <v>1226</v>
      </c>
      <c r="Y97" s="451" t="s">
        <v>1226</v>
      </c>
      <c r="Z97" s="430" t="s">
        <v>1226</v>
      </c>
      <c r="AA97" s="430" t="s">
        <v>1226</v>
      </c>
      <c r="AB97" s="430" t="s">
        <v>1226</v>
      </c>
      <c r="AC97" s="430" t="s">
        <v>1226</v>
      </c>
      <c r="AD97" s="430" t="s">
        <v>1226</v>
      </c>
      <c r="AE97" s="430" t="s">
        <v>1226</v>
      </c>
      <c r="AF97" s="430" t="s">
        <v>1226</v>
      </c>
      <c r="AG97" s="451" t="s">
        <v>1226</v>
      </c>
      <c r="AH97" s="451" t="s">
        <v>1226</v>
      </c>
      <c r="AI97" s="451" t="s">
        <v>1226</v>
      </c>
      <c r="AJ97" s="430" t="s">
        <v>15383</v>
      </c>
      <c r="AK97" s="430">
        <v>140.06299999999999</v>
      </c>
      <c r="AL97" s="430" t="s">
        <v>1226</v>
      </c>
      <c r="AM97" s="430" t="s">
        <v>1226</v>
      </c>
      <c r="AN97" s="430" t="s">
        <v>1226</v>
      </c>
      <c r="AO97" s="430" t="s">
        <v>1226</v>
      </c>
      <c r="AP97" s="430" t="s">
        <v>1226</v>
      </c>
      <c r="AQ97" s="451" t="s">
        <v>1226</v>
      </c>
      <c r="AR97" s="451" t="s">
        <v>1226</v>
      </c>
      <c r="AS97" s="451" t="s">
        <v>1226</v>
      </c>
      <c r="AT97" s="430" t="s">
        <v>1226</v>
      </c>
      <c r="AU97" s="430" t="s">
        <v>1226</v>
      </c>
      <c r="AV97" s="430" t="s">
        <v>1226</v>
      </c>
      <c r="AW97" s="430" t="s">
        <v>1226</v>
      </c>
      <c r="AX97" s="430" t="s">
        <v>1226</v>
      </c>
      <c r="AY97" s="430" t="s">
        <v>1226</v>
      </c>
      <c r="AZ97" s="430" t="s">
        <v>1226</v>
      </c>
      <c r="BA97" s="451" t="s">
        <v>1226</v>
      </c>
      <c r="BB97" s="451" t="s">
        <v>1226</v>
      </c>
      <c r="BC97" s="451" t="s">
        <v>1226</v>
      </c>
      <c r="BD97" s="430" t="s">
        <v>1226</v>
      </c>
      <c r="BE97" s="430" t="s">
        <v>1226</v>
      </c>
      <c r="BF97" s="430" t="s">
        <v>1226</v>
      </c>
      <c r="BG97" s="430" t="s">
        <v>1226</v>
      </c>
      <c r="BH97" s="430" t="s">
        <v>1226</v>
      </c>
      <c r="BI97" s="430" t="s">
        <v>1226</v>
      </c>
      <c r="BJ97" s="430" t="s">
        <v>1226</v>
      </c>
      <c r="BK97" s="451" t="s">
        <v>1226</v>
      </c>
      <c r="BL97" s="451" t="s">
        <v>1226</v>
      </c>
      <c r="BM97" s="451" t="s">
        <v>1226</v>
      </c>
      <c r="BN97" s="430" t="s">
        <v>1226</v>
      </c>
      <c r="BO97" s="430" t="s">
        <v>1226</v>
      </c>
      <c r="BP97" s="430" t="s">
        <v>1226</v>
      </c>
      <c r="BQ97" s="430" t="s">
        <v>1226</v>
      </c>
      <c r="BR97" s="430" t="s">
        <v>1226</v>
      </c>
      <c r="BS97" s="430" t="s">
        <v>1226</v>
      </c>
      <c r="BT97" s="430" t="s">
        <v>1226</v>
      </c>
      <c r="BU97" s="451" t="s">
        <v>1226</v>
      </c>
      <c r="BV97" s="451" t="s">
        <v>1226</v>
      </c>
      <c r="BW97" s="451" t="s">
        <v>1226</v>
      </c>
      <c r="BX97" s="430" t="s">
        <v>1226</v>
      </c>
      <c r="BY97" s="430" t="s">
        <v>1226</v>
      </c>
      <c r="BZ97" s="430" t="s">
        <v>1226</v>
      </c>
      <c r="CA97" s="430" t="s">
        <v>1226</v>
      </c>
      <c r="CB97" s="430" t="s">
        <v>1226</v>
      </c>
      <c r="CC97" s="430" t="s">
        <v>1226</v>
      </c>
      <c r="CD97" s="430" t="s">
        <v>1226</v>
      </c>
      <c r="CE97" s="451" t="s">
        <v>1226</v>
      </c>
      <c r="CF97" s="451" t="s">
        <v>1226</v>
      </c>
      <c r="CG97" s="451" t="s">
        <v>1226</v>
      </c>
      <c r="CH97" s="430" t="s">
        <v>1226</v>
      </c>
      <c r="CI97" s="430" t="s">
        <v>1226</v>
      </c>
      <c r="CJ97" s="430" t="s">
        <v>1226</v>
      </c>
      <c r="CK97" s="430" t="s">
        <v>1226</v>
      </c>
      <c r="CL97" s="430" t="s">
        <v>1226</v>
      </c>
      <c r="CM97" s="430" t="s">
        <v>1226</v>
      </c>
      <c r="CN97" s="430" t="s">
        <v>1226</v>
      </c>
      <c r="CO97" s="451" t="s">
        <v>1226</v>
      </c>
      <c r="CP97" s="451" t="s">
        <v>1226</v>
      </c>
      <c r="CQ97" s="451" t="s">
        <v>1226</v>
      </c>
      <c r="CR97" s="430" t="s">
        <v>1226</v>
      </c>
      <c r="CS97" s="430" t="s">
        <v>1226</v>
      </c>
      <c r="CT97" s="430" t="s">
        <v>1226</v>
      </c>
      <c r="CU97" s="430" t="s">
        <v>1226</v>
      </c>
      <c r="CV97" s="430" t="s">
        <v>1226</v>
      </c>
      <c r="CW97" s="430" t="s">
        <v>1226</v>
      </c>
      <c r="CX97" s="430" t="s">
        <v>1226</v>
      </c>
      <c r="CY97" s="451" t="s">
        <v>1226</v>
      </c>
      <c r="CZ97" s="451" t="s">
        <v>1226</v>
      </c>
      <c r="DA97" s="451" t="s">
        <v>1226</v>
      </c>
      <c r="DB97" s="430" t="s">
        <v>1226</v>
      </c>
      <c r="DC97" s="430" t="s">
        <v>1226</v>
      </c>
      <c r="DD97" s="430" t="s">
        <v>1226</v>
      </c>
      <c r="DE97" s="430" t="s">
        <v>1226</v>
      </c>
      <c r="DF97" s="430" t="s">
        <v>1226</v>
      </c>
      <c r="DG97" s="430" t="s">
        <v>1226</v>
      </c>
      <c r="DH97" s="430" t="s">
        <v>1226</v>
      </c>
      <c r="DI97" s="451" t="s">
        <v>1226</v>
      </c>
      <c r="DJ97" s="451" t="s">
        <v>1226</v>
      </c>
      <c r="DK97" s="451" t="s">
        <v>1226</v>
      </c>
      <c r="DL97" s="430" t="s">
        <v>1226</v>
      </c>
      <c r="DM97" s="430" t="s">
        <v>1226</v>
      </c>
      <c r="DN97" s="430" t="s">
        <v>1226</v>
      </c>
      <c r="DO97" s="430" t="s">
        <v>1226</v>
      </c>
      <c r="DP97" s="430" t="s">
        <v>1226</v>
      </c>
      <c r="DQ97" s="430" t="s">
        <v>1226</v>
      </c>
      <c r="DR97" s="430" t="s">
        <v>1226</v>
      </c>
      <c r="DS97" s="451" t="s">
        <v>1226</v>
      </c>
      <c r="DT97" s="451" t="s">
        <v>1226</v>
      </c>
      <c r="DU97" s="451" t="s">
        <v>1226</v>
      </c>
      <c r="DV97" s="430" t="s">
        <v>1226</v>
      </c>
      <c r="DW97" s="430" t="s">
        <v>1226</v>
      </c>
      <c r="DX97" s="430" t="s">
        <v>1226</v>
      </c>
      <c r="DY97" s="430" t="s">
        <v>1226</v>
      </c>
      <c r="DZ97" s="430" t="s">
        <v>1226</v>
      </c>
      <c r="EA97" s="430" t="s">
        <v>1226</v>
      </c>
      <c r="EB97" s="430" t="s">
        <v>1226</v>
      </c>
      <c r="EC97" s="451" t="s">
        <v>1226</v>
      </c>
      <c r="ED97" s="451" t="s">
        <v>1226</v>
      </c>
      <c r="EE97" s="451" t="s">
        <v>1226</v>
      </c>
      <c r="EF97" s="430" t="s">
        <v>1226</v>
      </c>
      <c r="EG97" s="430" t="s">
        <v>1226</v>
      </c>
      <c r="EH97" s="430" t="s">
        <v>1226</v>
      </c>
      <c r="EI97" s="430" t="s">
        <v>1226</v>
      </c>
      <c r="EJ97" s="430" t="s">
        <v>1226</v>
      </c>
      <c r="EK97" s="430" t="s">
        <v>1226</v>
      </c>
      <c r="EL97" s="430" t="s">
        <v>1226</v>
      </c>
      <c r="EM97" s="451" t="s">
        <v>1226</v>
      </c>
      <c r="EN97" s="451" t="s">
        <v>1226</v>
      </c>
      <c r="EO97" s="451" t="s">
        <v>1226</v>
      </c>
      <c r="EP97" s="430" t="s">
        <v>1226</v>
      </c>
      <c r="EQ97" s="430" t="s">
        <v>1226</v>
      </c>
      <c r="ER97" s="430" t="s">
        <v>1226</v>
      </c>
      <c r="ES97" s="430" t="s">
        <v>1226</v>
      </c>
      <c r="ET97" s="430" t="s">
        <v>1226</v>
      </c>
      <c r="EU97" s="430" t="s">
        <v>1226</v>
      </c>
      <c r="EV97" s="430" t="s">
        <v>1226</v>
      </c>
      <c r="EW97" s="451" t="s">
        <v>1226</v>
      </c>
      <c r="EX97" s="451" t="s">
        <v>1226</v>
      </c>
      <c r="EY97" s="451" t="s">
        <v>1226</v>
      </c>
      <c r="EZ97" s="430" t="s">
        <v>1226</v>
      </c>
      <c r="FA97" s="430" t="s">
        <v>1226</v>
      </c>
      <c r="FB97" s="430" t="s">
        <v>1226</v>
      </c>
      <c r="FC97" s="430" t="s">
        <v>1226</v>
      </c>
      <c r="FD97" s="430" t="s">
        <v>1226</v>
      </c>
      <c r="FE97" s="430" t="s">
        <v>1226</v>
      </c>
      <c r="FF97" s="430" t="s">
        <v>1226</v>
      </c>
      <c r="FG97" s="430" t="s">
        <v>1226</v>
      </c>
      <c r="FH97" s="430" t="s">
        <v>1226</v>
      </c>
      <c r="FI97" s="430">
        <v>2020</v>
      </c>
      <c r="FJ97" s="430" t="s">
        <v>15330</v>
      </c>
      <c r="FK97" s="430" t="s">
        <v>6938</v>
      </c>
      <c r="FL97" s="430" t="s">
        <v>15425</v>
      </c>
      <c r="FM97" s="430" t="s">
        <v>15426</v>
      </c>
      <c r="FN97" s="443" t="s">
        <v>1226</v>
      </c>
      <c r="FO97" s="443" t="s">
        <v>1226</v>
      </c>
      <c r="FP97" s="443" t="s">
        <v>1226</v>
      </c>
      <c r="FQ97" s="443" t="s">
        <v>1226</v>
      </c>
      <c r="FR97" s="443" t="s">
        <v>1226</v>
      </c>
      <c r="FS97" s="443" t="s">
        <v>1226</v>
      </c>
      <c r="FT97" s="443" t="s">
        <v>1226</v>
      </c>
      <c r="FU97" s="430">
        <v>0.66</v>
      </c>
      <c r="FV97" s="430">
        <v>1</v>
      </c>
      <c r="FW97" s="430">
        <v>0</v>
      </c>
      <c r="FX97" s="430">
        <v>0</v>
      </c>
      <c r="FY97" s="430">
        <v>0.66</v>
      </c>
      <c r="FZ97" s="430">
        <v>1</v>
      </c>
      <c r="GA97" s="430">
        <v>0</v>
      </c>
      <c r="GB97" s="430">
        <v>0</v>
      </c>
      <c r="GC97" s="430" t="s">
        <v>15427</v>
      </c>
      <c r="GD97" s="430" t="s">
        <v>15428</v>
      </c>
      <c r="GE97" s="430" t="s">
        <v>1226</v>
      </c>
      <c r="GF97" s="430">
        <v>0.5</v>
      </c>
      <c r="GG97" s="430">
        <v>0.5</v>
      </c>
      <c r="GH97" s="430">
        <v>0.5</v>
      </c>
      <c r="GI97" s="430" t="s">
        <v>1226</v>
      </c>
      <c r="GJ97" s="430">
        <v>0</v>
      </c>
      <c r="GK97" s="430">
        <v>0</v>
      </c>
      <c r="GL97" s="430" t="s">
        <v>1226</v>
      </c>
      <c r="GM97" s="430" t="s">
        <v>1226</v>
      </c>
      <c r="GN97" s="430">
        <v>0</v>
      </c>
      <c r="GO97" s="430">
        <v>0</v>
      </c>
      <c r="GP97" s="430" t="s">
        <v>1226</v>
      </c>
      <c r="GQ97" s="430" t="s">
        <v>1226</v>
      </c>
      <c r="GR97" s="430">
        <v>0.5</v>
      </c>
      <c r="GS97" s="430">
        <v>0.5</v>
      </c>
      <c r="GT97" s="430">
        <v>0.5</v>
      </c>
      <c r="GU97" s="430" t="s">
        <v>1226</v>
      </c>
      <c r="GV97" s="430" t="s">
        <v>1226</v>
      </c>
      <c r="GW97" s="430" t="s">
        <v>1226</v>
      </c>
      <c r="GX97" s="430" t="s">
        <v>1226</v>
      </c>
      <c r="GY97" s="430" t="s">
        <v>1226</v>
      </c>
      <c r="GZ97" s="430" t="s">
        <v>15429</v>
      </c>
      <c r="HA97" s="430" t="s">
        <v>1226</v>
      </c>
      <c r="HB97" s="430">
        <v>1</v>
      </c>
      <c r="HC97" s="430">
        <v>1</v>
      </c>
      <c r="HD97" s="430">
        <v>0.5</v>
      </c>
      <c r="HE97" s="430">
        <v>1</v>
      </c>
      <c r="HF97" s="430">
        <v>1</v>
      </c>
      <c r="HG97" s="430">
        <v>0.5</v>
      </c>
      <c r="HH97" s="430">
        <v>0.5</v>
      </c>
      <c r="HI97" s="430">
        <v>0.5</v>
      </c>
      <c r="HJ97" s="430">
        <v>0.5</v>
      </c>
      <c r="HK97" s="430">
        <v>1</v>
      </c>
      <c r="HL97" s="430">
        <v>1</v>
      </c>
      <c r="HM97" s="430">
        <v>0.5</v>
      </c>
      <c r="HN97" s="430" t="s">
        <v>1226</v>
      </c>
      <c r="HO97" s="430">
        <v>1</v>
      </c>
      <c r="HP97" s="430">
        <v>1</v>
      </c>
      <c r="HQ97" s="430">
        <v>0.5</v>
      </c>
      <c r="HR97" s="430" t="s">
        <v>1226</v>
      </c>
      <c r="HS97" s="430">
        <v>1</v>
      </c>
      <c r="HT97" s="430">
        <v>1</v>
      </c>
      <c r="HU97" s="430">
        <v>0.5</v>
      </c>
      <c r="HV97" s="430" t="s">
        <v>1226</v>
      </c>
      <c r="HW97" s="430">
        <v>1</v>
      </c>
      <c r="HX97" s="430">
        <v>1</v>
      </c>
      <c r="HY97" s="430">
        <v>0.5</v>
      </c>
      <c r="HZ97" s="430" t="s">
        <v>1226</v>
      </c>
      <c r="IA97" s="430" t="s">
        <v>1226</v>
      </c>
      <c r="IB97" s="430" t="s">
        <v>1226</v>
      </c>
      <c r="IC97" s="430" t="s">
        <v>1226</v>
      </c>
      <c r="ID97" s="430" t="s">
        <v>1226</v>
      </c>
      <c r="IE97" s="430" t="s">
        <v>15430</v>
      </c>
      <c r="IF97" s="430" t="s">
        <v>15431</v>
      </c>
      <c r="IG97" s="430" t="s">
        <v>1226</v>
      </c>
      <c r="IH97" s="430">
        <v>0.5</v>
      </c>
      <c r="II97" s="430">
        <v>0.5</v>
      </c>
      <c r="IJ97" s="430">
        <v>0.5</v>
      </c>
      <c r="IK97" s="430" t="s">
        <v>1226</v>
      </c>
      <c r="IL97" s="430" t="s">
        <v>15432</v>
      </c>
      <c r="IM97" s="430" t="s">
        <v>15433</v>
      </c>
      <c r="IN97" s="430">
        <v>0</v>
      </c>
      <c r="IO97" s="430">
        <v>36</v>
      </c>
      <c r="IP97" s="430">
        <v>0.5</v>
      </c>
      <c r="IQ97" s="430" t="s">
        <v>1226</v>
      </c>
      <c r="IR97" s="430">
        <v>0</v>
      </c>
      <c r="IS97" s="430">
        <v>36</v>
      </c>
      <c r="IT97" s="430">
        <v>0.5</v>
      </c>
      <c r="IU97" s="430" t="s">
        <v>1226</v>
      </c>
      <c r="IV97" s="430" t="s">
        <v>1226</v>
      </c>
      <c r="IW97" s="430" t="s">
        <v>1226</v>
      </c>
      <c r="IX97" s="430" t="s">
        <v>1226</v>
      </c>
      <c r="IY97" s="430">
        <v>0.5</v>
      </c>
      <c r="IZ97" s="430" t="s">
        <v>1226</v>
      </c>
      <c r="JA97" s="430" t="s">
        <v>1226</v>
      </c>
      <c r="JB97" s="430" t="s">
        <v>1226</v>
      </c>
      <c r="JC97" s="430">
        <v>0.5</v>
      </c>
      <c r="JD97" s="430" t="s">
        <v>1226</v>
      </c>
      <c r="JE97" s="430" t="s">
        <v>1226</v>
      </c>
      <c r="JF97" s="430" t="s">
        <v>1226</v>
      </c>
      <c r="JG97" s="430" t="s">
        <v>1226</v>
      </c>
      <c r="JH97" s="430" t="s">
        <v>1226</v>
      </c>
      <c r="JI97" s="430" t="s">
        <v>1226</v>
      </c>
      <c r="JJ97" s="430" t="s">
        <v>1226</v>
      </c>
      <c r="JK97" s="430" t="s">
        <v>1226</v>
      </c>
      <c r="JL97" s="430" t="s">
        <v>1226</v>
      </c>
      <c r="JM97" s="430" t="s">
        <v>1226</v>
      </c>
      <c r="JN97" s="430" t="s">
        <v>1226</v>
      </c>
      <c r="JO97" s="430" t="s">
        <v>1226</v>
      </c>
      <c r="JP97" s="443" t="s">
        <v>1226</v>
      </c>
      <c r="JQ97" s="443" t="s">
        <v>1226</v>
      </c>
      <c r="JR97" s="443" t="s">
        <v>1226</v>
      </c>
      <c r="JS97" s="443" t="s">
        <v>1226</v>
      </c>
      <c r="JT97" s="443" t="s">
        <v>1226</v>
      </c>
      <c r="JU97" s="430" t="s">
        <v>1226</v>
      </c>
      <c r="JV97" s="430" t="s">
        <v>1226</v>
      </c>
      <c r="JW97" s="430">
        <v>0.5</v>
      </c>
      <c r="JX97" s="430" t="s">
        <v>1226</v>
      </c>
      <c r="JY97" s="430" t="s">
        <v>1226</v>
      </c>
      <c r="JZ97" s="430">
        <v>0.5</v>
      </c>
      <c r="KA97" s="430" t="s">
        <v>1226</v>
      </c>
      <c r="KB97" s="430" t="s">
        <v>1226</v>
      </c>
      <c r="KC97" s="430">
        <v>0.5</v>
      </c>
      <c r="KD97" s="430" t="s">
        <v>1226</v>
      </c>
      <c r="KE97" s="430" t="s">
        <v>1226</v>
      </c>
      <c r="KF97" s="430">
        <v>0.5</v>
      </c>
      <c r="KG97" s="430" t="s">
        <v>1226</v>
      </c>
      <c r="KH97" s="430" t="s">
        <v>1226</v>
      </c>
      <c r="KI97" s="430" t="s">
        <v>1226</v>
      </c>
      <c r="KJ97" s="430" t="s">
        <v>1226</v>
      </c>
      <c r="KK97" s="430" t="s">
        <v>1226</v>
      </c>
      <c r="KL97" s="430" t="s">
        <v>1226</v>
      </c>
      <c r="KM97" s="430" t="s">
        <v>1226</v>
      </c>
      <c r="KN97" s="430" t="s">
        <v>1226</v>
      </c>
      <c r="KO97" s="430" t="s">
        <v>1226</v>
      </c>
      <c r="KP97" s="430" t="s">
        <v>15434</v>
      </c>
      <c r="KQ97" s="430" t="s">
        <v>1607</v>
      </c>
      <c r="KR97" s="430" t="s">
        <v>1226</v>
      </c>
      <c r="KS97" s="430" t="s">
        <v>1226</v>
      </c>
      <c r="KT97" s="430" t="s">
        <v>1226</v>
      </c>
      <c r="KU97" s="430" t="s">
        <v>1226</v>
      </c>
      <c r="KV97" s="430" t="s">
        <v>1226</v>
      </c>
      <c r="KW97" s="430" t="s">
        <v>1226</v>
      </c>
      <c r="KX97" s="430" t="s">
        <v>1226</v>
      </c>
      <c r="KY97" s="430" t="s">
        <v>1226</v>
      </c>
      <c r="KZ97" s="430" t="s">
        <v>1226</v>
      </c>
      <c r="LA97" s="430" t="s">
        <v>1226</v>
      </c>
      <c r="LB97" s="430" t="s">
        <v>1226</v>
      </c>
      <c r="LC97" s="430" t="s">
        <v>1226</v>
      </c>
      <c r="LD97" s="430" t="s">
        <v>1226</v>
      </c>
      <c r="LE97" s="430" t="s">
        <v>1226</v>
      </c>
      <c r="LF97" s="430" t="s">
        <v>88</v>
      </c>
      <c r="LG97" s="430" t="s">
        <v>1608</v>
      </c>
      <c r="LH97" s="430">
        <v>2021</v>
      </c>
      <c r="LI97" s="430" t="s">
        <v>15435</v>
      </c>
      <c r="LJ97" s="430" t="s">
        <v>15436</v>
      </c>
      <c r="LK97" s="430" t="s">
        <v>1226</v>
      </c>
      <c r="LL97" s="430" t="s">
        <v>1226</v>
      </c>
      <c r="LM97" s="430" t="s">
        <v>1226</v>
      </c>
      <c r="LN97" s="430" t="s">
        <v>1226</v>
      </c>
      <c r="LO97" s="430" t="s">
        <v>1226</v>
      </c>
      <c r="LP97" s="430" t="s">
        <v>1226</v>
      </c>
      <c r="LQ97" s="430" t="s">
        <v>1226</v>
      </c>
      <c r="LR97" s="430" t="s">
        <v>1226</v>
      </c>
      <c r="LS97" s="430" t="s">
        <v>1226</v>
      </c>
      <c r="LT97" s="430" t="s">
        <v>1226</v>
      </c>
      <c r="LU97" s="430" t="s">
        <v>1226</v>
      </c>
      <c r="LV97" s="430" t="s">
        <v>1226</v>
      </c>
      <c r="LW97" s="430" t="s">
        <v>1226</v>
      </c>
      <c r="LX97" s="430" t="s">
        <v>1226</v>
      </c>
      <c r="LY97" s="430" t="s">
        <v>1226</v>
      </c>
      <c r="LZ97" s="430" t="s">
        <v>1226</v>
      </c>
      <c r="MA97" s="430" t="s">
        <v>1226</v>
      </c>
      <c r="MB97" s="430" t="s">
        <v>1226</v>
      </c>
      <c r="MC97" s="430" t="s">
        <v>1226</v>
      </c>
      <c r="MD97" s="430" t="s">
        <v>1226</v>
      </c>
      <c r="ME97" s="430" t="s">
        <v>1226</v>
      </c>
      <c r="MF97" s="430" t="s">
        <v>1226</v>
      </c>
      <c r="MG97" s="430" t="s">
        <v>1226</v>
      </c>
      <c r="MH97" s="430" t="s">
        <v>1226</v>
      </c>
      <c r="MI97" s="430" t="s">
        <v>1226</v>
      </c>
      <c r="MJ97" s="430">
        <v>1703</v>
      </c>
      <c r="MK97" s="430" t="s">
        <v>1226</v>
      </c>
      <c r="ML97" s="430" t="s">
        <v>1226</v>
      </c>
      <c r="MM97" s="430" t="s">
        <v>1226</v>
      </c>
      <c r="MN97" s="430" t="s">
        <v>1226</v>
      </c>
      <c r="MO97" s="430" t="s">
        <v>1226</v>
      </c>
      <c r="MP97" s="430" t="s">
        <v>1226</v>
      </c>
      <c r="MQ97" s="430" t="s">
        <v>1226</v>
      </c>
      <c r="MR97" s="430" t="s">
        <v>1226</v>
      </c>
      <c r="MS97" s="430" t="s">
        <v>1226</v>
      </c>
      <c r="MT97" s="430" t="s">
        <v>1226</v>
      </c>
      <c r="MU97" s="430" t="s">
        <v>1226</v>
      </c>
      <c r="MV97" s="430" t="s">
        <v>1226</v>
      </c>
      <c r="MW97" s="430" t="s">
        <v>1226</v>
      </c>
      <c r="MX97" s="430" t="s">
        <v>1226</v>
      </c>
      <c r="MY97" s="430" t="s">
        <v>1226</v>
      </c>
      <c r="MZ97" s="430" t="s">
        <v>1226</v>
      </c>
      <c r="NA97" s="430" t="s">
        <v>1226</v>
      </c>
      <c r="NB97" s="430" t="s">
        <v>1226</v>
      </c>
      <c r="NC97" s="430" t="s">
        <v>1226</v>
      </c>
      <c r="ND97" s="430" t="s">
        <v>1226</v>
      </c>
      <c r="NE97" s="430" t="s">
        <v>1226</v>
      </c>
      <c r="NF97" s="430" t="s">
        <v>1226</v>
      </c>
      <c r="NG97" s="430" t="s">
        <v>1226</v>
      </c>
      <c r="NH97" s="430" t="s">
        <v>1226</v>
      </c>
      <c r="NI97" s="430" t="s">
        <v>1226</v>
      </c>
      <c r="NJ97" s="430" t="s">
        <v>1226</v>
      </c>
      <c r="NK97" s="430" t="s">
        <v>1226</v>
      </c>
      <c r="NL97" s="430" t="s">
        <v>1226</v>
      </c>
      <c r="NM97" s="430" t="s">
        <v>1226</v>
      </c>
      <c r="NN97" s="430" t="s">
        <v>1226</v>
      </c>
      <c r="NO97" s="430" t="s">
        <v>1226</v>
      </c>
      <c r="NP97" s="430" t="s">
        <v>1226</v>
      </c>
      <c r="NQ97" s="430" t="s">
        <v>1226</v>
      </c>
      <c r="NR97" s="430" t="s">
        <v>1226</v>
      </c>
      <c r="NS97" s="430" t="s">
        <v>1226</v>
      </c>
      <c r="NT97" s="430" t="s">
        <v>1226</v>
      </c>
      <c r="NU97" s="430" t="s">
        <v>1226</v>
      </c>
      <c r="NV97" s="430" t="s">
        <v>1226</v>
      </c>
      <c r="NW97" s="430" t="s">
        <v>1226</v>
      </c>
      <c r="NX97" s="430" t="s">
        <v>1226</v>
      </c>
      <c r="NY97" s="430" t="s">
        <v>1226</v>
      </c>
      <c r="NZ97" s="430" t="s">
        <v>1226</v>
      </c>
      <c r="OA97" s="430" t="s">
        <v>1226</v>
      </c>
      <c r="OB97" s="430" t="s">
        <v>1226</v>
      </c>
      <c r="OC97" s="430" t="s">
        <v>1226</v>
      </c>
      <c r="OD97" s="430" t="s">
        <v>1226</v>
      </c>
      <c r="OE97" s="430" t="s">
        <v>1226</v>
      </c>
      <c r="OF97" s="430" t="s">
        <v>1226</v>
      </c>
      <c r="OG97" s="430" t="s">
        <v>1226</v>
      </c>
      <c r="OH97" s="430" t="s">
        <v>1226</v>
      </c>
      <c r="OI97" s="430" t="s">
        <v>1226</v>
      </c>
      <c r="OJ97" s="430" t="s">
        <v>1226</v>
      </c>
      <c r="OK97" s="430" t="s">
        <v>1226</v>
      </c>
      <c r="OL97" s="430" t="s">
        <v>1226</v>
      </c>
      <c r="OM97" s="430" t="s">
        <v>1226</v>
      </c>
      <c r="ON97" s="430">
        <v>119</v>
      </c>
      <c r="OO97" s="430" t="s">
        <v>1226</v>
      </c>
      <c r="OP97" s="430" t="s">
        <v>1226</v>
      </c>
      <c r="OQ97" s="430" t="s">
        <v>1226</v>
      </c>
      <c r="OR97" s="430" t="s">
        <v>1226</v>
      </c>
      <c r="OS97" s="430" t="s">
        <v>1226</v>
      </c>
      <c r="OT97" s="430" t="s">
        <v>1226</v>
      </c>
      <c r="OU97" s="430" t="s">
        <v>1226</v>
      </c>
      <c r="OV97" s="430" t="s">
        <v>1226</v>
      </c>
      <c r="OW97" s="430" t="s">
        <v>1226</v>
      </c>
      <c r="OX97" s="430" t="s">
        <v>1226</v>
      </c>
      <c r="OY97" s="430" t="s">
        <v>1226</v>
      </c>
      <c r="OZ97" s="430" t="s">
        <v>1226</v>
      </c>
      <c r="PA97" s="430" t="s">
        <v>1226</v>
      </c>
      <c r="PB97" s="430">
        <v>2984</v>
      </c>
      <c r="PC97" s="430" t="s">
        <v>1226</v>
      </c>
      <c r="PD97" s="430" t="s">
        <v>1226</v>
      </c>
      <c r="PE97" s="430" t="s">
        <v>1226</v>
      </c>
      <c r="PF97" s="430" t="s">
        <v>1226</v>
      </c>
      <c r="PG97" s="430" t="s">
        <v>1226</v>
      </c>
      <c r="PH97" s="430" t="s">
        <v>1226</v>
      </c>
      <c r="PI97" s="430" t="s">
        <v>1226</v>
      </c>
      <c r="PJ97" s="430" t="s">
        <v>1226</v>
      </c>
      <c r="PK97" s="430" t="s">
        <v>1226</v>
      </c>
      <c r="PL97" s="430" t="s">
        <v>1226</v>
      </c>
      <c r="PM97" s="430" t="s">
        <v>1226</v>
      </c>
      <c r="PN97" s="430" t="s">
        <v>1226</v>
      </c>
      <c r="PO97" s="430" t="s">
        <v>1226</v>
      </c>
      <c r="PP97" s="430" t="s">
        <v>1226</v>
      </c>
      <c r="PQ97" s="430" t="s">
        <v>1226</v>
      </c>
      <c r="PR97" s="430" t="s">
        <v>1226</v>
      </c>
      <c r="PS97" s="430" t="s">
        <v>1226</v>
      </c>
      <c r="PT97" s="430" t="s">
        <v>1226</v>
      </c>
      <c r="PU97" s="430" t="s">
        <v>1226</v>
      </c>
      <c r="PV97" s="430" t="s">
        <v>1226</v>
      </c>
      <c r="PW97" s="430" t="s">
        <v>1226</v>
      </c>
      <c r="PX97" s="430" t="s">
        <v>1226</v>
      </c>
      <c r="PY97" s="430" t="s">
        <v>1226</v>
      </c>
      <c r="PZ97" s="430" t="s">
        <v>1226</v>
      </c>
      <c r="QA97" s="430" t="s">
        <v>1226</v>
      </c>
      <c r="QB97" s="430" t="s">
        <v>1226</v>
      </c>
      <c r="QC97" s="430" t="s">
        <v>1226</v>
      </c>
      <c r="QD97" s="430">
        <v>4806</v>
      </c>
      <c r="QE97" s="430" t="s">
        <v>1226</v>
      </c>
      <c r="QF97" s="430" t="s">
        <v>1226</v>
      </c>
      <c r="QG97" s="430" t="s">
        <v>1226</v>
      </c>
      <c r="QH97" s="430" t="s">
        <v>1226</v>
      </c>
      <c r="QI97" s="430" t="s">
        <v>1226</v>
      </c>
      <c r="QJ97" s="430" t="s">
        <v>1226</v>
      </c>
      <c r="QK97" s="430" t="s">
        <v>1226</v>
      </c>
      <c r="QL97" s="430" t="s">
        <v>1226</v>
      </c>
      <c r="QM97" s="430" t="s">
        <v>1226</v>
      </c>
      <c r="QN97" s="430" t="s">
        <v>1226</v>
      </c>
      <c r="QO97" s="430" t="s">
        <v>1226</v>
      </c>
      <c r="QP97" s="430" t="s">
        <v>1226</v>
      </c>
      <c r="QQ97" s="430" t="s">
        <v>1226</v>
      </c>
      <c r="QR97" s="430" t="s">
        <v>15437</v>
      </c>
      <c r="QS97" s="430" t="s">
        <v>1226</v>
      </c>
      <c r="QT97" s="443" t="s">
        <v>1226</v>
      </c>
      <c r="QU97" s="443" t="s">
        <v>1226</v>
      </c>
      <c r="QV97" s="443">
        <v>510.297950478026</v>
      </c>
      <c r="QW97" s="443" t="s">
        <v>1226</v>
      </c>
      <c r="QX97" s="443" t="s">
        <v>1226</v>
      </c>
      <c r="QY97" s="443" t="s">
        <v>1226</v>
      </c>
      <c r="QZ97" s="443">
        <v>35.657930773273691</v>
      </c>
      <c r="RA97" s="443">
        <v>894.14508762561923</v>
      </c>
      <c r="RB97" s="443" t="s">
        <v>1226</v>
      </c>
      <c r="RC97" s="443">
        <v>1440.1009688769191</v>
      </c>
      <c r="RD97" s="443" t="s">
        <v>1226</v>
      </c>
      <c r="RE97" s="443" t="s">
        <v>1226</v>
      </c>
      <c r="RF97" s="443" t="s">
        <v>1226</v>
      </c>
      <c r="RG97" s="443" t="s">
        <v>1226</v>
      </c>
      <c r="RH97" s="443" t="s">
        <v>1226</v>
      </c>
      <c r="RI97" s="443" t="s">
        <v>1226</v>
      </c>
      <c r="RJ97" s="443" t="s">
        <v>1226</v>
      </c>
      <c r="RK97" s="443" t="s">
        <v>1226</v>
      </c>
      <c r="RL97" s="443" t="s">
        <v>1226</v>
      </c>
      <c r="RM97" s="443" t="s">
        <v>1226</v>
      </c>
      <c r="RN97" s="443" t="s">
        <v>1226</v>
      </c>
      <c r="RO97" s="443" t="s">
        <v>1226</v>
      </c>
    </row>
    <row r="98" spans="1:483" x14ac:dyDescent="0.2">
      <c r="A98" s="430" t="s">
        <v>1609</v>
      </c>
      <c r="B98" s="430" t="s">
        <v>1610</v>
      </c>
      <c r="C98" s="430" t="s">
        <v>1194</v>
      </c>
      <c r="D98" s="430" t="s">
        <v>1195</v>
      </c>
      <c r="E98" s="430" t="s">
        <v>1049</v>
      </c>
      <c r="F98" s="443">
        <v>113.88032800000001</v>
      </c>
      <c r="G98" s="444">
        <v>394086.41934305598</v>
      </c>
      <c r="H98" s="430">
        <v>0.25</v>
      </c>
      <c r="I98" s="430">
        <v>0.25</v>
      </c>
      <c r="J98" s="430">
        <v>0.25</v>
      </c>
      <c r="K98" s="430">
        <v>0.25</v>
      </c>
      <c r="L98" s="430">
        <v>0.25</v>
      </c>
      <c r="M98" s="430">
        <v>0.25</v>
      </c>
      <c r="N98" s="430">
        <v>0.25</v>
      </c>
      <c r="O98" s="430" t="s">
        <v>15573</v>
      </c>
      <c r="P98" s="430" t="s">
        <v>15517</v>
      </c>
      <c r="Q98" s="430">
        <v>30</v>
      </c>
      <c r="R98" s="430">
        <v>15</v>
      </c>
      <c r="S98" s="430">
        <v>15</v>
      </c>
      <c r="T98" s="430" t="s">
        <v>1226</v>
      </c>
      <c r="U98" s="430" t="s">
        <v>1226</v>
      </c>
      <c r="V98" s="430" t="s">
        <v>1226</v>
      </c>
      <c r="W98" s="451" t="s">
        <v>1226</v>
      </c>
      <c r="X98" s="451">
        <v>100</v>
      </c>
      <c r="Y98" s="451" t="s">
        <v>1226</v>
      </c>
      <c r="Z98" s="430" t="s">
        <v>15518</v>
      </c>
      <c r="AA98" s="430">
        <v>2489.19</v>
      </c>
      <c r="AB98" s="430">
        <v>2489.19</v>
      </c>
      <c r="AC98" s="430" t="s">
        <v>1226</v>
      </c>
      <c r="AD98" s="430" t="s">
        <v>1226</v>
      </c>
      <c r="AE98" s="430" t="s">
        <v>1226</v>
      </c>
      <c r="AF98" s="430" t="s">
        <v>1226</v>
      </c>
      <c r="AG98" s="451" t="s">
        <v>1226</v>
      </c>
      <c r="AH98" s="451" t="s">
        <v>1226</v>
      </c>
      <c r="AI98" s="451" t="s">
        <v>1226</v>
      </c>
      <c r="AJ98" s="430" t="s">
        <v>15519</v>
      </c>
      <c r="AK98" s="430" t="s">
        <v>1226</v>
      </c>
      <c r="AL98" s="430" t="s">
        <v>1226</v>
      </c>
      <c r="AM98" s="430" t="s">
        <v>1226</v>
      </c>
      <c r="AN98" s="430" t="s">
        <v>1226</v>
      </c>
      <c r="AO98" s="430" t="s">
        <v>1226</v>
      </c>
      <c r="AP98" s="430" t="s">
        <v>1226</v>
      </c>
      <c r="AQ98" s="451" t="s">
        <v>1226</v>
      </c>
      <c r="AR98" s="451" t="s">
        <v>1226</v>
      </c>
      <c r="AS98" s="451" t="s">
        <v>1226</v>
      </c>
      <c r="AT98" s="430" t="s">
        <v>15520</v>
      </c>
      <c r="AU98" s="430" t="s">
        <v>1226</v>
      </c>
      <c r="AV98" s="430" t="s">
        <v>1226</v>
      </c>
      <c r="AW98" s="430" t="s">
        <v>1226</v>
      </c>
      <c r="AX98" s="430" t="s">
        <v>1226</v>
      </c>
      <c r="AY98" s="430" t="s">
        <v>1226</v>
      </c>
      <c r="AZ98" s="430" t="s">
        <v>1226</v>
      </c>
      <c r="BA98" s="451" t="s">
        <v>1226</v>
      </c>
      <c r="BB98" s="451" t="s">
        <v>1226</v>
      </c>
      <c r="BC98" s="451" t="s">
        <v>1226</v>
      </c>
      <c r="BD98" s="430" t="s">
        <v>15521</v>
      </c>
      <c r="BE98" s="430">
        <v>5721</v>
      </c>
      <c r="BF98" s="430">
        <v>5721</v>
      </c>
      <c r="BG98" s="430" t="s">
        <v>1226</v>
      </c>
      <c r="BH98" s="430" t="s">
        <v>1226</v>
      </c>
      <c r="BI98" s="430" t="s">
        <v>1226</v>
      </c>
      <c r="BJ98" s="430" t="s">
        <v>1226</v>
      </c>
      <c r="BK98" s="451" t="s">
        <v>1226</v>
      </c>
      <c r="BL98" s="451" t="s">
        <v>1226</v>
      </c>
      <c r="BM98" s="451" t="s">
        <v>1226</v>
      </c>
      <c r="BN98" s="430" t="s">
        <v>15438</v>
      </c>
      <c r="BO98" s="430" t="s">
        <v>1226</v>
      </c>
      <c r="BP98" s="430" t="s">
        <v>1226</v>
      </c>
      <c r="BQ98" s="430" t="s">
        <v>1226</v>
      </c>
      <c r="BR98" s="430" t="s">
        <v>1226</v>
      </c>
      <c r="BS98" s="430" t="s">
        <v>1226</v>
      </c>
      <c r="BT98" s="430" t="s">
        <v>1226</v>
      </c>
      <c r="BU98" s="451" t="s">
        <v>1226</v>
      </c>
      <c r="BV98" s="451" t="s">
        <v>1226</v>
      </c>
      <c r="BW98" s="451" t="s">
        <v>1226</v>
      </c>
      <c r="BX98" s="430" t="s">
        <v>15522</v>
      </c>
      <c r="BY98" s="430" t="s">
        <v>1226</v>
      </c>
      <c r="BZ98" s="430" t="s">
        <v>1226</v>
      </c>
      <c r="CA98" s="430" t="s">
        <v>1226</v>
      </c>
      <c r="CB98" s="430" t="s">
        <v>1226</v>
      </c>
      <c r="CC98" s="430" t="s">
        <v>1226</v>
      </c>
      <c r="CD98" s="430" t="s">
        <v>1226</v>
      </c>
      <c r="CE98" s="451" t="s">
        <v>1226</v>
      </c>
      <c r="CF98" s="451" t="s">
        <v>1226</v>
      </c>
      <c r="CG98" s="451" t="s">
        <v>1226</v>
      </c>
      <c r="CH98" s="430" t="s">
        <v>15574</v>
      </c>
      <c r="CI98" s="430" t="s">
        <v>1226</v>
      </c>
      <c r="CJ98" s="430" t="s">
        <v>1226</v>
      </c>
      <c r="CK98" s="430">
        <v>51</v>
      </c>
      <c r="CL98" s="430" t="s">
        <v>1226</v>
      </c>
      <c r="CM98" s="430" t="s">
        <v>1226</v>
      </c>
      <c r="CN98" s="430" t="s">
        <v>1226</v>
      </c>
      <c r="CO98" s="451" t="s">
        <v>1226</v>
      </c>
      <c r="CP98" s="451" t="s">
        <v>1226</v>
      </c>
      <c r="CQ98" s="451" t="s">
        <v>1226</v>
      </c>
      <c r="CR98" s="430" t="s">
        <v>1226</v>
      </c>
      <c r="CS98" s="430" t="s">
        <v>1226</v>
      </c>
      <c r="CT98" s="430" t="s">
        <v>1226</v>
      </c>
      <c r="CU98" s="430" t="s">
        <v>1226</v>
      </c>
      <c r="CV98" s="430" t="s">
        <v>1226</v>
      </c>
      <c r="CW98" s="430" t="s">
        <v>1226</v>
      </c>
      <c r="CX98" s="430" t="s">
        <v>1226</v>
      </c>
      <c r="CY98" s="451" t="s">
        <v>1226</v>
      </c>
      <c r="CZ98" s="451" t="s">
        <v>1226</v>
      </c>
      <c r="DA98" s="451" t="s">
        <v>1226</v>
      </c>
      <c r="DB98" s="430" t="s">
        <v>1226</v>
      </c>
      <c r="DC98" s="430" t="s">
        <v>1226</v>
      </c>
      <c r="DD98" s="430" t="s">
        <v>1226</v>
      </c>
      <c r="DE98" s="430" t="s">
        <v>1226</v>
      </c>
      <c r="DF98" s="430" t="s">
        <v>1226</v>
      </c>
      <c r="DG98" s="430" t="s">
        <v>1226</v>
      </c>
      <c r="DH98" s="430" t="s">
        <v>1226</v>
      </c>
      <c r="DI98" s="451" t="s">
        <v>1226</v>
      </c>
      <c r="DJ98" s="451" t="s">
        <v>1226</v>
      </c>
      <c r="DK98" s="451" t="s">
        <v>1226</v>
      </c>
      <c r="DL98" s="430" t="s">
        <v>1226</v>
      </c>
      <c r="DM98" s="430" t="s">
        <v>1226</v>
      </c>
      <c r="DN98" s="430" t="s">
        <v>1226</v>
      </c>
      <c r="DO98" s="430" t="s">
        <v>1226</v>
      </c>
      <c r="DP98" s="430" t="s">
        <v>1226</v>
      </c>
      <c r="DQ98" s="430" t="s">
        <v>1226</v>
      </c>
      <c r="DR98" s="430" t="s">
        <v>1226</v>
      </c>
      <c r="DS98" s="451" t="s">
        <v>1226</v>
      </c>
      <c r="DT98" s="451" t="s">
        <v>1226</v>
      </c>
      <c r="DU98" s="451" t="s">
        <v>1226</v>
      </c>
      <c r="DV98" s="430" t="s">
        <v>1226</v>
      </c>
      <c r="DW98" s="430" t="s">
        <v>1226</v>
      </c>
      <c r="DX98" s="430" t="s">
        <v>1226</v>
      </c>
      <c r="DY98" s="430" t="s">
        <v>1226</v>
      </c>
      <c r="DZ98" s="430" t="s">
        <v>1226</v>
      </c>
      <c r="EA98" s="430" t="s">
        <v>1226</v>
      </c>
      <c r="EB98" s="430" t="s">
        <v>1226</v>
      </c>
      <c r="EC98" s="451" t="s">
        <v>1226</v>
      </c>
      <c r="ED98" s="451" t="s">
        <v>1226</v>
      </c>
      <c r="EE98" s="451" t="s">
        <v>1226</v>
      </c>
      <c r="EF98" s="430" t="s">
        <v>1226</v>
      </c>
      <c r="EG98" s="430" t="s">
        <v>1226</v>
      </c>
      <c r="EH98" s="430" t="s">
        <v>1226</v>
      </c>
      <c r="EI98" s="430" t="s">
        <v>1226</v>
      </c>
      <c r="EJ98" s="430" t="s">
        <v>1226</v>
      </c>
      <c r="EK98" s="430" t="s">
        <v>1226</v>
      </c>
      <c r="EL98" s="430" t="s">
        <v>1226</v>
      </c>
      <c r="EM98" s="451" t="s">
        <v>1226</v>
      </c>
      <c r="EN98" s="451" t="s">
        <v>1226</v>
      </c>
      <c r="EO98" s="451" t="s">
        <v>1226</v>
      </c>
      <c r="EP98" s="430" t="s">
        <v>1226</v>
      </c>
      <c r="EQ98" s="430" t="s">
        <v>1226</v>
      </c>
      <c r="ER98" s="430" t="s">
        <v>1226</v>
      </c>
      <c r="ES98" s="430" t="s">
        <v>1226</v>
      </c>
      <c r="ET98" s="430" t="s">
        <v>1226</v>
      </c>
      <c r="EU98" s="430" t="s">
        <v>1226</v>
      </c>
      <c r="EV98" s="430" t="s">
        <v>1226</v>
      </c>
      <c r="EW98" s="451" t="s">
        <v>1226</v>
      </c>
      <c r="EX98" s="451" t="s">
        <v>1226</v>
      </c>
      <c r="EY98" s="451" t="s">
        <v>1226</v>
      </c>
      <c r="EZ98" s="430" t="s">
        <v>1226</v>
      </c>
      <c r="FA98" s="430" t="s">
        <v>1226</v>
      </c>
      <c r="FB98" s="430" t="s">
        <v>1226</v>
      </c>
      <c r="FC98" s="430" t="s">
        <v>1226</v>
      </c>
      <c r="FD98" s="430" t="s">
        <v>1226</v>
      </c>
      <c r="FE98" s="430" t="s">
        <v>1226</v>
      </c>
      <c r="FF98" s="430" t="s">
        <v>1226</v>
      </c>
      <c r="FG98" s="430" t="s">
        <v>1226</v>
      </c>
      <c r="FH98" s="430" t="s">
        <v>1226</v>
      </c>
      <c r="FI98" s="430" t="s">
        <v>15575</v>
      </c>
      <c r="FJ98" s="430" t="s">
        <v>15576</v>
      </c>
      <c r="FK98" s="430" t="s">
        <v>4455</v>
      </c>
      <c r="FL98" s="430" t="s">
        <v>1226</v>
      </c>
      <c r="FM98" s="430" t="s">
        <v>15577</v>
      </c>
      <c r="FN98" s="443" t="s">
        <v>1226</v>
      </c>
      <c r="FO98" s="443" t="s">
        <v>1226</v>
      </c>
      <c r="FP98" s="443" t="s">
        <v>1226</v>
      </c>
      <c r="FQ98" s="443" t="s">
        <v>1226</v>
      </c>
      <c r="FR98" s="443" t="s">
        <v>1226</v>
      </c>
      <c r="FS98" s="443" t="s">
        <v>1226</v>
      </c>
      <c r="FT98" s="443" t="s">
        <v>1226</v>
      </c>
      <c r="FU98" s="430">
        <v>0</v>
      </c>
      <c r="FV98" s="430">
        <v>0</v>
      </c>
      <c r="FW98" s="430">
        <v>0</v>
      </c>
      <c r="FX98" s="430">
        <v>0</v>
      </c>
      <c r="FY98" s="430">
        <v>0.33</v>
      </c>
      <c r="FZ98" s="430">
        <v>1</v>
      </c>
      <c r="GA98" s="430">
        <v>0</v>
      </c>
      <c r="GB98" s="430">
        <v>0</v>
      </c>
      <c r="GC98" s="430" t="s">
        <v>15578</v>
      </c>
      <c r="GD98" s="430" t="s">
        <v>15579</v>
      </c>
      <c r="GE98" s="430">
        <v>0</v>
      </c>
      <c r="GF98" s="430">
        <v>0.5</v>
      </c>
      <c r="GG98" s="430">
        <v>0.5</v>
      </c>
      <c r="GH98" s="430">
        <v>0</v>
      </c>
      <c r="GI98" s="430">
        <v>0</v>
      </c>
      <c r="GJ98" s="430">
        <v>0</v>
      </c>
      <c r="GK98" s="430">
        <v>0.5</v>
      </c>
      <c r="GL98" s="430">
        <v>0</v>
      </c>
      <c r="GM98" s="430">
        <v>0</v>
      </c>
      <c r="GN98" s="430">
        <v>0.5</v>
      </c>
      <c r="GO98" s="430">
        <v>0.5</v>
      </c>
      <c r="GP98" s="430">
        <v>0</v>
      </c>
      <c r="GQ98" s="430">
        <v>0</v>
      </c>
      <c r="GR98" s="430">
        <v>0</v>
      </c>
      <c r="GS98" s="430">
        <v>0.5</v>
      </c>
      <c r="GT98" s="430">
        <v>0</v>
      </c>
      <c r="GU98" s="430" t="s">
        <v>1226</v>
      </c>
      <c r="GV98" s="430">
        <v>1</v>
      </c>
      <c r="GW98" s="430" t="s">
        <v>1226</v>
      </c>
      <c r="GX98" s="430" t="s">
        <v>1226</v>
      </c>
      <c r="GY98" s="430" t="s">
        <v>1226</v>
      </c>
      <c r="GZ98" s="430" t="s">
        <v>15580</v>
      </c>
      <c r="HA98" s="430" t="s">
        <v>15581</v>
      </c>
      <c r="HB98" s="430">
        <v>0.5</v>
      </c>
      <c r="HC98" s="430">
        <v>1</v>
      </c>
      <c r="HD98" s="430">
        <v>0</v>
      </c>
      <c r="HE98" s="430">
        <v>0</v>
      </c>
      <c r="HF98" s="430">
        <v>0</v>
      </c>
      <c r="HG98" s="430">
        <v>0</v>
      </c>
      <c r="HH98" s="430">
        <v>0</v>
      </c>
      <c r="HI98" s="430">
        <v>0</v>
      </c>
      <c r="HJ98" s="430">
        <v>0</v>
      </c>
      <c r="HK98" s="430">
        <v>0</v>
      </c>
      <c r="HL98" s="430">
        <v>0</v>
      </c>
      <c r="HM98" s="430">
        <v>0</v>
      </c>
      <c r="HN98" s="430">
        <v>0</v>
      </c>
      <c r="HO98" s="430">
        <v>0.5</v>
      </c>
      <c r="HP98" s="430">
        <v>0</v>
      </c>
      <c r="HQ98" s="430">
        <v>0</v>
      </c>
      <c r="HR98" s="430">
        <v>0</v>
      </c>
      <c r="HS98" s="430">
        <v>0</v>
      </c>
      <c r="HT98" s="430">
        <v>0</v>
      </c>
      <c r="HU98" s="430">
        <v>0</v>
      </c>
      <c r="HV98" s="430">
        <v>0</v>
      </c>
      <c r="HW98" s="430">
        <v>0</v>
      </c>
      <c r="HX98" s="430">
        <v>0</v>
      </c>
      <c r="HY98" s="430">
        <v>0</v>
      </c>
      <c r="HZ98" s="430" t="s">
        <v>1226</v>
      </c>
      <c r="IA98" s="430">
        <v>1</v>
      </c>
      <c r="IB98" s="430" t="s">
        <v>1226</v>
      </c>
      <c r="IC98" s="430" t="s">
        <v>1226</v>
      </c>
      <c r="ID98" s="430" t="s">
        <v>1226</v>
      </c>
      <c r="IE98" s="430" t="s">
        <v>15582</v>
      </c>
      <c r="IF98" s="430" t="s">
        <v>15583</v>
      </c>
      <c r="IG98" s="430">
        <v>0</v>
      </c>
      <c r="IH98" s="430">
        <v>0</v>
      </c>
      <c r="II98" s="430">
        <v>1</v>
      </c>
      <c r="IJ98" s="430">
        <v>1</v>
      </c>
      <c r="IK98" s="430">
        <v>0</v>
      </c>
      <c r="IL98" s="430" t="s">
        <v>15584</v>
      </c>
      <c r="IM98" s="430" t="s">
        <v>1040</v>
      </c>
      <c r="IN98" s="430">
        <v>1</v>
      </c>
      <c r="IO98" s="430" t="s">
        <v>1226</v>
      </c>
      <c r="IP98" s="430">
        <v>1</v>
      </c>
      <c r="IQ98" s="430" t="s">
        <v>1226</v>
      </c>
      <c r="IR98" s="430">
        <v>0</v>
      </c>
      <c r="IS98" s="430" t="s">
        <v>1226</v>
      </c>
      <c r="IT98" s="430">
        <v>0</v>
      </c>
      <c r="IU98" s="430" t="s">
        <v>1226</v>
      </c>
      <c r="IV98" s="430" t="s">
        <v>15585</v>
      </c>
      <c r="IW98" s="430">
        <v>0.5</v>
      </c>
      <c r="IX98" s="430" t="s">
        <v>1226</v>
      </c>
      <c r="IY98" s="430">
        <v>0.5</v>
      </c>
      <c r="IZ98" s="430" t="s">
        <v>1226</v>
      </c>
      <c r="JA98" s="430">
        <v>0</v>
      </c>
      <c r="JB98" s="430" t="s">
        <v>1226</v>
      </c>
      <c r="JC98" s="430">
        <v>0</v>
      </c>
      <c r="JD98" s="430" t="s">
        <v>1226</v>
      </c>
      <c r="JE98" s="430" t="s">
        <v>15586</v>
      </c>
      <c r="JF98" s="430" t="s">
        <v>15587</v>
      </c>
      <c r="JG98" s="430" t="s">
        <v>1344</v>
      </c>
      <c r="JH98" s="430" t="s">
        <v>15588</v>
      </c>
      <c r="JI98" s="430" t="s">
        <v>1101</v>
      </c>
      <c r="JJ98" s="430" t="s">
        <v>15589</v>
      </c>
      <c r="JK98" s="430" t="s">
        <v>15590</v>
      </c>
      <c r="JL98" s="430" t="s">
        <v>15590</v>
      </c>
      <c r="JM98" s="430">
        <v>1</v>
      </c>
      <c r="JN98" s="430">
        <v>1</v>
      </c>
      <c r="JO98" s="430" t="s">
        <v>15591</v>
      </c>
      <c r="JP98" s="443">
        <v>31.668749999999999</v>
      </c>
      <c r="JQ98" s="443" t="s">
        <v>1226</v>
      </c>
      <c r="JR98" s="443" t="s">
        <v>1226</v>
      </c>
      <c r="JS98" s="443" t="s">
        <v>1226</v>
      </c>
      <c r="JT98" s="443" t="s">
        <v>1226</v>
      </c>
      <c r="JU98" s="430" t="s">
        <v>1101</v>
      </c>
      <c r="JV98" s="430" t="s">
        <v>1101</v>
      </c>
      <c r="JW98" s="430">
        <v>0</v>
      </c>
      <c r="JX98" s="430" t="s">
        <v>1101</v>
      </c>
      <c r="JY98" s="430" t="s">
        <v>1101</v>
      </c>
      <c r="JZ98" s="430">
        <v>0</v>
      </c>
      <c r="KA98" s="430" t="s">
        <v>1101</v>
      </c>
      <c r="KB98" s="430" t="s">
        <v>1101</v>
      </c>
      <c r="KC98" s="430">
        <v>0.5</v>
      </c>
      <c r="KD98" s="430" t="s">
        <v>1101</v>
      </c>
      <c r="KE98" s="430" t="s">
        <v>1101</v>
      </c>
      <c r="KF98" s="430">
        <v>0</v>
      </c>
      <c r="KG98" s="430" t="s">
        <v>1101</v>
      </c>
      <c r="KH98" s="430" t="s">
        <v>1101</v>
      </c>
      <c r="KI98" s="430">
        <v>0</v>
      </c>
      <c r="KJ98" s="430" t="s">
        <v>1101</v>
      </c>
      <c r="KK98" s="430" t="s">
        <v>1101</v>
      </c>
      <c r="KL98" s="430">
        <v>0</v>
      </c>
      <c r="KM98" s="430" t="s">
        <v>1101</v>
      </c>
      <c r="KN98" s="430" t="s">
        <v>1101</v>
      </c>
      <c r="KO98" s="430">
        <v>0</v>
      </c>
      <c r="KP98" s="430" t="s">
        <v>1101</v>
      </c>
      <c r="KQ98" s="430" t="s">
        <v>1101</v>
      </c>
      <c r="KR98" s="430" t="s">
        <v>1226</v>
      </c>
      <c r="KS98" s="430" t="s">
        <v>1226</v>
      </c>
      <c r="KT98" s="430" t="s">
        <v>1226</v>
      </c>
      <c r="KU98" s="430" t="s">
        <v>1226</v>
      </c>
      <c r="KV98" s="430" t="s">
        <v>1226</v>
      </c>
      <c r="KW98" s="430" t="s">
        <v>1226</v>
      </c>
      <c r="KX98" s="430" t="s">
        <v>1226</v>
      </c>
      <c r="KY98" s="430" t="s">
        <v>1226</v>
      </c>
      <c r="KZ98" s="430" t="s">
        <v>1226</v>
      </c>
      <c r="LA98" s="430" t="s">
        <v>1226</v>
      </c>
      <c r="LB98" s="430" t="s">
        <v>1226</v>
      </c>
      <c r="LC98" s="430" t="s">
        <v>1226</v>
      </c>
      <c r="LD98" s="430" t="s">
        <v>1226</v>
      </c>
      <c r="LE98" s="430" t="s">
        <v>1226</v>
      </c>
      <c r="LF98" s="430" t="s">
        <v>1613</v>
      </c>
      <c r="LG98" s="430" t="s">
        <v>15592</v>
      </c>
      <c r="LH98" s="430" t="s">
        <v>1226</v>
      </c>
      <c r="LI98" s="430" t="s">
        <v>1226</v>
      </c>
      <c r="LJ98" s="430" t="s">
        <v>1226</v>
      </c>
      <c r="LK98" s="430" t="s">
        <v>1101</v>
      </c>
      <c r="LL98" s="430" t="s">
        <v>10505</v>
      </c>
      <c r="LM98" s="430" t="s">
        <v>10505</v>
      </c>
      <c r="LN98" s="430" t="s">
        <v>10505</v>
      </c>
      <c r="LO98" s="430" t="s">
        <v>10505</v>
      </c>
      <c r="LP98" s="430" t="s">
        <v>10505</v>
      </c>
      <c r="LQ98" s="430" t="s">
        <v>10505</v>
      </c>
      <c r="LR98" s="430" t="s">
        <v>10505</v>
      </c>
      <c r="LS98" s="430" t="s">
        <v>10505</v>
      </c>
      <c r="LT98" s="430" t="s">
        <v>10505</v>
      </c>
      <c r="LU98" s="430" t="s">
        <v>1101</v>
      </c>
      <c r="LV98" s="430" t="s">
        <v>1101</v>
      </c>
      <c r="LW98" s="430" t="s">
        <v>10505</v>
      </c>
      <c r="LX98" s="430" t="s">
        <v>10505</v>
      </c>
      <c r="LY98" s="430" t="s">
        <v>10505</v>
      </c>
      <c r="LZ98" s="430" t="s">
        <v>10505</v>
      </c>
      <c r="MA98" s="430" t="s">
        <v>10505</v>
      </c>
      <c r="MB98" s="430" t="s">
        <v>10505</v>
      </c>
      <c r="MC98" s="430" t="s">
        <v>10505</v>
      </c>
      <c r="MD98" s="430" t="s">
        <v>10505</v>
      </c>
      <c r="ME98" s="430" t="s">
        <v>10505</v>
      </c>
      <c r="MF98" s="430" t="s">
        <v>10505</v>
      </c>
      <c r="MG98" s="430" t="s">
        <v>10505</v>
      </c>
      <c r="MH98" s="430" t="s">
        <v>10505</v>
      </c>
      <c r="MI98" s="430" t="s">
        <v>1101</v>
      </c>
      <c r="MJ98" s="430" t="s">
        <v>1101</v>
      </c>
      <c r="MK98" s="430" t="s">
        <v>1226</v>
      </c>
      <c r="ML98" s="430" t="s">
        <v>10505</v>
      </c>
      <c r="MM98" s="430" t="s">
        <v>10505</v>
      </c>
      <c r="MN98" s="430" t="s">
        <v>1226</v>
      </c>
      <c r="MO98" s="430" t="s">
        <v>10505</v>
      </c>
      <c r="MP98" s="430" t="s">
        <v>10505</v>
      </c>
      <c r="MQ98" s="430" t="s">
        <v>10505</v>
      </c>
      <c r="MR98" s="430" t="s">
        <v>10505</v>
      </c>
      <c r="MS98" s="430" t="s">
        <v>10505</v>
      </c>
      <c r="MT98" s="430" t="s">
        <v>10505</v>
      </c>
      <c r="MU98" s="430" t="s">
        <v>10505</v>
      </c>
      <c r="MV98" s="430" t="s">
        <v>10505</v>
      </c>
      <c r="MW98" s="430" t="s">
        <v>1101</v>
      </c>
      <c r="MX98" s="430" t="s">
        <v>1101</v>
      </c>
      <c r="MY98" s="430" t="s">
        <v>10505</v>
      </c>
      <c r="MZ98" s="430" t="s">
        <v>10505</v>
      </c>
      <c r="NA98" s="430" t="s">
        <v>10505</v>
      </c>
      <c r="NB98" s="430" t="s">
        <v>10505</v>
      </c>
      <c r="NC98" s="430" t="s">
        <v>10505</v>
      </c>
      <c r="ND98" s="430" t="s">
        <v>10505</v>
      </c>
      <c r="NE98" s="430" t="s">
        <v>10505</v>
      </c>
      <c r="NF98" s="430" t="s">
        <v>10505</v>
      </c>
      <c r="NG98" s="430" t="s">
        <v>10505</v>
      </c>
      <c r="NH98" s="430" t="s">
        <v>10505</v>
      </c>
      <c r="NI98" s="430" t="s">
        <v>10505</v>
      </c>
      <c r="NJ98" s="430" t="s">
        <v>10505</v>
      </c>
      <c r="NK98" s="430" t="s">
        <v>1101</v>
      </c>
      <c r="NL98" s="430" t="s">
        <v>1101</v>
      </c>
      <c r="NM98" s="430" t="s">
        <v>10505</v>
      </c>
      <c r="NN98" s="430" t="s">
        <v>10505</v>
      </c>
      <c r="NO98" s="430" t="s">
        <v>10505</v>
      </c>
      <c r="NP98" s="430" t="s">
        <v>10505</v>
      </c>
      <c r="NQ98" s="430" t="s">
        <v>10505</v>
      </c>
      <c r="NR98" s="430" t="s">
        <v>10505</v>
      </c>
      <c r="NS98" s="430" t="s">
        <v>10505</v>
      </c>
      <c r="NT98" s="430" t="s">
        <v>10505</v>
      </c>
      <c r="NU98" s="430" t="s">
        <v>10505</v>
      </c>
      <c r="NV98" s="430" t="s">
        <v>10505</v>
      </c>
      <c r="NW98" s="430" t="s">
        <v>10505</v>
      </c>
      <c r="NX98" s="430" t="s">
        <v>10505</v>
      </c>
      <c r="NY98" s="430" t="s">
        <v>1101</v>
      </c>
      <c r="NZ98" s="430" t="s">
        <v>1101</v>
      </c>
      <c r="OA98" s="430" t="s">
        <v>10505</v>
      </c>
      <c r="OB98" s="430" t="s">
        <v>10505</v>
      </c>
      <c r="OC98" s="430" t="s">
        <v>10505</v>
      </c>
      <c r="OD98" s="430" t="s">
        <v>10505</v>
      </c>
      <c r="OE98" s="430" t="s">
        <v>10505</v>
      </c>
      <c r="OF98" s="430" t="s">
        <v>10505</v>
      </c>
      <c r="OG98" s="430" t="s">
        <v>10505</v>
      </c>
      <c r="OH98" s="430" t="s">
        <v>10505</v>
      </c>
      <c r="OI98" s="430" t="s">
        <v>10505</v>
      </c>
      <c r="OJ98" s="430" t="s">
        <v>10505</v>
      </c>
      <c r="OK98" s="430" t="s">
        <v>10505</v>
      </c>
      <c r="OL98" s="430" t="s">
        <v>10505</v>
      </c>
      <c r="OM98" s="430" t="s">
        <v>1101</v>
      </c>
      <c r="ON98" s="430" t="s">
        <v>1101</v>
      </c>
      <c r="OO98" s="430" t="s">
        <v>10505</v>
      </c>
      <c r="OP98" s="430" t="s">
        <v>10505</v>
      </c>
      <c r="OQ98" s="430" t="s">
        <v>10505</v>
      </c>
      <c r="OR98" s="430" t="s">
        <v>10505</v>
      </c>
      <c r="OS98" s="430" t="s">
        <v>10505</v>
      </c>
      <c r="OT98" s="430" t="s">
        <v>10505</v>
      </c>
      <c r="OU98" s="430" t="s">
        <v>10505</v>
      </c>
      <c r="OV98" s="430" t="s">
        <v>10505</v>
      </c>
      <c r="OW98" s="430" t="s">
        <v>10505</v>
      </c>
      <c r="OX98" s="430" t="s">
        <v>10505</v>
      </c>
      <c r="OY98" s="430" t="s">
        <v>10505</v>
      </c>
      <c r="OZ98" s="430" t="s">
        <v>10505</v>
      </c>
      <c r="PA98" s="430" t="s">
        <v>1101</v>
      </c>
      <c r="PB98" s="430" t="s">
        <v>1101</v>
      </c>
      <c r="PC98" s="430" t="s">
        <v>10505</v>
      </c>
      <c r="PD98" s="430" t="s">
        <v>10505</v>
      </c>
      <c r="PE98" s="430" t="s">
        <v>10505</v>
      </c>
      <c r="PF98" s="430" t="s">
        <v>10505</v>
      </c>
      <c r="PG98" s="430" t="s">
        <v>10505</v>
      </c>
      <c r="PH98" s="430" t="s">
        <v>10505</v>
      </c>
      <c r="PI98" s="430" t="s">
        <v>10505</v>
      </c>
      <c r="PJ98" s="430" t="s">
        <v>10505</v>
      </c>
      <c r="PK98" s="430" t="s">
        <v>10505</v>
      </c>
      <c r="PL98" s="430" t="s">
        <v>10505</v>
      </c>
      <c r="PM98" s="430" t="s">
        <v>10505</v>
      </c>
      <c r="PN98" s="430" t="s">
        <v>10505</v>
      </c>
      <c r="PO98" s="430" t="s">
        <v>1101</v>
      </c>
      <c r="PP98" s="430" t="s">
        <v>1101</v>
      </c>
      <c r="PQ98" s="430" t="s">
        <v>10505</v>
      </c>
      <c r="PR98" s="430" t="s">
        <v>10505</v>
      </c>
      <c r="PS98" s="430" t="s">
        <v>10505</v>
      </c>
      <c r="PT98" s="430" t="s">
        <v>10505</v>
      </c>
      <c r="PU98" s="430" t="s">
        <v>10505</v>
      </c>
      <c r="PV98" s="430" t="s">
        <v>10505</v>
      </c>
      <c r="PW98" s="430" t="s">
        <v>10505</v>
      </c>
      <c r="PX98" s="430" t="s">
        <v>10505</v>
      </c>
      <c r="PY98" s="430" t="s">
        <v>10505</v>
      </c>
      <c r="PZ98" s="430" t="s">
        <v>10505</v>
      </c>
      <c r="QA98" s="430" t="s">
        <v>10505</v>
      </c>
      <c r="QB98" s="430" t="s">
        <v>10505</v>
      </c>
      <c r="QC98" s="430" t="s">
        <v>1101</v>
      </c>
      <c r="QD98" s="430" t="s">
        <v>1101</v>
      </c>
      <c r="QE98" s="430" t="s">
        <v>10505</v>
      </c>
      <c r="QF98" s="430" t="s">
        <v>10505</v>
      </c>
      <c r="QG98" s="430" t="s">
        <v>10505</v>
      </c>
      <c r="QH98" s="430" t="s">
        <v>10505</v>
      </c>
      <c r="QI98" s="430" t="s">
        <v>10505</v>
      </c>
      <c r="QJ98" s="430" t="s">
        <v>10505</v>
      </c>
      <c r="QK98" s="430" t="s">
        <v>10505</v>
      </c>
      <c r="QL98" s="430" t="s">
        <v>10505</v>
      </c>
      <c r="QM98" s="430" t="s">
        <v>10505</v>
      </c>
      <c r="QN98" s="430" t="s">
        <v>10505</v>
      </c>
      <c r="QO98" s="430" t="s">
        <v>10505</v>
      </c>
      <c r="QP98" s="430" t="s">
        <v>10505</v>
      </c>
      <c r="QQ98" s="430" t="s">
        <v>1101</v>
      </c>
      <c r="QR98" s="430" t="s">
        <v>1101</v>
      </c>
      <c r="QS98" s="430" t="s">
        <v>1101</v>
      </c>
      <c r="QT98" s="443" t="s">
        <v>1226</v>
      </c>
      <c r="QU98" s="443" t="s">
        <v>1226</v>
      </c>
      <c r="QV98" s="443" t="s">
        <v>1226</v>
      </c>
      <c r="QW98" s="443" t="s">
        <v>1226</v>
      </c>
      <c r="QX98" s="443" t="s">
        <v>1226</v>
      </c>
      <c r="QY98" s="443" t="s">
        <v>1226</v>
      </c>
      <c r="QZ98" s="443" t="s">
        <v>1226</v>
      </c>
      <c r="RA98" s="443" t="s">
        <v>1226</v>
      </c>
      <c r="RB98" s="443" t="s">
        <v>1226</v>
      </c>
      <c r="RC98" s="443" t="s">
        <v>1226</v>
      </c>
      <c r="RD98" s="443" t="s">
        <v>1226</v>
      </c>
      <c r="RE98" s="443" t="s">
        <v>1226</v>
      </c>
      <c r="RF98" s="443" t="s">
        <v>1226</v>
      </c>
      <c r="RG98" s="443" t="s">
        <v>1226</v>
      </c>
      <c r="RH98" s="443" t="s">
        <v>1226</v>
      </c>
      <c r="RI98" s="443" t="s">
        <v>1226</v>
      </c>
      <c r="RJ98" s="443" t="s">
        <v>1226</v>
      </c>
      <c r="RK98" s="443" t="s">
        <v>1226</v>
      </c>
      <c r="RL98" s="443" t="s">
        <v>1226</v>
      </c>
      <c r="RM98" s="443" t="s">
        <v>1226</v>
      </c>
      <c r="RN98" s="443" t="s">
        <v>1226</v>
      </c>
      <c r="RO98" s="443" t="s">
        <v>1226</v>
      </c>
    </row>
    <row r="99" spans="1:483" x14ac:dyDescent="0.2">
      <c r="A99" s="430" t="s">
        <v>15593</v>
      </c>
      <c r="B99" s="430" t="s">
        <v>15594</v>
      </c>
      <c r="C99" s="430" t="s">
        <v>1055</v>
      </c>
      <c r="D99" s="430" t="s">
        <v>1056</v>
      </c>
      <c r="E99" s="430" t="s">
        <v>1071</v>
      </c>
      <c r="F99" s="443">
        <v>19.32856</v>
      </c>
      <c r="G99" s="444">
        <v>284087.56369579799</v>
      </c>
      <c r="H99" s="430">
        <v>0.25</v>
      </c>
      <c r="I99" s="430">
        <v>0.25</v>
      </c>
      <c r="J99" s="430">
        <v>0.25</v>
      </c>
      <c r="K99" s="430">
        <v>0.25</v>
      </c>
      <c r="L99" s="430">
        <v>0</v>
      </c>
      <c r="M99" s="430">
        <v>0</v>
      </c>
      <c r="N99" s="430">
        <v>0.25</v>
      </c>
      <c r="O99" s="430" t="s">
        <v>15700</v>
      </c>
      <c r="P99" s="430" t="s">
        <v>1226</v>
      </c>
      <c r="Q99" s="430" t="s">
        <v>1226</v>
      </c>
      <c r="R99" s="430" t="s">
        <v>1226</v>
      </c>
      <c r="S99" s="430" t="s">
        <v>1226</v>
      </c>
      <c r="T99" s="430" t="s">
        <v>1226</v>
      </c>
      <c r="U99" s="430" t="s">
        <v>1226</v>
      </c>
      <c r="V99" s="430" t="s">
        <v>1226</v>
      </c>
      <c r="W99" s="451" t="s">
        <v>1226</v>
      </c>
      <c r="X99" s="451" t="s">
        <v>1226</v>
      </c>
      <c r="Y99" s="451" t="s">
        <v>1226</v>
      </c>
      <c r="Z99" s="430" t="s">
        <v>1226</v>
      </c>
      <c r="AA99" s="430" t="s">
        <v>1226</v>
      </c>
      <c r="AB99" s="430" t="s">
        <v>1226</v>
      </c>
      <c r="AC99" s="430" t="s">
        <v>1226</v>
      </c>
      <c r="AD99" s="430" t="s">
        <v>1226</v>
      </c>
      <c r="AE99" s="430" t="s">
        <v>1226</v>
      </c>
      <c r="AF99" s="430" t="s">
        <v>1226</v>
      </c>
      <c r="AG99" s="451" t="s">
        <v>1226</v>
      </c>
      <c r="AH99" s="451" t="s">
        <v>1226</v>
      </c>
      <c r="AI99" s="451" t="s">
        <v>1226</v>
      </c>
      <c r="AJ99" s="430" t="s">
        <v>1226</v>
      </c>
      <c r="AK99" s="430" t="s">
        <v>1226</v>
      </c>
      <c r="AL99" s="430" t="s">
        <v>1226</v>
      </c>
      <c r="AM99" s="430" t="s">
        <v>1226</v>
      </c>
      <c r="AN99" s="430" t="s">
        <v>1226</v>
      </c>
      <c r="AO99" s="430" t="s">
        <v>1226</v>
      </c>
      <c r="AP99" s="430" t="s">
        <v>1226</v>
      </c>
      <c r="AQ99" s="451" t="s">
        <v>1226</v>
      </c>
      <c r="AR99" s="451" t="s">
        <v>1226</v>
      </c>
      <c r="AS99" s="451" t="s">
        <v>1226</v>
      </c>
      <c r="AT99" s="430" t="s">
        <v>1226</v>
      </c>
      <c r="AU99" s="430" t="s">
        <v>1226</v>
      </c>
      <c r="AV99" s="430" t="s">
        <v>1226</v>
      </c>
      <c r="AW99" s="430" t="s">
        <v>1226</v>
      </c>
      <c r="AX99" s="430" t="s">
        <v>1226</v>
      </c>
      <c r="AY99" s="430" t="s">
        <v>1226</v>
      </c>
      <c r="AZ99" s="430" t="s">
        <v>1226</v>
      </c>
      <c r="BA99" s="451" t="s">
        <v>1226</v>
      </c>
      <c r="BB99" s="451" t="s">
        <v>1226</v>
      </c>
      <c r="BC99" s="451" t="s">
        <v>1226</v>
      </c>
      <c r="BD99" s="430" t="s">
        <v>1226</v>
      </c>
      <c r="BE99" s="430" t="s">
        <v>1226</v>
      </c>
      <c r="BF99" s="430" t="s">
        <v>1226</v>
      </c>
      <c r="BG99" s="430" t="s">
        <v>1226</v>
      </c>
      <c r="BH99" s="430" t="s">
        <v>1226</v>
      </c>
      <c r="BI99" s="430" t="s">
        <v>1226</v>
      </c>
      <c r="BJ99" s="430" t="s">
        <v>1226</v>
      </c>
      <c r="BK99" s="451" t="s">
        <v>1226</v>
      </c>
      <c r="BL99" s="451" t="s">
        <v>1226</v>
      </c>
      <c r="BM99" s="451" t="s">
        <v>1226</v>
      </c>
      <c r="BN99" s="430" t="s">
        <v>1226</v>
      </c>
      <c r="BO99" s="430" t="s">
        <v>1226</v>
      </c>
      <c r="BP99" s="430" t="s">
        <v>1226</v>
      </c>
      <c r="BQ99" s="430" t="s">
        <v>1226</v>
      </c>
      <c r="BR99" s="430" t="s">
        <v>1226</v>
      </c>
      <c r="BS99" s="430" t="s">
        <v>1226</v>
      </c>
      <c r="BT99" s="430" t="s">
        <v>1226</v>
      </c>
      <c r="BU99" s="451" t="s">
        <v>1226</v>
      </c>
      <c r="BV99" s="451" t="s">
        <v>1226</v>
      </c>
      <c r="BW99" s="451" t="s">
        <v>1226</v>
      </c>
      <c r="BX99" s="430" t="s">
        <v>1226</v>
      </c>
      <c r="BY99" s="430" t="s">
        <v>1226</v>
      </c>
      <c r="BZ99" s="430" t="s">
        <v>1226</v>
      </c>
      <c r="CA99" s="430" t="s">
        <v>1226</v>
      </c>
      <c r="CB99" s="430" t="s">
        <v>1226</v>
      </c>
      <c r="CC99" s="430" t="s">
        <v>1226</v>
      </c>
      <c r="CD99" s="430" t="s">
        <v>1226</v>
      </c>
      <c r="CE99" s="451" t="s">
        <v>1226</v>
      </c>
      <c r="CF99" s="451" t="s">
        <v>1226</v>
      </c>
      <c r="CG99" s="451" t="s">
        <v>1226</v>
      </c>
      <c r="CH99" s="430" t="s">
        <v>1226</v>
      </c>
      <c r="CI99" s="430" t="s">
        <v>1226</v>
      </c>
      <c r="CJ99" s="430" t="s">
        <v>1226</v>
      </c>
      <c r="CK99" s="430" t="s">
        <v>1226</v>
      </c>
      <c r="CL99" s="430" t="s">
        <v>1226</v>
      </c>
      <c r="CM99" s="430" t="s">
        <v>1226</v>
      </c>
      <c r="CN99" s="430" t="s">
        <v>1226</v>
      </c>
      <c r="CO99" s="451" t="s">
        <v>1226</v>
      </c>
      <c r="CP99" s="451" t="s">
        <v>1226</v>
      </c>
      <c r="CQ99" s="451" t="s">
        <v>1226</v>
      </c>
      <c r="CR99" s="430" t="s">
        <v>1226</v>
      </c>
      <c r="CS99" s="430" t="s">
        <v>1226</v>
      </c>
      <c r="CT99" s="430" t="s">
        <v>1226</v>
      </c>
      <c r="CU99" s="430" t="s">
        <v>1226</v>
      </c>
      <c r="CV99" s="430" t="s">
        <v>1226</v>
      </c>
      <c r="CW99" s="430" t="s">
        <v>1226</v>
      </c>
      <c r="CX99" s="430" t="s">
        <v>1226</v>
      </c>
      <c r="CY99" s="451" t="s">
        <v>1226</v>
      </c>
      <c r="CZ99" s="451" t="s">
        <v>1226</v>
      </c>
      <c r="DA99" s="451" t="s">
        <v>1226</v>
      </c>
      <c r="DB99" s="430" t="s">
        <v>1226</v>
      </c>
      <c r="DC99" s="430" t="s">
        <v>1226</v>
      </c>
      <c r="DD99" s="430" t="s">
        <v>1226</v>
      </c>
      <c r="DE99" s="430" t="s">
        <v>1226</v>
      </c>
      <c r="DF99" s="430" t="s">
        <v>1226</v>
      </c>
      <c r="DG99" s="430" t="s">
        <v>1226</v>
      </c>
      <c r="DH99" s="430" t="s">
        <v>1226</v>
      </c>
      <c r="DI99" s="451" t="s">
        <v>1226</v>
      </c>
      <c r="DJ99" s="451" t="s">
        <v>1226</v>
      </c>
      <c r="DK99" s="451" t="s">
        <v>1226</v>
      </c>
      <c r="DL99" s="430" t="s">
        <v>1226</v>
      </c>
      <c r="DM99" s="430" t="s">
        <v>1226</v>
      </c>
      <c r="DN99" s="430" t="s">
        <v>1226</v>
      </c>
      <c r="DO99" s="430" t="s">
        <v>1226</v>
      </c>
      <c r="DP99" s="430" t="s">
        <v>1226</v>
      </c>
      <c r="DQ99" s="430" t="s">
        <v>1226</v>
      </c>
      <c r="DR99" s="430" t="s">
        <v>1226</v>
      </c>
      <c r="DS99" s="451" t="s">
        <v>1226</v>
      </c>
      <c r="DT99" s="451" t="s">
        <v>1226</v>
      </c>
      <c r="DU99" s="451" t="s">
        <v>1226</v>
      </c>
      <c r="DV99" s="430" t="s">
        <v>1226</v>
      </c>
      <c r="DW99" s="430" t="s">
        <v>1226</v>
      </c>
      <c r="DX99" s="430" t="s">
        <v>1226</v>
      </c>
      <c r="DY99" s="430" t="s">
        <v>1226</v>
      </c>
      <c r="DZ99" s="430" t="s">
        <v>1226</v>
      </c>
      <c r="EA99" s="430" t="s">
        <v>1226</v>
      </c>
      <c r="EB99" s="430" t="s">
        <v>1226</v>
      </c>
      <c r="EC99" s="451" t="s">
        <v>1226</v>
      </c>
      <c r="ED99" s="451" t="s">
        <v>1226</v>
      </c>
      <c r="EE99" s="451" t="s">
        <v>1226</v>
      </c>
      <c r="EF99" s="430" t="s">
        <v>1226</v>
      </c>
      <c r="EG99" s="430" t="s">
        <v>1226</v>
      </c>
      <c r="EH99" s="430" t="s">
        <v>1226</v>
      </c>
      <c r="EI99" s="430" t="s">
        <v>1226</v>
      </c>
      <c r="EJ99" s="430" t="s">
        <v>1226</v>
      </c>
      <c r="EK99" s="430" t="s">
        <v>1226</v>
      </c>
      <c r="EL99" s="430" t="s">
        <v>1226</v>
      </c>
      <c r="EM99" s="451" t="s">
        <v>1226</v>
      </c>
      <c r="EN99" s="451" t="s">
        <v>1226</v>
      </c>
      <c r="EO99" s="451" t="s">
        <v>1226</v>
      </c>
      <c r="EP99" s="430" t="s">
        <v>1226</v>
      </c>
      <c r="EQ99" s="430" t="s">
        <v>1226</v>
      </c>
      <c r="ER99" s="430" t="s">
        <v>1226</v>
      </c>
      <c r="ES99" s="430" t="s">
        <v>1226</v>
      </c>
      <c r="ET99" s="430" t="s">
        <v>1226</v>
      </c>
      <c r="EU99" s="430" t="s">
        <v>1226</v>
      </c>
      <c r="EV99" s="430" t="s">
        <v>1226</v>
      </c>
      <c r="EW99" s="451" t="s">
        <v>1226</v>
      </c>
      <c r="EX99" s="451" t="s">
        <v>1226</v>
      </c>
      <c r="EY99" s="451" t="s">
        <v>1226</v>
      </c>
      <c r="EZ99" s="430" t="s">
        <v>1226</v>
      </c>
      <c r="FA99" s="430" t="s">
        <v>1226</v>
      </c>
      <c r="FB99" s="430" t="s">
        <v>1226</v>
      </c>
      <c r="FC99" s="430" t="s">
        <v>1226</v>
      </c>
      <c r="FD99" s="430" t="s">
        <v>1226</v>
      </c>
      <c r="FE99" s="430" t="s">
        <v>1226</v>
      </c>
      <c r="FF99" s="430" t="s">
        <v>1226</v>
      </c>
      <c r="FG99" s="430" t="s">
        <v>1226</v>
      </c>
      <c r="FH99" s="430" t="s">
        <v>1226</v>
      </c>
      <c r="FI99" s="430" t="s">
        <v>1226</v>
      </c>
      <c r="FJ99" s="430" t="s">
        <v>1226</v>
      </c>
      <c r="FK99" s="430" t="s">
        <v>1226</v>
      </c>
      <c r="FL99" s="430" t="s">
        <v>1226</v>
      </c>
      <c r="FM99" s="430" t="s">
        <v>15701</v>
      </c>
      <c r="FN99" s="443" t="s">
        <v>1226</v>
      </c>
      <c r="FO99" s="443" t="s">
        <v>1226</v>
      </c>
      <c r="FP99" s="443" t="s">
        <v>1226</v>
      </c>
      <c r="FQ99" s="443" t="s">
        <v>1226</v>
      </c>
      <c r="FR99" s="443" t="s">
        <v>1226</v>
      </c>
      <c r="FS99" s="443" t="s">
        <v>1226</v>
      </c>
      <c r="FT99" s="443" t="s">
        <v>1226</v>
      </c>
      <c r="FU99" s="430">
        <v>1</v>
      </c>
      <c r="FV99" s="430">
        <v>1</v>
      </c>
      <c r="FW99" s="430">
        <v>1</v>
      </c>
      <c r="FX99" s="430">
        <v>1</v>
      </c>
      <c r="FY99" s="430">
        <v>1</v>
      </c>
      <c r="FZ99" s="430">
        <v>1</v>
      </c>
      <c r="GA99" s="430">
        <v>1</v>
      </c>
      <c r="GB99" s="430">
        <v>1</v>
      </c>
      <c r="GC99" s="430" t="s">
        <v>1226</v>
      </c>
      <c r="GD99" s="430" t="s">
        <v>15702</v>
      </c>
      <c r="GE99" s="430" t="s">
        <v>1226</v>
      </c>
      <c r="GF99" s="430">
        <v>0.5</v>
      </c>
      <c r="GG99" s="430">
        <v>0.5</v>
      </c>
      <c r="GH99" s="430" t="s">
        <v>1226</v>
      </c>
      <c r="GI99" s="430" t="s">
        <v>1226</v>
      </c>
      <c r="GJ99" s="430">
        <v>0.5</v>
      </c>
      <c r="GK99" s="430">
        <v>0.5</v>
      </c>
      <c r="GL99" s="430">
        <v>0.5</v>
      </c>
      <c r="GM99" s="430" t="s">
        <v>1226</v>
      </c>
      <c r="GN99" s="430">
        <v>0.5</v>
      </c>
      <c r="GO99" s="430">
        <v>0.5</v>
      </c>
      <c r="GP99" s="430" t="s">
        <v>1226</v>
      </c>
      <c r="GQ99" s="430" t="s">
        <v>1226</v>
      </c>
      <c r="GR99" s="430">
        <v>0.5</v>
      </c>
      <c r="GS99" s="430">
        <v>0.5</v>
      </c>
      <c r="GT99" s="430" t="s">
        <v>1226</v>
      </c>
      <c r="GU99" s="430" t="s">
        <v>1226</v>
      </c>
      <c r="GV99" s="430" t="s">
        <v>1226</v>
      </c>
      <c r="GW99" s="430" t="s">
        <v>1226</v>
      </c>
      <c r="GX99" s="430" t="s">
        <v>1226</v>
      </c>
      <c r="GY99" s="430" t="s">
        <v>1226</v>
      </c>
      <c r="GZ99" s="430" t="s">
        <v>15703</v>
      </c>
      <c r="HA99" s="430" t="s">
        <v>1226</v>
      </c>
      <c r="HB99" s="430">
        <v>0.5</v>
      </c>
      <c r="HC99" s="430">
        <v>0.5</v>
      </c>
      <c r="HD99" s="430" t="s">
        <v>1226</v>
      </c>
      <c r="HE99" s="430">
        <v>0.5</v>
      </c>
      <c r="HF99" s="430">
        <v>0.5</v>
      </c>
      <c r="HG99" s="430" t="s">
        <v>1226</v>
      </c>
      <c r="HH99" s="430">
        <v>0.5</v>
      </c>
      <c r="HI99" s="430">
        <v>0.5</v>
      </c>
      <c r="HJ99" s="430" t="s">
        <v>1226</v>
      </c>
      <c r="HK99" s="430">
        <v>0.5</v>
      </c>
      <c r="HL99" s="430">
        <v>0.5</v>
      </c>
      <c r="HM99" s="430" t="s">
        <v>1226</v>
      </c>
      <c r="HN99" s="430">
        <v>1</v>
      </c>
      <c r="HO99" s="430" t="s">
        <v>1226</v>
      </c>
      <c r="HP99" s="430" t="s">
        <v>1226</v>
      </c>
      <c r="HQ99" s="430" t="s">
        <v>1226</v>
      </c>
      <c r="HR99" s="430" t="s">
        <v>1226</v>
      </c>
      <c r="HS99" s="430">
        <v>0.5</v>
      </c>
      <c r="HT99" s="430">
        <v>0.5</v>
      </c>
      <c r="HU99" s="430" t="s">
        <v>1226</v>
      </c>
      <c r="HV99" s="430">
        <v>1</v>
      </c>
      <c r="HW99" s="430" t="s">
        <v>1226</v>
      </c>
      <c r="HX99" s="430" t="s">
        <v>1226</v>
      </c>
      <c r="HY99" s="430" t="s">
        <v>1226</v>
      </c>
      <c r="HZ99" s="430" t="s">
        <v>1226</v>
      </c>
      <c r="IA99" s="430" t="s">
        <v>1226</v>
      </c>
      <c r="IB99" s="430" t="s">
        <v>1226</v>
      </c>
      <c r="IC99" s="430" t="s">
        <v>1226</v>
      </c>
      <c r="ID99" s="430" t="s">
        <v>1226</v>
      </c>
      <c r="IE99" s="430" t="s">
        <v>15704</v>
      </c>
      <c r="IF99" s="430" t="s">
        <v>15705</v>
      </c>
      <c r="IG99" s="430">
        <v>0.5</v>
      </c>
      <c r="IH99" s="430">
        <v>0.5</v>
      </c>
      <c r="II99" s="430">
        <v>0.5</v>
      </c>
      <c r="IJ99" s="430">
        <v>0.5</v>
      </c>
      <c r="IK99" s="430" t="s">
        <v>1226</v>
      </c>
      <c r="IL99" s="430" t="s">
        <v>15704</v>
      </c>
      <c r="IM99" s="430" t="s">
        <v>1226</v>
      </c>
      <c r="IN99" s="430">
        <v>1</v>
      </c>
      <c r="IO99" s="430" t="s">
        <v>1226</v>
      </c>
      <c r="IP99" s="430">
        <v>1</v>
      </c>
      <c r="IQ99" s="430" t="s">
        <v>1226</v>
      </c>
      <c r="IR99" s="430">
        <v>1</v>
      </c>
      <c r="IS99" s="430" t="s">
        <v>1226</v>
      </c>
      <c r="IT99" s="430">
        <v>1</v>
      </c>
      <c r="IU99" s="430" t="s">
        <v>1226</v>
      </c>
      <c r="IV99" s="430" t="s">
        <v>1226</v>
      </c>
      <c r="IW99" s="430">
        <v>1</v>
      </c>
      <c r="IX99" s="430" t="s">
        <v>1226</v>
      </c>
      <c r="IY99" s="430">
        <v>1</v>
      </c>
      <c r="IZ99" s="430" t="s">
        <v>1226</v>
      </c>
      <c r="JA99" s="430">
        <v>1</v>
      </c>
      <c r="JB99" s="430" t="s">
        <v>1226</v>
      </c>
      <c r="JC99" s="430">
        <v>1</v>
      </c>
      <c r="JD99" s="430" t="s">
        <v>1226</v>
      </c>
      <c r="JE99" s="430" t="s">
        <v>1226</v>
      </c>
      <c r="JF99" s="430" t="s">
        <v>1226</v>
      </c>
      <c r="JG99" s="430" t="s">
        <v>1226</v>
      </c>
      <c r="JH99" s="430" t="s">
        <v>1226</v>
      </c>
      <c r="JI99" s="430" t="s">
        <v>1226</v>
      </c>
      <c r="JJ99" s="430" t="s">
        <v>1226</v>
      </c>
      <c r="JK99" s="430" t="s">
        <v>1226</v>
      </c>
      <c r="JL99" s="430" t="s">
        <v>1226</v>
      </c>
      <c r="JM99" s="430" t="s">
        <v>1226</v>
      </c>
      <c r="JN99" s="430" t="s">
        <v>1226</v>
      </c>
      <c r="JO99" s="430" t="s">
        <v>1226</v>
      </c>
      <c r="JP99" s="443" t="s">
        <v>1226</v>
      </c>
      <c r="JQ99" s="443" t="s">
        <v>1226</v>
      </c>
      <c r="JR99" s="443" t="s">
        <v>1226</v>
      </c>
      <c r="JS99" s="443" t="s">
        <v>1226</v>
      </c>
      <c r="JT99" s="443" t="s">
        <v>1226</v>
      </c>
      <c r="JU99" s="430" t="s">
        <v>1226</v>
      </c>
      <c r="JV99" s="430" t="s">
        <v>1226</v>
      </c>
      <c r="JW99" s="430" t="s">
        <v>1226</v>
      </c>
      <c r="JX99" s="430" t="s">
        <v>1226</v>
      </c>
      <c r="JY99" s="430" t="s">
        <v>1226</v>
      </c>
      <c r="JZ99" s="430" t="s">
        <v>1226</v>
      </c>
      <c r="KA99" s="430" t="s">
        <v>1226</v>
      </c>
      <c r="KB99" s="430" t="s">
        <v>1226</v>
      </c>
      <c r="KC99" s="430" t="s">
        <v>1226</v>
      </c>
      <c r="KD99" s="430" t="s">
        <v>1226</v>
      </c>
      <c r="KE99" s="430" t="s">
        <v>1226</v>
      </c>
      <c r="KF99" s="430" t="s">
        <v>1226</v>
      </c>
      <c r="KG99" s="430" t="s">
        <v>1226</v>
      </c>
      <c r="KH99" s="430" t="s">
        <v>1226</v>
      </c>
      <c r="KI99" s="430" t="s">
        <v>1226</v>
      </c>
      <c r="KJ99" s="430" t="s">
        <v>1226</v>
      </c>
      <c r="KK99" s="430" t="s">
        <v>1226</v>
      </c>
      <c r="KL99" s="430" t="s">
        <v>1226</v>
      </c>
      <c r="KM99" s="430" t="s">
        <v>1226</v>
      </c>
      <c r="KN99" s="430" t="s">
        <v>1226</v>
      </c>
      <c r="KO99" s="430" t="s">
        <v>1226</v>
      </c>
      <c r="KP99" s="430" t="s">
        <v>1226</v>
      </c>
      <c r="KQ99" s="430" t="s">
        <v>1226</v>
      </c>
      <c r="KR99" s="430" t="s">
        <v>1226</v>
      </c>
      <c r="KS99" s="430" t="s">
        <v>1226</v>
      </c>
      <c r="KT99" s="430" t="s">
        <v>1226</v>
      </c>
      <c r="KU99" s="430" t="s">
        <v>1226</v>
      </c>
      <c r="KV99" s="430" t="s">
        <v>1226</v>
      </c>
      <c r="KW99" s="430" t="s">
        <v>1226</v>
      </c>
      <c r="KX99" s="430" t="s">
        <v>1226</v>
      </c>
      <c r="KY99" s="430" t="s">
        <v>1226</v>
      </c>
      <c r="KZ99" s="430" t="s">
        <v>1226</v>
      </c>
      <c r="LA99" s="430" t="s">
        <v>1226</v>
      </c>
      <c r="LB99" s="430" t="s">
        <v>1226</v>
      </c>
      <c r="LC99" s="430" t="s">
        <v>1226</v>
      </c>
      <c r="LD99" s="430" t="s">
        <v>1226</v>
      </c>
      <c r="LE99" s="430" t="s">
        <v>1226</v>
      </c>
      <c r="LF99" s="430" t="s">
        <v>1226</v>
      </c>
      <c r="LG99" s="430" t="s">
        <v>1226</v>
      </c>
      <c r="LH99" s="430" t="s">
        <v>1226</v>
      </c>
      <c r="LI99" s="430" t="s">
        <v>1226</v>
      </c>
      <c r="LJ99" s="430" t="s">
        <v>1226</v>
      </c>
      <c r="LK99" s="430" t="s">
        <v>1226</v>
      </c>
      <c r="LL99" s="430" t="s">
        <v>1226</v>
      </c>
      <c r="LM99" s="430" t="s">
        <v>1226</v>
      </c>
      <c r="LN99" s="430" t="s">
        <v>1226</v>
      </c>
      <c r="LO99" s="430" t="s">
        <v>1226</v>
      </c>
      <c r="LP99" s="430" t="s">
        <v>1226</v>
      </c>
      <c r="LQ99" s="430" t="s">
        <v>1226</v>
      </c>
      <c r="LR99" s="430" t="s">
        <v>1226</v>
      </c>
      <c r="LS99" s="430" t="s">
        <v>1226</v>
      </c>
      <c r="LT99" s="430" t="s">
        <v>1226</v>
      </c>
      <c r="LU99" s="430" t="s">
        <v>1226</v>
      </c>
      <c r="LV99" s="430" t="s">
        <v>1226</v>
      </c>
      <c r="LW99" s="430" t="s">
        <v>1226</v>
      </c>
      <c r="LX99" s="430" t="s">
        <v>1226</v>
      </c>
      <c r="LY99" s="430" t="s">
        <v>1226</v>
      </c>
      <c r="LZ99" s="430" t="s">
        <v>1226</v>
      </c>
      <c r="MA99" s="430" t="s">
        <v>1226</v>
      </c>
      <c r="MB99" s="430" t="s">
        <v>1226</v>
      </c>
      <c r="MC99" s="430" t="s">
        <v>1226</v>
      </c>
      <c r="MD99" s="430" t="s">
        <v>1226</v>
      </c>
      <c r="ME99" s="430" t="s">
        <v>1226</v>
      </c>
      <c r="MF99" s="430" t="s">
        <v>1226</v>
      </c>
      <c r="MG99" s="430" t="s">
        <v>1226</v>
      </c>
      <c r="MH99" s="430" t="s">
        <v>1226</v>
      </c>
      <c r="MI99" s="430" t="s">
        <v>1226</v>
      </c>
      <c r="MJ99" s="430" t="s">
        <v>1226</v>
      </c>
      <c r="MK99" s="430" t="s">
        <v>1226</v>
      </c>
      <c r="ML99" s="430" t="s">
        <v>1226</v>
      </c>
      <c r="MM99" s="430" t="s">
        <v>1226</v>
      </c>
      <c r="MN99" s="430" t="s">
        <v>1226</v>
      </c>
      <c r="MO99" s="430" t="s">
        <v>1226</v>
      </c>
      <c r="MP99" s="430" t="s">
        <v>1226</v>
      </c>
      <c r="MQ99" s="430" t="s">
        <v>1226</v>
      </c>
      <c r="MR99" s="430" t="s">
        <v>1226</v>
      </c>
      <c r="MS99" s="430" t="s">
        <v>1226</v>
      </c>
      <c r="MT99" s="430" t="s">
        <v>1226</v>
      </c>
      <c r="MU99" s="430" t="s">
        <v>1226</v>
      </c>
      <c r="MV99" s="430" t="s">
        <v>1226</v>
      </c>
      <c r="MW99" s="430" t="s">
        <v>1226</v>
      </c>
      <c r="MX99" s="430" t="s">
        <v>1226</v>
      </c>
      <c r="MY99" s="430" t="s">
        <v>1226</v>
      </c>
      <c r="MZ99" s="430" t="s">
        <v>1226</v>
      </c>
      <c r="NA99" s="430" t="s">
        <v>1226</v>
      </c>
      <c r="NB99" s="430" t="s">
        <v>1226</v>
      </c>
      <c r="NC99" s="430" t="s">
        <v>1226</v>
      </c>
      <c r="ND99" s="430" t="s">
        <v>1226</v>
      </c>
      <c r="NE99" s="430" t="s">
        <v>1226</v>
      </c>
      <c r="NF99" s="430" t="s">
        <v>1226</v>
      </c>
      <c r="NG99" s="430" t="s">
        <v>1226</v>
      </c>
      <c r="NH99" s="430" t="s">
        <v>1226</v>
      </c>
      <c r="NI99" s="430" t="s">
        <v>1226</v>
      </c>
      <c r="NJ99" s="430" t="s">
        <v>1226</v>
      </c>
      <c r="NK99" s="430" t="s">
        <v>1226</v>
      </c>
      <c r="NL99" s="430" t="s">
        <v>1226</v>
      </c>
      <c r="NM99" s="430" t="s">
        <v>1226</v>
      </c>
      <c r="NN99" s="430" t="s">
        <v>1226</v>
      </c>
      <c r="NO99" s="430" t="s">
        <v>1226</v>
      </c>
      <c r="NP99" s="430" t="s">
        <v>1226</v>
      </c>
      <c r="NQ99" s="430" t="s">
        <v>1226</v>
      </c>
      <c r="NR99" s="430" t="s">
        <v>1226</v>
      </c>
      <c r="NS99" s="430" t="s">
        <v>1226</v>
      </c>
      <c r="NT99" s="430" t="s">
        <v>1226</v>
      </c>
      <c r="NU99" s="430" t="s">
        <v>1226</v>
      </c>
      <c r="NV99" s="430" t="s">
        <v>1226</v>
      </c>
      <c r="NW99" s="430" t="s">
        <v>1226</v>
      </c>
      <c r="NX99" s="430" t="s">
        <v>1226</v>
      </c>
      <c r="NY99" s="430" t="s">
        <v>1226</v>
      </c>
      <c r="NZ99" s="430" t="s">
        <v>1226</v>
      </c>
      <c r="OA99" s="430" t="s">
        <v>1226</v>
      </c>
      <c r="OB99" s="430" t="s">
        <v>1226</v>
      </c>
      <c r="OC99" s="430" t="s">
        <v>1226</v>
      </c>
      <c r="OD99" s="430" t="s">
        <v>1226</v>
      </c>
      <c r="OE99" s="430" t="s">
        <v>1226</v>
      </c>
      <c r="OF99" s="430" t="s">
        <v>1226</v>
      </c>
      <c r="OG99" s="430" t="s">
        <v>1226</v>
      </c>
      <c r="OH99" s="430" t="s">
        <v>1226</v>
      </c>
      <c r="OI99" s="430" t="s">
        <v>1226</v>
      </c>
      <c r="OJ99" s="430" t="s">
        <v>1226</v>
      </c>
      <c r="OK99" s="430" t="s">
        <v>1226</v>
      </c>
      <c r="OL99" s="430" t="s">
        <v>1226</v>
      </c>
      <c r="OM99" s="430" t="s">
        <v>1226</v>
      </c>
      <c r="ON99" s="430" t="s">
        <v>1226</v>
      </c>
      <c r="OO99" s="430" t="s">
        <v>1226</v>
      </c>
      <c r="OP99" s="430" t="s">
        <v>1226</v>
      </c>
      <c r="OQ99" s="430" t="s">
        <v>1226</v>
      </c>
      <c r="OR99" s="430" t="s">
        <v>1226</v>
      </c>
      <c r="OS99" s="430" t="s">
        <v>1226</v>
      </c>
      <c r="OT99" s="430" t="s">
        <v>1226</v>
      </c>
      <c r="OU99" s="430" t="s">
        <v>1226</v>
      </c>
      <c r="OV99" s="430" t="s">
        <v>1226</v>
      </c>
      <c r="OW99" s="430" t="s">
        <v>1226</v>
      </c>
      <c r="OX99" s="430" t="s">
        <v>1226</v>
      </c>
      <c r="OY99" s="430" t="s">
        <v>1226</v>
      </c>
      <c r="OZ99" s="430" t="s">
        <v>1226</v>
      </c>
      <c r="PA99" s="430" t="s">
        <v>1226</v>
      </c>
      <c r="PB99" s="430" t="s">
        <v>1226</v>
      </c>
      <c r="PC99" s="430" t="s">
        <v>1226</v>
      </c>
      <c r="PD99" s="430" t="s">
        <v>1226</v>
      </c>
      <c r="PE99" s="430" t="s">
        <v>1226</v>
      </c>
      <c r="PF99" s="430" t="s">
        <v>1226</v>
      </c>
      <c r="PG99" s="430" t="s">
        <v>1226</v>
      </c>
      <c r="PH99" s="430" t="s">
        <v>1226</v>
      </c>
      <c r="PI99" s="430" t="s">
        <v>1226</v>
      </c>
      <c r="PJ99" s="430" t="s">
        <v>1226</v>
      </c>
      <c r="PK99" s="430" t="s">
        <v>1226</v>
      </c>
      <c r="PL99" s="430" t="s">
        <v>1226</v>
      </c>
      <c r="PM99" s="430" t="s">
        <v>1226</v>
      </c>
      <c r="PN99" s="430" t="s">
        <v>1226</v>
      </c>
      <c r="PO99" s="430" t="s">
        <v>1226</v>
      </c>
      <c r="PP99" s="430" t="s">
        <v>1226</v>
      </c>
      <c r="PQ99" s="430" t="s">
        <v>1226</v>
      </c>
      <c r="PR99" s="430" t="s">
        <v>1226</v>
      </c>
      <c r="PS99" s="430" t="s">
        <v>1226</v>
      </c>
      <c r="PT99" s="430" t="s">
        <v>1226</v>
      </c>
      <c r="PU99" s="430" t="s">
        <v>1226</v>
      </c>
      <c r="PV99" s="430" t="s">
        <v>1226</v>
      </c>
      <c r="PW99" s="430" t="s">
        <v>1226</v>
      </c>
      <c r="PX99" s="430" t="s">
        <v>1226</v>
      </c>
      <c r="PY99" s="430" t="s">
        <v>1226</v>
      </c>
      <c r="PZ99" s="430" t="s">
        <v>1226</v>
      </c>
      <c r="QA99" s="430" t="s">
        <v>1226</v>
      </c>
      <c r="QB99" s="430" t="s">
        <v>1226</v>
      </c>
      <c r="QC99" s="430" t="s">
        <v>1226</v>
      </c>
      <c r="QD99" s="430" t="s">
        <v>1226</v>
      </c>
      <c r="QE99" s="430" t="s">
        <v>1226</v>
      </c>
      <c r="QF99" s="430" t="s">
        <v>1226</v>
      </c>
      <c r="QG99" s="430" t="s">
        <v>1226</v>
      </c>
      <c r="QH99" s="430" t="s">
        <v>1226</v>
      </c>
      <c r="QI99" s="430" t="s">
        <v>1226</v>
      </c>
      <c r="QJ99" s="430" t="s">
        <v>1226</v>
      </c>
      <c r="QK99" s="430" t="s">
        <v>1226</v>
      </c>
      <c r="QL99" s="430" t="s">
        <v>1226</v>
      </c>
      <c r="QM99" s="430" t="s">
        <v>1226</v>
      </c>
      <c r="QN99" s="430" t="s">
        <v>1226</v>
      </c>
      <c r="QO99" s="430" t="s">
        <v>1226</v>
      </c>
      <c r="QP99" s="430" t="s">
        <v>1226</v>
      </c>
      <c r="QQ99" s="430" t="s">
        <v>1226</v>
      </c>
      <c r="QR99" s="430" t="s">
        <v>1226</v>
      </c>
      <c r="QS99" s="430" t="s">
        <v>1226</v>
      </c>
      <c r="QT99" s="443" t="s">
        <v>1226</v>
      </c>
      <c r="QU99" s="443" t="s">
        <v>1226</v>
      </c>
      <c r="QV99" s="443" t="s">
        <v>1226</v>
      </c>
      <c r="QW99" s="443" t="s">
        <v>1226</v>
      </c>
      <c r="QX99" s="443" t="s">
        <v>1226</v>
      </c>
      <c r="QY99" s="443" t="s">
        <v>1226</v>
      </c>
      <c r="QZ99" s="443" t="s">
        <v>1226</v>
      </c>
      <c r="RA99" s="443" t="s">
        <v>1226</v>
      </c>
      <c r="RB99" s="443" t="s">
        <v>1226</v>
      </c>
      <c r="RC99" s="443" t="s">
        <v>1226</v>
      </c>
      <c r="RD99" s="443" t="s">
        <v>1226</v>
      </c>
      <c r="RE99" s="443" t="s">
        <v>1226</v>
      </c>
      <c r="RF99" s="443" t="s">
        <v>1226</v>
      </c>
      <c r="RG99" s="443" t="s">
        <v>1226</v>
      </c>
      <c r="RH99" s="443" t="s">
        <v>1226</v>
      </c>
      <c r="RI99" s="443" t="s">
        <v>1226</v>
      </c>
      <c r="RJ99" s="443" t="s">
        <v>1226</v>
      </c>
      <c r="RK99" s="443" t="s">
        <v>1226</v>
      </c>
      <c r="RL99" s="443" t="s">
        <v>1226</v>
      </c>
      <c r="RM99" s="443" t="s">
        <v>1226</v>
      </c>
      <c r="RN99" s="443" t="s">
        <v>1226</v>
      </c>
      <c r="RO99" s="443" t="s">
        <v>1226</v>
      </c>
    </row>
    <row r="100" spans="1:483" x14ac:dyDescent="0.2">
      <c r="A100" s="430" t="s">
        <v>15706</v>
      </c>
      <c r="B100" s="430" t="s">
        <v>15707</v>
      </c>
      <c r="C100" s="430" t="s">
        <v>1070</v>
      </c>
      <c r="D100" s="430" t="s">
        <v>1050</v>
      </c>
      <c r="E100" s="430" t="s">
        <v>1057</v>
      </c>
      <c r="F100" s="443">
        <v>0.17965100000000001</v>
      </c>
      <c r="G100" s="444">
        <v>1764.9011333333301</v>
      </c>
      <c r="H100" s="430">
        <v>0</v>
      </c>
      <c r="I100" s="430">
        <v>0</v>
      </c>
      <c r="J100" s="430">
        <v>0</v>
      </c>
      <c r="K100" s="430">
        <v>0</v>
      </c>
      <c r="L100" s="430">
        <v>0</v>
      </c>
      <c r="M100" s="430">
        <v>0</v>
      </c>
      <c r="N100" s="430">
        <v>0</v>
      </c>
      <c r="O100" s="430" t="s">
        <v>1226</v>
      </c>
      <c r="P100" s="430" t="s">
        <v>10</v>
      </c>
      <c r="Q100" s="430" t="s">
        <v>1226</v>
      </c>
      <c r="R100" s="430" t="s">
        <v>1226</v>
      </c>
      <c r="S100" s="430" t="s">
        <v>1226</v>
      </c>
      <c r="T100" s="430" t="s">
        <v>1226</v>
      </c>
      <c r="U100" s="430" t="s">
        <v>1226</v>
      </c>
      <c r="V100" s="430" t="s">
        <v>1226</v>
      </c>
      <c r="W100" s="451" t="s">
        <v>1226</v>
      </c>
      <c r="X100" s="451" t="s">
        <v>1226</v>
      </c>
      <c r="Y100" s="451" t="s">
        <v>1226</v>
      </c>
      <c r="Z100" s="430" t="s">
        <v>15775</v>
      </c>
      <c r="AA100" s="430" t="s">
        <v>1226</v>
      </c>
      <c r="AB100" s="430" t="s">
        <v>1226</v>
      </c>
      <c r="AC100" s="430" t="s">
        <v>1226</v>
      </c>
      <c r="AD100" s="430" t="s">
        <v>1226</v>
      </c>
      <c r="AE100" s="430" t="s">
        <v>1226</v>
      </c>
      <c r="AF100" s="430" t="s">
        <v>1226</v>
      </c>
      <c r="AG100" s="451" t="s">
        <v>1226</v>
      </c>
      <c r="AH100" s="451" t="s">
        <v>1226</v>
      </c>
      <c r="AI100" s="451" t="s">
        <v>1226</v>
      </c>
      <c r="AJ100" s="430" t="s">
        <v>15776</v>
      </c>
      <c r="AK100" s="430" t="s">
        <v>1226</v>
      </c>
      <c r="AL100" s="430" t="s">
        <v>1226</v>
      </c>
      <c r="AM100" s="430" t="s">
        <v>1226</v>
      </c>
      <c r="AN100" s="430" t="s">
        <v>1226</v>
      </c>
      <c r="AO100" s="430" t="s">
        <v>1226</v>
      </c>
      <c r="AP100" s="430" t="s">
        <v>1226</v>
      </c>
      <c r="AQ100" s="451" t="s">
        <v>1226</v>
      </c>
      <c r="AR100" s="451" t="s">
        <v>1226</v>
      </c>
      <c r="AS100" s="451" t="s">
        <v>1226</v>
      </c>
      <c r="AT100" s="430" t="s">
        <v>15777</v>
      </c>
      <c r="AU100" s="430" t="s">
        <v>1226</v>
      </c>
      <c r="AV100" s="430" t="s">
        <v>1226</v>
      </c>
      <c r="AW100" s="430" t="s">
        <v>1226</v>
      </c>
      <c r="AX100" s="430" t="s">
        <v>1226</v>
      </c>
      <c r="AY100" s="430" t="s">
        <v>1226</v>
      </c>
      <c r="AZ100" s="430" t="s">
        <v>1226</v>
      </c>
      <c r="BA100" s="451" t="s">
        <v>1226</v>
      </c>
      <c r="BB100" s="451" t="s">
        <v>1226</v>
      </c>
      <c r="BC100" s="451" t="s">
        <v>1226</v>
      </c>
      <c r="BD100" s="430" t="s">
        <v>15778</v>
      </c>
      <c r="BE100" s="430" t="s">
        <v>1226</v>
      </c>
      <c r="BF100" s="430" t="s">
        <v>1226</v>
      </c>
      <c r="BG100" s="430" t="s">
        <v>1226</v>
      </c>
      <c r="BH100" s="430" t="s">
        <v>1226</v>
      </c>
      <c r="BI100" s="430" t="s">
        <v>1226</v>
      </c>
      <c r="BJ100" s="430" t="s">
        <v>1226</v>
      </c>
      <c r="BK100" s="451" t="s">
        <v>1226</v>
      </c>
      <c r="BL100" s="451" t="s">
        <v>1226</v>
      </c>
      <c r="BM100" s="451" t="s">
        <v>1226</v>
      </c>
      <c r="BN100" s="430" t="s">
        <v>15779</v>
      </c>
      <c r="BO100" s="430" t="s">
        <v>1226</v>
      </c>
      <c r="BP100" s="430" t="s">
        <v>1226</v>
      </c>
      <c r="BQ100" s="430" t="s">
        <v>1226</v>
      </c>
      <c r="BR100" s="430" t="s">
        <v>1226</v>
      </c>
      <c r="BS100" s="430" t="s">
        <v>1226</v>
      </c>
      <c r="BT100" s="430" t="s">
        <v>1226</v>
      </c>
      <c r="BU100" s="451" t="s">
        <v>1226</v>
      </c>
      <c r="BV100" s="451" t="s">
        <v>1226</v>
      </c>
      <c r="BW100" s="451" t="s">
        <v>1226</v>
      </c>
      <c r="BX100" s="430" t="s">
        <v>8</v>
      </c>
      <c r="BY100" s="430" t="s">
        <v>1226</v>
      </c>
      <c r="BZ100" s="430" t="s">
        <v>1226</v>
      </c>
      <c r="CA100" s="430" t="s">
        <v>1226</v>
      </c>
      <c r="CB100" s="430" t="s">
        <v>1226</v>
      </c>
      <c r="CC100" s="430" t="s">
        <v>1226</v>
      </c>
      <c r="CD100" s="430" t="s">
        <v>1226</v>
      </c>
      <c r="CE100" s="451" t="s">
        <v>1226</v>
      </c>
      <c r="CF100" s="451" t="s">
        <v>1226</v>
      </c>
      <c r="CG100" s="451" t="s">
        <v>1226</v>
      </c>
      <c r="CH100" s="430" t="s">
        <v>1226</v>
      </c>
      <c r="CI100" s="430" t="s">
        <v>1226</v>
      </c>
      <c r="CJ100" s="430" t="s">
        <v>1226</v>
      </c>
      <c r="CK100" s="430" t="s">
        <v>1226</v>
      </c>
      <c r="CL100" s="430" t="s">
        <v>1226</v>
      </c>
      <c r="CM100" s="430" t="s">
        <v>1226</v>
      </c>
      <c r="CN100" s="430" t="s">
        <v>1226</v>
      </c>
      <c r="CO100" s="451" t="s">
        <v>1226</v>
      </c>
      <c r="CP100" s="451" t="s">
        <v>1226</v>
      </c>
      <c r="CQ100" s="451" t="s">
        <v>1226</v>
      </c>
      <c r="CR100" s="430" t="s">
        <v>1226</v>
      </c>
      <c r="CS100" s="430" t="s">
        <v>1226</v>
      </c>
      <c r="CT100" s="430" t="s">
        <v>1226</v>
      </c>
      <c r="CU100" s="430" t="s">
        <v>1226</v>
      </c>
      <c r="CV100" s="430" t="s">
        <v>1226</v>
      </c>
      <c r="CW100" s="430" t="s">
        <v>1226</v>
      </c>
      <c r="CX100" s="430" t="s">
        <v>1226</v>
      </c>
      <c r="CY100" s="451" t="s">
        <v>1226</v>
      </c>
      <c r="CZ100" s="451" t="s">
        <v>1226</v>
      </c>
      <c r="DA100" s="451" t="s">
        <v>1226</v>
      </c>
      <c r="DB100" s="430" t="s">
        <v>1226</v>
      </c>
      <c r="DC100" s="430" t="s">
        <v>1226</v>
      </c>
      <c r="DD100" s="430" t="s">
        <v>1226</v>
      </c>
      <c r="DE100" s="430" t="s">
        <v>1226</v>
      </c>
      <c r="DF100" s="430" t="s">
        <v>1226</v>
      </c>
      <c r="DG100" s="430" t="s">
        <v>1226</v>
      </c>
      <c r="DH100" s="430" t="s">
        <v>1226</v>
      </c>
      <c r="DI100" s="451" t="s">
        <v>1226</v>
      </c>
      <c r="DJ100" s="451" t="s">
        <v>1226</v>
      </c>
      <c r="DK100" s="451" t="s">
        <v>1226</v>
      </c>
      <c r="DL100" s="430" t="s">
        <v>1226</v>
      </c>
      <c r="DM100" s="430" t="s">
        <v>1226</v>
      </c>
      <c r="DN100" s="430" t="s">
        <v>1226</v>
      </c>
      <c r="DO100" s="430" t="s">
        <v>1226</v>
      </c>
      <c r="DP100" s="430" t="s">
        <v>1226</v>
      </c>
      <c r="DQ100" s="430" t="s">
        <v>1226</v>
      </c>
      <c r="DR100" s="430" t="s">
        <v>1226</v>
      </c>
      <c r="DS100" s="451" t="s">
        <v>1226</v>
      </c>
      <c r="DT100" s="451" t="s">
        <v>1226</v>
      </c>
      <c r="DU100" s="451" t="s">
        <v>1226</v>
      </c>
      <c r="DV100" s="430" t="s">
        <v>1226</v>
      </c>
      <c r="DW100" s="430" t="s">
        <v>1226</v>
      </c>
      <c r="DX100" s="430" t="s">
        <v>1226</v>
      </c>
      <c r="DY100" s="430" t="s">
        <v>1226</v>
      </c>
      <c r="DZ100" s="430" t="s">
        <v>1226</v>
      </c>
      <c r="EA100" s="430" t="s">
        <v>1226</v>
      </c>
      <c r="EB100" s="430" t="s">
        <v>1226</v>
      </c>
      <c r="EC100" s="451" t="s">
        <v>1226</v>
      </c>
      <c r="ED100" s="451" t="s">
        <v>1226</v>
      </c>
      <c r="EE100" s="451" t="s">
        <v>1226</v>
      </c>
      <c r="EF100" s="430" t="s">
        <v>1226</v>
      </c>
      <c r="EG100" s="430" t="s">
        <v>1226</v>
      </c>
      <c r="EH100" s="430" t="s">
        <v>1226</v>
      </c>
      <c r="EI100" s="430" t="s">
        <v>1226</v>
      </c>
      <c r="EJ100" s="430" t="s">
        <v>1226</v>
      </c>
      <c r="EK100" s="430" t="s">
        <v>1226</v>
      </c>
      <c r="EL100" s="430" t="s">
        <v>1226</v>
      </c>
      <c r="EM100" s="451" t="s">
        <v>1226</v>
      </c>
      <c r="EN100" s="451" t="s">
        <v>1226</v>
      </c>
      <c r="EO100" s="451" t="s">
        <v>1226</v>
      </c>
      <c r="EP100" s="430" t="s">
        <v>1226</v>
      </c>
      <c r="EQ100" s="430" t="s">
        <v>1226</v>
      </c>
      <c r="ER100" s="430" t="s">
        <v>1226</v>
      </c>
      <c r="ES100" s="430" t="s">
        <v>1226</v>
      </c>
      <c r="ET100" s="430" t="s">
        <v>1226</v>
      </c>
      <c r="EU100" s="430" t="s">
        <v>1226</v>
      </c>
      <c r="EV100" s="430" t="s">
        <v>1226</v>
      </c>
      <c r="EW100" s="451" t="s">
        <v>1226</v>
      </c>
      <c r="EX100" s="451" t="s">
        <v>1226</v>
      </c>
      <c r="EY100" s="451" t="s">
        <v>1226</v>
      </c>
      <c r="EZ100" s="430" t="s">
        <v>1226</v>
      </c>
      <c r="FA100" s="430" t="s">
        <v>1226</v>
      </c>
      <c r="FB100" s="430" t="s">
        <v>1226</v>
      </c>
      <c r="FC100" s="430" t="s">
        <v>1226</v>
      </c>
      <c r="FD100" s="430" t="s">
        <v>1226</v>
      </c>
      <c r="FE100" s="430" t="s">
        <v>1226</v>
      </c>
      <c r="FF100" s="430" t="s">
        <v>1226</v>
      </c>
      <c r="FG100" s="430" t="s">
        <v>1226</v>
      </c>
      <c r="FH100" s="430" t="s">
        <v>1226</v>
      </c>
      <c r="FI100" s="430" t="s">
        <v>1226</v>
      </c>
      <c r="FJ100" s="430" t="s">
        <v>1226</v>
      </c>
      <c r="FK100" s="430" t="s">
        <v>1226</v>
      </c>
      <c r="FL100" s="430" t="s">
        <v>1226</v>
      </c>
      <c r="FM100" s="430" t="s">
        <v>1226</v>
      </c>
      <c r="FN100" s="443" t="s">
        <v>1226</v>
      </c>
      <c r="FO100" s="443" t="s">
        <v>1226</v>
      </c>
      <c r="FP100" s="443" t="s">
        <v>1226</v>
      </c>
      <c r="FQ100" s="443" t="s">
        <v>1226</v>
      </c>
      <c r="FR100" s="443" t="s">
        <v>1226</v>
      </c>
      <c r="FS100" s="443" t="s">
        <v>1226</v>
      </c>
      <c r="FT100" s="443" t="s">
        <v>1226</v>
      </c>
      <c r="FU100" s="430">
        <v>0</v>
      </c>
      <c r="FV100" s="430" t="s">
        <v>1226</v>
      </c>
      <c r="FW100" s="430" t="s">
        <v>1226</v>
      </c>
      <c r="FX100" s="430" t="s">
        <v>1226</v>
      </c>
      <c r="FY100" s="430">
        <v>0.66</v>
      </c>
      <c r="FZ100" s="430">
        <v>1</v>
      </c>
      <c r="GA100" s="430">
        <v>0.33</v>
      </c>
      <c r="GB100" s="430" t="s">
        <v>1226</v>
      </c>
      <c r="GC100" s="430" t="s">
        <v>1226</v>
      </c>
      <c r="GD100" s="430" t="s">
        <v>15780</v>
      </c>
      <c r="GE100" s="430" t="s">
        <v>1226</v>
      </c>
      <c r="GF100" s="430" t="s">
        <v>1226</v>
      </c>
      <c r="GG100" s="430" t="s">
        <v>1226</v>
      </c>
      <c r="GH100" s="430" t="s">
        <v>1226</v>
      </c>
      <c r="GI100" s="430" t="s">
        <v>1226</v>
      </c>
      <c r="GJ100" s="430" t="s">
        <v>1226</v>
      </c>
      <c r="GK100" s="430" t="s">
        <v>1226</v>
      </c>
      <c r="GL100" s="430" t="s">
        <v>1226</v>
      </c>
      <c r="GM100" s="430" t="s">
        <v>1226</v>
      </c>
      <c r="GN100" s="430" t="s">
        <v>1226</v>
      </c>
      <c r="GO100" s="430" t="s">
        <v>1226</v>
      </c>
      <c r="GP100" s="430" t="s">
        <v>1226</v>
      </c>
      <c r="GQ100" s="430" t="s">
        <v>1226</v>
      </c>
      <c r="GR100" s="430" t="s">
        <v>1226</v>
      </c>
      <c r="GS100" s="430" t="s">
        <v>1226</v>
      </c>
      <c r="GT100" s="430" t="s">
        <v>1226</v>
      </c>
      <c r="GU100" s="430" t="s">
        <v>1226</v>
      </c>
      <c r="GV100" s="430" t="s">
        <v>1226</v>
      </c>
      <c r="GW100" s="430" t="s">
        <v>1226</v>
      </c>
      <c r="GX100" s="430" t="s">
        <v>1226</v>
      </c>
      <c r="GY100" s="430" t="s">
        <v>1226</v>
      </c>
      <c r="GZ100" s="430" t="s">
        <v>1226</v>
      </c>
      <c r="HA100" s="430" t="s">
        <v>1226</v>
      </c>
      <c r="HB100" s="430" t="s">
        <v>1226</v>
      </c>
      <c r="HC100" s="430" t="s">
        <v>1226</v>
      </c>
      <c r="HD100" s="430" t="s">
        <v>1226</v>
      </c>
      <c r="HE100" s="430" t="s">
        <v>1226</v>
      </c>
      <c r="HF100" s="430" t="s">
        <v>1226</v>
      </c>
      <c r="HG100" s="430" t="s">
        <v>1226</v>
      </c>
      <c r="HH100" s="430" t="s">
        <v>1226</v>
      </c>
      <c r="HI100" s="430" t="s">
        <v>1226</v>
      </c>
      <c r="HJ100" s="430" t="s">
        <v>1226</v>
      </c>
      <c r="HK100" s="430" t="s">
        <v>1226</v>
      </c>
      <c r="HL100" s="430" t="s">
        <v>1226</v>
      </c>
      <c r="HM100" s="430" t="s">
        <v>1226</v>
      </c>
      <c r="HN100" s="430" t="s">
        <v>1226</v>
      </c>
      <c r="HO100" s="430" t="s">
        <v>1226</v>
      </c>
      <c r="HP100" s="430" t="s">
        <v>1226</v>
      </c>
      <c r="HQ100" s="430" t="s">
        <v>1226</v>
      </c>
      <c r="HR100" s="430" t="s">
        <v>1226</v>
      </c>
      <c r="HS100" s="430" t="s">
        <v>1226</v>
      </c>
      <c r="HT100" s="430" t="s">
        <v>1226</v>
      </c>
      <c r="HU100" s="430" t="s">
        <v>1226</v>
      </c>
      <c r="HV100" s="430" t="s">
        <v>1226</v>
      </c>
      <c r="HW100" s="430" t="s">
        <v>1226</v>
      </c>
      <c r="HX100" s="430" t="s">
        <v>1226</v>
      </c>
      <c r="HY100" s="430" t="s">
        <v>1226</v>
      </c>
      <c r="HZ100" s="430" t="s">
        <v>1226</v>
      </c>
      <c r="IA100" s="430" t="s">
        <v>1226</v>
      </c>
      <c r="IB100" s="430" t="s">
        <v>1226</v>
      </c>
      <c r="IC100" s="430" t="s">
        <v>1226</v>
      </c>
      <c r="ID100" s="430" t="s">
        <v>1226</v>
      </c>
      <c r="IE100" s="430" t="s">
        <v>1226</v>
      </c>
      <c r="IF100" s="430" t="s">
        <v>1226</v>
      </c>
      <c r="IG100" s="430">
        <v>0</v>
      </c>
      <c r="IH100" s="430">
        <v>0</v>
      </c>
      <c r="II100" s="430">
        <v>0</v>
      </c>
      <c r="IJ100" s="430">
        <v>0</v>
      </c>
      <c r="IK100" s="430">
        <v>0</v>
      </c>
      <c r="IL100" s="430" t="s">
        <v>1226</v>
      </c>
      <c r="IM100" s="430" t="s">
        <v>1226</v>
      </c>
      <c r="IN100" s="430" t="s">
        <v>1226</v>
      </c>
      <c r="IO100" s="430" t="s">
        <v>1226</v>
      </c>
      <c r="IP100" s="430" t="s">
        <v>1226</v>
      </c>
      <c r="IQ100" s="430" t="s">
        <v>1226</v>
      </c>
      <c r="IR100" s="430" t="s">
        <v>1226</v>
      </c>
      <c r="IS100" s="430" t="s">
        <v>1226</v>
      </c>
      <c r="IT100" s="430" t="s">
        <v>1226</v>
      </c>
      <c r="IU100" s="430" t="s">
        <v>1226</v>
      </c>
      <c r="IV100" s="430" t="s">
        <v>1226</v>
      </c>
      <c r="IW100" s="430" t="s">
        <v>1226</v>
      </c>
      <c r="IX100" s="430" t="s">
        <v>1226</v>
      </c>
      <c r="IY100" s="430" t="s">
        <v>1226</v>
      </c>
      <c r="IZ100" s="430" t="s">
        <v>1226</v>
      </c>
      <c r="JA100" s="430" t="s">
        <v>1226</v>
      </c>
      <c r="JB100" s="430" t="s">
        <v>1226</v>
      </c>
      <c r="JC100" s="430" t="s">
        <v>1226</v>
      </c>
      <c r="JD100" s="430" t="s">
        <v>1226</v>
      </c>
      <c r="JE100" s="430" t="s">
        <v>1226</v>
      </c>
      <c r="JF100" s="430" t="s">
        <v>1226</v>
      </c>
      <c r="JG100" s="430" t="s">
        <v>1226</v>
      </c>
      <c r="JH100" s="430" t="s">
        <v>1226</v>
      </c>
      <c r="JI100" s="430" t="s">
        <v>1226</v>
      </c>
      <c r="JJ100" s="430" t="s">
        <v>1226</v>
      </c>
      <c r="JK100" s="430" t="s">
        <v>1226</v>
      </c>
      <c r="JL100" s="430" t="s">
        <v>1226</v>
      </c>
      <c r="JM100" s="430" t="s">
        <v>1226</v>
      </c>
      <c r="JN100" s="430" t="s">
        <v>1226</v>
      </c>
      <c r="JO100" s="430" t="s">
        <v>1226</v>
      </c>
      <c r="JP100" s="443" t="s">
        <v>1226</v>
      </c>
      <c r="JQ100" s="443" t="s">
        <v>1226</v>
      </c>
      <c r="JR100" s="443" t="s">
        <v>1226</v>
      </c>
      <c r="JS100" s="443" t="s">
        <v>1226</v>
      </c>
      <c r="JT100" s="443" t="s">
        <v>1226</v>
      </c>
      <c r="JU100" s="430" t="s">
        <v>1226</v>
      </c>
      <c r="JV100" s="430" t="s">
        <v>1226</v>
      </c>
      <c r="JW100" s="430" t="s">
        <v>1226</v>
      </c>
      <c r="JX100" s="430" t="s">
        <v>1226</v>
      </c>
      <c r="JY100" s="430" t="s">
        <v>1226</v>
      </c>
      <c r="JZ100" s="430" t="s">
        <v>1226</v>
      </c>
      <c r="KA100" s="430" t="s">
        <v>1226</v>
      </c>
      <c r="KB100" s="430" t="s">
        <v>1226</v>
      </c>
      <c r="KC100" s="430" t="s">
        <v>1226</v>
      </c>
      <c r="KD100" s="430" t="s">
        <v>1226</v>
      </c>
      <c r="KE100" s="430" t="s">
        <v>1226</v>
      </c>
      <c r="KF100" s="430" t="s">
        <v>1226</v>
      </c>
      <c r="KG100" s="430" t="s">
        <v>1226</v>
      </c>
      <c r="KH100" s="430" t="s">
        <v>1226</v>
      </c>
      <c r="KI100" s="430" t="s">
        <v>1226</v>
      </c>
      <c r="KJ100" s="430" t="s">
        <v>1226</v>
      </c>
      <c r="KK100" s="430" t="s">
        <v>1226</v>
      </c>
      <c r="KL100" s="430" t="s">
        <v>1226</v>
      </c>
      <c r="KM100" s="430" t="s">
        <v>1226</v>
      </c>
      <c r="KN100" s="430" t="s">
        <v>1226</v>
      </c>
      <c r="KO100" s="430" t="s">
        <v>1226</v>
      </c>
      <c r="KP100" s="430" t="s">
        <v>1226</v>
      </c>
      <c r="KQ100" s="430" t="s">
        <v>1226</v>
      </c>
      <c r="KR100" s="430" t="s">
        <v>1226</v>
      </c>
      <c r="KS100" s="430" t="s">
        <v>1226</v>
      </c>
      <c r="KT100" s="430" t="s">
        <v>1226</v>
      </c>
      <c r="KU100" s="430" t="s">
        <v>1226</v>
      </c>
      <c r="KV100" s="430" t="s">
        <v>1226</v>
      </c>
      <c r="KW100" s="430" t="s">
        <v>1226</v>
      </c>
      <c r="KX100" s="430" t="s">
        <v>1226</v>
      </c>
      <c r="KY100" s="430" t="s">
        <v>1226</v>
      </c>
      <c r="KZ100" s="430" t="s">
        <v>1226</v>
      </c>
      <c r="LA100" s="430" t="s">
        <v>1226</v>
      </c>
      <c r="LB100" s="430" t="s">
        <v>1226</v>
      </c>
      <c r="LC100" s="430" t="s">
        <v>1226</v>
      </c>
      <c r="LD100" s="430" t="s">
        <v>1226</v>
      </c>
      <c r="LE100" s="430" t="s">
        <v>1226</v>
      </c>
      <c r="LF100" s="430" t="s">
        <v>1226</v>
      </c>
      <c r="LG100" s="430" t="s">
        <v>1226</v>
      </c>
      <c r="LH100" s="430" t="s">
        <v>1226</v>
      </c>
      <c r="LI100" s="430" t="s">
        <v>1226</v>
      </c>
      <c r="LJ100" s="430" t="s">
        <v>1226</v>
      </c>
      <c r="LK100" s="430" t="s">
        <v>1226</v>
      </c>
      <c r="LL100" s="430" t="s">
        <v>1226</v>
      </c>
      <c r="LM100" s="430" t="s">
        <v>1226</v>
      </c>
      <c r="LN100" s="430" t="s">
        <v>1226</v>
      </c>
      <c r="LO100" s="430" t="s">
        <v>1226</v>
      </c>
      <c r="LP100" s="430" t="s">
        <v>1226</v>
      </c>
      <c r="LQ100" s="430" t="s">
        <v>1226</v>
      </c>
      <c r="LR100" s="430" t="s">
        <v>1226</v>
      </c>
      <c r="LS100" s="430" t="s">
        <v>1226</v>
      </c>
      <c r="LT100" s="430" t="s">
        <v>1226</v>
      </c>
      <c r="LU100" s="430" t="s">
        <v>1226</v>
      </c>
      <c r="LV100" s="430" t="s">
        <v>1226</v>
      </c>
      <c r="LW100" s="430" t="s">
        <v>1226</v>
      </c>
      <c r="LX100" s="430" t="s">
        <v>1226</v>
      </c>
      <c r="LY100" s="430" t="s">
        <v>1226</v>
      </c>
      <c r="LZ100" s="430" t="s">
        <v>1226</v>
      </c>
      <c r="MA100" s="430" t="s">
        <v>1226</v>
      </c>
      <c r="MB100" s="430" t="s">
        <v>1226</v>
      </c>
      <c r="MC100" s="430" t="s">
        <v>1226</v>
      </c>
      <c r="MD100" s="430" t="s">
        <v>1226</v>
      </c>
      <c r="ME100" s="430" t="s">
        <v>1226</v>
      </c>
      <c r="MF100" s="430" t="s">
        <v>1226</v>
      </c>
      <c r="MG100" s="430" t="s">
        <v>1226</v>
      </c>
      <c r="MH100" s="430" t="s">
        <v>1226</v>
      </c>
      <c r="MI100" s="430" t="s">
        <v>1226</v>
      </c>
      <c r="MJ100" s="430" t="s">
        <v>1226</v>
      </c>
      <c r="MK100" s="430" t="s">
        <v>1226</v>
      </c>
      <c r="ML100" s="430" t="s">
        <v>1226</v>
      </c>
      <c r="MM100" s="430" t="s">
        <v>1226</v>
      </c>
      <c r="MN100" s="430" t="s">
        <v>1226</v>
      </c>
      <c r="MO100" s="430" t="s">
        <v>1226</v>
      </c>
      <c r="MP100" s="430" t="s">
        <v>1226</v>
      </c>
      <c r="MQ100" s="430" t="s">
        <v>1226</v>
      </c>
      <c r="MR100" s="430" t="s">
        <v>1226</v>
      </c>
      <c r="MS100" s="430" t="s">
        <v>1226</v>
      </c>
      <c r="MT100" s="430" t="s">
        <v>1226</v>
      </c>
      <c r="MU100" s="430" t="s">
        <v>1226</v>
      </c>
      <c r="MV100" s="430" t="s">
        <v>1226</v>
      </c>
      <c r="MW100" s="430" t="s">
        <v>1226</v>
      </c>
      <c r="MX100" s="430" t="s">
        <v>1226</v>
      </c>
      <c r="MY100" s="430" t="s">
        <v>1226</v>
      </c>
      <c r="MZ100" s="430" t="s">
        <v>1226</v>
      </c>
      <c r="NA100" s="430" t="s">
        <v>1226</v>
      </c>
      <c r="NB100" s="430" t="s">
        <v>1226</v>
      </c>
      <c r="NC100" s="430" t="s">
        <v>1226</v>
      </c>
      <c r="ND100" s="430" t="s">
        <v>1226</v>
      </c>
      <c r="NE100" s="430" t="s">
        <v>1226</v>
      </c>
      <c r="NF100" s="430" t="s">
        <v>1226</v>
      </c>
      <c r="NG100" s="430" t="s">
        <v>1226</v>
      </c>
      <c r="NH100" s="430" t="s">
        <v>1226</v>
      </c>
      <c r="NI100" s="430" t="s">
        <v>1226</v>
      </c>
      <c r="NJ100" s="430" t="s">
        <v>1226</v>
      </c>
      <c r="NK100" s="430" t="s">
        <v>1226</v>
      </c>
      <c r="NL100" s="430" t="s">
        <v>1226</v>
      </c>
      <c r="NM100" s="430" t="s">
        <v>1226</v>
      </c>
      <c r="NN100" s="430" t="s">
        <v>1226</v>
      </c>
      <c r="NO100" s="430" t="s">
        <v>1226</v>
      </c>
      <c r="NP100" s="430" t="s">
        <v>1226</v>
      </c>
      <c r="NQ100" s="430" t="s">
        <v>1226</v>
      </c>
      <c r="NR100" s="430" t="s">
        <v>1226</v>
      </c>
      <c r="NS100" s="430" t="s">
        <v>1226</v>
      </c>
      <c r="NT100" s="430" t="s">
        <v>1226</v>
      </c>
      <c r="NU100" s="430" t="s">
        <v>1226</v>
      </c>
      <c r="NV100" s="430" t="s">
        <v>1226</v>
      </c>
      <c r="NW100" s="430" t="s">
        <v>1226</v>
      </c>
      <c r="NX100" s="430" t="s">
        <v>1226</v>
      </c>
      <c r="NY100" s="430" t="s">
        <v>1226</v>
      </c>
      <c r="NZ100" s="430" t="s">
        <v>1226</v>
      </c>
      <c r="OA100" s="430" t="s">
        <v>1226</v>
      </c>
      <c r="OB100" s="430" t="s">
        <v>1226</v>
      </c>
      <c r="OC100" s="430" t="s">
        <v>1226</v>
      </c>
      <c r="OD100" s="430" t="s">
        <v>1226</v>
      </c>
      <c r="OE100" s="430" t="s">
        <v>1226</v>
      </c>
      <c r="OF100" s="430" t="s">
        <v>1226</v>
      </c>
      <c r="OG100" s="430" t="s">
        <v>1226</v>
      </c>
      <c r="OH100" s="430" t="s">
        <v>1226</v>
      </c>
      <c r="OI100" s="430" t="s">
        <v>1226</v>
      </c>
      <c r="OJ100" s="430" t="s">
        <v>1226</v>
      </c>
      <c r="OK100" s="430" t="s">
        <v>1226</v>
      </c>
      <c r="OL100" s="430" t="s">
        <v>1226</v>
      </c>
      <c r="OM100" s="430" t="s">
        <v>1226</v>
      </c>
      <c r="ON100" s="430" t="s">
        <v>1226</v>
      </c>
      <c r="OO100" s="430" t="s">
        <v>1226</v>
      </c>
      <c r="OP100" s="430" t="s">
        <v>1226</v>
      </c>
      <c r="OQ100" s="430" t="s">
        <v>1226</v>
      </c>
      <c r="OR100" s="430" t="s">
        <v>1226</v>
      </c>
      <c r="OS100" s="430" t="s">
        <v>1226</v>
      </c>
      <c r="OT100" s="430" t="s">
        <v>1226</v>
      </c>
      <c r="OU100" s="430" t="s">
        <v>1226</v>
      </c>
      <c r="OV100" s="430" t="s">
        <v>1226</v>
      </c>
      <c r="OW100" s="430" t="s">
        <v>1226</v>
      </c>
      <c r="OX100" s="430" t="s">
        <v>1226</v>
      </c>
      <c r="OY100" s="430" t="s">
        <v>1226</v>
      </c>
      <c r="OZ100" s="430" t="s">
        <v>1226</v>
      </c>
      <c r="PA100" s="430" t="s">
        <v>1226</v>
      </c>
      <c r="PB100" s="430" t="s">
        <v>1226</v>
      </c>
      <c r="PC100" s="430" t="s">
        <v>1226</v>
      </c>
      <c r="PD100" s="430" t="s">
        <v>1226</v>
      </c>
      <c r="PE100" s="430" t="s">
        <v>1226</v>
      </c>
      <c r="PF100" s="430" t="s">
        <v>1226</v>
      </c>
      <c r="PG100" s="430" t="s">
        <v>1226</v>
      </c>
      <c r="PH100" s="430" t="s">
        <v>1226</v>
      </c>
      <c r="PI100" s="430" t="s">
        <v>1226</v>
      </c>
      <c r="PJ100" s="430" t="s">
        <v>1226</v>
      </c>
      <c r="PK100" s="430" t="s">
        <v>1226</v>
      </c>
      <c r="PL100" s="430" t="s">
        <v>1226</v>
      </c>
      <c r="PM100" s="430" t="s">
        <v>1226</v>
      </c>
      <c r="PN100" s="430" t="s">
        <v>1226</v>
      </c>
      <c r="PO100" s="430" t="s">
        <v>1226</v>
      </c>
      <c r="PP100" s="430" t="s">
        <v>1226</v>
      </c>
      <c r="PQ100" s="430" t="s">
        <v>1226</v>
      </c>
      <c r="PR100" s="430" t="s">
        <v>1226</v>
      </c>
      <c r="PS100" s="430" t="s">
        <v>1226</v>
      </c>
      <c r="PT100" s="430" t="s">
        <v>1226</v>
      </c>
      <c r="PU100" s="430" t="s">
        <v>1226</v>
      </c>
      <c r="PV100" s="430" t="s">
        <v>1226</v>
      </c>
      <c r="PW100" s="430" t="s">
        <v>1226</v>
      </c>
      <c r="PX100" s="430" t="s">
        <v>1226</v>
      </c>
      <c r="PY100" s="430" t="s">
        <v>1226</v>
      </c>
      <c r="PZ100" s="430" t="s">
        <v>1226</v>
      </c>
      <c r="QA100" s="430" t="s">
        <v>1226</v>
      </c>
      <c r="QB100" s="430" t="s">
        <v>1226</v>
      </c>
      <c r="QC100" s="430" t="s">
        <v>1226</v>
      </c>
      <c r="QD100" s="430" t="s">
        <v>1226</v>
      </c>
      <c r="QE100" s="430" t="s">
        <v>1226</v>
      </c>
      <c r="QF100" s="430" t="s">
        <v>1226</v>
      </c>
      <c r="QG100" s="430" t="s">
        <v>1226</v>
      </c>
      <c r="QH100" s="430" t="s">
        <v>1226</v>
      </c>
      <c r="QI100" s="430" t="s">
        <v>1226</v>
      </c>
      <c r="QJ100" s="430" t="s">
        <v>1226</v>
      </c>
      <c r="QK100" s="430" t="s">
        <v>1226</v>
      </c>
      <c r="QL100" s="430" t="s">
        <v>1226</v>
      </c>
      <c r="QM100" s="430" t="s">
        <v>1226</v>
      </c>
      <c r="QN100" s="430" t="s">
        <v>1226</v>
      </c>
      <c r="QO100" s="430" t="s">
        <v>1226</v>
      </c>
      <c r="QP100" s="430" t="s">
        <v>1226</v>
      </c>
      <c r="QQ100" s="430" t="s">
        <v>1226</v>
      </c>
      <c r="QR100" s="430" t="s">
        <v>1226</v>
      </c>
      <c r="QS100" s="430" t="s">
        <v>1226</v>
      </c>
      <c r="QT100" s="443" t="s">
        <v>1226</v>
      </c>
      <c r="QU100" s="443" t="s">
        <v>1226</v>
      </c>
      <c r="QV100" s="443" t="s">
        <v>1226</v>
      </c>
      <c r="QW100" s="443" t="s">
        <v>1226</v>
      </c>
      <c r="QX100" s="443" t="s">
        <v>1226</v>
      </c>
      <c r="QY100" s="443" t="s">
        <v>1226</v>
      </c>
      <c r="QZ100" s="443" t="s">
        <v>1226</v>
      </c>
      <c r="RA100" s="443" t="s">
        <v>1226</v>
      </c>
      <c r="RB100" s="443" t="s">
        <v>1226</v>
      </c>
      <c r="RC100" s="443" t="s">
        <v>1226</v>
      </c>
      <c r="RD100" s="443" t="s">
        <v>1226</v>
      </c>
      <c r="RE100" s="443" t="s">
        <v>1226</v>
      </c>
      <c r="RF100" s="443" t="s">
        <v>1226</v>
      </c>
      <c r="RG100" s="443" t="s">
        <v>1226</v>
      </c>
      <c r="RH100" s="443" t="s">
        <v>1226</v>
      </c>
      <c r="RI100" s="443" t="s">
        <v>1226</v>
      </c>
      <c r="RJ100" s="443" t="s">
        <v>1226</v>
      </c>
      <c r="RK100" s="443" t="s">
        <v>1226</v>
      </c>
      <c r="RL100" s="443" t="s">
        <v>1226</v>
      </c>
      <c r="RM100" s="443" t="s">
        <v>1226</v>
      </c>
      <c r="RN100" s="443" t="s">
        <v>1226</v>
      </c>
      <c r="RO100" s="443" t="s">
        <v>1226</v>
      </c>
    </row>
    <row r="101" spans="1:483" x14ac:dyDescent="0.2">
      <c r="A101" s="430" t="s">
        <v>1669</v>
      </c>
      <c r="B101" s="430" t="s">
        <v>1670</v>
      </c>
      <c r="C101" s="430" t="s">
        <v>1047</v>
      </c>
      <c r="D101" s="430" t="s">
        <v>1048</v>
      </c>
      <c r="E101" s="430" t="s">
        <v>1049</v>
      </c>
      <c r="F101" s="443">
        <v>0.223107</v>
      </c>
      <c r="G101" s="444">
        <v>547.09291503633403</v>
      </c>
      <c r="H101" s="430">
        <v>0.25</v>
      </c>
      <c r="I101" s="430">
        <v>0.25</v>
      </c>
      <c r="J101" s="430">
        <v>0.25</v>
      </c>
      <c r="K101" s="430">
        <v>0.25</v>
      </c>
      <c r="L101" s="430">
        <v>0</v>
      </c>
      <c r="M101" s="430">
        <v>0</v>
      </c>
      <c r="N101" s="430">
        <v>0</v>
      </c>
      <c r="O101" s="430" t="s">
        <v>1226</v>
      </c>
      <c r="P101" s="430" t="s">
        <v>15864</v>
      </c>
      <c r="Q101" s="430">
        <v>60755254</v>
      </c>
      <c r="R101" s="430">
        <v>54003705</v>
      </c>
      <c r="S101" s="430">
        <v>6751548</v>
      </c>
      <c r="T101" s="430" t="s">
        <v>1226</v>
      </c>
      <c r="U101" s="430" t="s">
        <v>1226</v>
      </c>
      <c r="V101" s="430" t="s">
        <v>1226</v>
      </c>
      <c r="W101" s="451" t="s">
        <v>1226</v>
      </c>
      <c r="X101" s="451" t="s">
        <v>1226</v>
      </c>
      <c r="Y101" s="451" t="s">
        <v>1226</v>
      </c>
      <c r="Z101" s="430" t="s">
        <v>1226</v>
      </c>
      <c r="AA101" s="430" t="s">
        <v>1226</v>
      </c>
      <c r="AB101" s="430" t="s">
        <v>1226</v>
      </c>
      <c r="AC101" s="430" t="s">
        <v>1226</v>
      </c>
      <c r="AD101" s="430" t="s">
        <v>1226</v>
      </c>
      <c r="AE101" s="430" t="s">
        <v>1226</v>
      </c>
      <c r="AF101" s="430" t="s">
        <v>1226</v>
      </c>
      <c r="AG101" s="451" t="s">
        <v>1226</v>
      </c>
      <c r="AH101" s="451" t="s">
        <v>1226</v>
      </c>
      <c r="AI101" s="451" t="s">
        <v>1226</v>
      </c>
      <c r="AJ101" s="430" t="s">
        <v>1226</v>
      </c>
      <c r="AK101" s="430" t="s">
        <v>1226</v>
      </c>
      <c r="AL101" s="430" t="s">
        <v>1226</v>
      </c>
      <c r="AM101" s="430" t="s">
        <v>1226</v>
      </c>
      <c r="AN101" s="430" t="s">
        <v>1226</v>
      </c>
      <c r="AO101" s="430" t="s">
        <v>1226</v>
      </c>
      <c r="AP101" s="430" t="s">
        <v>1226</v>
      </c>
      <c r="AQ101" s="451" t="s">
        <v>1226</v>
      </c>
      <c r="AR101" s="451" t="s">
        <v>1226</v>
      </c>
      <c r="AS101" s="451" t="s">
        <v>1226</v>
      </c>
      <c r="AT101" s="430" t="s">
        <v>1226</v>
      </c>
      <c r="AU101" s="430" t="s">
        <v>1226</v>
      </c>
      <c r="AV101" s="430" t="s">
        <v>1226</v>
      </c>
      <c r="AW101" s="430" t="s">
        <v>1226</v>
      </c>
      <c r="AX101" s="430" t="s">
        <v>1226</v>
      </c>
      <c r="AY101" s="430" t="s">
        <v>1226</v>
      </c>
      <c r="AZ101" s="430" t="s">
        <v>1226</v>
      </c>
      <c r="BA101" s="451" t="s">
        <v>1226</v>
      </c>
      <c r="BB101" s="451" t="s">
        <v>1226</v>
      </c>
      <c r="BC101" s="451" t="s">
        <v>1226</v>
      </c>
      <c r="BD101" s="430" t="s">
        <v>1226</v>
      </c>
      <c r="BE101" s="430" t="s">
        <v>1226</v>
      </c>
      <c r="BF101" s="430" t="s">
        <v>1226</v>
      </c>
      <c r="BG101" s="430" t="s">
        <v>1226</v>
      </c>
      <c r="BH101" s="430" t="s">
        <v>1226</v>
      </c>
      <c r="BI101" s="430" t="s">
        <v>1226</v>
      </c>
      <c r="BJ101" s="430" t="s">
        <v>1226</v>
      </c>
      <c r="BK101" s="451" t="s">
        <v>1226</v>
      </c>
      <c r="BL101" s="451" t="s">
        <v>1226</v>
      </c>
      <c r="BM101" s="451" t="s">
        <v>1226</v>
      </c>
      <c r="BN101" s="430" t="s">
        <v>1226</v>
      </c>
      <c r="BO101" s="430" t="s">
        <v>1226</v>
      </c>
      <c r="BP101" s="430" t="s">
        <v>1226</v>
      </c>
      <c r="BQ101" s="430" t="s">
        <v>1226</v>
      </c>
      <c r="BR101" s="430" t="s">
        <v>1226</v>
      </c>
      <c r="BS101" s="430" t="s">
        <v>1226</v>
      </c>
      <c r="BT101" s="430" t="s">
        <v>1226</v>
      </c>
      <c r="BU101" s="451" t="s">
        <v>1226</v>
      </c>
      <c r="BV101" s="451" t="s">
        <v>1226</v>
      </c>
      <c r="BW101" s="451" t="s">
        <v>1226</v>
      </c>
      <c r="BX101" s="430" t="s">
        <v>1226</v>
      </c>
      <c r="BY101" s="430" t="s">
        <v>1226</v>
      </c>
      <c r="BZ101" s="430" t="s">
        <v>1226</v>
      </c>
      <c r="CA101" s="430" t="s">
        <v>1226</v>
      </c>
      <c r="CB101" s="430" t="s">
        <v>1226</v>
      </c>
      <c r="CC101" s="430" t="s">
        <v>1226</v>
      </c>
      <c r="CD101" s="430" t="s">
        <v>1226</v>
      </c>
      <c r="CE101" s="451" t="s">
        <v>1226</v>
      </c>
      <c r="CF101" s="451" t="s">
        <v>1226</v>
      </c>
      <c r="CG101" s="451" t="s">
        <v>1226</v>
      </c>
      <c r="CH101" s="430" t="s">
        <v>1226</v>
      </c>
      <c r="CI101" s="430" t="s">
        <v>1226</v>
      </c>
      <c r="CJ101" s="430" t="s">
        <v>1226</v>
      </c>
      <c r="CK101" s="430" t="s">
        <v>1226</v>
      </c>
      <c r="CL101" s="430" t="s">
        <v>1226</v>
      </c>
      <c r="CM101" s="430" t="s">
        <v>1226</v>
      </c>
      <c r="CN101" s="430" t="s">
        <v>1226</v>
      </c>
      <c r="CO101" s="451" t="s">
        <v>1226</v>
      </c>
      <c r="CP101" s="451" t="s">
        <v>1226</v>
      </c>
      <c r="CQ101" s="451" t="s">
        <v>1226</v>
      </c>
      <c r="CR101" s="430" t="s">
        <v>1226</v>
      </c>
      <c r="CS101" s="430" t="s">
        <v>1226</v>
      </c>
      <c r="CT101" s="430" t="s">
        <v>1226</v>
      </c>
      <c r="CU101" s="430" t="s">
        <v>1226</v>
      </c>
      <c r="CV101" s="430" t="s">
        <v>1226</v>
      </c>
      <c r="CW101" s="430" t="s">
        <v>1226</v>
      </c>
      <c r="CX101" s="430" t="s">
        <v>1226</v>
      </c>
      <c r="CY101" s="451" t="s">
        <v>1226</v>
      </c>
      <c r="CZ101" s="451" t="s">
        <v>1226</v>
      </c>
      <c r="DA101" s="451" t="s">
        <v>1226</v>
      </c>
      <c r="DB101" s="430" t="s">
        <v>1226</v>
      </c>
      <c r="DC101" s="430" t="s">
        <v>1226</v>
      </c>
      <c r="DD101" s="430" t="s">
        <v>1226</v>
      </c>
      <c r="DE101" s="430" t="s">
        <v>1226</v>
      </c>
      <c r="DF101" s="430" t="s">
        <v>1226</v>
      </c>
      <c r="DG101" s="430" t="s">
        <v>1226</v>
      </c>
      <c r="DH101" s="430" t="s">
        <v>1226</v>
      </c>
      <c r="DI101" s="451" t="s">
        <v>1226</v>
      </c>
      <c r="DJ101" s="451" t="s">
        <v>1226</v>
      </c>
      <c r="DK101" s="451" t="s">
        <v>1226</v>
      </c>
      <c r="DL101" s="430" t="s">
        <v>1226</v>
      </c>
      <c r="DM101" s="430" t="s">
        <v>1226</v>
      </c>
      <c r="DN101" s="430" t="s">
        <v>1226</v>
      </c>
      <c r="DO101" s="430" t="s">
        <v>1226</v>
      </c>
      <c r="DP101" s="430" t="s">
        <v>1226</v>
      </c>
      <c r="DQ101" s="430" t="s">
        <v>1226</v>
      </c>
      <c r="DR101" s="430" t="s">
        <v>1226</v>
      </c>
      <c r="DS101" s="451" t="s">
        <v>1226</v>
      </c>
      <c r="DT101" s="451" t="s">
        <v>1226</v>
      </c>
      <c r="DU101" s="451" t="s">
        <v>1226</v>
      </c>
      <c r="DV101" s="430" t="s">
        <v>1226</v>
      </c>
      <c r="DW101" s="430" t="s">
        <v>1226</v>
      </c>
      <c r="DX101" s="430" t="s">
        <v>1226</v>
      </c>
      <c r="DY101" s="430" t="s">
        <v>1226</v>
      </c>
      <c r="DZ101" s="430" t="s">
        <v>1226</v>
      </c>
      <c r="EA101" s="430" t="s">
        <v>1226</v>
      </c>
      <c r="EB101" s="430" t="s">
        <v>1226</v>
      </c>
      <c r="EC101" s="451" t="s">
        <v>1226</v>
      </c>
      <c r="ED101" s="451" t="s">
        <v>1226</v>
      </c>
      <c r="EE101" s="451" t="s">
        <v>1226</v>
      </c>
      <c r="EF101" s="430" t="s">
        <v>1226</v>
      </c>
      <c r="EG101" s="430" t="s">
        <v>1226</v>
      </c>
      <c r="EH101" s="430" t="s">
        <v>1226</v>
      </c>
      <c r="EI101" s="430" t="s">
        <v>1226</v>
      </c>
      <c r="EJ101" s="430" t="s">
        <v>1226</v>
      </c>
      <c r="EK101" s="430" t="s">
        <v>1226</v>
      </c>
      <c r="EL101" s="430" t="s">
        <v>1226</v>
      </c>
      <c r="EM101" s="451" t="s">
        <v>1226</v>
      </c>
      <c r="EN101" s="451" t="s">
        <v>1226</v>
      </c>
      <c r="EO101" s="451" t="s">
        <v>1226</v>
      </c>
      <c r="EP101" s="430" t="s">
        <v>1226</v>
      </c>
      <c r="EQ101" s="430" t="s">
        <v>1226</v>
      </c>
      <c r="ER101" s="430" t="s">
        <v>1226</v>
      </c>
      <c r="ES101" s="430" t="s">
        <v>1226</v>
      </c>
      <c r="ET101" s="430" t="s">
        <v>1226</v>
      </c>
      <c r="EU101" s="430" t="s">
        <v>1226</v>
      </c>
      <c r="EV101" s="430" t="s">
        <v>1226</v>
      </c>
      <c r="EW101" s="451" t="s">
        <v>1226</v>
      </c>
      <c r="EX101" s="451" t="s">
        <v>1226</v>
      </c>
      <c r="EY101" s="451" t="s">
        <v>1226</v>
      </c>
      <c r="EZ101" s="430" t="s">
        <v>1226</v>
      </c>
      <c r="FA101" s="430" t="s">
        <v>1226</v>
      </c>
      <c r="FB101" s="430" t="s">
        <v>1226</v>
      </c>
      <c r="FC101" s="430" t="s">
        <v>1226</v>
      </c>
      <c r="FD101" s="430" t="s">
        <v>1226</v>
      </c>
      <c r="FE101" s="430" t="s">
        <v>1226</v>
      </c>
      <c r="FF101" s="430" t="s">
        <v>1226</v>
      </c>
      <c r="FG101" s="430" t="s">
        <v>1226</v>
      </c>
      <c r="FH101" s="430" t="s">
        <v>1226</v>
      </c>
      <c r="FI101" s="430" t="s">
        <v>15864</v>
      </c>
      <c r="FJ101" s="430" t="s">
        <v>15865</v>
      </c>
      <c r="FK101" s="430" t="s">
        <v>15866</v>
      </c>
      <c r="FL101" s="430" t="s">
        <v>15867</v>
      </c>
      <c r="FM101" s="430" t="s">
        <v>15868</v>
      </c>
      <c r="FN101" s="443" t="s">
        <v>1226</v>
      </c>
      <c r="FO101" s="443" t="s">
        <v>1226</v>
      </c>
      <c r="FP101" s="443" t="s">
        <v>1226</v>
      </c>
      <c r="FQ101" s="443" t="s">
        <v>1226</v>
      </c>
      <c r="FR101" s="443" t="s">
        <v>1226</v>
      </c>
      <c r="FS101" s="443" t="s">
        <v>1226</v>
      </c>
      <c r="FT101" s="443" t="s">
        <v>1226</v>
      </c>
      <c r="FU101" s="430" t="s">
        <v>1226</v>
      </c>
      <c r="FV101" s="430" t="s">
        <v>1226</v>
      </c>
      <c r="FW101" s="430" t="s">
        <v>1226</v>
      </c>
      <c r="FX101" s="430" t="s">
        <v>1226</v>
      </c>
      <c r="FY101" s="430" t="s">
        <v>1226</v>
      </c>
      <c r="FZ101" s="430" t="s">
        <v>1226</v>
      </c>
      <c r="GA101" s="430" t="s">
        <v>1226</v>
      </c>
      <c r="GB101" s="430" t="s">
        <v>1226</v>
      </c>
      <c r="GC101" s="430" t="s">
        <v>15869</v>
      </c>
      <c r="GD101" s="430" t="s">
        <v>15870</v>
      </c>
      <c r="GE101" s="430" t="s">
        <v>1226</v>
      </c>
      <c r="GF101" s="430">
        <v>0.5</v>
      </c>
      <c r="GG101" s="430">
        <v>0.5</v>
      </c>
      <c r="GH101" s="430">
        <v>0.5</v>
      </c>
      <c r="GI101" s="430">
        <v>1</v>
      </c>
      <c r="GJ101" s="430" t="s">
        <v>1226</v>
      </c>
      <c r="GK101" s="430" t="s">
        <v>1226</v>
      </c>
      <c r="GL101" s="430" t="s">
        <v>1226</v>
      </c>
      <c r="GM101" s="430">
        <v>1</v>
      </c>
      <c r="GN101" s="430" t="s">
        <v>1226</v>
      </c>
      <c r="GO101" s="430" t="s">
        <v>1226</v>
      </c>
      <c r="GP101" s="430" t="s">
        <v>1226</v>
      </c>
      <c r="GQ101" s="430" t="s">
        <v>1226</v>
      </c>
      <c r="GR101" s="430">
        <v>0.5</v>
      </c>
      <c r="GS101" s="430">
        <v>0.5</v>
      </c>
      <c r="GT101" s="430">
        <v>0.5</v>
      </c>
      <c r="GU101" s="430" t="s">
        <v>1226</v>
      </c>
      <c r="GV101" s="430" t="s">
        <v>1226</v>
      </c>
      <c r="GW101" s="430" t="s">
        <v>1226</v>
      </c>
      <c r="GX101" s="430" t="s">
        <v>1226</v>
      </c>
      <c r="GY101" s="430" t="s">
        <v>1226</v>
      </c>
      <c r="GZ101" s="430" t="s">
        <v>15871</v>
      </c>
      <c r="HA101" s="430" t="s">
        <v>15872</v>
      </c>
      <c r="HB101" s="430">
        <v>0.5</v>
      </c>
      <c r="HC101" s="430">
        <v>0.5</v>
      </c>
      <c r="HD101" s="430">
        <v>0.5</v>
      </c>
      <c r="HE101" s="430">
        <v>0.5</v>
      </c>
      <c r="HF101" s="430">
        <v>0.5</v>
      </c>
      <c r="HG101" s="430">
        <v>0.5</v>
      </c>
      <c r="HH101" s="430">
        <v>0.5</v>
      </c>
      <c r="HI101" s="430">
        <v>0.5</v>
      </c>
      <c r="HJ101" s="430">
        <v>0.5</v>
      </c>
      <c r="HK101" s="430">
        <v>0.5</v>
      </c>
      <c r="HL101" s="430">
        <v>0.5</v>
      </c>
      <c r="HM101" s="430">
        <v>0.5</v>
      </c>
      <c r="HN101" s="430">
        <v>1</v>
      </c>
      <c r="HO101" s="430" t="s">
        <v>1226</v>
      </c>
      <c r="HP101" s="430" t="s">
        <v>1226</v>
      </c>
      <c r="HQ101" s="430" t="s">
        <v>1226</v>
      </c>
      <c r="HR101" s="430">
        <v>1</v>
      </c>
      <c r="HS101" s="430" t="s">
        <v>1226</v>
      </c>
      <c r="HT101" s="430" t="s">
        <v>1226</v>
      </c>
      <c r="HU101" s="430" t="s">
        <v>1226</v>
      </c>
      <c r="HV101" s="430" t="s">
        <v>1226</v>
      </c>
      <c r="HW101" s="430">
        <v>0.5</v>
      </c>
      <c r="HX101" s="430">
        <v>0.5</v>
      </c>
      <c r="HY101" s="430">
        <v>0.5</v>
      </c>
      <c r="HZ101" s="430" t="s">
        <v>1226</v>
      </c>
      <c r="IA101" s="430" t="s">
        <v>1226</v>
      </c>
      <c r="IB101" s="430" t="s">
        <v>1226</v>
      </c>
      <c r="IC101" s="430" t="s">
        <v>1226</v>
      </c>
      <c r="ID101" s="430" t="s">
        <v>1226</v>
      </c>
      <c r="IE101" s="430" t="s">
        <v>15873</v>
      </c>
      <c r="IF101" s="430" t="s">
        <v>1226</v>
      </c>
      <c r="IG101" s="430">
        <v>0.5</v>
      </c>
      <c r="IH101" s="430">
        <v>0.5</v>
      </c>
      <c r="II101" s="430">
        <v>0.5</v>
      </c>
      <c r="IJ101" s="430">
        <v>0.5</v>
      </c>
      <c r="IK101" s="430">
        <v>0.5</v>
      </c>
      <c r="IL101" s="430" t="s">
        <v>15874</v>
      </c>
      <c r="IM101" s="430" t="s">
        <v>15875</v>
      </c>
      <c r="IN101" s="430">
        <v>0.5</v>
      </c>
      <c r="IO101" s="430" t="s">
        <v>1226</v>
      </c>
      <c r="IP101" s="430">
        <v>0.5</v>
      </c>
      <c r="IQ101" s="430" t="s">
        <v>1226</v>
      </c>
      <c r="IR101" s="430">
        <v>0.5</v>
      </c>
      <c r="IS101" s="430" t="s">
        <v>1226</v>
      </c>
      <c r="IT101" s="430">
        <v>0.5</v>
      </c>
      <c r="IU101" s="430" t="s">
        <v>1226</v>
      </c>
      <c r="IV101" s="430" t="s">
        <v>1226</v>
      </c>
      <c r="IW101" s="430" t="s">
        <v>1226</v>
      </c>
      <c r="IX101" s="430" t="s">
        <v>1226</v>
      </c>
      <c r="IY101" s="430" t="s">
        <v>1226</v>
      </c>
      <c r="IZ101" s="430" t="s">
        <v>1226</v>
      </c>
      <c r="JA101" s="430" t="s">
        <v>1226</v>
      </c>
      <c r="JB101" s="430" t="s">
        <v>1226</v>
      </c>
      <c r="JC101" s="430" t="s">
        <v>1226</v>
      </c>
      <c r="JD101" s="430" t="s">
        <v>1226</v>
      </c>
      <c r="JE101" s="430" t="s">
        <v>1226</v>
      </c>
      <c r="JF101" s="430" t="s">
        <v>7772</v>
      </c>
      <c r="JG101" s="430" t="s">
        <v>15865</v>
      </c>
      <c r="JH101" s="430" t="s">
        <v>15876</v>
      </c>
      <c r="JI101" s="430" t="s">
        <v>1226</v>
      </c>
      <c r="JJ101" s="430" t="s">
        <v>1226</v>
      </c>
      <c r="JK101" s="430" t="s">
        <v>1226</v>
      </c>
      <c r="JL101" s="430" t="s">
        <v>15876</v>
      </c>
      <c r="JM101" s="430">
        <v>1</v>
      </c>
      <c r="JN101" s="430">
        <v>1</v>
      </c>
      <c r="JO101" s="430" t="s">
        <v>15877</v>
      </c>
      <c r="JP101" s="443">
        <v>2.8248928958343988</v>
      </c>
      <c r="JQ101" s="443" t="s">
        <v>1226</v>
      </c>
      <c r="JR101" s="443" t="s">
        <v>1226</v>
      </c>
      <c r="JS101" s="443" t="s">
        <v>1226</v>
      </c>
      <c r="JT101" s="443">
        <v>2.8248928958343988</v>
      </c>
      <c r="JU101" s="430" t="s">
        <v>1226</v>
      </c>
      <c r="JV101" s="430" t="s">
        <v>1226</v>
      </c>
      <c r="JW101" s="430" t="s">
        <v>1226</v>
      </c>
      <c r="JX101" s="430" t="s">
        <v>1226</v>
      </c>
      <c r="JY101" s="430" t="s">
        <v>1226</v>
      </c>
      <c r="JZ101" s="430" t="s">
        <v>1226</v>
      </c>
      <c r="KA101" s="430" t="s">
        <v>1226</v>
      </c>
      <c r="KB101" s="430" t="s">
        <v>1226</v>
      </c>
      <c r="KC101" s="430" t="s">
        <v>1226</v>
      </c>
      <c r="KD101" s="430" t="s">
        <v>1226</v>
      </c>
      <c r="KE101" s="430" t="s">
        <v>1226</v>
      </c>
      <c r="KF101" s="430" t="s">
        <v>1226</v>
      </c>
      <c r="KG101" s="430" t="s">
        <v>1226</v>
      </c>
      <c r="KH101" s="430" t="s">
        <v>1226</v>
      </c>
      <c r="KI101" s="430" t="s">
        <v>1226</v>
      </c>
      <c r="KJ101" s="430" t="s">
        <v>1226</v>
      </c>
      <c r="KK101" s="430" t="s">
        <v>1226</v>
      </c>
      <c r="KL101" s="430" t="s">
        <v>1226</v>
      </c>
      <c r="KM101" s="430" t="s">
        <v>1226</v>
      </c>
      <c r="KN101" s="430" t="s">
        <v>1226</v>
      </c>
      <c r="KO101" s="430" t="s">
        <v>1226</v>
      </c>
      <c r="KP101" s="430" t="s">
        <v>1226</v>
      </c>
      <c r="KQ101" s="430" t="s">
        <v>15878</v>
      </c>
      <c r="KR101" s="430" t="s">
        <v>1226</v>
      </c>
      <c r="KS101" s="430" t="s">
        <v>1226</v>
      </c>
      <c r="KT101" s="430" t="s">
        <v>1226</v>
      </c>
      <c r="KU101" s="430" t="s">
        <v>1226</v>
      </c>
      <c r="KV101" s="430" t="s">
        <v>1226</v>
      </c>
      <c r="KW101" s="430" t="s">
        <v>1226</v>
      </c>
      <c r="KX101" s="430" t="s">
        <v>1226</v>
      </c>
      <c r="KY101" s="430" t="s">
        <v>1226</v>
      </c>
      <c r="KZ101" s="430" t="s">
        <v>1226</v>
      </c>
      <c r="LA101" s="430" t="s">
        <v>1226</v>
      </c>
      <c r="LB101" s="430" t="s">
        <v>1226</v>
      </c>
      <c r="LC101" s="430" t="s">
        <v>1226</v>
      </c>
      <c r="LD101" s="430" t="s">
        <v>1226</v>
      </c>
      <c r="LE101" s="430" t="s">
        <v>1226</v>
      </c>
      <c r="LF101" s="430" t="s">
        <v>15879</v>
      </c>
      <c r="LG101" s="430" t="s">
        <v>15865</v>
      </c>
      <c r="LH101" s="430">
        <v>2020</v>
      </c>
      <c r="LI101" s="430" t="s">
        <v>1226</v>
      </c>
      <c r="LJ101" s="430" t="s">
        <v>1226</v>
      </c>
      <c r="LK101" s="430" t="s">
        <v>1226</v>
      </c>
      <c r="LL101" s="430" t="s">
        <v>1226</v>
      </c>
      <c r="LM101" s="430" t="s">
        <v>1226</v>
      </c>
      <c r="LN101" s="430" t="s">
        <v>1226</v>
      </c>
      <c r="LO101" s="430" t="s">
        <v>1226</v>
      </c>
      <c r="LP101" s="430" t="s">
        <v>1226</v>
      </c>
      <c r="LQ101" s="430" t="s">
        <v>1226</v>
      </c>
      <c r="LR101" s="430" t="s">
        <v>1226</v>
      </c>
      <c r="LS101" s="430" t="s">
        <v>1226</v>
      </c>
      <c r="LT101" s="430" t="s">
        <v>1226</v>
      </c>
      <c r="LU101" s="430" t="s">
        <v>1226</v>
      </c>
      <c r="LV101" s="430" t="s">
        <v>1226</v>
      </c>
      <c r="LW101" s="430" t="s">
        <v>1226</v>
      </c>
      <c r="LX101" s="430" t="s">
        <v>1226</v>
      </c>
      <c r="LY101" s="430" t="s">
        <v>1226</v>
      </c>
      <c r="LZ101" s="430" t="s">
        <v>1226</v>
      </c>
      <c r="MA101" s="430" t="s">
        <v>1226</v>
      </c>
      <c r="MB101" s="430" t="s">
        <v>1226</v>
      </c>
      <c r="MC101" s="430" t="s">
        <v>1226</v>
      </c>
      <c r="MD101" s="430" t="s">
        <v>1226</v>
      </c>
      <c r="ME101" s="430" t="s">
        <v>1226</v>
      </c>
      <c r="MF101" s="430" t="s">
        <v>1226</v>
      </c>
      <c r="MG101" s="430" t="s">
        <v>1226</v>
      </c>
      <c r="MH101" s="430" t="s">
        <v>1226</v>
      </c>
      <c r="MI101" s="430" t="s">
        <v>1226</v>
      </c>
      <c r="MJ101" s="430" t="s">
        <v>1226</v>
      </c>
      <c r="MK101" s="430" t="s">
        <v>1226</v>
      </c>
      <c r="ML101" s="430" t="s">
        <v>1226</v>
      </c>
      <c r="MM101" s="430" t="s">
        <v>1226</v>
      </c>
      <c r="MN101" s="430" t="s">
        <v>1226</v>
      </c>
      <c r="MO101" s="430" t="s">
        <v>1226</v>
      </c>
      <c r="MP101" s="430" t="s">
        <v>1226</v>
      </c>
      <c r="MQ101" s="430" t="s">
        <v>1226</v>
      </c>
      <c r="MR101" s="430" t="s">
        <v>1226</v>
      </c>
      <c r="MS101" s="430" t="s">
        <v>1226</v>
      </c>
      <c r="MT101" s="430" t="s">
        <v>1226</v>
      </c>
      <c r="MU101" s="430" t="s">
        <v>1226</v>
      </c>
      <c r="MV101" s="430" t="s">
        <v>1226</v>
      </c>
      <c r="MW101" s="430" t="s">
        <v>1226</v>
      </c>
      <c r="MX101" s="430" t="s">
        <v>1226</v>
      </c>
      <c r="MY101" s="430" t="s">
        <v>1226</v>
      </c>
      <c r="MZ101" s="430" t="s">
        <v>1226</v>
      </c>
      <c r="NA101" s="430" t="s">
        <v>1226</v>
      </c>
      <c r="NB101" s="430" t="s">
        <v>1226</v>
      </c>
      <c r="NC101" s="430" t="s">
        <v>1226</v>
      </c>
      <c r="ND101" s="430" t="s">
        <v>1226</v>
      </c>
      <c r="NE101" s="430" t="s">
        <v>1226</v>
      </c>
      <c r="NF101" s="430" t="s">
        <v>1226</v>
      </c>
      <c r="NG101" s="430" t="s">
        <v>1226</v>
      </c>
      <c r="NH101" s="430" t="s">
        <v>1226</v>
      </c>
      <c r="NI101" s="430" t="s">
        <v>1226</v>
      </c>
      <c r="NJ101" s="430" t="s">
        <v>1226</v>
      </c>
      <c r="NK101" s="430" t="s">
        <v>1226</v>
      </c>
      <c r="NL101" s="430" t="s">
        <v>1226</v>
      </c>
      <c r="NM101" s="430" t="s">
        <v>1226</v>
      </c>
      <c r="NN101" s="430" t="s">
        <v>1226</v>
      </c>
      <c r="NO101" s="430" t="s">
        <v>1226</v>
      </c>
      <c r="NP101" s="430" t="s">
        <v>1226</v>
      </c>
      <c r="NQ101" s="430" t="s">
        <v>1226</v>
      </c>
      <c r="NR101" s="430" t="s">
        <v>1226</v>
      </c>
      <c r="NS101" s="430" t="s">
        <v>1226</v>
      </c>
      <c r="NT101" s="430" t="s">
        <v>1226</v>
      </c>
      <c r="NU101" s="430" t="s">
        <v>1226</v>
      </c>
      <c r="NV101" s="430" t="s">
        <v>1226</v>
      </c>
      <c r="NW101" s="430" t="s">
        <v>1226</v>
      </c>
      <c r="NX101" s="430" t="s">
        <v>1226</v>
      </c>
      <c r="NY101" s="430" t="s">
        <v>1226</v>
      </c>
      <c r="NZ101" s="430" t="s">
        <v>15880</v>
      </c>
      <c r="OA101" s="430" t="s">
        <v>15881</v>
      </c>
      <c r="OB101" s="430" t="s">
        <v>1226</v>
      </c>
      <c r="OC101" s="430" t="s">
        <v>1226</v>
      </c>
      <c r="OD101" s="430" t="s">
        <v>15882</v>
      </c>
      <c r="OE101" s="430" t="s">
        <v>1226</v>
      </c>
      <c r="OF101" s="430" t="s">
        <v>1226</v>
      </c>
      <c r="OG101" s="430" t="s">
        <v>1226</v>
      </c>
      <c r="OH101" s="430" t="s">
        <v>1226</v>
      </c>
      <c r="OI101" s="430" t="s">
        <v>1226</v>
      </c>
      <c r="OJ101" s="430" t="s">
        <v>1226</v>
      </c>
      <c r="OK101" s="430" t="s">
        <v>1226</v>
      </c>
      <c r="OL101" s="430" t="s">
        <v>1226</v>
      </c>
      <c r="OM101" s="430" t="s">
        <v>15883</v>
      </c>
      <c r="ON101" s="430" t="s">
        <v>1226</v>
      </c>
      <c r="OO101" s="430" t="s">
        <v>1226</v>
      </c>
      <c r="OP101" s="430" t="s">
        <v>1226</v>
      </c>
      <c r="OQ101" s="430" t="s">
        <v>1226</v>
      </c>
      <c r="OR101" s="430" t="s">
        <v>1226</v>
      </c>
      <c r="OS101" s="430" t="s">
        <v>1226</v>
      </c>
      <c r="OT101" s="430" t="s">
        <v>1226</v>
      </c>
      <c r="OU101" s="430" t="s">
        <v>1226</v>
      </c>
      <c r="OV101" s="430" t="s">
        <v>1226</v>
      </c>
      <c r="OW101" s="430" t="s">
        <v>1226</v>
      </c>
      <c r="OX101" s="430" t="s">
        <v>1226</v>
      </c>
      <c r="OY101" s="430" t="s">
        <v>1226</v>
      </c>
      <c r="OZ101" s="430" t="s">
        <v>1226</v>
      </c>
      <c r="PA101" s="430" t="s">
        <v>1226</v>
      </c>
      <c r="PB101" s="430" t="s">
        <v>1226</v>
      </c>
      <c r="PC101" s="430" t="s">
        <v>1226</v>
      </c>
      <c r="PD101" s="430" t="s">
        <v>1226</v>
      </c>
      <c r="PE101" s="430" t="s">
        <v>1226</v>
      </c>
      <c r="PF101" s="430" t="s">
        <v>1226</v>
      </c>
      <c r="PG101" s="430" t="s">
        <v>1226</v>
      </c>
      <c r="PH101" s="430" t="s">
        <v>1226</v>
      </c>
      <c r="PI101" s="430" t="s">
        <v>1226</v>
      </c>
      <c r="PJ101" s="430" t="s">
        <v>1226</v>
      </c>
      <c r="PK101" s="430" t="s">
        <v>1226</v>
      </c>
      <c r="PL101" s="430" t="s">
        <v>1226</v>
      </c>
      <c r="PM101" s="430" t="s">
        <v>1226</v>
      </c>
      <c r="PN101" s="430" t="s">
        <v>1226</v>
      </c>
      <c r="PO101" s="430" t="s">
        <v>1226</v>
      </c>
      <c r="PP101" s="430" t="s">
        <v>1226</v>
      </c>
      <c r="PQ101" s="430" t="s">
        <v>1226</v>
      </c>
      <c r="PR101" s="430" t="s">
        <v>1226</v>
      </c>
      <c r="PS101" s="430" t="s">
        <v>1226</v>
      </c>
      <c r="PT101" s="430" t="s">
        <v>1226</v>
      </c>
      <c r="PU101" s="430" t="s">
        <v>1226</v>
      </c>
      <c r="PV101" s="430" t="s">
        <v>1226</v>
      </c>
      <c r="PW101" s="430" t="s">
        <v>1226</v>
      </c>
      <c r="PX101" s="430" t="s">
        <v>1226</v>
      </c>
      <c r="PY101" s="430" t="s">
        <v>1226</v>
      </c>
      <c r="PZ101" s="430" t="s">
        <v>1226</v>
      </c>
      <c r="QA101" s="430" t="s">
        <v>1226</v>
      </c>
      <c r="QB101" s="430" t="s">
        <v>1226</v>
      </c>
      <c r="QC101" s="430" t="s">
        <v>1226</v>
      </c>
      <c r="QD101" s="430" t="s">
        <v>1226</v>
      </c>
      <c r="QE101" s="430" t="s">
        <v>1226</v>
      </c>
      <c r="QF101" s="430" t="s">
        <v>1226</v>
      </c>
      <c r="QG101" s="430" t="s">
        <v>1226</v>
      </c>
      <c r="QH101" s="430" t="s">
        <v>1226</v>
      </c>
      <c r="QI101" s="430" t="s">
        <v>1226</v>
      </c>
      <c r="QJ101" s="430" t="s">
        <v>1226</v>
      </c>
      <c r="QK101" s="430" t="s">
        <v>1226</v>
      </c>
      <c r="QL101" s="430" t="s">
        <v>1226</v>
      </c>
      <c r="QM101" s="430" t="s">
        <v>1226</v>
      </c>
      <c r="QN101" s="430" t="s">
        <v>1226</v>
      </c>
      <c r="QO101" s="430" t="s">
        <v>1226</v>
      </c>
      <c r="QP101" s="430" t="s">
        <v>1226</v>
      </c>
      <c r="QQ101" s="430" t="s">
        <v>1226</v>
      </c>
      <c r="QR101" s="430" t="s">
        <v>15884</v>
      </c>
      <c r="QS101" s="430" t="s">
        <v>1226</v>
      </c>
      <c r="QT101" s="443" t="s">
        <v>1226</v>
      </c>
      <c r="QU101" s="443" t="s">
        <v>1226</v>
      </c>
      <c r="QV101" s="443" t="s">
        <v>1226</v>
      </c>
      <c r="QW101" s="443" t="s">
        <v>1226</v>
      </c>
      <c r="QX101" s="443" t="s">
        <v>1226</v>
      </c>
      <c r="QY101" s="443" t="s">
        <v>1226</v>
      </c>
      <c r="QZ101" s="443" t="s">
        <v>1226</v>
      </c>
      <c r="RA101" s="443" t="s">
        <v>1226</v>
      </c>
      <c r="RB101" s="443" t="s">
        <v>1226</v>
      </c>
      <c r="RC101" s="443" t="s">
        <v>1226</v>
      </c>
      <c r="RD101" s="443" t="s">
        <v>1226</v>
      </c>
      <c r="RE101" s="443" t="s">
        <v>1226</v>
      </c>
      <c r="RF101" s="443" t="s">
        <v>1226</v>
      </c>
      <c r="RG101" s="443" t="s">
        <v>1226</v>
      </c>
      <c r="RH101" s="443" t="s">
        <v>1226</v>
      </c>
      <c r="RI101" s="443" t="s">
        <v>1226</v>
      </c>
      <c r="RJ101" s="443" t="s">
        <v>1226</v>
      </c>
      <c r="RK101" s="443" t="s">
        <v>1226</v>
      </c>
      <c r="RL101" s="443" t="s">
        <v>1226</v>
      </c>
      <c r="RM101" s="443" t="s">
        <v>1226</v>
      </c>
      <c r="RN101" s="443" t="s">
        <v>1226</v>
      </c>
      <c r="RO101" s="443" t="s">
        <v>1226</v>
      </c>
    </row>
    <row r="102" spans="1:483" x14ac:dyDescent="0.2">
      <c r="A102" s="430" t="s">
        <v>1629</v>
      </c>
      <c r="B102" s="430" t="s">
        <v>1630</v>
      </c>
      <c r="C102" s="430" t="s">
        <v>1047</v>
      </c>
      <c r="D102" s="430" t="s">
        <v>1048</v>
      </c>
      <c r="E102" s="430" t="s">
        <v>1049</v>
      </c>
      <c r="F102" s="443">
        <v>16.876719999999999</v>
      </c>
      <c r="G102" s="444">
        <v>27625.3883521688</v>
      </c>
      <c r="H102" s="430">
        <v>1</v>
      </c>
      <c r="I102" s="430">
        <v>1</v>
      </c>
      <c r="J102" s="430">
        <v>1</v>
      </c>
      <c r="K102" s="430">
        <v>1</v>
      </c>
      <c r="L102" s="430">
        <v>0</v>
      </c>
      <c r="M102" s="430">
        <v>1</v>
      </c>
      <c r="N102" s="430">
        <v>1</v>
      </c>
      <c r="O102" s="430" t="s">
        <v>16041</v>
      </c>
      <c r="P102" s="430" t="s">
        <v>15887</v>
      </c>
      <c r="Q102" s="430">
        <v>23</v>
      </c>
      <c r="R102" s="430" t="s">
        <v>1226</v>
      </c>
      <c r="S102" s="430">
        <v>23</v>
      </c>
      <c r="T102" s="430" t="s">
        <v>1226</v>
      </c>
      <c r="U102" s="430" t="s">
        <v>1226</v>
      </c>
      <c r="V102" s="430" t="s">
        <v>1226</v>
      </c>
      <c r="W102" s="451" t="s">
        <v>1226</v>
      </c>
      <c r="X102" s="451">
        <v>100</v>
      </c>
      <c r="Y102" s="451" t="s">
        <v>1226</v>
      </c>
      <c r="Z102" s="430" t="s">
        <v>15886</v>
      </c>
      <c r="AA102" s="430" t="s">
        <v>16042</v>
      </c>
      <c r="AB102" s="430" t="s">
        <v>1226</v>
      </c>
      <c r="AC102" s="430" t="s">
        <v>16042</v>
      </c>
      <c r="AD102" s="430" t="s">
        <v>1226</v>
      </c>
      <c r="AE102" s="430" t="s">
        <v>1226</v>
      </c>
      <c r="AF102" s="430" t="s">
        <v>1226</v>
      </c>
      <c r="AG102" s="451" t="s">
        <v>1226</v>
      </c>
      <c r="AH102" s="451">
        <v>19</v>
      </c>
      <c r="AI102" s="451">
        <v>81</v>
      </c>
      <c r="AJ102" s="430" t="s">
        <v>15888</v>
      </c>
      <c r="AK102" s="430" t="s">
        <v>16043</v>
      </c>
      <c r="AL102" s="430" t="s">
        <v>16043</v>
      </c>
      <c r="AM102" s="430" t="s">
        <v>1226</v>
      </c>
      <c r="AN102" s="430" t="s">
        <v>1226</v>
      </c>
      <c r="AO102" s="430" t="s">
        <v>1226</v>
      </c>
      <c r="AP102" s="430" t="s">
        <v>1226</v>
      </c>
      <c r="AQ102" s="451" t="s">
        <v>1226</v>
      </c>
      <c r="AR102" s="451">
        <v>20</v>
      </c>
      <c r="AS102" s="451">
        <v>80</v>
      </c>
      <c r="AT102" s="430" t="s">
        <v>15889</v>
      </c>
      <c r="AU102" s="430" t="s">
        <v>16044</v>
      </c>
      <c r="AV102" s="430" t="s">
        <v>16044</v>
      </c>
      <c r="AW102" s="430" t="s">
        <v>1226</v>
      </c>
      <c r="AX102" s="430" t="s">
        <v>1226</v>
      </c>
      <c r="AY102" s="430" t="s">
        <v>1226</v>
      </c>
      <c r="AZ102" s="430" t="s">
        <v>1226</v>
      </c>
      <c r="BA102" s="451" t="s">
        <v>1226</v>
      </c>
      <c r="BB102" s="451">
        <v>8</v>
      </c>
      <c r="BC102" s="451">
        <v>92</v>
      </c>
      <c r="BD102" s="430" t="s">
        <v>16045</v>
      </c>
      <c r="BE102" s="430" t="s">
        <v>16046</v>
      </c>
      <c r="BF102" s="430" t="s">
        <v>16046</v>
      </c>
      <c r="BG102" s="430" t="s">
        <v>1226</v>
      </c>
      <c r="BH102" s="430" t="s">
        <v>1226</v>
      </c>
      <c r="BI102" s="430" t="s">
        <v>1226</v>
      </c>
      <c r="BJ102" s="430" t="s">
        <v>1226</v>
      </c>
      <c r="BK102" s="451" t="s">
        <v>1226</v>
      </c>
      <c r="BL102" s="451">
        <v>100</v>
      </c>
      <c r="BM102" s="451" t="s">
        <v>1226</v>
      </c>
      <c r="BN102" s="430" t="s">
        <v>16047</v>
      </c>
      <c r="BO102" s="430" t="s">
        <v>16048</v>
      </c>
      <c r="BP102" s="430" t="s">
        <v>1226</v>
      </c>
      <c r="BQ102" s="430" t="s">
        <v>1226</v>
      </c>
      <c r="BR102" s="430" t="s">
        <v>1226</v>
      </c>
      <c r="BS102" s="430" t="s">
        <v>1226</v>
      </c>
      <c r="BT102" s="430" t="s">
        <v>16048</v>
      </c>
      <c r="BU102" s="451" t="s">
        <v>1226</v>
      </c>
      <c r="BV102" s="451" t="s">
        <v>1226</v>
      </c>
      <c r="BW102" s="451">
        <v>100</v>
      </c>
      <c r="BX102" s="430" t="s">
        <v>1631</v>
      </c>
      <c r="BY102" s="430">
        <v>30</v>
      </c>
      <c r="BZ102" s="430" t="s">
        <v>1226</v>
      </c>
      <c r="CA102" s="430" t="s">
        <v>1226</v>
      </c>
      <c r="CB102" s="430" t="s">
        <v>1226</v>
      </c>
      <c r="CC102" s="430">
        <v>30</v>
      </c>
      <c r="CD102" s="430" t="s">
        <v>1226</v>
      </c>
      <c r="CE102" s="451" t="s">
        <v>1226</v>
      </c>
      <c r="CF102" s="451" t="s">
        <v>1226</v>
      </c>
      <c r="CG102" s="451">
        <v>100</v>
      </c>
      <c r="CH102" s="430" t="s">
        <v>1226</v>
      </c>
      <c r="CI102" s="430" t="s">
        <v>1226</v>
      </c>
      <c r="CJ102" s="430" t="s">
        <v>1226</v>
      </c>
      <c r="CK102" s="430" t="s">
        <v>1226</v>
      </c>
      <c r="CL102" s="430" t="s">
        <v>1226</v>
      </c>
      <c r="CM102" s="430" t="s">
        <v>1226</v>
      </c>
      <c r="CN102" s="430" t="s">
        <v>1226</v>
      </c>
      <c r="CO102" s="451" t="s">
        <v>1226</v>
      </c>
      <c r="CP102" s="451" t="s">
        <v>1226</v>
      </c>
      <c r="CQ102" s="451" t="s">
        <v>1226</v>
      </c>
      <c r="CR102" s="430" t="s">
        <v>1226</v>
      </c>
      <c r="CS102" s="430" t="s">
        <v>1226</v>
      </c>
      <c r="CT102" s="430" t="s">
        <v>1226</v>
      </c>
      <c r="CU102" s="430" t="s">
        <v>1226</v>
      </c>
      <c r="CV102" s="430" t="s">
        <v>1226</v>
      </c>
      <c r="CW102" s="430" t="s">
        <v>1226</v>
      </c>
      <c r="CX102" s="430" t="s">
        <v>1226</v>
      </c>
      <c r="CY102" s="451" t="s">
        <v>1226</v>
      </c>
      <c r="CZ102" s="451" t="s">
        <v>1226</v>
      </c>
      <c r="DA102" s="451" t="s">
        <v>1226</v>
      </c>
      <c r="DB102" s="430" t="s">
        <v>1226</v>
      </c>
      <c r="DC102" s="430" t="s">
        <v>1226</v>
      </c>
      <c r="DD102" s="430" t="s">
        <v>1226</v>
      </c>
      <c r="DE102" s="430" t="s">
        <v>1226</v>
      </c>
      <c r="DF102" s="430" t="s">
        <v>1226</v>
      </c>
      <c r="DG102" s="430" t="s">
        <v>1226</v>
      </c>
      <c r="DH102" s="430" t="s">
        <v>1226</v>
      </c>
      <c r="DI102" s="451" t="s">
        <v>1226</v>
      </c>
      <c r="DJ102" s="451" t="s">
        <v>1226</v>
      </c>
      <c r="DK102" s="451" t="s">
        <v>1226</v>
      </c>
      <c r="DL102" s="430" t="s">
        <v>1226</v>
      </c>
      <c r="DM102" s="430" t="s">
        <v>1226</v>
      </c>
      <c r="DN102" s="430" t="s">
        <v>1226</v>
      </c>
      <c r="DO102" s="430" t="s">
        <v>1226</v>
      </c>
      <c r="DP102" s="430" t="s">
        <v>1226</v>
      </c>
      <c r="DQ102" s="430" t="s">
        <v>1226</v>
      </c>
      <c r="DR102" s="430" t="s">
        <v>1226</v>
      </c>
      <c r="DS102" s="451" t="s">
        <v>1226</v>
      </c>
      <c r="DT102" s="451" t="s">
        <v>1226</v>
      </c>
      <c r="DU102" s="451" t="s">
        <v>1226</v>
      </c>
      <c r="DV102" s="430" t="s">
        <v>1226</v>
      </c>
      <c r="DW102" s="430" t="s">
        <v>1226</v>
      </c>
      <c r="DX102" s="430" t="s">
        <v>1226</v>
      </c>
      <c r="DY102" s="430" t="s">
        <v>1226</v>
      </c>
      <c r="DZ102" s="430" t="s">
        <v>1226</v>
      </c>
      <c r="EA102" s="430" t="s">
        <v>1226</v>
      </c>
      <c r="EB102" s="430" t="s">
        <v>1226</v>
      </c>
      <c r="EC102" s="451" t="s">
        <v>1226</v>
      </c>
      <c r="ED102" s="451" t="s">
        <v>1226</v>
      </c>
      <c r="EE102" s="451" t="s">
        <v>1226</v>
      </c>
      <c r="EF102" s="430" t="s">
        <v>1226</v>
      </c>
      <c r="EG102" s="430" t="s">
        <v>1226</v>
      </c>
      <c r="EH102" s="430" t="s">
        <v>1226</v>
      </c>
      <c r="EI102" s="430" t="s">
        <v>1226</v>
      </c>
      <c r="EJ102" s="430" t="s">
        <v>1226</v>
      </c>
      <c r="EK102" s="430" t="s">
        <v>1226</v>
      </c>
      <c r="EL102" s="430" t="s">
        <v>1226</v>
      </c>
      <c r="EM102" s="451" t="s">
        <v>1226</v>
      </c>
      <c r="EN102" s="451" t="s">
        <v>1226</v>
      </c>
      <c r="EO102" s="451" t="s">
        <v>1226</v>
      </c>
      <c r="EP102" s="430" t="s">
        <v>1226</v>
      </c>
      <c r="EQ102" s="430" t="s">
        <v>1226</v>
      </c>
      <c r="ER102" s="430" t="s">
        <v>1226</v>
      </c>
      <c r="ES102" s="430" t="s">
        <v>1226</v>
      </c>
      <c r="ET102" s="430" t="s">
        <v>1226</v>
      </c>
      <c r="EU102" s="430" t="s">
        <v>1226</v>
      </c>
      <c r="EV102" s="430" t="s">
        <v>1226</v>
      </c>
      <c r="EW102" s="451" t="s">
        <v>1226</v>
      </c>
      <c r="EX102" s="451" t="s">
        <v>1226</v>
      </c>
      <c r="EY102" s="451" t="s">
        <v>1226</v>
      </c>
      <c r="EZ102" s="430" t="s">
        <v>16049</v>
      </c>
      <c r="FA102" s="430" t="s">
        <v>16050</v>
      </c>
      <c r="FB102" s="430" t="s">
        <v>16051</v>
      </c>
      <c r="FC102" s="430" t="s">
        <v>1226</v>
      </c>
      <c r="FD102" s="430">
        <v>30</v>
      </c>
      <c r="FE102" s="430" t="s">
        <v>16048</v>
      </c>
      <c r="FF102" s="430" t="s">
        <v>1226</v>
      </c>
      <c r="FG102" s="430" t="s">
        <v>1226</v>
      </c>
      <c r="FH102" s="430" t="s">
        <v>1226</v>
      </c>
      <c r="FI102" s="430" t="s">
        <v>6971</v>
      </c>
      <c r="FJ102" s="430" t="s">
        <v>1201</v>
      </c>
      <c r="FK102" s="430" t="s">
        <v>4455</v>
      </c>
      <c r="FL102" s="430" t="s">
        <v>16052</v>
      </c>
      <c r="FM102" s="430" t="s">
        <v>1226</v>
      </c>
      <c r="FN102" s="443">
        <v>496.41615874468266</v>
      </c>
      <c r="FO102" s="443">
        <v>335.80647563786817</v>
      </c>
      <c r="FP102" s="443">
        <v>122.65867336109615</v>
      </c>
      <c r="FQ102" s="443" t="s">
        <v>1226</v>
      </c>
      <c r="FR102" s="443">
        <v>5.4099800065172225E-2</v>
      </c>
      <c r="FS102" s="443">
        <v>37.896909945653142</v>
      </c>
      <c r="FT102" s="443">
        <v>496.41615874468266</v>
      </c>
      <c r="FU102" s="430">
        <v>0.66</v>
      </c>
      <c r="FV102" s="430">
        <v>1</v>
      </c>
      <c r="FW102" s="430" t="s">
        <v>1226</v>
      </c>
      <c r="FX102" s="430">
        <v>0</v>
      </c>
      <c r="FY102" s="430">
        <v>1</v>
      </c>
      <c r="FZ102" s="430">
        <v>1</v>
      </c>
      <c r="GA102" s="430">
        <v>0</v>
      </c>
      <c r="GB102" s="430">
        <v>1</v>
      </c>
      <c r="GC102" s="430" t="s">
        <v>16053</v>
      </c>
      <c r="GD102" s="430" t="s">
        <v>16054</v>
      </c>
      <c r="GE102" s="430" t="s">
        <v>1226</v>
      </c>
      <c r="GF102" s="430">
        <v>1</v>
      </c>
      <c r="GG102" s="430">
        <v>1</v>
      </c>
      <c r="GH102" s="430">
        <v>1</v>
      </c>
      <c r="GI102" s="430" t="s">
        <v>1226</v>
      </c>
      <c r="GJ102" s="430">
        <v>1</v>
      </c>
      <c r="GK102" s="430">
        <v>1</v>
      </c>
      <c r="GL102" s="430">
        <v>1</v>
      </c>
      <c r="GM102" s="430">
        <v>1</v>
      </c>
      <c r="GN102" s="430" t="s">
        <v>1226</v>
      </c>
      <c r="GO102" s="430" t="s">
        <v>1226</v>
      </c>
      <c r="GP102" s="430" t="s">
        <v>1226</v>
      </c>
      <c r="GQ102" s="430" t="s">
        <v>1226</v>
      </c>
      <c r="GR102" s="430">
        <v>1</v>
      </c>
      <c r="GS102" s="430">
        <v>1</v>
      </c>
      <c r="GT102" s="430">
        <v>1</v>
      </c>
      <c r="GU102" s="430" t="s">
        <v>1226</v>
      </c>
      <c r="GV102" s="430" t="s">
        <v>1226</v>
      </c>
      <c r="GW102" s="430" t="s">
        <v>1226</v>
      </c>
      <c r="GX102" s="430" t="s">
        <v>1226</v>
      </c>
      <c r="GY102" s="430" t="s">
        <v>1226</v>
      </c>
      <c r="GZ102" s="430" t="s">
        <v>16055</v>
      </c>
      <c r="HA102" s="430" t="s">
        <v>16056</v>
      </c>
      <c r="HB102" s="430">
        <v>1</v>
      </c>
      <c r="HC102" s="430">
        <v>1</v>
      </c>
      <c r="HD102" s="430">
        <v>1</v>
      </c>
      <c r="HE102" s="430">
        <v>1</v>
      </c>
      <c r="HF102" s="430">
        <v>1</v>
      </c>
      <c r="HG102" s="430">
        <v>1</v>
      </c>
      <c r="HH102" s="430">
        <v>1</v>
      </c>
      <c r="HI102" s="430">
        <v>1</v>
      </c>
      <c r="HJ102" s="430">
        <v>1</v>
      </c>
      <c r="HK102" s="430">
        <v>1</v>
      </c>
      <c r="HL102" s="430">
        <v>1</v>
      </c>
      <c r="HM102" s="430">
        <v>1</v>
      </c>
      <c r="HN102" s="430">
        <v>1</v>
      </c>
      <c r="HO102" s="430" t="s">
        <v>1226</v>
      </c>
      <c r="HP102" s="430" t="s">
        <v>1226</v>
      </c>
      <c r="HQ102" s="430" t="s">
        <v>1226</v>
      </c>
      <c r="HR102" s="430">
        <v>1</v>
      </c>
      <c r="HS102" s="430" t="s">
        <v>1226</v>
      </c>
      <c r="HT102" s="430" t="s">
        <v>1226</v>
      </c>
      <c r="HU102" s="430" t="s">
        <v>1226</v>
      </c>
      <c r="HV102" s="430" t="s">
        <v>1226</v>
      </c>
      <c r="HW102" s="430">
        <v>1</v>
      </c>
      <c r="HX102" s="430">
        <v>1</v>
      </c>
      <c r="HY102" s="430" t="s">
        <v>1226</v>
      </c>
      <c r="HZ102" s="430" t="s">
        <v>1226</v>
      </c>
      <c r="IA102" s="430" t="s">
        <v>1226</v>
      </c>
      <c r="IB102" s="430" t="s">
        <v>1226</v>
      </c>
      <c r="IC102" s="430" t="s">
        <v>1226</v>
      </c>
      <c r="ID102" s="430" t="s">
        <v>1226</v>
      </c>
      <c r="IE102" s="430" t="s">
        <v>16057</v>
      </c>
      <c r="IF102" s="430" t="s">
        <v>16058</v>
      </c>
      <c r="IG102" s="430">
        <v>1</v>
      </c>
      <c r="IH102" s="430">
        <v>1</v>
      </c>
      <c r="II102" s="430">
        <v>1</v>
      </c>
      <c r="IJ102" s="430">
        <v>1</v>
      </c>
      <c r="IK102" s="430">
        <v>1</v>
      </c>
      <c r="IL102" s="430" t="s">
        <v>16059</v>
      </c>
      <c r="IM102" s="430" t="s">
        <v>16060</v>
      </c>
      <c r="IN102" s="430">
        <v>1</v>
      </c>
      <c r="IO102" s="430" t="s">
        <v>1226</v>
      </c>
      <c r="IP102" s="430">
        <v>1</v>
      </c>
      <c r="IQ102" s="430" t="s">
        <v>1226</v>
      </c>
      <c r="IR102" s="430">
        <v>1</v>
      </c>
      <c r="IS102" s="430" t="s">
        <v>1226</v>
      </c>
      <c r="IT102" s="430">
        <v>1</v>
      </c>
      <c r="IU102" s="430" t="s">
        <v>1226</v>
      </c>
      <c r="IV102" s="430" t="s">
        <v>16061</v>
      </c>
      <c r="IW102" s="430">
        <v>0</v>
      </c>
      <c r="IX102" s="430" t="s">
        <v>1226</v>
      </c>
      <c r="IY102" s="430">
        <v>0</v>
      </c>
      <c r="IZ102" s="430" t="s">
        <v>1226</v>
      </c>
      <c r="JA102" s="430">
        <v>0</v>
      </c>
      <c r="JB102" s="430" t="s">
        <v>1226</v>
      </c>
      <c r="JC102" s="430">
        <v>0</v>
      </c>
      <c r="JD102" s="430" t="s">
        <v>1226</v>
      </c>
      <c r="JE102" s="430" t="s">
        <v>16062</v>
      </c>
      <c r="JF102" s="430" t="s">
        <v>6971</v>
      </c>
      <c r="JG102" s="430" t="s">
        <v>1201</v>
      </c>
      <c r="JH102" s="430" t="s">
        <v>1226</v>
      </c>
      <c r="JI102" s="430" t="s">
        <v>16063</v>
      </c>
      <c r="JJ102" s="430" t="s">
        <v>1226</v>
      </c>
      <c r="JK102" s="430" t="s">
        <v>1226</v>
      </c>
      <c r="JL102" s="430" t="s">
        <v>1226</v>
      </c>
      <c r="JM102" s="430">
        <v>1</v>
      </c>
      <c r="JN102" s="430">
        <v>1</v>
      </c>
      <c r="JO102" s="430" t="s">
        <v>1226</v>
      </c>
      <c r="JP102" s="443" t="s">
        <v>1226</v>
      </c>
      <c r="JQ102" s="443" t="s">
        <v>1226</v>
      </c>
      <c r="JR102" s="443" t="s">
        <v>1226</v>
      </c>
      <c r="JS102" s="443" t="s">
        <v>1226</v>
      </c>
      <c r="JT102" s="443" t="s">
        <v>1226</v>
      </c>
      <c r="JU102" s="430" t="s">
        <v>16042</v>
      </c>
      <c r="JV102" s="430" t="s">
        <v>16064</v>
      </c>
      <c r="JW102" s="430">
        <v>0.5</v>
      </c>
      <c r="JX102" s="430">
        <v>23</v>
      </c>
      <c r="JY102" s="430">
        <v>16</v>
      </c>
      <c r="JZ102" s="430">
        <v>0.5</v>
      </c>
      <c r="KA102" s="430" t="s">
        <v>16043</v>
      </c>
      <c r="KB102" s="430" t="s">
        <v>16065</v>
      </c>
      <c r="KC102" s="430">
        <v>1</v>
      </c>
      <c r="KD102" s="430" t="s">
        <v>16044</v>
      </c>
      <c r="KE102" s="430" t="s">
        <v>16066</v>
      </c>
      <c r="KF102" s="430">
        <v>1</v>
      </c>
      <c r="KG102" s="430">
        <v>30</v>
      </c>
      <c r="KH102" s="430">
        <v>30</v>
      </c>
      <c r="KI102" s="430">
        <v>1</v>
      </c>
      <c r="KJ102" s="430" t="s">
        <v>16067</v>
      </c>
      <c r="KK102" s="430" t="s">
        <v>16067</v>
      </c>
      <c r="KL102" s="430" t="s">
        <v>1226</v>
      </c>
      <c r="KM102" s="430" t="s">
        <v>16048</v>
      </c>
      <c r="KN102" s="430" t="s">
        <v>16068</v>
      </c>
      <c r="KO102" s="430">
        <v>0.75</v>
      </c>
      <c r="KP102" s="430" t="s">
        <v>16069</v>
      </c>
      <c r="KQ102" s="430" t="s">
        <v>16070</v>
      </c>
      <c r="KR102" s="430">
        <v>122.61719684771285</v>
      </c>
      <c r="KS102" s="430">
        <v>4.1476513383298705E-2</v>
      </c>
      <c r="KT102" s="430">
        <v>203.11409269135143</v>
      </c>
      <c r="KU102" s="430">
        <v>24.714591996439509</v>
      </c>
      <c r="KV102" s="430">
        <v>5.4099800065172225E-2</v>
      </c>
      <c r="KW102" s="430" t="s">
        <v>1226</v>
      </c>
      <c r="KX102" s="430">
        <v>37.896909945653142</v>
      </c>
      <c r="KY102" s="430">
        <v>83.223525766923274</v>
      </c>
      <c r="KZ102" s="430">
        <v>2.8853226701425184E-2</v>
      </c>
      <c r="LA102" s="430">
        <v>174.07151668969814</v>
      </c>
      <c r="LB102" s="430">
        <v>22.357644040266841</v>
      </c>
      <c r="LC102" s="430">
        <v>5.4099800065172225E-2</v>
      </c>
      <c r="LD102" s="430" t="s">
        <v>1226</v>
      </c>
      <c r="LE102" s="430">
        <v>30.885575857206824</v>
      </c>
      <c r="LF102" s="430" t="s">
        <v>1630</v>
      </c>
      <c r="LG102" s="430" t="s">
        <v>16071</v>
      </c>
      <c r="LH102" s="430" t="s">
        <v>6971</v>
      </c>
      <c r="LI102" s="430" t="s">
        <v>1632</v>
      </c>
      <c r="LJ102" s="430" t="s">
        <v>15885</v>
      </c>
      <c r="LK102" s="430" t="s">
        <v>16072</v>
      </c>
      <c r="LL102" s="430" t="s">
        <v>16073</v>
      </c>
      <c r="LM102" s="430" t="s">
        <v>16074</v>
      </c>
      <c r="LN102" s="430" t="s">
        <v>16075</v>
      </c>
      <c r="LO102" s="430" t="s">
        <v>16076</v>
      </c>
      <c r="LP102" s="430" t="s">
        <v>16076</v>
      </c>
      <c r="LQ102" s="430">
        <v>0</v>
      </c>
      <c r="LR102" s="430" t="s">
        <v>1226</v>
      </c>
      <c r="LS102" s="430" t="s">
        <v>1226</v>
      </c>
      <c r="LT102" s="430" t="s">
        <v>1226</v>
      </c>
      <c r="LU102" s="430" t="s">
        <v>1226</v>
      </c>
      <c r="LV102" s="430" t="s">
        <v>16077</v>
      </c>
      <c r="LW102" s="430" t="s">
        <v>16078</v>
      </c>
      <c r="LX102" s="430" t="s">
        <v>16079</v>
      </c>
      <c r="LY102" s="430" t="s">
        <v>16080</v>
      </c>
      <c r="LZ102" s="430" t="s">
        <v>16081</v>
      </c>
      <c r="MA102" s="430" t="s">
        <v>16082</v>
      </c>
      <c r="MB102" s="430" t="s">
        <v>16083</v>
      </c>
      <c r="MC102" s="430">
        <v>58</v>
      </c>
      <c r="MD102" s="430">
        <v>58</v>
      </c>
      <c r="ME102" s="430">
        <v>0</v>
      </c>
      <c r="MF102" s="430" t="s">
        <v>1226</v>
      </c>
      <c r="MG102" s="430" t="s">
        <v>1226</v>
      </c>
      <c r="MH102" s="430" t="s">
        <v>1226</v>
      </c>
      <c r="MI102" s="430" t="s">
        <v>1226</v>
      </c>
      <c r="MJ102" s="430" t="s">
        <v>16084</v>
      </c>
      <c r="MK102" s="430" t="s">
        <v>16085</v>
      </c>
      <c r="ML102" s="430" t="s">
        <v>16086</v>
      </c>
      <c r="MM102" s="430" t="s">
        <v>16087</v>
      </c>
      <c r="MN102" s="430" t="s">
        <v>16088</v>
      </c>
      <c r="MO102" s="430" t="s">
        <v>16089</v>
      </c>
      <c r="MP102" s="430">
        <v>16</v>
      </c>
      <c r="MQ102" s="430">
        <v>30</v>
      </c>
      <c r="MR102" s="430">
        <v>30</v>
      </c>
      <c r="MS102" s="430">
        <v>0</v>
      </c>
      <c r="MT102" s="430" t="s">
        <v>1226</v>
      </c>
      <c r="MU102" s="430" t="s">
        <v>1226</v>
      </c>
      <c r="MV102" s="430" t="s">
        <v>1226</v>
      </c>
      <c r="MW102" s="430" t="s">
        <v>1226</v>
      </c>
      <c r="MX102" s="430" t="s">
        <v>1226</v>
      </c>
      <c r="MY102" s="430" t="s">
        <v>1226</v>
      </c>
      <c r="MZ102" s="430" t="s">
        <v>1226</v>
      </c>
      <c r="NA102" s="430" t="s">
        <v>1226</v>
      </c>
      <c r="NB102" s="430" t="s">
        <v>1226</v>
      </c>
      <c r="NC102" s="430" t="s">
        <v>1226</v>
      </c>
      <c r="ND102" s="430" t="s">
        <v>1226</v>
      </c>
      <c r="NE102" s="430" t="s">
        <v>1226</v>
      </c>
      <c r="NF102" s="430" t="s">
        <v>1226</v>
      </c>
      <c r="NG102" s="430" t="s">
        <v>1226</v>
      </c>
      <c r="NH102" s="430" t="s">
        <v>1226</v>
      </c>
      <c r="NI102" s="430" t="s">
        <v>1226</v>
      </c>
      <c r="NJ102" s="430" t="s">
        <v>1226</v>
      </c>
      <c r="NK102" s="430" t="s">
        <v>1226</v>
      </c>
      <c r="NL102" s="430" t="s">
        <v>1226</v>
      </c>
      <c r="NM102" s="430" t="s">
        <v>1226</v>
      </c>
      <c r="NN102" s="430" t="s">
        <v>1226</v>
      </c>
      <c r="NO102" s="430" t="s">
        <v>1226</v>
      </c>
      <c r="NP102" s="430" t="s">
        <v>1226</v>
      </c>
      <c r="NQ102" s="430" t="s">
        <v>1226</v>
      </c>
      <c r="NR102" s="430" t="s">
        <v>1226</v>
      </c>
      <c r="NS102" s="430" t="s">
        <v>1226</v>
      </c>
      <c r="NT102" s="430" t="s">
        <v>1226</v>
      </c>
      <c r="NU102" s="430" t="s">
        <v>1226</v>
      </c>
      <c r="NV102" s="430" t="s">
        <v>1226</v>
      </c>
      <c r="NW102" s="430" t="s">
        <v>1226</v>
      </c>
      <c r="NX102" s="430" t="s">
        <v>1226</v>
      </c>
      <c r="NY102" s="430" t="s">
        <v>1226</v>
      </c>
      <c r="NZ102" s="430" t="s">
        <v>1226</v>
      </c>
      <c r="OA102" s="430" t="s">
        <v>1226</v>
      </c>
      <c r="OB102" s="430" t="s">
        <v>1226</v>
      </c>
      <c r="OC102" s="430" t="s">
        <v>1226</v>
      </c>
      <c r="OD102" s="430" t="s">
        <v>1226</v>
      </c>
      <c r="OE102" s="430" t="s">
        <v>1226</v>
      </c>
      <c r="OF102" s="430" t="s">
        <v>1226</v>
      </c>
      <c r="OG102" s="430" t="s">
        <v>1226</v>
      </c>
      <c r="OH102" s="430" t="s">
        <v>1226</v>
      </c>
      <c r="OI102" s="430" t="s">
        <v>1226</v>
      </c>
      <c r="OJ102" s="430" t="s">
        <v>1226</v>
      </c>
      <c r="OK102" s="430" t="s">
        <v>1226</v>
      </c>
      <c r="OL102" s="430" t="s">
        <v>1226</v>
      </c>
      <c r="OM102" s="430" t="s">
        <v>1226</v>
      </c>
      <c r="ON102" s="430" t="s">
        <v>1226</v>
      </c>
      <c r="OO102" s="430" t="s">
        <v>1226</v>
      </c>
      <c r="OP102" s="430" t="s">
        <v>1226</v>
      </c>
      <c r="OQ102" s="430" t="s">
        <v>1226</v>
      </c>
      <c r="OR102" s="430" t="s">
        <v>1226</v>
      </c>
      <c r="OS102" s="430" t="s">
        <v>1226</v>
      </c>
      <c r="OT102" s="430" t="s">
        <v>1226</v>
      </c>
      <c r="OU102" s="430" t="s">
        <v>1226</v>
      </c>
      <c r="OV102" s="430" t="s">
        <v>1226</v>
      </c>
      <c r="OW102" s="430" t="s">
        <v>1226</v>
      </c>
      <c r="OX102" s="430" t="s">
        <v>1226</v>
      </c>
      <c r="OY102" s="430" t="s">
        <v>1226</v>
      </c>
      <c r="OZ102" s="430" t="s">
        <v>1226</v>
      </c>
      <c r="PA102" s="430" t="s">
        <v>1226</v>
      </c>
      <c r="PB102" s="430" t="s">
        <v>16090</v>
      </c>
      <c r="PC102" s="430" t="s">
        <v>16091</v>
      </c>
      <c r="PD102" s="430" t="s">
        <v>16092</v>
      </c>
      <c r="PE102" s="430" t="s">
        <v>16093</v>
      </c>
      <c r="PF102" s="430" t="s">
        <v>16094</v>
      </c>
      <c r="PG102" s="430" t="s">
        <v>16094</v>
      </c>
      <c r="PH102" s="430">
        <v>0</v>
      </c>
      <c r="PI102" s="430" t="s">
        <v>16095</v>
      </c>
      <c r="PJ102" s="430" t="s">
        <v>16095</v>
      </c>
      <c r="PK102" s="430">
        <v>0</v>
      </c>
      <c r="PL102" s="430" t="s">
        <v>1226</v>
      </c>
      <c r="PM102" s="430" t="s">
        <v>1226</v>
      </c>
      <c r="PN102" s="430" t="s">
        <v>1226</v>
      </c>
      <c r="PO102" s="430" t="s">
        <v>1226</v>
      </c>
      <c r="PP102" s="430" t="s">
        <v>1226</v>
      </c>
      <c r="PQ102" s="430" t="s">
        <v>1226</v>
      </c>
      <c r="PR102" s="430" t="s">
        <v>1226</v>
      </c>
      <c r="PS102" s="430" t="s">
        <v>1226</v>
      </c>
      <c r="PT102" s="430" t="s">
        <v>1226</v>
      </c>
      <c r="PU102" s="430" t="s">
        <v>1226</v>
      </c>
      <c r="PV102" s="430" t="s">
        <v>1226</v>
      </c>
      <c r="PW102" s="430" t="s">
        <v>1226</v>
      </c>
      <c r="PX102" s="430" t="s">
        <v>1226</v>
      </c>
      <c r="PY102" s="430" t="s">
        <v>1226</v>
      </c>
      <c r="PZ102" s="430" t="s">
        <v>1226</v>
      </c>
      <c r="QA102" s="430" t="s">
        <v>1226</v>
      </c>
      <c r="QB102" s="430" t="s">
        <v>1226</v>
      </c>
      <c r="QC102" s="430" t="s">
        <v>1226</v>
      </c>
      <c r="QD102" s="430" t="s">
        <v>16096</v>
      </c>
      <c r="QE102" s="430" t="s">
        <v>16097</v>
      </c>
      <c r="QF102" s="430" t="s">
        <v>16098</v>
      </c>
      <c r="QG102" s="430" t="s">
        <v>16099</v>
      </c>
      <c r="QH102" s="430" t="s">
        <v>16100</v>
      </c>
      <c r="QI102" s="430" t="s">
        <v>16101</v>
      </c>
      <c r="QJ102" s="430" t="s">
        <v>16102</v>
      </c>
      <c r="QK102" s="430" t="s">
        <v>16103</v>
      </c>
      <c r="QL102" s="430" t="s">
        <v>16103</v>
      </c>
      <c r="QM102" s="430" t="s">
        <v>1226</v>
      </c>
      <c r="QN102" s="430" t="s">
        <v>1226</v>
      </c>
      <c r="QO102" s="430" t="s">
        <v>1226</v>
      </c>
      <c r="QP102" s="430" t="s">
        <v>1226</v>
      </c>
      <c r="QQ102" s="430" t="s">
        <v>1226</v>
      </c>
      <c r="QR102" s="430" t="s">
        <v>16104</v>
      </c>
      <c r="QS102" s="430" t="s">
        <v>16105</v>
      </c>
      <c r="QT102" s="443">
        <v>20.267588431082356</v>
      </c>
      <c r="QU102" s="443">
        <v>52.471396083210543</v>
      </c>
      <c r="QV102" s="443">
        <v>69.085444683224935</v>
      </c>
      <c r="QW102" s="443" t="s">
        <v>1226</v>
      </c>
      <c r="QX102" s="443" t="s">
        <v>1226</v>
      </c>
      <c r="QY102" s="443" t="s">
        <v>1226</v>
      </c>
      <c r="QZ102" s="443" t="s">
        <v>1226</v>
      </c>
      <c r="RA102" s="443">
        <v>263.43897641735612</v>
      </c>
      <c r="RB102" s="443" t="s">
        <v>1226</v>
      </c>
      <c r="RC102" s="443">
        <v>585.59607249878138</v>
      </c>
      <c r="RD102" s="443">
        <v>427.76531578864791</v>
      </c>
      <c r="RE102" s="443">
        <v>383.57118911540874</v>
      </c>
      <c r="RF102" s="443">
        <v>44.19412667323919</v>
      </c>
      <c r="RG102" s="443">
        <v>126.78648810606879</v>
      </c>
      <c r="RH102" s="443">
        <v>118.19543985571943</v>
      </c>
      <c r="RI102" s="443">
        <v>8.591048250349349</v>
      </c>
      <c r="RJ102" s="443">
        <v>31.044268604064662</v>
      </c>
      <c r="RK102" s="443">
        <v>31.044268604064662</v>
      </c>
      <c r="RL102" s="443" t="s">
        <v>1226</v>
      </c>
      <c r="RM102" s="443" t="s">
        <v>1226</v>
      </c>
      <c r="RN102" s="443" t="s">
        <v>1226</v>
      </c>
      <c r="RO102" s="443" t="s">
        <v>1226</v>
      </c>
    </row>
    <row r="103" spans="1:483" x14ac:dyDescent="0.2">
      <c r="A103" s="430" t="s">
        <v>1643</v>
      </c>
      <c r="B103" s="430" t="s">
        <v>99</v>
      </c>
      <c r="C103" s="430" t="s">
        <v>1055</v>
      </c>
      <c r="D103" s="430" t="s">
        <v>1056</v>
      </c>
      <c r="E103" s="430" t="s">
        <v>1057</v>
      </c>
      <c r="F103" s="443">
        <v>7.2967690000000003</v>
      </c>
      <c r="G103" s="444">
        <v>63068.134601125399</v>
      </c>
      <c r="H103" s="430">
        <v>0.75</v>
      </c>
      <c r="I103" s="430">
        <v>0.75</v>
      </c>
      <c r="J103" s="430">
        <v>0.75</v>
      </c>
      <c r="K103" s="430">
        <v>0.75</v>
      </c>
      <c r="L103" s="430">
        <v>0.75</v>
      </c>
      <c r="M103" s="430">
        <v>0.75</v>
      </c>
      <c r="N103" s="430">
        <v>0.75</v>
      </c>
      <c r="O103" s="430" t="s">
        <v>16211</v>
      </c>
      <c r="P103" s="430" t="s">
        <v>10</v>
      </c>
      <c r="Q103" s="430">
        <v>1592855</v>
      </c>
      <c r="R103" s="430">
        <v>517492</v>
      </c>
      <c r="S103" s="430">
        <v>251689</v>
      </c>
      <c r="T103" s="430">
        <v>169929</v>
      </c>
      <c r="U103" s="430">
        <v>324805</v>
      </c>
      <c r="V103" s="430">
        <v>328940</v>
      </c>
      <c r="W103" s="451">
        <v>20</v>
      </c>
      <c r="X103" s="451" t="s">
        <v>1226</v>
      </c>
      <c r="Y103" s="451">
        <v>80</v>
      </c>
      <c r="Z103" s="430" t="s">
        <v>1653</v>
      </c>
      <c r="AA103" s="430">
        <v>12150</v>
      </c>
      <c r="AB103" s="430" t="s">
        <v>1226</v>
      </c>
      <c r="AC103" s="430">
        <v>12150</v>
      </c>
      <c r="AD103" s="430" t="s">
        <v>1226</v>
      </c>
      <c r="AE103" s="430" t="s">
        <v>1226</v>
      </c>
      <c r="AF103" s="430" t="s">
        <v>1226</v>
      </c>
      <c r="AG103" s="451">
        <v>100</v>
      </c>
      <c r="AH103" s="451" t="s">
        <v>1226</v>
      </c>
      <c r="AI103" s="451" t="s">
        <v>1226</v>
      </c>
      <c r="AJ103" s="430" t="s">
        <v>100</v>
      </c>
      <c r="AK103" s="430">
        <v>110459</v>
      </c>
      <c r="AL103" s="430" t="s">
        <v>1226</v>
      </c>
      <c r="AM103" s="430">
        <v>110459</v>
      </c>
      <c r="AN103" s="430" t="s">
        <v>1226</v>
      </c>
      <c r="AO103" s="430" t="s">
        <v>1226</v>
      </c>
      <c r="AP103" s="430" t="s">
        <v>1226</v>
      </c>
      <c r="AQ103" s="451">
        <v>100</v>
      </c>
      <c r="AR103" s="451" t="s">
        <v>1226</v>
      </c>
      <c r="AS103" s="451" t="s">
        <v>1226</v>
      </c>
      <c r="AT103" s="430" t="s">
        <v>1654</v>
      </c>
      <c r="AU103" s="430">
        <v>734331</v>
      </c>
      <c r="AV103" s="430">
        <v>734331</v>
      </c>
      <c r="AW103" s="430" t="s">
        <v>1226</v>
      </c>
      <c r="AX103" s="430" t="s">
        <v>1226</v>
      </c>
      <c r="AY103" s="430" t="s">
        <v>1226</v>
      </c>
      <c r="AZ103" s="430" t="s">
        <v>1226</v>
      </c>
      <c r="BA103" s="451">
        <v>100</v>
      </c>
      <c r="BB103" s="451" t="s">
        <v>1226</v>
      </c>
      <c r="BC103" s="451" t="s">
        <v>1226</v>
      </c>
      <c r="BD103" s="430" t="s">
        <v>16212</v>
      </c>
      <c r="BE103" s="430">
        <v>5553928</v>
      </c>
      <c r="BF103" s="430" t="s">
        <v>1226</v>
      </c>
      <c r="BG103" s="430" t="s">
        <v>1226</v>
      </c>
      <c r="BH103" s="430">
        <v>5444095.7999999998</v>
      </c>
      <c r="BI103" s="430" t="s">
        <v>1226</v>
      </c>
      <c r="BJ103" s="430">
        <v>109833</v>
      </c>
      <c r="BK103" s="451">
        <v>2</v>
      </c>
      <c r="BL103" s="451" t="s">
        <v>1226</v>
      </c>
      <c r="BM103" s="451">
        <v>98</v>
      </c>
      <c r="BN103" s="430" t="s">
        <v>102</v>
      </c>
      <c r="BO103" s="430">
        <v>1630</v>
      </c>
      <c r="BP103" s="430">
        <v>815</v>
      </c>
      <c r="BQ103" s="430">
        <v>815</v>
      </c>
      <c r="BR103" s="430" t="s">
        <v>1226</v>
      </c>
      <c r="BS103" s="430" t="s">
        <v>1226</v>
      </c>
      <c r="BT103" s="430" t="s">
        <v>1226</v>
      </c>
      <c r="BU103" s="451" t="s">
        <v>1226</v>
      </c>
      <c r="BV103" s="451" t="s">
        <v>1226</v>
      </c>
      <c r="BW103" s="451">
        <v>100</v>
      </c>
      <c r="BX103" s="430" t="s">
        <v>1226</v>
      </c>
      <c r="BY103" s="430" t="s">
        <v>1226</v>
      </c>
      <c r="BZ103" s="430" t="s">
        <v>1226</v>
      </c>
      <c r="CA103" s="430" t="s">
        <v>1226</v>
      </c>
      <c r="CB103" s="430" t="s">
        <v>1226</v>
      </c>
      <c r="CC103" s="430" t="s">
        <v>1226</v>
      </c>
      <c r="CD103" s="430" t="s">
        <v>1226</v>
      </c>
      <c r="CE103" s="451" t="s">
        <v>1226</v>
      </c>
      <c r="CF103" s="451" t="s">
        <v>1226</v>
      </c>
      <c r="CG103" s="451" t="s">
        <v>1226</v>
      </c>
      <c r="CH103" s="430" t="s">
        <v>1226</v>
      </c>
      <c r="CI103" s="430" t="s">
        <v>1226</v>
      </c>
      <c r="CJ103" s="430" t="s">
        <v>1226</v>
      </c>
      <c r="CK103" s="430" t="s">
        <v>1226</v>
      </c>
      <c r="CL103" s="430" t="s">
        <v>1226</v>
      </c>
      <c r="CM103" s="430" t="s">
        <v>1226</v>
      </c>
      <c r="CN103" s="430" t="s">
        <v>1226</v>
      </c>
      <c r="CO103" s="451" t="s">
        <v>1226</v>
      </c>
      <c r="CP103" s="451" t="s">
        <v>1226</v>
      </c>
      <c r="CQ103" s="451" t="s">
        <v>1226</v>
      </c>
      <c r="CR103" s="430" t="s">
        <v>1226</v>
      </c>
      <c r="CS103" s="430" t="s">
        <v>1226</v>
      </c>
      <c r="CT103" s="430" t="s">
        <v>1226</v>
      </c>
      <c r="CU103" s="430" t="s">
        <v>1226</v>
      </c>
      <c r="CV103" s="430" t="s">
        <v>1226</v>
      </c>
      <c r="CW103" s="430" t="s">
        <v>1226</v>
      </c>
      <c r="CX103" s="430" t="s">
        <v>1226</v>
      </c>
      <c r="CY103" s="451" t="s">
        <v>1226</v>
      </c>
      <c r="CZ103" s="451" t="s">
        <v>1226</v>
      </c>
      <c r="DA103" s="451" t="s">
        <v>1226</v>
      </c>
      <c r="DB103" s="430" t="s">
        <v>1226</v>
      </c>
      <c r="DC103" s="430" t="s">
        <v>1226</v>
      </c>
      <c r="DD103" s="430" t="s">
        <v>1226</v>
      </c>
      <c r="DE103" s="430" t="s">
        <v>1226</v>
      </c>
      <c r="DF103" s="430" t="s">
        <v>1226</v>
      </c>
      <c r="DG103" s="430" t="s">
        <v>1226</v>
      </c>
      <c r="DH103" s="430" t="s">
        <v>1226</v>
      </c>
      <c r="DI103" s="451" t="s">
        <v>1226</v>
      </c>
      <c r="DJ103" s="451" t="s">
        <v>1226</v>
      </c>
      <c r="DK103" s="451" t="s">
        <v>1226</v>
      </c>
      <c r="DL103" s="430" t="s">
        <v>1226</v>
      </c>
      <c r="DM103" s="430" t="s">
        <v>1226</v>
      </c>
      <c r="DN103" s="430" t="s">
        <v>1226</v>
      </c>
      <c r="DO103" s="430" t="s">
        <v>1226</v>
      </c>
      <c r="DP103" s="430" t="s">
        <v>1226</v>
      </c>
      <c r="DQ103" s="430" t="s">
        <v>1226</v>
      </c>
      <c r="DR103" s="430" t="s">
        <v>1226</v>
      </c>
      <c r="DS103" s="451" t="s">
        <v>1226</v>
      </c>
      <c r="DT103" s="451" t="s">
        <v>1226</v>
      </c>
      <c r="DU103" s="451" t="s">
        <v>1226</v>
      </c>
      <c r="DV103" s="430" t="s">
        <v>1226</v>
      </c>
      <c r="DW103" s="430" t="s">
        <v>1226</v>
      </c>
      <c r="DX103" s="430" t="s">
        <v>1226</v>
      </c>
      <c r="DY103" s="430" t="s">
        <v>1226</v>
      </c>
      <c r="DZ103" s="430" t="s">
        <v>1226</v>
      </c>
      <c r="EA103" s="430" t="s">
        <v>1226</v>
      </c>
      <c r="EB103" s="430" t="s">
        <v>1226</v>
      </c>
      <c r="EC103" s="451" t="s">
        <v>1226</v>
      </c>
      <c r="ED103" s="451" t="s">
        <v>1226</v>
      </c>
      <c r="EE103" s="451" t="s">
        <v>1226</v>
      </c>
      <c r="EF103" s="430" t="s">
        <v>1226</v>
      </c>
      <c r="EG103" s="430" t="s">
        <v>1226</v>
      </c>
      <c r="EH103" s="430" t="s">
        <v>1226</v>
      </c>
      <c r="EI103" s="430" t="s">
        <v>1226</v>
      </c>
      <c r="EJ103" s="430" t="s">
        <v>1226</v>
      </c>
      <c r="EK103" s="430" t="s">
        <v>1226</v>
      </c>
      <c r="EL103" s="430" t="s">
        <v>1226</v>
      </c>
      <c r="EM103" s="451" t="s">
        <v>1226</v>
      </c>
      <c r="EN103" s="451" t="s">
        <v>1226</v>
      </c>
      <c r="EO103" s="451" t="s">
        <v>1226</v>
      </c>
      <c r="EP103" s="430" t="s">
        <v>1226</v>
      </c>
      <c r="EQ103" s="430" t="s">
        <v>1226</v>
      </c>
      <c r="ER103" s="430" t="s">
        <v>1226</v>
      </c>
      <c r="ES103" s="430" t="s">
        <v>1226</v>
      </c>
      <c r="ET103" s="430" t="s">
        <v>1226</v>
      </c>
      <c r="EU103" s="430" t="s">
        <v>1226</v>
      </c>
      <c r="EV103" s="430" t="s">
        <v>1226</v>
      </c>
      <c r="EW103" s="451" t="s">
        <v>1226</v>
      </c>
      <c r="EX103" s="451" t="s">
        <v>1226</v>
      </c>
      <c r="EY103" s="451" t="s">
        <v>1226</v>
      </c>
      <c r="EZ103" s="430">
        <v>8005353</v>
      </c>
      <c r="FA103" s="430">
        <v>1252638</v>
      </c>
      <c r="FB103" s="430">
        <v>375113</v>
      </c>
      <c r="FC103" s="430">
        <v>5614024.7999999998</v>
      </c>
      <c r="FD103" s="430">
        <v>324805</v>
      </c>
      <c r="FE103" s="430">
        <v>438773</v>
      </c>
      <c r="FF103" s="430" t="s">
        <v>1226</v>
      </c>
      <c r="FG103" s="430" t="s">
        <v>1226</v>
      </c>
      <c r="FH103" s="430" t="s">
        <v>1226</v>
      </c>
      <c r="FI103" s="430">
        <v>2021</v>
      </c>
      <c r="FJ103" s="430" t="s">
        <v>1658</v>
      </c>
      <c r="FK103" s="430" t="s">
        <v>4624</v>
      </c>
      <c r="FL103" s="430" t="s">
        <v>1082</v>
      </c>
      <c r="FM103" s="430" t="s">
        <v>1226</v>
      </c>
      <c r="FN103" s="443">
        <v>77.598845713543469</v>
      </c>
      <c r="FO103" s="443">
        <v>12.142283156897848</v>
      </c>
      <c r="FP103" s="443">
        <v>3.6361089651067773</v>
      </c>
      <c r="FQ103" s="443">
        <v>54.418817544611308</v>
      </c>
      <c r="FR103" s="443">
        <v>3.1484549253465137</v>
      </c>
      <c r="FS103" s="443">
        <v>4.253188876276738</v>
      </c>
      <c r="FT103" s="443">
        <v>77.598845713543469</v>
      </c>
      <c r="FU103" s="430">
        <v>0.33</v>
      </c>
      <c r="FV103" s="430">
        <v>1</v>
      </c>
      <c r="FW103" s="430">
        <v>0</v>
      </c>
      <c r="FX103" s="430">
        <v>1</v>
      </c>
      <c r="FY103" s="430">
        <v>0.33</v>
      </c>
      <c r="FZ103" s="430">
        <v>1</v>
      </c>
      <c r="GA103" s="430">
        <v>0</v>
      </c>
      <c r="GB103" s="430">
        <v>1</v>
      </c>
      <c r="GC103" s="430" t="s">
        <v>16213</v>
      </c>
      <c r="GD103" s="430" t="s">
        <v>16214</v>
      </c>
      <c r="GE103" s="430">
        <v>0</v>
      </c>
      <c r="GF103" s="430">
        <v>0.5</v>
      </c>
      <c r="GG103" s="430">
        <v>0.5</v>
      </c>
      <c r="GH103" s="430">
        <v>0.5</v>
      </c>
      <c r="GI103" s="430">
        <v>0</v>
      </c>
      <c r="GJ103" s="430">
        <v>0.5</v>
      </c>
      <c r="GK103" s="430">
        <v>0.5</v>
      </c>
      <c r="GL103" s="430">
        <v>0.5</v>
      </c>
      <c r="GM103" s="430">
        <v>0</v>
      </c>
      <c r="GN103" s="430">
        <v>0.5</v>
      </c>
      <c r="GO103" s="430">
        <v>0.5</v>
      </c>
      <c r="GP103" s="430">
        <v>0.5</v>
      </c>
      <c r="GQ103" s="430">
        <v>0</v>
      </c>
      <c r="GR103" s="430">
        <v>1</v>
      </c>
      <c r="GS103" s="430">
        <v>1</v>
      </c>
      <c r="GT103" s="430">
        <v>1</v>
      </c>
      <c r="GU103" s="430" t="s">
        <v>1226</v>
      </c>
      <c r="GV103" s="430">
        <v>0</v>
      </c>
      <c r="GW103" s="430" t="s">
        <v>1226</v>
      </c>
      <c r="GX103" s="430" t="s">
        <v>1226</v>
      </c>
      <c r="GY103" s="430" t="s">
        <v>1226</v>
      </c>
      <c r="GZ103" s="430" t="s">
        <v>16215</v>
      </c>
      <c r="HA103" s="430" t="s">
        <v>16216</v>
      </c>
      <c r="HB103" s="430">
        <v>0.5</v>
      </c>
      <c r="HC103" s="430">
        <v>0.5</v>
      </c>
      <c r="HD103" s="430">
        <v>0.5</v>
      </c>
      <c r="HE103" s="430">
        <v>0.5</v>
      </c>
      <c r="HF103" s="430">
        <v>0.5</v>
      </c>
      <c r="HG103" s="430">
        <v>0.5</v>
      </c>
      <c r="HH103" s="430">
        <v>0.5</v>
      </c>
      <c r="HI103" s="430">
        <v>0.5</v>
      </c>
      <c r="HJ103" s="430">
        <v>0.5</v>
      </c>
      <c r="HK103" s="430">
        <v>0.5</v>
      </c>
      <c r="HL103" s="430">
        <v>0.5</v>
      </c>
      <c r="HM103" s="430">
        <v>0.5</v>
      </c>
      <c r="HN103" s="430">
        <v>1</v>
      </c>
      <c r="HO103" s="430" t="s">
        <v>1226</v>
      </c>
      <c r="HP103" s="430" t="s">
        <v>1226</v>
      </c>
      <c r="HQ103" s="430" t="s">
        <v>1226</v>
      </c>
      <c r="HR103" s="430">
        <v>0</v>
      </c>
      <c r="HS103" s="430">
        <v>0.5</v>
      </c>
      <c r="HT103" s="430">
        <v>0.5</v>
      </c>
      <c r="HU103" s="430">
        <v>0.5</v>
      </c>
      <c r="HV103" s="430">
        <v>1</v>
      </c>
      <c r="HW103" s="430" t="s">
        <v>1226</v>
      </c>
      <c r="HX103" s="430" t="s">
        <v>1226</v>
      </c>
      <c r="HY103" s="430" t="s">
        <v>1226</v>
      </c>
      <c r="HZ103" s="430" t="s">
        <v>1226</v>
      </c>
      <c r="IA103" s="430">
        <v>0</v>
      </c>
      <c r="IB103" s="430" t="s">
        <v>1226</v>
      </c>
      <c r="IC103" s="430" t="s">
        <v>1226</v>
      </c>
      <c r="ID103" s="430" t="s">
        <v>1226</v>
      </c>
      <c r="IE103" s="430" t="s">
        <v>16217</v>
      </c>
      <c r="IF103" s="430" t="s">
        <v>16218</v>
      </c>
      <c r="IG103" s="430">
        <v>1</v>
      </c>
      <c r="IH103" s="430">
        <v>0.5</v>
      </c>
      <c r="II103" s="430">
        <v>1</v>
      </c>
      <c r="IJ103" s="430">
        <v>0.5</v>
      </c>
      <c r="IK103" s="430">
        <v>1</v>
      </c>
      <c r="IL103" s="430" t="s">
        <v>16219</v>
      </c>
      <c r="IM103" s="430" t="s">
        <v>16220</v>
      </c>
      <c r="IN103" s="430">
        <v>1</v>
      </c>
      <c r="IO103" s="430" t="s">
        <v>1226</v>
      </c>
      <c r="IP103" s="430">
        <v>1</v>
      </c>
      <c r="IQ103" s="430" t="s">
        <v>1226</v>
      </c>
      <c r="IR103" s="430">
        <v>1</v>
      </c>
      <c r="IS103" s="430" t="s">
        <v>1226</v>
      </c>
      <c r="IT103" s="430">
        <v>1</v>
      </c>
      <c r="IU103" s="430" t="s">
        <v>1226</v>
      </c>
      <c r="IV103" s="430" t="s">
        <v>16221</v>
      </c>
      <c r="IW103" s="430">
        <v>1</v>
      </c>
      <c r="IX103" s="430" t="s">
        <v>1226</v>
      </c>
      <c r="IY103" s="430">
        <v>1</v>
      </c>
      <c r="IZ103" s="430" t="s">
        <v>1226</v>
      </c>
      <c r="JA103" s="430">
        <v>1</v>
      </c>
      <c r="JB103" s="430" t="s">
        <v>1226</v>
      </c>
      <c r="JC103" s="430">
        <v>1</v>
      </c>
      <c r="JD103" s="430" t="s">
        <v>1226</v>
      </c>
      <c r="JE103" s="430" t="s">
        <v>16222</v>
      </c>
      <c r="JF103" s="430">
        <v>2021</v>
      </c>
      <c r="JG103" s="430" t="s">
        <v>7519</v>
      </c>
      <c r="JH103" s="430">
        <v>2801052242</v>
      </c>
      <c r="JI103" s="430">
        <v>2801052242</v>
      </c>
      <c r="JJ103" s="430" t="s">
        <v>1226</v>
      </c>
      <c r="JK103" s="430" t="s">
        <v>1226</v>
      </c>
      <c r="JL103" s="430" t="s">
        <v>1226</v>
      </c>
      <c r="JM103" s="430">
        <v>1</v>
      </c>
      <c r="JN103" s="430">
        <v>1</v>
      </c>
      <c r="JO103" s="430" t="s">
        <v>1226</v>
      </c>
      <c r="JP103" s="443">
        <v>3199.3524224848256</v>
      </c>
      <c r="JQ103" s="443">
        <v>3199.3524224848256</v>
      </c>
      <c r="JR103" s="443" t="s">
        <v>1226</v>
      </c>
      <c r="JS103" s="443" t="s">
        <v>1226</v>
      </c>
      <c r="JT103" s="443" t="s">
        <v>1226</v>
      </c>
      <c r="JU103" s="430" t="s">
        <v>139</v>
      </c>
      <c r="JV103" s="430" t="s">
        <v>139</v>
      </c>
      <c r="JW103" s="430" t="s">
        <v>1226</v>
      </c>
      <c r="JX103" s="430" t="s">
        <v>139</v>
      </c>
      <c r="JY103" s="430" t="s">
        <v>139</v>
      </c>
      <c r="JZ103" s="430" t="s">
        <v>1226</v>
      </c>
      <c r="KA103" s="430" t="s">
        <v>139</v>
      </c>
      <c r="KB103" s="430" t="s">
        <v>139</v>
      </c>
      <c r="KC103" s="430" t="s">
        <v>1226</v>
      </c>
      <c r="KD103" s="430" t="s">
        <v>139</v>
      </c>
      <c r="KE103" s="430" t="s">
        <v>139</v>
      </c>
      <c r="KF103" s="430" t="s">
        <v>1226</v>
      </c>
      <c r="KG103" s="430" t="s">
        <v>139</v>
      </c>
      <c r="KH103" s="430" t="s">
        <v>139</v>
      </c>
      <c r="KI103" s="430" t="s">
        <v>1226</v>
      </c>
      <c r="KJ103" s="430" t="s">
        <v>139</v>
      </c>
      <c r="KK103" s="430" t="s">
        <v>139</v>
      </c>
      <c r="KL103" s="430" t="s">
        <v>1226</v>
      </c>
      <c r="KM103" s="430" t="s">
        <v>139</v>
      </c>
      <c r="KN103" s="430" t="s">
        <v>139</v>
      </c>
      <c r="KO103" s="430" t="s">
        <v>1226</v>
      </c>
      <c r="KP103" s="430" t="s">
        <v>16223</v>
      </c>
      <c r="KQ103" s="430" t="s">
        <v>16224</v>
      </c>
      <c r="KR103" s="430" t="s">
        <v>1226</v>
      </c>
      <c r="KS103" s="430" t="s">
        <v>1226</v>
      </c>
      <c r="KT103" s="430" t="s">
        <v>1226</v>
      </c>
      <c r="KU103" s="430" t="s">
        <v>1226</v>
      </c>
      <c r="KV103" s="430" t="s">
        <v>1226</v>
      </c>
      <c r="KW103" s="430" t="s">
        <v>1226</v>
      </c>
      <c r="KX103" s="430" t="s">
        <v>1226</v>
      </c>
      <c r="KY103" s="430" t="s">
        <v>1226</v>
      </c>
      <c r="KZ103" s="430" t="s">
        <v>1226</v>
      </c>
      <c r="LA103" s="430" t="s">
        <v>1226</v>
      </c>
      <c r="LB103" s="430" t="s">
        <v>1226</v>
      </c>
      <c r="LC103" s="430" t="s">
        <v>1226</v>
      </c>
      <c r="LD103" s="430" t="s">
        <v>1226</v>
      </c>
      <c r="LE103" s="430" t="s">
        <v>1226</v>
      </c>
      <c r="LF103" s="430" t="s">
        <v>1644</v>
      </c>
      <c r="LG103" s="430" t="s">
        <v>16225</v>
      </c>
      <c r="LH103" s="430">
        <v>2021</v>
      </c>
      <c r="LI103" s="430" t="s">
        <v>1659</v>
      </c>
      <c r="LJ103" s="430" t="s">
        <v>1645</v>
      </c>
      <c r="LK103" s="430">
        <v>36821393</v>
      </c>
      <c r="LL103" s="430" t="s">
        <v>1226</v>
      </c>
      <c r="LM103" s="430" t="s">
        <v>1226</v>
      </c>
      <c r="LN103" s="430" t="s">
        <v>1226</v>
      </c>
      <c r="LO103" s="430" t="s">
        <v>1226</v>
      </c>
      <c r="LP103" s="430" t="s">
        <v>1226</v>
      </c>
      <c r="LQ103" s="430" t="s">
        <v>1226</v>
      </c>
      <c r="LR103" s="430" t="s">
        <v>1226</v>
      </c>
      <c r="LS103" s="430" t="s">
        <v>1226</v>
      </c>
      <c r="LT103" s="430" t="s">
        <v>1226</v>
      </c>
      <c r="LU103" s="430" t="s">
        <v>16226</v>
      </c>
      <c r="LV103" s="430" t="s">
        <v>1226</v>
      </c>
      <c r="LW103" s="430" t="s">
        <v>1226</v>
      </c>
      <c r="LX103" s="430" t="s">
        <v>1226</v>
      </c>
      <c r="LY103" s="430" t="s">
        <v>1226</v>
      </c>
      <c r="LZ103" s="430" t="s">
        <v>1226</v>
      </c>
      <c r="MA103" s="430" t="s">
        <v>1226</v>
      </c>
      <c r="MB103" s="430" t="s">
        <v>1226</v>
      </c>
      <c r="MC103" s="430" t="s">
        <v>1226</v>
      </c>
      <c r="MD103" s="430" t="s">
        <v>1226</v>
      </c>
      <c r="ME103" s="430" t="s">
        <v>1226</v>
      </c>
      <c r="MF103" s="430" t="s">
        <v>1226</v>
      </c>
      <c r="MG103" s="430" t="s">
        <v>1226</v>
      </c>
      <c r="MH103" s="430" t="s">
        <v>1226</v>
      </c>
      <c r="MI103" s="430" t="s">
        <v>1040</v>
      </c>
      <c r="MJ103" s="430">
        <v>8005353</v>
      </c>
      <c r="MK103" s="430">
        <v>760872</v>
      </c>
      <c r="ML103" s="430" t="s">
        <v>1226</v>
      </c>
      <c r="MM103" s="430" t="s">
        <v>1226</v>
      </c>
      <c r="MN103" s="430">
        <v>134008</v>
      </c>
      <c r="MO103" s="430" t="s">
        <v>1226</v>
      </c>
      <c r="MP103" s="430" t="s">
        <v>1226</v>
      </c>
      <c r="MQ103" s="430" t="s">
        <v>16227</v>
      </c>
      <c r="MR103" s="430" t="s">
        <v>1226</v>
      </c>
      <c r="MS103" s="430" t="s">
        <v>1226</v>
      </c>
      <c r="MT103" s="430" t="s">
        <v>1226</v>
      </c>
      <c r="MU103" s="430" t="s">
        <v>1226</v>
      </c>
      <c r="MV103" s="430" t="s">
        <v>1226</v>
      </c>
      <c r="MW103" s="430" t="s">
        <v>16228</v>
      </c>
      <c r="MX103" s="430" t="s">
        <v>1226</v>
      </c>
      <c r="MY103" s="430" t="s">
        <v>1226</v>
      </c>
      <c r="MZ103" s="430" t="s">
        <v>1226</v>
      </c>
      <c r="NA103" s="430" t="s">
        <v>1226</v>
      </c>
      <c r="NB103" s="430" t="s">
        <v>1226</v>
      </c>
      <c r="NC103" s="430" t="s">
        <v>1226</v>
      </c>
      <c r="ND103" s="430" t="s">
        <v>1226</v>
      </c>
      <c r="NE103" s="430" t="s">
        <v>1226</v>
      </c>
      <c r="NF103" s="430" t="s">
        <v>1226</v>
      </c>
      <c r="NG103" s="430" t="s">
        <v>1226</v>
      </c>
      <c r="NH103" s="430" t="s">
        <v>1226</v>
      </c>
      <c r="NI103" s="430" t="s">
        <v>1226</v>
      </c>
      <c r="NJ103" s="430" t="s">
        <v>1226</v>
      </c>
      <c r="NK103" s="430" t="s">
        <v>1040</v>
      </c>
      <c r="NL103" s="430">
        <v>6171100</v>
      </c>
      <c r="NM103" s="430">
        <v>2817050</v>
      </c>
      <c r="NN103" s="430" t="s">
        <v>1226</v>
      </c>
      <c r="NO103" s="430" t="s">
        <v>1226</v>
      </c>
      <c r="NP103" s="430">
        <v>3354050</v>
      </c>
      <c r="NQ103" s="430" t="s">
        <v>1226</v>
      </c>
      <c r="NR103" s="430" t="s">
        <v>1226</v>
      </c>
      <c r="NS103" s="430" t="s">
        <v>1226</v>
      </c>
      <c r="NT103" s="430" t="s">
        <v>1226</v>
      </c>
      <c r="NU103" s="430" t="s">
        <v>1226</v>
      </c>
      <c r="NV103" s="430" t="s">
        <v>1226</v>
      </c>
      <c r="NW103" s="430" t="s">
        <v>1226</v>
      </c>
      <c r="NX103" s="430" t="s">
        <v>1226</v>
      </c>
      <c r="NY103" s="430" t="s">
        <v>16229</v>
      </c>
      <c r="NZ103" s="430">
        <v>2801052</v>
      </c>
      <c r="OA103" s="430" t="s">
        <v>1226</v>
      </c>
      <c r="OB103" s="430" t="s">
        <v>1226</v>
      </c>
      <c r="OC103" s="430" t="s">
        <v>1226</v>
      </c>
      <c r="OD103" s="430" t="s">
        <v>1226</v>
      </c>
      <c r="OE103" s="430" t="s">
        <v>1226</v>
      </c>
      <c r="OF103" s="430" t="s">
        <v>1226</v>
      </c>
      <c r="OG103" s="430" t="s">
        <v>1226</v>
      </c>
      <c r="OH103" s="430" t="s">
        <v>1226</v>
      </c>
      <c r="OI103" s="430" t="s">
        <v>1226</v>
      </c>
      <c r="OJ103" s="430" t="s">
        <v>1226</v>
      </c>
      <c r="OK103" s="430" t="s">
        <v>1226</v>
      </c>
      <c r="OL103" s="430" t="s">
        <v>1226</v>
      </c>
      <c r="OM103" s="430" t="s">
        <v>16228</v>
      </c>
      <c r="ON103" s="430" t="s">
        <v>1226</v>
      </c>
      <c r="OO103" s="430" t="s">
        <v>1226</v>
      </c>
      <c r="OP103" s="430" t="s">
        <v>1226</v>
      </c>
      <c r="OQ103" s="430" t="s">
        <v>1226</v>
      </c>
      <c r="OR103" s="430" t="s">
        <v>1226</v>
      </c>
      <c r="OS103" s="430" t="s">
        <v>1226</v>
      </c>
      <c r="OT103" s="430" t="s">
        <v>1226</v>
      </c>
      <c r="OU103" s="430" t="s">
        <v>1226</v>
      </c>
      <c r="OV103" s="430" t="s">
        <v>1226</v>
      </c>
      <c r="OW103" s="430" t="s">
        <v>1226</v>
      </c>
      <c r="OX103" s="430" t="s">
        <v>1226</v>
      </c>
      <c r="OY103" s="430" t="s">
        <v>1226</v>
      </c>
      <c r="OZ103" s="430" t="s">
        <v>1226</v>
      </c>
      <c r="PA103" s="430" t="s">
        <v>1040</v>
      </c>
      <c r="PB103" s="430" t="s">
        <v>1226</v>
      </c>
      <c r="PC103" s="430" t="s">
        <v>1226</v>
      </c>
      <c r="PD103" s="430" t="s">
        <v>1226</v>
      </c>
      <c r="PE103" s="430" t="s">
        <v>1226</v>
      </c>
      <c r="PF103" s="430" t="s">
        <v>1226</v>
      </c>
      <c r="PG103" s="430" t="s">
        <v>1226</v>
      </c>
      <c r="PH103" s="430" t="s">
        <v>1226</v>
      </c>
      <c r="PI103" s="430" t="s">
        <v>1226</v>
      </c>
      <c r="PJ103" s="430" t="s">
        <v>1226</v>
      </c>
      <c r="PK103" s="430" t="s">
        <v>1226</v>
      </c>
      <c r="PL103" s="430" t="s">
        <v>1226</v>
      </c>
      <c r="PM103" s="430" t="s">
        <v>1226</v>
      </c>
      <c r="PN103" s="430" t="s">
        <v>1226</v>
      </c>
      <c r="PO103" s="430" t="s">
        <v>1040</v>
      </c>
      <c r="PP103" s="430" t="s">
        <v>1226</v>
      </c>
      <c r="PQ103" s="430" t="s">
        <v>1226</v>
      </c>
      <c r="PR103" s="430" t="s">
        <v>1226</v>
      </c>
      <c r="PS103" s="430" t="s">
        <v>1226</v>
      </c>
      <c r="PT103" s="430" t="s">
        <v>1226</v>
      </c>
      <c r="PU103" s="430" t="s">
        <v>1226</v>
      </c>
      <c r="PV103" s="430" t="s">
        <v>1226</v>
      </c>
      <c r="PW103" s="430" t="s">
        <v>1226</v>
      </c>
      <c r="PX103" s="430" t="s">
        <v>1226</v>
      </c>
      <c r="PY103" s="430" t="s">
        <v>1226</v>
      </c>
      <c r="PZ103" s="430" t="s">
        <v>1226</v>
      </c>
      <c r="QA103" s="430" t="s">
        <v>1226</v>
      </c>
      <c r="QB103" s="430" t="s">
        <v>1226</v>
      </c>
      <c r="QC103" s="430" t="s">
        <v>1040</v>
      </c>
      <c r="QD103" s="430">
        <v>53798898</v>
      </c>
      <c r="QE103" s="430">
        <v>3577922</v>
      </c>
      <c r="QF103" s="430" t="s">
        <v>1226</v>
      </c>
      <c r="QG103" s="430" t="s">
        <v>1226</v>
      </c>
      <c r="QH103" s="430">
        <v>3488058</v>
      </c>
      <c r="QI103" s="430" t="s">
        <v>1226</v>
      </c>
      <c r="QJ103" s="430" t="s">
        <v>1226</v>
      </c>
      <c r="QK103" s="430" t="s">
        <v>16227</v>
      </c>
      <c r="QL103" s="430" t="s">
        <v>1226</v>
      </c>
      <c r="QM103" s="430" t="s">
        <v>1226</v>
      </c>
      <c r="QN103" s="430" t="s">
        <v>1226</v>
      </c>
      <c r="QO103" s="430" t="s">
        <v>1226</v>
      </c>
      <c r="QP103" s="430" t="s">
        <v>1226</v>
      </c>
      <c r="QQ103" s="430" t="s">
        <v>16228</v>
      </c>
      <c r="QR103" s="430" t="s">
        <v>16230</v>
      </c>
      <c r="QS103" s="430" t="s">
        <v>16231</v>
      </c>
      <c r="QT103" s="443">
        <v>356.9233729436728</v>
      </c>
      <c r="QU103" s="443" t="s">
        <v>1226</v>
      </c>
      <c r="QV103" s="443">
        <v>77.598845713543469</v>
      </c>
      <c r="QW103" s="443" t="s">
        <v>1226</v>
      </c>
      <c r="QX103" s="443">
        <v>59.818753374504304</v>
      </c>
      <c r="QY103" s="443">
        <v>27.151632411913926</v>
      </c>
      <c r="QZ103" s="443" t="s">
        <v>1226</v>
      </c>
      <c r="RA103" s="443" t="s">
        <v>1226</v>
      </c>
      <c r="RB103" s="443" t="s">
        <v>1226</v>
      </c>
      <c r="RC103" s="443">
        <v>521.49260444363449</v>
      </c>
      <c r="RD103" s="443">
        <v>34.682120482768582</v>
      </c>
      <c r="RE103" s="443" t="s">
        <v>1226</v>
      </c>
      <c r="RF103" s="443" t="s">
        <v>1226</v>
      </c>
      <c r="RG103" s="443">
        <v>33.811035513598341</v>
      </c>
      <c r="RH103" s="443" t="s">
        <v>1226</v>
      </c>
      <c r="RI103" s="443" t="s">
        <v>1226</v>
      </c>
      <c r="RJ103" s="443">
        <v>54.418817544611308</v>
      </c>
      <c r="RK103" s="443" t="s">
        <v>1226</v>
      </c>
      <c r="RL103" s="443" t="s">
        <v>1226</v>
      </c>
      <c r="RM103" s="443" t="s">
        <v>1226</v>
      </c>
      <c r="RN103" s="443" t="s">
        <v>1226</v>
      </c>
      <c r="RO103" s="443" t="s">
        <v>1226</v>
      </c>
    </row>
    <row r="104" spans="1:483" x14ac:dyDescent="0.2">
      <c r="A104" s="430" t="s">
        <v>1675</v>
      </c>
      <c r="B104" s="430" t="s">
        <v>1676</v>
      </c>
      <c r="C104" s="430" t="s">
        <v>1047</v>
      </c>
      <c r="D104" s="430" t="s">
        <v>1048</v>
      </c>
      <c r="E104" s="430" t="s">
        <v>1071</v>
      </c>
      <c r="F104" s="443">
        <v>0.106471</v>
      </c>
      <c r="G104" s="444">
        <v>1320.0537930390301</v>
      </c>
      <c r="H104" s="430">
        <v>0.5</v>
      </c>
      <c r="I104" s="430">
        <v>0.5</v>
      </c>
      <c r="J104" s="430">
        <v>0.5</v>
      </c>
      <c r="K104" s="430">
        <v>0.5</v>
      </c>
      <c r="L104" s="430">
        <v>0</v>
      </c>
      <c r="M104" s="430">
        <v>0</v>
      </c>
      <c r="N104" s="430">
        <v>0</v>
      </c>
      <c r="O104" s="430" t="s">
        <v>16331</v>
      </c>
      <c r="P104" s="430" t="s">
        <v>16309</v>
      </c>
      <c r="Q104" s="430">
        <v>84829.69</v>
      </c>
      <c r="R104" s="430" t="s">
        <v>139</v>
      </c>
      <c r="S104" s="430" t="s">
        <v>139</v>
      </c>
      <c r="T104" s="430" t="s">
        <v>139</v>
      </c>
      <c r="U104" s="430" t="s">
        <v>139</v>
      </c>
      <c r="V104" s="430" t="s">
        <v>139</v>
      </c>
      <c r="W104" s="451" t="s">
        <v>1226</v>
      </c>
      <c r="X104" s="451" t="s">
        <v>1226</v>
      </c>
      <c r="Y104" s="451" t="s">
        <v>1226</v>
      </c>
      <c r="Z104" s="430" t="s">
        <v>16233</v>
      </c>
      <c r="AA104" s="430" t="s">
        <v>16332</v>
      </c>
      <c r="AB104" s="430" t="s">
        <v>1226</v>
      </c>
      <c r="AC104" s="430" t="s">
        <v>1226</v>
      </c>
      <c r="AD104" s="430" t="s">
        <v>1226</v>
      </c>
      <c r="AE104" s="430" t="s">
        <v>1226</v>
      </c>
      <c r="AF104" s="430" t="s">
        <v>1226</v>
      </c>
      <c r="AG104" s="451" t="s">
        <v>1226</v>
      </c>
      <c r="AH104" s="451" t="s">
        <v>1226</v>
      </c>
      <c r="AI104" s="451" t="s">
        <v>1226</v>
      </c>
      <c r="AJ104" s="430" t="s">
        <v>10</v>
      </c>
      <c r="AK104" s="430">
        <v>297563.46000000002</v>
      </c>
      <c r="AL104" s="430" t="s">
        <v>139</v>
      </c>
      <c r="AM104" s="430" t="s">
        <v>139</v>
      </c>
      <c r="AN104" s="430" t="s">
        <v>139</v>
      </c>
      <c r="AO104" s="430" t="s">
        <v>139</v>
      </c>
      <c r="AP104" s="430" t="s">
        <v>139</v>
      </c>
      <c r="AQ104" s="451" t="s">
        <v>1226</v>
      </c>
      <c r="AR104" s="451" t="s">
        <v>1226</v>
      </c>
      <c r="AS104" s="451" t="s">
        <v>1226</v>
      </c>
      <c r="AT104" s="430" t="s">
        <v>8</v>
      </c>
      <c r="AU104" s="430">
        <v>6052571.3700000001</v>
      </c>
      <c r="AV104" s="430" t="s">
        <v>139</v>
      </c>
      <c r="AW104" s="430" t="s">
        <v>139</v>
      </c>
      <c r="AX104" s="430" t="s">
        <v>139</v>
      </c>
      <c r="AY104" s="430" t="s">
        <v>139</v>
      </c>
      <c r="AZ104" s="430" t="s">
        <v>139</v>
      </c>
      <c r="BA104" s="451" t="s">
        <v>1226</v>
      </c>
      <c r="BB104" s="451" t="s">
        <v>1226</v>
      </c>
      <c r="BC104" s="451" t="s">
        <v>1226</v>
      </c>
      <c r="BD104" s="430" t="s">
        <v>16232</v>
      </c>
      <c r="BE104" s="430">
        <v>181877.51</v>
      </c>
      <c r="BF104" s="430" t="s">
        <v>139</v>
      </c>
      <c r="BG104" s="430" t="s">
        <v>139</v>
      </c>
      <c r="BH104" s="430" t="s">
        <v>139</v>
      </c>
      <c r="BI104" s="430" t="s">
        <v>139</v>
      </c>
      <c r="BJ104" s="430" t="s">
        <v>139</v>
      </c>
      <c r="BK104" s="451" t="s">
        <v>1226</v>
      </c>
      <c r="BL104" s="451" t="s">
        <v>1226</v>
      </c>
      <c r="BM104" s="451" t="s">
        <v>1226</v>
      </c>
      <c r="BN104" s="430" t="s">
        <v>16311</v>
      </c>
      <c r="BO104" s="430">
        <v>159630.31</v>
      </c>
      <c r="BP104" s="430" t="s">
        <v>139</v>
      </c>
      <c r="BQ104" s="430" t="s">
        <v>139</v>
      </c>
      <c r="BR104" s="430" t="s">
        <v>139</v>
      </c>
      <c r="BS104" s="430" t="s">
        <v>139</v>
      </c>
      <c r="BT104" s="430" t="s">
        <v>139</v>
      </c>
      <c r="BU104" s="451" t="s">
        <v>1226</v>
      </c>
      <c r="BV104" s="451" t="s">
        <v>1226</v>
      </c>
      <c r="BW104" s="451" t="s">
        <v>1226</v>
      </c>
      <c r="BX104" s="430" t="s">
        <v>16310</v>
      </c>
      <c r="BY104" s="430" t="s">
        <v>16333</v>
      </c>
      <c r="BZ104" s="430" t="s">
        <v>139</v>
      </c>
      <c r="CA104" s="430" t="s">
        <v>16333</v>
      </c>
      <c r="CB104" s="430" t="s">
        <v>139</v>
      </c>
      <c r="CC104" s="430" t="s">
        <v>139</v>
      </c>
      <c r="CD104" s="430" t="s">
        <v>139</v>
      </c>
      <c r="CE104" s="451">
        <v>48</v>
      </c>
      <c r="CF104" s="451">
        <v>52</v>
      </c>
      <c r="CG104" s="451" t="s">
        <v>1226</v>
      </c>
      <c r="CH104" s="430" t="s">
        <v>16310</v>
      </c>
      <c r="CI104" s="430" t="s">
        <v>16334</v>
      </c>
      <c r="CJ104" s="430" t="s">
        <v>16334</v>
      </c>
      <c r="CK104" s="430" t="s">
        <v>1226</v>
      </c>
      <c r="CL104" s="430" t="s">
        <v>1226</v>
      </c>
      <c r="CM104" s="430" t="s">
        <v>1226</v>
      </c>
      <c r="CN104" s="430" t="s">
        <v>1226</v>
      </c>
      <c r="CO104" s="451">
        <v>25</v>
      </c>
      <c r="CP104" s="451">
        <v>75</v>
      </c>
      <c r="CQ104" s="451" t="s">
        <v>1226</v>
      </c>
      <c r="CR104" s="430" t="s">
        <v>16335</v>
      </c>
      <c r="CS104" s="430">
        <v>33371093.59</v>
      </c>
      <c r="CT104" s="430" t="s">
        <v>1226</v>
      </c>
      <c r="CU104" s="430" t="s">
        <v>1226</v>
      </c>
      <c r="CV104" s="430" t="s">
        <v>1226</v>
      </c>
      <c r="CW104" s="430" t="s">
        <v>1226</v>
      </c>
      <c r="CX104" s="430" t="s">
        <v>1226</v>
      </c>
      <c r="CY104" s="451" t="s">
        <v>1226</v>
      </c>
      <c r="CZ104" s="451" t="s">
        <v>1226</v>
      </c>
      <c r="DA104" s="451" t="s">
        <v>1226</v>
      </c>
      <c r="DB104" s="430" t="s">
        <v>1226</v>
      </c>
      <c r="DC104" s="430" t="s">
        <v>1226</v>
      </c>
      <c r="DD104" s="430" t="s">
        <v>1226</v>
      </c>
      <c r="DE104" s="430" t="s">
        <v>1226</v>
      </c>
      <c r="DF104" s="430" t="s">
        <v>1226</v>
      </c>
      <c r="DG104" s="430" t="s">
        <v>1226</v>
      </c>
      <c r="DH104" s="430" t="s">
        <v>1226</v>
      </c>
      <c r="DI104" s="451" t="s">
        <v>1226</v>
      </c>
      <c r="DJ104" s="451" t="s">
        <v>1226</v>
      </c>
      <c r="DK104" s="451" t="s">
        <v>1226</v>
      </c>
      <c r="DL104" s="430" t="s">
        <v>1226</v>
      </c>
      <c r="DM104" s="430" t="s">
        <v>1226</v>
      </c>
      <c r="DN104" s="430" t="s">
        <v>1226</v>
      </c>
      <c r="DO104" s="430" t="s">
        <v>1226</v>
      </c>
      <c r="DP104" s="430" t="s">
        <v>1226</v>
      </c>
      <c r="DQ104" s="430" t="s">
        <v>1226</v>
      </c>
      <c r="DR104" s="430" t="s">
        <v>1226</v>
      </c>
      <c r="DS104" s="451" t="s">
        <v>1226</v>
      </c>
      <c r="DT104" s="451" t="s">
        <v>1226</v>
      </c>
      <c r="DU104" s="451" t="s">
        <v>1226</v>
      </c>
      <c r="DV104" s="430" t="s">
        <v>1226</v>
      </c>
      <c r="DW104" s="430" t="s">
        <v>1226</v>
      </c>
      <c r="DX104" s="430" t="s">
        <v>1226</v>
      </c>
      <c r="DY104" s="430" t="s">
        <v>1226</v>
      </c>
      <c r="DZ104" s="430" t="s">
        <v>1226</v>
      </c>
      <c r="EA104" s="430" t="s">
        <v>1226</v>
      </c>
      <c r="EB104" s="430" t="s">
        <v>1226</v>
      </c>
      <c r="EC104" s="451" t="s">
        <v>1226</v>
      </c>
      <c r="ED104" s="451" t="s">
        <v>1226</v>
      </c>
      <c r="EE104" s="451" t="s">
        <v>1226</v>
      </c>
      <c r="EF104" s="430" t="s">
        <v>1226</v>
      </c>
      <c r="EG104" s="430" t="s">
        <v>1226</v>
      </c>
      <c r="EH104" s="430" t="s">
        <v>1226</v>
      </c>
      <c r="EI104" s="430" t="s">
        <v>1226</v>
      </c>
      <c r="EJ104" s="430" t="s">
        <v>1226</v>
      </c>
      <c r="EK104" s="430" t="s">
        <v>1226</v>
      </c>
      <c r="EL104" s="430" t="s">
        <v>1226</v>
      </c>
      <c r="EM104" s="451" t="s">
        <v>1226</v>
      </c>
      <c r="EN104" s="451" t="s">
        <v>1226</v>
      </c>
      <c r="EO104" s="451" t="s">
        <v>1226</v>
      </c>
      <c r="EP104" s="430" t="s">
        <v>1226</v>
      </c>
      <c r="EQ104" s="430" t="s">
        <v>1226</v>
      </c>
      <c r="ER104" s="430" t="s">
        <v>1226</v>
      </c>
      <c r="ES104" s="430" t="s">
        <v>1226</v>
      </c>
      <c r="ET104" s="430" t="s">
        <v>1226</v>
      </c>
      <c r="EU104" s="430" t="s">
        <v>1226</v>
      </c>
      <c r="EV104" s="430" t="s">
        <v>1226</v>
      </c>
      <c r="EW104" s="451" t="s">
        <v>1226</v>
      </c>
      <c r="EX104" s="451" t="s">
        <v>1226</v>
      </c>
      <c r="EY104" s="451" t="s">
        <v>1226</v>
      </c>
      <c r="EZ104" s="430">
        <v>592147565.79999995</v>
      </c>
      <c r="FA104" s="430" t="s">
        <v>1226</v>
      </c>
      <c r="FB104" s="430" t="s">
        <v>1226</v>
      </c>
      <c r="FC104" s="430" t="s">
        <v>1226</v>
      </c>
      <c r="FD104" s="430" t="s">
        <v>1226</v>
      </c>
      <c r="FE104" s="430" t="s">
        <v>1226</v>
      </c>
      <c r="FF104" s="430" t="s">
        <v>1226</v>
      </c>
      <c r="FG104" s="430" t="s">
        <v>1226</v>
      </c>
      <c r="FH104" s="430" t="s">
        <v>1226</v>
      </c>
      <c r="FI104" s="430">
        <v>2021</v>
      </c>
      <c r="FJ104" s="430" t="s">
        <v>16258</v>
      </c>
      <c r="FK104" s="430" t="s">
        <v>16336</v>
      </c>
      <c r="FL104" s="430" t="s">
        <v>139</v>
      </c>
      <c r="FM104" s="430" t="s">
        <v>16337</v>
      </c>
      <c r="FN104" s="443">
        <v>34.99586689518631</v>
      </c>
      <c r="FO104" s="443" t="s">
        <v>1226</v>
      </c>
      <c r="FP104" s="443" t="s">
        <v>1226</v>
      </c>
      <c r="FQ104" s="443" t="s">
        <v>1226</v>
      </c>
      <c r="FR104" s="443" t="s">
        <v>1226</v>
      </c>
      <c r="FS104" s="443" t="s">
        <v>1226</v>
      </c>
      <c r="FT104" s="443">
        <v>34.99586689518631</v>
      </c>
      <c r="FU104" s="430">
        <v>0.66</v>
      </c>
      <c r="FV104" s="430">
        <v>0</v>
      </c>
      <c r="FW104" s="430">
        <v>0.66</v>
      </c>
      <c r="FX104" s="430">
        <v>0</v>
      </c>
      <c r="FY104" s="430">
        <v>0.66</v>
      </c>
      <c r="FZ104" s="430">
        <v>0</v>
      </c>
      <c r="GA104" s="430">
        <v>0.66</v>
      </c>
      <c r="GB104" s="430">
        <v>0</v>
      </c>
      <c r="GC104" s="430" t="s">
        <v>16338</v>
      </c>
      <c r="GD104" s="430" t="s">
        <v>16339</v>
      </c>
      <c r="GE104" s="430">
        <v>1</v>
      </c>
      <c r="GF104" s="430" t="s">
        <v>1226</v>
      </c>
      <c r="GG104" s="430" t="s">
        <v>1226</v>
      </c>
      <c r="GH104" s="430" t="s">
        <v>1226</v>
      </c>
      <c r="GI104" s="430">
        <v>1</v>
      </c>
      <c r="GJ104" s="430" t="s">
        <v>1226</v>
      </c>
      <c r="GK104" s="430" t="s">
        <v>1226</v>
      </c>
      <c r="GL104" s="430" t="s">
        <v>1226</v>
      </c>
      <c r="GM104" s="430">
        <v>1</v>
      </c>
      <c r="GN104" s="430" t="s">
        <v>1226</v>
      </c>
      <c r="GO104" s="430" t="s">
        <v>1226</v>
      </c>
      <c r="GP104" s="430" t="s">
        <v>1226</v>
      </c>
      <c r="GQ104" s="430">
        <v>1</v>
      </c>
      <c r="GR104" s="430" t="s">
        <v>1226</v>
      </c>
      <c r="GS104" s="430" t="s">
        <v>1226</v>
      </c>
      <c r="GT104" s="430" t="s">
        <v>1226</v>
      </c>
      <c r="GU104" s="430" t="s">
        <v>1226</v>
      </c>
      <c r="GV104" s="430">
        <v>1</v>
      </c>
      <c r="GW104" s="430" t="s">
        <v>1226</v>
      </c>
      <c r="GX104" s="430" t="s">
        <v>1226</v>
      </c>
      <c r="GY104" s="430" t="s">
        <v>1226</v>
      </c>
      <c r="GZ104" s="430" t="s">
        <v>139</v>
      </c>
      <c r="HA104" s="430" t="s">
        <v>139</v>
      </c>
      <c r="HB104" s="430">
        <v>0</v>
      </c>
      <c r="HC104" s="430">
        <v>0</v>
      </c>
      <c r="HD104" s="430">
        <v>0</v>
      </c>
      <c r="HE104" s="430">
        <v>0</v>
      </c>
      <c r="HF104" s="430">
        <v>0</v>
      </c>
      <c r="HG104" s="430">
        <v>0</v>
      </c>
      <c r="HH104" s="430">
        <v>0</v>
      </c>
      <c r="HI104" s="430">
        <v>0</v>
      </c>
      <c r="HJ104" s="430">
        <v>0</v>
      </c>
      <c r="HK104" s="430">
        <v>0</v>
      </c>
      <c r="HL104" s="430">
        <v>0</v>
      </c>
      <c r="HM104" s="430">
        <v>0</v>
      </c>
      <c r="HN104" s="430">
        <v>1</v>
      </c>
      <c r="HO104" s="430" t="s">
        <v>1226</v>
      </c>
      <c r="HP104" s="430" t="s">
        <v>1226</v>
      </c>
      <c r="HQ104" s="430" t="s">
        <v>1226</v>
      </c>
      <c r="HR104" s="430">
        <v>1</v>
      </c>
      <c r="HS104" s="430" t="s">
        <v>1226</v>
      </c>
      <c r="HT104" s="430" t="s">
        <v>1226</v>
      </c>
      <c r="HU104" s="430" t="s">
        <v>1226</v>
      </c>
      <c r="HV104" s="430">
        <v>1</v>
      </c>
      <c r="HW104" s="430" t="s">
        <v>1226</v>
      </c>
      <c r="HX104" s="430" t="s">
        <v>1226</v>
      </c>
      <c r="HY104" s="430" t="s">
        <v>1226</v>
      </c>
      <c r="HZ104" s="430" t="s">
        <v>139</v>
      </c>
      <c r="IA104" s="430" t="s">
        <v>1226</v>
      </c>
      <c r="IB104" s="430" t="s">
        <v>1226</v>
      </c>
      <c r="IC104" s="430" t="s">
        <v>1226</v>
      </c>
      <c r="ID104" s="430" t="s">
        <v>1226</v>
      </c>
      <c r="IE104" s="430" t="s">
        <v>139</v>
      </c>
      <c r="IF104" s="430" t="s">
        <v>139</v>
      </c>
      <c r="IG104" s="430">
        <v>0.5</v>
      </c>
      <c r="IH104" s="430">
        <v>0.5</v>
      </c>
      <c r="II104" s="430">
        <v>0.5</v>
      </c>
      <c r="IJ104" s="430">
        <v>0.5</v>
      </c>
      <c r="IK104" s="430">
        <v>0</v>
      </c>
      <c r="IL104" s="430" t="s">
        <v>16340</v>
      </c>
      <c r="IM104" s="430" t="s">
        <v>16341</v>
      </c>
      <c r="IN104" s="430">
        <v>0.5</v>
      </c>
      <c r="IO104" s="430" t="s">
        <v>1226</v>
      </c>
      <c r="IP104" s="430">
        <v>0.5</v>
      </c>
      <c r="IQ104" s="430" t="s">
        <v>1226</v>
      </c>
      <c r="IR104" s="430">
        <v>0.5</v>
      </c>
      <c r="IS104" s="430" t="s">
        <v>1226</v>
      </c>
      <c r="IT104" s="430">
        <v>0.5</v>
      </c>
      <c r="IU104" s="430" t="s">
        <v>1226</v>
      </c>
      <c r="IV104" s="430" t="s">
        <v>139</v>
      </c>
      <c r="IW104" s="430">
        <v>1</v>
      </c>
      <c r="IX104" s="430" t="s">
        <v>1226</v>
      </c>
      <c r="IY104" s="430">
        <v>1</v>
      </c>
      <c r="IZ104" s="430" t="s">
        <v>1226</v>
      </c>
      <c r="JA104" s="430">
        <v>0.5</v>
      </c>
      <c r="JB104" s="430" t="s">
        <v>1226</v>
      </c>
      <c r="JC104" s="430">
        <v>0.5</v>
      </c>
      <c r="JD104" s="430" t="s">
        <v>1226</v>
      </c>
      <c r="JE104" s="430" t="s">
        <v>139</v>
      </c>
      <c r="JF104" s="430" t="s">
        <v>16342</v>
      </c>
      <c r="JG104" s="430" t="s">
        <v>16343</v>
      </c>
      <c r="JH104" s="430" t="s">
        <v>16344</v>
      </c>
      <c r="JI104" s="430" t="s">
        <v>139</v>
      </c>
      <c r="JJ104" s="430" t="s">
        <v>139</v>
      </c>
      <c r="JK104" s="430" t="s">
        <v>16344</v>
      </c>
      <c r="JL104" s="430" t="s">
        <v>139</v>
      </c>
      <c r="JM104" s="430">
        <v>0.75</v>
      </c>
      <c r="JN104" s="430">
        <v>0.75</v>
      </c>
      <c r="JO104" s="430" t="s">
        <v>139</v>
      </c>
      <c r="JP104" s="443">
        <v>3.4874999999999998</v>
      </c>
      <c r="JQ104" s="443" t="s">
        <v>1226</v>
      </c>
      <c r="JR104" s="443" t="s">
        <v>1226</v>
      </c>
      <c r="JS104" s="443">
        <v>3.4874999999999998</v>
      </c>
      <c r="JT104" s="443" t="s">
        <v>1226</v>
      </c>
      <c r="JU104" s="430" t="s">
        <v>1226</v>
      </c>
      <c r="JV104" s="430" t="s">
        <v>1226</v>
      </c>
      <c r="JW104" s="430">
        <v>0</v>
      </c>
      <c r="JX104" s="430" t="s">
        <v>1226</v>
      </c>
      <c r="JY104" s="430" t="s">
        <v>1226</v>
      </c>
      <c r="JZ104" s="430">
        <v>0</v>
      </c>
      <c r="KA104" s="430" t="s">
        <v>1226</v>
      </c>
      <c r="KB104" s="430" t="s">
        <v>1226</v>
      </c>
      <c r="KC104" s="430">
        <v>0</v>
      </c>
      <c r="KD104" s="430" t="s">
        <v>1226</v>
      </c>
      <c r="KE104" s="430" t="s">
        <v>1226</v>
      </c>
      <c r="KF104" s="430">
        <v>0</v>
      </c>
      <c r="KG104" s="430" t="s">
        <v>1226</v>
      </c>
      <c r="KH104" s="430" t="s">
        <v>1226</v>
      </c>
      <c r="KI104" s="430" t="s">
        <v>1226</v>
      </c>
      <c r="KJ104" s="430" t="s">
        <v>1226</v>
      </c>
      <c r="KK104" s="430" t="s">
        <v>1226</v>
      </c>
      <c r="KL104" s="430" t="s">
        <v>1226</v>
      </c>
      <c r="KM104" s="430" t="s">
        <v>1226</v>
      </c>
      <c r="KN104" s="430" t="s">
        <v>1226</v>
      </c>
      <c r="KO104" s="430" t="s">
        <v>1226</v>
      </c>
      <c r="KP104" s="430" t="s">
        <v>16345</v>
      </c>
      <c r="KQ104" s="430" t="s">
        <v>16346</v>
      </c>
      <c r="KR104" s="430" t="s">
        <v>1226</v>
      </c>
      <c r="KS104" s="430" t="s">
        <v>1226</v>
      </c>
      <c r="KT104" s="430" t="s">
        <v>1226</v>
      </c>
      <c r="KU104" s="430" t="s">
        <v>1226</v>
      </c>
      <c r="KV104" s="430" t="s">
        <v>1226</v>
      </c>
      <c r="KW104" s="430" t="s">
        <v>1226</v>
      </c>
      <c r="KX104" s="430" t="s">
        <v>1226</v>
      </c>
      <c r="KY104" s="430" t="s">
        <v>1226</v>
      </c>
      <c r="KZ104" s="430" t="s">
        <v>1226</v>
      </c>
      <c r="LA104" s="430" t="s">
        <v>1226</v>
      </c>
      <c r="LB104" s="430" t="s">
        <v>1226</v>
      </c>
      <c r="LC104" s="430" t="s">
        <v>1226</v>
      </c>
      <c r="LD104" s="430" t="s">
        <v>1226</v>
      </c>
      <c r="LE104" s="430" t="s">
        <v>1226</v>
      </c>
      <c r="LF104" s="430" t="s">
        <v>103</v>
      </c>
      <c r="LG104" s="430" t="s">
        <v>16347</v>
      </c>
      <c r="LH104" s="430">
        <v>2022</v>
      </c>
      <c r="LI104" s="430" t="s">
        <v>16348</v>
      </c>
      <c r="LJ104" s="430" t="s">
        <v>16349</v>
      </c>
      <c r="LK104" s="430">
        <v>40.950000000000003</v>
      </c>
      <c r="LL104" s="430">
        <v>25.5</v>
      </c>
      <c r="LM104" s="430" t="s">
        <v>1136</v>
      </c>
      <c r="LN104" s="430" t="s">
        <v>1136</v>
      </c>
      <c r="LO104" s="430">
        <v>15.45</v>
      </c>
      <c r="LP104" s="430" t="s">
        <v>1136</v>
      </c>
      <c r="LQ104" s="430" t="s">
        <v>1136</v>
      </c>
      <c r="LR104" s="430" t="s">
        <v>1226</v>
      </c>
      <c r="LS104" s="430" t="s">
        <v>1226</v>
      </c>
      <c r="LT104" s="430" t="s">
        <v>1226</v>
      </c>
      <c r="LU104" s="430" t="s">
        <v>16350</v>
      </c>
      <c r="LV104" s="430" t="s">
        <v>1226</v>
      </c>
      <c r="LW104" s="430" t="s">
        <v>1226</v>
      </c>
      <c r="LX104" s="430" t="s">
        <v>1226</v>
      </c>
      <c r="LY104" s="430" t="s">
        <v>1226</v>
      </c>
      <c r="LZ104" s="430" t="s">
        <v>1226</v>
      </c>
      <c r="MA104" s="430" t="s">
        <v>1226</v>
      </c>
      <c r="MB104" s="430" t="s">
        <v>1226</v>
      </c>
      <c r="MC104" s="430" t="s">
        <v>1226</v>
      </c>
      <c r="MD104" s="430" t="s">
        <v>1226</v>
      </c>
      <c r="ME104" s="430" t="s">
        <v>1226</v>
      </c>
      <c r="MF104" s="430" t="s">
        <v>1226</v>
      </c>
      <c r="MG104" s="430" t="s">
        <v>1226</v>
      </c>
      <c r="MH104" s="430" t="s">
        <v>1226</v>
      </c>
      <c r="MI104" s="430" t="s">
        <v>1226</v>
      </c>
      <c r="MJ104" s="430" t="s">
        <v>1226</v>
      </c>
      <c r="MK104" s="430" t="s">
        <v>1226</v>
      </c>
      <c r="ML104" s="430" t="s">
        <v>1226</v>
      </c>
      <c r="MM104" s="430" t="s">
        <v>1226</v>
      </c>
      <c r="MN104" s="430" t="s">
        <v>1226</v>
      </c>
      <c r="MO104" s="430" t="s">
        <v>1226</v>
      </c>
      <c r="MP104" s="430" t="s">
        <v>1226</v>
      </c>
      <c r="MQ104" s="430" t="s">
        <v>1226</v>
      </c>
      <c r="MR104" s="430" t="s">
        <v>1226</v>
      </c>
      <c r="MS104" s="430" t="s">
        <v>1226</v>
      </c>
      <c r="MT104" s="430" t="s">
        <v>1226</v>
      </c>
      <c r="MU104" s="430" t="s">
        <v>1226</v>
      </c>
      <c r="MV104" s="430" t="s">
        <v>1226</v>
      </c>
      <c r="MW104" s="430" t="s">
        <v>1226</v>
      </c>
      <c r="MX104" s="430">
        <v>40</v>
      </c>
      <c r="MY104" s="430">
        <v>20</v>
      </c>
      <c r="MZ104" s="430" t="s">
        <v>1136</v>
      </c>
      <c r="NA104" s="430" t="s">
        <v>1136</v>
      </c>
      <c r="NB104" s="430">
        <v>20</v>
      </c>
      <c r="NC104" s="430" t="s">
        <v>1136</v>
      </c>
      <c r="ND104" s="430" t="s">
        <v>1136</v>
      </c>
      <c r="NE104" s="430" t="s">
        <v>1226</v>
      </c>
      <c r="NF104" s="430" t="s">
        <v>1226</v>
      </c>
      <c r="NG104" s="430" t="s">
        <v>1226</v>
      </c>
      <c r="NH104" s="430" t="s">
        <v>1226</v>
      </c>
      <c r="NI104" s="430" t="s">
        <v>1226</v>
      </c>
      <c r="NJ104" s="430" t="s">
        <v>1226</v>
      </c>
      <c r="NK104" s="430" t="s">
        <v>16350</v>
      </c>
      <c r="NL104" s="430" t="s">
        <v>1226</v>
      </c>
      <c r="NM104" s="430" t="s">
        <v>1226</v>
      </c>
      <c r="NN104" s="430" t="s">
        <v>1226</v>
      </c>
      <c r="NO104" s="430" t="s">
        <v>1226</v>
      </c>
      <c r="NP104" s="430" t="s">
        <v>1226</v>
      </c>
      <c r="NQ104" s="430" t="s">
        <v>1226</v>
      </c>
      <c r="NR104" s="430" t="s">
        <v>1226</v>
      </c>
      <c r="NS104" s="430" t="s">
        <v>1226</v>
      </c>
      <c r="NT104" s="430" t="s">
        <v>1226</v>
      </c>
      <c r="NU104" s="430" t="s">
        <v>1226</v>
      </c>
      <c r="NV104" s="430" t="s">
        <v>1226</v>
      </c>
      <c r="NW104" s="430" t="s">
        <v>1226</v>
      </c>
      <c r="NX104" s="430" t="s">
        <v>1226</v>
      </c>
      <c r="NY104" s="430" t="s">
        <v>1226</v>
      </c>
      <c r="NZ104" s="430" t="s">
        <v>1226</v>
      </c>
      <c r="OA104" s="430" t="s">
        <v>139</v>
      </c>
      <c r="OB104" s="430" t="s">
        <v>1226</v>
      </c>
      <c r="OC104" s="430" t="s">
        <v>1226</v>
      </c>
      <c r="OD104" s="430" t="s">
        <v>1226</v>
      </c>
      <c r="OE104" s="430" t="s">
        <v>1226</v>
      </c>
      <c r="OF104" s="430" t="s">
        <v>1226</v>
      </c>
      <c r="OG104" s="430" t="s">
        <v>1226</v>
      </c>
      <c r="OH104" s="430" t="s">
        <v>1226</v>
      </c>
      <c r="OI104" s="430" t="s">
        <v>1226</v>
      </c>
      <c r="OJ104" s="430" t="s">
        <v>1226</v>
      </c>
      <c r="OK104" s="430" t="s">
        <v>1226</v>
      </c>
      <c r="OL104" s="430" t="s">
        <v>1226</v>
      </c>
      <c r="OM104" s="430" t="s">
        <v>1226</v>
      </c>
      <c r="ON104" s="430" t="s">
        <v>1226</v>
      </c>
      <c r="OO104" s="430" t="s">
        <v>1226</v>
      </c>
      <c r="OP104" s="430" t="s">
        <v>1226</v>
      </c>
      <c r="OQ104" s="430" t="s">
        <v>1226</v>
      </c>
      <c r="OR104" s="430" t="s">
        <v>1226</v>
      </c>
      <c r="OS104" s="430" t="s">
        <v>1226</v>
      </c>
      <c r="OT104" s="430" t="s">
        <v>1226</v>
      </c>
      <c r="OU104" s="430" t="s">
        <v>1226</v>
      </c>
      <c r="OV104" s="430" t="s">
        <v>1226</v>
      </c>
      <c r="OW104" s="430" t="s">
        <v>1226</v>
      </c>
      <c r="OX104" s="430" t="s">
        <v>1226</v>
      </c>
      <c r="OY104" s="430" t="s">
        <v>1226</v>
      </c>
      <c r="OZ104" s="430" t="s">
        <v>1226</v>
      </c>
      <c r="PA104" s="430" t="s">
        <v>1226</v>
      </c>
      <c r="PB104" s="430">
        <v>40</v>
      </c>
      <c r="PC104" s="430">
        <v>20</v>
      </c>
      <c r="PD104" s="430" t="s">
        <v>1136</v>
      </c>
      <c r="PE104" s="430" t="s">
        <v>1136</v>
      </c>
      <c r="PF104" s="430">
        <v>20</v>
      </c>
      <c r="PG104" s="430" t="s">
        <v>1136</v>
      </c>
      <c r="PH104" s="430" t="s">
        <v>1136</v>
      </c>
      <c r="PI104" s="430" t="s">
        <v>1226</v>
      </c>
      <c r="PJ104" s="430" t="s">
        <v>1226</v>
      </c>
      <c r="PK104" s="430" t="s">
        <v>1226</v>
      </c>
      <c r="PL104" s="430" t="s">
        <v>1226</v>
      </c>
      <c r="PM104" s="430" t="s">
        <v>1226</v>
      </c>
      <c r="PN104" s="430" t="s">
        <v>1226</v>
      </c>
      <c r="PO104" s="430" t="s">
        <v>16350</v>
      </c>
      <c r="PP104" s="430" t="s">
        <v>1226</v>
      </c>
      <c r="PQ104" s="430" t="s">
        <v>1226</v>
      </c>
      <c r="PR104" s="430" t="s">
        <v>1226</v>
      </c>
      <c r="PS104" s="430" t="s">
        <v>1226</v>
      </c>
      <c r="PT104" s="430" t="s">
        <v>1226</v>
      </c>
      <c r="PU104" s="430" t="s">
        <v>1226</v>
      </c>
      <c r="PV104" s="430" t="s">
        <v>1226</v>
      </c>
      <c r="PW104" s="430" t="s">
        <v>1226</v>
      </c>
      <c r="PX104" s="430" t="s">
        <v>1226</v>
      </c>
      <c r="PY104" s="430" t="s">
        <v>1226</v>
      </c>
      <c r="PZ104" s="430" t="s">
        <v>1226</v>
      </c>
      <c r="QA104" s="430" t="s">
        <v>1226</v>
      </c>
      <c r="QB104" s="430" t="s">
        <v>1226</v>
      </c>
      <c r="QC104" s="430" t="s">
        <v>1226</v>
      </c>
      <c r="QD104" s="430">
        <v>120.95</v>
      </c>
      <c r="QE104" s="430">
        <v>65.5</v>
      </c>
      <c r="QF104" s="430" t="s">
        <v>1136</v>
      </c>
      <c r="QG104" s="430" t="s">
        <v>1136</v>
      </c>
      <c r="QH104" s="430">
        <v>55.45</v>
      </c>
      <c r="QI104" s="430" t="s">
        <v>1136</v>
      </c>
      <c r="QJ104" s="430" t="s">
        <v>1136</v>
      </c>
      <c r="QK104" s="430" t="s">
        <v>1226</v>
      </c>
      <c r="QL104" s="430" t="s">
        <v>1226</v>
      </c>
      <c r="QM104" s="430" t="s">
        <v>1226</v>
      </c>
      <c r="QN104" s="430" t="s">
        <v>1226</v>
      </c>
      <c r="QO104" s="430" t="s">
        <v>1226</v>
      </c>
      <c r="QP104" s="430" t="s">
        <v>1226</v>
      </c>
      <c r="QQ104" s="430" t="s">
        <v>16350</v>
      </c>
      <c r="QR104" s="430" t="s">
        <v>16351</v>
      </c>
      <c r="QS104" s="430" t="s">
        <v>16352</v>
      </c>
      <c r="QT104" s="443">
        <v>2.3245253029829991</v>
      </c>
      <c r="QU104" s="443" t="s">
        <v>1226</v>
      </c>
      <c r="QV104" s="443" t="s">
        <v>1226</v>
      </c>
      <c r="QW104" s="443">
        <v>2.2705985865523801</v>
      </c>
      <c r="QX104" s="443" t="s">
        <v>1226</v>
      </c>
      <c r="QY104" s="443" t="s">
        <v>1226</v>
      </c>
      <c r="QZ104" s="443" t="s">
        <v>1226</v>
      </c>
      <c r="RA104" s="443">
        <v>2.2705985865523801</v>
      </c>
      <c r="RB104" s="443" t="s">
        <v>1226</v>
      </c>
      <c r="RC104" s="443">
        <v>6.8657224760877593</v>
      </c>
      <c r="RD104" s="443">
        <v>3.7181051854795224</v>
      </c>
      <c r="RE104" s="443" t="s">
        <v>1226</v>
      </c>
      <c r="RF104" s="443" t="s">
        <v>1226</v>
      </c>
      <c r="RG104" s="443">
        <v>3.1476172906082369</v>
      </c>
      <c r="RH104" s="443" t="s">
        <v>1226</v>
      </c>
      <c r="RI104" s="443" t="s">
        <v>1226</v>
      </c>
      <c r="RJ104" s="443" t="s">
        <v>1226</v>
      </c>
      <c r="RK104" s="443" t="s">
        <v>1226</v>
      </c>
      <c r="RL104" s="443" t="s">
        <v>1226</v>
      </c>
      <c r="RM104" s="443" t="s">
        <v>1226</v>
      </c>
      <c r="RN104" s="443" t="s">
        <v>1226</v>
      </c>
      <c r="RO104" s="443" t="s">
        <v>1226</v>
      </c>
    </row>
    <row r="105" spans="1:483" x14ac:dyDescent="0.2">
      <c r="A105" s="430" t="s">
        <v>16353</v>
      </c>
      <c r="B105" s="430" t="s">
        <v>16354</v>
      </c>
      <c r="C105" s="430" t="s">
        <v>1047</v>
      </c>
      <c r="D105" s="430" t="s">
        <v>1048</v>
      </c>
      <c r="E105" s="430" t="s">
        <v>1039</v>
      </c>
      <c r="F105" s="443">
        <v>8.4206409999999998</v>
      </c>
      <c r="G105" s="444">
        <v>4200.38012432911</v>
      </c>
      <c r="H105" s="430">
        <v>0.75</v>
      </c>
      <c r="I105" s="430">
        <v>0.5</v>
      </c>
      <c r="J105" s="430">
        <v>0.5</v>
      </c>
      <c r="K105" s="430">
        <v>0.5</v>
      </c>
      <c r="L105" s="430">
        <v>0.5</v>
      </c>
      <c r="M105" s="430">
        <v>0.5</v>
      </c>
      <c r="N105" s="430">
        <v>0.75</v>
      </c>
      <c r="O105" s="430" t="s">
        <v>16477</v>
      </c>
      <c r="P105" s="430" t="s">
        <v>18</v>
      </c>
      <c r="Q105" s="430" t="s">
        <v>1226</v>
      </c>
      <c r="R105" s="430" t="s">
        <v>1226</v>
      </c>
      <c r="S105" s="430" t="s">
        <v>1226</v>
      </c>
      <c r="T105" s="430" t="s">
        <v>1226</v>
      </c>
      <c r="U105" s="430" t="s">
        <v>1226</v>
      </c>
      <c r="V105" s="430" t="s">
        <v>1226</v>
      </c>
      <c r="W105" s="451" t="s">
        <v>1226</v>
      </c>
      <c r="X105" s="451" t="s">
        <v>1226</v>
      </c>
      <c r="Y105" s="451" t="s">
        <v>1226</v>
      </c>
      <c r="Z105" s="430" t="s">
        <v>16356</v>
      </c>
      <c r="AA105" s="430" t="s">
        <v>1226</v>
      </c>
      <c r="AB105" s="430" t="s">
        <v>1226</v>
      </c>
      <c r="AC105" s="430" t="s">
        <v>1226</v>
      </c>
      <c r="AD105" s="430" t="s">
        <v>1226</v>
      </c>
      <c r="AE105" s="430" t="s">
        <v>1226</v>
      </c>
      <c r="AF105" s="430" t="s">
        <v>1226</v>
      </c>
      <c r="AG105" s="451" t="s">
        <v>1226</v>
      </c>
      <c r="AH105" s="451" t="s">
        <v>1226</v>
      </c>
      <c r="AI105" s="451" t="s">
        <v>1226</v>
      </c>
      <c r="AJ105" s="430" t="s">
        <v>16357</v>
      </c>
      <c r="AK105" s="430" t="s">
        <v>1226</v>
      </c>
      <c r="AL105" s="430" t="s">
        <v>1226</v>
      </c>
      <c r="AM105" s="430" t="s">
        <v>1226</v>
      </c>
      <c r="AN105" s="430" t="s">
        <v>1226</v>
      </c>
      <c r="AO105" s="430" t="s">
        <v>1226</v>
      </c>
      <c r="AP105" s="430" t="s">
        <v>1226</v>
      </c>
      <c r="AQ105" s="451" t="s">
        <v>1226</v>
      </c>
      <c r="AR105" s="451" t="s">
        <v>1226</v>
      </c>
      <c r="AS105" s="451" t="s">
        <v>1226</v>
      </c>
      <c r="AT105" s="430" t="s">
        <v>1179</v>
      </c>
      <c r="AU105" s="430" t="s">
        <v>1226</v>
      </c>
      <c r="AV105" s="430" t="s">
        <v>1226</v>
      </c>
      <c r="AW105" s="430" t="s">
        <v>1226</v>
      </c>
      <c r="AX105" s="430" t="s">
        <v>1226</v>
      </c>
      <c r="AY105" s="430" t="s">
        <v>1226</v>
      </c>
      <c r="AZ105" s="430" t="s">
        <v>1226</v>
      </c>
      <c r="BA105" s="451" t="s">
        <v>1226</v>
      </c>
      <c r="BB105" s="451" t="s">
        <v>1226</v>
      </c>
      <c r="BC105" s="451" t="s">
        <v>1226</v>
      </c>
      <c r="BD105" s="430" t="s">
        <v>16430</v>
      </c>
      <c r="BE105" s="430" t="s">
        <v>1226</v>
      </c>
      <c r="BF105" s="430" t="s">
        <v>1226</v>
      </c>
      <c r="BG105" s="430" t="s">
        <v>1226</v>
      </c>
      <c r="BH105" s="430" t="s">
        <v>1226</v>
      </c>
      <c r="BI105" s="430" t="s">
        <v>1226</v>
      </c>
      <c r="BJ105" s="430" t="s">
        <v>1226</v>
      </c>
      <c r="BK105" s="451" t="s">
        <v>1226</v>
      </c>
      <c r="BL105" s="451" t="s">
        <v>1226</v>
      </c>
      <c r="BM105" s="451" t="s">
        <v>1226</v>
      </c>
      <c r="BN105" s="430" t="s">
        <v>9</v>
      </c>
      <c r="BO105" s="430" t="s">
        <v>1226</v>
      </c>
      <c r="BP105" s="430" t="s">
        <v>1226</v>
      </c>
      <c r="BQ105" s="430" t="s">
        <v>1226</v>
      </c>
      <c r="BR105" s="430" t="s">
        <v>1226</v>
      </c>
      <c r="BS105" s="430" t="s">
        <v>1226</v>
      </c>
      <c r="BT105" s="430" t="s">
        <v>1226</v>
      </c>
      <c r="BU105" s="451" t="s">
        <v>1226</v>
      </c>
      <c r="BV105" s="451" t="s">
        <v>1226</v>
      </c>
      <c r="BW105" s="451" t="s">
        <v>1226</v>
      </c>
      <c r="BX105" s="430" t="s">
        <v>16478</v>
      </c>
      <c r="BY105" s="430" t="s">
        <v>1226</v>
      </c>
      <c r="BZ105" s="430" t="s">
        <v>1226</v>
      </c>
      <c r="CA105" s="430" t="s">
        <v>1226</v>
      </c>
      <c r="CB105" s="430" t="s">
        <v>1226</v>
      </c>
      <c r="CC105" s="430" t="s">
        <v>1226</v>
      </c>
      <c r="CD105" s="430" t="s">
        <v>1226</v>
      </c>
      <c r="CE105" s="451" t="s">
        <v>1226</v>
      </c>
      <c r="CF105" s="451" t="s">
        <v>1226</v>
      </c>
      <c r="CG105" s="451" t="s">
        <v>1226</v>
      </c>
      <c r="CH105" s="430" t="s">
        <v>16479</v>
      </c>
      <c r="CI105" s="430" t="s">
        <v>1226</v>
      </c>
      <c r="CJ105" s="430" t="s">
        <v>1226</v>
      </c>
      <c r="CK105" s="430" t="s">
        <v>1226</v>
      </c>
      <c r="CL105" s="430" t="s">
        <v>1226</v>
      </c>
      <c r="CM105" s="430" t="s">
        <v>1226</v>
      </c>
      <c r="CN105" s="430" t="s">
        <v>1226</v>
      </c>
      <c r="CO105" s="451" t="s">
        <v>1226</v>
      </c>
      <c r="CP105" s="451" t="s">
        <v>1226</v>
      </c>
      <c r="CQ105" s="451" t="s">
        <v>1226</v>
      </c>
      <c r="CR105" s="430" t="s">
        <v>16480</v>
      </c>
      <c r="CS105" s="430" t="s">
        <v>1226</v>
      </c>
      <c r="CT105" s="430" t="s">
        <v>1226</v>
      </c>
      <c r="CU105" s="430" t="s">
        <v>1226</v>
      </c>
      <c r="CV105" s="430" t="s">
        <v>1226</v>
      </c>
      <c r="CW105" s="430" t="s">
        <v>1226</v>
      </c>
      <c r="CX105" s="430" t="s">
        <v>1226</v>
      </c>
      <c r="CY105" s="451" t="s">
        <v>1226</v>
      </c>
      <c r="CZ105" s="451" t="s">
        <v>1226</v>
      </c>
      <c r="DA105" s="451" t="s">
        <v>1226</v>
      </c>
      <c r="DB105" s="430" t="s">
        <v>16481</v>
      </c>
      <c r="DC105" s="430" t="s">
        <v>1226</v>
      </c>
      <c r="DD105" s="430" t="s">
        <v>1226</v>
      </c>
      <c r="DE105" s="430" t="s">
        <v>1226</v>
      </c>
      <c r="DF105" s="430" t="s">
        <v>1226</v>
      </c>
      <c r="DG105" s="430" t="s">
        <v>1226</v>
      </c>
      <c r="DH105" s="430" t="s">
        <v>1226</v>
      </c>
      <c r="DI105" s="451" t="s">
        <v>1226</v>
      </c>
      <c r="DJ105" s="451" t="s">
        <v>1226</v>
      </c>
      <c r="DK105" s="451" t="s">
        <v>1226</v>
      </c>
      <c r="DL105" s="430" t="s">
        <v>1226</v>
      </c>
      <c r="DM105" s="430" t="s">
        <v>1226</v>
      </c>
      <c r="DN105" s="430" t="s">
        <v>1226</v>
      </c>
      <c r="DO105" s="430" t="s">
        <v>1226</v>
      </c>
      <c r="DP105" s="430" t="s">
        <v>1226</v>
      </c>
      <c r="DQ105" s="430" t="s">
        <v>1226</v>
      </c>
      <c r="DR105" s="430" t="s">
        <v>1226</v>
      </c>
      <c r="DS105" s="451" t="s">
        <v>1226</v>
      </c>
      <c r="DT105" s="451" t="s">
        <v>1226</v>
      </c>
      <c r="DU105" s="451" t="s">
        <v>1226</v>
      </c>
      <c r="DV105" s="430" t="s">
        <v>1226</v>
      </c>
      <c r="DW105" s="430" t="s">
        <v>1226</v>
      </c>
      <c r="DX105" s="430" t="s">
        <v>1226</v>
      </c>
      <c r="DY105" s="430" t="s">
        <v>1226</v>
      </c>
      <c r="DZ105" s="430" t="s">
        <v>1226</v>
      </c>
      <c r="EA105" s="430" t="s">
        <v>1226</v>
      </c>
      <c r="EB105" s="430" t="s">
        <v>1226</v>
      </c>
      <c r="EC105" s="451" t="s">
        <v>1226</v>
      </c>
      <c r="ED105" s="451" t="s">
        <v>1226</v>
      </c>
      <c r="EE105" s="451" t="s">
        <v>1226</v>
      </c>
      <c r="EF105" s="430" t="s">
        <v>1226</v>
      </c>
      <c r="EG105" s="430" t="s">
        <v>1226</v>
      </c>
      <c r="EH105" s="430" t="s">
        <v>1226</v>
      </c>
      <c r="EI105" s="430" t="s">
        <v>1226</v>
      </c>
      <c r="EJ105" s="430" t="s">
        <v>1226</v>
      </c>
      <c r="EK105" s="430" t="s">
        <v>1226</v>
      </c>
      <c r="EL105" s="430" t="s">
        <v>1226</v>
      </c>
      <c r="EM105" s="451" t="s">
        <v>1226</v>
      </c>
      <c r="EN105" s="451" t="s">
        <v>1226</v>
      </c>
      <c r="EO105" s="451" t="s">
        <v>1226</v>
      </c>
      <c r="EP105" s="430" t="s">
        <v>1226</v>
      </c>
      <c r="EQ105" s="430" t="s">
        <v>1226</v>
      </c>
      <c r="ER105" s="430" t="s">
        <v>1226</v>
      </c>
      <c r="ES105" s="430" t="s">
        <v>1226</v>
      </c>
      <c r="ET105" s="430" t="s">
        <v>1226</v>
      </c>
      <c r="EU105" s="430" t="s">
        <v>1226</v>
      </c>
      <c r="EV105" s="430" t="s">
        <v>1226</v>
      </c>
      <c r="EW105" s="451" t="s">
        <v>1226</v>
      </c>
      <c r="EX105" s="451" t="s">
        <v>1226</v>
      </c>
      <c r="EY105" s="451" t="s">
        <v>1226</v>
      </c>
      <c r="EZ105" s="430" t="s">
        <v>1226</v>
      </c>
      <c r="FA105" s="430" t="s">
        <v>1226</v>
      </c>
      <c r="FB105" s="430" t="s">
        <v>1226</v>
      </c>
      <c r="FC105" s="430" t="s">
        <v>1226</v>
      </c>
      <c r="FD105" s="430" t="s">
        <v>1226</v>
      </c>
      <c r="FE105" s="430" t="s">
        <v>1226</v>
      </c>
      <c r="FF105" s="430" t="s">
        <v>1226</v>
      </c>
      <c r="FG105" s="430" t="s">
        <v>1226</v>
      </c>
      <c r="FH105" s="430" t="s">
        <v>1226</v>
      </c>
      <c r="FI105" s="430" t="s">
        <v>1226</v>
      </c>
      <c r="FJ105" s="430" t="s">
        <v>1226</v>
      </c>
      <c r="FK105" s="430" t="s">
        <v>1226</v>
      </c>
      <c r="FL105" s="430" t="s">
        <v>1226</v>
      </c>
      <c r="FM105" s="430" t="s">
        <v>1226</v>
      </c>
      <c r="FN105" s="443" t="s">
        <v>1226</v>
      </c>
      <c r="FO105" s="443" t="s">
        <v>1226</v>
      </c>
      <c r="FP105" s="443" t="s">
        <v>1226</v>
      </c>
      <c r="FQ105" s="443" t="s">
        <v>1226</v>
      </c>
      <c r="FR105" s="443" t="s">
        <v>1226</v>
      </c>
      <c r="FS105" s="443" t="s">
        <v>1226</v>
      </c>
      <c r="FT105" s="443" t="s">
        <v>1226</v>
      </c>
      <c r="FU105" s="430">
        <v>0</v>
      </c>
      <c r="FV105" s="430">
        <v>0</v>
      </c>
      <c r="FW105" s="430">
        <v>0</v>
      </c>
      <c r="FX105" s="430">
        <v>0</v>
      </c>
      <c r="FY105" s="430">
        <v>0</v>
      </c>
      <c r="FZ105" s="430">
        <v>1</v>
      </c>
      <c r="GA105" s="430">
        <v>0</v>
      </c>
      <c r="GB105" s="430">
        <v>1</v>
      </c>
      <c r="GC105" s="430" t="s">
        <v>16482</v>
      </c>
      <c r="GD105" s="430" t="s">
        <v>16483</v>
      </c>
      <c r="GE105" s="430" t="s">
        <v>1226</v>
      </c>
      <c r="GF105" s="430">
        <v>0.5</v>
      </c>
      <c r="GG105" s="430">
        <v>1</v>
      </c>
      <c r="GH105" s="430">
        <v>1</v>
      </c>
      <c r="GI105" s="430" t="s">
        <v>1226</v>
      </c>
      <c r="GJ105" s="430">
        <v>1</v>
      </c>
      <c r="GK105" s="430">
        <v>1</v>
      </c>
      <c r="GL105" s="430">
        <v>1</v>
      </c>
      <c r="GM105" s="430">
        <v>1</v>
      </c>
      <c r="GN105" s="430" t="s">
        <v>1226</v>
      </c>
      <c r="GO105" s="430" t="s">
        <v>1226</v>
      </c>
      <c r="GP105" s="430" t="s">
        <v>1226</v>
      </c>
      <c r="GQ105" s="430" t="s">
        <v>1226</v>
      </c>
      <c r="GR105" s="430">
        <v>1</v>
      </c>
      <c r="GS105" s="430">
        <v>1</v>
      </c>
      <c r="GT105" s="430">
        <v>1</v>
      </c>
      <c r="GU105" s="430" t="s">
        <v>1226</v>
      </c>
      <c r="GV105" s="430" t="s">
        <v>1226</v>
      </c>
      <c r="GW105" s="430" t="s">
        <v>1226</v>
      </c>
      <c r="GX105" s="430" t="s">
        <v>1226</v>
      </c>
      <c r="GY105" s="430" t="s">
        <v>1226</v>
      </c>
      <c r="GZ105" s="430" t="s">
        <v>16484</v>
      </c>
      <c r="HA105" s="430" t="s">
        <v>16485</v>
      </c>
      <c r="HB105" s="430">
        <v>1</v>
      </c>
      <c r="HC105" s="430">
        <v>1</v>
      </c>
      <c r="HD105" s="430">
        <v>1</v>
      </c>
      <c r="HE105" s="430">
        <v>1</v>
      </c>
      <c r="HF105" s="430">
        <v>1</v>
      </c>
      <c r="HG105" s="430">
        <v>1</v>
      </c>
      <c r="HH105" s="430">
        <v>1</v>
      </c>
      <c r="HI105" s="430">
        <v>0</v>
      </c>
      <c r="HJ105" s="430">
        <v>1</v>
      </c>
      <c r="HK105" s="430">
        <v>0</v>
      </c>
      <c r="HL105" s="430">
        <v>0</v>
      </c>
      <c r="HM105" s="430">
        <v>1</v>
      </c>
      <c r="HN105" s="430">
        <v>1</v>
      </c>
      <c r="HO105" s="430" t="s">
        <v>1226</v>
      </c>
      <c r="HP105" s="430" t="s">
        <v>1226</v>
      </c>
      <c r="HQ105" s="430" t="s">
        <v>1226</v>
      </c>
      <c r="HR105" s="430">
        <v>1</v>
      </c>
      <c r="HS105" s="430" t="s">
        <v>1226</v>
      </c>
      <c r="HT105" s="430" t="s">
        <v>1226</v>
      </c>
      <c r="HU105" s="430" t="s">
        <v>1226</v>
      </c>
      <c r="HV105" s="430">
        <v>1</v>
      </c>
      <c r="HW105" s="430" t="s">
        <v>1226</v>
      </c>
      <c r="HX105" s="430" t="s">
        <v>1226</v>
      </c>
      <c r="HY105" s="430" t="s">
        <v>1226</v>
      </c>
      <c r="HZ105" s="430" t="s">
        <v>1226</v>
      </c>
      <c r="IA105" s="430" t="s">
        <v>1226</v>
      </c>
      <c r="IB105" s="430" t="s">
        <v>1226</v>
      </c>
      <c r="IC105" s="430" t="s">
        <v>1226</v>
      </c>
      <c r="ID105" s="430" t="s">
        <v>1226</v>
      </c>
      <c r="IE105" s="430" t="s">
        <v>16486</v>
      </c>
      <c r="IF105" s="430" t="s">
        <v>16487</v>
      </c>
      <c r="IG105" s="430">
        <v>0</v>
      </c>
      <c r="IH105" s="430">
        <v>0.5</v>
      </c>
      <c r="II105" s="430">
        <v>0</v>
      </c>
      <c r="IJ105" s="430">
        <v>0.5</v>
      </c>
      <c r="IK105" s="430">
        <v>0</v>
      </c>
      <c r="IL105" s="430" t="s">
        <v>16488</v>
      </c>
      <c r="IM105" s="430" t="s">
        <v>16489</v>
      </c>
      <c r="IN105" s="430">
        <v>0.5</v>
      </c>
      <c r="IO105" s="430" t="s">
        <v>1226</v>
      </c>
      <c r="IP105" s="430">
        <v>0</v>
      </c>
      <c r="IQ105" s="430" t="s">
        <v>1226</v>
      </c>
      <c r="IR105" s="430">
        <v>0.5</v>
      </c>
      <c r="IS105" s="430" t="s">
        <v>1226</v>
      </c>
      <c r="IT105" s="430">
        <v>0.5</v>
      </c>
      <c r="IU105" s="430" t="s">
        <v>1226</v>
      </c>
      <c r="IV105" s="430" t="s">
        <v>16490</v>
      </c>
      <c r="IW105" s="430">
        <v>0.5</v>
      </c>
      <c r="IX105" s="430" t="s">
        <v>1226</v>
      </c>
      <c r="IY105" s="430">
        <v>0</v>
      </c>
      <c r="IZ105" s="430" t="s">
        <v>1226</v>
      </c>
      <c r="JA105" s="430">
        <v>0.5</v>
      </c>
      <c r="JB105" s="430" t="s">
        <v>1226</v>
      </c>
      <c r="JC105" s="430">
        <v>0.5</v>
      </c>
      <c r="JD105" s="430" t="s">
        <v>1226</v>
      </c>
      <c r="JE105" s="430" t="s">
        <v>16491</v>
      </c>
      <c r="JF105" s="430" t="s">
        <v>16492</v>
      </c>
      <c r="JG105" s="430" t="s">
        <v>16493</v>
      </c>
      <c r="JH105" s="430" t="s">
        <v>1226</v>
      </c>
      <c r="JI105" s="430" t="s">
        <v>1226</v>
      </c>
      <c r="JJ105" s="430" t="s">
        <v>1226</v>
      </c>
      <c r="JK105" s="430" t="s">
        <v>1226</v>
      </c>
      <c r="JL105" s="430" t="s">
        <v>1226</v>
      </c>
      <c r="JM105" s="430">
        <v>0.5</v>
      </c>
      <c r="JN105" s="430">
        <v>0.5</v>
      </c>
      <c r="JO105" s="430" t="s">
        <v>16494</v>
      </c>
      <c r="JP105" s="443" t="s">
        <v>1226</v>
      </c>
      <c r="JQ105" s="443" t="s">
        <v>1226</v>
      </c>
      <c r="JR105" s="443" t="s">
        <v>1226</v>
      </c>
      <c r="JS105" s="443" t="s">
        <v>1226</v>
      </c>
      <c r="JT105" s="443" t="s">
        <v>1226</v>
      </c>
      <c r="JU105" s="430" t="s">
        <v>1226</v>
      </c>
      <c r="JV105" s="430" t="s">
        <v>1226</v>
      </c>
      <c r="JW105" s="430">
        <v>0</v>
      </c>
      <c r="JX105" s="430" t="s">
        <v>1226</v>
      </c>
      <c r="JY105" s="430" t="s">
        <v>1226</v>
      </c>
      <c r="JZ105" s="430">
        <v>0</v>
      </c>
      <c r="KA105" s="430" t="s">
        <v>16495</v>
      </c>
      <c r="KB105" s="430" t="s">
        <v>16495</v>
      </c>
      <c r="KC105" s="430">
        <v>1</v>
      </c>
      <c r="KD105" s="430" t="s">
        <v>16496</v>
      </c>
      <c r="KE105" s="430" t="s">
        <v>16496</v>
      </c>
      <c r="KF105" s="430">
        <v>1</v>
      </c>
      <c r="KG105" s="430" t="s">
        <v>1226</v>
      </c>
      <c r="KH105" s="430" t="s">
        <v>1226</v>
      </c>
      <c r="KI105" s="430">
        <v>0</v>
      </c>
      <c r="KJ105" s="430" t="s">
        <v>1226</v>
      </c>
      <c r="KK105" s="430" t="s">
        <v>1226</v>
      </c>
      <c r="KL105" s="430">
        <v>0</v>
      </c>
      <c r="KM105" s="430" t="s">
        <v>1226</v>
      </c>
      <c r="KN105" s="430" t="s">
        <v>1226</v>
      </c>
      <c r="KO105" s="430">
        <v>0</v>
      </c>
      <c r="KP105" s="430" t="s">
        <v>16497</v>
      </c>
      <c r="KQ105" s="430" t="s">
        <v>16498</v>
      </c>
      <c r="KR105" s="430" t="s">
        <v>1226</v>
      </c>
      <c r="KS105" s="430" t="s">
        <v>1226</v>
      </c>
      <c r="KT105" s="430">
        <v>0.20346031467904727</v>
      </c>
      <c r="KU105" s="430">
        <v>0.81618105233499816</v>
      </c>
      <c r="KV105" s="430" t="s">
        <v>1226</v>
      </c>
      <c r="KW105" s="430" t="s">
        <v>1226</v>
      </c>
      <c r="KX105" s="430" t="s">
        <v>1226</v>
      </c>
      <c r="KY105" s="430" t="s">
        <v>1226</v>
      </c>
      <c r="KZ105" s="430" t="s">
        <v>1226</v>
      </c>
      <c r="LA105" s="430">
        <v>0.20346031467904727</v>
      </c>
      <c r="LB105" s="430">
        <v>0.81618105233499816</v>
      </c>
      <c r="LC105" s="430" t="s">
        <v>1226</v>
      </c>
      <c r="LD105" s="430" t="s">
        <v>1226</v>
      </c>
      <c r="LE105" s="430" t="s">
        <v>1226</v>
      </c>
      <c r="LF105" s="430" t="s">
        <v>16354</v>
      </c>
      <c r="LG105" s="430" t="s">
        <v>16493</v>
      </c>
      <c r="LH105" s="430">
        <v>2021</v>
      </c>
      <c r="LI105" s="430" t="s">
        <v>16499</v>
      </c>
      <c r="LJ105" s="430" t="s">
        <v>16355</v>
      </c>
      <c r="LK105" s="430" t="s">
        <v>1226</v>
      </c>
      <c r="LL105" s="430" t="s">
        <v>1226</v>
      </c>
      <c r="LM105" s="430" t="s">
        <v>1226</v>
      </c>
      <c r="LN105" s="430" t="s">
        <v>1226</v>
      </c>
      <c r="LO105" s="430" t="s">
        <v>1226</v>
      </c>
      <c r="LP105" s="430" t="s">
        <v>1226</v>
      </c>
      <c r="LQ105" s="430" t="s">
        <v>1226</v>
      </c>
      <c r="LR105" s="430" t="s">
        <v>1226</v>
      </c>
      <c r="LS105" s="430" t="s">
        <v>1226</v>
      </c>
      <c r="LT105" s="430" t="s">
        <v>1226</v>
      </c>
      <c r="LU105" s="430" t="s">
        <v>1065</v>
      </c>
      <c r="LV105" s="430" t="s">
        <v>1226</v>
      </c>
      <c r="LW105" s="430" t="s">
        <v>1226</v>
      </c>
      <c r="LX105" s="430" t="s">
        <v>1226</v>
      </c>
      <c r="LY105" s="430" t="s">
        <v>1226</v>
      </c>
      <c r="LZ105" s="430" t="s">
        <v>1226</v>
      </c>
      <c r="MA105" s="430" t="s">
        <v>1226</v>
      </c>
      <c r="MB105" s="430" t="s">
        <v>1226</v>
      </c>
      <c r="MC105" s="430" t="s">
        <v>1226</v>
      </c>
      <c r="MD105" s="430" t="s">
        <v>1226</v>
      </c>
      <c r="ME105" s="430" t="s">
        <v>1226</v>
      </c>
      <c r="MF105" s="430" t="s">
        <v>1226</v>
      </c>
      <c r="MG105" s="430" t="s">
        <v>1226</v>
      </c>
      <c r="MH105" s="430" t="s">
        <v>1226</v>
      </c>
      <c r="MI105" s="430" t="s">
        <v>1065</v>
      </c>
      <c r="MJ105" s="430" t="s">
        <v>1226</v>
      </c>
      <c r="MK105" s="430" t="s">
        <v>1226</v>
      </c>
      <c r="ML105" s="430" t="s">
        <v>1226</v>
      </c>
      <c r="MM105" s="430" t="s">
        <v>1226</v>
      </c>
      <c r="MN105" s="430" t="s">
        <v>1226</v>
      </c>
      <c r="MO105" s="430" t="s">
        <v>1226</v>
      </c>
      <c r="MP105" s="430" t="s">
        <v>1226</v>
      </c>
      <c r="MQ105" s="430" t="s">
        <v>1226</v>
      </c>
      <c r="MR105" s="430" t="s">
        <v>1226</v>
      </c>
      <c r="MS105" s="430" t="s">
        <v>1226</v>
      </c>
      <c r="MT105" s="430" t="s">
        <v>1226</v>
      </c>
      <c r="MU105" s="430" t="s">
        <v>1226</v>
      </c>
      <c r="MV105" s="430" t="s">
        <v>1226</v>
      </c>
      <c r="MW105" s="430" t="s">
        <v>1065</v>
      </c>
      <c r="MX105" s="430" t="s">
        <v>1226</v>
      </c>
      <c r="MY105" s="430" t="s">
        <v>1226</v>
      </c>
      <c r="MZ105" s="430" t="s">
        <v>1226</v>
      </c>
      <c r="NA105" s="430" t="s">
        <v>1226</v>
      </c>
      <c r="NB105" s="430" t="s">
        <v>1226</v>
      </c>
      <c r="NC105" s="430" t="s">
        <v>1226</v>
      </c>
      <c r="ND105" s="430" t="s">
        <v>1226</v>
      </c>
      <c r="NE105" s="430" t="s">
        <v>1226</v>
      </c>
      <c r="NF105" s="430" t="s">
        <v>1226</v>
      </c>
      <c r="NG105" s="430" t="s">
        <v>1226</v>
      </c>
      <c r="NH105" s="430" t="s">
        <v>1226</v>
      </c>
      <c r="NI105" s="430" t="s">
        <v>1226</v>
      </c>
      <c r="NJ105" s="430" t="s">
        <v>1226</v>
      </c>
      <c r="NK105" s="430" t="s">
        <v>1065</v>
      </c>
      <c r="NL105" s="430" t="s">
        <v>1226</v>
      </c>
      <c r="NM105" s="430" t="s">
        <v>1226</v>
      </c>
      <c r="NN105" s="430" t="s">
        <v>1226</v>
      </c>
      <c r="NO105" s="430" t="s">
        <v>1226</v>
      </c>
      <c r="NP105" s="430" t="s">
        <v>1226</v>
      </c>
      <c r="NQ105" s="430" t="s">
        <v>1226</v>
      </c>
      <c r="NR105" s="430" t="s">
        <v>1226</v>
      </c>
      <c r="NS105" s="430" t="s">
        <v>1226</v>
      </c>
      <c r="NT105" s="430" t="s">
        <v>1226</v>
      </c>
      <c r="NU105" s="430" t="s">
        <v>1226</v>
      </c>
      <c r="NV105" s="430" t="s">
        <v>1226</v>
      </c>
      <c r="NW105" s="430" t="s">
        <v>1226</v>
      </c>
      <c r="NX105" s="430" t="s">
        <v>1226</v>
      </c>
      <c r="NY105" s="430" t="s">
        <v>1065</v>
      </c>
      <c r="NZ105" s="430" t="s">
        <v>1226</v>
      </c>
      <c r="OA105" s="430" t="s">
        <v>1226</v>
      </c>
      <c r="OB105" s="430" t="s">
        <v>1226</v>
      </c>
      <c r="OC105" s="430" t="s">
        <v>1226</v>
      </c>
      <c r="OD105" s="430" t="s">
        <v>1226</v>
      </c>
      <c r="OE105" s="430" t="s">
        <v>1226</v>
      </c>
      <c r="OF105" s="430" t="s">
        <v>1226</v>
      </c>
      <c r="OG105" s="430" t="s">
        <v>1226</v>
      </c>
      <c r="OH105" s="430" t="s">
        <v>1226</v>
      </c>
      <c r="OI105" s="430" t="s">
        <v>1226</v>
      </c>
      <c r="OJ105" s="430" t="s">
        <v>1226</v>
      </c>
      <c r="OK105" s="430" t="s">
        <v>1226</v>
      </c>
      <c r="OL105" s="430" t="s">
        <v>1226</v>
      </c>
      <c r="OM105" s="430" t="s">
        <v>1065</v>
      </c>
      <c r="ON105" s="430" t="s">
        <v>1226</v>
      </c>
      <c r="OO105" s="430" t="s">
        <v>1226</v>
      </c>
      <c r="OP105" s="430" t="s">
        <v>1226</v>
      </c>
      <c r="OQ105" s="430" t="s">
        <v>1226</v>
      </c>
      <c r="OR105" s="430" t="s">
        <v>1226</v>
      </c>
      <c r="OS105" s="430" t="s">
        <v>1226</v>
      </c>
      <c r="OT105" s="430" t="s">
        <v>1226</v>
      </c>
      <c r="OU105" s="430" t="s">
        <v>1226</v>
      </c>
      <c r="OV105" s="430" t="s">
        <v>1226</v>
      </c>
      <c r="OW105" s="430" t="s">
        <v>1226</v>
      </c>
      <c r="OX105" s="430" t="s">
        <v>1226</v>
      </c>
      <c r="OY105" s="430" t="s">
        <v>1226</v>
      </c>
      <c r="OZ105" s="430" t="s">
        <v>1226</v>
      </c>
      <c r="PA105" s="430" t="s">
        <v>1065</v>
      </c>
      <c r="PB105" s="430" t="s">
        <v>1226</v>
      </c>
      <c r="PC105" s="430" t="s">
        <v>1226</v>
      </c>
      <c r="PD105" s="430" t="s">
        <v>1226</v>
      </c>
      <c r="PE105" s="430" t="s">
        <v>1226</v>
      </c>
      <c r="PF105" s="430" t="s">
        <v>1226</v>
      </c>
      <c r="PG105" s="430" t="s">
        <v>1226</v>
      </c>
      <c r="PH105" s="430" t="s">
        <v>1226</v>
      </c>
      <c r="PI105" s="430" t="s">
        <v>1226</v>
      </c>
      <c r="PJ105" s="430" t="s">
        <v>1226</v>
      </c>
      <c r="PK105" s="430" t="s">
        <v>1226</v>
      </c>
      <c r="PL105" s="430" t="s">
        <v>1226</v>
      </c>
      <c r="PM105" s="430" t="s">
        <v>1226</v>
      </c>
      <c r="PN105" s="430" t="s">
        <v>1226</v>
      </c>
      <c r="PO105" s="430" t="s">
        <v>1269</v>
      </c>
      <c r="PP105" s="430" t="s">
        <v>1226</v>
      </c>
      <c r="PQ105" s="430" t="s">
        <v>1226</v>
      </c>
      <c r="PR105" s="430" t="s">
        <v>1226</v>
      </c>
      <c r="PS105" s="430" t="s">
        <v>1226</v>
      </c>
      <c r="PT105" s="430" t="s">
        <v>1226</v>
      </c>
      <c r="PU105" s="430" t="s">
        <v>1226</v>
      </c>
      <c r="PV105" s="430" t="s">
        <v>1226</v>
      </c>
      <c r="PW105" s="430" t="s">
        <v>1226</v>
      </c>
      <c r="PX105" s="430" t="s">
        <v>1226</v>
      </c>
      <c r="PY105" s="430" t="s">
        <v>1226</v>
      </c>
      <c r="PZ105" s="430" t="s">
        <v>1226</v>
      </c>
      <c r="QA105" s="430" t="s">
        <v>1226</v>
      </c>
      <c r="QB105" s="430" t="s">
        <v>1226</v>
      </c>
      <c r="QC105" s="430" t="s">
        <v>1269</v>
      </c>
      <c r="QD105" s="430" t="s">
        <v>1226</v>
      </c>
      <c r="QE105" s="430" t="s">
        <v>1226</v>
      </c>
      <c r="QF105" s="430" t="s">
        <v>1226</v>
      </c>
      <c r="QG105" s="430" t="s">
        <v>1226</v>
      </c>
      <c r="QH105" s="430" t="s">
        <v>1226</v>
      </c>
      <c r="QI105" s="430" t="s">
        <v>1226</v>
      </c>
      <c r="QJ105" s="430" t="s">
        <v>1226</v>
      </c>
      <c r="QK105" s="430" t="s">
        <v>1226</v>
      </c>
      <c r="QL105" s="430" t="s">
        <v>1226</v>
      </c>
      <c r="QM105" s="430" t="s">
        <v>1226</v>
      </c>
      <c r="QN105" s="430" t="s">
        <v>1226</v>
      </c>
      <c r="QO105" s="430" t="s">
        <v>1226</v>
      </c>
      <c r="QP105" s="430" t="s">
        <v>1226</v>
      </c>
      <c r="QQ105" s="430" t="s">
        <v>1269</v>
      </c>
      <c r="QR105" s="430" t="s">
        <v>16500</v>
      </c>
      <c r="QS105" s="430" t="s">
        <v>16501</v>
      </c>
      <c r="QT105" s="443" t="s">
        <v>1226</v>
      </c>
      <c r="QU105" s="443" t="s">
        <v>1226</v>
      </c>
      <c r="QV105" s="443" t="s">
        <v>1226</v>
      </c>
      <c r="QW105" s="443" t="s">
        <v>1226</v>
      </c>
      <c r="QX105" s="443" t="s">
        <v>1226</v>
      </c>
      <c r="QY105" s="443" t="s">
        <v>1226</v>
      </c>
      <c r="QZ105" s="443" t="s">
        <v>1226</v>
      </c>
      <c r="RA105" s="443" t="s">
        <v>1226</v>
      </c>
      <c r="RB105" s="443" t="s">
        <v>1226</v>
      </c>
      <c r="RC105" s="443" t="s">
        <v>1226</v>
      </c>
      <c r="RD105" s="443" t="s">
        <v>1226</v>
      </c>
      <c r="RE105" s="443" t="s">
        <v>1226</v>
      </c>
      <c r="RF105" s="443" t="s">
        <v>1226</v>
      </c>
      <c r="RG105" s="443" t="s">
        <v>1226</v>
      </c>
      <c r="RH105" s="443" t="s">
        <v>1226</v>
      </c>
      <c r="RI105" s="443" t="s">
        <v>1226</v>
      </c>
      <c r="RJ105" s="443" t="s">
        <v>1226</v>
      </c>
      <c r="RK105" s="443" t="s">
        <v>1226</v>
      </c>
      <c r="RL105" s="443" t="s">
        <v>1226</v>
      </c>
      <c r="RM105" s="443" t="s">
        <v>1226</v>
      </c>
      <c r="RN105" s="443" t="s">
        <v>1226</v>
      </c>
      <c r="RO105" s="443" t="s">
        <v>1226</v>
      </c>
    </row>
    <row r="106" spans="1:483" x14ac:dyDescent="0.2">
      <c r="A106" s="430" t="s">
        <v>1633</v>
      </c>
      <c r="B106" s="430" t="s">
        <v>1634</v>
      </c>
      <c r="C106" s="430" t="s">
        <v>1194</v>
      </c>
      <c r="D106" s="430" t="s">
        <v>1276</v>
      </c>
      <c r="E106" s="430" t="s">
        <v>1049</v>
      </c>
      <c r="F106" s="443">
        <v>0.70785100000000001</v>
      </c>
      <c r="G106" s="444">
        <v>1645.21388162016</v>
      </c>
      <c r="H106" s="430">
        <v>0</v>
      </c>
      <c r="I106" s="430">
        <v>0</v>
      </c>
      <c r="J106" s="430">
        <v>0.75</v>
      </c>
      <c r="K106" s="430">
        <v>0</v>
      </c>
      <c r="L106" s="430">
        <v>0</v>
      </c>
      <c r="M106" s="430">
        <v>0</v>
      </c>
      <c r="N106" s="430">
        <v>0</v>
      </c>
      <c r="O106" s="430" t="s">
        <v>1226</v>
      </c>
      <c r="P106" s="430" t="s">
        <v>1429</v>
      </c>
      <c r="Q106" s="430" t="s">
        <v>1226</v>
      </c>
      <c r="R106" s="430" t="s">
        <v>1226</v>
      </c>
      <c r="S106" s="430" t="s">
        <v>1226</v>
      </c>
      <c r="T106" s="430" t="s">
        <v>1226</v>
      </c>
      <c r="U106" s="430" t="s">
        <v>1226</v>
      </c>
      <c r="V106" s="430" t="s">
        <v>1226</v>
      </c>
      <c r="W106" s="451" t="s">
        <v>1226</v>
      </c>
      <c r="X106" s="451" t="s">
        <v>1226</v>
      </c>
      <c r="Y106" s="451" t="s">
        <v>1226</v>
      </c>
      <c r="Z106" s="430" t="s">
        <v>1226</v>
      </c>
      <c r="AA106" s="430" t="s">
        <v>1226</v>
      </c>
      <c r="AB106" s="430" t="s">
        <v>1226</v>
      </c>
      <c r="AC106" s="430" t="s">
        <v>1226</v>
      </c>
      <c r="AD106" s="430" t="s">
        <v>1226</v>
      </c>
      <c r="AE106" s="430" t="s">
        <v>1226</v>
      </c>
      <c r="AF106" s="430" t="s">
        <v>1226</v>
      </c>
      <c r="AG106" s="451" t="s">
        <v>1226</v>
      </c>
      <c r="AH106" s="451" t="s">
        <v>1226</v>
      </c>
      <c r="AI106" s="451" t="s">
        <v>1226</v>
      </c>
      <c r="AJ106" s="430" t="s">
        <v>1226</v>
      </c>
      <c r="AK106" s="430" t="s">
        <v>1226</v>
      </c>
      <c r="AL106" s="430" t="s">
        <v>1226</v>
      </c>
      <c r="AM106" s="430" t="s">
        <v>1226</v>
      </c>
      <c r="AN106" s="430" t="s">
        <v>1226</v>
      </c>
      <c r="AO106" s="430" t="s">
        <v>1226</v>
      </c>
      <c r="AP106" s="430" t="s">
        <v>1226</v>
      </c>
      <c r="AQ106" s="451" t="s">
        <v>1226</v>
      </c>
      <c r="AR106" s="451" t="s">
        <v>1226</v>
      </c>
      <c r="AS106" s="451" t="s">
        <v>1226</v>
      </c>
      <c r="AT106" s="430" t="s">
        <v>1226</v>
      </c>
      <c r="AU106" s="430" t="s">
        <v>1226</v>
      </c>
      <c r="AV106" s="430" t="s">
        <v>1226</v>
      </c>
      <c r="AW106" s="430" t="s">
        <v>1226</v>
      </c>
      <c r="AX106" s="430" t="s">
        <v>1226</v>
      </c>
      <c r="AY106" s="430" t="s">
        <v>1226</v>
      </c>
      <c r="AZ106" s="430" t="s">
        <v>1226</v>
      </c>
      <c r="BA106" s="451" t="s">
        <v>1226</v>
      </c>
      <c r="BB106" s="451" t="s">
        <v>1226</v>
      </c>
      <c r="BC106" s="451" t="s">
        <v>1226</v>
      </c>
      <c r="BD106" s="430" t="s">
        <v>1226</v>
      </c>
      <c r="BE106" s="430" t="s">
        <v>1226</v>
      </c>
      <c r="BF106" s="430" t="s">
        <v>1226</v>
      </c>
      <c r="BG106" s="430" t="s">
        <v>1226</v>
      </c>
      <c r="BH106" s="430" t="s">
        <v>1226</v>
      </c>
      <c r="BI106" s="430" t="s">
        <v>1226</v>
      </c>
      <c r="BJ106" s="430" t="s">
        <v>1226</v>
      </c>
      <c r="BK106" s="451" t="s">
        <v>1226</v>
      </c>
      <c r="BL106" s="451" t="s">
        <v>1226</v>
      </c>
      <c r="BM106" s="451" t="s">
        <v>1226</v>
      </c>
      <c r="BN106" s="430" t="s">
        <v>1226</v>
      </c>
      <c r="BO106" s="430" t="s">
        <v>1226</v>
      </c>
      <c r="BP106" s="430" t="s">
        <v>1226</v>
      </c>
      <c r="BQ106" s="430" t="s">
        <v>1226</v>
      </c>
      <c r="BR106" s="430" t="s">
        <v>1226</v>
      </c>
      <c r="BS106" s="430" t="s">
        <v>1226</v>
      </c>
      <c r="BT106" s="430" t="s">
        <v>1226</v>
      </c>
      <c r="BU106" s="451" t="s">
        <v>1226</v>
      </c>
      <c r="BV106" s="451" t="s">
        <v>1226</v>
      </c>
      <c r="BW106" s="451" t="s">
        <v>1226</v>
      </c>
      <c r="BX106" s="430" t="s">
        <v>1226</v>
      </c>
      <c r="BY106" s="430" t="s">
        <v>1226</v>
      </c>
      <c r="BZ106" s="430" t="s">
        <v>1226</v>
      </c>
      <c r="CA106" s="430" t="s">
        <v>1226</v>
      </c>
      <c r="CB106" s="430" t="s">
        <v>1226</v>
      </c>
      <c r="CC106" s="430" t="s">
        <v>1226</v>
      </c>
      <c r="CD106" s="430" t="s">
        <v>1226</v>
      </c>
      <c r="CE106" s="451" t="s">
        <v>1226</v>
      </c>
      <c r="CF106" s="451" t="s">
        <v>1226</v>
      </c>
      <c r="CG106" s="451" t="s">
        <v>1226</v>
      </c>
      <c r="CH106" s="430" t="s">
        <v>1226</v>
      </c>
      <c r="CI106" s="430" t="s">
        <v>1226</v>
      </c>
      <c r="CJ106" s="430" t="s">
        <v>1226</v>
      </c>
      <c r="CK106" s="430" t="s">
        <v>1226</v>
      </c>
      <c r="CL106" s="430" t="s">
        <v>1226</v>
      </c>
      <c r="CM106" s="430" t="s">
        <v>1226</v>
      </c>
      <c r="CN106" s="430" t="s">
        <v>1226</v>
      </c>
      <c r="CO106" s="451" t="s">
        <v>1226</v>
      </c>
      <c r="CP106" s="451" t="s">
        <v>1226</v>
      </c>
      <c r="CQ106" s="451" t="s">
        <v>1226</v>
      </c>
      <c r="CR106" s="430" t="s">
        <v>1226</v>
      </c>
      <c r="CS106" s="430" t="s">
        <v>1226</v>
      </c>
      <c r="CT106" s="430" t="s">
        <v>1226</v>
      </c>
      <c r="CU106" s="430" t="s">
        <v>1226</v>
      </c>
      <c r="CV106" s="430" t="s">
        <v>1226</v>
      </c>
      <c r="CW106" s="430" t="s">
        <v>1226</v>
      </c>
      <c r="CX106" s="430" t="s">
        <v>1226</v>
      </c>
      <c r="CY106" s="451" t="s">
        <v>1226</v>
      </c>
      <c r="CZ106" s="451" t="s">
        <v>1226</v>
      </c>
      <c r="DA106" s="451" t="s">
        <v>1226</v>
      </c>
      <c r="DB106" s="430" t="s">
        <v>1226</v>
      </c>
      <c r="DC106" s="430" t="s">
        <v>1226</v>
      </c>
      <c r="DD106" s="430" t="s">
        <v>1226</v>
      </c>
      <c r="DE106" s="430" t="s">
        <v>1226</v>
      </c>
      <c r="DF106" s="430" t="s">
        <v>1226</v>
      </c>
      <c r="DG106" s="430" t="s">
        <v>1226</v>
      </c>
      <c r="DH106" s="430" t="s">
        <v>1226</v>
      </c>
      <c r="DI106" s="451" t="s">
        <v>1226</v>
      </c>
      <c r="DJ106" s="451" t="s">
        <v>1226</v>
      </c>
      <c r="DK106" s="451" t="s">
        <v>1226</v>
      </c>
      <c r="DL106" s="430" t="s">
        <v>1226</v>
      </c>
      <c r="DM106" s="430" t="s">
        <v>1226</v>
      </c>
      <c r="DN106" s="430" t="s">
        <v>1226</v>
      </c>
      <c r="DO106" s="430" t="s">
        <v>1226</v>
      </c>
      <c r="DP106" s="430" t="s">
        <v>1226</v>
      </c>
      <c r="DQ106" s="430" t="s">
        <v>1226</v>
      </c>
      <c r="DR106" s="430" t="s">
        <v>1226</v>
      </c>
      <c r="DS106" s="451" t="s">
        <v>1226</v>
      </c>
      <c r="DT106" s="451" t="s">
        <v>1226</v>
      </c>
      <c r="DU106" s="451" t="s">
        <v>1226</v>
      </c>
      <c r="DV106" s="430" t="s">
        <v>1226</v>
      </c>
      <c r="DW106" s="430" t="s">
        <v>1226</v>
      </c>
      <c r="DX106" s="430" t="s">
        <v>1226</v>
      </c>
      <c r="DY106" s="430" t="s">
        <v>1226</v>
      </c>
      <c r="DZ106" s="430" t="s">
        <v>1226</v>
      </c>
      <c r="EA106" s="430" t="s">
        <v>1226</v>
      </c>
      <c r="EB106" s="430" t="s">
        <v>1226</v>
      </c>
      <c r="EC106" s="451" t="s">
        <v>1226</v>
      </c>
      <c r="ED106" s="451" t="s">
        <v>1226</v>
      </c>
      <c r="EE106" s="451" t="s">
        <v>1226</v>
      </c>
      <c r="EF106" s="430" t="s">
        <v>1226</v>
      </c>
      <c r="EG106" s="430" t="s">
        <v>1226</v>
      </c>
      <c r="EH106" s="430" t="s">
        <v>1226</v>
      </c>
      <c r="EI106" s="430" t="s">
        <v>1226</v>
      </c>
      <c r="EJ106" s="430" t="s">
        <v>1226</v>
      </c>
      <c r="EK106" s="430" t="s">
        <v>1226</v>
      </c>
      <c r="EL106" s="430" t="s">
        <v>1226</v>
      </c>
      <c r="EM106" s="451" t="s">
        <v>1226</v>
      </c>
      <c r="EN106" s="451" t="s">
        <v>1226</v>
      </c>
      <c r="EO106" s="451" t="s">
        <v>1226</v>
      </c>
      <c r="EP106" s="430" t="s">
        <v>1226</v>
      </c>
      <c r="EQ106" s="430" t="s">
        <v>1226</v>
      </c>
      <c r="ER106" s="430" t="s">
        <v>1226</v>
      </c>
      <c r="ES106" s="430" t="s">
        <v>1226</v>
      </c>
      <c r="ET106" s="430" t="s">
        <v>1226</v>
      </c>
      <c r="EU106" s="430" t="s">
        <v>1226</v>
      </c>
      <c r="EV106" s="430" t="s">
        <v>1226</v>
      </c>
      <c r="EW106" s="451" t="s">
        <v>1226</v>
      </c>
      <c r="EX106" s="451" t="s">
        <v>1226</v>
      </c>
      <c r="EY106" s="451" t="s">
        <v>1226</v>
      </c>
      <c r="EZ106" s="430" t="s">
        <v>1226</v>
      </c>
      <c r="FA106" s="430" t="s">
        <v>1226</v>
      </c>
      <c r="FB106" s="430" t="s">
        <v>1226</v>
      </c>
      <c r="FC106" s="430" t="s">
        <v>1226</v>
      </c>
      <c r="FD106" s="430" t="s">
        <v>1226</v>
      </c>
      <c r="FE106" s="430" t="s">
        <v>1226</v>
      </c>
      <c r="FF106" s="430" t="s">
        <v>1226</v>
      </c>
      <c r="FG106" s="430" t="s">
        <v>1226</v>
      </c>
      <c r="FH106" s="430" t="s">
        <v>1226</v>
      </c>
      <c r="FI106" s="430" t="s">
        <v>1226</v>
      </c>
      <c r="FJ106" s="430" t="s">
        <v>1226</v>
      </c>
      <c r="FK106" s="430" t="s">
        <v>1226</v>
      </c>
      <c r="FL106" s="430" t="s">
        <v>1226</v>
      </c>
      <c r="FM106" s="430" t="s">
        <v>1226</v>
      </c>
      <c r="FN106" s="443" t="s">
        <v>1226</v>
      </c>
      <c r="FO106" s="443" t="s">
        <v>1226</v>
      </c>
      <c r="FP106" s="443" t="s">
        <v>1226</v>
      </c>
      <c r="FQ106" s="443" t="s">
        <v>1226</v>
      </c>
      <c r="FR106" s="443" t="s">
        <v>1226</v>
      </c>
      <c r="FS106" s="443" t="s">
        <v>1226</v>
      </c>
      <c r="FT106" s="443" t="s">
        <v>1226</v>
      </c>
      <c r="FU106" s="430">
        <v>0.33</v>
      </c>
      <c r="FV106" s="430">
        <v>0</v>
      </c>
      <c r="FW106" s="430">
        <v>0</v>
      </c>
      <c r="FX106" s="430">
        <v>0</v>
      </c>
      <c r="FY106" s="430">
        <v>0.33</v>
      </c>
      <c r="FZ106" s="430">
        <v>0</v>
      </c>
      <c r="GA106" s="430">
        <v>0</v>
      </c>
      <c r="GB106" s="430">
        <v>0</v>
      </c>
      <c r="GC106" s="430" t="s">
        <v>1226</v>
      </c>
      <c r="GD106" s="430" t="s">
        <v>1226</v>
      </c>
      <c r="GE106" s="430" t="s">
        <v>1226</v>
      </c>
      <c r="GF106" s="430">
        <v>0.5</v>
      </c>
      <c r="GG106" s="430">
        <v>0.5</v>
      </c>
      <c r="GH106" s="430">
        <v>0.5</v>
      </c>
      <c r="GI106" s="430" t="s">
        <v>1226</v>
      </c>
      <c r="GJ106" s="430">
        <v>0.5</v>
      </c>
      <c r="GK106" s="430">
        <v>0.5</v>
      </c>
      <c r="GL106" s="430">
        <v>0.5</v>
      </c>
      <c r="GM106" s="430" t="s">
        <v>1226</v>
      </c>
      <c r="GN106" s="430">
        <v>0.5</v>
      </c>
      <c r="GO106" s="430">
        <v>0.5</v>
      </c>
      <c r="GP106" s="430">
        <v>0.5</v>
      </c>
      <c r="GQ106" s="430" t="s">
        <v>1226</v>
      </c>
      <c r="GR106" s="430">
        <v>0.5</v>
      </c>
      <c r="GS106" s="430">
        <v>0.5</v>
      </c>
      <c r="GT106" s="430">
        <v>0.5</v>
      </c>
      <c r="GU106" s="430" t="s">
        <v>1226</v>
      </c>
      <c r="GV106" s="430" t="s">
        <v>1226</v>
      </c>
      <c r="GW106" s="430" t="s">
        <v>1226</v>
      </c>
      <c r="GX106" s="430" t="s">
        <v>1226</v>
      </c>
      <c r="GY106" s="430" t="s">
        <v>1226</v>
      </c>
      <c r="GZ106" s="430" t="s">
        <v>1226</v>
      </c>
      <c r="HA106" s="430" t="s">
        <v>1226</v>
      </c>
      <c r="HB106" s="430">
        <v>0</v>
      </c>
      <c r="HC106" s="430" t="s">
        <v>1226</v>
      </c>
      <c r="HD106" s="430" t="s">
        <v>1226</v>
      </c>
      <c r="HE106" s="430">
        <v>0</v>
      </c>
      <c r="HF106" s="430" t="s">
        <v>1226</v>
      </c>
      <c r="HG106" s="430" t="s">
        <v>1226</v>
      </c>
      <c r="HH106" s="430">
        <v>0</v>
      </c>
      <c r="HI106" s="430" t="s">
        <v>1226</v>
      </c>
      <c r="HJ106" s="430" t="s">
        <v>1226</v>
      </c>
      <c r="HK106" s="430">
        <v>0</v>
      </c>
      <c r="HL106" s="430" t="s">
        <v>1226</v>
      </c>
      <c r="HM106" s="430" t="s">
        <v>1226</v>
      </c>
      <c r="HN106" s="430" t="s">
        <v>1226</v>
      </c>
      <c r="HO106" s="430">
        <v>0</v>
      </c>
      <c r="HP106" s="430" t="s">
        <v>1226</v>
      </c>
      <c r="HQ106" s="430" t="s">
        <v>1226</v>
      </c>
      <c r="HR106" s="430" t="s">
        <v>1226</v>
      </c>
      <c r="HS106" s="430">
        <v>0</v>
      </c>
      <c r="HT106" s="430" t="s">
        <v>1226</v>
      </c>
      <c r="HU106" s="430" t="s">
        <v>1226</v>
      </c>
      <c r="HV106" s="430" t="s">
        <v>1226</v>
      </c>
      <c r="HW106" s="430">
        <v>0</v>
      </c>
      <c r="HX106" s="430" t="s">
        <v>1226</v>
      </c>
      <c r="HY106" s="430" t="s">
        <v>1226</v>
      </c>
      <c r="HZ106" s="430" t="s">
        <v>1226</v>
      </c>
      <c r="IA106" s="430" t="s">
        <v>1226</v>
      </c>
      <c r="IB106" s="430" t="s">
        <v>1226</v>
      </c>
      <c r="IC106" s="430" t="s">
        <v>1226</v>
      </c>
      <c r="ID106" s="430" t="s">
        <v>1226</v>
      </c>
      <c r="IE106" s="430" t="s">
        <v>1226</v>
      </c>
      <c r="IF106" s="430" t="s">
        <v>1226</v>
      </c>
      <c r="IG106" s="430">
        <v>0.5</v>
      </c>
      <c r="IH106" s="430">
        <v>0.5</v>
      </c>
      <c r="II106" s="430">
        <v>0.5</v>
      </c>
      <c r="IJ106" s="430">
        <v>0.5</v>
      </c>
      <c r="IK106" s="430">
        <v>0.5</v>
      </c>
      <c r="IL106" s="430" t="s">
        <v>1226</v>
      </c>
      <c r="IM106" s="430" t="s">
        <v>1226</v>
      </c>
      <c r="IN106" s="430">
        <v>0.5</v>
      </c>
      <c r="IO106" s="430" t="s">
        <v>1226</v>
      </c>
      <c r="IP106" s="430">
        <v>0.5</v>
      </c>
      <c r="IQ106" s="430" t="s">
        <v>1226</v>
      </c>
      <c r="IR106" s="430">
        <v>0.5</v>
      </c>
      <c r="IS106" s="430" t="s">
        <v>1226</v>
      </c>
      <c r="IT106" s="430">
        <v>0.5</v>
      </c>
      <c r="IU106" s="430" t="s">
        <v>1226</v>
      </c>
      <c r="IV106" s="430" t="s">
        <v>1226</v>
      </c>
      <c r="IW106" s="430">
        <v>1</v>
      </c>
      <c r="IX106" s="430" t="s">
        <v>1226</v>
      </c>
      <c r="IY106" s="430">
        <v>0</v>
      </c>
      <c r="IZ106" s="430" t="s">
        <v>1226</v>
      </c>
      <c r="JA106" s="430">
        <v>1</v>
      </c>
      <c r="JB106" s="430" t="s">
        <v>1226</v>
      </c>
      <c r="JC106" s="430">
        <v>0.5</v>
      </c>
      <c r="JD106" s="430" t="s">
        <v>1226</v>
      </c>
      <c r="JE106" s="430" t="s">
        <v>1226</v>
      </c>
      <c r="JF106" s="430" t="s">
        <v>1226</v>
      </c>
      <c r="JG106" s="430" t="s">
        <v>1226</v>
      </c>
      <c r="JH106" s="430" t="s">
        <v>1101</v>
      </c>
      <c r="JI106" s="430" t="s">
        <v>1101</v>
      </c>
      <c r="JJ106" s="430" t="s">
        <v>1101</v>
      </c>
      <c r="JK106" s="430" t="s">
        <v>1101</v>
      </c>
      <c r="JL106" s="430" t="s">
        <v>1101</v>
      </c>
      <c r="JM106" s="430" t="s">
        <v>1226</v>
      </c>
      <c r="JN106" s="430" t="s">
        <v>1226</v>
      </c>
      <c r="JO106" s="430" t="s">
        <v>1226</v>
      </c>
      <c r="JP106" s="443" t="s">
        <v>1226</v>
      </c>
      <c r="JQ106" s="443" t="s">
        <v>1226</v>
      </c>
      <c r="JR106" s="443" t="s">
        <v>1226</v>
      </c>
      <c r="JS106" s="443" t="s">
        <v>1226</v>
      </c>
      <c r="JT106" s="443" t="s">
        <v>1226</v>
      </c>
      <c r="JU106" s="430" t="s">
        <v>1226</v>
      </c>
      <c r="JV106" s="430" t="s">
        <v>1226</v>
      </c>
      <c r="JW106" s="430">
        <v>0.5</v>
      </c>
      <c r="JX106" s="430" t="s">
        <v>1226</v>
      </c>
      <c r="JY106" s="430" t="s">
        <v>1226</v>
      </c>
      <c r="JZ106" s="430">
        <v>0.5</v>
      </c>
      <c r="KA106" s="430" t="s">
        <v>1226</v>
      </c>
      <c r="KB106" s="430" t="s">
        <v>1226</v>
      </c>
      <c r="KC106" s="430">
        <v>0.5</v>
      </c>
      <c r="KD106" s="430" t="s">
        <v>1226</v>
      </c>
      <c r="KE106" s="430" t="s">
        <v>1226</v>
      </c>
      <c r="KF106" s="430">
        <v>0.5</v>
      </c>
      <c r="KG106" s="430" t="s">
        <v>1226</v>
      </c>
      <c r="KH106" s="430" t="s">
        <v>1226</v>
      </c>
      <c r="KI106" s="430">
        <v>0.5</v>
      </c>
      <c r="KJ106" s="430" t="s">
        <v>1226</v>
      </c>
      <c r="KK106" s="430" t="s">
        <v>1226</v>
      </c>
      <c r="KL106" s="430">
        <v>0.5</v>
      </c>
      <c r="KM106" s="430" t="s">
        <v>1226</v>
      </c>
      <c r="KN106" s="430" t="s">
        <v>1226</v>
      </c>
      <c r="KO106" s="430">
        <v>0.5</v>
      </c>
      <c r="KP106" s="430" t="s">
        <v>1226</v>
      </c>
      <c r="KQ106" s="430" t="s">
        <v>1226</v>
      </c>
      <c r="KR106" s="430" t="s">
        <v>1226</v>
      </c>
      <c r="KS106" s="430" t="s">
        <v>1226</v>
      </c>
      <c r="KT106" s="430" t="s">
        <v>1226</v>
      </c>
      <c r="KU106" s="430" t="s">
        <v>1226</v>
      </c>
      <c r="KV106" s="430" t="s">
        <v>1226</v>
      </c>
      <c r="KW106" s="430" t="s">
        <v>1226</v>
      </c>
      <c r="KX106" s="430" t="s">
        <v>1226</v>
      </c>
      <c r="KY106" s="430" t="s">
        <v>1226</v>
      </c>
      <c r="KZ106" s="430" t="s">
        <v>1226</v>
      </c>
      <c r="LA106" s="430" t="s">
        <v>1226</v>
      </c>
      <c r="LB106" s="430" t="s">
        <v>1226</v>
      </c>
      <c r="LC106" s="430" t="s">
        <v>1226</v>
      </c>
      <c r="LD106" s="430" t="s">
        <v>1226</v>
      </c>
      <c r="LE106" s="430" t="s">
        <v>1226</v>
      </c>
      <c r="LF106" s="430" t="s">
        <v>1634</v>
      </c>
      <c r="LG106" s="430" t="s">
        <v>1681</v>
      </c>
      <c r="LH106" s="430" t="s">
        <v>16612</v>
      </c>
      <c r="LI106" s="430" t="s">
        <v>16612</v>
      </c>
      <c r="LJ106" s="430" t="s">
        <v>1226</v>
      </c>
      <c r="LK106" s="430" t="s">
        <v>1226</v>
      </c>
      <c r="LL106" s="430" t="s">
        <v>1226</v>
      </c>
      <c r="LM106" s="430" t="s">
        <v>1226</v>
      </c>
      <c r="LN106" s="430" t="s">
        <v>1226</v>
      </c>
      <c r="LO106" s="430" t="s">
        <v>1226</v>
      </c>
      <c r="LP106" s="430" t="s">
        <v>1226</v>
      </c>
      <c r="LQ106" s="430" t="s">
        <v>1226</v>
      </c>
      <c r="LR106" s="430" t="s">
        <v>1226</v>
      </c>
      <c r="LS106" s="430" t="s">
        <v>1226</v>
      </c>
      <c r="LT106" s="430" t="s">
        <v>1226</v>
      </c>
      <c r="LU106" s="430" t="s">
        <v>1226</v>
      </c>
      <c r="LV106" s="430" t="s">
        <v>1226</v>
      </c>
      <c r="LW106" s="430" t="s">
        <v>1226</v>
      </c>
      <c r="LX106" s="430" t="s">
        <v>1226</v>
      </c>
      <c r="LY106" s="430" t="s">
        <v>1226</v>
      </c>
      <c r="LZ106" s="430" t="s">
        <v>1226</v>
      </c>
      <c r="MA106" s="430" t="s">
        <v>1226</v>
      </c>
      <c r="MB106" s="430" t="s">
        <v>1226</v>
      </c>
      <c r="MC106" s="430" t="s">
        <v>1226</v>
      </c>
      <c r="MD106" s="430" t="s">
        <v>1226</v>
      </c>
      <c r="ME106" s="430" t="s">
        <v>1226</v>
      </c>
      <c r="MF106" s="430" t="s">
        <v>1226</v>
      </c>
      <c r="MG106" s="430" t="s">
        <v>1226</v>
      </c>
      <c r="MH106" s="430" t="s">
        <v>1226</v>
      </c>
      <c r="MI106" s="430" t="s">
        <v>1226</v>
      </c>
      <c r="MJ106" s="430" t="s">
        <v>1226</v>
      </c>
      <c r="MK106" s="430" t="s">
        <v>1226</v>
      </c>
      <c r="ML106" s="430" t="s">
        <v>1226</v>
      </c>
      <c r="MM106" s="430" t="s">
        <v>1226</v>
      </c>
      <c r="MN106" s="430" t="s">
        <v>1226</v>
      </c>
      <c r="MO106" s="430" t="s">
        <v>1226</v>
      </c>
      <c r="MP106" s="430" t="s">
        <v>1226</v>
      </c>
      <c r="MQ106" s="430" t="s">
        <v>1226</v>
      </c>
      <c r="MR106" s="430" t="s">
        <v>1226</v>
      </c>
      <c r="MS106" s="430" t="s">
        <v>1226</v>
      </c>
      <c r="MT106" s="430" t="s">
        <v>1226</v>
      </c>
      <c r="MU106" s="430" t="s">
        <v>1226</v>
      </c>
      <c r="MV106" s="430" t="s">
        <v>1226</v>
      </c>
      <c r="MW106" s="430" t="s">
        <v>1226</v>
      </c>
      <c r="MX106" s="430" t="s">
        <v>1226</v>
      </c>
      <c r="MY106" s="430" t="s">
        <v>1226</v>
      </c>
      <c r="MZ106" s="430" t="s">
        <v>1226</v>
      </c>
      <c r="NA106" s="430" t="s">
        <v>1226</v>
      </c>
      <c r="NB106" s="430" t="s">
        <v>1226</v>
      </c>
      <c r="NC106" s="430" t="s">
        <v>1226</v>
      </c>
      <c r="ND106" s="430" t="s">
        <v>1226</v>
      </c>
      <c r="NE106" s="430" t="s">
        <v>1226</v>
      </c>
      <c r="NF106" s="430" t="s">
        <v>1226</v>
      </c>
      <c r="NG106" s="430" t="s">
        <v>1226</v>
      </c>
      <c r="NH106" s="430" t="s">
        <v>1226</v>
      </c>
      <c r="NI106" s="430" t="s">
        <v>1226</v>
      </c>
      <c r="NJ106" s="430" t="s">
        <v>1226</v>
      </c>
      <c r="NK106" s="430" t="s">
        <v>1226</v>
      </c>
      <c r="NL106" s="430" t="s">
        <v>1226</v>
      </c>
      <c r="NM106" s="430" t="s">
        <v>1226</v>
      </c>
      <c r="NN106" s="430" t="s">
        <v>1226</v>
      </c>
      <c r="NO106" s="430" t="s">
        <v>1226</v>
      </c>
      <c r="NP106" s="430" t="s">
        <v>1226</v>
      </c>
      <c r="NQ106" s="430" t="s">
        <v>1226</v>
      </c>
      <c r="NR106" s="430" t="s">
        <v>1226</v>
      </c>
      <c r="NS106" s="430" t="s">
        <v>1226</v>
      </c>
      <c r="NT106" s="430" t="s">
        <v>1226</v>
      </c>
      <c r="NU106" s="430" t="s">
        <v>1226</v>
      </c>
      <c r="NV106" s="430" t="s">
        <v>1226</v>
      </c>
      <c r="NW106" s="430" t="s">
        <v>1226</v>
      </c>
      <c r="NX106" s="430" t="s">
        <v>1226</v>
      </c>
      <c r="NY106" s="430" t="s">
        <v>1226</v>
      </c>
      <c r="NZ106" s="430" t="s">
        <v>1226</v>
      </c>
      <c r="OA106" s="430" t="s">
        <v>1226</v>
      </c>
      <c r="OB106" s="430" t="s">
        <v>1226</v>
      </c>
      <c r="OC106" s="430" t="s">
        <v>1226</v>
      </c>
      <c r="OD106" s="430" t="s">
        <v>1226</v>
      </c>
      <c r="OE106" s="430" t="s">
        <v>1226</v>
      </c>
      <c r="OF106" s="430" t="s">
        <v>1226</v>
      </c>
      <c r="OG106" s="430" t="s">
        <v>1226</v>
      </c>
      <c r="OH106" s="430" t="s">
        <v>1226</v>
      </c>
      <c r="OI106" s="430" t="s">
        <v>1226</v>
      </c>
      <c r="OJ106" s="430" t="s">
        <v>1226</v>
      </c>
      <c r="OK106" s="430" t="s">
        <v>1226</v>
      </c>
      <c r="OL106" s="430" t="s">
        <v>1226</v>
      </c>
      <c r="OM106" s="430" t="s">
        <v>1226</v>
      </c>
      <c r="ON106" s="430" t="s">
        <v>1226</v>
      </c>
      <c r="OO106" s="430" t="s">
        <v>1226</v>
      </c>
      <c r="OP106" s="430" t="s">
        <v>1226</v>
      </c>
      <c r="OQ106" s="430" t="s">
        <v>1226</v>
      </c>
      <c r="OR106" s="430" t="s">
        <v>1226</v>
      </c>
      <c r="OS106" s="430" t="s">
        <v>1226</v>
      </c>
      <c r="OT106" s="430" t="s">
        <v>1226</v>
      </c>
      <c r="OU106" s="430" t="s">
        <v>1226</v>
      </c>
      <c r="OV106" s="430" t="s">
        <v>1226</v>
      </c>
      <c r="OW106" s="430" t="s">
        <v>1226</v>
      </c>
      <c r="OX106" s="430" t="s">
        <v>1226</v>
      </c>
      <c r="OY106" s="430" t="s">
        <v>1226</v>
      </c>
      <c r="OZ106" s="430" t="s">
        <v>1226</v>
      </c>
      <c r="PA106" s="430" t="s">
        <v>1226</v>
      </c>
      <c r="PB106" s="430" t="s">
        <v>1226</v>
      </c>
      <c r="PC106" s="430" t="s">
        <v>1226</v>
      </c>
      <c r="PD106" s="430" t="s">
        <v>1226</v>
      </c>
      <c r="PE106" s="430" t="s">
        <v>1226</v>
      </c>
      <c r="PF106" s="430" t="s">
        <v>1226</v>
      </c>
      <c r="PG106" s="430" t="s">
        <v>1226</v>
      </c>
      <c r="PH106" s="430" t="s">
        <v>1226</v>
      </c>
      <c r="PI106" s="430" t="s">
        <v>1226</v>
      </c>
      <c r="PJ106" s="430" t="s">
        <v>1226</v>
      </c>
      <c r="PK106" s="430" t="s">
        <v>1226</v>
      </c>
      <c r="PL106" s="430" t="s">
        <v>1226</v>
      </c>
      <c r="PM106" s="430" t="s">
        <v>1226</v>
      </c>
      <c r="PN106" s="430" t="s">
        <v>1226</v>
      </c>
      <c r="PO106" s="430" t="s">
        <v>1226</v>
      </c>
      <c r="PP106" s="430" t="s">
        <v>1226</v>
      </c>
      <c r="PQ106" s="430" t="s">
        <v>1226</v>
      </c>
      <c r="PR106" s="430" t="s">
        <v>1226</v>
      </c>
      <c r="PS106" s="430" t="s">
        <v>1226</v>
      </c>
      <c r="PT106" s="430" t="s">
        <v>1226</v>
      </c>
      <c r="PU106" s="430" t="s">
        <v>1226</v>
      </c>
      <c r="PV106" s="430" t="s">
        <v>1226</v>
      </c>
      <c r="PW106" s="430" t="s">
        <v>1226</v>
      </c>
      <c r="PX106" s="430" t="s">
        <v>1226</v>
      </c>
      <c r="PY106" s="430" t="s">
        <v>1226</v>
      </c>
      <c r="PZ106" s="430" t="s">
        <v>1226</v>
      </c>
      <c r="QA106" s="430" t="s">
        <v>1226</v>
      </c>
      <c r="QB106" s="430" t="s">
        <v>1226</v>
      </c>
      <c r="QC106" s="430" t="s">
        <v>1226</v>
      </c>
      <c r="QD106" s="430" t="s">
        <v>1226</v>
      </c>
      <c r="QE106" s="430" t="s">
        <v>1226</v>
      </c>
      <c r="QF106" s="430" t="s">
        <v>1226</v>
      </c>
      <c r="QG106" s="430" t="s">
        <v>1226</v>
      </c>
      <c r="QH106" s="430" t="s">
        <v>1226</v>
      </c>
      <c r="QI106" s="430" t="s">
        <v>1226</v>
      </c>
      <c r="QJ106" s="430" t="s">
        <v>1226</v>
      </c>
      <c r="QK106" s="430" t="s">
        <v>1226</v>
      </c>
      <c r="QL106" s="430" t="s">
        <v>1226</v>
      </c>
      <c r="QM106" s="430" t="s">
        <v>1226</v>
      </c>
      <c r="QN106" s="430" t="s">
        <v>1226</v>
      </c>
      <c r="QO106" s="430" t="s">
        <v>1226</v>
      </c>
      <c r="QP106" s="430" t="s">
        <v>1226</v>
      </c>
      <c r="QQ106" s="430" t="s">
        <v>1226</v>
      </c>
      <c r="QR106" s="430" t="s">
        <v>1226</v>
      </c>
      <c r="QS106" s="430" t="s">
        <v>1226</v>
      </c>
      <c r="QT106" s="443" t="s">
        <v>1226</v>
      </c>
      <c r="QU106" s="443" t="s">
        <v>1226</v>
      </c>
      <c r="QV106" s="443" t="s">
        <v>1226</v>
      </c>
      <c r="QW106" s="443" t="s">
        <v>1226</v>
      </c>
      <c r="QX106" s="443" t="s">
        <v>1226</v>
      </c>
      <c r="QY106" s="443" t="s">
        <v>1226</v>
      </c>
      <c r="QZ106" s="443" t="s">
        <v>1226</v>
      </c>
      <c r="RA106" s="443" t="s">
        <v>1226</v>
      </c>
      <c r="RB106" s="443" t="s">
        <v>1226</v>
      </c>
      <c r="RC106" s="443" t="s">
        <v>1226</v>
      </c>
      <c r="RD106" s="443" t="s">
        <v>1226</v>
      </c>
      <c r="RE106" s="443" t="s">
        <v>1226</v>
      </c>
      <c r="RF106" s="443" t="s">
        <v>1226</v>
      </c>
      <c r="RG106" s="443" t="s">
        <v>1226</v>
      </c>
      <c r="RH106" s="443" t="s">
        <v>1226</v>
      </c>
      <c r="RI106" s="443" t="s">
        <v>1226</v>
      </c>
      <c r="RJ106" s="443" t="s">
        <v>1226</v>
      </c>
      <c r="RK106" s="443" t="s">
        <v>1226</v>
      </c>
      <c r="RL106" s="443" t="s">
        <v>1226</v>
      </c>
      <c r="RM106" s="443" t="s">
        <v>1226</v>
      </c>
      <c r="RN106" s="443" t="s">
        <v>1226</v>
      </c>
      <c r="RO106" s="443" t="s">
        <v>1226</v>
      </c>
    </row>
    <row r="107" spans="1:483" x14ac:dyDescent="0.2">
      <c r="A107" s="430" t="s">
        <v>16613</v>
      </c>
      <c r="B107" s="430" t="s">
        <v>16614</v>
      </c>
      <c r="C107" s="430" t="s">
        <v>1037</v>
      </c>
      <c r="D107" s="430" t="s">
        <v>1048</v>
      </c>
      <c r="E107" s="430" t="s">
        <v>1039</v>
      </c>
      <c r="F107" s="443">
        <v>17.065581000000002</v>
      </c>
      <c r="G107" s="444">
        <v>7292.7218200000098</v>
      </c>
      <c r="H107" s="430">
        <v>0</v>
      </c>
      <c r="I107" s="430">
        <v>0</v>
      </c>
      <c r="J107" s="430">
        <v>0</v>
      </c>
      <c r="K107" s="430">
        <v>0</v>
      </c>
      <c r="L107" s="430">
        <v>0</v>
      </c>
      <c r="M107" s="430">
        <v>0</v>
      </c>
      <c r="N107" s="430">
        <v>0</v>
      </c>
      <c r="O107" s="430" t="s">
        <v>1226</v>
      </c>
      <c r="P107" s="430" t="s">
        <v>16617</v>
      </c>
      <c r="Q107" s="430">
        <v>0</v>
      </c>
      <c r="R107" s="430" t="s">
        <v>1226</v>
      </c>
      <c r="S107" s="430" t="s">
        <v>1226</v>
      </c>
      <c r="T107" s="430" t="s">
        <v>1226</v>
      </c>
      <c r="U107" s="430" t="s">
        <v>1226</v>
      </c>
      <c r="V107" s="430" t="s">
        <v>1226</v>
      </c>
      <c r="W107" s="451" t="s">
        <v>1226</v>
      </c>
      <c r="X107" s="451" t="s">
        <v>1226</v>
      </c>
      <c r="Y107" s="451" t="s">
        <v>1226</v>
      </c>
      <c r="Z107" s="430" t="s">
        <v>16707</v>
      </c>
      <c r="AA107" s="430">
        <v>0</v>
      </c>
      <c r="AB107" s="430" t="s">
        <v>1226</v>
      </c>
      <c r="AC107" s="430" t="s">
        <v>1226</v>
      </c>
      <c r="AD107" s="430" t="s">
        <v>1226</v>
      </c>
      <c r="AE107" s="430" t="s">
        <v>1226</v>
      </c>
      <c r="AF107" s="430" t="s">
        <v>1226</v>
      </c>
      <c r="AG107" s="451" t="s">
        <v>1226</v>
      </c>
      <c r="AH107" s="451" t="s">
        <v>1226</v>
      </c>
      <c r="AI107" s="451" t="s">
        <v>1226</v>
      </c>
      <c r="AJ107" s="430" t="s">
        <v>24</v>
      </c>
      <c r="AK107" s="430">
        <v>0</v>
      </c>
      <c r="AL107" s="430" t="s">
        <v>1226</v>
      </c>
      <c r="AM107" s="430" t="s">
        <v>1226</v>
      </c>
      <c r="AN107" s="430" t="s">
        <v>1226</v>
      </c>
      <c r="AO107" s="430" t="s">
        <v>1226</v>
      </c>
      <c r="AP107" s="430" t="s">
        <v>1226</v>
      </c>
      <c r="AQ107" s="451" t="s">
        <v>1226</v>
      </c>
      <c r="AR107" s="451" t="s">
        <v>1226</v>
      </c>
      <c r="AS107" s="451" t="s">
        <v>1226</v>
      </c>
      <c r="AT107" s="430" t="s">
        <v>9</v>
      </c>
      <c r="AU107" s="430">
        <v>0</v>
      </c>
      <c r="AV107" s="430" t="s">
        <v>1226</v>
      </c>
      <c r="AW107" s="430" t="s">
        <v>1226</v>
      </c>
      <c r="AX107" s="430" t="s">
        <v>1226</v>
      </c>
      <c r="AY107" s="430" t="s">
        <v>1226</v>
      </c>
      <c r="AZ107" s="430" t="s">
        <v>1226</v>
      </c>
      <c r="BA107" s="451" t="s">
        <v>1226</v>
      </c>
      <c r="BB107" s="451" t="s">
        <v>1226</v>
      </c>
      <c r="BC107" s="451" t="s">
        <v>1226</v>
      </c>
      <c r="BD107" s="430" t="s">
        <v>16682</v>
      </c>
      <c r="BE107" s="430">
        <v>0</v>
      </c>
      <c r="BF107" s="430" t="s">
        <v>1226</v>
      </c>
      <c r="BG107" s="430" t="s">
        <v>1226</v>
      </c>
      <c r="BH107" s="430" t="s">
        <v>1226</v>
      </c>
      <c r="BI107" s="430" t="s">
        <v>1226</v>
      </c>
      <c r="BJ107" s="430" t="s">
        <v>1226</v>
      </c>
      <c r="BK107" s="451" t="s">
        <v>1226</v>
      </c>
      <c r="BL107" s="451" t="s">
        <v>1226</v>
      </c>
      <c r="BM107" s="451" t="s">
        <v>1226</v>
      </c>
      <c r="BN107" s="430" t="s">
        <v>1163</v>
      </c>
      <c r="BO107" s="430">
        <v>0</v>
      </c>
      <c r="BP107" s="430" t="s">
        <v>1226</v>
      </c>
      <c r="BQ107" s="430" t="s">
        <v>1226</v>
      </c>
      <c r="BR107" s="430" t="s">
        <v>1226</v>
      </c>
      <c r="BS107" s="430" t="s">
        <v>1226</v>
      </c>
      <c r="BT107" s="430" t="s">
        <v>1226</v>
      </c>
      <c r="BU107" s="451" t="s">
        <v>1226</v>
      </c>
      <c r="BV107" s="451" t="s">
        <v>1226</v>
      </c>
      <c r="BW107" s="451" t="s">
        <v>1226</v>
      </c>
      <c r="BX107" s="430" t="s">
        <v>16615</v>
      </c>
      <c r="BY107" s="430">
        <v>0</v>
      </c>
      <c r="BZ107" s="430" t="s">
        <v>1226</v>
      </c>
      <c r="CA107" s="430" t="s">
        <v>1226</v>
      </c>
      <c r="CB107" s="430" t="s">
        <v>1226</v>
      </c>
      <c r="CC107" s="430" t="s">
        <v>1226</v>
      </c>
      <c r="CD107" s="430" t="s">
        <v>1226</v>
      </c>
      <c r="CE107" s="451" t="s">
        <v>1226</v>
      </c>
      <c r="CF107" s="451" t="s">
        <v>1226</v>
      </c>
      <c r="CG107" s="451" t="s">
        <v>1226</v>
      </c>
      <c r="CH107" s="430" t="s">
        <v>16683</v>
      </c>
      <c r="CI107" s="430">
        <v>0</v>
      </c>
      <c r="CJ107" s="430" t="s">
        <v>1226</v>
      </c>
      <c r="CK107" s="430" t="s">
        <v>1226</v>
      </c>
      <c r="CL107" s="430" t="s">
        <v>1226</v>
      </c>
      <c r="CM107" s="430" t="s">
        <v>1226</v>
      </c>
      <c r="CN107" s="430" t="s">
        <v>1226</v>
      </c>
      <c r="CO107" s="451" t="s">
        <v>1226</v>
      </c>
      <c r="CP107" s="451" t="s">
        <v>1226</v>
      </c>
      <c r="CQ107" s="451" t="s">
        <v>1226</v>
      </c>
      <c r="CR107" s="430" t="s">
        <v>16684</v>
      </c>
      <c r="CS107" s="430">
        <v>0</v>
      </c>
      <c r="CT107" s="430" t="s">
        <v>1226</v>
      </c>
      <c r="CU107" s="430" t="s">
        <v>1226</v>
      </c>
      <c r="CV107" s="430" t="s">
        <v>1226</v>
      </c>
      <c r="CW107" s="430" t="s">
        <v>1226</v>
      </c>
      <c r="CX107" s="430" t="s">
        <v>1226</v>
      </c>
      <c r="CY107" s="451" t="s">
        <v>1226</v>
      </c>
      <c r="CZ107" s="451" t="s">
        <v>1226</v>
      </c>
      <c r="DA107" s="451" t="s">
        <v>1226</v>
      </c>
      <c r="DB107" s="430" t="s">
        <v>16685</v>
      </c>
      <c r="DC107" s="430">
        <v>0</v>
      </c>
      <c r="DD107" s="430" t="s">
        <v>1226</v>
      </c>
      <c r="DE107" s="430" t="s">
        <v>1226</v>
      </c>
      <c r="DF107" s="430" t="s">
        <v>1226</v>
      </c>
      <c r="DG107" s="430" t="s">
        <v>1226</v>
      </c>
      <c r="DH107" s="430" t="s">
        <v>1226</v>
      </c>
      <c r="DI107" s="451" t="s">
        <v>1226</v>
      </c>
      <c r="DJ107" s="451" t="s">
        <v>1226</v>
      </c>
      <c r="DK107" s="451" t="s">
        <v>1226</v>
      </c>
      <c r="DL107" s="430" t="s">
        <v>1226</v>
      </c>
      <c r="DM107" s="430" t="s">
        <v>1226</v>
      </c>
      <c r="DN107" s="430" t="s">
        <v>1226</v>
      </c>
      <c r="DO107" s="430" t="s">
        <v>1226</v>
      </c>
      <c r="DP107" s="430" t="s">
        <v>1226</v>
      </c>
      <c r="DQ107" s="430" t="s">
        <v>1226</v>
      </c>
      <c r="DR107" s="430" t="s">
        <v>1226</v>
      </c>
      <c r="DS107" s="451" t="s">
        <v>1226</v>
      </c>
      <c r="DT107" s="451" t="s">
        <v>1226</v>
      </c>
      <c r="DU107" s="451" t="s">
        <v>1226</v>
      </c>
      <c r="DV107" s="430" t="s">
        <v>1226</v>
      </c>
      <c r="DW107" s="430" t="s">
        <v>1226</v>
      </c>
      <c r="DX107" s="430" t="s">
        <v>1226</v>
      </c>
      <c r="DY107" s="430" t="s">
        <v>1226</v>
      </c>
      <c r="DZ107" s="430" t="s">
        <v>1226</v>
      </c>
      <c r="EA107" s="430" t="s">
        <v>1226</v>
      </c>
      <c r="EB107" s="430" t="s">
        <v>1226</v>
      </c>
      <c r="EC107" s="451" t="s">
        <v>1226</v>
      </c>
      <c r="ED107" s="451" t="s">
        <v>1226</v>
      </c>
      <c r="EE107" s="451" t="s">
        <v>1226</v>
      </c>
      <c r="EF107" s="430" t="s">
        <v>1226</v>
      </c>
      <c r="EG107" s="430" t="s">
        <v>1226</v>
      </c>
      <c r="EH107" s="430" t="s">
        <v>1226</v>
      </c>
      <c r="EI107" s="430" t="s">
        <v>1226</v>
      </c>
      <c r="EJ107" s="430" t="s">
        <v>1226</v>
      </c>
      <c r="EK107" s="430" t="s">
        <v>1226</v>
      </c>
      <c r="EL107" s="430" t="s">
        <v>1226</v>
      </c>
      <c r="EM107" s="451" t="s">
        <v>1226</v>
      </c>
      <c r="EN107" s="451" t="s">
        <v>1226</v>
      </c>
      <c r="EO107" s="451" t="s">
        <v>1226</v>
      </c>
      <c r="EP107" s="430" t="s">
        <v>1226</v>
      </c>
      <c r="EQ107" s="430" t="s">
        <v>1226</v>
      </c>
      <c r="ER107" s="430" t="s">
        <v>1226</v>
      </c>
      <c r="ES107" s="430" t="s">
        <v>1226</v>
      </c>
      <c r="ET107" s="430" t="s">
        <v>1226</v>
      </c>
      <c r="EU107" s="430" t="s">
        <v>1226</v>
      </c>
      <c r="EV107" s="430" t="s">
        <v>1226</v>
      </c>
      <c r="EW107" s="451" t="s">
        <v>1226</v>
      </c>
      <c r="EX107" s="451" t="s">
        <v>1226</v>
      </c>
      <c r="EY107" s="451" t="s">
        <v>1226</v>
      </c>
      <c r="EZ107" s="430">
        <v>0</v>
      </c>
      <c r="FA107" s="430" t="s">
        <v>1226</v>
      </c>
      <c r="FB107" s="430" t="s">
        <v>1226</v>
      </c>
      <c r="FC107" s="430" t="s">
        <v>1226</v>
      </c>
      <c r="FD107" s="430" t="s">
        <v>1226</v>
      </c>
      <c r="FE107" s="430" t="s">
        <v>1226</v>
      </c>
      <c r="FF107" s="430" t="s">
        <v>1226</v>
      </c>
      <c r="FG107" s="430" t="s">
        <v>1226</v>
      </c>
      <c r="FH107" s="430" t="s">
        <v>1226</v>
      </c>
      <c r="FI107" s="430" t="s">
        <v>1226</v>
      </c>
      <c r="FJ107" s="430" t="s">
        <v>1226</v>
      </c>
      <c r="FK107" s="430" t="s">
        <v>1226</v>
      </c>
      <c r="FL107" s="430" t="s">
        <v>1226</v>
      </c>
      <c r="FM107" s="430" t="s">
        <v>16708</v>
      </c>
      <c r="FN107" s="443" t="s">
        <v>1226</v>
      </c>
      <c r="FO107" s="443" t="s">
        <v>1226</v>
      </c>
      <c r="FP107" s="443" t="s">
        <v>1226</v>
      </c>
      <c r="FQ107" s="443" t="s">
        <v>1226</v>
      </c>
      <c r="FR107" s="443" t="s">
        <v>1226</v>
      </c>
      <c r="FS107" s="443" t="s">
        <v>1226</v>
      </c>
      <c r="FT107" s="443" t="s">
        <v>1226</v>
      </c>
      <c r="FU107" s="430">
        <v>0</v>
      </c>
      <c r="FV107" s="430">
        <v>0</v>
      </c>
      <c r="FW107" s="430">
        <v>0</v>
      </c>
      <c r="FX107" s="430">
        <v>0</v>
      </c>
      <c r="FY107" s="430">
        <v>0</v>
      </c>
      <c r="FZ107" s="430">
        <v>0</v>
      </c>
      <c r="GA107" s="430">
        <v>0</v>
      </c>
      <c r="GB107" s="430">
        <v>0</v>
      </c>
      <c r="GC107" s="430" t="s">
        <v>1316</v>
      </c>
      <c r="GD107" s="430" t="s">
        <v>1316</v>
      </c>
      <c r="GE107" s="430" t="s">
        <v>1226</v>
      </c>
      <c r="GF107" s="430">
        <v>0.5</v>
      </c>
      <c r="GG107" s="430">
        <v>0.5</v>
      </c>
      <c r="GH107" s="430">
        <v>0.5</v>
      </c>
      <c r="GI107" s="430" t="s">
        <v>1226</v>
      </c>
      <c r="GJ107" s="430">
        <v>0.5</v>
      </c>
      <c r="GK107" s="430">
        <v>0.5</v>
      </c>
      <c r="GL107" s="430">
        <v>0.5</v>
      </c>
      <c r="GM107" s="430" t="s">
        <v>1226</v>
      </c>
      <c r="GN107" s="430">
        <v>0.5</v>
      </c>
      <c r="GO107" s="430">
        <v>0.5</v>
      </c>
      <c r="GP107" s="430">
        <v>0</v>
      </c>
      <c r="GQ107" s="430" t="s">
        <v>1226</v>
      </c>
      <c r="GR107" s="430">
        <v>0.5</v>
      </c>
      <c r="GS107" s="430">
        <v>0.5</v>
      </c>
      <c r="GT107" s="430">
        <v>0</v>
      </c>
      <c r="GU107" s="430" t="s">
        <v>1226</v>
      </c>
      <c r="GV107" s="430" t="s">
        <v>1226</v>
      </c>
      <c r="GW107" s="430" t="s">
        <v>1226</v>
      </c>
      <c r="GX107" s="430" t="s">
        <v>1226</v>
      </c>
      <c r="GY107" s="430" t="s">
        <v>1226</v>
      </c>
      <c r="GZ107" s="430" t="s">
        <v>16709</v>
      </c>
      <c r="HA107" s="430" t="s">
        <v>16710</v>
      </c>
      <c r="HB107" s="430">
        <v>0.5</v>
      </c>
      <c r="HC107" s="430">
        <v>0.5</v>
      </c>
      <c r="HD107" s="430">
        <v>0.5</v>
      </c>
      <c r="HE107" s="430">
        <v>0.5</v>
      </c>
      <c r="HF107" s="430">
        <v>0.5</v>
      </c>
      <c r="HG107" s="430">
        <v>0.5</v>
      </c>
      <c r="HH107" s="430">
        <v>0.5</v>
      </c>
      <c r="HI107" s="430">
        <v>0.5</v>
      </c>
      <c r="HJ107" s="430">
        <v>0.5</v>
      </c>
      <c r="HK107" s="430">
        <v>0.5</v>
      </c>
      <c r="HL107" s="430">
        <v>0.5</v>
      </c>
      <c r="HM107" s="430">
        <v>0.5</v>
      </c>
      <c r="HN107" s="430">
        <v>1</v>
      </c>
      <c r="HO107" s="430" t="s">
        <v>1226</v>
      </c>
      <c r="HP107" s="430" t="s">
        <v>1226</v>
      </c>
      <c r="HQ107" s="430" t="s">
        <v>1226</v>
      </c>
      <c r="HR107" s="430">
        <v>1</v>
      </c>
      <c r="HS107" s="430" t="s">
        <v>1226</v>
      </c>
      <c r="HT107" s="430" t="s">
        <v>1226</v>
      </c>
      <c r="HU107" s="430" t="s">
        <v>1226</v>
      </c>
      <c r="HV107" s="430" t="s">
        <v>1226</v>
      </c>
      <c r="HW107" s="430">
        <v>0.5</v>
      </c>
      <c r="HX107" s="430">
        <v>0.5</v>
      </c>
      <c r="HY107" s="430">
        <v>0.5</v>
      </c>
      <c r="HZ107" s="430" t="s">
        <v>1226</v>
      </c>
      <c r="IA107" s="430" t="s">
        <v>1226</v>
      </c>
      <c r="IB107" s="430" t="s">
        <v>1226</v>
      </c>
      <c r="IC107" s="430" t="s">
        <v>1226</v>
      </c>
      <c r="ID107" s="430" t="s">
        <v>1226</v>
      </c>
      <c r="IE107" s="430" t="s">
        <v>16711</v>
      </c>
      <c r="IF107" s="430" t="s">
        <v>16712</v>
      </c>
      <c r="IG107" s="430">
        <v>0</v>
      </c>
      <c r="IH107" s="430">
        <v>0</v>
      </c>
      <c r="II107" s="430">
        <v>0</v>
      </c>
      <c r="IJ107" s="430">
        <v>0</v>
      </c>
      <c r="IK107" s="430">
        <v>0</v>
      </c>
      <c r="IL107" s="430" t="s">
        <v>1132</v>
      </c>
      <c r="IM107" s="430" t="s">
        <v>1316</v>
      </c>
      <c r="IN107" s="430">
        <v>0.5</v>
      </c>
      <c r="IO107" s="430" t="s">
        <v>1226</v>
      </c>
      <c r="IP107" s="430">
        <v>0.5</v>
      </c>
      <c r="IQ107" s="430" t="s">
        <v>1226</v>
      </c>
      <c r="IR107" s="430">
        <v>0.5</v>
      </c>
      <c r="IS107" s="430" t="s">
        <v>1226</v>
      </c>
      <c r="IT107" s="430">
        <v>0.5</v>
      </c>
      <c r="IU107" s="430" t="s">
        <v>1226</v>
      </c>
      <c r="IV107" s="430" t="s">
        <v>16713</v>
      </c>
      <c r="IW107" s="430">
        <v>0</v>
      </c>
      <c r="IX107" s="430" t="s">
        <v>1226</v>
      </c>
      <c r="IY107" s="430">
        <v>0</v>
      </c>
      <c r="IZ107" s="430" t="s">
        <v>1226</v>
      </c>
      <c r="JA107" s="430">
        <v>0</v>
      </c>
      <c r="JB107" s="430" t="s">
        <v>1226</v>
      </c>
      <c r="JC107" s="430">
        <v>0</v>
      </c>
      <c r="JD107" s="430" t="s">
        <v>1226</v>
      </c>
      <c r="JE107" s="430" t="s">
        <v>16714</v>
      </c>
      <c r="JF107" s="430">
        <v>2021</v>
      </c>
      <c r="JG107" s="430" t="s">
        <v>16715</v>
      </c>
      <c r="JH107" s="430">
        <v>7.6</v>
      </c>
      <c r="JI107" s="430" t="s">
        <v>16716</v>
      </c>
      <c r="JJ107" s="430" t="s">
        <v>1226</v>
      </c>
      <c r="JK107" s="430" t="s">
        <v>0</v>
      </c>
      <c r="JL107" s="430">
        <v>0</v>
      </c>
      <c r="JM107" s="430">
        <v>0</v>
      </c>
      <c r="JN107" s="430">
        <v>0</v>
      </c>
      <c r="JO107" s="430" t="s">
        <v>1226</v>
      </c>
      <c r="JP107" s="443">
        <v>7.6</v>
      </c>
      <c r="JQ107" s="443" t="s">
        <v>1226</v>
      </c>
      <c r="JR107" s="443" t="s">
        <v>1226</v>
      </c>
      <c r="JS107" s="443" t="s">
        <v>1226</v>
      </c>
      <c r="JT107" s="443" t="s">
        <v>1226</v>
      </c>
      <c r="JU107" s="430">
        <v>12000000</v>
      </c>
      <c r="JV107" s="430" t="s">
        <v>1226</v>
      </c>
      <c r="JW107" s="430">
        <v>0</v>
      </c>
      <c r="JX107" s="430">
        <v>300000</v>
      </c>
      <c r="JY107" s="430" t="s">
        <v>1226</v>
      </c>
      <c r="JZ107" s="430">
        <v>0</v>
      </c>
      <c r="KA107" s="430">
        <v>35000000</v>
      </c>
      <c r="KB107" s="430" t="s">
        <v>1226</v>
      </c>
      <c r="KC107" s="430">
        <v>0</v>
      </c>
      <c r="KD107" s="430">
        <v>500000</v>
      </c>
      <c r="KE107" s="430" t="s">
        <v>1226</v>
      </c>
      <c r="KF107" s="430">
        <v>0</v>
      </c>
      <c r="KG107" s="430">
        <v>1000000</v>
      </c>
      <c r="KH107" s="430" t="s">
        <v>1226</v>
      </c>
      <c r="KI107" s="430">
        <v>0</v>
      </c>
      <c r="KJ107" s="430">
        <v>2000000</v>
      </c>
      <c r="KK107" s="430" t="s">
        <v>1226</v>
      </c>
      <c r="KL107" s="430">
        <v>0</v>
      </c>
      <c r="KM107" s="430">
        <v>1000000</v>
      </c>
      <c r="KN107" s="430" t="s">
        <v>1226</v>
      </c>
      <c r="KO107" s="430">
        <v>0</v>
      </c>
      <c r="KP107" s="430" t="s">
        <v>16717</v>
      </c>
      <c r="KQ107" s="430" t="s">
        <v>16718</v>
      </c>
      <c r="KR107" s="430">
        <v>12</v>
      </c>
      <c r="KS107" s="430">
        <v>0.3</v>
      </c>
      <c r="KT107" s="430">
        <v>35</v>
      </c>
      <c r="KU107" s="430">
        <v>0.5</v>
      </c>
      <c r="KV107" s="430">
        <v>1</v>
      </c>
      <c r="KW107" s="430">
        <v>2</v>
      </c>
      <c r="KX107" s="430">
        <v>1</v>
      </c>
      <c r="KY107" s="430" t="s">
        <v>1226</v>
      </c>
      <c r="KZ107" s="430" t="s">
        <v>1226</v>
      </c>
      <c r="LA107" s="430" t="s">
        <v>1226</v>
      </c>
      <c r="LB107" s="430" t="s">
        <v>1226</v>
      </c>
      <c r="LC107" s="430" t="s">
        <v>1226</v>
      </c>
      <c r="LD107" s="430" t="s">
        <v>1226</v>
      </c>
      <c r="LE107" s="430" t="s">
        <v>1226</v>
      </c>
      <c r="LF107" s="430" t="s">
        <v>16614</v>
      </c>
      <c r="LG107" s="430" t="s">
        <v>16719</v>
      </c>
      <c r="LH107" s="430">
        <v>2021</v>
      </c>
      <c r="LI107" s="430" t="s">
        <v>16720</v>
      </c>
      <c r="LJ107" s="430" t="s">
        <v>16616</v>
      </c>
      <c r="LK107" s="430" t="s">
        <v>1226</v>
      </c>
      <c r="LL107" s="430" t="s">
        <v>1226</v>
      </c>
      <c r="LM107" s="430" t="s">
        <v>1226</v>
      </c>
      <c r="LN107" s="430" t="s">
        <v>1226</v>
      </c>
      <c r="LO107" s="430" t="s">
        <v>1226</v>
      </c>
      <c r="LP107" s="430" t="s">
        <v>1226</v>
      </c>
      <c r="LQ107" s="430" t="s">
        <v>1226</v>
      </c>
      <c r="LR107" s="430" t="s">
        <v>1226</v>
      </c>
      <c r="LS107" s="430" t="s">
        <v>1226</v>
      </c>
      <c r="LT107" s="430" t="s">
        <v>1226</v>
      </c>
      <c r="LU107" s="430" t="s">
        <v>1226</v>
      </c>
      <c r="LV107" s="430" t="s">
        <v>1226</v>
      </c>
      <c r="LW107" s="430" t="s">
        <v>1226</v>
      </c>
      <c r="LX107" s="430" t="s">
        <v>1226</v>
      </c>
      <c r="LY107" s="430" t="s">
        <v>1226</v>
      </c>
      <c r="LZ107" s="430" t="s">
        <v>1226</v>
      </c>
      <c r="MA107" s="430" t="s">
        <v>1226</v>
      </c>
      <c r="MB107" s="430" t="s">
        <v>1226</v>
      </c>
      <c r="MC107" s="430" t="s">
        <v>1226</v>
      </c>
      <c r="MD107" s="430" t="s">
        <v>1226</v>
      </c>
      <c r="ME107" s="430" t="s">
        <v>1226</v>
      </c>
      <c r="MF107" s="430" t="s">
        <v>1226</v>
      </c>
      <c r="MG107" s="430" t="s">
        <v>1226</v>
      </c>
      <c r="MH107" s="430" t="s">
        <v>1226</v>
      </c>
      <c r="MI107" s="430" t="s">
        <v>1226</v>
      </c>
      <c r="MJ107" s="430" t="s">
        <v>16721</v>
      </c>
      <c r="MK107" s="430" t="s">
        <v>1226</v>
      </c>
      <c r="ML107" s="430" t="s">
        <v>1226</v>
      </c>
      <c r="MM107" s="430" t="s">
        <v>1226</v>
      </c>
      <c r="MN107" s="430" t="s">
        <v>1226</v>
      </c>
      <c r="MO107" s="430" t="s">
        <v>1226</v>
      </c>
      <c r="MP107" s="430" t="s">
        <v>1226</v>
      </c>
      <c r="MQ107" s="430" t="s">
        <v>1226</v>
      </c>
      <c r="MR107" s="430" t="s">
        <v>1226</v>
      </c>
      <c r="MS107" s="430" t="s">
        <v>1226</v>
      </c>
      <c r="MT107" s="430" t="s">
        <v>1226</v>
      </c>
      <c r="MU107" s="430" t="s">
        <v>1226</v>
      </c>
      <c r="MV107" s="430" t="s">
        <v>1226</v>
      </c>
      <c r="MW107" s="430" t="s">
        <v>1226</v>
      </c>
      <c r="MX107" s="430" t="s">
        <v>16722</v>
      </c>
      <c r="MY107" s="430" t="s">
        <v>1226</v>
      </c>
      <c r="MZ107" s="430" t="s">
        <v>1226</v>
      </c>
      <c r="NA107" s="430" t="s">
        <v>1226</v>
      </c>
      <c r="NB107" s="430" t="s">
        <v>1226</v>
      </c>
      <c r="NC107" s="430" t="s">
        <v>1226</v>
      </c>
      <c r="ND107" s="430" t="s">
        <v>1226</v>
      </c>
      <c r="NE107" s="430" t="s">
        <v>1226</v>
      </c>
      <c r="NF107" s="430" t="s">
        <v>1226</v>
      </c>
      <c r="NG107" s="430" t="s">
        <v>1226</v>
      </c>
      <c r="NH107" s="430" t="s">
        <v>1226</v>
      </c>
      <c r="NI107" s="430" t="s">
        <v>1226</v>
      </c>
      <c r="NJ107" s="430" t="s">
        <v>1226</v>
      </c>
      <c r="NK107" s="430" t="s">
        <v>1226</v>
      </c>
      <c r="NL107" s="430" t="s">
        <v>16722</v>
      </c>
      <c r="NM107" s="430" t="s">
        <v>1226</v>
      </c>
      <c r="NN107" s="430" t="s">
        <v>1226</v>
      </c>
      <c r="NO107" s="430" t="s">
        <v>1226</v>
      </c>
      <c r="NP107" s="430" t="s">
        <v>1226</v>
      </c>
      <c r="NQ107" s="430" t="s">
        <v>1226</v>
      </c>
      <c r="NR107" s="430" t="s">
        <v>1226</v>
      </c>
      <c r="NS107" s="430" t="s">
        <v>1226</v>
      </c>
      <c r="NT107" s="430" t="s">
        <v>1226</v>
      </c>
      <c r="NU107" s="430" t="s">
        <v>1226</v>
      </c>
      <c r="NV107" s="430" t="s">
        <v>1226</v>
      </c>
      <c r="NW107" s="430" t="s">
        <v>1226</v>
      </c>
      <c r="NX107" s="430" t="s">
        <v>1226</v>
      </c>
      <c r="NY107" s="430" t="s">
        <v>1226</v>
      </c>
      <c r="NZ107" s="430">
        <v>7.6</v>
      </c>
      <c r="OA107" s="430" t="s">
        <v>1226</v>
      </c>
      <c r="OB107" s="430" t="s">
        <v>1226</v>
      </c>
      <c r="OC107" s="430" t="s">
        <v>1226</v>
      </c>
      <c r="OD107" s="430" t="s">
        <v>1226</v>
      </c>
      <c r="OE107" s="430" t="s">
        <v>1226</v>
      </c>
      <c r="OF107" s="430" t="s">
        <v>1226</v>
      </c>
      <c r="OG107" s="430" t="s">
        <v>1226</v>
      </c>
      <c r="OH107" s="430" t="s">
        <v>1226</v>
      </c>
      <c r="OI107" s="430" t="s">
        <v>1226</v>
      </c>
      <c r="OJ107" s="430" t="s">
        <v>1226</v>
      </c>
      <c r="OK107" s="430" t="s">
        <v>1226</v>
      </c>
      <c r="OL107" s="430" t="s">
        <v>1226</v>
      </c>
      <c r="OM107" s="430" t="s">
        <v>1226</v>
      </c>
      <c r="ON107" s="430" t="s">
        <v>1226</v>
      </c>
      <c r="OO107" s="430" t="s">
        <v>1226</v>
      </c>
      <c r="OP107" s="430" t="s">
        <v>1226</v>
      </c>
      <c r="OQ107" s="430" t="s">
        <v>1226</v>
      </c>
      <c r="OR107" s="430" t="s">
        <v>1226</v>
      </c>
      <c r="OS107" s="430" t="s">
        <v>1226</v>
      </c>
      <c r="OT107" s="430" t="s">
        <v>1226</v>
      </c>
      <c r="OU107" s="430" t="s">
        <v>1226</v>
      </c>
      <c r="OV107" s="430" t="s">
        <v>1226</v>
      </c>
      <c r="OW107" s="430" t="s">
        <v>1226</v>
      </c>
      <c r="OX107" s="430" t="s">
        <v>1226</v>
      </c>
      <c r="OY107" s="430" t="s">
        <v>1226</v>
      </c>
      <c r="OZ107" s="430" t="s">
        <v>1226</v>
      </c>
      <c r="PA107" s="430" t="s">
        <v>1226</v>
      </c>
      <c r="PB107" s="430" t="s">
        <v>1040</v>
      </c>
      <c r="PC107" s="430" t="s">
        <v>1226</v>
      </c>
      <c r="PD107" s="430" t="s">
        <v>1226</v>
      </c>
      <c r="PE107" s="430" t="s">
        <v>1226</v>
      </c>
      <c r="PF107" s="430" t="s">
        <v>1226</v>
      </c>
      <c r="PG107" s="430" t="s">
        <v>1226</v>
      </c>
      <c r="PH107" s="430" t="s">
        <v>1226</v>
      </c>
      <c r="PI107" s="430" t="s">
        <v>1226</v>
      </c>
      <c r="PJ107" s="430" t="s">
        <v>1226</v>
      </c>
      <c r="PK107" s="430" t="s">
        <v>1226</v>
      </c>
      <c r="PL107" s="430" t="s">
        <v>1226</v>
      </c>
      <c r="PM107" s="430" t="s">
        <v>1226</v>
      </c>
      <c r="PN107" s="430" t="s">
        <v>1226</v>
      </c>
      <c r="PO107" s="430" t="s">
        <v>1226</v>
      </c>
      <c r="PP107" s="430" t="s">
        <v>1040</v>
      </c>
      <c r="PQ107" s="430" t="s">
        <v>1226</v>
      </c>
      <c r="PR107" s="430" t="s">
        <v>1226</v>
      </c>
      <c r="PS107" s="430" t="s">
        <v>1226</v>
      </c>
      <c r="PT107" s="430" t="s">
        <v>1226</v>
      </c>
      <c r="PU107" s="430" t="s">
        <v>1226</v>
      </c>
      <c r="PV107" s="430" t="s">
        <v>1226</v>
      </c>
      <c r="PW107" s="430" t="s">
        <v>1226</v>
      </c>
      <c r="PX107" s="430" t="s">
        <v>1226</v>
      </c>
      <c r="PY107" s="430" t="s">
        <v>1226</v>
      </c>
      <c r="PZ107" s="430" t="s">
        <v>1226</v>
      </c>
      <c r="QA107" s="430" t="s">
        <v>1226</v>
      </c>
      <c r="QB107" s="430" t="s">
        <v>1226</v>
      </c>
      <c r="QC107" s="430" t="s">
        <v>1226</v>
      </c>
      <c r="QD107" s="430">
        <v>7.6</v>
      </c>
      <c r="QE107" s="430" t="s">
        <v>1226</v>
      </c>
      <c r="QF107" s="430" t="s">
        <v>1226</v>
      </c>
      <c r="QG107" s="430" t="s">
        <v>1226</v>
      </c>
      <c r="QH107" s="430" t="s">
        <v>1226</v>
      </c>
      <c r="QI107" s="430" t="s">
        <v>1226</v>
      </c>
      <c r="QJ107" s="430" t="s">
        <v>1226</v>
      </c>
      <c r="QK107" s="430" t="s">
        <v>1226</v>
      </c>
      <c r="QL107" s="430" t="s">
        <v>1226</v>
      </c>
      <c r="QM107" s="430" t="s">
        <v>1226</v>
      </c>
      <c r="QN107" s="430" t="s">
        <v>1226</v>
      </c>
      <c r="QO107" s="430" t="s">
        <v>1226</v>
      </c>
      <c r="QP107" s="430" t="s">
        <v>1226</v>
      </c>
      <c r="QQ107" s="430" t="s">
        <v>1226</v>
      </c>
      <c r="QR107" s="430" t="s">
        <v>16723</v>
      </c>
      <c r="QS107" s="430" t="s">
        <v>1316</v>
      </c>
      <c r="QT107" s="443" t="s">
        <v>1226</v>
      </c>
      <c r="QU107" s="443" t="s">
        <v>1226</v>
      </c>
      <c r="QV107" s="443" t="s">
        <v>1226</v>
      </c>
      <c r="QW107" s="443" t="s">
        <v>1226</v>
      </c>
      <c r="QX107" s="443" t="s">
        <v>1226</v>
      </c>
      <c r="QY107" s="443" t="s">
        <v>1226</v>
      </c>
      <c r="QZ107" s="443" t="s">
        <v>1226</v>
      </c>
      <c r="RA107" s="443" t="s">
        <v>1226</v>
      </c>
      <c r="RB107" s="443" t="s">
        <v>1226</v>
      </c>
      <c r="RC107" s="443">
        <v>7.9</v>
      </c>
      <c r="RD107" s="443" t="s">
        <v>1226</v>
      </c>
      <c r="RE107" s="443" t="s">
        <v>1226</v>
      </c>
      <c r="RF107" s="443" t="s">
        <v>1226</v>
      </c>
      <c r="RG107" s="443" t="s">
        <v>1226</v>
      </c>
      <c r="RH107" s="443" t="s">
        <v>1226</v>
      </c>
      <c r="RI107" s="443" t="s">
        <v>1226</v>
      </c>
      <c r="RJ107" s="443" t="s">
        <v>1226</v>
      </c>
      <c r="RK107" s="443" t="s">
        <v>1226</v>
      </c>
      <c r="RL107" s="443" t="s">
        <v>1226</v>
      </c>
      <c r="RM107" s="443" t="s">
        <v>1226</v>
      </c>
      <c r="RN107" s="443" t="s">
        <v>1226</v>
      </c>
      <c r="RO107" s="443" t="s">
        <v>1226</v>
      </c>
    </row>
    <row r="108" spans="1:483" x14ac:dyDescent="0.2">
      <c r="A108" s="430" t="s">
        <v>1763</v>
      </c>
      <c r="B108" s="430" t="s">
        <v>129</v>
      </c>
      <c r="C108" s="430" t="s">
        <v>1047</v>
      </c>
      <c r="D108" s="430" t="s">
        <v>1048</v>
      </c>
      <c r="E108" s="430" t="s">
        <v>1057</v>
      </c>
      <c r="F108" s="443">
        <v>59.392254999999999</v>
      </c>
      <c r="G108" s="444">
        <v>419946.42812600802</v>
      </c>
      <c r="H108" s="430">
        <v>1</v>
      </c>
      <c r="I108" s="430">
        <v>0.75</v>
      </c>
      <c r="J108" s="430">
        <v>1</v>
      </c>
      <c r="K108" s="430">
        <v>0.75</v>
      </c>
      <c r="L108" s="430">
        <v>0.75</v>
      </c>
      <c r="M108" s="430">
        <v>0.75</v>
      </c>
      <c r="N108" s="430">
        <v>1</v>
      </c>
      <c r="O108" s="430" t="s">
        <v>16880</v>
      </c>
      <c r="P108" s="430" t="s">
        <v>1394</v>
      </c>
      <c r="Q108" s="430" t="s">
        <v>16881</v>
      </c>
      <c r="R108" s="430" t="s">
        <v>16882</v>
      </c>
      <c r="S108" s="430" t="s">
        <v>16883</v>
      </c>
      <c r="T108" s="430" t="s">
        <v>1226</v>
      </c>
      <c r="U108" s="430" t="s">
        <v>1226</v>
      </c>
      <c r="V108" s="430" t="s">
        <v>1226</v>
      </c>
      <c r="W108" s="451" t="s">
        <v>1226</v>
      </c>
      <c r="X108" s="451" t="s">
        <v>1226</v>
      </c>
      <c r="Y108" s="451" t="s">
        <v>1226</v>
      </c>
      <c r="Z108" s="430" t="s">
        <v>16834</v>
      </c>
      <c r="AA108" s="430" t="s">
        <v>16884</v>
      </c>
      <c r="AB108" s="430" t="s">
        <v>1226</v>
      </c>
      <c r="AC108" s="430" t="s">
        <v>1226</v>
      </c>
      <c r="AD108" s="430" t="s">
        <v>1226</v>
      </c>
      <c r="AE108" s="430" t="s">
        <v>1226</v>
      </c>
      <c r="AF108" s="430" t="s">
        <v>1226</v>
      </c>
      <c r="AG108" s="451" t="s">
        <v>1226</v>
      </c>
      <c r="AH108" s="451" t="s">
        <v>1226</v>
      </c>
      <c r="AI108" s="451" t="s">
        <v>1226</v>
      </c>
      <c r="AJ108" s="430" t="s">
        <v>10</v>
      </c>
      <c r="AK108" s="430" t="s">
        <v>1269</v>
      </c>
      <c r="AL108" s="430" t="s">
        <v>1226</v>
      </c>
      <c r="AM108" s="430" t="s">
        <v>1226</v>
      </c>
      <c r="AN108" s="430" t="s">
        <v>1226</v>
      </c>
      <c r="AO108" s="430" t="s">
        <v>1226</v>
      </c>
      <c r="AP108" s="430" t="s">
        <v>1226</v>
      </c>
      <c r="AQ108" s="451" t="s">
        <v>1226</v>
      </c>
      <c r="AR108" s="451" t="s">
        <v>1226</v>
      </c>
      <c r="AS108" s="451" t="s">
        <v>1226</v>
      </c>
      <c r="AT108" s="430" t="s">
        <v>1175</v>
      </c>
      <c r="AU108" s="430" t="s">
        <v>16885</v>
      </c>
      <c r="AV108" s="430" t="s">
        <v>1226</v>
      </c>
      <c r="AW108" s="430" t="s">
        <v>1226</v>
      </c>
      <c r="AX108" s="430" t="s">
        <v>1226</v>
      </c>
      <c r="AY108" s="430" t="s">
        <v>1226</v>
      </c>
      <c r="AZ108" s="430" t="s">
        <v>16885</v>
      </c>
      <c r="BA108" s="451" t="s">
        <v>1226</v>
      </c>
      <c r="BB108" s="451" t="s">
        <v>1226</v>
      </c>
      <c r="BC108" s="451" t="s">
        <v>1226</v>
      </c>
      <c r="BD108" s="430" t="s">
        <v>1226</v>
      </c>
      <c r="BE108" s="430" t="s">
        <v>1226</v>
      </c>
      <c r="BF108" s="430" t="s">
        <v>1226</v>
      </c>
      <c r="BG108" s="430" t="s">
        <v>1226</v>
      </c>
      <c r="BH108" s="430" t="s">
        <v>1226</v>
      </c>
      <c r="BI108" s="430" t="s">
        <v>1226</v>
      </c>
      <c r="BJ108" s="430" t="s">
        <v>1226</v>
      </c>
      <c r="BK108" s="451" t="s">
        <v>1226</v>
      </c>
      <c r="BL108" s="451" t="s">
        <v>1226</v>
      </c>
      <c r="BM108" s="451" t="s">
        <v>1226</v>
      </c>
      <c r="BN108" s="430" t="s">
        <v>1226</v>
      </c>
      <c r="BO108" s="430" t="s">
        <v>1226</v>
      </c>
      <c r="BP108" s="430" t="s">
        <v>1226</v>
      </c>
      <c r="BQ108" s="430" t="s">
        <v>1226</v>
      </c>
      <c r="BR108" s="430" t="s">
        <v>1226</v>
      </c>
      <c r="BS108" s="430" t="s">
        <v>1226</v>
      </c>
      <c r="BT108" s="430" t="s">
        <v>1226</v>
      </c>
      <c r="BU108" s="451" t="s">
        <v>1226</v>
      </c>
      <c r="BV108" s="451" t="s">
        <v>1226</v>
      </c>
      <c r="BW108" s="451" t="s">
        <v>1226</v>
      </c>
      <c r="BX108" s="430" t="s">
        <v>1226</v>
      </c>
      <c r="BY108" s="430" t="s">
        <v>1226</v>
      </c>
      <c r="BZ108" s="430" t="s">
        <v>1226</v>
      </c>
      <c r="CA108" s="430" t="s">
        <v>1226</v>
      </c>
      <c r="CB108" s="430" t="s">
        <v>1226</v>
      </c>
      <c r="CC108" s="430" t="s">
        <v>1226</v>
      </c>
      <c r="CD108" s="430" t="s">
        <v>1226</v>
      </c>
      <c r="CE108" s="451" t="s">
        <v>1226</v>
      </c>
      <c r="CF108" s="451" t="s">
        <v>1226</v>
      </c>
      <c r="CG108" s="451" t="s">
        <v>1226</v>
      </c>
      <c r="CH108" s="430" t="s">
        <v>1226</v>
      </c>
      <c r="CI108" s="430" t="s">
        <v>1226</v>
      </c>
      <c r="CJ108" s="430" t="s">
        <v>1226</v>
      </c>
      <c r="CK108" s="430" t="s">
        <v>1226</v>
      </c>
      <c r="CL108" s="430" t="s">
        <v>1226</v>
      </c>
      <c r="CM108" s="430" t="s">
        <v>1226</v>
      </c>
      <c r="CN108" s="430" t="s">
        <v>1226</v>
      </c>
      <c r="CO108" s="451" t="s">
        <v>1226</v>
      </c>
      <c r="CP108" s="451" t="s">
        <v>1226</v>
      </c>
      <c r="CQ108" s="451" t="s">
        <v>1226</v>
      </c>
      <c r="CR108" s="430" t="s">
        <v>1226</v>
      </c>
      <c r="CS108" s="430" t="s">
        <v>1226</v>
      </c>
      <c r="CT108" s="430" t="s">
        <v>1226</v>
      </c>
      <c r="CU108" s="430" t="s">
        <v>1226</v>
      </c>
      <c r="CV108" s="430" t="s">
        <v>1226</v>
      </c>
      <c r="CW108" s="430" t="s">
        <v>1226</v>
      </c>
      <c r="CX108" s="430" t="s">
        <v>1226</v>
      </c>
      <c r="CY108" s="451" t="s">
        <v>1226</v>
      </c>
      <c r="CZ108" s="451" t="s">
        <v>1226</v>
      </c>
      <c r="DA108" s="451" t="s">
        <v>1226</v>
      </c>
      <c r="DB108" s="430" t="s">
        <v>1226</v>
      </c>
      <c r="DC108" s="430" t="s">
        <v>1226</v>
      </c>
      <c r="DD108" s="430" t="s">
        <v>1226</v>
      </c>
      <c r="DE108" s="430" t="s">
        <v>1226</v>
      </c>
      <c r="DF108" s="430" t="s">
        <v>1226</v>
      </c>
      <c r="DG108" s="430" t="s">
        <v>1226</v>
      </c>
      <c r="DH108" s="430" t="s">
        <v>1226</v>
      </c>
      <c r="DI108" s="451" t="s">
        <v>1226</v>
      </c>
      <c r="DJ108" s="451" t="s">
        <v>1226</v>
      </c>
      <c r="DK108" s="451" t="s">
        <v>1226</v>
      </c>
      <c r="DL108" s="430" t="s">
        <v>1226</v>
      </c>
      <c r="DM108" s="430" t="s">
        <v>1226</v>
      </c>
      <c r="DN108" s="430" t="s">
        <v>1226</v>
      </c>
      <c r="DO108" s="430" t="s">
        <v>1226</v>
      </c>
      <c r="DP108" s="430" t="s">
        <v>1226</v>
      </c>
      <c r="DQ108" s="430" t="s">
        <v>1226</v>
      </c>
      <c r="DR108" s="430" t="s">
        <v>1226</v>
      </c>
      <c r="DS108" s="451" t="s">
        <v>1226</v>
      </c>
      <c r="DT108" s="451" t="s">
        <v>1226</v>
      </c>
      <c r="DU108" s="451" t="s">
        <v>1226</v>
      </c>
      <c r="DV108" s="430" t="s">
        <v>1226</v>
      </c>
      <c r="DW108" s="430" t="s">
        <v>1226</v>
      </c>
      <c r="DX108" s="430" t="s">
        <v>1226</v>
      </c>
      <c r="DY108" s="430" t="s">
        <v>1226</v>
      </c>
      <c r="DZ108" s="430" t="s">
        <v>1226</v>
      </c>
      <c r="EA108" s="430" t="s">
        <v>1226</v>
      </c>
      <c r="EB108" s="430" t="s">
        <v>1226</v>
      </c>
      <c r="EC108" s="451" t="s">
        <v>1226</v>
      </c>
      <c r="ED108" s="451" t="s">
        <v>1226</v>
      </c>
      <c r="EE108" s="451" t="s">
        <v>1226</v>
      </c>
      <c r="EF108" s="430" t="s">
        <v>1226</v>
      </c>
      <c r="EG108" s="430" t="s">
        <v>1226</v>
      </c>
      <c r="EH108" s="430" t="s">
        <v>1226</v>
      </c>
      <c r="EI108" s="430" t="s">
        <v>1226</v>
      </c>
      <c r="EJ108" s="430" t="s">
        <v>1226</v>
      </c>
      <c r="EK108" s="430" t="s">
        <v>1226</v>
      </c>
      <c r="EL108" s="430" t="s">
        <v>1226</v>
      </c>
      <c r="EM108" s="451" t="s">
        <v>1226</v>
      </c>
      <c r="EN108" s="451" t="s">
        <v>1226</v>
      </c>
      <c r="EO108" s="451" t="s">
        <v>1226</v>
      </c>
      <c r="EP108" s="430" t="s">
        <v>1226</v>
      </c>
      <c r="EQ108" s="430" t="s">
        <v>1226</v>
      </c>
      <c r="ER108" s="430" t="s">
        <v>1226</v>
      </c>
      <c r="ES108" s="430" t="s">
        <v>1226</v>
      </c>
      <c r="ET108" s="430" t="s">
        <v>1226</v>
      </c>
      <c r="EU108" s="430" t="s">
        <v>1226</v>
      </c>
      <c r="EV108" s="430" t="s">
        <v>1226</v>
      </c>
      <c r="EW108" s="451" t="s">
        <v>1226</v>
      </c>
      <c r="EX108" s="451" t="s">
        <v>1226</v>
      </c>
      <c r="EY108" s="451" t="s">
        <v>1226</v>
      </c>
      <c r="EZ108" s="430" t="s">
        <v>16886</v>
      </c>
      <c r="FA108" s="430" t="s">
        <v>16887</v>
      </c>
      <c r="FB108" s="430" t="s">
        <v>16888</v>
      </c>
      <c r="FC108" s="430" t="s">
        <v>1226</v>
      </c>
      <c r="FD108" s="430" t="s">
        <v>1226</v>
      </c>
      <c r="FE108" s="430" t="s">
        <v>1226</v>
      </c>
      <c r="FF108" s="430" t="s">
        <v>1226</v>
      </c>
      <c r="FG108" s="430" t="s">
        <v>1226</v>
      </c>
      <c r="FH108" s="430" t="s">
        <v>1226</v>
      </c>
      <c r="FI108" s="430" t="s">
        <v>16889</v>
      </c>
      <c r="FJ108" s="430" t="s">
        <v>16750</v>
      </c>
      <c r="FK108" s="430" t="s">
        <v>5288</v>
      </c>
      <c r="FL108" s="430" t="s">
        <v>16890</v>
      </c>
      <c r="FM108" s="430" t="s">
        <v>16891</v>
      </c>
      <c r="FN108" s="443">
        <v>2740.4304844133785</v>
      </c>
      <c r="FO108" s="443">
        <v>1157.0706489745376</v>
      </c>
      <c r="FP108" s="443">
        <v>893.17734306806415</v>
      </c>
      <c r="FQ108" s="443" t="s">
        <v>1226</v>
      </c>
      <c r="FR108" s="443" t="s">
        <v>1226</v>
      </c>
      <c r="FS108" s="443" t="s">
        <v>1226</v>
      </c>
      <c r="FT108" s="443">
        <v>2740.4304844133785</v>
      </c>
      <c r="FU108" s="430">
        <v>0.66</v>
      </c>
      <c r="FV108" s="430">
        <v>1</v>
      </c>
      <c r="FW108" s="430">
        <v>0</v>
      </c>
      <c r="FX108" s="430">
        <v>1</v>
      </c>
      <c r="FY108" s="430">
        <v>0.66</v>
      </c>
      <c r="FZ108" s="430">
        <v>1</v>
      </c>
      <c r="GA108" s="430">
        <v>0.33</v>
      </c>
      <c r="GB108" s="430">
        <v>1</v>
      </c>
      <c r="GC108" s="430" t="s">
        <v>16892</v>
      </c>
      <c r="GD108" s="430" t="s">
        <v>16893</v>
      </c>
      <c r="GE108" s="430">
        <v>0</v>
      </c>
      <c r="GF108" s="430">
        <v>1</v>
      </c>
      <c r="GG108" s="430">
        <v>1</v>
      </c>
      <c r="GH108" s="430">
        <v>0.5</v>
      </c>
      <c r="GI108" s="430">
        <v>0</v>
      </c>
      <c r="GJ108" s="430">
        <v>1</v>
      </c>
      <c r="GK108" s="430">
        <v>1</v>
      </c>
      <c r="GL108" s="430">
        <v>1</v>
      </c>
      <c r="GM108" s="430">
        <v>0</v>
      </c>
      <c r="GN108" s="430">
        <v>1</v>
      </c>
      <c r="GO108" s="430">
        <v>1</v>
      </c>
      <c r="GP108" s="430">
        <v>1</v>
      </c>
      <c r="GQ108" s="430">
        <v>0</v>
      </c>
      <c r="GR108" s="430">
        <v>1</v>
      </c>
      <c r="GS108" s="430">
        <v>1</v>
      </c>
      <c r="GT108" s="430">
        <v>1</v>
      </c>
      <c r="GU108" s="430" t="s">
        <v>1226</v>
      </c>
      <c r="GV108" s="430">
        <v>1</v>
      </c>
      <c r="GW108" s="430" t="s">
        <v>1226</v>
      </c>
      <c r="GX108" s="430" t="s">
        <v>1226</v>
      </c>
      <c r="GY108" s="430" t="s">
        <v>1226</v>
      </c>
      <c r="GZ108" s="430" t="s">
        <v>16894</v>
      </c>
      <c r="HA108" s="430" t="s">
        <v>16895</v>
      </c>
      <c r="HB108" s="430">
        <v>1</v>
      </c>
      <c r="HC108" s="430">
        <v>1</v>
      </c>
      <c r="HD108" s="430">
        <v>1</v>
      </c>
      <c r="HE108" s="430">
        <v>0</v>
      </c>
      <c r="HF108" s="430">
        <v>0</v>
      </c>
      <c r="HG108" s="430">
        <v>0</v>
      </c>
      <c r="HH108" s="430">
        <v>1</v>
      </c>
      <c r="HI108" s="430">
        <v>1</v>
      </c>
      <c r="HJ108" s="430">
        <v>1</v>
      </c>
      <c r="HK108" s="430">
        <v>0</v>
      </c>
      <c r="HL108" s="430">
        <v>0</v>
      </c>
      <c r="HM108" s="430">
        <v>0</v>
      </c>
      <c r="HN108" s="430">
        <v>0</v>
      </c>
      <c r="HO108" s="430">
        <v>0</v>
      </c>
      <c r="HP108" s="430">
        <v>0</v>
      </c>
      <c r="HQ108" s="430">
        <v>0</v>
      </c>
      <c r="HR108" s="430">
        <v>0</v>
      </c>
      <c r="HS108" s="430">
        <v>0</v>
      </c>
      <c r="HT108" s="430">
        <v>0</v>
      </c>
      <c r="HU108" s="430">
        <v>0</v>
      </c>
      <c r="HV108" s="430">
        <v>0</v>
      </c>
      <c r="HW108" s="430">
        <v>0</v>
      </c>
      <c r="HX108" s="430">
        <v>0</v>
      </c>
      <c r="HY108" s="430">
        <v>0</v>
      </c>
      <c r="HZ108" s="430" t="s">
        <v>1226</v>
      </c>
      <c r="IA108" s="430">
        <v>1</v>
      </c>
      <c r="IB108" s="430" t="s">
        <v>1226</v>
      </c>
      <c r="IC108" s="430" t="s">
        <v>1226</v>
      </c>
      <c r="ID108" s="430" t="s">
        <v>1226</v>
      </c>
      <c r="IE108" s="430" t="s">
        <v>16896</v>
      </c>
      <c r="IF108" s="430" t="s">
        <v>16897</v>
      </c>
      <c r="IG108" s="430">
        <v>1</v>
      </c>
      <c r="IH108" s="430">
        <v>1</v>
      </c>
      <c r="II108" s="430">
        <v>1</v>
      </c>
      <c r="IJ108" s="430">
        <v>1</v>
      </c>
      <c r="IK108" s="430">
        <v>1</v>
      </c>
      <c r="IL108" s="430" t="s">
        <v>16898</v>
      </c>
      <c r="IM108" s="430" t="s">
        <v>16899</v>
      </c>
      <c r="IN108" s="430">
        <v>0</v>
      </c>
      <c r="IO108" s="430" t="s">
        <v>1226</v>
      </c>
      <c r="IP108" s="430">
        <v>0</v>
      </c>
      <c r="IQ108" s="430" t="s">
        <v>1226</v>
      </c>
      <c r="IR108" s="430">
        <v>0</v>
      </c>
      <c r="IS108" s="430" t="s">
        <v>1226</v>
      </c>
      <c r="IT108" s="430">
        <v>0</v>
      </c>
      <c r="IU108" s="430" t="s">
        <v>1226</v>
      </c>
      <c r="IV108" s="430" t="s">
        <v>16900</v>
      </c>
      <c r="IW108" s="430">
        <v>1</v>
      </c>
      <c r="IX108" s="430" t="s">
        <v>1226</v>
      </c>
      <c r="IY108" s="430">
        <v>1</v>
      </c>
      <c r="IZ108" s="430" t="s">
        <v>1226</v>
      </c>
      <c r="JA108" s="430">
        <v>1</v>
      </c>
      <c r="JB108" s="430" t="s">
        <v>1226</v>
      </c>
      <c r="JC108" s="430">
        <v>1</v>
      </c>
      <c r="JD108" s="430" t="s">
        <v>1226</v>
      </c>
      <c r="JE108" s="430" t="s">
        <v>16901</v>
      </c>
      <c r="JF108" s="430" t="s">
        <v>1067</v>
      </c>
      <c r="JG108" s="430" t="s">
        <v>139</v>
      </c>
      <c r="JH108" s="430">
        <v>0</v>
      </c>
      <c r="JI108" s="430" t="s">
        <v>139</v>
      </c>
      <c r="JJ108" s="430" t="s">
        <v>139</v>
      </c>
      <c r="JK108" s="430" t="s">
        <v>1780</v>
      </c>
      <c r="JL108" s="430" t="s">
        <v>16902</v>
      </c>
      <c r="JM108" s="430">
        <v>0</v>
      </c>
      <c r="JN108" s="430">
        <v>0</v>
      </c>
      <c r="JO108" s="430" t="s">
        <v>16903</v>
      </c>
      <c r="JP108" s="443" t="s">
        <v>1226</v>
      </c>
      <c r="JQ108" s="443" t="s">
        <v>1226</v>
      </c>
      <c r="JR108" s="443" t="s">
        <v>1226</v>
      </c>
      <c r="JS108" s="443" t="s">
        <v>1226</v>
      </c>
      <c r="JT108" s="443" t="s">
        <v>1226</v>
      </c>
      <c r="JU108" s="430" t="s">
        <v>16904</v>
      </c>
      <c r="JV108" s="430" t="s">
        <v>16905</v>
      </c>
      <c r="JW108" s="430">
        <v>0</v>
      </c>
      <c r="JX108" s="430" t="s">
        <v>16906</v>
      </c>
      <c r="JY108" s="430" t="s">
        <v>16907</v>
      </c>
      <c r="JZ108" s="430">
        <v>0.5</v>
      </c>
      <c r="KA108" s="430" t="s">
        <v>16908</v>
      </c>
      <c r="KB108" s="430" t="s">
        <v>16909</v>
      </c>
      <c r="KC108" s="430">
        <v>0.5</v>
      </c>
      <c r="KD108" s="430" t="s">
        <v>16910</v>
      </c>
      <c r="KE108" s="430" t="s">
        <v>16911</v>
      </c>
      <c r="KF108" s="430">
        <v>0</v>
      </c>
      <c r="KG108" s="430" t="s">
        <v>1269</v>
      </c>
      <c r="KH108" s="430" t="s">
        <v>1269</v>
      </c>
      <c r="KI108" s="430">
        <v>0.5</v>
      </c>
      <c r="KJ108" s="430" t="s">
        <v>1269</v>
      </c>
      <c r="KK108" s="430" t="s">
        <v>1269</v>
      </c>
      <c r="KL108" s="430">
        <v>0.75</v>
      </c>
      <c r="KM108" s="430" t="s">
        <v>1269</v>
      </c>
      <c r="KN108" s="430" t="s">
        <v>1269</v>
      </c>
      <c r="KO108" s="430">
        <v>0.5</v>
      </c>
      <c r="KP108" s="430" t="s">
        <v>16912</v>
      </c>
      <c r="KQ108" s="430" t="s">
        <v>16913</v>
      </c>
      <c r="KR108" s="430">
        <v>933.77631320752164</v>
      </c>
      <c r="KS108" s="430">
        <v>385.69021632484589</v>
      </c>
      <c r="KT108" s="430">
        <v>1820.1871612523428</v>
      </c>
      <c r="KU108" s="430">
        <v>744.31445255672008</v>
      </c>
      <c r="KV108" s="430" t="s">
        <v>1226</v>
      </c>
      <c r="KW108" s="430" t="s">
        <v>1226</v>
      </c>
      <c r="KX108" s="430" t="s">
        <v>1226</v>
      </c>
      <c r="KY108" s="430">
        <v>636.05053218483351</v>
      </c>
      <c r="KZ108" s="430">
        <v>257.12681088323058</v>
      </c>
      <c r="LA108" s="430">
        <v>1177.3701340442663</v>
      </c>
      <c r="LB108" s="430">
        <v>480.42114665024661</v>
      </c>
      <c r="LC108" s="430" t="s">
        <v>1226</v>
      </c>
      <c r="LD108" s="430" t="s">
        <v>1226</v>
      </c>
      <c r="LE108" s="430" t="s">
        <v>1226</v>
      </c>
      <c r="LF108" s="430" t="s">
        <v>129</v>
      </c>
      <c r="LG108" s="430" t="s">
        <v>16914</v>
      </c>
      <c r="LH108" s="430" t="s">
        <v>11233</v>
      </c>
      <c r="LI108" s="430" t="s">
        <v>16915</v>
      </c>
      <c r="LJ108" s="430" t="s">
        <v>16724</v>
      </c>
      <c r="LK108" s="430">
        <v>58.6</v>
      </c>
      <c r="LL108" s="430">
        <v>41.7</v>
      </c>
      <c r="LM108" s="430">
        <v>29.6</v>
      </c>
      <c r="LN108" s="430">
        <v>12.1</v>
      </c>
      <c r="LO108" s="430">
        <v>16.899999999999999</v>
      </c>
      <c r="LP108" s="430">
        <v>11.9</v>
      </c>
      <c r="LQ108" s="430">
        <v>4.9000000000000004</v>
      </c>
      <c r="LR108" s="430" t="s">
        <v>10505</v>
      </c>
      <c r="LS108" s="430" t="s">
        <v>10505</v>
      </c>
      <c r="LT108" s="430" t="s">
        <v>10505</v>
      </c>
      <c r="LU108" s="430" t="s">
        <v>16916</v>
      </c>
      <c r="LV108" s="430">
        <v>2.9</v>
      </c>
      <c r="LW108" s="430">
        <v>2</v>
      </c>
      <c r="LX108" s="430">
        <v>1.1000000000000001</v>
      </c>
      <c r="LY108" s="430">
        <v>0.9</v>
      </c>
      <c r="LZ108" s="430">
        <v>0.9</v>
      </c>
      <c r="MA108" s="430">
        <v>0.6</v>
      </c>
      <c r="MB108" s="430">
        <v>0.3</v>
      </c>
      <c r="MC108" s="430" t="s">
        <v>10505</v>
      </c>
      <c r="MD108" s="430" t="s">
        <v>10505</v>
      </c>
      <c r="ME108" s="430" t="s">
        <v>10505</v>
      </c>
      <c r="MF108" s="430" t="s">
        <v>10505</v>
      </c>
      <c r="MG108" s="430" t="s">
        <v>10505</v>
      </c>
      <c r="MH108" s="430" t="s">
        <v>10505</v>
      </c>
      <c r="MI108" s="430" t="s">
        <v>1781</v>
      </c>
      <c r="MJ108" s="430">
        <v>26.3</v>
      </c>
      <c r="MK108" s="430">
        <v>15.8</v>
      </c>
      <c r="ML108" s="430">
        <v>11.2</v>
      </c>
      <c r="MM108" s="430">
        <v>4.5999999999999996</v>
      </c>
      <c r="MN108" s="430">
        <v>10.5</v>
      </c>
      <c r="MO108" s="430">
        <v>7.4</v>
      </c>
      <c r="MP108" s="430">
        <v>3.1</v>
      </c>
      <c r="MQ108" s="430" t="s">
        <v>10505</v>
      </c>
      <c r="MR108" s="430" t="s">
        <v>10505</v>
      </c>
      <c r="MS108" s="430" t="s">
        <v>10505</v>
      </c>
      <c r="MT108" s="430" t="s">
        <v>10505</v>
      </c>
      <c r="MU108" s="430" t="s">
        <v>10505</v>
      </c>
      <c r="MV108" s="430" t="s">
        <v>10505</v>
      </c>
      <c r="MW108" s="430" t="s">
        <v>16917</v>
      </c>
      <c r="MX108" s="430">
        <v>15.8</v>
      </c>
      <c r="MY108" s="430">
        <v>11.5</v>
      </c>
      <c r="MZ108" s="430" t="s">
        <v>10505</v>
      </c>
      <c r="NA108" s="430" t="s">
        <v>10505</v>
      </c>
      <c r="NB108" s="430">
        <v>4.3</v>
      </c>
      <c r="NC108" s="430" t="s">
        <v>10505</v>
      </c>
      <c r="ND108" s="430" t="s">
        <v>10505</v>
      </c>
      <c r="NE108" s="430" t="s">
        <v>10505</v>
      </c>
      <c r="NF108" s="430" t="s">
        <v>10505</v>
      </c>
      <c r="NG108" s="430" t="s">
        <v>10505</v>
      </c>
      <c r="NH108" s="430" t="s">
        <v>10505</v>
      </c>
      <c r="NI108" s="430" t="s">
        <v>10505</v>
      </c>
      <c r="NJ108" s="430" t="s">
        <v>10505</v>
      </c>
      <c r="NK108" s="430" t="s">
        <v>16918</v>
      </c>
      <c r="NL108" s="430">
        <v>4.4000000000000004</v>
      </c>
      <c r="NM108" s="430">
        <v>2.6</v>
      </c>
      <c r="NN108" s="430">
        <v>1.8</v>
      </c>
      <c r="NO108" s="430">
        <v>0.8</v>
      </c>
      <c r="NP108" s="430">
        <v>1.8</v>
      </c>
      <c r="NQ108" s="430">
        <v>1.3</v>
      </c>
      <c r="NR108" s="430">
        <v>0.5</v>
      </c>
      <c r="NS108" s="430" t="s">
        <v>10505</v>
      </c>
      <c r="NT108" s="430" t="s">
        <v>10505</v>
      </c>
      <c r="NU108" s="430" t="s">
        <v>10505</v>
      </c>
      <c r="NV108" s="430" t="s">
        <v>10505</v>
      </c>
      <c r="NW108" s="430" t="s">
        <v>10505</v>
      </c>
      <c r="NX108" s="430" t="s">
        <v>10505</v>
      </c>
      <c r="NY108" s="430" t="s">
        <v>16919</v>
      </c>
      <c r="NZ108" s="430" t="s">
        <v>139</v>
      </c>
      <c r="OA108" s="430" t="s">
        <v>1226</v>
      </c>
      <c r="OB108" s="430" t="s">
        <v>1226</v>
      </c>
      <c r="OC108" s="430" t="s">
        <v>1226</v>
      </c>
      <c r="OD108" s="430" t="s">
        <v>1226</v>
      </c>
      <c r="OE108" s="430" t="s">
        <v>1226</v>
      </c>
      <c r="OF108" s="430" t="s">
        <v>1226</v>
      </c>
      <c r="OG108" s="430" t="s">
        <v>1226</v>
      </c>
      <c r="OH108" s="430" t="s">
        <v>1226</v>
      </c>
      <c r="OI108" s="430" t="s">
        <v>1226</v>
      </c>
      <c r="OJ108" s="430" t="s">
        <v>1226</v>
      </c>
      <c r="OK108" s="430" t="s">
        <v>1226</v>
      </c>
      <c r="OL108" s="430" t="s">
        <v>1226</v>
      </c>
      <c r="OM108" s="430" t="s">
        <v>1782</v>
      </c>
      <c r="ON108" s="430" t="s">
        <v>139</v>
      </c>
      <c r="OO108" s="430" t="s">
        <v>1226</v>
      </c>
      <c r="OP108" s="430" t="s">
        <v>1226</v>
      </c>
      <c r="OQ108" s="430" t="s">
        <v>1226</v>
      </c>
      <c r="OR108" s="430" t="s">
        <v>1226</v>
      </c>
      <c r="OS108" s="430" t="s">
        <v>1226</v>
      </c>
      <c r="OT108" s="430" t="s">
        <v>1226</v>
      </c>
      <c r="OU108" s="430" t="s">
        <v>1226</v>
      </c>
      <c r="OV108" s="430" t="s">
        <v>1226</v>
      </c>
      <c r="OW108" s="430" t="s">
        <v>1226</v>
      </c>
      <c r="OX108" s="430" t="s">
        <v>1226</v>
      </c>
      <c r="OY108" s="430" t="s">
        <v>1226</v>
      </c>
      <c r="OZ108" s="430" t="s">
        <v>1226</v>
      </c>
      <c r="PA108" s="430" t="s">
        <v>1782</v>
      </c>
      <c r="PB108" s="430">
        <v>0</v>
      </c>
      <c r="PC108" s="430" t="s">
        <v>1226</v>
      </c>
      <c r="PD108" s="430" t="s">
        <v>1226</v>
      </c>
      <c r="PE108" s="430" t="s">
        <v>1226</v>
      </c>
      <c r="PF108" s="430" t="s">
        <v>1226</v>
      </c>
      <c r="PG108" s="430" t="s">
        <v>1226</v>
      </c>
      <c r="PH108" s="430" t="s">
        <v>1226</v>
      </c>
      <c r="PI108" s="430" t="s">
        <v>1226</v>
      </c>
      <c r="PJ108" s="430" t="s">
        <v>1226</v>
      </c>
      <c r="PK108" s="430" t="s">
        <v>1226</v>
      </c>
      <c r="PL108" s="430" t="s">
        <v>1226</v>
      </c>
      <c r="PM108" s="430" t="s">
        <v>1226</v>
      </c>
      <c r="PN108" s="430" t="s">
        <v>1226</v>
      </c>
      <c r="PO108" s="430" t="s">
        <v>16920</v>
      </c>
      <c r="PP108" s="430">
        <v>8.8000000000000007</v>
      </c>
      <c r="PQ108" s="430">
        <v>5.2</v>
      </c>
      <c r="PR108" s="430">
        <v>5.2</v>
      </c>
      <c r="PS108" s="430" t="s">
        <v>10505</v>
      </c>
      <c r="PT108" s="430">
        <v>3.6</v>
      </c>
      <c r="PU108" s="430">
        <v>3.6</v>
      </c>
      <c r="PV108" s="430" t="s">
        <v>10505</v>
      </c>
      <c r="PW108" s="430" t="s">
        <v>10505</v>
      </c>
      <c r="PX108" s="430" t="s">
        <v>10505</v>
      </c>
      <c r="PY108" s="430" t="s">
        <v>10505</v>
      </c>
      <c r="PZ108" s="430" t="s">
        <v>10505</v>
      </c>
      <c r="QA108" s="430" t="s">
        <v>10505</v>
      </c>
      <c r="QB108" s="430" t="s">
        <v>10505</v>
      </c>
      <c r="QC108" s="430" t="s">
        <v>16921</v>
      </c>
      <c r="QD108" s="430">
        <v>116.8</v>
      </c>
      <c r="QE108" s="430">
        <v>78.8</v>
      </c>
      <c r="QF108" s="430">
        <v>47.8</v>
      </c>
      <c r="QG108" s="430">
        <v>25.6</v>
      </c>
      <c r="QH108" s="430">
        <v>38</v>
      </c>
      <c r="QI108" s="430">
        <v>24.7</v>
      </c>
      <c r="QJ108" s="430">
        <v>8.8000000000000007</v>
      </c>
      <c r="QK108" s="430" t="s">
        <v>10505</v>
      </c>
      <c r="QL108" s="430" t="s">
        <v>10505</v>
      </c>
      <c r="QM108" s="430" t="s">
        <v>10505</v>
      </c>
      <c r="QN108" s="430" t="s">
        <v>10505</v>
      </c>
      <c r="QO108" s="430" t="s">
        <v>10505</v>
      </c>
      <c r="QP108" s="430" t="s">
        <v>10505</v>
      </c>
      <c r="QQ108" s="430" t="s">
        <v>16922</v>
      </c>
      <c r="QR108" s="430" t="s">
        <v>16923</v>
      </c>
      <c r="QS108" s="430" t="s">
        <v>16924</v>
      </c>
      <c r="QT108" s="443">
        <v>3965.1660836203455</v>
      </c>
      <c r="QU108" s="443">
        <v>196.22835567404439</v>
      </c>
      <c r="QV108" s="443">
        <v>1779.5881911128854</v>
      </c>
      <c r="QW108" s="443">
        <v>1069.1062136723799</v>
      </c>
      <c r="QX108" s="443">
        <v>297.72578102268807</v>
      </c>
      <c r="QY108" s="443" t="s">
        <v>1226</v>
      </c>
      <c r="QZ108" s="443" t="s">
        <v>1226</v>
      </c>
      <c r="RA108" s="443">
        <v>0</v>
      </c>
      <c r="RB108" s="443">
        <v>595.45156204537614</v>
      </c>
      <c r="RC108" s="443">
        <v>7903.2661871477194</v>
      </c>
      <c r="RD108" s="443">
        <v>5331.9980783154133</v>
      </c>
      <c r="RE108" s="443">
        <v>3234.3846211101109</v>
      </c>
      <c r="RF108" s="443">
        <v>1732.2227259501849</v>
      </c>
      <c r="RG108" s="443">
        <v>2571.2681088323056</v>
      </c>
      <c r="RH108" s="443">
        <v>1671.3242707409988</v>
      </c>
      <c r="RI108" s="443">
        <v>595.45156204537614</v>
      </c>
      <c r="RJ108" s="443" t="s">
        <v>1226</v>
      </c>
      <c r="RK108" s="443" t="s">
        <v>1226</v>
      </c>
      <c r="RL108" s="443" t="s">
        <v>1226</v>
      </c>
      <c r="RM108" s="443" t="s">
        <v>1226</v>
      </c>
      <c r="RN108" s="443" t="s">
        <v>1226</v>
      </c>
      <c r="RO108" s="443" t="s">
        <v>1226</v>
      </c>
    </row>
    <row r="109" spans="1:483" x14ac:dyDescent="0.2">
      <c r="A109" s="430" t="s">
        <v>1660</v>
      </c>
      <c r="B109" s="430" t="s">
        <v>1661</v>
      </c>
      <c r="C109" s="430" t="s">
        <v>1047</v>
      </c>
      <c r="D109" s="430" t="s">
        <v>1048</v>
      </c>
      <c r="E109" s="430" t="s">
        <v>1039</v>
      </c>
      <c r="F109" s="443">
        <v>10.748272</v>
      </c>
      <c r="G109" s="444" t="s">
        <v>1226</v>
      </c>
      <c r="H109" s="430">
        <v>0.5</v>
      </c>
      <c r="I109" s="430">
        <v>0.5</v>
      </c>
      <c r="J109" s="430">
        <v>0.5</v>
      </c>
      <c r="K109" s="430">
        <v>0.5</v>
      </c>
      <c r="L109" s="430">
        <v>0.5</v>
      </c>
      <c r="M109" s="430">
        <v>0.5</v>
      </c>
      <c r="N109" s="430">
        <v>0.5</v>
      </c>
      <c r="O109" s="430" t="s">
        <v>17024</v>
      </c>
      <c r="P109" s="430" t="s">
        <v>1662</v>
      </c>
      <c r="Q109" s="430" t="s">
        <v>17025</v>
      </c>
      <c r="R109" s="430" t="s">
        <v>1226</v>
      </c>
      <c r="S109" s="430" t="s">
        <v>1226</v>
      </c>
      <c r="T109" s="430" t="s">
        <v>1226</v>
      </c>
      <c r="U109" s="430" t="s">
        <v>1226</v>
      </c>
      <c r="V109" s="430" t="s">
        <v>1226</v>
      </c>
      <c r="W109" s="451" t="s">
        <v>1226</v>
      </c>
      <c r="X109" s="451" t="s">
        <v>1226</v>
      </c>
      <c r="Y109" s="451" t="s">
        <v>1226</v>
      </c>
      <c r="Z109" s="430" t="s">
        <v>10</v>
      </c>
      <c r="AA109" s="430" t="s">
        <v>1226</v>
      </c>
      <c r="AB109" s="430" t="s">
        <v>1226</v>
      </c>
      <c r="AC109" s="430" t="s">
        <v>1226</v>
      </c>
      <c r="AD109" s="430" t="s">
        <v>1226</v>
      </c>
      <c r="AE109" s="430" t="s">
        <v>1226</v>
      </c>
      <c r="AF109" s="430" t="s">
        <v>1226</v>
      </c>
      <c r="AG109" s="451" t="s">
        <v>1226</v>
      </c>
      <c r="AH109" s="451" t="s">
        <v>1226</v>
      </c>
      <c r="AI109" s="451" t="s">
        <v>1226</v>
      </c>
      <c r="AJ109" s="430" t="s">
        <v>1667</v>
      </c>
      <c r="AK109" s="430" t="s">
        <v>1226</v>
      </c>
      <c r="AL109" s="430" t="s">
        <v>1226</v>
      </c>
      <c r="AM109" s="430" t="s">
        <v>1226</v>
      </c>
      <c r="AN109" s="430" t="s">
        <v>1226</v>
      </c>
      <c r="AO109" s="430" t="s">
        <v>1226</v>
      </c>
      <c r="AP109" s="430" t="s">
        <v>1226</v>
      </c>
      <c r="AQ109" s="451" t="s">
        <v>1226</v>
      </c>
      <c r="AR109" s="451" t="s">
        <v>1226</v>
      </c>
      <c r="AS109" s="451" t="s">
        <v>1226</v>
      </c>
      <c r="AT109" s="430" t="s">
        <v>1664</v>
      </c>
      <c r="AU109" s="430" t="s">
        <v>1226</v>
      </c>
      <c r="AV109" s="430" t="s">
        <v>1226</v>
      </c>
      <c r="AW109" s="430" t="s">
        <v>1226</v>
      </c>
      <c r="AX109" s="430" t="s">
        <v>1226</v>
      </c>
      <c r="AY109" s="430" t="s">
        <v>1226</v>
      </c>
      <c r="AZ109" s="430" t="s">
        <v>1226</v>
      </c>
      <c r="BA109" s="451" t="s">
        <v>1226</v>
      </c>
      <c r="BB109" s="451" t="s">
        <v>1226</v>
      </c>
      <c r="BC109" s="451" t="s">
        <v>1226</v>
      </c>
      <c r="BD109" s="430" t="s">
        <v>1665</v>
      </c>
      <c r="BE109" s="430" t="s">
        <v>1226</v>
      </c>
      <c r="BF109" s="430" t="s">
        <v>1226</v>
      </c>
      <c r="BG109" s="430" t="s">
        <v>1226</v>
      </c>
      <c r="BH109" s="430" t="s">
        <v>1226</v>
      </c>
      <c r="BI109" s="430" t="s">
        <v>1226</v>
      </c>
      <c r="BJ109" s="430" t="s">
        <v>1226</v>
      </c>
      <c r="BK109" s="451" t="s">
        <v>1226</v>
      </c>
      <c r="BL109" s="451" t="s">
        <v>1226</v>
      </c>
      <c r="BM109" s="451" t="s">
        <v>1226</v>
      </c>
      <c r="BN109" s="430" t="s">
        <v>17026</v>
      </c>
      <c r="BO109" s="430" t="s">
        <v>1226</v>
      </c>
      <c r="BP109" s="430" t="s">
        <v>1226</v>
      </c>
      <c r="BQ109" s="430" t="s">
        <v>1226</v>
      </c>
      <c r="BR109" s="430" t="s">
        <v>1226</v>
      </c>
      <c r="BS109" s="430" t="s">
        <v>1226</v>
      </c>
      <c r="BT109" s="430" t="s">
        <v>1226</v>
      </c>
      <c r="BU109" s="451" t="s">
        <v>1226</v>
      </c>
      <c r="BV109" s="451" t="s">
        <v>1226</v>
      </c>
      <c r="BW109" s="451" t="s">
        <v>1226</v>
      </c>
      <c r="BX109" s="430" t="s">
        <v>1226</v>
      </c>
      <c r="BY109" s="430" t="s">
        <v>1226</v>
      </c>
      <c r="BZ109" s="430" t="s">
        <v>1226</v>
      </c>
      <c r="CA109" s="430" t="s">
        <v>1226</v>
      </c>
      <c r="CB109" s="430" t="s">
        <v>1226</v>
      </c>
      <c r="CC109" s="430" t="s">
        <v>1226</v>
      </c>
      <c r="CD109" s="430" t="s">
        <v>1226</v>
      </c>
      <c r="CE109" s="451" t="s">
        <v>1226</v>
      </c>
      <c r="CF109" s="451" t="s">
        <v>1226</v>
      </c>
      <c r="CG109" s="451" t="s">
        <v>1226</v>
      </c>
      <c r="CH109" s="430" t="s">
        <v>1226</v>
      </c>
      <c r="CI109" s="430" t="s">
        <v>1226</v>
      </c>
      <c r="CJ109" s="430" t="s">
        <v>1226</v>
      </c>
      <c r="CK109" s="430" t="s">
        <v>1226</v>
      </c>
      <c r="CL109" s="430" t="s">
        <v>1226</v>
      </c>
      <c r="CM109" s="430" t="s">
        <v>1226</v>
      </c>
      <c r="CN109" s="430" t="s">
        <v>1226</v>
      </c>
      <c r="CO109" s="451" t="s">
        <v>1226</v>
      </c>
      <c r="CP109" s="451" t="s">
        <v>1226</v>
      </c>
      <c r="CQ109" s="451" t="s">
        <v>1226</v>
      </c>
      <c r="CR109" s="430" t="s">
        <v>1226</v>
      </c>
      <c r="CS109" s="430" t="s">
        <v>1226</v>
      </c>
      <c r="CT109" s="430" t="s">
        <v>1226</v>
      </c>
      <c r="CU109" s="430" t="s">
        <v>1226</v>
      </c>
      <c r="CV109" s="430" t="s">
        <v>1226</v>
      </c>
      <c r="CW109" s="430" t="s">
        <v>1226</v>
      </c>
      <c r="CX109" s="430" t="s">
        <v>1226</v>
      </c>
      <c r="CY109" s="451" t="s">
        <v>1226</v>
      </c>
      <c r="CZ109" s="451" t="s">
        <v>1226</v>
      </c>
      <c r="DA109" s="451" t="s">
        <v>1226</v>
      </c>
      <c r="DB109" s="430" t="s">
        <v>1226</v>
      </c>
      <c r="DC109" s="430" t="s">
        <v>1226</v>
      </c>
      <c r="DD109" s="430" t="s">
        <v>1226</v>
      </c>
      <c r="DE109" s="430" t="s">
        <v>1226</v>
      </c>
      <c r="DF109" s="430" t="s">
        <v>1226</v>
      </c>
      <c r="DG109" s="430" t="s">
        <v>1226</v>
      </c>
      <c r="DH109" s="430" t="s">
        <v>1226</v>
      </c>
      <c r="DI109" s="451" t="s">
        <v>1226</v>
      </c>
      <c r="DJ109" s="451" t="s">
        <v>1226</v>
      </c>
      <c r="DK109" s="451" t="s">
        <v>1226</v>
      </c>
      <c r="DL109" s="430" t="s">
        <v>1226</v>
      </c>
      <c r="DM109" s="430" t="s">
        <v>1226</v>
      </c>
      <c r="DN109" s="430" t="s">
        <v>1226</v>
      </c>
      <c r="DO109" s="430" t="s">
        <v>1226</v>
      </c>
      <c r="DP109" s="430" t="s">
        <v>1226</v>
      </c>
      <c r="DQ109" s="430" t="s">
        <v>1226</v>
      </c>
      <c r="DR109" s="430" t="s">
        <v>1226</v>
      </c>
      <c r="DS109" s="451" t="s">
        <v>1226</v>
      </c>
      <c r="DT109" s="451" t="s">
        <v>1226</v>
      </c>
      <c r="DU109" s="451" t="s">
        <v>1226</v>
      </c>
      <c r="DV109" s="430" t="s">
        <v>1226</v>
      </c>
      <c r="DW109" s="430" t="s">
        <v>1226</v>
      </c>
      <c r="DX109" s="430" t="s">
        <v>1226</v>
      </c>
      <c r="DY109" s="430" t="s">
        <v>1226</v>
      </c>
      <c r="DZ109" s="430" t="s">
        <v>1226</v>
      </c>
      <c r="EA109" s="430" t="s">
        <v>1226</v>
      </c>
      <c r="EB109" s="430" t="s">
        <v>1226</v>
      </c>
      <c r="EC109" s="451" t="s">
        <v>1226</v>
      </c>
      <c r="ED109" s="451" t="s">
        <v>1226</v>
      </c>
      <c r="EE109" s="451" t="s">
        <v>1226</v>
      </c>
      <c r="EF109" s="430" t="s">
        <v>1226</v>
      </c>
      <c r="EG109" s="430" t="s">
        <v>1226</v>
      </c>
      <c r="EH109" s="430" t="s">
        <v>1226</v>
      </c>
      <c r="EI109" s="430" t="s">
        <v>1226</v>
      </c>
      <c r="EJ109" s="430" t="s">
        <v>1226</v>
      </c>
      <c r="EK109" s="430" t="s">
        <v>1226</v>
      </c>
      <c r="EL109" s="430" t="s">
        <v>1226</v>
      </c>
      <c r="EM109" s="451" t="s">
        <v>1226</v>
      </c>
      <c r="EN109" s="451" t="s">
        <v>1226</v>
      </c>
      <c r="EO109" s="451" t="s">
        <v>1226</v>
      </c>
      <c r="EP109" s="430" t="s">
        <v>1226</v>
      </c>
      <c r="EQ109" s="430" t="s">
        <v>1226</v>
      </c>
      <c r="ER109" s="430" t="s">
        <v>1226</v>
      </c>
      <c r="ES109" s="430" t="s">
        <v>1226</v>
      </c>
      <c r="ET109" s="430" t="s">
        <v>1226</v>
      </c>
      <c r="EU109" s="430" t="s">
        <v>1226</v>
      </c>
      <c r="EV109" s="430" t="s">
        <v>1226</v>
      </c>
      <c r="EW109" s="451" t="s">
        <v>1226</v>
      </c>
      <c r="EX109" s="451" t="s">
        <v>1226</v>
      </c>
      <c r="EY109" s="451" t="s">
        <v>1226</v>
      </c>
      <c r="EZ109" s="430" t="s">
        <v>1226</v>
      </c>
      <c r="FA109" s="430" t="s">
        <v>1226</v>
      </c>
      <c r="FB109" s="430" t="s">
        <v>1226</v>
      </c>
      <c r="FC109" s="430" t="s">
        <v>1226</v>
      </c>
      <c r="FD109" s="430" t="s">
        <v>1226</v>
      </c>
      <c r="FE109" s="430" t="s">
        <v>1226</v>
      </c>
      <c r="FF109" s="430" t="s">
        <v>1226</v>
      </c>
      <c r="FG109" s="430" t="s">
        <v>1226</v>
      </c>
      <c r="FH109" s="430" t="s">
        <v>1226</v>
      </c>
      <c r="FI109" s="430" t="s">
        <v>17027</v>
      </c>
      <c r="FJ109" s="430" t="s">
        <v>17028</v>
      </c>
      <c r="FK109" s="430" t="s">
        <v>5288</v>
      </c>
      <c r="FL109" s="430" t="s">
        <v>17029</v>
      </c>
      <c r="FM109" s="430" t="s">
        <v>17030</v>
      </c>
      <c r="FN109" s="443" t="s">
        <v>1226</v>
      </c>
      <c r="FO109" s="443" t="s">
        <v>1226</v>
      </c>
      <c r="FP109" s="443" t="s">
        <v>1226</v>
      </c>
      <c r="FQ109" s="443" t="s">
        <v>1226</v>
      </c>
      <c r="FR109" s="443" t="s">
        <v>1226</v>
      </c>
      <c r="FS109" s="443" t="s">
        <v>1226</v>
      </c>
      <c r="FT109" s="443" t="s">
        <v>1226</v>
      </c>
      <c r="FU109" s="430">
        <v>1</v>
      </c>
      <c r="FV109" s="430">
        <v>0</v>
      </c>
      <c r="FW109" s="430">
        <v>1</v>
      </c>
      <c r="FX109" s="430">
        <v>0</v>
      </c>
      <c r="FY109" s="430">
        <v>0.33</v>
      </c>
      <c r="FZ109" s="430">
        <v>1</v>
      </c>
      <c r="GA109" s="430">
        <v>0.33</v>
      </c>
      <c r="GB109" s="430">
        <v>1</v>
      </c>
      <c r="GC109" s="430" t="s">
        <v>17031</v>
      </c>
      <c r="GD109" s="430" t="s">
        <v>17032</v>
      </c>
      <c r="GE109" s="430" t="s">
        <v>1226</v>
      </c>
      <c r="GF109" s="430">
        <v>0.5</v>
      </c>
      <c r="GG109" s="430">
        <v>0.5</v>
      </c>
      <c r="GH109" s="430">
        <v>0</v>
      </c>
      <c r="GI109" s="430" t="s">
        <v>1226</v>
      </c>
      <c r="GJ109" s="430">
        <v>0.5</v>
      </c>
      <c r="GK109" s="430">
        <v>0.5</v>
      </c>
      <c r="GL109" s="430">
        <v>0</v>
      </c>
      <c r="GM109" s="430" t="s">
        <v>1226</v>
      </c>
      <c r="GN109" s="430">
        <v>0.5</v>
      </c>
      <c r="GO109" s="430">
        <v>0.5</v>
      </c>
      <c r="GP109" s="430">
        <v>0</v>
      </c>
      <c r="GQ109" s="430" t="s">
        <v>1226</v>
      </c>
      <c r="GR109" s="430">
        <v>0.5</v>
      </c>
      <c r="GS109" s="430">
        <v>0.5</v>
      </c>
      <c r="GT109" s="430">
        <v>0</v>
      </c>
      <c r="GU109" s="430" t="s">
        <v>1226</v>
      </c>
      <c r="GV109" s="430" t="s">
        <v>1226</v>
      </c>
      <c r="GW109" s="430" t="s">
        <v>1226</v>
      </c>
      <c r="GX109" s="430" t="s">
        <v>1226</v>
      </c>
      <c r="GY109" s="430" t="s">
        <v>1226</v>
      </c>
      <c r="GZ109" s="430" t="s">
        <v>17033</v>
      </c>
      <c r="HA109" s="430" t="s">
        <v>17034</v>
      </c>
      <c r="HB109" s="430">
        <v>0.5</v>
      </c>
      <c r="HC109" s="430">
        <v>0.5</v>
      </c>
      <c r="HD109" s="430">
        <v>0</v>
      </c>
      <c r="HE109" s="430">
        <v>0.5</v>
      </c>
      <c r="HF109" s="430">
        <v>0.5</v>
      </c>
      <c r="HG109" s="430">
        <v>0.5</v>
      </c>
      <c r="HH109" s="430">
        <v>0.5</v>
      </c>
      <c r="HI109" s="430">
        <v>0</v>
      </c>
      <c r="HJ109" s="430">
        <v>0</v>
      </c>
      <c r="HK109" s="430" t="s">
        <v>1226</v>
      </c>
      <c r="HL109" s="430">
        <v>0</v>
      </c>
      <c r="HM109" s="430">
        <v>0</v>
      </c>
      <c r="HN109" s="430">
        <v>1</v>
      </c>
      <c r="HO109" s="430" t="s">
        <v>1226</v>
      </c>
      <c r="HP109" s="430" t="s">
        <v>1226</v>
      </c>
      <c r="HQ109" s="430" t="s">
        <v>1226</v>
      </c>
      <c r="HR109" s="430">
        <v>1</v>
      </c>
      <c r="HS109" s="430" t="s">
        <v>1226</v>
      </c>
      <c r="HT109" s="430" t="s">
        <v>1226</v>
      </c>
      <c r="HU109" s="430" t="s">
        <v>1226</v>
      </c>
      <c r="HV109" s="430" t="s">
        <v>1226</v>
      </c>
      <c r="HW109" s="430">
        <v>0.5</v>
      </c>
      <c r="HX109" s="430">
        <v>1</v>
      </c>
      <c r="HY109" s="430">
        <v>0</v>
      </c>
      <c r="HZ109" s="430" t="s">
        <v>1226</v>
      </c>
      <c r="IA109" s="430" t="s">
        <v>1226</v>
      </c>
      <c r="IB109" s="430" t="s">
        <v>1226</v>
      </c>
      <c r="IC109" s="430" t="s">
        <v>1226</v>
      </c>
      <c r="ID109" s="430" t="s">
        <v>1226</v>
      </c>
      <c r="IE109" s="430" t="s">
        <v>17035</v>
      </c>
      <c r="IF109" s="430" t="s">
        <v>1226</v>
      </c>
      <c r="IG109" s="430">
        <v>0.5</v>
      </c>
      <c r="IH109" s="430">
        <v>0.5</v>
      </c>
      <c r="II109" s="430">
        <v>0.5</v>
      </c>
      <c r="IJ109" s="430">
        <v>0.5</v>
      </c>
      <c r="IK109" s="430">
        <v>0.5</v>
      </c>
      <c r="IL109" s="430" t="s">
        <v>1226</v>
      </c>
      <c r="IM109" s="430" t="s">
        <v>1226</v>
      </c>
      <c r="IN109" s="430">
        <v>0.5</v>
      </c>
      <c r="IO109" s="430" t="s">
        <v>1226</v>
      </c>
      <c r="IP109" s="430">
        <v>0.5</v>
      </c>
      <c r="IQ109" s="430" t="s">
        <v>1226</v>
      </c>
      <c r="IR109" s="430">
        <v>0.5</v>
      </c>
      <c r="IS109" s="430" t="s">
        <v>1226</v>
      </c>
      <c r="IT109" s="430">
        <v>0.5</v>
      </c>
      <c r="IU109" s="430" t="s">
        <v>1226</v>
      </c>
      <c r="IV109" s="430" t="s">
        <v>1226</v>
      </c>
      <c r="IW109" s="430">
        <v>0</v>
      </c>
      <c r="IX109" s="430" t="s">
        <v>1226</v>
      </c>
      <c r="IY109" s="430">
        <v>0</v>
      </c>
      <c r="IZ109" s="430" t="s">
        <v>1226</v>
      </c>
      <c r="JA109" s="430">
        <v>0</v>
      </c>
      <c r="JB109" s="430" t="s">
        <v>1226</v>
      </c>
      <c r="JC109" s="430">
        <v>0</v>
      </c>
      <c r="JD109" s="430" t="s">
        <v>1226</v>
      </c>
      <c r="JE109" s="430" t="s">
        <v>17036</v>
      </c>
      <c r="JF109" s="430" t="s">
        <v>17037</v>
      </c>
      <c r="JG109" s="430" t="s">
        <v>17038</v>
      </c>
      <c r="JH109" s="430" t="s">
        <v>1226</v>
      </c>
      <c r="JI109" s="430" t="s">
        <v>1226</v>
      </c>
      <c r="JJ109" s="430" t="s">
        <v>1226</v>
      </c>
      <c r="JK109" s="430" t="s">
        <v>1226</v>
      </c>
      <c r="JL109" s="430" t="s">
        <v>1226</v>
      </c>
      <c r="JM109" s="430" t="s">
        <v>1226</v>
      </c>
      <c r="JN109" s="430" t="s">
        <v>1226</v>
      </c>
      <c r="JO109" s="430" t="s">
        <v>17039</v>
      </c>
      <c r="JP109" s="443" t="s">
        <v>1226</v>
      </c>
      <c r="JQ109" s="443" t="s">
        <v>1226</v>
      </c>
      <c r="JR109" s="443" t="s">
        <v>1226</v>
      </c>
      <c r="JS109" s="443" t="s">
        <v>1226</v>
      </c>
      <c r="JT109" s="443" t="s">
        <v>1226</v>
      </c>
      <c r="JU109" s="430" t="s">
        <v>1226</v>
      </c>
      <c r="JV109" s="430" t="s">
        <v>1226</v>
      </c>
      <c r="JW109" s="430">
        <v>0</v>
      </c>
      <c r="JX109" s="430" t="s">
        <v>1226</v>
      </c>
      <c r="JY109" s="430" t="s">
        <v>1226</v>
      </c>
      <c r="JZ109" s="430">
        <v>0</v>
      </c>
      <c r="KA109" s="430" t="s">
        <v>1226</v>
      </c>
      <c r="KB109" s="430" t="s">
        <v>1226</v>
      </c>
      <c r="KC109" s="430">
        <v>0</v>
      </c>
      <c r="KD109" s="430" t="s">
        <v>1226</v>
      </c>
      <c r="KE109" s="430" t="s">
        <v>1226</v>
      </c>
      <c r="KF109" s="430">
        <v>0</v>
      </c>
      <c r="KG109" s="430" t="s">
        <v>1226</v>
      </c>
      <c r="KH109" s="430" t="s">
        <v>1226</v>
      </c>
      <c r="KI109" s="430">
        <v>0</v>
      </c>
      <c r="KJ109" s="430" t="s">
        <v>1226</v>
      </c>
      <c r="KK109" s="430" t="s">
        <v>1226</v>
      </c>
      <c r="KL109" s="430">
        <v>0</v>
      </c>
      <c r="KM109" s="430" t="s">
        <v>1226</v>
      </c>
      <c r="KN109" s="430" t="s">
        <v>1226</v>
      </c>
      <c r="KO109" s="430">
        <v>0</v>
      </c>
      <c r="KP109" s="430" t="s">
        <v>17040</v>
      </c>
      <c r="KQ109" s="430" t="s">
        <v>17041</v>
      </c>
      <c r="KR109" s="430" t="s">
        <v>1226</v>
      </c>
      <c r="KS109" s="430" t="s">
        <v>1226</v>
      </c>
      <c r="KT109" s="430" t="s">
        <v>1226</v>
      </c>
      <c r="KU109" s="430" t="s">
        <v>1226</v>
      </c>
      <c r="KV109" s="430" t="s">
        <v>1226</v>
      </c>
      <c r="KW109" s="430" t="s">
        <v>1226</v>
      </c>
      <c r="KX109" s="430" t="s">
        <v>1226</v>
      </c>
      <c r="KY109" s="430" t="s">
        <v>1226</v>
      </c>
      <c r="KZ109" s="430" t="s">
        <v>1226</v>
      </c>
      <c r="LA109" s="430" t="s">
        <v>1226</v>
      </c>
      <c r="LB109" s="430" t="s">
        <v>1226</v>
      </c>
      <c r="LC109" s="430" t="s">
        <v>1226</v>
      </c>
      <c r="LD109" s="430" t="s">
        <v>1226</v>
      </c>
      <c r="LE109" s="430" t="s">
        <v>1226</v>
      </c>
      <c r="LF109" s="430" t="s">
        <v>1661</v>
      </c>
      <c r="LG109" s="430" t="s">
        <v>17028</v>
      </c>
      <c r="LH109" s="430" t="s">
        <v>17042</v>
      </c>
      <c r="LI109" s="430" t="s">
        <v>1226</v>
      </c>
      <c r="LJ109" s="430" t="s">
        <v>1226</v>
      </c>
      <c r="LK109" s="430" t="s">
        <v>1226</v>
      </c>
      <c r="LL109" s="430" t="s">
        <v>1226</v>
      </c>
      <c r="LM109" s="430" t="s">
        <v>1226</v>
      </c>
      <c r="LN109" s="430" t="s">
        <v>1226</v>
      </c>
      <c r="LO109" s="430" t="s">
        <v>1226</v>
      </c>
      <c r="LP109" s="430" t="s">
        <v>1226</v>
      </c>
      <c r="LQ109" s="430" t="s">
        <v>1226</v>
      </c>
      <c r="LR109" s="430" t="s">
        <v>1226</v>
      </c>
      <c r="LS109" s="430" t="s">
        <v>1226</v>
      </c>
      <c r="LT109" s="430" t="s">
        <v>1226</v>
      </c>
      <c r="LU109" s="430" t="s">
        <v>1226</v>
      </c>
      <c r="LV109" s="430" t="s">
        <v>1226</v>
      </c>
      <c r="LW109" s="430" t="s">
        <v>1226</v>
      </c>
      <c r="LX109" s="430" t="s">
        <v>1226</v>
      </c>
      <c r="LY109" s="430" t="s">
        <v>1226</v>
      </c>
      <c r="LZ109" s="430" t="s">
        <v>1226</v>
      </c>
      <c r="MA109" s="430" t="s">
        <v>1226</v>
      </c>
      <c r="MB109" s="430" t="s">
        <v>1226</v>
      </c>
      <c r="MC109" s="430" t="s">
        <v>1226</v>
      </c>
      <c r="MD109" s="430" t="s">
        <v>1226</v>
      </c>
      <c r="ME109" s="430" t="s">
        <v>1226</v>
      </c>
      <c r="MF109" s="430" t="s">
        <v>1226</v>
      </c>
      <c r="MG109" s="430" t="s">
        <v>1226</v>
      </c>
      <c r="MH109" s="430" t="s">
        <v>1226</v>
      </c>
      <c r="MI109" s="430" t="s">
        <v>1226</v>
      </c>
      <c r="MJ109" s="430" t="s">
        <v>1226</v>
      </c>
      <c r="MK109" s="430" t="s">
        <v>1226</v>
      </c>
      <c r="ML109" s="430" t="s">
        <v>1226</v>
      </c>
      <c r="MM109" s="430" t="s">
        <v>1226</v>
      </c>
      <c r="MN109" s="430" t="s">
        <v>1226</v>
      </c>
      <c r="MO109" s="430" t="s">
        <v>1226</v>
      </c>
      <c r="MP109" s="430" t="s">
        <v>1226</v>
      </c>
      <c r="MQ109" s="430" t="s">
        <v>1226</v>
      </c>
      <c r="MR109" s="430" t="s">
        <v>1226</v>
      </c>
      <c r="MS109" s="430" t="s">
        <v>1226</v>
      </c>
      <c r="MT109" s="430" t="s">
        <v>1226</v>
      </c>
      <c r="MU109" s="430" t="s">
        <v>1226</v>
      </c>
      <c r="MV109" s="430" t="s">
        <v>1226</v>
      </c>
      <c r="MW109" s="430" t="s">
        <v>1226</v>
      </c>
      <c r="MX109" s="430" t="s">
        <v>1226</v>
      </c>
      <c r="MY109" s="430" t="s">
        <v>1226</v>
      </c>
      <c r="MZ109" s="430" t="s">
        <v>1226</v>
      </c>
      <c r="NA109" s="430" t="s">
        <v>1226</v>
      </c>
      <c r="NB109" s="430" t="s">
        <v>1226</v>
      </c>
      <c r="NC109" s="430" t="s">
        <v>1226</v>
      </c>
      <c r="ND109" s="430" t="s">
        <v>1226</v>
      </c>
      <c r="NE109" s="430" t="s">
        <v>1226</v>
      </c>
      <c r="NF109" s="430" t="s">
        <v>1226</v>
      </c>
      <c r="NG109" s="430" t="s">
        <v>1226</v>
      </c>
      <c r="NH109" s="430" t="s">
        <v>1226</v>
      </c>
      <c r="NI109" s="430" t="s">
        <v>1226</v>
      </c>
      <c r="NJ109" s="430" t="s">
        <v>1226</v>
      </c>
      <c r="NK109" s="430" t="s">
        <v>1226</v>
      </c>
      <c r="NL109" s="430" t="s">
        <v>1226</v>
      </c>
      <c r="NM109" s="430" t="s">
        <v>1226</v>
      </c>
      <c r="NN109" s="430" t="s">
        <v>1226</v>
      </c>
      <c r="NO109" s="430" t="s">
        <v>1226</v>
      </c>
      <c r="NP109" s="430" t="s">
        <v>1226</v>
      </c>
      <c r="NQ109" s="430" t="s">
        <v>1226</v>
      </c>
      <c r="NR109" s="430" t="s">
        <v>1226</v>
      </c>
      <c r="NS109" s="430" t="s">
        <v>1226</v>
      </c>
      <c r="NT109" s="430" t="s">
        <v>1226</v>
      </c>
      <c r="NU109" s="430" t="s">
        <v>1226</v>
      </c>
      <c r="NV109" s="430" t="s">
        <v>1226</v>
      </c>
      <c r="NW109" s="430" t="s">
        <v>1226</v>
      </c>
      <c r="NX109" s="430" t="s">
        <v>1226</v>
      </c>
      <c r="NY109" s="430" t="s">
        <v>1226</v>
      </c>
      <c r="NZ109" s="430" t="s">
        <v>1226</v>
      </c>
      <c r="OA109" s="430" t="s">
        <v>1226</v>
      </c>
      <c r="OB109" s="430" t="s">
        <v>1226</v>
      </c>
      <c r="OC109" s="430" t="s">
        <v>1226</v>
      </c>
      <c r="OD109" s="430" t="s">
        <v>1226</v>
      </c>
      <c r="OE109" s="430" t="s">
        <v>1226</v>
      </c>
      <c r="OF109" s="430" t="s">
        <v>1226</v>
      </c>
      <c r="OG109" s="430" t="s">
        <v>1226</v>
      </c>
      <c r="OH109" s="430" t="s">
        <v>1226</v>
      </c>
      <c r="OI109" s="430" t="s">
        <v>1226</v>
      </c>
      <c r="OJ109" s="430" t="s">
        <v>1226</v>
      </c>
      <c r="OK109" s="430" t="s">
        <v>1226</v>
      </c>
      <c r="OL109" s="430" t="s">
        <v>1226</v>
      </c>
      <c r="OM109" s="430" t="s">
        <v>1226</v>
      </c>
      <c r="ON109" s="430" t="s">
        <v>1226</v>
      </c>
      <c r="OO109" s="430" t="s">
        <v>1226</v>
      </c>
      <c r="OP109" s="430" t="s">
        <v>1226</v>
      </c>
      <c r="OQ109" s="430" t="s">
        <v>1226</v>
      </c>
      <c r="OR109" s="430" t="s">
        <v>1226</v>
      </c>
      <c r="OS109" s="430" t="s">
        <v>1226</v>
      </c>
      <c r="OT109" s="430" t="s">
        <v>1226</v>
      </c>
      <c r="OU109" s="430" t="s">
        <v>1226</v>
      </c>
      <c r="OV109" s="430" t="s">
        <v>1226</v>
      </c>
      <c r="OW109" s="430" t="s">
        <v>1226</v>
      </c>
      <c r="OX109" s="430" t="s">
        <v>1226</v>
      </c>
      <c r="OY109" s="430" t="s">
        <v>1226</v>
      </c>
      <c r="OZ109" s="430" t="s">
        <v>1226</v>
      </c>
      <c r="PA109" s="430" t="s">
        <v>1226</v>
      </c>
      <c r="PB109" s="430" t="s">
        <v>1226</v>
      </c>
      <c r="PC109" s="430" t="s">
        <v>1226</v>
      </c>
      <c r="PD109" s="430" t="s">
        <v>1226</v>
      </c>
      <c r="PE109" s="430" t="s">
        <v>1226</v>
      </c>
      <c r="PF109" s="430" t="s">
        <v>1226</v>
      </c>
      <c r="PG109" s="430" t="s">
        <v>1226</v>
      </c>
      <c r="PH109" s="430" t="s">
        <v>1226</v>
      </c>
      <c r="PI109" s="430" t="s">
        <v>1226</v>
      </c>
      <c r="PJ109" s="430" t="s">
        <v>1226</v>
      </c>
      <c r="PK109" s="430" t="s">
        <v>1226</v>
      </c>
      <c r="PL109" s="430" t="s">
        <v>1226</v>
      </c>
      <c r="PM109" s="430" t="s">
        <v>1226</v>
      </c>
      <c r="PN109" s="430" t="s">
        <v>1226</v>
      </c>
      <c r="PO109" s="430" t="s">
        <v>1226</v>
      </c>
      <c r="PP109" s="430" t="s">
        <v>1226</v>
      </c>
      <c r="PQ109" s="430" t="s">
        <v>1226</v>
      </c>
      <c r="PR109" s="430" t="s">
        <v>1226</v>
      </c>
      <c r="PS109" s="430" t="s">
        <v>1226</v>
      </c>
      <c r="PT109" s="430" t="s">
        <v>1226</v>
      </c>
      <c r="PU109" s="430" t="s">
        <v>1226</v>
      </c>
      <c r="PV109" s="430" t="s">
        <v>1226</v>
      </c>
      <c r="PW109" s="430" t="s">
        <v>1226</v>
      </c>
      <c r="PX109" s="430" t="s">
        <v>1226</v>
      </c>
      <c r="PY109" s="430" t="s">
        <v>1226</v>
      </c>
      <c r="PZ109" s="430" t="s">
        <v>1226</v>
      </c>
      <c r="QA109" s="430" t="s">
        <v>1226</v>
      </c>
      <c r="QB109" s="430" t="s">
        <v>1226</v>
      </c>
      <c r="QC109" s="430" t="s">
        <v>1226</v>
      </c>
      <c r="QD109" s="430" t="s">
        <v>1226</v>
      </c>
      <c r="QE109" s="430" t="s">
        <v>1226</v>
      </c>
      <c r="QF109" s="430" t="s">
        <v>1226</v>
      </c>
      <c r="QG109" s="430" t="s">
        <v>1226</v>
      </c>
      <c r="QH109" s="430" t="s">
        <v>1226</v>
      </c>
      <c r="QI109" s="430" t="s">
        <v>1226</v>
      </c>
      <c r="QJ109" s="430" t="s">
        <v>1226</v>
      </c>
      <c r="QK109" s="430" t="s">
        <v>1226</v>
      </c>
      <c r="QL109" s="430" t="s">
        <v>1226</v>
      </c>
      <c r="QM109" s="430" t="s">
        <v>1226</v>
      </c>
      <c r="QN109" s="430" t="s">
        <v>1226</v>
      </c>
      <c r="QO109" s="430" t="s">
        <v>1226</v>
      </c>
      <c r="QP109" s="430" t="s">
        <v>1226</v>
      </c>
      <c r="QQ109" s="430" t="s">
        <v>1226</v>
      </c>
      <c r="QR109" s="430" t="s">
        <v>1226</v>
      </c>
      <c r="QS109" s="430" t="s">
        <v>1226</v>
      </c>
      <c r="QT109" s="443" t="s">
        <v>1226</v>
      </c>
      <c r="QU109" s="443" t="s">
        <v>1226</v>
      </c>
      <c r="QV109" s="443" t="s">
        <v>1226</v>
      </c>
      <c r="QW109" s="443" t="s">
        <v>1226</v>
      </c>
      <c r="QX109" s="443" t="s">
        <v>1226</v>
      </c>
      <c r="QY109" s="443" t="s">
        <v>1226</v>
      </c>
      <c r="QZ109" s="443" t="s">
        <v>1226</v>
      </c>
      <c r="RA109" s="443" t="s">
        <v>1226</v>
      </c>
      <c r="RB109" s="443" t="s">
        <v>1226</v>
      </c>
      <c r="RC109" s="443" t="s">
        <v>1226</v>
      </c>
      <c r="RD109" s="443" t="s">
        <v>1226</v>
      </c>
      <c r="RE109" s="443" t="s">
        <v>1226</v>
      </c>
      <c r="RF109" s="443" t="s">
        <v>1226</v>
      </c>
      <c r="RG109" s="443" t="s">
        <v>1226</v>
      </c>
      <c r="RH109" s="443" t="s">
        <v>1226</v>
      </c>
      <c r="RI109" s="443" t="s">
        <v>1226</v>
      </c>
      <c r="RJ109" s="443" t="s">
        <v>1226</v>
      </c>
      <c r="RK109" s="443" t="s">
        <v>1226</v>
      </c>
      <c r="RL109" s="443" t="s">
        <v>1226</v>
      </c>
      <c r="RM109" s="443" t="s">
        <v>1226</v>
      </c>
      <c r="RN109" s="443" t="s">
        <v>1226</v>
      </c>
      <c r="RO109" s="443" t="s">
        <v>1226</v>
      </c>
    </row>
    <row r="110" spans="1:483" x14ac:dyDescent="0.2">
      <c r="A110" s="430" t="s">
        <v>1627</v>
      </c>
      <c r="B110" s="430" t="s">
        <v>93</v>
      </c>
      <c r="C110" s="430" t="s">
        <v>1037</v>
      </c>
      <c r="D110" s="430" t="s">
        <v>1081</v>
      </c>
      <c r="E110" s="430" t="s">
        <v>1039</v>
      </c>
      <c r="F110" s="443">
        <v>45.657201999999998</v>
      </c>
      <c r="G110" s="444">
        <v>34326.058557435899</v>
      </c>
      <c r="H110" s="430">
        <v>0.75</v>
      </c>
      <c r="I110" s="430">
        <v>0.75</v>
      </c>
      <c r="J110" s="430">
        <v>0.75</v>
      </c>
      <c r="K110" s="430">
        <v>0.75</v>
      </c>
      <c r="L110" s="430">
        <v>0.75</v>
      </c>
      <c r="M110" s="430">
        <v>0.75</v>
      </c>
      <c r="N110" s="430">
        <v>0.75</v>
      </c>
      <c r="O110" s="430" t="s">
        <v>17144</v>
      </c>
      <c r="P110" s="430" t="s">
        <v>17110</v>
      </c>
      <c r="Q110" s="430" t="s">
        <v>1226</v>
      </c>
      <c r="R110" s="430" t="s">
        <v>1226</v>
      </c>
      <c r="S110" s="430" t="s">
        <v>1226</v>
      </c>
      <c r="T110" s="430" t="s">
        <v>1226</v>
      </c>
      <c r="U110" s="430" t="s">
        <v>1226</v>
      </c>
      <c r="V110" s="430" t="s">
        <v>1226</v>
      </c>
      <c r="W110" s="451" t="s">
        <v>1226</v>
      </c>
      <c r="X110" s="451" t="s">
        <v>1226</v>
      </c>
      <c r="Y110" s="451" t="s">
        <v>1226</v>
      </c>
      <c r="Z110" s="430" t="s">
        <v>17111</v>
      </c>
      <c r="AA110" s="430" t="s">
        <v>1226</v>
      </c>
      <c r="AB110" s="430" t="s">
        <v>1226</v>
      </c>
      <c r="AC110" s="430" t="s">
        <v>1226</v>
      </c>
      <c r="AD110" s="430" t="s">
        <v>1226</v>
      </c>
      <c r="AE110" s="430" t="s">
        <v>1226</v>
      </c>
      <c r="AF110" s="430" t="s">
        <v>1226</v>
      </c>
      <c r="AG110" s="451" t="s">
        <v>1226</v>
      </c>
      <c r="AH110" s="451" t="s">
        <v>1226</v>
      </c>
      <c r="AI110" s="451" t="s">
        <v>1226</v>
      </c>
      <c r="AJ110" s="430" t="s">
        <v>17112</v>
      </c>
      <c r="AK110" s="430" t="s">
        <v>1226</v>
      </c>
      <c r="AL110" s="430" t="s">
        <v>1226</v>
      </c>
      <c r="AM110" s="430" t="s">
        <v>1226</v>
      </c>
      <c r="AN110" s="430" t="s">
        <v>1226</v>
      </c>
      <c r="AO110" s="430" t="s">
        <v>1226</v>
      </c>
      <c r="AP110" s="430" t="s">
        <v>1226</v>
      </c>
      <c r="AQ110" s="451" t="s">
        <v>1226</v>
      </c>
      <c r="AR110" s="451" t="s">
        <v>1226</v>
      </c>
      <c r="AS110" s="451" t="s">
        <v>1226</v>
      </c>
      <c r="AT110" s="430" t="s">
        <v>17113</v>
      </c>
      <c r="AU110" s="430" t="s">
        <v>1226</v>
      </c>
      <c r="AV110" s="430" t="s">
        <v>1226</v>
      </c>
      <c r="AW110" s="430" t="s">
        <v>1226</v>
      </c>
      <c r="AX110" s="430" t="s">
        <v>1226</v>
      </c>
      <c r="AY110" s="430" t="s">
        <v>1226</v>
      </c>
      <c r="AZ110" s="430" t="s">
        <v>1226</v>
      </c>
      <c r="BA110" s="451" t="s">
        <v>1226</v>
      </c>
      <c r="BB110" s="451" t="s">
        <v>1226</v>
      </c>
      <c r="BC110" s="451" t="s">
        <v>1226</v>
      </c>
      <c r="BD110" s="430" t="s">
        <v>17114</v>
      </c>
      <c r="BE110" s="430" t="s">
        <v>1226</v>
      </c>
      <c r="BF110" s="430" t="s">
        <v>1226</v>
      </c>
      <c r="BG110" s="430" t="s">
        <v>1226</v>
      </c>
      <c r="BH110" s="430" t="s">
        <v>1226</v>
      </c>
      <c r="BI110" s="430" t="s">
        <v>1226</v>
      </c>
      <c r="BJ110" s="430" t="s">
        <v>1226</v>
      </c>
      <c r="BK110" s="451" t="s">
        <v>1226</v>
      </c>
      <c r="BL110" s="451" t="s">
        <v>1226</v>
      </c>
      <c r="BM110" s="451" t="s">
        <v>1226</v>
      </c>
      <c r="BN110" s="430" t="s">
        <v>17115</v>
      </c>
      <c r="BO110" s="430" t="s">
        <v>1226</v>
      </c>
      <c r="BP110" s="430" t="s">
        <v>1226</v>
      </c>
      <c r="BQ110" s="430" t="s">
        <v>1226</v>
      </c>
      <c r="BR110" s="430" t="s">
        <v>1226</v>
      </c>
      <c r="BS110" s="430" t="s">
        <v>1226</v>
      </c>
      <c r="BT110" s="430" t="s">
        <v>1226</v>
      </c>
      <c r="BU110" s="451" t="s">
        <v>1226</v>
      </c>
      <c r="BV110" s="451" t="s">
        <v>1226</v>
      </c>
      <c r="BW110" s="451" t="s">
        <v>1226</v>
      </c>
      <c r="BX110" s="430" t="s">
        <v>17116</v>
      </c>
      <c r="BY110" s="430" t="s">
        <v>1226</v>
      </c>
      <c r="BZ110" s="430" t="s">
        <v>1226</v>
      </c>
      <c r="CA110" s="430" t="s">
        <v>1226</v>
      </c>
      <c r="CB110" s="430" t="s">
        <v>1226</v>
      </c>
      <c r="CC110" s="430" t="s">
        <v>1226</v>
      </c>
      <c r="CD110" s="430" t="s">
        <v>1226</v>
      </c>
      <c r="CE110" s="451" t="s">
        <v>1226</v>
      </c>
      <c r="CF110" s="451" t="s">
        <v>1226</v>
      </c>
      <c r="CG110" s="451" t="s">
        <v>1226</v>
      </c>
      <c r="CH110" s="430" t="s">
        <v>17117</v>
      </c>
      <c r="CI110" s="430" t="s">
        <v>1226</v>
      </c>
      <c r="CJ110" s="430" t="s">
        <v>1226</v>
      </c>
      <c r="CK110" s="430" t="s">
        <v>1226</v>
      </c>
      <c r="CL110" s="430" t="s">
        <v>1226</v>
      </c>
      <c r="CM110" s="430" t="s">
        <v>1226</v>
      </c>
      <c r="CN110" s="430" t="s">
        <v>1226</v>
      </c>
      <c r="CO110" s="451" t="s">
        <v>1226</v>
      </c>
      <c r="CP110" s="451" t="s">
        <v>1226</v>
      </c>
      <c r="CQ110" s="451" t="s">
        <v>1226</v>
      </c>
      <c r="CR110" s="430" t="s">
        <v>17118</v>
      </c>
      <c r="CS110" s="430" t="s">
        <v>1226</v>
      </c>
      <c r="CT110" s="430" t="s">
        <v>1226</v>
      </c>
      <c r="CU110" s="430" t="s">
        <v>1226</v>
      </c>
      <c r="CV110" s="430" t="s">
        <v>1226</v>
      </c>
      <c r="CW110" s="430" t="s">
        <v>1226</v>
      </c>
      <c r="CX110" s="430" t="s">
        <v>1226</v>
      </c>
      <c r="CY110" s="451" t="s">
        <v>1226</v>
      </c>
      <c r="CZ110" s="451" t="s">
        <v>1226</v>
      </c>
      <c r="DA110" s="451" t="s">
        <v>1226</v>
      </c>
      <c r="DB110" s="430" t="s">
        <v>17119</v>
      </c>
      <c r="DC110" s="430" t="s">
        <v>1226</v>
      </c>
      <c r="DD110" s="430" t="s">
        <v>1226</v>
      </c>
      <c r="DE110" s="430" t="s">
        <v>1226</v>
      </c>
      <c r="DF110" s="430" t="s">
        <v>1226</v>
      </c>
      <c r="DG110" s="430" t="s">
        <v>1226</v>
      </c>
      <c r="DH110" s="430" t="s">
        <v>1226</v>
      </c>
      <c r="DI110" s="451" t="s">
        <v>1226</v>
      </c>
      <c r="DJ110" s="451" t="s">
        <v>1226</v>
      </c>
      <c r="DK110" s="451" t="s">
        <v>1226</v>
      </c>
      <c r="DL110" s="430" t="s">
        <v>17120</v>
      </c>
      <c r="DM110" s="430" t="s">
        <v>1226</v>
      </c>
      <c r="DN110" s="430" t="s">
        <v>1226</v>
      </c>
      <c r="DO110" s="430" t="s">
        <v>1226</v>
      </c>
      <c r="DP110" s="430" t="s">
        <v>1226</v>
      </c>
      <c r="DQ110" s="430" t="s">
        <v>1226</v>
      </c>
      <c r="DR110" s="430" t="s">
        <v>1226</v>
      </c>
      <c r="DS110" s="451" t="s">
        <v>1226</v>
      </c>
      <c r="DT110" s="451" t="s">
        <v>1226</v>
      </c>
      <c r="DU110" s="451" t="s">
        <v>1226</v>
      </c>
      <c r="DV110" s="430" t="s">
        <v>17121</v>
      </c>
      <c r="DW110" s="430" t="s">
        <v>1226</v>
      </c>
      <c r="DX110" s="430" t="s">
        <v>1226</v>
      </c>
      <c r="DY110" s="430" t="s">
        <v>1226</v>
      </c>
      <c r="DZ110" s="430" t="s">
        <v>1226</v>
      </c>
      <c r="EA110" s="430" t="s">
        <v>1226</v>
      </c>
      <c r="EB110" s="430" t="s">
        <v>1226</v>
      </c>
      <c r="EC110" s="451" t="s">
        <v>1226</v>
      </c>
      <c r="ED110" s="451" t="s">
        <v>1226</v>
      </c>
      <c r="EE110" s="451" t="s">
        <v>1226</v>
      </c>
      <c r="EF110" s="430" t="s">
        <v>1226</v>
      </c>
      <c r="EG110" s="430" t="s">
        <v>1226</v>
      </c>
      <c r="EH110" s="430" t="s">
        <v>1226</v>
      </c>
      <c r="EI110" s="430" t="s">
        <v>1226</v>
      </c>
      <c r="EJ110" s="430" t="s">
        <v>1226</v>
      </c>
      <c r="EK110" s="430" t="s">
        <v>1226</v>
      </c>
      <c r="EL110" s="430" t="s">
        <v>1226</v>
      </c>
      <c r="EM110" s="451" t="s">
        <v>1226</v>
      </c>
      <c r="EN110" s="451" t="s">
        <v>1226</v>
      </c>
      <c r="EO110" s="451" t="s">
        <v>1226</v>
      </c>
      <c r="EP110" s="430" t="s">
        <v>1226</v>
      </c>
      <c r="EQ110" s="430" t="s">
        <v>1226</v>
      </c>
      <c r="ER110" s="430" t="s">
        <v>1226</v>
      </c>
      <c r="ES110" s="430" t="s">
        <v>1226</v>
      </c>
      <c r="ET110" s="430" t="s">
        <v>1226</v>
      </c>
      <c r="EU110" s="430" t="s">
        <v>1226</v>
      </c>
      <c r="EV110" s="430" t="s">
        <v>1226</v>
      </c>
      <c r="EW110" s="451" t="s">
        <v>1226</v>
      </c>
      <c r="EX110" s="451" t="s">
        <v>1226</v>
      </c>
      <c r="EY110" s="451" t="s">
        <v>1226</v>
      </c>
      <c r="EZ110" s="430">
        <v>24.777999999999999</v>
      </c>
      <c r="FA110" s="430" t="s">
        <v>1226</v>
      </c>
      <c r="FB110" s="430" t="s">
        <v>1226</v>
      </c>
      <c r="FC110" s="430" t="s">
        <v>1226</v>
      </c>
      <c r="FD110" s="430" t="s">
        <v>1226</v>
      </c>
      <c r="FE110" s="430" t="s">
        <v>1226</v>
      </c>
      <c r="FF110" s="430" t="s">
        <v>1226</v>
      </c>
      <c r="FG110" s="430" t="s">
        <v>1226</v>
      </c>
      <c r="FH110" s="430" t="s">
        <v>1226</v>
      </c>
      <c r="FI110" s="430">
        <v>2021</v>
      </c>
      <c r="FJ110" s="430" t="s">
        <v>17145</v>
      </c>
      <c r="FK110" s="430" t="s">
        <v>4455</v>
      </c>
      <c r="FL110" s="430" t="s">
        <v>17146</v>
      </c>
      <c r="FM110" s="430" t="s">
        <v>17147</v>
      </c>
      <c r="FN110" s="443">
        <v>458.88584339580706</v>
      </c>
      <c r="FO110" s="443" t="s">
        <v>1226</v>
      </c>
      <c r="FP110" s="443" t="s">
        <v>1226</v>
      </c>
      <c r="FQ110" s="443" t="s">
        <v>1226</v>
      </c>
      <c r="FR110" s="443" t="s">
        <v>1226</v>
      </c>
      <c r="FS110" s="443" t="s">
        <v>1226</v>
      </c>
      <c r="FT110" s="443" t="s">
        <v>1226</v>
      </c>
      <c r="FU110" s="430">
        <v>0</v>
      </c>
      <c r="FV110" s="430">
        <v>0</v>
      </c>
      <c r="FW110" s="430">
        <v>0</v>
      </c>
      <c r="FX110" s="430">
        <v>0</v>
      </c>
      <c r="FY110" s="430">
        <v>0</v>
      </c>
      <c r="FZ110" s="430">
        <v>1</v>
      </c>
      <c r="GA110" s="430">
        <v>0</v>
      </c>
      <c r="GB110" s="430">
        <v>1</v>
      </c>
      <c r="GC110" s="430" t="s">
        <v>17148</v>
      </c>
      <c r="GD110" s="430" t="s">
        <v>17149</v>
      </c>
      <c r="GE110" s="430" t="s">
        <v>1226</v>
      </c>
      <c r="GF110" s="430">
        <v>1</v>
      </c>
      <c r="GG110" s="430">
        <v>1</v>
      </c>
      <c r="GH110" s="430">
        <v>1</v>
      </c>
      <c r="GI110" s="430" t="s">
        <v>1226</v>
      </c>
      <c r="GJ110" s="430">
        <v>1</v>
      </c>
      <c r="GK110" s="430">
        <v>1</v>
      </c>
      <c r="GL110" s="430">
        <v>1</v>
      </c>
      <c r="GM110" s="430" t="s">
        <v>1226</v>
      </c>
      <c r="GN110" s="430">
        <v>1</v>
      </c>
      <c r="GO110" s="430">
        <v>1</v>
      </c>
      <c r="GP110" s="430">
        <v>1</v>
      </c>
      <c r="GQ110" s="430" t="s">
        <v>1226</v>
      </c>
      <c r="GR110" s="430">
        <v>1</v>
      </c>
      <c r="GS110" s="430">
        <v>1</v>
      </c>
      <c r="GT110" s="430">
        <v>1</v>
      </c>
      <c r="GU110" s="430" t="s">
        <v>1226</v>
      </c>
      <c r="GV110" s="430" t="s">
        <v>1226</v>
      </c>
      <c r="GW110" s="430" t="s">
        <v>1226</v>
      </c>
      <c r="GX110" s="430" t="s">
        <v>1226</v>
      </c>
      <c r="GY110" s="430" t="s">
        <v>1226</v>
      </c>
      <c r="GZ110" s="430" t="s">
        <v>17150</v>
      </c>
      <c r="HA110" s="430" t="s">
        <v>17151</v>
      </c>
      <c r="HB110" s="430">
        <v>1</v>
      </c>
      <c r="HC110" s="430">
        <v>1</v>
      </c>
      <c r="HD110" s="430">
        <v>1</v>
      </c>
      <c r="HE110" s="430">
        <v>1</v>
      </c>
      <c r="HF110" s="430">
        <v>1</v>
      </c>
      <c r="HG110" s="430">
        <v>1</v>
      </c>
      <c r="HH110" s="430">
        <v>1</v>
      </c>
      <c r="HI110" s="430">
        <v>1</v>
      </c>
      <c r="HJ110" s="430">
        <v>1</v>
      </c>
      <c r="HK110" s="430">
        <v>1</v>
      </c>
      <c r="HL110" s="430">
        <v>1</v>
      </c>
      <c r="HM110" s="430">
        <v>1</v>
      </c>
      <c r="HN110" s="430" t="s">
        <v>1226</v>
      </c>
      <c r="HO110" s="430">
        <v>1</v>
      </c>
      <c r="HP110" s="430">
        <v>1</v>
      </c>
      <c r="HQ110" s="430">
        <v>1</v>
      </c>
      <c r="HR110" s="430">
        <v>1</v>
      </c>
      <c r="HS110" s="430" t="s">
        <v>1226</v>
      </c>
      <c r="HT110" s="430" t="s">
        <v>1226</v>
      </c>
      <c r="HU110" s="430" t="s">
        <v>1226</v>
      </c>
      <c r="HV110" s="430" t="s">
        <v>1226</v>
      </c>
      <c r="HW110" s="430">
        <v>1</v>
      </c>
      <c r="HX110" s="430">
        <v>1</v>
      </c>
      <c r="HY110" s="430">
        <v>1</v>
      </c>
      <c r="HZ110" s="430" t="s">
        <v>1226</v>
      </c>
      <c r="IA110" s="430" t="s">
        <v>1226</v>
      </c>
      <c r="IB110" s="430" t="s">
        <v>1226</v>
      </c>
      <c r="IC110" s="430" t="s">
        <v>1226</v>
      </c>
      <c r="ID110" s="430" t="s">
        <v>1226</v>
      </c>
      <c r="IE110" s="430" t="s">
        <v>17152</v>
      </c>
      <c r="IF110" s="430" t="s">
        <v>17153</v>
      </c>
      <c r="IG110" s="430">
        <v>0.5</v>
      </c>
      <c r="IH110" s="430">
        <v>0.5</v>
      </c>
      <c r="II110" s="430">
        <v>0.5</v>
      </c>
      <c r="IJ110" s="430">
        <v>0.5</v>
      </c>
      <c r="IK110" s="430">
        <v>0.5</v>
      </c>
      <c r="IL110" s="430" t="s">
        <v>17154</v>
      </c>
      <c r="IM110" s="430" t="s">
        <v>17154</v>
      </c>
      <c r="IN110" s="430">
        <v>0</v>
      </c>
      <c r="IO110" s="430" t="s">
        <v>1226</v>
      </c>
      <c r="IP110" s="430">
        <v>0</v>
      </c>
      <c r="IQ110" s="430" t="s">
        <v>1226</v>
      </c>
      <c r="IR110" s="430">
        <v>0</v>
      </c>
      <c r="IS110" s="430" t="s">
        <v>1226</v>
      </c>
      <c r="IT110" s="430">
        <v>0.5</v>
      </c>
      <c r="IU110" s="430" t="s">
        <v>1226</v>
      </c>
      <c r="IV110" s="430" t="s">
        <v>17155</v>
      </c>
      <c r="IW110" s="430">
        <v>0</v>
      </c>
      <c r="IX110" s="430" t="s">
        <v>1226</v>
      </c>
      <c r="IY110" s="430">
        <v>0</v>
      </c>
      <c r="IZ110" s="430" t="s">
        <v>1226</v>
      </c>
      <c r="JA110" s="430">
        <v>0.5</v>
      </c>
      <c r="JB110" s="430" t="s">
        <v>1226</v>
      </c>
      <c r="JC110" s="430">
        <v>0</v>
      </c>
      <c r="JD110" s="430" t="s">
        <v>1226</v>
      </c>
      <c r="JE110" s="430" t="s">
        <v>17156</v>
      </c>
      <c r="JF110" s="430">
        <v>2021</v>
      </c>
      <c r="JG110" s="430" t="s">
        <v>17157</v>
      </c>
      <c r="JH110" s="430">
        <v>7.7919999999999998</v>
      </c>
      <c r="JI110" s="430" t="s">
        <v>1226</v>
      </c>
      <c r="JJ110" s="430">
        <v>7.7919999999999998</v>
      </c>
      <c r="JK110" s="430" t="s">
        <v>1226</v>
      </c>
      <c r="JL110" s="430" t="s">
        <v>1226</v>
      </c>
      <c r="JM110" s="430">
        <v>0</v>
      </c>
      <c r="JN110" s="430">
        <v>0</v>
      </c>
      <c r="JO110" s="430" t="s">
        <v>1226</v>
      </c>
      <c r="JP110" s="443">
        <v>0.14430698570264464</v>
      </c>
      <c r="JQ110" s="443" t="s">
        <v>1226</v>
      </c>
      <c r="JR110" s="443" t="s">
        <v>1226</v>
      </c>
      <c r="JS110" s="443" t="s">
        <v>1226</v>
      </c>
      <c r="JT110" s="443" t="s">
        <v>1226</v>
      </c>
      <c r="JU110" s="430" t="s">
        <v>1226</v>
      </c>
      <c r="JV110" s="430" t="s">
        <v>1226</v>
      </c>
      <c r="JW110" s="430">
        <v>0</v>
      </c>
      <c r="JX110" s="430" t="s">
        <v>1226</v>
      </c>
      <c r="JY110" s="430" t="s">
        <v>1226</v>
      </c>
      <c r="JZ110" s="430">
        <v>0</v>
      </c>
      <c r="KA110" s="430" t="s">
        <v>1226</v>
      </c>
      <c r="KB110" s="430" t="s">
        <v>1226</v>
      </c>
      <c r="KC110" s="430">
        <v>0.5</v>
      </c>
      <c r="KD110" s="430" t="s">
        <v>1226</v>
      </c>
      <c r="KE110" s="430" t="s">
        <v>1226</v>
      </c>
      <c r="KF110" s="430">
        <v>0</v>
      </c>
      <c r="KG110" s="430" t="s">
        <v>1226</v>
      </c>
      <c r="KH110" s="430" t="s">
        <v>1226</v>
      </c>
      <c r="KI110" s="430">
        <v>0</v>
      </c>
      <c r="KJ110" s="430" t="s">
        <v>1226</v>
      </c>
      <c r="KK110" s="430" t="s">
        <v>1226</v>
      </c>
      <c r="KL110" s="430">
        <v>0.5</v>
      </c>
      <c r="KM110" s="430" t="s">
        <v>1226</v>
      </c>
      <c r="KN110" s="430" t="s">
        <v>1226</v>
      </c>
      <c r="KO110" s="430">
        <v>0.5</v>
      </c>
      <c r="KP110" s="430" t="s">
        <v>17158</v>
      </c>
      <c r="KQ110" s="430" t="s">
        <v>17159</v>
      </c>
      <c r="KR110" s="430" t="s">
        <v>1226</v>
      </c>
      <c r="KS110" s="430" t="s">
        <v>1226</v>
      </c>
      <c r="KT110" s="430" t="s">
        <v>1226</v>
      </c>
      <c r="KU110" s="430" t="s">
        <v>1226</v>
      </c>
      <c r="KV110" s="430" t="s">
        <v>1226</v>
      </c>
      <c r="KW110" s="430" t="s">
        <v>1226</v>
      </c>
      <c r="KX110" s="430" t="s">
        <v>1226</v>
      </c>
      <c r="KY110" s="430" t="s">
        <v>1226</v>
      </c>
      <c r="KZ110" s="430" t="s">
        <v>1226</v>
      </c>
      <c r="LA110" s="430" t="s">
        <v>1226</v>
      </c>
      <c r="LB110" s="430" t="s">
        <v>1226</v>
      </c>
      <c r="LC110" s="430" t="s">
        <v>1226</v>
      </c>
      <c r="LD110" s="430" t="s">
        <v>1226</v>
      </c>
      <c r="LE110" s="430" t="s">
        <v>1226</v>
      </c>
      <c r="LF110" s="430" t="s">
        <v>93</v>
      </c>
      <c r="LG110" s="430" t="s">
        <v>17160</v>
      </c>
      <c r="LH110" s="430">
        <v>2021</v>
      </c>
      <c r="LI110" s="430" t="s">
        <v>17161</v>
      </c>
      <c r="LJ110" s="430" t="s">
        <v>17162</v>
      </c>
      <c r="LK110" s="430">
        <v>6</v>
      </c>
      <c r="LL110" s="430">
        <v>6</v>
      </c>
      <c r="LM110" s="430" t="s">
        <v>1226</v>
      </c>
      <c r="LN110" s="430" t="s">
        <v>1226</v>
      </c>
      <c r="LO110" s="430" t="s">
        <v>1226</v>
      </c>
      <c r="LP110" s="430" t="s">
        <v>1226</v>
      </c>
      <c r="LQ110" s="430" t="s">
        <v>1226</v>
      </c>
      <c r="LR110" s="430" t="s">
        <v>1226</v>
      </c>
      <c r="LS110" s="430" t="s">
        <v>1226</v>
      </c>
      <c r="LT110" s="430" t="s">
        <v>1226</v>
      </c>
      <c r="LU110" s="430" t="s">
        <v>1226</v>
      </c>
      <c r="LV110" s="430" t="s">
        <v>1226</v>
      </c>
      <c r="LW110" s="430" t="s">
        <v>1226</v>
      </c>
      <c r="LX110" s="430" t="s">
        <v>1226</v>
      </c>
      <c r="LY110" s="430" t="s">
        <v>1226</v>
      </c>
      <c r="LZ110" s="430" t="s">
        <v>1226</v>
      </c>
      <c r="MA110" s="430" t="s">
        <v>1226</v>
      </c>
      <c r="MB110" s="430" t="s">
        <v>1226</v>
      </c>
      <c r="MC110" s="430" t="s">
        <v>1226</v>
      </c>
      <c r="MD110" s="430" t="s">
        <v>1226</v>
      </c>
      <c r="ME110" s="430" t="s">
        <v>1226</v>
      </c>
      <c r="MF110" s="430" t="s">
        <v>1226</v>
      </c>
      <c r="MG110" s="430" t="s">
        <v>1226</v>
      </c>
      <c r="MH110" s="430" t="s">
        <v>1226</v>
      </c>
      <c r="MI110" s="430" t="s">
        <v>1226</v>
      </c>
      <c r="MJ110" s="430">
        <v>24.777999999999999</v>
      </c>
      <c r="MK110" s="430" t="s">
        <v>1226</v>
      </c>
      <c r="ML110" s="430" t="s">
        <v>1226</v>
      </c>
      <c r="MM110" s="430" t="s">
        <v>1226</v>
      </c>
      <c r="MN110" s="430" t="s">
        <v>1226</v>
      </c>
      <c r="MO110" s="430" t="s">
        <v>1226</v>
      </c>
      <c r="MP110" s="430" t="s">
        <v>1226</v>
      </c>
      <c r="MQ110" s="430" t="s">
        <v>1226</v>
      </c>
      <c r="MR110" s="430" t="s">
        <v>1226</v>
      </c>
      <c r="MS110" s="430" t="s">
        <v>1226</v>
      </c>
      <c r="MT110" s="430" t="s">
        <v>1226</v>
      </c>
      <c r="MU110" s="430" t="s">
        <v>1226</v>
      </c>
      <c r="MV110" s="430" t="s">
        <v>1226</v>
      </c>
      <c r="MW110" s="430" t="s">
        <v>1226</v>
      </c>
      <c r="MX110" s="430" t="s">
        <v>17163</v>
      </c>
      <c r="MY110" s="430" t="s">
        <v>1226</v>
      </c>
      <c r="MZ110" s="430" t="s">
        <v>1226</v>
      </c>
      <c r="NA110" s="430" t="s">
        <v>1226</v>
      </c>
      <c r="NB110" s="430" t="s">
        <v>1226</v>
      </c>
      <c r="NC110" s="430" t="s">
        <v>1226</v>
      </c>
      <c r="ND110" s="430" t="s">
        <v>1226</v>
      </c>
      <c r="NE110" s="430" t="s">
        <v>1226</v>
      </c>
      <c r="NF110" s="430" t="s">
        <v>1226</v>
      </c>
      <c r="NG110" s="430" t="s">
        <v>1226</v>
      </c>
      <c r="NH110" s="430" t="s">
        <v>1226</v>
      </c>
      <c r="NI110" s="430" t="s">
        <v>1226</v>
      </c>
      <c r="NJ110" s="430" t="s">
        <v>1226</v>
      </c>
      <c r="NK110" s="430" t="s">
        <v>1226</v>
      </c>
      <c r="NL110" s="430" t="s">
        <v>1226</v>
      </c>
      <c r="NM110" s="430" t="s">
        <v>1226</v>
      </c>
      <c r="NN110" s="430" t="s">
        <v>1226</v>
      </c>
      <c r="NO110" s="430" t="s">
        <v>1226</v>
      </c>
      <c r="NP110" s="430" t="s">
        <v>1226</v>
      </c>
      <c r="NQ110" s="430" t="s">
        <v>1226</v>
      </c>
      <c r="NR110" s="430" t="s">
        <v>1226</v>
      </c>
      <c r="NS110" s="430" t="s">
        <v>1226</v>
      </c>
      <c r="NT110" s="430" t="s">
        <v>1226</v>
      </c>
      <c r="NU110" s="430" t="s">
        <v>1226</v>
      </c>
      <c r="NV110" s="430" t="s">
        <v>1226</v>
      </c>
      <c r="NW110" s="430" t="s">
        <v>1226</v>
      </c>
      <c r="NX110" s="430" t="s">
        <v>1226</v>
      </c>
      <c r="NY110" s="430" t="s">
        <v>1226</v>
      </c>
      <c r="NZ110" s="430" t="s">
        <v>1226</v>
      </c>
      <c r="OA110" s="430" t="s">
        <v>1226</v>
      </c>
      <c r="OB110" s="430" t="s">
        <v>1226</v>
      </c>
      <c r="OC110" s="430" t="s">
        <v>1226</v>
      </c>
      <c r="OD110" s="430" t="s">
        <v>1226</v>
      </c>
      <c r="OE110" s="430" t="s">
        <v>1226</v>
      </c>
      <c r="OF110" s="430" t="s">
        <v>1226</v>
      </c>
      <c r="OG110" s="430" t="s">
        <v>1226</v>
      </c>
      <c r="OH110" s="430" t="s">
        <v>1226</v>
      </c>
      <c r="OI110" s="430" t="s">
        <v>1226</v>
      </c>
      <c r="OJ110" s="430" t="s">
        <v>1226</v>
      </c>
      <c r="OK110" s="430" t="s">
        <v>1226</v>
      </c>
      <c r="OL110" s="430" t="s">
        <v>1226</v>
      </c>
      <c r="OM110" s="430" t="s">
        <v>1226</v>
      </c>
      <c r="ON110" s="430">
        <v>2.915</v>
      </c>
      <c r="OO110" s="430" t="s">
        <v>1226</v>
      </c>
      <c r="OP110" s="430" t="s">
        <v>1226</v>
      </c>
      <c r="OQ110" s="430" t="s">
        <v>1226</v>
      </c>
      <c r="OR110" s="430" t="s">
        <v>1226</v>
      </c>
      <c r="OS110" s="430" t="s">
        <v>1226</v>
      </c>
      <c r="OT110" s="430" t="s">
        <v>1226</v>
      </c>
      <c r="OU110" s="430" t="s">
        <v>1226</v>
      </c>
      <c r="OV110" s="430" t="s">
        <v>1226</v>
      </c>
      <c r="OW110" s="430" t="s">
        <v>1226</v>
      </c>
      <c r="OX110" s="430" t="s">
        <v>1226</v>
      </c>
      <c r="OY110" s="430" t="s">
        <v>1226</v>
      </c>
      <c r="OZ110" s="430" t="s">
        <v>1226</v>
      </c>
      <c r="PA110" s="430" t="s">
        <v>1226</v>
      </c>
      <c r="PB110" s="430">
        <v>4.8769999999999998</v>
      </c>
      <c r="PC110" s="430" t="s">
        <v>1226</v>
      </c>
      <c r="PD110" s="430" t="s">
        <v>1226</v>
      </c>
      <c r="PE110" s="430" t="s">
        <v>1226</v>
      </c>
      <c r="PF110" s="430" t="s">
        <v>1226</v>
      </c>
      <c r="PG110" s="430" t="s">
        <v>1226</v>
      </c>
      <c r="PH110" s="430" t="s">
        <v>1226</v>
      </c>
      <c r="PI110" s="430" t="s">
        <v>1226</v>
      </c>
      <c r="PJ110" s="430" t="s">
        <v>1226</v>
      </c>
      <c r="PK110" s="430" t="s">
        <v>1226</v>
      </c>
      <c r="PL110" s="430" t="s">
        <v>1226</v>
      </c>
      <c r="PM110" s="430" t="s">
        <v>1226</v>
      </c>
      <c r="PN110" s="430" t="s">
        <v>1226</v>
      </c>
      <c r="PO110" s="430" t="s">
        <v>1226</v>
      </c>
      <c r="PP110" s="430">
        <v>0</v>
      </c>
      <c r="PQ110" s="430" t="s">
        <v>1226</v>
      </c>
      <c r="PR110" s="430" t="s">
        <v>1226</v>
      </c>
      <c r="PS110" s="430" t="s">
        <v>1226</v>
      </c>
      <c r="PT110" s="430" t="s">
        <v>1226</v>
      </c>
      <c r="PU110" s="430" t="s">
        <v>1226</v>
      </c>
      <c r="PV110" s="430" t="s">
        <v>1226</v>
      </c>
      <c r="PW110" s="430" t="s">
        <v>1226</v>
      </c>
      <c r="PX110" s="430" t="s">
        <v>1226</v>
      </c>
      <c r="PY110" s="430" t="s">
        <v>1226</v>
      </c>
      <c r="PZ110" s="430" t="s">
        <v>1226</v>
      </c>
      <c r="QA110" s="430" t="s">
        <v>1226</v>
      </c>
      <c r="QB110" s="430" t="s">
        <v>1226</v>
      </c>
      <c r="QC110" s="430" t="s">
        <v>1226</v>
      </c>
      <c r="QD110" s="430">
        <v>38.57</v>
      </c>
      <c r="QE110" s="430" t="s">
        <v>1226</v>
      </c>
      <c r="QF110" s="430" t="s">
        <v>1226</v>
      </c>
      <c r="QG110" s="430" t="s">
        <v>1226</v>
      </c>
      <c r="QH110" s="430" t="s">
        <v>1226</v>
      </c>
      <c r="QI110" s="430" t="s">
        <v>1226</v>
      </c>
      <c r="QJ110" s="430" t="s">
        <v>1226</v>
      </c>
      <c r="QK110" s="430" t="s">
        <v>1226</v>
      </c>
      <c r="QL110" s="430" t="s">
        <v>1226</v>
      </c>
      <c r="QM110" s="430" t="s">
        <v>1226</v>
      </c>
      <c r="QN110" s="430" t="s">
        <v>1226</v>
      </c>
      <c r="QO110" s="430" t="s">
        <v>1226</v>
      </c>
      <c r="QP110" s="430" t="s">
        <v>1226</v>
      </c>
      <c r="QQ110" s="430" t="s">
        <v>1226</v>
      </c>
      <c r="QR110" s="430" t="s">
        <v>17164</v>
      </c>
      <c r="QS110" s="430" t="s">
        <v>1101</v>
      </c>
      <c r="QT110" s="443">
        <v>0.11111934217349433</v>
      </c>
      <c r="QU110" s="443" t="s">
        <v>1226</v>
      </c>
      <c r="QV110" s="443">
        <v>0.45888584339580707</v>
      </c>
      <c r="QW110" s="443" t="s">
        <v>1226</v>
      </c>
      <c r="QX110" s="443" t="s">
        <v>1226</v>
      </c>
      <c r="QY110" s="443" t="s">
        <v>1226</v>
      </c>
      <c r="QZ110" s="443">
        <v>5.3985480405955993E-2</v>
      </c>
      <c r="RA110" s="443">
        <v>9.0321505296688642E-2</v>
      </c>
      <c r="RB110" s="443">
        <v>0</v>
      </c>
      <c r="RC110" s="443">
        <v>0.71431217127194602</v>
      </c>
      <c r="RD110" s="443" t="s">
        <v>1226</v>
      </c>
      <c r="RE110" s="443" t="s">
        <v>1226</v>
      </c>
      <c r="RF110" s="443" t="s">
        <v>1226</v>
      </c>
      <c r="RG110" s="443" t="s">
        <v>1226</v>
      </c>
      <c r="RH110" s="443" t="s">
        <v>1226</v>
      </c>
      <c r="RI110" s="443" t="s">
        <v>1226</v>
      </c>
      <c r="RJ110" s="443" t="s">
        <v>1226</v>
      </c>
      <c r="RK110" s="443" t="s">
        <v>1226</v>
      </c>
      <c r="RL110" s="443" t="s">
        <v>1226</v>
      </c>
      <c r="RM110" s="443" t="s">
        <v>1226</v>
      </c>
      <c r="RN110" s="443" t="s">
        <v>1226</v>
      </c>
      <c r="RO110" s="443" t="s">
        <v>1226</v>
      </c>
    </row>
    <row r="111" spans="1:483" x14ac:dyDescent="0.2">
      <c r="A111" s="430" t="s">
        <v>1679</v>
      </c>
      <c r="B111" s="430" t="s">
        <v>1680</v>
      </c>
      <c r="C111" s="430" t="s">
        <v>1037</v>
      </c>
      <c r="D111" s="430" t="s">
        <v>1081</v>
      </c>
      <c r="E111" s="430" t="s">
        <v>1039</v>
      </c>
      <c r="F111" s="443">
        <v>21.324366999999999</v>
      </c>
      <c r="G111" s="444" t="s">
        <v>1226</v>
      </c>
      <c r="H111" s="430">
        <v>1</v>
      </c>
      <c r="I111" s="430">
        <v>1</v>
      </c>
      <c r="J111" s="430">
        <v>1</v>
      </c>
      <c r="K111" s="430">
        <v>1</v>
      </c>
      <c r="L111" s="430">
        <v>1</v>
      </c>
      <c r="M111" s="430">
        <v>1</v>
      </c>
      <c r="N111" s="430">
        <v>1</v>
      </c>
      <c r="O111" s="430" t="s">
        <v>17312</v>
      </c>
      <c r="P111" s="430" t="s">
        <v>1628</v>
      </c>
      <c r="Q111" s="430" t="s">
        <v>1226</v>
      </c>
      <c r="R111" s="430" t="s">
        <v>1226</v>
      </c>
      <c r="S111" s="430" t="s">
        <v>1226</v>
      </c>
      <c r="T111" s="430" t="s">
        <v>1226</v>
      </c>
      <c r="U111" s="430" t="s">
        <v>1226</v>
      </c>
      <c r="V111" s="430" t="s">
        <v>1226</v>
      </c>
      <c r="W111" s="451" t="s">
        <v>1226</v>
      </c>
      <c r="X111" s="451" t="s">
        <v>1226</v>
      </c>
      <c r="Y111" s="451" t="s">
        <v>1226</v>
      </c>
      <c r="Z111" s="430" t="s">
        <v>17165</v>
      </c>
      <c r="AA111" s="430" t="s">
        <v>1226</v>
      </c>
      <c r="AB111" s="430" t="s">
        <v>1226</v>
      </c>
      <c r="AC111" s="430" t="s">
        <v>1226</v>
      </c>
      <c r="AD111" s="430" t="s">
        <v>1226</v>
      </c>
      <c r="AE111" s="430" t="s">
        <v>1226</v>
      </c>
      <c r="AF111" s="430" t="s">
        <v>1226</v>
      </c>
      <c r="AG111" s="451" t="s">
        <v>1226</v>
      </c>
      <c r="AH111" s="451" t="s">
        <v>1226</v>
      </c>
      <c r="AI111" s="451" t="s">
        <v>1226</v>
      </c>
      <c r="AJ111" s="430" t="s">
        <v>17166</v>
      </c>
      <c r="AK111" s="430" t="s">
        <v>1226</v>
      </c>
      <c r="AL111" s="430" t="s">
        <v>1226</v>
      </c>
      <c r="AM111" s="430" t="s">
        <v>1226</v>
      </c>
      <c r="AN111" s="430" t="s">
        <v>1226</v>
      </c>
      <c r="AO111" s="430" t="s">
        <v>1226</v>
      </c>
      <c r="AP111" s="430" t="s">
        <v>1226</v>
      </c>
      <c r="AQ111" s="451" t="s">
        <v>1226</v>
      </c>
      <c r="AR111" s="451" t="s">
        <v>1226</v>
      </c>
      <c r="AS111" s="451" t="s">
        <v>1226</v>
      </c>
      <c r="AT111" s="430" t="s">
        <v>1367</v>
      </c>
      <c r="AU111" s="430" t="s">
        <v>1226</v>
      </c>
      <c r="AV111" s="430" t="s">
        <v>1226</v>
      </c>
      <c r="AW111" s="430" t="s">
        <v>1226</v>
      </c>
      <c r="AX111" s="430" t="s">
        <v>1226</v>
      </c>
      <c r="AY111" s="430" t="s">
        <v>1226</v>
      </c>
      <c r="AZ111" s="430" t="s">
        <v>1226</v>
      </c>
      <c r="BA111" s="451" t="s">
        <v>1226</v>
      </c>
      <c r="BB111" s="451" t="s">
        <v>1226</v>
      </c>
      <c r="BC111" s="451" t="s">
        <v>1226</v>
      </c>
      <c r="BD111" s="430" t="s">
        <v>17257</v>
      </c>
      <c r="BE111" s="430" t="s">
        <v>1226</v>
      </c>
      <c r="BF111" s="430" t="s">
        <v>1226</v>
      </c>
      <c r="BG111" s="430" t="s">
        <v>1226</v>
      </c>
      <c r="BH111" s="430" t="s">
        <v>1226</v>
      </c>
      <c r="BI111" s="430" t="s">
        <v>1226</v>
      </c>
      <c r="BJ111" s="430" t="s">
        <v>1226</v>
      </c>
      <c r="BK111" s="451" t="s">
        <v>1226</v>
      </c>
      <c r="BL111" s="451" t="s">
        <v>1226</v>
      </c>
      <c r="BM111" s="451" t="s">
        <v>1226</v>
      </c>
      <c r="BN111" s="430" t="s">
        <v>1682</v>
      </c>
      <c r="BO111" s="430" t="s">
        <v>1226</v>
      </c>
      <c r="BP111" s="430" t="s">
        <v>1226</v>
      </c>
      <c r="BQ111" s="430" t="s">
        <v>1226</v>
      </c>
      <c r="BR111" s="430" t="s">
        <v>1226</v>
      </c>
      <c r="BS111" s="430" t="s">
        <v>1226</v>
      </c>
      <c r="BT111" s="430" t="s">
        <v>1226</v>
      </c>
      <c r="BU111" s="451" t="s">
        <v>1226</v>
      </c>
      <c r="BV111" s="451" t="s">
        <v>1226</v>
      </c>
      <c r="BW111" s="451" t="s">
        <v>1226</v>
      </c>
      <c r="BX111" s="430" t="s">
        <v>17258</v>
      </c>
      <c r="BY111" s="430" t="s">
        <v>1226</v>
      </c>
      <c r="BZ111" s="430" t="s">
        <v>1226</v>
      </c>
      <c r="CA111" s="430" t="s">
        <v>1226</v>
      </c>
      <c r="CB111" s="430" t="s">
        <v>1226</v>
      </c>
      <c r="CC111" s="430" t="s">
        <v>1226</v>
      </c>
      <c r="CD111" s="430" t="s">
        <v>1226</v>
      </c>
      <c r="CE111" s="451" t="s">
        <v>1226</v>
      </c>
      <c r="CF111" s="451" t="s">
        <v>1226</v>
      </c>
      <c r="CG111" s="451" t="s">
        <v>1226</v>
      </c>
      <c r="CH111" s="430" t="s">
        <v>17259</v>
      </c>
      <c r="CI111" s="430" t="s">
        <v>1226</v>
      </c>
      <c r="CJ111" s="430" t="s">
        <v>1226</v>
      </c>
      <c r="CK111" s="430" t="s">
        <v>1226</v>
      </c>
      <c r="CL111" s="430" t="s">
        <v>1226</v>
      </c>
      <c r="CM111" s="430" t="s">
        <v>1226</v>
      </c>
      <c r="CN111" s="430" t="s">
        <v>1226</v>
      </c>
      <c r="CO111" s="451" t="s">
        <v>1226</v>
      </c>
      <c r="CP111" s="451" t="s">
        <v>1226</v>
      </c>
      <c r="CQ111" s="451" t="s">
        <v>1226</v>
      </c>
      <c r="CR111" s="430" t="s">
        <v>10562</v>
      </c>
      <c r="CS111" s="430" t="s">
        <v>1226</v>
      </c>
      <c r="CT111" s="430" t="s">
        <v>1226</v>
      </c>
      <c r="CU111" s="430" t="s">
        <v>1226</v>
      </c>
      <c r="CV111" s="430" t="s">
        <v>1226</v>
      </c>
      <c r="CW111" s="430" t="s">
        <v>1226</v>
      </c>
      <c r="CX111" s="430" t="s">
        <v>1226</v>
      </c>
      <c r="CY111" s="451" t="s">
        <v>1226</v>
      </c>
      <c r="CZ111" s="451" t="s">
        <v>1226</v>
      </c>
      <c r="DA111" s="451" t="s">
        <v>1226</v>
      </c>
      <c r="DB111" s="430" t="s">
        <v>1226</v>
      </c>
      <c r="DC111" s="430" t="s">
        <v>1226</v>
      </c>
      <c r="DD111" s="430" t="s">
        <v>1226</v>
      </c>
      <c r="DE111" s="430" t="s">
        <v>1226</v>
      </c>
      <c r="DF111" s="430" t="s">
        <v>1226</v>
      </c>
      <c r="DG111" s="430" t="s">
        <v>1226</v>
      </c>
      <c r="DH111" s="430" t="s">
        <v>1226</v>
      </c>
      <c r="DI111" s="451" t="s">
        <v>1226</v>
      </c>
      <c r="DJ111" s="451" t="s">
        <v>1226</v>
      </c>
      <c r="DK111" s="451" t="s">
        <v>1226</v>
      </c>
      <c r="DL111" s="430" t="s">
        <v>1226</v>
      </c>
      <c r="DM111" s="430" t="s">
        <v>1226</v>
      </c>
      <c r="DN111" s="430" t="s">
        <v>1226</v>
      </c>
      <c r="DO111" s="430" t="s">
        <v>1226</v>
      </c>
      <c r="DP111" s="430" t="s">
        <v>1226</v>
      </c>
      <c r="DQ111" s="430" t="s">
        <v>1226</v>
      </c>
      <c r="DR111" s="430" t="s">
        <v>1226</v>
      </c>
      <c r="DS111" s="451" t="s">
        <v>1226</v>
      </c>
      <c r="DT111" s="451" t="s">
        <v>1226</v>
      </c>
      <c r="DU111" s="451" t="s">
        <v>1226</v>
      </c>
      <c r="DV111" s="430" t="s">
        <v>1226</v>
      </c>
      <c r="DW111" s="430" t="s">
        <v>1226</v>
      </c>
      <c r="DX111" s="430" t="s">
        <v>1226</v>
      </c>
      <c r="DY111" s="430" t="s">
        <v>1226</v>
      </c>
      <c r="DZ111" s="430" t="s">
        <v>1226</v>
      </c>
      <c r="EA111" s="430" t="s">
        <v>1226</v>
      </c>
      <c r="EB111" s="430" t="s">
        <v>1226</v>
      </c>
      <c r="EC111" s="451" t="s">
        <v>1226</v>
      </c>
      <c r="ED111" s="451" t="s">
        <v>1226</v>
      </c>
      <c r="EE111" s="451" t="s">
        <v>1226</v>
      </c>
      <c r="EF111" s="430" t="s">
        <v>1226</v>
      </c>
      <c r="EG111" s="430" t="s">
        <v>1226</v>
      </c>
      <c r="EH111" s="430" t="s">
        <v>1226</v>
      </c>
      <c r="EI111" s="430" t="s">
        <v>1226</v>
      </c>
      <c r="EJ111" s="430" t="s">
        <v>1226</v>
      </c>
      <c r="EK111" s="430" t="s">
        <v>1226</v>
      </c>
      <c r="EL111" s="430" t="s">
        <v>1226</v>
      </c>
      <c r="EM111" s="451" t="s">
        <v>1226</v>
      </c>
      <c r="EN111" s="451" t="s">
        <v>1226</v>
      </c>
      <c r="EO111" s="451" t="s">
        <v>1226</v>
      </c>
      <c r="EP111" s="430" t="s">
        <v>1226</v>
      </c>
      <c r="EQ111" s="430" t="s">
        <v>1226</v>
      </c>
      <c r="ER111" s="430" t="s">
        <v>1226</v>
      </c>
      <c r="ES111" s="430" t="s">
        <v>1226</v>
      </c>
      <c r="ET111" s="430" t="s">
        <v>1226</v>
      </c>
      <c r="EU111" s="430" t="s">
        <v>1226</v>
      </c>
      <c r="EV111" s="430" t="s">
        <v>1226</v>
      </c>
      <c r="EW111" s="451" t="s">
        <v>1226</v>
      </c>
      <c r="EX111" s="451" t="s">
        <v>1226</v>
      </c>
      <c r="EY111" s="451" t="s">
        <v>1226</v>
      </c>
      <c r="EZ111" s="430" t="s">
        <v>1226</v>
      </c>
      <c r="FA111" s="430" t="s">
        <v>1226</v>
      </c>
      <c r="FB111" s="430" t="s">
        <v>1226</v>
      </c>
      <c r="FC111" s="430" t="s">
        <v>1226</v>
      </c>
      <c r="FD111" s="430" t="s">
        <v>1226</v>
      </c>
      <c r="FE111" s="430" t="s">
        <v>1226</v>
      </c>
      <c r="FF111" s="430" t="s">
        <v>1226</v>
      </c>
      <c r="FG111" s="430" t="s">
        <v>1226</v>
      </c>
      <c r="FH111" s="430" t="s">
        <v>1226</v>
      </c>
      <c r="FI111" s="430" t="s">
        <v>1226</v>
      </c>
      <c r="FJ111" s="430" t="s">
        <v>1226</v>
      </c>
      <c r="FK111" s="430" t="s">
        <v>1226</v>
      </c>
      <c r="FL111" s="430" t="s">
        <v>17313</v>
      </c>
      <c r="FM111" s="430" t="s">
        <v>17314</v>
      </c>
      <c r="FN111" s="443" t="s">
        <v>1226</v>
      </c>
      <c r="FO111" s="443" t="s">
        <v>1226</v>
      </c>
      <c r="FP111" s="443" t="s">
        <v>1226</v>
      </c>
      <c r="FQ111" s="443" t="s">
        <v>1226</v>
      </c>
      <c r="FR111" s="443" t="s">
        <v>1226</v>
      </c>
      <c r="FS111" s="443" t="s">
        <v>1226</v>
      </c>
      <c r="FT111" s="443" t="s">
        <v>1226</v>
      </c>
      <c r="FU111" s="430">
        <v>0</v>
      </c>
      <c r="FV111" s="430">
        <v>1</v>
      </c>
      <c r="FW111" s="430">
        <v>0</v>
      </c>
      <c r="FX111" s="430">
        <v>1</v>
      </c>
      <c r="FY111" s="430">
        <v>0</v>
      </c>
      <c r="FZ111" s="430">
        <v>1</v>
      </c>
      <c r="GA111" s="430">
        <v>0</v>
      </c>
      <c r="GB111" s="430">
        <v>1</v>
      </c>
      <c r="GC111" s="430" t="s">
        <v>17315</v>
      </c>
      <c r="GD111" s="430" t="s">
        <v>17316</v>
      </c>
      <c r="GE111" s="430" t="s">
        <v>1226</v>
      </c>
      <c r="GF111" s="430">
        <v>0</v>
      </c>
      <c r="GG111" s="430">
        <v>1</v>
      </c>
      <c r="GH111" s="430">
        <v>0.5</v>
      </c>
      <c r="GI111" s="430" t="s">
        <v>1226</v>
      </c>
      <c r="GJ111" s="430">
        <v>0</v>
      </c>
      <c r="GK111" s="430">
        <v>1</v>
      </c>
      <c r="GL111" s="430">
        <v>0.5</v>
      </c>
      <c r="GM111" s="430" t="s">
        <v>1226</v>
      </c>
      <c r="GN111" s="430">
        <v>0.5</v>
      </c>
      <c r="GO111" s="430">
        <v>1</v>
      </c>
      <c r="GP111" s="430">
        <v>0.5</v>
      </c>
      <c r="GQ111" s="430" t="s">
        <v>1226</v>
      </c>
      <c r="GR111" s="430">
        <v>0.5</v>
      </c>
      <c r="GS111" s="430">
        <v>1</v>
      </c>
      <c r="GT111" s="430">
        <v>0.5</v>
      </c>
      <c r="GU111" s="430" t="s">
        <v>1226</v>
      </c>
      <c r="GV111" s="430" t="s">
        <v>1226</v>
      </c>
      <c r="GW111" s="430" t="s">
        <v>1226</v>
      </c>
      <c r="GX111" s="430" t="s">
        <v>1226</v>
      </c>
      <c r="GY111" s="430" t="s">
        <v>1226</v>
      </c>
      <c r="GZ111" s="430" t="s">
        <v>17317</v>
      </c>
      <c r="HA111" s="430" t="s">
        <v>17318</v>
      </c>
      <c r="HB111" s="430">
        <v>1</v>
      </c>
      <c r="HC111" s="430">
        <v>1</v>
      </c>
      <c r="HD111" s="430">
        <v>1</v>
      </c>
      <c r="HE111" s="430">
        <v>1</v>
      </c>
      <c r="HF111" s="430">
        <v>1</v>
      </c>
      <c r="HG111" s="430">
        <v>1</v>
      </c>
      <c r="HH111" s="430">
        <v>1</v>
      </c>
      <c r="HI111" s="430">
        <v>1</v>
      </c>
      <c r="HJ111" s="430">
        <v>1</v>
      </c>
      <c r="HK111" s="430">
        <v>1</v>
      </c>
      <c r="HL111" s="430">
        <v>1</v>
      </c>
      <c r="HM111" s="430">
        <v>1</v>
      </c>
      <c r="HN111" s="430">
        <v>1</v>
      </c>
      <c r="HO111" s="430" t="s">
        <v>1226</v>
      </c>
      <c r="HP111" s="430" t="s">
        <v>1226</v>
      </c>
      <c r="HQ111" s="430" t="s">
        <v>1226</v>
      </c>
      <c r="HR111" s="430">
        <v>1</v>
      </c>
      <c r="HS111" s="430" t="s">
        <v>1226</v>
      </c>
      <c r="HT111" s="430" t="s">
        <v>1226</v>
      </c>
      <c r="HU111" s="430" t="s">
        <v>1226</v>
      </c>
      <c r="HV111" s="430">
        <v>1</v>
      </c>
      <c r="HW111" s="430" t="s">
        <v>1226</v>
      </c>
      <c r="HX111" s="430" t="s">
        <v>1226</v>
      </c>
      <c r="HY111" s="430" t="s">
        <v>1226</v>
      </c>
      <c r="HZ111" s="430" t="s">
        <v>1226</v>
      </c>
      <c r="IA111" s="430" t="s">
        <v>1226</v>
      </c>
      <c r="IB111" s="430" t="s">
        <v>1226</v>
      </c>
      <c r="IC111" s="430" t="s">
        <v>1226</v>
      </c>
      <c r="ID111" s="430" t="s">
        <v>1226</v>
      </c>
      <c r="IE111" s="430" t="s">
        <v>17319</v>
      </c>
      <c r="IF111" s="430" t="s">
        <v>1226</v>
      </c>
      <c r="IG111" s="430">
        <v>0.5</v>
      </c>
      <c r="IH111" s="430">
        <v>0.5</v>
      </c>
      <c r="II111" s="430">
        <v>1</v>
      </c>
      <c r="IJ111" s="430">
        <v>1</v>
      </c>
      <c r="IK111" s="430">
        <v>0.5</v>
      </c>
      <c r="IL111" s="430" t="s">
        <v>17320</v>
      </c>
      <c r="IM111" s="430" t="s">
        <v>17321</v>
      </c>
      <c r="IN111" s="430">
        <v>0</v>
      </c>
      <c r="IO111" s="430" t="s">
        <v>1226</v>
      </c>
      <c r="IP111" s="430">
        <v>0</v>
      </c>
      <c r="IQ111" s="430" t="s">
        <v>1226</v>
      </c>
      <c r="IR111" s="430">
        <v>0</v>
      </c>
      <c r="IS111" s="430" t="s">
        <v>1226</v>
      </c>
      <c r="IT111" s="430">
        <v>0</v>
      </c>
      <c r="IU111" s="430" t="s">
        <v>1226</v>
      </c>
      <c r="IV111" s="430" t="s">
        <v>17322</v>
      </c>
      <c r="IW111" s="430">
        <v>0</v>
      </c>
      <c r="IX111" s="430" t="s">
        <v>1226</v>
      </c>
      <c r="IY111" s="430">
        <v>0</v>
      </c>
      <c r="IZ111" s="430" t="s">
        <v>1226</v>
      </c>
      <c r="JA111" s="430">
        <v>0</v>
      </c>
      <c r="JB111" s="430" t="s">
        <v>1226</v>
      </c>
      <c r="JC111" s="430">
        <v>0</v>
      </c>
      <c r="JD111" s="430" t="s">
        <v>1226</v>
      </c>
      <c r="JE111" s="430" t="s">
        <v>17323</v>
      </c>
      <c r="JF111" s="430" t="s">
        <v>1226</v>
      </c>
      <c r="JG111" s="430" t="s">
        <v>1226</v>
      </c>
      <c r="JH111" s="430" t="s">
        <v>1226</v>
      </c>
      <c r="JI111" s="430" t="s">
        <v>1226</v>
      </c>
      <c r="JJ111" s="430" t="s">
        <v>1226</v>
      </c>
      <c r="JK111" s="430" t="s">
        <v>1226</v>
      </c>
      <c r="JL111" s="430" t="s">
        <v>1226</v>
      </c>
      <c r="JM111" s="430">
        <v>0</v>
      </c>
      <c r="JN111" s="430">
        <v>0</v>
      </c>
      <c r="JO111" s="430" t="s">
        <v>17324</v>
      </c>
      <c r="JP111" s="443" t="s">
        <v>1226</v>
      </c>
      <c r="JQ111" s="443" t="s">
        <v>1226</v>
      </c>
      <c r="JR111" s="443" t="s">
        <v>1226</v>
      </c>
      <c r="JS111" s="443" t="s">
        <v>1226</v>
      </c>
      <c r="JT111" s="443" t="s">
        <v>1226</v>
      </c>
      <c r="JU111" s="430" t="s">
        <v>1226</v>
      </c>
      <c r="JV111" s="430" t="s">
        <v>1226</v>
      </c>
      <c r="JW111" s="430">
        <v>0</v>
      </c>
      <c r="JX111" s="430" t="s">
        <v>1226</v>
      </c>
      <c r="JY111" s="430" t="s">
        <v>1226</v>
      </c>
      <c r="JZ111" s="430">
        <v>0</v>
      </c>
      <c r="KA111" s="430" t="s">
        <v>1226</v>
      </c>
      <c r="KB111" s="430" t="s">
        <v>1226</v>
      </c>
      <c r="KC111" s="430">
        <v>0</v>
      </c>
      <c r="KD111" s="430" t="s">
        <v>1226</v>
      </c>
      <c r="KE111" s="430" t="s">
        <v>1226</v>
      </c>
      <c r="KF111" s="430">
        <v>0</v>
      </c>
      <c r="KG111" s="430" t="s">
        <v>1226</v>
      </c>
      <c r="KH111" s="430" t="s">
        <v>1226</v>
      </c>
      <c r="KI111" s="430">
        <v>0</v>
      </c>
      <c r="KJ111" s="430" t="s">
        <v>1226</v>
      </c>
      <c r="KK111" s="430" t="s">
        <v>1226</v>
      </c>
      <c r="KL111" s="430">
        <v>0</v>
      </c>
      <c r="KM111" s="430" t="s">
        <v>1226</v>
      </c>
      <c r="KN111" s="430" t="s">
        <v>1226</v>
      </c>
      <c r="KO111" s="430">
        <v>0</v>
      </c>
      <c r="KP111" s="430" t="s">
        <v>17325</v>
      </c>
      <c r="KQ111" s="430" t="s">
        <v>17326</v>
      </c>
      <c r="KR111" s="430" t="s">
        <v>1226</v>
      </c>
      <c r="KS111" s="430" t="s">
        <v>1226</v>
      </c>
      <c r="KT111" s="430" t="s">
        <v>1226</v>
      </c>
      <c r="KU111" s="430" t="s">
        <v>1226</v>
      </c>
      <c r="KV111" s="430" t="s">
        <v>1226</v>
      </c>
      <c r="KW111" s="430" t="s">
        <v>1226</v>
      </c>
      <c r="KX111" s="430" t="s">
        <v>1226</v>
      </c>
      <c r="KY111" s="430" t="s">
        <v>1226</v>
      </c>
      <c r="KZ111" s="430" t="s">
        <v>1226</v>
      </c>
      <c r="LA111" s="430" t="s">
        <v>1226</v>
      </c>
      <c r="LB111" s="430" t="s">
        <v>1226</v>
      </c>
      <c r="LC111" s="430" t="s">
        <v>1226</v>
      </c>
      <c r="LD111" s="430" t="s">
        <v>1226</v>
      </c>
      <c r="LE111" s="430" t="s">
        <v>1226</v>
      </c>
      <c r="LF111" s="430" t="s">
        <v>1680</v>
      </c>
      <c r="LG111" s="430" t="s">
        <v>1226</v>
      </c>
      <c r="LH111" s="430" t="s">
        <v>1226</v>
      </c>
      <c r="LI111" s="430" t="s">
        <v>1226</v>
      </c>
      <c r="LJ111" s="430" t="s">
        <v>1226</v>
      </c>
      <c r="LK111" s="430" t="s">
        <v>1226</v>
      </c>
      <c r="LL111" s="430" t="s">
        <v>1226</v>
      </c>
      <c r="LM111" s="430" t="s">
        <v>1226</v>
      </c>
      <c r="LN111" s="430" t="s">
        <v>1226</v>
      </c>
      <c r="LO111" s="430" t="s">
        <v>1226</v>
      </c>
      <c r="LP111" s="430" t="s">
        <v>1226</v>
      </c>
      <c r="LQ111" s="430" t="s">
        <v>1226</v>
      </c>
      <c r="LR111" s="430" t="s">
        <v>1226</v>
      </c>
      <c r="LS111" s="430" t="s">
        <v>1226</v>
      </c>
      <c r="LT111" s="430" t="s">
        <v>1226</v>
      </c>
      <c r="LU111" s="430" t="s">
        <v>17327</v>
      </c>
      <c r="LV111" s="430" t="s">
        <v>1226</v>
      </c>
      <c r="LW111" s="430" t="s">
        <v>1226</v>
      </c>
      <c r="LX111" s="430" t="s">
        <v>1226</v>
      </c>
      <c r="LY111" s="430" t="s">
        <v>1226</v>
      </c>
      <c r="LZ111" s="430" t="s">
        <v>1226</v>
      </c>
      <c r="MA111" s="430" t="s">
        <v>1226</v>
      </c>
      <c r="MB111" s="430" t="s">
        <v>1226</v>
      </c>
      <c r="MC111" s="430" t="s">
        <v>1226</v>
      </c>
      <c r="MD111" s="430" t="s">
        <v>1226</v>
      </c>
      <c r="ME111" s="430" t="s">
        <v>1226</v>
      </c>
      <c r="MF111" s="430" t="s">
        <v>1226</v>
      </c>
      <c r="MG111" s="430" t="s">
        <v>1226</v>
      </c>
      <c r="MH111" s="430" t="s">
        <v>1226</v>
      </c>
      <c r="MI111" s="430" t="s">
        <v>1316</v>
      </c>
      <c r="MJ111" s="430" t="s">
        <v>1226</v>
      </c>
      <c r="MK111" s="430" t="s">
        <v>1226</v>
      </c>
      <c r="ML111" s="430" t="s">
        <v>1226</v>
      </c>
      <c r="MM111" s="430" t="s">
        <v>1226</v>
      </c>
      <c r="MN111" s="430" t="s">
        <v>1226</v>
      </c>
      <c r="MO111" s="430" t="s">
        <v>1226</v>
      </c>
      <c r="MP111" s="430" t="s">
        <v>1226</v>
      </c>
      <c r="MQ111" s="430" t="s">
        <v>1226</v>
      </c>
      <c r="MR111" s="430" t="s">
        <v>1226</v>
      </c>
      <c r="MS111" s="430" t="s">
        <v>1226</v>
      </c>
      <c r="MT111" s="430" t="s">
        <v>1226</v>
      </c>
      <c r="MU111" s="430" t="s">
        <v>1226</v>
      </c>
      <c r="MV111" s="430" t="s">
        <v>1226</v>
      </c>
      <c r="MW111" s="430" t="s">
        <v>17327</v>
      </c>
      <c r="MX111" s="430" t="s">
        <v>1226</v>
      </c>
      <c r="MY111" s="430" t="s">
        <v>1226</v>
      </c>
      <c r="MZ111" s="430" t="s">
        <v>1226</v>
      </c>
      <c r="NA111" s="430" t="s">
        <v>1226</v>
      </c>
      <c r="NB111" s="430" t="s">
        <v>1226</v>
      </c>
      <c r="NC111" s="430" t="s">
        <v>1226</v>
      </c>
      <c r="ND111" s="430" t="s">
        <v>1226</v>
      </c>
      <c r="NE111" s="430" t="s">
        <v>1226</v>
      </c>
      <c r="NF111" s="430" t="s">
        <v>1226</v>
      </c>
      <c r="NG111" s="430" t="s">
        <v>1226</v>
      </c>
      <c r="NH111" s="430" t="s">
        <v>1226</v>
      </c>
      <c r="NI111" s="430" t="s">
        <v>1226</v>
      </c>
      <c r="NJ111" s="430" t="s">
        <v>1226</v>
      </c>
      <c r="NK111" s="430" t="s">
        <v>17327</v>
      </c>
      <c r="NL111" s="430" t="s">
        <v>1226</v>
      </c>
      <c r="NM111" s="430" t="s">
        <v>1226</v>
      </c>
      <c r="NN111" s="430" t="s">
        <v>1226</v>
      </c>
      <c r="NO111" s="430" t="s">
        <v>1226</v>
      </c>
      <c r="NP111" s="430" t="s">
        <v>1226</v>
      </c>
      <c r="NQ111" s="430" t="s">
        <v>1226</v>
      </c>
      <c r="NR111" s="430" t="s">
        <v>1226</v>
      </c>
      <c r="NS111" s="430" t="s">
        <v>1226</v>
      </c>
      <c r="NT111" s="430" t="s">
        <v>1226</v>
      </c>
      <c r="NU111" s="430" t="s">
        <v>1226</v>
      </c>
      <c r="NV111" s="430" t="s">
        <v>1226</v>
      </c>
      <c r="NW111" s="430" t="s">
        <v>1226</v>
      </c>
      <c r="NX111" s="430" t="s">
        <v>1226</v>
      </c>
      <c r="NY111" s="430" t="s">
        <v>17327</v>
      </c>
      <c r="NZ111" s="430" t="s">
        <v>1226</v>
      </c>
      <c r="OA111" s="430" t="s">
        <v>1226</v>
      </c>
      <c r="OB111" s="430" t="s">
        <v>1226</v>
      </c>
      <c r="OC111" s="430" t="s">
        <v>1226</v>
      </c>
      <c r="OD111" s="430" t="s">
        <v>1226</v>
      </c>
      <c r="OE111" s="430" t="s">
        <v>1226</v>
      </c>
      <c r="OF111" s="430" t="s">
        <v>1226</v>
      </c>
      <c r="OG111" s="430" t="s">
        <v>1226</v>
      </c>
      <c r="OH111" s="430" t="s">
        <v>1226</v>
      </c>
      <c r="OI111" s="430" t="s">
        <v>1226</v>
      </c>
      <c r="OJ111" s="430" t="s">
        <v>1226</v>
      </c>
      <c r="OK111" s="430" t="s">
        <v>1226</v>
      </c>
      <c r="OL111" s="430" t="s">
        <v>1226</v>
      </c>
      <c r="OM111" s="430" t="s">
        <v>17327</v>
      </c>
      <c r="ON111" s="430" t="s">
        <v>1226</v>
      </c>
      <c r="OO111" s="430" t="s">
        <v>1226</v>
      </c>
      <c r="OP111" s="430" t="s">
        <v>1226</v>
      </c>
      <c r="OQ111" s="430" t="s">
        <v>1226</v>
      </c>
      <c r="OR111" s="430" t="s">
        <v>1226</v>
      </c>
      <c r="OS111" s="430" t="s">
        <v>1226</v>
      </c>
      <c r="OT111" s="430" t="s">
        <v>1226</v>
      </c>
      <c r="OU111" s="430" t="s">
        <v>1226</v>
      </c>
      <c r="OV111" s="430" t="s">
        <v>1226</v>
      </c>
      <c r="OW111" s="430" t="s">
        <v>1226</v>
      </c>
      <c r="OX111" s="430" t="s">
        <v>1226</v>
      </c>
      <c r="OY111" s="430" t="s">
        <v>1226</v>
      </c>
      <c r="OZ111" s="430" t="s">
        <v>1226</v>
      </c>
      <c r="PA111" s="430" t="s">
        <v>1102</v>
      </c>
      <c r="PB111" s="430" t="s">
        <v>1226</v>
      </c>
      <c r="PC111" s="430" t="s">
        <v>1226</v>
      </c>
      <c r="PD111" s="430" t="s">
        <v>1226</v>
      </c>
      <c r="PE111" s="430" t="s">
        <v>1226</v>
      </c>
      <c r="PF111" s="430" t="s">
        <v>1226</v>
      </c>
      <c r="PG111" s="430" t="s">
        <v>1226</v>
      </c>
      <c r="PH111" s="430" t="s">
        <v>1226</v>
      </c>
      <c r="PI111" s="430" t="s">
        <v>1226</v>
      </c>
      <c r="PJ111" s="430" t="s">
        <v>1226</v>
      </c>
      <c r="PK111" s="430" t="s">
        <v>1226</v>
      </c>
      <c r="PL111" s="430" t="s">
        <v>1226</v>
      </c>
      <c r="PM111" s="430" t="s">
        <v>1226</v>
      </c>
      <c r="PN111" s="430" t="s">
        <v>1226</v>
      </c>
      <c r="PO111" s="430" t="s">
        <v>17327</v>
      </c>
      <c r="PP111" s="430" t="s">
        <v>1226</v>
      </c>
      <c r="PQ111" s="430" t="s">
        <v>1226</v>
      </c>
      <c r="PR111" s="430" t="s">
        <v>1226</v>
      </c>
      <c r="PS111" s="430" t="s">
        <v>1226</v>
      </c>
      <c r="PT111" s="430" t="s">
        <v>1226</v>
      </c>
      <c r="PU111" s="430" t="s">
        <v>1226</v>
      </c>
      <c r="PV111" s="430" t="s">
        <v>1226</v>
      </c>
      <c r="PW111" s="430" t="s">
        <v>1226</v>
      </c>
      <c r="PX111" s="430" t="s">
        <v>1226</v>
      </c>
      <c r="PY111" s="430" t="s">
        <v>1226</v>
      </c>
      <c r="PZ111" s="430" t="s">
        <v>1226</v>
      </c>
      <c r="QA111" s="430" t="s">
        <v>1226</v>
      </c>
      <c r="QB111" s="430" t="s">
        <v>1226</v>
      </c>
      <c r="QC111" s="430" t="s">
        <v>17327</v>
      </c>
      <c r="QD111" s="430" t="s">
        <v>1226</v>
      </c>
      <c r="QE111" s="430" t="s">
        <v>1226</v>
      </c>
      <c r="QF111" s="430" t="s">
        <v>1226</v>
      </c>
      <c r="QG111" s="430" t="s">
        <v>1226</v>
      </c>
      <c r="QH111" s="430" t="s">
        <v>1226</v>
      </c>
      <c r="QI111" s="430" t="s">
        <v>1226</v>
      </c>
      <c r="QJ111" s="430" t="s">
        <v>1226</v>
      </c>
      <c r="QK111" s="430" t="s">
        <v>1226</v>
      </c>
      <c r="QL111" s="430" t="s">
        <v>1226</v>
      </c>
      <c r="QM111" s="430" t="s">
        <v>1226</v>
      </c>
      <c r="QN111" s="430" t="s">
        <v>1226</v>
      </c>
      <c r="QO111" s="430" t="s">
        <v>1226</v>
      </c>
      <c r="QP111" s="430" t="s">
        <v>1226</v>
      </c>
      <c r="QQ111" s="430" t="s">
        <v>1226</v>
      </c>
      <c r="QR111" s="430" t="s">
        <v>1102</v>
      </c>
      <c r="QS111" s="430" t="s">
        <v>17328</v>
      </c>
      <c r="QT111" s="443" t="s">
        <v>1226</v>
      </c>
      <c r="QU111" s="443" t="s">
        <v>1226</v>
      </c>
      <c r="QV111" s="443" t="s">
        <v>1226</v>
      </c>
      <c r="QW111" s="443" t="s">
        <v>1226</v>
      </c>
      <c r="QX111" s="443" t="s">
        <v>1226</v>
      </c>
      <c r="QY111" s="443" t="s">
        <v>1226</v>
      </c>
      <c r="QZ111" s="443" t="s">
        <v>1226</v>
      </c>
      <c r="RA111" s="443" t="s">
        <v>1226</v>
      </c>
      <c r="RB111" s="443" t="s">
        <v>1226</v>
      </c>
      <c r="RC111" s="443" t="s">
        <v>1226</v>
      </c>
      <c r="RD111" s="443" t="s">
        <v>1226</v>
      </c>
      <c r="RE111" s="443" t="s">
        <v>1226</v>
      </c>
      <c r="RF111" s="443" t="s">
        <v>1226</v>
      </c>
      <c r="RG111" s="443" t="s">
        <v>1226</v>
      </c>
      <c r="RH111" s="443" t="s">
        <v>1226</v>
      </c>
      <c r="RI111" s="443" t="s">
        <v>1226</v>
      </c>
      <c r="RJ111" s="443" t="s">
        <v>1226</v>
      </c>
      <c r="RK111" s="443" t="s">
        <v>1226</v>
      </c>
      <c r="RL111" s="443" t="s">
        <v>1226</v>
      </c>
      <c r="RM111" s="443" t="s">
        <v>1226</v>
      </c>
      <c r="RN111" s="443" t="s">
        <v>1226</v>
      </c>
      <c r="RO111" s="443" t="s">
        <v>1226</v>
      </c>
    </row>
    <row r="112" spans="1:483" x14ac:dyDescent="0.2">
      <c r="A112" s="430" t="s">
        <v>1702</v>
      </c>
      <c r="B112" s="430" t="s">
        <v>1703</v>
      </c>
      <c r="C112" s="430" t="s">
        <v>1055</v>
      </c>
      <c r="D112" s="430" t="s">
        <v>1038</v>
      </c>
      <c r="E112" s="430" t="s">
        <v>1049</v>
      </c>
      <c r="F112" s="443">
        <v>9.7500640000000001</v>
      </c>
      <c r="G112" s="444">
        <v>8746.2706364014193</v>
      </c>
      <c r="H112" s="430">
        <v>0.25</v>
      </c>
      <c r="I112" s="430">
        <v>0.25</v>
      </c>
      <c r="J112" s="430">
        <v>0.25</v>
      </c>
      <c r="K112" s="430">
        <v>0.25</v>
      </c>
      <c r="L112" s="430">
        <v>0.25</v>
      </c>
      <c r="M112" s="430">
        <v>0.25</v>
      </c>
      <c r="N112" s="430">
        <v>0.75</v>
      </c>
      <c r="O112" s="430" t="s">
        <v>17391</v>
      </c>
      <c r="P112" s="430" t="s">
        <v>17392</v>
      </c>
      <c r="Q112" s="430" t="s">
        <v>1226</v>
      </c>
      <c r="R112" s="430" t="s">
        <v>1226</v>
      </c>
      <c r="S112" s="430" t="s">
        <v>1226</v>
      </c>
      <c r="T112" s="430" t="s">
        <v>1226</v>
      </c>
      <c r="U112" s="430" t="s">
        <v>1226</v>
      </c>
      <c r="V112" s="430" t="s">
        <v>1226</v>
      </c>
      <c r="W112" s="451" t="s">
        <v>1226</v>
      </c>
      <c r="X112" s="451" t="s">
        <v>1226</v>
      </c>
      <c r="Y112" s="451">
        <v>99</v>
      </c>
      <c r="Z112" s="430" t="s">
        <v>17393</v>
      </c>
      <c r="AA112" s="430" t="s">
        <v>1226</v>
      </c>
      <c r="AB112" s="430" t="s">
        <v>1226</v>
      </c>
      <c r="AC112" s="430" t="s">
        <v>1226</v>
      </c>
      <c r="AD112" s="430" t="s">
        <v>1226</v>
      </c>
      <c r="AE112" s="430" t="s">
        <v>1226</v>
      </c>
      <c r="AF112" s="430" t="s">
        <v>1226</v>
      </c>
      <c r="AG112" s="451" t="s">
        <v>1226</v>
      </c>
      <c r="AH112" s="451" t="s">
        <v>1226</v>
      </c>
      <c r="AI112" s="451">
        <v>100</v>
      </c>
      <c r="AJ112" s="430" t="s">
        <v>17394</v>
      </c>
      <c r="AK112" s="430" t="s">
        <v>1226</v>
      </c>
      <c r="AL112" s="430" t="s">
        <v>1226</v>
      </c>
      <c r="AM112" s="430" t="s">
        <v>1226</v>
      </c>
      <c r="AN112" s="430" t="s">
        <v>1226</v>
      </c>
      <c r="AO112" s="430" t="s">
        <v>1226</v>
      </c>
      <c r="AP112" s="430" t="s">
        <v>1226</v>
      </c>
      <c r="AQ112" s="451">
        <v>3</v>
      </c>
      <c r="AR112" s="451" t="s">
        <v>1226</v>
      </c>
      <c r="AS112" s="451">
        <v>97</v>
      </c>
      <c r="AT112" s="430" t="s">
        <v>17330</v>
      </c>
      <c r="AU112" s="430" t="s">
        <v>1226</v>
      </c>
      <c r="AV112" s="430" t="s">
        <v>1226</v>
      </c>
      <c r="AW112" s="430" t="s">
        <v>1226</v>
      </c>
      <c r="AX112" s="430" t="s">
        <v>1226</v>
      </c>
      <c r="AY112" s="430" t="s">
        <v>1226</v>
      </c>
      <c r="AZ112" s="430" t="s">
        <v>1226</v>
      </c>
      <c r="BA112" s="451" t="s">
        <v>1226</v>
      </c>
      <c r="BB112" s="451" t="s">
        <v>1226</v>
      </c>
      <c r="BC112" s="451" t="s">
        <v>1226</v>
      </c>
      <c r="BD112" s="430" t="s">
        <v>1226</v>
      </c>
      <c r="BE112" s="430" t="s">
        <v>1226</v>
      </c>
      <c r="BF112" s="430" t="s">
        <v>1226</v>
      </c>
      <c r="BG112" s="430" t="s">
        <v>1226</v>
      </c>
      <c r="BH112" s="430" t="s">
        <v>1226</v>
      </c>
      <c r="BI112" s="430" t="s">
        <v>1226</v>
      </c>
      <c r="BJ112" s="430" t="s">
        <v>1226</v>
      </c>
      <c r="BK112" s="451" t="s">
        <v>1226</v>
      </c>
      <c r="BL112" s="451" t="s">
        <v>1226</v>
      </c>
      <c r="BM112" s="451" t="s">
        <v>1226</v>
      </c>
      <c r="BN112" s="430" t="s">
        <v>1226</v>
      </c>
      <c r="BO112" s="430" t="s">
        <v>1226</v>
      </c>
      <c r="BP112" s="430" t="s">
        <v>1226</v>
      </c>
      <c r="BQ112" s="430" t="s">
        <v>1226</v>
      </c>
      <c r="BR112" s="430" t="s">
        <v>1226</v>
      </c>
      <c r="BS112" s="430" t="s">
        <v>1226</v>
      </c>
      <c r="BT112" s="430" t="s">
        <v>1226</v>
      </c>
      <c r="BU112" s="451" t="s">
        <v>1226</v>
      </c>
      <c r="BV112" s="451" t="s">
        <v>1226</v>
      </c>
      <c r="BW112" s="451" t="s">
        <v>1226</v>
      </c>
      <c r="BX112" s="430" t="s">
        <v>1226</v>
      </c>
      <c r="BY112" s="430" t="s">
        <v>1226</v>
      </c>
      <c r="BZ112" s="430" t="s">
        <v>1226</v>
      </c>
      <c r="CA112" s="430" t="s">
        <v>1226</v>
      </c>
      <c r="CB112" s="430" t="s">
        <v>1226</v>
      </c>
      <c r="CC112" s="430" t="s">
        <v>1226</v>
      </c>
      <c r="CD112" s="430" t="s">
        <v>1226</v>
      </c>
      <c r="CE112" s="451" t="s">
        <v>1226</v>
      </c>
      <c r="CF112" s="451" t="s">
        <v>1226</v>
      </c>
      <c r="CG112" s="451" t="s">
        <v>1226</v>
      </c>
      <c r="CH112" s="430" t="s">
        <v>1226</v>
      </c>
      <c r="CI112" s="430" t="s">
        <v>1226</v>
      </c>
      <c r="CJ112" s="430" t="s">
        <v>1226</v>
      </c>
      <c r="CK112" s="430" t="s">
        <v>1226</v>
      </c>
      <c r="CL112" s="430" t="s">
        <v>1226</v>
      </c>
      <c r="CM112" s="430" t="s">
        <v>1226</v>
      </c>
      <c r="CN112" s="430" t="s">
        <v>1226</v>
      </c>
      <c r="CO112" s="451" t="s">
        <v>1226</v>
      </c>
      <c r="CP112" s="451" t="s">
        <v>1226</v>
      </c>
      <c r="CQ112" s="451" t="s">
        <v>1226</v>
      </c>
      <c r="CR112" s="430" t="s">
        <v>1226</v>
      </c>
      <c r="CS112" s="430" t="s">
        <v>1226</v>
      </c>
      <c r="CT112" s="430" t="s">
        <v>1226</v>
      </c>
      <c r="CU112" s="430" t="s">
        <v>1226</v>
      </c>
      <c r="CV112" s="430" t="s">
        <v>1226</v>
      </c>
      <c r="CW112" s="430" t="s">
        <v>1226</v>
      </c>
      <c r="CX112" s="430" t="s">
        <v>1226</v>
      </c>
      <c r="CY112" s="451" t="s">
        <v>1226</v>
      </c>
      <c r="CZ112" s="451" t="s">
        <v>1226</v>
      </c>
      <c r="DA112" s="451" t="s">
        <v>1226</v>
      </c>
      <c r="DB112" s="430" t="s">
        <v>1226</v>
      </c>
      <c r="DC112" s="430" t="s">
        <v>1226</v>
      </c>
      <c r="DD112" s="430" t="s">
        <v>1226</v>
      </c>
      <c r="DE112" s="430" t="s">
        <v>1226</v>
      </c>
      <c r="DF112" s="430" t="s">
        <v>1226</v>
      </c>
      <c r="DG112" s="430" t="s">
        <v>1226</v>
      </c>
      <c r="DH112" s="430" t="s">
        <v>1226</v>
      </c>
      <c r="DI112" s="451" t="s">
        <v>1226</v>
      </c>
      <c r="DJ112" s="451" t="s">
        <v>1226</v>
      </c>
      <c r="DK112" s="451" t="s">
        <v>1226</v>
      </c>
      <c r="DL112" s="430" t="s">
        <v>1226</v>
      </c>
      <c r="DM112" s="430" t="s">
        <v>1226</v>
      </c>
      <c r="DN112" s="430" t="s">
        <v>1226</v>
      </c>
      <c r="DO112" s="430" t="s">
        <v>1226</v>
      </c>
      <c r="DP112" s="430" t="s">
        <v>1226</v>
      </c>
      <c r="DQ112" s="430" t="s">
        <v>1226</v>
      </c>
      <c r="DR112" s="430" t="s">
        <v>1226</v>
      </c>
      <c r="DS112" s="451" t="s">
        <v>1226</v>
      </c>
      <c r="DT112" s="451" t="s">
        <v>1226</v>
      </c>
      <c r="DU112" s="451" t="s">
        <v>1226</v>
      </c>
      <c r="DV112" s="430" t="s">
        <v>1226</v>
      </c>
      <c r="DW112" s="430" t="s">
        <v>1226</v>
      </c>
      <c r="DX112" s="430" t="s">
        <v>1226</v>
      </c>
      <c r="DY112" s="430" t="s">
        <v>1226</v>
      </c>
      <c r="DZ112" s="430" t="s">
        <v>1226</v>
      </c>
      <c r="EA112" s="430" t="s">
        <v>1226</v>
      </c>
      <c r="EB112" s="430" t="s">
        <v>1226</v>
      </c>
      <c r="EC112" s="451" t="s">
        <v>1226</v>
      </c>
      <c r="ED112" s="451" t="s">
        <v>1226</v>
      </c>
      <c r="EE112" s="451" t="s">
        <v>1226</v>
      </c>
      <c r="EF112" s="430" t="s">
        <v>1226</v>
      </c>
      <c r="EG112" s="430" t="s">
        <v>1226</v>
      </c>
      <c r="EH112" s="430" t="s">
        <v>1226</v>
      </c>
      <c r="EI112" s="430" t="s">
        <v>1226</v>
      </c>
      <c r="EJ112" s="430" t="s">
        <v>1226</v>
      </c>
      <c r="EK112" s="430" t="s">
        <v>1226</v>
      </c>
      <c r="EL112" s="430" t="s">
        <v>1226</v>
      </c>
      <c r="EM112" s="451" t="s">
        <v>1226</v>
      </c>
      <c r="EN112" s="451" t="s">
        <v>1226</v>
      </c>
      <c r="EO112" s="451" t="s">
        <v>1226</v>
      </c>
      <c r="EP112" s="430" t="s">
        <v>1226</v>
      </c>
      <c r="EQ112" s="430" t="s">
        <v>1226</v>
      </c>
      <c r="ER112" s="430" t="s">
        <v>1226</v>
      </c>
      <c r="ES112" s="430" t="s">
        <v>1226</v>
      </c>
      <c r="ET112" s="430" t="s">
        <v>1226</v>
      </c>
      <c r="EU112" s="430" t="s">
        <v>1226</v>
      </c>
      <c r="EV112" s="430" t="s">
        <v>1226</v>
      </c>
      <c r="EW112" s="451" t="s">
        <v>1226</v>
      </c>
      <c r="EX112" s="451" t="s">
        <v>1226</v>
      </c>
      <c r="EY112" s="451" t="s">
        <v>1226</v>
      </c>
      <c r="EZ112" s="430" t="s">
        <v>1226</v>
      </c>
      <c r="FA112" s="430" t="s">
        <v>1226</v>
      </c>
      <c r="FB112" s="430" t="s">
        <v>1226</v>
      </c>
      <c r="FC112" s="430" t="s">
        <v>1226</v>
      </c>
      <c r="FD112" s="430" t="s">
        <v>1226</v>
      </c>
      <c r="FE112" s="430" t="s">
        <v>1226</v>
      </c>
      <c r="FF112" s="430" t="s">
        <v>1226</v>
      </c>
      <c r="FG112" s="430" t="s">
        <v>1226</v>
      </c>
      <c r="FH112" s="430" t="s">
        <v>1226</v>
      </c>
      <c r="FI112" s="430" t="s">
        <v>1226</v>
      </c>
      <c r="FJ112" s="430" t="s">
        <v>1226</v>
      </c>
      <c r="FK112" s="430" t="s">
        <v>1226</v>
      </c>
      <c r="FL112" s="430" t="s">
        <v>17395</v>
      </c>
      <c r="FM112" s="430" t="s">
        <v>17396</v>
      </c>
      <c r="FN112" s="443" t="s">
        <v>1226</v>
      </c>
      <c r="FO112" s="443" t="s">
        <v>1226</v>
      </c>
      <c r="FP112" s="443" t="s">
        <v>1226</v>
      </c>
      <c r="FQ112" s="443" t="s">
        <v>1226</v>
      </c>
      <c r="FR112" s="443" t="s">
        <v>1226</v>
      </c>
      <c r="FS112" s="443" t="s">
        <v>1226</v>
      </c>
      <c r="FT112" s="443" t="s">
        <v>1226</v>
      </c>
      <c r="FU112" s="430">
        <v>0</v>
      </c>
      <c r="FV112" s="430">
        <v>1</v>
      </c>
      <c r="FW112" s="430">
        <v>0</v>
      </c>
      <c r="FX112" s="430">
        <v>1</v>
      </c>
      <c r="FY112" s="430">
        <v>0</v>
      </c>
      <c r="FZ112" s="430">
        <v>1</v>
      </c>
      <c r="GA112" s="430">
        <v>0</v>
      </c>
      <c r="GB112" s="430">
        <v>1</v>
      </c>
      <c r="GC112" s="430" t="s">
        <v>17397</v>
      </c>
      <c r="GD112" s="430" t="s">
        <v>17398</v>
      </c>
      <c r="GE112" s="430" t="s">
        <v>1226</v>
      </c>
      <c r="GF112" s="430">
        <v>1</v>
      </c>
      <c r="GG112" s="430">
        <v>1</v>
      </c>
      <c r="GH112" s="430">
        <v>1</v>
      </c>
      <c r="GI112" s="430">
        <v>1</v>
      </c>
      <c r="GJ112" s="430" t="s">
        <v>1226</v>
      </c>
      <c r="GK112" s="430" t="s">
        <v>1226</v>
      </c>
      <c r="GL112" s="430" t="s">
        <v>1226</v>
      </c>
      <c r="GM112" s="430">
        <v>1</v>
      </c>
      <c r="GN112" s="430" t="s">
        <v>1226</v>
      </c>
      <c r="GO112" s="430" t="s">
        <v>1226</v>
      </c>
      <c r="GP112" s="430" t="s">
        <v>1226</v>
      </c>
      <c r="GQ112" s="430" t="s">
        <v>1226</v>
      </c>
      <c r="GR112" s="430">
        <v>1</v>
      </c>
      <c r="GS112" s="430">
        <v>1</v>
      </c>
      <c r="GT112" s="430">
        <v>1</v>
      </c>
      <c r="GU112" s="430" t="s">
        <v>1226</v>
      </c>
      <c r="GV112" s="430" t="s">
        <v>1226</v>
      </c>
      <c r="GW112" s="430" t="s">
        <v>1226</v>
      </c>
      <c r="GX112" s="430" t="s">
        <v>1226</v>
      </c>
      <c r="GY112" s="430" t="s">
        <v>1226</v>
      </c>
      <c r="GZ112" s="430" t="s">
        <v>1226</v>
      </c>
      <c r="HA112" s="430" t="s">
        <v>1226</v>
      </c>
      <c r="HB112" s="430">
        <v>1</v>
      </c>
      <c r="HC112" s="430">
        <v>1</v>
      </c>
      <c r="HD112" s="430">
        <v>1</v>
      </c>
      <c r="HE112" s="430">
        <v>0</v>
      </c>
      <c r="HF112" s="430">
        <v>0</v>
      </c>
      <c r="HG112" s="430">
        <v>0</v>
      </c>
      <c r="HH112" s="430">
        <v>0</v>
      </c>
      <c r="HI112" s="430">
        <v>0.5</v>
      </c>
      <c r="HJ112" s="430">
        <v>0</v>
      </c>
      <c r="HK112" s="430">
        <v>0</v>
      </c>
      <c r="HL112" s="430">
        <v>0</v>
      </c>
      <c r="HM112" s="430">
        <v>0</v>
      </c>
      <c r="HN112" s="430">
        <v>1</v>
      </c>
      <c r="HO112" s="430" t="s">
        <v>1226</v>
      </c>
      <c r="HP112" s="430" t="s">
        <v>1226</v>
      </c>
      <c r="HQ112" s="430" t="s">
        <v>1226</v>
      </c>
      <c r="HR112" s="430">
        <v>1</v>
      </c>
      <c r="HS112" s="430" t="s">
        <v>1226</v>
      </c>
      <c r="HT112" s="430" t="s">
        <v>1226</v>
      </c>
      <c r="HU112" s="430" t="s">
        <v>1226</v>
      </c>
      <c r="HV112" s="430" t="s">
        <v>1226</v>
      </c>
      <c r="HW112" s="430">
        <v>0.5</v>
      </c>
      <c r="HX112" s="430">
        <v>0.5</v>
      </c>
      <c r="HY112" s="430">
        <v>0</v>
      </c>
      <c r="HZ112" s="430" t="s">
        <v>1226</v>
      </c>
      <c r="IA112" s="430" t="s">
        <v>1226</v>
      </c>
      <c r="IB112" s="430" t="s">
        <v>1226</v>
      </c>
      <c r="IC112" s="430" t="s">
        <v>1226</v>
      </c>
      <c r="ID112" s="430" t="s">
        <v>1226</v>
      </c>
      <c r="IE112" s="430" t="s">
        <v>1226</v>
      </c>
      <c r="IF112" s="430" t="s">
        <v>1226</v>
      </c>
      <c r="IG112" s="430">
        <v>0.5</v>
      </c>
      <c r="IH112" s="430">
        <v>0.5</v>
      </c>
      <c r="II112" s="430">
        <v>0.5</v>
      </c>
      <c r="IJ112" s="430">
        <v>0.5</v>
      </c>
      <c r="IK112" s="430">
        <v>0</v>
      </c>
      <c r="IL112" s="430" t="s">
        <v>1226</v>
      </c>
      <c r="IM112" s="430" t="s">
        <v>1226</v>
      </c>
      <c r="IN112" s="430">
        <v>0.5</v>
      </c>
      <c r="IO112" s="430" t="s">
        <v>1226</v>
      </c>
      <c r="IP112" s="430">
        <v>0</v>
      </c>
      <c r="IQ112" s="430" t="s">
        <v>1226</v>
      </c>
      <c r="IR112" s="430">
        <v>0.5</v>
      </c>
      <c r="IS112" s="430" t="s">
        <v>1226</v>
      </c>
      <c r="IT112" s="430">
        <v>0</v>
      </c>
      <c r="IU112" s="430" t="s">
        <v>1226</v>
      </c>
      <c r="IV112" s="430" t="s">
        <v>17399</v>
      </c>
      <c r="IW112" s="430">
        <v>0</v>
      </c>
      <c r="IX112" s="430" t="s">
        <v>1226</v>
      </c>
      <c r="IY112" s="430">
        <v>0</v>
      </c>
      <c r="IZ112" s="430" t="s">
        <v>1226</v>
      </c>
      <c r="JA112" s="430">
        <v>0</v>
      </c>
      <c r="JB112" s="430" t="s">
        <v>1226</v>
      </c>
      <c r="JC112" s="430">
        <v>0</v>
      </c>
      <c r="JD112" s="430" t="s">
        <v>1226</v>
      </c>
      <c r="JE112" s="430" t="s">
        <v>1226</v>
      </c>
      <c r="JF112" s="430" t="s">
        <v>17400</v>
      </c>
      <c r="JG112" s="430" t="s">
        <v>17401</v>
      </c>
      <c r="JH112" s="430" t="s">
        <v>17402</v>
      </c>
      <c r="JI112" s="430" t="s">
        <v>1226</v>
      </c>
      <c r="JJ112" s="430" t="s">
        <v>1226</v>
      </c>
      <c r="JK112" s="430" t="s">
        <v>1226</v>
      </c>
      <c r="JL112" s="430" t="s">
        <v>1226</v>
      </c>
      <c r="JM112" s="430">
        <v>0.5</v>
      </c>
      <c r="JN112" s="430">
        <v>0.5</v>
      </c>
      <c r="JO112" s="430" t="s">
        <v>17403</v>
      </c>
      <c r="JP112" s="443">
        <v>36.718290942667672</v>
      </c>
      <c r="JQ112" s="443" t="s">
        <v>1226</v>
      </c>
      <c r="JR112" s="443" t="s">
        <v>1226</v>
      </c>
      <c r="JS112" s="443" t="s">
        <v>1226</v>
      </c>
      <c r="JT112" s="443" t="s">
        <v>1226</v>
      </c>
      <c r="JU112" s="430" t="s">
        <v>1226</v>
      </c>
      <c r="JV112" s="430" t="s">
        <v>1226</v>
      </c>
      <c r="JW112" s="430">
        <v>0</v>
      </c>
      <c r="JX112" s="430" t="s">
        <v>1226</v>
      </c>
      <c r="JY112" s="430" t="s">
        <v>1226</v>
      </c>
      <c r="JZ112" s="430">
        <v>0</v>
      </c>
      <c r="KA112" s="430" t="s">
        <v>1226</v>
      </c>
      <c r="KB112" s="430" t="s">
        <v>1226</v>
      </c>
      <c r="KC112" s="430">
        <v>0</v>
      </c>
      <c r="KD112" s="430" t="s">
        <v>1226</v>
      </c>
      <c r="KE112" s="430" t="s">
        <v>1226</v>
      </c>
      <c r="KF112" s="430">
        <v>0</v>
      </c>
      <c r="KG112" s="430" t="s">
        <v>1226</v>
      </c>
      <c r="KH112" s="430" t="s">
        <v>1226</v>
      </c>
      <c r="KI112" s="430">
        <v>0</v>
      </c>
      <c r="KJ112" s="430" t="s">
        <v>1226</v>
      </c>
      <c r="KK112" s="430" t="s">
        <v>1226</v>
      </c>
      <c r="KL112" s="430">
        <v>0</v>
      </c>
      <c r="KM112" s="430" t="s">
        <v>1226</v>
      </c>
      <c r="KN112" s="430" t="s">
        <v>1226</v>
      </c>
      <c r="KO112" s="430">
        <v>0</v>
      </c>
      <c r="KP112" s="430" t="s">
        <v>1226</v>
      </c>
      <c r="KQ112" s="430" t="s">
        <v>17404</v>
      </c>
      <c r="KR112" s="430" t="s">
        <v>1226</v>
      </c>
      <c r="KS112" s="430" t="s">
        <v>1226</v>
      </c>
      <c r="KT112" s="430" t="s">
        <v>1226</v>
      </c>
      <c r="KU112" s="430" t="s">
        <v>1226</v>
      </c>
      <c r="KV112" s="430" t="s">
        <v>1226</v>
      </c>
      <c r="KW112" s="430" t="s">
        <v>1226</v>
      </c>
      <c r="KX112" s="430" t="s">
        <v>1226</v>
      </c>
      <c r="KY112" s="430" t="s">
        <v>1226</v>
      </c>
      <c r="KZ112" s="430" t="s">
        <v>1226</v>
      </c>
      <c r="LA112" s="430" t="s">
        <v>1226</v>
      </c>
      <c r="LB112" s="430" t="s">
        <v>1226</v>
      </c>
      <c r="LC112" s="430" t="s">
        <v>1226</v>
      </c>
      <c r="LD112" s="430" t="s">
        <v>1226</v>
      </c>
      <c r="LE112" s="430" t="s">
        <v>1226</v>
      </c>
      <c r="LF112" s="430" t="s">
        <v>17405</v>
      </c>
      <c r="LG112" s="430" t="s">
        <v>17406</v>
      </c>
      <c r="LH112" s="430">
        <v>2021</v>
      </c>
      <c r="LI112" s="430" t="s">
        <v>1226</v>
      </c>
      <c r="LJ112" s="430" t="s">
        <v>1226</v>
      </c>
      <c r="LK112" s="430" t="s">
        <v>1226</v>
      </c>
      <c r="LL112" s="430" t="s">
        <v>1226</v>
      </c>
      <c r="LM112" s="430">
        <v>2.34</v>
      </c>
      <c r="LN112" s="430">
        <v>1.0900000000000001</v>
      </c>
      <c r="LO112" s="430" t="s">
        <v>1226</v>
      </c>
      <c r="LP112" s="430">
        <v>5</v>
      </c>
      <c r="LQ112" s="430" t="s">
        <v>1226</v>
      </c>
      <c r="LR112" s="430" t="s">
        <v>1226</v>
      </c>
      <c r="LS112" s="430" t="s">
        <v>1226</v>
      </c>
      <c r="LT112" s="430" t="s">
        <v>1226</v>
      </c>
      <c r="LU112" s="430" t="s">
        <v>1226</v>
      </c>
      <c r="LV112" s="430" t="s">
        <v>1226</v>
      </c>
      <c r="LW112" s="430" t="s">
        <v>1226</v>
      </c>
      <c r="LX112" s="430" t="s">
        <v>1226</v>
      </c>
      <c r="LY112" s="430" t="s">
        <v>1226</v>
      </c>
      <c r="LZ112" s="430" t="s">
        <v>1226</v>
      </c>
      <c r="MA112" s="430" t="s">
        <v>1226</v>
      </c>
      <c r="MB112" s="430" t="s">
        <v>1226</v>
      </c>
      <c r="MC112" s="430" t="s">
        <v>1226</v>
      </c>
      <c r="MD112" s="430" t="s">
        <v>1226</v>
      </c>
      <c r="ME112" s="430" t="s">
        <v>1226</v>
      </c>
      <c r="MF112" s="430" t="s">
        <v>1226</v>
      </c>
      <c r="MG112" s="430" t="s">
        <v>1226</v>
      </c>
      <c r="MH112" s="430" t="s">
        <v>1226</v>
      </c>
      <c r="MI112" s="430" t="s">
        <v>1226</v>
      </c>
      <c r="MJ112" s="430" t="s">
        <v>1226</v>
      </c>
      <c r="MK112" s="430" t="s">
        <v>1226</v>
      </c>
      <c r="ML112" s="430" t="s">
        <v>1226</v>
      </c>
      <c r="MM112" s="430" t="s">
        <v>1226</v>
      </c>
      <c r="MN112" s="430" t="s">
        <v>1226</v>
      </c>
      <c r="MO112" s="430" t="s">
        <v>1226</v>
      </c>
      <c r="MP112" s="430" t="s">
        <v>1226</v>
      </c>
      <c r="MQ112" s="430" t="s">
        <v>1226</v>
      </c>
      <c r="MR112" s="430" t="s">
        <v>1226</v>
      </c>
      <c r="MS112" s="430" t="s">
        <v>1226</v>
      </c>
      <c r="MT112" s="430" t="s">
        <v>1226</v>
      </c>
      <c r="MU112" s="430" t="s">
        <v>1226</v>
      </c>
      <c r="MV112" s="430" t="s">
        <v>1226</v>
      </c>
      <c r="MW112" s="430" t="s">
        <v>1226</v>
      </c>
      <c r="MX112" s="430" t="s">
        <v>1226</v>
      </c>
      <c r="MY112" s="430" t="s">
        <v>1226</v>
      </c>
      <c r="MZ112" s="430" t="s">
        <v>1226</v>
      </c>
      <c r="NA112" s="430" t="s">
        <v>1226</v>
      </c>
      <c r="NB112" s="430" t="s">
        <v>1226</v>
      </c>
      <c r="NC112" s="430" t="s">
        <v>1226</v>
      </c>
      <c r="ND112" s="430" t="s">
        <v>1226</v>
      </c>
      <c r="NE112" s="430" t="s">
        <v>1226</v>
      </c>
      <c r="NF112" s="430" t="s">
        <v>1226</v>
      </c>
      <c r="NG112" s="430" t="s">
        <v>1226</v>
      </c>
      <c r="NH112" s="430" t="s">
        <v>1226</v>
      </c>
      <c r="NI112" s="430" t="s">
        <v>1226</v>
      </c>
      <c r="NJ112" s="430" t="s">
        <v>1226</v>
      </c>
      <c r="NK112" s="430" t="s">
        <v>1226</v>
      </c>
      <c r="NL112" s="430" t="s">
        <v>1226</v>
      </c>
      <c r="NM112" s="430" t="s">
        <v>1226</v>
      </c>
      <c r="NN112" s="430" t="s">
        <v>1226</v>
      </c>
      <c r="NO112" s="430" t="s">
        <v>1226</v>
      </c>
      <c r="NP112" s="430" t="s">
        <v>1226</v>
      </c>
      <c r="NQ112" s="430" t="s">
        <v>1226</v>
      </c>
      <c r="NR112" s="430" t="s">
        <v>1226</v>
      </c>
      <c r="NS112" s="430" t="s">
        <v>1226</v>
      </c>
      <c r="NT112" s="430" t="s">
        <v>1226</v>
      </c>
      <c r="NU112" s="430" t="s">
        <v>1226</v>
      </c>
      <c r="NV112" s="430" t="s">
        <v>1226</v>
      </c>
      <c r="NW112" s="430" t="s">
        <v>1226</v>
      </c>
      <c r="NX112" s="430" t="s">
        <v>1226</v>
      </c>
      <c r="NY112" s="430" t="s">
        <v>1226</v>
      </c>
      <c r="NZ112" s="430" t="s">
        <v>1226</v>
      </c>
      <c r="OA112" s="430" t="s">
        <v>1226</v>
      </c>
      <c r="OB112" s="430" t="s">
        <v>1226</v>
      </c>
      <c r="OC112" s="430" t="s">
        <v>1226</v>
      </c>
      <c r="OD112" s="430" t="s">
        <v>1226</v>
      </c>
      <c r="OE112" s="430" t="s">
        <v>1226</v>
      </c>
      <c r="OF112" s="430" t="s">
        <v>1226</v>
      </c>
      <c r="OG112" s="430" t="s">
        <v>1226</v>
      </c>
      <c r="OH112" s="430" t="s">
        <v>1226</v>
      </c>
      <c r="OI112" s="430" t="s">
        <v>1226</v>
      </c>
      <c r="OJ112" s="430" t="s">
        <v>1226</v>
      </c>
      <c r="OK112" s="430" t="s">
        <v>1226</v>
      </c>
      <c r="OL112" s="430" t="s">
        <v>1226</v>
      </c>
      <c r="OM112" s="430" t="s">
        <v>1226</v>
      </c>
      <c r="ON112" s="430" t="s">
        <v>1226</v>
      </c>
      <c r="OO112" s="430" t="s">
        <v>1226</v>
      </c>
      <c r="OP112" s="430" t="s">
        <v>1226</v>
      </c>
      <c r="OQ112" s="430" t="s">
        <v>1226</v>
      </c>
      <c r="OR112" s="430" t="s">
        <v>1226</v>
      </c>
      <c r="OS112" s="430" t="s">
        <v>1226</v>
      </c>
      <c r="OT112" s="430" t="s">
        <v>1226</v>
      </c>
      <c r="OU112" s="430" t="s">
        <v>1226</v>
      </c>
      <c r="OV112" s="430" t="s">
        <v>1226</v>
      </c>
      <c r="OW112" s="430" t="s">
        <v>1226</v>
      </c>
      <c r="OX112" s="430" t="s">
        <v>1226</v>
      </c>
      <c r="OY112" s="430" t="s">
        <v>1226</v>
      </c>
      <c r="OZ112" s="430" t="s">
        <v>1226</v>
      </c>
      <c r="PA112" s="430" t="s">
        <v>1226</v>
      </c>
      <c r="PB112" s="430" t="s">
        <v>1226</v>
      </c>
      <c r="PC112" s="430" t="s">
        <v>1226</v>
      </c>
      <c r="PD112" s="430" t="s">
        <v>1226</v>
      </c>
      <c r="PE112" s="430" t="s">
        <v>1226</v>
      </c>
      <c r="PF112" s="430" t="s">
        <v>1226</v>
      </c>
      <c r="PG112" s="430" t="s">
        <v>1226</v>
      </c>
      <c r="PH112" s="430" t="s">
        <v>1226</v>
      </c>
      <c r="PI112" s="430" t="s">
        <v>1226</v>
      </c>
      <c r="PJ112" s="430" t="s">
        <v>1226</v>
      </c>
      <c r="PK112" s="430" t="s">
        <v>1226</v>
      </c>
      <c r="PL112" s="430" t="s">
        <v>1226</v>
      </c>
      <c r="PM112" s="430" t="s">
        <v>1226</v>
      </c>
      <c r="PN112" s="430" t="s">
        <v>1226</v>
      </c>
      <c r="PO112" s="430" t="s">
        <v>1226</v>
      </c>
      <c r="PP112" s="430" t="s">
        <v>1226</v>
      </c>
      <c r="PQ112" s="430" t="s">
        <v>1226</v>
      </c>
      <c r="PR112" s="430" t="s">
        <v>1226</v>
      </c>
      <c r="PS112" s="430" t="s">
        <v>1226</v>
      </c>
      <c r="PT112" s="430" t="s">
        <v>1226</v>
      </c>
      <c r="PU112" s="430" t="s">
        <v>1226</v>
      </c>
      <c r="PV112" s="430" t="s">
        <v>1226</v>
      </c>
      <c r="PW112" s="430" t="s">
        <v>1226</v>
      </c>
      <c r="PX112" s="430" t="s">
        <v>1226</v>
      </c>
      <c r="PY112" s="430" t="s">
        <v>1226</v>
      </c>
      <c r="PZ112" s="430" t="s">
        <v>1226</v>
      </c>
      <c r="QA112" s="430" t="s">
        <v>1226</v>
      </c>
      <c r="QB112" s="430" t="s">
        <v>1226</v>
      </c>
      <c r="QC112" s="430" t="s">
        <v>1226</v>
      </c>
      <c r="QD112" s="430" t="s">
        <v>1226</v>
      </c>
      <c r="QE112" s="430" t="s">
        <v>1226</v>
      </c>
      <c r="QF112" s="430" t="s">
        <v>1226</v>
      </c>
      <c r="QG112" s="430" t="s">
        <v>1226</v>
      </c>
      <c r="QH112" s="430" t="s">
        <v>1226</v>
      </c>
      <c r="QI112" s="430" t="s">
        <v>1226</v>
      </c>
      <c r="QJ112" s="430" t="s">
        <v>1226</v>
      </c>
      <c r="QK112" s="430" t="s">
        <v>1226</v>
      </c>
      <c r="QL112" s="430" t="s">
        <v>1226</v>
      </c>
      <c r="QM112" s="430" t="s">
        <v>1226</v>
      </c>
      <c r="QN112" s="430" t="s">
        <v>1226</v>
      </c>
      <c r="QO112" s="430" t="s">
        <v>1226</v>
      </c>
      <c r="QP112" s="430" t="s">
        <v>1226</v>
      </c>
      <c r="QQ112" s="430" t="s">
        <v>1226</v>
      </c>
      <c r="QR112" s="430" t="s">
        <v>17407</v>
      </c>
      <c r="QS112" s="430" t="s">
        <v>17408</v>
      </c>
      <c r="QT112" s="443" t="s">
        <v>1226</v>
      </c>
      <c r="QU112" s="443" t="s">
        <v>1226</v>
      </c>
      <c r="QV112" s="443" t="s">
        <v>1226</v>
      </c>
      <c r="QW112" s="443" t="s">
        <v>1226</v>
      </c>
      <c r="QX112" s="443" t="s">
        <v>1226</v>
      </c>
      <c r="QY112" s="443" t="s">
        <v>1226</v>
      </c>
      <c r="QZ112" s="443" t="s">
        <v>1226</v>
      </c>
      <c r="RA112" s="443" t="s">
        <v>1226</v>
      </c>
      <c r="RB112" s="443" t="s">
        <v>1226</v>
      </c>
      <c r="RC112" s="443">
        <v>31.095438950198073</v>
      </c>
      <c r="RD112" s="443" t="s">
        <v>1226</v>
      </c>
      <c r="RE112" s="443" t="s">
        <v>1226</v>
      </c>
      <c r="RF112" s="443" t="s">
        <v>1226</v>
      </c>
      <c r="RG112" s="443" t="s">
        <v>1226</v>
      </c>
      <c r="RH112" s="443" t="s">
        <v>1226</v>
      </c>
      <c r="RI112" s="443" t="s">
        <v>1226</v>
      </c>
      <c r="RJ112" s="443" t="s">
        <v>1226</v>
      </c>
      <c r="RK112" s="443" t="s">
        <v>1226</v>
      </c>
      <c r="RL112" s="443" t="s">
        <v>1226</v>
      </c>
      <c r="RM112" s="443" t="s">
        <v>1226</v>
      </c>
      <c r="RN112" s="443" t="s">
        <v>1226</v>
      </c>
      <c r="RO112" s="443" t="s">
        <v>1226</v>
      </c>
    </row>
    <row r="113" spans="1:483" x14ac:dyDescent="0.2">
      <c r="A113" s="430" t="s">
        <v>1737</v>
      </c>
      <c r="B113" s="430" t="s">
        <v>1738</v>
      </c>
      <c r="C113" s="430" t="s">
        <v>1047</v>
      </c>
      <c r="D113" s="430" t="s">
        <v>1048</v>
      </c>
      <c r="E113" s="430" t="s">
        <v>1049</v>
      </c>
      <c r="F113" s="443">
        <v>63.588334000000003</v>
      </c>
      <c r="G113" s="444">
        <v>67775.101794347793</v>
      </c>
      <c r="H113" s="430">
        <v>1</v>
      </c>
      <c r="I113" s="430">
        <v>1</v>
      </c>
      <c r="J113" s="430">
        <v>1</v>
      </c>
      <c r="K113" s="430">
        <v>1</v>
      </c>
      <c r="L113" s="430">
        <v>1</v>
      </c>
      <c r="M113" s="430">
        <v>1</v>
      </c>
      <c r="N113" s="430">
        <v>1</v>
      </c>
      <c r="O113" s="430" t="s">
        <v>17563</v>
      </c>
      <c r="P113" s="430" t="s">
        <v>10</v>
      </c>
      <c r="Q113" s="430">
        <v>28.5</v>
      </c>
      <c r="R113" s="430" t="s">
        <v>1226</v>
      </c>
      <c r="S113" s="430">
        <v>5.87</v>
      </c>
      <c r="T113" s="430" t="s">
        <v>1226</v>
      </c>
      <c r="U113" s="430">
        <v>22.63</v>
      </c>
      <c r="V113" s="430" t="s">
        <v>1226</v>
      </c>
      <c r="W113" s="451" t="s">
        <v>1226</v>
      </c>
      <c r="X113" s="451" t="s">
        <v>1226</v>
      </c>
      <c r="Y113" s="451" t="s">
        <v>1226</v>
      </c>
      <c r="Z113" s="430" t="s">
        <v>1436</v>
      </c>
      <c r="AA113" s="430">
        <v>192.77</v>
      </c>
      <c r="AB113" s="430" t="s">
        <v>1226</v>
      </c>
      <c r="AC113" s="430" t="s">
        <v>1226</v>
      </c>
      <c r="AD113" s="430" t="s">
        <v>1226</v>
      </c>
      <c r="AE113" s="430" t="s">
        <v>1226</v>
      </c>
      <c r="AF113" s="430" t="s">
        <v>1226</v>
      </c>
      <c r="AG113" s="451" t="s">
        <v>1226</v>
      </c>
      <c r="AH113" s="451" t="s">
        <v>1226</v>
      </c>
      <c r="AI113" s="451" t="s">
        <v>1226</v>
      </c>
      <c r="AJ113" s="430" t="s">
        <v>17564</v>
      </c>
      <c r="AK113" s="430">
        <v>21</v>
      </c>
      <c r="AL113" s="430" t="s">
        <v>1226</v>
      </c>
      <c r="AM113" s="430" t="s">
        <v>1226</v>
      </c>
      <c r="AN113" s="430" t="s">
        <v>1226</v>
      </c>
      <c r="AO113" s="430" t="s">
        <v>1226</v>
      </c>
      <c r="AP113" s="430">
        <v>21</v>
      </c>
      <c r="AQ113" s="451" t="s">
        <v>1226</v>
      </c>
      <c r="AR113" s="451" t="s">
        <v>1226</v>
      </c>
      <c r="AS113" s="451" t="s">
        <v>1226</v>
      </c>
      <c r="AT113" s="430" t="s">
        <v>17565</v>
      </c>
      <c r="AU113" s="430">
        <v>397</v>
      </c>
      <c r="AV113" s="430" t="s">
        <v>1226</v>
      </c>
      <c r="AW113" s="430">
        <v>397</v>
      </c>
      <c r="AX113" s="430" t="s">
        <v>1226</v>
      </c>
      <c r="AY113" s="430" t="s">
        <v>1226</v>
      </c>
      <c r="AZ113" s="430" t="s">
        <v>1226</v>
      </c>
      <c r="BA113" s="451" t="s">
        <v>1226</v>
      </c>
      <c r="BB113" s="451" t="s">
        <v>1226</v>
      </c>
      <c r="BC113" s="451" t="s">
        <v>1226</v>
      </c>
      <c r="BD113" s="430" t="s">
        <v>1226</v>
      </c>
      <c r="BE113" s="430" t="s">
        <v>1226</v>
      </c>
      <c r="BF113" s="430" t="s">
        <v>1226</v>
      </c>
      <c r="BG113" s="430" t="s">
        <v>1226</v>
      </c>
      <c r="BH113" s="430" t="s">
        <v>1226</v>
      </c>
      <c r="BI113" s="430" t="s">
        <v>1226</v>
      </c>
      <c r="BJ113" s="430" t="s">
        <v>1226</v>
      </c>
      <c r="BK113" s="451" t="s">
        <v>1226</v>
      </c>
      <c r="BL113" s="451" t="s">
        <v>1226</v>
      </c>
      <c r="BM113" s="451" t="s">
        <v>1226</v>
      </c>
      <c r="BN113" s="430" t="s">
        <v>1226</v>
      </c>
      <c r="BO113" s="430" t="s">
        <v>1226</v>
      </c>
      <c r="BP113" s="430" t="s">
        <v>1226</v>
      </c>
      <c r="BQ113" s="430" t="s">
        <v>1226</v>
      </c>
      <c r="BR113" s="430" t="s">
        <v>1226</v>
      </c>
      <c r="BS113" s="430" t="s">
        <v>1226</v>
      </c>
      <c r="BT113" s="430" t="s">
        <v>1226</v>
      </c>
      <c r="BU113" s="451" t="s">
        <v>1226</v>
      </c>
      <c r="BV113" s="451" t="s">
        <v>1226</v>
      </c>
      <c r="BW113" s="451" t="s">
        <v>1226</v>
      </c>
      <c r="BX113" s="430" t="s">
        <v>1226</v>
      </c>
      <c r="BY113" s="430" t="s">
        <v>1226</v>
      </c>
      <c r="BZ113" s="430" t="s">
        <v>1226</v>
      </c>
      <c r="CA113" s="430" t="s">
        <v>1226</v>
      </c>
      <c r="CB113" s="430" t="s">
        <v>1226</v>
      </c>
      <c r="CC113" s="430" t="s">
        <v>1226</v>
      </c>
      <c r="CD113" s="430" t="s">
        <v>1226</v>
      </c>
      <c r="CE113" s="451" t="s">
        <v>1226</v>
      </c>
      <c r="CF113" s="451" t="s">
        <v>1226</v>
      </c>
      <c r="CG113" s="451" t="s">
        <v>1226</v>
      </c>
      <c r="CH113" s="430" t="s">
        <v>1226</v>
      </c>
      <c r="CI113" s="430" t="s">
        <v>1226</v>
      </c>
      <c r="CJ113" s="430" t="s">
        <v>1226</v>
      </c>
      <c r="CK113" s="430" t="s">
        <v>1226</v>
      </c>
      <c r="CL113" s="430" t="s">
        <v>1226</v>
      </c>
      <c r="CM113" s="430" t="s">
        <v>1226</v>
      </c>
      <c r="CN113" s="430" t="s">
        <v>1226</v>
      </c>
      <c r="CO113" s="451" t="s">
        <v>1226</v>
      </c>
      <c r="CP113" s="451" t="s">
        <v>1226</v>
      </c>
      <c r="CQ113" s="451" t="s">
        <v>1226</v>
      </c>
      <c r="CR113" s="430" t="s">
        <v>1226</v>
      </c>
      <c r="CS113" s="430" t="s">
        <v>1226</v>
      </c>
      <c r="CT113" s="430" t="s">
        <v>1226</v>
      </c>
      <c r="CU113" s="430" t="s">
        <v>1226</v>
      </c>
      <c r="CV113" s="430" t="s">
        <v>1226</v>
      </c>
      <c r="CW113" s="430" t="s">
        <v>1226</v>
      </c>
      <c r="CX113" s="430" t="s">
        <v>1226</v>
      </c>
      <c r="CY113" s="451" t="s">
        <v>1226</v>
      </c>
      <c r="CZ113" s="451" t="s">
        <v>1226</v>
      </c>
      <c r="DA113" s="451" t="s">
        <v>1226</v>
      </c>
      <c r="DB113" s="430" t="s">
        <v>1226</v>
      </c>
      <c r="DC113" s="430" t="s">
        <v>1226</v>
      </c>
      <c r="DD113" s="430" t="s">
        <v>1226</v>
      </c>
      <c r="DE113" s="430" t="s">
        <v>1226</v>
      </c>
      <c r="DF113" s="430" t="s">
        <v>1226</v>
      </c>
      <c r="DG113" s="430" t="s">
        <v>1226</v>
      </c>
      <c r="DH113" s="430" t="s">
        <v>1226</v>
      </c>
      <c r="DI113" s="451" t="s">
        <v>1226</v>
      </c>
      <c r="DJ113" s="451" t="s">
        <v>1226</v>
      </c>
      <c r="DK113" s="451" t="s">
        <v>1226</v>
      </c>
      <c r="DL113" s="430" t="s">
        <v>1226</v>
      </c>
      <c r="DM113" s="430" t="s">
        <v>1226</v>
      </c>
      <c r="DN113" s="430" t="s">
        <v>1226</v>
      </c>
      <c r="DO113" s="430" t="s">
        <v>1226</v>
      </c>
      <c r="DP113" s="430" t="s">
        <v>1226</v>
      </c>
      <c r="DQ113" s="430" t="s">
        <v>1226</v>
      </c>
      <c r="DR113" s="430" t="s">
        <v>1226</v>
      </c>
      <c r="DS113" s="451" t="s">
        <v>1226</v>
      </c>
      <c r="DT113" s="451" t="s">
        <v>1226</v>
      </c>
      <c r="DU113" s="451" t="s">
        <v>1226</v>
      </c>
      <c r="DV113" s="430" t="s">
        <v>1226</v>
      </c>
      <c r="DW113" s="430" t="s">
        <v>1226</v>
      </c>
      <c r="DX113" s="430" t="s">
        <v>1226</v>
      </c>
      <c r="DY113" s="430" t="s">
        <v>1226</v>
      </c>
      <c r="DZ113" s="430" t="s">
        <v>1226</v>
      </c>
      <c r="EA113" s="430" t="s">
        <v>1226</v>
      </c>
      <c r="EB113" s="430" t="s">
        <v>1226</v>
      </c>
      <c r="EC113" s="451" t="s">
        <v>1226</v>
      </c>
      <c r="ED113" s="451" t="s">
        <v>1226</v>
      </c>
      <c r="EE113" s="451" t="s">
        <v>1226</v>
      </c>
      <c r="EF113" s="430" t="s">
        <v>1226</v>
      </c>
      <c r="EG113" s="430" t="s">
        <v>1226</v>
      </c>
      <c r="EH113" s="430" t="s">
        <v>1226</v>
      </c>
      <c r="EI113" s="430" t="s">
        <v>1226</v>
      </c>
      <c r="EJ113" s="430" t="s">
        <v>1226</v>
      </c>
      <c r="EK113" s="430" t="s">
        <v>1226</v>
      </c>
      <c r="EL113" s="430" t="s">
        <v>1226</v>
      </c>
      <c r="EM113" s="451" t="s">
        <v>1226</v>
      </c>
      <c r="EN113" s="451" t="s">
        <v>1226</v>
      </c>
      <c r="EO113" s="451" t="s">
        <v>1226</v>
      </c>
      <c r="EP113" s="430" t="s">
        <v>1226</v>
      </c>
      <c r="EQ113" s="430" t="s">
        <v>1226</v>
      </c>
      <c r="ER113" s="430" t="s">
        <v>1226</v>
      </c>
      <c r="ES113" s="430" t="s">
        <v>1226</v>
      </c>
      <c r="ET113" s="430" t="s">
        <v>1226</v>
      </c>
      <c r="EU113" s="430" t="s">
        <v>1226</v>
      </c>
      <c r="EV113" s="430" t="s">
        <v>1226</v>
      </c>
      <c r="EW113" s="451" t="s">
        <v>1226</v>
      </c>
      <c r="EX113" s="451" t="s">
        <v>1226</v>
      </c>
      <c r="EY113" s="451" t="s">
        <v>1226</v>
      </c>
      <c r="EZ113" s="430">
        <v>639.27</v>
      </c>
      <c r="FA113" s="430" t="s">
        <v>1226</v>
      </c>
      <c r="FB113" s="430" t="s">
        <v>1226</v>
      </c>
      <c r="FC113" s="430" t="s">
        <v>1226</v>
      </c>
      <c r="FD113" s="430" t="s">
        <v>1226</v>
      </c>
      <c r="FE113" s="430" t="s">
        <v>1226</v>
      </c>
      <c r="FF113" s="430" t="s">
        <v>1226</v>
      </c>
      <c r="FG113" s="430" t="s">
        <v>1226</v>
      </c>
      <c r="FH113" s="430" t="s">
        <v>1226</v>
      </c>
      <c r="FI113" s="430" t="s">
        <v>11233</v>
      </c>
      <c r="FJ113" s="430" t="s">
        <v>1743</v>
      </c>
      <c r="FK113" s="430" t="s">
        <v>5288</v>
      </c>
      <c r="FL113" s="430" t="s">
        <v>1040</v>
      </c>
      <c r="FM113" s="430" t="s">
        <v>1226</v>
      </c>
      <c r="FN113" s="443">
        <v>278.21392638983582</v>
      </c>
      <c r="FO113" s="443" t="s">
        <v>1226</v>
      </c>
      <c r="FP113" s="443" t="s">
        <v>1226</v>
      </c>
      <c r="FQ113" s="443" t="s">
        <v>1226</v>
      </c>
      <c r="FR113" s="443" t="s">
        <v>1226</v>
      </c>
      <c r="FS113" s="443" t="s">
        <v>1226</v>
      </c>
      <c r="FT113" s="443">
        <v>278.21392638983582</v>
      </c>
      <c r="FU113" s="430">
        <v>0</v>
      </c>
      <c r="FV113" s="430">
        <v>1</v>
      </c>
      <c r="FW113" s="430">
        <v>0</v>
      </c>
      <c r="FX113" s="430">
        <v>1</v>
      </c>
      <c r="FY113" s="430">
        <v>0.33</v>
      </c>
      <c r="FZ113" s="430">
        <v>1</v>
      </c>
      <c r="GA113" s="430">
        <v>0</v>
      </c>
      <c r="GB113" s="430">
        <v>1</v>
      </c>
      <c r="GC113" s="430" t="s">
        <v>17566</v>
      </c>
      <c r="GD113" s="430" t="s">
        <v>17567</v>
      </c>
      <c r="GE113" s="430" t="s">
        <v>1226</v>
      </c>
      <c r="GF113" s="430">
        <v>1</v>
      </c>
      <c r="GG113" s="430">
        <v>1</v>
      </c>
      <c r="GH113" s="430">
        <v>1</v>
      </c>
      <c r="GI113" s="430" t="s">
        <v>1226</v>
      </c>
      <c r="GJ113" s="430">
        <v>1</v>
      </c>
      <c r="GK113" s="430">
        <v>1</v>
      </c>
      <c r="GL113" s="430">
        <v>1</v>
      </c>
      <c r="GM113" s="430" t="s">
        <v>1226</v>
      </c>
      <c r="GN113" s="430">
        <v>1</v>
      </c>
      <c r="GO113" s="430">
        <v>1</v>
      </c>
      <c r="GP113" s="430">
        <v>1</v>
      </c>
      <c r="GQ113" s="430" t="s">
        <v>1226</v>
      </c>
      <c r="GR113" s="430">
        <v>1</v>
      </c>
      <c r="GS113" s="430">
        <v>1</v>
      </c>
      <c r="GT113" s="430">
        <v>1</v>
      </c>
      <c r="GU113" s="430" t="s">
        <v>1226</v>
      </c>
      <c r="GV113" s="430" t="s">
        <v>1226</v>
      </c>
      <c r="GW113" s="430" t="s">
        <v>1226</v>
      </c>
      <c r="GX113" s="430" t="s">
        <v>1226</v>
      </c>
      <c r="GY113" s="430" t="s">
        <v>1226</v>
      </c>
      <c r="GZ113" s="430" t="s">
        <v>17568</v>
      </c>
      <c r="HA113" s="430" t="s">
        <v>17569</v>
      </c>
      <c r="HB113" s="430">
        <v>1</v>
      </c>
      <c r="HC113" s="430">
        <v>1</v>
      </c>
      <c r="HD113" s="430">
        <v>1</v>
      </c>
      <c r="HE113" s="430">
        <v>1</v>
      </c>
      <c r="HF113" s="430">
        <v>1</v>
      </c>
      <c r="HG113" s="430">
        <v>1</v>
      </c>
      <c r="HH113" s="430">
        <v>1</v>
      </c>
      <c r="HI113" s="430">
        <v>1</v>
      </c>
      <c r="HJ113" s="430">
        <v>1</v>
      </c>
      <c r="HK113" s="430">
        <v>1</v>
      </c>
      <c r="HL113" s="430">
        <v>1</v>
      </c>
      <c r="HM113" s="430">
        <v>1</v>
      </c>
      <c r="HN113" s="430">
        <v>1</v>
      </c>
      <c r="HO113" s="430" t="s">
        <v>1226</v>
      </c>
      <c r="HP113" s="430" t="s">
        <v>1226</v>
      </c>
      <c r="HQ113" s="430" t="s">
        <v>1226</v>
      </c>
      <c r="HR113" s="430">
        <v>1</v>
      </c>
      <c r="HS113" s="430" t="s">
        <v>1226</v>
      </c>
      <c r="HT113" s="430" t="s">
        <v>1226</v>
      </c>
      <c r="HU113" s="430" t="s">
        <v>1226</v>
      </c>
      <c r="HV113" s="430" t="s">
        <v>1226</v>
      </c>
      <c r="HW113" s="430">
        <v>1</v>
      </c>
      <c r="HX113" s="430">
        <v>1</v>
      </c>
      <c r="HY113" s="430" t="s">
        <v>1226</v>
      </c>
      <c r="HZ113" s="430" t="s">
        <v>1226</v>
      </c>
      <c r="IA113" s="430" t="s">
        <v>1226</v>
      </c>
      <c r="IB113" s="430" t="s">
        <v>1226</v>
      </c>
      <c r="IC113" s="430" t="s">
        <v>1226</v>
      </c>
      <c r="ID113" s="430" t="s">
        <v>1226</v>
      </c>
      <c r="IE113" s="430" t="s">
        <v>17570</v>
      </c>
      <c r="IF113" s="430" t="s">
        <v>17571</v>
      </c>
      <c r="IG113" s="430">
        <v>0.5</v>
      </c>
      <c r="IH113" s="430">
        <v>0.5</v>
      </c>
      <c r="II113" s="430">
        <v>0.5</v>
      </c>
      <c r="IJ113" s="430">
        <v>0.5</v>
      </c>
      <c r="IK113" s="430">
        <v>0.5</v>
      </c>
      <c r="IL113" s="430" t="s">
        <v>17572</v>
      </c>
      <c r="IM113" s="430" t="s">
        <v>17573</v>
      </c>
      <c r="IN113" s="430">
        <v>1</v>
      </c>
      <c r="IO113" s="430">
        <v>92</v>
      </c>
      <c r="IP113" s="430">
        <v>0.5</v>
      </c>
      <c r="IQ113" s="430">
        <v>54</v>
      </c>
      <c r="IR113" s="430">
        <v>1</v>
      </c>
      <c r="IS113" s="430">
        <v>92</v>
      </c>
      <c r="IT113" s="430">
        <v>1</v>
      </c>
      <c r="IU113" s="430">
        <v>83</v>
      </c>
      <c r="IV113" s="430" t="s">
        <v>1226</v>
      </c>
      <c r="IW113" s="430">
        <v>1</v>
      </c>
      <c r="IX113" s="430" t="s">
        <v>1226</v>
      </c>
      <c r="IY113" s="430">
        <v>1</v>
      </c>
      <c r="IZ113" s="430" t="s">
        <v>1226</v>
      </c>
      <c r="JA113" s="430">
        <v>1</v>
      </c>
      <c r="JB113" s="430" t="s">
        <v>1226</v>
      </c>
      <c r="JC113" s="430">
        <v>1</v>
      </c>
      <c r="JD113" s="430" t="s">
        <v>1226</v>
      </c>
      <c r="JE113" s="430" t="s">
        <v>1226</v>
      </c>
      <c r="JF113" s="430" t="s">
        <v>17574</v>
      </c>
      <c r="JG113" s="430" t="s">
        <v>1743</v>
      </c>
      <c r="JH113" s="430">
        <v>128042460000</v>
      </c>
      <c r="JI113" s="430">
        <v>128042460000</v>
      </c>
      <c r="JJ113" s="430" t="s">
        <v>1226</v>
      </c>
      <c r="JK113" s="430" t="s">
        <v>1226</v>
      </c>
      <c r="JL113" s="430">
        <v>128042460000</v>
      </c>
      <c r="JM113" s="430">
        <v>0.75</v>
      </c>
      <c r="JN113" s="430">
        <v>0.75</v>
      </c>
      <c r="JO113" s="430" t="s">
        <v>1226</v>
      </c>
      <c r="JP113" s="443">
        <v>55.724804137865839</v>
      </c>
      <c r="JQ113" s="443" t="s">
        <v>1226</v>
      </c>
      <c r="JR113" s="443" t="s">
        <v>1226</v>
      </c>
      <c r="JS113" s="443" t="s">
        <v>1226</v>
      </c>
      <c r="JT113" s="443" t="s">
        <v>1226</v>
      </c>
      <c r="JU113" s="430" t="s">
        <v>1226</v>
      </c>
      <c r="JV113" s="430" t="s">
        <v>1226</v>
      </c>
      <c r="JW113" s="430">
        <v>0</v>
      </c>
      <c r="JX113" s="430" t="s">
        <v>1226</v>
      </c>
      <c r="JY113" s="430" t="s">
        <v>1226</v>
      </c>
      <c r="JZ113" s="430">
        <v>0.5</v>
      </c>
      <c r="KA113" s="430" t="s">
        <v>17575</v>
      </c>
      <c r="KB113" s="430" t="s">
        <v>17576</v>
      </c>
      <c r="KC113" s="430">
        <v>0.5</v>
      </c>
      <c r="KD113" s="430" t="s">
        <v>17577</v>
      </c>
      <c r="KE113" s="430" t="s">
        <v>17578</v>
      </c>
      <c r="KF113" s="430">
        <v>0.5</v>
      </c>
      <c r="KG113" s="430" t="s">
        <v>17579</v>
      </c>
      <c r="KH113" s="430" t="s">
        <v>17580</v>
      </c>
      <c r="KI113" s="430">
        <v>0</v>
      </c>
      <c r="KJ113" s="430" t="s">
        <v>1226</v>
      </c>
      <c r="KK113" s="430" t="s">
        <v>1226</v>
      </c>
      <c r="KL113" s="430">
        <v>0</v>
      </c>
      <c r="KM113" s="430" t="s">
        <v>1226</v>
      </c>
      <c r="KN113" s="430" t="s">
        <v>1226</v>
      </c>
      <c r="KO113" s="430">
        <v>0</v>
      </c>
      <c r="KP113" s="430" t="s">
        <v>17581</v>
      </c>
      <c r="KQ113" s="430" t="s">
        <v>17582</v>
      </c>
      <c r="KR113" s="430" t="s">
        <v>1226</v>
      </c>
      <c r="KS113" s="430" t="s">
        <v>1226</v>
      </c>
      <c r="KT113" s="430">
        <v>1348.1030000000001</v>
      </c>
      <c r="KU113" s="430">
        <v>862.39400000000001</v>
      </c>
      <c r="KV113" s="430">
        <v>150</v>
      </c>
      <c r="KW113" s="430" t="s">
        <v>1226</v>
      </c>
      <c r="KX113" s="430" t="s">
        <v>1226</v>
      </c>
      <c r="KY113" s="430" t="s">
        <v>1226</v>
      </c>
      <c r="KZ113" s="430" t="s">
        <v>1226</v>
      </c>
      <c r="LA113" s="430">
        <v>553.84662000000003</v>
      </c>
      <c r="LB113" s="430">
        <v>528.69394</v>
      </c>
      <c r="LC113" s="430">
        <v>39.030620000000006</v>
      </c>
      <c r="LD113" s="430" t="s">
        <v>1226</v>
      </c>
      <c r="LE113" s="430" t="s">
        <v>1226</v>
      </c>
      <c r="LF113" s="430" t="s">
        <v>117</v>
      </c>
      <c r="LG113" s="430" t="s">
        <v>17583</v>
      </c>
      <c r="LH113" s="430" t="s">
        <v>11233</v>
      </c>
      <c r="LI113" s="430" t="s">
        <v>17584</v>
      </c>
      <c r="LJ113" s="430" t="s">
        <v>17409</v>
      </c>
      <c r="LK113" s="430" t="s">
        <v>1226</v>
      </c>
      <c r="LL113" s="430" t="s">
        <v>1226</v>
      </c>
      <c r="LM113" s="430">
        <v>316402.90999999997</v>
      </c>
      <c r="LN113" s="430" t="s">
        <v>1226</v>
      </c>
      <c r="LO113" s="430" t="s">
        <v>1226</v>
      </c>
      <c r="LP113" s="430">
        <v>1844.36</v>
      </c>
      <c r="LQ113" s="430" t="s">
        <v>1226</v>
      </c>
      <c r="LR113" s="430" t="s">
        <v>1226</v>
      </c>
      <c r="LS113" s="430" t="s">
        <v>1226</v>
      </c>
      <c r="LT113" s="430" t="s">
        <v>1226</v>
      </c>
      <c r="LU113" s="430" t="s">
        <v>1226</v>
      </c>
      <c r="LV113" s="430" t="s">
        <v>1226</v>
      </c>
      <c r="LW113" s="430" t="s">
        <v>1226</v>
      </c>
      <c r="LX113" s="430" t="s">
        <v>1226</v>
      </c>
      <c r="LY113" s="430" t="s">
        <v>1226</v>
      </c>
      <c r="LZ113" s="430" t="s">
        <v>1226</v>
      </c>
      <c r="MA113" s="430" t="s">
        <v>1226</v>
      </c>
      <c r="MB113" s="430" t="s">
        <v>1226</v>
      </c>
      <c r="MC113" s="430" t="s">
        <v>1226</v>
      </c>
      <c r="MD113" s="430" t="s">
        <v>1226</v>
      </c>
      <c r="ME113" s="430" t="s">
        <v>1226</v>
      </c>
      <c r="MF113" s="430" t="s">
        <v>1226</v>
      </c>
      <c r="MG113" s="430" t="s">
        <v>1226</v>
      </c>
      <c r="MH113" s="430" t="s">
        <v>1226</v>
      </c>
      <c r="MI113" s="430" t="s">
        <v>1226</v>
      </c>
      <c r="MJ113" s="430" t="s">
        <v>1226</v>
      </c>
      <c r="MK113" s="430">
        <v>356693</v>
      </c>
      <c r="ML113" s="430" t="s">
        <v>1226</v>
      </c>
      <c r="MM113" s="430" t="s">
        <v>1226</v>
      </c>
      <c r="MN113" s="430" t="s">
        <v>1226</v>
      </c>
      <c r="MO113" s="430" t="s">
        <v>1226</v>
      </c>
      <c r="MP113" s="430" t="s">
        <v>1226</v>
      </c>
      <c r="MQ113" s="430" t="s">
        <v>1226</v>
      </c>
      <c r="MR113" s="430" t="s">
        <v>1226</v>
      </c>
      <c r="MS113" s="430" t="s">
        <v>1226</v>
      </c>
      <c r="MT113" s="430" t="s">
        <v>1226</v>
      </c>
      <c r="MU113" s="430" t="s">
        <v>1226</v>
      </c>
      <c r="MV113" s="430" t="s">
        <v>1226</v>
      </c>
      <c r="MW113" s="430" t="s">
        <v>1226</v>
      </c>
      <c r="MX113" s="430" t="s">
        <v>1226</v>
      </c>
      <c r="MY113" s="430" t="s">
        <v>1226</v>
      </c>
      <c r="MZ113" s="430" t="s">
        <v>1226</v>
      </c>
      <c r="NA113" s="430" t="s">
        <v>1226</v>
      </c>
      <c r="NB113" s="430" t="s">
        <v>1226</v>
      </c>
      <c r="NC113" s="430" t="s">
        <v>1226</v>
      </c>
      <c r="ND113" s="430" t="s">
        <v>1226</v>
      </c>
      <c r="NE113" s="430" t="s">
        <v>1226</v>
      </c>
      <c r="NF113" s="430" t="s">
        <v>1226</v>
      </c>
      <c r="NG113" s="430" t="s">
        <v>1226</v>
      </c>
      <c r="NH113" s="430" t="s">
        <v>1226</v>
      </c>
      <c r="NI113" s="430" t="s">
        <v>1226</v>
      </c>
      <c r="NJ113" s="430" t="s">
        <v>1226</v>
      </c>
      <c r="NK113" s="430" t="s">
        <v>1226</v>
      </c>
      <c r="NL113" s="430" t="s">
        <v>1226</v>
      </c>
      <c r="NM113" s="430" t="s">
        <v>1226</v>
      </c>
      <c r="NN113" s="430" t="s">
        <v>1226</v>
      </c>
      <c r="NO113" s="430" t="s">
        <v>1226</v>
      </c>
      <c r="NP113" s="430" t="s">
        <v>1226</v>
      </c>
      <c r="NQ113" s="430" t="s">
        <v>1226</v>
      </c>
      <c r="NR113" s="430" t="s">
        <v>1226</v>
      </c>
      <c r="NS113" s="430" t="s">
        <v>1226</v>
      </c>
      <c r="NT113" s="430" t="s">
        <v>1226</v>
      </c>
      <c r="NU113" s="430" t="s">
        <v>1226</v>
      </c>
      <c r="NV113" s="430" t="s">
        <v>1226</v>
      </c>
      <c r="NW113" s="430" t="s">
        <v>1226</v>
      </c>
      <c r="NX113" s="430" t="s">
        <v>1226</v>
      </c>
      <c r="NY113" s="430" t="s">
        <v>1226</v>
      </c>
      <c r="NZ113" s="430" t="s">
        <v>1226</v>
      </c>
      <c r="OA113" s="430" t="s">
        <v>1226</v>
      </c>
      <c r="OB113" s="430" t="s">
        <v>1226</v>
      </c>
      <c r="OC113" s="430" t="s">
        <v>1226</v>
      </c>
      <c r="OD113" s="430" t="s">
        <v>1226</v>
      </c>
      <c r="OE113" s="430" t="s">
        <v>1226</v>
      </c>
      <c r="OF113" s="430" t="s">
        <v>1226</v>
      </c>
      <c r="OG113" s="430" t="s">
        <v>1226</v>
      </c>
      <c r="OH113" s="430" t="s">
        <v>1226</v>
      </c>
      <c r="OI113" s="430" t="s">
        <v>1226</v>
      </c>
      <c r="OJ113" s="430" t="s">
        <v>1226</v>
      </c>
      <c r="OK113" s="430" t="s">
        <v>1226</v>
      </c>
      <c r="OL113" s="430" t="s">
        <v>1226</v>
      </c>
      <c r="OM113" s="430" t="s">
        <v>1226</v>
      </c>
      <c r="ON113" s="430" t="s">
        <v>1226</v>
      </c>
      <c r="OO113" s="430" t="s">
        <v>1226</v>
      </c>
      <c r="OP113" s="430" t="s">
        <v>1226</v>
      </c>
      <c r="OQ113" s="430" t="s">
        <v>1226</v>
      </c>
      <c r="OR113" s="430" t="s">
        <v>1226</v>
      </c>
      <c r="OS113" s="430" t="s">
        <v>1226</v>
      </c>
      <c r="OT113" s="430" t="s">
        <v>1226</v>
      </c>
      <c r="OU113" s="430" t="s">
        <v>1226</v>
      </c>
      <c r="OV113" s="430" t="s">
        <v>1226</v>
      </c>
      <c r="OW113" s="430" t="s">
        <v>1226</v>
      </c>
      <c r="OX113" s="430" t="s">
        <v>1226</v>
      </c>
      <c r="OY113" s="430" t="s">
        <v>1226</v>
      </c>
      <c r="OZ113" s="430" t="s">
        <v>1226</v>
      </c>
      <c r="PA113" s="430" t="s">
        <v>1226</v>
      </c>
      <c r="PB113" s="430" t="s">
        <v>1226</v>
      </c>
      <c r="PC113" s="430" t="s">
        <v>1226</v>
      </c>
      <c r="PD113" s="430" t="s">
        <v>1226</v>
      </c>
      <c r="PE113" s="430" t="s">
        <v>1226</v>
      </c>
      <c r="PF113" s="430" t="s">
        <v>1226</v>
      </c>
      <c r="PG113" s="430" t="s">
        <v>1226</v>
      </c>
      <c r="PH113" s="430" t="s">
        <v>1226</v>
      </c>
      <c r="PI113" s="430" t="s">
        <v>1226</v>
      </c>
      <c r="PJ113" s="430" t="s">
        <v>1226</v>
      </c>
      <c r="PK113" s="430" t="s">
        <v>1226</v>
      </c>
      <c r="PL113" s="430" t="s">
        <v>1226</v>
      </c>
      <c r="PM113" s="430" t="s">
        <v>1226</v>
      </c>
      <c r="PN113" s="430" t="s">
        <v>1226</v>
      </c>
      <c r="PO113" s="430" t="s">
        <v>1226</v>
      </c>
      <c r="PP113" s="430" t="s">
        <v>1226</v>
      </c>
      <c r="PQ113" s="430" t="s">
        <v>1226</v>
      </c>
      <c r="PR113" s="430" t="s">
        <v>1226</v>
      </c>
      <c r="PS113" s="430" t="s">
        <v>1226</v>
      </c>
      <c r="PT113" s="430" t="s">
        <v>1226</v>
      </c>
      <c r="PU113" s="430" t="s">
        <v>1226</v>
      </c>
      <c r="PV113" s="430" t="s">
        <v>1226</v>
      </c>
      <c r="PW113" s="430" t="s">
        <v>1226</v>
      </c>
      <c r="PX113" s="430" t="s">
        <v>1226</v>
      </c>
      <c r="PY113" s="430" t="s">
        <v>1226</v>
      </c>
      <c r="PZ113" s="430" t="s">
        <v>1226</v>
      </c>
      <c r="QA113" s="430" t="s">
        <v>1226</v>
      </c>
      <c r="QB113" s="430" t="s">
        <v>1226</v>
      </c>
      <c r="QC113" s="430" t="s">
        <v>1226</v>
      </c>
      <c r="QD113" s="430" t="s">
        <v>1226</v>
      </c>
      <c r="QE113" s="430" t="s">
        <v>1226</v>
      </c>
      <c r="QF113" s="430" t="s">
        <v>1226</v>
      </c>
      <c r="QG113" s="430" t="s">
        <v>1226</v>
      </c>
      <c r="QH113" s="430" t="s">
        <v>1226</v>
      </c>
      <c r="QI113" s="430" t="s">
        <v>1226</v>
      </c>
      <c r="QJ113" s="430" t="s">
        <v>1226</v>
      </c>
      <c r="QK113" s="430" t="s">
        <v>1226</v>
      </c>
      <c r="QL113" s="430" t="s">
        <v>1226</v>
      </c>
      <c r="QM113" s="430" t="s">
        <v>1226</v>
      </c>
      <c r="QN113" s="430" t="s">
        <v>1226</v>
      </c>
      <c r="QO113" s="430" t="s">
        <v>1226</v>
      </c>
      <c r="QP113" s="430" t="s">
        <v>1226</v>
      </c>
      <c r="QQ113" s="430" t="s">
        <v>1226</v>
      </c>
      <c r="QR113" s="430" t="s">
        <v>17585</v>
      </c>
      <c r="QS113" s="430" t="s">
        <v>17586</v>
      </c>
      <c r="QT113" s="443" t="s">
        <v>1226</v>
      </c>
      <c r="QU113" s="443" t="s">
        <v>1226</v>
      </c>
      <c r="QV113" s="443" t="s">
        <v>1226</v>
      </c>
      <c r="QW113" s="443" t="s">
        <v>1226</v>
      </c>
      <c r="QX113" s="443" t="s">
        <v>1226</v>
      </c>
      <c r="QY113" s="443" t="s">
        <v>1226</v>
      </c>
      <c r="QZ113" s="443" t="s">
        <v>1226</v>
      </c>
      <c r="RA113" s="443" t="s">
        <v>1226</v>
      </c>
      <c r="RB113" s="443" t="s">
        <v>1226</v>
      </c>
      <c r="RC113" s="443" t="s">
        <v>1226</v>
      </c>
      <c r="RD113" s="443" t="s">
        <v>1226</v>
      </c>
      <c r="RE113" s="443" t="s">
        <v>1226</v>
      </c>
      <c r="RF113" s="443" t="s">
        <v>1226</v>
      </c>
      <c r="RG113" s="443" t="s">
        <v>1226</v>
      </c>
      <c r="RH113" s="443" t="s">
        <v>1226</v>
      </c>
      <c r="RI113" s="443" t="s">
        <v>1226</v>
      </c>
      <c r="RJ113" s="443" t="s">
        <v>1226</v>
      </c>
      <c r="RK113" s="443" t="s">
        <v>1226</v>
      </c>
      <c r="RL113" s="443" t="s">
        <v>1226</v>
      </c>
      <c r="RM113" s="443" t="s">
        <v>1226</v>
      </c>
      <c r="RN113" s="443" t="s">
        <v>1226</v>
      </c>
      <c r="RO113" s="443" t="s">
        <v>1226</v>
      </c>
    </row>
    <row r="114" spans="1:483" x14ac:dyDescent="0.2">
      <c r="A114" s="430" t="s">
        <v>1699</v>
      </c>
      <c r="B114" s="430" t="s">
        <v>107</v>
      </c>
      <c r="C114" s="430" t="s">
        <v>1112</v>
      </c>
      <c r="D114" s="430" t="s">
        <v>1195</v>
      </c>
      <c r="E114" s="430" t="s">
        <v>1057</v>
      </c>
      <c r="F114" s="443">
        <v>71.601102999999995</v>
      </c>
      <c r="G114" s="444">
        <v>505981.655622305</v>
      </c>
      <c r="H114" s="430">
        <v>0.5</v>
      </c>
      <c r="I114" s="430">
        <v>0.5</v>
      </c>
      <c r="J114" s="430">
        <v>0.5</v>
      </c>
      <c r="K114" s="430">
        <v>0.5</v>
      </c>
      <c r="L114" s="430">
        <v>0.5</v>
      </c>
      <c r="M114" s="430">
        <v>0.5</v>
      </c>
      <c r="N114" s="430">
        <v>0.5</v>
      </c>
      <c r="O114" s="430" t="s">
        <v>17750</v>
      </c>
      <c r="P114" s="430" t="s">
        <v>17751</v>
      </c>
      <c r="Q114" s="430">
        <v>49943.236900000004</v>
      </c>
      <c r="R114" s="430" t="s">
        <v>1226</v>
      </c>
      <c r="S114" s="430" t="s">
        <v>1226</v>
      </c>
      <c r="T114" s="430" t="s">
        <v>1226</v>
      </c>
      <c r="U114" s="430" t="s">
        <v>1226</v>
      </c>
      <c r="V114" s="430" t="s">
        <v>1226</v>
      </c>
      <c r="W114" s="451" t="s">
        <v>1226</v>
      </c>
      <c r="X114" s="451" t="s">
        <v>1226</v>
      </c>
      <c r="Y114" s="451" t="s">
        <v>1226</v>
      </c>
      <c r="Z114" s="430" t="s">
        <v>1410</v>
      </c>
      <c r="AA114" s="430">
        <v>5500.6881999999996</v>
      </c>
      <c r="AB114" s="430" t="s">
        <v>1226</v>
      </c>
      <c r="AC114" s="430" t="s">
        <v>1226</v>
      </c>
      <c r="AD114" s="430" t="s">
        <v>1226</v>
      </c>
      <c r="AE114" s="430" t="s">
        <v>1226</v>
      </c>
      <c r="AF114" s="430" t="s">
        <v>1226</v>
      </c>
      <c r="AG114" s="451" t="s">
        <v>1226</v>
      </c>
      <c r="AH114" s="451" t="s">
        <v>1226</v>
      </c>
      <c r="AI114" s="451" t="s">
        <v>1226</v>
      </c>
      <c r="AJ114" s="430" t="s">
        <v>1358</v>
      </c>
      <c r="AK114" s="430">
        <v>4231.9465</v>
      </c>
      <c r="AL114" s="430" t="s">
        <v>1226</v>
      </c>
      <c r="AM114" s="430" t="s">
        <v>1226</v>
      </c>
      <c r="AN114" s="430" t="s">
        <v>1226</v>
      </c>
      <c r="AO114" s="430" t="s">
        <v>1226</v>
      </c>
      <c r="AP114" s="430" t="s">
        <v>1226</v>
      </c>
      <c r="AQ114" s="451" t="s">
        <v>1226</v>
      </c>
      <c r="AR114" s="451" t="s">
        <v>1226</v>
      </c>
      <c r="AS114" s="451" t="s">
        <v>1226</v>
      </c>
      <c r="AT114" s="430" t="s">
        <v>17752</v>
      </c>
      <c r="AU114" s="430">
        <v>2779.9756000000002</v>
      </c>
      <c r="AV114" s="430" t="s">
        <v>1226</v>
      </c>
      <c r="AW114" s="430" t="s">
        <v>1226</v>
      </c>
      <c r="AX114" s="430" t="s">
        <v>1226</v>
      </c>
      <c r="AY114" s="430" t="s">
        <v>1226</v>
      </c>
      <c r="AZ114" s="430" t="s">
        <v>1226</v>
      </c>
      <c r="BA114" s="451" t="s">
        <v>1226</v>
      </c>
      <c r="BB114" s="451" t="s">
        <v>1226</v>
      </c>
      <c r="BC114" s="451" t="s">
        <v>1226</v>
      </c>
      <c r="BD114" s="430" t="s">
        <v>17753</v>
      </c>
      <c r="BE114" s="430">
        <v>466.94240000000002</v>
      </c>
      <c r="BF114" s="430" t="s">
        <v>1226</v>
      </c>
      <c r="BG114" s="430" t="s">
        <v>1226</v>
      </c>
      <c r="BH114" s="430" t="s">
        <v>1226</v>
      </c>
      <c r="BI114" s="430" t="s">
        <v>1226</v>
      </c>
      <c r="BJ114" s="430" t="s">
        <v>1226</v>
      </c>
      <c r="BK114" s="451" t="s">
        <v>1226</v>
      </c>
      <c r="BL114" s="451" t="s">
        <v>1226</v>
      </c>
      <c r="BM114" s="451" t="s">
        <v>1226</v>
      </c>
      <c r="BN114" s="430" t="s">
        <v>17754</v>
      </c>
      <c r="BO114" s="430">
        <v>213.0283</v>
      </c>
      <c r="BP114" s="430" t="s">
        <v>1226</v>
      </c>
      <c r="BQ114" s="430" t="s">
        <v>1226</v>
      </c>
      <c r="BR114" s="430" t="s">
        <v>1226</v>
      </c>
      <c r="BS114" s="430" t="s">
        <v>1226</v>
      </c>
      <c r="BT114" s="430" t="s">
        <v>1226</v>
      </c>
      <c r="BU114" s="451" t="s">
        <v>1226</v>
      </c>
      <c r="BV114" s="451" t="s">
        <v>1226</v>
      </c>
      <c r="BW114" s="451" t="s">
        <v>1226</v>
      </c>
      <c r="BX114" s="430" t="s">
        <v>17755</v>
      </c>
      <c r="BY114" s="430">
        <v>209.00120000000001</v>
      </c>
      <c r="BZ114" s="430" t="s">
        <v>1226</v>
      </c>
      <c r="CA114" s="430" t="s">
        <v>1226</v>
      </c>
      <c r="CB114" s="430" t="s">
        <v>1226</v>
      </c>
      <c r="CC114" s="430" t="s">
        <v>1226</v>
      </c>
      <c r="CD114" s="430" t="s">
        <v>1226</v>
      </c>
      <c r="CE114" s="451" t="s">
        <v>1226</v>
      </c>
      <c r="CF114" s="451" t="s">
        <v>1226</v>
      </c>
      <c r="CG114" s="451" t="s">
        <v>1226</v>
      </c>
      <c r="CH114" s="430" t="s">
        <v>1341</v>
      </c>
      <c r="CI114" s="430">
        <v>43.627800000000001</v>
      </c>
      <c r="CJ114" s="430" t="s">
        <v>1226</v>
      </c>
      <c r="CK114" s="430" t="s">
        <v>1226</v>
      </c>
      <c r="CL114" s="430" t="s">
        <v>1226</v>
      </c>
      <c r="CM114" s="430" t="s">
        <v>1226</v>
      </c>
      <c r="CN114" s="430" t="s">
        <v>1226</v>
      </c>
      <c r="CO114" s="451" t="s">
        <v>1226</v>
      </c>
      <c r="CP114" s="451" t="s">
        <v>1226</v>
      </c>
      <c r="CQ114" s="451" t="s">
        <v>1226</v>
      </c>
      <c r="CR114" s="430" t="s">
        <v>17756</v>
      </c>
      <c r="CS114" s="430">
        <v>8.5071999999999992</v>
      </c>
      <c r="CT114" s="430" t="s">
        <v>1226</v>
      </c>
      <c r="CU114" s="430" t="s">
        <v>1226</v>
      </c>
      <c r="CV114" s="430" t="s">
        <v>1226</v>
      </c>
      <c r="CW114" s="430" t="s">
        <v>1226</v>
      </c>
      <c r="CX114" s="430" t="s">
        <v>1226</v>
      </c>
      <c r="CY114" s="451" t="s">
        <v>1226</v>
      </c>
      <c r="CZ114" s="451" t="s">
        <v>1226</v>
      </c>
      <c r="DA114" s="451" t="s">
        <v>1226</v>
      </c>
      <c r="DB114" s="430" t="s">
        <v>17757</v>
      </c>
      <c r="DC114" s="430">
        <v>6.3288000000000002</v>
      </c>
      <c r="DD114" s="430" t="s">
        <v>1226</v>
      </c>
      <c r="DE114" s="430" t="s">
        <v>1226</v>
      </c>
      <c r="DF114" s="430" t="s">
        <v>1226</v>
      </c>
      <c r="DG114" s="430" t="s">
        <v>1226</v>
      </c>
      <c r="DH114" s="430" t="s">
        <v>1226</v>
      </c>
      <c r="DI114" s="451" t="s">
        <v>1226</v>
      </c>
      <c r="DJ114" s="451" t="s">
        <v>1226</v>
      </c>
      <c r="DK114" s="451" t="s">
        <v>1226</v>
      </c>
      <c r="DL114" s="430" t="s">
        <v>1226</v>
      </c>
      <c r="DM114" s="430" t="s">
        <v>1226</v>
      </c>
      <c r="DN114" s="430" t="s">
        <v>1226</v>
      </c>
      <c r="DO114" s="430" t="s">
        <v>1226</v>
      </c>
      <c r="DP114" s="430" t="s">
        <v>1226</v>
      </c>
      <c r="DQ114" s="430" t="s">
        <v>1226</v>
      </c>
      <c r="DR114" s="430" t="s">
        <v>1226</v>
      </c>
      <c r="DS114" s="451" t="s">
        <v>1226</v>
      </c>
      <c r="DT114" s="451" t="s">
        <v>1226</v>
      </c>
      <c r="DU114" s="451" t="s">
        <v>1226</v>
      </c>
      <c r="DV114" s="430" t="s">
        <v>1226</v>
      </c>
      <c r="DW114" s="430" t="s">
        <v>1226</v>
      </c>
      <c r="DX114" s="430" t="s">
        <v>1226</v>
      </c>
      <c r="DY114" s="430" t="s">
        <v>1226</v>
      </c>
      <c r="DZ114" s="430" t="s">
        <v>1226</v>
      </c>
      <c r="EA114" s="430" t="s">
        <v>1226</v>
      </c>
      <c r="EB114" s="430" t="s">
        <v>1226</v>
      </c>
      <c r="EC114" s="451" t="s">
        <v>1226</v>
      </c>
      <c r="ED114" s="451" t="s">
        <v>1226</v>
      </c>
      <c r="EE114" s="451" t="s">
        <v>1226</v>
      </c>
      <c r="EF114" s="430" t="s">
        <v>1226</v>
      </c>
      <c r="EG114" s="430" t="s">
        <v>1226</v>
      </c>
      <c r="EH114" s="430" t="s">
        <v>1226</v>
      </c>
      <c r="EI114" s="430" t="s">
        <v>1226</v>
      </c>
      <c r="EJ114" s="430" t="s">
        <v>1226</v>
      </c>
      <c r="EK114" s="430" t="s">
        <v>1226</v>
      </c>
      <c r="EL114" s="430" t="s">
        <v>1226</v>
      </c>
      <c r="EM114" s="451" t="s">
        <v>1226</v>
      </c>
      <c r="EN114" s="451" t="s">
        <v>1226</v>
      </c>
      <c r="EO114" s="451" t="s">
        <v>1226</v>
      </c>
      <c r="EP114" s="430" t="s">
        <v>1226</v>
      </c>
      <c r="EQ114" s="430" t="s">
        <v>1226</v>
      </c>
      <c r="ER114" s="430" t="s">
        <v>1226</v>
      </c>
      <c r="ES114" s="430" t="s">
        <v>1226</v>
      </c>
      <c r="ET114" s="430" t="s">
        <v>1226</v>
      </c>
      <c r="EU114" s="430" t="s">
        <v>1226</v>
      </c>
      <c r="EV114" s="430" t="s">
        <v>1226</v>
      </c>
      <c r="EW114" s="451" t="s">
        <v>1226</v>
      </c>
      <c r="EX114" s="451" t="s">
        <v>1226</v>
      </c>
      <c r="EY114" s="451" t="s">
        <v>1226</v>
      </c>
      <c r="EZ114" s="430">
        <v>63.4</v>
      </c>
      <c r="FA114" s="430" t="s">
        <v>1226</v>
      </c>
      <c r="FB114" s="430" t="s">
        <v>1226</v>
      </c>
      <c r="FC114" s="430" t="s">
        <v>1226</v>
      </c>
      <c r="FD114" s="430" t="s">
        <v>1226</v>
      </c>
      <c r="FE114" s="430" t="s">
        <v>1226</v>
      </c>
      <c r="FF114" s="430" t="s">
        <v>1226</v>
      </c>
      <c r="FG114" s="430" t="s">
        <v>1226</v>
      </c>
      <c r="FH114" s="430" t="s">
        <v>1226</v>
      </c>
      <c r="FI114" s="430" t="s">
        <v>17624</v>
      </c>
      <c r="FJ114" s="430" t="s">
        <v>17620</v>
      </c>
      <c r="FK114" s="430" t="s">
        <v>10602</v>
      </c>
      <c r="FL114" s="430" t="s">
        <v>17758</v>
      </c>
      <c r="FM114" s="430" t="s">
        <v>17759</v>
      </c>
      <c r="FN114" s="443">
        <v>1982.7715114879086</v>
      </c>
      <c r="FO114" s="443" t="s">
        <v>1226</v>
      </c>
      <c r="FP114" s="443" t="s">
        <v>1226</v>
      </c>
      <c r="FQ114" s="443" t="s">
        <v>1226</v>
      </c>
      <c r="FR114" s="443" t="s">
        <v>1226</v>
      </c>
      <c r="FS114" s="443" t="s">
        <v>1226</v>
      </c>
      <c r="FT114" s="443" t="s">
        <v>1226</v>
      </c>
      <c r="FU114" s="430">
        <v>0.66</v>
      </c>
      <c r="FV114" s="430">
        <v>1</v>
      </c>
      <c r="FW114" s="430">
        <v>0.66</v>
      </c>
      <c r="FX114" s="430">
        <v>1</v>
      </c>
      <c r="FY114" s="430">
        <v>0.66</v>
      </c>
      <c r="FZ114" s="430">
        <v>1</v>
      </c>
      <c r="GA114" s="430">
        <v>0.66</v>
      </c>
      <c r="GB114" s="430">
        <v>1</v>
      </c>
      <c r="GC114" s="430" t="s">
        <v>17760</v>
      </c>
      <c r="GD114" s="430" t="s">
        <v>17761</v>
      </c>
      <c r="GE114" s="430" t="s">
        <v>1226</v>
      </c>
      <c r="GF114" s="430">
        <v>1</v>
      </c>
      <c r="GG114" s="430">
        <v>0.5</v>
      </c>
      <c r="GH114" s="430">
        <v>0.5</v>
      </c>
      <c r="GI114" s="430" t="s">
        <v>1226</v>
      </c>
      <c r="GJ114" s="430">
        <v>0</v>
      </c>
      <c r="GK114" s="430">
        <v>0.5</v>
      </c>
      <c r="GL114" s="430">
        <v>0.5</v>
      </c>
      <c r="GM114" s="430" t="s">
        <v>1226</v>
      </c>
      <c r="GN114" s="430">
        <v>1</v>
      </c>
      <c r="GO114" s="430">
        <v>0.5</v>
      </c>
      <c r="GP114" s="430">
        <v>0.5</v>
      </c>
      <c r="GQ114" s="430" t="s">
        <v>1226</v>
      </c>
      <c r="GR114" s="430">
        <v>1</v>
      </c>
      <c r="GS114" s="430">
        <v>1</v>
      </c>
      <c r="GT114" s="430">
        <v>0.5</v>
      </c>
      <c r="GU114" s="430" t="s">
        <v>1226</v>
      </c>
      <c r="GV114" s="430">
        <v>1</v>
      </c>
      <c r="GW114" s="430" t="s">
        <v>1226</v>
      </c>
      <c r="GX114" s="430" t="s">
        <v>1226</v>
      </c>
      <c r="GY114" s="430" t="s">
        <v>1226</v>
      </c>
      <c r="GZ114" s="430" t="s">
        <v>17762</v>
      </c>
      <c r="HA114" s="430" t="s">
        <v>17763</v>
      </c>
      <c r="HB114" s="430">
        <v>0.5</v>
      </c>
      <c r="HC114" s="430">
        <v>0.5</v>
      </c>
      <c r="HD114" s="430">
        <v>0.5</v>
      </c>
      <c r="HE114" s="430">
        <v>0.5</v>
      </c>
      <c r="HF114" s="430">
        <v>0.5</v>
      </c>
      <c r="HG114" s="430">
        <v>0.5</v>
      </c>
      <c r="HH114" s="430">
        <v>0.5</v>
      </c>
      <c r="HI114" s="430">
        <v>0.5</v>
      </c>
      <c r="HJ114" s="430">
        <v>0.5</v>
      </c>
      <c r="HK114" s="430">
        <v>0.5</v>
      </c>
      <c r="HL114" s="430">
        <v>1</v>
      </c>
      <c r="HM114" s="430">
        <v>0.5</v>
      </c>
      <c r="HN114" s="430" t="s">
        <v>1226</v>
      </c>
      <c r="HO114" s="430">
        <v>0.5</v>
      </c>
      <c r="HP114" s="430">
        <v>1</v>
      </c>
      <c r="HQ114" s="430">
        <v>0.5</v>
      </c>
      <c r="HR114" s="430" t="s">
        <v>1226</v>
      </c>
      <c r="HS114" s="430">
        <v>0.5</v>
      </c>
      <c r="HT114" s="430">
        <v>1</v>
      </c>
      <c r="HU114" s="430">
        <v>0.5</v>
      </c>
      <c r="HV114" s="430" t="s">
        <v>1226</v>
      </c>
      <c r="HW114" s="430">
        <v>0.5</v>
      </c>
      <c r="HX114" s="430">
        <v>1</v>
      </c>
      <c r="HY114" s="430">
        <v>0.5</v>
      </c>
      <c r="HZ114" s="430" t="s">
        <v>1226</v>
      </c>
      <c r="IA114" s="430">
        <v>1</v>
      </c>
      <c r="IB114" s="430" t="s">
        <v>1226</v>
      </c>
      <c r="IC114" s="430" t="s">
        <v>1226</v>
      </c>
      <c r="ID114" s="430" t="s">
        <v>1226</v>
      </c>
      <c r="IE114" s="430" t="s">
        <v>17764</v>
      </c>
      <c r="IF114" s="430" t="s">
        <v>17765</v>
      </c>
      <c r="IG114" s="430">
        <v>0.5</v>
      </c>
      <c r="IH114" s="430">
        <v>0.5</v>
      </c>
      <c r="II114" s="430">
        <v>0.5</v>
      </c>
      <c r="IJ114" s="430">
        <v>0.5</v>
      </c>
      <c r="IK114" s="430">
        <v>0.5</v>
      </c>
      <c r="IL114" s="430" t="s">
        <v>17766</v>
      </c>
      <c r="IM114" s="430" t="s">
        <v>17767</v>
      </c>
      <c r="IN114" s="430">
        <v>0.5</v>
      </c>
      <c r="IO114" s="430" t="s">
        <v>1226</v>
      </c>
      <c r="IP114" s="430">
        <v>0.5</v>
      </c>
      <c r="IQ114" s="430" t="s">
        <v>1226</v>
      </c>
      <c r="IR114" s="430">
        <v>0.5</v>
      </c>
      <c r="IS114" s="430" t="s">
        <v>1226</v>
      </c>
      <c r="IT114" s="430">
        <v>0.5</v>
      </c>
      <c r="IU114" s="430" t="s">
        <v>1226</v>
      </c>
      <c r="IV114" s="430" t="s">
        <v>1269</v>
      </c>
      <c r="IW114" s="430">
        <v>0.5</v>
      </c>
      <c r="IX114" s="430" t="s">
        <v>1226</v>
      </c>
      <c r="IY114" s="430">
        <v>0.5</v>
      </c>
      <c r="IZ114" s="430" t="s">
        <v>1226</v>
      </c>
      <c r="JA114" s="430">
        <v>0.5</v>
      </c>
      <c r="JB114" s="430" t="s">
        <v>1226</v>
      </c>
      <c r="JC114" s="430">
        <v>0.5</v>
      </c>
      <c r="JD114" s="430" t="s">
        <v>1226</v>
      </c>
      <c r="JE114" s="430" t="s">
        <v>1269</v>
      </c>
      <c r="JF114" s="430" t="s">
        <v>5822</v>
      </c>
      <c r="JG114" s="430" t="s">
        <v>17620</v>
      </c>
      <c r="JH114" s="430">
        <v>5148510</v>
      </c>
      <c r="JI114" s="430">
        <v>5148510</v>
      </c>
      <c r="JJ114" s="430" t="s">
        <v>39</v>
      </c>
      <c r="JK114" s="430" t="s">
        <v>39</v>
      </c>
      <c r="JL114" s="430" t="s">
        <v>39</v>
      </c>
      <c r="JM114" s="430">
        <v>0.75</v>
      </c>
      <c r="JN114" s="430">
        <v>0.75</v>
      </c>
      <c r="JO114" s="430" t="s">
        <v>17768</v>
      </c>
      <c r="JP114" s="443">
        <v>0.16100615753148345</v>
      </c>
      <c r="JQ114" s="443">
        <v>0.16100615753148345</v>
      </c>
      <c r="JR114" s="443" t="s">
        <v>1226</v>
      </c>
      <c r="JS114" s="443" t="s">
        <v>1226</v>
      </c>
      <c r="JT114" s="443" t="s">
        <v>1226</v>
      </c>
      <c r="JU114" s="430" t="s">
        <v>1226</v>
      </c>
      <c r="JV114" s="430" t="s">
        <v>1226</v>
      </c>
      <c r="JW114" s="430">
        <v>0.75</v>
      </c>
      <c r="JX114" s="430" t="s">
        <v>1226</v>
      </c>
      <c r="JY114" s="430" t="s">
        <v>1226</v>
      </c>
      <c r="JZ114" s="430">
        <v>0.5</v>
      </c>
      <c r="KA114" s="430" t="s">
        <v>1226</v>
      </c>
      <c r="KB114" s="430" t="s">
        <v>1226</v>
      </c>
      <c r="KC114" s="430">
        <v>0.75</v>
      </c>
      <c r="KD114" s="430" t="s">
        <v>1226</v>
      </c>
      <c r="KE114" s="430" t="s">
        <v>1226</v>
      </c>
      <c r="KF114" s="430">
        <v>0.75</v>
      </c>
      <c r="KG114" s="430" t="s">
        <v>1226</v>
      </c>
      <c r="KH114" s="430" t="s">
        <v>1226</v>
      </c>
      <c r="KI114" s="430">
        <v>0.75</v>
      </c>
      <c r="KJ114" s="430" t="s">
        <v>1226</v>
      </c>
      <c r="KK114" s="430" t="s">
        <v>1226</v>
      </c>
      <c r="KL114" s="430">
        <v>0.75</v>
      </c>
      <c r="KM114" s="430" t="s">
        <v>1226</v>
      </c>
      <c r="KN114" s="430" t="s">
        <v>1226</v>
      </c>
      <c r="KO114" s="430">
        <v>0.75</v>
      </c>
      <c r="KP114" s="430" t="s">
        <v>17769</v>
      </c>
      <c r="KQ114" s="430" t="s">
        <v>17770</v>
      </c>
      <c r="KR114" s="430" t="s">
        <v>1226</v>
      </c>
      <c r="KS114" s="430" t="s">
        <v>1226</v>
      </c>
      <c r="KT114" s="430" t="s">
        <v>1226</v>
      </c>
      <c r="KU114" s="430" t="s">
        <v>1226</v>
      </c>
      <c r="KV114" s="430" t="s">
        <v>1226</v>
      </c>
      <c r="KW114" s="430" t="s">
        <v>1226</v>
      </c>
      <c r="KX114" s="430" t="s">
        <v>1226</v>
      </c>
      <c r="KY114" s="430" t="s">
        <v>1226</v>
      </c>
      <c r="KZ114" s="430" t="s">
        <v>1226</v>
      </c>
      <c r="LA114" s="430" t="s">
        <v>1226</v>
      </c>
      <c r="LB114" s="430" t="s">
        <v>1226</v>
      </c>
      <c r="LC114" s="430" t="s">
        <v>1226</v>
      </c>
      <c r="LD114" s="430" t="s">
        <v>1226</v>
      </c>
      <c r="LE114" s="430" t="s">
        <v>1226</v>
      </c>
      <c r="LF114" s="430" t="s">
        <v>107</v>
      </c>
      <c r="LG114" s="430" t="s">
        <v>17620</v>
      </c>
      <c r="LH114" s="430">
        <v>2021</v>
      </c>
      <c r="LI114" s="430" t="s">
        <v>1226</v>
      </c>
      <c r="LJ114" s="430" t="s">
        <v>1226</v>
      </c>
      <c r="LK114" s="430" t="s">
        <v>17771</v>
      </c>
      <c r="LL114" s="430" t="s">
        <v>1226</v>
      </c>
      <c r="LM114" s="430" t="s">
        <v>1226</v>
      </c>
      <c r="LN114" s="430" t="s">
        <v>1226</v>
      </c>
      <c r="LO114" s="430" t="s">
        <v>1226</v>
      </c>
      <c r="LP114" s="430" t="s">
        <v>1226</v>
      </c>
      <c r="LQ114" s="430" t="s">
        <v>1226</v>
      </c>
      <c r="LR114" s="430" t="s">
        <v>1226</v>
      </c>
      <c r="LS114" s="430" t="s">
        <v>1226</v>
      </c>
      <c r="LT114" s="430" t="s">
        <v>1226</v>
      </c>
      <c r="LU114" s="430" t="s">
        <v>17772</v>
      </c>
      <c r="LV114" s="430" t="s">
        <v>1269</v>
      </c>
      <c r="LW114" s="430" t="s">
        <v>1226</v>
      </c>
      <c r="LX114" s="430" t="s">
        <v>1226</v>
      </c>
      <c r="LY114" s="430" t="s">
        <v>1226</v>
      </c>
      <c r="LZ114" s="430" t="s">
        <v>1226</v>
      </c>
      <c r="MA114" s="430" t="s">
        <v>1226</v>
      </c>
      <c r="MB114" s="430" t="s">
        <v>1226</v>
      </c>
      <c r="MC114" s="430" t="s">
        <v>1226</v>
      </c>
      <c r="MD114" s="430" t="s">
        <v>1226</v>
      </c>
      <c r="ME114" s="430" t="s">
        <v>1226</v>
      </c>
      <c r="MF114" s="430" t="s">
        <v>1226</v>
      </c>
      <c r="MG114" s="430" t="s">
        <v>1226</v>
      </c>
      <c r="MH114" s="430" t="s">
        <v>1226</v>
      </c>
      <c r="MI114" s="430" t="s">
        <v>1226</v>
      </c>
      <c r="MJ114" s="430">
        <v>63403282900</v>
      </c>
      <c r="MK114" s="430" t="s">
        <v>1226</v>
      </c>
      <c r="ML114" s="430" t="s">
        <v>1226</v>
      </c>
      <c r="MM114" s="430" t="s">
        <v>1226</v>
      </c>
      <c r="MN114" s="430" t="s">
        <v>1226</v>
      </c>
      <c r="MO114" s="430" t="s">
        <v>1226</v>
      </c>
      <c r="MP114" s="430" t="s">
        <v>1226</v>
      </c>
      <c r="MQ114" s="430" t="s">
        <v>1226</v>
      </c>
      <c r="MR114" s="430" t="s">
        <v>1226</v>
      </c>
      <c r="MS114" s="430" t="s">
        <v>1226</v>
      </c>
      <c r="MT114" s="430" t="s">
        <v>1226</v>
      </c>
      <c r="MU114" s="430" t="s">
        <v>1226</v>
      </c>
      <c r="MV114" s="430" t="s">
        <v>1226</v>
      </c>
      <c r="MW114" s="430" t="s">
        <v>17618</v>
      </c>
      <c r="MX114" s="430" t="s">
        <v>1269</v>
      </c>
      <c r="MY114" s="430" t="s">
        <v>1226</v>
      </c>
      <c r="MZ114" s="430" t="s">
        <v>1226</v>
      </c>
      <c r="NA114" s="430" t="s">
        <v>1226</v>
      </c>
      <c r="NB114" s="430" t="s">
        <v>1226</v>
      </c>
      <c r="NC114" s="430" t="s">
        <v>1226</v>
      </c>
      <c r="ND114" s="430" t="s">
        <v>1226</v>
      </c>
      <c r="NE114" s="430" t="s">
        <v>1226</v>
      </c>
      <c r="NF114" s="430" t="s">
        <v>1226</v>
      </c>
      <c r="NG114" s="430" t="s">
        <v>1226</v>
      </c>
      <c r="NH114" s="430" t="s">
        <v>1226</v>
      </c>
      <c r="NI114" s="430" t="s">
        <v>1226</v>
      </c>
      <c r="NJ114" s="430" t="s">
        <v>1226</v>
      </c>
      <c r="NK114" s="430" t="s">
        <v>1226</v>
      </c>
      <c r="NL114" s="430" t="s">
        <v>1269</v>
      </c>
      <c r="NM114" s="430" t="s">
        <v>1226</v>
      </c>
      <c r="NN114" s="430" t="s">
        <v>1226</v>
      </c>
      <c r="NO114" s="430" t="s">
        <v>1226</v>
      </c>
      <c r="NP114" s="430" t="s">
        <v>1226</v>
      </c>
      <c r="NQ114" s="430" t="s">
        <v>1226</v>
      </c>
      <c r="NR114" s="430" t="s">
        <v>1226</v>
      </c>
      <c r="NS114" s="430" t="s">
        <v>1226</v>
      </c>
      <c r="NT114" s="430" t="s">
        <v>1226</v>
      </c>
      <c r="NU114" s="430" t="s">
        <v>1226</v>
      </c>
      <c r="NV114" s="430" t="s">
        <v>1226</v>
      </c>
      <c r="NW114" s="430" t="s">
        <v>1226</v>
      </c>
      <c r="NX114" s="430" t="s">
        <v>1226</v>
      </c>
      <c r="NY114" s="430" t="s">
        <v>1226</v>
      </c>
      <c r="NZ114" s="430" t="s">
        <v>1269</v>
      </c>
      <c r="OA114" s="430" t="s">
        <v>1226</v>
      </c>
      <c r="OB114" s="430" t="s">
        <v>1226</v>
      </c>
      <c r="OC114" s="430" t="s">
        <v>1226</v>
      </c>
      <c r="OD114" s="430" t="s">
        <v>1226</v>
      </c>
      <c r="OE114" s="430" t="s">
        <v>1226</v>
      </c>
      <c r="OF114" s="430" t="s">
        <v>1226</v>
      </c>
      <c r="OG114" s="430" t="s">
        <v>1226</v>
      </c>
      <c r="OH114" s="430" t="s">
        <v>1226</v>
      </c>
      <c r="OI114" s="430" t="s">
        <v>1226</v>
      </c>
      <c r="OJ114" s="430" t="s">
        <v>1226</v>
      </c>
      <c r="OK114" s="430" t="s">
        <v>1226</v>
      </c>
      <c r="OL114" s="430" t="s">
        <v>1226</v>
      </c>
      <c r="OM114" s="430" t="s">
        <v>17773</v>
      </c>
      <c r="ON114" s="430">
        <v>5148510</v>
      </c>
      <c r="OO114" s="430" t="s">
        <v>1226</v>
      </c>
      <c r="OP114" s="430" t="s">
        <v>1226</v>
      </c>
      <c r="OQ114" s="430" t="s">
        <v>1226</v>
      </c>
      <c r="OR114" s="430" t="s">
        <v>1226</v>
      </c>
      <c r="OS114" s="430" t="s">
        <v>1226</v>
      </c>
      <c r="OT114" s="430" t="s">
        <v>1226</v>
      </c>
      <c r="OU114" s="430" t="s">
        <v>1226</v>
      </c>
      <c r="OV114" s="430" t="s">
        <v>1226</v>
      </c>
      <c r="OW114" s="430" t="s">
        <v>1226</v>
      </c>
      <c r="OX114" s="430" t="s">
        <v>1226</v>
      </c>
      <c r="OY114" s="430" t="s">
        <v>1226</v>
      </c>
      <c r="OZ114" s="430" t="s">
        <v>1226</v>
      </c>
      <c r="PA114" s="430" t="s">
        <v>1226</v>
      </c>
      <c r="PB114" s="430" t="s">
        <v>1269</v>
      </c>
      <c r="PC114" s="430" t="s">
        <v>1226</v>
      </c>
      <c r="PD114" s="430" t="s">
        <v>1226</v>
      </c>
      <c r="PE114" s="430" t="s">
        <v>1226</v>
      </c>
      <c r="PF114" s="430" t="s">
        <v>1226</v>
      </c>
      <c r="PG114" s="430" t="s">
        <v>1226</v>
      </c>
      <c r="PH114" s="430" t="s">
        <v>1226</v>
      </c>
      <c r="PI114" s="430" t="s">
        <v>1226</v>
      </c>
      <c r="PJ114" s="430" t="s">
        <v>1226</v>
      </c>
      <c r="PK114" s="430" t="s">
        <v>1226</v>
      </c>
      <c r="PL114" s="430" t="s">
        <v>1226</v>
      </c>
      <c r="PM114" s="430" t="s">
        <v>1226</v>
      </c>
      <c r="PN114" s="430" t="s">
        <v>1226</v>
      </c>
      <c r="PO114" s="430" t="s">
        <v>1226</v>
      </c>
      <c r="PP114" s="430" t="s">
        <v>1269</v>
      </c>
      <c r="PQ114" s="430" t="s">
        <v>1226</v>
      </c>
      <c r="PR114" s="430" t="s">
        <v>1226</v>
      </c>
      <c r="PS114" s="430" t="s">
        <v>1226</v>
      </c>
      <c r="PT114" s="430" t="s">
        <v>1226</v>
      </c>
      <c r="PU114" s="430" t="s">
        <v>1226</v>
      </c>
      <c r="PV114" s="430" t="s">
        <v>1226</v>
      </c>
      <c r="PW114" s="430" t="s">
        <v>1226</v>
      </c>
      <c r="PX114" s="430" t="s">
        <v>1226</v>
      </c>
      <c r="PY114" s="430" t="s">
        <v>1226</v>
      </c>
      <c r="PZ114" s="430" t="s">
        <v>1226</v>
      </c>
      <c r="QA114" s="430" t="s">
        <v>1226</v>
      </c>
      <c r="QB114" s="430" t="s">
        <v>1226</v>
      </c>
      <c r="QC114" s="430" t="s">
        <v>1226</v>
      </c>
      <c r="QD114" s="430">
        <v>63408431410</v>
      </c>
      <c r="QE114" s="430" t="s">
        <v>1226</v>
      </c>
      <c r="QF114" s="430" t="s">
        <v>1226</v>
      </c>
      <c r="QG114" s="430" t="s">
        <v>1226</v>
      </c>
      <c r="QH114" s="430" t="s">
        <v>1226</v>
      </c>
      <c r="QI114" s="430" t="s">
        <v>1226</v>
      </c>
      <c r="QJ114" s="430" t="s">
        <v>1226</v>
      </c>
      <c r="QK114" s="430" t="s">
        <v>1226</v>
      </c>
      <c r="QL114" s="430" t="s">
        <v>1226</v>
      </c>
      <c r="QM114" s="430" t="s">
        <v>1226</v>
      </c>
      <c r="QN114" s="430" t="s">
        <v>1226</v>
      </c>
      <c r="QO114" s="430" t="s">
        <v>1226</v>
      </c>
      <c r="QP114" s="430" t="s">
        <v>1226</v>
      </c>
      <c r="QQ114" s="430" t="s">
        <v>1226</v>
      </c>
      <c r="QR114" s="430" t="s">
        <v>17774</v>
      </c>
      <c r="QS114" s="430" t="s">
        <v>1269</v>
      </c>
      <c r="QT114" s="443" t="s">
        <v>1226</v>
      </c>
      <c r="QU114" s="443" t="s">
        <v>1226</v>
      </c>
      <c r="QV114" s="443">
        <v>1982.7715114879086</v>
      </c>
      <c r="QW114" s="443" t="s">
        <v>1226</v>
      </c>
      <c r="QX114" s="443" t="s">
        <v>1226</v>
      </c>
      <c r="QY114" s="443" t="s">
        <v>1226</v>
      </c>
      <c r="QZ114" s="443">
        <v>0.16100615753148345</v>
      </c>
      <c r="RA114" s="443" t="s">
        <v>1226</v>
      </c>
      <c r="RB114" s="443" t="s">
        <v>1226</v>
      </c>
      <c r="RC114" s="443">
        <v>1982.9325176454399</v>
      </c>
      <c r="RD114" s="443" t="s">
        <v>1226</v>
      </c>
      <c r="RE114" s="443" t="s">
        <v>1226</v>
      </c>
      <c r="RF114" s="443" t="s">
        <v>1226</v>
      </c>
      <c r="RG114" s="443" t="s">
        <v>1226</v>
      </c>
      <c r="RH114" s="443" t="s">
        <v>1226</v>
      </c>
      <c r="RI114" s="443" t="s">
        <v>1226</v>
      </c>
      <c r="RJ114" s="443" t="s">
        <v>1226</v>
      </c>
      <c r="RK114" s="443" t="s">
        <v>1226</v>
      </c>
      <c r="RL114" s="443" t="s">
        <v>1226</v>
      </c>
      <c r="RM114" s="443" t="s">
        <v>1226</v>
      </c>
      <c r="RN114" s="443" t="s">
        <v>1226</v>
      </c>
      <c r="RO114" s="443" t="s">
        <v>1226</v>
      </c>
    </row>
    <row r="115" spans="1:483" x14ac:dyDescent="0.2">
      <c r="A115" s="430" t="s">
        <v>1707</v>
      </c>
      <c r="B115" s="430" t="s">
        <v>1708</v>
      </c>
      <c r="C115" s="430" t="s">
        <v>1112</v>
      </c>
      <c r="D115" s="430" t="s">
        <v>1195</v>
      </c>
      <c r="E115" s="430" t="s">
        <v>1049</v>
      </c>
      <c r="F115" s="443">
        <v>1.3209420000000001</v>
      </c>
      <c r="G115" s="444">
        <v>1959.1347438354101</v>
      </c>
      <c r="H115" s="430">
        <v>1</v>
      </c>
      <c r="I115" s="430">
        <v>1</v>
      </c>
      <c r="J115" s="430">
        <v>1</v>
      </c>
      <c r="K115" s="430">
        <v>1</v>
      </c>
      <c r="L115" s="430">
        <v>1</v>
      </c>
      <c r="M115" s="430">
        <v>1</v>
      </c>
      <c r="N115" s="430">
        <v>1</v>
      </c>
      <c r="O115" s="430" t="s">
        <v>17912</v>
      </c>
      <c r="P115" s="430" t="s">
        <v>1226</v>
      </c>
      <c r="Q115" s="430" t="s">
        <v>1226</v>
      </c>
      <c r="R115" s="430" t="s">
        <v>1226</v>
      </c>
      <c r="S115" s="430" t="s">
        <v>1226</v>
      </c>
      <c r="T115" s="430" t="s">
        <v>1226</v>
      </c>
      <c r="U115" s="430" t="s">
        <v>1226</v>
      </c>
      <c r="V115" s="430" t="s">
        <v>1226</v>
      </c>
      <c r="W115" s="451" t="s">
        <v>1226</v>
      </c>
      <c r="X115" s="451" t="s">
        <v>1226</v>
      </c>
      <c r="Y115" s="451" t="s">
        <v>1226</v>
      </c>
      <c r="Z115" s="430" t="s">
        <v>17913</v>
      </c>
      <c r="AA115" s="430" t="s">
        <v>17914</v>
      </c>
      <c r="AB115" s="430" t="s">
        <v>1226</v>
      </c>
      <c r="AC115" s="430" t="s">
        <v>1226</v>
      </c>
      <c r="AD115" s="430" t="s">
        <v>1226</v>
      </c>
      <c r="AE115" s="430" t="s">
        <v>1226</v>
      </c>
      <c r="AF115" s="430" t="s">
        <v>1226</v>
      </c>
      <c r="AG115" s="451" t="s">
        <v>1226</v>
      </c>
      <c r="AH115" s="451" t="s">
        <v>1226</v>
      </c>
      <c r="AI115" s="451" t="s">
        <v>1226</v>
      </c>
      <c r="AJ115" s="430" t="s">
        <v>73</v>
      </c>
      <c r="AK115" s="430">
        <v>120</v>
      </c>
      <c r="AL115" s="430" t="s">
        <v>1226</v>
      </c>
      <c r="AM115" s="430" t="s">
        <v>1226</v>
      </c>
      <c r="AN115" s="430" t="s">
        <v>1226</v>
      </c>
      <c r="AO115" s="430" t="s">
        <v>1226</v>
      </c>
      <c r="AP115" s="430" t="s">
        <v>1226</v>
      </c>
      <c r="AQ115" s="451" t="s">
        <v>1226</v>
      </c>
      <c r="AR115" s="451" t="s">
        <v>1226</v>
      </c>
      <c r="AS115" s="451" t="s">
        <v>1226</v>
      </c>
      <c r="AT115" s="430" t="s">
        <v>1226</v>
      </c>
      <c r="AU115" s="430" t="s">
        <v>1226</v>
      </c>
      <c r="AV115" s="430" t="s">
        <v>1226</v>
      </c>
      <c r="AW115" s="430" t="s">
        <v>1226</v>
      </c>
      <c r="AX115" s="430" t="s">
        <v>1226</v>
      </c>
      <c r="AY115" s="430" t="s">
        <v>1226</v>
      </c>
      <c r="AZ115" s="430" t="s">
        <v>1226</v>
      </c>
      <c r="BA115" s="451" t="s">
        <v>1226</v>
      </c>
      <c r="BB115" s="451" t="s">
        <v>1226</v>
      </c>
      <c r="BC115" s="451" t="s">
        <v>1226</v>
      </c>
      <c r="BD115" s="430" t="s">
        <v>1226</v>
      </c>
      <c r="BE115" s="430" t="s">
        <v>1226</v>
      </c>
      <c r="BF115" s="430" t="s">
        <v>1226</v>
      </c>
      <c r="BG115" s="430" t="s">
        <v>1226</v>
      </c>
      <c r="BH115" s="430" t="s">
        <v>1226</v>
      </c>
      <c r="BI115" s="430" t="s">
        <v>1226</v>
      </c>
      <c r="BJ115" s="430" t="s">
        <v>1226</v>
      </c>
      <c r="BK115" s="451" t="s">
        <v>1226</v>
      </c>
      <c r="BL115" s="451" t="s">
        <v>1226</v>
      </c>
      <c r="BM115" s="451" t="s">
        <v>1226</v>
      </c>
      <c r="BN115" s="430" t="s">
        <v>1226</v>
      </c>
      <c r="BO115" s="430" t="s">
        <v>1226</v>
      </c>
      <c r="BP115" s="430" t="s">
        <v>1226</v>
      </c>
      <c r="BQ115" s="430" t="s">
        <v>1226</v>
      </c>
      <c r="BR115" s="430" t="s">
        <v>1226</v>
      </c>
      <c r="BS115" s="430" t="s">
        <v>1226</v>
      </c>
      <c r="BT115" s="430" t="s">
        <v>1226</v>
      </c>
      <c r="BU115" s="451" t="s">
        <v>1226</v>
      </c>
      <c r="BV115" s="451" t="s">
        <v>1226</v>
      </c>
      <c r="BW115" s="451" t="s">
        <v>1226</v>
      </c>
      <c r="BX115" s="430" t="s">
        <v>1226</v>
      </c>
      <c r="BY115" s="430" t="s">
        <v>1226</v>
      </c>
      <c r="BZ115" s="430" t="s">
        <v>1226</v>
      </c>
      <c r="CA115" s="430" t="s">
        <v>1226</v>
      </c>
      <c r="CB115" s="430" t="s">
        <v>1226</v>
      </c>
      <c r="CC115" s="430" t="s">
        <v>1226</v>
      </c>
      <c r="CD115" s="430" t="s">
        <v>1226</v>
      </c>
      <c r="CE115" s="451" t="s">
        <v>1226</v>
      </c>
      <c r="CF115" s="451" t="s">
        <v>1226</v>
      </c>
      <c r="CG115" s="451" t="s">
        <v>1226</v>
      </c>
      <c r="CH115" s="430" t="s">
        <v>1226</v>
      </c>
      <c r="CI115" s="430" t="s">
        <v>1226</v>
      </c>
      <c r="CJ115" s="430" t="s">
        <v>1226</v>
      </c>
      <c r="CK115" s="430" t="s">
        <v>1226</v>
      </c>
      <c r="CL115" s="430" t="s">
        <v>1226</v>
      </c>
      <c r="CM115" s="430" t="s">
        <v>1226</v>
      </c>
      <c r="CN115" s="430" t="s">
        <v>1226</v>
      </c>
      <c r="CO115" s="451" t="s">
        <v>1226</v>
      </c>
      <c r="CP115" s="451" t="s">
        <v>1226</v>
      </c>
      <c r="CQ115" s="451" t="s">
        <v>1226</v>
      </c>
      <c r="CR115" s="430" t="s">
        <v>1226</v>
      </c>
      <c r="CS115" s="430" t="s">
        <v>1226</v>
      </c>
      <c r="CT115" s="430" t="s">
        <v>1226</v>
      </c>
      <c r="CU115" s="430" t="s">
        <v>1226</v>
      </c>
      <c r="CV115" s="430" t="s">
        <v>1226</v>
      </c>
      <c r="CW115" s="430" t="s">
        <v>1226</v>
      </c>
      <c r="CX115" s="430" t="s">
        <v>1226</v>
      </c>
      <c r="CY115" s="451" t="s">
        <v>1226</v>
      </c>
      <c r="CZ115" s="451" t="s">
        <v>1226</v>
      </c>
      <c r="DA115" s="451" t="s">
        <v>1226</v>
      </c>
      <c r="DB115" s="430" t="s">
        <v>1226</v>
      </c>
      <c r="DC115" s="430" t="s">
        <v>1226</v>
      </c>
      <c r="DD115" s="430" t="s">
        <v>1226</v>
      </c>
      <c r="DE115" s="430" t="s">
        <v>1226</v>
      </c>
      <c r="DF115" s="430" t="s">
        <v>1226</v>
      </c>
      <c r="DG115" s="430" t="s">
        <v>1226</v>
      </c>
      <c r="DH115" s="430" t="s">
        <v>1226</v>
      </c>
      <c r="DI115" s="451" t="s">
        <v>1226</v>
      </c>
      <c r="DJ115" s="451" t="s">
        <v>1226</v>
      </c>
      <c r="DK115" s="451" t="s">
        <v>1226</v>
      </c>
      <c r="DL115" s="430" t="s">
        <v>1226</v>
      </c>
      <c r="DM115" s="430" t="s">
        <v>1226</v>
      </c>
      <c r="DN115" s="430" t="s">
        <v>1226</v>
      </c>
      <c r="DO115" s="430" t="s">
        <v>1226</v>
      </c>
      <c r="DP115" s="430" t="s">
        <v>1226</v>
      </c>
      <c r="DQ115" s="430" t="s">
        <v>1226</v>
      </c>
      <c r="DR115" s="430" t="s">
        <v>1226</v>
      </c>
      <c r="DS115" s="451" t="s">
        <v>1226</v>
      </c>
      <c r="DT115" s="451" t="s">
        <v>1226</v>
      </c>
      <c r="DU115" s="451" t="s">
        <v>1226</v>
      </c>
      <c r="DV115" s="430" t="s">
        <v>1226</v>
      </c>
      <c r="DW115" s="430" t="s">
        <v>1226</v>
      </c>
      <c r="DX115" s="430" t="s">
        <v>1226</v>
      </c>
      <c r="DY115" s="430" t="s">
        <v>1226</v>
      </c>
      <c r="DZ115" s="430" t="s">
        <v>1226</v>
      </c>
      <c r="EA115" s="430" t="s">
        <v>1226</v>
      </c>
      <c r="EB115" s="430" t="s">
        <v>1226</v>
      </c>
      <c r="EC115" s="451" t="s">
        <v>1226</v>
      </c>
      <c r="ED115" s="451" t="s">
        <v>1226</v>
      </c>
      <c r="EE115" s="451" t="s">
        <v>1226</v>
      </c>
      <c r="EF115" s="430" t="s">
        <v>1226</v>
      </c>
      <c r="EG115" s="430" t="s">
        <v>1226</v>
      </c>
      <c r="EH115" s="430" t="s">
        <v>1226</v>
      </c>
      <c r="EI115" s="430" t="s">
        <v>1226</v>
      </c>
      <c r="EJ115" s="430" t="s">
        <v>1226</v>
      </c>
      <c r="EK115" s="430" t="s">
        <v>1226</v>
      </c>
      <c r="EL115" s="430" t="s">
        <v>1226</v>
      </c>
      <c r="EM115" s="451" t="s">
        <v>1226</v>
      </c>
      <c r="EN115" s="451" t="s">
        <v>1226</v>
      </c>
      <c r="EO115" s="451" t="s">
        <v>1226</v>
      </c>
      <c r="EP115" s="430" t="s">
        <v>1226</v>
      </c>
      <c r="EQ115" s="430" t="s">
        <v>1226</v>
      </c>
      <c r="ER115" s="430" t="s">
        <v>1226</v>
      </c>
      <c r="ES115" s="430" t="s">
        <v>1226</v>
      </c>
      <c r="ET115" s="430" t="s">
        <v>1226</v>
      </c>
      <c r="EU115" s="430" t="s">
        <v>1226</v>
      </c>
      <c r="EV115" s="430" t="s">
        <v>1226</v>
      </c>
      <c r="EW115" s="451" t="s">
        <v>1226</v>
      </c>
      <c r="EX115" s="451" t="s">
        <v>1226</v>
      </c>
      <c r="EY115" s="451" t="s">
        <v>1226</v>
      </c>
      <c r="EZ115" s="430" t="s">
        <v>1226</v>
      </c>
      <c r="FA115" s="430" t="s">
        <v>1226</v>
      </c>
      <c r="FB115" s="430" t="s">
        <v>1226</v>
      </c>
      <c r="FC115" s="430" t="s">
        <v>1226</v>
      </c>
      <c r="FD115" s="430" t="s">
        <v>1226</v>
      </c>
      <c r="FE115" s="430" t="s">
        <v>1226</v>
      </c>
      <c r="FF115" s="430" t="s">
        <v>1226</v>
      </c>
      <c r="FG115" s="430" t="s">
        <v>1226</v>
      </c>
      <c r="FH115" s="430" t="s">
        <v>1226</v>
      </c>
      <c r="FI115" s="430">
        <v>2022</v>
      </c>
      <c r="FJ115" s="430" t="s">
        <v>1045</v>
      </c>
      <c r="FK115" s="430" t="s">
        <v>1226</v>
      </c>
      <c r="FL115" s="430" t="s">
        <v>17915</v>
      </c>
      <c r="FM115" s="430" t="s">
        <v>17916</v>
      </c>
      <c r="FN115" s="443">
        <v>47.12</v>
      </c>
      <c r="FO115" s="443" t="s">
        <v>1226</v>
      </c>
      <c r="FP115" s="443" t="s">
        <v>1226</v>
      </c>
      <c r="FQ115" s="443" t="s">
        <v>1226</v>
      </c>
      <c r="FR115" s="443" t="s">
        <v>1226</v>
      </c>
      <c r="FS115" s="443" t="s">
        <v>1226</v>
      </c>
      <c r="FT115" s="443">
        <v>47.12</v>
      </c>
      <c r="FU115" s="430">
        <v>0</v>
      </c>
      <c r="FV115" s="430" t="s">
        <v>1226</v>
      </c>
      <c r="FW115" s="430" t="s">
        <v>1226</v>
      </c>
      <c r="FX115" s="430" t="s">
        <v>1226</v>
      </c>
      <c r="FY115" s="430">
        <v>0</v>
      </c>
      <c r="FZ115" s="430" t="s">
        <v>1226</v>
      </c>
      <c r="GA115" s="430" t="s">
        <v>1226</v>
      </c>
      <c r="GB115" s="430" t="s">
        <v>1226</v>
      </c>
      <c r="GC115" s="430" t="s">
        <v>17917</v>
      </c>
      <c r="GD115" s="430" t="s">
        <v>17918</v>
      </c>
      <c r="GE115" s="430" t="s">
        <v>1226</v>
      </c>
      <c r="GF115" s="430" t="s">
        <v>1226</v>
      </c>
      <c r="GG115" s="430" t="s">
        <v>1226</v>
      </c>
      <c r="GH115" s="430" t="s">
        <v>1226</v>
      </c>
      <c r="GI115" s="430" t="s">
        <v>1226</v>
      </c>
      <c r="GJ115" s="430" t="s">
        <v>1226</v>
      </c>
      <c r="GK115" s="430" t="s">
        <v>1226</v>
      </c>
      <c r="GL115" s="430" t="s">
        <v>1226</v>
      </c>
      <c r="GM115" s="430" t="s">
        <v>1226</v>
      </c>
      <c r="GN115" s="430" t="s">
        <v>1226</v>
      </c>
      <c r="GO115" s="430" t="s">
        <v>1226</v>
      </c>
      <c r="GP115" s="430" t="s">
        <v>1226</v>
      </c>
      <c r="GQ115" s="430" t="s">
        <v>1226</v>
      </c>
      <c r="GR115" s="430" t="s">
        <v>1226</v>
      </c>
      <c r="GS115" s="430" t="s">
        <v>1226</v>
      </c>
      <c r="GT115" s="430" t="s">
        <v>1226</v>
      </c>
      <c r="GU115" s="430" t="s">
        <v>1226</v>
      </c>
      <c r="GV115" s="430" t="s">
        <v>1226</v>
      </c>
      <c r="GW115" s="430" t="s">
        <v>1226</v>
      </c>
      <c r="GX115" s="430" t="s">
        <v>1226</v>
      </c>
      <c r="GY115" s="430" t="s">
        <v>1226</v>
      </c>
      <c r="GZ115" s="430" t="s">
        <v>1040</v>
      </c>
      <c r="HA115" s="430" t="s">
        <v>1040</v>
      </c>
      <c r="HB115" s="430" t="s">
        <v>1226</v>
      </c>
      <c r="HC115" s="430" t="s">
        <v>1226</v>
      </c>
      <c r="HD115" s="430" t="s">
        <v>1226</v>
      </c>
      <c r="HE115" s="430" t="s">
        <v>1226</v>
      </c>
      <c r="HF115" s="430" t="s">
        <v>1226</v>
      </c>
      <c r="HG115" s="430" t="s">
        <v>1226</v>
      </c>
      <c r="HH115" s="430" t="s">
        <v>1226</v>
      </c>
      <c r="HI115" s="430" t="s">
        <v>1226</v>
      </c>
      <c r="HJ115" s="430" t="s">
        <v>1226</v>
      </c>
      <c r="HK115" s="430" t="s">
        <v>1226</v>
      </c>
      <c r="HL115" s="430" t="s">
        <v>1226</v>
      </c>
      <c r="HM115" s="430" t="s">
        <v>1226</v>
      </c>
      <c r="HN115" s="430" t="s">
        <v>1226</v>
      </c>
      <c r="HO115" s="430" t="s">
        <v>1226</v>
      </c>
      <c r="HP115" s="430" t="s">
        <v>1226</v>
      </c>
      <c r="HQ115" s="430" t="s">
        <v>1226</v>
      </c>
      <c r="HR115" s="430" t="s">
        <v>1226</v>
      </c>
      <c r="HS115" s="430" t="s">
        <v>1226</v>
      </c>
      <c r="HT115" s="430" t="s">
        <v>1226</v>
      </c>
      <c r="HU115" s="430" t="s">
        <v>1226</v>
      </c>
      <c r="HV115" s="430" t="s">
        <v>1226</v>
      </c>
      <c r="HW115" s="430" t="s">
        <v>1226</v>
      </c>
      <c r="HX115" s="430" t="s">
        <v>1226</v>
      </c>
      <c r="HY115" s="430" t="s">
        <v>1226</v>
      </c>
      <c r="HZ115" s="430" t="s">
        <v>1226</v>
      </c>
      <c r="IA115" s="430" t="s">
        <v>1226</v>
      </c>
      <c r="IB115" s="430" t="s">
        <v>1226</v>
      </c>
      <c r="IC115" s="430" t="s">
        <v>1226</v>
      </c>
      <c r="ID115" s="430" t="s">
        <v>1226</v>
      </c>
      <c r="IE115" s="430" t="s">
        <v>1040</v>
      </c>
      <c r="IF115" s="430" t="s">
        <v>1040</v>
      </c>
      <c r="IG115" s="430">
        <v>0</v>
      </c>
      <c r="IH115" s="430">
        <v>0</v>
      </c>
      <c r="II115" s="430">
        <v>0</v>
      </c>
      <c r="IJ115" s="430">
        <v>0</v>
      </c>
      <c r="IK115" s="430">
        <v>0</v>
      </c>
      <c r="IL115" s="430" t="s">
        <v>1040</v>
      </c>
      <c r="IM115" s="430" t="s">
        <v>1040</v>
      </c>
      <c r="IN115" s="430">
        <v>1</v>
      </c>
      <c r="IO115" s="430" t="s">
        <v>1226</v>
      </c>
      <c r="IP115" s="430">
        <v>1</v>
      </c>
      <c r="IQ115" s="430" t="s">
        <v>1226</v>
      </c>
      <c r="IR115" s="430">
        <v>1</v>
      </c>
      <c r="IS115" s="430" t="s">
        <v>1226</v>
      </c>
      <c r="IT115" s="430">
        <v>1</v>
      </c>
      <c r="IU115" s="430" t="s">
        <v>1226</v>
      </c>
      <c r="IV115" s="430" t="s">
        <v>17919</v>
      </c>
      <c r="IW115" s="430">
        <v>1</v>
      </c>
      <c r="IX115" s="430" t="s">
        <v>1226</v>
      </c>
      <c r="IY115" s="430">
        <v>1</v>
      </c>
      <c r="IZ115" s="430" t="s">
        <v>1226</v>
      </c>
      <c r="JA115" s="430">
        <v>1</v>
      </c>
      <c r="JB115" s="430" t="s">
        <v>1226</v>
      </c>
      <c r="JC115" s="430">
        <v>1</v>
      </c>
      <c r="JD115" s="430" t="s">
        <v>1226</v>
      </c>
      <c r="JE115" s="430" t="s">
        <v>17920</v>
      </c>
      <c r="JF115" s="430">
        <v>2022</v>
      </c>
      <c r="JG115" s="430" t="s">
        <v>1045</v>
      </c>
      <c r="JH115" s="430">
        <v>600000</v>
      </c>
      <c r="JI115" s="430" t="s">
        <v>1040</v>
      </c>
      <c r="JJ115" s="430">
        <v>600000</v>
      </c>
      <c r="JK115" s="430" t="s">
        <v>1226</v>
      </c>
      <c r="JL115" s="430" t="s">
        <v>1226</v>
      </c>
      <c r="JM115" s="430">
        <v>1</v>
      </c>
      <c r="JN115" s="430">
        <v>1</v>
      </c>
      <c r="JO115" s="430" t="s">
        <v>1226</v>
      </c>
      <c r="JP115" s="443">
        <v>0.6</v>
      </c>
      <c r="JQ115" s="443" t="s">
        <v>1226</v>
      </c>
      <c r="JR115" s="443">
        <v>0.6</v>
      </c>
      <c r="JS115" s="443" t="s">
        <v>1226</v>
      </c>
      <c r="JT115" s="443" t="s">
        <v>1226</v>
      </c>
      <c r="JU115" s="430" t="s">
        <v>1226</v>
      </c>
      <c r="JV115" s="430" t="s">
        <v>1226</v>
      </c>
      <c r="JW115" s="430">
        <v>0.5</v>
      </c>
      <c r="JX115" s="430" t="s">
        <v>1226</v>
      </c>
      <c r="JY115" s="430" t="s">
        <v>1226</v>
      </c>
      <c r="JZ115" s="430">
        <v>0.5</v>
      </c>
      <c r="KA115" s="430" t="s">
        <v>1226</v>
      </c>
      <c r="KB115" s="430" t="s">
        <v>1226</v>
      </c>
      <c r="KC115" s="430">
        <v>0.5</v>
      </c>
      <c r="KD115" s="430" t="s">
        <v>1226</v>
      </c>
      <c r="KE115" s="430" t="s">
        <v>1226</v>
      </c>
      <c r="KF115" s="430">
        <v>0.5</v>
      </c>
      <c r="KG115" s="430" t="s">
        <v>1226</v>
      </c>
      <c r="KH115" s="430" t="s">
        <v>1226</v>
      </c>
      <c r="KI115" s="430">
        <v>0.5</v>
      </c>
      <c r="KJ115" s="430" t="s">
        <v>1226</v>
      </c>
      <c r="KK115" s="430" t="s">
        <v>1226</v>
      </c>
      <c r="KL115" s="430">
        <v>0.5</v>
      </c>
      <c r="KM115" s="430" t="s">
        <v>1226</v>
      </c>
      <c r="KN115" s="430" t="s">
        <v>1226</v>
      </c>
      <c r="KO115" s="430">
        <v>0.5</v>
      </c>
      <c r="KP115" s="430" t="s">
        <v>1226</v>
      </c>
      <c r="KQ115" s="430" t="s">
        <v>1226</v>
      </c>
      <c r="KR115" s="430" t="s">
        <v>1226</v>
      </c>
      <c r="KS115" s="430" t="s">
        <v>1226</v>
      </c>
      <c r="KT115" s="430" t="s">
        <v>1226</v>
      </c>
      <c r="KU115" s="430" t="s">
        <v>1226</v>
      </c>
      <c r="KV115" s="430" t="s">
        <v>1226</v>
      </c>
      <c r="KW115" s="430" t="s">
        <v>1226</v>
      </c>
      <c r="KX115" s="430" t="s">
        <v>1226</v>
      </c>
      <c r="KY115" s="430" t="s">
        <v>1226</v>
      </c>
      <c r="KZ115" s="430" t="s">
        <v>1226</v>
      </c>
      <c r="LA115" s="430" t="s">
        <v>1226</v>
      </c>
      <c r="LB115" s="430" t="s">
        <v>1226</v>
      </c>
      <c r="LC115" s="430" t="s">
        <v>1226</v>
      </c>
      <c r="LD115" s="430" t="s">
        <v>1226</v>
      </c>
      <c r="LE115" s="430" t="s">
        <v>1226</v>
      </c>
      <c r="LF115" s="430" t="s">
        <v>1708</v>
      </c>
      <c r="LG115" s="430" t="s">
        <v>1344</v>
      </c>
      <c r="LH115" s="430" t="s">
        <v>17921</v>
      </c>
      <c r="LI115" s="430" t="s">
        <v>17922</v>
      </c>
      <c r="LJ115" s="430" t="s">
        <v>17923</v>
      </c>
      <c r="LK115" s="430" t="s">
        <v>1226</v>
      </c>
      <c r="LL115" s="430" t="s">
        <v>1226</v>
      </c>
      <c r="LM115" s="430" t="s">
        <v>1226</v>
      </c>
      <c r="LN115" s="430" t="s">
        <v>1226</v>
      </c>
      <c r="LO115" s="430" t="s">
        <v>1226</v>
      </c>
      <c r="LP115" s="430" t="s">
        <v>1226</v>
      </c>
      <c r="LQ115" s="430" t="s">
        <v>1226</v>
      </c>
      <c r="LR115" s="430" t="s">
        <v>1226</v>
      </c>
      <c r="LS115" s="430" t="s">
        <v>1226</v>
      </c>
      <c r="LT115" s="430" t="s">
        <v>1226</v>
      </c>
      <c r="LU115" s="430" t="s">
        <v>1226</v>
      </c>
      <c r="LV115" s="430" t="s">
        <v>1226</v>
      </c>
      <c r="LW115" s="430" t="s">
        <v>1226</v>
      </c>
      <c r="LX115" s="430" t="s">
        <v>1226</v>
      </c>
      <c r="LY115" s="430" t="s">
        <v>1226</v>
      </c>
      <c r="LZ115" s="430" t="s">
        <v>1226</v>
      </c>
      <c r="MA115" s="430" t="s">
        <v>1226</v>
      </c>
      <c r="MB115" s="430" t="s">
        <v>1226</v>
      </c>
      <c r="MC115" s="430" t="s">
        <v>1226</v>
      </c>
      <c r="MD115" s="430" t="s">
        <v>1226</v>
      </c>
      <c r="ME115" s="430" t="s">
        <v>1226</v>
      </c>
      <c r="MF115" s="430" t="s">
        <v>1226</v>
      </c>
      <c r="MG115" s="430" t="s">
        <v>1226</v>
      </c>
      <c r="MH115" s="430" t="s">
        <v>1226</v>
      </c>
      <c r="MI115" s="430" t="s">
        <v>1226</v>
      </c>
      <c r="MJ115" s="430" t="s">
        <v>1226</v>
      </c>
      <c r="MK115" s="430" t="s">
        <v>1226</v>
      </c>
      <c r="ML115" s="430" t="s">
        <v>1226</v>
      </c>
      <c r="MM115" s="430" t="s">
        <v>1226</v>
      </c>
      <c r="MN115" s="430" t="s">
        <v>1226</v>
      </c>
      <c r="MO115" s="430" t="s">
        <v>1226</v>
      </c>
      <c r="MP115" s="430" t="s">
        <v>1226</v>
      </c>
      <c r="MQ115" s="430" t="s">
        <v>1226</v>
      </c>
      <c r="MR115" s="430" t="s">
        <v>1226</v>
      </c>
      <c r="MS115" s="430" t="s">
        <v>1226</v>
      </c>
      <c r="MT115" s="430" t="s">
        <v>1226</v>
      </c>
      <c r="MU115" s="430" t="s">
        <v>1226</v>
      </c>
      <c r="MV115" s="430" t="s">
        <v>1226</v>
      </c>
      <c r="MW115" s="430" t="s">
        <v>1226</v>
      </c>
      <c r="MX115" s="430" t="s">
        <v>1226</v>
      </c>
      <c r="MY115" s="430" t="s">
        <v>1226</v>
      </c>
      <c r="MZ115" s="430" t="s">
        <v>1226</v>
      </c>
      <c r="NA115" s="430" t="s">
        <v>1226</v>
      </c>
      <c r="NB115" s="430" t="s">
        <v>1226</v>
      </c>
      <c r="NC115" s="430" t="s">
        <v>1226</v>
      </c>
      <c r="ND115" s="430" t="s">
        <v>1226</v>
      </c>
      <c r="NE115" s="430" t="s">
        <v>1226</v>
      </c>
      <c r="NF115" s="430" t="s">
        <v>1226</v>
      </c>
      <c r="NG115" s="430" t="s">
        <v>1226</v>
      </c>
      <c r="NH115" s="430" t="s">
        <v>1226</v>
      </c>
      <c r="NI115" s="430" t="s">
        <v>1226</v>
      </c>
      <c r="NJ115" s="430" t="s">
        <v>1226</v>
      </c>
      <c r="NK115" s="430" t="s">
        <v>1226</v>
      </c>
      <c r="NL115" s="430" t="s">
        <v>1226</v>
      </c>
      <c r="NM115" s="430" t="s">
        <v>1226</v>
      </c>
      <c r="NN115" s="430" t="s">
        <v>1226</v>
      </c>
      <c r="NO115" s="430" t="s">
        <v>1226</v>
      </c>
      <c r="NP115" s="430" t="s">
        <v>1226</v>
      </c>
      <c r="NQ115" s="430" t="s">
        <v>1226</v>
      </c>
      <c r="NR115" s="430" t="s">
        <v>1226</v>
      </c>
      <c r="NS115" s="430" t="s">
        <v>1226</v>
      </c>
      <c r="NT115" s="430" t="s">
        <v>1226</v>
      </c>
      <c r="NU115" s="430" t="s">
        <v>1226</v>
      </c>
      <c r="NV115" s="430" t="s">
        <v>1226</v>
      </c>
      <c r="NW115" s="430" t="s">
        <v>1226</v>
      </c>
      <c r="NX115" s="430" t="s">
        <v>1226</v>
      </c>
      <c r="NY115" s="430" t="s">
        <v>1226</v>
      </c>
      <c r="NZ115" s="430" t="s">
        <v>1226</v>
      </c>
      <c r="OA115" s="430" t="s">
        <v>1226</v>
      </c>
      <c r="OB115" s="430" t="s">
        <v>1226</v>
      </c>
      <c r="OC115" s="430" t="s">
        <v>1226</v>
      </c>
      <c r="OD115" s="430" t="s">
        <v>1226</v>
      </c>
      <c r="OE115" s="430" t="s">
        <v>1226</v>
      </c>
      <c r="OF115" s="430" t="s">
        <v>1226</v>
      </c>
      <c r="OG115" s="430" t="s">
        <v>1226</v>
      </c>
      <c r="OH115" s="430" t="s">
        <v>1226</v>
      </c>
      <c r="OI115" s="430" t="s">
        <v>1226</v>
      </c>
      <c r="OJ115" s="430" t="s">
        <v>1226</v>
      </c>
      <c r="OK115" s="430" t="s">
        <v>1226</v>
      </c>
      <c r="OL115" s="430" t="s">
        <v>1226</v>
      </c>
      <c r="OM115" s="430" t="s">
        <v>1226</v>
      </c>
      <c r="ON115" s="430" t="s">
        <v>1226</v>
      </c>
      <c r="OO115" s="430" t="s">
        <v>1226</v>
      </c>
      <c r="OP115" s="430" t="s">
        <v>1226</v>
      </c>
      <c r="OQ115" s="430" t="s">
        <v>1226</v>
      </c>
      <c r="OR115" s="430" t="s">
        <v>1226</v>
      </c>
      <c r="OS115" s="430" t="s">
        <v>1226</v>
      </c>
      <c r="OT115" s="430" t="s">
        <v>1226</v>
      </c>
      <c r="OU115" s="430" t="s">
        <v>1226</v>
      </c>
      <c r="OV115" s="430" t="s">
        <v>1226</v>
      </c>
      <c r="OW115" s="430" t="s">
        <v>1226</v>
      </c>
      <c r="OX115" s="430" t="s">
        <v>1226</v>
      </c>
      <c r="OY115" s="430" t="s">
        <v>1226</v>
      </c>
      <c r="OZ115" s="430" t="s">
        <v>1226</v>
      </c>
      <c r="PA115" s="430" t="s">
        <v>1226</v>
      </c>
      <c r="PB115" s="430" t="s">
        <v>1226</v>
      </c>
      <c r="PC115" s="430" t="s">
        <v>1226</v>
      </c>
      <c r="PD115" s="430" t="s">
        <v>1226</v>
      </c>
      <c r="PE115" s="430" t="s">
        <v>1226</v>
      </c>
      <c r="PF115" s="430" t="s">
        <v>1226</v>
      </c>
      <c r="PG115" s="430" t="s">
        <v>1226</v>
      </c>
      <c r="PH115" s="430" t="s">
        <v>1226</v>
      </c>
      <c r="PI115" s="430" t="s">
        <v>1226</v>
      </c>
      <c r="PJ115" s="430" t="s">
        <v>1226</v>
      </c>
      <c r="PK115" s="430" t="s">
        <v>1226</v>
      </c>
      <c r="PL115" s="430" t="s">
        <v>1226</v>
      </c>
      <c r="PM115" s="430" t="s">
        <v>1226</v>
      </c>
      <c r="PN115" s="430" t="s">
        <v>1226</v>
      </c>
      <c r="PO115" s="430" t="s">
        <v>1226</v>
      </c>
      <c r="PP115" s="430" t="s">
        <v>1226</v>
      </c>
      <c r="PQ115" s="430" t="s">
        <v>1226</v>
      </c>
      <c r="PR115" s="430" t="s">
        <v>1226</v>
      </c>
      <c r="PS115" s="430" t="s">
        <v>1226</v>
      </c>
      <c r="PT115" s="430" t="s">
        <v>1226</v>
      </c>
      <c r="PU115" s="430" t="s">
        <v>1226</v>
      </c>
      <c r="PV115" s="430" t="s">
        <v>1226</v>
      </c>
      <c r="PW115" s="430" t="s">
        <v>1226</v>
      </c>
      <c r="PX115" s="430" t="s">
        <v>1226</v>
      </c>
      <c r="PY115" s="430" t="s">
        <v>1226</v>
      </c>
      <c r="PZ115" s="430" t="s">
        <v>1226</v>
      </c>
      <c r="QA115" s="430" t="s">
        <v>1226</v>
      </c>
      <c r="QB115" s="430" t="s">
        <v>1226</v>
      </c>
      <c r="QC115" s="430" t="s">
        <v>1226</v>
      </c>
      <c r="QD115" s="430" t="s">
        <v>17914</v>
      </c>
      <c r="QE115" s="430" t="s">
        <v>1226</v>
      </c>
      <c r="QF115" s="430" t="s">
        <v>1226</v>
      </c>
      <c r="QG115" s="430" t="s">
        <v>1226</v>
      </c>
      <c r="QH115" s="430" t="s">
        <v>1226</v>
      </c>
      <c r="QI115" s="430" t="s">
        <v>1226</v>
      </c>
      <c r="QJ115" s="430" t="s">
        <v>1226</v>
      </c>
      <c r="QK115" s="430" t="s">
        <v>1226</v>
      </c>
      <c r="QL115" s="430" t="s">
        <v>1226</v>
      </c>
      <c r="QM115" s="430" t="s">
        <v>1226</v>
      </c>
      <c r="QN115" s="430" t="s">
        <v>1226</v>
      </c>
      <c r="QO115" s="430" t="s">
        <v>1226</v>
      </c>
      <c r="QP115" s="430" t="s">
        <v>1226</v>
      </c>
      <c r="QQ115" s="430" t="s">
        <v>1226</v>
      </c>
      <c r="QR115" s="430" t="s">
        <v>1226</v>
      </c>
      <c r="QS115" s="430" t="s">
        <v>17924</v>
      </c>
      <c r="QT115" s="443" t="s">
        <v>1226</v>
      </c>
      <c r="QU115" s="443" t="s">
        <v>1226</v>
      </c>
      <c r="QV115" s="443" t="s">
        <v>1226</v>
      </c>
      <c r="QW115" s="443" t="s">
        <v>1226</v>
      </c>
      <c r="QX115" s="443" t="s">
        <v>1226</v>
      </c>
      <c r="QY115" s="443" t="s">
        <v>1226</v>
      </c>
      <c r="QZ115" s="443" t="s">
        <v>1226</v>
      </c>
      <c r="RA115" s="443" t="s">
        <v>1226</v>
      </c>
      <c r="RB115" s="443" t="s">
        <v>1226</v>
      </c>
      <c r="RC115" s="443" t="s">
        <v>1226</v>
      </c>
      <c r="RD115" s="443" t="s">
        <v>1226</v>
      </c>
      <c r="RE115" s="443" t="s">
        <v>1226</v>
      </c>
      <c r="RF115" s="443" t="s">
        <v>1226</v>
      </c>
      <c r="RG115" s="443" t="s">
        <v>1226</v>
      </c>
      <c r="RH115" s="443" t="s">
        <v>1226</v>
      </c>
      <c r="RI115" s="443" t="s">
        <v>1226</v>
      </c>
      <c r="RJ115" s="443" t="s">
        <v>1226</v>
      </c>
      <c r="RK115" s="443" t="s">
        <v>1226</v>
      </c>
      <c r="RL115" s="443" t="s">
        <v>1226</v>
      </c>
      <c r="RM115" s="443" t="s">
        <v>1226</v>
      </c>
      <c r="RN115" s="443" t="s">
        <v>1226</v>
      </c>
      <c r="RO115" s="443" t="s">
        <v>1226</v>
      </c>
    </row>
    <row r="116" spans="1:483" x14ac:dyDescent="0.2">
      <c r="A116" s="430" t="s">
        <v>1690</v>
      </c>
      <c r="B116" s="430" t="s">
        <v>104</v>
      </c>
      <c r="C116" s="430" t="s">
        <v>1047</v>
      </c>
      <c r="D116" s="430" t="s">
        <v>1048</v>
      </c>
      <c r="E116" s="430" t="s">
        <v>1039</v>
      </c>
      <c r="F116" s="443">
        <v>8.6448289999999997</v>
      </c>
      <c r="G116" s="444">
        <v>8413.2005676151002</v>
      </c>
      <c r="H116" s="430">
        <v>0.25</v>
      </c>
      <c r="I116" s="430">
        <v>0.25</v>
      </c>
      <c r="J116" s="430">
        <v>0.25</v>
      </c>
      <c r="K116" s="430">
        <v>0.25</v>
      </c>
      <c r="L116" s="430">
        <v>0</v>
      </c>
      <c r="M116" s="430">
        <v>0</v>
      </c>
      <c r="N116" s="430">
        <v>0</v>
      </c>
      <c r="O116" s="430" t="s">
        <v>18054</v>
      </c>
      <c r="P116" s="430" t="s">
        <v>18055</v>
      </c>
      <c r="Q116" s="430">
        <v>321235</v>
      </c>
      <c r="R116" s="430">
        <v>0</v>
      </c>
      <c r="S116" s="430">
        <v>319128</v>
      </c>
      <c r="T116" s="430">
        <v>2107</v>
      </c>
      <c r="U116" s="430">
        <v>0</v>
      </c>
      <c r="V116" s="430" t="s">
        <v>1226</v>
      </c>
      <c r="W116" s="451" t="s">
        <v>1226</v>
      </c>
      <c r="X116" s="451" t="s">
        <v>1226</v>
      </c>
      <c r="Y116" s="451" t="s">
        <v>1226</v>
      </c>
      <c r="Z116" s="430" t="s">
        <v>18056</v>
      </c>
      <c r="AA116" s="430">
        <v>1252153</v>
      </c>
      <c r="AB116" s="430">
        <v>0</v>
      </c>
      <c r="AC116" s="430">
        <v>1084245</v>
      </c>
      <c r="AD116" s="430">
        <v>167908</v>
      </c>
      <c r="AE116" s="430" t="s">
        <v>1226</v>
      </c>
      <c r="AF116" s="430" t="s">
        <v>1226</v>
      </c>
      <c r="AG116" s="451" t="s">
        <v>1226</v>
      </c>
      <c r="AH116" s="451" t="s">
        <v>1226</v>
      </c>
      <c r="AI116" s="451" t="s">
        <v>1226</v>
      </c>
      <c r="AJ116" s="430" t="s">
        <v>18057</v>
      </c>
      <c r="AK116" s="430">
        <v>11903801</v>
      </c>
      <c r="AL116" s="430">
        <v>9656718</v>
      </c>
      <c r="AM116" s="430" t="s">
        <v>18058</v>
      </c>
      <c r="AN116" s="430">
        <v>1260</v>
      </c>
      <c r="AO116" s="430">
        <v>0</v>
      </c>
      <c r="AP116" s="430">
        <v>344964</v>
      </c>
      <c r="AQ116" s="451" t="s">
        <v>1226</v>
      </c>
      <c r="AR116" s="451" t="s">
        <v>1226</v>
      </c>
      <c r="AS116" s="451" t="s">
        <v>1226</v>
      </c>
      <c r="AT116" s="430" t="s">
        <v>18059</v>
      </c>
      <c r="AU116" s="430">
        <v>2201651</v>
      </c>
      <c r="AV116" s="430">
        <v>1213777</v>
      </c>
      <c r="AW116" s="430">
        <v>0</v>
      </c>
      <c r="AX116" s="430">
        <v>987874</v>
      </c>
      <c r="AY116" s="430" t="s">
        <v>1226</v>
      </c>
      <c r="AZ116" s="430" t="s">
        <v>1226</v>
      </c>
      <c r="BA116" s="451" t="s">
        <v>1226</v>
      </c>
      <c r="BB116" s="451" t="s">
        <v>1226</v>
      </c>
      <c r="BC116" s="451" t="s">
        <v>1226</v>
      </c>
      <c r="BD116" s="430" t="s">
        <v>18060</v>
      </c>
      <c r="BE116" s="430">
        <v>5013475</v>
      </c>
      <c r="BF116" s="430">
        <v>450000</v>
      </c>
      <c r="BG116" s="430">
        <v>4551591</v>
      </c>
      <c r="BH116" s="430">
        <v>11884</v>
      </c>
      <c r="BI116" s="430" t="s">
        <v>1226</v>
      </c>
      <c r="BJ116" s="430" t="s">
        <v>1226</v>
      </c>
      <c r="BK116" s="451" t="s">
        <v>1226</v>
      </c>
      <c r="BL116" s="451" t="s">
        <v>1226</v>
      </c>
      <c r="BM116" s="451" t="s">
        <v>1226</v>
      </c>
      <c r="BN116" s="430" t="s">
        <v>1226</v>
      </c>
      <c r="BO116" s="430" t="s">
        <v>1226</v>
      </c>
      <c r="BP116" s="430" t="s">
        <v>1226</v>
      </c>
      <c r="BQ116" s="430" t="s">
        <v>1226</v>
      </c>
      <c r="BR116" s="430" t="s">
        <v>1226</v>
      </c>
      <c r="BS116" s="430" t="s">
        <v>1226</v>
      </c>
      <c r="BT116" s="430" t="s">
        <v>1226</v>
      </c>
      <c r="BU116" s="451" t="s">
        <v>1226</v>
      </c>
      <c r="BV116" s="451" t="s">
        <v>1226</v>
      </c>
      <c r="BW116" s="451" t="s">
        <v>1226</v>
      </c>
      <c r="BX116" s="430" t="s">
        <v>1226</v>
      </c>
      <c r="BY116" s="430" t="s">
        <v>1226</v>
      </c>
      <c r="BZ116" s="430" t="s">
        <v>1226</v>
      </c>
      <c r="CA116" s="430" t="s">
        <v>1226</v>
      </c>
      <c r="CB116" s="430" t="s">
        <v>1226</v>
      </c>
      <c r="CC116" s="430" t="s">
        <v>1226</v>
      </c>
      <c r="CD116" s="430" t="s">
        <v>1226</v>
      </c>
      <c r="CE116" s="451" t="s">
        <v>1226</v>
      </c>
      <c r="CF116" s="451" t="s">
        <v>1226</v>
      </c>
      <c r="CG116" s="451" t="s">
        <v>1226</v>
      </c>
      <c r="CH116" s="430" t="s">
        <v>1226</v>
      </c>
      <c r="CI116" s="430" t="s">
        <v>1226</v>
      </c>
      <c r="CJ116" s="430" t="s">
        <v>1226</v>
      </c>
      <c r="CK116" s="430" t="s">
        <v>1226</v>
      </c>
      <c r="CL116" s="430" t="s">
        <v>1226</v>
      </c>
      <c r="CM116" s="430" t="s">
        <v>1226</v>
      </c>
      <c r="CN116" s="430" t="s">
        <v>1226</v>
      </c>
      <c r="CO116" s="451" t="s">
        <v>1226</v>
      </c>
      <c r="CP116" s="451" t="s">
        <v>1226</v>
      </c>
      <c r="CQ116" s="451" t="s">
        <v>1226</v>
      </c>
      <c r="CR116" s="430" t="s">
        <v>1226</v>
      </c>
      <c r="CS116" s="430" t="s">
        <v>1226</v>
      </c>
      <c r="CT116" s="430" t="s">
        <v>1226</v>
      </c>
      <c r="CU116" s="430" t="s">
        <v>1226</v>
      </c>
      <c r="CV116" s="430" t="s">
        <v>1226</v>
      </c>
      <c r="CW116" s="430" t="s">
        <v>1226</v>
      </c>
      <c r="CX116" s="430" t="s">
        <v>1226</v>
      </c>
      <c r="CY116" s="451" t="s">
        <v>1226</v>
      </c>
      <c r="CZ116" s="451" t="s">
        <v>1226</v>
      </c>
      <c r="DA116" s="451" t="s">
        <v>1226</v>
      </c>
      <c r="DB116" s="430" t="s">
        <v>1226</v>
      </c>
      <c r="DC116" s="430" t="s">
        <v>1226</v>
      </c>
      <c r="DD116" s="430" t="s">
        <v>1226</v>
      </c>
      <c r="DE116" s="430" t="s">
        <v>1226</v>
      </c>
      <c r="DF116" s="430" t="s">
        <v>1226</v>
      </c>
      <c r="DG116" s="430" t="s">
        <v>1226</v>
      </c>
      <c r="DH116" s="430" t="s">
        <v>1226</v>
      </c>
      <c r="DI116" s="451" t="s">
        <v>1226</v>
      </c>
      <c r="DJ116" s="451" t="s">
        <v>1226</v>
      </c>
      <c r="DK116" s="451" t="s">
        <v>1226</v>
      </c>
      <c r="DL116" s="430" t="s">
        <v>1226</v>
      </c>
      <c r="DM116" s="430" t="s">
        <v>1226</v>
      </c>
      <c r="DN116" s="430" t="s">
        <v>1226</v>
      </c>
      <c r="DO116" s="430" t="s">
        <v>1226</v>
      </c>
      <c r="DP116" s="430" t="s">
        <v>1226</v>
      </c>
      <c r="DQ116" s="430" t="s">
        <v>1226</v>
      </c>
      <c r="DR116" s="430" t="s">
        <v>1226</v>
      </c>
      <c r="DS116" s="451" t="s">
        <v>1226</v>
      </c>
      <c r="DT116" s="451" t="s">
        <v>1226</v>
      </c>
      <c r="DU116" s="451" t="s">
        <v>1226</v>
      </c>
      <c r="DV116" s="430" t="s">
        <v>1226</v>
      </c>
      <c r="DW116" s="430" t="s">
        <v>1226</v>
      </c>
      <c r="DX116" s="430" t="s">
        <v>1226</v>
      </c>
      <c r="DY116" s="430" t="s">
        <v>1226</v>
      </c>
      <c r="DZ116" s="430" t="s">
        <v>1226</v>
      </c>
      <c r="EA116" s="430" t="s">
        <v>1226</v>
      </c>
      <c r="EB116" s="430" t="s">
        <v>1226</v>
      </c>
      <c r="EC116" s="451" t="s">
        <v>1226</v>
      </c>
      <c r="ED116" s="451" t="s">
        <v>1226</v>
      </c>
      <c r="EE116" s="451" t="s">
        <v>1226</v>
      </c>
      <c r="EF116" s="430" t="s">
        <v>1226</v>
      </c>
      <c r="EG116" s="430" t="s">
        <v>1226</v>
      </c>
      <c r="EH116" s="430" t="s">
        <v>1226</v>
      </c>
      <c r="EI116" s="430" t="s">
        <v>1226</v>
      </c>
      <c r="EJ116" s="430" t="s">
        <v>1226</v>
      </c>
      <c r="EK116" s="430" t="s">
        <v>1226</v>
      </c>
      <c r="EL116" s="430" t="s">
        <v>1226</v>
      </c>
      <c r="EM116" s="451" t="s">
        <v>1226</v>
      </c>
      <c r="EN116" s="451" t="s">
        <v>1226</v>
      </c>
      <c r="EO116" s="451" t="s">
        <v>1226</v>
      </c>
      <c r="EP116" s="430" t="s">
        <v>1226</v>
      </c>
      <c r="EQ116" s="430" t="s">
        <v>1226</v>
      </c>
      <c r="ER116" s="430" t="s">
        <v>1226</v>
      </c>
      <c r="ES116" s="430" t="s">
        <v>1226</v>
      </c>
      <c r="ET116" s="430" t="s">
        <v>1226</v>
      </c>
      <c r="EU116" s="430" t="s">
        <v>1226</v>
      </c>
      <c r="EV116" s="430" t="s">
        <v>1226</v>
      </c>
      <c r="EW116" s="451" t="s">
        <v>1226</v>
      </c>
      <c r="EX116" s="451" t="s">
        <v>1226</v>
      </c>
      <c r="EY116" s="451" t="s">
        <v>1226</v>
      </c>
      <c r="EZ116" s="430">
        <v>20692315</v>
      </c>
      <c r="FA116" s="430">
        <v>11320495</v>
      </c>
      <c r="FB116" s="430">
        <v>7855824</v>
      </c>
      <c r="FC116" s="430">
        <v>1171033</v>
      </c>
      <c r="FD116" s="430" t="s">
        <v>1226</v>
      </c>
      <c r="FE116" s="430" t="s">
        <v>1226</v>
      </c>
      <c r="FF116" s="430" t="s">
        <v>1226</v>
      </c>
      <c r="FG116" s="430" t="s">
        <v>1226</v>
      </c>
      <c r="FH116" s="430" t="s">
        <v>1226</v>
      </c>
      <c r="FI116" s="430" t="s">
        <v>18061</v>
      </c>
      <c r="FJ116" s="430" t="s">
        <v>1201</v>
      </c>
      <c r="FK116" s="430" t="s">
        <v>18062</v>
      </c>
      <c r="FL116" s="430" t="s">
        <v>18063</v>
      </c>
      <c r="FM116" s="430" t="s">
        <v>1226</v>
      </c>
      <c r="FN116" s="443">
        <v>35.949997046488271</v>
      </c>
      <c r="FO116" s="443">
        <v>19.667773364883789</v>
      </c>
      <c r="FP116" s="443">
        <v>13.648393115885376</v>
      </c>
      <c r="FQ116" s="443" t="s">
        <v>1226</v>
      </c>
      <c r="FR116" s="443" t="s">
        <v>1226</v>
      </c>
      <c r="FS116" s="443">
        <v>0</v>
      </c>
      <c r="FT116" s="443">
        <v>35.949997046488271</v>
      </c>
      <c r="FU116" s="430">
        <v>0.33</v>
      </c>
      <c r="FV116" s="430">
        <v>0</v>
      </c>
      <c r="FW116" s="430">
        <v>0.33</v>
      </c>
      <c r="FX116" s="430">
        <v>0</v>
      </c>
      <c r="FY116" s="430">
        <v>0.66</v>
      </c>
      <c r="FZ116" s="430">
        <v>1</v>
      </c>
      <c r="GA116" s="430">
        <v>0.33</v>
      </c>
      <c r="GB116" s="430">
        <v>0</v>
      </c>
      <c r="GC116" s="430" t="s">
        <v>18064</v>
      </c>
      <c r="GD116" s="430" t="s">
        <v>1226</v>
      </c>
      <c r="GE116" s="430" t="s">
        <v>1226</v>
      </c>
      <c r="GF116" s="430">
        <v>0</v>
      </c>
      <c r="GG116" s="430">
        <v>0</v>
      </c>
      <c r="GH116" s="430">
        <v>0</v>
      </c>
      <c r="GI116" s="430" t="s">
        <v>1226</v>
      </c>
      <c r="GJ116" s="430">
        <v>0</v>
      </c>
      <c r="GK116" s="430">
        <v>0.5</v>
      </c>
      <c r="GL116" s="430">
        <v>0</v>
      </c>
      <c r="GM116" s="430" t="s">
        <v>1226</v>
      </c>
      <c r="GN116" s="430">
        <v>0.5</v>
      </c>
      <c r="GO116" s="430">
        <v>0.5</v>
      </c>
      <c r="GP116" s="430">
        <v>0.5</v>
      </c>
      <c r="GQ116" s="430" t="s">
        <v>1226</v>
      </c>
      <c r="GR116" s="430">
        <v>1</v>
      </c>
      <c r="GS116" s="430">
        <v>1</v>
      </c>
      <c r="GT116" s="430">
        <v>1</v>
      </c>
      <c r="GU116" s="430" t="s">
        <v>1226</v>
      </c>
      <c r="GV116" s="430" t="s">
        <v>1226</v>
      </c>
      <c r="GW116" s="430" t="s">
        <v>1226</v>
      </c>
      <c r="GX116" s="430" t="s">
        <v>1226</v>
      </c>
      <c r="GY116" s="430" t="s">
        <v>1226</v>
      </c>
      <c r="GZ116" s="430" t="s">
        <v>18065</v>
      </c>
      <c r="HA116" s="430" t="s">
        <v>18066</v>
      </c>
      <c r="HB116" s="430">
        <v>0</v>
      </c>
      <c r="HC116" s="430">
        <v>0</v>
      </c>
      <c r="HD116" s="430">
        <v>0</v>
      </c>
      <c r="HE116" s="430">
        <v>0</v>
      </c>
      <c r="HF116" s="430">
        <v>0</v>
      </c>
      <c r="HG116" s="430">
        <v>0</v>
      </c>
      <c r="HH116" s="430">
        <v>0</v>
      </c>
      <c r="HI116" s="430">
        <v>0</v>
      </c>
      <c r="HJ116" s="430">
        <v>0</v>
      </c>
      <c r="HK116" s="430">
        <v>0</v>
      </c>
      <c r="HL116" s="430">
        <v>0</v>
      </c>
      <c r="HM116" s="430">
        <v>0</v>
      </c>
      <c r="HN116" s="430">
        <v>1</v>
      </c>
      <c r="HO116" s="430" t="s">
        <v>1226</v>
      </c>
      <c r="HP116" s="430" t="s">
        <v>1226</v>
      </c>
      <c r="HQ116" s="430" t="s">
        <v>1226</v>
      </c>
      <c r="HR116" s="430">
        <v>1</v>
      </c>
      <c r="HS116" s="430" t="s">
        <v>1226</v>
      </c>
      <c r="HT116" s="430" t="s">
        <v>1226</v>
      </c>
      <c r="HU116" s="430" t="s">
        <v>1226</v>
      </c>
      <c r="HV116" s="430">
        <v>1</v>
      </c>
      <c r="HW116" s="430" t="s">
        <v>1226</v>
      </c>
      <c r="HX116" s="430" t="s">
        <v>1226</v>
      </c>
      <c r="HY116" s="430" t="s">
        <v>1226</v>
      </c>
      <c r="HZ116" s="430" t="s">
        <v>1226</v>
      </c>
      <c r="IA116" s="430" t="s">
        <v>1226</v>
      </c>
      <c r="IB116" s="430" t="s">
        <v>1226</v>
      </c>
      <c r="IC116" s="430" t="s">
        <v>1226</v>
      </c>
      <c r="ID116" s="430" t="s">
        <v>1226</v>
      </c>
      <c r="IE116" s="430" t="s">
        <v>18067</v>
      </c>
      <c r="IF116" s="430" t="s">
        <v>18068</v>
      </c>
      <c r="IG116" s="430">
        <v>0</v>
      </c>
      <c r="IH116" s="430">
        <v>0.5</v>
      </c>
      <c r="II116" s="430">
        <v>0</v>
      </c>
      <c r="IJ116" s="430">
        <v>0</v>
      </c>
      <c r="IK116" s="430">
        <v>0</v>
      </c>
      <c r="IL116" s="430" t="s">
        <v>18069</v>
      </c>
      <c r="IM116" s="430" t="s">
        <v>18070</v>
      </c>
      <c r="IN116" s="430">
        <v>1</v>
      </c>
      <c r="IO116" s="430" t="s">
        <v>1226</v>
      </c>
      <c r="IP116" s="430">
        <v>1</v>
      </c>
      <c r="IQ116" s="430" t="s">
        <v>1226</v>
      </c>
      <c r="IR116" s="430">
        <v>1</v>
      </c>
      <c r="IS116" s="430" t="s">
        <v>1226</v>
      </c>
      <c r="IT116" s="430">
        <v>1</v>
      </c>
      <c r="IU116" s="430" t="s">
        <v>1226</v>
      </c>
      <c r="IV116" s="430" t="s">
        <v>18071</v>
      </c>
      <c r="IW116" s="430">
        <v>0.5</v>
      </c>
      <c r="IX116" s="430" t="s">
        <v>1226</v>
      </c>
      <c r="IY116" s="430">
        <v>0.5</v>
      </c>
      <c r="IZ116" s="430" t="s">
        <v>1226</v>
      </c>
      <c r="JA116" s="430">
        <v>0.5</v>
      </c>
      <c r="JB116" s="430" t="s">
        <v>1226</v>
      </c>
      <c r="JC116" s="430">
        <v>0.5</v>
      </c>
      <c r="JD116" s="430" t="s">
        <v>1226</v>
      </c>
      <c r="JE116" s="430" t="s">
        <v>18072</v>
      </c>
      <c r="JF116" s="430" t="s">
        <v>18073</v>
      </c>
      <c r="JG116" s="430" t="s">
        <v>18074</v>
      </c>
      <c r="JH116" s="430" t="s">
        <v>18075</v>
      </c>
      <c r="JI116" s="430" t="s">
        <v>18076</v>
      </c>
      <c r="JJ116" s="430" t="s">
        <v>18077</v>
      </c>
      <c r="JK116" s="430" t="s">
        <v>18078</v>
      </c>
      <c r="JL116" s="430" t="s">
        <v>18079</v>
      </c>
      <c r="JM116" s="430">
        <v>0.5</v>
      </c>
      <c r="JN116" s="430">
        <v>0.5</v>
      </c>
      <c r="JO116" s="430" t="s">
        <v>18080</v>
      </c>
      <c r="JP116" s="443" t="s">
        <v>1226</v>
      </c>
      <c r="JQ116" s="443" t="s">
        <v>1226</v>
      </c>
      <c r="JR116" s="443" t="s">
        <v>1226</v>
      </c>
      <c r="JS116" s="443" t="s">
        <v>1226</v>
      </c>
      <c r="JT116" s="443" t="s">
        <v>1226</v>
      </c>
      <c r="JU116" s="430" t="s">
        <v>1226</v>
      </c>
      <c r="JV116" s="430" t="s">
        <v>1226</v>
      </c>
      <c r="JW116" s="430" t="s">
        <v>1226</v>
      </c>
      <c r="JX116" s="430" t="s">
        <v>1226</v>
      </c>
      <c r="JY116" s="430" t="s">
        <v>18081</v>
      </c>
      <c r="JZ116" s="430">
        <v>0</v>
      </c>
      <c r="KA116" s="430" t="s">
        <v>1226</v>
      </c>
      <c r="KB116" s="430" t="s">
        <v>18082</v>
      </c>
      <c r="KC116" s="430">
        <v>0</v>
      </c>
      <c r="KD116" s="430" t="s">
        <v>1226</v>
      </c>
      <c r="KE116" s="430" t="s">
        <v>18082</v>
      </c>
      <c r="KF116" s="430">
        <v>0</v>
      </c>
      <c r="KG116" s="430" t="s">
        <v>1226</v>
      </c>
      <c r="KH116" s="430" t="s">
        <v>18083</v>
      </c>
      <c r="KI116" s="430">
        <v>0</v>
      </c>
      <c r="KJ116" s="430" t="s">
        <v>1226</v>
      </c>
      <c r="KK116" s="430" t="s">
        <v>18084</v>
      </c>
      <c r="KL116" s="430">
        <v>0</v>
      </c>
      <c r="KM116" s="430" t="s">
        <v>1226</v>
      </c>
      <c r="KN116" s="430" t="s">
        <v>18085</v>
      </c>
      <c r="KO116" s="430">
        <v>0</v>
      </c>
      <c r="KP116" s="430" t="s">
        <v>1226</v>
      </c>
      <c r="KQ116" s="430" t="s">
        <v>1226</v>
      </c>
      <c r="KR116" s="430" t="s">
        <v>1226</v>
      </c>
      <c r="KS116" s="430" t="s">
        <v>1226</v>
      </c>
      <c r="KT116" s="430" t="s">
        <v>1226</v>
      </c>
      <c r="KU116" s="430" t="s">
        <v>1226</v>
      </c>
      <c r="KV116" s="430" t="s">
        <v>1226</v>
      </c>
      <c r="KW116" s="430" t="s">
        <v>1226</v>
      </c>
      <c r="KX116" s="430" t="s">
        <v>1226</v>
      </c>
      <c r="KY116" s="430" t="s">
        <v>1226</v>
      </c>
      <c r="KZ116" s="430">
        <v>3.1299482607545441E-2</v>
      </c>
      <c r="LA116" s="430">
        <v>5.7706453402850369E-2</v>
      </c>
      <c r="LB116" s="430">
        <v>5.7706453402850369E-2</v>
      </c>
      <c r="LC116" s="430">
        <v>0.11292803446229396</v>
      </c>
      <c r="LD116" s="430">
        <v>0.7293482524953081</v>
      </c>
      <c r="LE116" s="430">
        <v>2.6526168884788523E-2</v>
      </c>
      <c r="LF116" s="430" t="s">
        <v>1691</v>
      </c>
      <c r="LG116" s="430" t="s">
        <v>1201</v>
      </c>
      <c r="LH116" s="430">
        <v>2020</v>
      </c>
      <c r="LI116" s="430" t="s">
        <v>18086</v>
      </c>
      <c r="LJ116" s="430" t="s">
        <v>17925</v>
      </c>
      <c r="LK116" s="430" t="s">
        <v>1226</v>
      </c>
      <c r="LL116" s="430" t="s">
        <v>1226</v>
      </c>
      <c r="LM116" s="430" t="s">
        <v>1226</v>
      </c>
      <c r="LN116" s="430" t="s">
        <v>1226</v>
      </c>
      <c r="LO116" s="430" t="s">
        <v>1226</v>
      </c>
      <c r="LP116" s="430" t="s">
        <v>1226</v>
      </c>
      <c r="LQ116" s="430" t="s">
        <v>1226</v>
      </c>
      <c r="LR116" s="430" t="s">
        <v>1226</v>
      </c>
      <c r="LS116" s="430" t="s">
        <v>1226</v>
      </c>
      <c r="LT116" s="430" t="s">
        <v>1226</v>
      </c>
      <c r="LU116" s="430" t="s">
        <v>1226</v>
      </c>
      <c r="LV116" s="430" t="s">
        <v>1226</v>
      </c>
      <c r="LW116" s="430" t="s">
        <v>1226</v>
      </c>
      <c r="LX116" s="430" t="s">
        <v>1226</v>
      </c>
      <c r="LY116" s="430" t="s">
        <v>1226</v>
      </c>
      <c r="LZ116" s="430" t="s">
        <v>1226</v>
      </c>
      <c r="MA116" s="430" t="s">
        <v>1226</v>
      </c>
      <c r="MB116" s="430" t="s">
        <v>1226</v>
      </c>
      <c r="MC116" s="430" t="s">
        <v>1226</v>
      </c>
      <c r="MD116" s="430" t="s">
        <v>1226</v>
      </c>
      <c r="ME116" s="430" t="s">
        <v>1226</v>
      </c>
      <c r="MF116" s="430" t="s">
        <v>1226</v>
      </c>
      <c r="MG116" s="430" t="s">
        <v>1226</v>
      </c>
      <c r="MH116" s="430" t="s">
        <v>1226</v>
      </c>
      <c r="MI116" s="430" t="s">
        <v>1226</v>
      </c>
      <c r="MJ116" s="430">
        <v>8383764</v>
      </c>
      <c r="MK116" s="430">
        <v>25633030</v>
      </c>
      <c r="ML116" s="430" t="s">
        <v>1226</v>
      </c>
      <c r="MM116" s="430" t="s">
        <v>1226</v>
      </c>
      <c r="MN116" s="430">
        <v>4652027</v>
      </c>
      <c r="MO116" s="430" t="s">
        <v>1226</v>
      </c>
      <c r="MP116" s="430" t="s">
        <v>1226</v>
      </c>
      <c r="MQ116" s="430">
        <v>1169435</v>
      </c>
      <c r="MR116" s="430" t="s">
        <v>1226</v>
      </c>
      <c r="MS116" s="430" t="s">
        <v>1226</v>
      </c>
      <c r="MT116" s="430">
        <v>0</v>
      </c>
      <c r="MU116" s="430" t="s">
        <v>1226</v>
      </c>
      <c r="MV116" s="430" t="s">
        <v>1226</v>
      </c>
      <c r="MW116" s="430" t="s">
        <v>1226</v>
      </c>
      <c r="MX116" s="430" t="s">
        <v>1226</v>
      </c>
      <c r="MY116" s="430" t="s">
        <v>1226</v>
      </c>
      <c r="MZ116" s="430" t="s">
        <v>1226</v>
      </c>
      <c r="NA116" s="430" t="s">
        <v>1226</v>
      </c>
      <c r="NB116" s="430" t="s">
        <v>1226</v>
      </c>
      <c r="NC116" s="430" t="s">
        <v>1226</v>
      </c>
      <c r="ND116" s="430" t="s">
        <v>1226</v>
      </c>
      <c r="NE116" s="430" t="s">
        <v>1226</v>
      </c>
      <c r="NF116" s="430" t="s">
        <v>1226</v>
      </c>
      <c r="NG116" s="430" t="s">
        <v>1226</v>
      </c>
      <c r="NH116" s="430" t="s">
        <v>1226</v>
      </c>
      <c r="NI116" s="430" t="s">
        <v>1226</v>
      </c>
      <c r="NJ116" s="430" t="s">
        <v>1226</v>
      </c>
      <c r="NK116" s="430" t="s">
        <v>1226</v>
      </c>
      <c r="NL116" s="430" t="s">
        <v>1226</v>
      </c>
      <c r="NM116" s="430" t="s">
        <v>1226</v>
      </c>
      <c r="NN116" s="430" t="s">
        <v>1226</v>
      </c>
      <c r="NO116" s="430" t="s">
        <v>1226</v>
      </c>
      <c r="NP116" s="430" t="s">
        <v>1226</v>
      </c>
      <c r="NQ116" s="430" t="s">
        <v>1226</v>
      </c>
      <c r="NR116" s="430" t="s">
        <v>1226</v>
      </c>
      <c r="NS116" s="430" t="s">
        <v>1226</v>
      </c>
      <c r="NT116" s="430" t="s">
        <v>1226</v>
      </c>
      <c r="NU116" s="430" t="s">
        <v>1226</v>
      </c>
      <c r="NV116" s="430" t="s">
        <v>1226</v>
      </c>
      <c r="NW116" s="430" t="s">
        <v>1226</v>
      </c>
      <c r="NX116" s="430" t="s">
        <v>1226</v>
      </c>
      <c r="NY116" s="430" t="s">
        <v>1226</v>
      </c>
      <c r="NZ116" s="430">
        <v>12650918</v>
      </c>
      <c r="OA116" s="430">
        <v>12650918</v>
      </c>
      <c r="OB116" s="430" t="s">
        <v>1226</v>
      </c>
      <c r="OC116" s="430" t="s">
        <v>1226</v>
      </c>
      <c r="OD116" s="430">
        <v>4299376</v>
      </c>
      <c r="OE116" s="430" t="s">
        <v>1226</v>
      </c>
      <c r="OF116" s="430" t="s">
        <v>1226</v>
      </c>
      <c r="OG116" s="430">
        <v>0</v>
      </c>
      <c r="OH116" s="430" t="s">
        <v>1226</v>
      </c>
      <c r="OI116" s="430" t="s">
        <v>1226</v>
      </c>
      <c r="OJ116" s="430">
        <v>344964</v>
      </c>
      <c r="OK116" s="430" t="s">
        <v>1226</v>
      </c>
      <c r="OL116" s="430" t="s">
        <v>1226</v>
      </c>
      <c r="OM116" s="430" t="s">
        <v>1226</v>
      </c>
      <c r="ON116" s="430" t="s">
        <v>1226</v>
      </c>
      <c r="OO116" s="430" t="s">
        <v>1226</v>
      </c>
      <c r="OP116" s="430" t="s">
        <v>1226</v>
      </c>
      <c r="OQ116" s="430" t="s">
        <v>1226</v>
      </c>
      <c r="OR116" s="430" t="s">
        <v>1226</v>
      </c>
      <c r="OS116" s="430" t="s">
        <v>1226</v>
      </c>
      <c r="OT116" s="430" t="s">
        <v>1226</v>
      </c>
      <c r="OU116" s="430" t="s">
        <v>1226</v>
      </c>
      <c r="OV116" s="430" t="s">
        <v>1226</v>
      </c>
      <c r="OW116" s="430" t="s">
        <v>1226</v>
      </c>
      <c r="OX116" s="430" t="s">
        <v>1226</v>
      </c>
      <c r="OY116" s="430" t="s">
        <v>1226</v>
      </c>
      <c r="OZ116" s="430" t="s">
        <v>1226</v>
      </c>
      <c r="PA116" s="430" t="s">
        <v>1226</v>
      </c>
      <c r="PB116" s="430">
        <v>8229060</v>
      </c>
      <c r="PC116" s="430">
        <v>7696096</v>
      </c>
      <c r="PD116" s="430" t="s">
        <v>1226</v>
      </c>
      <c r="PE116" s="430" t="s">
        <v>1226</v>
      </c>
      <c r="PF116" s="430">
        <v>604964</v>
      </c>
      <c r="PG116" s="430" t="s">
        <v>1226</v>
      </c>
      <c r="PH116" s="430" t="s">
        <v>1226</v>
      </c>
      <c r="PI116" s="430" t="s">
        <v>1226</v>
      </c>
      <c r="PJ116" s="430" t="s">
        <v>1226</v>
      </c>
      <c r="PK116" s="430" t="s">
        <v>1226</v>
      </c>
      <c r="PL116" s="430">
        <v>344964</v>
      </c>
      <c r="PM116" s="430" t="s">
        <v>1226</v>
      </c>
      <c r="PN116" s="430" t="s">
        <v>1226</v>
      </c>
      <c r="PO116" s="430" t="s">
        <v>1226</v>
      </c>
      <c r="PP116" s="430">
        <v>4421918</v>
      </c>
      <c r="PQ116" s="430" t="s">
        <v>18087</v>
      </c>
      <c r="PR116" s="430" t="s">
        <v>1226</v>
      </c>
      <c r="PS116" s="430" t="s">
        <v>1226</v>
      </c>
      <c r="PT116" s="430">
        <v>3214418</v>
      </c>
      <c r="PU116" s="430" t="s">
        <v>1226</v>
      </c>
      <c r="PV116" s="430" t="s">
        <v>1226</v>
      </c>
      <c r="PW116" s="430" t="s">
        <v>1226</v>
      </c>
      <c r="PX116" s="430" t="s">
        <v>1226</v>
      </c>
      <c r="PY116" s="430" t="s">
        <v>1226</v>
      </c>
      <c r="PZ116" s="430">
        <v>0</v>
      </c>
      <c r="QA116" s="430" t="s">
        <v>1226</v>
      </c>
      <c r="QB116" s="430" t="s">
        <v>1226</v>
      </c>
      <c r="QC116" s="430" t="s">
        <v>1226</v>
      </c>
      <c r="QD116" s="430">
        <v>20690718</v>
      </c>
      <c r="QE116" s="430" t="s">
        <v>18088</v>
      </c>
      <c r="QF116" s="430" t="s">
        <v>1226</v>
      </c>
      <c r="QG116" s="430" t="s">
        <v>1226</v>
      </c>
      <c r="QH116" s="430">
        <v>8951403</v>
      </c>
      <c r="QI116" s="430" t="s">
        <v>1226</v>
      </c>
      <c r="QJ116" s="430" t="s">
        <v>1226</v>
      </c>
      <c r="QK116" s="430">
        <v>1169435</v>
      </c>
      <c r="QL116" s="430" t="s">
        <v>1226</v>
      </c>
      <c r="QM116" s="430" t="s">
        <v>1226</v>
      </c>
      <c r="QN116" s="430">
        <v>344964</v>
      </c>
      <c r="QO116" s="430" t="s">
        <v>1226</v>
      </c>
      <c r="QP116" s="430" t="s">
        <v>1226</v>
      </c>
      <c r="QQ116" s="430" t="s">
        <v>1226</v>
      </c>
      <c r="QR116" s="430" t="s">
        <v>18089</v>
      </c>
      <c r="QS116" s="430" t="s">
        <v>18090</v>
      </c>
      <c r="QT116" s="443" t="s">
        <v>1226</v>
      </c>
      <c r="QU116" s="443" t="s">
        <v>1226</v>
      </c>
      <c r="QV116" s="443">
        <v>14.56561486902044</v>
      </c>
      <c r="QW116" s="443" t="s">
        <v>1226</v>
      </c>
      <c r="QX116" s="443" t="s">
        <v>1226</v>
      </c>
      <c r="QY116" s="443">
        <v>21.97919685329386</v>
      </c>
      <c r="QZ116" s="443" t="s">
        <v>1226</v>
      </c>
      <c r="RA116" s="443">
        <v>14.296838352565906</v>
      </c>
      <c r="RB116" s="443">
        <v>7.682462742318263</v>
      </c>
      <c r="RC116" s="443">
        <v>35.947222482826199</v>
      </c>
      <c r="RD116" s="443">
        <v>18.36368500971184</v>
      </c>
      <c r="RE116" s="443" t="s">
        <v>1226</v>
      </c>
      <c r="RF116" s="443" t="s">
        <v>1226</v>
      </c>
      <c r="RG116" s="443">
        <v>15.551808070383922</v>
      </c>
      <c r="RH116" s="443" t="s">
        <v>1226</v>
      </c>
      <c r="RI116" s="443" t="s">
        <v>1226</v>
      </c>
      <c r="RJ116" s="443">
        <v>2.0317294027304347</v>
      </c>
      <c r="RK116" s="443" t="s">
        <v>1226</v>
      </c>
      <c r="RL116" s="443" t="s">
        <v>1226</v>
      </c>
      <c r="RM116" s="443">
        <v>0.59932659932659926</v>
      </c>
      <c r="RN116" s="443" t="s">
        <v>1226</v>
      </c>
      <c r="RO116" s="443" t="s">
        <v>1226</v>
      </c>
    </row>
    <row r="117" spans="1:483" x14ac:dyDescent="0.2">
      <c r="A117" s="430" t="s">
        <v>1709</v>
      </c>
      <c r="B117" s="430" t="s">
        <v>1710</v>
      </c>
      <c r="C117" s="430" t="s">
        <v>1070</v>
      </c>
      <c r="D117" s="430" t="s">
        <v>1050</v>
      </c>
      <c r="E117" s="430" t="s">
        <v>1071</v>
      </c>
      <c r="F117" s="443">
        <v>1.525663</v>
      </c>
      <c r="G117" s="444">
        <v>21391.802311011801</v>
      </c>
      <c r="H117" s="430">
        <v>0</v>
      </c>
      <c r="I117" s="430">
        <v>0</v>
      </c>
      <c r="J117" s="430">
        <v>0</v>
      </c>
      <c r="K117" s="430">
        <v>0</v>
      </c>
      <c r="L117" s="430">
        <v>0</v>
      </c>
      <c r="M117" s="430">
        <v>0</v>
      </c>
      <c r="N117" s="430">
        <v>0.75</v>
      </c>
      <c r="O117" s="430" t="s">
        <v>1226</v>
      </c>
      <c r="P117" s="430" t="s">
        <v>18152</v>
      </c>
      <c r="Q117" s="430">
        <v>2</v>
      </c>
      <c r="R117" s="430" t="s">
        <v>111</v>
      </c>
      <c r="S117" s="430" t="s">
        <v>111</v>
      </c>
      <c r="T117" s="430" t="s">
        <v>1226</v>
      </c>
      <c r="U117" s="430" t="s">
        <v>1226</v>
      </c>
      <c r="V117" s="430" t="s">
        <v>1226</v>
      </c>
      <c r="W117" s="451" t="s">
        <v>1226</v>
      </c>
      <c r="X117" s="451" t="s">
        <v>1226</v>
      </c>
      <c r="Y117" s="451" t="s">
        <v>1226</v>
      </c>
      <c r="Z117" s="430" t="s">
        <v>18153</v>
      </c>
      <c r="AA117" s="430" t="s">
        <v>1226</v>
      </c>
      <c r="AB117" s="430" t="s">
        <v>111</v>
      </c>
      <c r="AC117" s="430" t="s">
        <v>111</v>
      </c>
      <c r="AD117" s="430" t="s">
        <v>18154</v>
      </c>
      <c r="AE117" s="430" t="s">
        <v>111</v>
      </c>
      <c r="AF117" s="430" t="s">
        <v>111</v>
      </c>
      <c r="AG117" s="451" t="s">
        <v>1226</v>
      </c>
      <c r="AH117" s="451" t="s">
        <v>1226</v>
      </c>
      <c r="AI117" s="451" t="s">
        <v>1226</v>
      </c>
      <c r="AJ117" s="430" t="s">
        <v>18155</v>
      </c>
      <c r="AK117" s="430" t="s">
        <v>1226</v>
      </c>
      <c r="AL117" s="430" t="s">
        <v>115</v>
      </c>
      <c r="AM117" s="430" t="s">
        <v>115</v>
      </c>
      <c r="AN117" s="430" t="s">
        <v>1226</v>
      </c>
      <c r="AO117" s="430" t="s">
        <v>1226</v>
      </c>
      <c r="AP117" s="430" t="s">
        <v>1226</v>
      </c>
      <c r="AQ117" s="451" t="s">
        <v>1226</v>
      </c>
      <c r="AR117" s="451" t="s">
        <v>1226</v>
      </c>
      <c r="AS117" s="451" t="s">
        <v>1226</v>
      </c>
      <c r="AT117" s="430" t="s">
        <v>18156</v>
      </c>
      <c r="AU117" s="430" t="s">
        <v>1226</v>
      </c>
      <c r="AV117" s="430" t="s">
        <v>1226</v>
      </c>
      <c r="AW117" s="430" t="s">
        <v>1713</v>
      </c>
      <c r="AX117" s="430" t="s">
        <v>1226</v>
      </c>
      <c r="AY117" s="430" t="s">
        <v>1226</v>
      </c>
      <c r="AZ117" s="430" t="s">
        <v>1713</v>
      </c>
      <c r="BA117" s="451" t="s">
        <v>1226</v>
      </c>
      <c r="BB117" s="451" t="s">
        <v>1226</v>
      </c>
      <c r="BC117" s="451" t="s">
        <v>1226</v>
      </c>
      <c r="BD117" s="430" t="s">
        <v>18157</v>
      </c>
      <c r="BE117" s="430" t="s">
        <v>1226</v>
      </c>
      <c r="BF117" s="430" t="s">
        <v>112</v>
      </c>
      <c r="BG117" s="430" t="s">
        <v>112</v>
      </c>
      <c r="BH117" s="430" t="s">
        <v>1226</v>
      </c>
      <c r="BI117" s="430" t="s">
        <v>1226</v>
      </c>
      <c r="BJ117" s="430" t="s">
        <v>1226</v>
      </c>
      <c r="BK117" s="451" t="s">
        <v>1226</v>
      </c>
      <c r="BL117" s="451" t="s">
        <v>1226</v>
      </c>
      <c r="BM117" s="451" t="s">
        <v>1226</v>
      </c>
      <c r="BN117" s="430" t="s">
        <v>18158</v>
      </c>
      <c r="BO117" s="430" t="s">
        <v>1226</v>
      </c>
      <c r="BP117" s="430" t="s">
        <v>1226</v>
      </c>
      <c r="BQ117" s="430" t="s">
        <v>1226</v>
      </c>
      <c r="BR117" s="430" t="s">
        <v>1226</v>
      </c>
      <c r="BS117" s="430" t="s">
        <v>1226</v>
      </c>
      <c r="BT117" s="430" t="s">
        <v>114</v>
      </c>
      <c r="BU117" s="451" t="s">
        <v>1226</v>
      </c>
      <c r="BV117" s="451" t="s">
        <v>1226</v>
      </c>
      <c r="BW117" s="451" t="s">
        <v>1226</v>
      </c>
      <c r="BX117" s="430" t="s">
        <v>18159</v>
      </c>
      <c r="BY117" s="430" t="s">
        <v>1226</v>
      </c>
      <c r="BZ117" s="430" t="s">
        <v>1226</v>
      </c>
      <c r="CA117" s="430" t="s">
        <v>114</v>
      </c>
      <c r="CB117" s="430" t="s">
        <v>1226</v>
      </c>
      <c r="CC117" s="430" t="s">
        <v>1226</v>
      </c>
      <c r="CD117" s="430" t="s">
        <v>1226</v>
      </c>
      <c r="CE117" s="451" t="s">
        <v>1226</v>
      </c>
      <c r="CF117" s="451" t="s">
        <v>1226</v>
      </c>
      <c r="CG117" s="451" t="s">
        <v>1226</v>
      </c>
      <c r="CH117" s="430" t="s">
        <v>18160</v>
      </c>
      <c r="CI117" s="430" t="s">
        <v>1226</v>
      </c>
      <c r="CJ117" s="430" t="s">
        <v>114</v>
      </c>
      <c r="CK117" s="430" t="s">
        <v>114</v>
      </c>
      <c r="CL117" s="430" t="s">
        <v>1226</v>
      </c>
      <c r="CM117" s="430" t="s">
        <v>1226</v>
      </c>
      <c r="CN117" s="430" t="s">
        <v>1226</v>
      </c>
      <c r="CO117" s="451" t="s">
        <v>1226</v>
      </c>
      <c r="CP117" s="451" t="s">
        <v>1226</v>
      </c>
      <c r="CQ117" s="451" t="s">
        <v>1226</v>
      </c>
      <c r="CR117" s="430" t="s">
        <v>18161</v>
      </c>
      <c r="CS117" s="430" t="s">
        <v>1226</v>
      </c>
      <c r="CT117" s="430" t="s">
        <v>114</v>
      </c>
      <c r="CU117" s="430" t="s">
        <v>114</v>
      </c>
      <c r="CV117" s="430" t="s">
        <v>1226</v>
      </c>
      <c r="CW117" s="430" t="s">
        <v>1226</v>
      </c>
      <c r="CX117" s="430" t="s">
        <v>1226</v>
      </c>
      <c r="CY117" s="451" t="s">
        <v>1226</v>
      </c>
      <c r="CZ117" s="451" t="s">
        <v>1226</v>
      </c>
      <c r="DA117" s="451" t="s">
        <v>1226</v>
      </c>
      <c r="DB117" s="430" t="s">
        <v>18162</v>
      </c>
      <c r="DC117" s="430" t="s">
        <v>1226</v>
      </c>
      <c r="DD117" s="430" t="s">
        <v>1226</v>
      </c>
      <c r="DE117" s="430" t="s">
        <v>113</v>
      </c>
      <c r="DF117" s="430" t="s">
        <v>113</v>
      </c>
      <c r="DG117" s="430" t="s">
        <v>1226</v>
      </c>
      <c r="DH117" s="430" t="s">
        <v>1226</v>
      </c>
      <c r="DI117" s="451" t="s">
        <v>1226</v>
      </c>
      <c r="DJ117" s="451" t="s">
        <v>1226</v>
      </c>
      <c r="DK117" s="451" t="s">
        <v>1226</v>
      </c>
      <c r="DL117" s="430" t="s">
        <v>18163</v>
      </c>
      <c r="DM117" s="430" t="s">
        <v>1226</v>
      </c>
      <c r="DN117" s="430" t="s">
        <v>1719</v>
      </c>
      <c r="DO117" s="430" t="s">
        <v>1719</v>
      </c>
      <c r="DP117" s="430" t="s">
        <v>1719</v>
      </c>
      <c r="DQ117" s="430" t="s">
        <v>1719</v>
      </c>
      <c r="DR117" s="430" t="s">
        <v>1719</v>
      </c>
      <c r="DS117" s="451" t="s">
        <v>1226</v>
      </c>
      <c r="DT117" s="451" t="s">
        <v>1226</v>
      </c>
      <c r="DU117" s="451" t="s">
        <v>1226</v>
      </c>
      <c r="DV117" s="430" t="s">
        <v>18164</v>
      </c>
      <c r="DW117" s="430" t="s">
        <v>1226</v>
      </c>
      <c r="DX117" s="430" t="s">
        <v>1226</v>
      </c>
      <c r="DY117" s="430" t="s">
        <v>1719</v>
      </c>
      <c r="DZ117" s="430" t="s">
        <v>1719</v>
      </c>
      <c r="EA117" s="430" t="s">
        <v>1719</v>
      </c>
      <c r="EB117" s="430" t="s">
        <v>1719</v>
      </c>
      <c r="EC117" s="451" t="s">
        <v>1226</v>
      </c>
      <c r="ED117" s="451" t="s">
        <v>1226</v>
      </c>
      <c r="EE117" s="451" t="s">
        <v>1226</v>
      </c>
      <c r="EF117" s="430" t="s">
        <v>18165</v>
      </c>
      <c r="EG117" s="430" t="s">
        <v>1226</v>
      </c>
      <c r="EH117" s="430" t="s">
        <v>1720</v>
      </c>
      <c r="EI117" s="430" t="s">
        <v>1720</v>
      </c>
      <c r="EJ117" s="430" t="s">
        <v>1720</v>
      </c>
      <c r="EK117" s="430" t="s">
        <v>1720</v>
      </c>
      <c r="EL117" s="430" t="s">
        <v>1226</v>
      </c>
      <c r="EM117" s="451" t="s">
        <v>1226</v>
      </c>
      <c r="EN117" s="451" t="s">
        <v>1226</v>
      </c>
      <c r="EO117" s="451" t="s">
        <v>1226</v>
      </c>
      <c r="EP117" s="430" t="s">
        <v>1226</v>
      </c>
      <c r="EQ117" s="430" t="s">
        <v>1226</v>
      </c>
      <c r="ER117" s="430" t="s">
        <v>1226</v>
      </c>
      <c r="ES117" s="430" t="s">
        <v>1226</v>
      </c>
      <c r="ET117" s="430" t="s">
        <v>1226</v>
      </c>
      <c r="EU117" s="430" t="s">
        <v>1226</v>
      </c>
      <c r="EV117" s="430" t="s">
        <v>1226</v>
      </c>
      <c r="EW117" s="451" t="s">
        <v>1226</v>
      </c>
      <c r="EX117" s="451" t="s">
        <v>1226</v>
      </c>
      <c r="EY117" s="451" t="s">
        <v>1226</v>
      </c>
      <c r="EZ117" s="430" t="s">
        <v>1226</v>
      </c>
      <c r="FA117" s="430" t="s">
        <v>1226</v>
      </c>
      <c r="FB117" s="430" t="s">
        <v>1226</v>
      </c>
      <c r="FC117" s="430" t="s">
        <v>1226</v>
      </c>
      <c r="FD117" s="430" t="s">
        <v>1226</v>
      </c>
      <c r="FE117" s="430" t="s">
        <v>1226</v>
      </c>
      <c r="FF117" s="430" t="s">
        <v>1226</v>
      </c>
      <c r="FG117" s="430" t="s">
        <v>1226</v>
      </c>
      <c r="FH117" s="430" t="s">
        <v>1226</v>
      </c>
      <c r="FI117" s="430" t="s">
        <v>1721</v>
      </c>
      <c r="FJ117" s="430" t="s">
        <v>18166</v>
      </c>
      <c r="FK117" s="430" t="s">
        <v>9800</v>
      </c>
      <c r="FL117" s="430" t="s">
        <v>1722</v>
      </c>
      <c r="FM117" s="430" t="s">
        <v>1226</v>
      </c>
      <c r="FN117" s="443" t="s">
        <v>1226</v>
      </c>
      <c r="FO117" s="443" t="s">
        <v>1226</v>
      </c>
      <c r="FP117" s="443" t="s">
        <v>1226</v>
      </c>
      <c r="FQ117" s="443" t="s">
        <v>1226</v>
      </c>
      <c r="FR117" s="443" t="s">
        <v>1226</v>
      </c>
      <c r="FS117" s="443" t="s">
        <v>1226</v>
      </c>
      <c r="FT117" s="443" t="s">
        <v>1226</v>
      </c>
      <c r="FU117" s="430">
        <v>0</v>
      </c>
      <c r="FV117" s="430" t="s">
        <v>1226</v>
      </c>
      <c r="FW117" s="430">
        <v>0</v>
      </c>
      <c r="FX117" s="430" t="s">
        <v>1226</v>
      </c>
      <c r="FY117" s="430">
        <v>0</v>
      </c>
      <c r="FZ117" s="430" t="s">
        <v>1226</v>
      </c>
      <c r="GA117" s="430">
        <v>0</v>
      </c>
      <c r="GB117" s="430" t="s">
        <v>1226</v>
      </c>
      <c r="GC117" s="430" t="s">
        <v>1723</v>
      </c>
      <c r="GD117" s="430" t="s">
        <v>18167</v>
      </c>
      <c r="GE117" s="430" t="s">
        <v>1226</v>
      </c>
      <c r="GF117" s="430">
        <v>0</v>
      </c>
      <c r="GG117" s="430" t="s">
        <v>1226</v>
      </c>
      <c r="GH117" s="430">
        <v>0.5</v>
      </c>
      <c r="GI117" s="430" t="s">
        <v>1226</v>
      </c>
      <c r="GJ117" s="430">
        <v>0</v>
      </c>
      <c r="GK117" s="430" t="s">
        <v>1226</v>
      </c>
      <c r="GL117" s="430">
        <v>0</v>
      </c>
      <c r="GM117" s="430">
        <v>1</v>
      </c>
      <c r="GN117" s="430" t="s">
        <v>1226</v>
      </c>
      <c r="GO117" s="430" t="s">
        <v>1226</v>
      </c>
      <c r="GP117" s="430" t="s">
        <v>1226</v>
      </c>
      <c r="GQ117" s="430" t="s">
        <v>1226</v>
      </c>
      <c r="GR117" s="430">
        <v>0</v>
      </c>
      <c r="GS117" s="430" t="s">
        <v>1226</v>
      </c>
      <c r="GT117" s="430">
        <v>0</v>
      </c>
      <c r="GU117" s="430" t="s">
        <v>1226</v>
      </c>
      <c r="GV117" s="430" t="s">
        <v>1226</v>
      </c>
      <c r="GW117" s="430" t="s">
        <v>1226</v>
      </c>
      <c r="GX117" s="430" t="s">
        <v>1226</v>
      </c>
      <c r="GY117" s="430" t="s">
        <v>1226</v>
      </c>
      <c r="GZ117" s="430" t="s">
        <v>1226</v>
      </c>
      <c r="HA117" s="430" t="s">
        <v>1226</v>
      </c>
      <c r="HB117" s="430">
        <v>0</v>
      </c>
      <c r="HC117" s="430" t="s">
        <v>1226</v>
      </c>
      <c r="HD117" s="430">
        <v>0.5</v>
      </c>
      <c r="HE117" s="430">
        <v>0</v>
      </c>
      <c r="HF117" s="430" t="s">
        <v>1226</v>
      </c>
      <c r="HG117" s="430">
        <v>0</v>
      </c>
      <c r="HH117" s="430">
        <v>0</v>
      </c>
      <c r="HI117" s="430" t="s">
        <v>1226</v>
      </c>
      <c r="HJ117" s="430">
        <v>0.5</v>
      </c>
      <c r="HK117" s="430">
        <v>0</v>
      </c>
      <c r="HL117" s="430" t="s">
        <v>1226</v>
      </c>
      <c r="HM117" s="430">
        <v>0</v>
      </c>
      <c r="HN117" s="430" t="s">
        <v>1226</v>
      </c>
      <c r="HO117" s="430">
        <v>0</v>
      </c>
      <c r="HP117" s="430" t="s">
        <v>1226</v>
      </c>
      <c r="HQ117" s="430">
        <v>0</v>
      </c>
      <c r="HR117" s="430" t="s">
        <v>1226</v>
      </c>
      <c r="HS117" s="430">
        <v>0</v>
      </c>
      <c r="HT117" s="430" t="s">
        <v>1226</v>
      </c>
      <c r="HU117" s="430">
        <v>0</v>
      </c>
      <c r="HV117" s="430" t="s">
        <v>1226</v>
      </c>
      <c r="HW117" s="430">
        <v>0</v>
      </c>
      <c r="HX117" s="430" t="s">
        <v>1226</v>
      </c>
      <c r="HY117" s="430">
        <v>0</v>
      </c>
      <c r="HZ117" s="430" t="s">
        <v>1226</v>
      </c>
      <c r="IA117" s="430" t="s">
        <v>1226</v>
      </c>
      <c r="IB117" s="430" t="s">
        <v>1226</v>
      </c>
      <c r="IC117" s="430" t="s">
        <v>1226</v>
      </c>
      <c r="ID117" s="430" t="s">
        <v>1226</v>
      </c>
      <c r="IE117" s="430" t="s">
        <v>1226</v>
      </c>
      <c r="IF117" s="430" t="s">
        <v>1226</v>
      </c>
      <c r="IG117" s="430">
        <v>0</v>
      </c>
      <c r="IH117" s="430">
        <v>0</v>
      </c>
      <c r="II117" s="430">
        <v>0.5</v>
      </c>
      <c r="IJ117" s="430">
        <v>0.5</v>
      </c>
      <c r="IK117" s="430" t="s">
        <v>1226</v>
      </c>
      <c r="IL117" s="430" t="s">
        <v>1724</v>
      </c>
      <c r="IM117" s="430" t="s">
        <v>18168</v>
      </c>
      <c r="IN117" s="430">
        <v>1</v>
      </c>
      <c r="IO117" s="430" t="s">
        <v>1226</v>
      </c>
      <c r="IP117" s="430">
        <v>1</v>
      </c>
      <c r="IQ117" s="430" t="s">
        <v>1226</v>
      </c>
      <c r="IR117" s="430" t="s">
        <v>1226</v>
      </c>
      <c r="IS117" s="430" t="s">
        <v>1226</v>
      </c>
      <c r="IT117" s="430" t="s">
        <v>1226</v>
      </c>
      <c r="IU117" s="430" t="s">
        <v>1226</v>
      </c>
      <c r="IV117" s="430" t="s">
        <v>1226</v>
      </c>
      <c r="IW117" s="430">
        <v>1</v>
      </c>
      <c r="IX117" s="430">
        <v>90</v>
      </c>
      <c r="IY117" s="430">
        <v>1</v>
      </c>
      <c r="IZ117" s="430" t="s">
        <v>1226</v>
      </c>
      <c r="JA117" s="430">
        <v>1</v>
      </c>
      <c r="JB117" s="430" t="s">
        <v>1226</v>
      </c>
      <c r="JC117" s="430">
        <v>1</v>
      </c>
      <c r="JD117" s="430" t="s">
        <v>1226</v>
      </c>
      <c r="JE117" s="430" t="s">
        <v>1226</v>
      </c>
      <c r="JF117" s="430" t="s">
        <v>1725</v>
      </c>
      <c r="JG117" s="430" t="s">
        <v>1726</v>
      </c>
      <c r="JH117" s="430" t="s">
        <v>1226</v>
      </c>
      <c r="JI117" s="430" t="s">
        <v>1226</v>
      </c>
      <c r="JJ117" s="430" t="s">
        <v>1226</v>
      </c>
      <c r="JK117" s="430" t="s">
        <v>1226</v>
      </c>
      <c r="JL117" s="430" t="s">
        <v>1726</v>
      </c>
      <c r="JM117" s="430" t="s">
        <v>1226</v>
      </c>
      <c r="JN117" s="430" t="s">
        <v>1226</v>
      </c>
      <c r="JO117" s="430" t="s">
        <v>1226</v>
      </c>
      <c r="JP117" s="443" t="s">
        <v>1226</v>
      </c>
      <c r="JQ117" s="443" t="s">
        <v>1226</v>
      </c>
      <c r="JR117" s="443" t="s">
        <v>1226</v>
      </c>
      <c r="JS117" s="443" t="s">
        <v>1226</v>
      </c>
      <c r="JT117" s="443" t="s">
        <v>1226</v>
      </c>
      <c r="JU117" s="430" t="s">
        <v>1226</v>
      </c>
      <c r="JV117" s="430" t="s">
        <v>1226</v>
      </c>
      <c r="JW117" s="430">
        <v>0.5</v>
      </c>
      <c r="JX117" s="430" t="s">
        <v>1226</v>
      </c>
      <c r="JY117" s="430" t="s">
        <v>1226</v>
      </c>
      <c r="JZ117" s="430">
        <v>0.5</v>
      </c>
      <c r="KA117" s="430" t="s">
        <v>1226</v>
      </c>
      <c r="KB117" s="430" t="s">
        <v>1226</v>
      </c>
      <c r="KC117" s="430">
        <v>0.75</v>
      </c>
      <c r="KD117" s="430" t="s">
        <v>1226</v>
      </c>
      <c r="KE117" s="430" t="s">
        <v>1226</v>
      </c>
      <c r="KF117" s="430">
        <v>0.75</v>
      </c>
      <c r="KG117" s="430" t="s">
        <v>1226</v>
      </c>
      <c r="KH117" s="430" t="s">
        <v>1226</v>
      </c>
      <c r="KI117" s="430">
        <v>0.5</v>
      </c>
      <c r="KJ117" s="430" t="s">
        <v>1226</v>
      </c>
      <c r="KK117" s="430" t="s">
        <v>1226</v>
      </c>
      <c r="KL117" s="430">
        <v>0.5</v>
      </c>
      <c r="KM117" s="430" t="s">
        <v>1226</v>
      </c>
      <c r="KN117" s="430" t="s">
        <v>1226</v>
      </c>
      <c r="KO117" s="430">
        <v>0</v>
      </c>
      <c r="KP117" s="430" t="s">
        <v>18169</v>
      </c>
      <c r="KQ117" s="430" t="s">
        <v>18170</v>
      </c>
      <c r="KR117" s="430" t="s">
        <v>1226</v>
      </c>
      <c r="KS117" s="430" t="s">
        <v>1226</v>
      </c>
      <c r="KT117" s="430" t="s">
        <v>1226</v>
      </c>
      <c r="KU117" s="430" t="s">
        <v>1226</v>
      </c>
      <c r="KV117" s="430" t="s">
        <v>1226</v>
      </c>
      <c r="KW117" s="430" t="s">
        <v>1226</v>
      </c>
      <c r="KX117" s="430" t="s">
        <v>1226</v>
      </c>
      <c r="KY117" s="430" t="s">
        <v>1226</v>
      </c>
      <c r="KZ117" s="430" t="s">
        <v>1226</v>
      </c>
      <c r="LA117" s="430" t="s">
        <v>1226</v>
      </c>
      <c r="LB117" s="430" t="s">
        <v>1226</v>
      </c>
      <c r="LC117" s="430" t="s">
        <v>1226</v>
      </c>
      <c r="LD117" s="430" t="s">
        <v>1226</v>
      </c>
      <c r="LE117" s="430" t="s">
        <v>1226</v>
      </c>
      <c r="LF117" s="430" t="s">
        <v>18171</v>
      </c>
      <c r="LG117" s="430" t="s">
        <v>18172</v>
      </c>
      <c r="LH117" s="430" t="s">
        <v>18173</v>
      </c>
      <c r="LI117" s="430" t="s">
        <v>18174</v>
      </c>
      <c r="LJ117" s="430" t="s">
        <v>18175</v>
      </c>
      <c r="LK117" s="430">
        <v>778.23</v>
      </c>
      <c r="LL117" s="430">
        <v>718.9</v>
      </c>
      <c r="LM117" s="430" t="s">
        <v>1226</v>
      </c>
      <c r="LN117" s="430" t="s">
        <v>1226</v>
      </c>
      <c r="LO117" s="430">
        <v>41.03</v>
      </c>
      <c r="LP117" s="430" t="s">
        <v>1226</v>
      </c>
      <c r="LQ117" s="430" t="s">
        <v>1226</v>
      </c>
      <c r="LR117" s="430">
        <v>18.3</v>
      </c>
      <c r="LS117" s="430" t="s">
        <v>1226</v>
      </c>
      <c r="LT117" s="430" t="s">
        <v>1226</v>
      </c>
      <c r="LU117" s="430" t="s">
        <v>1226</v>
      </c>
      <c r="LV117" s="430" t="s">
        <v>1226</v>
      </c>
      <c r="LW117" s="430" t="s">
        <v>1226</v>
      </c>
      <c r="LX117" s="430" t="s">
        <v>1226</v>
      </c>
      <c r="LY117" s="430" t="s">
        <v>1226</v>
      </c>
      <c r="LZ117" s="430" t="s">
        <v>1226</v>
      </c>
      <c r="MA117" s="430" t="s">
        <v>1226</v>
      </c>
      <c r="MB117" s="430" t="s">
        <v>1226</v>
      </c>
      <c r="MC117" s="430" t="s">
        <v>1226</v>
      </c>
      <c r="MD117" s="430" t="s">
        <v>1226</v>
      </c>
      <c r="ME117" s="430" t="s">
        <v>1226</v>
      </c>
      <c r="MF117" s="430" t="s">
        <v>1226</v>
      </c>
      <c r="MG117" s="430" t="s">
        <v>1226</v>
      </c>
      <c r="MH117" s="430" t="s">
        <v>1226</v>
      </c>
      <c r="MI117" s="430" t="s">
        <v>1226</v>
      </c>
      <c r="MJ117" s="430" t="s">
        <v>1226</v>
      </c>
      <c r="MK117" s="430">
        <v>1783.89</v>
      </c>
      <c r="ML117" s="430" t="s">
        <v>1226</v>
      </c>
      <c r="MM117" s="430" t="s">
        <v>1226</v>
      </c>
      <c r="MN117" s="430">
        <v>270</v>
      </c>
      <c r="MO117" s="430" t="s">
        <v>1226</v>
      </c>
      <c r="MP117" s="430" t="s">
        <v>1226</v>
      </c>
      <c r="MQ117" s="430" t="s">
        <v>1226</v>
      </c>
      <c r="MR117" s="430" t="s">
        <v>1226</v>
      </c>
      <c r="MS117" s="430" t="s">
        <v>1226</v>
      </c>
      <c r="MT117" s="430" t="s">
        <v>1226</v>
      </c>
      <c r="MU117" s="430" t="s">
        <v>1226</v>
      </c>
      <c r="MV117" s="430" t="s">
        <v>1226</v>
      </c>
      <c r="MW117" s="430" t="s">
        <v>1226</v>
      </c>
      <c r="MX117" s="430" t="s">
        <v>1226</v>
      </c>
      <c r="MY117" s="430" t="s">
        <v>1226</v>
      </c>
      <c r="MZ117" s="430" t="s">
        <v>1226</v>
      </c>
      <c r="NA117" s="430" t="s">
        <v>1226</v>
      </c>
      <c r="NB117" s="430" t="s">
        <v>1226</v>
      </c>
      <c r="NC117" s="430" t="s">
        <v>1226</v>
      </c>
      <c r="ND117" s="430" t="s">
        <v>1226</v>
      </c>
      <c r="NE117" s="430" t="s">
        <v>1226</v>
      </c>
      <c r="NF117" s="430" t="s">
        <v>1226</v>
      </c>
      <c r="NG117" s="430" t="s">
        <v>1226</v>
      </c>
      <c r="NH117" s="430" t="s">
        <v>1226</v>
      </c>
      <c r="NI117" s="430" t="s">
        <v>1226</v>
      </c>
      <c r="NJ117" s="430" t="s">
        <v>1226</v>
      </c>
      <c r="NK117" s="430" t="s">
        <v>1226</v>
      </c>
      <c r="NL117" s="430" t="s">
        <v>1226</v>
      </c>
      <c r="NM117" s="430" t="s">
        <v>1226</v>
      </c>
      <c r="NN117" s="430" t="s">
        <v>1226</v>
      </c>
      <c r="NO117" s="430" t="s">
        <v>1226</v>
      </c>
      <c r="NP117" s="430" t="s">
        <v>1226</v>
      </c>
      <c r="NQ117" s="430" t="s">
        <v>1226</v>
      </c>
      <c r="NR117" s="430" t="s">
        <v>1226</v>
      </c>
      <c r="NS117" s="430" t="s">
        <v>1226</v>
      </c>
      <c r="NT117" s="430" t="s">
        <v>1226</v>
      </c>
      <c r="NU117" s="430" t="s">
        <v>1226</v>
      </c>
      <c r="NV117" s="430" t="s">
        <v>1226</v>
      </c>
      <c r="NW117" s="430" t="s">
        <v>1226</v>
      </c>
      <c r="NX117" s="430" t="s">
        <v>1226</v>
      </c>
      <c r="NY117" s="430" t="s">
        <v>1226</v>
      </c>
      <c r="NZ117" s="430" t="s">
        <v>1226</v>
      </c>
      <c r="OA117" s="430" t="s">
        <v>1226</v>
      </c>
      <c r="OB117" s="430" t="s">
        <v>1226</v>
      </c>
      <c r="OC117" s="430" t="s">
        <v>1226</v>
      </c>
      <c r="OD117" s="430" t="s">
        <v>1226</v>
      </c>
      <c r="OE117" s="430" t="s">
        <v>1226</v>
      </c>
      <c r="OF117" s="430" t="s">
        <v>1226</v>
      </c>
      <c r="OG117" s="430" t="s">
        <v>1226</v>
      </c>
      <c r="OH117" s="430" t="s">
        <v>1226</v>
      </c>
      <c r="OI117" s="430" t="s">
        <v>1226</v>
      </c>
      <c r="OJ117" s="430" t="s">
        <v>1226</v>
      </c>
      <c r="OK117" s="430" t="s">
        <v>1226</v>
      </c>
      <c r="OL117" s="430" t="s">
        <v>1226</v>
      </c>
      <c r="OM117" s="430" t="s">
        <v>1226</v>
      </c>
      <c r="ON117" s="430" t="s">
        <v>1226</v>
      </c>
      <c r="OO117" s="430" t="s">
        <v>1226</v>
      </c>
      <c r="OP117" s="430" t="s">
        <v>1226</v>
      </c>
      <c r="OQ117" s="430" t="s">
        <v>1226</v>
      </c>
      <c r="OR117" s="430" t="s">
        <v>1226</v>
      </c>
      <c r="OS117" s="430" t="s">
        <v>1226</v>
      </c>
      <c r="OT117" s="430" t="s">
        <v>1226</v>
      </c>
      <c r="OU117" s="430" t="s">
        <v>1226</v>
      </c>
      <c r="OV117" s="430" t="s">
        <v>1226</v>
      </c>
      <c r="OW117" s="430" t="s">
        <v>1226</v>
      </c>
      <c r="OX117" s="430" t="s">
        <v>1226</v>
      </c>
      <c r="OY117" s="430" t="s">
        <v>1226</v>
      </c>
      <c r="OZ117" s="430" t="s">
        <v>1226</v>
      </c>
      <c r="PA117" s="430" t="s">
        <v>1226</v>
      </c>
      <c r="PB117" s="430" t="s">
        <v>1226</v>
      </c>
      <c r="PC117" s="430" t="s">
        <v>1226</v>
      </c>
      <c r="PD117" s="430" t="s">
        <v>1226</v>
      </c>
      <c r="PE117" s="430" t="s">
        <v>1226</v>
      </c>
      <c r="PF117" s="430" t="s">
        <v>1226</v>
      </c>
      <c r="PG117" s="430" t="s">
        <v>1226</v>
      </c>
      <c r="PH117" s="430" t="s">
        <v>1226</v>
      </c>
      <c r="PI117" s="430" t="s">
        <v>1226</v>
      </c>
      <c r="PJ117" s="430" t="s">
        <v>1226</v>
      </c>
      <c r="PK117" s="430" t="s">
        <v>1226</v>
      </c>
      <c r="PL117" s="430" t="s">
        <v>1226</v>
      </c>
      <c r="PM117" s="430" t="s">
        <v>1226</v>
      </c>
      <c r="PN117" s="430" t="s">
        <v>1226</v>
      </c>
      <c r="PO117" s="430" t="s">
        <v>1226</v>
      </c>
      <c r="PP117" s="430" t="s">
        <v>1226</v>
      </c>
      <c r="PQ117" s="430" t="s">
        <v>1226</v>
      </c>
      <c r="PR117" s="430" t="s">
        <v>1226</v>
      </c>
      <c r="PS117" s="430" t="s">
        <v>1226</v>
      </c>
      <c r="PT117" s="430" t="s">
        <v>1226</v>
      </c>
      <c r="PU117" s="430" t="s">
        <v>1226</v>
      </c>
      <c r="PV117" s="430" t="s">
        <v>1226</v>
      </c>
      <c r="PW117" s="430" t="s">
        <v>1226</v>
      </c>
      <c r="PX117" s="430" t="s">
        <v>1226</v>
      </c>
      <c r="PY117" s="430" t="s">
        <v>1226</v>
      </c>
      <c r="PZ117" s="430" t="s">
        <v>1226</v>
      </c>
      <c r="QA117" s="430" t="s">
        <v>1226</v>
      </c>
      <c r="QB117" s="430" t="s">
        <v>1226</v>
      </c>
      <c r="QC117" s="430" t="s">
        <v>1226</v>
      </c>
      <c r="QD117" s="430" t="s">
        <v>1226</v>
      </c>
      <c r="QE117" s="430" t="s">
        <v>1226</v>
      </c>
      <c r="QF117" s="430" t="s">
        <v>1226</v>
      </c>
      <c r="QG117" s="430" t="s">
        <v>1226</v>
      </c>
      <c r="QH117" s="430" t="s">
        <v>1226</v>
      </c>
      <c r="QI117" s="430" t="s">
        <v>1226</v>
      </c>
      <c r="QJ117" s="430" t="s">
        <v>1226</v>
      </c>
      <c r="QK117" s="430" t="s">
        <v>1226</v>
      </c>
      <c r="QL117" s="430" t="s">
        <v>1226</v>
      </c>
      <c r="QM117" s="430" t="s">
        <v>1226</v>
      </c>
      <c r="QN117" s="430" t="s">
        <v>1226</v>
      </c>
      <c r="QO117" s="430" t="s">
        <v>1226</v>
      </c>
      <c r="QP117" s="430" t="s">
        <v>1226</v>
      </c>
      <c r="QQ117" s="430" t="s">
        <v>1226</v>
      </c>
      <c r="QR117" s="430" t="s">
        <v>18176</v>
      </c>
      <c r="QS117" s="430" t="s">
        <v>18177</v>
      </c>
      <c r="QT117" s="443" t="s">
        <v>1226</v>
      </c>
      <c r="QU117" s="443" t="s">
        <v>1226</v>
      </c>
      <c r="QV117" s="443" t="s">
        <v>1226</v>
      </c>
      <c r="QW117" s="443" t="s">
        <v>1226</v>
      </c>
      <c r="QX117" s="443" t="s">
        <v>1226</v>
      </c>
      <c r="QY117" s="443" t="s">
        <v>1226</v>
      </c>
      <c r="QZ117" s="443" t="s">
        <v>1226</v>
      </c>
      <c r="RA117" s="443" t="s">
        <v>1226</v>
      </c>
      <c r="RB117" s="443" t="s">
        <v>1226</v>
      </c>
      <c r="RC117" s="443" t="s">
        <v>1226</v>
      </c>
      <c r="RD117" s="443" t="s">
        <v>1226</v>
      </c>
      <c r="RE117" s="443" t="s">
        <v>1226</v>
      </c>
      <c r="RF117" s="443" t="s">
        <v>1226</v>
      </c>
      <c r="RG117" s="443" t="s">
        <v>1226</v>
      </c>
      <c r="RH117" s="443" t="s">
        <v>1226</v>
      </c>
      <c r="RI117" s="443" t="s">
        <v>1226</v>
      </c>
      <c r="RJ117" s="443" t="s">
        <v>1226</v>
      </c>
      <c r="RK117" s="443" t="s">
        <v>1226</v>
      </c>
      <c r="RL117" s="443" t="s">
        <v>1226</v>
      </c>
      <c r="RM117" s="443" t="s">
        <v>1226</v>
      </c>
      <c r="RN117" s="443" t="s">
        <v>1226</v>
      </c>
      <c r="RO117" s="443" t="s">
        <v>1226</v>
      </c>
    </row>
    <row r="118" spans="1:483" x14ac:dyDescent="0.2">
      <c r="A118" s="430" t="s">
        <v>18178</v>
      </c>
      <c r="B118" s="430" t="s">
        <v>18179</v>
      </c>
      <c r="C118" s="430" t="s">
        <v>1055</v>
      </c>
      <c r="D118" s="430" t="s">
        <v>1038</v>
      </c>
      <c r="E118" s="430" t="s">
        <v>1057</v>
      </c>
      <c r="F118" s="443">
        <v>6.3418549999999998</v>
      </c>
      <c r="G118" s="444" t="s">
        <v>1226</v>
      </c>
      <c r="H118" s="430">
        <v>1</v>
      </c>
      <c r="I118" s="430">
        <v>1</v>
      </c>
      <c r="J118" s="430">
        <v>1</v>
      </c>
      <c r="K118" s="430">
        <v>1</v>
      </c>
      <c r="L118" s="430">
        <v>1</v>
      </c>
      <c r="M118" s="430">
        <v>1</v>
      </c>
      <c r="N118" s="430">
        <v>1</v>
      </c>
      <c r="O118" s="430" t="s">
        <v>18296</v>
      </c>
      <c r="P118" s="430" t="s">
        <v>18297</v>
      </c>
      <c r="Q118" s="430" t="s">
        <v>1226</v>
      </c>
      <c r="R118" s="430" t="s">
        <v>1226</v>
      </c>
      <c r="S118" s="430" t="s">
        <v>1226</v>
      </c>
      <c r="T118" s="430" t="s">
        <v>1226</v>
      </c>
      <c r="U118" s="430" t="s">
        <v>1226</v>
      </c>
      <c r="V118" s="430" t="s">
        <v>1226</v>
      </c>
      <c r="W118" s="451" t="s">
        <v>1226</v>
      </c>
      <c r="X118" s="451" t="s">
        <v>1226</v>
      </c>
      <c r="Y118" s="451" t="s">
        <v>1226</v>
      </c>
      <c r="Z118" s="430" t="s">
        <v>18298</v>
      </c>
      <c r="AA118" s="430" t="s">
        <v>1226</v>
      </c>
      <c r="AB118" s="430" t="s">
        <v>1226</v>
      </c>
      <c r="AC118" s="430" t="s">
        <v>1226</v>
      </c>
      <c r="AD118" s="430" t="s">
        <v>1226</v>
      </c>
      <c r="AE118" s="430" t="s">
        <v>1226</v>
      </c>
      <c r="AF118" s="430" t="s">
        <v>1226</v>
      </c>
      <c r="AG118" s="451" t="s">
        <v>1226</v>
      </c>
      <c r="AH118" s="451" t="s">
        <v>1226</v>
      </c>
      <c r="AI118" s="451" t="s">
        <v>1226</v>
      </c>
      <c r="AJ118" s="430" t="s">
        <v>8</v>
      </c>
      <c r="AK118" s="430" t="s">
        <v>1226</v>
      </c>
      <c r="AL118" s="430" t="s">
        <v>1226</v>
      </c>
      <c r="AM118" s="430" t="s">
        <v>1226</v>
      </c>
      <c r="AN118" s="430" t="s">
        <v>1226</v>
      </c>
      <c r="AO118" s="430" t="s">
        <v>1226</v>
      </c>
      <c r="AP118" s="430" t="s">
        <v>1226</v>
      </c>
      <c r="AQ118" s="451" t="s">
        <v>1226</v>
      </c>
      <c r="AR118" s="451" t="s">
        <v>1226</v>
      </c>
      <c r="AS118" s="451" t="s">
        <v>1226</v>
      </c>
      <c r="AT118" s="430" t="s">
        <v>18299</v>
      </c>
      <c r="AU118" s="430" t="s">
        <v>1226</v>
      </c>
      <c r="AV118" s="430" t="s">
        <v>1226</v>
      </c>
      <c r="AW118" s="430" t="s">
        <v>1226</v>
      </c>
      <c r="AX118" s="430" t="s">
        <v>1226</v>
      </c>
      <c r="AY118" s="430" t="s">
        <v>1226</v>
      </c>
      <c r="AZ118" s="430" t="s">
        <v>1226</v>
      </c>
      <c r="BA118" s="451" t="s">
        <v>1226</v>
      </c>
      <c r="BB118" s="451" t="s">
        <v>1226</v>
      </c>
      <c r="BC118" s="451" t="s">
        <v>1226</v>
      </c>
      <c r="BD118" s="430" t="s">
        <v>18300</v>
      </c>
      <c r="BE118" s="430" t="s">
        <v>1226</v>
      </c>
      <c r="BF118" s="430" t="s">
        <v>1226</v>
      </c>
      <c r="BG118" s="430" t="s">
        <v>1226</v>
      </c>
      <c r="BH118" s="430" t="s">
        <v>1226</v>
      </c>
      <c r="BI118" s="430" t="s">
        <v>1226</v>
      </c>
      <c r="BJ118" s="430" t="s">
        <v>1226</v>
      </c>
      <c r="BK118" s="451" t="s">
        <v>1226</v>
      </c>
      <c r="BL118" s="451" t="s">
        <v>1226</v>
      </c>
      <c r="BM118" s="451" t="s">
        <v>1226</v>
      </c>
      <c r="BN118" s="430" t="s">
        <v>1336</v>
      </c>
      <c r="BO118" s="430" t="s">
        <v>1226</v>
      </c>
      <c r="BP118" s="430" t="s">
        <v>1226</v>
      </c>
      <c r="BQ118" s="430" t="s">
        <v>1226</v>
      </c>
      <c r="BR118" s="430" t="s">
        <v>1226</v>
      </c>
      <c r="BS118" s="430" t="s">
        <v>1226</v>
      </c>
      <c r="BT118" s="430" t="s">
        <v>1226</v>
      </c>
      <c r="BU118" s="451" t="s">
        <v>1226</v>
      </c>
      <c r="BV118" s="451" t="s">
        <v>1226</v>
      </c>
      <c r="BW118" s="451" t="s">
        <v>1226</v>
      </c>
      <c r="BX118" s="430" t="s">
        <v>18301</v>
      </c>
      <c r="BY118" s="430" t="s">
        <v>1226</v>
      </c>
      <c r="BZ118" s="430" t="s">
        <v>1226</v>
      </c>
      <c r="CA118" s="430" t="s">
        <v>1226</v>
      </c>
      <c r="CB118" s="430" t="s">
        <v>1226</v>
      </c>
      <c r="CC118" s="430" t="s">
        <v>1226</v>
      </c>
      <c r="CD118" s="430" t="s">
        <v>1226</v>
      </c>
      <c r="CE118" s="451" t="s">
        <v>1226</v>
      </c>
      <c r="CF118" s="451" t="s">
        <v>1226</v>
      </c>
      <c r="CG118" s="451" t="s">
        <v>1226</v>
      </c>
      <c r="CH118" s="430" t="s">
        <v>1226</v>
      </c>
      <c r="CI118" s="430" t="s">
        <v>1226</v>
      </c>
      <c r="CJ118" s="430" t="s">
        <v>1226</v>
      </c>
      <c r="CK118" s="430" t="s">
        <v>1226</v>
      </c>
      <c r="CL118" s="430" t="s">
        <v>1226</v>
      </c>
      <c r="CM118" s="430" t="s">
        <v>1226</v>
      </c>
      <c r="CN118" s="430" t="s">
        <v>1226</v>
      </c>
      <c r="CO118" s="451" t="s">
        <v>1226</v>
      </c>
      <c r="CP118" s="451" t="s">
        <v>1226</v>
      </c>
      <c r="CQ118" s="451" t="s">
        <v>1226</v>
      </c>
      <c r="CR118" s="430" t="s">
        <v>1226</v>
      </c>
      <c r="CS118" s="430" t="s">
        <v>1226</v>
      </c>
      <c r="CT118" s="430" t="s">
        <v>1226</v>
      </c>
      <c r="CU118" s="430" t="s">
        <v>1226</v>
      </c>
      <c r="CV118" s="430" t="s">
        <v>1226</v>
      </c>
      <c r="CW118" s="430" t="s">
        <v>1226</v>
      </c>
      <c r="CX118" s="430" t="s">
        <v>1226</v>
      </c>
      <c r="CY118" s="451" t="s">
        <v>1226</v>
      </c>
      <c r="CZ118" s="451" t="s">
        <v>1226</v>
      </c>
      <c r="DA118" s="451" t="s">
        <v>1226</v>
      </c>
      <c r="DB118" s="430" t="s">
        <v>1226</v>
      </c>
      <c r="DC118" s="430" t="s">
        <v>1226</v>
      </c>
      <c r="DD118" s="430" t="s">
        <v>1226</v>
      </c>
      <c r="DE118" s="430" t="s">
        <v>1226</v>
      </c>
      <c r="DF118" s="430" t="s">
        <v>1226</v>
      </c>
      <c r="DG118" s="430" t="s">
        <v>1226</v>
      </c>
      <c r="DH118" s="430" t="s">
        <v>1226</v>
      </c>
      <c r="DI118" s="451" t="s">
        <v>1226</v>
      </c>
      <c r="DJ118" s="451" t="s">
        <v>1226</v>
      </c>
      <c r="DK118" s="451" t="s">
        <v>1226</v>
      </c>
      <c r="DL118" s="430" t="s">
        <v>1226</v>
      </c>
      <c r="DM118" s="430" t="s">
        <v>1226</v>
      </c>
      <c r="DN118" s="430" t="s">
        <v>1226</v>
      </c>
      <c r="DO118" s="430" t="s">
        <v>1226</v>
      </c>
      <c r="DP118" s="430" t="s">
        <v>1226</v>
      </c>
      <c r="DQ118" s="430" t="s">
        <v>1226</v>
      </c>
      <c r="DR118" s="430" t="s">
        <v>1226</v>
      </c>
      <c r="DS118" s="451" t="s">
        <v>1226</v>
      </c>
      <c r="DT118" s="451" t="s">
        <v>1226</v>
      </c>
      <c r="DU118" s="451" t="s">
        <v>1226</v>
      </c>
      <c r="DV118" s="430" t="s">
        <v>1226</v>
      </c>
      <c r="DW118" s="430" t="s">
        <v>1226</v>
      </c>
      <c r="DX118" s="430" t="s">
        <v>1226</v>
      </c>
      <c r="DY118" s="430" t="s">
        <v>1226</v>
      </c>
      <c r="DZ118" s="430" t="s">
        <v>1226</v>
      </c>
      <c r="EA118" s="430" t="s">
        <v>1226</v>
      </c>
      <c r="EB118" s="430" t="s">
        <v>1226</v>
      </c>
      <c r="EC118" s="451" t="s">
        <v>1226</v>
      </c>
      <c r="ED118" s="451" t="s">
        <v>1226</v>
      </c>
      <c r="EE118" s="451" t="s">
        <v>1226</v>
      </c>
      <c r="EF118" s="430" t="s">
        <v>1226</v>
      </c>
      <c r="EG118" s="430" t="s">
        <v>1226</v>
      </c>
      <c r="EH118" s="430" t="s">
        <v>1226</v>
      </c>
      <c r="EI118" s="430" t="s">
        <v>1226</v>
      </c>
      <c r="EJ118" s="430" t="s">
        <v>1226</v>
      </c>
      <c r="EK118" s="430" t="s">
        <v>1226</v>
      </c>
      <c r="EL118" s="430" t="s">
        <v>1226</v>
      </c>
      <c r="EM118" s="451" t="s">
        <v>1226</v>
      </c>
      <c r="EN118" s="451" t="s">
        <v>1226</v>
      </c>
      <c r="EO118" s="451" t="s">
        <v>1226</v>
      </c>
      <c r="EP118" s="430" t="s">
        <v>1226</v>
      </c>
      <c r="EQ118" s="430" t="s">
        <v>1226</v>
      </c>
      <c r="ER118" s="430" t="s">
        <v>1226</v>
      </c>
      <c r="ES118" s="430" t="s">
        <v>1226</v>
      </c>
      <c r="ET118" s="430" t="s">
        <v>1226</v>
      </c>
      <c r="EU118" s="430" t="s">
        <v>1226</v>
      </c>
      <c r="EV118" s="430" t="s">
        <v>1226</v>
      </c>
      <c r="EW118" s="451" t="s">
        <v>1226</v>
      </c>
      <c r="EX118" s="451" t="s">
        <v>1226</v>
      </c>
      <c r="EY118" s="451" t="s">
        <v>1226</v>
      </c>
      <c r="EZ118" s="430" t="s">
        <v>1226</v>
      </c>
      <c r="FA118" s="430" t="s">
        <v>1226</v>
      </c>
      <c r="FB118" s="430" t="s">
        <v>1226</v>
      </c>
      <c r="FC118" s="430" t="s">
        <v>1226</v>
      </c>
      <c r="FD118" s="430" t="s">
        <v>1226</v>
      </c>
      <c r="FE118" s="430" t="s">
        <v>1226</v>
      </c>
      <c r="FF118" s="430" t="s">
        <v>1226</v>
      </c>
      <c r="FG118" s="430" t="s">
        <v>1226</v>
      </c>
      <c r="FH118" s="430" t="s">
        <v>1226</v>
      </c>
      <c r="FI118" s="430" t="s">
        <v>1226</v>
      </c>
      <c r="FJ118" s="430" t="s">
        <v>1226</v>
      </c>
      <c r="FK118" s="430" t="s">
        <v>1226</v>
      </c>
      <c r="FL118" s="430" t="s">
        <v>1226</v>
      </c>
      <c r="FM118" s="430" t="s">
        <v>1226</v>
      </c>
      <c r="FN118" s="443" t="s">
        <v>1226</v>
      </c>
      <c r="FO118" s="443" t="s">
        <v>1226</v>
      </c>
      <c r="FP118" s="443" t="s">
        <v>1226</v>
      </c>
      <c r="FQ118" s="443" t="s">
        <v>1226</v>
      </c>
      <c r="FR118" s="443" t="s">
        <v>1226</v>
      </c>
      <c r="FS118" s="443" t="s">
        <v>1226</v>
      </c>
      <c r="FT118" s="443" t="s">
        <v>1226</v>
      </c>
      <c r="FU118" s="430">
        <v>0</v>
      </c>
      <c r="FV118" s="430">
        <v>1</v>
      </c>
      <c r="FW118" s="430">
        <v>0</v>
      </c>
      <c r="FX118" s="430">
        <v>1</v>
      </c>
      <c r="FY118" s="430">
        <v>0</v>
      </c>
      <c r="FZ118" s="430">
        <v>1</v>
      </c>
      <c r="GA118" s="430">
        <v>0</v>
      </c>
      <c r="GB118" s="430">
        <v>1</v>
      </c>
      <c r="GC118" s="430" t="s">
        <v>1226</v>
      </c>
      <c r="GD118" s="430" t="s">
        <v>18302</v>
      </c>
      <c r="GE118" s="430">
        <v>1</v>
      </c>
      <c r="GF118" s="430" t="s">
        <v>1226</v>
      </c>
      <c r="GG118" s="430" t="s">
        <v>1226</v>
      </c>
      <c r="GH118" s="430" t="s">
        <v>1226</v>
      </c>
      <c r="GI118" s="430">
        <v>1</v>
      </c>
      <c r="GJ118" s="430" t="s">
        <v>1226</v>
      </c>
      <c r="GK118" s="430" t="s">
        <v>1226</v>
      </c>
      <c r="GL118" s="430" t="s">
        <v>1226</v>
      </c>
      <c r="GM118" s="430">
        <v>1</v>
      </c>
      <c r="GN118" s="430" t="s">
        <v>1226</v>
      </c>
      <c r="GO118" s="430" t="s">
        <v>1226</v>
      </c>
      <c r="GP118" s="430" t="s">
        <v>1226</v>
      </c>
      <c r="GQ118" s="430">
        <v>1</v>
      </c>
      <c r="GR118" s="430" t="s">
        <v>1226</v>
      </c>
      <c r="GS118" s="430" t="s">
        <v>1226</v>
      </c>
      <c r="GT118" s="430" t="s">
        <v>1226</v>
      </c>
      <c r="GU118" s="430" t="s">
        <v>1226</v>
      </c>
      <c r="GV118" s="430">
        <v>1</v>
      </c>
      <c r="GW118" s="430" t="s">
        <v>1226</v>
      </c>
      <c r="GX118" s="430" t="s">
        <v>1226</v>
      </c>
      <c r="GY118" s="430" t="s">
        <v>1226</v>
      </c>
      <c r="GZ118" s="430" t="s">
        <v>1226</v>
      </c>
      <c r="HA118" s="430" t="s">
        <v>1226</v>
      </c>
      <c r="HB118" s="430" t="s">
        <v>1226</v>
      </c>
      <c r="HC118" s="430" t="s">
        <v>1226</v>
      </c>
      <c r="HD118" s="430" t="s">
        <v>1226</v>
      </c>
      <c r="HE118" s="430">
        <v>0.5</v>
      </c>
      <c r="HF118" s="430">
        <v>0.5</v>
      </c>
      <c r="HG118" s="430">
        <v>1</v>
      </c>
      <c r="HH118" s="430">
        <v>0.5</v>
      </c>
      <c r="HI118" s="430">
        <v>0.5</v>
      </c>
      <c r="HJ118" s="430">
        <v>1</v>
      </c>
      <c r="HK118" s="430">
        <v>0.5</v>
      </c>
      <c r="HL118" s="430">
        <v>0.5</v>
      </c>
      <c r="HM118" s="430">
        <v>1</v>
      </c>
      <c r="HN118" s="430">
        <v>1</v>
      </c>
      <c r="HO118" s="430" t="s">
        <v>1226</v>
      </c>
      <c r="HP118" s="430" t="s">
        <v>1226</v>
      </c>
      <c r="HQ118" s="430" t="s">
        <v>1226</v>
      </c>
      <c r="HR118" s="430">
        <v>1</v>
      </c>
      <c r="HS118" s="430" t="s">
        <v>1226</v>
      </c>
      <c r="HT118" s="430" t="s">
        <v>1226</v>
      </c>
      <c r="HU118" s="430" t="s">
        <v>1226</v>
      </c>
      <c r="HV118" s="430">
        <v>1</v>
      </c>
      <c r="HW118" s="430" t="s">
        <v>1226</v>
      </c>
      <c r="HX118" s="430" t="s">
        <v>1226</v>
      </c>
      <c r="HY118" s="430" t="s">
        <v>1226</v>
      </c>
      <c r="HZ118" s="430" t="s">
        <v>1226</v>
      </c>
      <c r="IA118" s="430">
        <v>1</v>
      </c>
      <c r="IB118" s="430" t="s">
        <v>1226</v>
      </c>
      <c r="IC118" s="430" t="s">
        <v>1226</v>
      </c>
      <c r="ID118" s="430" t="s">
        <v>1226</v>
      </c>
      <c r="IE118" s="430" t="s">
        <v>1226</v>
      </c>
      <c r="IF118" s="430" t="s">
        <v>1226</v>
      </c>
      <c r="IG118" s="430">
        <v>1</v>
      </c>
      <c r="IH118" s="430">
        <v>1</v>
      </c>
      <c r="II118" s="430">
        <v>1</v>
      </c>
      <c r="IJ118" s="430">
        <v>1</v>
      </c>
      <c r="IK118" s="430">
        <v>1</v>
      </c>
      <c r="IL118" s="430" t="s">
        <v>18303</v>
      </c>
      <c r="IM118" s="430" t="s">
        <v>1226</v>
      </c>
      <c r="IN118" s="430">
        <v>1</v>
      </c>
      <c r="IO118" s="430" t="s">
        <v>1226</v>
      </c>
      <c r="IP118" s="430">
        <v>1</v>
      </c>
      <c r="IQ118" s="430" t="s">
        <v>1226</v>
      </c>
      <c r="IR118" s="430">
        <v>1</v>
      </c>
      <c r="IS118" s="430" t="s">
        <v>1226</v>
      </c>
      <c r="IT118" s="430">
        <v>1</v>
      </c>
      <c r="IU118" s="430" t="s">
        <v>1226</v>
      </c>
      <c r="IV118" s="430" t="s">
        <v>1226</v>
      </c>
      <c r="IW118" s="430">
        <v>1</v>
      </c>
      <c r="IX118" s="430" t="s">
        <v>1226</v>
      </c>
      <c r="IY118" s="430">
        <v>1</v>
      </c>
      <c r="IZ118" s="430" t="s">
        <v>1226</v>
      </c>
      <c r="JA118" s="430">
        <v>1</v>
      </c>
      <c r="JB118" s="430" t="s">
        <v>1226</v>
      </c>
      <c r="JC118" s="430">
        <v>1</v>
      </c>
      <c r="JD118" s="430" t="s">
        <v>1226</v>
      </c>
      <c r="JE118" s="430" t="s">
        <v>1226</v>
      </c>
      <c r="JF118" s="430" t="s">
        <v>1573</v>
      </c>
      <c r="JG118" s="430" t="s">
        <v>18304</v>
      </c>
      <c r="JH118" s="430" t="s">
        <v>18305</v>
      </c>
      <c r="JI118" s="430" t="s">
        <v>18306</v>
      </c>
      <c r="JJ118" s="430" t="s">
        <v>18306</v>
      </c>
      <c r="JK118" s="430" t="s">
        <v>1132</v>
      </c>
      <c r="JL118" s="430" t="s">
        <v>18307</v>
      </c>
      <c r="JM118" s="430">
        <v>1</v>
      </c>
      <c r="JN118" s="430">
        <v>1</v>
      </c>
      <c r="JO118" s="430" t="s">
        <v>1226</v>
      </c>
      <c r="JP118" s="443" t="s">
        <v>1226</v>
      </c>
      <c r="JQ118" s="443" t="s">
        <v>1226</v>
      </c>
      <c r="JR118" s="443" t="s">
        <v>1226</v>
      </c>
      <c r="JS118" s="443" t="s">
        <v>1226</v>
      </c>
      <c r="JT118" s="443" t="s">
        <v>1226</v>
      </c>
      <c r="JU118" s="430" t="s">
        <v>18218</v>
      </c>
      <c r="JV118" s="430" t="s">
        <v>18218</v>
      </c>
      <c r="JW118" s="430">
        <v>0.75</v>
      </c>
      <c r="JX118" s="430" t="s">
        <v>18218</v>
      </c>
      <c r="JY118" s="430" t="s">
        <v>18218</v>
      </c>
      <c r="JZ118" s="430">
        <v>0.75</v>
      </c>
      <c r="KA118" s="430" t="s">
        <v>18218</v>
      </c>
      <c r="KB118" s="430" t="s">
        <v>18218</v>
      </c>
      <c r="KC118" s="430">
        <v>0.75</v>
      </c>
      <c r="KD118" s="430" t="s">
        <v>18218</v>
      </c>
      <c r="KE118" s="430" t="s">
        <v>18218</v>
      </c>
      <c r="KF118" s="430">
        <v>0.75</v>
      </c>
      <c r="KG118" s="430" t="s">
        <v>18218</v>
      </c>
      <c r="KH118" s="430" t="s">
        <v>18218</v>
      </c>
      <c r="KI118" s="430">
        <v>0.75</v>
      </c>
      <c r="KJ118" s="430" t="s">
        <v>18218</v>
      </c>
      <c r="KK118" s="430" t="s">
        <v>18218</v>
      </c>
      <c r="KL118" s="430">
        <v>0.75</v>
      </c>
      <c r="KM118" s="430" t="s">
        <v>18218</v>
      </c>
      <c r="KN118" s="430" t="s">
        <v>18218</v>
      </c>
      <c r="KO118" s="430">
        <v>0.75</v>
      </c>
      <c r="KP118" s="430" t="s">
        <v>18308</v>
      </c>
      <c r="KQ118" s="430" t="s">
        <v>18309</v>
      </c>
      <c r="KR118" s="430" t="s">
        <v>1226</v>
      </c>
      <c r="KS118" s="430" t="s">
        <v>1226</v>
      </c>
      <c r="KT118" s="430" t="s">
        <v>1226</v>
      </c>
      <c r="KU118" s="430" t="s">
        <v>1226</v>
      </c>
      <c r="KV118" s="430" t="s">
        <v>1226</v>
      </c>
      <c r="KW118" s="430" t="s">
        <v>1226</v>
      </c>
      <c r="KX118" s="430" t="s">
        <v>1226</v>
      </c>
      <c r="KY118" s="430" t="s">
        <v>1226</v>
      </c>
      <c r="KZ118" s="430" t="s">
        <v>1226</v>
      </c>
      <c r="LA118" s="430" t="s">
        <v>1226</v>
      </c>
      <c r="LB118" s="430" t="s">
        <v>1226</v>
      </c>
      <c r="LC118" s="430" t="s">
        <v>1226</v>
      </c>
      <c r="LD118" s="430" t="s">
        <v>1226</v>
      </c>
      <c r="LE118" s="430" t="s">
        <v>1226</v>
      </c>
      <c r="LF118" s="430" t="s">
        <v>18179</v>
      </c>
      <c r="LG118" s="430" t="s">
        <v>18218</v>
      </c>
      <c r="LH118" s="430" t="s">
        <v>1226</v>
      </c>
      <c r="LI118" s="430" t="s">
        <v>18310</v>
      </c>
      <c r="LJ118" s="430" t="s">
        <v>1226</v>
      </c>
      <c r="LK118" s="430" t="s">
        <v>18311</v>
      </c>
      <c r="LL118" s="430" t="s">
        <v>18312</v>
      </c>
      <c r="LM118" s="430" t="s">
        <v>1226</v>
      </c>
      <c r="LN118" s="430" t="s">
        <v>1226</v>
      </c>
      <c r="LO118" s="430" t="s">
        <v>1226</v>
      </c>
      <c r="LP118" s="430" t="s">
        <v>1226</v>
      </c>
      <c r="LQ118" s="430" t="s">
        <v>1226</v>
      </c>
      <c r="LR118" s="430" t="s">
        <v>1226</v>
      </c>
      <c r="LS118" s="430" t="s">
        <v>1226</v>
      </c>
      <c r="LT118" s="430" t="s">
        <v>1226</v>
      </c>
      <c r="LU118" s="430" t="s">
        <v>1226</v>
      </c>
      <c r="LV118" s="430" t="s">
        <v>18313</v>
      </c>
      <c r="LW118" s="430" t="s">
        <v>1226</v>
      </c>
      <c r="LX118" s="430" t="s">
        <v>1226</v>
      </c>
      <c r="LY118" s="430" t="s">
        <v>1226</v>
      </c>
      <c r="LZ118" s="430" t="s">
        <v>1226</v>
      </c>
      <c r="MA118" s="430" t="s">
        <v>1226</v>
      </c>
      <c r="MB118" s="430" t="s">
        <v>1226</v>
      </c>
      <c r="MC118" s="430" t="s">
        <v>1226</v>
      </c>
      <c r="MD118" s="430" t="s">
        <v>1226</v>
      </c>
      <c r="ME118" s="430" t="s">
        <v>1226</v>
      </c>
      <c r="MF118" s="430" t="s">
        <v>1226</v>
      </c>
      <c r="MG118" s="430" t="s">
        <v>1226</v>
      </c>
      <c r="MH118" s="430" t="s">
        <v>1226</v>
      </c>
      <c r="MI118" s="430" t="s">
        <v>1226</v>
      </c>
      <c r="MJ118" s="430" t="s">
        <v>1226</v>
      </c>
      <c r="MK118" s="430" t="s">
        <v>1226</v>
      </c>
      <c r="ML118" s="430" t="s">
        <v>1226</v>
      </c>
      <c r="MM118" s="430" t="s">
        <v>1226</v>
      </c>
      <c r="MN118" s="430" t="s">
        <v>1226</v>
      </c>
      <c r="MO118" s="430" t="s">
        <v>1226</v>
      </c>
      <c r="MP118" s="430" t="s">
        <v>1226</v>
      </c>
      <c r="MQ118" s="430" t="s">
        <v>1226</v>
      </c>
      <c r="MR118" s="430" t="s">
        <v>1226</v>
      </c>
      <c r="MS118" s="430" t="s">
        <v>1226</v>
      </c>
      <c r="MT118" s="430" t="s">
        <v>1226</v>
      </c>
      <c r="MU118" s="430" t="s">
        <v>1226</v>
      </c>
      <c r="MV118" s="430" t="s">
        <v>1226</v>
      </c>
      <c r="MW118" s="430" t="s">
        <v>1226</v>
      </c>
      <c r="MX118" s="430" t="s">
        <v>1226</v>
      </c>
      <c r="MY118" s="430" t="s">
        <v>1226</v>
      </c>
      <c r="MZ118" s="430" t="s">
        <v>1226</v>
      </c>
      <c r="NA118" s="430" t="s">
        <v>1226</v>
      </c>
      <c r="NB118" s="430" t="s">
        <v>1226</v>
      </c>
      <c r="NC118" s="430" t="s">
        <v>1226</v>
      </c>
      <c r="ND118" s="430" t="s">
        <v>1226</v>
      </c>
      <c r="NE118" s="430" t="s">
        <v>1226</v>
      </c>
      <c r="NF118" s="430" t="s">
        <v>1226</v>
      </c>
      <c r="NG118" s="430" t="s">
        <v>1226</v>
      </c>
      <c r="NH118" s="430" t="s">
        <v>1226</v>
      </c>
      <c r="NI118" s="430" t="s">
        <v>1226</v>
      </c>
      <c r="NJ118" s="430" t="s">
        <v>1226</v>
      </c>
      <c r="NK118" s="430" t="s">
        <v>1226</v>
      </c>
      <c r="NL118" s="430" t="s">
        <v>1668</v>
      </c>
      <c r="NM118" s="430" t="s">
        <v>1226</v>
      </c>
      <c r="NN118" s="430" t="s">
        <v>1226</v>
      </c>
      <c r="NO118" s="430" t="s">
        <v>1226</v>
      </c>
      <c r="NP118" s="430" t="s">
        <v>1226</v>
      </c>
      <c r="NQ118" s="430" t="s">
        <v>1226</v>
      </c>
      <c r="NR118" s="430" t="s">
        <v>1226</v>
      </c>
      <c r="NS118" s="430" t="s">
        <v>1226</v>
      </c>
      <c r="NT118" s="430" t="s">
        <v>1226</v>
      </c>
      <c r="NU118" s="430" t="s">
        <v>1226</v>
      </c>
      <c r="NV118" s="430" t="s">
        <v>1226</v>
      </c>
      <c r="NW118" s="430" t="s">
        <v>1226</v>
      </c>
      <c r="NX118" s="430" t="s">
        <v>1226</v>
      </c>
      <c r="NY118" s="430" t="s">
        <v>1226</v>
      </c>
      <c r="NZ118" s="430" t="s">
        <v>1226</v>
      </c>
      <c r="OA118" s="430" t="s">
        <v>1226</v>
      </c>
      <c r="OB118" s="430" t="s">
        <v>1226</v>
      </c>
      <c r="OC118" s="430" t="s">
        <v>1226</v>
      </c>
      <c r="OD118" s="430" t="s">
        <v>1226</v>
      </c>
      <c r="OE118" s="430" t="s">
        <v>1226</v>
      </c>
      <c r="OF118" s="430" t="s">
        <v>1226</v>
      </c>
      <c r="OG118" s="430" t="s">
        <v>1226</v>
      </c>
      <c r="OH118" s="430" t="s">
        <v>1226</v>
      </c>
      <c r="OI118" s="430" t="s">
        <v>1226</v>
      </c>
      <c r="OJ118" s="430" t="s">
        <v>1226</v>
      </c>
      <c r="OK118" s="430" t="s">
        <v>1226</v>
      </c>
      <c r="OL118" s="430" t="s">
        <v>1226</v>
      </c>
      <c r="OM118" s="430" t="s">
        <v>1226</v>
      </c>
      <c r="ON118" s="430" t="s">
        <v>1226</v>
      </c>
      <c r="OO118" s="430" t="s">
        <v>1226</v>
      </c>
      <c r="OP118" s="430" t="s">
        <v>1226</v>
      </c>
      <c r="OQ118" s="430" t="s">
        <v>1226</v>
      </c>
      <c r="OR118" s="430" t="s">
        <v>1226</v>
      </c>
      <c r="OS118" s="430" t="s">
        <v>1226</v>
      </c>
      <c r="OT118" s="430" t="s">
        <v>1226</v>
      </c>
      <c r="OU118" s="430" t="s">
        <v>1226</v>
      </c>
      <c r="OV118" s="430" t="s">
        <v>1226</v>
      </c>
      <c r="OW118" s="430" t="s">
        <v>1226</v>
      </c>
      <c r="OX118" s="430" t="s">
        <v>1226</v>
      </c>
      <c r="OY118" s="430" t="s">
        <v>1226</v>
      </c>
      <c r="OZ118" s="430" t="s">
        <v>1226</v>
      </c>
      <c r="PA118" s="430" t="s">
        <v>1226</v>
      </c>
      <c r="PB118" s="430" t="s">
        <v>1226</v>
      </c>
      <c r="PC118" s="430" t="s">
        <v>1226</v>
      </c>
      <c r="PD118" s="430" t="s">
        <v>1226</v>
      </c>
      <c r="PE118" s="430" t="s">
        <v>1226</v>
      </c>
      <c r="PF118" s="430" t="s">
        <v>1226</v>
      </c>
      <c r="PG118" s="430" t="s">
        <v>1226</v>
      </c>
      <c r="PH118" s="430" t="s">
        <v>1226</v>
      </c>
      <c r="PI118" s="430" t="s">
        <v>1226</v>
      </c>
      <c r="PJ118" s="430" t="s">
        <v>1226</v>
      </c>
      <c r="PK118" s="430" t="s">
        <v>1226</v>
      </c>
      <c r="PL118" s="430" t="s">
        <v>1226</v>
      </c>
      <c r="PM118" s="430" t="s">
        <v>1226</v>
      </c>
      <c r="PN118" s="430" t="s">
        <v>1226</v>
      </c>
      <c r="PO118" s="430" t="s">
        <v>1226</v>
      </c>
      <c r="PP118" s="430" t="s">
        <v>1226</v>
      </c>
      <c r="PQ118" s="430" t="s">
        <v>1226</v>
      </c>
      <c r="PR118" s="430" t="s">
        <v>1226</v>
      </c>
      <c r="PS118" s="430" t="s">
        <v>1226</v>
      </c>
      <c r="PT118" s="430" t="s">
        <v>1226</v>
      </c>
      <c r="PU118" s="430" t="s">
        <v>1226</v>
      </c>
      <c r="PV118" s="430" t="s">
        <v>1226</v>
      </c>
      <c r="PW118" s="430" t="s">
        <v>1226</v>
      </c>
      <c r="PX118" s="430" t="s">
        <v>1226</v>
      </c>
      <c r="PY118" s="430" t="s">
        <v>1226</v>
      </c>
      <c r="PZ118" s="430" t="s">
        <v>1226</v>
      </c>
      <c r="QA118" s="430" t="s">
        <v>1226</v>
      </c>
      <c r="QB118" s="430" t="s">
        <v>1226</v>
      </c>
      <c r="QC118" s="430" t="s">
        <v>1226</v>
      </c>
      <c r="QD118" s="430" t="s">
        <v>1226</v>
      </c>
      <c r="QE118" s="430" t="s">
        <v>1226</v>
      </c>
      <c r="QF118" s="430" t="s">
        <v>1226</v>
      </c>
      <c r="QG118" s="430" t="s">
        <v>1226</v>
      </c>
      <c r="QH118" s="430" t="s">
        <v>1226</v>
      </c>
      <c r="QI118" s="430" t="s">
        <v>1226</v>
      </c>
      <c r="QJ118" s="430" t="s">
        <v>1226</v>
      </c>
      <c r="QK118" s="430" t="s">
        <v>1226</v>
      </c>
      <c r="QL118" s="430" t="s">
        <v>1226</v>
      </c>
      <c r="QM118" s="430" t="s">
        <v>1226</v>
      </c>
      <c r="QN118" s="430" t="s">
        <v>1226</v>
      </c>
      <c r="QO118" s="430" t="s">
        <v>1226</v>
      </c>
      <c r="QP118" s="430" t="s">
        <v>1226</v>
      </c>
      <c r="QQ118" s="430" t="s">
        <v>1226</v>
      </c>
      <c r="QR118" s="430" t="s">
        <v>1226</v>
      </c>
      <c r="QS118" s="430" t="s">
        <v>1226</v>
      </c>
      <c r="QT118" s="443" t="s">
        <v>1226</v>
      </c>
      <c r="QU118" s="443" t="s">
        <v>1226</v>
      </c>
      <c r="QV118" s="443" t="s">
        <v>1226</v>
      </c>
      <c r="QW118" s="443" t="s">
        <v>1226</v>
      </c>
      <c r="QX118" s="443" t="s">
        <v>1226</v>
      </c>
      <c r="QY118" s="443" t="s">
        <v>1226</v>
      </c>
      <c r="QZ118" s="443" t="s">
        <v>1226</v>
      </c>
      <c r="RA118" s="443" t="s">
        <v>1226</v>
      </c>
      <c r="RB118" s="443" t="s">
        <v>1226</v>
      </c>
      <c r="RC118" s="443" t="s">
        <v>1226</v>
      </c>
      <c r="RD118" s="443" t="s">
        <v>1226</v>
      </c>
      <c r="RE118" s="443" t="s">
        <v>1226</v>
      </c>
      <c r="RF118" s="443" t="s">
        <v>1226</v>
      </c>
      <c r="RG118" s="443" t="s">
        <v>1226</v>
      </c>
      <c r="RH118" s="443" t="s">
        <v>1226</v>
      </c>
      <c r="RI118" s="443" t="s">
        <v>1226</v>
      </c>
      <c r="RJ118" s="443" t="s">
        <v>1226</v>
      </c>
      <c r="RK118" s="443" t="s">
        <v>1226</v>
      </c>
      <c r="RL118" s="443" t="s">
        <v>1226</v>
      </c>
      <c r="RM118" s="443" t="s">
        <v>1226</v>
      </c>
      <c r="RN118" s="443" t="s">
        <v>1226</v>
      </c>
      <c r="RO118" s="443" t="s">
        <v>1226</v>
      </c>
    </row>
    <row r="119" spans="1:483" x14ac:dyDescent="0.2">
      <c r="A119" s="430" t="s">
        <v>1727</v>
      </c>
      <c r="B119" s="430" t="s">
        <v>1728</v>
      </c>
      <c r="C119" s="430" t="s">
        <v>1037</v>
      </c>
      <c r="D119" s="430" t="s">
        <v>1081</v>
      </c>
      <c r="E119" s="430" t="s">
        <v>1049</v>
      </c>
      <c r="F119" s="443">
        <v>12.262945999999999</v>
      </c>
      <c r="G119" s="444">
        <v>46840.042941492196</v>
      </c>
      <c r="H119" s="430">
        <v>1</v>
      </c>
      <c r="I119" s="430">
        <v>0.25</v>
      </c>
      <c r="J119" s="430">
        <v>1</v>
      </c>
      <c r="K119" s="430">
        <v>1</v>
      </c>
      <c r="L119" s="430">
        <v>1</v>
      </c>
      <c r="M119" s="430">
        <v>0.25</v>
      </c>
      <c r="N119" s="430">
        <v>1</v>
      </c>
      <c r="O119" s="430" t="s">
        <v>18481</v>
      </c>
      <c r="P119" s="430" t="s">
        <v>18482</v>
      </c>
      <c r="Q119" s="430">
        <v>332.2</v>
      </c>
      <c r="R119" s="430">
        <v>332.2</v>
      </c>
      <c r="S119" s="430" t="s">
        <v>1226</v>
      </c>
      <c r="T119" s="430" t="s">
        <v>1226</v>
      </c>
      <c r="U119" s="430" t="s">
        <v>1226</v>
      </c>
      <c r="V119" s="430" t="s">
        <v>1226</v>
      </c>
      <c r="W119" s="451" t="s">
        <v>1226</v>
      </c>
      <c r="X119" s="451" t="s">
        <v>1226</v>
      </c>
      <c r="Y119" s="451" t="s">
        <v>1226</v>
      </c>
      <c r="Z119" s="430" t="s">
        <v>18483</v>
      </c>
      <c r="AA119" s="430">
        <v>231.2</v>
      </c>
      <c r="AB119" s="430" t="s">
        <v>1226</v>
      </c>
      <c r="AC119" s="430">
        <v>231.2</v>
      </c>
      <c r="AD119" s="430" t="s">
        <v>1226</v>
      </c>
      <c r="AE119" s="430" t="s">
        <v>1226</v>
      </c>
      <c r="AF119" s="430" t="s">
        <v>1226</v>
      </c>
      <c r="AG119" s="451" t="s">
        <v>1226</v>
      </c>
      <c r="AH119" s="451" t="s">
        <v>1226</v>
      </c>
      <c r="AI119" s="451" t="s">
        <v>1226</v>
      </c>
      <c r="AJ119" s="430" t="s">
        <v>18484</v>
      </c>
      <c r="AK119" s="430">
        <v>60.8</v>
      </c>
      <c r="AL119" s="430">
        <v>53.5</v>
      </c>
      <c r="AM119" s="430" t="s">
        <v>1226</v>
      </c>
      <c r="AN119" s="430" t="s">
        <v>1226</v>
      </c>
      <c r="AO119" s="430" t="s">
        <v>1226</v>
      </c>
      <c r="AP119" s="430">
        <v>7.3</v>
      </c>
      <c r="AQ119" s="451" t="s">
        <v>1226</v>
      </c>
      <c r="AR119" s="451" t="s">
        <v>1226</v>
      </c>
      <c r="AS119" s="451" t="s">
        <v>1226</v>
      </c>
      <c r="AT119" s="430" t="s">
        <v>18485</v>
      </c>
      <c r="AU119" s="430">
        <v>11</v>
      </c>
      <c r="AV119" s="430" t="s">
        <v>1226</v>
      </c>
      <c r="AW119" s="430" t="s">
        <v>1226</v>
      </c>
      <c r="AX119" s="430" t="s">
        <v>1226</v>
      </c>
      <c r="AY119" s="430">
        <v>11</v>
      </c>
      <c r="AZ119" s="430" t="s">
        <v>1226</v>
      </c>
      <c r="BA119" s="451" t="s">
        <v>1226</v>
      </c>
      <c r="BB119" s="451" t="s">
        <v>1226</v>
      </c>
      <c r="BC119" s="451" t="s">
        <v>1226</v>
      </c>
      <c r="BD119" s="430" t="s">
        <v>1226</v>
      </c>
      <c r="BE119" s="430" t="s">
        <v>1226</v>
      </c>
      <c r="BF119" s="430" t="s">
        <v>1226</v>
      </c>
      <c r="BG119" s="430" t="s">
        <v>1226</v>
      </c>
      <c r="BH119" s="430" t="s">
        <v>1226</v>
      </c>
      <c r="BI119" s="430" t="s">
        <v>1226</v>
      </c>
      <c r="BJ119" s="430" t="s">
        <v>1226</v>
      </c>
      <c r="BK119" s="451" t="s">
        <v>1226</v>
      </c>
      <c r="BL119" s="451" t="s">
        <v>1226</v>
      </c>
      <c r="BM119" s="451" t="s">
        <v>1226</v>
      </c>
      <c r="BN119" s="430" t="s">
        <v>1226</v>
      </c>
      <c r="BO119" s="430" t="s">
        <v>1226</v>
      </c>
      <c r="BP119" s="430" t="s">
        <v>1226</v>
      </c>
      <c r="BQ119" s="430" t="s">
        <v>1226</v>
      </c>
      <c r="BR119" s="430" t="s">
        <v>1226</v>
      </c>
      <c r="BS119" s="430" t="s">
        <v>1226</v>
      </c>
      <c r="BT119" s="430" t="s">
        <v>1226</v>
      </c>
      <c r="BU119" s="451" t="s">
        <v>1226</v>
      </c>
      <c r="BV119" s="451" t="s">
        <v>1226</v>
      </c>
      <c r="BW119" s="451" t="s">
        <v>1226</v>
      </c>
      <c r="BX119" s="430" t="s">
        <v>1226</v>
      </c>
      <c r="BY119" s="430" t="s">
        <v>1226</v>
      </c>
      <c r="BZ119" s="430" t="s">
        <v>1226</v>
      </c>
      <c r="CA119" s="430" t="s">
        <v>1226</v>
      </c>
      <c r="CB119" s="430" t="s">
        <v>1226</v>
      </c>
      <c r="CC119" s="430" t="s">
        <v>1226</v>
      </c>
      <c r="CD119" s="430" t="s">
        <v>1226</v>
      </c>
      <c r="CE119" s="451" t="s">
        <v>1226</v>
      </c>
      <c r="CF119" s="451" t="s">
        <v>1226</v>
      </c>
      <c r="CG119" s="451" t="s">
        <v>1226</v>
      </c>
      <c r="CH119" s="430" t="s">
        <v>1226</v>
      </c>
      <c r="CI119" s="430" t="s">
        <v>1226</v>
      </c>
      <c r="CJ119" s="430" t="s">
        <v>1226</v>
      </c>
      <c r="CK119" s="430" t="s">
        <v>1226</v>
      </c>
      <c r="CL119" s="430" t="s">
        <v>1226</v>
      </c>
      <c r="CM119" s="430" t="s">
        <v>1226</v>
      </c>
      <c r="CN119" s="430" t="s">
        <v>1226</v>
      </c>
      <c r="CO119" s="451" t="s">
        <v>1226</v>
      </c>
      <c r="CP119" s="451" t="s">
        <v>1226</v>
      </c>
      <c r="CQ119" s="451" t="s">
        <v>1226</v>
      </c>
      <c r="CR119" s="430" t="s">
        <v>1226</v>
      </c>
      <c r="CS119" s="430" t="s">
        <v>1226</v>
      </c>
      <c r="CT119" s="430" t="s">
        <v>1226</v>
      </c>
      <c r="CU119" s="430" t="s">
        <v>1226</v>
      </c>
      <c r="CV119" s="430" t="s">
        <v>1226</v>
      </c>
      <c r="CW119" s="430" t="s">
        <v>1226</v>
      </c>
      <c r="CX119" s="430" t="s">
        <v>1226</v>
      </c>
      <c r="CY119" s="451" t="s">
        <v>1226</v>
      </c>
      <c r="CZ119" s="451" t="s">
        <v>1226</v>
      </c>
      <c r="DA119" s="451" t="s">
        <v>1226</v>
      </c>
      <c r="DB119" s="430" t="s">
        <v>1226</v>
      </c>
      <c r="DC119" s="430" t="s">
        <v>1226</v>
      </c>
      <c r="DD119" s="430" t="s">
        <v>1226</v>
      </c>
      <c r="DE119" s="430" t="s">
        <v>1226</v>
      </c>
      <c r="DF119" s="430" t="s">
        <v>1226</v>
      </c>
      <c r="DG119" s="430" t="s">
        <v>1226</v>
      </c>
      <c r="DH119" s="430" t="s">
        <v>1226</v>
      </c>
      <c r="DI119" s="451" t="s">
        <v>1226</v>
      </c>
      <c r="DJ119" s="451" t="s">
        <v>1226</v>
      </c>
      <c r="DK119" s="451" t="s">
        <v>1226</v>
      </c>
      <c r="DL119" s="430" t="s">
        <v>1226</v>
      </c>
      <c r="DM119" s="430" t="s">
        <v>1226</v>
      </c>
      <c r="DN119" s="430" t="s">
        <v>1226</v>
      </c>
      <c r="DO119" s="430" t="s">
        <v>1226</v>
      </c>
      <c r="DP119" s="430" t="s">
        <v>1226</v>
      </c>
      <c r="DQ119" s="430" t="s">
        <v>1226</v>
      </c>
      <c r="DR119" s="430" t="s">
        <v>1226</v>
      </c>
      <c r="DS119" s="451" t="s">
        <v>1226</v>
      </c>
      <c r="DT119" s="451" t="s">
        <v>1226</v>
      </c>
      <c r="DU119" s="451" t="s">
        <v>1226</v>
      </c>
      <c r="DV119" s="430" t="s">
        <v>1226</v>
      </c>
      <c r="DW119" s="430" t="s">
        <v>1226</v>
      </c>
      <c r="DX119" s="430" t="s">
        <v>1226</v>
      </c>
      <c r="DY119" s="430" t="s">
        <v>1226</v>
      </c>
      <c r="DZ119" s="430" t="s">
        <v>1226</v>
      </c>
      <c r="EA119" s="430" t="s">
        <v>1226</v>
      </c>
      <c r="EB119" s="430" t="s">
        <v>1226</v>
      </c>
      <c r="EC119" s="451" t="s">
        <v>1226</v>
      </c>
      <c r="ED119" s="451" t="s">
        <v>1226</v>
      </c>
      <c r="EE119" s="451" t="s">
        <v>1226</v>
      </c>
      <c r="EF119" s="430" t="s">
        <v>1226</v>
      </c>
      <c r="EG119" s="430" t="s">
        <v>1226</v>
      </c>
      <c r="EH119" s="430" t="s">
        <v>1226</v>
      </c>
      <c r="EI119" s="430" t="s">
        <v>1226</v>
      </c>
      <c r="EJ119" s="430" t="s">
        <v>1226</v>
      </c>
      <c r="EK119" s="430" t="s">
        <v>1226</v>
      </c>
      <c r="EL119" s="430" t="s">
        <v>1226</v>
      </c>
      <c r="EM119" s="451" t="s">
        <v>1226</v>
      </c>
      <c r="EN119" s="451" t="s">
        <v>1226</v>
      </c>
      <c r="EO119" s="451" t="s">
        <v>1226</v>
      </c>
      <c r="EP119" s="430" t="s">
        <v>1226</v>
      </c>
      <c r="EQ119" s="430" t="s">
        <v>1226</v>
      </c>
      <c r="ER119" s="430" t="s">
        <v>1226</v>
      </c>
      <c r="ES119" s="430" t="s">
        <v>1226</v>
      </c>
      <c r="ET119" s="430" t="s">
        <v>1226</v>
      </c>
      <c r="EU119" s="430" t="s">
        <v>1226</v>
      </c>
      <c r="EV119" s="430" t="s">
        <v>1226</v>
      </c>
      <c r="EW119" s="451" t="s">
        <v>1226</v>
      </c>
      <c r="EX119" s="451" t="s">
        <v>1226</v>
      </c>
      <c r="EY119" s="451" t="s">
        <v>1226</v>
      </c>
      <c r="EZ119" s="430">
        <v>635.20000000000005</v>
      </c>
      <c r="FA119" s="430">
        <v>385.7</v>
      </c>
      <c r="FB119" s="430">
        <v>231.2</v>
      </c>
      <c r="FC119" s="430" t="s">
        <v>1226</v>
      </c>
      <c r="FD119" s="430">
        <v>11</v>
      </c>
      <c r="FE119" s="430">
        <v>7.3</v>
      </c>
      <c r="FF119" s="430" t="s">
        <v>1226</v>
      </c>
      <c r="FG119" s="430" t="s">
        <v>1226</v>
      </c>
      <c r="FH119" s="430" t="s">
        <v>1226</v>
      </c>
      <c r="FI119" s="430">
        <v>2020</v>
      </c>
      <c r="FJ119" s="430" t="s">
        <v>18343</v>
      </c>
      <c r="FK119" s="430" t="s">
        <v>4213</v>
      </c>
      <c r="FL119" s="430" t="s">
        <v>18486</v>
      </c>
      <c r="FM119" s="430" t="s">
        <v>1226</v>
      </c>
      <c r="FN119" s="443">
        <v>225.85691935713274</v>
      </c>
      <c r="FO119" s="443">
        <v>137.14265396102974</v>
      </c>
      <c r="FP119" s="443">
        <v>82.207367373062155</v>
      </c>
      <c r="FQ119" s="443" t="s">
        <v>1226</v>
      </c>
      <c r="FR119" s="443">
        <v>3.9112501777840993</v>
      </c>
      <c r="FS119" s="443">
        <v>2.5956478452567202</v>
      </c>
      <c r="FT119" s="443">
        <v>225.85691935713274</v>
      </c>
      <c r="FU119" s="430">
        <v>0.33</v>
      </c>
      <c r="FV119" s="430">
        <v>1</v>
      </c>
      <c r="FW119" s="430">
        <v>0.33</v>
      </c>
      <c r="FX119" s="430">
        <v>1</v>
      </c>
      <c r="FY119" s="430">
        <v>0.33</v>
      </c>
      <c r="FZ119" s="430">
        <v>1</v>
      </c>
      <c r="GA119" s="430">
        <v>0.33</v>
      </c>
      <c r="GB119" s="430">
        <v>1</v>
      </c>
      <c r="GC119" s="430" t="s">
        <v>18487</v>
      </c>
      <c r="GD119" s="430" t="s">
        <v>18488</v>
      </c>
      <c r="GE119" s="430" t="s">
        <v>1226</v>
      </c>
      <c r="GF119" s="430">
        <v>1</v>
      </c>
      <c r="GG119" s="430">
        <v>1</v>
      </c>
      <c r="GH119" s="430">
        <v>1</v>
      </c>
      <c r="GI119" s="430" t="s">
        <v>1226</v>
      </c>
      <c r="GJ119" s="430">
        <v>1</v>
      </c>
      <c r="GK119" s="430">
        <v>1</v>
      </c>
      <c r="GL119" s="430">
        <v>1</v>
      </c>
      <c r="GM119" s="430">
        <v>1</v>
      </c>
      <c r="GN119" s="430" t="s">
        <v>1226</v>
      </c>
      <c r="GO119" s="430" t="s">
        <v>1226</v>
      </c>
      <c r="GP119" s="430" t="s">
        <v>1226</v>
      </c>
      <c r="GQ119" s="430" t="s">
        <v>1226</v>
      </c>
      <c r="GR119" s="430">
        <v>1</v>
      </c>
      <c r="GS119" s="430">
        <v>1</v>
      </c>
      <c r="GT119" s="430">
        <v>1</v>
      </c>
      <c r="GU119" s="430" t="s">
        <v>1226</v>
      </c>
      <c r="GV119" s="430" t="s">
        <v>1226</v>
      </c>
      <c r="GW119" s="430" t="s">
        <v>1226</v>
      </c>
      <c r="GX119" s="430" t="s">
        <v>1226</v>
      </c>
      <c r="GY119" s="430" t="s">
        <v>1226</v>
      </c>
      <c r="GZ119" s="430" t="s">
        <v>18489</v>
      </c>
      <c r="HA119" s="430" t="s">
        <v>18490</v>
      </c>
      <c r="HB119" s="430">
        <v>1</v>
      </c>
      <c r="HC119" s="430">
        <v>1</v>
      </c>
      <c r="HD119" s="430">
        <v>1</v>
      </c>
      <c r="HE119" s="430">
        <v>1</v>
      </c>
      <c r="HF119" s="430">
        <v>1</v>
      </c>
      <c r="HG119" s="430">
        <v>1</v>
      </c>
      <c r="HH119" s="430">
        <v>0</v>
      </c>
      <c r="HI119" s="430">
        <v>0</v>
      </c>
      <c r="HJ119" s="430">
        <v>0</v>
      </c>
      <c r="HK119" s="430">
        <v>0</v>
      </c>
      <c r="HL119" s="430">
        <v>0</v>
      </c>
      <c r="HM119" s="430">
        <v>0</v>
      </c>
      <c r="HN119" s="430">
        <v>1</v>
      </c>
      <c r="HO119" s="430" t="s">
        <v>1226</v>
      </c>
      <c r="HP119" s="430" t="s">
        <v>1226</v>
      </c>
      <c r="HQ119" s="430" t="s">
        <v>1226</v>
      </c>
      <c r="HR119" s="430">
        <v>1</v>
      </c>
      <c r="HS119" s="430" t="s">
        <v>1226</v>
      </c>
      <c r="HT119" s="430" t="s">
        <v>1226</v>
      </c>
      <c r="HU119" s="430" t="s">
        <v>1226</v>
      </c>
      <c r="HV119" s="430" t="s">
        <v>1226</v>
      </c>
      <c r="HW119" s="430">
        <v>0</v>
      </c>
      <c r="HX119" s="430">
        <v>1</v>
      </c>
      <c r="HY119" s="430">
        <v>0</v>
      </c>
      <c r="HZ119" s="430" t="s">
        <v>1226</v>
      </c>
      <c r="IA119" s="430" t="s">
        <v>1226</v>
      </c>
      <c r="IB119" s="430" t="s">
        <v>1226</v>
      </c>
      <c r="IC119" s="430" t="s">
        <v>1226</v>
      </c>
      <c r="ID119" s="430" t="s">
        <v>1226</v>
      </c>
      <c r="IE119" s="430" t="s">
        <v>18491</v>
      </c>
      <c r="IF119" s="430" t="s">
        <v>18492</v>
      </c>
      <c r="IG119" s="430">
        <v>1</v>
      </c>
      <c r="IH119" s="430">
        <v>1</v>
      </c>
      <c r="II119" s="430">
        <v>1</v>
      </c>
      <c r="IJ119" s="430">
        <v>1</v>
      </c>
      <c r="IK119" s="430">
        <v>1</v>
      </c>
      <c r="IL119" s="430" t="s">
        <v>18493</v>
      </c>
      <c r="IM119" s="430" t="s">
        <v>18494</v>
      </c>
      <c r="IN119" s="430">
        <v>0</v>
      </c>
      <c r="IO119" s="430" t="s">
        <v>1226</v>
      </c>
      <c r="IP119" s="430">
        <v>0</v>
      </c>
      <c r="IQ119" s="430" t="s">
        <v>1226</v>
      </c>
      <c r="IR119" s="430">
        <v>0</v>
      </c>
      <c r="IS119" s="430" t="s">
        <v>1226</v>
      </c>
      <c r="IT119" s="430">
        <v>0</v>
      </c>
      <c r="IU119" s="430" t="s">
        <v>1226</v>
      </c>
      <c r="IV119" s="430" t="s">
        <v>18495</v>
      </c>
      <c r="IW119" s="430">
        <v>0</v>
      </c>
      <c r="IX119" s="430" t="s">
        <v>1226</v>
      </c>
      <c r="IY119" s="430">
        <v>0</v>
      </c>
      <c r="IZ119" s="430" t="s">
        <v>1226</v>
      </c>
      <c r="JA119" s="430">
        <v>0</v>
      </c>
      <c r="JB119" s="430" t="s">
        <v>1226</v>
      </c>
      <c r="JC119" s="430">
        <v>0</v>
      </c>
      <c r="JD119" s="430" t="s">
        <v>1226</v>
      </c>
      <c r="JE119" s="430" t="s">
        <v>18496</v>
      </c>
      <c r="JF119" s="430">
        <v>2020</v>
      </c>
      <c r="JG119" s="430" t="s">
        <v>18497</v>
      </c>
      <c r="JH119" s="430">
        <v>278</v>
      </c>
      <c r="JI119" s="430" t="s">
        <v>1226</v>
      </c>
      <c r="JJ119" s="430" t="s">
        <v>1226</v>
      </c>
      <c r="JK119" s="430">
        <v>278</v>
      </c>
      <c r="JL119" s="430" t="s">
        <v>1226</v>
      </c>
      <c r="JM119" s="430">
        <v>0.75</v>
      </c>
      <c r="JN119" s="430">
        <v>0.5</v>
      </c>
      <c r="JO119" s="430" t="s">
        <v>1226</v>
      </c>
      <c r="JP119" s="443">
        <v>98.847959038543607</v>
      </c>
      <c r="JQ119" s="443" t="s">
        <v>1226</v>
      </c>
      <c r="JR119" s="443" t="s">
        <v>1226</v>
      </c>
      <c r="JS119" s="443">
        <v>98.847959038543607</v>
      </c>
      <c r="JT119" s="443" t="s">
        <v>1226</v>
      </c>
      <c r="JU119" s="430" t="s">
        <v>18498</v>
      </c>
      <c r="JV119" s="430" t="s">
        <v>18499</v>
      </c>
      <c r="JW119" s="430">
        <v>1</v>
      </c>
      <c r="JX119" s="430" t="s">
        <v>1226</v>
      </c>
      <c r="JY119" s="430" t="s">
        <v>1226</v>
      </c>
      <c r="JZ119" s="430">
        <v>1</v>
      </c>
      <c r="KA119" s="430" t="s">
        <v>18500</v>
      </c>
      <c r="KB119" s="430" t="s">
        <v>18501</v>
      </c>
      <c r="KC119" s="430">
        <v>1</v>
      </c>
      <c r="KD119" s="430" t="s">
        <v>18502</v>
      </c>
      <c r="KE119" s="430" t="s">
        <v>18503</v>
      </c>
      <c r="KF119" s="430">
        <v>1</v>
      </c>
      <c r="KG119" s="430" t="s">
        <v>1107</v>
      </c>
      <c r="KH119" s="430" t="s">
        <v>1107</v>
      </c>
      <c r="KI119" s="430">
        <v>1</v>
      </c>
      <c r="KJ119" s="430" t="s">
        <v>1107</v>
      </c>
      <c r="KK119" s="430" t="s">
        <v>1107</v>
      </c>
      <c r="KL119" s="430">
        <v>1</v>
      </c>
      <c r="KM119" s="430" t="s">
        <v>18504</v>
      </c>
      <c r="KN119" s="430" t="s">
        <v>18504</v>
      </c>
      <c r="KO119" s="430">
        <v>1</v>
      </c>
      <c r="KP119" s="430" t="s">
        <v>18505</v>
      </c>
      <c r="KQ119" s="430" t="s">
        <v>18506</v>
      </c>
      <c r="KR119" s="430">
        <v>73.958185179917507</v>
      </c>
      <c r="KS119" s="430" t="s">
        <v>1226</v>
      </c>
      <c r="KT119" s="430">
        <v>88.892049495093161</v>
      </c>
      <c r="KU119" s="430">
        <v>24.889773858626086</v>
      </c>
      <c r="KV119" s="430" t="s">
        <v>1226</v>
      </c>
      <c r="KW119" s="430" t="s">
        <v>1226</v>
      </c>
      <c r="KX119" s="430">
        <v>2.4889773858626087</v>
      </c>
      <c r="KY119" s="430">
        <v>82.136253733466091</v>
      </c>
      <c r="KZ119" s="430" t="s">
        <v>1226</v>
      </c>
      <c r="LA119" s="430">
        <v>118.04864172948372</v>
      </c>
      <c r="LB119" s="430">
        <v>18.845114492959752</v>
      </c>
      <c r="LC119" s="430" t="s">
        <v>1226</v>
      </c>
      <c r="LD119" s="430" t="s">
        <v>1226</v>
      </c>
      <c r="LE119" s="430">
        <v>2.4889773858626087</v>
      </c>
      <c r="LF119" s="430" t="s">
        <v>116</v>
      </c>
      <c r="LG119" s="430" t="s">
        <v>18507</v>
      </c>
      <c r="LH119" s="430">
        <v>2020</v>
      </c>
      <c r="LI119" s="430" t="s">
        <v>1226</v>
      </c>
      <c r="LJ119" s="430" t="s">
        <v>1226</v>
      </c>
      <c r="LK119" s="430">
        <v>735.2</v>
      </c>
      <c r="LL119" s="430" t="s">
        <v>1226</v>
      </c>
      <c r="LM119" s="430">
        <v>501.8</v>
      </c>
      <c r="LN119" s="430">
        <v>25</v>
      </c>
      <c r="LO119" s="430" t="s">
        <v>1226</v>
      </c>
      <c r="LP119" s="430">
        <v>208.4</v>
      </c>
      <c r="LQ119" s="430" t="s">
        <v>1226</v>
      </c>
      <c r="LR119" s="430" t="s">
        <v>1226</v>
      </c>
      <c r="LS119" s="430" t="s">
        <v>1226</v>
      </c>
      <c r="LT119" s="430" t="s">
        <v>1226</v>
      </c>
      <c r="LU119" s="430" t="s">
        <v>1226</v>
      </c>
      <c r="LV119" s="430">
        <v>41</v>
      </c>
      <c r="LW119" s="430" t="s">
        <v>1226</v>
      </c>
      <c r="LX119" s="430" t="s">
        <v>1226</v>
      </c>
      <c r="LY119" s="430">
        <v>6.5</v>
      </c>
      <c r="LZ119" s="430" t="s">
        <v>1226</v>
      </c>
      <c r="MA119" s="430" t="s">
        <v>1226</v>
      </c>
      <c r="MB119" s="430">
        <v>4.5</v>
      </c>
      <c r="MC119" s="430">
        <v>30</v>
      </c>
      <c r="MD119" s="430" t="s">
        <v>1226</v>
      </c>
      <c r="ME119" s="430" t="s">
        <v>1226</v>
      </c>
      <c r="MF119" s="430" t="s">
        <v>1226</v>
      </c>
      <c r="MG119" s="430" t="s">
        <v>1226</v>
      </c>
      <c r="MH119" s="430" t="s">
        <v>1226</v>
      </c>
      <c r="MI119" s="430" t="s">
        <v>1226</v>
      </c>
      <c r="MJ119" s="430">
        <v>357.3</v>
      </c>
      <c r="MK119" s="430" t="s">
        <v>1226</v>
      </c>
      <c r="ML119" s="430">
        <v>261.2</v>
      </c>
      <c r="MM119" s="430">
        <v>15.7</v>
      </c>
      <c r="MN119" s="430" t="s">
        <v>1226</v>
      </c>
      <c r="MO119" s="430">
        <v>69.400000000000006</v>
      </c>
      <c r="MP119" s="430" t="s">
        <v>1226</v>
      </c>
      <c r="MQ119" s="430">
        <v>11</v>
      </c>
      <c r="MR119" s="430" t="s">
        <v>1226</v>
      </c>
      <c r="MS119" s="430" t="s">
        <v>1226</v>
      </c>
      <c r="MT119" s="430" t="s">
        <v>1226</v>
      </c>
      <c r="MU119" s="430" t="s">
        <v>1226</v>
      </c>
      <c r="MV119" s="430" t="s">
        <v>1226</v>
      </c>
      <c r="MW119" s="430" t="s">
        <v>1226</v>
      </c>
      <c r="MX119" s="430" t="s">
        <v>1226</v>
      </c>
      <c r="MY119" s="430" t="s">
        <v>1226</v>
      </c>
      <c r="MZ119" s="430" t="s">
        <v>1226</v>
      </c>
      <c r="NA119" s="430" t="s">
        <v>1226</v>
      </c>
      <c r="NB119" s="430" t="s">
        <v>1226</v>
      </c>
      <c r="NC119" s="430" t="s">
        <v>1226</v>
      </c>
      <c r="ND119" s="430" t="s">
        <v>1226</v>
      </c>
      <c r="NE119" s="430" t="s">
        <v>1226</v>
      </c>
      <c r="NF119" s="430" t="s">
        <v>1226</v>
      </c>
      <c r="NG119" s="430" t="s">
        <v>1226</v>
      </c>
      <c r="NH119" s="430" t="s">
        <v>1226</v>
      </c>
      <c r="NI119" s="430" t="s">
        <v>1226</v>
      </c>
      <c r="NJ119" s="430" t="s">
        <v>1226</v>
      </c>
      <c r="NK119" s="430" t="s">
        <v>1226</v>
      </c>
      <c r="NL119" s="430" t="s">
        <v>1226</v>
      </c>
      <c r="NM119" s="430" t="s">
        <v>1226</v>
      </c>
      <c r="NN119" s="430" t="s">
        <v>1226</v>
      </c>
      <c r="NO119" s="430" t="s">
        <v>1226</v>
      </c>
      <c r="NP119" s="430" t="s">
        <v>1226</v>
      </c>
      <c r="NQ119" s="430" t="s">
        <v>1226</v>
      </c>
      <c r="NR119" s="430" t="s">
        <v>1226</v>
      </c>
      <c r="NS119" s="430" t="s">
        <v>1226</v>
      </c>
      <c r="NT119" s="430" t="s">
        <v>1226</v>
      </c>
      <c r="NU119" s="430" t="s">
        <v>1226</v>
      </c>
      <c r="NV119" s="430" t="s">
        <v>1226</v>
      </c>
      <c r="NW119" s="430" t="s">
        <v>1226</v>
      </c>
      <c r="NX119" s="430" t="s">
        <v>1226</v>
      </c>
      <c r="NY119" s="430" t="s">
        <v>1226</v>
      </c>
      <c r="NZ119" s="430">
        <v>24.9</v>
      </c>
      <c r="OA119" s="430" t="s">
        <v>1226</v>
      </c>
      <c r="OB119" s="430">
        <v>4.8</v>
      </c>
      <c r="OC119" s="430" t="s">
        <v>1226</v>
      </c>
      <c r="OD119" s="430" t="s">
        <v>1226</v>
      </c>
      <c r="OE119" s="430">
        <v>20.100000000000001</v>
      </c>
      <c r="OF119" s="430" t="s">
        <v>1226</v>
      </c>
      <c r="OG119" s="430" t="s">
        <v>1226</v>
      </c>
      <c r="OH119" s="430" t="s">
        <v>1226</v>
      </c>
      <c r="OI119" s="430" t="s">
        <v>1226</v>
      </c>
      <c r="OJ119" s="430" t="s">
        <v>1226</v>
      </c>
      <c r="OK119" s="430" t="s">
        <v>1226</v>
      </c>
      <c r="OL119" s="430" t="s">
        <v>1226</v>
      </c>
      <c r="OM119" s="430" t="s">
        <v>1226</v>
      </c>
      <c r="ON119" s="430" t="s">
        <v>1226</v>
      </c>
      <c r="OO119" s="430" t="s">
        <v>1226</v>
      </c>
      <c r="OP119" s="430" t="s">
        <v>1226</v>
      </c>
      <c r="OQ119" s="430" t="s">
        <v>1226</v>
      </c>
      <c r="OR119" s="430" t="s">
        <v>1226</v>
      </c>
      <c r="OS119" s="430" t="s">
        <v>1226</v>
      </c>
      <c r="OT119" s="430" t="s">
        <v>1226</v>
      </c>
      <c r="OU119" s="430" t="s">
        <v>1226</v>
      </c>
      <c r="OV119" s="430" t="s">
        <v>1226</v>
      </c>
      <c r="OW119" s="430" t="s">
        <v>1226</v>
      </c>
      <c r="OX119" s="430" t="s">
        <v>1226</v>
      </c>
      <c r="OY119" s="430" t="s">
        <v>1226</v>
      </c>
      <c r="OZ119" s="430" t="s">
        <v>1226</v>
      </c>
      <c r="PA119" s="430" t="s">
        <v>1226</v>
      </c>
      <c r="PB119" s="430">
        <v>253</v>
      </c>
      <c r="PC119" s="430" t="s">
        <v>1226</v>
      </c>
      <c r="PD119" s="430">
        <v>66.2</v>
      </c>
      <c r="PE119" s="430">
        <v>42</v>
      </c>
      <c r="PF119" s="430" t="s">
        <v>1226</v>
      </c>
      <c r="PG119" s="430">
        <v>144.80000000000001</v>
      </c>
      <c r="PH119" s="430" t="s">
        <v>1226</v>
      </c>
      <c r="PI119" s="430" t="s">
        <v>1226</v>
      </c>
      <c r="PJ119" s="430" t="s">
        <v>1226</v>
      </c>
      <c r="PK119" s="430" t="s">
        <v>1226</v>
      </c>
      <c r="PL119" s="430" t="s">
        <v>1226</v>
      </c>
      <c r="PM119" s="430" t="s">
        <v>1226</v>
      </c>
      <c r="PN119" s="430" t="s">
        <v>1226</v>
      </c>
      <c r="PO119" s="430" t="s">
        <v>1226</v>
      </c>
      <c r="PP119" s="430" t="s">
        <v>1226</v>
      </c>
      <c r="PQ119" s="430" t="s">
        <v>1226</v>
      </c>
      <c r="PR119" s="430" t="s">
        <v>1226</v>
      </c>
      <c r="PS119" s="430" t="s">
        <v>1226</v>
      </c>
      <c r="PT119" s="430" t="s">
        <v>1226</v>
      </c>
      <c r="PU119" s="430" t="s">
        <v>1226</v>
      </c>
      <c r="PV119" s="430" t="s">
        <v>1226</v>
      </c>
      <c r="PW119" s="430" t="s">
        <v>1226</v>
      </c>
      <c r="PX119" s="430" t="s">
        <v>1226</v>
      </c>
      <c r="PY119" s="430" t="s">
        <v>1226</v>
      </c>
      <c r="PZ119" s="430" t="s">
        <v>1226</v>
      </c>
      <c r="QA119" s="430" t="s">
        <v>1226</v>
      </c>
      <c r="QB119" s="430" t="s">
        <v>1226</v>
      </c>
      <c r="QC119" s="430" t="s">
        <v>1226</v>
      </c>
      <c r="QD119" s="430">
        <v>1411.4</v>
      </c>
      <c r="QE119" s="430" t="s">
        <v>1226</v>
      </c>
      <c r="QF119" s="430">
        <v>834</v>
      </c>
      <c r="QG119" s="430">
        <v>89.2</v>
      </c>
      <c r="QH119" s="430" t="s">
        <v>1226</v>
      </c>
      <c r="QI119" s="430">
        <v>442.7</v>
      </c>
      <c r="QJ119" s="430">
        <v>4.5</v>
      </c>
      <c r="QK119" s="430">
        <v>41</v>
      </c>
      <c r="QL119" s="430" t="s">
        <v>1226</v>
      </c>
      <c r="QM119" s="430" t="s">
        <v>1226</v>
      </c>
      <c r="QN119" s="430" t="s">
        <v>1226</v>
      </c>
      <c r="QO119" s="430" t="s">
        <v>1226</v>
      </c>
      <c r="QP119" s="430" t="s">
        <v>1226</v>
      </c>
      <c r="QQ119" s="430" t="s">
        <v>1226</v>
      </c>
      <c r="QR119" s="430" t="s">
        <v>18508</v>
      </c>
      <c r="QS119" s="430" t="s">
        <v>18509</v>
      </c>
      <c r="QT119" s="443">
        <v>261.3426255155739</v>
      </c>
      <c r="QU119" s="443">
        <v>14.578296117195279</v>
      </c>
      <c r="QV119" s="443">
        <v>127.04451713838715</v>
      </c>
      <c r="QW119" s="443" t="s">
        <v>1226</v>
      </c>
      <c r="QX119" s="443" t="s">
        <v>1226</v>
      </c>
      <c r="QY119" s="443">
        <v>8.8536481297112779</v>
      </c>
      <c r="QZ119" s="443" t="s">
        <v>1226</v>
      </c>
      <c r="RA119" s="443">
        <v>89.958754089034286</v>
      </c>
      <c r="RB119" s="443" t="s">
        <v>1226</v>
      </c>
      <c r="RC119" s="443">
        <v>501.848954629498</v>
      </c>
      <c r="RD119" s="443">
        <v>328.26056037548005</v>
      </c>
      <c r="RE119" s="443">
        <v>296.54387711563078</v>
      </c>
      <c r="RF119" s="443">
        <v>31.716683259849244</v>
      </c>
      <c r="RG119" s="443">
        <v>159.01009813682265</v>
      </c>
      <c r="RH119" s="443">
        <v>157.41004124591097</v>
      </c>
      <c r="RI119" s="443">
        <v>1.600056890911677</v>
      </c>
      <c r="RJ119" s="443">
        <v>14.578296117195279</v>
      </c>
      <c r="RK119" s="443" t="s">
        <v>1226</v>
      </c>
      <c r="RL119" s="443" t="s">
        <v>1226</v>
      </c>
      <c r="RM119" s="443" t="s">
        <v>1226</v>
      </c>
      <c r="RN119" s="443" t="s">
        <v>1226</v>
      </c>
      <c r="RO119" s="443" t="s">
        <v>1226</v>
      </c>
    </row>
    <row r="120" spans="1:483" x14ac:dyDescent="0.2">
      <c r="A120" s="430" t="s">
        <v>1735</v>
      </c>
      <c r="B120" s="430" t="s">
        <v>1736</v>
      </c>
      <c r="C120" s="430" t="s">
        <v>1194</v>
      </c>
      <c r="D120" s="430" t="s">
        <v>1276</v>
      </c>
      <c r="E120" s="430" t="s">
        <v>1057</v>
      </c>
      <c r="F120" s="443">
        <v>1.1204E-2</v>
      </c>
      <c r="G120" s="444">
        <v>63.100961538461497</v>
      </c>
      <c r="H120" s="430">
        <v>0.25</v>
      </c>
      <c r="I120" s="430">
        <v>0.25</v>
      </c>
      <c r="J120" s="430">
        <v>0.25</v>
      </c>
      <c r="K120" s="430">
        <v>0.25</v>
      </c>
      <c r="L120" s="430">
        <v>0.25</v>
      </c>
      <c r="M120" s="430">
        <v>0.25</v>
      </c>
      <c r="N120" s="430">
        <v>0.25</v>
      </c>
      <c r="O120" s="430" t="s">
        <v>18577</v>
      </c>
      <c r="P120" s="430" t="s">
        <v>10</v>
      </c>
      <c r="Q120" s="430">
        <v>5000</v>
      </c>
      <c r="R120" s="430" t="s">
        <v>1226</v>
      </c>
      <c r="S120" s="430" t="s">
        <v>1226</v>
      </c>
      <c r="T120" s="430" t="s">
        <v>1226</v>
      </c>
      <c r="U120" s="430" t="s">
        <v>1226</v>
      </c>
      <c r="V120" s="430" t="s">
        <v>1226</v>
      </c>
      <c r="W120" s="451" t="s">
        <v>1226</v>
      </c>
      <c r="X120" s="451" t="s">
        <v>1226</v>
      </c>
      <c r="Y120" s="451" t="s">
        <v>1226</v>
      </c>
      <c r="Z120" s="430" t="s">
        <v>1405</v>
      </c>
      <c r="AA120" s="430" t="s">
        <v>1044</v>
      </c>
      <c r="AB120" s="430" t="s">
        <v>1226</v>
      </c>
      <c r="AC120" s="430" t="s">
        <v>1226</v>
      </c>
      <c r="AD120" s="430" t="s">
        <v>1226</v>
      </c>
      <c r="AE120" s="430" t="s">
        <v>1226</v>
      </c>
      <c r="AF120" s="430" t="s">
        <v>1226</v>
      </c>
      <c r="AG120" s="451" t="s">
        <v>1226</v>
      </c>
      <c r="AH120" s="451" t="s">
        <v>1226</v>
      </c>
      <c r="AI120" s="451" t="s">
        <v>1226</v>
      </c>
      <c r="AJ120" s="430" t="s">
        <v>18578</v>
      </c>
      <c r="AK120" s="430" t="s">
        <v>1044</v>
      </c>
      <c r="AL120" s="430" t="s">
        <v>1226</v>
      </c>
      <c r="AM120" s="430" t="s">
        <v>1226</v>
      </c>
      <c r="AN120" s="430" t="s">
        <v>1226</v>
      </c>
      <c r="AO120" s="430" t="s">
        <v>1226</v>
      </c>
      <c r="AP120" s="430" t="s">
        <v>1226</v>
      </c>
      <c r="AQ120" s="451" t="s">
        <v>1226</v>
      </c>
      <c r="AR120" s="451" t="s">
        <v>1226</v>
      </c>
      <c r="AS120" s="451" t="s">
        <v>1226</v>
      </c>
      <c r="AT120" s="430" t="s">
        <v>18579</v>
      </c>
      <c r="AU120" s="430" t="s">
        <v>1044</v>
      </c>
      <c r="AV120" s="430" t="s">
        <v>1226</v>
      </c>
      <c r="AW120" s="430" t="s">
        <v>1226</v>
      </c>
      <c r="AX120" s="430" t="s">
        <v>1226</v>
      </c>
      <c r="AY120" s="430" t="s">
        <v>1226</v>
      </c>
      <c r="AZ120" s="430" t="s">
        <v>1226</v>
      </c>
      <c r="BA120" s="451" t="s">
        <v>1226</v>
      </c>
      <c r="BB120" s="451" t="s">
        <v>1226</v>
      </c>
      <c r="BC120" s="451" t="s">
        <v>1226</v>
      </c>
      <c r="BD120" s="430" t="s">
        <v>18580</v>
      </c>
      <c r="BE120" s="430" t="s">
        <v>1044</v>
      </c>
      <c r="BF120" s="430" t="s">
        <v>1226</v>
      </c>
      <c r="BG120" s="430" t="s">
        <v>1226</v>
      </c>
      <c r="BH120" s="430" t="s">
        <v>1226</v>
      </c>
      <c r="BI120" s="430" t="s">
        <v>1226</v>
      </c>
      <c r="BJ120" s="430" t="s">
        <v>1226</v>
      </c>
      <c r="BK120" s="451" t="s">
        <v>1226</v>
      </c>
      <c r="BL120" s="451" t="s">
        <v>1226</v>
      </c>
      <c r="BM120" s="451" t="s">
        <v>1226</v>
      </c>
      <c r="BN120" s="430" t="s">
        <v>1226</v>
      </c>
      <c r="BO120" s="430" t="s">
        <v>1226</v>
      </c>
      <c r="BP120" s="430" t="s">
        <v>1226</v>
      </c>
      <c r="BQ120" s="430" t="s">
        <v>1226</v>
      </c>
      <c r="BR120" s="430" t="s">
        <v>1226</v>
      </c>
      <c r="BS120" s="430" t="s">
        <v>1226</v>
      </c>
      <c r="BT120" s="430" t="s">
        <v>1226</v>
      </c>
      <c r="BU120" s="451" t="s">
        <v>1226</v>
      </c>
      <c r="BV120" s="451" t="s">
        <v>1226</v>
      </c>
      <c r="BW120" s="451" t="s">
        <v>1226</v>
      </c>
      <c r="BX120" s="430" t="s">
        <v>1226</v>
      </c>
      <c r="BY120" s="430" t="s">
        <v>1226</v>
      </c>
      <c r="BZ120" s="430" t="s">
        <v>1226</v>
      </c>
      <c r="CA120" s="430" t="s">
        <v>1226</v>
      </c>
      <c r="CB120" s="430" t="s">
        <v>1226</v>
      </c>
      <c r="CC120" s="430" t="s">
        <v>1226</v>
      </c>
      <c r="CD120" s="430" t="s">
        <v>1226</v>
      </c>
      <c r="CE120" s="451" t="s">
        <v>1226</v>
      </c>
      <c r="CF120" s="451" t="s">
        <v>1226</v>
      </c>
      <c r="CG120" s="451" t="s">
        <v>1226</v>
      </c>
      <c r="CH120" s="430" t="s">
        <v>1226</v>
      </c>
      <c r="CI120" s="430" t="s">
        <v>1226</v>
      </c>
      <c r="CJ120" s="430" t="s">
        <v>1226</v>
      </c>
      <c r="CK120" s="430" t="s">
        <v>1226</v>
      </c>
      <c r="CL120" s="430" t="s">
        <v>1226</v>
      </c>
      <c r="CM120" s="430" t="s">
        <v>1226</v>
      </c>
      <c r="CN120" s="430" t="s">
        <v>1226</v>
      </c>
      <c r="CO120" s="451" t="s">
        <v>1226</v>
      </c>
      <c r="CP120" s="451" t="s">
        <v>1226</v>
      </c>
      <c r="CQ120" s="451" t="s">
        <v>1226</v>
      </c>
      <c r="CR120" s="430" t="s">
        <v>1226</v>
      </c>
      <c r="CS120" s="430" t="s">
        <v>1226</v>
      </c>
      <c r="CT120" s="430" t="s">
        <v>1226</v>
      </c>
      <c r="CU120" s="430" t="s">
        <v>1226</v>
      </c>
      <c r="CV120" s="430" t="s">
        <v>1226</v>
      </c>
      <c r="CW120" s="430" t="s">
        <v>1226</v>
      </c>
      <c r="CX120" s="430" t="s">
        <v>1226</v>
      </c>
      <c r="CY120" s="451" t="s">
        <v>1226</v>
      </c>
      <c r="CZ120" s="451" t="s">
        <v>1226</v>
      </c>
      <c r="DA120" s="451" t="s">
        <v>1226</v>
      </c>
      <c r="DB120" s="430" t="s">
        <v>1226</v>
      </c>
      <c r="DC120" s="430" t="s">
        <v>1226</v>
      </c>
      <c r="DD120" s="430" t="s">
        <v>1226</v>
      </c>
      <c r="DE120" s="430" t="s">
        <v>1226</v>
      </c>
      <c r="DF120" s="430" t="s">
        <v>1226</v>
      </c>
      <c r="DG120" s="430" t="s">
        <v>1226</v>
      </c>
      <c r="DH120" s="430" t="s">
        <v>1226</v>
      </c>
      <c r="DI120" s="451" t="s">
        <v>1226</v>
      </c>
      <c r="DJ120" s="451" t="s">
        <v>1226</v>
      </c>
      <c r="DK120" s="451" t="s">
        <v>1226</v>
      </c>
      <c r="DL120" s="430" t="s">
        <v>1226</v>
      </c>
      <c r="DM120" s="430" t="s">
        <v>1226</v>
      </c>
      <c r="DN120" s="430" t="s">
        <v>1226</v>
      </c>
      <c r="DO120" s="430" t="s">
        <v>1226</v>
      </c>
      <c r="DP120" s="430" t="s">
        <v>1226</v>
      </c>
      <c r="DQ120" s="430" t="s">
        <v>1226</v>
      </c>
      <c r="DR120" s="430" t="s">
        <v>1226</v>
      </c>
      <c r="DS120" s="451" t="s">
        <v>1226</v>
      </c>
      <c r="DT120" s="451" t="s">
        <v>1226</v>
      </c>
      <c r="DU120" s="451" t="s">
        <v>1226</v>
      </c>
      <c r="DV120" s="430" t="s">
        <v>1226</v>
      </c>
      <c r="DW120" s="430" t="s">
        <v>1226</v>
      </c>
      <c r="DX120" s="430" t="s">
        <v>1226</v>
      </c>
      <c r="DY120" s="430" t="s">
        <v>1226</v>
      </c>
      <c r="DZ120" s="430" t="s">
        <v>1226</v>
      </c>
      <c r="EA120" s="430" t="s">
        <v>1226</v>
      </c>
      <c r="EB120" s="430" t="s">
        <v>1226</v>
      </c>
      <c r="EC120" s="451" t="s">
        <v>1226</v>
      </c>
      <c r="ED120" s="451" t="s">
        <v>1226</v>
      </c>
      <c r="EE120" s="451" t="s">
        <v>1226</v>
      </c>
      <c r="EF120" s="430" t="s">
        <v>1226</v>
      </c>
      <c r="EG120" s="430" t="s">
        <v>1226</v>
      </c>
      <c r="EH120" s="430" t="s">
        <v>1226</v>
      </c>
      <c r="EI120" s="430" t="s">
        <v>1226</v>
      </c>
      <c r="EJ120" s="430" t="s">
        <v>1226</v>
      </c>
      <c r="EK120" s="430" t="s">
        <v>1226</v>
      </c>
      <c r="EL120" s="430" t="s">
        <v>1226</v>
      </c>
      <c r="EM120" s="451" t="s">
        <v>1226</v>
      </c>
      <c r="EN120" s="451" t="s">
        <v>1226</v>
      </c>
      <c r="EO120" s="451" t="s">
        <v>1226</v>
      </c>
      <c r="EP120" s="430" t="s">
        <v>1226</v>
      </c>
      <c r="EQ120" s="430" t="s">
        <v>1226</v>
      </c>
      <c r="ER120" s="430" t="s">
        <v>1226</v>
      </c>
      <c r="ES120" s="430" t="s">
        <v>1226</v>
      </c>
      <c r="ET120" s="430" t="s">
        <v>1226</v>
      </c>
      <c r="EU120" s="430" t="s">
        <v>1226</v>
      </c>
      <c r="EV120" s="430" t="s">
        <v>1226</v>
      </c>
      <c r="EW120" s="451" t="s">
        <v>1226</v>
      </c>
      <c r="EX120" s="451" t="s">
        <v>1226</v>
      </c>
      <c r="EY120" s="451" t="s">
        <v>1226</v>
      </c>
      <c r="EZ120" s="430">
        <v>5000</v>
      </c>
      <c r="FA120" s="430" t="s">
        <v>1226</v>
      </c>
      <c r="FB120" s="430" t="s">
        <v>1226</v>
      </c>
      <c r="FC120" s="430" t="s">
        <v>1226</v>
      </c>
      <c r="FD120" s="430" t="s">
        <v>1226</v>
      </c>
      <c r="FE120" s="430" t="s">
        <v>1226</v>
      </c>
      <c r="FF120" s="430" t="s">
        <v>1226</v>
      </c>
      <c r="FG120" s="430" t="s">
        <v>1226</v>
      </c>
      <c r="FH120" s="430" t="s">
        <v>1226</v>
      </c>
      <c r="FI120" s="430">
        <v>2022</v>
      </c>
      <c r="FJ120" s="430" t="s">
        <v>1576</v>
      </c>
      <c r="FK120" s="430" t="s">
        <v>18581</v>
      </c>
      <c r="FL120" s="430" t="s">
        <v>10</v>
      </c>
      <c r="FM120" s="430" t="s">
        <v>1226</v>
      </c>
      <c r="FN120" s="443" t="s">
        <v>1226</v>
      </c>
      <c r="FO120" s="443" t="s">
        <v>1226</v>
      </c>
      <c r="FP120" s="443" t="s">
        <v>1226</v>
      </c>
      <c r="FQ120" s="443" t="s">
        <v>1226</v>
      </c>
      <c r="FR120" s="443" t="s">
        <v>1226</v>
      </c>
      <c r="FS120" s="443" t="s">
        <v>1226</v>
      </c>
      <c r="FT120" s="443" t="s">
        <v>1226</v>
      </c>
      <c r="FU120" s="430">
        <v>0.33</v>
      </c>
      <c r="FV120" s="430">
        <v>1</v>
      </c>
      <c r="FW120" s="430" t="s">
        <v>1226</v>
      </c>
      <c r="FX120" s="430">
        <v>0</v>
      </c>
      <c r="FY120" s="430">
        <v>1</v>
      </c>
      <c r="FZ120" s="430">
        <v>1</v>
      </c>
      <c r="GA120" s="430" t="s">
        <v>1226</v>
      </c>
      <c r="GB120" s="430">
        <v>1</v>
      </c>
      <c r="GC120" s="430" t="s">
        <v>18582</v>
      </c>
      <c r="GD120" s="430" t="s">
        <v>18583</v>
      </c>
      <c r="GE120" s="430" t="s">
        <v>1226</v>
      </c>
      <c r="GF120" s="430" t="s">
        <v>1226</v>
      </c>
      <c r="GG120" s="430" t="s">
        <v>1226</v>
      </c>
      <c r="GH120" s="430" t="s">
        <v>1226</v>
      </c>
      <c r="GI120" s="430">
        <v>1</v>
      </c>
      <c r="GJ120" s="430" t="s">
        <v>1226</v>
      </c>
      <c r="GK120" s="430" t="s">
        <v>1226</v>
      </c>
      <c r="GL120" s="430" t="s">
        <v>1226</v>
      </c>
      <c r="GM120" s="430">
        <v>1</v>
      </c>
      <c r="GN120" s="430" t="s">
        <v>1226</v>
      </c>
      <c r="GO120" s="430" t="s">
        <v>1226</v>
      </c>
      <c r="GP120" s="430" t="s">
        <v>1226</v>
      </c>
      <c r="GQ120" s="430" t="s">
        <v>1226</v>
      </c>
      <c r="GR120" s="430">
        <v>0.5</v>
      </c>
      <c r="GS120" s="430">
        <v>0.5</v>
      </c>
      <c r="GT120" s="430">
        <v>0.5</v>
      </c>
      <c r="GU120" s="430" t="s">
        <v>1226</v>
      </c>
      <c r="GV120" s="430" t="s">
        <v>1226</v>
      </c>
      <c r="GW120" s="430" t="s">
        <v>1226</v>
      </c>
      <c r="GX120" s="430" t="s">
        <v>1226</v>
      </c>
      <c r="GY120" s="430" t="s">
        <v>1226</v>
      </c>
      <c r="GZ120" s="430" t="s">
        <v>18584</v>
      </c>
      <c r="HA120" s="430" t="s">
        <v>18585</v>
      </c>
      <c r="HB120" s="430">
        <v>0</v>
      </c>
      <c r="HC120" s="430" t="s">
        <v>1226</v>
      </c>
      <c r="HD120" s="430" t="s">
        <v>1226</v>
      </c>
      <c r="HE120" s="430">
        <v>0.5</v>
      </c>
      <c r="HF120" s="430" t="s">
        <v>1226</v>
      </c>
      <c r="HG120" s="430" t="s">
        <v>1226</v>
      </c>
      <c r="HH120" s="430">
        <v>0.5</v>
      </c>
      <c r="HI120" s="430" t="s">
        <v>1226</v>
      </c>
      <c r="HJ120" s="430" t="s">
        <v>1226</v>
      </c>
      <c r="HK120" s="430">
        <v>0.5</v>
      </c>
      <c r="HL120" s="430" t="s">
        <v>1226</v>
      </c>
      <c r="HM120" s="430" t="s">
        <v>1226</v>
      </c>
      <c r="HN120" s="430" t="s">
        <v>1226</v>
      </c>
      <c r="HO120" s="430">
        <v>0.5</v>
      </c>
      <c r="HP120" s="430" t="s">
        <v>1226</v>
      </c>
      <c r="HQ120" s="430" t="s">
        <v>1226</v>
      </c>
      <c r="HR120" s="430" t="s">
        <v>1226</v>
      </c>
      <c r="HS120" s="430">
        <v>0.5</v>
      </c>
      <c r="HT120" s="430" t="s">
        <v>1226</v>
      </c>
      <c r="HU120" s="430" t="s">
        <v>1226</v>
      </c>
      <c r="HV120" s="430" t="s">
        <v>1226</v>
      </c>
      <c r="HW120" s="430">
        <v>0.5</v>
      </c>
      <c r="HX120" s="430" t="s">
        <v>1226</v>
      </c>
      <c r="HY120" s="430" t="s">
        <v>1226</v>
      </c>
      <c r="HZ120" s="430" t="s">
        <v>1226</v>
      </c>
      <c r="IA120" s="430" t="s">
        <v>1226</v>
      </c>
      <c r="IB120" s="430" t="s">
        <v>1226</v>
      </c>
      <c r="IC120" s="430" t="s">
        <v>1226</v>
      </c>
      <c r="ID120" s="430" t="s">
        <v>1226</v>
      </c>
      <c r="IE120" s="430" t="s">
        <v>18586</v>
      </c>
      <c r="IF120" s="430" t="s">
        <v>18587</v>
      </c>
      <c r="IG120" s="430">
        <v>0</v>
      </c>
      <c r="IH120" s="430">
        <v>0</v>
      </c>
      <c r="II120" s="430">
        <v>0</v>
      </c>
      <c r="IJ120" s="430">
        <v>0</v>
      </c>
      <c r="IK120" s="430">
        <v>0</v>
      </c>
      <c r="IL120" s="430" t="s">
        <v>1226</v>
      </c>
      <c r="IM120" s="430" t="s">
        <v>1226</v>
      </c>
      <c r="IN120" s="430">
        <v>1</v>
      </c>
      <c r="IO120" s="430" t="s">
        <v>1226</v>
      </c>
      <c r="IP120" s="430">
        <v>1</v>
      </c>
      <c r="IQ120" s="430" t="s">
        <v>1226</v>
      </c>
      <c r="IR120" s="430">
        <v>1</v>
      </c>
      <c r="IS120" s="430" t="s">
        <v>1226</v>
      </c>
      <c r="IT120" s="430">
        <v>1</v>
      </c>
      <c r="IU120" s="430" t="s">
        <v>1226</v>
      </c>
      <c r="IV120" s="430" t="s">
        <v>1226</v>
      </c>
      <c r="IW120" s="430">
        <v>1</v>
      </c>
      <c r="IX120" s="430" t="s">
        <v>1226</v>
      </c>
      <c r="IY120" s="430">
        <v>1</v>
      </c>
      <c r="IZ120" s="430" t="s">
        <v>1226</v>
      </c>
      <c r="JA120" s="430">
        <v>1</v>
      </c>
      <c r="JB120" s="430" t="s">
        <v>1226</v>
      </c>
      <c r="JC120" s="430">
        <v>1</v>
      </c>
      <c r="JD120" s="430" t="s">
        <v>1226</v>
      </c>
      <c r="JE120" s="430" t="s">
        <v>1226</v>
      </c>
      <c r="JF120" s="430">
        <v>2021</v>
      </c>
      <c r="JG120" s="430" t="s">
        <v>1576</v>
      </c>
      <c r="JH120" s="430">
        <v>95277.9</v>
      </c>
      <c r="JI120" s="430">
        <v>95277.9</v>
      </c>
      <c r="JJ120" s="430" t="s">
        <v>39</v>
      </c>
      <c r="JK120" s="430" t="s">
        <v>39</v>
      </c>
      <c r="JL120" s="430">
        <v>5000</v>
      </c>
      <c r="JM120" s="430">
        <v>0.75</v>
      </c>
      <c r="JN120" s="430">
        <v>0.75</v>
      </c>
      <c r="JO120" s="430" t="s">
        <v>1226</v>
      </c>
      <c r="JP120" s="443">
        <v>7.1572941706730758E-2</v>
      </c>
      <c r="JQ120" s="443">
        <v>7.1572941706730758E-2</v>
      </c>
      <c r="JR120" s="443" t="s">
        <v>1226</v>
      </c>
      <c r="JS120" s="443" t="s">
        <v>1226</v>
      </c>
      <c r="JT120" s="443" t="s">
        <v>1226</v>
      </c>
      <c r="JU120" s="430">
        <v>100000</v>
      </c>
      <c r="JV120" s="430">
        <v>25000</v>
      </c>
      <c r="JW120" s="430">
        <v>0</v>
      </c>
      <c r="JX120" s="430">
        <v>100000</v>
      </c>
      <c r="JY120" s="430">
        <v>500</v>
      </c>
      <c r="JZ120" s="430">
        <v>0</v>
      </c>
      <c r="KA120" s="430">
        <v>10000</v>
      </c>
      <c r="KB120" s="430">
        <v>25000</v>
      </c>
      <c r="KC120" s="430">
        <v>0</v>
      </c>
      <c r="KD120" s="430">
        <v>50000</v>
      </c>
      <c r="KE120" s="430">
        <v>500</v>
      </c>
      <c r="KF120" s="430">
        <v>0</v>
      </c>
      <c r="KG120" s="430">
        <v>50000</v>
      </c>
      <c r="KH120" s="430">
        <v>1000</v>
      </c>
      <c r="KI120" s="430">
        <v>0</v>
      </c>
      <c r="KJ120" s="430">
        <v>50000</v>
      </c>
      <c r="KK120" s="430">
        <v>2000</v>
      </c>
      <c r="KL120" s="430">
        <v>0</v>
      </c>
      <c r="KM120" s="430">
        <v>20000</v>
      </c>
      <c r="KN120" s="430">
        <v>2000</v>
      </c>
      <c r="KO120" s="430">
        <v>0</v>
      </c>
      <c r="KP120" s="430" t="s">
        <v>18588</v>
      </c>
      <c r="KQ120" s="430" t="s">
        <v>18589</v>
      </c>
      <c r="KR120" s="430">
        <v>6.8818388273346645E-2</v>
      </c>
      <c r="KS120" s="430">
        <v>6.8818388273346645E-2</v>
      </c>
      <c r="KT120" s="430">
        <v>6.8818388273346645E-2</v>
      </c>
      <c r="KU120" s="430">
        <v>3.4409194136673323E-2</v>
      </c>
      <c r="KV120" s="430">
        <v>3.4409194136673323E-2</v>
      </c>
      <c r="KW120" s="430">
        <v>3.4409194136673323E-2</v>
      </c>
      <c r="KX120" s="430">
        <v>1.3763677654669328E-2</v>
      </c>
      <c r="KY120" s="430">
        <v>1.7204597068336661E-2</v>
      </c>
      <c r="KZ120" s="430">
        <v>3.4409194136673319E-4</v>
      </c>
      <c r="LA120" s="430">
        <v>1.7204597068336661E-2</v>
      </c>
      <c r="LB120" s="430">
        <v>3.4409194136673319E-4</v>
      </c>
      <c r="LC120" s="430">
        <v>6.8818388273346638E-4</v>
      </c>
      <c r="LD120" s="430">
        <v>1.3763677654669328E-3</v>
      </c>
      <c r="LE120" s="430">
        <v>1.3763677654669328E-3</v>
      </c>
      <c r="LF120" s="430" t="s">
        <v>18510</v>
      </c>
      <c r="LG120" s="430" t="s">
        <v>1576</v>
      </c>
      <c r="LH120" s="430">
        <v>2021</v>
      </c>
      <c r="LI120" s="430" t="s">
        <v>18590</v>
      </c>
      <c r="LJ120" s="430" t="s">
        <v>18591</v>
      </c>
      <c r="LK120" s="430" t="s">
        <v>1226</v>
      </c>
      <c r="LL120" s="430" t="s">
        <v>1226</v>
      </c>
      <c r="LM120" s="430" t="s">
        <v>1226</v>
      </c>
      <c r="LN120" s="430" t="s">
        <v>1226</v>
      </c>
      <c r="LO120" s="430" t="s">
        <v>1226</v>
      </c>
      <c r="LP120" s="430" t="s">
        <v>1226</v>
      </c>
      <c r="LQ120" s="430" t="s">
        <v>1226</v>
      </c>
      <c r="LR120" s="430" t="s">
        <v>1226</v>
      </c>
      <c r="LS120" s="430" t="s">
        <v>1226</v>
      </c>
      <c r="LT120" s="430" t="s">
        <v>1226</v>
      </c>
      <c r="LU120" s="430" t="s">
        <v>1226</v>
      </c>
      <c r="LV120" s="430" t="s">
        <v>1226</v>
      </c>
      <c r="LW120" s="430" t="s">
        <v>1226</v>
      </c>
      <c r="LX120" s="430" t="s">
        <v>1226</v>
      </c>
      <c r="LY120" s="430" t="s">
        <v>1226</v>
      </c>
      <c r="LZ120" s="430" t="s">
        <v>1226</v>
      </c>
      <c r="MA120" s="430" t="s">
        <v>1226</v>
      </c>
      <c r="MB120" s="430" t="s">
        <v>1226</v>
      </c>
      <c r="MC120" s="430" t="s">
        <v>1226</v>
      </c>
      <c r="MD120" s="430" t="s">
        <v>1226</v>
      </c>
      <c r="ME120" s="430" t="s">
        <v>1226</v>
      </c>
      <c r="MF120" s="430" t="s">
        <v>1226</v>
      </c>
      <c r="MG120" s="430" t="s">
        <v>1226</v>
      </c>
      <c r="MH120" s="430" t="s">
        <v>1226</v>
      </c>
      <c r="MI120" s="430" t="s">
        <v>1226</v>
      </c>
      <c r="MJ120" s="430" t="s">
        <v>1226</v>
      </c>
      <c r="MK120" s="430" t="s">
        <v>1226</v>
      </c>
      <c r="ML120" s="430" t="s">
        <v>1226</v>
      </c>
      <c r="MM120" s="430" t="s">
        <v>1226</v>
      </c>
      <c r="MN120" s="430" t="s">
        <v>1226</v>
      </c>
      <c r="MO120" s="430" t="s">
        <v>1226</v>
      </c>
      <c r="MP120" s="430" t="s">
        <v>1226</v>
      </c>
      <c r="MQ120" s="430" t="s">
        <v>1226</v>
      </c>
      <c r="MR120" s="430" t="s">
        <v>1226</v>
      </c>
      <c r="MS120" s="430" t="s">
        <v>1226</v>
      </c>
      <c r="MT120" s="430" t="s">
        <v>1226</v>
      </c>
      <c r="MU120" s="430" t="s">
        <v>1226</v>
      </c>
      <c r="MV120" s="430" t="s">
        <v>1226</v>
      </c>
      <c r="MW120" s="430" t="s">
        <v>1226</v>
      </c>
      <c r="MX120" s="430">
        <v>50000</v>
      </c>
      <c r="MY120" s="430" t="s">
        <v>1226</v>
      </c>
      <c r="MZ120" s="430" t="s">
        <v>1226</v>
      </c>
      <c r="NA120" s="430" t="s">
        <v>1226</v>
      </c>
      <c r="NB120" s="430" t="s">
        <v>1226</v>
      </c>
      <c r="NC120" s="430" t="s">
        <v>1226</v>
      </c>
      <c r="ND120" s="430" t="s">
        <v>1226</v>
      </c>
      <c r="NE120" s="430" t="s">
        <v>1226</v>
      </c>
      <c r="NF120" s="430" t="s">
        <v>1226</v>
      </c>
      <c r="NG120" s="430" t="s">
        <v>1226</v>
      </c>
      <c r="NH120" s="430" t="s">
        <v>1226</v>
      </c>
      <c r="NI120" s="430" t="s">
        <v>1226</v>
      </c>
      <c r="NJ120" s="430" t="s">
        <v>1226</v>
      </c>
      <c r="NK120" s="430" t="s">
        <v>1226</v>
      </c>
      <c r="NL120" s="430" t="s">
        <v>1226</v>
      </c>
      <c r="NM120" s="430" t="s">
        <v>1226</v>
      </c>
      <c r="NN120" s="430" t="s">
        <v>1226</v>
      </c>
      <c r="NO120" s="430" t="s">
        <v>1226</v>
      </c>
      <c r="NP120" s="430" t="s">
        <v>1226</v>
      </c>
      <c r="NQ120" s="430" t="s">
        <v>1226</v>
      </c>
      <c r="NR120" s="430" t="s">
        <v>1226</v>
      </c>
      <c r="NS120" s="430" t="s">
        <v>1226</v>
      </c>
      <c r="NT120" s="430" t="s">
        <v>1226</v>
      </c>
      <c r="NU120" s="430" t="s">
        <v>1226</v>
      </c>
      <c r="NV120" s="430" t="s">
        <v>1226</v>
      </c>
      <c r="NW120" s="430" t="s">
        <v>1226</v>
      </c>
      <c r="NX120" s="430" t="s">
        <v>1226</v>
      </c>
      <c r="NY120" s="430" t="s">
        <v>1226</v>
      </c>
      <c r="NZ120" s="430" t="s">
        <v>1226</v>
      </c>
      <c r="OA120" s="430" t="s">
        <v>1226</v>
      </c>
      <c r="OB120" s="430" t="s">
        <v>1226</v>
      </c>
      <c r="OC120" s="430" t="s">
        <v>1226</v>
      </c>
      <c r="OD120" s="430" t="s">
        <v>1226</v>
      </c>
      <c r="OE120" s="430" t="s">
        <v>1226</v>
      </c>
      <c r="OF120" s="430" t="s">
        <v>1226</v>
      </c>
      <c r="OG120" s="430" t="s">
        <v>1226</v>
      </c>
      <c r="OH120" s="430" t="s">
        <v>1226</v>
      </c>
      <c r="OI120" s="430" t="s">
        <v>1226</v>
      </c>
      <c r="OJ120" s="430" t="s">
        <v>1226</v>
      </c>
      <c r="OK120" s="430" t="s">
        <v>1226</v>
      </c>
      <c r="OL120" s="430" t="s">
        <v>1226</v>
      </c>
      <c r="OM120" s="430" t="s">
        <v>1226</v>
      </c>
      <c r="ON120" s="430" t="s">
        <v>1226</v>
      </c>
      <c r="OO120" s="430" t="s">
        <v>1226</v>
      </c>
      <c r="OP120" s="430" t="s">
        <v>1226</v>
      </c>
      <c r="OQ120" s="430" t="s">
        <v>1226</v>
      </c>
      <c r="OR120" s="430" t="s">
        <v>1226</v>
      </c>
      <c r="OS120" s="430" t="s">
        <v>1226</v>
      </c>
      <c r="OT120" s="430" t="s">
        <v>1226</v>
      </c>
      <c r="OU120" s="430" t="s">
        <v>1226</v>
      </c>
      <c r="OV120" s="430" t="s">
        <v>1226</v>
      </c>
      <c r="OW120" s="430" t="s">
        <v>1226</v>
      </c>
      <c r="OX120" s="430" t="s">
        <v>1226</v>
      </c>
      <c r="OY120" s="430" t="s">
        <v>1226</v>
      </c>
      <c r="OZ120" s="430" t="s">
        <v>1226</v>
      </c>
      <c r="PA120" s="430" t="s">
        <v>1226</v>
      </c>
      <c r="PB120" s="430" t="s">
        <v>1226</v>
      </c>
      <c r="PC120" s="430" t="s">
        <v>1226</v>
      </c>
      <c r="PD120" s="430" t="s">
        <v>1226</v>
      </c>
      <c r="PE120" s="430" t="s">
        <v>1226</v>
      </c>
      <c r="PF120" s="430" t="s">
        <v>1226</v>
      </c>
      <c r="PG120" s="430" t="s">
        <v>1226</v>
      </c>
      <c r="PH120" s="430" t="s">
        <v>1226</v>
      </c>
      <c r="PI120" s="430" t="s">
        <v>1226</v>
      </c>
      <c r="PJ120" s="430" t="s">
        <v>1226</v>
      </c>
      <c r="PK120" s="430" t="s">
        <v>1226</v>
      </c>
      <c r="PL120" s="430" t="s">
        <v>1226</v>
      </c>
      <c r="PM120" s="430" t="s">
        <v>1226</v>
      </c>
      <c r="PN120" s="430" t="s">
        <v>1226</v>
      </c>
      <c r="PO120" s="430" t="s">
        <v>1226</v>
      </c>
      <c r="PP120" s="430" t="s">
        <v>1226</v>
      </c>
      <c r="PQ120" s="430" t="s">
        <v>1226</v>
      </c>
      <c r="PR120" s="430" t="s">
        <v>1226</v>
      </c>
      <c r="PS120" s="430" t="s">
        <v>1226</v>
      </c>
      <c r="PT120" s="430" t="s">
        <v>1226</v>
      </c>
      <c r="PU120" s="430" t="s">
        <v>1226</v>
      </c>
      <c r="PV120" s="430" t="s">
        <v>1226</v>
      </c>
      <c r="PW120" s="430" t="s">
        <v>1226</v>
      </c>
      <c r="PX120" s="430" t="s">
        <v>1226</v>
      </c>
      <c r="PY120" s="430" t="s">
        <v>1226</v>
      </c>
      <c r="PZ120" s="430" t="s">
        <v>1226</v>
      </c>
      <c r="QA120" s="430" t="s">
        <v>1226</v>
      </c>
      <c r="QB120" s="430" t="s">
        <v>1226</v>
      </c>
      <c r="QC120" s="430" t="s">
        <v>1226</v>
      </c>
      <c r="QD120" s="430">
        <v>50000</v>
      </c>
      <c r="QE120" s="430" t="s">
        <v>1226</v>
      </c>
      <c r="QF120" s="430" t="s">
        <v>1226</v>
      </c>
      <c r="QG120" s="430" t="s">
        <v>1226</v>
      </c>
      <c r="QH120" s="430" t="s">
        <v>1226</v>
      </c>
      <c r="QI120" s="430" t="s">
        <v>1226</v>
      </c>
      <c r="QJ120" s="430" t="s">
        <v>1226</v>
      </c>
      <c r="QK120" s="430" t="s">
        <v>1226</v>
      </c>
      <c r="QL120" s="430" t="s">
        <v>1226</v>
      </c>
      <c r="QM120" s="430" t="s">
        <v>1226</v>
      </c>
      <c r="QN120" s="430" t="s">
        <v>1226</v>
      </c>
      <c r="QO120" s="430" t="s">
        <v>1226</v>
      </c>
      <c r="QP120" s="430" t="s">
        <v>1226</v>
      </c>
      <c r="QQ120" s="430" t="s">
        <v>1226</v>
      </c>
      <c r="QR120" s="430" t="s">
        <v>18592</v>
      </c>
      <c r="QS120" s="430" t="s">
        <v>18593</v>
      </c>
      <c r="QT120" s="443" t="s">
        <v>1226</v>
      </c>
      <c r="QU120" s="443" t="s">
        <v>1226</v>
      </c>
      <c r="QV120" s="443" t="s">
        <v>1226</v>
      </c>
      <c r="QW120" s="443">
        <v>3.7560096153846159E-2</v>
      </c>
      <c r="QX120" s="443" t="s">
        <v>1226</v>
      </c>
      <c r="QY120" s="443" t="s">
        <v>1226</v>
      </c>
      <c r="QZ120" s="443" t="s">
        <v>1226</v>
      </c>
      <c r="RA120" s="443" t="s">
        <v>1226</v>
      </c>
      <c r="RB120" s="443" t="s">
        <v>1226</v>
      </c>
      <c r="RC120" s="443">
        <v>3.7560096153846159E-2</v>
      </c>
      <c r="RD120" s="443" t="s">
        <v>1226</v>
      </c>
      <c r="RE120" s="443" t="s">
        <v>1226</v>
      </c>
      <c r="RF120" s="443" t="s">
        <v>1226</v>
      </c>
      <c r="RG120" s="443" t="s">
        <v>1226</v>
      </c>
      <c r="RH120" s="443" t="s">
        <v>1226</v>
      </c>
      <c r="RI120" s="443" t="s">
        <v>1226</v>
      </c>
      <c r="RJ120" s="443" t="s">
        <v>1226</v>
      </c>
      <c r="RK120" s="443" t="s">
        <v>1226</v>
      </c>
      <c r="RL120" s="443" t="s">
        <v>1226</v>
      </c>
      <c r="RM120" s="443" t="s">
        <v>1226</v>
      </c>
      <c r="RN120" s="443" t="s">
        <v>1226</v>
      </c>
      <c r="RO120" s="443" t="s">
        <v>1226</v>
      </c>
    </row>
    <row r="121" spans="1:483" x14ac:dyDescent="0.2">
      <c r="A121" s="430" t="s">
        <v>1744</v>
      </c>
      <c r="B121" s="430" t="s">
        <v>118</v>
      </c>
      <c r="C121" s="430" t="s">
        <v>1047</v>
      </c>
      <c r="D121" s="430" t="s">
        <v>1048</v>
      </c>
      <c r="E121" s="430" t="s">
        <v>1039</v>
      </c>
      <c r="F121" s="443">
        <v>45.853777999999998</v>
      </c>
      <c r="G121" s="444">
        <v>40434.701516952802</v>
      </c>
      <c r="H121" s="430">
        <v>0.5</v>
      </c>
      <c r="I121" s="430">
        <v>0.5</v>
      </c>
      <c r="J121" s="430">
        <v>0.75</v>
      </c>
      <c r="K121" s="430">
        <v>0.75</v>
      </c>
      <c r="L121" s="430">
        <v>0.75</v>
      </c>
      <c r="M121" s="430">
        <v>0.5</v>
      </c>
      <c r="N121" s="430">
        <v>0.5</v>
      </c>
      <c r="O121" s="430" t="s">
        <v>18682</v>
      </c>
      <c r="P121" s="430" t="s">
        <v>1748</v>
      </c>
      <c r="Q121" s="430">
        <v>523.68600000000004</v>
      </c>
      <c r="R121" s="430">
        <v>523.68600000000004</v>
      </c>
      <c r="S121" s="430">
        <v>0</v>
      </c>
      <c r="T121" s="430">
        <v>0</v>
      </c>
      <c r="U121" s="430">
        <v>0</v>
      </c>
      <c r="V121" s="430">
        <v>0</v>
      </c>
      <c r="W121" s="451">
        <v>70</v>
      </c>
      <c r="X121" s="451">
        <v>30</v>
      </c>
      <c r="Y121" s="451">
        <v>0</v>
      </c>
      <c r="Z121" s="430" t="s">
        <v>18683</v>
      </c>
      <c r="AA121" s="430">
        <v>58.42</v>
      </c>
      <c r="AB121" s="430">
        <v>56.42</v>
      </c>
      <c r="AC121" s="430">
        <v>1.5</v>
      </c>
      <c r="AD121" s="430">
        <v>0.5</v>
      </c>
      <c r="AE121" s="430">
        <v>0</v>
      </c>
      <c r="AF121" s="430">
        <v>0</v>
      </c>
      <c r="AG121" s="451">
        <v>70</v>
      </c>
      <c r="AH121" s="451">
        <v>30</v>
      </c>
      <c r="AI121" s="451">
        <v>0</v>
      </c>
      <c r="AJ121" s="430" t="s">
        <v>1226</v>
      </c>
      <c r="AK121" s="430" t="s">
        <v>1226</v>
      </c>
      <c r="AL121" s="430" t="s">
        <v>1226</v>
      </c>
      <c r="AM121" s="430" t="s">
        <v>1226</v>
      </c>
      <c r="AN121" s="430" t="s">
        <v>1226</v>
      </c>
      <c r="AO121" s="430" t="s">
        <v>1226</v>
      </c>
      <c r="AP121" s="430" t="s">
        <v>1226</v>
      </c>
      <c r="AQ121" s="451" t="s">
        <v>1226</v>
      </c>
      <c r="AR121" s="451" t="s">
        <v>1226</v>
      </c>
      <c r="AS121" s="451" t="s">
        <v>1226</v>
      </c>
      <c r="AT121" s="430" t="s">
        <v>1226</v>
      </c>
      <c r="AU121" s="430" t="s">
        <v>1226</v>
      </c>
      <c r="AV121" s="430" t="s">
        <v>1226</v>
      </c>
      <c r="AW121" s="430" t="s">
        <v>1226</v>
      </c>
      <c r="AX121" s="430" t="s">
        <v>1226</v>
      </c>
      <c r="AY121" s="430" t="s">
        <v>1226</v>
      </c>
      <c r="AZ121" s="430" t="s">
        <v>1226</v>
      </c>
      <c r="BA121" s="451" t="s">
        <v>1226</v>
      </c>
      <c r="BB121" s="451" t="s">
        <v>1226</v>
      </c>
      <c r="BC121" s="451" t="s">
        <v>1226</v>
      </c>
      <c r="BD121" s="430" t="s">
        <v>1226</v>
      </c>
      <c r="BE121" s="430" t="s">
        <v>1226</v>
      </c>
      <c r="BF121" s="430" t="s">
        <v>1226</v>
      </c>
      <c r="BG121" s="430" t="s">
        <v>1226</v>
      </c>
      <c r="BH121" s="430" t="s">
        <v>1226</v>
      </c>
      <c r="BI121" s="430" t="s">
        <v>1226</v>
      </c>
      <c r="BJ121" s="430" t="s">
        <v>1226</v>
      </c>
      <c r="BK121" s="451" t="s">
        <v>1226</v>
      </c>
      <c r="BL121" s="451" t="s">
        <v>1226</v>
      </c>
      <c r="BM121" s="451" t="s">
        <v>1226</v>
      </c>
      <c r="BN121" s="430" t="s">
        <v>1226</v>
      </c>
      <c r="BO121" s="430" t="s">
        <v>1226</v>
      </c>
      <c r="BP121" s="430" t="s">
        <v>1226</v>
      </c>
      <c r="BQ121" s="430" t="s">
        <v>1226</v>
      </c>
      <c r="BR121" s="430" t="s">
        <v>1226</v>
      </c>
      <c r="BS121" s="430" t="s">
        <v>1226</v>
      </c>
      <c r="BT121" s="430" t="s">
        <v>1226</v>
      </c>
      <c r="BU121" s="451" t="s">
        <v>1226</v>
      </c>
      <c r="BV121" s="451" t="s">
        <v>1226</v>
      </c>
      <c r="BW121" s="451" t="s">
        <v>1226</v>
      </c>
      <c r="BX121" s="430" t="s">
        <v>1226</v>
      </c>
      <c r="BY121" s="430" t="s">
        <v>1226</v>
      </c>
      <c r="BZ121" s="430" t="s">
        <v>1226</v>
      </c>
      <c r="CA121" s="430" t="s">
        <v>1226</v>
      </c>
      <c r="CB121" s="430" t="s">
        <v>1226</v>
      </c>
      <c r="CC121" s="430" t="s">
        <v>1226</v>
      </c>
      <c r="CD121" s="430" t="s">
        <v>1226</v>
      </c>
      <c r="CE121" s="451" t="s">
        <v>1226</v>
      </c>
      <c r="CF121" s="451" t="s">
        <v>1226</v>
      </c>
      <c r="CG121" s="451" t="s">
        <v>1226</v>
      </c>
      <c r="CH121" s="430" t="s">
        <v>1226</v>
      </c>
      <c r="CI121" s="430" t="s">
        <v>1226</v>
      </c>
      <c r="CJ121" s="430" t="s">
        <v>1226</v>
      </c>
      <c r="CK121" s="430" t="s">
        <v>1226</v>
      </c>
      <c r="CL121" s="430" t="s">
        <v>1226</v>
      </c>
      <c r="CM121" s="430" t="s">
        <v>1226</v>
      </c>
      <c r="CN121" s="430" t="s">
        <v>1226</v>
      </c>
      <c r="CO121" s="451" t="s">
        <v>1226</v>
      </c>
      <c r="CP121" s="451" t="s">
        <v>1226</v>
      </c>
      <c r="CQ121" s="451" t="s">
        <v>1226</v>
      </c>
      <c r="CR121" s="430" t="s">
        <v>1226</v>
      </c>
      <c r="CS121" s="430" t="s">
        <v>1226</v>
      </c>
      <c r="CT121" s="430" t="s">
        <v>1226</v>
      </c>
      <c r="CU121" s="430" t="s">
        <v>1226</v>
      </c>
      <c r="CV121" s="430" t="s">
        <v>1226</v>
      </c>
      <c r="CW121" s="430" t="s">
        <v>1226</v>
      </c>
      <c r="CX121" s="430" t="s">
        <v>1226</v>
      </c>
      <c r="CY121" s="451" t="s">
        <v>1226</v>
      </c>
      <c r="CZ121" s="451" t="s">
        <v>1226</v>
      </c>
      <c r="DA121" s="451" t="s">
        <v>1226</v>
      </c>
      <c r="DB121" s="430" t="s">
        <v>1226</v>
      </c>
      <c r="DC121" s="430" t="s">
        <v>1226</v>
      </c>
      <c r="DD121" s="430" t="s">
        <v>1226</v>
      </c>
      <c r="DE121" s="430" t="s">
        <v>1226</v>
      </c>
      <c r="DF121" s="430" t="s">
        <v>1226</v>
      </c>
      <c r="DG121" s="430" t="s">
        <v>1226</v>
      </c>
      <c r="DH121" s="430" t="s">
        <v>1226</v>
      </c>
      <c r="DI121" s="451" t="s">
        <v>1226</v>
      </c>
      <c r="DJ121" s="451" t="s">
        <v>1226</v>
      </c>
      <c r="DK121" s="451" t="s">
        <v>1226</v>
      </c>
      <c r="DL121" s="430" t="s">
        <v>1226</v>
      </c>
      <c r="DM121" s="430" t="s">
        <v>1226</v>
      </c>
      <c r="DN121" s="430" t="s">
        <v>1226</v>
      </c>
      <c r="DO121" s="430" t="s">
        <v>1226</v>
      </c>
      <c r="DP121" s="430" t="s">
        <v>1226</v>
      </c>
      <c r="DQ121" s="430" t="s">
        <v>1226</v>
      </c>
      <c r="DR121" s="430" t="s">
        <v>1226</v>
      </c>
      <c r="DS121" s="451" t="s">
        <v>1226</v>
      </c>
      <c r="DT121" s="451" t="s">
        <v>1226</v>
      </c>
      <c r="DU121" s="451" t="s">
        <v>1226</v>
      </c>
      <c r="DV121" s="430" t="s">
        <v>1226</v>
      </c>
      <c r="DW121" s="430" t="s">
        <v>1226</v>
      </c>
      <c r="DX121" s="430" t="s">
        <v>1226</v>
      </c>
      <c r="DY121" s="430" t="s">
        <v>1226</v>
      </c>
      <c r="DZ121" s="430" t="s">
        <v>1226</v>
      </c>
      <c r="EA121" s="430" t="s">
        <v>1226</v>
      </c>
      <c r="EB121" s="430" t="s">
        <v>1226</v>
      </c>
      <c r="EC121" s="451" t="s">
        <v>1226</v>
      </c>
      <c r="ED121" s="451" t="s">
        <v>1226</v>
      </c>
      <c r="EE121" s="451" t="s">
        <v>1226</v>
      </c>
      <c r="EF121" s="430" t="s">
        <v>1226</v>
      </c>
      <c r="EG121" s="430" t="s">
        <v>1226</v>
      </c>
      <c r="EH121" s="430" t="s">
        <v>1226</v>
      </c>
      <c r="EI121" s="430" t="s">
        <v>1226</v>
      </c>
      <c r="EJ121" s="430" t="s">
        <v>1226</v>
      </c>
      <c r="EK121" s="430" t="s">
        <v>1226</v>
      </c>
      <c r="EL121" s="430" t="s">
        <v>1226</v>
      </c>
      <c r="EM121" s="451" t="s">
        <v>1226</v>
      </c>
      <c r="EN121" s="451" t="s">
        <v>1226</v>
      </c>
      <c r="EO121" s="451" t="s">
        <v>1226</v>
      </c>
      <c r="EP121" s="430" t="s">
        <v>1226</v>
      </c>
      <c r="EQ121" s="430" t="s">
        <v>1226</v>
      </c>
      <c r="ER121" s="430" t="s">
        <v>1226</v>
      </c>
      <c r="ES121" s="430" t="s">
        <v>1226</v>
      </c>
      <c r="ET121" s="430" t="s">
        <v>1226</v>
      </c>
      <c r="EU121" s="430" t="s">
        <v>1226</v>
      </c>
      <c r="EV121" s="430" t="s">
        <v>1226</v>
      </c>
      <c r="EW121" s="451" t="s">
        <v>1226</v>
      </c>
      <c r="EX121" s="451" t="s">
        <v>1226</v>
      </c>
      <c r="EY121" s="451" t="s">
        <v>1226</v>
      </c>
      <c r="EZ121" s="430">
        <v>582.20600000000002</v>
      </c>
      <c r="FA121" s="430">
        <v>583.10599999999999</v>
      </c>
      <c r="FB121" s="430">
        <v>1.5</v>
      </c>
      <c r="FC121" s="430">
        <v>0.5</v>
      </c>
      <c r="FD121" s="430">
        <v>0</v>
      </c>
      <c r="FE121" s="430">
        <v>0</v>
      </c>
      <c r="FF121" s="430">
        <v>70</v>
      </c>
      <c r="FG121" s="430">
        <v>30</v>
      </c>
      <c r="FH121" s="430" t="s">
        <v>1226</v>
      </c>
      <c r="FI121" s="430" t="s">
        <v>18684</v>
      </c>
      <c r="FJ121" s="430" t="s">
        <v>18685</v>
      </c>
      <c r="FK121" s="430" t="s">
        <v>5288</v>
      </c>
      <c r="FL121" s="430" t="s">
        <v>1748</v>
      </c>
      <c r="FM121" s="430" t="s">
        <v>18686</v>
      </c>
      <c r="FN121" s="443">
        <v>162.30766899735514</v>
      </c>
      <c r="FO121" s="443">
        <v>162.55857143068221</v>
      </c>
      <c r="FP121" s="443">
        <v>0.41817072221178192</v>
      </c>
      <c r="FQ121" s="443" t="s">
        <v>1226</v>
      </c>
      <c r="FR121" s="443">
        <v>0</v>
      </c>
      <c r="FS121" s="443">
        <v>0</v>
      </c>
      <c r="FT121" s="443">
        <v>162.30766899735514</v>
      </c>
      <c r="FU121" s="430">
        <v>0.33</v>
      </c>
      <c r="FV121" s="430">
        <v>1</v>
      </c>
      <c r="FW121" s="430">
        <v>0</v>
      </c>
      <c r="FX121" s="430">
        <v>1</v>
      </c>
      <c r="FY121" s="430">
        <v>1</v>
      </c>
      <c r="FZ121" s="430">
        <v>1</v>
      </c>
      <c r="GA121" s="430">
        <v>0.33</v>
      </c>
      <c r="GB121" s="430">
        <v>1</v>
      </c>
      <c r="GC121" s="430" t="s">
        <v>18687</v>
      </c>
      <c r="GD121" s="430" t="s">
        <v>18688</v>
      </c>
      <c r="GE121" s="430" t="s">
        <v>1226</v>
      </c>
      <c r="GF121" s="430">
        <v>1</v>
      </c>
      <c r="GG121" s="430">
        <v>1</v>
      </c>
      <c r="GH121" s="430">
        <v>1</v>
      </c>
      <c r="GI121" s="430" t="s">
        <v>1226</v>
      </c>
      <c r="GJ121" s="430">
        <v>1</v>
      </c>
      <c r="GK121" s="430">
        <v>1</v>
      </c>
      <c r="GL121" s="430">
        <v>1</v>
      </c>
      <c r="GM121" s="430" t="s">
        <v>1226</v>
      </c>
      <c r="GN121" s="430">
        <v>0.5</v>
      </c>
      <c r="GO121" s="430">
        <v>0.5</v>
      </c>
      <c r="GP121" s="430">
        <v>0.5</v>
      </c>
      <c r="GQ121" s="430" t="s">
        <v>1226</v>
      </c>
      <c r="GR121" s="430">
        <v>1</v>
      </c>
      <c r="GS121" s="430">
        <v>1</v>
      </c>
      <c r="GT121" s="430">
        <v>1</v>
      </c>
      <c r="GU121" s="430" t="s">
        <v>1373</v>
      </c>
      <c r="GV121" s="430" t="s">
        <v>1226</v>
      </c>
      <c r="GW121" s="430">
        <v>0</v>
      </c>
      <c r="GX121" s="430">
        <v>0</v>
      </c>
      <c r="GY121" s="430">
        <v>0</v>
      </c>
      <c r="GZ121" s="430" t="s">
        <v>18689</v>
      </c>
      <c r="HA121" s="430" t="s">
        <v>1747</v>
      </c>
      <c r="HB121" s="430">
        <v>1</v>
      </c>
      <c r="HC121" s="430">
        <v>1</v>
      </c>
      <c r="HD121" s="430">
        <v>1</v>
      </c>
      <c r="HE121" s="430">
        <v>0.5</v>
      </c>
      <c r="HF121" s="430">
        <v>1</v>
      </c>
      <c r="HG121" s="430">
        <v>0.5</v>
      </c>
      <c r="HH121" s="430">
        <v>0.5</v>
      </c>
      <c r="HI121" s="430">
        <v>0.5</v>
      </c>
      <c r="HJ121" s="430">
        <v>0.5</v>
      </c>
      <c r="HK121" s="430">
        <v>0.5</v>
      </c>
      <c r="HL121" s="430">
        <v>0.5</v>
      </c>
      <c r="HM121" s="430">
        <v>0.5</v>
      </c>
      <c r="HN121" s="430" t="s">
        <v>1226</v>
      </c>
      <c r="HO121" s="430">
        <v>1</v>
      </c>
      <c r="HP121" s="430">
        <v>1</v>
      </c>
      <c r="HQ121" s="430">
        <v>1</v>
      </c>
      <c r="HR121" s="430" t="s">
        <v>1226</v>
      </c>
      <c r="HS121" s="430">
        <v>0</v>
      </c>
      <c r="HT121" s="430">
        <v>0</v>
      </c>
      <c r="HU121" s="430">
        <v>0</v>
      </c>
      <c r="HV121" s="430" t="s">
        <v>1226</v>
      </c>
      <c r="HW121" s="430">
        <v>0</v>
      </c>
      <c r="HX121" s="430">
        <v>0</v>
      </c>
      <c r="HY121" s="430">
        <v>0</v>
      </c>
      <c r="HZ121" s="430" t="s">
        <v>1373</v>
      </c>
      <c r="IA121" s="430">
        <v>1</v>
      </c>
      <c r="IB121" s="430" t="s">
        <v>1226</v>
      </c>
      <c r="IC121" s="430" t="s">
        <v>1226</v>
      </c>
      <c r="ID121" s="430" t="s">
        <v>1226</v>
      </c>
      <c r="IE121" s="430" t="s">
        <v>18690</v>
      </c>
      <c r="IF121" s="430" t="s">
        <v>1747</v>
      </c>
      <c r="IG121" s="430">
        <v>0.5</v>
      </c>
      <c r="IH121" s="430">
        <v>0</v>
      </c>
      <c r="II121" s="430">
        <v>1</v>
      </c>
      <c r="IJ121" s="430">
        <v>1</v>
      </c>
      <c r="IK121" s="430">
        <v>0.5</v>
      </c>
      <c r="IL121" s="430" t="s">
        <v>18691</v>
      </c>
      <c r="IM121" s="430" t="s">
        <v>18692</v>
      </c>
      <c r="IN121" s="430">
        <v>0.5</v>
      </c>
      <c r="IO121" s="430">
        <v>60</v>
      </c>
      <c r="IP121" s="430">
        <v>0.5</v>
      </c>
      <c r="IQ121" s="430">
        <v>55</v>
      </c>
      <c r="IR121" s="430">
        <v>1</v>
      </c>
      <c r="IS121" s="430">
        <v>90</v>
      </c>
      <c r="IT121" s="430">
        <v>1</v>
      </c>
      <c r="IU121" s="430">
        <v>95</v>
      </c>
      <c r="IV121" s="430" t="s">
        <v>18693</v>
      </c>
      <c r="IW121" s="430">
        <v>1</v>
      </c>
      <c r="IX121" s="430">
        <v>78</v>
      </c>
      <c r="IY121" s="430">
        <v>1</v>
      </c>
      <c r="IZ121" s="430">
        <v>85</v>
      </c>
      <c r="JA121" s="430">
        <v>1</v>
      </c>
      <c r="JB121" s="430">
        <v>95</v>
      </c>
      <c r="JC121" s="430">
        <v>1</v>
      </c>
      <c r="JD121" s="430">
        <v>90</v>
      </c>
      <c r="JE121" s="430" t="s">
        <v>18694</v>
      </c>
      <c r="JF121" s="430" t="s">
        <v>18684</v>
      </c>
      <c r="JG121" s="430" t="s">
        <v>18695</v>
      </c>
      <c r="JH121" s="430">
        <v>500.61500000000001</v>
      </c>
      <c r="JI121" s="430" t="s">
        <v>1373</v>
      </c>
      <c r="JJ121" s="430" t="s">
        <v>1373</v>
      </c>
      <c r="JK121" s="430" t="s">
        <v>1373</v>
      </c>
      <c r="JL121" s="430">
        <v>500.61500000000001</v>
      </c>
      <c r="JM121" s="430">
        <v>0.75</v>
      </c>
      <c r="JN121" s="430">
        <v>0.75</v>
      </c>
      <c r="JO121" s="430" t="s">
        <v>18696</v>
      </c>
      <c r="JP121" s="443">
        <v>139.56169073336747</v>
      </c>
      <c r="JQ121" s="443" t="s">
        <v>1226</v>
      </c>
      <c r="JR121" s="443" t="s">
        <v>1226</v>
      </c>
      <c r="JS121" s="443" t="s">
        <v>1226</v>
      </c>
      <c r="JT121" s="443">
        <v>139.56169073336747</v>
      </c>
      <c r="JU121" s="430" t="s">
        <v>18697</v>
      </c>
      <c r="JV121" s="430" t="s">
        <v>18698</v>
      </c>
      <c r="JW121" s="430">
        <v>0</v>
      </c>
      <c r="JX121" s="430" t="s">
        <v>18699</v>
      </c>
      <c r="JY121" s="430" t="s">
        <v>18700</v>
      </c>
      <c r="JZ121" s="430">
        <v>0</v>
      </c>
      <c r="KA121" s="430" t="s">
        <v>18701</v>
      </c>
      <c r="KB121" s="430" t="s">
        <v>18702</v>
      </c>
      <c r="KC121" s="430">
        <v>0.5</v>
      </c>
      <c r="KD121" s="430" t="s">
        <v>18703</v>
      </c>
      <c r="KE121" s="430" t="s">
        <v>18704</v>
      </c>
      <c r="KF121" s="430">
        <v>0.5</v>
      </c>
      <c r="KG121" s="430" t="s">
        <v>18705</v>
      </c>
      <c r="KH121" s="430" t="s">
        <v>18706</v>
      </c>
      <c r="KI121" s="430">
        <v>0.5</v>
      </c>
      <c r="KJ121" s="430" t="s">
        <v>1373</v>
      </c>
      <c r="KK121" s="430" t="s">
        <v>1373</v>
      </c>
      <c r="KL121" s="430" t="s">
        <v>1226</v>
      </c>
      <c r="KM121" s="430" t="s">
        <v>18707</v>
      </c>
      <c r="KN121" s="430" t="s">
        <v>18708</v>
      </c>
      <c r="KO121" s="430">
        <v>0</v>
      </c>
      <c r="KP121" s="430" t="s">
        <v>18709</v>
      </c>
      <c r="KQ121" s="430" t="s">
        <v>18710</v>
      </c>
      <c r="KR121" s="430">
        <v>48.758706209893766</v>
      </c>
      <c r="KS121" s="430">
        <v>284.83001792251838</v>
      </c>
      <c r="KT121" s="430">
        <v>760.20649493287203</v>
      </c>
      <c r="KU121" s="430">
        <v>420.90277093023218</v>
      </c>
      <c r="KV121" s="430">
        <v>205.9630197133763</v>
      </c>
      <c r="KW121" s="430" t="s">
        <v>1226</v>
      </c>
      <c r="KX121" s="430">
        <v>71.172656920445277</v>
      </c>
      <c r="KY121" s="430">
        <v>21.941417794452196</v>
      </c>
      <c r="KZ121" s="430">
        <v>139.566708782034</v>
      </c>
      <c r="LA121" s="430">
        <v>455.97335549972701</v>
      </c>
      <c r="LB121" s="430">
        <v>294.47582258153682</v>
      </c>
      <c r="LC121" s="430">
        <v>133.73099696332784</v>
      </c>
      <c r="LD121" s="430" t="s">
        <v>1226</v>
      </c>
      <c r="LE121" s="430">
        <v>28.469062768178112</v>
      </c>
      <c r="LF121" s="430" t="s">
        <v>118</v>
      </c>
      <c r="LG121" s="430" t="s">
        <v>18695</v>
      </c>
      <c r="LH121" s="430" t="s">
        <v>11233</v>
      </c>
      <c r="LI121" s="430" t="s">
        <v>1749</v>
      </c>
      <c r="LJ121" s="430" t="s">
        <v>1750</v>
      </c>
      <c r="LK121" s="430" t="s">
        <v>1373</v>
      </c>
      <c r="LL121" s="430" t="s">
        <v>1373</v>
      </c>
      <c r="LM121" s="430" t="s">
        <v>1373</v>
      </c>
      <c r="LN121" s="430" t="s">
        <v>1373</v>
      </c>
      <c r="LO121" s="430" t="s">
        <v>1373</v>
      </c>
      <c r="LP121" s="430" t="s">
        <v>1373</v>
      </c>
      <c r="LQ121" s="430" t="s">
        <v>1373</v>
      </c>
      <c r="LR121" s="430" t="s">
        <v>1373</v>
      </c>
      <c r="LS121" s="430" t="s">
        <v>1373</v>
      </c>
      <c r="LT121" s="430" t="s">
        <v>1373</v>
      </c>
      <c r="LU121" s="430" t="s">
        <v>1373</v>
      </c>
      <c r="LV121" s="430" t="s">
        <v>1373</v>
      </c>
      <c r="LW121" s="430" t="s">
        <v>1373</v>
      </c>
      <c r="LX121" s="430" t="s">
        <v>1373</v>
      </c>
      <c r="LY121" s="430" t="s">
        <v>1373</v>
      </c>
      <c r="LZ121" s="430" t="s">
        <v>1373</v>
      </c>
      <c r="MA121" s="430" t="s">
        <v>1373</v>
      </c>
      <c r="MB121" s="430" t="s">
        <v>1373</v>
      </c>
      <c r="MC121" s="430" t="s">
        <v>1373</v>
      </c>
      <c r="MD121" s="430" t="s">
        <v>1373</v>
      </c>
      <c r="ME121" s="430" t="s">
        <v>1373</v>
      </c>
      <c r="MF121" s="430" t="s">
        <v>1373</v>
      </c>
      <c r="MG121" s="430" t="s">
        <v>1373</v>
      </c>
      <c r="MH121" s="430" t="s">
        <v>1373</v>
      </c>
      <c r="MI121" s="430" t="s">
        <v>1373</v>
      </c>
      <c r="MJ121" s="430">
        <v>247.505</v>
      </c>
      <c r="MK121" s="430">
        <v>247.505</v>
      </c>
      <c r="ML121" s="430">
        <v>183.88399999999999</v>
      </c>
      <c r="MM121" s="430">
        <v>63.621000000000002</v>
      </c>
      <c r="MN121" s="430" t="s">
        <v>1373</v>
      </c>
      <c r="MO121" s="430" t="s">
        <v>1373</v>
      </c>
      <c r="MP121" s="430" t="s">
        <v>1373</v>
      </c>
      <c r="MQ121" s="430" t="s">
        <v>1373</v>
      </c>
      <c r="MR121" s="430" t="s">
        <v>1373</v>
      </c>
      <c r="MS121" s="430" t="s">
        <v>1373</v>
      </c>
      <c r="MT121" s="430" t="s">
        <v>1373</v>
      </c>
      <c r="MU121" s="430" t="s">
        <v>1373</v>
      </c>
      <c r="MV121" s="430" t="s">
        <v>1373</v>
      </c>
      <c r="MW121" s="430" t="s">
        <v>1373</v>
      </c>
      <c r="MX121" s="430">
        <v>0</v>
      </c>
      <c r="MY121" s="430">
        <v>0</v>
      </c>
      <c r="MZ121" s="430" t="s">
        <v>1373</v>
      </c>
      <c r="NA121" s="430" t="s">
        <v>1373</v>
      </c>
      <c r="NB121" s="430" t="s">
        <v>1373</v>
      </c>
      <c r="NC121" s="430" t="s">
        <v>1373</v>
      </c>
      <c r="ND121" s="430" t="s">
        <v>1373</v>
      </c>
      <c r="NE121" s="430" t="s">
        <v>1373</v>
      </c>
      <c r="NF121" s="430" t="s">
        <v>1373</v>
      </c>
      <c r="NG121" s="430" t="s">
        <v>1373</v>
      </c>
      <c r="NH121" s="430" t="s">
        <v>1373</v>
      </c>
      <c r="NI121" s="430" t="s">
        <v>1373</v>
      </c>
      <c r="NJ121" s="430" t="s">
        <v>1373</v>
      </c>
      <c r="NK121" s="430" t="s">
        <v>1373</v>
      </c>
      <c r="NL121" s="430">
        <v>58.42</v>
      </c>
      <c r="NM121" s="430">
        <v>56.42</v>
      </c>
      <c r="NN121" s="430">
        <v>2.5</v>
      </c>
      <c r="NO121" s="430">
        <v>53.92</v>
      </c>
      <c r="NP121" s="430">
        <v>1.5</v>
      </c>
      <c r="NQ121" s="430" t="s">
        <v>1373</v>
      </c>
      <c r="NR121" s="430">
        <v>1.5</v>
      </c>
      <c r="NS121" s="430">
        <v>0.5</v>
      </c>
      <c r="NT121" s="430" t="s">
        <v>1373</v>
      </c>
      <c r="NU121" s="430">
        <v>0.5</v>
      </c>
      <c r="NV121" s="430" t="s">
        <v>1373</v>
      </c>
      <c r="NW121" s="430" t="s">
        <v>1373</v>
      </c>
      <c r="NX121" s="430" t="s">
        <v>1373</v>
      </c>
      <c r="NY121" s="430" t="s">
        <v>1373</v>
      </c>
      <c r="NZ121" s="430">
        <v>839.44899999999996</v>
      </c>
      <c r="OA121" s="430">
        <v>834.44899999999996</v>
      </c>
      <c r="OB121" s="430">
        <v>751.51099999999997</v>
      </c>
      <c r="OC121" s="430">
        <v>82.944000000000003</v>
      </c>
      <c r="OD121" s="430" t="s">
        <v>1373</v>
      </c>
      <c r="OE121" s="430" t="s">
        <v>1373</v>
      </c>
      <c r="OF121" s="430" t="s">
        <v>1373</v>
      </c>
      <c r="OG121" s="430" t="s">
        <v>1373</v>
      </c>
      <c r="OH121" s="430" t="s">
        <v>1373</v>
      </c>
      <c r="OI121" s="430" t="s">
        <v>1373</v>
      </c>
      <c r="OJ121" s="430" t="s">
        <v>1373</v>
      </c>
      <c r="OK121" s="430" t="s">
        <v>1373</v>
      </c>
      <c r="OL121" s="430" t="s">
        <v>1373</v>
      </c>
      <c r="OM121" s="430" t="s">
        <v>1373</v>
      </c>
      <c r="ON121" s="430" t="s">
        <v>1373</v>
      </c>
      <c r="OO121" s="430" t="s">
        <v>1373</v>
      </c>
      <c r="OP121" s="430" t="s">
        <v>1373</v>
      </c>
      <c r="OQ121" s="430" t="s">
        <v>1373</v>
      </c>
      <c r="OR121" s="430" t="s">
        <v>1373</v>
      </c>
      <c r="OS121" s="430" t="s">
        <v>1373</v>
      </c>
      <c r="OT121" s="430" t="s">
        <v>1373</v>
      </c>
      <c r="OU121" s="430" t="s">
        <v>1373</v>
      </c>
      <c r="OV121" s="430" t="s">
        <v>1373</v>
      </c>
      <c r="OW121" s="430" t="s">
        <v>1373</v>
      </c>
      <c r="OX121" s="430" t="s">
        <v>1373</v>
      </c>
      <c r="OY121" s="430" t="s">
        <v>1373</v>
      </c>
      <c r="OZ121" s="430" t="s">
        <v>1373</v>
      </c>
      <c r="PA121" s="430" t="s">
        <v>1373</v>
      </c>
      <c r="PB121" s="430" t="s">
        <v>1373</v>
      </c>
      <c r="PC121" s="430" t="s">
        <v>1373</v>
      </c>
      <c r="PD121" s="430" t="s">
        <v>1373</v>
      </c>
      <c r="PE121" s="430" t="s">
        <v>1373</v>
      </c>
      <c r="PF121" s="430" t="s">
        <v>1373</v>
      </c>
      <c r="PG121" s="430" t="s">
        <v>1373</v>
      </c>
      <c r="PH121" s="430" t="s">
        <v>1373</v>
      </c>
      <c r="PI121" s="430" t="s">
        <v>1373</v>
      </c>
      <c r="PJ121" s="430" t="s">
        <v>1373</v>
      </c>
      <c r="PK121" s="430" t="s">
        <v>1373</v>
      </c>
      <c r="PL121" s="430" t="s">
        <v>1373</v>
      </c>
      <c r="PM121" s="430" t="s">
        <v>1373</v>
      </c>
      <c r="PN121" s="430" t="s">
        <v>1373</v>
      </c>
      <c r="PO121" s="430" t="s">
        <v>1373</v>
      </c>
      <c r="PP121" s="430" t="s">
        <v>1373</v>
      </c>
      <c r="PQ121" s="430" t="s">
        <v>1373</v>
      </c>
      <c r="PR121" s="430" t="s">
        <v>1373</v>
      </c>
      <c r="PS121" s="430" t="s">
        <v>1373</v>
      </c>
      <c r="PT121" s="430" t="s">
        <v>1373</v>
      </c>
      <c r="PU121" s="430" t="s">
        <v>1373</v>
      </c>
      <c r="PV121" s="430" t="s">
        <v>1373</v>
      </c>
      <c r="PW121" s="430" t="s">
        <v>1373</v>
      </c>
      <c r="PX121" s="430" t="s">
        <v>1373</v>
      </c>
      <c r="PY121" s="430" t="s">
        <v>1373</v>
      </c>
      <c r="PZ121" s="430" t="s">
        <v>1373</v>
      </c>
      <c r="QA121" s="430" t="s">
        <v>1373</v>
      </c>
      <c r="QB121" s="430" t="s">
        <v>1373</v>
      </c>
      <c r="QC121" s="430" t="s">
        <v>1373</v>
      </c>
      <c r="QD121" s="430">
        <v>1145.374</v>
      </c>
      <c r="QE121" s="430">
        <v>1138.374</v>
      </c>
      <c r="QF121" s="430">
        <v>937.89499999999998</v>
      </c>
      <c r="QG121" s="430">
        <v>200.48500000000001</v>
      </c>
      <c r="QH121" s="430">
        <v>1.5</v>
      </c>
      <c r="QI121" s="430" t="s">
        <v>1373</v>
      </c>
      <c r="QJ121" s="430">
        <v>1.5</v>
      </c>
      <c r="QK121" s="430">
        <v>0.5</v>
      </c>
      <c r="QL121" s="430">
        <v>0</v>
      </c>
      <c r="QM121" s="430">
        <v>0.5</v>
      </c>
      <c r="QN121" s="430" t="s">
        <v>1373</v>
      </c>
      <c r="QO121" s="430" t="s">
        <v>1373</v>
      </c>
      <c r="QP121" s="430" t="s">
        <v>1373</v>
      </c>
      <c r="QQ121" s="430" t="s">
        <v>1373</v>
      </c>
      <c r="QR121" s="430" t="s">
        <v>18711</v>
      </c>
      <c r="QS121" s="430" t="s">
        <v>18712</v>
      </c>
      <c r="QT121" s="443" t="s">
        <v>1226</v>
      </c>
      <c r="QU121" s="443" t="s">
        <v>1226</v>
      </c>
      <c r="QV121" s="443">
        <v>68.999563067351389</v>
      </c>
      <c r="QW121" s="443">
        <v>0</v>
      </c>
      <c r="QX121" s="443">
        <v>16.286355727741533</v>
      </c>
      <c r="QY121" s="443">
        <v>234.02199639330539</v>
      </c>
      <c r="QZ121" s="443" t="s">
        <v>1226</v>
      </c>
      <c r="RA121" s="443" t="s">
        <v>1226</v>
      </c>
      <c r="RB121" s="443" t="s">
        <v>1226</v>
      </c>
      <c r="RC121" s="443">
        <v>319.30791518839834</v>
      </c>
      <c r="RD121" s="443">
        <v>317.35533669615074</v>
      </c>
      <c r="RE121" s="443">
        <v>261.46681967254614</v>
      </c>
      <c r="RF121" s="443">
        <v>55.891304828419393</v>
      </c>
      <c r="RG121" s="443">
        <v>0.41817072221178192</v>
      </c>
      <c r="RH121" s="443" t="s">
        <v>1226</v>
      </c>
      <c r="RI121" s="443">
        <v>0.41817072221178192</v>
      </c>
      <c r="RJ121" s="443">
        <v>0.13939024073726064</v>
      </c>
      <c r="RK121" s="443" t="s">
        <v>1226</v>
      </c>
      <c r="RL121" s="443">
        <v>0.13939024073726064</v>
      </c>
      <c r="RM121" s="443" t="s">
        <v>1226</v>
      </c>
      <c r="RN121" s="443" t="s">
        <v>1226</v>
      </c>
      <c r="RO121" s="443" t="s">
        <v>1226</v>
      </c>
    </row>
    <row r="122" spans="1:483" ht="12.75" customHeight="1" x14ac:dyDescent="0.2">
      <c r="A122" s="430" t="s">
        <v>1751</v>
      </c>
      <c r="B122" s="430" t="s">
        <v>121</v>
      </c>
      <c r="C122" s="430" t="s">
        <v>1055</v>
      </c>
      <c r="D122" s="430" t="s">
        <v>1056</v>
      </c>
      <c r="E122" s="430" t="s">
        <v>1049</v>
      </c>
      <c r="F122" s="443">
        <v>43.531421999999999</v>
      </c>
      <c r="G122" s="444">
        <v>200085.53774435399</v>
      </c>
      <c r="H122" s="430">
        <v>0.25</v>
      </c>
      <c r="I122" s="430">
        <v>0.25</v>
      </c>
      <c r="J122" s="430">
        <v>0.5</v>
      </c>
      <c r="K122" s="430">
        <v>0.5</v>
      </c>
      <c r="L122" s="430">
        <v>0</v>
      </c>
      <c r="M122" s="430">
        <v>0</v>
      </c>
      <c r="N122" s="430">
        <v>0</v>
      </c>
      <c r="O122" s="430" t="s">
        <v>18806</v>
      </c>
      <c r="P122" s="430" t="s">
        <v>122</v>
      </c>
      <c r="Q122" s="430" t="s">
        <v>1226</v>
      </c>
      <c r="R122" s="430" t="s">
        <v>1226</v>
      </c>
      <c r="S122" s="430" t="s">
        <v>1226</v>
      </c>
      <c r="T122" s="430" t="s">
        <v>1226</v>
      </c>
      <c r="U122" s="430" t="s">
        <v>1226</v>
      </c>
      <c r="V122" s="430" t="s">
        <v>1226</v>
      </c>
      <c r="W122" s="451" t="s">
        <v>1226</v>
      </c>
      <c r="X122" s="451" t="s">
        <v>1226</v>
      </c>
      <c r="Y122" s="451" t="s">
        <v>1226</v>
      </c>
      <c r="Z122" s="430" t="s">
        <v>10</v>
      </c>
      <c r="AA122" s="430" t="s">
        <v>1226</v>
      </c>
      <c r="AB122" s="430" t="s">
        <v>1226</v>
      </c>
      <c r="AC122" s="430" t="s">
        <v>1226</v>
      </c>
      <c r="AD122" s="430" t="s">
        <v>1226</v>
      </c>
      <c r="AE122" s="430" t="s">
        <v>1226</v>
      </c>
      <c r="AF122" s="430" t="s">
        <v>1226</v>
      </c>
      <c r="AG122" s="451" t="s">
        <v>1226</v>
      </c>
      <c r="AH122" s="451" t="s">
        <v>1226</v>
      </c>
      <c r="AI122" s="451" t="s">
        <v>1226</v>
      </c>
      <c r="AJ122" s="430" t="s">
        <v>1753</v>
      </c>
      <c r="AK122" s="430" t="s">
        <v>1226</v>
      </c>
      <c r="AL122" s="430" t="s">
        <v>1226</v>
      </c>
      <c r="AM122" s="430" t="s">
        <v>1226</v>
      </c>
      <c r="AN122" s="430" t="s">
        <v>1226</v>
      </c>
      <c r="AO122" s="430" t="s">
        <v>1226</v>
      </c>
      <c r="AP122" s="430" t="s">
        <v>1226</v>
      </c>
      <c r="AQ122" s="451" t="s">
        <v>1226</v>
      </c>
      <c r="AR122" s="451" t="s">
        <v>1226</v>
      </c>
      <c r="AS122" s="451" t="s">
        <v>1226</v>
      </c>
      <c r="AT122" s="430" t="s">
        <v>18777</v>
      </c>
      <c r="AU122" s="430" t="s">
        <v>1226</v>
      </c>
      <c r="AV122" s="430" t="s">
        <v>1226</v>
      </c>
      <c r="AW122" s="430" t="s">
        <v>1226</v>
      </c>
      <c r="AX122" s="430" t="s">
        <v>1226</v>
      </c>
      <c r="AY122" s="430" t="s">
        <v>1226</v>
      </c>
      <c r="AZ122" s="430" t="s">
        <v>1226</v>
      </c>
      <c r="BA122" s="451" t="s">
        <v>1226</v>
      </c>
      <c r="BB122" s="451" t="s">
        <v>1226</v>
      </c>
      <c r="BC122" s="451" t="s">
        <v>1226</v>
      </c>
      <c r="BD122" s="430" t="s">
        <v>9</v>
      </c>
      <c r="BE122" s="430" t="s">
        <v>1226</v>
      </c>
      <c r="BF122" s="430" t="s">
        <v>1226</v>
      </c>
      <c r="BG122" s="430" t="s">
        <v>1226</v>
      </c>
      <c r="BH122" s="430" t="s">
        <v>1226</v>
      </c>
      <c r="BI122" s="430" t="s">
        <v>1226</v>
      </c>
      <c r="BJ122" s="430" t="s">
        <v>1226</v>
      </c>
      <c r="BK122" s="451" t="s">
        <v>1226</v>
      </c>
      <c r="BL122" s="451" t="s">
        <v>1226</v>
      </c>
      <c r="BM122" s="451" t="s">
        <v>1226</v>
      </c>
      <c r="BN122" s="430" t="s">
        <v>123</v>
      </c>
      <c r="BO122" s="430" t="s">
        <v>1226</v>
      </c>
      <c r="BP122" s="430" t="s">
        <v>1226</v>
      </c>
      <c r="BQ122" s="430" t="s">
        <v>1226</v>
      </c>
      <c r="BR122" s="430" t="s">
        <v>1226</v>
      </c>
      <c r="BS122" s="430" t="s">
        <v>1226</v>
      </c>
      <c r="BT122" s="430" t="s">
        <v>1226</v>
      </c>
      <c r="BU122" s="451" t="s">
        <v>1226</v>
      </c>
      <c r="BV122" s="451" t="s">
        <v>1226</v>
      </c>
      <c r="BW122" s="451" t="s">
        <v>1226</v>
      </c>
      <c r="BX122" s="430" t="s">
        <v>18778</v>
      </c>
      <c r="BY122" s="430" t="s">
        <v>1226</v>
      </c>
      <c r="BZ122" s="430" t="s">
        <v>1226</v>
      </c>
      <c r="CA122" s="430" t="s">
        <v>1226</v>
      </c>
      <c r="CB122" s="430" t="s">
        <v>1226</v>
      </c>
      <c r="CC122" s="430" t="s">
        <v>1226</v>
      </c>
      <c r="CD122" s="430" t="s">
        <v>1226</v>
      </c>
      <c r="CE122" s="451" t="s">
        <v>1226</v>
      </c>
      <c r="CF122" s="451" t="s">
        <v>1226</v>
      </c>
      <c r="CG122" s="451" t="s">
        <v>1226</v>
      </c>
      <c r="CH122" s="430" t="s">
        <v>1752</v>
      </c>
      <c r="CI122" s="430" t="s">
        <v>1226</v>
      </c>
      <c r="CJ122" s="430" t="s">
        <v>1226</v>
      </c>
      <c r="CK122" s="430" t="s">
        <v>1226</v>
      </c>
      <c r="CL122" s="430" t="s">
        <v>1226</v>
      </c>
      <c r="CM122" s="430" t="s">
        <v>1226</v>
      </c>
      <c r="CN122" s="430" t="s">
        <v>1226</v>
      </c>
      <c r="CO122" s="451" t="s">
        <v>1226</v>
      </c>
      <c r="CP122" s="451" t="s">
        <v>1226</v>
      </c>
      <c r="CQ122" s="451" t="s">
        <v>1226</v>
      </c>
      <c r="CR122" s="430" t="s">
        <v>125</v>
      </c>
      <c r="CS122" s="430" t="s">
        <v>1226</v>
      </c>
      <c r="CT122" s="430" t="s">
        <v>1226</v>
      </c>
      <c r="CU122" s="430" t="s">
        <v>1226</v>
      </c>
      <c r="CV122" s="430" t="s">
        <v>1226</v>
      </c>
      <c r="CW122" s="430" t="s">
        <v>1226</v>
      </c>
      <c r="CX122" s="430" t="s">
        <v>1226</v>
      </c>
      <c r="CY122" s="451" t="s">
        <v>1226</v>
      </c>
      <c r="CZ122" s="451" t="s">
        <v>1226</v>
      </c>
      <c r="DA122" s="451" t="s">
        <v>1226</v>
      </c>
      <c r="DB122" s="430" t="s">
        <v>124</v>
      </c>
      <c r="DC122" s="430" t="s">
        <v>1226</v>
      </c>
      <c r="DD122" s="430" t="s">
        <v>1226</v>
      </c>
      <c r="DE122" s="430" t="s">
        <v>1226</v>
      </c>
      <c r="DF122" s="430" t="s">
        <v>1226</v>
      </c>
      <c r="DG122" s="430" t="s">
        <v>1226</v>
      </c>
      <c r="DH122" s="430" t="s">
        <v>1226</v>
      </c>
      <c r="DI122" s="451" t="s">
        <v>1226</v>
      </c>
      <c r="DJ122" s="451" t="s">
        <v>1226</v>
      </c>
      <c r="DK122" s="451" t="s">
        <v>1226</v>
      </c>
      <c r="DL122" s="430" t="s">
        <v>126</v>
      </c>
      <c r="DM122" s="430" t="s">
        <v>1226</v>
      </c>
      <c r="DN122" s="430" t="s">
        <v>1226</v>
      </c>
      <c r="DO122" s="430" t="s">
        <v>1226</v>
      </c>
      <c r="DP122" s="430" t="s">
        <v>1226</v>
      </c>
      <c r="DQ122" s="430" t="s">
        <v>1226</v>
      </c>
      <c r="DR122" s="430" t="s">
        <v>1226</v>
      </c>
      <c r="DS122" s="451" t="s">
        <v>1226</v>
      </c>
      <c r="DT122" s="451" t="s">
        <v>1226</v>
      </c>
      <c r="DU122" s="451" t="s">
        <v>1226</v>
      </c>
      <c r="DV122" s="430" t="s">
        <v>127</v>
      </c>
      <c r="DW122" s="430" t="s">
        <v>1226</v>
      </c>
      <c r="DX122" s="430" t="s">
        <v>1226</v>
      </c>
      <c r="DY122" s="430" t="s">
        <v>1226</v>
      </c>
      <c r="DZ122" s="430" t="s">
        <v>1226</v>
      </c>
      <c r="EA122" s="430" t="s">
        <v>1226</v>
      </c>
      <c r="EB122" s="430" t="s">
        <v>1226</v>
      </c>
      <c r="EC122" s="451" t="s">
        <v>1226</v>
      </c>
      <c r="ED122" s="451" t="s">
        <v>1226</v>
      </c>
      <c r="EE122" s="451" t="s">
        <v>1226</v>
      </c>
      <c r="EF122" s="430" t="s">
        <v>1226</v>
      </c>
      <c r="EG122" s="430" t="s">
        <v>1226</v>
      </c>
      <c r="EH122" s="430" t="s">
        <v>1226</v>
      </c>
      <c r="EI122" s="430" t="s">
        <v>1226</v>
      </c>
      <c r="EJ122" s="430" t="s">
        <v>1226</v>
      </c>
      <c r="EK122" s="430" t="s">
        <v>1226</v>
      </c>
      <c r="EL122" s="430" t="s">
        <v>1226</v>
      </c>
      <c r="EM122" s="451" t="s">
        <v>1226</v>
      </c>
      <c r="EN122" s="451" t="s">
        <v>1226</v>
      </c>
      <c r="EO122" s="451" t="s">
        <v>1226</v>
      </c>
      <c r="EP122" s="430" t="s">
        <v>1226</v>
      </c>
      <c r="EQ122" s="430" t="s">
        <v>1226</v>
      </c>
      <c r="ER122" s="430" t="s">
        <v>1226</v>
      </c>
      <c r="ES122" s="430" t="s">
        <v>1226</v>
      </c>
      <c r="ET122" s="430" t="s">
        <v>1226</v>
      </c>
      <c r="EU122" s="430" t="s">
        <v>1226</v>
      </c>
      <c r="EV122" s="430" t="s">
        <v>1226</v>
      </c>
      <c r="EW122" s="451" t="s">
        <v>1226</v>
      </c>
      <c r="EX122" s="451" t="s">
        <v>1226</v>
      </c>
      <c r="EY122" s="451" t="s">
        <v>1226</v>
      </c>
      <c r="EZ122" s="430" t="s">
        <v>1226</v>
      </c>
      <c r="FA122" s="430" t="s">
        <v>1226</v>
      </c>
      <c r="FB122" s="430" t="s">
        <v>1226</v>
      </c>
      <c r="FC122" s="430" t="s">
        <v>1226</v>
      </c>
      <c r="FD122" s="430" t="s">
        <v>1226</v>
      </c>
      <c r="FE122" s="430" t="s">
        <v>1226</v>
      </c>
      <c r="FF122" s="430" t="s">
        <v>1226</v>
      </c>
      <c r="FG122" s="430" t="s">
        <v>1226</v>
      </c>
      <c r="FH122" s="430" t="s">
        <v>1226</v>
      </c>
      <c r="FI122" s="430">
        <v>2021</v>
      </c>
      <c r="FJ122" s="430" t="s">
        <v>18733</v>
      </c>
      <c r="FK122" s="430" t="s">
        <v>1226</v>
      </c>
      <c r="FL122" s="430" t="s">
        <v>18807</v>
      </c>
      <c r="FM122" s="430" t="s">
        <v>1133</v>
      </c>
      <c r="FN122" s="443" t="s">
        <v>1226</v>
      </c>
      <c r="FO122" s="443" t="s">
        <v>1226</v>
      </c>
      <c r="FP122" s="443" t="s">
        <v>1226</v>
      </c>
      <c r="FQ122" s="443" t="s">
        <v>1226</v>
      </c>
      <c r="FR122" s="443" t="s">
        <v>1226</v>
      </c>
      <c r="FS122" s="443" t="s">
        <v>1226</v>
      </c>
      <c r="FT122" s="443" t="s">
        <v>1226</v>
      </c>
      <c r="FU122" s="430">
        <v>0</v>
      </c>
      <c r="FV122" s="430">
        <v>0</v>
      </c>
      <c r="FW122" s="430">
        <v>0</v>
      </c>
      <c r="FX122" s="430">
        <v>0</v>
      </c>
      <c r="FY122" s="430">
        <v>0</v>
      </c>
      <c r="FZ122" s="430">
        <v>0</v>
      </c>
      <c r="GA122" s="430">
        <v>0</v>
      </c>
      <c r="GB122" s="430">
        <v>0</v>
      </c>
      <c r="GC122" s="430" t="s">
        <v>18808</v>
      </c>
      <c r="GD122" s="430" t="s">
        <v>18809</v>
      </c>
      <c r="GE122" s="430" t="s">
        <v>1226</v>
      </c>
      <c r="GF122" s="430">
        <v>0</v>
      </c>
      <c r="GG122" s="430">
        <v>0.5</v>
      </c>
      <c r="GH122" s="430">
        <v>0</v>
      </c>
      <c r="GI122" s="430">
        <v>1</v>
      </c>
      <c r="GJ122" s="430" t="s">
        <v>1226</v>
      </c>
      <c r="GK122" s="430" t="s">
        <v>1226</v>
      </c>
      <c r="GL122" s="430" t="s">
        <v>1226</v>
      </c>
      <c r="GM122" s="430" t="s">
        <v>1226</v>
      </c>
      <c r="GN122" s="430">
        <v>0.5</v>
      </c>
      <c r="GO122" s="430">
        <v>0.5</v>
      </c>
      <c r="GP122" s="430">
        <v>0</v>
      </c>
      <c r="GQ122" s="430" t="s">
        <v>1226</v>
      </c>
      <c r="GR122" s="430">
        <v>0.5</v>
      </c>
      <c r="GS122" s="430">
        <v>0.5</v>
      </c>
      <c r="GT122" s="430">
        <v>0</v>
      </c>
      <c r="GU122" s="430" t="s">
        <v>18787</v>
      </c>
      <c r="GV122" s="430" t="s">
        <v>1226</v>
      </c>
      <c r="GW122" s="430">
        <v>1</v>
      </c>
      <c r="GX122" s="430">
        <v>1</v>
      </c>
      <c r="GY122" s="430">
        <v>1</v>
      </c>
      <c r="GZ122" s="430" t="s">
        <v>18810</v>
      </c>
      <c r="HA122" s="430" t="s">
        <v>18811</v>
      </c>
      <c r="HB122" s="430">
        <v>0</v>
      </c>
      <c r="HC122" s="430">
        <v>0</v>
      </c>
      <c r="HD122" s="430">
        <v>0</v>
      </c>
      <c r="HE122" s="430">
        <v>0</v>
      </c>
      <c r="HF122" s="430">
        <v>0</v>
      </c>
      <c r="HG122" s="430">
        <v>0</v>
      </c>
      <c r="HH122" s="430">
        <v>0</v>
      </c>
      <c r="HI122" s="430">
        <v>0</v>
      </c>
      <c r="HJ122" s="430">
        <v>0</v>
      </c>
      <c r="HK122" s="430">
        <v>0</v>
      </c>
      <c r="HL122" s="430">
        <v>0</v>
      </c>
      <c r="HM122" s="430">
        <v>0</v>
      </c>
      <c r="HN122" s="430" t="s">
        <v>1226</v>
      </c>
      <c r="HO122" s="430">
        <v>0</v>
      </c>
      <c r="HP122" s="430">
        <v>0</v>
      </c>
      <c r="HQ122" s="430">
        <v>0</v>
      </c>
      <c r="HR122" s="430" t="s">
        <v>1226</v>
      </c>
      <c r="HS122" s="430">
        <v>0</v>
      </c>
      <c r="HT122" s="430">
        <v>0</v>
      </c>
      <c r="HU122" s="430">
        <v>0</v>
      </c>
      <c r="HV122" s="430">
        <v>1</v>
      </c>
      <c r="HW122" s="430" t="s">
        <v>1226</v>
      </c>
      <c r="HX122" s="430" t="s">
        <v>1226</v>
      </c>
      <c r="HY122" s="430" t="s">
        <v>1226</v>
      </c>
      <c r="HZ122" s="430" t="s">
        <v>18812</v>
      </c>
      <c r="IA122" s="430" t="s">
        <v>1226</v>
      </c>
      <c r="IB122" s="430">
        <v>0.5</v>
      </c>
      <c r="IC122" s="430">
        <v>0.5</v>
      </c>
      <c r="ID122" s="430">
        <v>0</v>
      </c>
      <c r="IE122" s="430" t="s">
        <v>18813</v>
      </c>
      <c r="IF122" s="430" t="s">
        <v>18814</v>
      </c>
      <c r="IG122" s="430">
        <v>0</v>
      </c>
      <c r="IH122" s="430">
        <v>0</v>
      </c>
      <c r="II122" s="430">
        <v>0</v>
      </c>
      <c r="IJ122" s="430">
        <v>0</v>
      </c>
      <c r="IK122" s="430">
        <v>0</v>
      </c>
      <c r="IL122" s="430" t="s">
        <v>18815</v>
      </c>
      <c r="IM122" s="430" t="s">
        <v>18816</v>
      </c>
      <c r="IN122" s="430">
        <v>0</v>
      </c>
      <c r="IO122" s="430" t="s">
        <v>1226</v>
      </c>
      <c r="IP122" s="430">
        <v>0</v>
      </c>
      <c r="IQ122" s="430" t="s">
        <v>1226</v>
      </c>
      <c r="IR122" s="430">
        <v>0</v>
      </c>
      <c r="IS122" s="430" t="s">
        <v>1226</v>
      </c>
      <c r="IT122" s="430">
        <v>0</v>
      </c>
      <c r="IU122" s="430" t="s">
        <v>1226</v>
      </c>
      <c r="IV122" s="430" t="s">
        <v>1133</v>
      </c>
      <c r="IW122" s="430">
        <v>0.5</v>
      </c>
      <c r="IX122" s="430" t="s">
        <v>1226</v>
      </c>
      <c r="IY122" s="430">
        <v>0.5</v>
      </c>
      <c r="IZ122" s="430" t="s">
        <v>1226</v>
      </c>
      <c r="JA122" s="430">
        <v>0.5</v>
      </c>
      <c r="JB122" s="430" t="s">
        <v>1226</v>
      </c>
      <c r="JC122" s="430">
        <v>0.5</v>
      </c>
      <c r="JD122" s="430" t="s">
        <v>1226</v>
      </c>
      <c r="JE122" s="430" t="s">
        <v>1133</v>
      </c>
      <c r="JF122" s="430">
        <v>2021</v>
      </c>
      <c r="JG122" s="430" t="s">
        <v>18817</v>
      </c>
      <c r="JH122" s="430">
        <v>488647</v>
      </c>
      <c r="JI122" s="430" t="s">
        <v>1226</v>
      </c>
      <c r="JJ122" s="430" t="s">
        <v>1226</v>
      </c>
      <c r="JK122" s="430" t="s">
        <v>18818</v>
      </c>
      <c r="JL122" s="430" t="s">
        <v>1226</v>
      </c>
      <c r="JM122" s="430">
        <v>0</v>
      </c>
      <c r="JN122" s="430">
        <v>0</v>
      </c>
      <c r="JO122" s="430" t="s">
        <v>18819</v>
      </c>
      <c r="JP122" s="443">
        <v>402.71</v>
      </c>
      <c r="JQ122" s="443" t="s">
        <v>1226</v>
      </c>
      <c r="JR122" s="443" t="s">
        <v>1226</v>
      </c>
      <c r="JS122" s="443" t="s">
        <v>1226</v>
      </c>
      <c r="JT122" s="443" t="s">
        <v>1226</v>
      </c>
      <c r="JU122" s="430" t="s">
        <v>1226</v>
      </c>
      <c r="JV122" s="430" t="s">
        <v>1226</v>
      </c>
      <c r="JW122" s="430">
        <v>0</v>
      </c>
      <c r="JX122" s="430" t="s">
        <v>1226</v>
      </c>
      <c r="JY122" s="430" t="s">
        <v>1226</v>
      </c>
      <c r="JZ122" s="430">
        <v>0</v>
      </c>
      <c r="KA122" s="430" t="s">
        <v>1226</v>
      </c>
      <c r="KB122" s="430" t="s">
        <v>1226</v>
      </c>
      <c r="KC122" s="430">
        <v>0</v>
      </c>
      <c r="KD122" s="430" t="s">
        <v>1226</v>
      </c>
      <c r="KE122" s="430" t="s">
        <v>1226</v>
      </c>
      <c r="KF122" s="430">
        <v>0</v>
      </c>
      <c r="KG122" s="430" t="s">
        <v>1226</v>
      </c>
      <c r="KH122" s="430" t="s">
        <v>1226</v>
      </c>
      <c r="KI122" s="430">
        <v>0</v>
      </c>
      <c r="KJ122" s="430" t="s">
        <v>1226</v>
      </c>
      <c r="KK122" s="430" t="s">
        <v>1226</v>
      </c>
      <c r="KL122" s="430">
        <v>0</v>
      </c>
      <c r="KM122" s="430" t="s">
        <v>1226</v>
      </c>
      <c r="KN122" s="430" t="s">
        <v>1226</v>
      </c>
      <c r="KO122" s="430">
        <v>0</v>
      </c>
      <c r="KP122" s="430" t="s">
        <v>1133</v>
      </c>
      <c r="KQ122" s="430" t="s">
        <v>1133</v>
      </c>
      <c r="KR122" s="430" t="s">
        <v>1226</v>
      </c>
      <c r="KS122" s="430" t="s">
        <v>1226</v>
      </c>
      <c r="KT122" s="430" t="s">
        <v>1226</v>
      </c>
      <c r="KU122" s="430" t="s">
        <v>1226</v>
      </c>
      <c r="KV122" s="430" t="s">
        <v>1226</v>
      </c>
      <c r="KW122" s="430" t="s">
        <v>1226</v>
      </c>
      <c r="KX122" s="430" t="s">
        <v>1226</v>
      </c>
      <c r="KY122" s="430" t="s">
        <v>1226</v>
      </c>
      <c r="KZ122" s="430" t="s">
        <v>1226</v>
      </c>
      <c r="LA122" s="430" t="s">
        <v>1226</v>
      </c>
      <c r="LB122" s="430" t="s">
        <v>1226</v>
      </c>
      <c r="LC122" s="430" t="s">
        <v>1226</v>
      </c>
      <c r="LD122" s="430" t="s">
        <v>1226</v>
      </c>
      <c r="LE122" s="430" t="s">
        <v>1226</v>
      </c>
      <c r="LF122" s="430" t="s">
        <v>121</v>
      </c>
      <c r="LG122" s="430" t="s">
        <v>18820</v>
      </c>
      <c r="LH122" s="430">
        <v>2021</v>
      </c>
      <c r="LI122" s="430" t="s">
        <v>1754</v>
      </c>
      <c r="LJ122" s="430" t="s">
        <v>18821</v>
      </c>
      <c r="LK122" s="430">
        <v>21.15</v>
      </c>
      <c r="LL122" s="430">
        <v>11.12</v>
      </c>
      <c r="LM122" s="430" t="s">
        <v>1226</v>
      </c>
      <c r="LN122" s="430" t="s">
        <v>1226</v>
      </c>
      <c r="LO122" s="430">
        <v>10.029999999999999</v>
      </c>
      <c r="LP122" s="430" t="s">
        <v>1226</v>
      </c>
      <c r="LQ122" s="430" t="s">
        <v>1226</v>
      </c>
      <c r="LR122" s="430" t="s">
        <v>1226</v>
      </c>
      <c r="LS122" s="430" t="s">
        <v>1226</v>
      </c>
      <c r="LT122" s="430" t="s">
        <v>1226</v>
      </c>
      <c r="LU122" s="430" t="s">
        <v>18822</v>
      </c>
      <c r="LV122" s="430">
        <v>9339.7199999999993</v>
      </c>
      <c r="LW122" s="430" t="s">
        <v>1226</v>
      </c>
      <c r="LX122" s="430">
        <v>1681</v>
      </c>
      <c r="LY122" s="430">
        <v>1027</v>
      </c>
      <c r="LZ122" s="430" t="s">
        <v>1226</v>
      </c>
      <c r="MA122" s="430" t="s">
        <v>1226</v>
      </c>
      <c r="MB122" s="430" t="s">
        <v>1226</v>
      </c>
      <c r="MC122" s="430" t="s">
        <v>1226</v>
      </c>
      <c r="MD122" s="430" t="s">
        <v>1226</v>
      </c>
      <c r="ME122" s="430" t="s">
        <v>1226</v>
      </c>
      <c r="MF122" s="430" t="s">
        <v>1226</v>
      </c>
      <c r="MG122" s="430" t="s">
        <v>1226</v>
      </c>
      <c r="MH122" s="430" t="s">
        <v>1226</v>
      </c>
      <c r="MI122" s="430" t="s">
        <v>18823</v>
      </c>
      <c r="MJ122" s="430">
        <v>73.599999999999994</v>
      </c>
      <c r="MK122" s="430">
        <v>69.92</v>
      </c>
      <c r="ML122" s="430" t="s">
        <v>1226</v>
      </c>
      <c r="MM122" s="430" t="s">
        <v>1226</v>
      </c>
      <c r="MN122" s="430">
        <v>3.68</v>
      </c>
      <c r="MO122" s="430" t="s">
        <v>1226</v>
      </c>
      <c r="MP122" s="430" t="s">
        <v>1226</v>
      </c>
      <c r="MQ122" s="430" t="s">
        <v>1226</v>
      </c>
      <c r="MR122" s="430" t="s">
        <v>1226</v>
      </c>
      <c r="MS122" s="430" t="s">
        <v>1226</v>
      </c>
      <c r="MT122" s="430" t="s">
        <v>1226</v>
      </c>
      <c r="MU122" s="430" t="s">
        <v>1226</v>
      </c>
      <c r="MV122" s="430" t="s">
        <v>1226</v>
      </c>
      <c r="MW122" s="430" t="s">
        <v>18824</v>
      </c>
      <c r="MX122" s="430" t="s">
        <v>1226</v>
      </c>
      <c r="MY122" s="430" t="s">
        <v>1226</v>
      </c>
      <c r="MZ122" s="430" t="s">
        <v>1226</v>
      </c>
      <c r="NA122" s="430" t="s">
        <v>1226</v>
      </c>
      <c r="NB122" s="430" t="s">
        <v>1226</v>
      </c>
      <c r="NC122" s="430" t="s">
        <v>1226</v>
      </c>
      <c r="ND122" s="430" t="s">
        <v>1226</v>
      </c>
      <c r="NE122" s="430" t="s">
        <v>1226</v>
      </c>
      <c r="NF122" s="430" t="s">
        <v>1226</v>
      </c>
      <c r="NG122" s="430" t="s">
        <v>1226</v>
      </c>
      <c r="NH122" s="430" t="s">
        <v>1226</v>
      </c>
      <c r="NI122" s="430" t="s">
        <v>1226</v>
      </c>
      <c r="NJ122" s="430" t="s">
        <v>1226</v>
      </c>
      <c r="NK122" s="430" t="s">
        <v>1226</v>
      </c>
      <c r="NL122" s="430" t="s">
        <v>1226</v>
      </c>
      <c r="NM122" s="430" t="s">
        <v>1226</v>
      </c>
      <c r="NN122" s="430" t="s">
        <v>1226</v>
      </c>
      <c r="NO122" s="430" t="s">
        <v>1226</v>
      </c>
      <c r="NP122" s="430" t="s">
        <v>1226</v>
      </c>
      <c r="NQ122" s="430" t="s">
        <v>1226</v>
      </c>
      <c r="NR122" s="430" t="s">
        <v>1226</v>
      </c>
      <c r="NS122" s="430" t="s">
        <v>1226</v>
      </c>
      <c r="NT122" s="430" t="s">
        <v>1226</v>
      </c>
      <c r="NU122" s="430" t="s">
        <v>1226</v>
      </c>
      <c r="NV122" s="430" t="s">
        <v>1226</v>
      </c>
      <c r="NW122" s="430" t="s">
        <v>1226</v>
      </c>
      <c r="NX122" s="430" t="s">
        <v>1226</v>
      </c>
      <c r="NY122" s="430" t="s">
        <v>1226</v>
      </c>
      <c r="NZ122" s="430" t="s">
        <v>1226</v>
      </c>
      <c r="OA122" s="430" t="s">
        <v>1226</v>
      </c>
      <c r="OB122" s="430" t="s">
        <v>1226</v>
      </c>
      <c r="OC122" s="430" t="s">
        <v>1226</v>
      </c>
      <c r="OD122" s="430" t="s">
        <v>1226</v>
      </c>
      <c r="OE122" s="430" t="s">
        <v>1226</v>
      </c>
      <c r="OF122" s="430" t="s">
        <v>1226</v>
      </c>
      <c r="OG122" s="430" t="s">
        <v>1226</v>
      </c>
      <c r="OH122" s="430" t="s">
        <v>1226</v>
      </c>
      <c r="OI122" s="430" t="s">
        <v>1226</v>
      </c>
      <c r="OJ122" s="430" t="s">
        <v>1226</v>
      </c>
      <c r="OK122" s="430" t="s">
        <v>1226</v>
      </c>
      <c r="OL122" s="430" t="s">
        <v>1226</v>
      </c>
      <c r="OM122" s="430" t="s">
        <v>1226</v>
      </c>
      <c r="ON122" s="430" t="s">
        <v>1226</v>
      </c>
      <c r="OO122" s="430" t="s">
        <v>1226</v>
      </c>
      <c r="OP122" s="430" t="s">
        <v>1226</v>
      </c>
      <c r="OQ122" s="430" t="s">
        <v>1226</v>
      </c>
      <c r="OR122" s="430" t="s">
        <v>1226</v>
      </c>
      <c r="OS122" s="430" t="s">
        <v>1226</v>
      </c>
      <c r="OT122" s="430" t="s">
        <v>1226</v>
      </c>
      <c r="OU122" s="430" t="s">
        <v>1226</v>
      </c>
      <c r="OV122" s="430" t="s">
        <v>1226</v>
      </c>
      <c r="OW122" s="430" t="s">
        <v>1226</v>
      </c>
      <c r="OX122" s="430" t="s">
        <v>1226</v>
      </c>
      <c r="OY122" s="430" t="s">
        <v>1226</v>
      </c>
      <c r="OZ122" s="430" t="s">
        <v>1226</v>
      </c>
      <c r="PA122" s="430" t="s">
        <v>1226</v>
      </c>
      <c r="PB122" s="430">
        <v>388647</v>
      </c>
      <c r="PC122" s="430" t="s">
        <v>1226</v>
      </c>
      <c r="PD122" s="430" t="s">
        <v>1226</v>
      </c>
      <c r="PE122" s="430" t="s">
        <v>1226</v>
      </c>
      <c r="PF122" s="430" t="s">
        <v>1226</v>
      </c>
      <c r="PG122" s="430" t="s">
        <v>1226</v>
      </c>
      <c r="PH122" s="430" t="s">
        <v>1226</v>
      </c>
      <c r="PI122" s="430" t="s">
        <v>1226</v>
      </c>
      <c r="PJ122" s="430" t="s">
        <v>1226</v>
      </c>
      <c r="PK122" s="430" t="s">
        <v>1226</v>
      </c>
      <c r="PL122" s="430" t="s">
        <v>1226</v>
      </c>
      <c r="PM122" s="430" t="s">
        <v>1226</v>
      </c>
      <c r="PN122" s="430" t="s">
        <v>1226</v>
      </c>
      <c r="PO122" s="430" t="s">
        <v>1226</v>
      </c>
      <c r="PP122" s="430" t="s">
        <v>1226</v>
      </c>
      <c r="PQ122" s="430" t="s">
        <v>1226</v>
      </c>
      <c r="PR122" s="430" t="s">
        <v>1226</v>
      </c>
      <c r="PS122" s="430" t="s">
        <v>1226</v>
      </c>
      <c r="PT122" s="430" t="s">
        <v>1226</v>
      </c>
      <c r="PU122" s="430" t="s">
        <v>1226</v>
      </c>
      <c r="PV122" s="430" t="s">
        <v>1226</v>
      </c>
      <c r="PW122" s="430" t="s">
        <v>1226</v>
      </c>
      <c r="PX122" s="430" t="s">
        <v>1226</v>
      </c>
      <c r="PY122" s="430" t="s">
        <v>1226</v>
      </c>
      <c r="PZ122" s="430" t="s">
        <v>1226</v>
      </c>
      <c r="QA122" s="430" t="s">
        <v>1226</v>
      </c>
      <c r="QB122" s="430" t="s">
        <v>1226</v>
      </c>
      <c r="QC122" s="430" t="s">
        <v>1226</v>
      </c>
      <c r="QD122" s="430" t="s">
        <v>1226</v>
      </c>
      <c r="QE122" s="430" t="s">
        <v>1226</v>
      </c>
      <c r="QF122" s="430" t="s">
        <v>1226</v>
      </c>
      <c r="QG122" s="430" t="s">
        <v>1226</v>
      </c>
      <c r="QH122" s="430" t="s">
        <v>1226</v>
      </c>
      <c r="QI122" s="430" t="s">
        <v>1226</v>
      </c>
      <c r="QJ122" s="430" t="s">
        <v>1226</v>
      </c>
      <c r="QK122" s="430" t="s">
        <v>1226</v>
      </c>
      <c r="QL122" s="430" t="s">
        <v>1226</v>
      </c>
      <c r="QM122" s="430" t="s">
        <v>1226</v>
      </c>
      <c r="QN122" s="430" t="s">
        <v>1226</v>
      </c>
      <c r="QO122" s="430" t="s">
        <v>1226</v>
      </c>
      <c r="QP122" s="430" t="s">
        <v>1226</v>
      </c>
      <c r="QQ122" s="430" t="s">
        <v>1226</v>
      </c>
      <c r="QR122" s="430" t="s">
        <v>18825</v>
      </c>
      <c r="QS122" s="430" t="s">
        <v>1133</v>
      </c>
      <c r="QT122" s="443" t="s">
        <v>1226</v>
      </c>
      <c r="QU122" s="443" t="s">
        <v>1226</v>
      </c>
      <c r="QV122" s="443" t="s">
        <v>1226</v>
      </c>
      <c r="QW122" s="443" t="s">
        <v>1226</v>
      </c>
      <c r="QX122" s="443" t="s">
        <v>1226</v>
      </c>
      <c r="QY122" s="443" t="s">
        <v>1226</v>
      </c>
      <c r="QZ122" s="443" t="s">
        <v>1226</v>
      </c>
      <c r="RA122" s="443" t="s">
        <v>1226</v>
      </c>
      <c r="RB122" s="443" t="s">
        <v>1226</v>
      </c>
      <c r="RC122" s="443" t="s">
        <v>1226</v>
      </c>
      <c r="RD122" s="443" t="s">
        <v>1226</v>
      </c>
      <c r="RE122" s="443" t="s">
        <v>1226</v>
      </c>
      <c r="RF122" s="443" t="s">
        <v>1226</v>
      </c>
      <c r="RG122" s="443" t="s">
        <v>1226</v>
      </c>
      <c r="RH122" s="443" t="s">
        <v>1226</v>
      </c>
      <c r="RI122" s="443" t="s">
        <v>1226</v>
      </c>
      <c r="RJ122" s="443" t="s">
        <v>1226</v>
      </c>
      <c r="RK122" s="443" t="s">
        <v>1226</v>
      </c>
      <c r="RL122" s="443" t="s">
        <v>1226</v>
      </c>
      <c r="RM122" s="443" t="s">
        <v>1226</v>
      </c>
      <c r="RN122" s="443" t="s">
        <v>1226</v>
      </c>
      <c r="RO122" s="443" t="s">
        <v>1226</v>
      </c>
    </row>
    <row r="123" spans="1:483" ht="12.75" customHeight="1" x14ac:dyDescent="0.2">
      <c r="A123" s="430" t="s">
        <v>18826</v>
      </c>
      <c r="B123" s="430" t="s">
        <v>18827</v>
      </c>
      <c r="C123" s="430" t="s">
        <v>1070</v>
      </c>
      <c r="D123" s="430" t="s">
        <v>1050</v>
      </c>
      <c r="E123" s="430" t="s">
        <v>1071</v>
      </c>
      <c r="F123" s="443">
        <v>3.4262600000000001</v>
      </c>
      <c r="G123" s="444">
        <v>59319.547636087598</v>
      </c>
      <c r="H123" s="430">
        <v>0.75</v>
      </c>
      <c r="I123" s="430">
        <v>0</v>
      </c>
      <c r="J123" s="430">
        <v>1</v>
      </c>
      <c r="K123" s="430">
        <v>1</v>
      </c>
      <c r="L123" s="430">
        <v>0</v>
      </c>
      <c r="M123" s="430">
        <v>0</v>
      </c>
      <c r="N123" s="430">
        <v>0.25</v>
      </c>
      <c r="O123" s="430" t="s">
        <v>18937</v>
      </c>
      <c r="P123" s="430" t="s">
        <v>18902</v>
      </c>
      <c r="Q123" s="430">
        <v>48.8</v>
      </c>
      <c r="R123" s="430" t="s">
        <v>1226</v>
      </c>
      <c r="S123" s="430">
        <v>48.8</v>
      </c>
      <c r="T123" s="430" t="s">
        <v>1226</v>
      </c>
      <c r="U123" s="430" t="s">
        <v>1226</v>
      </c>
      <c r="V123" s="430" t="s">
        <v>1226</v>
      </c>
      <c r="W123" s="451">
        <v>43</v>
      </c>
      <c r="X123" s="451">
        <v>57</v>
      </c>
      <c r="Y123" s="451" t="s">
        <v>1226</v>
      </c>
      <c r="Z123" s="430" t="s">
        <v>18938</v>
      </c>
      <c r="AA123" s="430">
        <v>444</v>
      </c>
      <c r="AB123" s="430">
        <v>217</v>
      </c>
      <c r="AC123" s="430">
        <v>45</v>
      </c>
      <c r="AD123" s="430" t="s">
        <v>1226</v>
      </c>
      <c r="AE123" s="430" t="s">
        <v>1226</v>
      </c>
      <c r="AF123" s="430" t="s">
        <v>1226</v>
      </c>
      <c r="AG123" s="451">
        <v>15</v>
      </c>
      <c r="AH123" s="451">
        <v>44</v>
      </c>
      <c r="AI123" s="451">
        <v>41</v>
      </c>
      <c r="AJ123" s="430" t="s">
        <v>18939</v>
      </c>
      <c r="AK123" s="430">
        <v>0.22</v>
      </c>
      <c r="AL123" s="430" t="s">
        <v>1226</v>
      </c>
      <c r="AM123" s="430" t="s">
        <v>1226</v>
      </c>
      <c r="AN123" s="430" t="s">
        <v>1226</v>
      </c>
      <c r="AO123" s="430" t="s">
        <v>1226</v>
      </c>
      <c r="AP123" s="430">
        <v>0.22</v>
      </c>
      <c r="AQ123" s="451" t="s">
        <v>1226</v>
      </c>
      <c r="AR123" s="451" t="s">
        <v>1226</v>
      </c>
      <c r="AS123" s="451" t="s">
        <v>1226</v>
      </c>
      <c r="AT123" s="430" t="s">
        <v>87</v>
      </c>
      <c r="AU123" s="430">
        <v>0.3</v>
      </c>
      <c r="AV123" s="430">
        <v>0.15</v>
      </c>
      <c r="AW123" s="430">
        <v>0.15</v>
      </c>
      <c r="AX123" s="430" t="s">
        <v>1226</v>
      </c>
      <c r="AY123" s="430" t="s">
        <v>1226</v>
      </c>
      <c r="AZ123" s="430" t="s">
        <v>1226</v>
      </c>
      <c r="BA123" s="451" t="s">
        <v>1226</v>
      </c>
      <c r="BB123" s="451" t="s">
        <v>1226</v>
      </c>
      <c r="BC123" s="451" t="s">
        <v>1226</v>
      </c>
      <c r="BD123" s="430" t="s">
        <v>18829</v>
      </c>
      <c r="BE123" s="430">
        <v>0.7</v>
      </c>
      <c r="BF123" s="430">
        <v>0.6</v>
      </c>
      <c r="BG123" s="430">
        <v>0.1</v>
      </c>
      <c r="BH123" s="430" t="s">
        <v>1226</v>
      </c>
      <c r="BI123" s="430" t="s">
        <v>1226</v>
      </c>
      <c r="BJ123" s="430" t="s">
        <v>1226</v>
      </c>
      <c r="BK123" s="451" t="s">
        <v>1226</v>
      </c>
      <c r="BL123" s="451" t="s">
        <v>1226</v>
      </c>
      <c r="BM123" s="451" t="s">
        <v>1226</v>
      </c>
      <c r="BN123" s="430" t="s">
        <v>1226</v>
      </c>
      <c r="BO123" s="430" t="s">
        <v>1226</v>
      </c>
      <c r="BP123" s="430" t="s">
        <v>1226</v>
      </c>
      <c r="BQ123" s="430" t="s">
        <v>1226</v>
      </c>
      <c r="BR123" s="430" t="s">
        <v>1226</v>
      </c>
      <c r="BS123" s="430" t="s">
        <v>1226</v>
      </c>
      <c r="BT123" s="430" t="s">
        <v>1226</v>
      </c>
      <c r="BU123" s="451" t="s">
        <v>1226</v>
      </c>
      <c r="BV123" s="451" t="s">
        <v>1226</v>
      </c>
      <c r="BW123" s="451" t="s">
        <v>1226</v>
      </c>
      <c r="BX123" s="430" t="s">
        <v>1226</v>
      </c>
      <c r="BY123" s="430" t="s">
        <v>1226</v>
      </c>
      <c r="BZ123" s="430" t="s">
        <v>1226</v>
      </c>
      <c r="CA123" s="430" t="s">
        <v>1226</v>
      </c>
      <c r="CB123" s="430" t="s">
        <v>1226</v>
      </c>
      <c r="CC123" s="430" t="s">
        <v>1226</v>
      </c>
      <c r="CD123" s="430" t="s">
        <v>1226</v>
      </c>
      <c r="CE123" s="451" t="s">
        <v>1226</v>
      </c>
      <c r="CF123" s="451" t="s">
        <v>1226</v>
      </c>
      <c r="CG123" s="451" t="s">
        <v>1226</v>
      </c>
      <c r="CH123" s="430" t="s">
        <v>1226</v>
      </c>
      <c r="CI123" s="430" t="s">
        <v>1226</v>
      </c>
      <c r="CJ123" s="430" t="s">
        <v>1226</v>
      </c>
      <c r="CK123" s="430" t="s">
        <v>1226</v>
      </c>
      <c r="CL123" s="430" t="s">
        <v>1226</v>
      </c>
      <c r="CM123" s="430" t="s">
        <v>1226</v>
      </c>
      <c r="CN123" s="430" t="s">
        <v>1226</v>
      </c>
      <c r="CO123" s="451" t="s">
        <v>1226</v>
      </c>
      <c r="CP123" s="451" t="s">
        <v>1226</v>
      </c>
      <c r="CQ123" s="451" t="s">
        <v>1226</v>
      </c>
      <c r="CR123" s="430" t="s">
        <v>1226</v>
      </c>
      <c r="CS123" s="430" t="s">
        <v>1226</v>
      </c>
      <c r="CT123" s="430" t="s">
        <v>1226</v>
      </c>
      <c r="CU123" s="430" t="s">
        <v>1226</v>
      </c>
      <c r="CV123" s="430" t="s">
        <v>1226</v>
      </c>
      <c r="CW123" s="430" t="s">
        <v>1226</v>
      </c>
      <c r="CX123" s="430" t="s">
        <v>1226</v>
      </c>
      <c r="CY123" s="451" t="s">
        <v>1226</v>
      </c>
      <c r="CZ123" s="451" t="s">
        <v>1226</v>
      </c>
      <c r="DA123" s="451" t="s">
        <v>1226</v>
      </c>
      <c r="DB123" s="430" t="s">
        <v>1226</v>
      </c>
      <c r="DC123" s="430" t="s">
        <v>1226</v>
      </c>
      <c r="DD123" s="430" t="s">
        <v>1226</v>
      </c>
      <c r="DE123" s="430" t="s">
        <v>1226</v>
      </c>
      <c r="DF123" s="430" t="s">
        <v>1226</v>
      </c>
      <c r="DG123" s="430" t="s">
        <v>1226</v>
      </c>
      <c r="DH123" s="430" t="s">
        <v>1226</v>
      </c>
      <c r="DI123" s="451" t="s">
        <v>1226</v>
      </c>
      <c r="DJ123" s="451" t="s">
        <v>1226</v>
      </c>
      <c r="DK123" s="451" t="s">
        <v>1226</v>
      </c>
      <c r="DL123" s="430" t="s">
        <v>1226</v>
      </c>
      <c r="DM123" s="430" t="s">
        <v>1226</v>
      </c>
      <c r="DN123" s="430" t="s">
        <v>1226</v>
      </c>
      <c r="DO123" s="430" t="s">
        <v>1226</v>
      </c>
      <c r="DP123" s="430" t="s">
        <v>1226</v>
      </c>
      <c r="DQ123" s="430" t="s">
        <v>1226</v>
      </c>
      <c r="DR123" s="430" t="s">
        <v>1226</v>
      </c>
      <c r="DS123" s="451" t="s">
        <v>1226</v>
      </c>
      <c r="DT123" s="451" t="s">
        <v>1226</v>
      </c>
      <c r="DU123" s="451" t="s">
        <v>1226</v>
      </c>
      <c r="DV123" s="430" t="s">
        <v>1226</v>
      </c>
      <c r="DW123" s="430" t="s">
        <v>1226</v>
      </c>
      <c r="DX123" s="430" t="s">
        <v>1226</v>
      </c>
      <c r="DY123" s="430" t="s">
        <v>1226</v>
      </c>
      <c r="DZ123" s="430" t="s">
        <v>1226</v>
      </c>
      <c r="EA123" s="430" t="s">
        <v>1226</v>
      </c>
      <c r="EB123" s="430" t="s">
        <v>1226</v>
      </c>
      <c r="EC123" s="451" t="s">
        <v>1226</v>
      </c>
      <c r="ED123" s="451" t="s">
        <v>1226</v>
      </c>
      <c r="EE123" s="451" t="s">
        <v>1226</v>
      </c>
      <c r="EF123" s="430" t="s">
        <v>1226</v>
      </c>
      <c r="EG123" s="430" t="s">
        <v>1226</v>
      </c>
      <c r="EH123" s="430" t="s">
        <v>1226</v>
      </c>
      <c r="EI123" s="430" t="s">
        <v>1226</v>
      </c>
      <c r="EJ123" s="430" t="s">
        <v>1226</v>
      </c>
      <c r="EK123" s="430" t="s">
        <v>1226</v>
      </c>
      <c r="EL123" s="430" t="s">
        <v>1226</v>
      </c>
      <c r="EM123" s="451" t="s">
        <v>1226</v>
      </c>
      <c r="EN123" s="451" t="s">
        <v>1226</v>
      </c>
      <c r="EO123" s="451" t="s">
        <v>1226</v>
      </c>
      <c r="EP123" s="430" t="s">
        <v>1226</v>
      </c>
      <c r="EQ123" s="430" t="s">
        <v>1226</v>
      </c>
      <c r="ER123" s="430" t="s">
        <v>1226</v>
      </c>
      <c r="ES123" s="430" t="s">
        <v>1226</v>
      </c>
      <c r="ET123" s="430" t="s">
        <v>1226</v>
      </c>
      <c r="EU123" s="430" t="s">
        <v>1226</v>
      </c>
      <c r="EV123" s="430" t="s">
        <v>1226</v>
      </c>
      <c r="EW123" s="451" t="s">
        <v>1226</v>
      </c>
      <c r="EX123" s="451" t="s">
        <v>1226</v>
      </c>
      <c r="EY123" s="451" t="s">
        <v>1226</v>
      </c>
      <c r="EZ123" s="430">
        <v>494.02</v>
      </c>
      <c r="FA123" s="430">
        <v>217.75</v>
      </c>
      <c r="FB123" s="430">
        <v>94.05</v>
      </c>
      <c r="FC123" s="430" t="s">
        <v>1226</v>
      </c>
      <c r="FD123" s="430" t="s">
        <v>1226</v>
      </c>
      <c r="FE123" s="430">
        <v>0.22</v>
      </c>
      <c r="FF123" s="430" t="s">
        <v>1226</v>
      </c>
      <c r="FG123" s="430" t="s">
        <v>1226</v>
      </c>
      <c r="FH123" s="430" t="s">
        <v>1226</v>
      </c>
      <c r="FI123" s="430">
        <v>2020</v>
      </c>
      <c r="FJ123" s="430" t="s">
        <v>1045</v>
      </c>
      <c r="FK123" s="430" t="s">
        <v>18940</v>
      </c>
      <c r="FL123" s="430" t="s">
        <v>18941</v>
      </c>
      <c r="FM123" s="430" t="s">
        <v>1226</v>
      </c>
      <c r="FN123" s="443">
        <v>494.02</v>
      </c>
      <c r="FO123" s="443">
        <v>217.75</v>
      </c>
      <c r="FP123" s="443">
        <v>94.05</v>
      </c>
      <c r="FQ123" s="443" t="s">
        <v>1226</v>
      </c>
      <c r="FR123" s="443" t="s">
        <v>1226</v>
      </c>
      <c r="FS123" s="443">
        <v>0.22</v>
      </c>
      <c r="FT123" s="443">
        <v>494.02</v>
      </c>
      <c r="FU123" s="430">
        <v>0.66</v>
      </c>
      <c r="FV123" s="430">
        <v>1</v>
      </c>
      <c r="FW123" s="430">
        <v>1</v>
      </c>
      <c r="FX123" s="430">
        <v>0</v>
      </c>
      <c r="FY123" s="430">
        <v>0.66</v>
      </c>
      <c r="FZ123" s="430">
        <v>1</v>
      </c>
      <c r="GA123" s="430">
        <v>1</v>
      </c>
      <c r="GB123" s="430">
        <v>0</v>
      </c>
      <c r="GC123" s="430" t="s">
        <v>18942</v>
      </c>
      <c r="GD123" s="430" t="s">
        <v>18943</v>
      </c>
      <c r="GE123" s="430">
        <v>1</v>
      </c>
      <c r="GF123" s="430" t="s">
        <v>1226</v>
      </c>
      <c r="GG123" s="430" t="s">
        <v>1226</v>
      </c>
      <c r="GH123" s="430" t="s">
        <v>1226</v>
      </c>
      <c r="GI123" s="430" t="s">
        <v>1226</v>
      </c>
      <c r="GJ123" s="430">
        <v>0.5</v>
      </c>
      <c r="GK123" s="430">
        <v>0.5</v>
      </c>
      <c r="GL123" s="430" t="s">
        <v>1226</v>
      </c>
      <c r="GM123" s="430">
        <v>1</v>
      </c>
      <c r="GN123" s="430" t="s">
        <v>1226</v>
      </c>
      <c r="GO123" s="430" t="s">
        <v>1226</v>
      </c>
      <c r="GP123" s="430" t="s">
        <v>1226</v>
      </c>
      <c r="GQ123" s="430" t="s">
        <v>1226</v>
      </c>
      <c r="GR123" s="430">
        <v>0.5</v>
      </c>
      <c r="GS123" s="430">
        <v>0.5</v>
      </c>
      <c r="GT123" s="430" t="s">
        <v>1226</v>
      </c>
      <c r="GU123" s="430" t="s">
        <v>1226</v>
      </c>
      <c r="GV123" s="430" t="s">
        <v>1226</v>
      </c>
      <c r="GW123" s="430" t="s">
        <v>1226</v>
      </c>
      <c r="GX123" s="430" t="s">
        <v>1226</v>
      </c>
      <c r="GY123" s="430" t="s">
        <v>1226</v>
      </c>
      <c r="GZ123" s="430" t="s">
        <v>18944</v>
      </c>
      <c r="HA123" s="430" t="s">
        <v>18945</v>
      </c>
      <c r="HB123" s="430">
        <v>1</v>
      </c>
      <c r="HC123" s="430">
        <v>1</v>
      </c>
      <c r="HD123" s="430" t="s">
        <v>1226</v>
      </c>
      <c r="HE123" s="430">
        <v>0</v>
      </c>
      <c r="HF123" s="430">
        <v>0</v>
      </c>
      <c r="HG123" s="430" t="s">
        <v>1226</v>
      </c>
      <c r="HH123" s="430">
        <v>0</v>
      </c>
      <c r="HI123" s="430">
        <v>0</v>
      </c>
      <c r="HJ123" s="430" t="s">
        <v>1226</v>
      </c>
      <c r="HK123" s="430">
        <v>1</v>
      </c>
      <c r="HL123" s="430" t="s">
        <v>1226</v>
      </c>
      <c r="HM123" s="430" t="s">
        <v>1226</v>
      </c>
      <c r="HN123" s="430">
        <v>1</v>
      </c>
      <c r="HO123" s="430" t="s">
        <v>1226</v>
      </c>
      <c r="HP123" s="430" t="s">
        <v>1226</v>
      </c>
      <c r="HQ123" s="430" t="s">
        <v>1226</v>
      </c>
      <c r="HR123" s="430" t="s">
        <v>1226</v>
      </c>
      <c r="HS123" s="430">
        <v>0</v>
      </c>
      <c r="HT123" s="430">
        <v>0</v>
      </c>
      <c r="HU123" s="430" t="s">
        <v>1226</v>
      </c>
      <c r="HV123" s="430" t="s">
        <v>1226</v>
      </c>
      <c r="HW123" s="430">
        <v>0</v>
      </c>
      <c r="HX123" s="430">
        <v>0</v>
      </c>
      <c r="HY123" s="430" t="s">
        <v>1226</v>
      </c>
      <c r="HZ123" s="430" t="s">
        <v>1226</v>
      </c>
      <c r="IA123" s="430" t="s">
        <v>1226</v>
      </c>
      <c r="IB123" s="430" t="s">
        <v>1226</v>
      </c>
      <c r="IC123" s="430" t="s">
        <v>1226</v>
      </c>
      <c r="ID123" s="430" t="s">
        <v>1226</v>
      </c>
      <c r="IE123" s="430" t="s">
        <v>18946</v>
      </c>
      <c r="IF123" s="430" t="s">
        <v>18947</v>
      </c>
      <c r="IG123" s="430">
        <v>1</v>
      </c>
      <c r="IH123" s="430">
        <v>0</v>
      </c>
      <c r="II123" s="430">
        <v>1</v>
      </c>
      <c r="IJ123" s="430">
        <v>1</v>
      </c>
      <c r="IK123" s="430">
        <v>0</v>
      </c>
      <c r="IL123" s="430" t="s">
        <v>18948</v>
      </c>
      <c r="IM123" s="430" t="s">
        <v>18949</v>
      </c>
      <c r="IN123" s="430" t="s">
        <v>1226</v>
      </c>
      <c r="IO123" s="430" t="s">
        <v>1226</v>
      </c>
      <c r="IP123" s="430" t="s">
        <v>1226</v>
      </c>
      <c r="IQ123" s="430" t="s">
        <v>1226</v>
      </c>
      <c r="IR123" s="430" t="s">
        <v>1226</v>
      </c>
      <c r="IS123" s="430" t="s">
        <v>1226</v>
      </c>
      <c r="IT123" s="430">
        <v>1</v>
      </c>
      <c r="IU123" s="430" t="s">
        <v>1226</v>
      </c>
      <c r="IV123" s="430" t="s">
        <v>18950</v>
      </c>
      <c r="IW123" s="430">
        <v>1</v>
      </c>
      <c r="IX123" s="430" t="s">
        <v>1226</v>
      </c>
      <c r="IY123" s="430" t="s">
        <v>1226</v>
      </c>
      <c r="IZ123" s="430" t="s">
        <v>1226</v>
      </c>
      <c r="JA123" s="430">
        <v>1</v>
      </c>
      <c r="JB123" s="430" t="s">
        <v>1226</v>
      </c>
      <c r="JC123" s="430" t="s">
        <v>1226</v>
      </c>
      <c r="JD123" s="430" t="s">
        <v>1226</v>
      </c>
      <c r="JE123" s="430" t="s">
        <v>1226</v>
      </c>
      <c r="JF123" s="430">
        <v>2020</v>
      </c>
      <c r="JG123" s="430" t="s">
        <v>18858</v>
      </c>
      <c r="JH123" s="430">
        <v>329</v>
      </c>
      <c r="JI123" s="430" t="s">
        <v>1226</v>
      </c>
      <c r="JJ123" s="430">
        <v>188</v>
      </c>
      <c r="JK123" s="430">
        <v>141</v>
      </c>
      <c r="JL123" s="430" t="s">
        <v>1226</v>
      </c>
      <c r="JM123" s="430">
        <v>0</v>
      </c>
      <c r="JN123" s="430">
        <v>0</v>
      </c>
      <c r="JO123" s="430" t="s">
        <v>1226</v>
      </c>
      <c r="JP123" s="443">
        <v>0.32900000000000001</v>
      </c>
      <c r="JQ123" s="443" t="s">
        <v>1226</v>
      </c>
      <c r="JR123" s="443">
        <v>0.188</v>
      </c>
      <c r="JS123" s="443" t="s">
        <v>1226</v>
      </c>
      <c r="JT123" s="443" t="s">
        <v>1226</v>
      </c>
      <c r="JU123" s="430" t="s">
        <v>1226</v>
      </c>
      <c r="JV123" s="430" t="s">
        <v>1226</v>
      </c>
      <c r="JW123" s="430">
        <v>0</v>
      </c>
      <c r="JX123" s="430" t="s">
        <v>1226</v>
      </c>
      <c r="JY123" s="430" t="s">
        <v>1226</v>
      </c>
      <c r="JZ123" s="430" t="s">
        <v>1226</v>
      </c>
      <c r="KA123" s="430" t="s">
        <v>1226</v>
      </c>
      <c r="KB123" s="430" t="s">
        <v>1226</v>
      </c>
      <c r="KC123" s="430">
        <v>0</v>
      </c>
      <c r="KD123" s="430" t="s">
        <v>1226</v>
      </c>
      <c r="KE123" s="430" t="s">
        <v>1226</v>
      </c>
      <c r="KF123" s="430" t="s">
        <v>1226</v>
      </c>
      <c r="KG123" s="430" t="s">
        <v>1226</v>
      </c>
      <c r="KH123" s="430" t="s">
        <v>1226</v>
      </c>
      <c r="KI123" s="430" t="s">
        <v>1226</v>
      </c>
      <c r="KJ123" s="430" t="s">
        <v>1226</v>
      </c>
      <c r="KK123" s="430" t="s">
        <v>1226</v>
      </c>
      <c r="KL123" s="430" t="s">
        <v>1226</v>
      </c>
      <c r="KM123" s="430" t="s">
        <v>1226</v>
      </c>
      <c r="KN123" s="430" t="s">
        <v>1226</v>
      </c>
      <c r="KO123" s="430" t="s">
        <v>1226</v>
      </c>
      <c r="KP123" s="430" t="s">
        <v>18951</v>
      </c>
      <c r="KQ123" s="430" t="s">
        <v>1226</v>
      </c>
      <c r="KR123" s="430" t="s">
        <v>1226</v>
      </c>
      <c r="KS123" s="430" t="s">
        <v>1226</v>
      </c>
      <c r="KT123" s="430" t="s">
        <v>1226</v>
      </c>
      <c r="KU123" s="430" t="s">
        <v>1226</v>
      </c>
      <c r="KV123" s="430" t="s">
        <v>1226</v>
      </c>
      <c r="KW123" s="430" t="s">
        <v>1226</v>
      </c>
      <c r="KX123" s="430" t="s">
        <v>1226</v>
      </c>
      <c r="KY123" s="430" t="s">
        <v>1226</v>
      </c>
      <c r="KZ123" s="430" t="s">
        <v>1226</v>
      </c>
      <c r="LA123" s="430" t="s">
        <v>1226</v>
      </c>
      <c r="LB123" s="430" t="s">
        <v>1226</v>
      </c>
      <c r="LC123" s="430" t="s">
        <v>1226</v>
      </c>
      <c r="LD123" s="430" t="s">
        <v>1226</v>
      </c>
      <c r="LE123" s="430" t="s">
        <v>1226</v>
      </c>
      <c r="LF123" s="430" t="s">
        <v>18952</v>
      </c>
      <c r="LG123" s="430" t="s">
        <v>4840</v>
      </c>
      <c r="LH123" s="430" t="s">
        <v>18953</v>
      </c>
      <c r="LI123" s="430" t="s">
        <v>18954</v>
      </c>
      <c r="LJ123" s="430" t="s">
        <v>18955</v>
      </c>
      <c r="LK123" s="430">
        <v>445</v>
      </c>
      <c r="LL123" s="430">
        <v>336</v>
      </c>
      <c r="LM123" s="430" t="s">
        <v>1226</v>
      </c>
      <c r="LN123" s="430" t="s">
        <v>1226</v>
      </c>
      <c r="LO123" s="430">
        <v>109</v>
      </c>
      <c r="LP123" s="430" t="s">
        <v>1226</v>
      </c>
      <c r="LQ123" s="430" t="s">
        <v>1226</v>
      </c>
      <c r="LR123" s="430" t="s">
        <v>1226</v>
      </c>
      <c r="LS123" s="430" t="s">
        <v>1226</v>
      </c>
      <c r="LT123" s="430" t="s">
        <v>1226</v>
      </c>
      <c r="LU123" s="430" t="s">
        <v>1226</v>
      </c>
      <c r="LV123" s="430" t="s">
        <v>1226</v>
      </c>
      <c r="LW123" s="430" t="s">
        <v>1226</v>
      </c>
      <c r="LX123" s="430" t="s">
        <v>1226</v>
      </c>
      <c r="LY123" s="430" t="s">
        <v>1226</v>
      </c>
      <c r="LZ123" s="430" t="s">
        <v>1226</v>
      </c>
      <c r="MA123" s="430" t="s">
        <v>1226</v>
      </c>
      <c r="MB123" s="430" t="s">
        <v>1226</v>
      </c>
      <c r="MC123" s="430" t="s">
        <v>1226</v>
      </c>
      <c r="MD123" s="430" t="s">
        <v>1226</v>
      </c>
      <c r="ME123" s="430" t="s">
        <v>1226</v>
      </c>
      <c r="MF123" s="430" t="s">
        <v>1226</v>
      </c>
      <c r="MG123" s="430" t="s">
        <v>1226</v>
      </c>
      <c r="MH123" s="430" t="s">
        <v>1226</v>
      </c>
      <c r="MI123" s="430" t="s">
        <v>1226</v>
      </c>
      <c r="MJ123" s="430">
        <v>0.41</v>
      </c>
      <c r="MK123" s="430" t="s">
        <v>1226</v>
      </c>
      <c r="ML123" s="430" t="s">
        <v>1226</v>
      </c>
      <c r="MM123" s="430" t="s">
        <v>1226</v>
      </c>
      <c r="MN123" s="430" t="s">
        <v>1226</v>
      </c>
      <c r="MO123" s="430" t="s">
        <v>1226</v>
      </c>
      <c r="MP123" s="430" t="s">
        <v>1226</v>
      </c>
      <c r="MQ123" s="430">
        <v>0.24</v>
      </c>
      <c r="MR123" s="430" t="s">
        <v>1226</v>
      </c>
      <c r="MS123" s="430" t="s">
        <v>1226</v>
      </c>
      <c r="MT123" s="430">
        <v>0.17</v>
      </c>
      <c r="MU123" s="430" t="s">
        <v>1226</v>
      </c>
      <c r="MV123" s="430" t="s">
        <v>1226</v>
      </c>
      <c r="MW123" s="430" t="s">
        <v>1226</v>
      </c>
      <c r="MX123" s="430" t="s">
        <v>1226</v>
      </c>
      <c r="MY123" s="430" t="s">
        <v>1226</v>
      </c>
      <c r="MZ123" s="430" t="s">
        <v>1226</v>
      </c>
      <c r="NA123" s="430" t="s">
        <v>1226</v>
      </c>
      <c r="NB123" s="430" t="s">
        <v>1226</v>
      </c>
      <c r="NC123" s="430" t="s">
        <v>1226</v>
      </c>
      <c r="ND123" s="430" t="s">
        <v>1226</v>
      </c>
      <c r="NE123" s="430" t="s">
        <v>1226</v>
      </c>
      <c r="NF123" s="430" t="s">
        <v>1226</v>
      </c>
      <c r="NG123" s="430" t="s">
        <v>1226</v>
      </c>
      <c r="NH123" s="430" t="s">
        <v>1226</v>
      </c>
      <c r="NI123" s="430" t="s">
        <v>1226</v>
      </c>
      <c r="NJ123" s="430" t="s">
        <v>1226</v>
      </c>
      <c r="NK123" s="430" t="s">
        <v>1226</v>
      </c>
      <c r="NL123" s="430">
        <v>5.6</v>
      </c>
      <c r="NM123" s="430" t="s">
        <v>1226</v>
      </c>
      <c r="NN123" s="430" t="s">
        <v>1226</v>
      </c>
      <c r="NO123" s="430" t="s">
        <v>1226</v>
      </c>
      <c r="NP123" s="430">
        <v>5.6</v>
      </c>
      <c r="NQ123" s="430" t="s">
        <v>1226</v>
      </c>
      <c r="NR123" s="430" t="s">
        <v>1226</v>
      </c>
      <c r="NS123" s="430" t="s">
        <v>1226</v>
      </c>
      <c r="NT123" s="430" t="s">
        <v>1226</v>
      </c>
      <c r="NU123" s="430" t="s">
        <v>1226</v>
      </c>
      <c r="NV123" s="430" t="s">
        <v>1226</v>
      </c>
      <c r="NW123" s="430" t="s">
        <v>1226</v>
      </c>
      <c r="NX123" s="430" t="s">
        <v>1226</v>
      </c>
      <c r="NY123" s="430" t="s">
        <v>1226</v>
      </c>
      <c r="NZ123" s="430" t="s">
        <v>1226</v>
      </c>
      <c r="OA123" s="430" t="s">
        <v>1226</v>
      </c>
      <c r="OB123" s="430" t="s">
        <v>1226</v>
      </c>
      <c r="OC123" s="430" t="s">
        <v>1226</v>
      </c>
      <c r="OD123" s="430" t="s">
        <v>1226</v>
      </c>
      <c r="OE123" s="430" t="s">
        <v>1226</v>
      </c>
      <c r="OF123" s="430" t="s">
        <v>1226</v>
      </c>
      <c r="OG123" s="430" t="s">
        <v>1226</v>
      </c>
      <c r="OH123" s="430" t="s">
        <v>1226</v>
      </c>
      <c r="OI123" s="430" t="s">
        <v>1226</v>
      </c>
      <c r="OJ123" s="430" t="s">
        <v>1226</v>
      </c>
      <c r="OK123" s="430" t="s">
        <v>1226</v>
      </c>
      <c r="OL123" s="430" t="s">
        <v>1226</v>
      </c>
      <c r="OM123" s="430" t="s">
        <v>1226</v>
      </c>
      <c r="ON123" s="430">
        <v>0.14000000000000001</v>
      </c>
      <c r="OO123" s="430">
        <v>0.14000000000000001</v>
      </c>
      <c r="OP123" s="430" t="s">
        <v>1226</v>
      </c>
      <c r="OQ123" s="430" t="s">
        <v>1226</v>
      </c>
      <c r="OR123" s="430" t="s">
        <v>1226</v>
      </c>
      <c r="OS123" s="430" t="s">
        <v>1226</v>
      </c>
      <c r="OT123" s="430" t="s">
        <v>1226</v>
      </c>
      <c r="OU123" s="430" t="s">
        <v>1226</v>
      </c>
      <c r="OV123" s="430" t="s">
        <v>1226</v>
      </c>
      <c r="OW123" s="430" t="s">
        <v>1226</v>
      </c>
      <c r="OX123" s="430" t="s">
        <v>1226</v>
      </c>
      <c r="OY123" s="430" t="s">
        <v>1226</v>
      </c>
      <c r="OZ123" s="430" t="s">
        <v>1226</v>
      </c>
      <c r="PA123" s="430" t="s">
        <v>1226</v>
      </c>
      <c r="PB123" s="430">
        <v>60.2</v>
      </c>
      <c r="PC123" s="430">
        <v>45</v>
      </c>
      <c r="PD123" s="430" t="s">
        <v>1226</v>
      </c>
      <c r="PE123" s="430" t="s">
        <v>1226</v>
      </c>
      <c r="PF123" s="430">
        <v>15.2</v>
      </c>
      <c r="PG123" s="430" t="s">
        <v>1226</v>
      </c>
      <c r="PH123" s="430" t="s">
        <v>1226</v>
      </c>
      <c r="PI123" s="430" t="s">
        <v>1226</v>
      </c>
      <c r="PJ123" s="430" t="s">
        <v>1226</v>
      </c>
      <c r="PK123" s="430" t="s">
        <v>1226</v>
      </c>
      <c r="PL123" s="430" t="s">
        <v>1226</v>
      </c>
      <c r="PM123" s="430" t="s">
        <v>1226</v>
      </c>
      <c r="PN123" s="430" t="s">
        <v>1226</v>
      </c>
      <c r="PO123" s="430" t="s">
        <v>1226</v>
      </c>
      <c r="PP123" s="430" t="s">
        <v>1226</v>
      </c>
      <c r="PQ123" s="430" t="s">
        <v>1226</v>
      </c>
      <c r="PR123" s="430" t="s">
        <v>1226</v>
      </c>
      <c r="PS123" s="430" t="s">
        <v>1226</v>
      </c>
      <c r="PT123" s="430" t="s">
        <v>1226</v>
      </c>
      <c r="PU123" s="430" t="s">
        <v>1226</v>
      </c>
      <c r="PV123" s="430" t="s">
        <v>1226</v>
      </c>
      <c r="PW123" s="430" t="s">
        <v>1226</v>
      </c>
      <c r="PX123" s="430" t="s">
        <v>1226</v>
      </c>
      <c r="PY123" s="430" t="s">
        <v>1226</v>
      </c>
      <c r="PZ123" s="430" t="s">
        <v>1226</v>
      </c>
      <c r="QA123" s="430" t="s">
        <v>1226</v>
      </c>
      <c r="QB123" s="430" t="s">
        <v>1226</v>
      </c>
      <c r="QC123" s="430" t="s">
        <v>1226</v>
      </c>
      <c r="QD123" s="430">
        <v>511.4</v>
      </c>
      <c r="QE123" s="430">
        <v>381.14</v>
      </c>
      <c r="QF123" s="430" t="s">
        <v>1226</v>
      </c>
      <c r="QG123" s="430" t="s">
        <v>1226</v>
      </c>
      <c r="QH123" s="430">
        <v>129.80000000000001</v>
      </c>
      <c r="QI123" s="430" t="s">
        <v>1226</v>
      </c>
      <c r="QJ123" s="430" t="s">
        <v>1226</v>
      </c>
      <c r="QK123" s="430">
        <v>0.24</v>
      </c>
      <c r="QL123" s="430" t="s">
        <v>1226</v>
      </c>
      <c r="QM123" s="430" t="s">
        <v>1226</v>
      </c>
      <c r="QN123" s="430">
        <v>0.17</v>
      </c>
      <c r="QO123" s="430" t="s">
        <v>1226</v>
      </c>
      <c r="QP123" s="430" t="s">
        <v>1226</v>
      </c>
      <c r="QQ123" s="430" t="s">
        <v>1226</v>
      </c>
      <c r="QR123" s="430" t="s">
        <v>18956</v>
      </c>
      <c r="QS123" s="430" t="s">
        <v>18957</v>
      </c>
      <c r="QT123" s="443">
        <v>445</v>
      </c>
      <c r="QU123" s="443" t="s">
        <v>1226</v>
      </c>
      <c r="QV123" s="443">
        <v>0.41</v>
      </c>
      <c r="QW123" s="443" t="s">
        <v>1226</v>
      </c>
      <c r="QX123" s="443">
        <v>5.6</v>
      </c>
      <c r="QY123" s="443" t="s">
        <v>1226</v>
      </c>
      <c r="QZ123" s="443">
        <v>0.14000000000000001</v>
      </c>
      <c r="RA123" s="443">
        <v>60.2</v>
      </c>
      <c r="RB123" s="443" t="s">
        <v>1226</v>
      </c>
      <c r="RC123" s="443">
        <v>511.4</v>
      </c>
      <c r="RD123" s="443">
        <v>381.14</v>
      </c>
      <c r="RE123" s="443" t="s">
        <v>1226</v>
      </c>
      <c r="RF123" s="443" t="s">
        <v>1226</v>
      </c>
      <c r="RG123" s="443">
        <v>129.80000000000001</v>
      </c>
      <c r="RH123" s="443" t="s">
        <v>1226</v>
      </c>
      <c r="RI123" s="443" t="s">
        <v>1226</v>
      </c>
      <c r="RJ123" s="443">
        <v>0.24</v>
      </c>
      <c r="RK123" s="443" t="s">
        <v>1226</v>
      </c>
      <c r="RL123" s="443" t="s">
        <v>1226</v>
      </c>
      <c r="RM123" s="443">
        <v>0.17</v>
      </c>
      <c r="RN123" s="443" t="s">
        <v>1226</v>
      </c>
      <c r="RO123" s="443" t="s">
        <v>1226</v>
      </c>
    </row>
    <row r="124" spans="1:483" ht="12.75" customHeight="1" x14ac:dyDescent="0.2">
      <c r="A124" s="430" t="s">
        <v>1755</v>
      </c>
      <c r="B124" s="430" t="s">
        <v>1756</v>
      </c>
      <c r="C124" s="430" t="s">
        <v>1055</v>
      </c>
      <c r="D124" s="430" t="s">
        <v>1038</v>
      </c>
      <c r="E124" s="430" t="s">
        <v>1049</v>
      </c>
      <c r="F124" s="443">
        <v>34.081448999999999</v>
      </c>
      <c r="G124" s="444">
        <v>69238.903106173806</v>
      </c>
      <c r="H124" s="430">
        <v>1</v>
      </c>
      <c r="I124" s="430">
        <v>0</v>
      </c>
      <c r="J124" s="430">
        <v>1</v>
      </c>
      <c r="K124" s="430">
        <v>1</v>
      </c>
      <c r="L124" s="430" t="s">
        <v>1226</v>
      </c>
      <c r="M124" s="430">
        <v>1</v>
      </c>
      <c r="N124" s="430">
        <v>1</v>
      </c>
      <c r="O124" s="430" t="s">
        <v>19029</v>
      </c>
      <c r="P124" s="430" t="s">
        <v>1129</v>
      </c>
      <c r="Q124" s="430" t="s">
        <v>19030</v>
      </c>
      <c r="R124" s="430" t="s">
        <v>1226</v>
      </c>
      <c r="S124" s="430" t="s">
        <v>1226</v>
      </c>
      <c r="T124" s="430" t="s">
        <v>1226</v>
      </c>
      <c r="U124" s="430" t="s">
        <v>1226</v>
      </c>
      <c r="V124" s="430" t="s">
        <v>1226</v>
      </c>
      <c r="W124" s="451" t="s">
        <v>1226</v>
      </c>
      <c r="X124" s="451" t="s">
        <v>1226</v>
      </c>
      <c r="Y124" s="451" t="s">
        <v>1226</v>
      </c>
      <c r="Z124" s="430" t="s">
        <v>19031</v>
      </c>
      <c r="AA124" s="430" t="s">
        <v>1226</v>
      </c>
      <c r="AB124" s="430" t="s">
        <v>1226</v>
      </c>
      <c r="AC124" s="430" t="s">
        <v>1226</v>
      </c>
      <c r="AD124" s="430" t="s">
        <v>1226</v>
      </c>
      <c r="AE124" s="430" t="s">
        <v>1226</v>
      </c>
      <c r="AF124" s="430" t="s">
        <v>1226</v>
      </c>
      <c r="AG124" s="451" t="s">
        <v>1226</v>
      </c>
      <c r="AH124" s="451" t="s">
        <v>1226</v>
      </c>
      <c r="AI124" s="451" t="s">
        <v>1226</v>
      </c>
      <c r="AJ124" s="430" t="s">
        <v>1226</v>
      </c>
      <c r="AK124" s="430" t="s">
        <v>1226</v>
      </c>
      <c r="AL124" s="430" t="s">
        <v>1226</v>
      </c>
      <c r="AM124" s="430" t="s">
        <v>1226</v>
      </c>
      <c r="AN124" s="430" t="s">
        <v>1226</v>
      </c>
      <c r="AO124" s="430" t="s">
        <v>1226</v>
      </c>
      <c r="AP124" s="430" t="s">
        <v>1226</v>
      </c>
      <c r="AQ124" s="451" t="s">
        <v>1226</v>
      </c>
      <c r="AR124" s="451" t="s">
        <v>1226</v>
      </c>
      <c r="AS124" s="451" t="s">
        <v>1226</v>
      </c>
      <c r="AT124" s="430" t="s">
        <v>1226</v>
      </c>
      <c r="AU124" s="430" t="s">
        <v>1226</v>
      </c>
      <c r="AV124" s="430" t="s">
        <v>1226</v>
      </c>
      <c r="AW124" s="430" t="s">
        <v>1226</v>
      </c>
      <c r="AX124" s="430" t="s">
        <v>1226</v>
      </c>
      <c r="AY124" s="430" t="s">
        <v>1226</v>
      </c>
      <c r="AZ124" s="430" t="s">
        <v>1226</v>
      </c>
      <c r="BA124" s="451" t="s">
        <v>1226</v>
      </c>
      <c r="BB124" s="451" t="s">
        <v>1226</v>
      </c>
      <c r="BC124" s="451" t="s">
        <v>1226</v>
      </c>
      <c r="BD124" s="430" t="s">
        <v>1226</v>
      </c>
      <c r="BE124" s="430" t="s">
        <v>1226</v>
      </c>
      <c r="BF124" s="430" t="s">
        <v>1226</v>
      </c>
      <c r="BG124" s="430" t="s">
        <v>1226</v>
      </c>
      <c r="BH124" s="430" t="s">
        <v>1226</v>
      </c>
      <c r="BI124" s="430" t="s">
        <v>1226</v>
      </c>
      <c r="BJ124" s="430" t="s">
        <v>1226</v>
      </c>
      <c r="BK124" s="451" t="s">
        <v>1226</v>
      </c>
      <c r="BL124" s="451" t="s">
        <v>1226</v>
      </c>
      <c r="BM124" s="451" t="s">
        <v>1226</v>
      </c>
      <c r="BN124" s="430" t="s">
        <v>1226</v>
      </c>
      <c r="BO124" s="430" t="s">
        <v>1226</v>
      </c>
      <c r="BP124" s="430" t="s">
        <v>1226</v>
      </c>
      <c r="BQ124" s="430" t="s">
        <v>1226</v>
      </c>
      <c r="BR124" s="430" t="s">
        <v>1226</v>
      </c>
      <c r="BS124" s="430" t="s">
        <v>1226</v>
      </c>
      <c r="BT124" s="430" t="s">
        <v>1226</v>
      </c>
      <c r="BU124" s="451" t="s">
        <v>1226</v>
      </c>
      <c r="BV124" s="451" t="s">
        <v>1226</v>
      </c>
      <c r="BW124" s="451" t="s">
        <v>1226</v>
      </c>
      <c r="BX124" s="430" t="s">
        <v>1226</v>
      </c>
      <c r="BY124" s="430" t="s">
        <v>1226</v>
      </c>
      <c r="BZ124" s="430" t="s">
        <v>1226</v>
      </c>
      <c r="CA124" s="430" t="s">
        <v>1226</v>
      </c>
      <c r="CB124" s="430" t="s">
        <v>1226</v>
      </c>
      <c r="CC124" s="430" t="s">
        <v>1226</v>
      </c>
      <c r="CD124" s="430" t="s">
        <v>1226</v>
      </c>
      <c r="CE124" s="451" t="s">
        <v>1226</v>
      </c>
      <c r="CF124" s="451" t="s">
        <v>1226</v>
      </c>
      <c r="CG124" s="451" t="s">
        <v>1226</v>
      </c>
      <c r="CH124" s="430" t="s">
        <v>1226</v>
      </c>
      <c r="CI124" s="430" t="s">
        <v>1226</v>
      </c>
      <c r="CJ124" s="430" t="s">
        <v>1226</v>
      </c>
      <c r="CK124" s="430" t="s">
        <v>1226</v>
      </c>
      <c r="CL124" s="430" t="s">
        <v>1226</v>
      </c>
      <c r="CM124" s="430" t="s">
        <v>1226</v>
      </c>
      <c r="CN124" s="430" t="s">
        <v>1226</v>
      </c>
      <c r="CO124" s="451" t="s">
        <v>1226</v>
      </c>
      <c r="CP124" s="451" t="s">
        <v>1226</v>
      </c>
      <c r="CQ124" s="451" t="s">
        <v>1226</v>
      </c>
      <c r="CR124" s="430" t="s">
        <v>1226</v>
      </c>
      <c r="CS124" s="430" t="s">
        <v>1226</v>
      </c>
      <c r="CT124" s="430" t="s">
        <v>1226</v>
      </c>
      <c r="CU124" s="430" t="s">
        <v>1226</v>
      </c>
      <c r="CV124" s="430" t="s">
        <v>1226</v>
      </c>
      <c r="CW124" s="430" t="s">
        <v>1226</v>
      </c>
      <c r="CX124" s="430" t="s">
        <v>1226</v>
      </c>
      <c r="CY124" s="451" t="s">
        <v>1226</v>
      </c>
      <c r="CZ124" s="451" t="s">
        <v>1226</v>
      </c>
      <c r="DA124" s="451" t="s">
        <v>1226</v>
      </c>
      <c r="DB124" s="430" t="s">
        <v>1226</v>
      </c>
      <c r="DC124" s="430" t="s">
        <v>1226</v>
      </c>
      <c r="DD124" s="430" t="s">
        <v>1226</v>
      </c>
      <c r="DE124" s="430" t="s">
        <v>1226</v>
      </c>
      <c r="DF124" s="430" t="s">
        <v>1226</v>
      </c>
      <c r="DG124" s="430" t="s">
        <v>1226</v>
      </c>
      <c r="DH124" s="430" t="s">
        <v>1226</v>
      </c>
      <c r="DI124" s="451" t="s">
        <v>1226</v>
      </c>
      <c r="DJ124" s="451" t="s">
        <v>1226</v>
      </c>
      <c r="DK124" s="451" t="s">
        <v>1226</v>
      </c>
      <c r="DL124" s="430" t="s">
        <v>1226</v>
      </c>
      <c r="DM124" s="430" t="s">
        <v>1226</v>
      </c>
      <c r="DN124" s="430" t="s">
        <v>1226</v>
      </c>
      <c r="DO124" s="430" t="s">
        <v>1226</v>
      </c>
      <c r="DP124" s="430" t="s">
        <v>1226</v>
      </c>
      <c r="DQ124" s="430" t="s">
        <v>1226</v>
      </c>
      <c r="DR124" s="430" t="s">
        <v>1226</v>
      </c>
      <c r="DS124" s="451" t="s">
        <v>1226</v>
      </c>
      <c r="DT124" s="451" t="s">
        <v>1226</v>
      </c>
      <c r="DU124" s="451" t="s">
        <v>1226</v>
      </c>
      <c r="DV124" s="430" t="s">
        <v>1226</v>
      </c>
      <c r="DW124" s="430" t="s">
        <v>1226</v>
      </c>
      <c r="DX124" s="430" t="s">
        <v>1226</v>
      </c>
      <c r="DY124" s="430" t="s">
        <v>1226</v>
      </c>
      <c r="DZ124" s="430" t="s">
        <v>1226</v>
      </c>
      <c r="EA124" s="430" t="s">
        <v>1226</v>
      </c>
      <c r="EB124" s="430" t="s">
        <v>1226</v>
      </c>
      <c r="EC124" s="451" t="s">
        <v>1226</v>
      </c>
      <c r="ED124" s="451" t="s">
        <v>1226</v>
      </c>
      <c r="EE124" s="451" t="s">
        <v>1226</v>
      </c>
      <c r="EF124" s="430" t="s">
        <v>1226</v>
      </c>
      <c r="EG124" s="430" t="s">
        <v>1226</v>
      </c>
      <c r="EH124" s="430" t="s">
        <v>1226</v>
      </c>
      <c r="EI124" s="430" t="s">
        <v>1226</v>
      </c>
      <c r="EJ124" s="430" t="s">
        <v>1226</v>
      </c>
      <c r="EK124" s="430" t="s">
        <v>1226</v>
      </c>
      <c r="EL124" s="430" t="s">
        <v>1226</v>
      </c>
      <c r="EM124" s="451" t="s">
        <v>1226</v>
      </c>
      <c r="EN124" s="451" t="s">
        <v>1226</v>
      </c>
      <c r="EO124" s="451" t="s">
        <v>1226</v>
      </c>
      <c r="EP124" s="430" t="s">
        <v>1226</v>
      </c>
      <c r="EQ124" s="430" t="s">
        <v>1226</v>
      </c>
      <c r="ER124" s="430" t="s">
        <v>1226</v>
      </c>
      <c r="ES124" s="430" t="s">
        <v>1226</v>
      </c>
      <c r="ET124" s="430" t="s">
        <v>1226</v>
      </c>
      <c r="EU124" s="430" t="s">
        <v>1226</v>
      </c>
      <c r="EV124" s="430" t="s">
        <v>1226</v>
      </c>
      <c r="EW124" s="451" t="s">
        <v>1226</v>
      </c>
      <c r="EX124" s="451" t="s">
        <v>1226</v>
      </c>
      <c r="EY124" s="451" t="s">
        <v>1226</v>
      </c>
      <c r="EZ124" s="430" t="s">
        <v>1226</v>
      </c>
      <c r="FA124" s="430" t="s">
        <v>1226</v>
      </c>
      <c r="FB124" s="430" t="s">
        <v>1226</v>
      </c>
      <c r="FC124" s="430" t="s">
        <v>1226</v>
      </c>
      <c r="FD124" s="430" t="s">
        <v>1226</v>
      </c>
      <c r="FE124" s="430" t="s">
        <v>1226</v>
      </c>
      <c r="FF124" s="430" t="s">
        <v>1226</v>
      </c>
      <c r="FG124" s="430" t="s">
        <v>1226</v>
      </c>
      <c r="FH124" s="430" t="s">
        <v>1226</v>
      </c>
      <c r="FI124" s="430" t="s">
        <v>1226</v>
      </c>
      <c r="FJ124" s="430" t="s">
        <v>1226</v>
      </c>
      <c r="FK124" s="430" t="s">
        <v>1226</v>
      </c>
      <c r="FL124" s="430" t="s">
        <v>1226</v>
      </c>
      <c r="FM124" s="430" t="s">
        <v>1226</v>
      </c>
      <c r="FN124" s="443" t="s">
        <v>1226</v>
      </c>
      <c r="FO124" s="443" t="s">
        <v>1226</v>
      </c>
      <c r="FP124" s="443" t="s">
        <v>1226</v>
      </c>
      <c r="FQ124" s="443" t="s">
        <v>1226</v>
      </c>
      <c r="FR124" s="443" t="s">
        <v>1226</v>
      </c>
      <c r="FS124" s="443" t="s">
        <v>1226</v>
      </c>
      <c r="FT124" s="443" t="s">
        <v>1226</v>
      </c>
      <c r="FU124" s="430">
        <v>1</v>
      </c>
      <c r="FV124" s="430">
        <v>1</v>
      </c>
      <c r="FW124" s="430">
        <v>1</v>
      </c>
      <c r="FX124" s="430">
        <v>0</v>
      </c>
      <c r="FY124" s="430">
        <v>1</v>
      </c>
      <c r="FZ124" s="430">
        <v>1</v>
      </c>
      <c r="GA124" s="430">
        <v>1</v>
      </c>
      <c r="GB124" s="430">
        <v>0</v>
      </c>
      <c r="GC124" s="430" t="s">
        <v>1226</v>
      </c>
      <c r="GD124" s="430" t="s">
        <v>19032</v>
      </c>
      <c r="GE124" s="430" t="s">
        <v>1226</v>
      </c>
      <c r="GF124" s="430">
        <v>0</v>
      </c>
      <c r="GG124" s="430">
        <v>1</v>
      </c>
      <c r="GH124" s="430">
        <v>1</v>
      </c>
      <c r="GI124" s="430">
        <v>1</v>
      </c>
      <c r="GJ124" s="430" t="s">
        <v>1226</v>
      </c>
      <c r="GK124" s="430" t="s">
        <v>1226</v>
      </c>
      <c r="GL124" s="430" t="s">
        <v>1226</v>
      </c>
      <c r="GM124" s="430">
        <v>1</v>
      </c>
      <c r="GN124" s="430" t="s">
        <v>1226</v>
      </c>
      <c r="GO124" s="430" t="s">
        <v>1226</v>
      </c>
      <c r="GP124" s="430" t="s">
        <v>1226</v>
      </c>
      <c r="GQ124" s="430" t="s">
        <v>1226</v>
      </c>
      <c r="GR124" s="430">
        <v>1</v>
      </c>
      <c r="GS124" s="430">
        <v>1</v>
      </c>
      <c r="GT124" s="430">
        <v>1</v>
      </c>
      <c r="GU124" s="430" t="s">
        <v>1226</v>
      </c>
      <c r="GV124" s="430" t="s">
        <v>1226</v>
      </c>
      <c r="GW124" s="430" t="s">
        <v>1226</v>
      </c>
      <c r="GX124" s="430" t="s">
        <v>1226</v>
      </c>
      <c r="GY124" s="430" t="s">
        <v>1226</v>
      </c>
      <c r="GZ124" s="430" t="s">
        <v>19033</v>
      </c>
      <c r="HA124" s="430" t="s">
        <v>19034</v>
      </c>
      <c r="HB124" s="430" t="s">
        <v>1226</v>
      </c>
      <c r="HC124" s="430" t="s">
        <v>1226</v>
      </c>
      <c r="HD124" s="430" t="s">
        <v>1226</v>
      </c>
      <c r="HE124" s="430" t="s">
        <v>1226</v>
      </c>
      <c r="HF124" s="430" t="s">
        <v>1226</v>
      </c>
      <c r="HG124" s="430" t="s">
        <v>1226</v>
      </c>
      <c r="HH124" s="430" t="s">
        <v>1226</v>
      </c>
      <c r="HI124" s="430" t="s">
        <v>1226</v>
      </c>
      <c r="HJ124" s="430" t="s">
        <v>1226</v>
      </c>
      <c r="HK124" s="430" t="s">
        <v>1226</v>
      </c>
      <c r="HL124" s="430" t="s">
        <v>1226</v>
      </c>
      <c r="HM124" s="430" t="s">
        <v>1226</v>
      </c>
      <c r="HN124" s="430">
        <v>1</v>
      </c>
      <c r="HO124" s="430" t="s">
        <v>1226</v>
      </c>
      <c r="HP124" s="430" t="s">
        <v>1226</v>
      </c>
      <c r="HQ124" s="430" t="s">
        <v>1226</v>
      </c>
      <c r="HR124" s="430">
        <v>1</v>
      </c>
      <c r="HS124" s="430" t="s">
        <v>1226</v>
      </c>
      <c r="HT124" s="430" t="s">
        <v>1226</v>
      </c>
      <c r="HU124" s="430" t="s">
        <v>1226</v>
      </c>
      <c r="HV124" s="430">
        <v>1</v>
      </c>
      <c r="HW124" s="430" t="s">
        <v>1226</v>
      </c>
      <c r="HX124" s="430" t="s">
        <v>1226</v>
      </c>
      <c r="HY124" s="430" t="s">
        <v>1226</v>
      </c>
      <c r="HZ124" s="430" t="s">
        <v>1226</v>
      </c>
      <c r="IA124" s="430" t="s">
        <v>1226</v>
      </c>
      <c r="IB124" s="430" t="s">
        <v>1226</v>
      </c>
      <c r="IC124" s="430" t="s">
        <v>1226</v>
      </c>
      <c r="ID124" s="430" t="s">
        <v>1226</v>
      </c>
      <c r="IE124" s="430" t="s">
        <v>19035</v>
      </c>
      <c r="IF124" s="430" t="s">
        <v>1226</v>
      </c>
      <c r="IG124" s="430">
        <v>0</v>
      </c>
      <c r="IH124" s="430">
        <v>0</v>
      </c>
      <c r="II124" s="430">
        <v>0</v>
      </c>
      <c r="IJ124" s="430">
        <v>0</v>
      </c>
      <c r="IK124" s="430">
        <v>0</v>
      </c>
      <c r="IL124" s="430" t="s">
        <v>1226</v>
      </c>
      <c r="IM124" s="430" t="s">
        <v>1226</v>
      </c>
      <c r="IN124" s="430">
        <v>1</v>
      </c>
      <c r="IO124" s="430">
        <v>100</v>
      </c>
      <c r="IP124" s="430" t="s">
        <v>1226</v>
      </c>
      <c r="IQ124" s="430" t="s">
        <v>1226</v>
      </c>
      <c r="IR124" s="430">
        <v>1</v>
      </c>
      <c r="IS124" s="430">
        <v>100</v>
      </c>
      <c r="IT124" s="430" t="s">
        <v>1226</v>
      </c>
      <c r="IU124" s="430" t="s">
        <v>1226</v>
      </c>
      <c r="IV124" s="430" t="s">
        <v>1226</v>
      </c>
      <c r="IW124" s="430" t="s">
        <v>1226</v>
      </c>
      <c r="IX124" s="430" t="s">
        <v>1226</v>
      </c>
      <c r="IY124" s="430" t="s">
        <v>1226</v>
      </c>
      <c r="IZ124" s="430" t="s">
        <v>1226</v>
      </c>
      <c r="JA124" s="430" t="s">
        <v>1226</v>
      </c>
      <c r="JB124" s="430" t="s">
        <v>1226</v>
      </c>
      <c r="JC124" s="430" t="s">
        <v>1226</v>
      </c>
      <c r="JD124" s="430" t="s">
        <v>1226</v>
      </c>
      <c r="JE124" s="430" t="s">
        <v>1226</v>
      </c>
      <c r="JF124" s="430" t="s">
        <v>1226</v>
      </c>
      <c r="JG124" s="430" t="s">
        <v>1226</v>
      </c>
      <c r="JH124" s="430" t="s">
        <v>1226</v>
      </c>
      <c r="JI124" s="430" t="s">
        <v>1226</v>
      </c>
      <c r="JJ124" s="430" t="s">
        <v>1226</v>
      </c>
      <c r="JK124" s="430" t="s">
        <v>1226</v>
      </c>
      <c r="JL124" s="430" t="s">
        <v>1226</v>
      </c>
      <c r="JM124" s="430" t="s">
        <v>1226</v>
      </c>
      <c r="JN124" s="430" t="s">
        <v>1226</v>
      </c>
      <c r="JO124" s="430" t="s">
        <v>1226</v>
      </c>
      <c r="JP124" s="443" t="s">
        <v>1226</v>
      </c>
      <c r="JQ124" s="443" t="s">
        <v>1226</v>
      </c>
      <c r="JR124" s="443" t="s">
        <v>1226</v>
      </c>
      <c r="JS124" s="443" t="s">
        <v>1226</v>
      </c>
      <c r="JT124" s="443" t="s">
        <v>1226</v>
      </c>
      <c r="JU124" s="430" t="s">
        <v>1226</v>
      </c>
      <c r="JV124" s="430" t="s">
        <v>1226</v>
      </c>
      <c r="JW124" s="430">
        <v>0</v>
      </c>
      <c r="JX124" s="430" t="s">
        <v>1226</v>
      </c>
      <c r="JY124" s="430" t="s">
        <v>1226</v>
      </c>
      <c r="JZ124" s="430">
        <v>0</v>
      </c>
      <c r="KA124" s="430" t="s">
        <v>1226</v>
      </c>
      <c r="KB124" s="430" t="s">
        <v>1226</v>
      </c>
      <c r="KC124" s="430">
        <v>0</v>
      </c>
      <c r="KD124" s="430" t="s">
        <v>1226</v>
      </c>
      <c r="KE124" s="430" t="s">
        <v>1226</v>
      </c>
      <c r="KF124" s="430">
        <v>0</v>
      </c>
      <c r="KG124" s="430" t="s">
        <v>1226</v>
      </c>
      <c r="KH124" s="430" t="s">
        <v>1226</v>
      </c>
      <c r="KI124" s="430" t="s">
        <v>1226</v>
      </c>
      <c r="KJ124" s="430" t="s">
        <v>1226</v>
      </c>
      <c r="KK124" s="430" t="s">
        <v>1226</v>
      </c>
      <c r="KL124" s="430" t="s">
        <v>1226</v>
      </c>
      <c r="KM124" s="430" t="s">
        <v>1226</v>
      </c>
      <c r="KN124" s="430" t="s">
        <v>1226</v>
      </c>
      <c r="KO124" s="430" t="s">
        <v>1226</v>
      </c>
      <c r="KP124" s="430" t="s">
        <v>1226</v>
      </c>
      <c r="KQ124" s="430" t="s">
        <v>1226</v>
      </c>
      <c r="KR124" s="430" t="s">
        <v>1226</v>
      </c>
      <c r="KS124" s="430" t="s">
        <v>1226</v>
      </c>
      <c r="KT124" s="430" t="s">
        <v>1226</v>
      </c>
      <c r="KU124" s="430" t="s">
        <v>1226</v>
      </c>
      <c r="KV124" s="430" t="s">
        <v>1226</v>
      </c>
      <c r="KW124" s="430" t="s">
        <v>1226</v>
      </c>
      <c r="KX124" s="430" t="s">
        <v>1226</v>
      </c>
      <c r="KY124" s="430" t="s">
        <v>1226</v>
      </c>
      <c r="KZ124" s="430" t="s">
        <v>1226</v>
      </c>
      <c r="LA124" s="430" t="s">
        <v>1226</v>
      </c>
      <c r="LB124" s="430" t="s">
        <v>1226</v>
      </c>
      <c r="LC124" s="430" t="s">
        <v>1226</v>
      </c>
      <c r="LD124" s="430" t="s">
        <v>1226</v>
      </c>
      <c r="LE124" s="430" t="s">
        <v>1226</v>
      </c>
      <c r="LF124" s="430" t="s">
        <v>1226</v>
      </c>
      <c r="LG124" s="430" t="s">
        <v>1226</v>
      </c>
      <c r="LH124" s="430" t="s">
        <v>1226</v>
      </c>
      <c r="LI124" s="430" t="s">
        <v>1226</v>
      </c>
      <c r="LJ124" s="430" t="s">
        <v>1226</v>
      </c>
      <c r="LK124" s="430" t="s">
        <v>1226</v>
      </c>
      <c r="LL124" s="430" t="s">
        <v>1226</v>
      </c>
      <c r="LM124" s="430" t="s">
        <v>1226</v>
      </c>
      <c r="LN124" s="430" t="s">
        <v>1226</v>
      </c>
      <c r="LO124" s="430" t="s">
        <v>1226</v>
      </c>
      <c r="LP124" s="430" t="s">
        <v>1226</v>
      </c>
      <c r="LQ124" s="430" t="s">
        <v>1226</v>
      </c>
      <c r="LR124" s="430" t="s">
        <v>1226</v>
      </c>
      <c r="LS124" s="430" t="s">
        <v>1226</v>
      </c>
      <c r="LT124" s="430" t="s">
        <v>1226</v>
      </c>
      <c r="LU124" s="430" t="s">
        <v>1226</v>
      </c>
      <c r="LV124" s="430" t="s">
        <v>1226</v>
      </c>
      <c r="LW124" s="430" t="s">
        <v>1226</v>
      </c>
      <c r="LX124" s="430" t="s">
        <v>1226</v>
      </c>
      <c r="LY124" s="430" t="s">
        <v>1226</v>
      </c>
      <c r="LZ124" s="430" t="s">
        <v>1226</v>
      </c>
      <c r="MA124" s="430" t="s">
        <v>1226</v>
      </c>
      <c r="MB124" s="430" t="s">
        <v>1226</v>
      </c>
      <c r="MC124" s="430" t="s">
        <v>1226</v>
      </c>
      <c r="MD124" s="430" t="s">
        <v>1226</v>
      </c>
      <c r="ME124" s="430" t="s">
        <v>1226</v>
      </c>
      <c r="MF124" s="430" t="s">
        <v>1226</v>
      </c>
      <c r="MG124" s="430" t="s">
        <v>1226</v>
      </c>
      <c r="MH124" s="430" t="s">
        <v>1226</v>
      </c>
      <c r="MI124" s="430" t="s">
        <v>1226</v>
      </c>
      <c r="MJ124" s="430" t="s">
        <v>1226</v>
      </c>
      <c r="MK124" s="430" t="s">
        <v>1226</v>
      </c>
      <c r="ML124" s="430" t="s">
        <v>1226</v>
      </c>
      <c r="MM124" s="430" t="s">
        <v>1226</v>
      </c>
      <c r="MN124" s="430" t="s">
        <v>1226</v>
      </c>
      <c r="MO124" s="430" t="s">
        <v>1226</v>
      </c>
      <c r="MP124" s="430" t="s">
        <v>1226</v>
      </c>
      <c r="MQ124" s="430" t="s">
        <v>1226</v>
      </c>
      <c r="MR124" s="430" t="s">
        <v>1226</v>
      </c>
      <c r="MS124" s="430" t="s">
        <v>1226</v>
      </c>
      <c r="MT124" s="430" t="s">
        <v>1226</v>
      </c>
      <c r="MU124" s="430" t="s">
        <v>1226</v>
      </c>
      <c r="MV124" s="430" t="s">
        <v>1226</v>
      </c>
      <c r="MW124" s="430" t="s">
        <v>1226</v>
      </c>
      <c r="MX124" s="430" t="s">
        <v>1226</v>
      </c>
      <c r="MY124" s="430" t="s">
        <v>1226</v>
      </c>
      <c r="MZ124" s="430" t="s">
        <v>1226</v>
      </c>
      <c r="NA124" s="430" t="s">
        <v>1226</v>
      </c>
      <c r="NB124" s="430" t="s">
        <v>1226</v>
      </c>
      <c r="NC124" s="430" t="s">
        <v>1226</v>
      </c>
      <c r="ND124" s="430" t="s">
        <v>1226</v>
      </c>
      <c r="NE124" s="430" t="s">
        <v>1226</v>
      </c>
      <c r="NF124" s="430" t="s">
        <v>1226</v>
      </c>
      <c r="NG124" s="430" t="s">
        <v>1226</v>
      </c>
      <c r="NH124" s="430" t="s">
        <v>1226</v>
      </c>
      <c r="NI124" s="430" t="s">
        <v>1226</v>
      </c>
      <c r="NJ124" s="430" t="s">
        <v>1226</v>
      </c>
      <c r="NK124" s="430" t="s">
        <v>1226</v>
      </c>
      <c r="NL124" s="430" t="s">
        <v>1226</v>
      </c>
      <c r="NM124" s="430" t="s">
        <v>1226</v>
      </c>
      <c r="NN124" s="430" t="s">
        <v>1226</v>
      </c>
      <c r="NO124" s="430" t="s">
        <v>1226</v>
      </c>
      <c r="NP124" s="430" t="s">
        <v>1226</v>
      </c>
      <c r="NQ124" s="430" t="s">
        <v>1226</v>
      </c>
      <c r="NR124" s="430" t="s">
        <v>1226</v>
      </c>
      <c r="NS124" s="430" t="s">
        <v>1226</v>
      </c>
      <c r="NT124" s="430" t="s">
        <v>1226</v>
      </c>
      <c r="NU124" s="430" t="s">
        <v>1226</v>
      </c>
      <c r="NV124" s="430" t="s">
        <v>1226</v>
      </c>
      <c r="NW124" s="430" t="s">
        <v>1226</v>
      </c>
      <c r="NX124" s="430" t="s">
        <v>1226</v>
      </c>
      <c r="NY124" s="430" t="s">
        <v>1226</v>
      </c>
      <c r="NZ124" s="430" t="s">
        <v>1226</v>
      </c>
      <c r="OA124" s="430" t="s">
        <v>1226</v>
      </c>
      <c r="OB124" s="430" t="s">
        <v>1226</v>
      </c>
      <c r="OC124" s="430" t="s">
        <v>1226</v>
      </c>
      <c r="OD124" s="430" t="s">
        <v>1226</v>
      </c>
      <c r="OE124" s="430" t="s">
        <v>1226</v>
      </c>
      <c r="OF124" s="430" t="s">
        <v>1226</v>
      </c>
      <c r="OG124" s="430" t="s">
        <v>1226</v>
      </c>
      <c r="OH124" s="430" t="s">
        <v>1226</v>
      </c>
      <c r="OI124" s="430" t="s">
        <v>1226</v>
      </c>
      <c r="OJ124" s="430" t="s">
        <v>1226</v>
      </c>
      <c r="OK124" s="430" t="s">
        <v>1226</v>
      </c>
      <c r="OL124" s="430" t="s">
        <v>1226</v>
      </c>
      <c r="OM124" s="430" t="s">
        <v>1226</v>
      </c>
      <c r="ON124" s="430" t="s">
        <v>1226</v>
      </c>
      <c r="OO124" s="430" t="s">
        <v>1226</v>
      </c>
      <c r="OP124" s="430" t="s">
        <v>1226</v>
      </c>
      <c r="OQ124" s="430" t="s">
        <v>1226</v>
      </c>
      <c r="OR124" s="430" t="s">
        <v>1226</v>
      </c>
      <c r="OS124" s="430" t="s">
        <v>1226</v>
      </c>
      <c r="OT124" s="430" t="s">
        <v>1226</v>
      </c>
      <c r="OU124" s="430" t="s">
        <v>1226</v>
      </c>
      <c r="OV124" s="430" t="s">
        <v>1226</v>
      </c>
      <c r="OW124" s="430" t="s">
        <v>1226</v>
      </c>
      <c r="OX124" s="430" t="s">
        <v>1226</v>
      </c>
      <c r="OY124" s="430" t="s">
        <v>1226</v>
      </c>
      <c r="OZ124" s="430" t="s">
        <v>1226</v>
      </c>
      <c r="PA124" s="430" t="s">
        <v>1226</v>
      </c>
      <c r="PB124" s="430" t="s">
        <v>1226</v>
      </c>
      <c r="PC124" s="430" t="s">
        <v>1226</v>
      </c>
      <c r="PD124" s="430" t="s">
        <v>1226</v>
      </c>
      <c r="PE124" s="430" t="s">
        <v>1226</v>
      </c>
      <c r="PF124" s="430" t="s">
        <v>1226</v>
      </c>
      <c r="PG124" s="430" t="s">
        <v>1226</v>
      </c>
      <c r="PH124" s="430" t="s">
        <v>1226</v>
      </c>
      <c r="PI124" s="430" t="s">
        <v>1226</v>
      </c>
      <c r="PJ124" s="430" t="s">
        <v>1226</v>
      </c>
      <c r="PK124" s="430" t="s">
        <v>1226</v>
      </c>
      <c r="PL124" s="430" t="s">
        <v>1226</v>
      </c>
      <c r="PM124" s="430" t="s">
        <v>1226</v>
      </c>
      <c r="PN124" s="430" t="s">
        <v>1226</v>
      </c>
      <c r="PO124" s="430" t="s">
        <v>1226</v>
      </c>
      <c r="PP124" s="430" t="s">
        <v>1226</v>
      </c>
      <c r="PQ124" s="430" t="s">
        <v>1226</v>
      </c>
      <c r="PR124" s="430" t="s">
        <v>1226</v>
      </c>
      <c r="PS124" s="430" t="s">
        <v>1226</v>
      </c>
      <c r="PT124" s="430" t="s">
        <v>1226</v>
      </c>
      <c r="PU124" s="430" t="s">
        <v>1226</v>
      </c>
      <c r="PV124" s="430" t="s">
        <v>1226</v>
      </c>
      <c r="PW124" s="430" t="s">
        <v>1226</v>
      </c>
      <c r="PX124" s="430" t="s">
        <v>1226</v>
      </c>
      <c r="PY124" s="430" t="s">
        <v>1226</v>
      </c>
      <c r="PZ124" s="430" t="s">
        <v>1226</v>
      </c>
      <c r="QA124" s="430" t="s">
        <v>1226</v>
      </c>
      <c r="QB124" s="430" t="s">
        <v>1226</v>
      </c>
      <c r="QC124" s="430" t="s">
        <v>1226</v>
      </c>
      <c r="QD124" s="430" t="s">
        <v>1226</v>
      </c>
      <c r="QE124" s="430" t="s">
        <v>1226</v>
      </c>
      <c r="QF124" s="430" t="s">
        <v>1226</v>
      </c>
      <c r="QG124" s="430" t="s">
        <v>1226</v>
      </c>
      <c r="QH124" s="430" t="s">
        <v>1226</v>
      </c>
      <c r="QI124" s="430" t="s">
        <v>1226</v>
      </c>
      <c r="QJ124" s="430" t="s">
        <v>1226</v>
      </c>
      <c r="QK124" s="430" t="s">
        <v>1226</v>
      </c>
      <c r="QL124" s="430" t="s">
        <v>1226</v>
      </c>
      <c r="QM124" s="430" t="s">
        <v>1226</v>
      </c>
      <c r="QN124" s="430" t="s">
        <v>1226</v>
      </c>
      <c r="QO124" s="430" t="s">
        <v>1226</v>
      </c>
      <c r="QP124" s="430" t="s">
        <v>1226</v>
      </c>
      <c r="QQ124" s="430" t="s">
        <v>1226</v>
      </c>
      <c r="QR124" s="430" t="s">
        <v>1226</v>
      </c>
      <c r="QS124" s="430" t="s">
        <v>1226</v>
      </c>
      <c r="QT124" s="443" t="s">
        <v>1226</v>
      </c>
      <c r="QU124" s="443" t="s">
        <v>1226</v>
      </c>
      <c r="QV124" s="443" t="s">
        <v>1226</v>
      </c>
      <c r="QW124" s="443" t="s">
        <v>1226</v>
      </c>
      <c r="QX124" s="443" t="s">
        <v>1226</v>
      </c>
      <c r="QY124" s="443" t="s">
        <v>1226</v>
      </c>
      <c r="QZ124" s="443" t="s">
        <v>1226</v>
      </c>
      <c r="RA124" s="443" t="s">
        <v>1226</v>
      </c>
      <c r="RB124" s="443" t="s">
        <v>1226</v>
      </c>
      <c r="RC124" s="443" t="s">
        <v>1226</v>
      </c>
      <c r="RD124" s="443" t="s">
        <v>1226</v>
      </c>
      <c r="RE124" s="443" t="s">
        <v>1226</v>
      </c>
      <c r="RF124" s="443" t="s">
        <v>1226</v>
      </c>
      <c r="RG124" s="443" t="s">
        <v>1226</v>
      </c>
      <c r="RH124" s="443" t="s">
        <v>1226</v>
      </c>
      <c r="RI124" s="443" t="s">
        <v>1226</v>
      </c>
      <c r="RJ124" s="443" t="s">
        <v>1226</v>
      </c>
      <c r="RK124" s="443" t="s">
        <v>1226</v>
      </c>
      <c r="RL124" s="443" t="s">
        <v>1226</v>
      </c>
      <c r="RM124" s="443" t="s">
        <v>1226</v>
      </c>
      <c r="RN124" s="443" t="s">
        <v>1226</v>
      </c>
      <c r="RO124" s="443" t="s">
        <v>1226</v>
      </c>
    </row>
    <row r="125" spans="1:483" ht="12.75" customHeight="1" x14ac:dyDescent="0.2">
      <c r="A125" s="430" t="s">
        <v>1759</v>
      </c>
      <c r="B125" s="430" t="s">
        <v>1760</v>
      </c>
      <c r="C125" s="430" t="s">
        <v>1194</v>
      </c>
      <c r="D125" s="430" t="s">
        <v>1195</v>
      </c>
      <c r="E125" s="430" t="s">
        <v>1049</v>
      </c>
      <c r="F125" s="443">
        <v>97.468029000000001</v>
      </c>
      <c r="G125" s="444">
        <v>362637.52407096903</v>
      </c>
      <c r="H125" s="430">
        <v>0.75</v>
      </c>
      <c r="I125" s="430">
        <v>0</v>
      </c>
      <c r="J125" s="430">
        <v>0.75</v>
      </c>
      <c r="K125" s="430">
        <v>0.75</v>
      </c>
      <c r="L125" s="430">
        <v>0</v>
      </c>
      <c r="M125" s="430">
        <v>0.25</v>
      </c>
      <c r="N125" s="430">
        <v>0.25</v>
      </c>
      <c r="O125" s="430" t="s">
        <v>19174</v>
      </c>
      <c r="P125" s="430" t="s">
        <v>19140</v>
      </c>
      <c r="Q125" s="430" t="s">
        <v>1226</v>
      </c>
      <c r="R125" s="430" t="s">
        <v>1226</v>
      </c>
      <c r="S125" s="430" t="s">
        <v>1226</v>
      </c>
      <c r="T125" s="430" t="s">
        <v>1226</v>
      </c>
      <c r="U125" s="430" t="s">
        <v>1226</v>
      </c>
      <c r="V125" s="430" t="s">
        <v>1226</v>
      </c>
      <c r="W125" s="451" t="s">
        <v>1226</v>
      </c>
      <c r="X125" s="451" t="s">
        <v>1226</v>
      </c>
      <c r="Y125" s="451" t="s">
        <v>1226</v>
      </c>
      <c r="Z125" s="430" t="s">
        <v>1492</v>
      </c>
      <c r="AA125" s="430" t="s">
        <v>1226</v>
      </c>
      <c r="AB125" s="430" t="s">
        <v>1226</v>
      </c>
      <c r="AC125" s="430" t="s">
        <v>1226</v>
      </c>
      <c r="AD125" s="430" t="s">
        <v>1226</v>
      </c>
      <c r="AE125" s="430" t="s">
        <v>1226</v>
      </c>
      <c r="AF125" s="430" t="s">
        <v>1226</v>
      </c>
      <c r="AG125" s="451" t="s">
        <v>1226</v>
      </c>
      <c r="AH125" s="451" t="s">
        <v>1226</v>
      </c>
      <c r="AI125" s="451" t="s">
        <v>1226</v>
      </c>
      <c r="AJ125" s="430" t="s">
        <v>10</v>
      </c>
      <c r="AK125" s="430" t="s">
        <v>1226</v>
      </c>
      <c r="AL125" s="430" t="s">
        <v>1226</v>
      </c>
      <c r="AM125" s="430" t="s">
        <v>1226</v>
      </c>
      <c r="AN125" s="430" t="s">
        <v>1226</v>
      </c>
      <c r="AO125" s="430" t="s">
        <v>1226</v>
      </c>
      <c r="AP125" s="430" t="s">
        <v>1226</v>
      </c>
      <c r="AQ125" s="451" t="s">
        <v>1226</v>
      </c>
      <c r="AR125" s="451" t="s">
        <v>1226</v>
      </c>
      <c r="AS125" s="451" t="s">
        <v>1226</v>
      </c>
      <c r="AT125" s="430" t="s">
        <v>1410</v>
      </c>
      <c r="AU125" s="430" t="s">
        <v>1226</v>
      </c>
      <c r="AV125" s="430" t="s">
        <v>1226</v>
      </c>
      <c r="AW125" s="430" t="s">
        <v>1226</v>
      </c>
      <c r="AX125" s="430" t="s">
        <v>1226</v>
      </c>
      <c r="AY125" s="430" t="s">
        <v>1226</v>
      </c>
      <c r="AZ125" s="430" t="s">
        <v>1226</v>
      </c>
      <c r="BA125" s="451" t="s">
        <v>1226</v>
      </c>
      <c r="BB125" s="451" t="s">
        <v>1226</v>
      </c>
      <c r="BC125" s="451" t="s">
        <v>1226</v>
      </c>
      <c r="BD125" s="430" t="s">
        <v>1674</v>
      </c>
      <c r="BE125" s="430" t="s">
        <v>1226</v>
      </c>
      <c r="BF125" s="430" t="s">
        <v>1226</v>
      </c>
      <c r="BG125" s="430" t="s">
        <v>1226</v>
      </c>
      <c r="BH125" s="430" t="s">
        <v>1226</v>
      </c>
      <c r="BI125" s="430" t="s">
        <v>1226</v>
      </c>
      <c r="BJ125" s="430" t="s">
        <v>1226</v>
      </c>
      <c r="BK125" s="451" t="s">
        <v>1226</v>
      </c>
      <c r="BL125" s="451" t="s">
        <v>1226</v>
      </c>
      <c r="BM125" s="451" t="s">
        <v>1226</v>
      </c>
      <c r="BN125" s="430" t="s">
        <v>19141</v>
      </c>
      <c r="BO125" s="430" t="s">
        <v>1226</v>
      </c>
      <c r="BP125" s="430" t="s">
        <v>1226</v>
      </c>
      <c r="BQ125" s="430" t="s">
        <v>1226</v>
      </c>
      <c r="BR125" s="430" t="s">
        <v>1226</v>
      </c>
      <c r="BS125" s="430" t="s">
        <v>1226</v>
      </c>
      <c r="BT125" s="430" t="s">
        <v>1226</v>
      </c>
      <c r="BU125" s="451" t="s">
        <v>1226</v>
      </c>
      <c r="BV125" s="451" t="s">
        <v>1226</v>
      </c>
      <c r="BW125" s="451" t="s">
        <v>1226</v>
      </c>
      <c r="BX125" s="430" t="s">
        <v>9</v>
      </c>
      <c r="BY125" s="430" t="s">
        <v>1226</v>
      </c>
      <c r="BZ125" s="430" t="s">
        <v>1226</v>
      </c>
      <c r="CA125" s="430" t="s">
        <v>1226</v>
      </c>
      <c r="CB125" s="430" t="s">
        <v>1226</v>
      </c>
      <c r="CC125" s="430" t="s">
        <v>1226</v>
      </c>
      <c r="CD125" s="430" t="s">
        <v>1226</v>
      </c>
      <c r="CE125" s="451" t="s">
        <v>1226</v>
      </c>
      <c r="CF125" s="451" t="s">
        <v>1226</v>
      </c>
      <c r="CG125" s="451" t="s">
        <v>1226</v>
      </c>
      <c r="CH125" s="430" t="s">
        <v>1226</v>
      </c>
      <c r="CI125" s="430" t="s">
        <v>1226</v>
      </c>
      <c r="CJ125" s="430" t="s">
        <v>1226</v>
      </c>
      <c r="CK125" s="430" t="s">
        <v>1226</v>
      </c>
      <c r="CL125" s="430" t="s">
        <v>1226</v>
      </c>
      <c r="CM125" s="430" t="s">
        <v>1226</v>
      </c>
      <c r="CN125" s="430" t="s">
        <v>1226</v>
      </c>
      <c r="CO125" s="451" t="s">
        <v>1226</v>
      </c>
      <c r="CP125" s="451" t="s">
        <v>1226</v>
      </c>
      <c r="CQ125" s="451" t="s">
        <v>1226</v>
      </c>
      <c r="CR125" s="430" t="s">
        <v>1226</v>
      </c>
      <c r="CS125" s="430" t="s">
        <v>1226</v>
      </c>
      <c r="CT125" s="430" t="s">
        <v>1226</v>
      </c>
      <c r="CU125" s="430" t="s">
        <v>1226</v>
      </c>
      <c r="CV125" s="430" t="s">
        <v>1226</v>
      </c>
      <c r="CW125" s="430" t="s">
        <v>1226</v>
      </c>
      <c r="CX125" s="430" t="s">
        <v>1226</v>
      </c>
      <c r="CY125" s="451" t="s">
        <v>1226</v>
      </c>
      <c r="CZ125" s="451" t="s">
        <v>1226</v>
      </c>
      <c r="DA125" s="451" t="s">
        <v>1226</v>
      </c>
      <c r="DB125" s="430" t="s">
        <v>1226</v>
      </c>
      <c r="DC125" s="430" t="s">
        <v>1226</v>
      </c>
      <c r="DD125" s="430" t="s">
        <v>1226</v>
      </c>
      <c r="DE125" s="430" t="s">
        <v>1226</v>
      </c>
      <c r="DF125" s="430" t="s">
        <v>1226</v>
      </c>
      <c r="DG125" s="430" t="s">
        <v>1226</v>
      </c>
      <c r="DH125" s="430" t="s">
        <v>1226</v>
      </c>
      <c r="DI125" s="451" t="s">
        <v>1226</v>
      </c>
      <c r="DJ125" s="451" t="s">
        <v>1226</v>
      </c>
      <c r="DK125" s="451" t="s">
        <v>1226</v>
      </c>
      <c r="DL125" s="430" t="s">
        <v>1226</v>
      </c>
      <c r="DM125" s="430" t="s">
        <v>1226</v>
      </c>
      <c r="DN125" s="430" t="s">
        <v>1226</v>
      </c>
      <c r="DO125" s="430" t="s">
        <v>1226</v>
      </c>
      <c r="DP125" s="430" t="s">
        <v>1226</v>
      </c>
      <c r="DQ125" s="430" t="s">
        <v>1226</v>
      </c>
      <c r="DR125" s="430" t="s">
        <v>1226</v>
      </c>
      <c r="DS125" s="451" t="s">
        <v>1226</v>
      </c>
      <c r="DT125" s="451" t="s">
        <v>1226</v>
      </c>
      <c r="DU125" s="451" t="s">
        <v>1226</v>
      </c>
      <c r="DV125" s="430" t="s">
        <v>1226</v>
      </c>
      <c r="DW125" s="430" t="s">
        <v>1226</v>
      </c>
      <c r="DX125" s="430" t="s">
        <v>1226</v>
      </c>
      <c r="DY125" s="430" t="s">
        <v>1226</v>
      </c>
      <c r="DZ125" s="430" t="s">
        <v>1226</v>
      </c>
      <c r="EA125" s="430" t="s">
        <v>1226</v>
      </c>
      <c r="EB125" s="430" t="s">
        <v>1226</v>
      </c>
      <c r="EC125" s="451" t="s">
        <v>1226</v>
      </c>
      <c r="ED125" s="451" t="s">
        <v>1226</v>
      </c>
      <c r="EE125" s="451" t="s">
        <v>1226</v>
      </c>
      <c r="EF125" s="430" t="s">
        <v>1226</v>
      </c>
      <c r="EG125" s="430" t="s">
        <v>1226</v>
      </c>
      <c r="EH125" s="430" t="s">
        <v>1226</v>
      </c>
      <c r="EI125" s="430" t="s">
        <v>1226</v>
      </c>
      <c r="EJ125" s="430" t="s">
        <v>1226</v>
      </c>
      <c r="EK125" s="430" t="s">
        <v>1226</v>
      </c>
      <c r="EL125" s="430" t="s">
        <v>1226</v>
      </c>
      <c r="EM125" s="451" t="s">
        <v>1226</v>
      </c>
      <c r="EN125" s="451" t="s">
        <v>1226</v>
      </c>
      <c r="EO125" s="451" t="s">
        <v>1226</v>
      </c>
      <c r="EP125" s="430" t="s">
        <v>1226</v>
      </c>
      <c r="EQ125" s="430" t="s">
        <v>1226</v>
      </c>
      <c r="ER125" s="430" t="s">
        <v>1226</v>
      </c>
      <c r="ES125" s="430" t="s">
        <v>1226</v>
      </c>
      <c r="ET125" s="430" t="s">
        <v>1226</v>
      </c>
      <c r="EU125" s="430" t="s">
        <v>1226</v>
      </c>
      <c r="EV125" s="430" t="s">
        <v>1226</v>
      </c>
      <c r="EW125" s="451" t="s">
        <v>1226</v>
      </c>
      <c r="EX125" s="451" t="s">
        <v>1226</v>
      </c>
      <c r="EY125" s="451" t="s">
        <v>1226</v>
      </c>
      <c r="EZ125" s="430" t="s">
        <v>1226</v>
      </c>
      <c r="FA125" s="430" t="s">
        <v>1226</v>
      </c>
      <c r="FB125" s="430" t="s">
        <v>1226</v>
      </c>
      <c r="FC125" s="430" t="s">
        <v>1226</v>
      </c>
      <c r="FD125" s="430" t="s">
        <v>1226</v>
      </c>
      <c r="FE125" s="430" t="s">
        <v>1226</v>
      </c>
      <c r="FF125" s="430" t="s">
        <v>1226</v>
      </c>
      <c r="FG125" s="430" t="s">
        <v>1226</v>
      </c>
      <c r="FH125" s="430" t="s">
        <v>1226</v>
      </c>
      <c r="FI125" s="430" t="s">
        <v>1226</v>
      </c>
      <c r="FJ125" s="430" t="s">
        <v>1226</v>
      </c>
      <c r="FK125" s="430" t="s">
        <v>1226</v>
      </c>
      <c r="FL125" s="430" t="s">
        <v>1226</v>
      </c>
      <c r="FM125" s="430" t="s">
        <v>19175</v>
      </c>
      <c r="FN125" s="443" t="s">
        <v>1226</v>
      </c>
      <c r="FO125" s="443" t="s">
        <v>1226</v>
      </c>
      <c r="FP125" s="443" t="s">
        <v>1226</v>
      </c>
      <c r="FQ125" s="443" t="s">
        <v>1226</v>
      </c>
      <c r="FR125" s="443" t="s">
        <v>1226</v>
      </c>
      <c r="FS125" s="443" t="s">
        <v>1226</v>
      </c>
      <c r="FT125" s="443" t="s">
        <v>1226</v>
      </c>
      <c r="FU125" s="430">
        <v>0</v>
      </c>
      <c r="FV125" s="430">
        <v>1</v>
      </c>
      <c r="FW125" s="430">
        <v>0</v>
      </c>
      <c r="FX125" s="430">
        <v>1</v>
      </c>
      <c r="FY125" s="430">
        <v>1</v>
      </c>
      <c r="FZ125" s="430">
        <v>0</v>
      </c>
      <c r="GA125" s="430">
        <v>0.33</v>
      </c>
      <c r="GB125" s="430">
        <v>1</v>
      </c>
      <c r="GC125" s="430" t="s">
        <v>19176</v>
      </c>
      <c r="GD125" s="430" t="s">
        <v>19177</v>
      </c>
      <c r="GE125" s="430" t="s">
        <v>1226</v>
      </c>
      <c r="GF125" s="430">
        <v>0.5</v>
      </c>
      <c r="GG125" s="430">
        <v>0.5</v>
      </c>
      <c r="GH125" s="430">
        <v>0.5</v>
      </c>
      <c r="GI125" s="430">
        <v>1</v>
      </c>
      <c r="GJ125" s="430" t="s">
        <v>1226</v>
      </c>
      <c r="GK125" s="430" t="s">
        <v>1226</v>
      </c>
      <c r="GL125" s="430" t="s">
        <v>1226</v>
      </c>
      <c r="GM125" s="430">
        <v>1</v>
      </c>
      <c r="GN125" s="430" t="s">
        <v>1226</v>
      </c>
      <c r="GO125" s="430" t="s">
        <v>1226</v>
      </c>
      <c r="GP125" s="430" t="s">
        <v>1226</v>
      </c>
      <c r="GQ125" s="430" t="s">
        <v>1226</v>
      </c>
      <c r="GR125" s="430">
        <v>1</v>
      </c>
      <c r="GS125" s="430">
        <v>1</v>
      </c>
      <c r="GT125" s="430">
        <v>1</v>
      </c>
      <c r="GU125" s="430" t="s">
        <v>1226</v>
      </c>
      <c r="GV125" s="430" t="s">
        <v>1226</v>
      </c>
      <c r="GW125" s="430" t="s">
        <v>1226</v>
      </c>
      <c r="GX125" s="430" t="s">
        <v>1226</v>
      </c>
      <c r="GY125" s="430" t="s">
        <v>1226</v>
      </c>
      <c r="GZ125" s="430" t="s">
        <v>19178</v>
      </c>
      <c r="HA125" s="430" t="s">
        <v>19179</v>
      </c>
      <c r="HB125" s="430">
        <v>0.5</v>
      </c>
      <c r="HC125" s="430">
        <v>0.5</v>
      </c>
      <c r="HD125" s="430">
        <v>0.5</v>
      </c>
      <c r="HE125" s="430">
        <v>0.5</v>
      </c>
      <c r="HF125" s="430">
        <v>0.5</v>
      </c>
      <c r="HG125" s="430">
        <v>0.5</v>
      </c>
      <c r="HH125" s="430">
        <v>0.5</v>
      </c>
      <c r="HI125" s="430">
        <v>0.5</v>
      </c>
      <c r="HJ125" s="430">
        <v>0.5</v>
      </c>
      <c r="HK125" s="430">
        <v>0.5</v>
      </c>
      <c r="HL125" s="430">
        <v>0.5</v>
      </c>
      <c r="HM125" s="430">
        <v>0.5</v>
      </c>
      <c r="HN125" s="430" t="s">
        <v>1226</v>
      </c>
      <c r="HO125" s="430">
        <v>0.5</v>
      </c>
      <c r="HP125" s="430">
        <v>0.5</v>
      </c>
      <c r="HQ125" s="430">
        <v>0.5</v>
      </c>
      <c r="HR125" s="430" t="s">
        <v>1226</v>
      </c>
      <c r="HS125" s="430">
        <v>0.5</v>
      </c>
      <c r="HT125" s="430">
        <v>1</v>
      </c>
      <c r="HU125" s="430">
        <v>0.5</v>
      </c>
      <c r="HV125" s="430" t="s">
        <v>1226</v>
      </c>
      <c r="HW125" s="430">
        <v>0</v>
      </c>
      <c r="HX125" s="430">
        <v>0</v>
      </c>
      <c r="HY125" s="430">
        <v>0</v>
      </c>
      <c r="HZ125" s="430" t="s">
        <v>1226</v>
      </c>
      <c r="IA125" s="430" t="s">
        <v>1226</v>
      </c>
      <c r="IB125" s="430" t="s">
        <v>1226</v>
      </c>
      <c r="IC125" s="430" t="s">
        <v>1226</v>
      </c>
      <c r="ID125" s="430" t="s">
        <v>1226</v>
      </c>
      <c r="IE125" s="430" t="s">
        <v>19180</v>
      </c>
      <c r="IF125" s="430" t="s">
        <v>19181</v>
      </c>
      <c r="IG125" s="430">
        <v>0.5</v>
      </c>
      <c r="IH125" s="430">
        <v>0.5</v>
      </c>
      <c r="II125" s="430">
        <v>0.5</v>
      </c>
      <c r="IJ125" s="430">
        <v>0.5</v>
      </c>
      <c r="IK125" s="430">
        <v>0</v>
      </c>
      <c r="IL125" s="430" t="s">
        <v>19182</v>
      </c>
      <c r="IM125" s="430" t="s">
        <v>1226</v>
      </c>
      <c r="IN125" s="430">
        <v>1</v>
      </c>
      <c r="IO125" s="430" t="s">
        <v>1226</v>
      </c>
      <c r="IP125" s="430">
        <v>1</v>
      </c>
      <c r="IQ125" s="430" t="s">
        <v>1226</v>
      </c>
      <c r="IR125" s="430" t="s">
        <v>1226</v>
      </c>
      <c r="IS125" s="430" t="s">
        <v>1226</v>
      </c>
      <c r="IT125" s="430">
        <v>1</v>
      </c>
      <c r="IU125" s="430" t="s">
        <v>1226</v>
      </c>
      <c r="IV125" s="430" t="s">
        <v>19183</v>
      </c>
      <c r="IW125" s="430">
        <v>0</v>
      </c>
      <c r="IX125" s="430" t="s">
        <v>1226</v>
      </c>
      <c r="IY125" s="430" t="s">
        <v>1226</v>
      </c>
      <c r="IZ125" s="430" t="s">
        <v>1226</v>
      </c>
      <c r="JA125" s="430">
        <v>1</v>
      </c>
      <c r="JB125" s="430" t="s">
        <v>1226</v>
      </c>
      <c r="JC125" s="430">
        <v>0</v>
      </c>
      <c r="JD125" s="430" t="s">
        <v>1226</v>
      </c>
      <c r="JE125" s="430" t="s">
        <v>1226</v>
      </c>
      <c r="JF125" s="430" t="s">
        <v>1226</v>
      </c>
      <c r="JG125" s="430" t="s">
        <v>1226</v>
      </c>
      <c r="JH125" s="430" t="s">
        <v>1226</v>
      </c>
      <c r="JI125" s="430" t="s">
        <v>1226</v>
      </c>
      <c r="JJ125" s="430" t="s">
        <v>1226</v>
      </c>
      <c r="JK125" s="430" t="s">
        <v>1226</v>
      </c>
      <c r="JL125" s="430" t="s">
        <v>1226</v>
      </c>
      <c r="JM125" s="430" t="s">
        <v>1226</v>
      </c>
      <c r="JN125" s="430" t="s">
        <v>1226</v>
      </c>
      <c r="JO125" s="430" t="s">
        <v>1226</v>
      </c>
      <c r="JP125" s="443" t="s">
        <v>1226</v>
      </c>
      <c r="JQ125" s="443" t="s">
        <v>1226</v>
      </c>
      <c r="JR125" s="443" t="s">
        <v>1226</v>
      </c>
      <c r="JS125" s="443" t="s">
        <v>1226</v>
      </c>
      <c r="JT125" s="443" t="s">
        <v>1226</v>
      </c>
      <c r="JU125" s="430" t="s">
        <v>1226</v>
      </c>
      <c r="JV125" s="430" t="s">
        <v>1226</v>
      </c>
      <c r="JW125" s="430">
        <v>0</v>
      </c>
      <c r="JX125" s="430" t="s">
        <v>1226</v>
      </c>
      <c r="JY125" s="430" t="s">
        <v>1226</v>
      </c>
      <c r="JZ125" s="430">
        <v>0</v>
      </c>
      <c r="KA125" s="430" t="s">
        <v>1226</v>
      </c>
      <c r="KB125" s="430" t="s">
        <v>1226</v>
      </c>
      <c r="KC125" s="430">
        <v>0</v>
      </c>
      <c r="KD125" s="430" t="s">
        <v>1226</v>
      </c>
      <c r="KE125" s="430" t="s">
        <v>1226</v>
      </c>
      <c r="KF125" s="430">
        <v>0</v>
      </c>
      <c r="KG125" s="430" t="s">
        <v>1226</v>
      </c>
      <c r="KH125" s="430" t="s">
        <v>1226</v>
      </c>
      <c r="KI125" s="430">
        <v>0</v>
      </c>
      <c r="KJ125" s="430" t="s">
        <v>1226</v>
      </c>
      <c r="KK125" s="430" t="s">
        <v>1226</v>
      </c>
      <c r="KL125" s="430">
        <v>0</v>
      </c>
      <c r="KM125" s="430" t="s">
        <v>1226</v>
      </c>
      <c r="KN125" s="430" t="s">
        <v>1226</v>
      </c>
      <c r="KO125" s="430">
        <v>0</v>
      </c>
      <c r="KP125" s="430" t="s">
        <v>19184</v>
      </c>
      <c r="KQ125" s="430" t="s">
        <v>1226</v>
      </c>
      <c r="KR125" s="430" t="s">
        <v>1226</v>
      </c>
      <c r="KS125" s="430" t="s">
        <v>1226</v>
      </c>
      <c r="KT125" s="430" t="s">
        <v>1226</v>
      </c>
      <c r="KU125" s="430" t="s">
        <v>1226</v>
      </c>
      <c r="KV125" s="430" t="s">
        <v>1226</v>
      </c>
      <c r="KW125" s="430" t="s">
        <v>1226</v>
      </c>
      <c r="KX125" s="430" t="s">
        <v>1226</v>
      </c>
      <c r="KY125" s="430" t="s">
        <v>1226</v>
      </c>
      <c r="KZ125" s="430" t="s">
        <v>1226</v>
      </c>
      <c r="LA125" s="430" t="s">
        <v>1226</v>
      </c>
      <c r="LB125" s="430" t="s">
        <v>1226</v>
      </c>
      <c r="LC125" s="430" t="s">
        <v>1226</v>
      </c>
      <c r="LD125" s="430" t="s">
        <v>1226</v>
      </c>
      <c r="LE125" s="430" t="s">
        <v>1226</v>
      </c>
      <c r="LF125" s="430" t="s">
        <v>1226</v>
      </c>
      <c r="LG125" s="430" t="s">
        <v>1226</v>
      </c>
      <c r="LH125" s="430" t="s">
        <v>1226</v>
      </c>
      <c r="LI125" s="430" t="s">
        <v>1226</v>
      </c>
      <c r="LJ125" s="430" t="s">
        <v>1226</v>
      </c>
      <c r="LK125" s="430" t="s">
        <v>1226</v>
      </c>
      <c r="LL125" s="430" t="s">
        <v>1226</v>
      </c>
      <c r="LM125" s="430" t="s">
        <v>1226</v>
      </c>
      <c r="LN125" s="430" t="s">
        <v>1226</v>
      </c>
      <c r="LO125" s="430" t="s">
        <v>1226</v>
      </c>
      <c r="LP125" s="430" t="s">
        <v>1226</v>
      </c>
      <c r="LQ125" s="430" t="s">
        <v>1226</v>
      </c>
      <c r="LR125" s="430" t="s">
        <v>1226</v>
      </c>
      <c r="LS125" s="430" t="s">
        <v>1226</v>
      </c>
      <c r="LT125" s="430" t="s">
        <v>1226</v>
      </c>
      <c r="LU125" s="430" t="s">
        <v>1226</v>
      </c>
      <c r="LV125" s="430" t="s">
        <v>1226</v>
      </c>
      <c r="LW125" s="430" t="s">
        <v>1226</v>
      </c>
      <c r="LX125" s="430" t="s">
        <v>1226</v>
      </c>
      <c r="LY125" s="430" t="s">
        <v>1226</v>
      </c>
      <c r="LZ125" s="430" t="s">
        <v>1226</v>
      </c>
      <c r="MA125" s="430" t="s">
        <v>1226</v>
      </c>
      <c r="MB125" s="430" t="s">
        <v>1226</v>
      </c>
      <c r="MC125" s="430" t="s">
        <v>1226</v>
      </c>
      <c r="MD125" s="430" t="s">
        <v>1226</v>
      </c>
      <c r="ME125" s="430" t="s">
        <v>1226</v>
      </c>
      <c r="MF125" s="430" t="s">
        <v>1226</v>
      </c>
      <c r="MG125" s="430" t="s">
        <v>1226</v>
      </c>
      <c r="MH125" s="430" t="s">
        <v>1226</v>
      </c>
      <c r="MI125" s="430" t="s">
        <v>1226</v>
      </c>
      <c r="MJ125" s="430" t="s">
        <v>1226</v>
      </c>
      <c r="MK125" s="430" t="s">
        <v>1226</v>
      </c>
      <c r="ML125" s="430" t="s">
        <v>1226</v>
      </c>
      <c r="MM125" s="430" t="s">
        <v>1226</v>
      </c>
      <c r="MN125" s="430" t="s">
        <v>1226</v>
      </c>
      <c r="MO125" s="430" t="s">
        <v>1226</v>
      </c>
      <c r="MP125" s="430" t="s">
        <v>1226</v>
      </c>
      <c r="MQ125" s="430" t="s">
        <v>1226</v>
      </c>
      <c r="MR125" s="430" t="s">
        <v>1226</v>
      </c>
      <c r="MS125" s="430" t="s">
        <v>1226</v>
      </c>
      <c r="MT125" s="430" t="s">
        <v>1226</v>
      </c>
      <c r="MU125" s="430" t="s">
        <v>1226</v>
      </c>
      <c r="MV125" s="430" t="s">
        <v>1226</v>
      </c>
      <c r="MW125" s="430" t="s">
        <v>1226</v>
      </c>
      <c r="MX125" s="430" t="s">
        <v>1226</v>
      </c>
      <c r="MY125" s="430" t="s">
        <v>1226</v>
      </c>
      <c r="MZ125" s="430" t="s">
        <v>1226</v>
      </c>
      <c r="NA125" s="430" t="s">
        <v>1226</v>
      </c>
      <c r="NB125" s="430" t="s">
        <v>1226</v>
      </c>
      <c r="NC125" s="430" t="s">
        <v>1226</v>
      </c>
      <c r="ND125" s="430" t="s">
        <v>1226</v>
      </c>
      <c r="NE125" s="430" t="s">
        <v>1226</v>
      </c>
      <c r="NF125" s="430" t="s">
        <v>1226</v>
      </c>
      <c r="NG125" s="430" t="s">
        <v>1226</v>
      </c>
      <c r="NH125" s="430" t="s">
        <v>1226</v>
      </c>
      <c r="NI125" s="430" t="s">
        <v>1226</v>
      </c>
      <c r="NJ125" s="430" t="s">
        <v>1226</v>
      </c>
      <c r="NK125" s="430" t="s">
        <v>1226</v>
      </c>
      <c r="NL125" s="430" t="s">
        <v>1226</v>
      </c>
      <c r="NM125" s="430" t="s">
        <v>1226</v>
      </c>
      <c r="NN125" s="430" t="s">
        <v>1226</v>
      </c>
      <c r="NO125" s="430" t="s">
        <v>1226</v>
      </c>
      <c r="NP125" s="430" t="s">
        <v>1226</v>
      </c>
      <c r="NQ125" s="430" t="s">
        <v>1226</v>
      </c>
      <c r="NR125" s="430" t="s">
        <v>1226</v>
      </c>
      <c r="NS125" s="430" t="s">
        <v>1226</v>
      </c>
      <c r="NT125" s="430" t="s">
        <v>1226</v>
      </c>
      <c r="NU125" s="430" t="s">
        <v>1226</v>
      </c>
      <c r="NV125" s="430" t="s">
        <v>1226</v>
      </c>
      <c r="NW125" s="430" t="s">
        <v>1226</v>
      </c>
      <c r="NX125" s="430" t="s">
        <v>1226</v>
      </c>
      <c r="NY125" s="430" t="s">
        <v>1226</v>
      </c>
      <c r="NZ125" s="430" t="s">
        <v>1226</v>
      </c>
      <c r="OA125" s="430" t="s">
        <v>1226</v>
      </c>
      <c r="OB125" s="430" t="s">
        <v>1226</v>
      </c>
      <c r="OC125" s="430" t="s">
        <v>1226</v>
      </c>
      <c r="OD125" s="430" t="s">
        <v>1226</v>
      </c>
      <c r="OE125" s="430" t="s">
        <v>1226</v>
      </c>
      <c r="OF125" s="430" t="s">
        <v>1226</v>
      </c>
      <c r="OG125" s="430" t="s">
        <v>1226</v>
      </c>
      <c r="OH125" s="430" t="s">
        <v>1226</v>
      </c>
      <c r="OI125" s="430" t="s">
        <v>1226</v>
      </c>
      <c r="OJ125" s="430" t="s">
        <v>1226</v>
      </c>
      <c r="OK125" s="430" t="s">
        <v>1226</v>
      </c>
      <c r="OL125" s="430" t="s">
        <v>1226</v>
      </c>
      <c r="OM125" s="430" t="s">
        <v>1226</v>
      </c>
      <c r="ON125" s="430" t="s">
        <v>1226</v>
      </c>
      <c r="OO125" s="430" t="s">
        <v>1226</v>
      </c>
      <c r="OP125" s="430" t="s">
        <v>1226</v>
      </c>
      <c r="OQ125" s="430" t="s">
        <v>1226</v>
      </c>
      <c r="OR125" s="430" t="s">
        <v>1226</v>
      </c>
      <c r="OS125" s="430" t="s">
        <v>1226</v>
      </c>
      <c r="OT125" s="430" t="s">
        <v>1226</v>
      </c>
      <c r="OU125" s="430" t="s">
        <v>1226</v>
      </c>
      <c r="OV125" s="430" t="s">
        <v>1226</v>
      </c>
      <c r="OW125" s="430" t="s">
        <v>1226</v>
      </c>
      <c r="OX125" s="430" t="s">
        <v>1226</v>
      </c>
      <c r="OY125" s="430" t="s">
        <v>1226</v>
      </c>
      <c r="OZ125" s="430" t="s">
        <v>1226</v>
      </c>
      <c r="PA125" s="430" t="s">
        <v>1226</v>
      </c>
      <c r="PB125" s="430" t="s">
        <v>1226</v>
      </c>
      <c r="PC125" s="430" t="s">
        <v>1226</v>
      </c>
      <c r="PD125" s="430" t="s">
        <v>1226</v>
      </c>
      <c r="PE125" s="430" t="s">
        <v>1226</v>
      </c>
      <c r="PF125" s="430" t="s">
        <v>1226</v>
      </c>
      <c r="PG125" s="430" t="s">
        <v>1226</v>
      </c>
      <c r="PH125" s="430" t="s">
        <v>1226</v>
      </c>
      <c r="PI125" s="430" t="s">
        <v>1226</v>
      </c>
      <c r="PJ125" s="430" t="s">
        <v>1226</v>
      </c>
      <c r="PK125" s="430" t="s">
        <v>1226</v>
      </c>
      <c r="PL125" s="430" t="s">
        <v>1226</v>
      </c>
      <c r="PM125" s="430" t="s">
        <v>1226</v>
      </c>
      <c r="PN125" s="430" t="s">
        <v>1226</v>
      </c>
      <c r="PO125" s="430" t="s">
        <v>1226</v>
      </c>
      <c r="PP125" s="430" t="s">
        <v>1226</v>
      </c>
      <c r="PQ125" s="430" t="s">
        <v>1226</v>
      </c>
      <c r="PR125" s="430" t="s">
        <v>1226</v>
      </c>
      <c r="PS125" s="430" t="s">
        <v>1226</v>
      </c>
      <c r="PT125" s="430" t="s">
        <v>1226</v>
      </c>
      <c r="PU125" s="430" t="s">
        <v>1226</v>
      </c>
      <c r="PV125" s="430" t="s">
        <v>1226</v>
      </c>
      <c r="PW125" s="430" t="s">
        <v>1226</v>
      </c>
      <c r="PX125" s="430" t="s">
        <v>1226</v>
      </c>
      <c r="PY125" s="430" t="s">
        <v>1226</v>
      </c>
      <c r="PZ125" s="430" t="s">
        <v>1226</v>
      </c>
      <c r="QA125" s="430" t="s">
        <v>1226</v>
      </c>
      <c r="QB125" s="430" t="s">
        <v>1226</v>
      </c>
      <c r="QC125" s="430" t="s">
        <v>1226</v>
      </c>
      <c r="QD125" s="430" t="s">
        <v>1226</v>
      </c>
      <c r="QE125" s="430" t="s">
        <v>1226</v>
      </c>
      <c r="QF125" s="430" t="s">
        <v>1226</v>
      </c>
      <c r="QG125" s="430" t="s">
        <v>1226</v>
      </c>
      <c r="QH125" s="430" t="s">
        <v>1226</v>
      </c>
      <c r="QI125" s="430" t="s">
        <v>1226</v>
      </c>
      <c r="QJ125" s="430" t="s">
        <v>1226</v>
      </c>
      <c r="QK125" s="430" t="s">
        <v>1226</v>
      </c>
      <c r="QL125" s="430" t="s">
        <v>1226</v>
      </c>
      <c r="QM125" s="430" t="s">
        <v>1226</v>
      </c>
      <c r="QN125" s="430" t="s">
        <v>1226</v>
      </c>
      <c r="QO125" s="430" t="s">
        <v>1226</v>
      </c>
      <c r="QP125" s="430" t="s">
        <v>1226</v>
      </c>
      <c r="QQ125" s="430" t="s">
        <v>1226</v>
      </c>
      <c r="QR125" s="430" t="s">
        <v>1226</v>
      </c>
      <c r="QS125" s="430" t="s">
        <v>1226</v>
      </c>
      <c r="QT125" s="443" t="s">
        <v>1226</v>
      </c>
      <c r="QU125" s="443" t="s">
        <v>1226</v>
      </c>
      <c r="QV125" s="443" t="s">
        <v>1226</v>
      </c>
      <c r="QW125" s="443" t="s">
        <v>1226</v>
      </c>
      <c r="QX125" s="443" t="s">
        <v>1226</v>
      </c>
      <c r="QY125" s="443" t="s">
        <v>1226</v>
      </c>
      <c r="QZ125" s="443" t="s">
        <v>1226</v>
      </c>
      <c r="RA125" s="443" t="s">
        <v>1226</v>
      </c>
      <c r="RB125" s="443" t="s">
        <v>1226</v>
      </c>
      <c r="RC125" s="443" t="s">
        <v>1226</v>
      </c>
      <c r="RD125" s="443" t="s">
        <v>1226</v>
      </c>
      <c r="RE125" s="443" t="s">
        <v>1226</v>
      </c>
      <c r="RF125" s="443" t="s">
        <v>1226</v>
      </c>
      <c r="RG125" s="443" t="s">
        <v>1226</v>
      </c>
      <c r="RH125" s="443" t="s">
        <v>1226</v>
      </c>
      <c r="RI125" s="443" t="s">
        <v>1226</v>
      </c>
      <c r="RJ125" s="443" t="s">
        <v>1226</v>
      </c>
      <c r="RK125" s="443" t="s">
        <v>1226</v>
      </c>
      <c r="RL125" s="443" t="s">
        <v>1226</v>
      </c>
      <c r="RM125" s="443" t="s">
        <v>1226</v>
      </c>
      <c r="RN125" s="443" t="s">
        <v>1226</v>
      </c>
      <c r="RO125" s="443" t="s">
        <v>1226</v>
      </c>
    </row>
    <row r="126" spans="1:483" customFormat="1" ht="12.75" customHeight="1" x14ac:dyDescent="0.25">
      <c r="A126" s="430" t="s">
        <v>19362</v>
      </c>
      <c r="B126" s="430" t="s">
        <v>19363</v>
      </c>
      <c r="C126" s="430" t="s">
        <v>1037</v>
      </c>
      <c r="D126" s="430" t="s">
        <v>1081</v>
      </c>
      <c r="E126" s="430" t="s">
        <v>1039</v>
      </c>
      <c r="F126" s="443">
        <v>32.981641000000003</v>
      </c>
      <c r="G126" s="444">
        <v>21061.691629536901</v>
      </c>
      <c r="H126" s="430">
        <v>0.75</v>
      </c>
      <c r="I126" s="430">
        <v>0.5</v>
      </c>
      <c r="J126" s="430">
        <v>0.75</v>
      </c>
      <c r="K126" s="430">
        <v>0.75</v>
      </c>
      <c r="L126" s="430">
        <v>0.5</v>
      </c>
      <c r="M126" s="430">
        <v>0.75</v>
      </c>
      <c r="N126" s="430">
        <v>0.5</v>
      </c>
      <c r="O126" s="430" t="s">
        <v>19458</v>
      </c>
      <c r="P126" s="430" t="s">
        <v>18649</v>
      </c>
      <c r="Q126" s="430" t="s">
        <v>1226</v>
      </c>
      <c r="R126" s="430" t="s">
        <v>1226</v>
      </c>
      <c r="S126" s="430" t="s">
        <v>1226</v>
      </c>
      <c r="T126" s="430" t="s">
        <v>1226</v>
      </c>
      <c r="U126" s="430" t="s">
        <v>1226</v>
      </c>
      <c r="V126" s="430" t="s">
        <v>1226</v>
      </c>
      <c r="W126" s="451" t="s">
        <v>1226</v>
      </c>
      <c r="X126" s="451" t="s">
        <v>1226</v>
      </c>
      <c r="Y126" s="451" t="s">
        <v>1226</v>
      </c>
      <c r="Z126" s="430" t="s">
        <v>19365</v>
      </c>
      <c r="AA126" s="430" t="s">
        <v>1226</v>
      </c>
      <c r="AB126" s="430" t="s">
        <v>1226</v>
      </c>
      <c r="AC126" s="430" t="s">
        <v>1226</v>
      </c>
      <c r="AD126" s="430" t="s">
        <v>1226</v>
      </c>
      <c r="AE126" s="430" t="s">
        <v>1226</v>
      </c>
      <c r="AF126" s="430" t="s">
        <v>1226</v>
      </c>
      <c r="AG126" s="451" t="s">
        <v>1226</v>
      </c>
      <c r="AH126" s="451" t="s">
        <v>1226</v>
      </c>
      <c r="AI126" s="451" t="s">
        <v>1226</v>
      </c>
      <c r="AJ126" s="430" t="s">
        <v>1628</v>
      </c>
      <c r="AK126" s="430" t="s">
        <v>1226</v>
      </c>
      <c r="AL126" s="430" t="s">
        <v>1226</v>
      </c>
      <c r="AM126" s="430" t="s">
        <v>1226</v>
      </c>
      <c r="AN126" s="430" t="s">
        <v>1226</v>
      </c>
      <c r="AO126" s="430" t="s">
        <v>1226</v>
      </c>
      <c r="AP126" s="430" t="s">
        <v>1226</v>
      </c>
      <c r="AQ126" s="451" t="s">
        <v>1226</v>
      </c>
      <c r="AR126" s="451" t="s">
        <v>1226</v>
      </c>
      <c r="AS126" s="451" t="s">
        <v>1226</v>
      </c>
      <c r="AT126" s="430" t="s">
        <v>19427</v>
      </c>
      <c r="AU126" s="430">
        <v>20058073</v>
      </c>
      <c r="AV126" s="430" t="s">
        <v>1226</v>
      </c>
      <c r="AW126" s="430" t="s">
        <v>1226</v>
      </c>
      <c r="AX126" s="430" t="s">
        <v>1226</v>
      </c>
      <c r="AY126" s="430" t="s">
        <v>1226</v>
      </c>
      <c r="AZ126" s="430" t="s">
        <v>1226</v>
      </c>
      <c r="BA126" s="451" t="s">
        <v>1226</v>
      </c>
      <c r="BB126" s="451" t="s">
        <v>1226</v>
      </c>
      <c r="BC126" s="451" t="s">
        <v>1226</v>
      </c>
      <c r="BD126" s="430" t="s">
        <v>19428</v>
      </c>
      <c r="BE126" s="430">
        <v>20949</v>
      </c>
      <c r="BF126" s="430" t="s">
        <v>1226</v>
      </c>
      <c r="BG126" s="430" t="s">
        <v>1226</v>
      </c>
      <c r="BH126" s="430" t="s">
        <v>1226</v>
      </c>
      <c r="BI126" s="430" t="s">
        <v>1226</v>
      </c>
      <c r="BJ126" s="430" t="s">
        <v>1226</v>
      </c>
      <c r="BK126" s="451" t="s">
        <v>1226</v>
      </c>
      <c r="BL126" s="451" t="s">
        <v>1226</v>
      </c>
      <c r="BM126" s="451" t="s">
        <v>1226</v>
      </c>
      <c r="BN126" s="430" t="s">
        <v>53</v>
      </c>
      <c r="BO126" s="430" t="s">
        <v>1226</v>
      </c>
      <c r="BP126" s="430" t="s">
        <v>1226</v>
      </c>
      <c r="BQ126" s="430" t="s">
        <v>1226</v>
      </c>
      <c r="BR126" s="430" t="s">
        <v>1226</v>
      </c>
      <c r="BS126" s="430" t="s">
        <v>1226</v>
      </c>
      <c r="BT126" s="430" t="s">
        <v>1226</v>
      </c>
      <c r="BU126" s="451" t="s">
        <v>1226</v>
      </c>
      <c r="BV126" s="451" t="s">
        <v>1226</v>
      </c>
      <c r="BW126" s="451" t="s">
        <v>1226</v>
      </c>
      <c r="BX126" s="430" t="s">
        <v>19429</v>
      </c>
      <c r="BY126" s="430" t="s">
        <v>1226</v>
      </c>
      <c r="BZ126" s="430" t="s">
        <v>1226</v>
      </c>
      <c r="CA126" s="430" t="s">
        <v>1226</v>
      </c>
      <c r="CB126" s="430" t="s">
        <v>1226</v>
      </c>
      <c r="CC126" s="430" t="s">
        <v>1226</v>
      </c>
      <c r="CD126" s="430" t="s">
        <v>1226</v>
      </c>
      <c r="CE126" s="451" t="s">
        <v>1226</v>
      </c>
      <c r="CF126" s="451" t="s">
        <v>1226</v>
      </c>
      <c r="CG126" s="451" t="s">
        <v>1226</v>
      </c>
      <c r="CH126" s="430" t="s">
        <v>19430</v>
      </c>
      <c r="CI126" s="430" t="s">
        <v>1226</v>
      </c>
      <c r="CJ126" s="430" t="s">
        <v>1226</v>
      </c>
      <c r="CK126" s="430" t="s">
        <v>1226</v>
      </c>
      <c r="CL126" s="430" t="s">
        <v>1226</v>
      </c>
      <c r="CM126" s="430" t="s">
        <v>1226</v>
      </c>
      <c r="CN126" s="430" t="s">
        <v>1226</v>
      </c>
      <c r="CO126" s="451" t="s">
        <v>1226</v>
      </c>
      <c r="CP126" s="451" t="s">
        <v>1226</v>
      </c>
      <c r="CQ126" s="451" t="s">
        <v>1226</v>
      </c>
      <c r="CR126" s="430" t="s">
        <v>1226</v>
      </c>
      <c r="CS126" s="430" t="s">
        <v>1226</v>
      </c>
      <c r="CT126" s="430" t="s">
        <v>1226</v>
      </c>
      <c r="CU126" s="430" t="s">
        <v>1226</v>
      </c>
      <c r="CV126" s="430" t="s">
        <v>1226</v>
      </c>
      <c r="CW126" s="430" t="s">
        <v>1226</v>
      </c>
      <c r="CX126" s="430" t="s">
        <v>1226</v>
      </c>
      <c r="CY126" s="451" t="s">
        <v>1226</v>
      </c>
      <c r="CZ126" s="451" t="s">
        <v>1226</v>
      </c>
      <c r="DA126" s="451" t="s">
        <v>1226</v>
      </c>
      <c r="DB126" s="430" t="s">
        <v>1226</v>
      </c>
      <c r="DC126" s="430" t="s">
        <v>1226</v>
      </c>
      <c r="DD126" s="430" t="s">
        <v>1226</v>
      </c>
      <c r="DE126" s="430" t="s">
        <v>1226</v>
      </c>
      <c r="DF126" s="430" t="s">
        <v>1226</v>
      </c>
      <c r="DG126" s="430" t="s">
        <v>1226</v>
      </c>
      <c r="DH126" s="430" t="s">
        <v>1226</v>
      </c>
      <c r="DI126" s="451" t="s">
        <v>1226</v>
      </c>
      <c r="DJ126" s="451" t="s">
        <v>1226</v>
      </c>
      <c r="DK126" s="451" t="s">
        <v>1226</v>
      </c>
      <c r="DL126" s="430" t="s">
        <v>1226</v>
      </c>
      <c r="DM126" s="430" t="s">
        <v>1226</v>
      </c>
      <c r="DN126" s="430" t="s">
        <v>1226</v>
      </c>
      <c r="DO126" s="430" t="s">
        <v>1226</v>
      </c>
      <c r="DP126" s="430" t="s">
        <v>1226</v>
      </c>
      <c r="DQ126" s="430" t="s">
        <v>1226</v>
      </c>
      <c r="DR126" s="430" t="s">
        <v>1226</v>
      </c>
      <c r="DS126" s="451" t="s">
        <v>1226</v>
      </c>
      <c r="DT126" s="451" t="s">
        <v>1226</v>
      </c>
      <c r="DU126" s="451" t="s">
        <v>1226</v>
      </c>
      <c r="DV126" s="430" t="s">
        <v>1226</v>
      </c>
      <c r="DW126" s="430" t="s">
        <v>1226</v>
      </c>
      <c r="DX126" s="430" t="s">
        <v>1226</v>
      </c>
      <c r="DY126" s="430" t="s">
        <v>1226</v>
      </c>
      <c r="DZ126" s="430" t="s">
        <v>1226</v>
      </c>
      <c r="EA126" s="430" t="s">
        <v>1226</v>
      </c>
      <c r="EB126" s="430" t="s">
        <v>1226</v>
      </c>
      <c r="EC126" s="451" t="s">
        <v>1226</v>
      </c>
      <c r="ED126" s="451" t="s">
        <v>1226</v>
      </c>
      <c r="EE126" s="451" t="s">
        <v>1226</v>
      </c>
      <c r="EF126" s="430" t="s">
        <v>1226</v>
      </c>
      <c r="EG126" s="430" t="s">
        <v>1226</v>
      </c>
      <c r="EH126" s="430" t="s">
        <v>1226</v>
      </c>
      <c r="EI126" s="430" t="s">
        <v>1226</v>
      </c>
      <c r="EJ126" s="430" t="s">
        <v>1226</v>
      </c>
      <c r="EK126" s="430" t="s">
        <v>1226</v>
      </c>
      <c r="EL126" s="430" t="s">
        <v>1226</v>
      </c>
      <c r="EM126" s="451" t="s">
        <v>1226</v>
      </c>
      <c r="EN126" s="451" t="s">
        <v>1226</v>
      </c>
      <c r="EO126" s="451" t="s">
        <v>1226</v>
      </c>
      <c r="EP126" s="430" t="s">
        <v>1226</v>
      </c>
      <c r="EQ126" s="430" t="s">
        <v>1226</v>
      </c>
      <c r="ER126" s="430" t="s">
        <v>1226</v>
      </c>
      <c r="ES126" s="430" t="s">
        <v>1226</v>
      </c>
      <c r="ET126" s="430" t="s">
        <v>1226</v>
      </c>
      <c r="EU126" s="430" t="s">
        <v>1226</v>
      </c>
      <c r="EV126" s="430" t="s">
        <v>1226</v>
      </c>
      <c r="EW126" s="451" t="s">
        <v>1226</v>
      </c>
      <c r="EX126" s="451" t="s">
        <v>1226</v>
      </c>
      <c r="EY126" s="451" t="s">
        <v>1226</v>
      </c>
      <c r="EZ126" s="430">
        <v>20079022</v>
      </c>
      <c r="FA126" s="430" t="s">
        <v>1226</v>
      </c>
      <c r="FB126" s="430" t="s">
        <v>1226</v>
      </c>
      <c r="FC126" s="430" t="s">
        <v>1226</v>
      </c>
      <c r="FD126" s="430" t="s">
        <v>1226</v>
      </c>
      <c r="FE126" s="430" t="s">
        <v>1226</v>
      </c>
      <c r="FF126" s="430" t="s">
        <v>1226</v>
      </c>
      <c r="FG126" s="430" t="s">
        <v>1226</v>
      </c>
      <c r="FH126" s="430" t="s">
        <v>1226</v>
      </c>
      <c r="FI126" s="430">
        <v>2021</v>
      </c>
      <c r="FJ126" s="430" t="s">
        <v>1045</v>
      </c>
      <c r="FK126" s="430">
        <v>1</v>
      </c>
      <c r="FL126" s="430" t="s">
        <v>19459</v>
      </c>
      <c r="FM126" s="430" t="s">
        <v>19460</v>
      </c>
      <c r="FN126" s="443">
        <v>20.079021999999998</v>
      </c>
      <c r="FO126" s="443" t="s">
        <v>1226</v>
      </c>
      <c r="FP126" s="443" t="s">
        <v>1226</v>
      </c>
      <c r="FQ126" s="443" t="s">
        <v>1226</v>
      </c>
      <c r="FR126" s="443" t="s">
        <v>1226</v>
      </c>
      <c r="FS126" s="443" t="s">
        <v>1226</v>
      </c>
      <c r="FT126" s="443">
        <v>20.079021999999998</v>
      </c>
      <c r="FU126" s="430">
        <v>0.66</v>
      </c>
      <c r="FV126" s="430">
        <v>1</v>
      </c>
      <c r="FW126" s="430">
        <v>0.33</v>
      </c>
      <c r="FX126" s="430">
        <v>1</v>
      </c>
      <c r="FY126" s="430">
        <v>0.66</v>
      </c>
      <c r="FZ126" s="430">
        <v>1</v>
      </c>
      <c r="GA126" s="430">
        <v>0.66</v>
      </c>
      <c r="GB126" s="430">
        <v>1</v>
      </c>
      <c r="GC126" s="430" t="s">
        <v>19461</v>
      </c>
      <c r="GD126" s="430" t="s">
        <v>19462</v>
      </c>
      <c r="GE126" s="430" t="s">
        <v>1226</v>
      </c>
      <c r="GF126" s="430">
        <v>0.5</v>
      </c>
      <c r="GG126" s="430">
        <v>0.5</v>
      </c>
      <c r="GH126" s="430">
        <v>0.5</v>
      </c>
      <c r="GI126" s="430" t="s">
        <v>1226</v>
      </c>
      <c r="GJ126" s="430">
        <v>0.5</v>
      </c>
      <c r="GK126" s="430">
        <v>0.5</v>
      </c>
      <c r="GL126" s="430">
        <v>0.5</v>
      </c>
      <c r="GM126" s="430" t="s">
        <v>1226</v>
      </c>
      <c r="GN126" s="430">
        <v>0.5</v>
      </c>
      <c r="GO126" s="430">
        <v>0.5</v>
      </c>
      <c r="GP126" s="430">
        <v>0.5</v>
      </c>
      <c r="GQ126" s="430" t="s">
        <v>1226</v>
      </c>
      <c r="GR126" s="430">
        <v>0.5</v>
      </c>
      <c r="GS126" s="430">
        <v>0.5</v>
      </c>
      <c r="GT126" s="430">
        <v>0.5</v>
      </c>
      <c r="GU126" s="430" t="s">
        <v>1226</v>
      </c>
      <c r="GV126" s="430" t="s">
        <v>1226</v>
      </c>
      <c r="GW126" s="430" t="s">
        <v>1226</v>
      </c>
      <c r="GX126" s="430" t="s">
        <v>1226</v>
      </c>
      <c r="GY126" s="430" t="s">
        <v>1226</v>
      </c>
      <c r="GZ126" s="430" t="s">
        <v>19463</v>
      </c>
      <c r="HA126" s="430" t="s">
        <v>19449</v>
      </c>
      <c r="HB126" s="430">
        <v>0.5</v>
      </c>
      <c r="HC126" s="430">
        <v>0.5</v>
      </c>
      <c r="HD126" s="430">
        <v>0.5</v>
      </c>
      <c r="HE126" s="430">
        <v>0.5</v>
      </c>
      <c r="HF126" s="430">
        <v>0.5</v>
      </c>
      <c r="HG126" s="430">
        <v>0.5</v>
      </c>
      <c r="HH126" s="430">
        <v>0.5</v>
      </c>
      <c r="HI126" s="430">
        <v>0.5</v>
      </c>
      <c r="HJ126" s="430">
        <v>0.5</v>
      </c>
      <c r="HK126" s="430">
        <v>0.5</v>
      </c>
      <c r="HL126" s="430">
        <v>0.5</v>
      </c>
      <c r="HM126" s="430">
        <v>0.5</v>
      </c>
      <c r="HN126" s="430">
        <v>1</v>
      </c>
      <c r="HO126" s="430" t="s">
        <v>1226</v>
      </c>
      <c r="HP126" s="430" t="s">
        <v>1226</v>
      </c>
      <c r="HQ126" s="430" t="s">
        <v>1226</v>
      </c>
      <c r="HR126" s="430">
        <v>1</v>
      </c>
      <c r="HS126" s="430" t="s">
        <v>1226</v>
      </c>
      <c r="HT126" s="430" t="s">
        <v>1226</v>
      </c>
      <c r="HU126" s="430" t="s">
        <v>1226</v>
      </c>
      <c r="HV126" s="430">
        <v>1</v>
      </c>
      <c r="HW126" s="430" t="s">
        <v>1226</v>
      </c>
      <c r="HX126" s="430" t="s">
        <v>1226</v>
      </c>
      <c r="HY126" s="430" t="s">
        <v>1226</v>
      </c>
      <c r="HZ126" s="430" t="s">
        <v>1226</v>
      </c>
      <c r="IA126" s="430" t="s">
        <v>1226</v>
      </c>
      <c r="IB126" s="430" t="s">
        <v>1226</v>
      </c>
      <c r="IC126" s="430" t="s">
        <v>1226</v>
      </c>
      <c r="ID126" s="430" t="s">
        <v>1226</v>
      </c>
      <c r="IE126" s="430" t="s">
        <v>19464</v>
      </c>
      <c r="IF126" s="430" t="s">
        <v>19449</v>
      </c>
      <c r="IG126" s="430">
        <v>0.5</v>
      </c>
      <c r="IH126" s="430">
        <v>0.5</v>
      </c>
      <c r="II126" s="430">
        <v>0.5</v>
      </c>
      <c r="IJ126" s="430">
        <v>0.5</v>
      </c>
      <c r="IK126" s="430">
        <v>0</v>
      </c>
      <c r="IL126" s="430" t="s">
        <v>19465</v>
      </c>
      <c r="IM126" s="430" t="s">
        <v>1102</v>
      </c>
      <c r="IN126" s="430">
        <v>0.5</v>
      </c>
      <c r="IO126" s="430" t="s">
        <v>1226</v>
      </c>
      <c r="IP126" s="430">
        <v>0.5</v>
      </c>
      <c r="IQ126" s="430" t="s">
        <v>1226</v>
      </c>
      <c r="IR126" s="430">
        <v>0.5</v>
      </c>
      <c r="IS126" s="430" t="s">
        <v>1226</v>
      </c>
      <c r="IT126" s="430">
        <v>0.5</v>
      </c>
      <c r="IU126" s="430" t="s">
        <v>1226</v>
      </c>
      <c r="IV126" s="430" t="s">
        <v>19466</v>
      </c>
      <c r="IW126" s="430">
        <v>0.5</v>
      </c>
      <c r="IX126" s="430" t="s">
        <v>1226</v>
      </c>
      <c r="IY126" s="430">
        <v>0.5</v>
      </c>
      <c r="IZ126" s="430" t="s">
        <v>1226</v>
      </c>
      <c r="JA126" s="430">
        <v>0</v>
      </c>
      <c r="JB126" s="430" t="s">
        <v>1226</v>
      </c>
      <c r="JC126" s="430">
        <v>0</v>
      </c>
      <c r="JD126" s="430" t="s">
        <v>1226</v>
      </c>
      <c r="JE126" s="430" t="s">
        <v>19467</v>
      </c>
      <c r="JF126" s="430">
        <v>2021</v>
      </c>
      <c r="JG126" s="430" t="s">
        <v>1045</v>
      </c>
      <c r="JH126" s="430">
        <v>45797520</v>
      </c>
      <c r="JI126" s="430" t="s">
        <v>1102</v>
      </c>
      <c r="JJ126" s="430" t="s">
        <v>1102</v>
      </c>
      <c r="JK126" s="430" t="s">
        <v>1102</v>
      </c>
      <c r="JL126" s="430" t="s">
        <v>1102</v>
      </c>
      <c r="JM126" s="430">
        <v>0.5</v>
      </c>
      <c r="JN126" s="430">
        <v>0.5</v>
      </c>
      <c r="JO126" s="430" t="s">
        <v>1102</v>
      </c>
      <c r="JP126" s="443">
        <v>45.797519999999999</v>
      </c>
      <c r="JQ126" s="443" t="s">
        <v>1226</v>
      </c>
      <c r="JR126" s="443" t="s">
        <v>1226</v>
      </c>
      <c r="JS126" s="443" t="s">
        <v>1226</v>
      </c>
      <c r="JT126" s="443" t="s">
        <v>1226</v>
      </c>
      <c r="JU126" s="430" t="s">
        <v>1226</v>
      </c>
      <c r="JV126" s="430" t="s">
        <v>1226</v>
      </c>
      <c r="JW126" s="430">
        <v>0</v>
      </c>
      <c r="JX126" s="430" t="s">
        <v>1226</v>
      </c>
      <c r="JY126" s="430" t="s">
        <v>1226</v>
      </c>
      <c r="JZ126" s="430">
        <v>0</v>
      </c>
      <c r="KA126" s="430" t="s">
        <v>1226</v>
      </c>
      <c r="KB126" s="430" t="s">
        <v>1226</v>
      </c>
      <c r="KC126" s="430">
        <v>0</v>
      </c>
      <c r="KD126" s="430" t="s">
        <v>1226</v>
      </c>
      <c r="KE126" s="430" t="s">
        <v>1226</v>
      </c>
      <c r="KF126" s="430">
        <v>0</v>
      </c>
      <c r="KG126" s="430" t="s">
        <v>1226</v>
      </c>
      <c r="KH126" s="430" t="s">
        <v>1226</v>
      </c>
      <c r="KI126" s="430">
        <v>0</v>
      </c>
      <c r="KJ126" s="430" t="s">
        <v>1226</v>
      </c>
      <c r="KK126" s="430" t="s">
        <v>1226</v>
      </c>
      <c r="KL126" s="430">
        <v>0</v>
      </c>
      <c r="KM126" s="430" t="s">
        <v>1226</v>
      </c>
      <c r="KN126" s="430" t="s">
        <v>1226</v>
      </c>
      <c r="KO126" s="430">
        <v>0</v>
      </c>
      <c r="KP126" s="430" t="s">
        <v>19468</v>
      </c>
      <c r="KQ126" s="430" t="s">
        <v>19469</v>
      </c>
      <c r="KR126" s="430" t="s">
        <v>1226</v>
      </c>
      <c r="KS126" s="430" t="s">
        <v>1226</v>
      </c>
      <c r="KT126" s="430" t="s">
        <v>1226</v>
      </c>
      <c r="KU126" s="430" t="s">
        <v>1226</v>
      </c>
      <c r="KV126" s="430" t="s">
        <v>1226</v>
      </c>
      <c r="KW126" s="430" t="s">
        <v>1226</v>
      </c>
      <c r="KX126" s="430" t="s">
        <v>1226</v>
      </c>
      <c r="KY126" s="430" t="s">
        <v>1226</v>
      </c>
      <c r="KZ126" s="430" t="s">
        <v>1226</v>
      </c>
      <c r="LA126" s="430" t="s">
        <v>1226</v>
      </c>
      <c r="LB126" s="430" t="s">
        <v>1226</v>
      </c>
      <c r="LC126" s="430" t="s">
        <v>1226</v>
      </c>
      <c r="LD126" s="430" t="s">
        <v>1226</v>
      </c>
      <c r="LE126" s="430" t="s">
        <v>1226</v>
      </c>
      <c r="LF126" s="430" t="s">
        <v>19363</v>
      </c>
      <c r="LG126" s="430" t="s">
        <v>1045</v>
      </c>
      <c r="LH126" s="430">
        <v>2021</v>
      </c>
      <c r="LI126" s="430" t="s">
        <v>19470</v>
      </c>
      <c r="LJ126" s="430" t="s">
        <v>19364</v>
      </c>
      <c r="LK126" s="430">
        <v>16442805</v>
      </c>
      <c r="LL126" s="430" t="s">
        <v>1226</v>
      </c>
      <c r="LM126" s="430" t="s">
        <v>1226</v>
      </c>
      <c r="LN126" s="430" t="s">
        <v>1226</v>
      </c>
      <c r="LO126" s="430" t="s">
        <v>1226</v>
      </c>
      <c r="LP126" s="430" t="s">
        <v>1226</v>
      </c>
      <c r="LQ126" s="430" t="s">
        <v>1226</v>
      </c>
      <c r="LR126" s="430" t="s">
        <v>1226</v>
      </c>
      <c r="LS126" s="430" t="s">
        <v>1226</v>
      </c>
      <c r="LT126" s="430" t="s">
        <v>1226</v>
      </c>
      <c r="LU126" s="430" t="s">
        <v>1226</v>
      </c>
      <c r="LV126" s="430" t="s">
        <v>1102</v>
      </c>
      <c r="LW126" s="430" t="s">
        <v>1226</v>
      </c>
      <c r="LX126" s="430" t="s">
        <v>1226</v>
      </c>
      <c r="LY126" s="430" t="s">
        <v>1226</v>
      </c>
      <c r="LZ126" s="430" t="s">
        <v>1226</v>
      </c>
      <c r="MA126" s="430" t="s">
        <v>1226</v>
      </c>
      <c r="MB126" s="430" t="s">
        <v>1226</v>
      </c>
      <c r="MC126" s="430" t="s">
        <v>1226</v>
      </c>
      <c r="MD126" s="430" t="s">
        <v>1226</v>
      </c>
      <c r="ME126" s="430" t="s">
        <v>1226</v>
      </c>
      <c r="MF126" s="430" t="s">
        <v>1226</v>
      </c>
      <c r="MG126" s="430" t="s">
        <v>1226</v>
      </c>
      <c r="MH126" s="430" t="s">
        <v>1226</v>
      </c>
      <c r="MI126" s="430" t="s">
        <v>1226</v>
      </c>
      <c r="MJ126" s="430">
        <v>20079022</v>
      </c>
      <c r="MK126" s="430" t="s">
        <v>1226</v>
      </c>
      <c r="ML126" s="430" t="s">
        <v>1226</v>
      </c>
      <c r="MM126" s="430" t="s">
        <v>1226</v>
      </c>
      <c r="MN126" s="430" t="s">
        <v>1226</v>
      </c>
      <c r="MO126" s="430" t="s">
        <v>1226</v>
      </c>
      <c r="MP126" s="430" t="s">
        <v>1226</v>
      </c>
      <c r="MQ126" s="430" t="s">
        <v>1226</v>
      </c>
      <c r="MR126" s="430" t="s">
        <v>1226</v>
      </c>
      <c r="MS126" s="430" t="s">
        <v>1226</v>
      </c>
      <c r="MT126" s="430" t="s">
        <v>1226</v>
      </c>
      <c r="MU126" s="430" t="s">
        <v>1226</v>
      </c>
      <c r="MV126" s="430" t="s">
        <v>1226</v>
      </c>
      <c r="MW126" s="430" t="s">
        <v>1226</v>
      </c>
      <c r="MX126" s="430" t="s">
        <v>1102</v>
      </c>
      <c r="MY126" s="430" t="s">
        <v>1226</v>
      </c>
      <c r="MZ126" s="430" t="s">
        <v>1226</v>
      </c>
      <c r="NA126" s="430" t="s">
        <v>1226</v>
      </c>
      <c r="NB126" s="430" t="s">
        <v>1226</v>
      </c>
      <c r="NC126" s="430" t="s">
        <v>1226</v>
      </c>
      <c r="ND126" s="430" t="s">
        <v>1226</v>
      </c>
      <c r="NE126" s="430" t="s">
        <v>1226</v>
      </c>
      <c r="NF126" s="430" t="s">
        <v>1226</v>
      </c>
      <c r="NG126" s="430" t="s">
        <v>1226</v>
      </c>
      <c r="NH126" s="430" t="s">
        <v>1226</v>
      </c>
      <c r="NI126" s="430" t="s">
        <v>1226</v>
      </c>
      <c r="NJ126" s="430" t="s">
        <v>1226</v>
      </c>
      <c r="NK126" s="430" t="s">
        <v>1226</v>
      </c>
      <c r="NL126" s="430" t="s">
        <v>1102</v>
      </c>
      <c r="NM126" s="430" t="s">
        <v>1226</v>
      </c>
      <c r="NN126" s="430" t="s">
        <v>1226</v>
      </c>
      <c r="NO126" s="430" t="s">
        <v>1226</v>
      </c>
      <c r="NP126" s="430" t="s">
        <v>1226</v>
      </c>
      <c r="NQ126" s="430" t="s">
        <v>1226</v>
      </c>
      <c r="NR126" s="430" t="s">
        <v>1226</v>
      </c>
      <c r="NS126" s="430" t="s">
        <v>1226</v>
      </c>
      <c r="NT126" s="430" t="s">
        <v>1226</v>
      </c>
      <c r="NU126" s="430" t="s">
        <v>1226</v>
      </c>
      <c r="NV126" s="430" t="s">
        <v>1226</v>
      </c>
      <c r="NW126" s="430" t="s">
        <v>1226</v>
      </c>
      <c r="NX126" s="430" t="s">
        <v>1226</v>
      </c>
      <c r="NY126" s="430" t="s">
        <v>1226</v>
      </c>
      <c r="NZ126" s="430">
        <v>45797520</v>
      </c>
      <c r="OA126" s="430" t="s">
        <v>1226</v>
      </c>
      <c r="OB126" s="430" t="s">
        <v>1226</v>
      </c>
      <c r="OC126" s="430" t="s">
        <v>1226</v>
      </c>
      <c r="OD126" s="430" t="s">
        <v>1226</v>
      </c>
      <c r="OE126" s="430" t="s">
        <v>1226</v>
      </c>
      <c r="OF126" s="430" t="s">
        <v>1226</v>
      </c>
      <c r="OG126" s="430" t="s">
        <v>1226</v>
      </c>
      <c r="OH126" s="430" t="s">
        <v>1226</v>
      </c>
      <c r="OI126" s="430" t="s">
        <v>1226</v>
      </c>
      <c r="OJ126" s="430" t="s">
        <v>1226</v>
      </c>
      <c r="OK126" s="430" t="s">
        <v>1226</v>
      </c>
      <c r="OL126" s="430" t="s">
        <v>1226</v>
      </c>
      <c r="OM126" s="430" t="s">
        <v>1226</v>
      </c>
      <c r="ON126" s="430" t="s">
        <v>1226</v>
      </c>
      <c r="OO126" s="430" t="s">
        <v>1226</v>
      </c>
      <c r="OP126" s="430" t="s">
        <v>1226</v>
      </c>
      <c r="OQ126" s="430" t="s">
        <v>1226</v>
      </c>
      <c r="OR126" s="430" t="s">
        <v>1226</v>
      </c>
      <c r="OS126" s="430" t="s">
        <v>1226</v>
      </c>
      <c r="OT126" s="430" t="s">
        <v>1226</v>
      </c>
      <c r="OU126" s="430" t="s">
        <v>1226</v>
      </c>
      <c r="OV126" s="430" t="s">
        <v>1226</v>
      </c>
      <c r="OW126" s="430" t="s">
        <v>1226</v>
      </c>
      <c r="OX126" s="430" t="s">
        <v>1226</v>
      </c>
      <c r="OY126" s="430" t="s">
        <v>1226</v>
      </c>
      <c r="OZ126" s="430" t="s">
        <v>1226</v>
      </c>
      <c r="PA126" s="430" t="s">
        <v>1226</v>
      </c>
      <c r="PB126" s="430" t="s">
        <v>1102</v>
      </c>
      <c r="PC126" s="430" t="s">
        <v>1226</v>
      </c>
      <c r="PD126" s="430" t="s">
        <v>1226</v>
      </c>
      <c r="PE126" s="430" t="s">
        <v>1226</v>
      </c>
      <c r="PF126" s="430" t="s">
        <v>1226</v>
      </c>
      <c r="PG126" s="430" t="s">
        <v>1226</v>
      </c>
      <c r="PH126" s="430" t="s">
        <v>1226</v>
      </c>
      <c r="PI126" s="430" t="s">
        <v>1226</v>
      </c>
      <c r="PJ126" s="430" t="s">
        <v>1226</v>
      </c>
      <c r="PK126" s="430" t="s">
        <v>1226</v>
      </c>
      <c r="PL126" s="430" t="s">
        <v>1226</v>
      </c>
      <c r="PM126" s="430" t="s">
        <v>1226</v>
      </c>
      <c r="PN126" s="430" t="s">
        <v>1226</v>
      </c>
      <c r="PO126" s="430" t="s">
        <v>1226</v>
      </c>
      <c r="PP126" s="430" t="s">
        <v>1102</v>
      </c>
      <c r="PQ126" s="430" t="s">
        <v>1226</v>
      </c>
      <c r="PR126" s="430" t="s">
        <v>1226</v>
      </c>
      <c r="PS126" s="430" t="s">
        <v>1226</v>
      </c>
      <c r="PT126" s="430" t="s">
        <v>1226</v>
      </c>
      <c r="PU126" s="430" t="s">
        <v>1226</v>
      </c>
      <c r="PV126" s="430" t="s">
        <v>1226</v>
      </c>
      <c r="PW126" s="430" t="s">
        <v>1226</v>
      </c>
      <c r="PX126" s="430" t="s">
        <v>1226</v>
      </c>
      <c r="PY126" s="430" t="s">
        <v>1226</v>
      </c>
      <c r="PZ126" s="430" t="s">
        <v>1226</v>
      </c>
      <c r="QA126" s="430" t="s">
        <v>1226</v>
      </c>
      <c r="QB126" s="430" t="s">
        <v>1226</v>
      </c>
      <c r="QC126" s="430" t="s">
        <v>1226</v>
      </c>
      <c r="QD126" s="430">
        <v>82319347</v>
      </c>
      <c r="QE126" s="430" t="s">
        <v>1226</v>
      </c>
      <c r="QF126" s="430" t="s">
        <v>1226</v>
      </c>
      <c r="QG126" s="430" t="s">
        <v>1226</v>
      </c>
      <c r="QH126" s="430" t="s">
        <v>1226</v>
      </c>
      <c r="QI126" s="430" t="s">
        <v>1226</v>
      </c>
      <c r="QJ126" s="430" t="s">
        <v>1226</v>
      </c>
      <c r="QK126" s="430" t="s">
        <v>1226</v>
      </c>
      <c r="QL126" s="430" t="s">
        <v>1226</v>
      </c>
      <c r="QM126" s="430" t="s">
        <v>1226</v>
      </c>
      <c r="QN126" s="430" t="s">
        <v>1226</v>
      </c>
      <c r="QO126" s="430" t="s">
        <v>1226</v>
      </c>
      <c r="QP126" s="430" t="s">
        <v>1226</v>
      </c>
      <c r="QQ126" s="430" t="s">
        <v>1226</v>
      </c>
      <c r="QR126" s="430" t="s">
        <v>19460</v>
      </c>
      <c r="QS126" s="430" t="s">
        <v>1316</v>
      </c>
      <c r="QT126" s="443">
        <v>16.442805</v>
      </c>
      <c r="QU126" s="443" t="s">
        <v>1226</v>
      </c>
      <c r="QV126" s="443">
        <v>20.079021999999998</v>
      </c>
      <c r="QW126" s="443" t="s">
        <v>1226</v>
      </c>
      <c r="QX126" s="443" t="s">
        <v>1226</v>
      </c>
      <c r="QY126" s="443">
        <v>45.797519999999999</v>
      </c>
      <c r="QZ126" s="443" t="s">
        <v>1226</v>
      </c>
      <c r="RA126" s="443" t="s">
        <v>1226</v>
      </c>
      <c r="RB126" s="443" t="s">
        <v>1226</v>
      </c>
      <c r="RC126" s="443">
        <v>82.319346999999993</v>
      </c>
      <c r="RD126" s="443" t="s">
        <v>1226</v>
      </c>
      <c r="RE126" s="443" t="s">
        <v>1226</v>
      </c>
      <c r="RF126" s="443" t="s">
        <v>1226</v>
      </c>
      <c r="RG126" s="443" t="s">
        <v>1226</v>
      </c>
      <c r="RH126" s="443" t="s">
        <v>1226</v>
      </c>
      <c r="RI126" s="443" t="s">
        <v>1226</v>
      </c>
      <c r="RJ126" s="443" t="s">
        <v>1226</v>
      </c>
      <c r="RK126" s="443" t="s">
        <v>1226</v>
      </c>
      <c r="RL126" s="443" t="s">
        <v>1226</v>
      </c>
      <c r="RM126" s="443" t="s">
        <v>1226</v>
      </c>
      <c r="RN126" s="443" t="s">
        <v>1226</v>
      </c>
      <c r="RO126" s="443" t="s">
        <v>1226</v>
      </c>
    </row>
    <row r="127" spans="1:483" x14ac:dyDescent="0.2">
      <c r="A127" s="430" t="s">
        <v>1783</v>
      </c>
      <c r="B127" s="430" t="s">
        <v>133</v>
      </c>
      <c r="C127" s="430" t="s">
        <v>1047</v>
      </c>
      <c r="D127" s="430" t="s">
        <v>1048</v>
      </c>
      <c r="E127" s="430" t="s">
        <v>1039</v>
      </c>
      <c r="F127" s="443">
        <v>19.473125</v>
      </c>
      <c r="G127" s="444">
        <v>21203.0590803507</v>
      </c>
      <c r="H127" s="430">
        <v>1</v>
      </c>
      <c r="I127" s="430">
        <v>1</v>
      </c>
      <c r="J127" s="430">
        <v>1</v>
      </c>
      <c r="K127" s="430">
        <v>1</v>
      </c>
      <c r="L127" s="430">
        <v>1</v>
      </c>
      <c r="M127" s="430">
        <v>1</v>
      </c>
      <c r="N127" s="430">
        <v>1</v>
      </c>
      <c r="O127" s="430" t="s">
        <v>19659</v>
      </c>
      <c r="P127" s="430" t="s">
        <v>19660</v>
      </c>
      <c r="Q127" s="430">
        <v>2004816218</v>
      </c>
      <c r="R127" s="430">
        <v>1463884879</v>
      </c>
      <c r="S127" s="430">
        <v>455733467</v>
      </c>
      <c r="T127" s="430" t="s">
        <v>1226</v>
      </c>
      <c r="U127" s="430" t="s">
        <v>1226</v>
      </c>
      <c r="V127" s="430" t="s">
        <v>1226</v>
      </c>
      <c r="W127" s="451" t="s">
        <v>1226</v>
      </c>
      <c r="X127" s="451" t="s">
        <v>1226</v>
      </c>
      <c r="Y127" s="451" t="s">
        <v>1226</v>
      </c>
      <c r="Z127" s="430" t="s">
        <v>10</v>
      </c>
      <c r="AA127" s="430" t="s">
        <v>1226</v>
      </c>
      <c r="AB127" s="430" t="s">
        <v>1226</v>
      </c>
      <c r="AC127" s="430" t="s">
        <v>1226</v>
      </c>
      <c r="AD127" s="430" t="s">
        <v>1226</v>
      </c>
      <c r="AE127" s="430" t="s">
        <v>1226</v>
      </c>
      <c r="AF127" s="430" t="s">
        <v>1226</v>
      </c>
      <c r="AG127" s="451" t="s">
        <v>1226</v>
      </c>
      <c r="AH127" s="451" t="s">
        <v>1226</v>
      </c>
      <c r="AI127" s="451" t="s">
        <v>1226</v>
      </c>
      <c r="AJ127" s="430" t="s">
        <v>1179</v>
      </c>
      <c r="AK127" s="430" t="s">
        <v>1226</v>
      </c>
      <c r="AL127" s="430" t="s">
        <v>1226</v>
      </c>
      <c r="AM127" s="430" t="s">
        <v>1226</v>
      </c>
      <c r="AN127" s="430" t="s">
        <v>1226</v>
      </c>
      <c r="AO127" s="430" t="s">
        <v>1226</v>
      </c>
      <c r="AP127" s="430" t="s">
        <v>1226</v>
      </c>
      <c r="AQ127" s="451" t="s">
        <v>1226</v>
      </c>
      <c r="AR127" s="451" t="s">
        <v>1226</v>
      </c>
      <c r="AS127" s="451" t="s">
        <v>1226</v>
      </c>
      <c r="AT127" s="430" t="s">
        <v>24</v>
      </c>
      <c r="AU127" s="430" t="s">
        <v>1226</v>
      </c>
      <c r="AV127" s="430" t="s">
        <v>1226</v>
      </c>
      <c r="AW127" s="430" t="s">
        <v>1226</v>
      </c>
      <c r="AX127" s="430" t="s">
        <v>1226</v>
      </c>
      <c r="AY127" s="430" t="s">
        <v>1226</v>
      </c>
      <c r="AZ127" s="430" t="s">
        <v>1226</v>
      </c>
      <c r="BA127" s="451" t="s">
        <v>1226</v>
      </c>
      <c r="BB127" s="451" t="s">
        <v>1226</v>
      </c>
      <c r="BC127" s="451" t="s">
        <v>1226</v>
      </c>
      <c r="BD127" s="430" t="s">
        <v>19661</v>
      </c>
      <c r="BE127" s="430">
        <v>10000000</v>
      </c>
      <c r="BF127" s="430" t="s">
        <v>1226</v>
      </c>
      <c r="BG127" s="430" t="s">
        <v>1226</v>
      </c>
      <c r="BH127" s="430" t="s">
        <v>1226</v>
      </c>
      <c r="BI127" s="430" t="s">
        <v>1226</v>
      </c>
      <c r="BJ127" s="430" t="s">
        <v>1226</v>
      </c>
      <c r="BK127" s="451" t="s">
        <v>1226</v>
      </c>
      <c r="BL127" s="451" t="s">
        <v>1226</v>
      </c>
      <c r="BM127" s="451" t="s">
        <v>1226</v>
      </c>
      <c r="BN127" s="430" t="s">
        <v>19662</v>
      </c>
      <c r="BO127" s="430">
        <v>18562930</v>
      </c>
      <c r="BP127" s="430" t="s">
        <v>1226</v>
      </c>
      <c r="BQ127" s="430" t="s">
        <v>1226</v>
      </c>
      <c r="BR127" s="430" t="s">
        <v>1226</v>
      </c>
      <c r="BS127" s="430" t="s">
        <v>1226</v>
      </c>
      <c r="BT127" s="430" t="s">
        <v>1226</v>
      </c>
      <c r="BU127" s="451" t="s">
        <v>1226</v>
      </c>
      <c r="BV127" s="451" t="s">
        <v>1226</v>
      </c>
      <c r="BW127" s="451" t="s">
        <v>1226</v>
      </c>
      <c r="BX127" s="430" t="s">
        <v>1226</v>
      </c>
      <c r="BY127" s="430" t="s">
        <v>1226</v>
      </c>
      <c r="BZ127" s="430" t="s">
        <v>1226</v>
      </c>
      <c r="CA127" s="430" t="s">
        <v>1226</v>
      </c>
      <c r="CB127" s="430" t="s">
        <v>1226</v>
      </c>
      <c r="CC127" s="430" t="s">
        <v>1226</v>
      </c>
      <c r="CD127" s="430" t="s">
        <v>1226</v>
      </c>
      <c r="CE127" s="451" t="s">
        <v>1226</v>
      </c>
      <c r="CF127" s="451" t="s">
        <v>1226</v>
      </c>
      <c r="CG127" s="451" t="s">
        <v>1226</v>
      </c>
      <c r="CH127" s="430" t="s">
        <v>1226</v>
      </c>
      <c r="CI127" s="430" t="s">
        <v>1226</v>
      </c>
      <c r="CJ127" s="430" t="s">
        <v>1226</v>
      </c>
      <c r="CK127" s="430" t="s">
        <v>1226</v>
      </c>
      <c r="CL127" s="430" t="s">
        <v>1226</v>
      </c>
      <c r="CM127" s="430" t="s">
        <v>1226</v>
      </c>
      <c r="CN127" s="430" t="s">
        <v>1226</v>
      </c>
      <c r="CO127" s="451" t="s">
        <v>1226</v>
      </c>
      <c r="CP127" s="451" t="s">
        <v>1226</v>
      </c>
      <c r="CQ127" s="451" t="s">
        <v>1226</v>
      </c>
      <c r="CR127" s="430" t="s">
        <v>1226</v>
      </c>
      <c r="CS127" s="430" t="s">
        <v>1226</v>
      </c>
      <c r="CT127" s="430" t="s">
        <v>1226</v>
      </c>
      <c r="CU127" s="430" t="s">
        <v>1226</v>
      </c>
      <c r="CV127" s="430" t="s">
        <v>1226</v>
      </c>
      <c r="CW127" s="430" t="s">
        <v>1226</v>
      </c>
      <c r="CX127" s="430" t="s">
        <v>1226</v>
      </c>
      <c r="CY127" s="451" t="s">
        <v>1226</v>
      </c>
      <c r="CZ127" s="451" t="s">
        <v>1226</v>
      </c>
      <c r="DA127" s="451" t="s">
        <v>1226</v>
      </c>
      <c r="DB127" s="430" t="s">
        <v>1226</v>
      </c>
      <c r="DC127" s="430" t="s">
        <v>1226</v>
      </c>
      <c r="DD127" s="430" t="s">
        <v>1226</v>
      </c>
      <c r="DE127" s="430" t="s">
        <v>1226</v>
      </c>
      <c r="DF127" s="430" t="s">
        <v>1226</v>
      </c>
      <c r="DG127" s="430" t="s">
        <v>1226</v>
      </c>
      <c r="DH127" s="430" t="s">
        <v>1226</v>
      </c>
      <c r="DI127" s="451" t="s">
        <v>1226</v>
      </c>
      <c r="DJ127" s="451" t="s">
        <v>1226</v>
      </c>
      <c r="DK127" s="451" t="s">
        <v>1226</v>
      </c>
      <c r="DL127" s="430" t="s">
        <v>1226</v>
      </c>
      <c r="DM127" s="430" t="s">
        <v>1226</v>
      </c>
      <c r="DN127" s="430" t="s">
        <v>1226</v>
      </c>
      <c r="DO127" s="430" t="s">
        <v>1226</v>
      </c>
      <c r="DP127" s="430" t="s">
        <v>1226</v>
      </c>
      <c r="DQ127" s="430" t="s">
        <v>1226</v>
      </c>
      <c r="DR127" s="430" t="s">
        <v>1226</v>
      </c>
      <c r="DS127" s="451" t="s">
        <v>1226</v>
      </c>
      <c r="DT127" s="451" t="s">
        <v>1226</v>
      </c>
      <c r="DU127" s="451" t="s">
        <v>1226</v>
      </c>
      <c r="DV127" s="430" t="s">
        <v>1226</v>
      </c>
      <c r="DW127" s="430" t="s">
        <v>1226</v>
      </c>
      <c r="DX127" s="430" t="s">
        <v>1226</v>
      </c>
      <c r="DY127" s="430" t="s">
        <v>1226</v>
      </c>
      <c r="DZ127" s="430" t="s">
        <v>1226</v>
      </c>
      <c r="EA127" s="430" t="s">
        <v>1226</v>
      </c>
      <c r="EB127" s="430" t="s">
        <v>1226</v>
      </c>
      <c r="EC127" s="451" t="s">
        <v>1226</v>
      </c>
      <c r="ED127" s="451" t="s">
        <v>1226</v>
      </c>
      <c r="EE127" s="451" t="s">
        <v>1226</v>
      </c>
      <c r="EF127" s="430" t="s">
        <v>1226</v>
      </c>
      <c r="EG127" s="430" t="s">
        <v>1226</v>
      </c>
      <c r="EH127" s="430" t="s">
        <v>1226</v>
      </c>
      <c r="EI127" s="430" t="s">
        <v>1226</v>
      </c>
      <c r="EJ127" s="430" t="s">
        <v>1226</v>
      </c>
      <c r="EK127" s="430" t="s">
        <v>1226</v>
      </c>
      <c r="EL127" s="430" t="s">
        <v>1226</v>
      </c>
      <c r="EM127" s="451" t="s">
        <v>1226</v>
      </c>
      <c r="EN127" s="451" t="s">
        <v>1226</v>
      </c>
      <c r="EO127" s="451" t="s">
        <v>1226</v>
      </c>
      <c r="EP127" s="430" t="s">
        <v>1226</v>
      </c>
      <c r="EQ127" s="430" t="s">
        <v>1226</v>
      </c>
      <c r="ER127" s="430" t="s">
        <v>1226</v>
      </c>
      <c r="ES127" s="430" t="s">
        <v>1226</v>
      </c>
      <c r="ET127" s="430" t="s">
        <v>1226</v>
      </c>
      <c r="EU127" s="430" t="s">
        <v>1226</v>
      </c>
      <c r="EV127" s="430" t="s">
        <v>1226</v>
      </c>
      <c r="EW127" s="451" t="s">
        <v>1226</v>
      </c>
      <c r="EX127" s="451" t="s">
        <v>1226</v>
      </c>
      <c r="EY127" s="451" t="s">
        <v>1226</v>
      </c>
      <c r="EZ127" s="430">
        <v>2033379148</v>
      </c>
      <c r="FA127" s="430">
        <v>1463884879</v>
      </c>
      <c r="FB127" s="430">
        <v>55733467</v>
      </c>
      <c r="FC127" s="430" t="s">
        <v>1226</v>
      </c>
      <c r="FD127" s="430" t="s">
        <v>1226</v>
      </c>
      <c r="FE127" s="430" t="s">
        <v>1226</v>
      </c>
      <c r="FF127" s="430" t="s">
        <v>1226</v>
      </c>
      <c r="FG127" s="430" t="s">
        <v>1226</v>
      </c>
      <c r="FH127" s="430" t="s">
        <v>1226</v>
      </c>
      <c r="FI127" s="430">
        <v>2022</v>
      </c>
      <c r="FJ127" s="430" t="s">
        <v>19663</v>
      </c>
      <c r="FK127" s="430" t="s">
        <v>10602</v>
      </c>
      <c r="FL127" s="430" t="s">
        <v>19664</v>
      </c>
      <c r="FM127" s="430" t="s">
        <v>1226</v>
      </c>
      <c r="FN127" s="443">
        <v>101.57500052451482</v>
      </c>
      <c r="FO127" s="443">
        <v>73.126601843294949</v>
      </c>
      <c r="FP127" s="443">
        <v>2.7840980592951521</v>
      </c>
      <c r="FQ127" s="443">
        <v>0</v>
      </c>
      <c r="FR127" s="443">
        <v>0</v>
      </c>
      <c r="FS127" s="443">
        <v>0</v>
      </c>
      <c r="FT127" s="443">
        <v>101.57500052451482</v>
      </c>
      <c r="FU127" s="430">
        <v>0.33</v>
      </c>
      <c r="FV127" s="430">
        <v>1</v>
      </c>
      <c r="FW127" s="430">
        <v>0.33</v>
      </c>
      <c r="FX127" s="430">
        <v>1</v>
      </c>
      <c r="FY127" s="430">
        <v>0.33</v>
      </c>
      <c r="FZ127" s="430">
        <v>1</v>
      </c>
      <c r="GA127" s="430">
        <v>0.33</v>
      </c>
      <c r="GB127" s="430">
        <v>1</v>
      </c>
      <c r="GC127" s="430" t="s">
        <v>19665</v>
      </c>
      <c r="GD127" s="430" t="s">
        <v>19666</v>
      </c>
      <c r="GE127" s="430" t="s">
        <v>1226</v>
      </c>
      <c r="GF127" s="430">
        <v>1</v>
      </c>
      <c r="GG127" s="430">
        <v>1</v>
      </c>
      <c r="GH127" s="430">
        <v>1</v>
      </c>
      <c r="GI127" s="430" t="s">
        <v>1226</v>
      </c>
      <c r="GJ127" s="430">
        <v>1</v>
      </c>
      <c r="GK127" s="430">
        <v>1</v>
      </c>
      <c r="GL127" s="430">
        <v>1</v>
      </c>
      <c r="GM127" s="430" t="s">
        <v>1226</v>
      </c>
      <c r="GN127" s="430">
        <v>1</v>
      </c>
      <c r="GO127" s="430">
        <v>1</v>
      </c>
      <c r="GP127" s="430">
        <v>1</v>
      </c>
      <c r="GQ127" s="430" t="s">
        <v>1226</v>
      </c>
      <c r="GR127" s="430">
        <v>1</v>
      </c>
      <c r="GS127" s="430">
        <v>1</v>
      </c>
      <c r="GT127" s="430">
        <v>1</v>
      </c>
      <c r="GU127" s="430" t="s">
        <v>1226</v>
      </c>
      <c r="GV127" s="430" t="s">
        <v>1226</v>
      </c>
      <c r="GW127" s="430" t="s">
        <v>1226</v>
      </c>
      <c r="GX127" s="430" t="s">
        <v>1226</v>
      </c>
      <c r="GY127" s="430" t="s">
        <v>1226</v>
      </c>
      <c r="GZ127" s="430" t="s">
        <v>19667</v>
      </c>
      <c r="HA127" s="430" t="s">
        <v>19668</v>
      </c>
      <c r="HB127" s="430">
        <v>1</v>
      </c>
      <c r="HC127" s="430">
        <v>1</v>
      </c>
      <c r="HD127" s="430">
        <v>1</v>
      </c>
      <c r="HE127" s="430">
        <v>1</v>
      </c>
      <c r="HF127" s="430">
        <v>1</v>
      </c>
      <c r="HG127" s="430">
        <v>1</v>
      </c>
      <c r="HH127" s="430">
        <v>1</v>
      </c>
      <c r="HI127" s="430">
        <v>1</v>
      </c>
      <c r="HJ127" s="430">
        <v>1</v>
      </c>
      <c r="HK127" s="430">
        <v>1</v>
      </c>
      <c r="HL127" s="430">
        <v>1</v>
      </c>
      <c r="HM127" s="430">
        <v>1</v>
      </c>
      <c r="HN127" s="430" t="s">
        <v>1226</v>
      </c>
      <c r="HO127" s="430">
        <v>1</v>
      </c>
      <c r="HP127" s="430">
        <v>1</v>
      </c>
      <c r="HQ127" s="430">
        <v>1</v>
      </c>
      <c r="HR127" s="430" t="s">
        <v>1226</v>
      </c>
      <c r="HS127" s="430">
        <v>1</v>
      </c>
      <c r="HT127" s="430">
        <v>1</v>
      </c>
      <c r="HU127" s="430">
        <v>1</v>
      </c>
      <c r="HV127" s="430" t="s">
        <v>1226</v>
      </c>
      <c r="HW127" s="430">
        <v>1</v>
      </c>
      <c r="HX127" s="430">
        <v>1</v>
      </c>
      <c r="HY127" s="430">
        <v>1</v>
      </c>
      <c r="HZ127" s="430" t="s">
        <v>1226</v>
      </c>
      <c r="IA127" s="430" t="s">
        <v>1226</v>
      </c>
      <c r="IB127" s="430" t="s">
        <v>1226</v>
      </c>
      <c r="IC127" s="430" t="s">
        <v>1226</v>
      </c>
      <c r="ID127" s="430" t="s">
        <v>1226</v>
      </c>
      <c r="IE127" s="430" t="s">
        <v>19669</v>
      </c>
      <c r="IF127" s="430" t="s">
        <v>19670</v>
      </c>
      <c r="IG127" s="430">
        <v>1</v>
      </c>
      <c r="IH127" s="430">
        <v>0.5</v>
      </c>
      <c r="II127" s="430">
        <v>0.5</v>
      </c>
      <c r="IJ127" s="430">
        <v>0.5</v>
      </c>
      <c r="IK127" s="430">
        <v>0</v>
      </c>
      <c r="IL127" s="430" t="s">
        <v>19671</v>
      </c>
      <c r="IM127" s="430" t="s">
        <v>19672</v>
      </c>
      <c r="IN127" s="430">
        <v>0</v>
      </c>
      <c r="IO127" s="430" t="s">
        <v>1226</v>
      </c>
      <c r="IP127" s="430">
        <v>0</v>
      </c>
      <c r="IQ127" s="430" t="s">
        <v>1226</v>
      </c>
      <c r="IR127" s="430">
        <v>0.5</v>
      </c>
      <c r="IS127" s="430" t="s">
        <v>1226</v>
      </c>
      <c r="IT127" s="430">
        <v>0.5</v>
      </c>
      <c r="IU127" s="430" t="s">
        <v>1226</v>
      </c>
      <c r="IV127" s="430" t="s">
        <v>19673</v>
      </c>
      <c r="IW127" s="430">
        <v>0.5</v>
      </c>
      <c r="IX127" s="430" t="s">
        <v>1226</v>
      </c>
      <c r="IY127" s="430">
        <v>0.5</v>
      </c>
      <c r="IZ127" s="430" t="s">
        <v>1226</v>
      </c>
      <c r="JA127" s="430">
        <v>0.5</v>
      </c>
      <c r="JB127" s="430" t="s">
        <v>1226</v>
      </c>
      <c r="JC127" s="430">
        <v>0.5</v>
      </c>
      <c r="JD127" s="430" t="s">
        <v>1226</v>
      </c>
      <c r="JE127" s="430" t="s">
        <v>19674</v>
      </c>
      <c r="JF127" s="430" t="s">
        <v>19675</v>
      </c>
      <c r="JG127" s="430" t="s">
        <v>19676</v>
      </c>
      <c r="JH127" s="430" t="s">
        <v>1226</v>
      </c>
      <c r="JI127" s="430" t="s">
        <v>19677</v>
      </c>
      <c r="JJ127" s="430">
        <v>0</v>
      </c>
      <c r="JK127" s="430">
        <v>0</v>
      </c>
      <c r="JL127" s="430" t="s">
        <v>19677</v>
      </c>
      <c r="JM127" s="430">
        <v>0.75</v>
      </c>
      <c r="JN127" s="430">
        <v>0.75</v>
      </c>
      <c r="JO127" s="430" t="s">
        <v>19678</v>
      </c>
      <c r="JP127" s="443">
        <v>79.801400940901971</v>
      </c>
      <c r="JQ127" s="443">
        <v>79.801400940901971</v>
      </c>
      <c r="JR127" s="443" t="s">
        <v>1226</v>
      </c>
      <c r="JS127" s="443" t="s">
        <v>1226</v>
      </c>
      <c r="JT127" s="443" t="s">
        <v>1226</v>
      </c>
      <c r="JU127" s="430" t="s">
        <v>1226</v>
      </c>
      <c r="JV127" s="430" t="s">
        <v>1226</v>
      </c>
      <c r="JW127" s="430">
        <v>0</v>
      </c>
      <c r="JX127" s="430" t="s">
        <v>1226</v>
      </c>
      <c r="JY127" s="430" t="s">
        <v>1226</v>
      </c>
      <c r="JZ127" s="430">
        <v>0</v>
      </c>
      <c r="KA127" s="430" t="s">
        <v>1226</v>
      </c>
      <c r="KB127" s="430" t="s">
        <v>1226</v>
      </c>
      <c r="KC127" s="430">
        <v>0</v>
      </c>
      <c r="KD127" s="430" t="s">
        <v>1226</v>
      </c>
      <c r="KE127" s="430" t="s">
        <v>1226</v>
      </c>
      <c r="KF127" s="430">
        <v>0</v>
      </c>
      <c r="KG127" s="430" t="s">
        <v>1226</v>
      </c>
      <c r="KH127" s="430" t="s">
        <v>1226</v>
      </c>
      <c r="KI127" s="430">
        <v>0.5</v>
      </c>
      <c r="KJ127" s="430" t="s">
        <v>1226</v>
      </c>
      <c r="KK127" s="430" t="s">
        <v>1226</v>
      </c>
      <c r="KL127" s="430">
        <v>0.5</v>
      </c>
      <c r="KM127" s="430" t="s">
        <v>1226</v>
      </c>
      <c r="KN127" s="430" t="s">
        <v>1226</v>
      </c>
      <c r="KO127" s="430">
        <v>0.5</v>
      </c>
      <c r="KP127" s="430" t="s">
        <v>1226</v>
      </c>
      <c r="KQ127" s="430" t="s">
        <v>19679</v>
      </c>
      <c r="KR127" s="430" t="s">
        <v>1226</v>
      </c>
      <c r="KS127" s="430" t="s">
        <v>1226</v>
      </c>
      <c r="KT127" s="430" t="s">
        <v>1226</v>
      </c>
      <c r="KU127" s="430" t="s">
        <v>1226</v>
      </c>
      <c r="KV127" s="430" t="s">
        <v>1226</v>
      </c>
      <c r="KW127" s="430" t="s">
        <v>1226</v>
      </c>
      <c r="KX127" s="430" t="s">
        <v>1226</v>
      </c>
      <c r="KY127" s="430" t="s">
        <v>1226</v>
      </c>
      <c r="KZ127" s="430" t="s">
        <v>1226</v>
      </c>
      <c r="LA127" s="430" t="s">
        <v>1226</v>
      </c>
      <c r="LB127" s="430" t="s">
        <v>1226</v>
      </c>
      <c r="LC127" s="430" t="s">
        <v>1226</v>
      </c>
      <c r="LD127" s="430" t="s">
        <v>1226</v>
      </c>
      <c r="LE127" s="430" t="s">
        <v>1226</v>
      </c>
      <c r="LF127" s="430" t="s">
        <v>133</v>
      </c>
      <c r="LG127" s="430" t="s">
        <v>19676</v>
      </c>
      <c r="LH127" s="430">
        <v>2022</v>
      </c>
      <c r="LI127" s="430" t="s">
        <v>19680</v>
      </c>
      <c r="LJ127" s="430" t="s">
        <v>19471</v>
      </c>
      <c r="LK127" s="430" t="s">
        <v>19681</v>
      </c>
      <c r="LL127" s="430" t="s">
        <v>1226</v>
      </c>
      <c r="LM127" s="430" t="s">
        <v>1226</v>
      </c>
      <c r="LN127" s="430" t="s">
        <v>1226</v>
      </c>
      <c r="LO127" s="430" t="s">
        <v>1226</v>
      </c>
      <c r="LP127" s="430" t="s">
        <v>1226</v>
      </c>
      <c r="LQ127" s="430" t="s">
        <v>1226</v>
      </c>
      <c r="LR127" s="430" t="s">
        <v>1226</v>
      </c>
      <c r="LS127" s="430" t="s">
        <v>1226</v>
      </c>
      <c r="LT127" s="430" t="s">
        <v>1226</v>
      </c>
      <c r="LU127" s="430" t="s">
        <v>1226</v>
      </c>
      <c r="LV127" s="430" t="s">
        <v>1226</v>
      </c>
      <c r="LW127" s="430" t="s">
        <v>1226</v>
      </c>
      <c r="LX127" s="430" t="s">
        <v>1226</v>
      </c>
      <c r="LY127" s="430" t="s">
        <v>1226</v>
      </c>
      <c r="LZ127" s="430" t="s">
        <v>1226</v>
      </c>
      <c r="MA127" s="430" t="s">
        <v>1226</v>
      </c>
      <c r="MB127" s="430" t="s">
        <v>1226</v>
      </c>
      <c r="MC127" s="430" t="s">
        <v>1226</v>
      </c>
      <c r="MD127" s="430" t="s">
        <v>1226</v>
      </c>
      <c r="ME127" s="430" t="s">
        <v>1226</v>
      </c>
      <c r="MF127" s="430" t="s">
        <v>1226</v>
      </c>
      <c r="MG127" s="430" t="s">
        <v>1226</v>
      </c>
      <c r="MH127" s="430" t="s">
        <v>1226</v>
      </c>
      <c r="MI127" s="430" t="s">
        <v>1226</v>
      </c>
      <c r="MJ127" s="430" t="s">
        <v>19682</v>
      </c>
      <c r="MK127" s="430" t="s">
        <v>19683</v>
      </c>
      <c r="ML127" s="430" t="s">
        <v>1226</v>
      </c>
      <c r="MM127" s="430" t="s">
        <v>1226</v>
      </c>
      <c r="MN127" s="430" t="s">
        <v>19684</v>
      </c>
      <c r="MO127" s="430" t="s">
        <v>1226</v>
      </c>
      <c r="MP127" s="430" t="s">
        <v>1226</v>
      </c>
      <c r="MQ127" s="430" t="s">
        <v>1226</v>
      </c>
      <c r="MR127" s="430" t="s">
        <v>1226</v>
      </c>
      <c r="MS127" s="430" t="s">
        <v>1226</v>
      </c>
      <c r="MT127" s="430" t="s">
        <v>1226</v>
      </c>
      <c r="MU127" s="430" t="s">
        <v>1226</v>
      </c>
      <c r="MV127" s="430" t="s">
        <v>1226</v>
      </c>
      <c r="MW127" s="430" t="s">
        <v>19685</v>
      </c>
      <c r="MX127" s="430" t="s">
        <v>1226</v>
      </c>
      <c r="MY127" s="430" t="s">
        <v>1226</v>
      </c>
      <c r="MZ127" s="430" t="s">
        <v>1226</v>
      </c>
      <c r="NA127" s="430" t="s">
        <v>1226</v>
      </c>
      <c r="NB127" s="430" t="s">
        <v>1226</v>
      </c>
      <c r="NC127" s="430" t="s">
        <v>1226</v>
      </c>
      <c r="ND127" s="430" t="s">
        <v>1226</v>
      </c>
      <c r="NE127" s="430" t="s">
        <v>1226</v>
      </c>
      <c r="NF127" s="430" t="s">
        <v>1226</v>
      </c>
      <c r="NG127" s="430" t="s">
        <v>1226</v>
      </c>
      <c r="NH127" s="430" t="s">
        <v>1226</v>
      </c>
      <c r="NI127" s="430" t="s">
        <v>1226</v>
      </c>
      <c r="NJ127" s="430" t="s">
        <v>1226</v>
      </c>
      <c r="NK127" s="430" t="s">
        <v>1226</v>
      </c>
      <c r="NL127" s="430" t="s">
        <v>1226</v>
      </c>
      <c r="NM127" s="430" t="s">
        <v>1226</v>
      </c>
      <c r="NN127" s="430" t="s">
        <v>1226</v>
      </c>
      <c r="NO127" s="430" t="s">
        <v>1226</v>
      </c>
      <c r="NP127" s="430" t="s">
        <v>1226</v>
      </c>
      <c r="NQ127" s="430" t="s">
        <v>1226</v>
      </c>
      <c r="NR127" s="430" t="s">
        <v>1226</v>
      </c>
      <c r="NS127" s="430" t="s">
        <v>1226</v>
      </c>
      <c r="NT127" s="430" t="s">
        <v>1226</v>
      </c>
      <c r="NU127" s="430" t="s">
        <v>1226</v>
      </c>
      <c r="NV127" s="430" t="s">
        <v>1226</v>
      </c>
      <c r="NW127" s="430" t="s">
        <v>1226</v>
      </c>
      <c r="NX127" s="430" t="s">
        <v>1226</v>
      </c>
      <c r="NY127" s="430" t="s">
        <v>1226</v>
      </c>
      <c r="NZ127" s="430" t="s">
        <v>19686</v>
      </c>
      <c r="OA127" s="430" t="s">
        <v>19687</v>
      </c>
      <c r="OB127" s="430" t="s">
        <v>1226</v>
      </c>
      <c r="OC127" s="430" t="s">
        <v>1226</v>
      </c>
      <c r="OD127" s="430" t="s">
        <v>19688</v>
      </c>
      <c r="OE127" s="430" t="s">
        <v>1226</v>
      </c>
      <c r="OF127" s="430" t="s">
        <v>1226</v>
      </c>
      <c r="OG127" s="430" t="s">
        <v>1226</v>
      </c>
      <c r="OH127" s="430" t="s">
        <v>1226</v>
      </c>
      <c r="OI127" s="430" t="s">
        <v>1226</v>
      </c>
      <c r="OJ127" s="430" t="s">
        <v>1226</v>
      </c>
      <c r="OK127" s="430" t="s">
        <v>1226</v>
      </c>
      <c r="OL127" s="430" t="s">
        <v>1226</v>
      </c>
      <c r="OM127" s="430" t="s">
        <v>19685</v>
      </c>
      <c r="ON127" s="430" t="s">
        <v>1226</v>
      </c>
      <c r="OO127" s="430" t="s">
        <v>1226</v>
      </c>
      <c r="OP127" s="430" t="s">
        <v>1226</v>
      </c>
      <c r="OQ127" s="430" t="s">
        <v>1226</v>
      </c>
      <c r="OR127" s="430" t="s">
        <v>1226</v>
      </c>
      <c r="OS127" s="430" t="s">
        <v>1226</v>
      </c>
      <c r="OT127" s="430" t="s">
        <v>1226</v>
      </c>
      <c r="OU127" s="430" t="s">
        <v>1226</v>
      </c>
      <c r="OV127" s="430" t="s">
        <v>1226</v>
      </c>
      <c r="OW127" s="430" t="s">
        <v>1226</v>
      </c>
      <c r="OX127" s="430" t="s">
        <v>1226</v>
      </c>
      <c r="OY127" s="430" t="s">
        <v>1226</v>
      </c>
      <c r="OZ127" s="430" t="s">
        <v>1226</v>
      </c>
      <c r="PA127" s="430" t="s">
        <v>1226</v>
      </c>
      <c r="PB127" s="430" t="s">
        <v>1226</v>
      </c>
      <c r="PC127" s="430" t="s">
        <v>1226</v>
      </c>
      <c r="PD127" s="430" t="s">
        <v>1226</v>
      </c>
      <c r="PE127" s="430" t="s">
        <v>1226</v>
      </c>
      <c r="PF127" s="430" t="s">
        <v>1226</v>
      </c>
      <c r="PG127" s="430" t="s">
        <v>1226</v>
      </c>
      <c r="PH127" s="430" t="s">
        <v>1226</v>
      </c>
      <c r="PI127" s="430" t="s">
        <v>1226</v>
      </c>
      <c r="PJ127" s="430" t="s">
        <v>1226</v>
      </c>
      <c r="PK127" s="430" t="s">
        <v>1226</v>
      </c>
      <c r="PL127" s="430" t="s">
        <v>1226</v>
      </c>
      <c r="PM127" s="430" t="s">
        <v>1226</v>
      </c>
      <c r="PN127" s="430" t="s">
        <v>1226</v>
      </c>
      <c r="PO127" s="430" t="s">
        <v>1226</v>
      </c>
      <c r="PP127" s="430" t="s">
        <v>1226</v>
      </c>
      <c r="PQ127" s="430" t="s">
        <v>1226</v>
      </c>
      <c r="PR127" s="430" t="s">
        <v>1226</v>
      </c>
      <c r="PS127" s="430" t="s">
        <v>1226</v>
      </c>
      <c r="PT127" s="430" t="s">
        <v>1226</v>
      </c>
      <c r="PU127" s="430" t="s">
        <v>1226</v>
      </c>
      <c r="PV127" s="430" t="s">
        <v>1226</v>
      </c>
      <c r="PW127" s="430" t="s">
        <v>1226</v>
      </c>
      <c r="PX127" s="430" t="s">
        <v>1226</v>
      </c>
      <c r="PY127" s="430" t="s">
        <v>1226</v>
      </c>
      <c r="PZ127" s="430" t="s">
        <v>1226</v>
      </c>
      <c r="QA127" s="430" t="s">
        <v>1226</v>
      </c>
      <c r="QB127" s="430" t="s">
        <v>1226</v>
      </c>
      <c r="QC127" s="430" t="s">
        <v>1226</v>
      </c>
      <c r="QD127" s="430" t="s">
        <v>19689</v>
      </c>
      <c r="QE127" s="430" t="s">
        <v>19690</v>
      </c>
      <c r="QF127" s="430" t="s">
        <v>1226</v>
      </c>
      <c r="QG127" s="430" t="s">
        <v>1226</v>
      </c>
      <c r="QH127" s="430" t="s">
        <v>19691</v>
      </c>
      <c r="QI127" s="430" t="s">
        <v>1226</v>
      </c>
      <c r="QJ127" s="430" t="s">
        <v>1226</v>
      </c>
      <c r="QK127" s="430" t="s">
        <v>1226</v>
      </c>
      <c r="QL127" s="430" t="s">
        <v>1226</v>
      </c>
      <c r="QM127" s="430" t="s">
        <v>1226</v>
      </c>
      <c r="QN127" s="430" t="s">
        <v>1226</v>
      </c>
      <c r="QO127" s="430" t="s">
        <v>1226</v>
      </c>
      <c r="QP127" s="430" t="s">
        <v>1226</v>
      </c>
      <c r="QQ127" s="430" t="s">
        <v>19685</v>
      </c>
      <c r="QR127" s="430" t="s">
        <v>19692</v>
      </c>
      <c r="QS127" s="430" t="s">
        <v>1338</v>
      </c>
      <c r="QT127" s="443">
        <v>57.086557184604239</v>
      </c>
      <c r="QU127" s="443" t="s">
        <v>1226</v>
      </c>
      <c r="QV127" s="443">
        <v>36.7564514823788</v>
      </c>
      <c r="QW127" s="443" t="s">
        <v>1226</v>
      </c>
      <c r="QX127" s="443" t="s">
        <v>1226</v>
      </c>
      <c r="QY127" s="443">
        <v>73.126601843294949</v>
      </c>
      <c r="QZ127" s="443" t="s">
        <v>1226</v>
      </c>
      <c r="RA127" s="443" t="s">
        <v>1226</v>
      </c>
      <c r="RB127" s="443" t="s">
        <v>1226</v>
      </c>
      <c r="RC127" s="443">
        <v>166.96961051027799</v>
      </c>
      <c r="RD127" s="443">
        <v>75.463880910158096</v>
      </c>
      <c r="RE127" s="443" t="s">
        <v>1226</v>
      </c>
      <c r="RF127" s="443" t="s">
        <v>1226</v>
      </c>
      <c r="RG127" s="443">
        <v>24.559679746234732</v>
      </c>
      <c r="RH127" s="443" t="s">
        <v>1226</v>
      </c>
      <c r="RI127" s="443" t="s">
        <v>1226</v>
      </c>
      <c r="RJ127" s="443" t="s">
        <v>1226</v>
      </c>
      <c r="RK127" s="443" t="s">
        <v>1226</v>
      </c>
      <c r="RL127" s="443" t="s">
        <v>1226</v>
      </c>
      <c r="RM127" s="443" t="s">
        <v>1226</v>
      </c>
      <c r="RN127" s="443" t="s">
        <v>1226</v>
      </c>
      <c r="RO127" s="443" t="s">
        <v>1226</v>
      </c>
    </row>
    <row r="128" spans="1:483" x14ac:dyDescent="0.2">
      <c r="A128" s="430" t="s">
        <v>1789</v>
      </c>
      <c r="B128" s="430" t="s">
        <v>1790</v>
      </c>
      <c r="C128" s="430" t="s">
        <v>1047</v>
      </c>
      <c r="D128" s="430" t="s">
        <v>1048</v>
      </c>
      <c r="E128" s="430" t="s">
        <v>1049</v>
      </c>
      <c r="F128" s="443">
        <v>15.993524000000001</v>
      </c>
      <c r="G128" s="444">
        <v>26217.726717338599</v>
      </c>
      <c r="H128" s="430">
        <v>0.5</v>
      </c>
      <c r="I128" s="430">
        <v>0.5</v>
      </c>
      <c r="J128" s="430">
        <v>0.5</v>
      </c>
      <c r="K128" s="430">
        <v>0.5</v>
      </c>
      <c r="L128" s="430">
        <v>0.5</v>
      </c>
      <c r="M128" s="430">
        <v>0.5</v>
      </c>
      <c r="N128" s="430">
        <v>0.5</v>
      </c>
      <c r="O128" s="430" t="s">
        <v>19813</v>
      </c>
      <c r="P128" s="430" t="s">
        <v>19814</v>
      </c>
      <c r="Q128" s="430">
        <v>500000000</v>
      </c>
      <c r="R128" s="430" t="s">
        <v>139</v>
      </c>
      <c r="S128" s="430" t="s">
        <v>139</v>
      </c>
      <c r="T128" s="430" t="s">
        <v>139</v>
      </c>
      <c r="U128" s="430" t="s">
        <v>139</v>
      </c>
      <c r="V128" s="430" t="s">
        <v>139</v>
      </c>
      <c r="W128" s="451" t="s">
        <v>1226</v>
      </c>
      <c r="X128" s="451" t="s">
        <v>1226</v>
      </c>
      <c r="Y128" s="451" t="s">
        <v>1226</v>
      </c>
      <c r="Z128" s="430" t="s">
        <v>1791</v>
      </c>
      <c r="AA128" s="430">
        <v>350000000</v>
      </c>
      <c r="AB128" s="430" t="s">
        <v>139</v>
      </c>
      <c r="AC128" s="430" t="s">
        <v>139</v>
      </c>
      <c r="AD128" s="430" t="s">
        <v>139</v>
      </c>
      <c r="AE128" s="430" t="s">
        <v>139</v>
      </c>
      <c r="AF128" s="430" t="s">
        <v>139</v>
      </c>
      <c r="AG128" s="451" t="s">
        <v>1226</v>
      </c>
      <c r="AH128" s="451" t="s">
        <v>1226</v>
      </c>
      <c r="AI128" s="451" t="s">
        <v>1226</v>
      </c>
      <c r="AJ128" s="430" t="s">
        <v>19815</v>
      </c>
      <c r="AK128" s="430">
        <v>337300000</v>
      </c>
      <c r="AL128" s="430" t="s">
        <v>139</v>
      </c>
      <c r="AM128" s="430" t="s">
        <v>139</v>
      </c>
      <c r="AN128" s="430" t="s">
        <v>139</v>
      </c>
      <c r="AO128" s="430" t="s">
        <v>139</v>
      </c>
      <c r="AP128" s="430" t="s">
        <v>139</v>
      </c>
      <c r="AQ128" s="451" t="s">
        <v>1226</v>
      </c>
      <c r="AR128" s="451" t="s">
        <v>1226</v>
      </c>
      <c r="AS128" s="451" t="s">
        <v>1226</v>
      </c>
      <c r="AT128" s="430" t="s">
        <v>1527</v>
      </c>
      <c r="AU128" s="430">
        <v>9000000000</v>
      </c>
      <c r="AV128" s="430">
        <v>7000000000</v>
      </c>
      <c r="AW128" s="430">
        <v>2000000000</v>
      </c>
      <c r="AX128" s="430" t="s">
        <v>139</v>
      </c>
      <c r="AY128" s="430" t="s">
        <v>139</v>
      </c>
      <c r="AZ128" s="430" t="s">
        <v>139</v>
      </c>
      <c r="BA128" s="451" t="s">
        <v>1226</v>
      </c>
      <c r="BB128" s="451" t="s">
        <v>1226</v>
      </c>
      <c r="BC128" s="451" t="s">
        <v>1226</v>
      </c>
      <c r="BD128" s="430" t="s">
        <v>119</v>
      </c>
      <c r="BE128" s="430">
        <v>20394000</v>
      </c>
      <c r="BF128" s="430" t="s">
        <v>139</v>
      </c>
      <c r="BG128" s="430" t="s">
        <v>139</v>
      </c>
      <c r="BH128" s="430" t="s">
        <v>139</v>
      </c>
      <c r="BI128" s="430" t="s">
        <v>139</v>
      </c>
      <c r="BJ128" s="430" t="s">
        <v>139</v>
      </c>
      <c r="BK128" s="451" t="s">
        <v>1226</v>
      </c>
      <c r="BL128" s="451" t="s">
        <v>1226</v>
      </c>
      <c r="BM128" s="451" t="s">
        <v>1226</v>
      </c>
      <c r="BN128" s="430" t="s">
        <v>136</v>
      </c>
      <c r="BO128" s="430">
        <v>1478439840</v>
      </c>
      <c r="BP128" s="430" t="s">
        <v>139</v>
      </c>
      <c r="BQ128" s="430" t="s">
        <v>139</v>
      </c>
      <c r="BR128" s="430" t="s">
        <v>139</v>
      </c>
      <c r="BS128" s="430" t="s">
        <v>139</v>
      </c>
      <c r="BT128" s="430" t="s">
        <v>139</v>
      </c>
      <c r="BU128" s="451" t="s">
        <v>1226</v>
      </c>
      <c r="BV128" s="451" t="s">
        <v>1226</v>
      </c>
      <c r="BW128" s="451" t="s">
        <v>1226</v>
      </c>
      <c r="BX128" s="430" t="s">
        <v>19816</v>
      </c>
      <c r="BY128" s="430">
        <v>29460000</v>
      </c>
      <c r="BZ128" s="430" t="s">
        <v>139</v>
      </c>
      <c r="CA128" s="430" t="s">
        <v>139</v>
      </c>
      <c r="CB128" s="430" t="s">
        <v>139</v>
      </c>
      <c r="CC128" s="430" t="s">
        <v>139</v>
      </c>
      <c r="CD128" s="430" t="s">
        <v>139</v>
      </c>
      <c r="CE128" s="451" t="s">
        <v>1226</v>
      </c>
      <c r="CF128" s="451" t="s">
        <v>1226</v>
      </c>
      <c r="CG128" s="451" t="s">
        <v>1226</v>
      </c>
      <c r="CH128" s="430" t="s">
        <v>95</v>
      </c>
      <c r="CI128" s="430">
        <v>6080447000</v>
      </c>
      <c r="CJ128" s="430" t="s">
        <v>139</v>
      </c>
      <c r="CK128" s="430" t="s">
        <v>139</v>
      </c>
      <c r="CL128" s="430" t="s">
        <v>139</v>
      </c>
      <c r="CM128" s="430" t="s">
        <v>139</v>
      </c>
      <c r="CN128" s="430" t="s">
        <v>139</v>
      </c>
      <c r="CO128" s="451" t="s">
        <v>1226</v>
      </c>
      <c r="CP128" s="451" t="s">
        <v>1226</v>
      </c>
      <c r="CQ128" s="451" t="s">
        <v>1226</v>
      </c>
      <c r="CR128" s="430" t="s">
        <v>1226</v>
      </c>
      <c r="CS128" s="430" t="s">
        <v>1226</v>
      </c>
      <c r="CT128" s="430" t="s">
        <v>1226</v>
      </c>
      <c r="CU128" s="430" t="s">
        <v>1226</v>
      </c>
      <c r="CV128" s="430" t="s">
        <v>1226</v>
      </c>
      <c r="CW128" s="430" t="s">
        <v>1226</v>
      </c>
      <c r="CX128" s="430" t="s">
        <v>1226</v>
      </c>
      <c r="CY128" s="451" t="s">
        <v>1226</v>
      </c>
      <c r="CZ128" s="451" t="s">
        <v>1226</v>
      </c>
      <c r="DA128" s="451" t="s">
        <v>1226</v>
      </c>
      <c r="DB128" s="430" t="s">
        <v>1226</v>
      </c>
      <c r="DC128" s="430" t="s">
        <v>1226</v>
      </c>
      <c r="DD128" s="430" t="s">
        <v>1226</v>
      </c>
      <c r="DE128" s="430" t="s">
        <v>1226</v>
      </c>
      <c r="DF128" s="430" t="s">
        <v>1226</v>
      </c>
      <c r="DG128" s="430" t="s">
        <v>1226</v>
      </c>
      <c r="DH128" s="430" t="s">
        <v>1226</v>
      </c>
      <c r="DI128" s="451" t="s">
        <v>1226</v>
      </c>
      <c r="DJ128" s="451" t="s">
        <v>1226</v>
      </c>
      <c r="DK128" s="451" t="s">
        <v>1226</v>
      </c>
      <c r="DL128" s="430" t="s">
        <v>1226</v>
      </c>
      <c r="DM128" s="430" t="s">
        <v>1226</v>
      </c>
      <c r="DN128" s="430" t="s">
        <v>1226</v>
      </c>
      <c r="DO128" s="430" t="s">
        <v>1226</v>
      </c>
      <c r="DP128" s="430" t="s">
        <v>1226</v>
      </c>
      <c r="DQ128" s="430" t="s">
        <v>1226</v>
      </c>
      <c r="DR128" s="430" t="s">
        <v>1226</v>
      </c>
      <c r="DS128" s="451" t="s">
        <v>1226</v>
      </c>
      <c r="DT128" s="451" t="s">
        <v>1226</v>
      </c>
      <c r="DU128" s="451" t="s">
        <v>1226</v>
      </c>
      <c r="DV128" s="430" t="s">
        <v>1226</v>
      </c>
      <c r="DW128" s="430" t="s">
        <v>1226</v>
      </c>
      <c r="DX128" s="430" t="s">
        <v>1226</v>
      </c>
      <c r="DY128" s="430" t="s">
        <v>1226</v>
      </c>
      <c r="DZ128" s="430" t="s">
        <v>1226</v>
      </c>
      <c r="EA128" s="430" t="s">
        <v>1226</v>
      </c>
      <c r="EB128" s="430" t="s">
        <v>1226</v>
      </c>
      <c r="EC128" s="451" t="s">
        <v>1226</v>
      </c>
      <c r="ED128" s="451" t="s">
        <v>1226</v>
      </c>
      <c r="EE128" s="451" t="s">
        <v>1226</v>
      </c>
      <c r="EF128" s="430" t="s">
        <v>1226</v>
      </c>
      <c r="EG128" s="430" t="s">
        <v>1226</v>
      </c>
      <c r="EH128" s="430" t="s">
        <v>1226</v>
      </c>
      <c r="EI128" s="430" t="s">
        <v>1226</v>
      </c>
      <c r="EJ128" s="430" t="s">
        <v>1226</v>
      </c>
      <c r="EK128" s="430" t="s">
        <v>1226</v>
      </c>
      <c r="EL128" s="430" t="s">
        <v>1226</v>
      </c>
      <c r="EM128" s="451" t="s">
        <v>1226</v>
      </c>
      <c r="EN128" s="451" t="s">
        <v>1226</v>
      </c>
      <c r="EO128" s="451" t="s">
        <v>1226</v>
      </c>
      <c r="EP128" s="430" t="s">
        <v>1226</v>
      </c>
      <c r="EQ128" s="430" t="s">
        <v>1226</v>
      </c>
      <c r="ER128" s="430" t="s">
        <v>1226</v>
      </c>
      <c r="ES128" s="430" t="s">
        <v>1226</v>
      </c>
      <c r="ET128" s="430" t="s">
        <v>1226</v>
      </c>
      <c r="EU128" s="430" t="s">
        <v>1226</v>
      </c>
      <c r="EV128" s="430" t="s">
        <v>1226</v>
      </c>
      <c r="EW128" s="451" t="s">
        <v>1226</v>
      </c>
      <c r="EX128" s="451" t="s">
        <v>1226</v>
      </c>
      <c r="EY128" s="451" t="s">
        <v>1226</v>
      </c>
      <c r="EZ128" s="430">
        <v>17979586840</v>
      </c>
      <c r="FA128" s="430" t="s">
        <v>19817</v>
      </c>
      <c r="FB128" s="430" t="s">
        <v>7483</v>
      </c>
      <c r="FC128" s="430" t="s">
        <v>1226</v>
      </c>
      <c r="FD128" s="430" t="s">
        <v>1226</v>
      </c>
      <c r="FE128" s="430" t="s">
        <v>1226</v>
      </c>
      <c r="FF128" s="430" t="s">
        <v>1226</v>
      </c>
      <c r="FG128" s="430" t="s">
        <v>1226</v>
      </c>
      <c r="FH128" s="430" t="s">
        <v>1226</v>
      </c>
      <c r="FI128" s="430">
        <v>2021</v>
      </c>
      <c r="FJ128" s="430" t="s">
        <v>19818</v>
      </c>
      <c r="FK128" s="430" t="s">
        <v>5288</v>
      </c>
      <c r="FL128" s="430" t="s">
        <v>139</v>
      </c>
      <c r="FM128" s="430" t="s">
        <v>139</v>
      </c>
      <c r="FN128" s="443">
        <v>203.03895591762617</v>
      </c>
      <c r="FO128" s="443">
        <v>79.04924090143237</v>
      </c>
      <c r="FP128" s="443">
        <v>22.585497400409249</v>
      </c>
      <c r="FQ128" s="443">
        <v>0</v>
      </c>
      <c r="FR128" s="443">
        <v>0</v>
      </c>
      <c r="FS128" s="443">
        <v>0</v>
      </c>
      <c r="FT128" s="443">
        <v>203.03895591762617</v>
      </c>
      <c r="FU128" s="430">
        <v>1</v>
      </c>
      <c r="FV128" s="430">
        <v>1</v>
      </c>
      <c r="FW128" s="430">
        <v>0.66</v>
      </c>
      <c r="FX128" s="430">
        <v>1</v>
      </c>
      <c r="FY128" s="430">
        <v>1</v>
      </c>
      <c r="FZ128" s="430">
        <v>1</v>
      </c>
      <c r="GA128" s="430">
        <v>0.66</v>
      </c>
      <c r="GB128" s="430">
        <v>1</v>
      </c>
      <c r="GC128" s="430" t="s">
        <v>19819</v>
      </c>
      <c r="GD128" s="430" t="s">
        <v>19820</v>
      </c>
      <c r="GE128" s="430">
        <v>0</v>
      </c>
      <c r="GF128" s="430">
        <v>0.5</v>
      </c>
      <c r="GG128" s="430">
        <v>0.5</v>
      </c>
      <c r="GH128" s="430">
        <v>0.5</v>
      </c>
      <c r="GI128" s="430">
        <v>1</v>
      </c>
      <c r="GJ128" s="430" t="s">
        <v>1226</v>
      </c>
      <c r="GK128" s="430" t="s">
        <v>1226</v>
      </c>
      <c r="GL128" s="430" t="s">
        <v>1226</v>
      </c>
      <c r="GM128" s="430">
        <v>0</v>
      </c>
      <c r="GN128" s="430">
        <v>0.5</v>
      </c>
      <c r="GO128" s="430">
        <v>0.5</v>
      </c>
      <c r="GP128" s="430">
        <v>0.5</v>
      </c>
      <c r="GQ128" s="430">
        <v>0</v>
      </c>
      <c r="GR128" s="430">
        <v>1</v>
      </c>
      <c r="GS128" s="430">
        <v>1</v>
      </c>
      <c r="GT128" s="430">
        <v>1</v>
      </c>
      <c r="GU128" s="430" t="s">
        <v>1226</v>
      </c>
      <c r="GV128" s="430">
        <v>1</v>
      </c>
      <c r="GW128" s="430" t="s">
        <v>1226</v>
      </c>
      <c r="GX128" s="430" t="s">
        <v>1226</v>
      </c>
      <c r="GY128" s="430" t="s">
        <v>1226</v>
      </c>
      <c r="GZ128" s="430" t="s">
        <v>19821</v>
      </c>
      <c r="HA128" s="430" t="s">
        <v>19822</v>
      </c>
      <c r="HB128" s="430">
        <v>0.5</v>
      </c>
      <c r="HC128" s="430">
        <v>0.5</v>
      </c>
      <c r="HD128" s="430">
        <v>0.5</v>
      </c>
      <c r="HE128" s="430">
        <v>0.5</v>
      </c>
      <c r="HF128" s="430">
        <v>0.5</v>
      </c>
      <c r="HG128" s="430">
        <v>0.5</v>
      </c>
      <c r="HH128" s="430">
        <v>0.5</v>
      </c>
      <c r="HI128" s="430">
        <v>0.5</v>
      </c>
      <c r="HJ128" s="430">
        <v>0.5</v>
      </c>
      <c r="HK128" s="430">
        <v>0.5</v>
      </c>
      <c r="HL128" s="430">
        <v>0.5</v>
      </c>
      <c r="HM128" s="430">
        <v>0.5</v>
      </c>
      <c r="HN128" s="430">
        <v>1</v>
      </c>
      <c r="HO128" s="430" t="s">
        <v>1226</v>
      </c>
      <c r="HP128" s="430" t="s">
        <v>1226</v>
      </c>
      <c r="HQ128" s="430" t="s">
        <v>1226</v>
      </c>
      <c r="HR128" s="430">
        <v>1</v>
      </c>
      <c r="HS128" s="430" t="s">
        <v>1226</v>
      </c>
      <c r="HT128" s="430" t="s">
        <v>1226</v>
      </c>
      <c r="HU128" s="430" t="s">
        <v>1226</v>
      </c>
      <c r="HV128" s="430">
        <v>0</v>
      </c>
      <c r="HW128" s="430">
        <v>0.5</v>
      </c>
      <c r="HX128" s="430">
        <v>0.5</v>
      </c>
      <c r="HY128" s="430">
        <v>0.5</v>
      </c>
      <c r="HZ128" s="430" t="s">
        <v>1226</v>
      </c>
      <c r="IA128" s="430">
        <v>1</v>
      </c>
      <c r="IB128" s="430" t="s">
        <v>1226</v>
      </c>
      <c r="IC128" s="430" t="s">
        <v>1226</v>
      </c>
      <c r="ID128" s="430" t="s">
        <v>1226</v>
      </c>
      <c r="IE128" s="430" t="s">
        <v>19823</v>
      </c>
      <c r="IF128" s="430" t="s">
        <v>19824</v>
      </c>
      <c r="IG128" s="430">
        <v>0.5</v>
      </c>
      <c r="IH128" s="430">
        <v>0.5</v>
      </c>
      <c r="II128" s="430">
        <v>0.5</v>
      </c>
      <c r="IJ128" s="430">
        <v>0.5</v>
      </c>
      <c r="IK128" s="430">
        <v>0.5</v>
      </c>
      <c r="IL128" s="430" t="s">
        <v>19825</v>
      </c>
      <c r="IM128" s="430" t="s">
        <v>19826</v>
      </c>
      <c r="IN128" s="430">
        <v>1</v>
      </c>
      <c r="IO128" s="430" t="s">
        <v>1226</v>
      </c>
      <c r="IP128" s="430">
        <v>1</v>
      </c>
      <c r="IQ128" s="430" t="s">
        <v>1226</v>
      </c>
      <c r="IR128" s="430">
        <v>1</v>
      </c>
      <c r="IS128" s="430" t="s">
        <v>1226</v>
      </c>
      <c r="IT128" s="430">
        <v>1</v>
      </c>
      <c r="IU128" s="430" t="s">
        <v>1226</v>
      </c>
      <c r="IV128" s="430" t="s">
        <v>19827</v>
      </c>
      <c r="IW128" s="430">
        <v>1</v>
      </c>
      <c r="IX128" s="430" t="s">
        <v>1226</v>
      </c>
      <c r="IY128" s="430">
        <v>1</v>
      </c>
      <c r="IZ128" s="430" t="s">
        <v>1226</v>
      </c>
      <c r="JA128" s="430">
        <v>1</v>
      </c>
      <c r="JB128" s="430" t="s">
        <v>1226</v>
      </c>
      <c r="JC128" s="430">
        <v>1</v>
      </c>
      <c r="JD128" s="430" t="s">
        <v>1226</v>
      </c>
      <c r="JE128" s="430" t="s">
        <v>19828</v>
      </c>
      <c r="JF128" s="430" t="s">
        <v>1272</v>
      </c>
      <c r="JG128" s="430" t="s">
        <v>1045</v>
      </c>
      <c r="JH128" s="430">
        <v>13343002</v>
      </c>
      <c r="JI128" s="430">
        <v>13343002</v>
      </c>
      <c r="JJ128" s="430" t="s">
        <v>19829</v>
      </c>
      <c r="JK128" s="430" t="s">
        <v>19829</v>
      </c>
      <c r="JL128" s="430" t="s">
        <v>19829</v>
      </c>
      <c r="JM128" s="430">
        <v>0.75</v>
      </c>
      <c r="JN128" s="430">
        <v>0.75</v>
      </c>
      <c r="JO128" s="430" t="s">
        <v>19830</v>
      </c>
      <c r="JP128" s="443">
        <v>13.343002</v>
      </c>
      <c r="JQ128" s="443">
        <v>13.343002</v>
      </c>
      <c r="JR128" s="443" t="s">
        <v>1226</v>
      </c>
      <c r="JS128" s="443" t="s">
        <v>1226</v>
      </c>
      <c r="JT128" s="443" t="s">
        <v>1226</v>
      </c>
      <c r="JU128" s="430" t="s">
        <v>1226</v>
      </c>
      <c r="JV128" s="430" t="s">
        <v>1226</v>
      </c>
      <c r="JW128" s="430">
        <v>0</v>
      </c>
      <c r="JX128" s="430" t="s">
        <v>1226</v>
      </c>
      <c r="JY128" s="430" t="s">
        <v>1226</v>
      </c>
      <c r="JZ128" s="430">
        <v>0.5</v>
      </c>
      <c r="KA128" s="430" t="s">
        <v>1226</v>
      </c>
      <c r="KB128" s="430" t="s">
        <v>1226</v>
      </c>
      <c r="KC128" s="430">
        <v>0</v>
      </c>
      <c r="KD128" s="430" t="s">
        <v>1226</v>
      </c>
      <c r="KE128" s="430" t="s">
        <v>1226</v>
      </c>
      <c r="KF128" s="430">
        <v>0</v>
      </c>
      <c r="KG128" s="430" t="s">
        <v>1226</v>
      </c>
      <c r="KH128" s="430" t="s">
        <v>1226</v>
      </c>
      <c r="KI128" s="430">
        <v>0.75</v>
      </c>
      <c r="KJ128" s="430" t="s">
        <v>1226</v>
      </c>
      <c r="KK128" s="430" t="s">
        <v>1226</v>
      </c>
      <c r="KL128" s="430">
        <v>0</v>
      </c>
      <c r="KM128" s="430" t="s">
        <v>1226</v>
      </c>
      <c r="KN128" s="430" t="s">
        <v>1226</v>
      </c>
      <c r="KO128" s="430">
        <v>0</v>
      </c>
      <c r="KP128" s="430" t="s">
        <v>139</v>
      </c>
      <c r="KQ128" s="430" t="s">
        <v>19831</v>
      </c>
      <c r="KR128" s="430" t="s">
        <v>1226</v>
      </c>
      <c r="KS128" s="430" t="s">
        <v>1226</v>
      </c>
      <c r="KT128" s="430" t="s">
        <v>1226</v>
      </c>
      <c r="KU128" s="430" t="s">
        <v>1226</v>
      </c>
      <c r="KV128" s="430" t="s">
        <v>1226</v>
      </c>
      <c r="KW128" s="430" t="s">
        <v>1226</v>
      </c>
      <c r="KX128" s="430" t="s">
        <v>1226</v>
      </c>
      <c r="KY128" s="430" t="s">
        <v>1226</v>
      </c>
      <c r="KZ128" s="430" t="s">
        <v>1226</v>
      </c>
      <c r="LA128" s="430" t="s">
        <v>1226</v>
      </c>
      <c r="LB128" s="430" t="s">
        <v>1226</v>
      </c>
      <c r="LC128" s="430" t="s">
        <v>1226</v>
      </c>
      <c r="LD128" s="430" t="s">
        <v>1226</v>
      </c>
      <c r="LE128" s="430" t="s">
        <v>1226</v>
      </c>
      <c r="LF128" s="430" t="s">
        <v>1790</v>
      </c>
      <c r="LG128" s="430" t="s">
        <v>19818</v>
      </c>
      <c r="LH128" s="430">
        <v>2021</v>
      </c>
      <c r="LI128" s="430" t="s">
        <v>19832</v>
      </c>
      <c r="LJ128" s="430" t="s">
        <v>19693</v>
      </c>
      <c r="LK128" s="430">
        <v>14864027679.77</v>
      </c>
      <c r="LL128" s="430" t="s">
        <v>1226</v>
      </c>
      <c r="LM128" s="430" t="s">
        <v>1226</v>
      </c>
      <c r="LN128" s="430" t="s">
        <v>1226</v>
      </c>
      <c r="LO128" s="430" t="s">
        <v>1226</v>
      </c>
      <c r="LP128" s="430" t="s">
        <v>1226</v>
      </c>
      <c r="LQ128" s="430" t="s">
        <v>1226</v>
      </c>
      <c r="LR128" s="430" t="s">
        <v>1226</v>
      </c>
      <c r="LS128" s="430" t="s">
        <v>1226</v>
      </c>
      <c r="LT128" s="430" t="s">
        <v>1226</v>
      </c>
      <c r="LU128" s="430" t="s">
        <v>1226</v>
      </c>
      <c r="LV128" s="430" t="s">
        <v>139</v>
      </c>
      <c r="LW128" s="430" t="s">
        <v>1226</v>
      </c>
      <c r="LX128" s="430" t="s">
        <v>1226</v>
      </c>
      <c r="LY128" s="430" t="s">
        <v>1226</v>
      </c>
      <c r="LZ128" s="430" t="s">
        <v>1226</v>
      </c>
      <c r="MA128" s="430" t="s">
        <v>1226</v>
      </c>
      <c r="MB128" s="430" t="s">
        <v>1226</v>
      </c>
      <c r="MC128" s="430" t="s">
        <v>1226</v>
      </c>
      <c r="MD128" s="430" t="s">
        <v>1226</v>
      </c>
      <c r="ME128" s="430" t="s">
        <v>1226</v>
      </c>
      <c r="MF128" s="430" t="s">
        <v>1226</v>
      </c>
      <c r="MG128" s="430" t="s">
        <v>1226</v>
      </c>
      <c r="MH128" s="430" t="s">
        <v>1226</v>
      </c>
      <c r="MI128" s="430" t="s">
        <v>1226</v>
      </c>
      <c r="MJ128" s="430">
        <v>15922438518.5</v>
      </c>
      <c r="MK128" s="430" t="s">
        <v>1226</v>
      </c>
      <c r="ML128" s="430" t="s">
        <v>1226</v>
      </c>
      <c r="MM128" s="430" t="s">
        <v>1226</v>
      </c>
      <c r="MN128" s="430" t="s">
        <v>1226</v>
      </c>
      <c r="MO128" s="430" t="s">
        <v>1226</v>
      </c>
      <c r="MP128" s="430" t="s">
        <v>1226</v>
      </c>
      <c r="MQ128" s="430" t="s">
        <v>1226</v>
      </c>
      <c r="MR128" s="430" t="s">
        <v>1226</v>
      </c>
      <c r="MS128" s="430" t="s">
        <v>1226</v>
      </c>
      <c r="MT128" s="430" t="s">
        <v>1226</v>
      </c>
      <c r="MU128" s="430" t="s">
        <v>1226</v>
      </c>
      <c r="MV128" s="430" t="s">
        <v>1226</v>
      </c>
      <c r="MW128" s="430" t="s">
        <v>1226</v>
      </c>
      <c r="MX128" s="430" t="s">
        <v>139</v>
      </c>
      <c r="MY128" s="430" t="s">
        <v>1226</v>
      </c>
      <c r="MZ128" s="430" t="s">
        <v>1226</v>
      </c>
      <c r="NA128" s="430" t="s">
        <v>1226</v>
      </c>
      <c r="NB128" s="430" t="s">
        <v>1226</v>
      </c>
      <c r="NC128" s="430" t="s">
        <v>1226</v>
      </c>
      <c r="ND128" s="430" t="s">
        <v>1226</v>
      </c>
      <c r="NE128" s="430" t="s">
        <v>1226</v>
      </c>
      <c r="NF128" s="430" t="s">
        <v>1226</v>
      </c>
      <c r="NG128" s="430" t="s">
        <v>1226</v>
      </c>
      <c r="NH128" s="430" t="s">
        <v>1226</v>
      </c>
      <c r="NI128" s="430" t="s">
        <v>1226</v>
      </c>
      <c r="NJ128" s="430" t="s">
        <v>1226</v>
      </c>
      <c r="NK128" s="430" t="s">
        <v>1226</v>
      </c>
      <c r="NL128" s="430">
        <v>15395582344.530001</v>
      </c>
      <c r="NM128" s="430" t="s">
        <v>1226</v>
      </c>
      <c r="NN128" s="430" t="s">
        <v>1226</v>
      </c>
      <c r="NO128" s="430" t="s">
        <v>1226</v>
      </c>
      <c r="NP128" s="430" t="s">
        <v>1226</v>
      </c>
      <c r="NQ128" s="430" t="s">
        <v>1226</v>
      </c>
      <c r="NR128" s="430" t="s">
        <v>1226</v>
      </c>
      <c r="NS128" s="430" t="s">
        <v>1226</v>
      </c>
      <c r="NT128" s="430" t="s">
        <v>1226</v>
      </c>
      <c r="NU128" s="430" t="s">
        <v>1226</v>
      </c>
      <c r="NV128" s="430" t="s">
        <v>1226</v>
      </c>
      <c r="NW128" s="430" t="s">
        <v>1226</v>
      </c>
      <c r="NX128" s="430" t="s">
        <v>1226</v>
      </c>
      <c r="NY128" s="430" t="s">
        <v>1226</v>
      </c>
      <c r="NZ128" s="430" t="s">
        <v>139</v>
      </c>
      <c r="OA128" s="430" t="s">
        <v>1226</v>
      </c>
      <c r="OB128" s="430" t="s">
        <v>1226</v>
      </c>
      <c r="OC128" s="430" t="s">
        <v>1226</v>
      </c>
      <c r="OD128" s="430" t="s">
        <v>1226</v>
      </c>
      <c r="OE128" s="430" t="s">
        <v>1226</v>
      </c>
      <c r="OF128" s="430" t="s">
        <v>1226</v>
      </c>
      <c r="OG128" s="430" t="s">
        <v>1226</v>
      </c>
      <c r="OH128" s="430" t="s">
        <v>1226</v>
      </c>
      <c r="OI128" s="430" t="s">
        <v>1226</v>
      </c>
      <c r="OJ128" s="430" t="s">
        <v>1226</v>
      </c>
      <c r="OK128" s="430" t="s">
        <v>1226</v>
      </c>
      <c r="OL128" s="430" t="s">
        <v>1226</v>
      </c>
      <c r="OM128" s="430" t="s">
        <v>1226</v>
      </c>
      <c r="ON128" s="430">
        <v>1449930655</v>
      </c>
      <c r="OO128" s="430" t="s">
        <v>1226</v>
      </c>
      <c r="OP128" s="430" t="s">
        <v>1226</v>
      </c>
      <c r="OQ128" s="430" t="s">
        <v>1226</v>
      </c>
      <c r="OR128" s="430" t="s">
        <v>1226</v>
      </c>
      <c r="OS128" s="430" t="s">
        <v>1226</v>
      </c>
      <c r="OT128" s="430" t="s">
        <v>1226</v>
      </c>
      <c r="OU128" s="430" t="s">
        <v>1226</v>
      </c>
      <c r="OV128" s="430" t="s">
        <v>1226</v>
      </c>
      <c r="OW128" s="430" t="s">
        <v>1226</v>
      </c>
      <c r="OX128" s="430" t="s">
        <v>1226</v>
      </c>
      <c r="OY128" s="430" t="s">
        <v>1226</v>
      </c>
      <c r="OZ128" s="430" t="s">
        <v>1226</v>
      </c>
      <c r="PA128" s="430">
        <v>1449930655</v>
      </c>
      <c r="PB128" s="430" t="s">
        <v>1226</v>
      </c>
      <c r="PC128" s="430" t="s">
        <v>1226</v>
      </c>
      <c r="PD128" s="430" t="s">
        <v>1226</v>
      </c>
      <c r="PE128" s="430" t="s">
        <v>1226</v>
      </c>
      <c r="PF128" s="430" t="s">
        <v>1226</v>
      </c>
      <c r="PG128" s="430" t="s">
        <v>1226</v>
      </c>
      <c r="PH128" s="430" t="s">
        <v>1226</v>
      </c>
      <c r="PI128" s="430" t="s">
        <v>1226</v>
      </c>
      <c r="PJ128" s="430" t="s">
        <v>1226</v>
      </c>
      <c r="PK128" s="430" t="s">
        <v>1226</v>
      </c>
      <c r="PL128" s="430" t="s">
        <v>1226</v>
      </c>
      <c r="PM128" s="430" t="s">
        <v>1226</v>
      </c>
      <c r="PN128" s="430" t="s">
        <v>1226</v>
      </c>
      <c r="PO128" s="430" t="s">
        <v>1226</v>
      </c>
      <c r="PP128" s="430" t="s">
        <v>1226</v>
      </c>
      <c r="PQ128" s="430" t="s">
        <v>1226</v>
      </c>
      <c r="PR128" s="430" t="s">
        <v>1226</v>
      </c>
      <c r="PS128" s="430" t="s">
        <v>1226</v>
      </c>
      <c r="PT128" s="430" t="s">
        <v>1226</v>
      </c>
      <c r="PU128" s="430" t="s">
        <v>1226</v>
      </c>
      <c r="PV128" s="430" t="s">
        <v>1226</v>
      </c>
      <c r="PW128" s="430" t="s">
        <v>1226</v>
      </c>
      <c r="PX128" s="430" t="s">
        <v>1226</v>
      </c>
      <c r="PY128" s="430" t="s">
        <v>1226</v>
      </c>
      <c r="PZ128" s="430" t="s">
        <v>1226</v>
      </c>
      <c r="QA128" s="430" t="s">
        <v>1226</v>
      </c>
      <c r="QB128" s="430" t="s">
        <v>1226</v>
      </c>
      <c r="QC128" s="430" t="s">
        <v>1226</v>
      </c>
      <c r="QD128" s="430">
        <v>47631979197.800003</v>
      </c>
      <c r="QE128" s="430" t="s">
        <v>1226</v>
      </c>
      <c r="QF128" s="430" t="s">
        <v>1226</v>
      </c>
      <c r="QG128" s="430" t="s">
        <v>1226</v>
      </c>
      <c r="QH128" s="430" t="s">
        <v>1226</v>
      </c>
      <c r="QI128" s="430" t="s">
        <v>1226</v>
      </c>
      <c r="QJ128" s="430" t="s">
        <v>1226</v>
      </c>
      <c r="QK128" s="430" t="s">
        <v>1226</v>
      </c>
      <c r="QL128" s="430" t="s">
        <v>1226</v>
      </c>
      <c r="QM128" s="430" t="s">
        <v>1226</v>
      </c>
      <c r="QN128" s="430" t="s">
        <v>1226</v>
      </c>
      <c r="QO128" s="430" t="s">
        <v>1226</v>
      </c>
      <c r="QP128" s="430" t="s">
        <v>1226</v>
      </c>
      <c r="QQ128" s="430" t="s">
        <v>1226</v>
      </c>
      <c r="QR128" s="430" t="s">
        <v>19833</v>
      </c>
      <c r="QS128" s="430" t="s">
        <v>139</v>
      </c>
      <c r="QT128" s="443">
        <v>289.58342612889396</v>
      </c>
      <c r="QU128" s="443" t="s">
        <v>1226</v>
      </c>
      <c r="QV128" s="443">
        <v>310.20355975179723</v>
      </c>
      <c r="QW128" s="443" t="s">
        <v>1226</v>
      </c>
      <c r="QX128" s="443">
        <v>299.93926132459234</v>
      </c>
      <c r="QY128" s="443" t="s">
        <v>1226</v>
      </c>
      <c r="QZ128" s="443">
        <v>28.247786923571468</v>
      </c>
      <c r="RA128" s="443" t="s">
        <v>1226</v>
      </c>
      <c r="RB128" s="443" t="s">
        <v>1226</v>
      </c>
      <c r="RC128" s="443">
        <v>927.97403412885501</v>
      </c>
      <c r="RD128" s="443" t="s">
        <v>1226</v>
      </c>
      <c r="RE128" s="443" t="s">
        <v>1226</v>
      </c>
      <c r="RF128" s="443" t="s">
        <v>1226</v>
      </c>
      <c r="RG128" s="443" t="s">
        <v>1226</v>
      </c>
      <c r="RH128" s="443" t="s">
        <v>1226</v>
      </c>
      <c r="RI128" s="443" t="s">
        <v>1226</v>
      </c>
      <c r="RJ128" s="443" t="s">
        <v>1226</v>
      </c>
      <c r="RK128" s="443" t="s">
        <v>1226</v>
      </c>
      <c r="RL128" s="443" t="s">
        <v>1226</v>
      </c>
      <c r="RM128" s="443" t="s">
        <v>1226</v>
      </c>
      <c r="RN128" s="443" t="s">
        <v>1226</v>
      </c>
      <c r="RO128" s="443" t="s">
        <v>1226</v>
      </c>
    </row>
  </sheetData>
  <phoneticPr fontId="144" type="noConversion"/>
  <printOptions gridLines="1"/>
  <pageMargins left="0.7" right="0.7" top="0.75" bottom="0.75" header="0.3" footer="0.3"/>
  <pageSetup scale="10" fitToHeight="2"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A1E3-914E-40A0-A3CB-5956D6CFBFD0}">
  <dimension ref="A1:Z279"/>
  <sheetViews>
    <sheetView zoomScaleNormal="100" workbookViewId="0">
      <selection activeCell="A3" sqref="A3"/>
    </sheetView>
  </sheetViews>
  <sheetFormatPr defaultRowHeight="15" x14ac:dyDescent="0.25"/>
  <cols>
    <col min="2" max="2" width="4.28515625" bestFit="1" customWidth="1"/>
    <col min="3" max="3" width="8.5703125" bestFit="1" customWidth="1"/>
    <col min="4" max="4" width="9.140625" bestFit="1" customWidth="1"/>
    <col min="5" max="5" width="14.140625" bestFit="1" customWidth="1"/>
    <col min="6" max="6" width="16.42578125" customWidth="1"/>
    <col min="8" max="8" width="24.42578125" bestFit="1" customWidth="1"/>
    <col min="9" max="9" width="16.140625" bestFit="1" customWidth="1"/>
    <col min="10" max="10" width="12.7109375" bestFit="1" customWidth="1"/>
    <col min="24" max="24" width="31.7109375" customWidth="1"/>
    <col min="25" max="25" width="31.85546875" customWidth="1"/>
  </cols>
  <sheetData>
    <row r="1" spans="1:26" ht="17.25" x14ac:dyDescent="0.25">
      <c r="A1" s="455" t="s">
        <v>20520</v>
      </c>
      <c r="B1" s="456"/>
      <c r="C1" s="456"/>
      <c r="D1" s="456"/>
      <c r="E1" s="456"/>
      <c r="F1" s="456"/>
      <c r="G1" s="456"/>
      <c r="H1" s="456"/>
      <c r="I1" s="456"/>
      <c r="J1" s="456"/>
      <c r="K1" s="456"/>
      <c r="L1" s="456"/>
      <c r="M1" s="456"/>
      <c r="N1" s="456"/>
      <c r="O1" s="456"/>
      <c r="P1" s="456"/>
      <c r="Q1" s="456"/>
      <c r="R1" s="456"/>
      <c r="S1" s="456"/>
      <c r="T1" s="456"/>
      <c r="U1" s="456"/>
      <c r="V1" s="456"/>
      <c r="W1" s="456"/>
      <c r="X1" s="456"/>
      <c r="Y1" s="456"/>
      <c r="Z1" s="456"/>
    </row>
    <row r="2" spans="1:26" x14ac:dyDescent="0.25">
      <c r="A2" s="459" t="s">
        <v>20521</v>
      </c>
      <c r="B2" s="456"/>
      <c r="C2" s="456"/>
      <c r="D2" s="456"/>
      <c r="E2" s="456"/>
      <c r="F2" s="456"/>
      <c r="G2" s="456"/>
      <c r="H2" s="456"/>
      <c r="I2" s="456"/>
      <c r="J2" s="456"/>
      <c r="K2" s="456"/>
      <c r="L2" s="456"/>
      <c r="M2" s="456"/>
      <c r="N2" s="456"/>
      <c r="O2" s="456"/>
      <c r="P2" s="456"/>
      <c r="Q2" s="456"/>
      <c r="R2" s="456"/>
      <c r="S2" s="456"/>
      <c r="T2" s="456"/>
      <c r="U2" s="456"/>
      <c r="V2" s="456"/>
      <c r="W2" s="456"/>
      <c r="X2" s="456"/>
      <c r="Y2" s="456"/>
      <c r="Z2" s="456"/>
    </row>
    <row r="3" spans="1:26" x14ac:dyDescent="0.25">
      <c r="A3" s="398"/>
    </row>
    <row r="4" spans="1:26" ht="15.75" thickBot="1" x14ac:dyDescent="0.3">
      <c r="A4" s="398"/>
    </row>
    <row r="5" spans="1:26" ht="15.75" thickBot="1" x14ac:dyDescent="0.3">
      <c r="A5" s="1175" t="s">
        <v>20522</v>
      </c>
      <c r="B5" s="1176"/>
      <c r="C5" s="1176"/>
      <c r="D5" s="1176"/>
      <c r="E5" s="1176"/>
      <c r="F5" s="1176"/>
      <c r="G5" s="1176"/>
      <c r="H5" s="1176"/>
      <c r="I5" s="1176"/>
      <c r="J5" s="1177"/>
    </row>
    <row r="6" spans="1:26" ht="51.95" customHeight="1" thickBot="1" x14ac:dyDescent="0.3">
      <c r="A6" s="267" t="s">
        <v>19876</v>
      </c>
      <c r="B6" s="671" t="s">
        <v>20523</v>
      </c>
      <c r="C6" s="671"/>
      <c r="D6" s="671"/>
      <c r="E6" s="671"/>
      <c r="F6" s="671"/>
      <c r="G6" s="671"/>
      <c r="H6" s="671"/>
      <c r="I6" s="671"/>
      <c r="J6" s="672"/>
    </row>
    <row r="7" spans="1:26" ht="96.75" thickBot="1" x14ac:dyDescent="0.3">
      <c r="A7" s="231"/>
      <c r="B7" s="1377"/>
      <c r="C7" s="1377"/>
      <c r="D7" s="118"/>
      <c r="E7" s="264" t="s">
        <v>20524</v>
      </c>
      <c r="F7" s="264" t="s">
        <v>20525</v>
      </c>
      <c r="G7" s="264" t="s">
        <v>20526</v>
      </c>
      <c r="H7" s="264" t="s">
        <v>20527</v>
      </c>
      <c r="I7" s="890" t="s">
        <v>20528</v>
      </c>
      <c r="J7" s="819"/>
    </row>
    <row r="8" spans="1:26" ht="15.75" thickBot="1" x14ac:dyDescent="0.3">
      <c r="A8" s="95" t="s">
        <v>19896</v>
      </c>
      <c r="B8" s="1083" t="s">
        <v>20233</v>
      </c>
      <c r="C8" s="1083"/>
      <c r="D8" s="925"/>
      <c r="E8" s="416">
        <v>0</v>
      </c>
      <c r="F8" s="416">
        <v>0.25</v>
      </c>
      <c r="G8" s="416">
        <v>0.5</v>
      </c>
      <c r="H8" s="416">
        <v>0.75</v>
      </c>
      <c r="I8" s="635">
        <v>1</v>
      </c>
      <c r="J8" s="637"/>
    </row>
    <row r="9" spans="1:26" ht="15.75" thickBot="1" x14ac:dyDescent="0.3">
      <c r="A9" s="95" t="s">
        <v>19901</v>
      </c>
      <c r="B9" s="1083" t="s">
        <v>20234</v>
      </c>
      <c r="C9" s="1083"/>
      <c r="D9" s="925"/>
      <c r="E9" s="416">
        <v>0</v>
      </c>
      <c r="F9" s="416">
        <v>0.25</v>
      </c>
      <c r="G9" s="416">
        <v>0.5</v>
      </c>
      <c r="H9" s="416">
        <v>0.75</v>
      </c>
      <c r="I9" s="635">
        <v>1</v>
      </c>
      <c r="J9" s="637"/>
    </row>
    <row r="10" spans="1:26" ht="15.75" thickBot="1" x14ac:dyDescent="0.3">
      <c r="A10" s="95" t="s">
        <v>19904</v>
      </c>
      <c r="B10" s="1083" t="s">
        <v>20529</v>
      </c>
      <c r="C10" s="1083"/>
      <c r="D10" s="925"/>
      <c r="E10" s="416">
        <v>0</v>
      </c>
      <c r="F10" s="416">
        <v>0.25</v>
      </c>
      <c r="G10" s="416">
        <v>0.5</v>
      </c>
      <c r="H10" s="416">
        <v>0.75</v>
      </c>
      <c r="I10" s="635">
        <v>1</v>
      </c>
      <c r="J10" s="637"/>
    </row>
    <row r="11" spans="1:26" ht="15.75" thickBot="1" x14ac:dyDescent="0.3">
      <c r="A11" s="95" t="s">
        <v>19914</v>
      </c>
      <c r="B11" s="1083" t="s">
        <v>20530</v>
      </c>
      <c r="C11" s="1083"/>
      <c r="D11" s="925"/>
      <c r="E11" s="416">
        <v>0</v>
      </c>
      <c r="F11" s="416">
        <v>0.25</v>
      </c>
      <c r="G11" s="416">
        <v>0.5</v>
      </c>
      <c r="H11" s="416">
        <v>0.75</v>
      </c>
      <c r="I11" s="635">
        <v>1</v>
      </c>
      <c r="J11" s="637"/>
    </row>
    <row r="12" spans="1:26" ht="15.75" thickBot="1" x14ac:dyDescent="0.3">
      <c r="A12" s="95" t="s">
        <v>19924</v>
      </c>
      <c r="B12" s="1083" t="s">
        <v>20174</v>
      </c>
      <c r="C12" s="1083"/>
      <c r="D12" s="925"/>
      <c r="E12" s="416">
        <v>0</v>
      </c>
      <c r="F12" s="416">
        <v>0.25</v>
      </c>
      <c r="G12" s="416">
        <v>0.5</v>
      </c>
      <c r="H12" s="416">
        <v>0.75</v>
      </c>
      <c r="I12" s="635">
        <v>1</v>
      </c>
      <c r="J12" s="637"/>
    </row>
    <row r="13" spans="1:26" ht="15.75" thickBot="1" x14ac:dyDescent="0.3">
      <c r="A13" s="95" t="s">
        <v>19932</v>
      </c>
      <c r="B13" s="1083" t="s">
        <v>2915</v>
      </c>
      <c r="C13" s="1083"/>
      <c r="D13" s="925"/>
      <c r="E13" s="416">
        <v>0</v>
      </c>
      <c r="F13" s="416">
        <v>0.25</v>
      </c>
      <c r="G13" s="416">
        <v>0.5</v>
      </c>
      <c r="H13" s="416">
        <v>0.75</v>
      </c>
      <c r="I13" s="635">
        <v>1</v>
      </c>
      <c r="J13" s="637"/>
    </row>
    <row r="14" spans="1:26" ht="15.75" thickBot="1" x14ac:dyDescent="0.3">
      <c r="A14" s="95" t="s">
        <v>20003</v>
      </c>
      <c r="B14" s="1083" t="s">
        <v>1408</v>
      </c>
      <c r="C14" s="1083"/>
      <c r="D14" s="925"/>
      <c r="E14" s="416">
        <v>0</v>
      </c>
      <c r="F14" s="416">
        <v>0.25</v>
      </c>
      <c r="G14" s="416">
        <v>0.5</v>
      </c>
      <c r="H14" s="416">
        <v>0.75</v>
      </c>
      <c r="I14" s="635">
        <v>1</v>
      </c>
      <c r="J14" s="637"/>
    </row>
    <row r="15" spans="1:26" x14ac:dyDescent="0.25">
      <c r="A15" s="287"/>
      <c r="B15" s="117"/>
      <c r="C15" s="117"/>
      <c r="D15" s="117"/>
      <c r="E15" s="117"/>
      <c r="F15" s="117"/>
      <c r="G15" s="117"/>
      <c r="H15" s="117"/>
      <c r="I15" s="1503"/>
      <c r="J15" s="1508"/>
    </row>
    <row r="16" spans="1:26" ht="15.75" thickBot="1" x14ac:dyDescent="0.3">
      <c r="A16" s="23" t="s">
        <v>20030</v>
      </c>
      <c r="B16" s="614" t="s">
        <v>20531</v>
      </c>
      <c r="C16" s="614"/>
      <c r="D16" s="614"/>
      <c r="E16" s="614"/>
      <c r="F16" s="614"/>
      <c r="G16" s="614"/>
      <c r="H16" s="614"/>
      <c r="I16" s="1377"/>
      <c r="J16" s="1465"/>
    </row>
    <row r="17" spans="1:14" x14ac:dyDescent="0.25">
      <c r="A17" s="1213"/>
      <c r="B17" s="1218"/>
      <c r="C17" s="1219"/>
      <c r="D17" s="1219"/>
      <c r="E17" s="1219"/>
      <c r="F17" s="1219"/>
      <c r="G17" s="1219"/>
      <c r="H17" s="1219"/>
      <c r="I17" s="1220"/>
      <c r="J17" s="1213"/>
    </row>
    <row r="18" spans="1:14" ht="15.75" thickBot="1" x14ac:dyDescent="0.3">
      <c r="A18" s="1213"/>
      <c r="B18" s="1224"/>
      <c r="C18" s="1225"/>
      <c r="D18" s="1225"/>
      <c r="E18" s="1225"/>
      <c r="F18" s="1225"/>
      <c r="G18" s="1225"/>
      <c r="H18" s="1225"/>
      <c r="I18" s="1226"/>
      <c r="J18" s="1213"/>
    </row>
    <row r="19" spans="1:14" ht="15.75" thickBot="1" x14ac:dyDescent="0.3">
      <c r="A19" s="32"/>
      <c r="B19" s="34"/>
      <c r="C19" s="959"/>
      <c r="D19" s="959"/>
      <c r="E19" s="959"/>
      <c r="F19" s="959"/>
      <c r="G19" s="959"/>
      <c r="H19" s="959"/>
      <c r="I19" s="914"/>
      <c r="J19" s="1584"/>
    </row>
    <row r="20" spans="1:14" ht="15.75" thickBot="1" x14ac:dyDescent="0.3">
      <c r="A20" s="13"/>
      <c r="B20" s="13"/>
      <c r="C20" s="13"/>
      <c r="D20" s="13"/>
      <c r="E20" s="13"/>
      <c r="F20" s="13"/>
      <c r="G20" s="13"/>
      <c r="H20" s="13"/>
      <c r="I20" s="13"/>
      <c r="J20" s="13"/>
    </row>
    <row r="21" spans="1:14" ht="15.75" thickBot="1" x14ac:dyDescent="0.3">
      <c r="A21" s="1175" t="s">
        <v>20532</v>
      </c>
      <c r="B21" s="1176"/>
      <c r="C21" s="1176"/>
      <c r="D21" s="1176"/>
      <c r="E21" s="1176"/>
      <c r="F21" s="1176"/>
      <c r="G21" s="1176"/>
      <c r="H21" s="1176"/>
      <c r="I21" s="1176"/>
      <c r="J21" s="1176"/>
      <c r="K21" s="1176"/>
      <c r="L21" s="1176"/>
      <c r="M21" s="1176"/>
      <c r="N21" s="1177"/>
    </row>
    <row r="22" spans="1:14" x14ac:dyDescent="0.25">
      <c r="A22" s="669" t="s">
        <v>20533</v>
      </c>
      <c r="B22" s="671" t="s">
        <v>20534</v>
      </c>
      <c r="C22" s="671"/>
      <c r="D22" s="671"/>
      <c r="E22" s="671"/>
      <c r="F22" s="671"/>
      <c r="G22" s="671"/>
      <c r="H22" s="671"/>
      <c r="I22" s="671"/>
      <c r="J22" s="671"/>
      <c r="K22" s="671"/>
      <c r="L22" s="671"/>
      <c r="M22" s="671"/>
      <c r="N22" s="672"/>
    </row>
    <row r="23" spans="1:14" ht="26.1" customHeight="1" thickBot="1" x14ac:dyDescent="0.3">
      <c r="A23" s="670"/>
      <c r="B23" s="40" t="s">
        <v>20535</v>
      </c>
      <c r="C23" s="614" t="s">
        <v>20536</v>
      </c>
      <c r="D23" s="614"/>
      <c r="E23" s="614"/>
      <c r="F23" s="614"/>
      <c r="G23" s="614"/>
      <c r="H23" s="614"/>
      <c r="I23" s="614"/>
      <c r="J23" s="614"/>
      <c r="K23" s="614"/>
      <c r="L23" s="614"/>
      <c r="M23" s="614"/>
      <c r="N23" s="615"/>
    </row>
    <row r="24" spans="1:14" ht="24" customHeight="1" thickBot="1" x14ac:dyDescent="0.3">
      <c r="A24" s="274"/>
      <c r="B24" s="1573" t="s">
        <v>20537</v>
      </c>
      <c r="C24" s="1473"/>
      <c r="D24" s="277"/>
      <c r="E24" s="1578" t="s">
        <v>20540</v>
      </c>
      <c r="F24" s="1579"/>
      <c r="G24" s="1579"/>
      <c r="H24" s="1579"/>
      <c r="I24" s="1579"/>
      <c r="J24" s="1580"/>
      <c r="K24" s="1581" t="s">
        <v>20541</v>
      </c>
      <c r="L24" s="1582"/>
      <c r="M24" s="1582"/>
      <c r="N24" s="1583"/>
    </row>
    <row r="25" spans="1:14" ht="48" x14ac:dyDescent="0.25">
      <c r="A25" s="699"/>
      <c r="B25" s="1574" t="s">
        <v>20538</v>
      </c>
      <c r="C25" s="1575"/>
      <c r="D25" s="328" t="s">
        <v>20539</v>
      </c>
      <c r="E25" s="514" t="s">
        <v>3014</v>
      </c>
      <c r="F25" s="510" t="s">
        <v>3015</v>
      </c>
      <c r="G25" s="992" t="s">
        <v>20174</v>
      </c>
      <c r="H25" s="994"/>
      <c r="I25" s="510" t="s">
        <v>2915</v>
      </c>
      <c r="J25" s="512" t="s">
        <v>1408</v>
      </c>
      <c r="K25" s="1571" t="s">
        <v>20542</v>
      </c>
      <c r="L25" s="109" t="s">
        <v>20543</v>
      </c>
      <c r="M25" s="992" t="s">
        <v>20545</v>
      </c>
      <c r="N25" s="994"/>
    </row>
    <row r="26" spans="1:14" ht="23.25" thickBot="1" x14ac:dyDescent="0.3">
      <c r="A26" s="699"/>
      <c r="B26" s="1576"/>
      <c r="C26" s="1577"/>
      <c r="D26" s="27"/>
      <c r="E26" s="515"/>
      <c r="F26" s="511"/>
      <c r="G26" s="922"/>
      <c r="H26" s="923"/>
      <c r="I26" s="511"/>
      <c r="J26" s="513"/>
      <c r="K26" s="1572"/>
      <c r="L26" s="234" t="s">
        <v>20544</v>
      </c>
      <c r="M26" s="922"/>
      <c r="N26" s="923"/>
    </row>
    <row r="27" spans="1:14" ht="15.75" thickBot="1" x14ac:dyDescent="0.3">
      <c r="A27" s="699"/>
      <c r="B27" s="1567"/>
      <c r="C27" s="1568"/>
      <c r="D27" s="329"/>
      <c r="E27" s="330"/>
      <c r="F27" s="330"/>
      <c r="G27" s="1569"/>
      <c r="H27" s="1570"/>
      <c r="I27" s="330"/>
      <c r="J27" s="329"/>
      <c r="K27" s="329"/>
      <c r="L27" s="330"/>
      <c r="M27" s="1569"/>
      <c r="N27" s="1570"/>
    </row>
    <row r="28" spans="1:14" ht="15.75" thickBot="1" x14ac:dyDescent="0.3">
      <c r="A28" s="699"/>
      <c r="B28" s="1567"/>
      <c r="C28" s="1568"/>
      <c r="D28" s="329"/>
      <c r="E28" s="330"/>
      <c r="F28" s="330"/>
      <c r="G28" s="1569"/>
      <c r="H28" s="1570"/>
      <c r="I28" s="330"/>
      <c r="J28" s="329"/>
      <c r="K28" s="329"/>
      <c r="L28" s="330"/>
      <c r="M28" s="1569"/>
      <c r="N28" s="1570"/>
    </row>
    <row r="29" spans="1:14" ht="15.75" thickBot="1" x14ac:dyDescent="0.3">
      <c r="A29" s="699"/>
      <c r="B29" s="1567"/>
      <c r="C29" s="1568"/>
      <c r="D29" s="329"/>
      <c r="E29" s="330"/>
      <c r="F29" s="330"/>
      <c r="G29" s="1569"/>
      <c r="H29" s="1570"/>
      <c r="I29" s="330"/>
      <c r="J29" s="329"/>
      <c r="K29" s="329"/>
      <c r="L29" s="330"/>
      <c r="M29" s="1569"/>
      <c r="N29" s="1570"/>
    </row>
    <row r="30" spans="1:14" ht="15.75" thickBot="1" x14ac:dyDescent="0.3">
      <c r="A30" s="699"/>
      <c r="B30" s="1567"/>
      <c r="C30" s="1568"/>
      <c r="D30" s="329"/>
      <c r="E30" s="330"/>
      <c r="F30" s="330"/>
      <c r="G30" s="1569"/>
      <c r="H30" s="1570"/>
      <c r="I30" s="330"/>
      <c r="J30" s="329"/>
      <c r="K30" s="329"/>
      <c r="L30" s="330"/>
      <c r="M30" s="1569"/>
      <c r="N30" s="1570"/>
    </row>
    <row r="31" spans="1:14" ht="15.75" thickBot="1" x14ac:dyDescent="0.3">
      <c r="A31" s="699"/>
      <c r="B31" s="1567"/>
      <c r="C31" s="1568"/>
      <c r="D31" s="329"/>
      <c r="E31" s="330"/>
      <c r="F31" s="330"/>
      <c r="G31" s="1569"/>
      <c r="H31" s="1570"/>
      <c r="I31" s="330"/>
      <c r="J31" s="329"/>
      <c r="K31" s="329"/>
      <c r="L31" s="330"/>
      <c r="M31" s="1569"/>
      <c r="N31" s="1570"/>
    </row>
    <row r="32" spans="1:14" ht="15.75" thickBot="1" x14ac:dyDescent="0.3">
      <c r="A32" s="699"/>
      <c r="B32" s="1567"/>
      <c r="C32" s="1568"/>
      <c r="D32" s="329"/>
      <c r="E32" s="330"/>
      <c r="F32" s="330"/>
      <c r="G32" s="1569"/>
      <c r="H32" s="1570"/>
      <c r="I32" s="330"/>
      <c r="J32" s="329"/>
      <c r="K32" s="329"/>
      <c r="L32" s="330"/>
      <c r="M32" s="1569"/>
      <c r="N32" s="1570"/>
    </row>
    <row r="33" spans="1:14" ht="15.75" thickBot="1" x14ac:dyDescent="0.3">
      <c r="A33" s="699"/>
      <c r="B33" s="1567"/>
      <c r="C33" s="1568"/>
      <c r="D33" s="329"/>
      <c r="E33" s="330"/>
      <c r="F33" s="330"/>
      <c r="G33" s="1569"/>
      <c r="H33" s="1570"/>
      <c r="I33" s="330"/>
      <c r="J33" s="329"/>
      <c r="K33" s="329"/>
      <c r="L33" s="330"/>
      <c r="M33" s="1569"/>
      <c r="N33" s="1570"/>
    </row>
    <row r="34" spans="1:14" ht="15.75" thickBot="1" x14ac:dyDescent="0.3">
      <c r="A34" s="699"/>
      <c r="B34" s="1567"/>
      <c r="C34" s="1568"/>
      <c r="D34" s="329"/>
      <c r="E34" s="330"/>
      <c r="F34" s="330"/>
      <c r="G34" s="1569"/>
      <c r="H34" s="1570"/>
      <c r="I34" s="330"/>
      <c r="J34" s="329"/>
      <c r="K34" s="329"/>
      <c r="L34" s="330"/>
      <c r="M34" s="1569"/>
      <c r="N34" s="1570"/>
    </row>
    <row r="35" spans="1:14" ht="15.75" thickBot="1" x14ac:dyDescent="0.3">
      <c r="A35" s="699"/>
      <c r="B35" s="1567"/>
      <c r="C35" s="1568"/>
      <c r="D35" s="329"/>
      <c r="E35" s="330"/>
      <c r="F35" s="330"/>
      <c r="G35" s="1569"/>
      <c r="H35" s="1570"/>
      <c r="I35" s="330"/>
      <c r="J35" s="329"/>
      <c r="K35" s="329"/>
      <c r="L35" s="330"/>
      <c r="M35" s="1569"/>
      <c r="N35" s="1570"/>
    </row>
    <row r="36" spans="1:14" ht="15.75" thickBot="1" x14ac:dyDescent="0.3">
      <c r="A36" s="699"/>
      <c r="B36" s="1567"/>
      <c r="C36" s="1568"/>
      <c r="D36" s="329"/>
      <c r="E36" s="330"/>
      <c r="F36" s="330"/>
      <c r="G36" s="1569"/>
      <c r="H36" s="1570"/>
      <c r="I36" s="330"/>
      <c r="J36" s="329"/>
      <c r="K36" s="329"/>
      <c r="L36" s="330"/>
      <c r="M36" s="1569"/>
      <c r="N36" s="1570"/>
    </row>
    <row r="37" spans="1:14" ht="15.75" thickBot="1" x14ac:dyDescent="0.3">
      <c r="A37" s="699"/>
      <c r="B37" s="1567"/>
      <c r="C37" s="1568"/>
      <c r="D37" s="329"/>
      <c r="E37" s="330"/>
      <c r="F37" s="330"/>
      <c r="G37" s="1569"/>
      <c r="H37" s="1570"/>
      <c r="I37" s="330"/>
      <c r="J37" s="329"/>
      <c r="K37" s="329"/>
      <c r="L37" s="330"/>
      <c r="M37" s="1569"/>
      <c r="N37" s="1570"/>
    </row>
    <row r="38" spans="1:14" ht="15.75" thickBot="1" x14ac:dyDescent="0.3">
      <c r="A38" s="699"/>
      <c r="B38" s="1567"/>
      <c r="C38" s="1568"/>
      <c r="D38" s="329"/>
      <c r="E38" s="330"/>
      <c r="F38" s="330"/>
      <c r="G38" s="1569"/>
      <c r="H38" s="1570"/>
      <c r="I38" s="330"/>
      <c r="J38" s="329"/>
      <c r="K38" s="329"/>
      <c r="L38" s="330"/>
      <c r="M38" s="1569"/>
      <c r="N38" s="1570"/>
    </row>
    <row r="39" spans="1:14" ht="15.75" thickBot="1" x14ac:dyDescent="0.3">
      <c r="A39" s="699"/>
      <c r="B39" s="1567"/>
      <c r="C39" s="1568"/>
      <c r="D39" s="329"/>
      <c r="E39" s="330"/>
      <c r="F39" s="330"/>
      <c r="G39" s="1569"/>
      <c r="H39" s="1570"/>
      <c r="I39" s="330"/>
      <c r="J39" s="329"/>
      <c r="K39" s="329"/>
      <c r="L39" s="330"/>
      <c r="M39" s="1569"/>
      <c r="N39" s="1570"/>
    </row>
    <row r="40" spans="1:14" ht="15.75" thickBot="1" x14ac:dyDescent="0.3">
      <c r="A40" s="699"/>
      <c r="B40" s="1557"/>
      <c r="C40" s="1558"/>
      <c r="D40" s="331"/>
      <c r="E40" s="332"/>
      <c r="F40" s="332"/>
      <c r="G40" s="1559"/>
      <c r="H40" s="1560"/>
      <c r="I40" s="332"/>
      <c r="J40" s="331"/>
      <c r="K40" s="331"/>
      <c r="L40" s="332"/>
      <c r="M40" s="1559"/>
      <c r="N40" s="1560"/>
    </row>
    <row r="41" spans="1:14" ht="16.5" thickTop="1" thickBot="1" x14ac:dyDescent="0.3">
      <c r="A41" s="274"/>
      <c r="B41" s="1561" t="s">
        <v>19839</v>
      </c>
      <c r="C41" s="1562"/>
      <c r="D41" s="329"/>
      <c r="E41" s="329"/>
      <c r="F41" s="329"/>
      <c r="G41" s="1563"/>
      <c r="H41" s="1564"/>
      <c r="I41" s="329"/>
      <c r="J41" s="329"/>
      <c r="K41" s="329"/>
      <c r="L41" s="330"/>
      <c r="M41" s="1565"/>
      <c r="N41" s="1566"/>
    </row>
    <row r="42" spans="1:14" ht="15.75" thickBot="1" x14ac:dyDescent="0.3">
      <c r="A42" s="476"/>
      <c r="B42" s="547"/>
      <c r="C42" s="547"/>
      <c r="D42" s="547"/>
      <c r="E42" s="547"/>
      <c r="F42" s="547"/>
      <c r="G42" s="547"/>
      <c r="H42" s="547"/>
      <c r="I42" s="547"/>
      <c r="J42" s="547"/>
      <c r="K42" s="547"/>
      <c r="L42" s="547"/>
      <c r="M42" s="547"/>
      <c r="N42" s="548"/>
    </row>
    <row r="43" spans="1:14" ht="26.1" customHeight="1" thickBot="1" x14ac:dyDescent="0.3">
      <c r="A43" s="333"/>
      <c r="B43" s="20" t="s">
        <v>19901</v>
      </c>
      <c r="C43" s="520" t="s">
        <v>20546</v>
      </c>
      <c r="D43" s="520"/>
      <c r="E43" s="520"/>
      <c r="F43" s="520"/>
      <c r="G43" s="541"/>
      <c r="H43" s="1184"/>
      <c r="I43" s="1247"/>
      <c r="J43" s="1247"/>
      <c r="K43" s="1247"/>
      <c r="L43" s="1247"/>
      <c r="M43" s="1185"/>
      <c r="N43" s="87"/>
    </row>
    <row r="44" spans="1:14" ht="15.75" thickBot="1" x14ac:dyDescent="0.3">
      <c r="A44" s="517"/>
      <c r="B44" s="1377"/>
      <c r="C44" s="1377"/>
      <c r="D44" s="1377"/>
      <c r="E44" s="1377"/>
      <c r="F44" s="1377"/>
      <c r="G44" s="1377"/>
      <c r="H44" s="1377"/>
      <c r="I44" s="1377"/>
      <c r="J44" s="1377"/>
      <c r="K44" s="1377"/>
      <c r="L44" s="1377"/>
      <c r="M44" s="1377"/>
      <c r="N44" s="1465"/>
    </row>
    <row r="45" spans="1:14" ht="15.75" thickBot="1" x14ac:dyDescent="0.3">
      <c r="A45" s="216"/>
      <c r="B45" s="52" t="s">
        <v>20073</v>
      </c>
      <c r="C45" s="520" t="s">
        <v>20547</v>
      </c>
      <c r="D45" s="520"/>
      <c r="E45" s="520"/>
      <c r="F45" s="520"/>
      <c r="G45" s="541"/>
      <c r="H45" s="1184"/>
      <c r="I45" s="1247"/>
      <c r="J45" s="1247"/>
      <c r="K45" s="1247"/>
      <c r="L45" s="1247"/>
      <c r="M45" s="1185"/>
      <c r="N45" s="87"/>
    </row>
    <row r="46" spans="1:14" ht="15.75" thickBot="1" x14ac:dyDescent="0.3">
      <c r="A46" s="216"/>
      <c r="B46" s="52" t="s">
        <v>19914</v>
      </c>
      <c r="C46" s="520" t="s">
        <v>20548</v>
      </c>
      <c r="D46" s="520"/>
      <c r="E46" s="520"/>
      <c r="F46" s="520"/>
      <c r="G46" s="541"/>
      <c r="H46" s="1184"/>
      <c r="I46" s="1247"/>
      <c r="J46" s="1247"/>
      <c r="K46" s="1247"/>
      <c r="L46" s="1247"/>
      <c r="M46" s="1185"/>
      <c r="N46" s="87"/>
    </row>
    <row r="47" spans="1:14" x14ac:dyDescent="0.25">
      <c r="A47" s="216"/>
      <c r="B47" s="105"/>
      <c r="C47" s="598"/>
      <c r="D47" s="598"/>
      <c r="E47" s="598"/>
      <c r="F47" s="598"/>
      <c r="G47" s="598"/>
      <c r="H47" s="1544"/>
      <c r="I47" s="1544"/>
      <c r="J47" s="1544"/>
      <c r="K47" s="1544"/>
      <c r="L47" s="1544"/>
      <c r="M47" s="1544"/>
      <c r="N47" s="87"/>
    </row>
    <row r="48" spans="1:14" ht="26.1" customHeight="1" thickBot="1" x14ac:dyDescent="0.3">
      <c r="A48" s="216"/>
      <c r="B48" s="52" t="s">
        <v>19924</v>
      </c>
      <c r="C48" s="614" t="s">
        <v>20549</v>
      </c>
      <c r="D48" s="614"/>
      <c r="E48" s="614"/>
      <c r="F48" s="614"/>
      <c r="G48" s="614"/>
      <c r="H48" s="614"/>
      <c r="I48" s="614"/>
      <c r="J48" s="614"/>
      <c r="K48" s="614"/>
      <c r="L48" s="614"/>
      <c r="M48" s="614"/>
      <c r="N48" s="87"/>
    </row>
    <row r="49" spans="1:14" ht="15.75" thickBot="1" x14ac:dyDescent="0.3">
      <c r="A49" s="216"/>
      <c r="B49" s="334"/>
      <c r="C49" s="582"/>
      <c r="D49" s="583"/>
      <c r="E49" s="583"/>
      <c r="F49" s="583"/>
      <c r="G49" s="583"/>
      <c r="H49" s="583"/>
      <c r="I49" s="583"/>
      <c r="J49" s="583"/>
      <c r="K49" s="583"/>
      <c r="L49" s="583"/>
      <c r="M49" s="584"/>
      <c r="N49" s="87"/>
    </row>
    <row r="50" spans="1:14" x14ac:dyDescent="0.25">
      <c r="A50" s="216"/>
      <c r="B50" s="154"/>
      <c r="C50" s="606"/>
      <c r="D50" s="606"/>
      <c r="E50" s="606"/>
      <c r="F50" s="606"/>
      <c r="G50" s="606"/>
      <c r="H50" s="606"/>
      <c r="I50" s="606"/>
      <c r="J50" s="606"/>
      <c r="K50" s="606"/>
      <c r="L50" s="606"/>
      <c r="M50" s="606"/>
      <c r="N50" s="87"/>
    </row>
    <row r="51" spans="1:14" ht="26.1" customHeight="1" thickBot="1" x14ac:dyDescent="0.3">
      <c r="A51" s="231"/>
      <c r="B51" s="52" t="s">
        <v>19932</v>
      </c>
      <c r="C51" s="614" t="s">
        <v>20550</v>
      </c>
      <c r="D51" s="614"/>
      <c r="E51" s="614"/>
      <c r="F51" s="614"/>
      <c r="G51" s="614"/>
      <c r="H51" s="614"/>
      <c r="I51" s="614"/>
      <c r="J51" s="614"/>
      <c r="K51" s="614"/>
      <c r="L51" s="614"/>
      <c r="M51" s="614"/>
      <c r="N51" s="87"/>
    </row>
    <row r="52" spans="1:14" ht="15.75" thickBot="1" x14ac:dyDescent="0.3">
      <c r="A52" s="216"/>
      <c r="B52" s="334"/>
      <c r="C52" s="1184"/>
      <c r="D52" s="1247"/>
      <c r="E52" s="1247"/>
      <c r="F52" s="1247"/>
      <c r="G52" s="1247"/>
      <c r="H52" s="1247"/>
      <c r="I52" s="1247"/>
      <c r="J52" s="1247"/>
      <c r="K52" s="1247"/>
      <c r="L52" s="1247"/>
      <c r="M52" s="1185"/>
      <c r="N52" s="87"/>
    </row>
    <row r="53" spans="1:14" ht="15.75" thickBot="1" x14ac:dyDescent="0.3">
      <c r="A53" s="297"/>
      <c r="B53" s="335"/>
      <c r="C53" s="1149"/>
      <c r="D53" s="1149"/>
      <c r="E53" s="1149"/>
      <c r="F53" s="1149"/>
      <c r="G53" s="1149"/>
      <c r="H53" s="1149"/>
      <c r="I53" s="1149"/>
      <c r="J53" s="1149"/>
      <c r="K53" s="1149"/>
      <c r="L53" s="1149"/>
      <c r="M53" s="1149"/>
      <c r="N53" s="336"/>
    </row>
    <row r="54" spans="1:14" ht="15.75" thickBot="1" x14ac:dyDescent="0.3">
      <c r="A54" s="13"/>
      <c r="B54" s="13"/>
      <c r="C54" s="13"/>
      <c r="D54" s="13"/>
      <c r="E54" s="13"/>
      <c r="F54" s="13"/>
      <c r="G54" s="13"/>
      <c r="H54" s="13"/>
      <c r="I54" s="13"/>
      <c r="J54" s="13"/>
      <c r="K54" s="13"/>
      <c r="L54" s="13"/>
      <c r="M54" s="13"/>
      <c r="N54" s="13"/>
    </row>
    <row r="55" spans="1:14" ht="15.75" thickBot="1" x14ac:dyDescent="0.3">
      <c r="A55" s="585" t="s">
        <v>20551</v>
      </c>
      <c r="B55" s="586"/>
      <c r="C55" s="586"/>
      <c r="D55" s="586"/>
      <c r="E55" s="586"/>
      <c r="F55" s="586"/>
      <c r="G55" s="586"/>
      <c r="H55" s="586"/>
      <c r="I55" s="586"/>
      <c r="J55" s="586"/>
      <c r="K55" s="587"/>
    </row>
    <row r="56" spans="1:14" ht="26.1" customHeight="1" thickBot="1" x14ac:dyDescent="0.3">
      <c r="A56" s="215" t="s">
        <v>19877</v>
      </c>
      <c r="B56" s="671" t="s">
        <v>20552</v>
      </c>
      <c r="C56" s="671"/>
      <c r="D56" s="671"/>
      <c r="E56" s="671"/>
      <c r="F56" s="671"/>
      <c r="G56" s="671"/>
      <c r="H56" s="671"/>
      <c r="I56" s="671"/>
      <c r="J56" s="671"/>
      <c r="K56" s="672"/>
    </row>
    <row r="57" spans="1:14" ht="26.1" customHeight="1" thickBot="1" x14ac:dyDescent="0.3">
      <c r="A57" s="216"/>
      <c r="B57" s="547"/>
      <c r="C57" s="548"/>
      <c r="D57" s="632" t="s">
        <v>20553</v>
      </c>
      <c r="E57" s="633"/>
      <c r="F57" s="633"/>
      <c r="G57" s="634"/>
      <c r="H57" s="632" t="s">
        <v>20554</v>
      </c>
      <c r="I57" s="633"/>
      <c r="J57" s="633"/>
      <c r="K57" s="634"/>
    </row>
    <row r="58" spans="1:14" ht="48.75" thickBot="1" x14ac:dyDescent="0.3">
      <c r="A58" s="216"/>
      <c r="B58" s="1140"/>
      <c r="C58" s="1248"/>
      <c r="D58" s="80" t="s">
        <v>20555</v>
      </c>
      <c r="E58" s="264" t="s">
        <v>20556</v>
      </c>
      <c r="F58" s="264" t="s">
        <v>20557</v>
      </c>
      <c r="G58" s="139" t="s">
        <v>20558</v>
      </c>
      <c r="H58" s="80" t="s">
        <v>1668</v>
      </c>
      <c r="I58" s="890" t="s">
        <v>1132</v>
      </c>
      <c r="J58" s="1103"/>
      <c r="K58" s="819"/>
    </row>
    <row r="59" spans="1:14" ht="15.75" thickBot="1" x14ac:dyDescent="0.3">
      <c r="A59" s="23" t="s">
        <v>19896</v>
      </c>
      <c r="B59" s="520" t="s">
        <v>3152</v>
      </c>
      <c r="C59" s="541"/>
      <c r="D59" s="416">
        <v>0</v>
      </c>
      <c r="E59" s="413">
        <v>0.33</v>
      </c>
      <c r="F59" s="413">
        <v>0.66</v>
      </c>
      <c r="G59" s="414">
        <v>1</v>
      </c>
      <c r="H59" s="413">
        <v>1</v>
      </c>
      <c r="I59" s="542">
        <v>0</v>
      </c>
      <c r="J59" s="543"/>
      <c r="K59" s="544"/>
    </row>
    <row r="60" spans="1:14" ht="15.75" thickBot="1" x14ac:dyDescent="0.3">
      <c r="A60" s="23" t="s">
        <v>19971</v>
      </c>
      <c r="B60" s="520" t="s">
        <v>20234</v>
      </c>
      <c r="C60" s="541"/>
      <c r="D60" s="416">
        <v>0</v>
      </c>
      <c r="E60" s="413">
        <v>0.33</v>
      </c>
      <c r="F60" s="413">
        <v>0.66</v>
      </c>
      <c r="G60" s="414">
        <v>1</v>
      </c>
      <c r="H60" s="413">
        <v>1</v>
      </c>
      <c r="I60" s="542">
        <v>0</v>
      </c>
      <c r="J60" s="543"/>
      <c r="K60" s="544"/>
    </row>
    <row r="61" spans="1:14" ht="15.75" thickBot="1" x14ac:dyDescent="0.3">
      <c r="A61" s="23" t="s">
        <v>19904</v>
      </c>
      <c r="B61" s="520" t="s">
        <v>20529</v>
      </c>
      <c r="C61" s="541"/>
      <c r="D61" s="416">
        <v>0</v>
      </c>
      <c r="E61" s="413">
        <v>0.33</v>
      </c>
      <c r="F61" s="413">
        <v>0.66</v>
      </c>
      <c r="G61" s="414">
        <v>1</v>
      </c>
      <c r="H61" s="413">
        <v>1</v>
      </c>
      <c r="I61" s="542">
        <v>0</v>
      </c>
      <c r="J61" s="543"/>
      <c r="K61" s="544"/>
    </row>
    <row r="62" spans="1:14" ht="15.75" thickBot="1" x14ac:dyDescent="0.3">
      <c r="A62" s="23" t="s">
        <v>19991</v>
      </c>
      <c r="B62" s="520" t="s">
        <v>20530</v>
      </c>
      <c r="C62" s="541"/>
      <c r="D62" s="416">
        <v>0</v>
      </c>
      <c r="E62" s="413">
        <v>0.33</v>
      </c>
      <c r="F62" s="413">
        <v>0.66</v>
      </c>
      <c r="G62" s="414">
        <v>1</v>
      </c>
      <c r="H62" s="413">
        <v>1</v>
      </c>
      <c r="I62" s="542">
        <v>0</v>
      </c>
      <c r="J62" s="543"/>
      <c r="K62" s="544"/>
    </row>
    <row r="63" spans="1:14" x14ac:dyDescent="0.25">
      <c r="A63" s="337"/>
      <c r="B63" s="338"/>
      <c r="C63" s="547"/>
      <c r="D63" s="547"/>
      <c r="E63" s="547"/>
      <c r="F63" s="547"/>
      <c r="G63" s="547"/>
      <c r="H63" s="547"/>
      <c r="I63" s="547"/>
      <c r="J63" s="1544"/>
      <c r="K63" s="930"/>
    </row>
    <row r="64" spans="1:14" ht="51.95" customHeight="1" thickBot="1" x14ac:dyDescent="0.3">
      <c r="A64" s="23" t="s">
        <v>19924</v>
      </c>
      <c r="B64" s="614" t="s">
        <v>20559</v>
      </c>
      <c r="C64" s="614"/>
      <c r="D64" s="614"/>
      <c r="E64" s="614"/>
      <c r="F64" s="614"/>
      <c r="G64" s="614"/>
      <c r="H64" s="614"/>
      <c r="I64" s="614"/>
      <c r="J64" s="547"/>
      <c r="K64" s="548"/>
    </row>
    <row r="65" spans="1:16" x14ac:dyDescent="0.25">
      <c r="A65" s="699"/>
      <c r="B65" s="645"/>
      <c r="C65" s="1155"/>
      <c r="D65" s="1155"/>
      <c r="E65" s="1155"/>
      <c r="F65" s="1155"/>
      <c r="G65" s="1155"/>
      <c r="H65" s="1155"/>
      <c r="I65" s="1155"/>
      <c r="J65" s="646"/>
      <c r="K65" s="699"/>
    </row>
    <row r="66" spans="1:16" ht="15.75" thickBot="1" x14ac:dyDescent="0.3">
      <c r="A66" s="699"/>
      <c r="B66" s="647"/>
      <c r="C66" s="1159"/>
      <c r="D66" s="1159"/>
      <c r="E66" s="1159"/>
      <c r="F66" s="1159"/>
      <c r="G66" s="1159"/>
      <c r="H66" s="1159"/>
      <c r="I66" s="1159"/>
      <c r="J66" s="648"/>
      <c r="K66" s="699"/>
    </row>
    <row r="67" spans="1:16" x14ac:dyDescent="0.25">
      <c r="A67" s="279"/>
      <c r="B67" s="1555"/>
      <c r="C67" s="1555"/>
      <c r="D67" s="1555"/>
      <c r="E67" s="1555"/>
      <c r="F67" s="1555"/>
      <c r="G67" s="1555"/>
      <c r="H67" s="1555"/>
      <c r="I67" s="1555"/>
      <c r="J67" s="1556"/>
      <c r="K67" s="1533"/>
    </row>
    <row r="68" spans="1:16" ht="51.95" customHeight="1" thickBot="1" x14ac:dyDescent="0.3">
      <c r="A68" s="23" t="s">
        <v>19932</v>
      </c>
      <c r="B68" s="614" t="s">
        <v>20560</v>
      </c>
      <c r="C68" s="614"/>
      <c r="D68" s="614"/>
      <c r="E68" s="614"/>
      <c r="F68" s="614"/>
      <c r="G68" s="614"/>
      <c r="H68" s="614"/>
      <c r="I68" s="614"/>
      <c r="J68" s="547"/>
      <c r="K68" s="548"/>
    </row>
    <row r="69" spans="1:16" x14ac:dyDescent="0.25">
      <c r="A69" s="699"/>
      <c r="B69" s="645"/>
      <c r="C69" s="1155"/>
      <c r="D69" s="1155"/>
      <c r="E69" s="1155"/>
      <c r="F69" s="1155"/>
      <c r="G69" s="1155"/>
      <c r="H69" s="1155"/>
      <c r="I69" s="1155"/>
      <c r="J69" s="646"/>
      <c r="K69" s="699"/>
    </row>
    <row r="70" spans="1:16" ht="15.75" thickBot="1" x14ac:dyDescent="0.3">
      <c r="A70" s="699"/>
      <c r="B70" s="647"/>
      <c r="C70" s="1159"/>
      <c r="D70" s="1159"/>
      <c r="E70" s="1159"/>
      <c r="F70" s="1159"/>
      <c r="G70" s="1159"/>
      <c r="H70" s="1159"/>
      <c r="I70" s="1159"/>
      <c r="J70" s="648"/>
      <c r="K70" s="699"/>
    </row>
    <row r="71" spans="1:16" ht="15.75" thickBot="1" x14ac:dyDescent="0.3">
      <c r="A71" s="82"/>
      <c r="B71" s="530"/>
      <c r="C71" s="530"/>
      <c r="D71" s="530"/>
      <c r="E71" s="530"/>
      <c r="F71" s="530"/>
      <c r="G71" s="530"/>
      <c r="H71" s="530"/>
      <c r="I71" s="530"/>
      <c r="J71" s="530"/>
      <c r="K71" s="79"/>
    </row>
    <row r="72" spans="1:16" ht="15.75" thickBot="1" x14ac:dyDescent="0.3">
      <c r="A72" s="13"/>
      <c r="B72" s="13"/>
      <c r="C72" s="13"/>
      <c r="D72" s="13"/>
      <c r="E72" s="13"/>
      <c r="F72" s="13"/>
      <c r="G72" s="13"/>
      <c r="H72" s="13"/>
      <c r="I72" s="13"/>
      <c r="J72" s="13"/>
      <c r="K72" s="13"/>
    </row>
    <row r="73" spans="1:16" ht="14.45" customHeight="1" x14ac:dyDescent="0.25">
      <c r="A73" s="1295" t="s">
        <v>20561</v>
      </c>
      <c r="B73" s="1296"/>
      <c r="C73" s="1296"/>
      <c r="D73" s="1296"/>
      <c r="E73" s="1296"/>
      <c r="F73" s="1296"/>
      <c r="G73" s="1296"/>
      <c r="H73" s="1296"/>
      <c r="I73" s="1296"/>
      <c r="J73" s="1296"/>
      <c r="K73" s="1296"/>
      <c r="L73" s="1296"/>
      <c r="M73" s="339"/>
      <c r="N73" s="339"/>
      <c r="O73" s="1552"/>
      <c r="P73" s="1553"/>
    </row>
    <row r="74" spans="1:16" ht="15.75" thickBot="1" x14ac:dyDescent="0.3">
      <c r="A74" s="670" t="s">
        <v>20562</v>
      </c>
      <c r="B74" s="708"/>
      <c r="C74" s="502" t="s">
        <v>20563</v>
      </c>
      <c r="D74" s="502"/>
      <c r="E74" s="502"/>
      <c r="F74" s="502"/>
      <c r="G74" s="502"/>
      <c r="H74" s="502"/>
      <c r="I74" s="502"/>
      <c r="J74" s="502"/>
      <c r="K74" s="502"/>
      <c r="L74" s="502"/>
      <c r="M74" s="502"/>
      <c r="N74" s="502"/>
      <c r="O74" s="502"/>
      <c r="P74" s="503"/>
    </row>
    <row r="75" spans="1:16" x14ac:dyDescent="0.25">
      <c r="A75" s="476"/>
      <c r="B75" s="547"/>
      <c r="C75" s="547"/>
      <c r="D75" s="547"/>
      <c r="E75" s="547"/>
      <c r="F75" s="1554"/>
      <c r="G75" s="1240" t="s">
        <v>20564</v>
      </c>
      <c r="H75" s="1105"/>
      <c r="I75" s="1241"/>
      <c r="J75" s="1240" t="s">
        <v>20564</v>
      </c>
      <c r="K75" s="1105"/>
      <c r="L75" s="1241"/>
      <c r="M75" s="1240" t="s">
        <v>20564</v>
      </c>
      <c r="N75" s="1105"/>
      <c r="O75" s="1105"/>
      <c r="P75" s="659"/>
    </row>
    <row r="76" spans="1:16" ht="15.75" thickBot="1" x14ac:dyDescent="0.3">
      <c r="A76" s="476"/>
      <c r="B76" s="547"/>
      <c r="C76" s="547"/>
      <c r="D76" s="547"/>
      <c r="E76" s="547"/>
      <c r="F76" s="1554"/>
      <c r="G76" s="1242" t="s">
        <v>20565</v>
      </c>
      <c r="H76" s="550"/>
      <c r="I76" s="1267"/>
      <c r="J76" s="1242" t="s">
        <v>20196</v>
      </c>
      <c r="K76" s="550"/>
      <c r="L76" s="1267"/>
      <c r="M76" s="1242" t="s">
        <v>20566</v>
      </c>
      <c r="N76" s="550"/>
      <c r="O76" s="550"/>
      <c r="P76" s="551"/>
    </row>
    <row r="77" spans="1:16" ht="15.75" thickBot="1" x14ac:dyDescent="0.3">
      <c r="A77" s="476"/>
      <c r="B77" s="547"/>
      <c r="C77" s="547"/>
      <c r="D77" s="547"/>
      <c r="E77" s="547"/>
      <c r="F77" s="340"/>
      <c r="G77" s="1529" t="s">
        <v>1132</v>
      </c>
      <c r="H77" s="1522" t="s">
        <v>20567</v>
      </c>
      <c r="I77" s="1530" t="s">
        <v>20568</v>
      </c>
      <c r="J77" s="1529" t="s">
        <v>1132</v>
      </c>
      <c r="K77" s="1522" t="s">
        <v>20567</v>
      </c>
      <c r="L77" s="1530" t="s">
        <v>20568</v>
      </c>
      <c r="M77" s="1529" t="s">
        <v>1132</v>
      </c>
      <c r="N77" s="1522" t="s">
        <v>20567</v>
      </c>
      <c r="O77" s="1523" t="s">
        <v>20568</v>
      </c>
      <c r="P77" s="1525"/>
    </row>
    <row r="78" spans="1:16" ht="60.75" thickBot="1" x14ac:dyDescent="0.3">
      <c r="A78" s="476"/>
      <c r="B78" s="547"/>
      <c r="C78" s="598"/>
      <c r="D78" s="598"/>
      <c r="E78" s="601"/>
      <c r="F78" s="341" t="s">
        <v>20569</v>
      </c>
      <c r="G78" s="1445"/>
      <c r="H78" s="1319"/>
      <c r="I78" s="1315"/>
      <c r="J78" s="1445"/>
      <c r="K78" s="1319"/>
      <c r="L78" s="1315"/>
      <c r="M78" s="1445"/>
      <c r="N78" s="1319"/>
      <c r="O78" s="1312"/>
      <c r="P78" s="1313"/>
    </row>
    <row r="79" spans="1:16" ht="60.75" thickBot="1" x14ac:dyDescent="0.3">
      <c r="A79" s="1082" t="s">
        <v>19896</v>
      </c>
      <c r="B79" s="1101"/>
      <c r="C79" s="520" t="s">
        <v>19840</v>
      </c>
      <c r="D79" s="520"/>
      <c r="E79" s="541"/>
      <c r="F79" s="421" t="s">
        <v>20696</v>
      </c>
      <c r="G79" s="413">
        <v>0</v>
      </c>
      <c r="H79" s="413">
        <v>0.5</v>
      </c>
      <c r="I79" s="414">
        <v>1</v>
      </c>
      <c r="J79" s="413">
        <v>0</v>
      </c>
      <c r="K79" s="413">
        <v>0.5</v>
      </c>
      <c r="L79" s="414">
        <v>1</v>
      </c>
      <c r="M79" s="426">
        <v>0</v>
      </c>
      <c r="N79" s="413">
        <v>0.5</v>
      </c>
      <c r="O79" s="542">
        <v>1</v>
      </c>
      <c r="P79" s="544"/>
    </row>
    <row r="80" spans="1:16" ht="60.75" thickBot="1" x14ac:dyDescent="0.3">
      <c r="A80" s="1082" t="s">
        <v>19901</v>
      </c>
      <c r="B80" s="1101"/>
      <c r="C80" s="520" t="s">
        <v>19841</v>
      </c>
      <c r="D80" s="520"/>
      <c r="E80" s="541"/>
      <c r="F80" s="421" t="s">
        <v>20696</v>
      </c>
      <c r="G80" s="413">
        <v>0</v>
      </c>
      <c r="H80" s="413">
        <v>0.5</v>
      </c>
      <c r="I80" s="414">
        <v>1</v>
      </c>
      <c r="J80" s="413">
        <v>0</v>
      </c>
      <c r="K80" s="413">
        <v>0.5</v>
      </c>
      <c r="L80" s="414">
        <v>1</v>
      </c>
      <c r="M80" s="426">
        <v>0</v>
      </c>
      <c r="N80" s="413">
        <v>0.5</v>
      </c>
      <c r="O80" s="542">
        <v>1</v>
      </c>
      <c r="P80" s="544"/>
    </row>
    <row r="81" spans="1:16" ht="83.45" customHeight="1" thickBot="1" x14ac:dyDescent="0.3">
      <c r="A81" s="1082" t="s">
        <v>19904</v>
      </c>
      <c r="B81" s="1101"/>
      <c r="C81" s="520" t="s">
        <v>19842</v>
      </c>
      <c r="D81" s="520"/>
      <c r="E81" s="541"/>
      <c r="F81" s="421" t="s">
        <v>20696</v>
      </c>
      <c r="G81" s="413">
        <v>0</v>
      </c>
      <c r="H81" s="413">
        <v>0.5</v>
      </c>
      <c r="I81" s="414">
        <v>1</v>
      </c>
      <c r="J81" s="413">
        <v>0</v>
      </c>
      <c r="K81" s="413">
        <v>0.5</v>
      </c>
      <c r="L81" s="414">
        <v>1</v>
      </c>
      <c r="M81" s="426">
        <v>0</v>
      </c>
      <c r="N81" s="413">
        <v>0.5</v>
      </c>
      <c r="O81" s="542">
        <v>1</v>
      </c>
      <c r="P81" s="544"/>
    </row>
    <row r="82" spans="1:16" ht="60.75" thickBot="1" x14ac:dyDescent="0.3">
      <c r="A82" s="1082" t="s">
        <v>19914</v>
      </c>
      <c r="B82" s="1101"/>
      <c r="C82" s="520" t="s">
        <v>19843</v>
      </c>
      <c r="D82" s="520"/>
      <c r="E82" s="541"/>
      <c r="F82" s="421" t="s">
        <v>20696</v>
      </c>
      <c r="G82" s="413">
        <v>0</v>
      </c>
      <c r="H82" s="413">
        <v>0.5</v>
      </c>
      <c r="I82" s="414">
        <v>1</v>
      </c>
      <c r="J82" s="413">
        <v>0</v>
      </c>
      <c r="K82" s="413">
        <v>0.5</v>
      </c>
      <c r="L82" s="414">
        <v>1</v>
      </c>
      <c r="M82" s="426">
        <v>0</v>
      </c>
      <c r="N82" s="413">
        <v>0.5</v>
      </c>
      <c r="O82" s="542">
        <v>1</v>
      </c>
      <c r="P82" s="544"/>
    </row>
    <row r="83" spans="1:16" ht="26.1" customHeight="1" thickBot="1" x14ac:dyDescent="0.3">
      <c r="A83" s="1082" t="s">
        <v>19924</v>
      </c>
      <c r="B83" s="1101"/>
      <c r="C83" s="614" t="s">
        <v>20570</v>
      </c>
      <c r="D83" s="614"/>
      <c r="E83" s="615"/>
      <c r="F83" s="1546" t="s">
        <v>20695</v>
      </c>
      <c r="G83" s="1510">
        <v>0</v>
      </c>
      <c r="H83" s="709">
        <v>0.5</v>
      </c>
      <c r="I83" s="1228">
        <v>1</v>
      </c>
      <c r="J83" s="1510">
        <v>0</v>
      </c>
      <c r="K83" s="709">
        <v>0.5</v>
      </c>
      <c r="L83" s="1228">
        <v>1</v>
      </c>
      <c r="M83" s="1510">
        <v>0</v>
      </c>
      <c r="N83" s="709">
        <v>0.5</v>
      </c>
      <c r="O83" s="1252">
        <v>1</v>
      </c>
      <c r="P83" s="1304"/>
    </row>
    <row r="84" spans="1:16" ht="54.6" customHeight="1" thickBot="1" x14ac:dyDescent="0.3">
      <c r="A84" s="1548"/>
      <c r="B84" s="1382"/>
      <c r="C84" s="1549"/>
      <c r="D84" s="1550"/>
      <c r="E84" s="1551"/>
      <c r="F84" s="1547"/>
      <c r="G84" s="1512"/>
      <c r="H84" s="692"/>
      <c r="I84" s="1229"/>
      <c r="J84" s="1512"/>
      <c r="K84" s="692"/>
      <c r="L84" s="1229"/>
      <c r="M84" s="1512"/>
      <c r="N84" s="692"/>
      <c r="O84" s="1255"/>
      <c r="P84" s="1305"/>
    </row>
    <row r="85" spans="1:16" ht="15.75" thickBot="1" x14ac:dyDescent="0.3">
      <c r="A85" s="1545" t="s">
        <v>19932</v>
      </c>
      <c r="B85" s="1365"/>
      <c r="C85" s="473" t="s">
        <v>20571</v>
      </c>
      <c r="D85" s="473"/>
      <c r="E85" s="473"/>
      <c r="F85" s="473"/>
      <c r="G85" s="473"/>
      <c r="H85" s="473"/>
      <c r="I85" s="473"/>
      <c r="J85" s="473"/>
      <c r="K85" s="473"/>
      <c r="L85" s="88"/>
      <c r="M85" s="88"/>
      <c r="N85" s="88"/>
      <c r="O85" s="1544"/>
      <c r="P85" s="930"/>
    </row>
    <row r="86" spans="1:16" x14ac:dyDescent="0.25">
      <c r="A86" s="476"/>
      <c r="B86" s="548"/>
      <c r="C86" s="477"/>
      <c r="D86" s="478"/>
      <c r="E86" s="478"/>
      <c r="F86" s="478"/>
      <c r="G86" s="478"/>
      <c r="H86" s="478"/>
      <c r="I86" s="478"/>
      <c r="J86" s="478"/>
      <c r="K86" s="478"/>
      <c r="L86" s="478"/>
      <c r="M86" s="478"/>
      <c r="N86" s="478"/>
      <c r="O86" s="1249"/>
      <c r="P86" s="699"/>
    </row>
    <row r="87" spans="1:16" x14ac:dyDescent="0.25">
      <c r="A87" s="476"/>
      <c r="B87" s="548"/>
      <c r="C87" s="480"/>
      <c r="D87" s="481"/>
      <c r="E87" s="481"/>
      <c r="F87" s="481"/>
      <c r="G87" s="481"/>
      <c r="H87" s="481"/>
      <c r="I87" s="481"/>
      <c r="J87" s="481"/>
      <c r="K87" s="481"/>
      <c r="L87" s="481"/>
      <c r="M87" s="481"/>
      <c r="N87" s="481"/>
      <c r="O87" s="1250"/>
      <c r="P87" s="699"/>
    </row>
    <row r="88" spans="1:16" ht="15.75" thickBot="1" x14ac:dyDescent="0.3">
      <c r="A88" s="476"/>
      <c r="B88" s="548"/>
      <c r="C88" s="483"/>
      <c r="D88" s="484"/>
      <c r="E88" s="484"/>
      <c r="F88" s="484"/>
      <c r="G88" s="484"/>
      <c r="H88" s="484"/>
      <c r="I88" s="484"/>
      <c r="J88" s="484"/>
      <c r="K88" s="484"/>
      <c r="L88" s="484"/>
      <c r="M88" s="484"/>
      <c r="N88" s="484"/>
      <c r="O88" s="1251"/>
      <c r="P88" s="699"/>
    </row>
    <row r="89" spans="1:16" x14ac:dyDescent="0.25">
      <c r="A89" s="476"/>
      <c r="B89" s="547"/>
      <c r="C89" s="1544"/>
      <c r="D89" s="1544"/>
      <c r="E89" s="1544"/>
      <c r="F89" s="1544"/>
      <c r="G89" s="1544"/>
      <c r="H89" s="1544"/>
      <c r="I89" s="1544"/>
      <c r="J89" s="1544"/>
      <c r="K89" s="1544"/>
      <c r="L89" s="88"/>
      <c r="M89" s="88"/>
      <c r="N89" s="88"/>
      <c r="O89" s="547"/>
      <c r="P89" s="548"/>
    </row>
    <row r="90" spans="1:16" ht="26.1" customHeight="1" thickBot="1" x14ac:dyDescent="0.3">
      <c r="A90" s="1545" t="s">
        <v>20003</v>
      </c>
      <c r="B90" s="1365"/>
      <c r="C90" s="614" t="s">
        <v>20572</v>
      </c>
      <c r="D90" s="614"/>
      <c r="E90" s="614"/>
      <c r="F90" s="614"/>
      <c r="G90" s="614"/>
      <c r="H90" s="614"/>
      <c r="I90" s="614"/>
      <c r="J90" s="614"/>
      <c r="K90" s="614"/>
      <c r="L90" s="614"/>
      <c r="M90" s="614"/>
      <c r="N90" s="614"/>
      <c r="O90" s="1083"/>
      <c r="P90" s="925"/>
    </row>
    <row r="91" spans="1:16" x14ac:dyDescent="0.25">
      <c r="A91" s="1532"/>
      <c r="B91" s="1533"/>
      <c r="C91" s="1534"/>
      <c r="D91" s="1535"/>
      <c r="E91" s="1535"/>
      <c r="F91" s="1535"/>
      <c r="G91" s="1535"/>
      <c r="H91" s="1535"/>
      <c r="I91" s="1535"/>
      <c r="J91" s="1535"/>
      <c r="K91" s="1535"/>
      <c r="L91" s="1535"/>
      <c r="M91" s="1535"/>
      <c r="N91" s="1535"/>
      <c r="O91" s="1536"/>
      <c r="P91" s="1543"/>
    </row>
    <row r="92" spans="1:16" x14ac:dyDescent="0.25">
      <c r="A92" s="1532"/>
      <c r="B92" s="1533"/>
      <c r="C92" s="1537"/>
      <c r="D92" s="1538"/>
      <c r="E92" s="1538"/>
      <c r="F92" s="1538"/>
      <c r="G92" s="1538"/>
      <c r="H92" s="1538"/>
      <c r="I92" s="1538"/>
      <c r="J92" s="1538"/>
      <c r="K92" s="1538"/>
      <c r="L92" s="1538"/>
      <c r="M92" s="1538"/>
      <c r="N92" s="1538"/>
      <c r="O92" s="1539"/>
      <c r="P92" s="1543"/>
    </row>
    <row r="93" spans="1:16" x14ac:dyDescent="0.25">
      <c r="A93" s="1532"/>
      <c r="B93" s="1533"/>
      <c r="C93" s="1537"/>
      <c r="D93" s="1538"/>
      <c r="E93" s="1538"/>
      <c r="F93" s="1538"/>
      <c r="G93" s="1538"/>
      <c r="H93" s="1538"/>
      <c r="I93" s="1538"/>
      <c r="J93" s="1538"/>
      <c r="K93" s="1538"/>
      <c r="L93" s="1538"/>
      <c r="M93" s="1538"/>
      <c r="N93" s="1538"/>
      <c r="O93" s="1539"/>
      <c r="P93" s="1543"/>
    </row>
    <row r="94" spans="1:16" ht="15.75" thickBot="1" x14ac:dyDescent="0.3">
      <c r="A94" s="1532"/>
      <c r="B94" s="1533"/>
      <c r="C94" s="1540"/>
      <c r="D94" s="1541"/>
      <c r="E94" s="1541"/>
      <c r="F94" s="1541"/>
      <c r="G94" s="1541"/>
      <c r="H94" s="1541"/>
      <c r="I94" s="1541"/>
      <c r="J94" s="1541"/>
      <c r="K94" s="1541"/>
      <c r="L94" s="1541"/>
      <c r="M94" s="1541"/>
      <c r="N94" s="1541"/>
      <c r="O94" s="1542"/>
      <c r="P94" s="1543"/>
    </row>
    <row r="95" spans="1:16" ht="15.75" thickBot="1" x14ac:dyDescent="0.3">
      <c r="A95" s="82"/>
      <c r="B95" s="1302"/>
      <c r="C95" s="1302"/>
      <c r="D95" s="529"/>
      <c r="E95" s="529"/>
      <c r="F95" s="529"/>
      <c r="G95" s="529"/>
      <c r="H95" s="529"/>
      <c r="I95" s="529"/>
      <c r="J95" s="529"/>
      <c r="K95" s="529"/>
      <c r="L95" s="529"/>
      <c r="M95" s="529"/>
      <c r="N95" s="529"/>
      <c r="O95" s="499"/>
      <c r="P95" s="707"/>
    </row>
    <row r="96" spans="1:16" ht="15.75" thickBot="1" x14ac:dyDescent="0.3">
      <c r="A96" s="13"/>
      <c r="B96" s="13"/>
      <c r="C96" s="13"/>
      <c r="D96" s="13"/>
      <c r="E96" s="13"/>
      <c r="F96" s="13"/>
      <c r="G96" s="13"/>
      <c r="H96" s="13"/>
      <c r="I96" s="13"/>
      <c r="J96" s="13"/>
      <c r="K96" s="13"/>
      <c r="L96" s="13"/>
      <c r="M96" s="13"/>
      <c r="N96" s="13"/>
      <c r="O96" s="13"/>
      <c r="P96" s="13"/>
    </row>
    <row r="97" spans="1:19" ht="14.45" customHeight="1" x14ac:dyDescent="0.25">
      <c r="A97" s="1295" t="s">
        <v>20561</v>
      </c>
      <c r="B97" s="1296"/>
      <c r="C97" s="1296"/>
      <c r="D97" s="1296"/>
      <c r="E97" s="1296"/>
      <c r="F97" s="1296"/>
      <c r="G97" s="1296"/>
      <c r="H97" s="1296"/>
      <c r="I97" s="1296"/>
      <c r="J97" s="1296"/>
      <c r="K97" s="1296"/>
      <c r="L97" s="1296"/>
      <c r="M97" s="1296"/>
      <c r="N97" s="1296"/>
      <c r="O97" s="1296"/>
      <c r="P97" s="1296"/>
      <c r="Q97" s="1296"/>
      <c r="R97" s="1296"/>
      <c r="S97" s="1297"/>
    </row>
    <row r="98" spans="1:19" ht="15.75" thickBot="1" x14ac:dyDescent="0.3">
      <c r="A98" s="670" t="s">
        <v>20573</v>
      </c>
      <c r="B98" s="708"/>
      <c r="C98" s="708"/>
      <c r="D98" s="502" t="s">
        <v>20574</v>
      </c>
      <c r="E98" s="502"/>
      <c r="F98" s="502"/>
      <c r="G98" s="502"/>
      <c r="H98" s="502"/>
      <c r="I98" s="502"/>
      <c r="J98" s="502"/>
      <c r="K98" s="502"/>
      <c r="L98" s="502"/>
      <c r="M98" s="502"/>
      <c r="N98" s="502"/>
      <c r="O98" s="502"/>
      <c r="P98" s="502"/>
      <c r="Q98" s="502"/>
      <c r="R98" s="502"/>
      <c r="S98" s="503"/>
    </row>
    <row r="99" spans="1:19" x14ac:dyDescent="0.25">
      <c r="A99" s="517"/>
      <c r="B99" s="1377"/>
      <c r="C99" s="1377"/>
      <c r="D99" s="1377"/>
      <c r="E99" s="1377"/>
      <c r="F99" s="1377"/>
      <c r="G99" s="1377"/>
      <c r="H99" s="1531"/>
      <c r="I99" s="1240" t="s">
        <v>20564</v>
      </c>
      <c r="J99" s="1105"/>
      <c r="K99" s="1241"/>
      <c r="L99" s="1240" t="s">
        <v>20564</v>
      </c>
      <c r="M99" s="1105"/>
      <c r="N99" s="1241"/>
      <c r="O99" s="1240" t="s">
        <v>20564</v>
      </c>
      <c r="P99" s="1105"/>
      <c r="Q99" s="1105"/>
      <c r="R99" s="1105"/>
      <c r="S99" s="659"/>
    </row>
    <row r="100" spans="1:19" ht="15.75" thickBot="1" x14ac:dyDescent="0.3">
      <c r="A100" s="517"/>
      <c r="B100" s="1377"/>
      <c r="C100" s="1377"/>
      <c r="D100" s="1377"/>
      <c r="E100" s="1377"/>
      <c r="F100" s="1377"/>
      <c r="G100" s="1377"/>
      <c r="H100" s="1531"/>
      <c r="I100" s="1242" t="s">
        <v>20565</v>
      </c>
      <c r="J100" s="550"/>
      <c r="K100" s="1267"/>
      <c r="L100" s="1242" t="s">
        <v>20196</v>
      </c>
      <c r="M100" s="550"/>
      <c r="N100" s="1267"/>
      <c r="O100" s="1242" t="s">
        <v>20575</v>
      </c>
      <c r="P100" s="550"/>
      <c r="Q100" s="550"/>
      <c r="R100" s="550"/>
      <c r="S100" s="551"/>
    </row>
    <row r="101" spans="1:19" ht="23.1" customHeight="1" thickBot="1" x14ac:dyDescent="0.3">
      <c r="A101" s="517"/>
      <c r="B101" s="1377"/>
      <c r="C101" s="1377"/>
      <c r="D101" s="1377"/>
      <c r="E101" s="1377"/>
      <c r="F101" s="1377"/>
      <c r="G101" s="1377"/>
      <c r="H101" s="340"/>
      <c r="I101" s="1529" t="s">
        <v>1132</v>
      </c>
      <c r="J101" s="1522" t="s">
        <v>20567</v>
      </c>
      <c r="K101" s="1530" t="s">
        <v>20568</v>
      </c>
      <c r="L101" s="1529" t="s">
        <v>1132</v>
      </c>
      <c r="M101" s="1522" t="s">
        <v>20567</v>
      </c>
      <c r="N101" s="1530" t="s">
        <v>20568</v>
      </c>
      <c r="O101" s="1529" t="s">
        <v>1132</v>
      </c>
      <c r="P101" s="1522" t="s">
        <v>20567</v>
      </c>
      <c r="Q101" s="1523" t="s">
        <v>20568</v>
      </c>
      <c r="R101" s="1524"/>
      <c r="S101" s="1525"/>
    </row>
    <row r="102" spans="1:19" ht="43.5" customHeight="1" thickBot="1" x14ac:dyDescent="0.3">
      <c r="A102" s="607"/>
      <c r="B102" s="642"/>
      <c r="C102" s="642"/>
      <c r="D102" s="642"/>
      <c r="E102" s="642"/>
      <c r="F102" s="964"/>
      <c r="G102" s="1527" t="s">
        <v>20576</v>
      </c>
      <c r="H102" s="1528"/>
      <c r="I102" s="1445"/>
      <c r="J102" s="1319"/>
      <c r="K102" s="1315"/>
      <c r="L102" s="1445"/>
      <c r="M102" s="1319"/>
      <c r="N102" s="1315"/>
      <c r="O102" s="1445"/>
      <c r="P102" s="1319"/>
      <c r="Q102" s="1312"/>
      <c r="R102" s="1526"/>
      <c r="S102" s="1313"/>
    </row>
    <row r="103" spans="1:19" ht="18" thickBot="1" x14ac:dyDescent="0.3">
      <c r="A103" s="519" t="s">
        <v>19896</v>
      </c>
      <c r="B103" s="915"/>
      <c r="C103" s="915"/>
      <c r="D103" s="520" t="s">
        <v>19844</v>
      </c>
      <c r="E103" s="520"/>
      <c r="F103" s="541"/>
      <c r="G103" s="1520"/>
      <c r="H103" s="1521"/>
      <c r="I103" s="413">
        <v>0</v>
      </c>
      <c r="J103" s="413">
        <v>0.5</v>
      </c>
      <c r="K103" s="414">
        <v>1</v>
      </c>
      <c r="L103" s="413">
        <v>0</v>
      </c>
      <c r="M103" s="413">
        <v>0.5</v>
      </c>
      <c r="N103" s="414">
        <v>1</v>
      </c>
      <c r="O103" s="426">
        <v>0</v>
      </c>
      <c r="P103" s="413">
        <v>0.5</v>
      </c>
      <c r="Q103" s="542">
        <v>1</v>
      </c>
      <c r="R103" s="543"/>
      <c r="S103" s="544"/>
    </row>
    <row r="104" spans="1:19" ht="18" thickBot="1" x14ac:dyDescent="0.3">
      <c r="A104" s="519" t="s">
        <v>19901</v>
      </c>
      <c r="B104" s="915"/>
      <c r="C104" s="915"/>
      <c r="D104" s="520" t="s">
        <v>19845</v>
      </c>
      <c r="E104" s="520"/>
      <c r="F104" s="541"/>
      <c r="G104" s="1520"/>
      <c r="H104" s="1521"/>
      <c r="I104" s="413">
        <v>0</v>
      </c>
      <c r="J104" s="413">
        <v>0.5</v>
      </c>
      <c r="K104" s="414">
        <v>1</v>
      </c>
      <c r="L104" s="413">
        <v>0</v>
      </c>
      <c r="M104" s="413">
        <v>0.5</v>
      </c>
      <c r="N104" s="414">
        <v>1</v>
      </c>
      <c r="O104" s="426">
        <v>0</v>
      </c>
      <c r="P104" s="413">
        <v>0.5</v>
      </c>
      <c r="Q104" s="542">
        <v>1</v>
      </c>
      <c r="R104" s="543"/>
      <c r="S104" s="544"/>
    </row>
    <row r="105" spans="1:19" ht="18" thickBot="1" x14ac:dyDescent="0.3">
      <c r="A105" s="519" t="s">
        <v>19904</v>
      </c>
      <c r="B105" s="915"/>
      <c r="C105" s="915"/>
      <c r="D105" s="520" t="s">
        <v>19846</v>
      </c>
      <c r="E105" s="520"/>
      <c r="F105" s="541"/>
      <c r="G105" s="1520"/>
      <c r="H105" s="1521"/>
      <c r="I105" s="413">
        <v>0</v>
      </c>
      <c r="J105" s="413">
        <v>0.5</v>
      </c>
      <c r="K105" s="414">
        <v>1</v>
      </c>
      <c r="L105" s="413">
        <v>0</v>
      </c>
      <c r="M105" s="413">
        <v>0.5</v>
      </c>
      <c r="N105" s="414">
        <v>1</v>
      </c>
      <c r="O105" s="426">
        <v>0</v>
      </c>
      <c r="P105" s="413">
        <v>0.5</v>
      </c>
      <c r="Q105" s="542">
        <v>1</v>
      </c>
      <c r="R105" s="543"/>
      <c r="S105" s="544"/>
    </row>
    <row r="106" spans="1:19" ht="18" thickBot="1" x14ac:dyDescent="0.3">
      <c r="A106" s="519" t="s">
        <v>19914</v>
      </c>
      <c r="B106" s="915"/>
      <c r="C106" s="915"/>
      <c r="D106" s="520" t="s">
        <v>20329</v>
      </c>
      <c r="E106" s="520"/>
      <c r="F106" s="541"/>
      <c r="G106" s="1520"/>
      <c r="H106" s="1521"/>
      <c r="I106" s="413">
        <v>0</v>
      </c>
      <c r="J106" s="413">
        <v>0.5</v>
      </c>
      <c r="K106" s="414">
        <v>1</v>
      </c>
      <c r="L106" s="413">
        <v>0</v>
      </c>
      <c r="M106" s="413">
        <v>0.5</v>
      </c>
      <c r="N106" s="414">
        <v>1</v>
      </c>
      <c r="O106" s="426">
        <v>0</v>
      </c>
      <c r="P106" s="413">
        <v>0.5</v>
      </c>
      <c r="Q106" s="542">
        <v>1</v>
      </c>
      <c r="R106" s="543"/>
      <c r="S106" s="544"/>
    </row>
    <row r="107" spans="1:19" ht="49.5" customHeight="1" thickBot="1" x14ac:dyDescent="0.3">
      <c r="A107" s="519" t="s">
        <v>19924</v>
      </c>
      <c r="B107" s="915"/>
      <c r="C107" s="915"/>
      <c r="D107" s="520" t="s">
        <v>19847</v>
      </c>
      <c r="E107" s="520"/>
      <c r="F107" s="541"/>
      <c r="G107" s="1518" t="s">
        <v>20697</v>
      </c>
      <c r="H107" s="1519"/>
      <c r="I107" s="413">
        <v>0</v>
      </c>
      <c r="J107" s="413">
        <v>0.5</v>
      </c>
      <c r="K107" s="414">
        <v>1</v>
      </c>
      <c r="L107" s="413">
        <v>0</v>
      </c>
      <c r="M107" s="413">
        <v>0.5</v>
      </c>
      <c r="N107" s="414">
        <v>1</v>
      </c>
      <c r="O107" s="426">
        <v>0</v>
      </c>
      <c r="P107" s="413">
        <v>0.5</v>
      </c>
      <c r="Q107" s="542">
        <v>1</v>
      </c>
      <c r="R107" s="543"/>
      <c r="S107" s="544"/>
    </row>
    <row r="108" spans="1:19" ht="34.5" customHeight="1" thickBot="1" x14ac:dyDescent="0.3">
      <c r="A108" s="519" t="s">
        <v>19932</v>
      </c>
      <c r="B108" s="915"/>
      <c r="C108" s="915"/>
      <c r="D108" s="520" t="s">
        <v>19848</v>
      </c>
      <c r="E108" s="520"/>
      <c r="F108" s="541"/>
      <c r="G108" s="1518" t="s">
        <v>20697</v>
      </c>
      <c r="H108" s="1519"/>
      <c r="I108" s="413">
        <v>0</v>
      </c>
      <c r="J108" s="413">
        <v>0.5</v>
      </c>
      <c r="K108" s="414">
        <v>1</v>
      </c>
      <c r="L108" s="413">
        <v>0</v>
      </c>
      <c r="M108" s="413">
        <v>0.5</v>
      </c>
      <c r="N108" s="414">
        <v>1</v>
      </c>
      <c r="O108" s="426">
        <v>0</v>
      </c>
      <c r="P108" s="413">
        <v>0.5</v>
      </c>
      <c r="Q108" s="542">
        <v>1</v>
      </c>
      <c r="R108" s="543"/>
      <c r="S108" s="544"/>
    </row>
    <row r="109" spans="1:19" ht="51" customHeight="1" thickBot="1" x14ac:dyDescent="0.3">
      <c r="A109" s="519" t="s">
        <v>20003</v>
      </c>
      <c r="B109" s="915"/>
      <c r="C109" s="915"/>
      <c r="D109" s="520" t="s">
        <v>20185</v>
      </c>
      <c r="E109" s="520"/>
      <c r="F109" s="541"/>
      <c r="G109" s="1518" t="s">
        <v>20697</v>
      </c>
      <c r="H109" s="1519"/>
      <c r="I109" s="413">
        <v>0</v>
      </c>
      <c r="J109" s="413">
        <v>0.5</v>
      </c>
      <c r="K109" s="414">
        <v>1</v>
      </c>
      <c r="L109" s="413">
        <v>0</v>
      </c>
      <c r="M109" s="413">
        <v>0.5</v>
      </c>
      <c r="N109" s="414">
        <v>1</v>
      </c>
      <c r="O109" s="426">
        <v>0</v>
      </c>
      <c r="P109" s="413">
        <v>0.5</v>
      </c>
      <c r="Q109" s="542">
        <v>1</v>
      </c>
      <c r="R109" s="543"/>
      <c r="S109" s="544"/>
    </row>
    <row r="110" spans="1:19" x14ac:dyDescent="0.25">
      <c r="A110" s="519" t="s">
        <v>20005</v>
      </c>
      <c r="B110" s="915"/>
      <c r="C110" s="915"/>
      <c r="D110" s="520" t="s">
        <v>20186</v>
      </c>
      <c r="E110" s="520"/>
      <c r="F110" s="541"/>
      <c r="G110" s="916" t="s">
        <v>20697</v>
      </c>
      <c r="H110" s="1514"/>
      <c r="I110" s="1510">
        <v>0</v>
      </c>
      <c r="J110" s="709">
        <v>0.5</v>
      </c>
      <c r="K110" s="1228">
        <v>1</v>
      </c>
      <c r="L110" s="1510">
        <v>0</v>
      </c>
      <c r="M110" s="709">
        <v>0.5</v>
      </c>
      <c r="N110" s="1228">
        <v>1</v>
      </c>
      <c r="O110" s="1510">
        <v>0</v>
      </c>
      <c r="P110" s="709">
        <v>0.5</v>
      </c>
      <c r="Q110" s="1252">
        <v>1</v>
      </c>
      <c r="R110" s="1253"/>
      <c r="S110" s="1304"/>
    </row>
    <row r="111" spans="1:19" ht="15.75" thickBot="1" x14ac:dyDescent="0.3">
      <c r="A111" s="519"/>
      <c r="B111" s="915"/>
      <c r="C111" s="915"/>
      <c r="D111" s="614" t="s">
        <v>20178</v>
      </c>
      <c r="E111" s="614"/>
      <c r="F111" s="615"/>
      <c r="G111" s="1515"/>
      <c r="H111" s="1516"/>
      <c r="I111" s="1511"/>
      <c r="J111" s="1513"/>
      <c r="K111" s="1509"/>
      <c r="L111" s="1511"/>
      <c r="M111" s="1513"/>
      <c r="N111" s="1509"/>
      <c r="O111" s="1511"/>
      <c r="P111" s="1513"/>
      <c r="Q111" s="1504"/>
      <c r="R111" s="1505"/>
      <c r="S111" s="1506"/>
    </row>
    <row r="112" spans="1:19" ht="15.75" thickBot="1" x14ac:dyDescent="0.3">
      <c r="A112" s="849"/>
      <c r="B112" s="931"/>
      <c r="C112" s="1507"/>
      <c r="D112" s="582"/>
      <c r="E112" s="583"/>
      <c r="F112" s="584"/>
      <c r="G112" s="918"/>
      <c r="H112" s="1517"/>
      <c r="I112" s="1512"/>
      <c r="J112" s="692"/>
      <c r="K112" s="1229"/>
      <c r="L112" s="1512"/>
      <c r="M112" s="692"/>
      <c r="N112" s="1229"/>
      <c r="O112" s="1512"/>
      <c r="P112" s="692"/>
      <c r="Q112" s="1255"/>
      <c r="R112" s="1256"/>
      <c r="S112" s="1305"/>
    </row>
    <row r="113" spans="1:19" ht="15.75" thickBot="1" x14ac:dyDescent="0.3">
      <c r="A113" s="519" t="s">
        <v>20577</v>
      </c>
      <c r="B113" s="915"/>
      <c r="C113" s="915"/>
      <c r="D113" s="473" t="s">
        <v>20578</v>
      </c>
      <c r="E113" s="473"/>
      <c r="F113" s="473"/>
      <c r="G113" s="473"/>
      <c r="H113" s="473"/>
      <c r="I113" s="473"/>
      <c r="J113" s="473"/>
      <c r="K113" s="473"/>
      <c r="L113" s="473"/>
      <c r="M113" s="473"/>
      <c r="N113" s="117"/>
      <c r="O113" s="117"/>
      <c r="P113" s="117"/>
      <c r="Q113" s="1503"/>
      <c r="R113" s="1503"/>
      <c r="S113" s="1508"/>
    </row>
    <row r="114" spans="1:19" x14ac:dyDescent="0.25">
      <c r="A114" s="694"/>
      <c r="B114" s="1502"/>
      <c r="C114" s="1218"/>
      <c r="D114" s="1219"/>
      <c r="E114" s="1219"/>
      <c r="F114" s="1219"/>
      <c r="G114" s="1219"/>
      <c r="H114" s="1219"/>
      <c r="I114" s="1219"/>
      <c r="J114" s="1219"/>
      <c r="K114" s="1219"/>
      <c r="L114" s="1219"/>
      <c r="M114" s="1219"/>
      <c r="N114" s="1219"/>
      <c r="O114" s="1219"/>
      <c r="P114" s="1219"/>
      <c r="Q114" s="1219"/>
      <c r="R114" s="1220"/>
      <c r="S114" s="1213"/>
    </row>
    <row r="115" spans="1:19" x14ac:dyDescent="0.25">
      <c r="A115" s="694"/>
      <c r="B115" s="1502"/>
      <c r="C115" s="1221"/>
      <c r="D115" s="1222"/>
      <c r="E115" s="1222"/>
      <c r="F115" s="1222"/>
      <c r="G115" s="1222"/>
      <c r="H115" s="1222"/>
      <c r="I115" s="1222"/>
      <c r="J115" s="1222"/>
      <c r="K115" s="1222"/>
      <c r="L115" s="1222"/>
      <c r="M115" s="1222"/>
      <c r="N115" s="1222"/>
      <c r="O115" s="1222"/>
      <c r="P115" s="1222"/>
      <c r="Q115" s="1222"/>
      <c r="R115" s="1223"/>
      <c r="S115" s="1213"/>
    </row>
    <row r="116" spans="1:19" ht="15.75" thickBot="1" x14ac:dyDescent="0.3">
      <c r="A116" s="694"/>
      <c r="B116" s="1502"/>
      <c r="C116" s="1224"/>
      <c r="D116" s="1225"/>
      <c r="E116" s="1225"/>
      <c r="F116" s="1225"/>
      <c r="G116" s="1225"/>
      <c r="H116" s="1225"/>
      <c r="I116" s="1225"/>
      <c r="J116" s="1225"/>
      <c r="K116" s="1225"/>
      <c r="L116" s="1225"/>
      <c r="M116" s="1225"/>
      <c r="N116" s="1225"/>
      <c r="O116" s="1225"/>
      <c r="P116" s="1225"/>
      <c r="Q116" s="1225"/>
      <c r="R116" s="1226"/>
      <c r="S116" s="1213"/>
    </row>
    <row r="117" spans="1:19" x14ac:dyDescent="0.25">
      <c r="A117" s="694"/>
      <c r="B117" s="1348"/>
      <c r="C117" s="1348"/>
      <c r="D117" s="1503"/>
      <c r="E117" s="1503"/>
      <c r="F117" s="1503"/>
      <c r="G117" s="1503"/>
      <c r="H117" s="1503"/>
      <c r="I117" s="1503"/>
      <c r="J117" s="1503"/>
      <c r="K117" s="1503"/>
      <c r="L117" s="1503"/>
      <c r="M117" s="1503"/>
      <c r="N117" s="117"/>
      <c r="O117" s="117"/>
      <c r="P117" s="117"/>
      <c r="Q117" s="1377"/>
      <c r="R117" s="1377"/>
      <c r="S117" s="1465"/>
    </row>
    <row r="118" spans="1:19" ht="15.75" thickBot="1" x14ac:dyDescent="0.3">
      <c r="A118" s="519" t="s">
        <v>20033</v>
      </c>
      <c r="B118" s="915"/>
      <c r="C118" s="915"/>
      <c r="D118" s="614" t="s">
        <v>20579</v>
      </c>
      <c r="E118" s="614"/>
      <c r="F118" s="614"/>
      <c r="G118" s="614"/>
      <c r="H118" s="614"/>
      <c r="I118" s="614"/>
      <c r="J118" s="614"/>
      <c r="K118" s="614"/>
      <c r="L118" s="614"/>
      <c r="M118" s="614"/>
      <c r="N118" s="614"/>
      <c r="O118" s="614"/>
      <c r="P118" s="614"/>
      <c r="Q118" s="614"/>
      <c r="R118" s="1308"/>
      <c r="S118" s="1309"/>
    </row>
    <row r="119" spans="1:19" x14ac:dyDescent="0.25">
      <c r="A119" s="597"/>
      <c r="B119" s="598"/>
      <c r="C119" s="601"/>
      <c r="D119" s="1492"/>
      <c r="E119" s="1493"/>
      <c r="F119" s="1493"/>
      <c r="G119" s="1493"/>
      <c r="H119" s="1493"/>
      <c r="I119" s="1493"/>
      <c r="J119" s="1493"/>
      <c r="K119" s="1493"/>
      <c r="L119" s="1493"/>
      <c r="M119" s="1493"/>
      <c r="N119" s="1493"/>
      <c r="O119" s="1493"/>
      <c r="P119" s="1493"/>
      <c r="Q119" s="1493"/>
      <c r="R119" s="1494"/>
      <c r="S119" s="1501"/>
    </row>
    <row r="120" spans="1:19" x14ac:dyDescent="0.25">
      <c r="A120" s="597"/>
      <c r="B120" s="598"/>
      <c r="C120" s="601"/>
      <c r="D120" s="1495"/>
      <c r="E120" s="1496"/>
      <c r="F120" s="1496"/>
      <c r="G120" s="1496"/>
      <c r="H120" s="1496"/>
      <c r="I120" s="1496"/>
      <c r="J120" s="1496"/>
      <c r="K120" s="1496"/>
      <c r="L120" s="1496"/>
      <c r="M120" s="1496"/>
      <c r="N120" s="1496"/>
      <c r="O120" s="1496"/>
      <c r="P120" s="1496"/>
      <c r="Q120" s="1496"/>
      <c r="R120" s="1497"/>
      <c r="S120" s="1501"/>
    </row>
    <row r="121" spans="1:19" ht="15.75" thickBot="1" x14ac:dyDescent="0.3">
      <c r="A121" s="597"/>
      <c r="B121" s="598"/>
      <c r="C121" s="601"/>
      <c r="D121" s="1498"/>
      <c r="E121" s="1499"/>
      <c r="F121" s="1499"/>
      <c r="G121" s="1499"/>
      <c r="H121" s="1499"/>
      <c r="I121" s="1499"/>
      <c r="J121" s="1499"/>
      <c r="K121" s="1499"/>
      <c r="L121" s="1499"/>
      <c r="M121" s="1499"/>
      <c r="N121" s="1499"/>
      <c r="O121" s="1499"/>
      <c r="P121" s="1499"/>
      <c r="Q121" s="1499"/>
      <c r="R121" s="1500"/>
      <c r="S121" s="1501"/>
    </row>
    <row r="122" spans="1:19" ht="15.75" thickBot="1" x14ac:dyDescent="0.3">
      <c r="A122" s="343"/>
      <c r="B122" s="1487"/>
      <c r="C122" s="1487"/>
      <c r="D122" s="1487"/>
      <c r="E122" s="1488"/>
      <c r="F122" s="1488"/>
      <c r="G122" s="1488"/>
      <c r="H122" s="1488"/>
      <c r="I122" s="1488"/>
      <c r="J122" s="1488"/>
      <c r="K122" s="1488"/>
      <c r="L122" s="1488"/>
      <c r="M122" s="1488"/>
      <c r="N122" s="1488"/>
      <c r="O122" s="1488"/>
      <c r="P122" s="1488"/>
      <c r="Q122" s="1488"/>
      <c r="R122" s="1489"/>
      <c r="S122" s="1490"/>
    </row>
    <row r="123" spans="1:19" ht="15.75" thickBot="1" x14ac:dyDescent="0.3">
      <c r="A123" s="13"/>
      <c r="B123" s="13"/>
      <c r="C123" s="13"/>
      <c r="D123" s="13"/>
      <c r="E123" s="13"/>
      <c r="F123" s="13"/>
      <c r="G123" s="13"/>
      <c r="H123" s="13"/>
      <c r="I123" s="13"/>
      <c r="J123" s="13"/>
      <c r="K123" s="13"/>
      <c r="L123" s="13"/>
      <c r="M123" s="13"/>
      <c r="N123" s="13"/>
      <c r="O123" s="13"/>
      <c r="P123" s="13"/>
      <c r="Q123" s="13"/>
      <c r="R123" s="13"/>
      <c r="S123" s="13"/>
    </row>
    <row r="124" spans="1:19" ht="15.75" thickBot="1" x14ac:dyDescent="0.3">
      <c r="A124" s="585" t="s">
        <v>20580</v>
      </c>
      <c r="B124" s="586"/>
      <c r="C124" s="586"/>
      <c r="D124" s="586"/>
      <c r="E124" s="586"/>
      <c r="F124" s="586"/>
      <c r="G124" s="586"/>
      <c r="H124" s="586"/>
      <c r="I124" s="586"/>
      <c r="J124" s="344"/>
      <c r="K124" s="1491"/>
      <c r="L124" s="1491"/>
      <c r="M124" s="345"/>
    </row>
    <row r="125" spans="1:19" ht="15.75" thickBot="1" x14ac:dyDescent="0.3">
      <c r="A125" s="64" t="s">
        <v>19878</v>
      </c>
      <c r="B125" s="671" t="s">
        <v>20581</v>
      </c>
      <c r="C125" s="671"/>
      <c r="D125" s="671"/>
      <c r="E125" s="671"/>
      <c r="F125" s="671"/>
      <c r="G125" s="671"/>
      <c r="H125" s="671"/>
      <c r="I125" s="671"/>
      <c r="J125" s="671"/>
      <c r="K125" s="671"/>
      <c r="L125" s="671"/>
      <c r="M125" s="346"/>
    </row>
    <row r="126" spans="1:19" ht="72.75" thickBot="1" x14ac:dyDescent="0.3">
      <c r="A126" s="271"/>
      <c r="B126" s="342"/>
      <c r="C126" s="1377"/>
      <c r="D126" s="1377"/>
      <c r="E126" s="118"/>
      <c r="F126" s="264" t="s">
        <v>20582</v>
      </c>
      <c r="G126" s="890" t="s">
        <v>20583</v>
      </c>
      <c r="H126" s="1103"/>
      <c r="I126" s="1103"/>
      <c r="J126" s="1103"/>
      <c r="K126" s="819"/>
      <c r="L126" s="264" t="s">
        <v>20584</v>
      </c>
      <c r="M126" s="224"/>
    </row>
    <row r="127" spans="1:19" ht="19.5" thickBot="1" x14ac:dyDescent="0.3">
      <c r="A127" s="151" t="s">
        <v>19896</v>
      </c>
      <c r="B127" s="520" t="s">
        <v>20233</v>
      </c>
      <c r="C127" s="520"/>
      <c r="D127" s="520"/>
      <c r="E127" s="541"/>
      <c r="F127" s="413">
        <v>0</v>
      </c>
      <c r="G127" s="542">
        <v>0.5</v>
      </c>
      <c r="H127" s="543"/>
      <c r="I127" s="543"/>
      <c r="J127" s="543"/>
      <c r="K127" s="544"/>
      <c r="L127" s="413">
        <v>1</v>
      </c>
      <c r="M127" s="347"/>
    </row>
    <row r="128" spans="1:19" ht="19.5" thickBot="1" x14ac:dyDescent="0.3">
      <c r="A128" s="151" t="s">
        <v>19901</v>
      </c>
      <c r="B128" s="520" t="s">
        <v>3153</v>
      </c>
      <c r="C128" s="520"/>
      <c r="D128" s="520"/>
      <c r="E128" s="541"/>
      <c r="F128" s="413">
        <v>0</v>
      </c>
      <c r="G128" s="542">
        <v>0.5</v>
      </c>
      <c r="H128" s="543"/>
      <c r="I128" s="543"/>
      <c r="J128" s="543"/>
      <c r="K128" s="544"/>
      <c r="L128" s="413">
        <v>1</v>
      </c>
      <c r="M128" s="347"/>
    </row>
    <row r="129" spans="1:13" ht="19.5" thickBot="1" x14ac:dyDescent="0.3">
      <c r="A129" s="151" t="s">
        <v>19904</v>
      </c>
      <c r="B129" s="520" t="s">
        <v>20529</v>
      </c>
      <c r="C129" s="520"/>
      <c r="D129" s="520"/>
      <c r="E129" s="541"/>
      <c r="F129" s="413">
        <v>0</v>
      </c>
      <c r="G129" s="542">
        <v>0.5</v>
      </c>
      <c r="H129" s="543"/>
      <c r="I129" s="543"/>
      <c r="J129" s="543"/>
      <c r="K129" s="544"/>
      <c r="L129" s="413">
        <v>1</v>
      </c>
      <c r="M129" s="347"/>
    </row>
    <row r="130" spans="1:13" ht="19.5" thickBot="1" x14ac:dyDescent="0.3">
      <c r="A130" s="151" t="s">
        <v>19914</v>
      </c>
      <c r="B130" s="520" t="s">
        <v>20530</v>
      </c>
      <c r="C130" s="520"/>
      <c r="D130" s="520"/>
      <c r="E130" s="541"/>
      <c r="F130" s="413">
        <v>0</v>
      </c>
      <c r="G130" s="542">
        <v>0.5</v>
      </c>
      <c r="H130" s="543"/>
      <c r="I130" s="543"/>
      <c r="J130" s="543"/>
      <c r="K130" s="544"/>
      <c r="L130" s="413">
        <v>1</v>
      </c>
      <c r="M130" s="347"/>
    </row>
    <row r="131" spans="1:13" ht="19.5" thickBot="1" x14ac:dyDescent="0.3">
      <c r="A131" s="151" t="s">
        <v>19924</v>
      </c>
      <c r="B131" s="520" t="s">
        <v>3154</v>
      </c>
      <c r="C131" s="520"/>
      <c r="D131" s="520"/>
      <c r="E131" s="541"/>
      <c r="F131" s="413">
        <v>0</v>
      </c>
      <c r="G131" s="542">
        <v>0.5</v>
      </c>
      <c r="H131" s="543"/>
      <c r="I131" s="543"/>
      <c r="J131" s="543"/>
      <c r="K131" s="544"/>
      <c r="L131" s="413">
        <v>1</v>
      </c>
      <c r="M131" s="347"/>
    </row>
    <row r="132" spans="1:13" x14ac:dyDescent="0.25">
      <c r="A132" s="71"/>
      <c r="B132" s="111"/>
      <c r="C132" s="967"/>
      <c r="D132" s="967"/>
      <c r="E132" s="111"/>
      <c r="F132" s="1335"/>
      <c r="G132" s="1335"/>
      <c r="H132" s="111"/>
      <c r="I132" s="111"/>
      <c r="J132" s="111"/>
      <c r="K132" s="1335"/>
      <c r="L132" s="1335"/>
      <c r="M132" s="320"/>
    </row>
    <row r="133" spans="1:13" ht="26.1" customHeight="1" thickBot="1" x14ac:dyDescent="0.3">
      <c r="A133" s="151" t="s">
        <v>19932</v>
      </c>
      <c r="B133" s="520" t="s">
        <v>20585</v>
      </c>
      <c r="C133" s="520"/>
      <c r="D133" s="520"/>
      <c r="E133" s="520"/>
      <c r="F133" s="520"/>
      <c r="G133" s="520"/>
      <c r="H133" s="520"/>
      <c r="I133" s="520"/>
      <c r="J133" s="520"/>
      <c r="K133" s="520"/>
      <c r="L133" s="520"/>
      <c r="M133" s="118"/>
    </row>
    <row r="134" spans="1:13" ht="15.75" thickBot="1" x14ac:dyDescent="0.3">
      <c r="A134" s="147"/>
      <c r="B134" s="1377"/>
      <c r="C134" s="1465"/>
      <c r="D134" s="1484"/>
      <c r="E134" s="1485"/>
      <c r="F134" s="1485"/>
      <c r="G134" s="1485"/>
      <c r="H134" s="1485"/>
      <c r="I134" s="1485"/>
      <c r="J134" s="1485"/>
      <c r="K134" s="1485"/>
      <c r="L134" s="1486"/>
      <c r="M134" s="269"/>
    </row>
    <row r="135" spans="1:13" ht="39" customHeight="1" thickBot="1" x14ac:dyDescent="0.3">
      <c r="A135" s="151" t="s">
        <v>20003</v>
      </c>
      <c r="B135" s="520" t="s">
        <v>20586</v>
      </c>
      <c r="C135" s="520"/>
      <c r="D135" s="520"/>
      <c r="E135" s="520"/>
      <c r="F135" s="520"/>
      <c r="G135" s="520"/>
      <c r="H135" s="520"/>
      <c r="I135" s="520"/>
      <c r="J135" s="520"/>
      <c r="K135" s="520"/>
      <c r="L135" s="520"/>
      <c r="M135" s="118"/>
    </row>
    <row r="136" spans="1:13" x14ac:dyDescent="0.25">
      <c r="A136" s="1475"/>
      <c r="B136" s="1476"/>
      <c r="C136" s="1477"/>
      <c r="D136" s="1478"/>
      <c r="E136" s="1478"/>
      <c r="F136" s="1478"/>
      <c r="G136" s="1478"/>
      <c r="H136" s="1478"/>
      <c r="I136" s="1478"/>
      <c r="J136" s="1478"/>
      <c r="K136" s="1478"/>
      <c r="L136" s="1479"/>
      <c r="M136" s="1213"/>
    </row>
    <row r="137" spans="1:13" ht="15.75" thickBot="1" x14ac:dyDescent="0.3">
      <c r="A137" s="1475"/>
      <c r="B137" s="1476"/>
      <c r="C137" s="1480"/>
      <c r="D137" s="1481"/>
      <c r="E137" s="1481"/>
      <c r="F137" s="1481"/>
      <c r="G137" s="1481"/>
      <c r="H137" s="1481"/>
      <c r="I137" s="1481"/>
      <c r="J137" s="1481"/>
      <c r="K137" s="1481"/>
      <c r="L137" s="1482"/>
      <c r="M137" s="1213"/>
    </row>
    <row r="138" spans="1:13" ht="15.75" thickBot="1" x14ac:dyDescent="0.3">
      <c r="A138" s="32"/>
      <c r="B138" s="285"/>
      <c r="C138" s="1214"/>
      <c r="D138" s="1214"/>
      <c r="E138" s="284"/>
      <c r="F138" s="1483"/>
      <c r="G138" s="1483"/>
      <c r="H138" s="285"/>
      <c r="I138" s="285"/>
      <c r="J138" s="285"/>
      <c r="K138" s="1483"/>
      <c r="L138" s="1483"/>
      <c r="M138" s="348"/>
    </row>
    <row r="139" spans="1:13" ht="15.75" thickBot="1" x14ac:dyDescent="0.3">
      <c r="A139" s="13"/>
      <c r="B139" s="13"/>
      <c r="C139" s="13"/>
      <c r="D139" s="13"/>
      <c r="E139" s="13"/>
      <c r="F139" s="13"/>
      <c r="G139" s="13"/>
      <c r="H139" s="13"/>
      <c r="I139" s="13"/>
      <c r="J139" s="13"/>
      <c r="K139" s="13"/>
      <c r="L139" s="13"/>
      <c r="M139" s="13"/>
    </row>
    <row r="140" spans="1:13" ht="15.75" thickBot="1" x14ac:dyDescent="0.3">
      <c r="A140" s="1175" t="s">
        <v>20587</v>
      </c>
      <c r="B140" s="1176"/>
      <c r="C140" s="1176"/>
      <c r="D140" s="1176"/>
      <c r="E140" s="1176"/>
      <c r="F140" s="1176"/>
      <c r="G140" s="1176"/>
      <c r="H140" s="349"/>
    </row>
    <row r="141" spans="1:13" ht="26.1" customHeight="1" thickBot="1" x14ac:dyDescent="0.3">
      <c r="A141" s="23" t="s">
        <v>20588</v>
      </c>
      <c r="B141" s="671" t="s">
        <v>20589</v>
      </c>
      <c r="C141" s="671"/>
      <c r="D141" s="671"/>
      <c r="E141" s="671"/>
      <c r="F141" s="671"/>
      <c r="G141" s="671"/>
      <c r="H141" s="672"/>
    </row>
    <row r="142" spans="1:13" x14ac:dyDescent="0.25">
      <c r="A142" s="231"/>
      <c r="B142" s="1377"/>
      <c r="C142" s="1465"/>
      <c r="D142" s="510" t="s">
        <v>1701</v>
      </c>
      <c r="E142" s="510" t="s">
        <v>19866</v>
      </c>
      <c r="F142" s="512" t="s">
        <v>19879</v>
      </c>
      <c r="G142" s="1472" t="s">
        <v>20590</v>
      </c>
      <c r="H142" s="1473"/>
    </row>
    <row r="143" spans="1:13" ht="15.75" thickBot="1" x14ac:dyDescent="0.3">
      <c r="A143" s="231"/>
      <c r="B143" s="1456"/>
      <c r="C143" s="1457"/>
      <c r="D143" s="511"/>
      <c r="E143" s="511"/>
      <c r="F143" s="513"/>
      <c r="G143" s="1474"/>
      <c r="H143" s="897"/>
    </row>
    <row r="144" spans="1:13" ht="39" thickBot="1" x14ac:dyDescent="0.3">
      <c r="A144" s="231"/>
      <c r="B144" s="20" t="s">
        <v>19896</v>
      </c>
      <c r="C144" s="266" t="s">
        <v>3152</v>
      </c>
      <c r="D144" s="416">
        <v>0</v>
      </c>
      <c r="E144" s="416">
        <v>0.5</v>
      </c>
      <c r="F144" s="420">
        <v>1</v>
      </c>
      <c r="G144" s="1468"/>
      <c r="H144" s="1469"/>
    </row>
    <row r="145" spans="1:8" ht="39" thickBot="1" x14ac:dyDescent="0.3">
      <c r="A145" s="231"/>
      <c r="B145" s="20" t="s">
        <v>19901</v>
      </c>
      <c r="C145" s="24" t="s">
        <v>3153</v>
      </c>
      <c r="D145" s="416">
        <v>0</v>
      </c>
      <c r="E145" s="416">
        <v>0.5</v>
      </c>
      <c r="F145" s="420">
        <v>1</v>
      </c>
      <c r="G145" s="1468"/>
      <c r="H145" s="1469"/>
    </row>
    <row r="146" spans="1:8" ht="39" thickBot="1" x14ac:dyDescent="0.3">
      <c r="A146" s="231"/>
      <c r="B146" s="20" t="s">
        <v>19904</v>
      </c>
      <c r="C146" s="24" t="s">
        <v>20529</v>
      </c>
      <c r="D146" s="416">
        <v>0</v>
      </c>
      <c r="E146" s="416">
        <v>0.5</v>
      </c>
      <c r="F146" s="420">
        <v>1</v>
      </c>
      <c r="G146" s="1468"/>
      <c r="H146" s="1469"/>
    </row>
    <row r="147" spans="1:8" ht="39" thickBot="1" x14ac:dyDescent="0.3">
      <c r="A147" s="231"/>
      <c r="B147" s="46" t="s">
        <v>19914</v>
      </c>
      <c r="C147" s="130" t="s">
        <v>20530</v>
      </c>
      <c r="D147" s="416">
        <v>0</v>
      </c>
      <c r="E147" s="416">
        <v>0.5</v>
      </c>
      <c r="F147" s="420">
        <v>1</v>
      </c>
      <c r="G147" s="1468"/>
      <c r="H147" s="1469"/>
    </row>
    <row r="148" spans="1:8" ht="39" customHeight="1" thickBot="1" x14ac:dyDescent="0.3">
      <c r="A148" s="231"/>
      <c r="B148" s="20" t="s">
        <v>19924</v>
      </c>
      <c r="C148" s="595" t="s">
        <v>20591</v>
      </c>
      <c r="D148" s="595"/>
      <c r="E148" s="595"/>
      <c r="F148" s="595"/>
      <c r="G148" s="595"/>
      <c r="H148" s="596"/>
    </row>
    <row r="149" spans="1:8" ht="15.75" thickBot="1" x14ac:dyDescent="0.3">
      <c r="A149" s="231"/>
      <c r="B149" s="283"/>
      <c r="C149" s="1470"/>
      <c r="D149" s="1471"/>
      <c r="E149" s="1471"/>
      <c r="F149" s="1471"/>
      <c r="G149" s="1471"/>
      <c r="H149" s="1469"/>
    </row>
    <row r="150" spans="1:8" ht="15.75" thickBot="1" x14ac:dyDescent="0.3">
      <c r="A150" s="1458"/>
      <c r="B150" s="1459"/>
      <c r="C150" s="1459"/>
      <c r="D150" s="1459"/>
      <c r="E150" s="1459"/>
      <c r="F150" s="1459"/>
      <c r="G150" s="1459"/>
      <c r="H150" s="1460"/>
    </row>
    <row r="151" spans="1:8" ht="16.5" thickTop="1" thickBot="1" x14ac:dyDescent="0.3">
      <c r="A151" s="150"/>
    </row>
    <row r="152" spans="1:8" ht="26.1" customHeight="1" thickTop="1" thickBot="1" x14ac:dyDescent="0.3">
      <c r="A152" s="1461" t="s">
        <v>20592</v>
      </c>
      <c r="B152" s="1462"/>
      <c r="C152" s="1463" t="s">
        <v>20593</v>
      </c>
      <c r="D152" s="1463"/>
      <c r="E152" s="1463"/>
      <c r="F152" s="1463"/>
      <c r="G152" s="1463"/>
      <c r="H152" s="1464"/>
    </row>
    <row r="153" spans="1:8" ht="33" customHeight="1" x14ac:dyDescent="0.25">
      <c r="A153" s="517"/>
      <c r="B153" s="1377"/>
      <c r="C153" s="1377"/>
      <c r="D153" s="1465"/>
      <c r="E153" s="510" t="s">
        <v>1701</v>
      </c>
      <c r="F153" s="510" t="s">
        <v>19866</v>
      </c>
      <c r="G153" s="512" t="s">
        <v>19879</v>
      </c>
      <c r="H153" s="1466" t="s">
        <v>20590</v>
      </c>
    </row>
    <row r="154" spans="1:8" ht="15.75" thickBot="1" x14ac:dyDescent="0.3">
      <c r="A154" s="517"/>
      <c r="B154" s="1377"/>
      <c r="C154" s="1456"/>
      <c r="D154" s="1457"/>
      <c r="E154" s="511"/>
      <c r="F154" s="511"/>
      <c r="G154" s="513"/>
      <c r="H154" s="1467"/>
    </row>
    <row r="155" spans="1:8" ht="26.25" thickBot="1" x14ac:dyDescent="0.3">
      <c r="A155" s="517"/>
      <c r="B155" s="1377"/>
      <c r="C155" s="20" t="s">
        <v>19896</v>
      </c>
      <c r="D155" s="266" t="s">
        <v>3152</v>
      </c>
      <c r="E155" s="416">
        <v>0</v>
      </c>
      <c r="F155" s="416">
        <v>0.5</v>
      </c>
      <c r="G155" s="420">
        <v>1</v>
      </c>
      <c r="H155" s="350"/>
    </row>
    <row r="156" spans="1:8" ht="26.25" thickBot="1" x14ac:dyDescent="0.3">
      <c r="A156" s="517"/>
      <c r="B156" s="1377"/>
      <c r="C156" s="20" t="s">
        <v>19901</v>
      </c>
      <c r="D156" s="24" t="s">
        <v>3153</v>
      </c>
      <c r="E156" s="416">
        <v>0</v>
      </c>
      <c r="F156" s="416">
        <v>0.5</v>
      </c>
      <c r="G156" s="420">
        <v>1</v>
      </c>
      <c r="H156" s="350"/>
    </row>
    <row r="157" spans="1:8" ht="39" thickBot="1" x14ac:dyDescent="0.3">
      <c r="A157" s="517"/>
      <c r="B157" s="1377"/>
      <c r="C157" s="20" t="s">
        <v>19904</v>
      </c>
      <c r="D157" s="24" t="s">
        <v>20529</v>
      </c>
      <c r="E157" s="416">
        <v>0</v>
      </c>
      <c r="F157" s="416">
        <v>0.5</v>
      </c>
      <c r="G157" s="420">
        <v>1</v>
      </c>
      <c r="H157" s="350"/>
    </row>
    <row r="158" spans="1:8" ht="39" thickBot="1" x14ac:dyDescent="0.3">
      <c r="A158" s="517"/>
      <c r="B158" s="1377"/>
      <c r="C158" s="46" t="s">
        <v>19914</v>
      </c>
      <c r="D158" s="130" t="s">
        <v>20530</v>
      </c>
      <c r="E158" s="416">
        <v>0</v>
      </c>
      <c r="F158" s="416">
        <v>0.5</v>
      </c>
      <c r="G158" s="420">
        <v>1</v>
      </c>
      <c r="H158" s="350"/>
    </row>
    <row r="159" spans="1:8" ht="51.95" customHeight="1" thickBot="1" x14ac:dyDescent="0.3">
      <c r="A159" s="231"/>
      <c r="B159" s="915" t="s">
        <v>19924</v>
      </c>
      <c r="C159" s="915"/>
      <c r="D159" s="595" t="s">
        <v>20594</v>
      </c>
      <c r="E159" s="595"/>
      <c r="F159" s="595"/>
      <c r="G159" s="595"/>
      <c r="H159" s="596"/>
    </row>
    <row r="160" spans="1:8" ht="15.75" thickBot="1" x14ac:dyDescent="0.3">
      <c r="A160" s="231"/>
      <c r="B160" s="1450"/>
      <c r="C160" s="1378"/>
      <c r="D160" s="1451"/>
      <c r="E160" s="1452"/>
      <c r="F160" s="1452"/>
      <c r="G160" s="1452"/>
      <c r="H160" s="1453"/>
    </row>
    <row r="161" spans="1:13" ht="15.75" thickBot="1" x14ac:dyDescent="0.3">
      <c r="A161" s="1454"/>
      <c r="B161" s="1173"/>
      <c r="C161" s="1173"/>
      <c r="D161" s="1173"/>
      <c r="E161" s="1173"/>
      <c r="F161" s="1173"/>
      <c r="G161" s="1173"/>
      <c r="H161" s="1174"/>
    </row>
    <row r="162" spans="1:13" x14ac:dyDescent="0.25">
      <c r="A162" s="13"/>
      <c r="B162" s="13"/>
      <c r="C162" s="13"/>
      <c r="D162" s="13"/>
      <c r="E162" s="13"/>
      <c r="F162" s="13"/>
      <c r="G162" s="13"/>
      <c r="H162" s="13"/>
    </row>
    <row r="163" spans="1:13" ht="15.75" thickBot="1" x14ac:dyDescent="0.3">
      <c r="A163" s="256"/>
    </row>
    <row r="164" spans="1:13" ht="15.75" thickBot="1" x14ac:dyDescent="0.3">
      <c r="A164" s="585" t="s">
        <v>20595</v>
      </c>
      <c r="B164" s="586"/>
      <c r="C164" s="586"/>
      <c r="D164" s="586"/>
      <c r="E164" s="586"/>
      <c r="F164" s="586"/>
      <c r="G164" s="586"/>
      <c r="H164" s="586"/>
      <c r="I164" s="586"/>
      <c r="J164" s="586"/>
      <c r="K164" s="586"/>
      <c r="L164" s="586"/>
      <c r="M164" s="587"/>
    </row>
    <row r="165" spans="1:13" ht="15.75" thickBot="1" x14ac:dyDescent="0.3">
      <c r="A165" s="16" t="s">
        <v>20596</v>
      </c>
      <c r="B165" s="671" t="s">
        <v>20597</v>
      </c>
      <c r="C165" s="671"/>
      <c r="D165" s="671"/>
      <c r="E165" s="671"/>
      <c r="F165" s="671"/>
      <c r="G165" s="671"/>
      <c r="H165" s="671"/>
      <c r="I165" s="671"/>
      <c r="J165" s="671"/>
      <c r="K165" s="671"/>
      <c r="L165" s="671"/>
      <c r="M165" s="672"/>
    </row>
    <row r="166" spans="1:13" ht="15.75" thickBot="1" x14ac:dyDescent="0.3">
      <c r="A166" s="122"/>
      <c r="B166" s="598"/>
      <c r="C166" s="598"/>
      <c r="D166" s="56"/>
      <c r="E166" s="598"/>
      <c r="F166" s="598"/>
      <c r="G166" s="87"/>
      <c r="H166" s="1375" t="s">
        <v>20598</v>
      </c>
      <c r="I166" s="1455"/>
      <c r="J166" s="1455"/>
      <c r="K166" s="1455"/>
      <c r="L166" s="1376"/>
      <c r="M166" s="45"/>
    </row>
    <row r="167" spans="1:13" ht="26.1" customHeight="1" thickBot="1" x14ac:dyDescent="0.3">
      <c r="A167" s="23" t="s">
        <v>19896</v>
      </c>
      <c r="B167" s="520" t="s">
        <v>20599</v>
      </c>
      <c r="C167" s="520"/>
      <c r="D167" s="520"/>
      <c r="E167" s="520"/>
      <c r="F167" s="520"/>
      <c r="G167" s="541"/>
      <c r="H167" s="582"/>
      <c r="I167" s="583"/>
      <c r="J167" s="583"/>
      <c r="K167" s="583"/>
      <c r="L167" s="584"/>
      <c r="M167" s="45"/>
    </row>
    <row r="168" spans="1:13" ht="15.75" thickBot="1" x14ac:dyDescent="0.3">
      <c r="A168" s="23" t="s">
        <v>19901</v>
      </c>
      <c r="B168" s="520" t="s">
        <v>20600</v>
      </c>
      <c r="C168" s="520"/>
      <c r="D168" s="520"/>
      <c r="E168" s="520"/>
      <c r="F168" s="520"/>
      <c r="G168" s="541"/>
      <c r="H168" s="582"/>
      <c r="I168" s="583"/>
      <c r="J168" s="583"/>
      <c r="K168" s="583"/>
      <c r="L168" s="584"/>
      <c r="M168" s="45"/>
    </row>
    <row r="169" spans="1:13" ht="15.75" thickBot="1" x14ac:dyDescent="0.3">
      <c r="A169" s="112"/>
      <c r="B169" s="499"/>
      <c r="C169" s="499"/>
      <c r="D169" s="499"/>
      <c r="E169" s="499"/>
      <c r="F169" s="499"/>
      <c r="G169" s="499"/>
      <c r="H169" s="529"/>
      <c r="I169" s="529"/>
      <c r="J169" s="530"/>
      <c r="K169" s="530"/>
      <c r="L169" s="530"/>
      <c r="M169" s="74"/>
    </row>
    <row r="170" spans="1:13" ht="15.75" thickBot="1" x14ac:dyDescent="0.3">
      <c r="A170" s="112"/>
      <c r="B170" s="1343"/>
      <c r="C170" s="1343"/>
      <c r="D170" s="1343"/>
      <c r="E170" s="1343"/>
      <c r="F170" s="1343"/>
      <c r="G170" s="1343"/>
      <c r="H170" s="529"/>
      <c r="I170" s="529"/>
      <c r="J170" s="530"/>
      <c r="K170" s="530"/>
      <c r="L170" s="530"/>
      <c r="M170" s="74"/>
    </row>
    <row r="171" spans="1:13" ht="15.75" thickBot="1" x14ac:dyDescent="0.3">
      <c r="A171" s="23" t="s">
        <v>19904</v>
      </c>
      <c r="B171" s="708" t="s">
        <v>20601</v>
      </c>
      <c r="C171" s="708"/>
      <c r="D171" s="708"/>
      <c r="E171" s="708"/>
      <c r="F171" s="708"/>
      <c r="G171" s="759"/>
      <c r="H171" s="582"/>
      <c r="I171" s="583"/>
      <c r="J171" s="583"/>
      <c r="K171" s="583"/>
      <c r="L171" s="584"/>
      <c r="M171" s="45"/>
    </row>
    <row r="172" spans="1:13" ht="15.75" thickBot="1" x14ac:dyDescent="0.3">
      <c r="A172" s="122"/>
      <c r="B172" s="708" t="s">
        <v>20602</v>
      </c>
      <c r="C172" s="708"/>
      <c r="D172" s="708"/>
      <c r="E172" s="708"/>
      <c r="F172" s="708"/>
      <c r="G172" s="708"/>
      <c r="H172" s="1449"/>
      <c r="I172" s="1449"/>
      <c r="J172" s="623"/>
      <c r="K172" s="623"/>
      <c r="L172" s="623"/>
      <c r="M172" s="45"/>
    </row>
    <row r="173" spans="1:13" ht="39" customHeight="1" thickBot="1" x14ac:dyDescent="0.3">
      <c r="A173" s="122"/>
      <c r="B173" s="17" t="s">
        <v>20010</v>
      </c>
      <c r="C173" s="520" t="s">
        <v>20603</v>
      </c>
      <c r="D173" s="520"/>
      <c r="E173" s="520"/>
      <c r="F173" s="520"/>
      <c r="G173" s="541"/>
      <c r="H173" s="582"/>
      <c r="I173" s="583"/>
      <c r="J173" s="583"/>
      <c r="K173" s="583"/>
      <c r="L173" s="584"/>
      <c r="M173" s="45"/>
    </row>
    <row r="174" spans="1:13" ht="26.1" customHeight="1" thickBot="1" x14ac:dyDescent="0.3">
      <c r="A174" s="122"/>
      <c r="B174" s="17" t="s">
        <v>20355</v>
      </c>
      <c r="C174" s="520" t="s">
        <v>20604</v>
      </c>
      <c r="D174" s="520"/>
      <c r="E174" s="520"/>
      <c r="F174" s="520"/>
      <c r="G174" s="541"/>
      <c r="H174" s="582"/>
      <c r="I174" s="583"/>
      <c r="J174" s="583"/>
      <c r="K174" s="583"/>
      <c r="L174" s="584"/>
      <c r="M174" s="45"/>
    </row>
    <row r="175" spans="1:13" ht="15.75" thickBot="1" x14ac:dyDescent="0.3">
      <c r="A175" s="122"/>
      <c r="B175" s="708" t="s">
        <v>20605</v>
      </c>
      <c r="C175" s="708"/>
      <c r="D175" s="708"/>
      <c r="E175" s="708"/>
      <c r="F175" s="708"/>
      <c r="G175" s="708"/>
      <c r="H175" s="1449"/>
      <c r="I175" s="1449"/>
      <c r="J175" s="623"/>
      <c r="K175" s="623"/>
      <c r="L175" s="623"/>
      <c r="M175" s="45"/>
    </row>
    <row r="176" spans="1:13" ht="26.1" customHeight="1" thickBot="1" x14ac:dyDescent="0.3">
      <c r="A176" s="19"/>
      <c r="B176" s="17" t="s">
        <v>20357</v>
      </c>
      <c r="C176" s="520" t="s">
        <v>20606</v>
      </c>
      <c r="D176" s="520"/>
      <c r="E176" s="520"/>
      <c r="F176" s="520"/>
      <c r="G176" s="541"/>
      <c r="H176" s="582"/>
      <c r="I176" s="583"/>
      <c r="J176" s="583"/>
      <c r="K176" s="583"/>
      <c r="L176" s="584"/>
      <c r="M176" s="45"/>
    </row>
    <row r="177" spans="1:13" ht="15.75" thickBot="1" x14ac:dyDescent="0.3">
      <c r="A177" s="122"/>
      <c r="B177" s="708" t="s">
        <v>20607</v>
      </c>
      <c r="C177" s="708"/>
      <c r="D177" s="708"/>
      <c r="E177" s="708"/>
      <c r="F177" s="708"/>
      <c r="G177" s="708"/>
      <c r="H177" s="1449"/>
      <c r="I177" s="1449"/>
      <c r="J177" s="623"/>
      <c r="K177" s="623"/>
      <c r="L177" s="623"/>
      <c r="M177" s="45"/>
    </row>
    <row r="178" spans="1:13" ht="26.1" customHeight="1" thickBot="1" x14ac:dyDescent="0.3">
      <c r="A178" s="122"/>
      <c r="B178" s="17" t="s">
        <v>20608</v>
      </c>
      <c r="C178" s="520" t="s">
        <v>20609</v>
      </c>
      <c r="D178" s="520"/>
      <c r="E178" s="520"/>
      <c r="F178" s="520"/>
      <c r="G178" s="541"/>
      <c r="H178" s="582"/>
      <c r="I178" s="583"/>
      <c r="J178" s="583"/>
      <c r="K178" s="583"/>
      <c r="L178" s="584"/>
      <c r="M178" s="45"/>
    </row>
    <row r="179" spans="1:13" ht="15.75" thickBot="1" x14ac:dyDescent="0.3">
      <c r="A179" s="241"/>
      <c r="B179" s="914"/>
      <c r="C179" s="914"/>
      <c r="D179" s="90"/>
      <c r="E179" s="1139"/>
      <c r="F179" s="1139"/>
      <c r="G179" s="499"/>
      <c r="H179" s="499"/>
      <c r="I179" s="499"/>
      <c r="J179" s="499"/>
      <c r="K179" s="530"/>
      <c r="L179" s="530"/>
      <c r="M179" s="74"/>
    </row>
    <row r="180" spans="1:13" ht="15.75" thickBot="1" x14ac:dyDescent="0.3">
      <c r="A180" s="241"/>
      <c r="B180" s="1335"/>
      <c r="C180" s="1335"/>
      <c r="D180" s="1448"/>
      <c r="E180" s="1448"/>
      <c r="F180" s="1448"/>
      <c r="G180" s="530"/>
      <c r="H180" s="530"/>
      <c r="I180" s="530"/>
      <c r="J180" s="530"/>
      <c r="K180" s="530"/>
      <c r="L180" s="530"/>
      <c r="M180" s="74"/>
    </row>
    <row r="181" spans="1:13" ht="34.5" thickBot="1" x14ac:dyDescent="0.3">
      <c r="A181" s="23" t="s">
        <v>19914</v>
      </c>
      <c r="B181" s="708" t="s">
        <v>20610</v>
      </c>
      <c r="C181" s="708"/>
      <c r="D181" s="708"/>
      <c r="E181" s="708"/>
      <c r="F181" s="759"/>
      <c r="G181" s="969" t="s">
        <v>20281</v>
      </c>
      <c r="H181" s="970"/>
      <c r="I181" s="969" t="s">
        <v>19837</v>
      </c>
      <c r="J181" s="970"/>
      <c r="K181" s="234" t="s">
        <v>19851</v>
      </c>
      <c r="L181" s="234" t="s">
        <v>19838</v>
      </c>
      <c r="M181" s="45"/>
    </row>
    <row r="182" spans="1:13" ht="26.1" customHeight="1" thickBot="1" x14ac:dyDescent="0.3">
      <c r="A182" s="44"/>
      <c r="B182" s="1362" t="s">
        <v>20611</v>
      </c>
      <c r="C182" s="1362"/>
      <c r="D182" s="1362"/>
      <c r="E182" s="1362"/>
      <c r="F182" s="889"/>
      <c r="G182" s="635">
        <v>0</v>
      </c>
      <c r="H182" s="637"/>
      <c r="I182" s="635">
        <v>0.5</v>
      </c>
      <c r="J182" s="637"/>
      <c r="K182" s="416">
        <v>0.75</v>
      </c>
      <c r="L182" s="416">
        <v>1</v>
      </c>
      <c r="M182" s="45"/>
    </row>
    <row r="183" spans="1:13" ht="29.1" customHeight="1" thickBot="1" x14ac:dyDescent="0.3">
      <c r="A183" s="44"/>
      <c r="B183" s="1446" t="s">
        <v>20612</v>
      </c>
      <c r="C183" s="1446"/>
      <c r="D183" s="1446"/>
      <c r="E183" s="1446"/>
      <c r="F183" s="1447"/>
      <c r="G183" s="635">
        <v>0</v>
      </c>
      <c r="H183" s="637"/>
      <c r="I183" s="635">
        <v>0.5</v>
      </c>
      <c r="J183" s="637"/>
      <c r="K183" s="416">
        <v>0.75</v>
      </c>
      <c r="L183" s="416">
        <v>1</v>
      </c>
      <c r="M183" s="45"/>
    </row>
    <row r="184" spans="1:13" x14ac:dyDescent="0.25">
      <c r="A184" s="71"/>
      <c r="B184" s="469"/>
      <c r="C184" s="469"/>
      <c r="D184" s="902"/>
      <c r="E184" s="902"/>
      <c r="F184" s="902"/>
      <c r="G184" s="1343"/>
      <c r="H184" s="1343"/>
      <c r="I184" s="1343"/>
      <c r="J184" s="1343"/>
      <c r="K184" s="1343"/>
      <c r="L184" s="1343"/>
      <c r="M184" s="74"/>
    </row>
    <row r="185" spans="1:13" ht="26.1" customHeight="1" thickBot="1" x14ac:dyDescent="0.3">
      <c r="A185" s="23" t="s">
        <v>19924</v>
      </c>
      <c r="B185" s="614" t="s">
        <v>20613</v>
      </c>
      <c r="C185" s="614"/>
      <c r="D185" s="614"/>
      <c r="E185" s="614"/>
      <c r="F185" s="614"/>
      <c r="G185" s="614"/>
      <c r="H185" s="614"/>
      <c r="I185" s="614"/>
      <c r="J185" s="614"/>
      <c r="K185" s="614"/>
      <c r="L185" s="614"/>
      <c r="M185" s="45"/>
    </row>
    <row r="186" spans="1:13" ht="15.75" thickBot="1" x14ac:dyDescent="0.3">
      <c r="A186" s="134"/>
      <c r="B186" s="582"/>
      <c r="C186" s="583"/>
      <c r="D186" s="583"/>
      <c r="E186" s="583"/>
      <c r="F186" s="583"/>
      <c r="G186" s="583"/>
      <c r="H186" s="583"/>
      <c r="I186" s="583"/>
      <c r="J186" s="583"/>
      <c r="K186" s="583"/>
      <c r="L186" s="584"/>
      <c r="M186" s="45"/>
    </row>
    <row r="187" spans="1:13" ht="15.75" thickBot="1" x14ac:dyDescent="0.3">
      <c r="A187" s="82"/>
      <c r="B187" s="530"/>
      <c r="C187" s="530"/>
      <c r="D187" s="530"/>
      <c r="E187" s="530"/>
      <c r="F187" s="530"/>
      <c r="G187" s="530"/>
      <c r="H187" s="530"/>
      <c r="I187" s="530"/>
      <c r="J187" s="530"/>
      <c r="K187" s="530"/>
      <c r="L187" s="530"/>
      <c r="M187" s="79"/>
    </row>
    <row r="188" spans="1:13" x14ac:dyDescent="0.25">
      <c r="A188" s="119"/>
      <c r="B188" s="119"/>
      <c r="C188" s="119"/>
      <c r="D188" s="119"/>
      <c r="E188" s="119"/>
      <c r="F188" s="119"/>
      <c r="G188" s="119"/>
      <c r="H188" s="119"/>
      <c r="I188" s="119"/>
      <c r="J188" s="119"/>
      <c r="K188" s="119"/>
      <c r="L188" s="119"/>
      <c r="M188" s="119"/>
    </row>
    <row r="189" spans="1:13" ht="15.75" thickBot="1" x14ac:dyDescent="0.3">
      <c r="A189" s="351"/>
    </row>
    <row r="190" spans="1:13" ht="15.75" thickBot="1" x14ac:dyDescent="0.3">
      <c r="A190" s="1175" t="s">
        <v>20614</v>
      </c>
      <c r="B190" s="1176"/>
      <c r="C190" s="1176"/>
      <c r="D190" s="1176"/>
      <c r="E190" s="1176"/>
      <c r="F190" s="1176"/>
      <c r="G190" s="1176"/>
      <c r="H190" s="1176"/>
      <c r="I190" s="1177"/>
      <c r="J190" s="1175"/>
      <c r="K190" s="1177"/>
    </row>
    <row r="191" spans="1:13" ht="26.1" customHeight="1" thickBot="1" x14ac:dyDescent="0.3">
      <c r="A191" s="23" t="s">
        <v>19880</v>
      </c>
      <c r="B191" s="671" t="s">
        <v>20615</v>
      </c>
      <c r="C191" s="671"/>
      <c r="D191" s="671"/>
      <c r="E191" s="671"/>
      <c r="F191" s="671"/>
      <c r="G191" s="671"/>
      <c r="H191" s="671"/>
      <c r="I191" s="671"/>
      <c r="J191" s="671"/>
      <c r="K191" s="672"/>
    </row>
    <row r="192" spans="1:13" ht="60" customHeight="1" x14ac:dyDescent="0.25">
      <c r="A192" s="1097"/>
      <c r="B192" s="547"/>
      <c r="C192" s="548"/>
      <c r="D192" s="658" t="s">
        <v>20616</v>
      </c>
      <c r="E192" s="1241"/>
      <c r="F192" s="1240" t="s">
        <v>20618</v>
      </c>
      <c r="G192" s="1105"/>
      <c r="H192" s="1105"/>
      <c r="I192" s="1105"/>
      <c r="J192" s="1105"/>
      <c r="K192" s="659"/>
    </row>
    <row r="193" spans="1:11" x14ac:dyDescent="0.25">
      <c r="A193" s="1097"/>
      <c r="B193" s="547"/>
      <c r="C193" s="548"/>
      <c r="D193" s="1442" t="s">
        <v>20617</v>
      </c>
      <c r="E193" s="1443"/>
      <c r="F193" s="558"/>
      <c r="G193" s="559"/>
      <c r="H193" s="559"/>
      <c r="I193" s="559"/>
      <c r="J193" s="559"/>
      <c r="K193" s="565"/>
    </row>
    <row r="194" spans="1:11" ht="69" customHeight="1" x14ac:dyDescent="0.25">
      <c r="A194" s="476"/>
      <c r="B194" s="547"/>
      <c r="C194" s="548"/>
      <c r="D194" s="109" t="s">
        <v>20619</v>
      </c>
      <c r="E194" s="1120" t="s">
        <v>20621</v>
      </c>
      <c r="F194" s="1444" t="s">
        <v>19871</v>
      </c>
      <c r="G194" s="1310" t="s">
        <v>19870</v>
      </c>
      <c r="H194" s="1311"/>
      <c r="I194" s="1318" t="s">
        <v>19869</v>
      </c>
      <c r="J194" s="1310" t="s">
        <v>19868</v>
      </c>
      <c r="K194" s="1311"/>
    </row>
    <row r="195" spans="1:11" ht="22.5" x14ac:dyDescent="0.25">
      <c r="A195" s="476"/>
      <c r="B195" s="547"/>
      <c r="C195" s="548"/>
      <c r="D195" s="109" t="s">
        <v>20620</v>
      </c>
      <c r="E195" s="1120"/>
      <c r="F195" s="1444"/>
      <c r="G195" s="1310"/>
      <c r="H195" s="1311"/>
      <c r="I195" s="1318"/>
      <c r="J195" s="1310"/>
      <c r="K195" s="1311"/>
    </row>
    <row r="196" spans="1:11" ht="15.75" thickBot="1" x14ac:dyDescent="0.3">
      <c r="A196" s="216"/>
      <c r="B196" s="547"/>
      <c r="C196" s="548"/>
      <c r="D196" s="36"/>
      <c r="E196" s="513"/>
      <c r="F196" s="1445"/>
      <c r="G196" s="1312"/>
      <c r="H196" s="1313"/>
      <c r="I196" s="1319"/>
      <c r="J196" s="1312"/>
      <c r="K196" s="1313"/>
    </row>
    <row r="197" spans="1:11" ht="15.75" thickBot="1" x14ac:dyDescent="0.3">
      <c r="A197" s="95" t="s">
        <v>19896</v>
      </c>
      <c r="B197" s="1083" t="s">
        <v>20233</v>
      </c>
      <c r="C197" s="925"/>
      <c r="D197" s="59"/>
      <c r="E197" s="185"/>
      <c r="F197" s="416">
        <v>0</v>
      </c>
      <c r="G197" s="635">
        <v>0.5</v>
      </c>
      <c r="H197" s="637"/>
      <c r="I197" s="416">
        <v>0.75</v>
      </c>
      <c r="J197" s="635">
        <v>1</v>
      </c>
      <c r="K197" s="637"/>
    </row>
    <row r="198" spans="1:11" ht="15.75" thickBot="1" x14ac:dyDescent="0.3">
      <c r="A198" s="95" t="s">
        <v>19901</v>
      </c>
      <c r="B198" s="1083" t="s">
        <v>20234</v>
      </c>
      <c r="C198" s="925"/>
      <c r="D198" s="59"/>
      <c r="E198" s="185"/>
      <c r="F198" s="416">
        <v>0</v>
      </c>
      <c r="G198" s="635">
        <v>0.5</v>
      </c>
      <c r="H198" s="637"/>
      <c r="I198" s="416">
        <v>0.75</v>
      </c>
      <c r="J198" s="635">
        <v>1</v>
      </c>
      <c r="K198" s="637"/>
    </row>
    <row r="199" spans="1:11" ht="15.75" thickBot="1" x14ac:dyDescent="0.3">
      <c r="A199" s="95" t="s">
        <v>19904</v>
      </c>
      <c r="B199" s="1083" t="s">
        <v>20529</v>
      </c>
      <c r="C199" s="925"/>
      <c r="D199" s="352"/>
      <c r="E199" s="353"/>
      <c r="F199" s="416">
        <v>0</v>
      </c>
      <c r="G199" s="635">
        <v>0.5</v>
      </c>
      <c r="H199" s="637"/>
      <c r="I199" s="416">
        <v>0.75</v>
      </c>
      <c r="J199" s="635">
        <v>1</v>
      </c>
      <c r="K199" s="637"/>
    </row>
    <row r="200" spans="1:11" ht="15.75" thickBot="1" x14ac:dyDescent="0.3">
      <c r="A200" s="95" t="s">
        <v>19914</v>
      </c>
      <c r="B200" s="1083" t="s">
        <v>20530</v>
      </c>
      <c r="C200" s="925"/>
      <c r="D200" s="59"/>
      <c r="E200" s="185"/>
      <c r="F200" s="416">
        <v>0</v>
      </c>
      <c r="G200" s="635">
        <v>0.5</v>
      </c>
      <c r="H200" s="637"/>
      <c r="I200" s="416">
        <v>0.75</v>
      </c>
      <c r="J200" s="635">
        <v>1</v>
      </c>
      <c r="K200" s="637"/>
    </row>
    <row r="201" spans="1:11" ht="15.75" thickBot="1" x14ac:dyDescent="0.3">
      <c r="A201" s="95" t="s">
        <v>19924</v>
      </c>
      <c r="B201" s="1083" t="s">
        <v>3154</v>
      </c>
      <c r="C201" s="925"/>
      <c r="D201" s="354"/>
      <c r="E201" s="355"/>
      <c r="F201" s="416">
        <v>0</v>
      </c>
      <c r="G201" s="635">
        <v>0.5</v>
      </c>
      <c r="H201" s="637"/>
      <c r="I201" s="416">
        <v>0.75</v>
      </c>
      <c r="J201" s="635">
        <v>1</v>
      </c>
      <c r="K201" s="637"/>
    </row>
    <row r="202" spans="1:11" ht="24" customHeight="1" thickBot="1" x14ac:dyDescent="0.3">
      <c r="A202" s="95" t="s">
        <v>19932</v>
      </c>
      <c r="B202" s="1083" t="s">
        <v>2915</v>
      </c>
      <c r="C202" s="925"/>
      <c r="D202" s="354"/>
      <c r="E202" s="355"/>
      <c r="F202" s="416">
        <v>0</v>
      </c>
      <c r="G202" s="635">
        <v>0.5</v>
      </c>
      <c r="H202" s="637"/>
      <c r="I202" s="416">
        <v>0.75</v>
      </c>
      <c r="J202" s="635">
        <v>1</v>
      </c>
      <c r="K202" s="637"/>
    </row>
    <row r="203" spans="1:11" ht="15.75" thickBot="1" x14ac:dyDescent="0.3">
      <c r="A203" s="95" t="s">
        <v>20003</v>
      </c>
      <c r="B203" s="1083" t="s">
        <v>1408</v>
      </c>
      <c r="C203" s="925"/>
      <c r="D203" s="354"/>
      <c r="E203" s="355"/>
      <c r="F203" s="416">
        <v>0</v>
      </c>
      <c r="G203" s="635">
        <v>0.5</v>
      </c>
      <c r="H203" s="637"/>
      <c r="I203" s="416">
        <v>0.75</v>
      </c>
      <c r="J203" s="635">
        <v>1</v>
      </c>
      <c r="K203" s="637"/>
    </row>
    <row r="204" spans="1:11" x14ac:dyDescent="0.25">
      <c r="A204" s="356"/>
      <c r="B204" s="1439"/>
      <c r="C204" s="1439"/>
      <c r="D204" s="1439"/>
      <c r="E204" s="1439"/>
      <c r="F204" s="1439"/>
      <c r="G204" s="1439"/>
      <c r="H204" s="1440"/>
      <c r="I204" s="1440"/>
      <c r="J204" s="1440"/>
      <c r="K204" s="1441"/>
    </row>
    <row r="205" spans="1:11" ht="26.1" customHeight="1" thickBot="1" x14ac:dyDescent="0.3">
      <c r="A205" s="23" t="s">
        <v>20030</v>
      </c>
      <c r="B205" s="614" t="s">
        <v>20622</v>
      </c>
      <c r="C205" s="614"/>
      <c r="D205" s="614"/>
      <c r="E205" s="614"/>
      <c r="F205" s="614"/>
      <c r="G205" s="614"/>
      <c r="H205" s="614"/>
      <c r="I205" s="614"/>
      <c r="J205" s="547"/>
      <c r="K205" s="548"/>
    </row>
    <row r="206" spans="1:11" x14ac:dyDescent="0.25">
      <c r="A206" s="699"/>
      <c r="B206" s="480"/>
      <c r="C206" s="481"/>
      <c r="D206" s="481"/>
      <c r="E206" s="481"/>
      <c r="F206" s="481"/>
      <c r="G206" s="481"/>
      <c r="H206" s="481"/>
      <c r="I206" s="481"/>
      <c r="J206" s="1250"/>
      <c r="K206" s="699"/>
    </row>
    <row r="207" spans="1:11" x14ac:dyDescent="0.25">
      <c r="A207" s="699"/>
      <c r="B207" s="480"/>
      <c r="C207" s="481"/>
      <c r="D207" s="481"/>
      <c r="E207" s="481"/>
      <c r="F207" s="481"/>
      <c r="G207" s="481"/>
      <c r="H207" s="481"/>
      <c r="I207" s="481"/>
      <c r="J207" s="1250"/>
      <c r="K207" s="699"/>
    </row>
    <row r="208" spans="1:11" ht="15.75" thickBot="1" x14ac:dyDescent="0.3">
      <c r="A208" s="699"/>
      <c r="B208" s="483"/>
      <c r="C208" s="484"/>
      <c r="D208" s="484"/>
      <c r="E208" s="484"/>
      <c r="F208" s="484"/>
      <c r="G208" s="484"/>
      <c r="H208" s="484"/>
      <c r="I208" s="484"/>
      <c r="J208" s="1251"/>
      <c r="K208" s="699"/>
    </row>
    <row r="209" spans="1:25" x14ac:dyDescent="0.25">
      <c r="A209" s="241"/>
      <c r="B209" s="73"/>
      <c r="C209" s="1343"/>
      <c r="D209" s="1343"/>
      <c r="E209" s="1343"/>
      <c r="F209" s="1343"/>
      <c r="G209" s="1343"/>
      <c r="H209" s="1343"/>
      <c r="I209" s="1343"/>
      <c r="J209" s="469"/>
      <c r="K209" s="470"/>
    </row>
    <row r="210" spans="1:25" ht="26.1" customHeight="1" thickBot="1" x14ac:dyDescent="0.3">
      <c r="A210" s="23" t="s">
        <v>20010</v>
      </c>
      <c r="B210" s="614" t="s">
        <v>20623</v>
      </c>
      <c r="C210" s="614"/>
      <c r="D210" s="614"/>
      <c r="E210" s="614"/>
      <c r="F210" s="614"/>
      <c r="G210" s="614"/>
      <c r="H210" s="614"/>
      <c r="I210" s="614"/>
      <c r="J210" s="547"/>
      <c r="K210" s="548"/>
    </row>
    <row r="211" spans="1:25" ht="15.75" thickBot="1" x14ac:dyDescent="0.3">
      <c r="A211" s="274"/>
      <c r="B211" s="483"/>
      <c r="C211" s="484"/>
      <c r="D211" s="484"/>
      <c r="E211" s="484"/>
      <c r="F211" s="484"/>
      <c r="G211" s="484"/>
      <c r="H211" s="484"/>
      <c r="I211" s="484"/>
      <c r="J211" s="1251"/>
      <c r="K211" s="87"/>
    </row>
    <row r="212" spans="1:25" ht="15.75" thickBot="1" x14ac:dyDescent="0.3">
      <c r="A212" s="82"/>
      <c r="B212" s="530"/>
      <c r="C212" s="530"/>
      <c r="D212" s="530"/>
      <c r="E212" s="530"/>
      <c r="F212" s="530"/>
      <c r="G212" s="530"/>
      <c r="H212" s="530"/>
      <c r="I212" s="530"/>
      <c r="J212" s="499"/>
      <c r="K212" s="707"/>
    </row>
    <row r="213" spans="1:25" x14ac:dyDescent="0.25">
      <c r="A213" s="13"/>
      <c r="B213" s="13"/>
      <c r="C213" s="13"/>
      <c r="D213" s="13"/>
      <c r="E213" s="13"/>
      <c r="F213" s="13"/>
      <c r="G213" s="13"/>
      <c r="H213" s="13"/>
      <c r="I213" s="13"/>
      <c r="J213" s="13"/>
      <c r="K213" s="13"/>
    </row>
    <row r="214" spans="1:25" x14ac:dyDescent="0.25">
      <c r="A214" s="238"/>
    </row>
    <row r="215" spans="1:25" ht="15.75" thickBot="1" x14ac:dyDescent="0.3">
      <c r="A215" s="1"/>
    </row>
    <row r="216" spans="1:25" ht="14.45" customHeight="1" x14ac:dyDescent="0.25">
      <c r="A216" s="1295" t="s">
        <v>20624</v>
      </c>
      <c r="B216" s="1296"/>
      <c r="C216" s="1296"/>
      <c r="D216" s="1296"/>
      <c r="E216" s="1296"/>
      <c r="F216" s="1296"/>
      <c r="G216" s="1296"/>
      <c r="H216" s="1296"/>
      <c r="I216" s="1296"/>
      <c r="J216" s="1296"/>
      <c r="K216" s="1296"/>
      <c r="L216" s="1296"/>
      <c r="M216" s="1296"/>
      <c r="N216" s="1296"/>
      <c r="O216" s="1296"/>
      <c r="P216" s="1296"/>
      <c r="Q216" s="1296"/>
      <c r="R216" s="1296"/>
      <c r="S216" s="1296"/>
      <c r="T216" s="1296"/>
      <c r="U216" s="1296"/>
      <c r="V216" s="1296"/>
      <c r="W216" s="1296"/>
      <c r="X216" s="1296"/>
      <c r="Y216" s="1297"/>
    </row>
    <row r="217" spans="1:25" ht="96" customHeight="1" x14ac:dyDescent="0.25">
      <c r="A217" s="670" t="s">
        <v>20625</v>
      </c>
      <c r="B217" s="708"/>
      <c r="C217" s="708"/>
      <c r="D217" s="708"/>
      <c r="E217" s="708"/>
      <c r="F217" s="708"/>
      <c r="G217" s="708"/>
      <c r="H217" s="708"/>
      <c r="I217" s="708"/>
      <c r="J217" s="708"/>
      <c r="K217" s="708"/>
      <c r="L217" s="708"/>
      <c r="M217" s="708"/>
      <c r="N217" s="708"/>
      <c r="O217" s="708"/>
      <c r="P217" s="708"/>
      <c r="Q217" s="708"/>
      <c r="R217" s="708"/>
      <c r="S217" s="708"/>
      <c r="T217" s="708"/>
      <c r="U217" s="708"/>
      <c r="V217" s="1437" t="s">
        <v>20626</v>
      </c>
      <c r="W217" s="1437"/>
      <c r="X217" s="1437"/>
      <c r="Y217" s="1438"/>
    </row>
    <row r="218" spans="1:25" ht="132" customHeight="1" x14ac:dyDescent="0.25">
      <c r="A218" s="670"/>
      <c r="B218" s="708"/>
      <c r="C218" s="708"/>
      <c r="D218" s="708"/>
      <c r="E218" s="708"/>
      <c r="F218" s="708"/>
      <c r="G218" s="708"/>
      <c r="H218" s="708"/>
      <c r="I218" s="708"/>
      <c r="J218" s="708"/>
      <c r="K218" s="708"/>
      <c r="L218" s="708"/>
      <c r="M218" s="708"/>
      <c r="N218" s="708"/>
      <c r="O218" s="708"/>
      <c r="P218" s="708"/>
      <c r="Q218" s="708"/>
      <c r="R218" s="708"/>
      <c r="S218" s="708"/>
      <c r="T218" s="708"/>
      <c r="U218" s="708"/>
      <c r="V218" s="1083" t="s">
        <v>20627</v>
      </c>
      <c r="W218" s="1083"/>
      <c r="X218" s="1083"/>
      <c r="Y218" s="925"/>
    </row>
    <row r="219" spans="1:25" ht="15.75" thickBot="1" x14ac:dyDescent="0.3">
      <c r="A219" s="381"/>
      <c r="B219" s="357"/>
      <c r="C219" s="357"/>
      <c r="D219" s="357"/>
      <c r="E219" s="1435"/>
      <c r="F219" s="1435"/>
      <c r="G219" s="358"/>
      <c r="H219" s="358"/>
      <c r="I219" s="1434"/>
      <c r="J219" s="1434"/>
      <c r="K219" s="1434"/>
      <c r="L219" s="1436"/>
      <c r="M219" s="1436"/>
      <c r="N219" s="1436"/>
      <c r="O219" s="1431"/>
      <c r="P219" s="1431"/>
      <c r="Q219" s="1431"/>
      <c r="R219" s="1431"/>
      <c r="S219" s="1431"/>
      <c r="T219" s="1431"/>
      <c r="U219" s="1431"/>
      <c r="V219" s="1431"/>
      <c r="W219" s="1431"/>
      <c r="X219" s="1431"/>
      <c r="Y219" s="1432"/>
    </row>
    <row r="220" spans="1:25" ht="15.75" thickBot="1" x14ac:dyDescent="0.3">
      <c r="A220" s="382" t="s">
        <v>20628</v>
      </c>
      <c r="B220" s="1428"/>
      <c r="C220" s="1429"/>
      <c r="D220" s="1429"/>
      <c r="E220" s="1429"/>
      <c r="F220" s="1429"/>
      <c r="G220" s="1429"/>
      <c r="H220" s="1429"/>
      <c r="I220" s="1429"/>
      <c r="J220" s="1429"/>
      <c r="K220" s="1429"/>
      <c r="L220" s="1429"/>
      <c r="M220" s="1430"/>
      <c r="N220" s="359"/>
      <c r="O220" s="1431"/>
      <c r="P220" s="1431"/>
      <c r="Q220" s="1431"/>
      <c r="R220" s="1431"/>
      <c r="S220" s="1431"/>
      <c r="T220" s="1431"/>
      <c r="U220" s="1431"/>
      <c r="V220" s="1431"/>
      <c r="W220" s="1431"/>
      <c r="X220" s="1431"/>
      <c r="Y220" s="1432"/>
    </row>
    <row r="221" spans="1:25" ht="15.75" thickBot="1" x14ac:dyDescent="0.3">
      <c r="A221" s="382" t="s">
        <v>20629</v>
      </c>
      <c r="B221" s="1428"/>
      <c r="C221" s="1429"/>
      <c r="D221" s="1429"/>
      <c r="E221" s="1429"/>
      <c r="F221" s="1429"/>
      <c r="G221" s="1429"/>
      <c r="H221" s="1429"/>
      <c r="I221" s="1429"/>
      <c r="J221" s="1429"/>
      <c r="K221" s="1429"/>
      <c r="L221" s="1429"/>
      <c r="M221" s="1430"/>
      <c r="N221" s="359"/>
      <c r="O221" s="1431"/>
      <c r="P221" s="1431"/>
      <c r="Q221" s="1431"/>
      <c r="R221" s="1431"/>
      <c r="S221" s="1431"/>
      <c r="T221" s="1431"/>
      <c r="U221" s="1431"/>
      <c r="V221" s="1431"/>
      <c r="W221" s="1431"/>
      <c r="X221" s="1431"/>
      <c r="Y221" s="1432"/>
    </row>
    <row r="222" spans="1:25" ht="15.75" thickBot="1" x14ac:dyDescent="0.3">
      <c r="A222" s="382" t="s">
        <v>20630</v>
      </c>
      <c r="B222" s="1428"/>
      <c r="C222" s="1429"/>
      <c r="D222" s="1429"/>
      <c r="E222" s="1429"/>
      <c r="F222" s="1429"/>
      <c r="G222" s="1429"/>
      <c r="H222" s="1429"/>
      <c r="I222" s="1429"/>
      <c r="J222" s="1429"/>
      <c r="K222" s="1429"/>
      <c r="L222" s="1429"/>
      <c r="M222" s="1430"/>
      <c r="N222" s="359"/>
      <c r="O222" s="1431"/>
      <c r="P222" s="1431"/>
      <c r="Q222" s="1431"/>
      <c r="R222" s="1431"/>
      <c r="S222" s="1431"/>
      <c r="T222" s="1431"/>
      <c r="U222" s="1431"/>
      <c r="V222" s="1431"/>
      <c r="W222" s="1431"/>
      <c r="X222" s="1431"/>
      <c r="Y222" s="1432"/>
    </row>
    <row r="223" spans="1:25" ht="15.75" thickBot="1" x14ac:dyDescent="0.3">
      <c r="A223" s="382" t="s">
        <v>20631</v>
      </c>
      <c r="B223" s="1428"/>
      <c r="C223" s="1429"/>
      <c r="D223" s="1429"/>
      <c r="E223" s="1429"/>
      <c r="F223" s="1429"/>
      <c r="G223" s="1429"/>
      <c r="H223" s="1429"/>
      <c r="I223" s="1429"/>
      <c r="J223" s="1429"/>
      <c r="K223" s="1429"/>
      <c r="L223" s="1429"/>
      <c r="M223" s="1430"/>
      <c r="N223" s="359"/>
      <c r="O223" s="1431"/>
      <c r="P223" s="1431"/>
      <c r="Q223" s="1431"/>
      <c r="R223" s="1431"/>
      <c r="S223" s="1431"/>
      <c r="T223" s="1431"/>
      <c r="U223" s="1431"/>
      <c r="V223" s="1431"/>
      <c r="W223" s="1431"/>
      <c r="X223" s="1431"/>
      <c r="Y223" s="1432"/>
    </row>
    <row r="224" spans="1:25" ht="15.75" thickBot="1" x14ac:dyDescent="0.3">
      <c r="A224" s="382" t="s">
        <v>20632</v>
      </c>
      <c r="B224" s="1428"/>
      <c r="C224" s="1429"/>
      <c r="D224" s="1429"/>
      <c r="E224" s="1429"/>
      <c r="F224" s="1429"/>
      <c r="G224" s="1429"/>
      <c r="H224" s="1429"/>
      <c r="I224" s="1429"/>
      <c r="J224" s="1429"/>
      <c r="K224" s="1429"/>
      <c r="L224" s="1429"/>
      <c r="M224" s="1430"/>
      <c r="N224" s="359"/>
      <c r="O224" s="1431"/>
      <c r="P224" s="1431"/>
      <c r="Q224" s="1431"/>
      <c r="R224" s="1431"/>
      <c r="S224" s="1431"/>
      <c r="T224" s="1431"/>
      <c r="U224" s="1431"/>
      <c r="V224" s="1431"/>
      <c r="W224" s="1431"/>
      <c r="X224" s="1431"/>
      <c r="Y224" s="1432"/>
    </row>
    <row r="225" spans="1:25" ht="15.75" thickBot="1" x14ac:dyDescent="0.3">
      <c r="A225" s="381"/>
      <c r="B225" s="357"/>
      <c r="C225" s="357"/>
      <c r="D225" s="357"/>
      <c r="E225" s="1433"/>
      <c r="F225" s="1433"/>
      <c r="G225" s="357"/>
      <c r="H225" s="357"/>
      <c r="I225" s="1433"/>
      <c r="J225" s="1433"/>
      <c r="K225" s="1433"/>
      <c r="L225" s="1434"/>
      <c r="M225" s="1434"/>
      <c r="N225" s="1434"/>
      <c r="O225" s="1341"/>
      <c r="P225" s="1341"/>
      <c r="Q225" s="1341"/>
      <c r="R225" s="1341"/>
      <c r="S225" s="1341"/>
      <c r="T225" s="1341"/>
      <c r="U225" s="1341"/>
      <c r="V225" s="1341"/>
      <c r="W225" s="1341"/>
      <c r="X225" s="1341"/>
      <c r="Y225" s="1342"/>
    </row>
    <row r="226" spans="1:25" ht="15.75" thickBot="1" x14ac:dyDescent="0.3">
      <c r="A226" s="383"/>
      <c r="B226" s="1421" t="s">
        <v>20633</v>
      </c>
      <c r="C226" s="1421"/>
      <c r="D226" s="1421"/>
      <c r="E226" s="1421"/>
      <c r="F226" s="1421"/>
      <c r="G226" s="1421"/>
      <c r="H226" s="1421"/>
      <c r="I226" s="1421"/>
      <c r="J226" s="1421"/>
      <c r="K226" s="1421"/>
      <c r="L226" s="1421"/>
      <c r="M226" s="1421"/>
      <c r="N226" s="1421"/>
      <c r="O226" s="1421"/>
      <c r="P226" s="1421"/>
      <c r="Q226" s="1421"/>
      <c r="R226" s="1421"/>
      <c r="S226" s="1421"/>
      <c r="T226" s="1421"/>
      <c r="U226" s="1421"/>
      <c r="V226" s="1421"/>
      <c r="W226" s="1421"/>
      <c r="X226" s="1421"/>
      <c r="Y226" s="384"/>
    </row>
    <row r="227" spans="1:25" x14ac:dyDescent="0.25">
      <c r="A227" s="1422"/>
      <c r="B227" s="1417"/>
      <c r="C227" s="1425"/>
      <c r="D227" s="1417" t="s">
        <v>3014</v>
      </c>
      <c r="E227" s="1417"/>
      <c r="F227" s="1417"/>
      <c r="G227" s="1417"/>
      <c r="H227" s="1417"/>
      <c r="I227" s="1417"/>
      <c r="J227" s="1417"/>
      <c r="K227" s="1417" t="s">
        <v>3015</v>
      </c>
      <c r="L227" s="1417"/>
      <c r="M227" s="1417"/>
      <c r="N227" s="1417"/>
      <c r="O227" s="1417"/>
      <c r="P227" s="1417"/>
      <c r="Q227" s="1417"/>
      <c r="R227" s="1426" t="s">
        <v>16106</v>
      </c>
      <c r="S227" s="1426"/>
      <c r="T227" s="1426"/>
      <c r="U227" s="1417"/>
      <c r="V227" s="1417" t="s">
        <v>20634</v>
      </c>
      <c r="W227" s="1417"/>
      <c r="X227" s="1417"/>
      <c r="Y227" s="283" t="s">
        <v>20635</v>
      </c>
    </row>
    <row r="228" spans="1:25" ht="15.75" thickBot="1" x14ac:dyDescent="0.3">
      <c r="A228" s="1423"/>
      <c r="B228" s="1424"/>
      <c r="C228" s="1416"/>
      <c r="D228" s="1418"/>
      <c r="E228" s="1418"/>
      <c r="F228" s="1418"/>
      <c r="G228" s="1418"/>
      <c r="H228" s="1418"/>
      <c r="I228" s="1418"/>
      <c r="J228" s="1424"/>
      <c r="K228" s="1418"/>
      <c r="L228" s="1418"/>
      <c r="M228" s="1418"/>
      <c r="N228" s="1418"/>
      <c r="O228" s="1418"/>
      <c r="P228" s="1418"/>
      <c r="Q228" s="1424"/>
      <c r="R228" s="1427"/>
      <c r="S228" s="1427"/>
      <c r="T228" s="1427"/>
      <c r="U228" s="1424"/>
      <c r="V228" s="1418"/>
      <c r="W228" s="1418"/>
      <c r="X228" s="1418"/>
      <c r="Y228" s="385" t="s">
        <v>20636</v>
      </c>
    </row>
    <row r="229" spans="1:25" ht="24.75" thickBot="1" x14ac:dyDescent="0.3">
      <c r="A229" s="386" t="s">
        <v>20637</v>
      </c>
      <c r="B229" s="361" t="s">
        <v>19881</v>
      </c>
      <c r="C229" s="362"/>
      <c r="D229" s="361" t="s">
        <v>19881</v>
      </c>
      <c r="E229" s="361" t="s">
        <v>19835</v>
      </c>
      <c r="F229" s="1419" t="s">
        <v>1574</v>
      </c>
      <c r="G229" s="1419"/>
      <c r="H229" s="1419"/>
      <c r="I229" s="1419"/>
      <c r="J229" s="361"/>
      <c r="K229" s="1419" t="s">
        <v>19881</v>
      </c>
      <c r="L229" s="1419"/>
      <c r="M229" s="1419" t="s">
        <v>19835</v>
      </c>
      <c r="N229" s="1419"/>
      <c r="O229" s="1419"/>
      <c r="P229" s="361" t="s">
        <v>1574</v>
      </c>
      <c r="Q229" s="361"/>
      <c r="R229" s="361" t="s">
        <v>20638</v>
      </c>
      <c r="S229" s="361" t="s">
        <v>19835</v>
      </c>
      <c r="T229" s="361" t="s">
        <v>1574</v>
      </c>
      <c r="U229" s="338"/>
      <c r="V229" s="361" t="s">
        <v>19881</v>
      </c>
      <c r="W229" s="360" t="s">
        <v>19835</v>
      </c>
      <c r="X229" s="363" t="s">
        <v>1574</v>
      </c>
      <c r="Y229" s="387" t="s">
        <v>20639</v>
      </c>
    </row>
    <row r="230" spans="1:25" x14ac:dyDescent="0.25">
      <c r="A230" s="388"/>
      <c r="B230" s="364"/>
      <c r="C230" s="364"/>
      <c r="D230" s="364"/>
      <c r="E230" s="364"/>
      <c r="F230" s="1420"/>
      <c r="G230" s="1420"/>
      <c r="H230" s="1420"/>
      <c r="I230" s="1420"/>
      <c r="J230" s="364"/>
      <c r="K230" s="1420"/>
      <c r="L230" s="1420"/>
      <c r="M230" s="1420"/>
      <c r="N230" s="1420"/>
      <c r="O230" s="1420"/>
      <c r="P230" s="364"/>
      <c r="Q230" s="364"/>
      <c r="R230" s="364"/>
      <c r="S230" s="364"/>
      <c r="T230" s="364"/>
      <c r="U230" s="364"/>
      <c r="V230" s="364"/>
      <c r="W230" s="365"/>
      <c r="X230" s="364"/>
      <c r="Y230" s="389"/>
    </row>
    <row r="231" spans="1:25" ht="15.75" thickBot="1" x14ac:dyDescent="0.3">
      <c r="A231" s="1415" t="s">
        <v>20640</v>
      </c>
      <c r="B231" s="1416"/>
      <c r="C231" s="364"/>
      <c r="D231" s="366"/>
      <c r="E231" s="366"/>
      <c r="F231" s="1397"/>
      <c r="G231" s="1397"/>
      <c r="H231" s="1397"/>
      <c r="I231" s="1397"/>
      <c r="J231" s="364"/>
      <c r="K231" s="1397"/>
      <c r="L231" s="1397"/>
      <c r="M231" s="1397"/>
      <c r="N231" s="1397"/>
      <c r="O231" s="1397"/>
      <c r="P231" s="366"/>
      <c r="Q231" s="364"/>
      <c r="R231" s="364"/>
      <c r="S231" s="364"/>
      <c r="T231" s="364"/>
      <c r="U231" s="364"/>
      <c r="V231" s="366"/>
      <c r="W231" s="367"/>
      <c r="X231" s="366"/>
      <c r="Y231" s="390"/>
    </row>
    <row r="232" spans="1:25" ht="15.75" thickBot="1" x14ac:dyDescent="0.3">
      <c r="A232" s="391" t="s">
        <v>20641</v>
      </c>
      <c r="B232" s="368"/>
      <c r="C232" s="364"/>
      <c r="D232" s="369"/>
      <c r="E232" s="370"/>
      <c r="F232" s="1394"/>
      <c r="G232" s="1395"/>
      <c r="H232" s="1395"/>
      <c r="I232" s="1396"/>
      <c r="J232" s="364"/>
      <c r="K232" s="1394"/>
      <c r="L232" s="1396"/>
      <c r="M232" s="1394"/>
      <c r="N232" s="1395"/>
      <c r="O232" s="1396"/>
      <c r="P232" s="370"/>
      <c r="Q232" s="364"/>
      <c r="R232" s="371"/>
      <c r="S232" s="371"/>
      <c r="T232" s="364"/>
      <c r="U232" s="372"/>
      <c r="V232" s="373"/>
      <c r="W232" s="374"/>
      <c r="X232" s="370"/>
      <c r="Y232" s="375"/>
    </row>
    <row r="233" spans="1:25" x14ac:dyDescent="0.25">
      <c r="A233" s="1414" t="s">
        <v>20642</v>
      </c>
      <c r="B233" s="1403"/>
      <c r="C233" s="1405"/>
      <c r="D233" s="1401"/>
      <c r="E233" s="1401"/>
      <c r="F233" s="1408"/>
      <c r="G233" s="1412"/>
      <c r="H233" s="1412"/>
      <c r="I233" s="1409"/>
      <c r="J233" s="1405"/>
      <c r="K233" s="1408"/>
      <c r="L233" s="1409"/>
      <c r="M233" s="1408"/>
      <c r="N233" s="1412"/>
      <c r="O233" s="1409"/>
      <c r="P233" s="1401"/>
      <c r="Q233" s="1405"/>
      <c r="R233" s="1401"/>
      <c r="S233" s="1401"/>
      <c r="T233" s="1403"/>
      <c r="U233" s="1405"/>
      <c r="V233" s="1403"/>
      <c r="W233" s="1406"/>
      <c r="X233" s="1401"/>
      <c r="Y233" s="1399"/>
    </row>
    <row r="234" spans="1:25" ht="15.75" thickBot="1" x14ac:dyDescent="0.3">
      <c r="A234" s="1414"/>
      <c r="B234" s="1404"/>
      <c r="C234" s="1405"/>
      <c r="D234" s="1402"/>
      <c r="E234" s="1402"/>
      <c r="F234" s="1410"/>
      <c r="G234" s="1413"/>
      <c r="H234" s="1413"/>
      <c r="I234" s="1411"/>
      <c r="J234" s="1405"/>
      <c r="K234" s="1410"/>
      <c r="L234" s="1411"/>
      <c r="M234" s="1410"/>
      <c r="N234" s="1413"/>
      <c r="O234" s="1411"/>
      <c r="P234" s="1402"/>
      <c r="Q234" s="1405"/>
      <c r="R234" s="1402"/>
      <c r="S234" s="1402"/>
      <c r="T234" s="1404"/>
      <c r="U234" s="1405"/>
      <c r="V234" s="1404"/>
      <c r="W234" s="1407"/>
      <c r="X234" s="1402"/>
      <c r="Y234" s="1400"/>
    </row>
    <row r="235" spans="1:25" x14ac:dyDescent="0.25">
      <c r="A235" s="392"/>
      <c r="B235" s="376"/>
      <c r="C235" s="376"/>
      <c r="D235" s="376"/>
      <c r="E235" s="376"/>
      <c r="F235" s="1398"/>
      <c r="G235" s="1398"/>
      <c r="H235" s="1398"/>
      <c r="I235" s="1398"/>
      <c r="J235" s="376"/>
      <c r="K235" s="1398"/>
      <c r="L235" s="1398"/>
      <c r="M235" s="1398"/>
      <c r="N235" s="1398"/>
      <c r="O235" s="1398"/>
      <c r="P235" s="376"/>
      <c r="Q235" s="376"/>
      <c r="R235" s="376"/>
      <c r="S235" s="376"/>
      <c r="T235" s="376"/>
      <c r="U235" s="376"/>
      <c r="V235" s="376"/>
      <c r="W235" s="377"/>
      <c r="X235" s="376"/>
      <c r="Y235" s="393"/>
    </row>
    <row r="236" spans="1:25" ht="15.75" thickBot="1" x14ac:dyDescent="0.3">
      <c r="A236" s="388" t="s">
        <v>20643</v>
      </c>
      <c r="B236" s="366"/>
      <c r="C236" s="364"/>
      <c r="D236" s="366"/>
      <c r="E236" s="366"/>
      <c r="F236" s="1397"/>
      <c r="G236" s="1397"/>
      <c r="H236" s="1397"/>
      <c r="I236" s="1397"/>
      <c r="J236" s="364"/>
      <c r="K236" s="1397"/>
      <c r="L236" s="1397"/>
      <c r="M236" s="1397"/>
      <c r="N236" s="1397"/>
      <c r="O236" s="1397"/>
      <c r="P236" s="366"/>
      <c r="Q236" s="364"/>
      <c r="R236" s="366"/>
      <c r="S236" s="366"/>
      <c r="T236" s="366"/>
      <c r="U236" s="364"/>
      <c r="V236" s="366"/>
      <c r="W236" s="367"/>
      <c r="X236" s="366"/>
      <c r="Y236" s="390"/>
    </row>
    <row r="237" spans="1:25" ht="15.75" thickBot="1" x14ac:dyDescent="0.3">
      <c r="A237" s="391" t="s">
        <v>20644</v>
      </c>
      <c r="B237" s="369"/>
      <c r="C237" s="364"/>
      <c r="D237" s="369"/>
      <c r="E237" s="370"/>
      <c r="F237" s="1394"/>
      <c r="G237" s="1395"/>
      <c r="H237" s="1395"/>
      <c r="I237" s="1396"/>
      <c r="J237" s="364"/>
      <c r="K237" s="1394"/>
      <c r="L237" s="1396"/>
      <c r="M237" s="1394"/>
      <c r="N237" s="1395"/>
      <c r="O237" s="1396"/>
      <c r="P237" s="373"/>
      <c r="Q237" s="372"/>
      <c r="R237" s="370"/>
      <c r="S237" s="370"/>
      <c r="T237" s="373"/>
      <c r="U237" s="372"/>
      <c r="V237" s="373"/>
      <c r="W237" s="374"/>
      <c r="X237" s="370"/>
      <c r="Y237" s="375"/>
    </row>
    <row r="238" spans="1:25" ht="15.75" thickBot="1" x14ac:dyDescent="0.3">
      <c r="A238" s="391" t="s">
        <v>20645</v>
      </c>
      <c r="B238" s="369"/>
      <c r="C238" s="364"/>
      <c r="D238" s="369"/>
      <c r="E238" s="370"/>
      <c r="F238" s="1394"/>
      <c r="G238" s="1395"/>
      <c r="H238" s="1395"/>
      <c r="I238" s="1396"/>
      <c r="J238" s="364"/>
      <c r="K238" s="1394"/>
      <c r="L238" s="1396"/>
      <c r="M238" s="1394"/>
      <c r="N238" s="1395"/>
      <c r="O238" s="1396"/>
      <c r="P238" s="373"/>
      <c r="Q238" s="372"/>
      <c r="R238" s="370"/>
      <c r="S238" s="370"/>
      <c r="T238" s="373"/>
      <c r="U238" s="372"/>
      <c r="V238" s="373"/>
      <c r="W238" s="374"/>
      <c r="X238" s="370"/>
      <c r="Y238" s="375"/>
    </row>
    <row r="239" spans="1:25" ht="15.75" thickBot="1" x14ac:dyDescent="0.3">
      <c r="A239" s="391" t="s">
        <v>20646</v>
      </c>
      <c r="B239" s="369"/>
      <c r="C239" s="364"/>
      <c r="D239" s="369"/>
      <c r="E239" s="370"/>
      <c r="F239" s="1394"/>
      <c r="G239" s="1395"/>
      <c r="H239" s="1395"/>
      <c r="I239" s="1396"/>
      <c r="J239" s="364"/>
      <c r="K239" s="1394"/>
      <c r="L239" s="1396"/>
      <c r="M239" s="1394"/>
      <c r="N239" s="1395"/>
      <c r="O239" s="1396"/>
      <c r="P239" s="373"/>
      <c r="Q239" s="372"/>
      <c r="R239" s="370"/>
      <c r="S239" s="370"/>
      <c r="T239" s="373"/>
      <c r="U239" s="372"/>
      <c r="V239" s="373"/>
      <c r="W239" s="374"/>
      <c r="X239" s="370"/>
      <c r="Y239" s="375"/>
    </row>
    <row r="240" spans="1:25" x14ac:dyDescent="0.25">
      <c r="A240" s="392"/>
      <c r="B240" s="376"/>
      <c r="C240" s="376"/>
      <c r="D240" s="376"/>
      <c r="E240" s="376"/>
      <c r="F240" s="1398"/>
      <c r="G240" s="1398"/>
      <c r="H240" s="1398"/>
      <c r="I240" s="1398"/>
      <c r="J240" s="376"/>
      <c r="K240" s="1398"/>
      <c r="L240" s="1398"/>
      <c r="M240" s="1398"/>
      <c r="N240" s="1398"/>
      <c r="O240" s="1398"/>
      <c r="P240" s="376"/>
      <c r="Q240" s="376"/>
      <c r="R240" s="376"/>
      <c r="S240" s="376"/>
      <c r="T240" s="376"/>
      <c r="U240" s="376"/>
      <c r="V240" s="376"/>
      <c r="W240" s="377"/>
      <c r="X240" s="376"/>
      <c r="Y240" s="393"/>
    </row>
    <row r="241" spans="1:25" ht="15.75" thickBot="1" x14ac:dyDescent="0.3">
      <c r="A241" s="388" t="s">
        <v>20647</v>
      </c>
      <c r="B241" s="366"/>
      <c r="C241" s="364"/>
      <c r="D241" s="366"/>
      <c r="E241" s="366"/>
      <c r="F241" s="1397"/>
      <c r="G241" s="1397"/>
      <c r="H241" s="1397"/>
      <c r="I241" s="1397"/>
      <c r="J241" s="364"/>
      <c r="K241" s="1397"/>
      <c r="L241" s="1397"/>
      <c r="M241" s="1397"/>
      <c r="N241" s="1397"/>
      <c r="O241" s="1397"/>
      <c r="P241" s="366"/>
      <c r="Q241" s="364"/>
      <c r="R241" s="366"/>
      <c r="S241" s="366"/>
      <c r="T241" s="366"/>
      <c r="U241" s="364"/>
      <c r="V241" s="366"/>
      <c r="W241" s="367"/>
      <c r="X241" s="366"/>
      <c r="Y241" s="390"/>
    </row>
    <row r="242" spans="1:25" ht="15.75" thickBot="1" x14ac:dyDescent="0.3">
      <c r="A242" s="394" t="s">
        <v>20648</v>
      </c>
      <c r="B242" s="369"/>
      <c r="C242" s="364"/>
      <c r="D242" s="369"/>
      <c r="E242" s="370"/>
      <c r="F242" s="1394"/>
      <c r="G242" s="1395"/>
      <c r="H242" s="1395"/>
      <c r="I242" s="1396"/>
      <c r="J242" s="364"/>
      <c r="K242" s="1394"/>
      <c r="L242" s="1396"/>
      <c r="M242" s="1394"/>
      <c r="N242" s="1395"/>
      <c r="O242" s="1396"/>
      <c r="P242" s="373"/>
      <c r="Q242" s="372"/>
      <c r="R242" s="370"/>
      <c r="S242" s="370"/>
      <c r="T242" s="373"/>
      <c r="U242" s="372"/>
      <c r="V242" s="373"/>
      <c r="W242" s="374"/>
      <c r="X242" s="370"/>
      <c r="Y242" s="375"/>
    </row>
    <row r="243" spans="1:25" ht="15.75" thickBot="1" x14ac:dyDescent="0.3">
      <c r="A243" s="394" t="s">
        <v>20649</v>
      </c>
      <c r="B243" s="369"/>
      <c r="C243" s="364"/>
      <c r="D243" s="369"/>
      <c r="E243" s="370"/>
      <c r="F243" s="1394"/>
      <c r="G243" s="1395"/>
      <c r="H243" s="1395"/>
      <c r="I243" s="1396"/>
      <c r="J243" s="364"/>
      <c r="K243" s="1394"/>
      <c r="L243" s="1396"/>
      <c r="M243" s="1394"/>
      <c r="N243" s="1395"/>
      <c r="O243" s="1396"/>
      <c r="P243" s="373"/>
      <c r="Q243" s="372"/>
      <c r="R243" s="370"/>
      <c r="S243" s="370"/>
      <c r="T243" s="373"/>
      <c r="U243" s="372"/>
      <c r="V243" s="373"/>
      <c r="W243" s="374"/>
      <c r="X243" s="370"/>
      <c r="Y243" s="375"/>
    </row>
    <row r="244" spans="1:25" x14ac:dyDescent="0.25">
      <c r="A244" s="392"/>
      <c r="B244" s="376"/>
      <c r="C244" s="376"/>
      <c r="D244" s="376"/>
      <c r="E244" s="376"/>
      <c r="F244" s="1398"/>
      <c r="G244" s="1398"/>
      <c r="H244" s="1398"/>
      <c r="I244" s="1398"/>
      <c r="J244" s="376"/>
      <c r="K244" s="1398"/>
      <c r="L244" s="1398"/>
      <c r="M244" s="1398"/>
      <c r="N244" s="1398"/>
      <c r="O244" s="1398"/>
      <c r="P244" s="376"/>
      <c r="Q244" s="376"/>
      <c r="R244" s="376"/>
      <c r="S244" s="376"/>
      <c r="T244" s="376"/>
      <c r="U244" s="376"/>
      <c r="V244" s="376"/>
      <c r="W244" s="377"/>
      <c r="X244" s="376"/>
      <c r="Y244" s="393"/>
    </row>
    <row r="245" spans="1:25" ht="15.75" thickBot="1" x14ac:dyDescent="0.3">
      <c r="A245" s="388" t="s">
        <v>20650</v>
      </c>
      <c r="B245" s="366"/>
      <c r="C245" s="364"/>
      <c r="D245" s="366"/>
      <c r="E245" s="366"/>
      <c r="F245" s="1397"/>
      <c r="G245" s="1397"/>
      <c r="H245" s="1397"/>
      <c r="I245" s="1397"/>
      <c r="J245" s="364"/>
      <c r="K245" s="1397"/>
      <c r="L245" s="1397"/>
      <c r="M245" s="1397"/>
      <c r="N245" s="1397"/>
      <c r="O245" s="1397"/>
      <c r="P245" s="366"/>
      <c r="Q245" s="364"/>
      <c r="R245" s="366"/>
      <c r="S245" s="366"/>
      <c r="T245" s="366"/>
      <c r="U245" s="364"/>
      <c r="V245" s="366"/>
      <c r="W245" s="367"/>
      <c r="X245" s="366"/>
      <c r="Y245" s="390"/>
    </row>
    <row r="246" spans="1:25" ht="15.75" thickBot="1" x14ac:dyDescent="0.3">
      <c r="A246" s="395" t="s">
        <v>20651</v>
      </c>
      <c r="B246" s="369"/>
      <c r="C246" s="364"/>
      <c r="D246" s="369"/>
      <c r="E246" s="370"/>
      <c r="F246" s="1394"/>
      <c r="G246" s="1395"/>
      <c r="H246" s="1395"/>
      <c r="I246" s="1396"/>
      <c r="J246" s="364"/>
      <c r="K246" s="1394"/>
      <c r="L246" s="1396"/>
      <c r="M246" s="1394"/>
      <c r="N246" s="1395"/>
      <c r="O246" s="1396"/>
      <c r="P246" s="373"/>
      <c r="Q246" s="372"/>
      <c r="R246" s="370"/>
      <c r="S246" s="370"/>
      <c r="T246" s="373"/>
      <c r="U246" s="372"/>
      <c r="V246" s="373"/>
      <c r="W246" s="374"/>
      <c r="X246" s="370"/>
      <c r="Y246" s="375"/>
    </row>
    <row r="247" spans="1:25" ht="15.75" thickBot="1" x14ac:dyDescent="0.3">
      <c r="A247" s="395" t="s">
        <v>20652</v>
      </c>
      <c r="B247" s="378"/>
      <c r="C247" s="364"/>
      <c r="D247" s="378"/>
      <c r="E247" s="373"/>
      <c r="F247" s="1390"/>
      <c r="G247" s="1391"/>
      <c r="H247" s="1391"/>
      <c r="I247" s="1392"/>
      <c r="J247" s="364"/>
      <c r="K247" s="1390"/>
      <c r="L247" s="1392"/>
      <c r="M247" s="1390"/>
      <c r="N247" s="1391"/>
      <c r="O247" s="1392"/>
      <c r="P247" s="373"/>
      <c r="Q247" s="372"/>
      <c r="R247" s="373"/>
      <c r="S247" s="373"/>
      <c r="T247" s="373"/>
      <c r="U247" s="372"/>
      <c r="V247" s="373"/>
      <c r="W247" s="374"/>
      <c r="X247" s="373"/>
      <c r="Y247" s="375"/>
    </row>
    <row r="248" spans="1:25" ht="15.75" thickBot="1" x14ac:dyDescent="0.3">
      <c r="A248" s="392"/>
      <c r="B248" s="379"/>
      <c r="C248" s="376"/>
      <c r="D248" s="379"/>
      <c r="E248" s="379"/>
      <c r="F248" s="1393"/>
      <c r="G248" s="1393"/>
      <c r="H248" s="1393"/>
      <c r="I248" s="1393"/>
      <c r="J248" s="376"/>
      <c r="K248" s="1393"/>
      <c r="L248" s="1393"/>
      <c r="M248" s="1393"/>
      <c r="N248" s="1393"/>
      <c r="O248" s="1393"/>
      <c r="P248" s="379"/>
      <c r="Q248" s="376"/>
      <c r="R248" s="379"/>
      <c r="S248" s="379"/>
      <c r="T248" s="379"/>
      <c r="U248" s="376"/>
      <c r="V248" s="379"/>
      <c r="W248" s="380"/>
      <c r="X248" s="379"/>
      <c r="Y248" s="396"/>
    </row>
    <row r="249" spans="1:25" ht="15.75" thickBot="1" x14ac:dyDescent="0.3">
      <c r="A249" s="388" t="s">
        <v>20653</v>
      </c>
      <c r="B249" s="369"/>
      <c r="C249" s="364"/>
      <c r="D249" s="369"/>
      <c r="E249" s="370"/>
      <c r="F249" s="1394"/>
      <c r="G249" s="1395"/>
      <c r="H249" s="1395"/>
      <c r="I249" s="1396"/>
      <c r="J249" s="364"/>
      <c r="K249" s="1394"/>
      <c r="L249" s="1396"/>
      <c r="M249" s="1394"/>
      <c r="N249" s="1395"/>
      <c r="O249" s="1396"/>
      <c r="P249" s="373"/>
      <c r="Q249" s="372"/>
      <c r="R249" s="370"/>
      <c r="S249" s="370"/>
      <c r="T249" s="373"/>
      <c r="U249" s="372"/>
      <c r="V249" s="373"/>
      <c r="W249" s="374"/>
      <c r="X249" s="370"/>
      <c r="Y249" s="375"/>
    </row>
    <row r="250" spans="1:25" x14ac:dyDescent="0.25">
      <c r="A250" s="1389" t="s">
        <v>20654</v>
      </c>
      <c r="B250" s="1386"/>
      <c r="C250" s="1387"/>
      <c r="D250" s="1386"/>
      <c r="E250" s="1386"/>
      <c r="F250" s="1386"/>
      <c r="G250" s="1386"/>
      <c r="H250" s="1386"/>
      <c r="I250" s="1386"/>
      <c r="J250" s="1387"/>
      <c r="K250" s="1386"/>
      <c r="L250" s="1386"/>
      <c r="M250" s="1386"/>
      <c r="N250" s="1386"/>
      <c r="O250" s="1386"/>
      <c r="P250" s="1386"/>
      <c r="Q250" s="1387"/>
      <c r="R250" s="1386"/>
      <c r="S250" s="1386"/>
      <c r="T250" s="1386"/>
      <c r="U250" s="1387"/>
      <c r="V250" s="1386"/>
      <c r="W250" s="1386"/>
      <c r="X250" s="1386"/>
      <c r="Y250" s="1388"/>
    </row>
    <row r="251" spans="1:25" x14ac:dyDescent="0.25">
      <c r="A251" s="1389"/>
      <c r="B251" s="1387"/>
      <c r="C251" s="1387"/>
      <c r="D251" s="1387"/>
      <c r="E251" s="1387"/>
      <c r="F251" s="1387"/>
      <c r="G251" s="1387"/>
      <c r="H251" s="1387"/>
      <c r="I251" s="1387"/>
      <c r="J251" s="1387"/>
      <c r="K251" s="1387"/>
      <c r="L251" s="1387"/>
      <c r="M251" s="1387"/>
      <c r="N251" s="1387"/>
      <c r="O251" s="1387"/>
      <c r="P251" s="1387"/>
      <c r="Q251" s="1387"/>
      <c r="R251" s="1387"/>
      <c r="S251" s="1387"/>
      <c r="T251" s="1387"/>
      <c r="U251" s="1387"/>
      <c r="V251" s="1387"/>
      <c r="W251" s="1387"/>
      <c r="X251" s="1387"/>
      <c r="Y251" s="968"/>
    </row>
    <row r="252" spans="1:25" ht="15.75" thickBot="1" x14ac:dyDescent="0.3">
      <c r="A252" s="31"/>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6"/>
    </row>
    <row r="253" spans="1:25" x14ac:dyDescent="0.25">
      <c r="A253" s="588" t="s">
        <v>20625</v>
      </c>
      <c r="B253" s="1151"/>
      <c r="C253" s="1151"/>
      <c r="D253" s="1151"/>
      <c r="E253" s="1151"/>
      <c r="F253" s="1151"/>
      <c r="G253" s="1151"/>
      <c r="H253" s="1151"/>
      <c r="I253" s="1151"/>
      <c r="J253" s="1151"/>
      <c r="K253" s="1151"/>
      <c r="L253" s="1151"/>
      <c r="M253" s="1151"/>
      <c r="N253" s="1151"/>
      <c r="O253" s="1151"/>
      <c r="P253" s="1151"/>
      <c r="Q253" s="1151"/>
      <c r="R253" s="1151"/>
      <c r="S253" s="1151"/>
      <c r="T253" s="1151"/>
      <c r="U253" s="1151"/>
      <c r="V253" s="1151"/>
      <c r="W253" s="905" t="s">
        <v>19913</v>
      </c>
      <c r="X253" s="905"/>
      <c r="Y253" s="906"/>
    </row>
    <row r="254" spans="1:25" x14ac:dyDescent="0.25">
      <c r="A254" s="1379"/>
      <c r="B254" s="1380"/>
      <c r="C254" s="1380"/>
      <c r="D254" s="1380"/>
      <c r="E254" s="1380"/>
      <c r="F254" s="1380"/>
      <c r="G254" s="1380"/>
      <c r="H254" s="1380"/>
      <c r="I254" s="1380"/>
      <c r="J254" s="1380"/>
      <c r="K254" s="1380"/>
      <c r="L254" s="1380"/>
      <c r="M254" s="1380"/>
      <c r="N254" s="1380"/>
      <c r="O254" s="1380"/>
      <c r="P254" s="1380"/>
      <c r="Q254" s="1380"/>
      <c r="R254" s="1380"/>
      <c r="S254" s="1380"/>
      <c r="T254" s="1380"/>
      <c r="U254" s="1380"/>
      <c r="V254" s="1380"/>
      <c r="W254" s="1380"/>
      <c r="X254" s="1380"/>
      <c r="Y254" s="1381"/>
    </row>
    <row r="255" spans="1:25" ht="60" customHeight="1" thickBot="1" x14ac:dyDescent="0.3">
      <c r="A255" s="517"/>
      <c r="B255" s="1377"/>
      <c r="C255" s="1377"/>
      <c r="D255" s="1377"/>
      <c r="E255" s="1377"/>
      <c r="F255" s="1377"/>
      <c r="G255" s="1377"/>
      <c r="H255" s="1377"/>
      <c r="I255" s="1377"/>
      <c r="J255" s="1377"/>
      <c r="K255" s="1377"/>
      <c r="L255" s="1377"/>
      <c r="M255" s="1377"/>
      <c r="N255" s="1377"/>
      <c r="O255" s="1377"/>
      <c r="P255" s="1377"/>
      <c r="Q255" s="1377"/>
      <c r="R255" s="1377"/>
      <c r="S255" s="1377"/>
      <c r="T255" s="1377"/>
      <c r="U255" s="1377"/>
      <c r="V255" s="1377"/>
      <c r="W255" s="303" t="s">
        <v>19932</v>
      </c>
      <c r="X255" s="1083" t="s">
        <v>20655</v>
      </c>
      <c r="Y255" s="925"/>
    </row>
    <row r="256" spans="1:25" x14ac:dyDescent="0.25">
      <c r="A256" s="517"/>
      <c r="B256" s="1377"/>
      <c r="C256" s="1377"/>
      <c r="D256" s="1377"/>
      <c r="E256" s="1377"/>
      <c r="F256" s="1377"/>
      <c r="G256" s="1377"/>
      <c r="H256" s="1377"/>
      <c r="I256" s="1377"/>
      <c r="J256" s="1377"/>
      <c r="K256" s="1377"/>
      <c r="L256" s="1377"/>
      <c r="M256" s="1377"/>
      <c r="N256" s="1377"/>
      <c r="O256" s="1377"/>
      <c r="P256" s="1377"/>
      <c r="Q256" s="1377"/>
      <c r="R256" s="1377"/>
      <c r="S256" s="1377"/>
      <c r="T256" s="1377"/>
      <c r="U256" s="1377"/>
      <c r="V256" s="1377"/>
      <c r="W256" s="1382"/>
      <c r="X256" s="1383"/>
      <c r="Y256" s="1385"/>
    </row>
    <row r="257" spans="1:25" x14ac:dyDescent="0.25">
      <c r="A257" s="517"/>
      <c r="B257" s="1377"/>
      <c r="C257" s="1377"/>
      <c r="D257" s="1377"/>
      <c r="E257" s="1377"/>
      <c r="F257" s="1377"/>
      <c r="G257" s="1377"/>
      <c r="H257" s="1377"/>
      <c r="I257" s="1377"/>
      <c r="J257" s="1377"/>
      <c r="K257" s="1377"/>
      <c r="L257" s="1377"/>
      <c r="M257" s="1377"/>
      <c r="N257" s="1377"/>
      <c r="O257" s="1377"/>
      <c r="P257" s="1377"/>
      <c r="Q257" s="1377"/>
      <c r="R257" s="1377"/>
      <c r="S257" s="1377"/>
      <c r="T257" s="1377"/>
      <c r="U257" s="1377"/>
      <c r="V257" s="1377"/>
      <c r="W257" s="1382"/>
      <c r="X257" s="1213"/>
      <c r="Y257" s="1385"/>
    </row>
    <row r="258" spans="1:25" x14ac:dyDescent="0.25">
      <c r="A258" s="517"/>
      <c r="B258" s="1377"/>
      <c r="C258" s="1377"/>
      <c r="D258" s="1377"/>
      <c r="E258" s="1377"/>
      <c r="F258" s="1377"/>
      <c r="G258" s="1377"/>
      <c r="H258" s="1377"/>
      <c r="I258" s="1377"/>
      <c r="J258" s="1377"/>
      <c r="K258" s="1377"/>
      <c r="L258" s="1377"/>
      <c r="M258" s="1377"/>
      <c r="N258" s="1377"/>
      <c r="O258" s="1377"/>
      <c r="P258" s="1377"/>
      <c r="Q258" s="1377"/>
      <c r="R258" s="1377"/>
      <c r="S258" s="1377"/>
      <c r="T258" s="1377"/>
      <c r="U258" s="1377"/>
      <c r="V258" s="1377"/>
      <c r="W258" s="1382"/>
      <c r="X258" s="1213"/>
      <c r="Y258" s="1385"/>
    </row>
    <row r="259" spans="1:25" x14ac:dyDescent="0.25">
      <c r="A259" s="517"/>
      <c r="B259" s="1377"/>
      <c r="C259" s="1377"/>
      <c r="D259" s="1377"/>
      <c r="E259" s="1377"/>
      <c r="F259" s="1377"/>
      <c r="G259" s="1377"/>
      <c r="H259" s="1377"/>
      <c r="I259" s="1377"/>
      <c r="J259" s="1377"/>
      <c r="K259" s="1377"/>
      <c r="L259" s="1377"/>
      <c r="M259" s="1377"/>
      <c r="N259" s="1377"/>
      <c r="O259" s="1377"/>
      <c r="P259" s="1377"/>
      <c r="Q259" s="1377"/>
      <c r="R259" s="1377"/>
      <c r="S259" s="1377"/>
      <c r="T259" s="1377"/>
      <c r="U259" s="1377"/>
      <c r="V259" s="1377"/>
      <c r="W259" s="1382"/>
      <c r="X259" s="1213"/>
      <c r="Y259" s="1385"/>
    </row>
    <row r="260" spans="1:25" x14ac:dyDescent="0.25">
      <c r="A260" s="517"/>
      <c r="B260" s="1377"/>
      <c r="C260" s="1377"/>
      <c r="D260" s="1377"/>
      <c r="E260" s="1377"/>
      <c r="F260" s="1377"/>
      <c r="G260" s="1377"/>
      <c r="H260" s="1377"/>
      <c r="I260" s="1377"/>
      <c r="J260" s="1377"/>
      <c r="K260" s="1377"/>
      <c r="L260" s="1377"/>
      <c r="M260" s="1377"/>
      <c r="N260" s="1377"/>
      <c r="O260" s="1377"/>
      <c r="P260" s="1377"/>
      <c r="Q260" s="1377"/>
      <c r="R260" s="1377"/>
      <c r="S260" s="1377"/>
      <c r="T260" s="1377"/>
      <c r="U260" s="1377"/>
      <c r="V260" s="1377"/>
      <c r="W260" s="1382"/>
      <c r="X260" s="1213"/>
      <c r="Y260" s="1385"/>
    </row>
    <row r="261" spans="1:25" ht="6.95" customHeight="1" x14ac:dyDescent="0.25">
      <c r="A261" s="517"/>
      <c r="B261" s="1377"/>
      <c r="C261" s="1377"/>
      <c r="D261" s="1377"/>
      <c r="E261" s="1377"/>
      <c r="F261" s="1377"/>
      <c r="G261" s="1377"/>
      <c r="H261" s="1377"/>
      <c r="I261" s="1377"/>
      <c r="J261" s="1377"/>
      <c r="K261" s="1377"/>
      <c r="L261" s="1377"/>
      <c r="M261" s="1377"/>
      <c r="N261" s="1377"/>
      <c r="O261" s="1377"/>
      <c r="P261" s="1377"/>
      <c r="Q261" s="1377"/>
      <c r="R261" s="1377"/>
      <c r="S261" s="1377"/>
      <c r="T261" s="1377"/>
      <c r="U261" s="1377"/>
      <c r="V261" s="1377"/>
      <c r="W261" s="1382"/>
      <c r="X261" s="1213"/>
      <c r="Y261" s="1385"/>
    </row>
    <row r="262" spans="1:25" hidden="1" x14ac:dyDescent="0.25">
      <c r="A262" s="517"/>
      <c r="B262" s="1377"/>
      <c r="C262" s="1377"/>
      <c r="D262" s="1377"/>
      <c r="E262" s="1377"/>
      <c r="F262" s="1377"/>
      <c r="G262" s="1377"/>
      <c r="H262" s="1377"/>
      <c r="I262" s="1377"/>
      <c r="J262" s="1377"/>
      <c r="K262" s="1377"/>
      <c r="L262" s="1377"/>
      <c r="M262" s="1377"/>
      <c r="N262" s="1377"/>
      <c r="O262" s="1377"/>
      <c r="P262" s="1377"/>
      <c r="Q262" s="1377"/>
      <c r="R262" s="1377"/>
      <c r="S262" s="1377"/>
      <c r="T262" s="1377"/>
      <c r="U262" s="1377"/>
      <c r="V262" s="1377"/>
      <c r="W262" s="1382"/>
      <c r="X262" s="1213"/>
      <c r="Y262" s="1385"/>
    </row>
    <row r="263" spans="1:25" hidden="1" x14ac:dyDescent="0.25">
      <c r="A263" s="517"/>
      <c r="B263" s="1377"/>
      <c r="C263" s="1377"/>
      <c r="D263" s="1377"/>
      <c r="E263" s="1377"/>
      <c r="F263" s="1377"/>
      <c r="G263" s="1377"/>
      <c r="H263" s="1377"/>
      <c r="I263" s="1377"/>
      <c r="J263" s="1377"/>
      <c r="K263" s="1377"/>
      <c r="L263" s="1377"/>
      <c r="M263" s="1377"/>
      <c r="N263" s="1377"/>
      <c r="O263" s="1377"/>
      <c r="P263" s="1377"/>
      <c r="Q263" s="1377"/>
      <c r="R263" s="1377"/>
      <c r="S263" s="1377"/>
      <c r="T263" s="1377"/>
      <c r="U263" s="1377"/>
      <c r="V263" s="1377"/>
      <c r="W263" s="1382"/>
      <c r="X263" s="1213"/>
      <c r="Y263" s="1385"/>
    </row>
    <row r="264" spans="1:25" hidden="1" x14ac:dyDescent="0.25">
      <c r="A264" s="517"/>
      <c r="B264" s="1377"/>
      <c r="C264" s="1377"/>
      <c r="D264" s="1377"/>
      <c r="E264" s="1377"/>
      <c r="F264" s="1377"/>
      <c r="G264" s="1377"/>
      <c r="H264" s="1377"/>
      <c r="I264" s="1377"/>
      <c r="J264" s="1377"/>
      <c r="K264" s="1377"/>
      <c r="L264" s="1377"/>
      <c r="M264" s="1377"/>
      <c r="N264" s="1377"/>
      <c r="O264" s="1377"/>
      <c r="P264" s="1377"/>
      <c r="Q264" s="1377"/>
      <c r="R264" s="1377"/>
      <c r="S264" s="1377"/>
      <c r="T264" s="1377"/>
      <c r="U264" s="1377"/>
      <c r="V264" s="1377"/>
      <c r="W264" s="1382"/>
      <c r="X264" s="1213"/>
      <c r="Y264" s="1385"/>
    </row>
    <row r="265" spans="1:25" hidden="1" x14ac:dyDescent="0.25">
      <c r="A265" s="517"/>
      <c r="B265" s="1377"/>
      <c r="C265" s="1377"/>
      <c r="D265" s="1377"/>
      <c r="E265" s="1377"/>
      <c r="F265" s="1377"/>
      <c r="G265" s="1377"/>
      <c r="H265" s="1377"/>
      <c r="I265" s="1377"/>
      <c r="J265" s="1377"/>
      <c r="K265" s="1377"/>
      <c r="L265" s="1377"/>
      <c r="M265" s="1377"/>
      <c r="N265" s="1377"/>
      <c r="O265" s="1377"/>
      <c r="P265" s="1377"/>
      <c r="Q265" s="1377"/>
      <c r="R265" s="1377"/>
      <c r="S265" s="1377"/>
      <c r="T265" s="1377"/>
      <c r="U265" s="1377"/>
      <c r="V265" s="1377"/>
      <c r="W265" s="1382"/>
      <c r="X265" s="1213"/>
      <c r="Y265" s="1385"/>
    </row>
    <row r="266" spans="1:25" hidden="1" x14ac:dyDescent="0.25">
      <c r="A266" s="517"/>
      <c r="B266" s="1377"/>
      <c r="C266" s="1377"/>
      <c r="D266" s="1377"/>
      <c r="E266" s="1377"/>
      <c r="F266" s="1377"/>
      <c r="G266" s="1377"/>
      <c r="H266" s="1377"/>
      <c r="I266" s="1377"/>
      <c r="J266" s="1377"/>
      <c r="K266" s="1377"/>
      <c r="L266" s="1377"/>
      <c r="M266" s="1377"/>
      <c r="N266" s="1377"/>
      <c r="O266" s="1377"/>
      <c r="P266" s="1377"/>
      <c r="Q266" s="1377"/>
      <c r="R266" s="1377"/>
      <c r="S266" s="1377"/>
      <c r="T266" s="1377"/>
      <c r="U266" s="1377"/>
      <c r="V266" s="1377"/>
      <c r="W266" s="1382"/>
      <c r="X266" s="1213"/>
      <c r="Y266" s="1385"/>
    </row>
    <row r="267" spans="1:25" hidden="1" x14ac:dyDescent="0.25">
      <c r="A267" s="517"/>
      <c r="B267" s="1377"/>
      <c r="C267" s="1377"/>
      <c r="D267" s="1377"/>
      <c r="E267" s="1377"/>
      <c r="F267" s="1377"/>
      <c r="G267" s="1377"/>
      <c r="H267" s="1377"/>
      <c r="I267" s="1377"/>
      <c r="J267" s="1377"/>
      <c r="K267" s="1377"/>
      <c r="L267" s="1377"/>
      <c r="M267" s="1377"/>
      <c r="N267" s="1377"/>
      <c r="O267" s="1377"/>
      <c r="P267" s="1377"/>
      <c r="Q267" s="1377"/>
      <c r="R267" s="1377"/>
      <c r="S267" s="1377"/>
      <c r="T267" s="1377"/>
      <c r="U267" s="1377"/>
      <c r="V267" s="1377"/>
      <c r="W267" s="1382"/>
      <c r="X267" s="1213"/>
      <c r="Y267" s="1385"/>
    </row>
    <row r="268" spans="1:25" hidden="1" x14ac:dyDescent="0.25">
      <c r="A268" s="517"/>
      <c r="B268" s="1377"/>
      <c r="C268" s="1377"/>
      <c r="D268" s="1377"/>
      <c r="E268" s="1377"/>
      <c r="F268" s="1377"/>
      <c r="G268" s="1377"/>
      <c r="H268" s="1377"/>
      <c r="I268" s="1377"/>
      <c r="J268" s="1377"/>
      <c r="K268" s="1377"/>
      <c r="L268" s="1377"/>
      <c r="M268" s="1377"/>
      <c r="N268" s="1377"/>
      <c r="O268" s="1377"/>
      <c r="P268" s="1377"/>
      <c r="Q268" s="1377"/>
      <c r="R268" s="1377"/>
      <c r="S268" s="1377"/>
      <c r="T268" s="1377"/>
      <c r="U268" s="1377"/>
      <c r="V268" s="1377"/>
      <c r="W268" s="1382"/>
      <c r="X268" s="1213"/>
      <c r="Y268" s="1385"/>
    </row>
    <row r="269" spans="1:25" hidden="1" x14ac:dyDescent="0.25">
      <c r="A269" s="517"/>
      <c r="B269" s="1377"/>
      <c r="C269" s="1377"/>
      <c r="D269" s="1377"/>
      <c r="E269" s="1377"/>
      <c r="F269" s="1377"/>
      <c r="G269" s="1377"/>
      <c r="H269" s="1377"/>
      <c r="I269" s="1377"/>
      <c r="J269" s="1377"/>
      <c r="K269" s="1377"/>
      <c r="L269" s="1377"/>
      <c r="M269" s="1377"/>
      <c r="N269" s="1377"/>
      <c r="O269" s="1377"/>
      <c r="P269" s="1377"/>
      <c r="Q269" s="1377"/>
      <c r="R269" s="1377"/>
      <c r="S269" s="1377"/>
      <c r="T269" s="1377"/>
      <c r="U269" s="1377"/>
      <c r="V269" s="1377"/>
      <c r="W269" s="1382"/>
      <c r="X269" s="1213"/>
      <c r="Y269" s="1385"/>
    </row>
    <row r="270" spans="1:25" ht="15.75" hidden="1" thickBot="1" x14ac:dyDescent="0.3">
      <c r="A270" s="517"/>
      <c r="B270" s="1377"/>
      <c r="C270" s="1377"/>
      <c r="D270" s="1377"/>
      <c r="E270" s="1377"/>
      <c r="F270" s="1377"/>
      <c r="G270" s="1377"/>
      <c r="H270" s="1377"/>
      <c r="I270" s="1377"/>
      <c r="J270" s="1377"/>
      <c r="K270" s="1377"/>
      <c r="L270" s="1377"/>
      <c r="M270" s="1377"/>
      <c r="N270" s="1377"/>
      <c r="O270" s="1377"/>
      <c r="P270" s="1377"/>
      <c r="Q270" s="1377"/>
      <c r="R270" s="1377"/>
      <c r="S270" s="1377"/>
      <c r="T270" s="1377"/>
      <c r="U270" s="1377"/>
      <c r="V270" s="1377"/>
      <c r="W270" s="1382"/>
      <c r="X270" s="1384"/>
      <c r="Y270" s="1385"/>
    </row>
    <row r="271" spans="1:25" x14ac:dyDescent="0.25">
      <c r="A271" s="517"/>
      <c r="B271" s="1377"/>
      <c r="C271" s="1377"/>
      <c r="D271" s="1377"/>
      <c r="E271" s="1377"/>
      <c r="F271" s="1377"/>
      <c r="G271" s="1377"/>
      <c r="H271" s="1377"/>
      <c r="I271" s="1377"/>
      <c r="J271" s="1377"/>
      <c r="K271" s="1377"/>
      <c r="L271" s="1377"/>
      <c r="M271" s="1377"/>
      <c r="N271" s="1377"/>
      <c r="O271" s="1377"/>
      <c r="P271" s="1377"/>
      <c r="Q271" s="1377"/>
      <c r="R271" s="1377"/>
      <c r="S271" s="1377"/>
      <c r="T271" s="1377"/>
      <c r="U271" s="1377"/>
      <c r="V271" s="1377"/>
      <c r="W271" s="323"/>
      <c r="X271" s="88"/>
      <c r="Y271" s="1378"/>
    </row>
    <row r="272" spans="1:25" ht="163.5" customHeight="1" thickBot="1" x14ac:dyDescent="0.3">
      <c r="A272" s="517"/>
      <c r="B272" s="1377"/>
      <c r="C272" s="1377"/>
      <c r="D272" s="1377"/>
      <c r="E272" s="1377"/>
      <c r="F272" s="1377"/>
      <c r="G272" s="1377"/>
      <c r="H272" s="1377"/>
      <c r="I272" s="1377"/>
      <c r="J272" s="1377"/>
      <c r="K272" s="1377"/>
      <c r="L272" s="1377"/>
      <c r="M272" s="1377"/>
      <c r="N272" s="1377"/>
      <c r="O272" s="1377"/>
      <c r="P272" s="1377"/>
      <c r="Q272" s="1377"/>
      <c r="R272" s="1377"/>
      <c r="S272" s="1377"/>
      <c r="T272" s="1377"/>
      <c r="U272" s="1377"/>
      <c r="V272" s="1377"/>
      <c r="W272" s="303" t="s">
        <v>20003</v>
      </c>
      <c r="X272" s="127" t="s">
        <v>20656</v>
      </c>
      <c r="Y272" s="1378"/>
    </row>
    <row r="273" spans="1:25" ht="15.75" thickBot="1" x14ac:dyDescent="0.3">
      <c r="A273" s="517"/>
      <c r="B273" s="1377"/>
      <c r="C273" s="1377"/>
      <c r="D273" s="1377"/>
      <c r="E273" s="1377"/>
      <c r="F273" s="1377"/>
      <c r="G273" s="1377"/>
      <c r="H273" s="1377"/>
      <c r="I273" s="1377"/>
      <c r="J273" s="1377"/>
      <c r="K273" s="1377"/>
      <c r="L273" s="1377"/>
      <c r="M273" s="1377"/>
      <c r="N273" s="1377"/>
      <c r="O273" s="1377"/>
      <c r="P273" s="1377"/>
      <c r="Q273" s="1377"/>
      <c r="R273" s="1377"/>
      <c r="S273" s="1377"/>
      <c r="T273" s="1377"/>
      <c r="U273" s="1377"/>
      <c r="V273" s="1377"/>
      <c r="W273" s="389"/>
      <c r="X273" s="397"/>
      <c r="Y273" s="283"/>
    </row>
    <row r="274" spans="1:25" ht="15.75" thickBot="1" x14ac:dyDescent="0.3">
      <c r="A274" s="913"/>
      <c r="B274" s="914"/>
      <c r="C274" s="914"/>
      <c r="D274" s="914"/>
      <c r="E274" s="914"/>
      <c r="F274" s="914"/>
      <c r="G274" s="914"/>
      <c r="H274" s="914"/>
      <c r="I274" s="914"/>
      <c r="J274" s="914"/>
      <c r="K274" s="914"/>
      <c r="L274" s="914"/>
      <c r="M274" s="914"/>
      <c r="N274" s="914"/>
      <c r="O274" s="914"/>
      <c r="P274" s="914"/>
      <c r="Q274" s="914"/>
      <c r="R274" s="914"/>
      <c r="S274" s="914"/>
      <c r="T274" s="914"/>
      <c r="U274" s="914"/>
      <c r="V274" s="914"/>
      <c r="W274" s="34"/>
      <c r="X274" s="1173"/>
      <c r="Y274" s="1174"/>
    </row>
    <row r="277" spans="1:25" x14ac:dyDescent="0.25">
      <c r="A277" s="245"/>
    </row>
    <row r="278" spans="1:25" x14ac:dyDescent="0.25">
      <c r="A278" s="245"/>
    </row>
    <row r="279" spans="1:25" x14ac:dyDescent="0.25">
      <c r="A279" s="245"/>
    </row>
  </sheetData>
  <mergeCells count="614">
    <mergeCell ref="A5:J5"/>
    <mergeCell ref="B6:J6"/>
    <mergeCell ref="B7:C7"/>
    <mergeCell ref="I7:J7"/>
    <mergeCell ref="B8:D8"/>
    <mergeCell ref="I8:J8"/>
    <mergeCell ref="B12:D12"/>
    <mergeCell ref="I12:J12"/>
    <mergeCell ref="B13:D13"/>
    <mergeCell ref="I13:J13"/>
    <mergeCell ref="B14:D14"/>
    <mergeCell ref="I14:J14"/>
    <mergeCell ref="B9:D9"/>
    <mergeCell ref="I9:J9"/>
    <mergeCell ref="B10:D10"/>
    <mergeCell ref="I10:J10"/>
    <mergeCell ref="B11:D11"/>
    <mergeCell ref="I11:J11"/>
    <mergeCell ref="C19:F19"/>
    <mergeCell ref="G19:H19"/>
    <mergeCell ref="I19:J19"/>
    <mergeCell ref="A21:N21"/>
    <mergeCell ref="A22:A23"/>
    <mergeCell ref="B22:N22"/>
    <mergeCell ref="C23:N23"/>
    <mergeCell ref="I15:J15"/>
    <mergeCell ref="B16:H16"/>
    <mergeCell ref="I16:J16"/>
    <mergeCell ref="A17:A18"/>
    <mergeCell ref="B17:I18"/>
    <mergeCell ref="J17:J18"/>
    <mergeCell ref="J25:J26"/>
    <mergeCell ref="K25:K26"/>
    <mergeCell ref="M25:N26"/>
    <mergeCell ref="B27:C27"/>
    <mergeCell ref="G27:H27"/>
    <mergeCell ref="M27:N27"/>
    <mergeCell ref="B24:C24"/>
    <mergeCell ref="B25:C25"/>
    <mergeCell ref="B26:C26"/>
    <mergeCell ref="E24:J24"/>
    <mergeCell ref="K24:N24"/>
    <mergeCell ref="E25:E26"/>
    <mergeCell ref="F25:F26"/>
    <mergeCell ref="G25:H26"/>
    <mergeCell ref="I25:I26"/>
    <mergeCell ref="B30:C30"/>
    <mergeCell ref="G30:H30"/>
    <mergeCell ref="M30:N30"/>
    <mergeCell ref="B31:C31"/>
    <mergeCell ref="G31:H31"/>
    <mergeCell ref="M31:N31"/>
    <mergeCell ref="B28:C28"/>
    <mergeCell ref="G28:H28"/>
    <mergeCell ref="M28:N28"/>
    <mergeCell ref="B29:C29"/>
    <mergeCell ref="G29:H29"/>
    <mergeCell ref="M29:N29"/>
    <mergeCell ref="M37:N37"/>
    <mergeCell ref="B34:C34"/>
    <mergeCell ref="G34:H34"/>
    <mergeCell ref="M34:N34"/>
    <mergeCell ref="B35:C35"/>
    <mergeCell ref="G35:H35"/>
    <mergeCell ref="M35:N35"/>
    <mergeCell ref="B32:C32"/>
    <mergeCell ref="G32:H32"/>
    <mergeCell ref="M32:N32"/>
    <mergeCell ref="B33:C33"/>
    <mergeCell ref="G33:H33"/>
    <mergeCell ref="M33:N33"/>
    <mergeCell ref="A42:N42"/>
    <mergeCell ref="C43:G43"/>
    <mergeCell ref="H43:M43"/>
    <mergeCell ref="A44:N44"/>
    <mergeCell ref="C45:G45"/>
    <mergeCell ref="H45:M45"/>
    <mergeCell ref="B40:C40"/>
    <mergeCell ref="G40:H40"/>
    <mergeCell ref="M40:N40"/>
    <mergeCell ref="B41:C41"/>
    <mergeCell ref="G41:H41"/>
    <mergeCell ref="M41:N41"/>
    <mergeCell ref="A25:A40"/>
    <mergeCell ref="B38:C38"/>
    <mergeCell ref="G38:H38"/>
    <mergeCell ref="M38:N38"/>
    <mergeCell ref="B39:C39"/>
    <mergeCell ref="G39:H39"/>
    <mergeCell ref="M39:N39"/>
    <mergeCell ref="B36:C36"/>
    <mergeCell ref="G36:H36"/>
    <mergeCell ref="M36:N36"/>
    <mergeCell ref="B37:C37"/>
    <mergeCell ref="G37:H37"/>
    <mergeCell ref="C50:M50"/>
    <mergeCell ref="C51:M51"/>
    <mergeCell ref="C52:M52"/>
    <mergeCell ref="C53:M53"/>
    <mergeCell ref="A55:K55"/>
    <mergeCell ref="B56:K56"/>
    <mergeCell ref="C46:G46"/>
    <mergeCell ref="H46:M46"/>
    <mergeCell ref="C47:G47"/>
    <mergeCell ref="H47:M47"/>
    <mergeCell ref="C48:M48"/>
    <mergeCell ref="C49:M49"/>
    <mergeCell ref="B60:C60"/>
    <mergeCell ref="I60:K60"/>
    <mergeCell ref="B61:C61"/>
    <mergeCell ref="I61:K61"/>
    <mergeCell ref="B62:C62"/>
    <mergeCell ref="I62:K62"/>
    <mergeCell ref="B57:C57"/>
    <mergeCell ref="D57:G57"/>
    <mergeCell ref="H57:K57"/>
    <mergeCell ref="B58:C58"/>
    <mergeCell ref="I58:K58"/>
    <mergeCell ref="B59:C59"/>
    <mergeCell ref="I59:K59"/>
    <mergeCell ref="B67:I67"/>
    <mergeCell ref="J67:K67"/>
    <mergeCell ref="B68:I68"/>
    <mergeCell ref="J68:K68"/>
    <mergeCell ref="A69:A70"/>
    <mergeCell ref="B69:J70"/>
    <mergeCell ref="K69:K70"/>
    <mergeCell ref="C63:I63"/>
    <mergeCell ref="J63:K63"/>
    <mergeCell ref="B64:I64"/>
    <mergeCell ref="J64:K64"/>
    <mergeCell ref="A65:A66"/>
    <mergeCell ref="B65:J66"/>
    <mergeCell ref="K65:K66"/>
    <mergeCell ref="B71:J71"/>
    <mergeCell ref="A73:L73"/>
    <mergeCell ref="O73:P73"/>
    <mergeCell ref="A74:B74"/>
    <mergeCell ref="C74:P74"/>
    <mergeCell ref="A75:B76"/>
    <mergeCell ref="C75:E76"/>
    <mergeCell ref="F75:F76"/>
    <mergeCell ref="G75:I75"/>
    <mergeCell ref="G76:I76"/>
    <mergeCell ref="K77:K78"/>
    <mergeCell ref="L77:L78"/>
    <mergeCell ref="M77:M78"/>
    <mergeCell ref="N77:N78"/>
    <mergeCell ref="O77:P78"/>
    <mergeCell ref="A78:B78"/>
    <mergeCell ref="C78:E78"/>
    <mergeCell ref="J75:L75"/>
    <mergeCell ref="J76:L76"/>
    <mergeCell ref="M75:P75"/>
    <mergeCell ref="M76:P76"/>
    <mergeCell ref="A77:B77"/>
    <mergeCell ref="C77:E77"/>
    <mergeCell ref="G77:G78"/>
    <mergeCell ref="H77:H78"/>
    <mergeCell ref="I77:I78"/>
    <mergeCell ref="J77:J78"/>
    <mergeCell ref="A81:B81"/>
    <mergeCell ref="C81:E81"/>
    <mergeCell ref="O81:P81"/>
    <mergeCell ref="A82:B82"/>
    <mergeCell ref="C82:E82"/>
    <mergeCell ref="O82:P82"/>
    <mergeCell ref="A79:B79"/>
    <mergeCell ref="C79:E79"/>
    <mergeCell ref="O79:P79"/>
    <mergeCell ref="A80:B80"/>
    <mergeCell ref="C80:E80"/>
    <mergeCell ref="O80:P80"/>
    <mergeCell ref="A85:B85"/>
    <mergeCell ref="C85:K85"/>
    <mergeCell ref="O85:P85"/>
    <mergeCell ref="A86:B88"/>
    <mergeCell ref="C86:O88"/>
    <mergeCell ref="P86:P88"/>
    <mergeCell ref="J83:J84"/>
    <mergeCell ref="K83:K84"/>
    <mergeCell ref="L83:L84"/>
    <mergeCell ref="M83:M84"/>
    <mergeCell ref="N83:N84"/>
    <mergeCell ref="O83:P84"/>
    <mergeCell ref="A83:B83"/>
    <mergeCell ref="C83:E83"/>
    <mergeCell ref="F83:F84"/>
    <mergeCell ref="G83:G84"/>
    <mergeCell ref="H83:H84"/>
    <mergeCell ref="I83:I84"/>
    <mergeCell ref="A84:B84"/>
    <mergeCell ref="C84:E84"/>
    <mergeCell ref="A91:B94"/>
    <mergeCell ref="C91:O94"/>
    <mergeCell ref="P91:P94"/>
    <mergeCell ref="B95:C95"/>
    <mergeCell ref="D95:N95"/>
    <mergeCell ref="O95:P95"/>
    <mergeCell ref="A89:B89"/>
    <mergeCell ref="C89:D89"/>
    <mergeCell ref="E89:K89"/>
    <mergeCell ref="O89:P89"/>
    <mergeCell ref="A90:B90"/>
    <mergeCell ref="C90:N90"/>
    <mergeCell ref="O90:P90"/>
    <mergeCell ref="A97:S97"/>
    <mergeCell ref="A98:C98"/>
    <mergeCell ref="D98:S98"/>
    <mergeCell ref="A99:C100"/>
    <mergeCell ref="D99:G100"/>
    <mergeCell ref="H99:H100"/>
    <mergeCell ref="I99:K99"/>
    <mergeCell ref="I100:K100"/>
    <mergeCell ref="L99:N99"/>
    <mergeCell ref="L100:N100"/>
    <mergeCell ref="O99:S99"/>
    <mergeCell ref="O100:S100"/>
    <mergeCell ref="P101:P102"/>
    <mergeCell ref="Q101:S102"/>
    <mergeCell ref="A102:F102"/>
    <mergeCell ref="G102:H102"/>
    <mergeCell ref="A103:C103"/>
    <mergeCell ref="D103:F103"/>
    <mergeCell ref="G103:H103"/>
    <mergeCell ref="Q103:S103"/>
    <mergeCell ref="A106:C106"/>
    <mergeCell ref="D106:F106"/>
    <mergeCell ref="G106:H106"/>
    <mergeCell ref="Q106:S106"/>
    <mergeCell ref="A101:C101"/>
    <mergeCell ref="D101:G101"/>
    <mergeCell ref="I101:I102"/>
    <mergeCell ref="J101:J102"/>
    <mergeCell ref="K101:K102"/>
    <mergeCell ref="L101:L102"/>
    <mergeCell ref="M101:M102"/>
    <mergeCell ref="N101:N102"/>
    <mergeCell ref="O101:O102"/>
    <mergeCell ref="A107:C107"/>
    <mergeCell ref="D107:F107"/>
    <mergeCell ref="G107:H107"/>
    <mergeCell ref="Q107:S107"/>
    <mergeCell ref="A104:C104"/>
    <mergeCell ref="D104:F104"/>
    <mergeCell ref="G104:H104"/>
    <mergeCell ref="Q104:S104"/>
    <mergeCell ref="A105:C105"/>
    <mergeCell ref="D105:F105"/>
    <mergeCell ref="G105:H105"/>
    <mergeCell ref="Q105:S105"/>
    <mergeCell ref="J110:J112"/>
    <mergeCell ref="A108:C108"/>
    <mergeCell ref="D108:F108"/>
    <mergeCell ref="G108:H108"/>
    <mergeCell ref="Q108:S108"/>
    <mergeCell ref="A109:C109"/>
    <mergeCell ref="D109:F109"/>
    <mergeCell ref="G109:H109"/>
    <mergeCell ref="Q109:S109"/>
    <mergeCell ref="A114:B116"/>
    <mergeCell ref="C114:R116"/>
    <mergeCell ref="S114:S116"/>
    <mergeCell ref="A117:C117"/>
    <mergeCell ref="D117:E117"/>
    <mergeCell ref="F117:M117"/>
    <mergeCell ref="Q117:S117"/>
    <mergeCell ref="Q110:S112"/>
    <mergeCell ref="A112:C112"/>
    <mergeCell ref="D112:F112"/>
    <mergeCell ref="A113:C113"/>
    <mergeCell ref="D113:M113"/>
    <mergeCell ref="Q113:S113"/>
    <mergeCell ref="K110:K112"/>
    <mergeCell ref="L110:L112"/>
    <mergeCell ref="M110:M112"/>
    <mergeCell ref="N110:N112"/>
    <mergeCell ref="O110:O112"/>
    <mergeCell ref="P110:P112"/>
    <mergeCell ref="A110:C111"/>
    <mergeCell ref="D110:F110"/>
    <mergeCell ref="D111:F111"/>
    <mergeCell ref="G110:H112"/>
    <mergeCell ref="I110:I112"/>
    <mergeCell ref="B122:D122"/>
    <mergeCell ref="E122:Q122"/>
    <mergeCell ref="R122:S122"/>
    <mergeCell ref="A124:I124"/>
    <mergeCell ref="K124:L124"/>
    <mergeCell ref="B125:L125"/>
    <mergeCell ref="A118:C118"/>
    <mergeCell ref="D118:Q118"/>
    <mergeCell ref="R118:S118"/>
    <mergeCell ref="A119:C121"/>
    <mergeCell ref="D119:R121"/>
    <mergeCell ref="S119:S121"/>
    <mergeCell ref="B129:E129"/>
    <mergeCell ref="G129:K129"/>
    <mergeCell ref="B130:E130"/>
    <mergeCell ref="G130:K130"/>
    <mergeCell ref="B131:E131"/>
    <mergeCell ref="G131:K131"/>
    <mergeCell ref="C126:D126"/>
    <mergeCell ref="G126:K126"/>
    <mergeCell ref="B127:E127"/>
    <mergeCell ref="G127:K127"/>
    <mergeCell ref="B128:E128"/>
    <mergeCell ref="G128:K128"/>
    <mergeCell ref="B135:L135"/>
    <mergeCell ref="A136:A137"/>
    <mergeCell ref="B136:B137"/>
    <mergeCell ref="C136:L137"/>
    <mergeCell ref="M136:M137"/>
    <mergeCell ref="C138:D138"/>
    <mergeCell ref="F138:G138"/>
    <mergeCell ref="K138:L138"/>
    <mergeCell ref="C132:D132"/>
    <mergeCell ref="F132:G132"/>
    <mergeCell ref="K132:L132"/>
    <mergeCell ref="B133:L133"/>
    <mergeCell ref="B134:C134"/>
    <mergeCell ref="D134:L134"/>
    <mergeCell ref="G144:H144"/>
    <mergeCell ref="G145:H145"/>
    <mergeCell ref="G146:H146"/>
    <mergeCell ref="G147:H147"/>
    <mergeCell ref="C148:H148"/>
    <mergeCell ref="C149:H149"/>
    <mergeCell ref="A140:G140"/>
    <mergeCell ref="B141:H141"/>
    <mergeCell ref="B142:C142"/>
    <mergeCell ref="D142:D143"/>
    <mergeCell ref="E142:E143"/>
    <mergeCell ref="F142:F143"/>
    <mergeCell ref="G142:H143"/>
    <mergeCell ref="B143:C143"/>
    <mergeCell ref="A150:H150"/>
    <mergeCell ref="A152:B152"/>
    <mergeCell ref="C152:H152"/>
    <mergeCell ref="A153:B153"/>
    <mergeCell ref="C153:D153"/>
    <mergeCell ref="E153:E154"/>
    <mergeCell ref="F153:F154"/>
    <mergeCell ref="G153:G154"/>
    <mergeCell ref="H153:H154"/>
    <mergeCell ref="A154:B154"/>
    <mergeCell ref="B160:C160"/>
    <mergeCell ref="D160:H160"/>
    <mergeCell ref="A161:H161"/>
    <mergeCell ref="A164:M164"/>
    <mergeCell ref="B165:M165"/>
    <mergeCell ref="B166:C166"/>
    <mergeCell ref="E166:F166"/>
    <mergeCell ref="H166:L166"/>
    <mergeCell ref="C154:D154"/>
    <mergeCell ref="A155:B155"/>
    <mergeCell ref="A156:B156"/>
    <mergeCell ref="A157:B157"/>
    <mergeCell ref="A158:B158"/>
    <mergeCell ref="B159:C159"/>
    <mergeCell ref="D159:H159"/>
    <mergeCell ref="B170:C170"/>
    <mergeCell ref="D170:G170"/>
    <mergeCell ref="H170:I170"/>
    <mergeCell ref="J170:L170"/>
    <mergeCell ref="B171:G171"/>
    <mergeCell ref="H171:L171"/>
    <mergeCell ref="B167:G167"/>
    <mergeCell ref="H167:L167"/>
    <mergeCell ref="B168:G168"/>
    <mergeCell ref="H168:L168"/>
    <mergeCell ref="B169:C169"/>
    <mergeCell ref="D169:G169"/>
    <mergeCell ref="H169:I169"/>
    <mergeCell ref="J169:L169"/>
    <mergeCell ref="B175:G175"/>
    <mergeCell ref="H175:I175"/>
    <mergeCell ref="J175:L175"/>
    <mergeCell ref="C176:G176"/>
    <mergeCell ref="H176:L176"/>
    <mergeCell ref="B177:G177"/>
    <mergeCell ref="H177:I177"/>
    <mergeCell ref="J177:L177"/>
    <mergeCell ref="B172:G172"/>
    <mergeCell ref="H172:I172"/>
    <mergeCell ref="J172:L172"/>
    <mergeCell ref="C173:G173"/>
    <mergeCell ref="H173:L173"/>
    <mergeCell ref="C174:G174"/>
    <mergeCell ref="H174:L174"/>
    <mergeCell ref="K180:L180"/>
    <mergeCell ref="B181:F181"/>
    <mergeCell ref="G181:H181"/>
    <mergeCell ref="I181:J181"/>
    <mergeCell ref="C178:G178"/>
    <mergeCell ref="H178:L178"/>
    <mergeCell ref="B179:C179"/>
    <mergeCell ref="E179:F179"/>
    <mergeCell ref="G179:J179"/>
    <mergeCell ref="K179:L179"/>
    <mergeCell ref="B182:F182"/>
    <mergeCell ref="G182:H182"/>
    <mergeCell ref="I182:J182"/>
    <mergeCell ref="B183:F183"/>
    <mergeCell ref="G183:H183"/>
    <mergeCell ref="I183:J183"/>
    <mergeCell ref="B180:C180"/>
    <mergeCell ref="D180:F180"/>
    <mergeCell ref="G180:J180"/>
    <mergeCell ref="B187:C187"/>
    <mergeCell ref="D187:E187"/>
    <mergeCell ref="F187:L187"/>
    <mergeCell ref="A190:I190"/>
    <mergeCell ref="J190:K190"/>
    <mergeCell ref="B191:K191"/>
    <mergeCell ref="B184:C184"/>
    <mergeCell ref="D184:F184"/>
    <mergeCell ref="G184:J184"/>
    <mergeCell ref="K184:L184"/>
    <mergeCell ref="B185:L185"/>
    <mergeCell ref="B186:L186"/>
    <mergeCell ref="I194:I196"/>
    <mergeCell ref="J194:K196"/>
    <mergeCell ref="B197:C197"/>
    <mergeCell ref="G197:H197"/>
    <mergeCell ref="J197:K197"/>
    <mergeCell ref="B198:C198"/>
    <mergeCell ref="G198:H198"/>
    <mergeCell ref="J198:K198"/>
    <mergeCell ref="A192:A193"/>
    <mergeCell ref="B192:C193"/>
    <mergeCell ref="D192:E192"/>
    <mergeCell ref="D193:E193"/>
    <mergeCell ref="F192:K193"/>
    <mergeCell ref="A194:A195"/>
    <mergeCell ref="B194:C196"/>
    <mergeCell ref="E194:E196"/>
    <mergeCell ref="F194:F196"/>
    <mergeCell ref="G194:H196"/>
    <mergeCell ref="B201:C201"/>
    <mergeCell ref="G201:H201"/>
    <mergeCell ref="J201:K201"/>
    <mergeCell ref="B202:C202"/>
    <mergeCell ref="G202:H202"/>
    <mergeCell ref="J202:K202"/>
    <mergeCell ref="B199:C199"/>
    <mergeCell ref="G199:H199"/>
    <mergeCell ref="J199:K199"/>
    <mergeCell ref="B200:C200"/>
    <mergeCell ref="G200:H200"/>
    <mergeCell ref="J200:K200"/>
    <mergeCell ref="B205:I205"/>
    <mergeCell ref="J205:K205"/>
    <mergeCell ref="A206:A208"/>
    <mergeCell ref="B206:J208"/>
    <mergeCell ref="K206:K208"/>
    <mergeCell ref="C209:G209"/>
    <mergeCell ref="H209:I209"/>
    <mergeCell ref="J209:K209"/>
    <mergeCell ref="B203:C203"/>
    <mergeCell ref="G203:H203"/>
    <mergeCell ref="J203:K203"/>
    <mergeCell ref="B204:G204"/>
    <mergeCell ref="H204:I204"/>
    <mergeCell ref="J204:K204"/>
    <mergeCell ref="E219:F219"/>
    <mergeCell ref="I219:K219"/>
    <mergeCell ref="L219:N219"/>
    <mergeCell ref="O219:Y219"/>
    <mergeCell ref="B220:M220"/>
    <mergeCell ref="O220:Y220"/>
    <mergeCell ref="B210:I210"/>
    <mergeCell ref="J210:K210"/>
    <mergeCell ref="B211:J211"/>
    <mergeCell ref="B212:G212"/>
    <mergeCell ref="H212:I212"/>
    <mergeCell ref="J212:K212"/>
    <mergeCell ref="A216:Y216"/>
    <mergeCell ref="A217:U218"/>
    <mergeCell ref="V217:Y217"/>
    <mergeCell ref="V218:Y218"/>
    <mergeCell ref="B224:M224"/>
    <mergeCell ref="O224:Y224"/>
    <mergeCell ref="E225:F225"/>
    <mergeCell ref="I225:K225"/>
    <mergeCell ref="L225:N225"/>
    <mergeCell ref="O225:Y225"/>
    <mergeCell ref="B221:M221"/>
    <mergeCell ref="O221:Y221"/>
    <mergeCell ref="B222:M222"/>
    <mergeCell ref="O222:Y222"/>
    <mergeCell ref="B223:M223"/>
    <mergeCell ref="O223:Y223"/>
    <mergeCell ref="V227:X228"/>
    <mergeCell ref="F229:I229"/>
    <mergeCell ref="K229:L229"/>
    <mergeCell ref="M229:O229"/>
    <mergeCell ref="F230:I230"/>
    <mergeCell ref="K230:L230"/>
    <mergeCell ref="M230:O230"/>
    <mergeCell ref="B226:X226"/>
    <mergeCell ref="A227:A228"/>
    <mergeCell ref="B227:B228"/>
    <mergeCell ref="C227:C228"/>
    <mergeCell ref="D227:I228"/>
    <mergeCell ref="J227:J228"/>
    <mergeCell ref="K227:P228"/>
    <mergeCell ref="Q227:Q228"/>
    <mergeCell ref="R227:T228"/>
    <mergeCell ref="U227:U228"/>
    <mergeCell ref="R233:R234"/>
    <mergeCell ref="A233:A234"/>
    <mergeCell ref="B233:B234"/>
    <mergeCell ref="C233:C234"/>
    <mergeCell ref="D233:D234"/>
    <mergeCell ref="E233:E234"/>
    <mergeCell ref="F233:I234"/>
    <mergeCell ref="A231:B231"/>
    <mergeCell ref="F231:I231"/>
    <mergeCell ref="K231:L231"/>
    <mergeCell ref="M231:O231"/>
    <mergeCell ref="F232:I232"/>
    <mergeCell ref="K232:L232"/>
    <mergeCell ref="M232:O232"/>
    <mergeCell ref="F237:I237"/>
    <mergeCell ref="K237:L237"/>
    <mergeCell ref="M237:O237"/>
    <mergeCell ref="F238:I238"/>
    <mergeCell ref="K238:L238"/>
    <mergeCell ref="M238:O238"/>
    <mergeCell ref="Y233:Y234"/>
    <mergeCell ref="F235:I235"/>
    <mergeCell ref="K235:L235"/>
    <mergeCell ref="M235:O235"/>
    <mergeCell ref="F236:I236"/>
    <mergeCell ref="K236:L236"/>
    <mergeCell ref="M236:O236"/>
    <mergeCell ref="S233:S234"/>
    <mergeCell ref="T233:T234"/>
    <mergeCell ref="U233:U234"/>
    <mergeCell ref="V233:V234"/>
    <mergeCell ref="W233:W234"/>
    <mergeCell ref="X233:X234"/>
    <mergeCell ref="J233:J234"/>
    <mergeCell ref="K233:L234"/>
    <mergeCell ref="M233:O234"/>
    <mergeCell ref="P233:P234"/>
    <mergeCell ref="Q233:Q234"/>
    <mergeCell ref="F241:I241"/>
    <mergeCell ref="K241:L241"/>
    <mergeCell ref="M241:O241"/>
    <mergeCell ref="F242:I242"/>
    <mergeCell ref="K242:L242"/>
    <mergeCell ref="M242:O242"/>
    <mergeCell ref="F239:I239"/>
    <mergeCell ref="K239:L239"/>
    <mergeCell ref="M239:O239"/>
    <mergeCell ref="F240:I240"/>
    <mergeCell ref="K240:L240"/>
    <mergeCell ref="M240:O240"/>
    <mergeCell ref="F245:I245"/>
    <mergeCell ref="K245:L245"/>
    <mergeCell ref="M245:O245"/>
    <mergeCell ref="F246:I246"/>
    <mergeCell ref="K246:L246"/>
    <mergeCell ref="M246:O246"/>
    <mergeCell ref="F243:I243"/>
    <mergeCell ref="K243:L243"/>
    <mergeCell ref="M243:O243"/>
    <mergeCell ref="F244:I244"/>
    <mergeCell ref="K244:L244"/>
    <mergeCell ref="M244:O244"/>
    <mergeCell ref="F247:I247"/>
    <mergeCell ref="K247:L247"/>
    <mergeCell ref="M247:O247"/>
    <mergeCell ref="F248:I248"/>
    <mergeCell ref="K248:L248"/>
    <mergeCell ref="M248:O248"/>
    <mergeCell ref="F249:I249"/>
    <mergeCell ref="K249:L249"/>
    <mergeCell ref="M249:O249"/>
    <mergeCell ref="A253:V253"/>
    <mergeCell ref="W253:Y253"/>
    <mergeCell ref="T250:T251"/>
    <mergeCell ref="U250:U251"/>
    <mergeCell ref="V250:V251"/>
    <mergeCell ref="W250:W251"/>
    <mergeCell ref="X250:X251"/>
    <mergeCell ref="Y250:Y251"/>
    <mergeCell ref="K250:L251"/>
    <mergeCell ref="M250:O251"/>
    <mergeCell ref="P250:P251"/>
    <mergeCell ref="Q250:Q251"/>
    <mergeCell ref="R250:R251"/>
    <mergeCell ref="S250:S251"/>
    <mergeCell ref="A250:A251"/>
    <mergeCell ref="B250:B251"/>
    <mergeCell ref="C250:C251"/>
    <mergeCell ref="D250:D251"/>
    <mergeCell ref="E250:E251"/>
    <mergeCell ref="F250:I251"/>
    <mergeCell ref="J250:J251"/>
    <mergeCell ref="A271:V272"/>
    <mergeCell ref="Y271:Y272"/>
    <mergeCell ref="A273:V273"/>
    <mergeCell ref="A274:V274"/>
    <mergeCell ref="X274:Y274"/>
    <mergeCell ref="A254:Y254"/>
    <mergeCell ref="A255:V255"/>
    <mergeCell ref="X255:Y255"/>
    <mergeCell ref="A256:V270"/>
    <mergeCell ref="W256:W270"/>
    <mergeCell ref="X256:X270"/>
    <mergeCell ref="Y256:Y270"/>
  </mergeCells>
  <hyperlinks>
    <hyperlink ref="F78" location="_ftn1" display="_ftn1" xr:uid="{8D3604EC-07E9-4113-8226-E8859FE48E61}"/>
    <hyperlink ref="G102" location="_ftn2" display="_ftn2" xr:uid="{B5E9CDB3-587C-4641-BF14-0D3F157BA400}"/>
    <hyperlink ref="B183" location="_ftn3" display="_ftn3" xr:uid="{6313D0BB-48AF-4093-ABD1-B3E7F918923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D25"/>
  <sheetViews>
    <sheetView workbookViewId="0">
      <selection activeCell="A4" sqref="A4"/>
    </sheetView>
  </sheetViews>
  <sheetFormatPr defaultRowHeight="15" x14ac:dyDescent="0.25"/>
  <sheetData>
    <row r="1" spans="1:1" s="461" customFormat="1" ht="15.75" x14ac:dyDescent="0.25">
      <c r="A1" s="460" t="s">
        <v>19834</v>
      </c>
    </row>
    <row r="2" spans="1:1" x14ac:dyDescent="0.25">
      <c r="A2" s="437" t="s">
        <v>20885</v>
      </c>
    </row>
    <row r="3" spans="1:1" x14ac:dyDescent="0.25">
      <c r="A3" s="7" t="s">
        <v>20915</v>
      </c>
    </row>
    <row r="25" spans="4:4" x14ac:dyDescent="0.25">
      <c r="D25" s="10"/>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A2174D4D482F4BB3ACA2075B0ACCB8" ma:contentTypeVersion="18" ma:contentTypeDescription="Create a new document." ma:contentTypeScope="" ma:versionID="c149716c52eddae28d559d30f028dcf2">
  <xsd:schema xmlns:xsd="http://www.w3.org/2001/XMLSchema" xmlns:xs="http://www.w3.org/2001/XMLSchema" xmlns:p="http://schemas.microsoft.com/office/2006/metadata/properties" xmlns:ns2="f29a21f7-49cf-4d73-a486-640e9e7e56f2" xmlns:ns3="db58ddc9-97d8-4c72-bb74-b1fce577a355" targetNamespace="http://schemas.microsoft.com/office/2006/metadata/properties" ma:root="true" ma:fieldsID="413e26d1fb884b9b71e6bdda2647e08c" ns2:_="" ns3:_="">
    <xsd:import namespace="f29a21f7-49cf-4d73-a486-640e9e7e56f2"/>
    <xsd:import namespace="db58ddc9-97d8-4c72-bb74-b1fce577a355"/>
    <xsd:element name="properties">
      <xsd:complexType>
        <xsd:sequence>
          <xsd:element name="documentManagement">
            <xsd:complexType>
              <xsd:all>
                <xsd:element ref="ns2:Country" minOccurs="0"/>
                <xsd:element ref="ns2:_x0049_SO3" minOccurs="0"/>
                <xsd:element ref="ns2:Region" minOccurs="0"/>
                <xsd:element ref="ns2:TypeofSubmission" minOccurs="0"/>
                <xsd:element ref="ns2:MediaServiceMetadata" minOccurs="0"/>
                <xsd:element ref="ns2:MediaServiceFastMetadata" minOccurs="0"/>
                <xsd:element ref="ns2:MediaServiceAutoKeyPoints" minOccurs="0"/>
                <xsd:element ref="ns2:MediaServiceKeyPoints" minOccurs="0"/>
                <xsd:element ref="ns2:Mostrecentversio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9a21f7-49cf-4d73-a486-640e9e7e56f2" elementFormDefault="qualified">
    <xsd:import namespace="http://schemas.microsoft.com/office/2006/documentManagement/types"/>
    <xsd:import namespace="http://schemas.microsoft.com/office/infopath/2007/PartnerControls"/>
    <xsd:element name="Country" ma:index="8" nillable="true" ma:displayName="Country" ma:format="Dropdown" ma:internalName="Country">
      <xsd:simpleType>
        <xsd:restriction base="dms:Text">
          <xsd:maxLength value="255"/>
        </xsd:restriction>
      </xsd:simpleType>
    </xsd:element>
    <xsd:element name="_x0049_SO3" ma:index="9" nillable="true" ma:displayName="ISO3" ma:format="Dropdown" ma:internalName="_x0049_SO3">
      <xsd:simpleType>
        <xsd:restriction base="dms:Text">
          <xsd:maxLength value="255"/>
        </xsd:restriction>
      </xsd:simpleType>
    </xsd:element>
    <xsd:element name="Region" ma:index="10" nillable="true" ma:displayName="Region" ma:format="Dropdown" ma:internalName="Region">
      <xsd:simpleType>
        <xsd:restriction base="dms:Choice">
          <xsd:enumeration value="AFRO"/>
          <xsd:enumeration value="EMRO"/>
          <xsd:enumeration value="EURO"/>
          <xsd:enumeration value="PAHO"/>
          <xsd:enumeration value="SEARO"/>
          <xsd:enumeration value="WPRO"/>
        </xsd:restriction>
      </xsd:simpleType>
    </xsd:element>
    <xsd:element name="TypeofSubmission" ma:index="11" nillable="true" ma:displayName="Type of Submission" ma:format="Dropdown" ma:internalName="TypeofSubmission">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ostrecentversion" ma:index="16" nillable="true" ma:displayName="Most recent version" ma:format="Dropdown" ma:internalName="Mostrecentversion">
      <xsd:simpleType>
        <xsd:restriction base="dms:Text">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b58ddc9-97d8-4c72-bb74-b1fce577a35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6488965-ed34-4290-883a-f9dd155a19b8}" ma:internalName="TaxCatchAll" ma:showField="CatchAllData" ma:web="db58ddc9-97d8-4c72-bb74-b1fce577a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gion xmlns="f29a21f7-49cf-4d73-a486-640e9e7e56f2" xsi:nil="true"/>
    <_x0049_SO3 xmlns="f29a21f7-49cf-4d73-a486-640e9e7e56f2" xsi:nil="true"/>
    <TaxCatchAll xmlns="db58ddc9-97d8-4c72-bb74-b1fce577a355" xsi:nil="true"/>
    <TypeofSubmission xmlns="f29a21f7-49cf-4d73-a486-640e9e7e56f2" xsi:nil="true"/>
    <Mostrecentversion xmlns="f29a21f7-49cf-4d73-a486-640e9e7e56f2" xsi:nil="true"/>
    <Country xmlns="f29a21f7-49cf-4d73-a486-640e9e7e56f2" xsi:nil="true"/>
    <lcf76f155ced4ddcb4097134ff3c332f xmlns="f29a21f7-49cf-4d73-a486-640e9e7e56f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300432-E8C5-49B0-98B0-FC347AF45C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9a21f7-49cf-4d73-a486-640e9e7e56f2"/>
    <ds:schemaRef ds:uri="db58ddc9-97d8-4c72-bb74-b1fce577a3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2D9199-7298-42E8-8678-7ACDF434EA0A}">
  <ds:schemaRefs>
    <ds:schemaRef ds:uri="http://schemas.microsoft.com/office/2006/metadata/properties"/>
    <ds:schemaRef ds:uri="http://schemas.microsoft.com/office/infopath/2007/PartnerControls"/>
    <ds:schemaRef ds:uri="f29a21f7-49cf-4d73-a486-640e9e7e56f2"/>
    <ds:schemaRef ds:uri="db58ddc9-97d8-4c72-bb74-b1fce577a355"/>
  </ds:schemaRefs>
</ds:datastoreItem>
</file>

<file path=customXml/itemProps3.xml><?xml version="1.0" encoding="utf-8"?>
<ds:datastoreItem xmlns:ds="http://schemas.openxmlformats.org/officeDocument/2006/customXml" ds:itemID="{FD226F28-FEA8-41C9-B7C9-3B3B50B2AC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15</vt:i4>
      </vt:variant>
    </vt:vector>
  </HeadingPairs>
  <TitlesOfParts>
    <vt:vector size="24" baseType="lpstr">
      <vt:lpstr>Section A Data</vt:lpstr>
      <vt:lpstr>Section A Response Code</vt:lpstr>
      <vt:lpstr>Section B Data</vt:lpstr>
      <vt:lpstr>Section B Response Code</vt:lpstr>
      <vt:lpstr>Section C Data</vt:lpstr>
      <vt:lpstr>Section C Response Code</vt:lpstr>
      <vt:lpstr>Section D Data</vt:lpstr>
      <vt:lpstr>Section D Response Code</vt:lpstr>
      <vt:lpstr>GLAAS Participants 2022</vt:lpstr>
      <vt:lpstr>'Section B Response Code'!_ftn2</vt:lpstr>
      <vt:lpstr>'Section A Response Code'!_ftnref1</vt:lpstr>
      <vt:lpstr>'Section A Response Code'!_ftnref10</vt:lpstr>
      <vt:lpstr>'Section A Response Code'!_ftnref11</vt:lpstr>
      <vt:lpstr>'Section A Response Code'!_ftnref12</vt:lpstr>
      <vt:lpstr>'Section A Response Code'!_ftnref13</vt:lpstr>
      <vt:lpstr>'Section A Response Code'!_ftnref14</vt:lpstr>
      <vt:lpstr>'Section A Response Code'!_ftnref2</vt:lpstr>
      <vt:lpstr>'Section A Response Code'!_ftnref3</vt:lpstr>
      <vt:lpstr>'Section A Response Code'!_ftnref4</vt:lpstr>
      <vt:lpstr>'Section A Response Code'!_ftnref5</vt:lpstr>
      <vt:lpstr>'Section A Response Code'!_ftnref6</vt:lpstr>
      <vt:lpstr>'Section A Response Code'!_ftnref7</vt:lpstr>
      <vt:lpstr>'Section A Response Code'!_ftnref8</vt:lpstr>
      <vt:lpstr>'Section A Response Code'!_ftnref9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Hoeke</dc:creator>
  <cp:keywords/>
  <dc:description/>
  <cp:lastModifiedBy>Mark (local)</cp:lastModifiedBy>
  <cp:revision/>
  <dcterms:created xsi:type="dcterms:W3CDTF">2018-09-18T22:52:08Z</dcterms:created>
  <dcterms:modified xsi:type="dcterms:W3CDTF">2022-12-13T00:14:12Z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0x010100B9A2174D4D482F4BB3ACA2075B0ACCB8</vt:lpwstr>
  </property>
  <property fmtid="{D5CDD505-2E9C-101B-9397-08002B2CF9AE}" pid="3" name="MediaServiceImageTags">
    <vt:lpwstr/>
  </property>
</Properties>
</file>